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2 emissions" sheetId="1" r:id="rId4"/>
    <sheet state="visible" name="gdpcapita vs leading interest" sheetId="2" r:id="rId5"/>
    <sheet state="visible" name="GDPCapita Vs BusinessTaxRate &amp; " sheetId="3" r:id="rId6"/>
    <sheet state="visible" name="gdpcapita and tourism inbound" sheetId="4" r:id="rId7"/>
    <sheet state="visible" name="gdpcapita and population urban" sheetId="5" r:id="rId8"/>
    <sheet state="visible" name="gdpcapita vs tourism outboundca" sheetId="6" r:id="rId9"/>
    <sheet state="visible" name="GDPCapita vs Energy UsageCapita" sheetId="7" r:id="rId10"/>
    <sheet state="visible" name="HEALTH EXPCAPITA VS GDPCAPITA" sheetId="8" r:id="rId11"/>
    <sheet state="visible" name="processed sheet" sheetId="9" r:id="rId12"/>
    <sheet state="visible" name="GDP" sheetId="10" r:id="rId13"/>
    <sheet state="visible" name="ENERGY" sheetId="11" r:id="rId14"/>
    <sheet state="visible" name="HUMAN RESOURCES" sheetId="12" r:id="rId15"/>
    <sheet state="visible" name="TOURISM" sheetId="13" r:id="rId16"/>
    <sheet state="visible" name="BUSINESS" sheetId="14" r:id="rId17"/>
  </sheets>
  <definedNames>
    <definedName hidden="1" localSheetId="9" name="Z_FB53D347_CF1A_4710_A8FF_A42BE65430BA_.wvu.FilterData">GDP!$B$1:$B$2692</definedName>
  </definedNames>
  <calcPr/>
  <customWorkbookViews>
    <customWorkbookView activeSheetId="0" maximized="1" windowHeight="0" windowWidth="0" guid="{FB53D347-CF1A-4710-A8FF-A42BE65430BA}" name="Filter 1"/>
  </customWorkbookViews>
</workbook>
</file>

<file path=xl/sharedStrings.xml><?xml version="1.0" encoding="utf-8"?>
<sst xmlns="http://schemas.openxmlformats.org/spreadsheetml/2006/main" count="48597" uniqueCount="278">
  <si>
    <t>CO2 Emissions</t>
  </si>
  <si>
    <t>mean</t>
  </si>
  <si>
    <t>trim mean</t>
  </si>
  <si>
    <t>median</t>
  </si>
  <si>
    <t>st dev</t>
  </si>
  <si>
    <t>GDP/CAPITA</t>
  </si>
  <si>
    <t>Lending Interest</t>
  </si>
  <si>
    <t>Business Tax Rate</t>
  </si>
  <si>
    <t>Ease of Business</t>
  </si>
  <si>
    <t>Tourism Inbound</t>
  </si>
  <si>
    <t>correlation</t>
  </si>
  <si>
    <t>Population Urban</t>
  </si>
  <si>
    <t>Tourism Outbound/Capita</t>
  </si>
  <si>
    <t>energy usage/capita</t>
  </si>
  <si>
    <t>co2 emissions per capita</t>
  </si>
  <si>
    <t>correlation Energy/capita &amp; GDP/Capita</t>
  </si>
  <si>
    <t>correlation CO2Emiission/capita &amp; GDP/Capita</t>
  </si>
  <si>
    <t>Health Exp/Capita</t>
  </si>
  <si>
    <t>correlatiion</t>
  </si>
  <si>
    <t>ID</t>
  </si>
  <si>
    <t>Country/Region</t>
  </si>
  <si>
    <t>YEAR</t>
  </si>
  <si>
    <t>Region</t>
  </si>
  <si>
    <t>GDP</t>
  </si>
  <si>
    <t>Health Exp % GDP</t>
  </si>
  <si>
    <t>Energy Usage</t>
  </si>
  <si>
    <t>Birth Rate</t>
  </si>
  <si>
    <t>Infant Mortality Rate</t>
  </si>
  <si>
    <t>Life Expectancy Female</t>
  </si>
  <si>
    <t>Life Expectancy Male</t>
  </si>
  <si>
    <t>Population 0-14</t>
  </si>
  <si>
    <t>Population 15-64</t>
  </si>
  <si>
    <t>Population 65+</t>
  </si>
  <si>
    <t>Population Total</t>
  </si>
  <si>
    <t>Tourism Outbound</t>
  </si>
  <si>
    <t>Days to Start Business</t>
  </si>
  <si>
    <t>Hours to do Tax</t>
  </si>
  <si>
    <t>Internet Usage</t>
  </si>
  <si>
    <t>Mobile Phone Usage</t>
  </si>
  <si>
    <t>Afghanistan-Asia</t>
  </si>
  <si>
    <t>2000</t>
  </si>
  <si>
    <t>Asia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</si>
  <si>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</si>
  <si>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</si>
  <si>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</si>
  <si>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</si>
  <si>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</si>
  <si>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</si>
  <si>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</si>
  <si>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</si>
  <si>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</si>
  <si>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</si>
  <si>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</si>
  <si>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</si>
  <si>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Albania-Europe</t>
  </si>
  <si>
    <t>Europe</t>
  </si>
  <si>
    <t>Algeria-Africa</t>
  </si>
  <si>
    <t>Africa</t>
  </si>
  <si>
    <t>American Samoa-Oceania</t>
  </si>
  <si>
    <t>Oceania</t>
  </si>
  <si>
    <t>Andorra-Europe</t>
  </si>
  <si>
    <t>Angola-Africa</t>
  </si>
  <si>
    <t>Antigua and Barbuda-The Americas</t>
  </si>
  <si>
    <t>The Americas</t>
  </si>
  <si>
    <t>Argentina-The Americas</t>
  </si>
  <si>
    <t>Armenia-Asia</t>
  </si>
  <si>
    <t>Aruba-The Americas</t>
  </si>
  <si>
    <t>Australia-Oceania</t>
  </si>
  <si>
    <t>Austria-Europe</t>
  </si>
  <si>
    <t>Azerbaijan-Asia</t>
  </si>
  <si>
    <t>Bahamas, The-The Americas</t>
  </si>
  <si>
    <t>Bahrain-Middle East</t>
  </si>
  <si>
    <t>Middle East</t>
  </si>
  <si>
    <t>Bangladesh-Asia</t>
  </si>
  <si>
    <t>Barbados-The Americas</t>
  </si>
  <si>
    <t>Belarus-Europe</t>
  </si>
  <si>
    <t>Belgium-Europe</t>
  </si>
  <si>
    <t>Belize-The Americas</t>
  </si>
  <si>
    <t>Benin-Africa</t>
  </si>
  <si>
    <t>Bermuda-The Americas</t>
  </si>
  <si>
    <t>Bhutan-Asia</t>
  </si>
  <si>
    <t>Bolivia-The Americas</t>
  </si>
  <si>
    <t>Bosnia and Herzegovina-Europe</t>
  </si>
  <si>
    <t>Botswana-Africa</t>
  </si>
  <si>
    <t>Brazil-The Americas</t>
  </si>
  <si>
    <t>Brunei-Asia</t>
  </si>
  <si>
    <t>Bulgaria-Europe</t>
  </si>
  <si>
    <t>Burkina Faso-Africa</t>
  </si>
  <si>
    <t>Burundi-Africa</t>
  </si>
  <si>
    <t>Cambodia-Asia</t>
  </si>
  <si>
    <t>Cameroon-Africa</t>
  </si>
  <si>
    <t>Canada-The Americas</t>
  </si>
  <si>
    <t>Cayman Islands-The Americas</t>
  </si>
  <si>
    <t>Central African Republic-Africa</t>
  </si>
  <si>
    <t>Chad-Africa</t>
  </si>
  <si>
    <t>Chile-The Americas</t>
  </si>
  <si>
    <t>China-Asia</t>
  </si>
  <si>
    <t>Colombia-The Americas</t>
  </si>
  <si>
    <t>Comoros-Africa</t>
  </si>
  <si>
    <t>Congo (Brazzaville)-Africa</t>
  </si>
  <si>
    <t>Congo (Kinshasa)-Africa</t>
  </si>
  <si>
    <t>Costa Rica-The Americas</t>
  </si>
  <si>
    <t>Cote d'Ivoire-Africa</t>
  </si>
  <si>
    <t>Croatia-Europe</t>
  </si>
  <si>
    <t>Cuba-The Americas</t>
  </si>
  <si>
    <t>Curacao-The Americas</t>
  </si>
  <si>
    <t>Cyprus-Europe</t>
  </si>
  <si>
    <t>Czech Republic-Europe</t>
  </si>
  <si>
    <t>Denmark-Europe</t>
  </si>
  <si>
    <t>Djibouti-Africa</t>
  </si>
  <si>
    <t>Dominica-The Americas</t>
  </si>
  <si>
    <t>Dominican Republic-The Americas</t>
  </si>
  <si>
    <t>Ecuador-The Americas</t>
  </si>
  <si>
    <t>Egypt-Africa</t>
  </si>
  <si>
    <t>El Salvador-The Americas</t>
  </si>
  <si>
    <t>Equatorial Guinea-Africa</t>
  </si>
  <si>
    <t>Eritrea-Africa</t>
  </si>
  <si>
    <t>Estonia-Europe</t>
  </si>
  <si>
    <t>Ethiopia-Africa</t>
  </si>
  <si>
    <t>Faeroe Islands-Europe</t>
  </si>
  <si>
    <t>Fiji-Oceania</t>
  </si>
  <si>
    <t>Finland-Europe</t>
  </si>
  <si>
    <t>France-Europe</t>
  </si>
  <si>
    <t>French Polynesia-Oceania</t>
  </si>
  <si>
    <t>Gabon-Africa</t>
  </si>
  <si>
    <t>Gambia, The-Africa</t>
  </si>
  <si>
    <t>Georgia-Asia</t>
  </si>
  <si>
    <t>Germany-Europe</t>
  </si>
  <si>
    <t>Ghana-Africa</t>
  </si>
  <si>
    <t>Greece-Europe</t>
  </si>
  <si>
    <t>Greenland-The Americas</t>
  </si>
  <si>
    <t>Grenada-The Americas</t>
  </si>
  <si>
    <t>Guam-Oceania</t>
  </si>
  <si>
    <t>Guatemala-The Americas</t>
  </si>
  <si>
    <t>Guinea-Africa</t>
  </si>
  <si>
    <t>Guinea-Bissau-Africa</t>
  </si>
  <si>
    <t>Guyana-The Americas</t>
  </si>
  <si>
    <t>Haiti-The Americas</t>
  </si>
  <si>
    <t>Honduras-The Americas</t>
  </si>
  <si>
    <t>Hong Kong SAR-Asia</t>
  </si>
  <si>
    <t>Hungary-Europe</t>
  </si>
  <si>
    <t>Iceland-Europe</t>
  </si>
  <si>
    <t>India-Asia</t>
  </si>
  <si>
    <t>Indonesia-Asia</t>
  </si>
  <si>
    <t>Iran-Middle East</t>
  </si>
  <si>
    <t>Iraq-Middle East</t>
  </si>
  <si>
    <t>Ireland-Europe</t>
  </si>
  <si>
    <t>Isle of Man-Europe</t>
  </si>
  <si>
    <t>Israel-Middle East</t>
  </si>
  <si>
    <t>Italy-Europe</t>
  </si>
  <si>
    <t>Jamaica-The Americas</t>
  </si>
  <si>
    <t>Japan-Asia</t>
  </si>
  <si>
    <t>Jordan-Middle East</t>
  </si>
  <si>
    <t>Kazakhstan-Asia</t>
  </si>
  <si>
    <t>Kenya-Africa</t>
  </si>
  <si>
    <t>Kiribati-Oceania</t>
  </si>
  <si>
    <t>Kosovo-Europe</t>
  </si>
  <si>
    <t>Kuwait-Middle East</t>
  </si>
  <si>
    <t>Kyrgyzstan-Asia</t>
  </si>
  <si>
    <t>Laos-Asia</t>
  </si>
  <si>
    <t>Latvia-Europe</t>
  </si>
  <si>
    <t>Lebanon-Middle East</t>
  </si>
  <si>
    <t>Lesotho-Africa</t>
  </si>
  <si>
    <t>Liberia-Africa</t>
  </si>
  <si>
    <t>Libya-Africa</t>
  </si>
  <si>
    <t>Liechtenstein-Europe</t>
  </si>
  <si>
    <t>Lithuania-Europe</t>
  </si>
  <si>
    <t>Luxembourg-Europe</t>
  </si>
  <si>
    <t>Macao SAR-Asia</t>
  </si>
  <si>
    <t>Madagascar-Africa</t>
  </si>
  <si>
    <t>Malawi-Africa</t>
  </si>
  <si>
    <t>Malaysia-Asia</t>
  </si>
  <si>
    <t>Maldives-Asia</t>
  </si>
  <si>
    <t>Mali-Africa</t>
  </si>
  <si>
    <t>Malta-Europe</t>
  </si>
  <si>
    <t>Marshall Islands-Oceania</t>
  </si>
  <si>
    <t>Mauritania-Africa</t>
  </si>
  <si>
    <t>Mauritius-Africa</t>
  </si>
  <si>
    <t>Mexico-The Americas</t>
  </si>
  <si>
    <t>Micronesia, Fed. Sts.-Oceania</t>
  </si>
  <si>
    <t>Moldova-Europe</t>
  </si>
  <si>
    <t>Monaco-Europe</t>
  </si>
  <si>
    <t>Mongolia-Asia</t>
  </si>
  <si>
    <t>Montenegro-Europe</t>
  </si>
  <si>
    <t>Morocco-Africa</t>
  </si>
  <si>
    <t>Mozambique-Africa</t>
  </si>
  <si>
    <t>Myanmar-Asia</t>
  </si>
  <si>
    <t>Namibia-Africa</t>
  </si>
  <si>
    <t>Nepal-Asia</t>
  </si>
  <si>
    <t>Netherlands-Europe</t>
  </si>
  <si>
    <t>New Caledonia-Oceania</t>
  </si>
  <si>
    <t>New Zealand-Oceania</t>
  </si>
  <si>
    <t>Nicaragua-The Americas</t>
  </si>
  <si>
    <t>Niger-Africa</t>
  </si>
  <si>
    <t>Nigeria-Africa</t>
  </si>
  <si>
    <t>North Korea-Asia</t>
  </si>
  <si>
    <t>North Macedonia-Europe</t>
  </si>
  <si>
    <t>Norway-Europe</t>
  </si>
  <si>
    <t>Oman-Middle East</t>
  </si>
  <si>
    <t>Pakistan-Asia</t>
  </si>
  <si>
    <t>Panama-The Americas</t>
  </si>
  <si>
    <t>Papua New Guinea-Oceania</t>
  </si>
  <si>
    <t>Paraguay-The Americas</t>
  </si>
  <si>
    <t>Peru-The Americas</t>
  </si>
  <si>
    <t>Philippines-Asia</t>
  </si>
  <si>
    <t>Poland-Europe</t>
  </si>
  <si>
    <t>Portugal-Europe</t>
  </si>
  <si>
    <t>Puerto Rico-The Americas</t>
  </si>
  <si>
    <t>Qatar-Middle East</t>
  </si>
  <si>
    <t>Romania-Europe</t>
  </si>
  <si>
    <t>Russia-Europe</t>
  </si>
  <si>
    <t>Rwanda-Africa</t>
  </si>
  <si>
    <t>Samoa-Oceania</t>
  </si>
  <si>
    <t>San Marino-Europe</t>
  </si>
  <si>
    <t>Sao Tome and Principe-Africa</t>
  </si>
  <si>
    <t>Saudi Arabia-Middle East</t>
  </si>
  <si>
    <t>Senegal-Africa</t>
  </si>
  <si>
    <t>Serbia-Europe</t>
  </si>
  <si>
    <t>Seychelles-Africa</t>
  </si>
  <si>
    <t>Sierra Leone-Africa</t>
  </si>
  <si>
    <t>Singapore-Asia</t>
  </si>
  <si>
    <t>Sint Maarten (Dutch part)-The Americas</t>
  </si>
  <si>
    <t>Slovakia-Europe</t>
  </si>
  <si>
    <t>Slovenia-Europe</t>
  </si>
  <si>
    <t>Solomon Islands-Oceania</t>
  </si>
  <si>
    <t>Somalia-Africa</t>
  </si>
  <si>
    <t>South Africa-Africa</t>
  </si>
  <si>
    <t>South Korea-Asia</t>
  </si>
  <si>
    <t>South Sudan-Africa</t>
  </si>
  <si>
    <t>Spain-Europe</t>
  </si>
  <si>
    <t>Sri Lanka-Asia</t>
  </si>
  <si>
    <t>St. Kitts and Nevis-The Americas</t>
  </si>
  <si>
    <t>St. Lucia-The Americas</t>
  </si>
  <si>
    <t>St. Martin (French part)-The Americas</t>
  </si>
  <si>
    <t>St. Vincent and the Grenadines-The Americas</t>
  </si>
  <si>
    <t>Sudan-Africa</t>
  </si>
  <si>
    <t>Suriname-The Americas</t>
  </si>
  <si>
    <t>Swaziland-Africa</t>
  </si>
  <si>
    <t>Sweden-Europe</t>
  </si>
  <si>
    <t>Switzerland-Europe</t>
  </si>
  <si>
    <t>Syria-Middle East</t>
  </si>
  <si>
    <t>Tajikistan-Asia</t>
  </si>
  <si>
    <t>Tanzania-Africa</t>
  </si>
  <si>
    <t>Thailand-Asia</t>
  </si>
  <si>
    <t>Timor-Leste-Asia</t>
  </si>
  <si>
    <t>Togo-Africa</t>
  </si>
  <si>
    <t>Tonga-Oceania</t>
  </si>
  <si>
    <t>Trinidad and Tobago-The Americas</t>
  </si>
  <si>
    <t>Tunisia-Africa</t>
  </si>
  <si>
    <t>Turkey-Europe</t>
  </si>
  <si>
    <t>Turkmenistan-Asia</t>
  </si>
  <si>
    <t>Turks and Caicos Islands-The Americas</t>
  </si>
  <si>
    <t>Uganda-Africa</t>
  </si>
  <si>
    <t>Ukraine-Europe</t>
  </si>
  <si>
    <t>United Arab Emirates-Middle East</t>
  </si>
  <si>
    <t>United Kingdom-Europe</t>
  </si>
  <si>
    <t>United States-The Americas</t>
  </si>
  <si>
    <t>Uruguay-The Americas</t>
  </si>
  <si>
    <t>Uzbekistan-Asia</t>
  </si>
  <si>
    <t>Vanuatu-Oceania</t>
  </si>
  <si>
    <t>Venezuela-The Americas</t>
  </si>
  <si>
    <t>Vietnam-Asia</t>
  </si>
  <si>
    <t>Yemen-Middle East</t>
  </si>
  <si>
    <t>Zambia-Africa</t>
  </si>
  <si>
    <t>Zimbabwe-Africa</t>
  </si>
  <si>
    <t>gdp updated</t>
  </si>
  <si>
    <t>Average</t>
  </si>
  <si>
    <t>Median</t>
  </si>
  <si>
    <t>S.D</t>
  </si>
  <si>
    <t>healthEXP%</t>
  </si>
  <si>
    <t>S.D&lt;mean replace missing values with mean</t>
  </si>
  <si>
    <t>S.D&gt;mean  replace missing values with median</t>
  </si>
  <si>
    <t>lending Interest</t>
  </si>
  <si>
    <t>S.D&gt;mean replace missing values with median</t>
  </si>
  <si>
    <t>replacing missing values with mean</t>
  </si>
  <si>
    <t xml:space="preserve">Average </t>
  </si>
  <si>
    <t>S.D&lt;mean i.e replace missing values with mean</t>
  </si>
  <si>
    <t>S.D&gt;mean i.e replace missing values with 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</si>
</sst>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-dd-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2.0"/>
      <color rgb="FF000000"/>
      <name val="Calibri"/>
    </font>
    <font>
      <b/>
      <sz val="12.0"/>
      <color rgb="FF000000"/>
      <name val="Arial"/>
    </font>
    <font>
      <sz val="9.0"/>
      <color rgb="FF000000"/>
      <name val="&quot;Google Sans Mono&quot;"/>
    </font>
    <font>
      <sz val="11.0"/>
      <color rgb="FF000000"/>
      <name val="Calibri"/>
    </font>
    <font>
      <color theme="1"/>
      <name val="Muli"/>
    </font>
    <font>
      <color rgb="FF000000"/>
      <name val="Arial"/>
    </font>
    <font>
      <sz val="11.0"/>
      <color rgb="FF000000"/>
      <name val="Docs-Calibri"/>
    </font>
    <font>
      <color rgb="FF314C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2" fontId="1" numFmtId="0" xfId="0" applyAlignment="1" applyFont="1">
      <alignment readingOrder="0"/>
    </xf>
    <xf borderId="0" fillId="2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1" numFmtId="164" xfId="0" applyFont="1" applyNumberFormat="1"/>
    <xf borderId="0" fillId="2" fontId="4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5" numFmtId="0" xfId="0" applyAlignment="1" applyFont="1">
      <alignment horizontal="center" shrinkToFit="0" vertical="bottom" wrapText="0"/>
    </xf>
    <xf borderId="0" fillId="4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vertical="bottom"/>
    </xf>
    <xf borderId="0" fillId="6" fontId="2" numFmtId="164" xfId="0" applyAlignment="1" applyFill="1" applyFont="1" applyNumberFormat="1">
      <alignment horizontal="center" readingOrder="0" shrinkToFit="0" vertical="bottom" wrapText="0"/>
    </xf>
    <xf borderId="0" fillId="6" fontId="2" numFmtId="164" xfId="0" applyAlignment="1" applyFont="1" applyNumberForma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6" fontId="4" numFmtId="0" xfId="0" applyAlignment="1" applyFont="1">
      <alignment horizontal="center" readingOrder="0" shrinkToFit="0" wrapText="0"/>
    </xf>
    <xf borderId="0" fillId="7" fontId="4" numFmtId="0" xfId="0" applyAlignment="1" applyFill="1" applyFont="1">
      <alignment horizontal="center" readingOrder="0" shrinkToFit="0" wrapText="0"/>
    </xf>
    <xf borderId="0" fillId="7" fontId="2" numFmtId="0" xfId="0" applyAlignment="1" applyFont="1">
      <alignment horizontal="center" shrinkToFit="0" vertical="bottom" wrapText="0"/>
    </xf>
    <xf borderId="0" fillId="6" fontId="7" numFmtId="0" xfId="0" applyAlignment="1" applyFont="1">
      <alignment horizontal="center" shrinkToFit="0" vertical="bottom" wrapText="0"/>
    </xf>
    <xf borderId="0" fillId="6" fontId="8" numFmtId="0" xfId="0" applyAlignment="1" applyFont="1">
      <alignment horizontal="center" shrinkToFit="0" vertical="bottom" wrapText="0"/>
    </xf>
    <xf borderId="0" fillId="6" fontId="7" numFmtId="0" xfId="0" applyAlignment="1" applyFont="1">
      <alignment horizontal="center" readingOrder="0" shrinkToFit="0" vertical="bottom" wrapText="0"/>
    </xf>
    <xf borderId="0" fillId="7" fontId="7" numFmtId="0" xfId="0" applyAlignment="1" applyFont="1">
      <alignment horizontal="center" readingOrder="0" shrinkToFit="0" vertical="bottom" wrapText="0"/>
    </xf>
    <xf borderId="0" fillId="6" fontId="7" numFmtId="0" xfId="0" applyAlignment="1" applyFont="1">
      <alignment horizontal="center" vertical="bottom"/>
    </xf>
    <xf borderId="0" fillId="7" fontId="7" numFmtId="0" xfId="0" applyAlignment="1" applyFont="1">
      <alignment horizontal="center" vertical="bottom"/>
    </xf>
    <xf borderId="0" fillId="4" fontId="2" numFmtId="0" xfId="0" applyAlignment="1" applyFont="1">
      <alignment horizontal="center" shrinkToFit="0" vertical="bottom" wrapText="0"/>
    </xf>
    <xf borderId="0" fillId="4" fontId="4" numFmtId="0" xfId="0" applyAlignment="1" applyFont="1">
      <alignment horizontal="center" shrinkToFit="0" wrapText="0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4" fontId="9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6" fontId="10" numFmtId="164" xfId="0" applyAlignment="1" applyFont="1" applyNumberFormat="1">
      <alignment horizontal="center" readingOrder="0" shrinkToFit="0" vertical="bottom" wrapText="0"/>
    </xf>
    <xf borderId="0" fillId="6" fontId="3" numFmtId="0" xfId="0" applyAlignment="1" applyFont="1">
      <alignment horizontal="center" vertical="bottom"/>
    </xf>
    <xf borderId="0" fillId="6" fontId="10" numFmtId="0" xfId="0" applyAlignment="1" applyFont="1">
      <alignment horizontal="center" readingOrder="0" shrinkToFit="0" vertical="bottom" wrapText="0"/>
    </xf>
    <xf borderId="0" fillId="6" fontId="1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4" fontId="6" numFmtId="0" xfId="0" applyAlignment="1" applyFont="1">
      <alignment horizontal="center" readingOrder="0" vertical="bottom"/>
    </xf>
    <xf borderId="0" fillId="0" fontId="11" numFmtId="0" xfId="0" applyFont="1"/>
    <xf borderId="0" fillId="0" fontId="6" numFmtId="0" xfId="0" applyAlignment="1" applyFont="1">
      <alignment horizontal="center" vertical="bottom"/>
    </xf>
    <xf borderId="0" fillId="8" fontId="6" numFmtId="0" xfId="0" applyAlignment="1" applyFill="1" applyFont="1">
      <alignment horizontal="center" vertical="bottom"/>
    </xf>
    <xf borderId="0" fillId="0" fontId="10" numFmtId="164" xfId="0" applyAlignment="1" applyFont="1" applyNumberFormat="1">
      <alignment horizontal="center" readingOrder="0" shrinkToFit="0" vertical="bottom" wrapText="0"/>
    </xf>
    <xf borderId="0" fillId="0" fontId="11" numFmtId="164" xfId="0" applyFont="1" applyNumberFormat="1"/>
    <xf borderId="0" fillId="7" fontId="6" numFmtId="0" xfId="0" applyAlignment="1" applyFont="1">
      <alignment horizontal="center" readingOrder="0" vertical="bottom"/>
    </xf>
    <xf borderId="0" fillId="7" fontId="1" numFmtId="0" xfId="0" applyAlignment="1" applyFont="1">
      <alignment horizontal="center"/>
    </xf>
    <xf borderId="0" fillId="8" fontId="10" numFmtId="0" xfId="0" applyAlignment="1" applyFont="1">
      <alignment horizontal="center" vertical="bottom"/>
    </xf>
    <xf borderId="0" fillId="9" fontId="6" numFmtId="0" xfId="0" applyAlignment="1" applyFill="1" applyFont="1">
      <alignment horizontal="center" readingOrder="0" vertical="bottom"/>
    </xf>
    <xf borderId="0" fillId="9" fontId="1" numFmtId="0" xfId="0" applyAlignment="1" applyFont="1">
      <alignment horizontal="center"/>
    </xf>
    <xf borderId="0" fillId="9" fontId="10" numFmtId="0" xfId="0" applyAlignment="1" applyFont="1">
      <alignment horizontal="center" readingOrder="0" shrinkToFit="0" vertical="bottom" wrapText="0"/>
    </xf>
    <xf borderId="0" fillId="9" fontId="3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0"/>
    </xf>
    <xf borderId="0" fillId="4" fontId="12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5" fontId="6" numFmtId="0" xfId="0" applyAlignment="1" applyFont="1">
      <alignment horizontal="center" vertical="bottom"/>
    </xf>
    <xf borderId="0" fillId="5" fontId="10" numFmtId="0" xfId="0" applyAlignment="1" applyFont="1">
      <alignment horizontal="center" readingOrder="0" shrinkToFit="0" vertical="bottom" wrapText="0"/>
    </xf>
    <xf borderId="0" fillId="5" fontId="12" numFmtId="0" xfId="0" applyAlignment="1" applyFont="1">
      <alignment horizontal="center" vertical="bottom"/>
    </xf>
    <xf borderId="0" fillId="6" fontId="6" numFmtId="0" xfId="0" applyAlignment="1" applyFont="1">
      <alignment horizontal="center" readingOrder="0" vertical="bottom"/>
    </xf>
    <xf borderId="0" fillId="5" fontId="13" numFmtId="0" xfId="0" applyAlignment="1" applyFont="1">
      <alignment horizontal="center" readingOrder="0"/>
    </xf>
    <xf borderId="0" fillId="6" fontId="1" numFmtId="0" xfId="0" applyAlignment="1" applyFont="1">
      <alignment horizontal="center"/>
    </xf>
    <xf borderId="0" fillId="6" fontId="6" numFmtId="0" xfId="0" applyAlignment="1" applyFont="1">
      <alignment horizontal="center" vertical="bottom"/>
    </xf>
    <xf borderId="0" fillId="4" fontId="13" numFmtId="0" xfId="0" applyAlignment="1" applyFont="1">
      <alignment horizontal="center" readingOrder="0"/>
    </xf>
    <xf borderId="0" fillId="9" fontId="14" numFmtId="0" xfId="0" applyAlignment="1" applyFont="1">
      <alignment horizontal="center" readingOrder="0"/>
    </xf>
    <xf borderId="0" fillId="6" fontId="10" numFmtId="0" xfId="0" applyAlignment="1" applyFont="1">
      <alignment readingOrder="0" shrinkToFit="0" vertical="bottom" wrapText="0"/>
    </xf>
    <xf borderId="0" fillId="6" fontId="3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right" vertical="bottom"/>
    </xf>
    <xf borderId="0" fillId="0" fontId="10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8" fontId="10" numFmtId="0" xfId="0" applyAlignment="1" applyFont="1">
      <alignment vertical="bottom"/>
    </xf>
    <xf borderId="0" fillId="8" fontId="6" numFmtId="0" xfId="0" applyAlignment="1" applyFont="1">
      <alignment horizontal="right" vertical="bottom"/>
    </xf>
    <xf borderId="0" fillId="9" fontId="6" numFmtId="0" xfId="0" applyAlignment="1" applyFont="1">
      <alignment readingOrder="0" vertical="bottom"/>
    </xf>
    <xf borderId="0" fillId="9" fontId="1" numFmtId="0" xfId="0" applyFont="1"/>
    <xf borderId="0" fillId="0" fontId="10" numFmtId="11" xfId="0" applyAlignment="1" applyFont="1" applyNumberFormat="1">
      <alignment horizontal="right" readingOrder="0" shrinkToFit="0" vertical="bottom" wrapText="0"/>
    </xf>
    <xf borderId="0" fillId="9" fontId="10" numFmtId="0" xfId="0" applyAlignment="1" applyFont="1">
      <alignment readingOrder="0" shrinkToFit="0" vertical="bottom" wrapText="0"/>
    </xf>
    <xf borderId="0" fillId="9" fontId="3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8" fontId="12" numFmtId="0" xfId="0" applyAlignment="1" applyFont="1">
      <alignment vertical="bottom"/>
    </xf>
    <xf borderId="0" fillId="8" fontId="12" numFmtId="0" xfId="0" applyAlignment="1" applyFont="1">
      <alignment horizontal="right" vertical="bottom"/>
    </xf>
    <xf borderId="0" fillId="10" fontId="12" numFmtId="0" xfId="0" applyAlignment="1" applyFill="1" applyFont="1">
      <alignment vertical="bottom"/>
    </xf>
    <xf borderId="0" fillId="1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Lending Interest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vs leading interest'!$B$1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vs leading interest'!$A$2:$A$2692</c:f>
            </c:numRef>
          </c:xVal>
          <c:yVal>
            <c:numRef>
              <c:f>'gdpcapita vs leading interest'!$B$2:$B$2692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033706"/>
        <c:axId val="1700667075"/>
      </c:scatterChart>
      <c:valAx>
        <c:axId val="16240337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667075"/>
      </c:valAx>
      <c:valAx>
        <c:axId val="1700667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Lending Interest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033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Business Tax Rate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Vs BusinessTaxRate &amp; 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Vs BusinessTaxRate &amp; '!$A$2:$A$2692</c:f>
            </c:numRef>
          </c:xVal>
          <c:yVal>
            <c:numRef>
              <c:f>'GDPCapita Vs BusinessTaxRate &amp; '!$B$2:$B$2692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605939"/>
        <c:axId val="1376850063"/>
      </c:scatterChart>
      <c:valAx>
        <c:axId val="16176059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850063"/>
      </c:valAx>
      <c:valAx>
        <c:axId val="1376850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Business Tax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605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Ease of Business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Vs BusinessTaxRate &amp; 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Vs BusinessTaxRate &amp; '!$A$2:$A$2692</c:f>
            </c:numRef>
          </c:xVal>
          <c:yVal>
            <c:numRef>
              <c:f>'GDPCapita Vs BusinessTaxRate &amp; '!$C$2:$C$2692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403816"/>
        <c:axId val="1967291984"/>
      </c:scatterChart>
      <c:valAx>
        <c:axId val="15224038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291984"/>
      </c:valAx>
      <c:valAx>
        <c:axId val="1967291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Ease of Business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403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 Inbound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and tourism inbound'!$B$1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and tourism inbound'!$A$2:$A$2692</c:f>
            </c:numRef>
          </c:xVal>
          <c:yVal>
            <c:numRef>
              <c:f>'gdpcapita and tourism inbound'!$B$2:$B$2692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50247"/>
        <c:axId val="1791549418"/>
      </c:scatterChart>
      <c:valAx>
        <c:axId val="7163502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549418"/>
      </c:valAx>
      <c:valAx>
        <c:axId val="1791549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Tourism Inbound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3502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Urban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and population urban'!$B$1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and population urban'!$A$2:$A$2692</c:f>
            </c:numRef>
          </c:xVal>
          <c:yVal>
            <c:numRef>
              <c:f>'gdpcapita and population urban'!$B$2:$B$2692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026166"/>
        <c:axId val="1327719752"/>
      </c:scatterChart>
      <c:valAx>
        <c:axId val="12990261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719752"/>
      </c:valAx>
      <c:valAx>
        <c:axId val="1327719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Urban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026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Tourism Outbound/Capita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vs tourism outboundca'!$B$1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vs tourism outboundca'!$A$2:$A$2692</c:f>
            </c:numRef>
          </c:xVal>
          <c:yVal>
            <c:numRef>
              <c:f>'gdpcapita vs tourism outboundca'!$B$2:$B$2692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21981"/>
        <c:axId val="1594149404"/>
      </c:scatterChart>
      <c:valAx>
        <c:axId val="701219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149404"/>
      </c:valAx>
      <c:valAx>
        <c:axId val="1594149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Tourism Outbound/Capita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21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energy usage/capita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vs Energy UsageCapita'!$B$1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vs Energy UsageCapita'!$A$2:$A$2692</c:f>
            </c:numRef>
          </c:xVal>
          <c:yVal>
            <c:numRef>
              <c:f>'GDPCapita vs Energy UsageCapita'!$B$2:$B$2692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357389"/>
        <c:axId val="591389868"/>
      </c:scatterChart>
      <c:valAx>
        <c:axId val="1284357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389868"/>
      </c:valAx>
      <c:valAx>
        <c:axId val="591389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usage/capita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357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co2 emissions per capita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'GDPCapita vs Energy UsageCapita'!$C$1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'GDPCapita vs Energy UsageCapita'!$A$2:$A$2692</c:f>
            </c:numRef>
          </c:xVal>
          <c:yVal>
            <c:numRef>
              <c:f>'GDPCapita vs Energy UsageCapita'!$C$2:$C$2692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505572"/>
        <c:axId val="1445406778"/>
      </c:scatterChart>
      <c:valAx>
        <c:axId val="4215055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406778"/>
      </c:valAx>
      <c:valAx>
        <c:axId val="1445406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co2 emissions per 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505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Health Exp/Capita vs. GDP/CAPITA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'HEALTH EXPCAPITA VS GDPCAPITA'!$B$1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'HEALTH EXPCAPITA VS GDPCAPITA'!$A$2:$A$2692</c:f>
            </c:numRef>
          </c:xVal>
          <c:yVal>
            <c:numRef>
              <c:f>'HEALTH EXPCAPITA VS GDPCAPITA'!$B$2:$B$2692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420034"/>
        <c:axId val="1561304168"/>
      </c:scatterChart>
      <c:valAx>
        <c:axId val="11534200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304168"/>
      </c:valAx>
      <c:valAx>
        <c:axId val="1561304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Health Exp/Capita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420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5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4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876300</xdr:colOff>
      <xdr:row>24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4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5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7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9</xdr:row>
      <xdr:rowOff>152400</xdr:rowOff>
    </xdr:from>
    <xdr:ext cx="5048250" cy="30289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581025</xdr:colOff>
      <xdr:row>25</xdr:row>
      <xdr:rowOff>142875</xdr:rowOff>
    </xdr:from>
    <xdr:ext cx="5133975" cy="29718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704850</xdr:colOff>
      <xdr:row>4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8529.0</v>
      </c>
      <c r="B2" s="3" t="s">
        <v>1</v>
      </c>
      <c r="C2" s="4">
        <f>AVERAGE(A2:A2692)</f>
        <v>114169.4604</v>
      </c>
    </row>
    <row r="3">
      <c r="A3" s="2">
        <v>8529.0</v>
      </c>
      <c r="B3" s="3" t="s">
        <v>2</v>
      </c>
      <c r="C3" s="4">
        <f>TRIMMEAN(A2:A2692,0.1)</f>
        <v>38217.11102</v>
      </c>
    </row>
    <row r="4">
      <c r="A4" s="2">
        <v>8236.0</v>
      </c>
      <c r="B4" s="3" t="s">
        <v>3</v>
      </c>
      <c r="C4" s="4">
        <f>MEDIAN(A2:A2692)</f>
        <v>8529</v>
      </c>
    </row>
    <row r="5">
      <c r="A5" s="2">
        <v>6524.0</v>
      </c>
      <c r="B5" s="3" t="s">
        <v>4</v>
      </c>
      <c r="C5" s="4">
        <f>STDEV(A2:A2692)</f>
        <v>550017.6352</v>
      </c>
    </row>
    <row r="6">
      <c r="A6" s="2">
        <v>3927.0</v>
      </c>
    </row>
    <row r="7">
      <c r="A7" s="2">
        <v>1991.0</v>
      </c>
    </row>
    <row r="8">
      <c r="A8" s="2">
        <v>1016.0</v>
      </c>
    </row>
    <row r="9">
      <c r="A9" s="2">
        <v>583.0</v>
      </c>
    </row>
    <row r="10">
      <c r="A10" s="2">
        <v>781.0</v>
      </c>
    </row>
    <row r="11">
      <c r="A11" s="2">
        <v>1338.0</v>
      </c>
    </row>
    <row r="12">
      <c r="A12" s="2">
        <v>733.0</v>
      </c>
    </row>
    <row r="13">
      <c r="A13" s="2">
        <v>645.0</v>
      </c>
    </row>
    <row r="14">
      <c r="A14" s="2">
        <v>359.0</v>
      </c>
    </row>
    <row r="15">
      <c r="A15" s="2">
        <v>8529.0</v>
      </c>
    </row>
    <row r="16">
      <c r="A16" s="2">
        <v>8529.0</v>
      </c>
    </row>
    <row r="17">
      <c r="A17" s="2">
        <v>4283.0</v>
      </c>
    </row>
    <row r="18">
      <c r="A18" s="2">
        <v>3880.0</v>
      </c>
    </row>
    <row r="19">
      <c r="A19" s="2">
        <v>4129.0</v>
      </c>
    </row>
    <row r="20">
      <c r="A20" s="2">
        <v>4056.0</v>
      </c>
    </row>
    <row r="21">
      <c r="A21" s="2">
        <v>4254.0</v>
      </c>
    </row>
    <row r="22">
      <c r="A22" s="2">
        <v>4294.0</v>
      </c>
    </row>
    <row r="23">
      <c r="A23" s="2">
        <v>3022.0</v>
      </c>
    </row>
    <row r="24">
      <c r="A24" s="2">
        <v>3865.0</v>
      </c>
    </row>
    <row r="25">
      <c r="A25" s="2">
        <v>4166.0</v>
      </c>
    </row>
    <row r="26">
      <c r="A26" s="2">
        <v>3223.0</v>
      </c>
    </row>
    <row r="27">
      <c r="A27" s="2">
        <v>3751.0</v>
      </c>
    </row>
    <row r="28">
      <c r="A28" s="2">
        <v>8529.0</v>
      </c>
    </row>
    <row r="29">
      <c r="A29" s="2">
        <v>8529.0</v>
      </c>
    </row>
    <row r="30">
      <c r="A30" s="2">
        <v>123475.0</v>
      </c>
    </row>
    <row r="31">
      <c r="A31" s="2">
        <v>124586.0</v>
      </c>
    </row>
    <row r="32">
      <c r="A32" s="2">
        <v>114619.0</v>
      </c>
    </row>
    <row r="33">
      <c r="A33" s="2">
        <v>112339.0</v>
      </c>
    </row>
    <row r="34">
      <c r="A34" s="2">
        <v>107128.0</v>
      </c>
    </row>
    <row r="35">
      <c r="A35" s="2">
        <v>92533.0</v>
      </c>
    </row>
    <row r="36">
      <c r="A36" s="2">
        <v>87931.0</v>
      </c>
    </row>
    <row r="37">
      <c r="A37" s="2">
        <v>103963.0</v>
      </c>
    </row>
    <row r="38">
      <c r="A38" s="2">
        <v>89493.0</v>
      </c>
    </row>
    <row r="39">
      <c r="A39" s="2">
        <v>84293.0</v>
      </c>
    </row>
    <row r="40">
      <c r="A40" s="2">
        <v>90854.0</v>
      </c>
    </row>
    <row r="41">
      <c r="A41" s="2">
        <v>8529.0</v>
      </c>
    </row>
    <row r="42">
      <c r="A42" s="2">
        <v>8529.0</v>
      </c>
    </row>
    <row r="43">
      <c r="A43" s="2">
        <v>8529.0</v>
      </c>
    </row>
    <row r="44">
      <c r="A44" s="2">
        <v>8529.0</v>
      </c>
    </row>
    <row r="45">
      <c r="A45" s="2">
        <v>8529.0</v>
      </c>
    </row>
    <row r="46">
      <c r="A46" s="2">
        <v>8529.0</v>
      </c>
    </row>
    <row r="47">
      <c r="A47" s="2">
        <v>8529.0</v>
      </c>
    </row>
    <row r="48">
      <c r="A48" s="2">
        <v>8529.0</v>
      </c>
    </row>
    <row r="49">
      <c r="A49" s="2">
        <v>8529.0</v>
      </c>
    </row>
    <row r="50">
      <c r="A50" s="2">
        <v>8529.0</v>
      </c>
    </row>
    <row r="51">
      <c r="A51" s="2">
        <v>8529.0</v>
      </c>
    </row>
    <row r="52">
      <c r="A52" s="2">
        <v>8529.0</v>
      </c>
    </row>
    <row r="53">
      <c r="A53" s="2">
        <v>8529.0</v>
      </c>
    </row>
    <row r="54">
      <c r="A54" s="2">
        <v>8529.0</v>
      </c>
    </row>
    <row r="55">
      <c r="A55" s="2">
        <v>8529.0</v>
      </c>
    </row>
    <row r="56">
      <c r="A56" s="2">
        <v>517.0</v>
      </c>
    </row>
    <row r="57">
      <c r="A57" s="2">
        <v>517.0</v>
      </c>
    </row>
    <row r="58">
      <c r="A58" s="2">
        <v>539.0</v>
      </c>
    </row>
    <row r="59">
      <c r="A59" s="2">
        <v>539.0</v>
      </c>
    </row>
    <row r="60">
      <c r="A60" s="2">
        <v>576.0</v>
      </c>
    </row>
    <row r="61">
      <c r="A61" s="2">
        <v>535.0</v>
      </c>
    </row>
    <row r="62">
      <c r="A62" s="2">
        <v>524.0</v>
      </c>
    </row>
    <row r="63">
      <c r="A63" s="2">
        <v>546.0</v>
      </c>
    </row>
    <row r="64">
      <c r="A64" s="2">
        <v>565.0</v>
      </c>
    </row>
    <row r="65">
      <c r="A65" s="2">
        <v>524.0</v>
      </c>
    </row>
    <row r="66">
      <c r="A66" s="2">
        <v>532.0</v>
      </c>
    </row>
    <row r="67">
      <c r="A67" s="2">
        <v>8529.0</v>
      </c>
    </row>
    <row r="68">
      <c r="A68" s="2">
        <v>8529.0</v>
      </c>
    </row>
    <row r="69">
      <c r="A69" s="2">
        <v>30418.0</v>
      </c>
    </row>
    <row r="70">
      <c r="A70" s="2">
        <v>27836.0</v>
      </c>
    </row>
    <row r="71">
      <c r="A71" s="2">
        <v>26597.0</v>
      </c>
    </row>
    <row r="72">
      <c r="A72" s="2">
        <v>25152.0</v>
      </c>
    </row>
    <row r="73">
      <c r="A73" s="2">
        <v>19156.0</v>
      </c>
    </row>
    <row r="74">
      <c r="A74" s="2">
        <v>9065.0</v>
      </c>
    </row>
    <row r="75">
      <c r="A75" s="2">
        <v>9542.0</v>
      </c>
    </row>
    <row r="76">
      <c r="A76" s="2">
        <v>22266.0</v>
      </c>
    </row>
    <row r="77">
      <c r="A77" s="2">
        <v>18793.0</v>
      </c>
    </row>
    <row r="78">
      <c r="A78" s="2">
        <v>9732.0</v>
      </c>
    </row>
    <row r="79">
      <c r="A79" s="2">
        <v>12666.0</v>
      </c>
    </row>
    <row r="80">
      <c r="A80" s="2">
        <v>8529.0</v>
      </c>
    </row>
    <row r="81">
      <c r="A81" s="2">
        <v>8529.0</v>
      </c>
    </row>
    <row r="82">
      <c r="A82" s="2">
        <v>513.0</v>
      </c>
    </row>
    <row r="83">
      <c r="A83" s="2">
        <v>499.0</v>
      </c>
    </row>
    <row r="84">
      <c r="A84" s="2">
        <v>458.0</v>
      </c>
    </row>
    <row r="85">
      <c r="A85" s="2">
        <v>444.0</v>
      </c>
    </row>
    <row r="86">
      <c r="A86" s="2">
        <v>411.0</v>
      </c>
    </row>
    <row r="87">
      <c r="A87" s="2">
        <v>389.0</v>
      </c>
    </row>
    <row r="88">
      <c r="A88" s="2">
        <v>345.0</v>
      </c>
    </row>
    <row r="89">
      <c r="A89" s="2">
        <v>425.0</v>
      </c>
    </row>
    <row r="90">
      <c r="A90" s="2">
        <v>345.0</v>
      </c>
    </row>
    <row r="91">
      <c r="A91" s="2">
        <v>407.0</v>
      </c>
    </row>
    <row r="92">
      <c r="A92" s="2">
        <v>363.0</v>
      </c>
    </row>
    <row r="93">
      <c r="A93" s="2">
        <v>8529.0</v>
      </c>
    </row>
    <row r="94">
      <c r="A94" s="2">
        <v>8529.0</v>
      </c>
    </row>
    <row r="95">
      <c r="A95" s="2">
        <v>180512.0</v>
      </c>
    </row>
    <row r="96">
      <c r="A96" s="2">
        <v>179639.0</v>
      </c>
    </row>
    <row r="97">
      <c r="A97" s="2">
        <v>190057.0</v>
      </c>
    </row>
    <row r="98">
      <c r="A98" s="2">
        <v>180416.0</v>
      </c>
    </row>
    <row r="99">
      <c r="A99" s="2">
        <v>160952.0</v>
      </c>
    </row>
    <row r="100">
      <c r="A100" s="2">
        <v>133127.0</v>
      </c>
    </row>
    <row r="101">
      <c r="A101" s="2">
        <v>141077.0</v>
      </c>
    </row>
    <row r="102">
      <c r="A102" s="2">
        <v>174238.0</v>
      </c>
    </row>
    <row r="103">
      <c r="A103" s="2">
        <v>132632.0</v>
      </c>
    </row>
    <row r="104">
      <c r="A104" s="2">
        <v>156170.0</v>
      </c>
    </row>
    <row r="105">
      <c r="A105" s="2">
        <v>123266.0</v>
      </c>
    </row>
    <row r="106">
      <c r="A106" s="2">
        <v>8529.0</v>
      </c>
    </row>
    <row r="107">
      <c r="A107" s="2">
        <v>8529.0</v>
      </c>
    </row>
    <row r="108">
      <c r="A108" s="2">
        <v>4221.0</v>
      </c>
    </row>
    <row r="109">
      <c r="A109" s="2">
        <v>4353.0</v>
      </c>
    </row>
    <row r="110">
      <c r="A110" s="2">
        <v>5556.0</v>
      </c>
    </row>
    <row r="111">
      <c r="A111" s="2">
        <v>5068.0</v>
      </c>
    </row>
    <row r="112">
      <c r="A112" s="2">
        <v>4360.0</v>
      </c>
    </row>
    <row r="113">
      <c r="A113" s="2">
        <v>3429.0</v>
      </c>
    </row>
    <row r="114">
      <c r="A114" s="2">
        <v>3465.0</v>
      </c>
    </row>
    <row r="115">
      <c r="A115" s="2">
        <v>4382.0</v>
      </c>
    </row>
    <row r="116">
      <c r="A116" s="2">
        <v>3542.0</v>
      </c>
    </row>
    <row r="117">
      <c r="A117" s="2">
        <v>3645.0</v>
      </c>
    </row>
    <row r="118">
      <c r="A118" s="2">
        <v>3044.0</v>
      </c>
    </row>
    <row r="119">
      <c r="A119" s="2">
        <v>8529.0</v>
      </c>
    </row>
    <row r="120">
      <c r="A120" s="2">
        <v>8529.0</v>
      </c>
    </row>
    <row r="121">
      <c r="A121" s="2">
        <v>2321.0</v>
      </c>
    </row>
    <row r="122">
      <c r="A122" s="2">
        <v>2296.0</v>
      </c>
    </row>
    <row r="123">
      <c r="A123" s="2">
        <v>2288.0</v>
      </c>
    </row>
    <row r="124">
      <c r="A124" s="2">
        <v>2358.0</v>
      </c>
    </row>
    <row r="125">
      <c r="A125" s="2">
        <v>2274.0</v>
      </c>
    </row>
    <row r="126">
      <c r="A126" s="2">
        <v>2255.0</v>
      </c>
    </row>
    <row r="127">
      <c r="A127" s="2">
        <v>2233.0</v>
      </c>
    </row>
    <row r="128">
      <c r="A128" s="2">
        <v>2274.0</v>
      </c>
    </row>
    <row r="129">
      <c r="A129" s="2">
        <v>2237.0</v>
      </c>
    </row>
    <row r="130">
      <c r="A130" s="2">
        <v>2259.0</v>
      </c>
    </row>
    <row r="131">
      <c r="A131" s="2">
        <v>2255.0</v>
      </c>
    </row>
    <row r="132">
      <c r="A132" s="2">
        <v>8529.0</v>
      </c>
    </row>
    <row r="133">
      <c r="A133" s="2">
        <v>8529.0</v>
      </c>
    </row>
    <row r="134">
      <c r="A134" s="2">
        <v>373081.0</v>
      </c>
    </row>
    <row r="135">
      <c r="A135" s="2">
        <v>395094.0</v>
      </c>
    </row>
    <row r="136">
      <c r="A136" s="2">
        <v>387635.0</v>
      </c>
    </row>
    <row r="137">
      <c r="A137" s="2">
        <v>377235.0</v>
      </c>
    </row>
    <row r="138">
      <c r="A138" s="2">
        <v>341002.0</v>
      </c>
    </row>
    <row r="139">
      <c r="A139" s="2">
        <v>362685.0</v>
      </c>
    </row>
    <row r="140">
      <c r="A140" s="2">
        <v>346476.0</v>
      </c>
    </row>
    <row r="141">
      <c r="A141" s="2">
        <v>329605.0</v>
      </c>
    </row>
    <row r="142">
      <c r="A142" s="2">
        <v>371214.0</v>
      </c>
    </row>
    <row r="143">
      <c r="A143" s="2">
        <v>324860.0</v>
      </c>
    </row>
    <row r="144">
      <c r="A144" s="2">
        <v>348757.0</v>
      </c>
    </row>
    <row r="145">
      <c r="A145" s="2">
        <v>8529.0</v>
      </c>
    </row>
    <row r="146">
      <c r="A146" s="2">
        <v>8529.0</v>
      </c>
    </row>
    <row r="147">
      <c r="A147" s="2">
        <v>66897.0</v>
      </c>
    </row>
    <row r="148">
      <c r="A148" s="2">
        <v>62262.0</v>
      </c>
    </row>
    <row r="149">
      <c r="A149" s="2">
        <v>68269.0</v>
      </c>
    </row>
    <row r="150">
      <c r="A150" s="2">
        <v>69141.0</v>
      </c>
    </row>
    <row r="151">
      <c r="A151" s="2">
        <v>67179.0</v>
      </c>
    </row>
    <row r="152">
      <c r="A152" s="2">
        <v>74238.0</v>
      </c>
    </row>
    <row r="153">
      <c r="A153" s="2">
        <v>72317.0</v>
      </c>
    </row>
    <row r="154">
      <c r="A154" s="2">
        <v>63696.0</v>
      </c>
    </row>
    <row r="155">
      <c r="A155" s="2">
        <v>71565.0</v>
      </c>
    </row>
    <row r="156">
      <c r="A156" s="2">
        <v>65716.0</v>
      </c>
    </row>
    <row r="157">
      <c r="A157" s="2">
        <v>71866.0</v>
      </c>
    </row>
    <row r="158">
      <c r="A158" s="2">
        <v>8529.0</v>
      </c>
    </row>
    <row r="159">
      <c r="A159" s="2">
        <v>8529.0</v>
      </c>
    </row>
    <row r="160">
      <c r="A160" s="2">
        <v>45731.0</v>
      </c>
    </row>
    <row r="161">
      <c r="A161" s="2">
        <v>42629.0</v>
      </c>
    </row>
    <row r="162">
      <c r="A162" s="2">
        <v>45702.0</v>
      </c>
    </row>
    <row r="163">
      <c r="A163" s="2">
        <v>41426.0</v>
      </c>
    </row>
    <row r="164">
      <c r="A164" s="2">
        <v>29615.0</v>
      </c>
    </row>
    <row r="165">
      <c r="A165" s="2">
        <v>34338.0</v>
      </c>
    </row>
    <row r="166">
      <c r="A166" s="2">
        <v>30616.0</v>
      </c>
    </row>
    <row r="167">
      <c r="A167" s="2">
        <v>29508.0</v>
      </c>
    </row>
    <row r="168">
      <c r="A168" s="2">
        <v>39167.0</v>
      </c>
    </row>
    <row r="169">
      <c r="A169" s="2">
        <v>32090.0</v>
      </c>
    </row>
    <row r="170">
      <c r="A170" s="2">
        <v>28771.0</v>
      </c>
    </row>
    <row r="171">
      <c r="A171" s="2">
        <v>8529.0</v>
      </c>
    </row>
    <row r="172">
      <c r="A172" s="2">
        <v>8529.0</v>
      </c>
    </row>
    <row r="173">
      <c r="A173" s="2">
        <v>2464.0</v>
      </c>
    </row>
    <row r="174">
      <c r="A174" s="2">
        <v>1643.0</v>
      </c>
    </row>
    <row r="175">
      <c r="A175" s="2">
        <v>1045.0</v>
      </c>
    </row>
    <row r="176">
      <c r="A176" s="2">
        <v>1547.0</v>
      </c>
    </row>
    <row r="177">
      <c r="A177" s="2">
        <v>1577.0</v>
      </c>
    </row>
    <row r="178">
      <c r="A178" s="2">
        <v>1599.0</v>
      </c>
    </row>
    <row r="179">
      <c r="A179" s="2">
        <v>1518.0</v>
      </c>
    </row>
    <row r="180">
      <c r="A180" s="2">
        <v>1668.0</v>
      </c>
    </row>
    <row r="181">
      <c r="A181" s="2">
        <v>1522.0</v>
      </c>
    </row>
    <row r="182">
      <c r="A182" s="2">
        <v>1723.0</v>
      </c>
    </row>
    <row r="183">
      <c r="A183" s="2">
        <v>1569.0</v>
      </c>
    </row>
    <row r="184">
      <c r="A184" s="2">
        <v>8529.0</v>
      </c>
    </row>
    <row r="185">
      <c r="A185" s="2">
        <v>8529.0</v>
      </c>
    </row>
    <row r="186">
      <c r="A186" s="2">
        <v>24202.0</v>
      </c>
    </row>
    <row r="187">
      <c r="A187" s="2">
        <v>24169.0</v>
      </c>
    </row>
    <row r="188">
      <c r="A188" s="2">
        <v>24301.0</v>
      </c>
    </row>
    <row r="189">
      <c r="A189" s="2">
        <v>22398.0</v>
      </c>
    </row>
    <row r="190">
      <c r="A190" s="2">
        <v>15698.0</v>
      </c>
    </row>
    <row r="191">
      <c r="A191" s="2">
        <v>19208.0</v>
      </c>
    </row>
    <row r="192">
      <c r="A192" s="2">
        <v>16468.0</v>
      </c>
    </row>
    <row r="193">
      <c r="A193" s="2">
        <v>18643.0</v>
      </c>
    </row>
    <row r="194">
      <c r="A194" s="2">
        <v>19497.0</v>
      </c>
    </row>
    <row r="195">
      <c r="A195" s="2">
        <v>17510.0</v>
      </c>
    </row>
    <row r="196">
      <c r="A196" s="2">
        <v>13927.0</v>
      </c>
    </row>
    <row r="197">
      <c r="A197" s="2">
        <v>8529.0</v>
      </c>
    </row>
    <row r="198">
      <c r="A198" s="2">
        <v>8529.0</v>
      </c>
    </row>
    <row r="199">
      <c r="A199" s="2">
        <v>56153.0</v>
      </c>
    </row>
    <row r="200">
      <c r="A200" s="2">
        <v>52328.0</v>
      </c>
    </row>
    <row r="201">
      <c r="A201" s="2">
        <v>46435.0</v>
      </c>
    </row>
    <row r="202">
      <c r="A202" s="2">
        <v>48467.0</v>
      </c>
    </row>
    <row r="203">
      <c r="A203" s="2">
        <v>33707.0</v>
      </c>
    </row>
    <row r="204">
      <c r="A204" s="2">
        <v>37554.0</v>
      </c>
    </row>
    <row r="205">
      <c r="A205" s="2">
        <v>33883.0</v>
      </c>
    </row>
    <row r="206">
      <c r="A206" s="2">
        <v>27869.0</v>
      </c>
    </row>
    <row r="207">
      <c r="A207" s="2">
        <v>48137.0</v>
      </c>
    </row>
    <row r="208">
      <c r="A208" s="2">
        <v>39750.0</v>
      </c>
    </row>
    <row r="209">
      <c r="A209" s="2">
        <v>32457.0</v>
      </c>
    </row>
    <row r="210">
      <c r="A210" s="2">
        <v>8529.0</v>
      </c>
    </row>
    <row r="211">
      <c r="A211" s="2">
        <v>8529.0</v>
      </c>
    </row>
    <row r="212">
      <c r="A212" s="2">
        <v>1503.0</v>
      </c>
    </row>
    <row r="213">
      <c r="A213" s="2">
        <v>1624.0</v>
      </c>
    </row>
    <row r="214">
      <c r="A214" s="2">
        <v>1635.0</v>
      </c>
    </row>
    <row r="215">
      <c r="A215" s="2">
        <v>1426.0</v>
      </c>
    </row>
    <row r="216">
      <c r="A216" s="2">
        <v>1228.0</v>
      </c>
    </row>
    <row r="217">
      <c r="A217" s="2">
        <v>1353.0</v>
      </c>
    </row>
    <row r="218">
      <c r="A218" s="2">
        <v>1269.0</v>
      </c>
    </row>
    <row r="219">
      <c r="A219" s="2">
        <v>1188.0</v>
      </c>
    </row>
    <row r="220">
      <c r="A220" s="2">
        <v>1371.0</v>
      </c>
    </row>
    <row r="221">
      <c r="A221" s="2">
        <v>1294.0</v>
      </c>
    </row>
    <row r="222">
      <c r="A222" s="2">
        <v>1221.0</v>
      </c>
    </row>
    <row r="223">
      <c r="A223" s="2">
        <v>8529.0</v>
      </c>
    </row>
    <row r="224">
      <c r="A224" s="2">
        <v>8529.0</v>
      </c>
    </row>
    <row r="225">
      <c r="A225" s="2">
        <v>62222.0</v>
      </c>
    </row>
    <row r="226">
      <c r="A226" s="2">
        <v>60293.0</v>
      </c>
    </row>
    <row r="227">
      <c r="A227" s="2">
        <v>62816.0</v>
      </c>
    </row>
    <row r="228">
      <c r="A228" s="2">
        <v>60282.0</v>
      </c>
    </row>
    <row r="229">
      <c r="A229" s="2">
        <v>52390.0</v>
      </c>
    </row>
    <row r="230">
      <c r="A230" s="2">
        <v>59064.0</v>
      </c>
    </row>
    <row r="231">
      <c r="A231" s="2">
        <v>53722.0</v>
      </c>
    </row>
    <row r="232">
      <c r="A232" s="2">
        <v>53469.0</v>
      </c>
    </row>
    <row r="233">
      <c r="A233" s="2">
        <v>61829.0</v>
      </c>
    </row>
    <row r="234">
      <c r="A234" s="2">
        <v>58038.0</v>
      </c>
    </row>
    <row r="235">
      <c r="A235" s="2">
        <v>52596.0</v>
      </c>
    </row>
    <row r="236">
      <c r="A236" s="2">
        <v>8529.0</v>
      </c>
    </row>
    <row r="237">
      <c r="A237" s="2">
        <v>8529.0</v>
      </c>
    </row>
    <row r="238">
      <c r="A238" s="2">
        <v>108947.0</v>
      </c>
    </row>
    <row r="239">
      <c r="A239" s="2">
        <v>104194.0</v>
      </c>
    </row>
    <row r="240">
      <c r="A240" s="2">
        <v>103882.0</v>
      </c>
    </row>
    <row r="241">
      <c r="A241" s="2">
        <v>107531.0</v>
      </c>
    </row>
    <row r="242">
      <c r="A242" s="2">
        <v>103215.0</v>
      </c>
    </row>
    <row r="243">
      <c r="A243" s="2">
        <v>108525.0</v>
      </c>
    </row>
    <row r="244">
      <c r="A244" s="2">
        <v>114836.0</v>
      </c>
    </row>
    <row r="245">
      <c r="A245" s="2">
        <v>115709.0</v>
      </c>
    </row>
    <row r="246">
      <c r="A246" s="2">
        <v>106834.0</v>
      </c>
    </row>
    <row r="247">
      <c r="A247" s="2">
        <v>111282.0</v>
      </c>
    </row>
    <row r="248">
      <c r="A248" s="2">
        <v>114766.0</v>
      </c>
    </row>
    <row r="249">
      <c r="A249" s="2">
        <v>8529.0</v>
      </c>
    </row>
    <row r="250">
      <c r="A250" s="2">
        <v>8529.0</v>
      </c>
    </row>
    <row r="251">
      <c r="A251" s="2">
        <v>422.0</v>
      </c>
    </row>
    <row r="252">
      <c r="A252" s="2">
        <v>414.0</v>
      </c>
    </row>
    <row r="253">
      <c r="A253" s="2">
        <v>407.0</v>
      </c>
    </row>
    <row r="254">
      <c r="A254" s="2">
        <v>359.0</v>
      </c>
    </row>
    <row r="255">
      <c r="A255" s="2">
        <v>425.0</v>
      </c>
    </row>
    <row r="256">
      <c r="A256" s="2">
        <v>396.0</v>
      </c>
    </row>
    <row r="257">
      <c r="A257" s="2">
        <v>374.0</v>
      </c>
    </row>
    <row r="258">
      <c r="A258" s="2">
        <v>689.0</v>
      </c>
    </row>
    <row r="259">
      <c r="A259" s="2">
        <v>407.0</v>
      </c>
    </row>
    <row r="260">
      <c r="A260" s="2">
        <v>381.0</v>
      </c>
    </row>
    <row r="261">
      <c r="A261" s="2">
        <v>711.0</v>
      </c>
    </row>
    <row r="262">
      <c r="A262" s="2">
        <v>8529.0</v>
      </c>
    </row>
    <row r="263">
      <c r="A263" s="2">
        <v>8529.0</v>
      </c>
    </row>
    <row r="264">
      <c r="A264" s="2">
        <v>5189.0</v>
      </c>
    </row>
    <row r="265">
      <c r="A265" s="2">
        <v>4756.0</v>
      </c>
    </row>
    <row r="266">
      <c r="A266" s="2">
        <v>4492.0</v>
      </c>
    </row>
    <row r="267">
      <c r="A267" s="2">
        <v>2054.0</v>
      </c>
    </row>
    <row r="268">
      <c r="A268" s="2">
        <v>4499.0</v>
      </c>
    </row>
    <row r="269">
      <c r="A269" s="2">
        <v>2398.0</v>
      </c>
    </row>
    <row r="270">
      <c r="A270" s="2">
        <v>2321.0</v>
      </c>
    </row>
    <row r="271">
      <c r="A271" s="2">
        <v>1617.0</v>
      </c>
    </row>
    <row r="272">
      <c r="A272" s="2">
        <v>3876.0</v>
      </c>
    </row>
    <row r="273">
      <c r="A273" s="2">
        <v>2512.0</v>
      </c>
    </row>
    <row r="274">
      <c r="A274" s="2">
        <v>1738.0</v>
      </c>
    </row>
    <row r="275">
      <c r="A275" s="2">
        <v>8529.0</v>
      </c>
    </row>
    <row r="276">
      <c r="A276" s="2">
        <v>8529.0</v>
      </c>
    </row>
    <row r="277">
      <c r="A277" s="2">
        <v>477.0</v>
      </c>
    </row>
    <row r="278">
      <c r="A278" s="2">
        <v>466.0</v>
      </c>
    </row>
    <row r="279">
      <c r="A279" s="2">
        <v>389.0</v>
      </c>
    </row>
    <row r="280">
      <c r="A280" s="2">
        <v>524.0</v>
      </c>
    </row>
    <row r="281">
      <c r="A281" s="2">
        <v>517.0</v>
      </c>
    </row>
    <row r="282">
      <c r="A282" s="2">
        <v>444.0</v>
      </c>
    </row>
    <row r="283">
      <c r="A283" s="2">
        <v>510.0</v>
      </c>
    </row>
    <row r="284">
      <c r="A284" s="2">
        <v>495.0</v>
      </c>
    </row>
    <row r="285">
      <c r="A285" s="2">
        <v>521.0</v>
      </c>
    </row>
    <row r="286">
      <c r="A286" s="2">
        <v>671.0</v>
      </c>
    </row>
    <row r="287">
      <c r="A287" s="2">
        <v>495.0</v>
      </c>
    </row>
    <row r="288">
      <c r="A288" s="2">
        <v>8529.0</v>
      </c>
    </row>
    <row r="289">
      <c r="A289" s="2">
        <v>8529.0</v>
      </c>
    </row>
    <row r="290">
      <c r="A290" s="2">
        <v>477.0</v>
      </c>
    </row>
    <row r="291">
      <c r="A291" s="2">
        <v>389.0</v>
      </c>
    </row>
    <row r="292">
      <c r="A292" s="2">
        <v>422.0</v>
      </c>
    </row>
    <row r="293">
      <c r="A293" s="2">
        <v>418.0</v>
      </c>
    </row>
    <row r="294">
      <c r="A294" s="2">
        <v>392.0</v>
      </c>
    </row>
    <row r="295">
      <c r="A295" s="2">
        <v>396.0</v>
      </c>
    </row>
    <row r="296">
      <c r="A296" s="2">
        <v>378.0</v>
      </c>
    </row>
    <row r="297">
      <c r="A297" s="2">
        <v>400.0</v>
      </c>
    </row>
    <row r="298">
      <c r="A298" s="2">
        <v>392.0</v>
      </c>
    </row>
    <row r="299">
      <c r="A299" s="2">
        <v>308.0</v>
      </c>
    </row>
    <row r="300">
      <c r="A300" s="2">
        <v>389.0</v>
      </c>
    </row>
    <row r="301">
      <c r="A301" s="2">
        <v>8529.0</v>
      </c>
    </row>
    <row r="302">
      <c r="A302" s="2">
        <v>8529.0</v>
      </c>
    </row>
    <row r="303">
      <c r="A303" s="2">
        <v>15456.0</v>
      </c>
    </row>
    <row r="304">
      <c r="A304" s="2">
        <v>14408.0</v>
      </c>
    </row>
    <row r="305">
      <c r="A305" s="2">
        <v>13773.0</v>
      </c>
    </row>
    <row r="306">
      <c r="A306" s="2">
        <v>12757.0</v>
      </c>
    </row>
    <row r="307">
      <c r="A307" s="2">
        <v>12325.0</v>
      </c>
    </row>
    <row r="308">
      <c r="A308" s="2">
        <v>9567.0</v>
      </c>
    </row>
    <row r="309">
      <c r="A309" s="2">
        <v>14129.0</v>
      </c>
    </row>
    <row r="310">
      <c r="A310" s="2">
        <v>10224.0</v>
      </c>
    </row>
    <row r="311">
      <c r="A311" s="2">
        <v>14910.0</v>
      </c>
    </row>
    <row r="312">
      <c r="A312" s="2">
        <v>13084.0</v>
      </c>
    </row>
    <row r="313">
      <c r="A313" s="2">
        <v>9824.0</v>
      </c>
    </row>
    <row r="314">
      <c r="A314" s="2">
        <v>8529.0</v>
      </c>
    </row>
    <row r="315">
      <c r="A315" s="2">
        <v>8529.0</v>
      </c>
    </row>
    <row r="316">
      <c r="A316" s="2">
        <v>31125.0</v>
      </c>
    </row>
    <row r="317">
      <c r="A317" s="2">
        <v>30590.0</v>
      </c>
    </row>
    <row r="318">
      <c r="A318" s="2">
        <v>30997.0</v>
      </c>
    </row>
    <row r="319">
      <c r="A319" s="2">
        <v>27884.0</v>
      </c>
    </row>
    <row r="320">
      <c r="A320" s="2">
        <v>25618.0</v>
      </c>
    </row>
    <row r="321">
      <c r="A321" s="2">
        <v>22919.0</v>
      </c>
    </row>
    <row r="322">
      <c r="A322" s="2">
        <v>23238.0</v>
      </c>
    </row>
    <row r="323">
      <c r="A323" s="2">
        <v>23223.0</v>
      </c>
    </row>
    <row r="324">
      <c r="A324" s="2">
        <v>27169.0</v>
      </c>
    </row>
    <row r="325">
      <c r="A325" s="2">
        <v>24617.0</v>
      </c>
    </row>
    <row r="326">
      <c r="A326" s="2">
        <v>20700.0</v>
      </c>
    </row>
    <row r="327">
      <c r="A327" s="2">
        <v>8529.0</v>
      </c>
    </row>
    <row r="328">
      <c r="A328" s="2">
        <v>8529.0</v>
      </c>
    </row>
    <row r="329">
      <c r="A329" s="2">
        <v>5233.0</v>
      </c>
    </row>
    <row r="330">
      <c r="A330" s="2">
        <v>4397.0</v>
      </c>
    </row>
    <row r="331">
      <c r="A331" s="2">
        <v>4980.0</v>
      </c>
    </row>
    <row r="332">
      <c r="A332" s="2">
        <v>4701.0</v>
      </c>
    </row>
    <row r="333">
      <c r="A333" s="2">
        <v>4613.0</v>
      </c>
    </row>
    <row r="334">
      <c r="A334" s="2">
        <v>4485.0</v>
      </c>
    </row>
    <row r="335">
      <c r="A335" s="2">
        <v>4276.0</v>
      </c>
    </row>
    <row r="336">
      <c r="A336" s="2">
        <v>4265.0</v>
      </c>
    </row>
    <row r="337">
      <c r="A337" s="2">
        <v>4646.0</v>
      </c>
    </row>
    <row r="338">
      <c r="A338" s="2">
        <v>4378.0</v>
      </c>
    </row>
    <row r="339">
      <c r="A339" s="2">
        <v>4334.0</v>
      </c>
    </row>
    <row r="340">
      <c r="A340" s="2">
        <v>8529.0</v>
      </c>
    </row>
    <row r="341">
      <c r="A341" s="2">
        <v>8529.0</v>
      </c>
    </row>
    <row r="342">
      <c r="A342" s="2">
        <v>419754.0</v>
      </c>
    </row>
    <row r="343">
      <c r="A343" s="2">
        <v>367147.0</v>
      </c>
    </row>
    <row r="344">
      <c r="A344" s="2">
        <v>387675.0</v>
      </c>
    </row>
    <row r="345">
      <c r="A345" s="2">
        <v>363213.0</v>
      </c>
    </row>
    <row r="346">
      <c r="A346" s="2">
        <v>347309.0</v>
      </c>
    </row>
    <row r="347">
      <c r="A347" s="2">
        <v>332267.0</v>
      </c>
    </row>
    <row r="348">
      <c r="A348" s="2">
        <v>327984.0</v>
      </c>
    </row>
    <row r="349">
      <c r="A349" s="2">
        <v>321622.0</v>
      </c>
    </row>
    <row r="350">
      <c r="A350" s="2">
        <v>347668.0</v>
      </c>
    </row>
    <row r="351">
      <c r="A351" s="2">
        <v>337826.0</v>
      </c>
    </row>
    <row r="352">
      <c r="A352" s="2">
        <v>337434.0</v>
      </c>
    </row>
    <row r="353">
      <c r="A353" s="2">
        <v>8529.0</v>
      </c>
    </row>
    <row r="354">
      <c r="A354" s="2">
        <v>8529.0</v>
      </c>
    </row>
    <row r="355">
      <c r="A355" s="2">
        <v>9160.0</v>
      </c>
    </row>
    <row r="356">
      <c r="A356" s="2">
        <v>9094.0</v>
      </c>
    </row>
    <row r="357">
      <c r="A357" s="2">
        <v>10583.0</v>
      </c>
    </row>
    <row r="358">
      <c r="A358" s="2">
        <v>6197.0</v>
      </c>
    </row>
    <row r="359">
      <c r="A359" s="2">
        <v>10176.0</v>
      </c>
    </row>
    <row r="360">
      <c r="A360" s="2">
        <v>5126.0</v>
      </c>
    </row>
    <row r="361">
      <c r="A361" s="2">
        <v>5321.0</v>
      </c>
    </row>
    <row r="362">
      <c r="A362" s="2">
        <v>6527.0</v>
      </c>
    </row>
    <row r="363">
      <c r="A363" s="2">
        <v>5357.0</v>
      </c>
    </row>
    <row r="364">
      <c r="A364" s="2">
        <v>4822.0</v>
      </c>
    </row>
    <row r="365">
      <c r="A365" s="2">
        <v>5361.0</v>
      </c>
    </row>
    <row r="366">
      <c r="A366" s="2">
        <v>8529.0</v>
      </c>
    </row>
    <row r="367">
      <c r="A367" s="2">
        <v>8529.0</v>
      </c>
    </row>
    <row r="368">
      <c r="A368" s="2">
        <v>44679.0</v>
      </c>
    </row>
    <row r="369">
      <c r="A369" s="2">
        <v>42805.0</v>
      </c>
    </row>
    <row r="370">
      <c r="A370" s="2">
        <v>50792.0</v>
      </c>
    </row>
    <row r="371">
      <c r="A371" s="2">
        <v>46454.0</v>
      </c>
    </row>
    <row r="372">
      <c r="A372" s="2">
        <v>52812.0</v>
      </c>
    </row>
    <row r="373">
      <c r="A373" s="2">
        <v>47909.0</v>
      </c>
    </row>
    <row r="374">
      <c r="A374" s="2">
        <v>44635.0</v>
      </c>
    </row>
    <row r="375">
      <c r="A375" s="2">
        <v>43531.0</v>
      </c>
    </row>
    <row r="376">
      <c r="A376" s="2">
        <v>47308.0</v>
      </c>
    </row>
    <row r="377">
      <c r="A377" s="2">
        <v>48943.0</v>
      </c>
    </row>
    <row r="378">
      <c r="A378" s="2">
        <v>46787.0</v>
      </c>
    </row>
    <row r="379">
      <c r="A379" s="2">
        <v>8529.0</v>
      </c>
    </row>
    <row r="380">
      <c r="A380" s="2">
        <v>8529.0</v>
      </c>
    </row>
    <row r="381">
      <c r="A381" s="2">
        <v>1683.0</v>
      </c>
    </row>
    <row r="382">
      <c r="A382" s="2">
        <v>1665.0</v>
      </c>
    </row>
    <row r="383">
      <c r="A383" s="2">
        <v>1698.0</v>
      </c>
    </row>
    <row r="384">
      <c r="A384" s="2">
        <v>997.0</v>
      </c>
    </row>
    <row r="385">
      <c r="A385" s="2">
        <v>1646.0</v>
      </c>
    </row>
    <row r="386">
      <c r="A386" s="2">
        <v>1126.0</v>
      </c>
    </row>
    <row r="387">
      <c r="A387" s="2">
        <v>1005.0</v>
      </c>
    </row>
    <row r="388">
      <c r="A388" s="2">
        <v>1041.0</v>
      </c>
    </row>
    <row r="389">
      <c r="A389" s="2">
        <v>1078.0</v>
      </c>
    </row>
    <row r="390">
      <c r="A390" s="2">
        <v>1360.0</v>
      </c>
    </row>
    <row r="391">
      <c r="A391" s="2">
        <v>1104.0</v>
      </c>
    </row>
    <row r="392">
      <c r="A392" s="2">
        <v>8529.0</v>
      </c>
    </row>
    <row r="393">
      <c r="A393" s="2">
        <v>8529.0</v>
      </c>
    </row>
    <row r="394">
      <c r="A394" s="2">
        <v>308.0</v>
      </c>
    </row>
    <row r="395">
      <c r="A395" s="2">
        <v>180.0</v>
      </c>
    </row>
    <row r="396">
      <c r="A396" s="2">
        <v>249.0</v>
      </c>
    </row>
    <row r="397">
      <c r="A397" s="2">
        <v>216.0</v>
      </c>
    </row>
    <row r="398">
      <c r="A398" s="2">
        <v>191.0</v>
      </c>
    </row>
    <row r="399">
      <c r="A399" s="2">
        <v>154.0</v>
      </c>
    </row>
    <row r="400">
      <c r="A400" s="2">
        <v>220.0</v>
      </c>
    </row>
    <row r="401">
      <c r="A401" s="2">
        <v>301.0</v>
      </c>
    </row>
    <row r="402">
      <c r="A402" s="2">
        <v>165.0</v>
      </c>
    </row>
    <row r="403">
      <c r="A403" s="2">
        <v>187.0</v>
      </c>
    </row>
    <row r="404">
      <c r="A404" s="2">
        <v>198.0</v>
      </c>
    </row>
    <row r="405">
      <c r="A405" s="2">
        <v>8529.0</v>
      </c>
    </row>
    <row r="406">
      <c r="A406" s="2">
        <v>8529.0</v>
      </c>
    </row>
    <row r="407">
      <c r="A407" s="2">
        <v>4180.0</v>
      </c>
    </row>
    <row r="408">
      <c r="A408" s="2">
        <v>4052.0</v>
      </c>
    </row>
    <row r="409">
      <c r="A409" s="2">
        <v>3975.0</v>
      </c>
    </row>
    <row r="410">
      <c r="A410" s="2">
        <v>2252.0</v>
      </c>
    </row>
    <row r="411">
      <c r="A411" s="2">
        <v>3484.0</v>
      </c>
    </row>
    <row r="412">
      <c r="A412" s="2">
        <v>2776.0</v>
      </c>
    </row>
    <row r="413">
      <c r="A413" s="2">
        <v>2208.0</v>
      </c>
    </row>
    <row r="414">
      <c r="A414" s="2">
        <v>2380.0</v>
      </c>
    </row>
    <row r="415">
      <c r="A415" s="2">
        <v>1977.0</v>
      </c>
    </row>
    <row r="416">
      <c r="A416" s="2">
        <v>3000.0</v>
      </c>
    </row>
    <row r="417">
      <c r="A417" s="2">
        <v>2446.0</v>
      </c>
    </row>
    <row r="418">
      <c r="A418" s="2">
        <v>8529.0</v>
      </c>
    </row>
    <row r="419">
      <c r="A419" s="2">
        <v>8529.0</v>
      </c>
    </row>
    <row r="420">
      <c r="A420" s="2">
        <v>7235.0</v>
      </c>
    </row>
    <row r="421">
      <c r="A421" s="2">
        <v>6674.0</v>
      </c>
    </row>
    <row r="422">
      <c r="A422" s="2">
        <v>5545.0</v>
      </c>
    </row>
    <row r="423">
      <c r="A423" s="2">
        <v>3421.0</v>
      </c>
    </row>
    <row r="424">
      <c r="A424" s="2">
        <v>5834.0</v>
      </c>
    </row>
    <row r="425">
      <c r="A425" s="2">
        <v>3696.0</v>
      </c>
    </row>
    <row r="426">
      <c r="A426" s="2">
        <v>3418.0</v>
      </c>
    </row>
    <row r="427">
      <c r="A427" s="2">
        <v>3795.0</v>
      </c>
    </row>
    <row r="428">
      <c r="A428" s="2">
        <v>3432.0</v>
      </c>
    </row>
    <row r="429">
      <c r="A429" s="2">
        <v>3828.0</v>
      </c>
    </row>
    <row r="430">
      <c r="A430" s="2">
        <v>3957.0</v>
      </c>
    </row>
    <row r="431">
      <c r="A431" s="2">
        <v>8529.0</v>
      </c>
    </row>
    <row r="432">
      <c r="A432" s="2">
        <v>8529.0</v>
      </c>
    </row>
    <row r="433">
      <c r="A433" s="2">
        <v>499137.0</v>
      </c>
    </row>
    <row r="434">
      <c r="A434" s="2">
        <v>513937.0</v>
      </c>
    </row>
    <row r="435">
      <c r="A435" s="2">
        <v>544975.0</v>
      </c>
    </row>
    <row r="436">
      <c r="A436" s="2">
        <v>525690.0</v>
      </c>
    </row>
    <row r="437">
      <c r="A437" s="2">
        <v>560802.0</v>
      </c>
    </row>
    <row r="438">
      <c r="A438" s="2">
        <v>563072.0</v>
      </c>
    </row>
    <row r="439">
      <c r="A439" s="2">
        <v>519163.0</v>
      </c>
    </row>
    <row r="440">
      <c r="A440" s="2">
        <v>553185.0</v>
      </c>
    </row>
    <row r="441">
      <c r="A441" s="2">
        <v>534484.0</v>
      </c>
    </row>
    <row r="442">
      <c r="A442" s="2">
        <v>550233.0</v>
      </c>
    </row>
    <row r="443">
      <c r="A443" s="2">
        <v>552349.0</v>
      </c>
    </row>
    <row r="444">
      <c r="A444" s="2">
        <v>8529.0</v>
      </c>
    </row>
    <row r="445">
      <c r="A445" s="2">
        <v>8529.0</v>
      </c>
    </row>
    <row r="446">
      <c r="A446" s="2">
        <v>590.0</v>
      </c>
    </row>
    <row r="447">
      <c r="A447" s="2">
        <v>587.0</v>
      </c>
    </row>
    <row r="448">
      <c r="A448" s="2">
        <v>631.0</v>
      </c>
    </row>
    <row r="449">
      <c r="A449" s="2">
        <v>455.0</v>
      </c>
    </row>
    <row r="450">
      <c r="A450" s="2">
        <v>612.0</v>
      </c>
    </row>
    <row r="451">
      <c r="A451" s="2">
        <v>513.0</v>
      </c>
    </row>
    <row r="452">
      <c r="A452" s="2">
        <v>469.0</v>
      </c>
    </row>
    <row r="453">
      <c r="A453" s="2">
        <v>480.0</v>
      </c>
    </row>
    <row r="454">
      <c r="A454" s="2">
        <v>455.0</v>
      </c>
    </row>
    <row r="455">
      <c r="A455" s="2">
        <v>517.0</v>
      </c>
    </row>
    <row r="456">
      <c r="A456" s="2">
        <v>499.0</v>
      </c>
    </row>
    <row r="457">
      <c r="A457" s="2">
        <v>8529.0</v>
      </c>
    </row>
    <row r="458">
      <c r="A458" s="2">
        <v>8529.0</v>
      </c>
    </row>
    <row r="459">
      <c r="A459" s="2">
        <v>264.0</v>
      </c>
    </row>
    <row r="460">
      <c r="A460" s="2">
        <v>235.0</v>
      </c>
    </row>
    <row r="461">
      <c r="A461" s="2">
        <v>235.0</v>
      </c>
    </row>
    <row r="462">
      <c r="A462" s="2">
        <v>246.0</v>
      </c>
    </row>
    <row r="463">
      <c r="A463" s="2">
        <v>235.0</v>
      </c>
    </row>
    <row r="464">
      <c r="A464" s="2">
        <v>213.0</v>
      </c>
    </row>
    <row r="465">
      <c r="A465" s="2">
        <v>246.0</v>
      </c>
    </row>
    <row r="466">
      <c r="A466" s="2">
        <v>235.0</v>
      </c>
    </row>
    <row r="467">
      <c r="A467" s="2">
        <v>268.0</v>
      </c>
    </row>
    <row r="468">
      <c r="A468" s="2">
        <v>227.0</v>
      </c>
    </row>
    <row r="469">
      <c r="A469" s="2">
        <v>213.0</v>
      </c>
    </row>
    <row r="470">
      <c r="A470" s="2">
        <v>8529.0</v>
      </c>
    </row>
    <row r="471">
      <c r="A471" s="2">
        <v>8529.0</v>
      </c>
    </row>
    <row r="472">
      <c r="A472" s="2">
        <v>469.0</v>
      </c>
    </row>
    <row r="473">
      <c r="A473" s="2">
        <v>444.0</v>
      </c>
    </row>
    <row r="474">
      <c r="A474" s="2">
        <v>510.0</v>
      </c>
    </row>
    <row r="475">
      <c r="A475" s="2">
        <v>172.0</v>
      </c>
    </row>
    <row r="476">
      <c r="A476" s="2">
        <v>462.0</v>
      </c>
    </row>
    <row r="477">
      <c r="A477" s="2">
        <v>400.0</v>
      </c>
    </row>
    <row r="478">
      <c r="A478" s="2">
        <v>169.0</v>
      </c>
    </row>
    <row r="479">
      <c r="A479" s="2">
        <v>381.0</v>
      </c>
    </row>
    <row r="480">
      <c r="A480" s="2">
        <v>176.0</v>
      </c>
    </row>
    <row r="481">
      <c r="A481" s="2">
        <v>407.0</v>
      </c>
    </row>
    <row r="482">
      <c r="A482" s="2">
        <v>378.0</v>
      </c>
    </row>
    <row r="483">
      <c r="A483" s="2">
        <v>8529.0</v>
      </c>
    </row>
    <row r="484">
      <c r="A484" s="2">
        <v>8529.0</v>
      </c>
    </row>
    <row r="485">
      <c r="A485" s="2">
        <v>72258.0</v>
      </c>
    </row>
    <row r="486">
      <c r="A486" s="2">
        <v>67267.0</v>
      </c>
    </row>
    <row r="487">
      <c r="A487" s="2">
        <v>71224.0</v>
      </c>
    </row>
    <row r="488">
      <c r="A488" s="2">
        <v>52757.0</v>
      </c>
    </row>
    <row r="489">
      <c r="A489" s="2">
        <v>71154.0</v>
      </c>
    </row>
    <row r="490">
      <c r="A490" s="2">
        <v>61730.0</v>
      </c>
    </row>
    <row r="491">
      <c r="A491" s="2">
        <v>55361.0</v>
      </c>
    </row>
    <row r="492">
      <c r="A492" s="2">
        <v>55078.0</v>
      </c>
    </row>
    <row r="493">
      <c r="A493" s="2">
        <v>58694.0</v>
      </c>
    </row>
    <row r="494">
      <c r="A494" s="2">
        <v>64393.0</v>
      </c>
    </row>
    <row r="495">
      <c r="A495" s="2">
        <v>60047.0</v>
      </c>
    </row>
    <row r="496">
      <c r="A496" s="2">
        <v>8529.0</v>
      </c>
    </row>
    <row r="497">
      <c r="A497" s="2">
        <v>8529.0</v>
      </c>
    </row>
    <row r="498">
      <c r="A498" s="2">
        <v>8286892.0</v>
      </c>
    </row>
    <row r="499">
      <c r="A499" s="2">
        <v>7692211.0</v>
      </c>
    </row>
    <row r="500">
      <c r="A500" s="2">
        <v>7035444.0</v>
      </c>
    </row>
    <row r="501">
      <c r="A501" s="2">
        <v>3487566.0</v>
      </c>
    </row>
    <row r="502">
      <c r="A502" s="2">
        <v>6791805.0</v>
      </c>
    </row>
    <row r="503">
      <c r="A503" s="2">
        <v>5790017.0</v>
      </c>
    </row>
    <row r="504">
      <c r="A504" s="2">
        <v>3694242.0</v>
      </c>
    </row>
    <row r="505">
      <c r="A505" s="2">
        <v>4525177.0</v>
      </c>
    </row>
    <row r="506">
      <c r="A506" s="2">
        <v>3405180.0</v>
      </c>
    </row>
    <row r="507">
      <c r="A507" s="2">
        <v>6414463.0</v>
      </c>
    </row>
    <row r="508">
      <c r="A508" s="2">
        <v>5288166.0</v>
      </c>
    </row>
    <row r="509">
      <c r="A509" s="2">
        <v>8529.0</v>
      </c>
    </row>
    <row r="510">
      <c r="A510" s="2">
        <v>8529.0</v>
      </c>
    </row>
    <row r="511">
      <c r="A511" s="2">
        <v>75680.0</v>
      </c>
    </row>
    <row r="512">
      <c r="A512" s="2">
        <v>70850.0</v>
      </c>
    </row>
    <row r="513">
      <c r="A513" s="2">
        <v>66439.0</v>
      </c>
    </row>
    <row r="514">
      <c r="A514" s="2">
        <v>56274.0</v>
      </c>
    </row>
    <row r="515">
      <c r="A515" s="2">
        <v>63439.0</v>
      </c>
    </row>
    <row r="516">
      <c r="A516" s="2">
        <v>60946.0</v>
      </c>
    </row>
    <row r="517">
      <c r="A517" s="2">
        <v>55661.0</v>
      </c>
    </row>
    <row r="518">
      <c r="A518" s="2">
        <v>57422.0</v>
      </c>
    </row>
    <row r="519">
      <c r="A519" s="2">
        <v>57924.0</v>
      </c>
    </row>
    <row r="520">
      <c r="A520" s="2">
        <v>62940.0</v>
      </c>
    </row>
    <row r="521">
      <c r="A521" s="2">
        <v>55071.0</v>
      </c>
    </row>
    <row r="522">
      <c r="A522" s="2">
        <v>8529.0</v>
      </c>
    </row>
    <row r="523">
      <c r="A523" s="2">
        <v>8529.0</v>
      </c>
    </row>
    <row r="524">
      <c r="A524" s="2">
        <v>139.0</v>
      </c>
    </row>
    <row r="525">
      <c r="A525" s="2">
        <v>125.0</v>
      </c>
    </row>
    <row r="526">
      <c r="A526" s="2">
        <v>125.0</v>
      </c>
    </row>
    <row r="527">
      <c r="A527" s="2">
        <v>88.0</v>
      </c>
    </row>
    <row r="528">
      <c r="A528" s="2">
        <v>103.0</v>
      </c>
    </row>
    <row r="529">
      <c r="A529" s="2">
        <v>121.0</v>
      </c>
    </row>
    <row r="530">
      <c r="A530" s="2">
        <v>110.0</v>
      </c>
    </row>
    <row r="531">
      <c r="A531" s="2">
        <v>92.0</v>
      </c>
    </row>
    <row r="532">
      <c r="A532" s="2">
        <v>99.0</v>
      </c>
    </row>
    <row r="533">
      <c r="A533" s="2">
        <v>84.0</v>
      </c>
    </row>
    <row r="534">
      <c r="A534" s="2">
        <v>121.0</v>
      </c>
    </row>
    <row r="535">
      <c r="A535" s="2">
        <v>8529.0</v>
      </c>
    </row>
    <row r="536">
      <c r="A536" s="2">
        <v>8529.0</v>
      </c>
    </row>
    <row r="537">
      <c r="A537" s="2">
        <v>2028.0</v>
      </c>
    </row>
    <row r="538">
      <c r="A538" s="2">
        <v>1885.0</v>
      </c>
    </row>
    <row r="539">
      <c r="A539" s="2">
        <v>1474.0</v>
      </c>
    </row>
    <row r="540">
      <c r="A540" s="2">
        <v>862.0</v>
      </c>
    </row>
    <row r="541">
      <c r="A541" s="2">
        <v>1181.0</v>
      </c>
    </row>
    <row r="542">
      <c r="A542" s="2">
        <v>1437.0</v>
      </c>
    </row>
    <row r="543">
      <c r="A543" s="2">
        <v>1456.0</v>
      </c>
    </row>
    <row r="544">
      <c r="A544" s="2">
        <v>708.0</v>
      </c>
    </row>
    <row r="545">
      <c r="A545" s="2">
        <v>1085.0</v>
      </c>
    </row>
    <row r="546">
      <c r="A546" s="2">
        <v>1049.0</v>
      </c>
    </row>
    <row r="547">
      <c r="A547" s="2">
        <v>1338.0</v>
      </c>
    </row>
    <row r="548">
      <c r="A548" s="2">
        <v>8529.0</v>
      </c>
    </row>
    <row r="549">
      <c r="A549" s="2">
        <v>8529.0</v>
      </c>
    </row>
    <row r="550">
      <c r="A550" s="2">
        <v>3040.0</v>
      </c>
    </row>
    <row r="551">
      <c r="A551" s="2">
        <v>2721.0</v>
      </c>
    </row>
    <row r="552">
      <c r="A552" s="2">
        <v>2820.0</v>
      </c>
    </row>
    <row r="553">
      <c r="A553" s="2">
        <v>1566.0</v>
      </c>
    </row>
    <row r="554">
      <c r="A554" s="2">
        <v>1936.0</v>
      </c>
    </row>
    <row r="555">
      <c r="A555" s="2">
        <v>2604.0</v>
      </c>
    </row>
    <row r="556">
      <c r="A556" s="2">
        <v>2226.0</v>
      </c>
    </row>
    <row r="557">
      <c r="A557" s="2">
        <v>1544.0</v>
      </c>
    </row>
    <row r="558">
      <c r="A558" s="2">
        <v>1698.0</v>
      </c>
    </row>
    <row r="559">
      <c r="A559" s="2">
        <v>1646.0</v>
      </c>
    </row>
    <row r="560">
      <c r="A560" s="2">
        <v>2417.0</v>
      </c>
    </row>
    <row r="561">
      <c r="A561" s="2">
        <v>8529.0</v>
      </c>
    </row>
    <row r="562">
      <c r="A562" s="2">
        <v>8529.0</v>
      </c>
    </row>
    <row r="563">
      <c r="A563" s="2">
        <v>7770.0</v>
      </c>
    </row>
    <row r="564">
      <c r="A564" s="2">
        <v>7818.0</v>
      </c>
    </row>
    <row r="565">
      <c r="A565" s="2">
        <v>8647.0</v>
      </c>
    </row>
    <row r="566">
      <c r="A566" s="2">
        <v>5761.0</v>
      </c>
    </row>
    <row r="567">
      <c r="A567" s="2">
        <v>6931.0</v>
      </c>
    </row>
    <row r="568">
      <c r="A568" s="2">
        <v>8573.0</v>
      </c>
    </row>
    <row r="569">
      <c r="A569" s="2">
        <v>7088.0</v>
      </c>
    </row>
    <row r="570">
      <c r="A570" s="2">
        <v>6326.0</v>
      </c>
    </row>
    <row r="571">
      <c r="A571" s="2">
        <v>6626.0</v>
      </c>
    </row>
    <row r="572">
      <c r="A572" s="2">
        <v>5475.0</v>
      </c>
    </row>
    <row r="573">
      <c r="A573" s="2">
        <v>7437.0</v>
      </c>
    </row>
    <row r="574">
      <c r="A574" s="2">
        <v>8529.0</v>
      </c>
    </row>
    <row r="575">
      <c r="A575" s="2">
        <v>8529.0</v>
      </c>
    </row>
    <row r="576">
      <c r="A576" s="2">
        <v>5805.0</v>
      </c>
    </row>
    <row r="577">
      <c r="A577" s="2">
        <v>5856.0</v>
      </c>
    </row>
    <row r="578">
      <c r="A578" s="2">
        <v>6872.0</v>
      </c>
    </row>
    <row r="579">
      <c r="A579" s="2">
        <v>7726.0</v>
      </c>
    </row>
    <row r="580">
      <c r="A580" s="2">
        <v>7664.0</v>
      </c>
    </row>
    <row r="581">
      <c r="A581" s="2">
        <v>6883.0</v>
      </c>
    </row>
    <row r="582">
      <c r="A582" s="2">
        <v>7825.0</v>
      </c>
    </row>
    <row r="583">
      <c r="A583" s="2">
        <v>7286.0</v>
      </c>
    </row>
    <row r="584">
      <c r="A584" s="2">
        <v>5460.0</v>
      </c>
    </row>
    <row r="585">
      <c r="A585" s="2">
        <v>6791.0</v>
      </c>
    </row>
    <row r="586">
      <c r="A586" s="2">
        <v>6997.0</v>
      </c>
    </row>
    <row r="587">
      <c r="A587" s="2">
        <v>8529.0</v>
      </c>
    </row>
    <row r="588">
      <c r="A588" s="2">
        <v>8529.0</v>
      </c>
    </row>
    <row r="589">
      <c r="A589" s="2">
        <v>20884.0</v>
      </c>
    </row>
    <row r="590">
      <c r="A590" s="2">
        <v>21555.0</v>
      </c>
    </row>
    <row r="591">
      <c r="A591" s="2">
        <v>23366.0</v>
      </c>
    </row>
    <row r="592">
      <c r="A592" s="2">
        <v>20715.0</v>
      </c>
    </row>
    <row r="593">
      <c r="A593" s="2">
        <v>23047.0</v>
      </c>
    </row>
    <row r="594">
      <c r="A594" s="2">
        <v>24389.0</v>
      </c>
    </row>
    <row r="595">
      <c r="A595" s="2">
        <v>23106.0</v>
      </c>
    </row>
    <row r="596">
      <c r="A596" s="2">
        <v>21877.0</v>
      </c>
    </row>
    <row r="597">
      <c r="A597" s="2">
        <v>23542.0</v>
      </c>
    </row>
    <row r="598">
      <c r="A598" s="2">
        <v>19644.0</v>
      </c>
    </row>
    <row r="599">
      <c r="A599" s="2">
        <v>23175.0</v>
      </c>
    </row>
    <row r="600">
      <c r="A600" s="2">
        <v>8529.0</v>
      </c>
    </row>
    <row r="601">
      <c r="A601" s="2">
        <v>8529.0</v>
      </c>
    </row>
    <row r="602">
      <c r="A602" s="2">
        <v>38364.0</v>
      </c>
    </row>
    <row r="603">
      <c r="A603" s="2">
        <v>29901.0</v>
      </c>
    </row>
    <row r="604">
      <c r="A604" s="2">
        <v>30443.0</v>
      </c>
    </row>
    <row r="605">
      <c r="A605" s="2">
        <v>25453.0</v>
      </c>
    </row>
    <row r="606">
      <c r="A606" s="2">
        <v>25005.0</v>
      </c>
    </row>
    <row r="607">
      <c r="A607" s="2">
        <v>26736.0</v>
      </c>
    </row>
    <row r="608">
      <c r="A608" s="2">
        <v>26006.0</v>
      </c>
    </row>
    <row r="609">
      <c r="A609" s="2">
        <v>26091.0</v>
      </c>
    </row>
    <row r="610">
      <c r="A610" s="2">
        <v>25486.0</v>
      </c>
    </row>
    <row r="611">
      <c r="A611" s="2">
        <v>26039.0</v>
      </c>
    </row>
    <row r="612">
      <c r="A612" s="2">
        <v>27407.0</v>
      </c>
    </row>
    <row r="613">
      <c r="A613" s="2">
        <v>8529.0</v>
      </c>
    </row>
    <row r="614">
      <c r="A614" s="2">
        <v>8529.0</v>
      </c>
    </row>
    <row r="615">
      <c r="A615" s="2">
        <v>8529.0</v>
      </c>
    </row>
    <row r="616">
      <c r="A616" s="2">
        <v>8529.0</v>
      </c>
    </row>
    <row r="617">
      <c r="A617" s="2">
        <v>8529.0</v>
      </c>
    </row>
    <row r="618">
      <c r="A618" s="2">
        <v>8529.0</v>
      </c>
    </row>
    <row r="619">
      <c r="A619" s="2">
        <v>8529.0</v>
      </c>
    </row>
    <row r="620">
      <c r="A620" s="2">
        <v>8529.0</v>
      </c>
    </row>
    <row r="621">
      <c r="A621" s="2">
        <v>8529.0</v>
      </c>
    </row>
    <row r="622">
      <c r="A622" s="2">
        <v>8529.0</v>
      </c>
    </row>
    <row r="623">
      <c r="A623" s="2">
        <v>8529.0</v>
      </c>
    </row>
    <row r="624">
      <c r="A624" s="2">
        <v>8529.0</v>
      </c>
    </row>
    <row r="625">
      <c r="A625" s="2">
        <v>8529.0</v>
      </c>
    </row>
    <row r="626">
      <c r="A626" s="2">
        <v>8529.0</v>
      </c>
    </row>
    <row r="627">
      <c r="A627" s="2">
        <v>8529.0</v>
      </c>
    </row>
    <row r="628">
      <c r="A628" s="2">
        <v>7708.0</v>
      </c>
    </row>
    <row r="629">
      <c r="A629" s="2">
        <v>8141.0</v>
      </c>
    </row>
    <row r="630">
      <c r="A630" s="2">
        <v>8555.0</v>
      </c>
    </row>
    <row r="631">
      <c r="A631" s="2">
        <v>6846.0</v>
      </c>
    </row>
    <row r="632">
      <c r="A632" s="2">
        <v>7334.0</v>
      </c>
    </row>
    <row r="633">
      <c r="A633" s="2">
        <v>8196.0</v>
      </c>
    </row>
    <row r="634">
      <c r="A634" s="2">
        <v>7503.0</v>
      </c>
    </row>
    <row r="635">
      <c r="A635" s="2">
        <v>7022.0</v>
      </c>
    </row>
    <row r="636">
      <c r="A636" s="2">
        <v>7748.0</v>
      </c>
    </row>
    <row r="637">
      <c r="A637" s="2">
        <v>6850.0</v>
      </c>
    </row>
    <row r="638">
      <c r="A638" s="2">
        <v>7789.0</v>
      </c>
    </row>
    <row r="639">
      <c r="A639" s="2">
        <v>8529.0</v>
      </c>
    </row>
    <row r="640">
      <c r="A640" s="2">
        <v>8529.0</v>
      </c>
    </row>
    <row r="641">
      <c r="A641" s="2">
        <v>111752.0</v>
      </c>
    </row>
    <row r="642">
      <c r="A642" s="2">
        <v>108121.0</v>
      </c>
    </row>
    <row r="643">
      <c r="A643" s="2">
        <v>117014.0</v>
      </c>
    </row>
    <row r="644">
      <c r="A644" s="2">
        <v>124407.0</v>
      </c>
    </row>
    <row r="645">
      <c r="A645" s="2">
        <v>122709.0</v>
      </c>
    </row>
    <row r="646">
      <c r="A646" s="2">
        <v>123948.0</v>
      </c>
    </row>
    <row r="647">
      <c r="A647" s="2">
        <v>120736.0</v>
      </c>
    </row>
    <row r="648">
      <c r="A648" s="2">
        <v>120193.0</v>
      </c>
    </row>
    <row r="649">
      <c r="A649" s="2">
        <v>122379.0</v>
      </c>
    </row>
    <row r="650">
      <c r="A650" s="2">
        <v>124649.0</v>
      </c>
    </row>
    <row r="651">
      <c r="A651" s="2">
        <v>122764.0</v>
      </c>
    </row>
    <row r="652">
      <c r="A652" s="2">
        <v>8529.0</v>
      </c>
    </row>
    <row r="653">
      <c r="A653" s="2">
        <v>8529.0</v>
      </c>
    </row>
    <row r="654">
      <c r="A654" s="2">
        <v>46303.0</v>
      </c>
    </row>
    <row r="655">
      <c r="A655" s="2">
        <v>44503.0</v>
      </c>
    </row>
    <row r="656">
      <c r="A656" s="2">
        <v>46960.0</v>
      </c>
    </row>
    <row r="657">
      <c r="A657" s="2">
        <v>49035.0</v>
      </c>
    </row>
    <row r="658">
      <c r="A658" s="2">
        <v>50597.0</v>
      </c>
    </row>
    <row r="659">
      <c r="A659" s="2">
        <v>50253.0</v>
      </c>
    </row>
    <row r="660">
      <c r="A660" s="2">
        <v>47099.0</v>
      </c>
    </row>
    <row r="661">
      <c r="A661" s="2">
        <v>49266.0</v>
      </c>
    </row>
    <row r="662">
      <c r="A662" s="2">
        <v>55735.0</v>
      </c>
    </row>
    <row r="663">
      <c r="A663" s="2">
        <v>47260.0</v>
      </c>
    </row>
    <row r="664">
      <c r="A664" s="2">
        <v>55005.0</v>
      </c>
    </row>
    <row r="665">
      <c r="A665" s="2">
        <v>8529.0</v>
      </c>
    </row>
    <row r="666">
      <c r="A666" s="2">
        <v>8529.0</v>
      </c>
    </row>
    <row r="667">
      <c r="A667" s="2">
        <v>539.0</v>
      </c>
    </row>
    <row r="668">
      <c r="A668" s="2">
        <v>532.0</v>
      </c>
    </row>
    <row r="669">
      <c r="A669" s="2">
        <v>524.0</v>
      </c>
    </row>
    <row r="670">
      <c r="A670" s="2">
        <v>385.0</v>
      </c>
    </row>
    <row r="671">
      <c r="A671" s="2">
        <v>458.0</v>
      </c>
    </row>
    <row r="672">
      <c r="A672" s="2">
        <v>488.0</v>
      </c>
    </row>
    <row r="673">
      <c r="A673" s="2">
        <v>473.0</v>
      </c>
    </row>
    <row r="674">
      <c r="A674" s="2">
        <v>400.0</v>
      </c>
    </row>
    <row r="675">
      <c r="A675" s="2">
        <v>407.0</v>
      </c>
    </row>
    <row r="676">
      <c r="A676" s="2">
        <v>403.0</v>
      </c>
    </row>
    <row r="677">
      <c r="A677" s="2">
        <v>488.0</v>
      </c>
    </row>
    <row r="678">
      <c r="A678" s="2">
        <v>8529.0</v>
      </c>
    </row>
    <row r="679">
      <c r="A679" s="2">
        <v>8529.0</v>
      </c>
    </row>
    <row r="680">
      <c r="A680" s="2">
        <v>136.0</v>
      </c>
    </row>
    <row r="681">
      <c r="A681" s="2">
        <v>128.0</v>
      </c>
    </row>
    <row r="682">
      <c r="A682" s="2">
        <v>128.0</v>
      </c>
    </row>
    <row r="683">
      <c r="A683" s="2">
        <v>114.0</v>
      </c>
    </row>
    <row r="684">
      <c r="A684" s="2">
        <v>110.0</v>
      </c>
    </row>
    <row r="685">
      <c r="A685" s="2">
        <v>150.0</v>
      </c>
    </row>
    <row r="686">
      <c r="A686" s="2">
        <v>114.0</v>
      </c>
    </row>
    <row r="687">
      <c r="A687" s="2">
        <v>103.0</v>
      </c>
    </row>
    <row r="688">
      <c r="A688" s="2">
        <v>114.0</v>
      </c>
    </row>
    <row r="689">
      <c r="A689" s="2">
        <v>103.0</v>
      </c>
    </row>
    <row r="690">
      <c r="A690" s="2">
        <v>110.0</v>
      </c>
    </row>
    <row r="691">
      <c r="A691" s="2">
        <v>8529.0</v>
      </c>
    </row>
    <row r="692">
      <c r="A692" s="2">
        <v>8529.0</v>
      </c>
    </row>
    <row r="693">
      <c r="A693" s="2">
        <v>20964.0</v>
      </c>
    </row>
    <row r="694">
      <c r="A694" s="2">
        <v>20323.0</v>
      </c>
    </row>
    <row r="695">
      <c r="A695" s="2">
        <v>21019.0</v>
      </c>
    </row>
    <row r="696">
      <c r="A696" s="2">
        <v>20235.0</v>
      </c>
    </row>
    <row r="697">
      <c r="A697" s="2">
        <v>18786.0</v>
      </c>
    </row>
    <row r="698">
      <c r="A698" s="2">
        <v>21430.0</v>
      </c>
    </row>
    <row r="699">
      <c r="A699" s="2">
        <v>19651.0</v>
      </c>
    </row>
    <row r="700">
      <c r="A700" s="2">
        <v>21500.0</v>
      </c>
    </row>
    <row r="701">
      <c r="A701" s="2">
        <v>21888.0</v>
      </c>
    </row>
    <row r="702">
      <c r="A702" s="2">
        <v>20117.0</v>
      </c>
    </row>
    <row r="703">
      <c r="A703" s="2">
        <v>20693.0</v>
      </c>
    </row>
    <row r="704">
      <c r="A704" s="2">
        <v>8529.0</v>
      </c>
    </row>
    <row r="705">
      <c r="A705" s="2">
        <v>8529.0</v>
      </c>
    </row>
    <row r="706">
      <c r="A706" s="2">
        <v>32636.0</v>
      </c>
    </row>
    <row r="707">
      <c r="A707" s="2">
        <v>30473.0</v>
      </c>
    </row>
    <row r="708">
      <c r="A708" s="2">
        <v>29670.0</v>
      </c>
    </row>
    <row r="709">
      <c r="A709" s="2">
        <v>23447.0</v>
      </c>
    </row>
    <row r="710">
      <c r="A710" s="2">
        <v>28658.0</v>
      </c>
    </row>
    <row r="711">
      <c r="A711" s="2">
        <v>30759.0</v>
      </c>
    </row>
    <row r="712">
      <c r="A712" s="2">
        <v>29908.0</v>
      </c>
    </row>
    <row r="713">
      <c r="A713" s="2">
        <v>24690.0</v>
      </c>
    </row>
    <row r="714">
      <c r="A714" s="2">
        <v>26523.0</v>
      </c>
    </row>
    <row r="715">
      <c r="A715" s="2">
        <v>20942.0</v>
      </c>
    </row>
    <row r="716">
      <c r="A716" s="2">
        <v>29688.0</v>
      </c>
    </row>
    <row r="717">
      <c r="A717" s="2">
        <v>8529.0</v>
      </c>
    </row>
    <row r="718">
      <c r="A718" s="2">
        <v>8529.0</v>
      </c>
    </row>
    <row r="719">
      <c r="A719" s="2">
        <v>204776.0</v>
      </c>
    </row>
    <row r="720">
      <c r="A720" s="2">
        <v>197871.0</v>
      </c>
    </row>
    <row r="721">
      <c r="A721" s="2">
        <v>196797.0</v>
      </c>
    </row>
    <row r="722">
      <c r="A722" s="2">
        <v>125452.0</v>
      </c>
    </row>
    <row r="723">
      <c r="A723" s="2">
        <v>150912.0</v>
      </c>
    </row>
    <row r="724">
      <c r="A724" s="2">
        <v>192382.0</v>
      </c>
    </row>
    <row r="725">
      <c r="A725" s="2">
        <v>167208.0</v>
      </c>
    </row>
    <row r="726">
      <c r="A726" s="2">
        <v>127194.0</v>
      </c>
    </row>
    <row r="727">
      <c r="A727" s="2">
        <v>147963.0</v>
      </c>
    </row>
    <row r="728">
      <c r="A728" s="2">
        <v>141326.0</v>
      </c>
    </row>
    <row r="729">
      <c r="A729" s="2">
        <v>178616.0</v>
      </c>
    </row>
    <row r="730">
      <c r="A730" s="2">
        <v>8529.0</v>
      </c>
    </row>
    <row r="731">
      <c r="A731" s="2">
        <v>8529.0</v>
      </c>
    </row>
    <row r="732">
      <c r="A732" s="2">
        <v>6249.0</v>
      </c>
    </row>
    <row r="733">
      <c r="A733" s="2">
        <v>6476.0</v>
      </c>
    </row>
    <row r="734">
      <c r="A734" s="2">
        <v>6546.0</v>
      </c>
    </row>
    <row r="735">
      <c r="A735" s="2">
        <v>5948.0</v>
      </c>
    </row>
    <row r="736">
      <c r="A736" s="2">
        <v>6366.0</v>
      </c>
    </row>
    <row r="737">
      <c r="A737" s="2">
        <v>6898.0</v>
      </c>
    </row>
    <row r="738">
      <c r="A738" s="2">
        <v>6454.0</v>
      </c>
    </row>
    <row r="739">
      <c r="A739" s="2">
        <v>6040.0</v>
      </c>
    </row>
    <row r="740">
      <c r="A740" s="2">
        <v>6553.0</v>
      </c>
    </row>
    <row r="741">
      <c r="A741" s="2">
        <v>5743.0</v>
      </c>
    </row>
    <row r="742">
      <c r="A742" s="2">
        <v>6846.0</v>
      </c>
    </row>
    <row r="743">
      <c r="A743" s="2">
        <v>8529.0</v>
      </c>
    </row>
    <row r="744">
      <c r="A744" s="2">
        <v>8529.0</v>
      </c>
    </row>
    <row r="745">
      <c r="A745" s="2">
        <v>4679.0</v>
      </c>
    </row>
    <row r="746">
      <c r="A746" s="2">
        <v>4620.0</v>
      </c>
    </row>
    <row r="747">
      <c r="A747" s="2">
        <v>4503.0</v>
      </c>
    </row>
    <row r="748">
      <c r="A748" s="2">
        <v>3095.0</v>
      </c>
    </row>
    <row r="749">
      <c r="A749" s="2">
        <v>5218.0</v>
      </c>
    </row>
    <row r="750">
      <c r="A750" s="2">
        <v>4796.0</v>
      </c>
    </row>
    <row r="751">
      <c r="A751" s="2">
        <v>4712.0</v>
      </c>
    </row>
    <row r="752">
      <c r="A752" s="2">
        <v>4980.0</v>
      </c>
    </row>
    <row r="753">
      <c r="A753" s="2">
        <v>6018.0</v>
      </c>
    </row>
    <row r="754">
      <c r="A754" s="2">
        <v>455.0</v>
      </c>
    </row>
    <row r="755">
      <c r="A755" s="2">
        <v>4752.0</v>
      </c>
    </row>
    <row r="756">
      <c r="A756" s="2">
        <v>8529.0</v>
      </c>
    </row>
    <row r="757">
      <c r="A757" s="2">
        <v>8529.0</v>
      </c>
    </row>
    <row r="758">
      <c r="A758" s="2">
        <v>513.0</v>
      </c>
    </row>
    <row r="759">
      <c r="A759" s="2">
        <v>513.0</v>
      </c>
    </row>
    <row r="760">
      <c r="A760" s="2">
        <v>414.0</v>
      </c>
    </row>
    <row r="761">
      <c r="A761" s="2">
        <v>631.0</v>
      </c>
    </row>
    <row r="762">
      <c r="A762" s="2">
        <v>770.0</v>
      </c>
    </row>
    <row r="763">
      <c r="A763" s="2">
        <v>579.0</v>
      </c>
    </row>
    <row r="764">
      <c r="A764" s="2">
        <v>766.0</v>
      </c>
    </row>
    <row r="765">
      <c r="A765" s="2">
        <v>605.0</v>
      </c>
    </row>
    <row r="766">
      <c r="A766" s="2">
        <v>726.0</v>
      </c>
    </row>
    <row r="767">
      <c r="A767" s="2">
        <v>609.0</v>
      </c>
    </row>
    <row r="768">
      <c r="A768" s="2">
        <v>561.0</v>
      </c>
    </row>
    <row r="769">
      <c r="A769" s="2">
        <v>8529.0</v>
      </c>
    </row>
    <row r="770">
      <c r="A770" s="2">
        <v>8529.0</v>
      </c>
    </row>
    <row r="771">
      <c r="A771" s="2">
        <v>18339.0</v>
      </c>
    </row>
    <row r="772">
      <c r="A772" s="2">
        <v>14745.0</v>
      </c>
    </row>
    <row r="773">
      <c r="A773" s="2">
        <v>17492.0</v>
      </c>
    </row>
    <row r="774">
      <c r="A774" s="2">
        <v>15596.0</v>
      </c>
    </row>
    <row r="775">
      <c r="A775" s="2">
        <v>17217.0</v>
      </c>
    </row>
    <row r="776">
      <c r="A776" s="2">
        <v>18845.0</v>
      </c>
    </row>
    <row r="777">
      <c r="A777" s="2">
        <v>16780.0</v>
      </c>
    </row>
    <row r="778">
      <c r="A778" s="2">
        <v>14936.0</v>
      </c>
    </row>
    <row r="779">
      <c r="A779" s="2">
        <v>17052.0</v>
      </c>
    </row>
    <row r="780">
      <c r="A780" s="2">
        <v>15181.0</v>
      </c>
    </row>
    <row r="781">
      <c r="A781" s="2">
        <v>16190.0</v>
      </c>
    </row>
    <row r="782">
      <c r="A782" s="2">
        <v>8529.0</v>
      </c>
    </row>
    <row r="783">
      <c r="A783" s="2">
        <v>8529.0</v>
      </c>
    </row>
    <row r="784">
      <c r="A784" s="2">
        <v>6494.0</v>
      </c>
    </row>
    <row r="785">
      <c r="A785" s="2">
        <v>6659.0</v>
      </c>
    </row>
    <row r="786">
      <c r="A786" s="2">
        <v>6370.0</v>
      </c>
    </row>
    <row r="787">
      <c r="A787" s="2">
        <v>4309.0</v>
      </c>
    </row>
    <row r="788">
      <c r="A788" s="2">
        <v>5244.0</v>
      </c>
    </row>
    <row r="789">
      <c r="A789" s="2">
        <v>5915.0</v>
      </c>
    </row>
    <row r="790">
      <c r="A790" s="2">
        <v>5053.0</v>
      </c>
    </row>
    <row r="791">
      <c r="A791" s="2">
        <v>4481.0</v>
      </c>
    </row>
    <row r="792">
      <c r="A792" s="2">
        <v>4947.0</v>
      </c>
    </row>
    <row r="793">
      <c r="A793" s="2">
        <v>5831.0</v>
      </c>
    </row>
    <row r="794">
      <c r="A794" s="2">
        <v>5420.0</v>
      </c>
    </row>
    <row r="795">
      <c r="A795" s="2">
        <v>8529.0</v>
      </c>
    </row>
    <row r="796">
      <c r="A796" s="2">
        <v>8529.0</v>
      </c>
    </row>
    <row r="797">
      <c r="A797" s="2">
        <v>711.0</v>
      </c>
    </row>
    <row r="798">
      <c r="A798" s="2">
        <v>667.0</v>
      </c>
    </row>
    <row r="799">
      <c r="A799" s="2">
        <v>719.0</v>
      </c>
    </row>
    <row r="800">
      <c r="A800" s="2">
        <v>792.0</v>
      </c>
    </row>
    <row r="801">
      <c r="A801" s="2">
        <v>796.0</v>
      </c>
    </row>
    <row r="802">
      <c r="A802" s="2">
        <v>774.0</v>
      </c>
    </row>
    <row r="803">
      <c r="A803" s="2">
        <v>766.0</v>
      </c>
    </row>
    <row r="804">
      <c r="A804" s="2">
        <v>763.0</v>
      </c>
    </row>
    <row r="805">
      <c r="A805" s="2">
        <v>777.0</v>
      </c>
    </row>
    <row r="806">
      <c r="A806" s="2">
        <v>711.0</v>
      </c>
    </row>
    <row r="807">
      <c r="A807" s="2">
        <v>766.0</v>
      </c>
    </row>
    <row r="808">
      <c r="A808" s="2">
        <v>8529.0</v>
      </c>
    </row>
    <row r="809">
      <c r="A809" s="2">
        <v>8529.0</v>
      </c>
    </row>
    <row r="810">
      <c r="A810" s="2">
        <v>1291.0</v>
      </c>
    </row>
    <row r="811">
      <c r="A811" s="2">
        <v>847.0</v>
      </c>
    </row>
    <row r="812">
      <c r="A812" s="2">
        <v>1078.0</v>
      </c>
    </row>
    <row r="813">
      <c r="A813" s="2">
        <v>1133.0</v>
      </c>
    </row>
    <row r="814">
      <c r="A814" s="2">
        <v>1115.0</v>
      </c>
    </row>
    <row r="815">
      <c r="A815" s="2">
        <v>1203.0</v>
      </c>
    </row>
    <row r="816">
      <c r="A816" s="2">
        <v>1364.0</v>
      </c>
    </row>
    <row r="817">
      <c r="A817" s="2">
        <v>862.0</v>
      </c>
    </row>
    <row r="818">
      <c r="A818" s="2">
        <v>836.0</v>
      </c>
    </row>
    <row r="819">
      <c r="A819" s="2">
        <v>865.0</v>
      </c>
    </row>
    <row r="820">
      <c r="A820" s="2">
        <v>1360.0</v>
      </c>
    </row>
    <row r="821">
      <c r="A821" s="2">
        <v>8529.0</v>
      </c>
    </row>
    <row r="822">
      <c r="A822" s="2">
        <v>8529.0</v>
      </c>
    </row>
    <row r="823">
      <c r="A823" s="2">
        <v>61844.0</v>
      </c>
    </row>
    <row r="824">
      <c r="A824" s="2">
        <v>53168.0</v>
      </c>
    </row>
    <row r="825">
      <c r="A825" s="2">
        <v>56593.0</v>
      </c>
    </row>
    <row r="826">
      <c r="A826" s="2">
        <v>67091.0</v>
      </c>
    </row>
    <row r="827">
      <c r="A827" s="2">
        <v>56424.0</v>
      </c>
    </row>
    <row r="828">
      <c r="A828" s="2">
        <v>63982.0</v>
      </c>
    </row>
    <row r="829">
      <c r="A829" s="2">
        <v>54646.0</v>
      </c>
    </row>
    <row r="830">
      <c r="A830" s="2">
        <v>68888.0</v>
      </c>
    </row>
    <row r="831">
      <c r="A831" s="2">
        <v>61078.0</v>
      </c>
    </row>
    <row r="832">
      <c r="A832" s="2">
        <v>52141.0</v>
      </c>
    </row>
    <row r="833">
      <c r="A833" s="2">
        <v>66197.0</v>
      </c>
    </row>
    <row r="834">
      <c r="A834" s="2">
        <v>8529.0</v>
      </c>
    </row>
    <row r="835">
      <c r="A835" s="2">
        <v>8529.0</v>
      </c>
    </row>
    <row r="836">
      <c r="A836" s="2">
        <v>361273.0</v>
      </c>
    </row>
    <row r="837">
      <c r="A837" s="2">
        <v>356924.0</v>
      </c>
    </row>
    <row r="838">
      <c r="A838" s="2">
        <v>372564.0</v>
      </c>
    </row>
    <row r="839">
      <c r="A839" s="2">
        <v>390103.0</v>
      </c>
    </row>
    <row r="840">
      <c r="A840" s="2">
        <v>385827.0</v>
      </c>
    </row>
    <row r="841">
      <c r="A841" s="2">
        <v>375882.0</v>
      </c>
    </row>
    <row r="842">
      <c r="A842" s="2">
        <v>392072.0</v>
      </c>
    </row>
    <row r="843">
      <c r="A843" s="2">
        <v>387591.0</v>
      </c>
    </row>
    <row r="844">
      <c r="A844" s="2">
        <v>380840.0</v>
      </c>
    </row>
    <row r="845">
      <c r="A845" s="2">
        <v>365560.0</v>
      </c>
    </row>
    <row r="846">
      <c r="A846" s="2">
        <v>382582.0</v>
      </c>
    </row>
    <row r="847">
      <c r="A847" s="2">
        <v>8529.0</v>
      </c>
    </row>
    <row r="848">
      <c r="A848" s="2">
        <v>8529.0</v>
      </c>
    </row>
    <row r="849">
      <c r="A849" s="2">
        <v>884.0</v>
      </c>
    </row>
    <row r="850">
      <c r="A850" s="2">
        <v>873.0</v>
      </c>
    </row>
    <row r="851">
      <c r="A851" s="2">
        <v>869.0</v>
      </c>
    </row>
    <row r="852">
      <c r="A852" s="2">
        <v>788.0</v>
      </c>
    </row>
    <row r="853">
      <c r="A853" s="2">
        <v>737.0</v>
      </c>
    </row>
    <row r="854">
      <c r="A854" s="2">
        <v>843.0</v>
      </c>
    </row>
    <row r="855">
      <c r="A855" s="2">
        <v>851.0</v>
      </c>
    </row>
    <row r="856">
      <c r="A856" s="2">
        <v>799.0</v>
      </c>
    </row>
    <row r="857">
      <c r="A857" s="2">
        <v>737.0</v>
      </c>
    </row>
    <row r="858">
      <c r="A858" s="2">
        <v>631.0</v>
      </c>
    </row>
    <row r="859">
      <c r="A859" s="2">
        <v>851.0</v>
      </c>
    </row>
    <row r="860">
      <c r="A860" s="2">
        <v>8529.0</v>
      </c>
    </row>
    <row r="861">
      <c r="A861" s="2">
        <v>8529.0</v>
      </c>
    </row>
    <row r="862">
      <c r="A862" s="2">
        <v>2574.0</v>
      </c>
    </row>
    <row r="863">
      <c r="A863" s="2">
        <v>81.0</v>
      </c>
    </row>
    <row r="864">
      <c r="A864" s="2">
        <v>1566.0</v>
      </c>
    </row>
    <row r="865">
      <c r="A865" s="2">
        <v>1767.0</v>
      </c>
    </row>
    <row r="866">
      <c r="A866" s="2">
        <v>1782.0</v>
      </c>
    </row>
    <row r="867">
      <c r="A867" s="2">
        <v>2332.0</v>
      </c>
    </row>
    <row r="868">
      <c r="A868" s="2">
        <v>2087.0</v>
      </c>
    </row>
    <row r="869">
      <c r="A869" s="2">
        <v>1335.0</v>
      </c>
    </row>
    <row r="870">
      <c r="A870" s="2">
        <v>1778.0</v>
      </c>
    </row>
    <row r="871">
      <c r="A871" s="2">
        <v>1052.0</v>
      </c>
    </row>
    <row r="872">
      <c r="A872" s="2">
        <v>1977.0</v>
      </c>
    </row>
    <row r="873">
      <c r="A873" s="2">
        <v>8529.0</v>
      </c>
    </row>
    <row r="874">
      <c r="A874" s="2">
        <v>8529.0</v>
      </c>
    </row>
    <row r="875">
      <c r="A875" s="2">
        <v>473.0</v>
      </c>
    </row>
    <row r="876">
      <c r="A876" s="2">
        <v>436.0</v>
      </c>
    </row>
    <row r="877">
      <c r="A877" s="2">
        <v>411.0</v>
      </c>
    </row>
    <row r="878">
      <c r="A878" s="2">
        <v>323.0</v>
      </c>
    </row>
    <row r="879">
      <c r="A879" s="2">
        <v>282.0</v>
      </c>
    </row>
    <row r="880">
      <c r="A880" s="2">
        <v>396.0</v>
      </c>
    </row>
    <row r="881">
      <c r="A881" s="2">
        <v>323.0</v>
      </c>
    </row>
    <row r="882">
      <c r="A882" s="2">
        <v>315.0</v>
      </c>
    </row>
    <row r="883">
      <c r="A883" s="2">
        <v>315.0</v>
      </c>
    </row>
    <row r="884">
      <c r="A884" s="2">
        <v>275.0</v>
      </c>
    </row>
    <row r="885">
      <c r="A885" s="2">
        <v>337.0</v>
      </c>
    </row>
    <row r="886">
      <c r="A886" s="2">
        <v>8529.0</v>
      </c>
    </row>
    <row r="887">
      <c r="A887" s="2">
        <v>8529.0</v>
      </c>
    </row>
    <row r="888">
      <c r="A888" s="2">
        <v>6241.0</v>
      </c>
    </row>
    <row r="889">
      <c r="A889" s="2">
        <v>6058.0</v>
      </c>
    </row>
    <row r="890">
      <c r="A890" s="2">
        <v>6238.0</v>
      </c>
    </row>
    <row r="891">
      <c r="A891" s="2">
        <v>4323.0</v>
      </c>
    </row>
    <row r="892">
      <c r="A892" s="2">
        <v>3770.0</v>
      </c>
    </row>
    <row r="893">
      <c r="A893" s="2">
        <v>6190.0</v>
      </c>
    </row>
    <row r="894">
      <c r="A894" s="2">
        <v>5068.0</v>
      </c>
    </row>
    <row r="895">
      <c r="A895" s="2">
        <v>3773.0</v>
      </c>
    </row>
    <row r="896">
      <c r="A896" s="2">
        <v>3388.0</v>
      </c>
    </row>
    <row r="897">
      <c r="A897" s="2">
        <v>4536.0</v>
      </c>
    </row>
    <row r="898">
      <c r="A898" s="2">
        <v>6150.0</v>
      </c>
    </row>
    <row r="899">
      <c r="A899" s="2">
        <v>8529.0</v>
      </c>
    </row>
    <row r="900">
      <c r="A900" s="2">
        <v>8529.0</v>
      </c>
    </row>
    <row r="901">
      <c r="A901" s="2">
        <v>745384.0</v>
      </c>
    </row>
    <row r="902">
      <c r="A902" s="2">
        <v>732249.0</v>
      </c>
    </row>
    <row r="903">
      <c r="A903" s="2">
        <v>783359.0</v>
      </c>
    </row>
    <row r="904">
      <c r="A904" s="2">
        <v>825896.0</v>
      </c>
    </row>
    <row r="905">
      <c r="A905" s="2">
        <v>853663.0</v>
      </c>
    </row>
    <row r="906">
      <c r="A906" s="2">
        <v>784016.0</v>
      </c>
    </row>
    <row r="907">
      <c r="A907" s="2">
        <v>806703.0</v>
      </c>
    </row>
    <row r="908">
      <c r="A908" s="2">
        <v>833406.0</v>
      </c>
    </row>
    <row r="909">
      <c r="A909" s="2">
        <v>828771.0</v>
      </c>
    </row>
    <row r="910">
      <c r="A910" s="2">
        <v>829978.0</v>
      </c>
    </row>
    <row r="911">
      <c r="A911" s="2">
        <v>808860.0</v>
      </c>
    </row>
    <row r="912">
      <c r="A912" s="2">
        <v>8529.0</v>
      </c>
    </row>
    <row r="913">
      <c r="A913" s="2">
        <v>8529.0</v>
      </c>
    </row>
    <row r="914">
      <c r="A914" s="2">
        <v>8999.0</v>
      </c>
    </row>
    <row r="915">
      <c r="A915" s="2">
        <v>7444.0</v>
      </c>
    </row>
    <row r="916">
      <c r="A916" s="2">
        <v>8529.0</v>
      </c>
    </row>
    <row r="917">
      <c r="A917" s="2">
        <v>7349.0</v>
      </c>
    </row>
    <row r="918">
      <c r="A918" s="2">
        <v>6920.0</v>
      </c>
    </row>
    <row r="919">
      <c r="A919" s="2">
        <v>9578.0</v>
      </c>
    </row>
    <row r="920">
      <c r="A920" s="2">
        <v>6956.0</v>
      </c>
    </row>
    <row r="921">
      <c r="A921" s="2">
        <v>7631.0</v>
      </c>
    </row>
    <row r="922">
      <c r="A922" s="2">
        <v>7437.0</v>
      </c>
    </row>
    <row r="923">
      <c r="A923" s="2">
        <v>6289.0</v>
      </c>
    </row>
    <row r="924">
      <c r="A924" s="2">
        <v>9289.0</v>
      </c>
    </row>
    <row r="925">
      <c r="A925" s="2">
        <v>8529.0</v>
      </c>
    </row>
    <row r="926">
      <c r="A926" s="2">
        <v>8529.0</v>
      </c>
    </row>
    <row r="927">
      <c r="A927" s="2">
        <v>86717.0</v>
      </c>
    </row>
    <row r="928">
      <c r="A928" s="2">
        <v>94902.0</v>
      </c>
    </row>
    <row r="929">
      <c r="A929" s="2">
        <v>97810.0</v>
      </c>
    </row>
    <row r="930">
      <c r="A930" s="2">
        <v>97150.0</v>
      </c>
    </row>
    <row r="931">
      <c r="A931" s="2">
        <v>93806.0</v>
      </c>
    </row>
    <row r="932">
      <c r="A932" s="2">
        <v>98246.0</v>
      </c>
    </row>
    <row r="933">
      <c r="A933" s="2">
        <v>98675.0</v>
      </c>
    </row>
    <row r="934">
      <c r="A934" s="2">
        <v>95738.0</v>
      </c>
    </row>
    <row r="935">
      <c r="A935" s="2">
        <v>93670.0</v>
      </c>
    </row>
    <row r="936">
      <c r="A936" s="2">
        <v>91616.0</v>
      </c>
    </row>
    <row r="937">
      <c r="A937" s="2">
        <v>97286.0</v>
      </c>
    </row>
    <row r="938">
      <c r="A938" s="2">
        <v>8529.0</v>
      </c>
    </row>
    <row r="939">
      <c r="A939" s="2">
        <v>8529.0</v>
      </c>
    </row>
    <row r="940">
      <c r="A940" s="2">
        <v>634.0</v>
      </c>
    </row>
    <row r="941">
      <c r="A941" s="2">
        <v>557.0</v>
      </c>
    </row>
    <row r="942">
      <c r="A942" s="2">
        <v>638.0</v>
      </c>
    </row>
    <row r="943">
      <c r="A943" s="2">
        <v>583.0</v>
      </c>
    </row>
    <row r="944">
      <c r="A944" s="2">
        <v>539.0</v>
      </c>
    </row>
    <row r="945">
      <c r="A945" s="2">
        <v>616.0</v>
      </c>
    </row>
    <row r="946">
      <c r="A946" s="2">
        <v>609.0</v>
      </c>
    </row>
    <row r="947">
      <c r="A947" s="2">
        <v>532.0</v>
      </c>
    </row>
    <row r="948">
      <c r="A948" s="2">
        <v>539.0</v>
      </c>
    </row>
    <row r="949">
      <c r="A949" s="2">
        <v>532.0</v>
      </c>
    </row>
    <row r="950">
      <c r="A950" s="2">
        <v>627.0</v>
      </c>
    </row>
    <row r="951">
      <c r="A951" s="2">
        <v>8529.0</v>
      </c>
    </row>
    <row r="952">
      <c r="A952" s="2">
        <v>8529.0</v>
      </c>
    </row>
    <row r="953">
      <c r="A953" s="2">
        <v>260.0</v>
      </c>
    </row>
    <row r="954">
      <c r="A954" s="2">
        <v>253.0</v>
      </c>
    </row>
    <row r="955">
      <c r="A955" s="2">
        <v>260.0</v>
      </c>
    </row>
    <row r="956">
      <c r="A956" s="2">
        <v>205.0</v>
      </c>
    </row>
    <row r="957">
      <c r="A957" s="2">
        <v>194.0</v>
      </c>
    </row>
    <row r="958">
      <c r="A958" s="2">
        <v>238.0</v>
      </c>
    </row>
    <row r="959">
      <c r="A959" s="2">
        <v>216.0</v>
      </c>
    </row>
    <row r="960">
      <c r="A960" s="2">
        <v>205.0</v>
      </c>
    </row>
    <row r="961">
      <c r="A961" s="2">
        <v>191.0</v>
      </c>
    </row>
    <row r="962">
      <c r="A962" s="2">
        <v>231.0</v>
      </c>
    </row>
    <row r="963">
      <c r="A963" s="2">
        <v>216.0</v>
      </c>
    </row>
    <row r="964">
      <c r="A964" s="2">
        <v>8529.0</v>
      </c>
    </row>
    <row r="965">
      <c r="A965" s="2">
        <v>8529.0</v>
      </c>
    </row>
    <row r="966">
      <c r="A966" s="2">
        <v>8529.0</v>
      </c>
    </row>
    <row r="967">
      <c r="A967" s="2">
        <v>8529.0</v>
      </c>
    </row>
    <row r="968">
      <c r="A968" s="2">
        <v>8529.0</v>
      </c>
    </row>
    <row r="969">
      <c r="A969" s="2">
        <v>8529.0</v>
      </c>
    </row>
    <row r="970">
      <c r="A970" s="2">
        <v>8529.0</v>
      </c>
    </row>
    <row r="971">
      <c r="A971" s="2">
        <v>8529.0</v>
      </c>
    </row>
    <row r="972">
      <c r="A972" s="2">
        <v>8529.0</v>
      </c>
    </row>
    <row r="973">
      <c r="A973" s="2">
        <v>8529.0</v>
      </c>
    </row>
    <row r="974">
      <c r="A974" s="2">
        <v>8529.0</v>
      </c>
    </row>
    <row r="975">
      <c r="A975" s="2">
        <v>8529.0</v>
      </c>
    </row>
    <row r="976">
      <c r="A976" s="2">
        <v>8529.0</v>
      </c>
    </row>
    <row r="977">
      <c r="A977" s="2">
        <v>8529.0</v>
      </c>
    </row>
    <row r="978">
      <c r="A978" s="2">
        <v>8529.0</v>
      </c>
    </row>
    <row r="979">
      <c r="A979" s="2">
        <v>11118.0</v>
      </c>
    </row>
    <row r="980">
      <c r="A980" s="2">
        <v>11844.0</v>
      </c>
    </row>
    <row r="981">
      <c r="A981" s="2">
        <v>11441.0</v>
      </c>
    </row>
    <row r="982">
      <c r="A982" s="2">
        <v>11621.0</v>
      </c>
    </row>
    <row r="983">
      <c r="A983" s="2">
        <v>10627.0</v>
      </c>
    </row>
    <row r="984">
      <c r="A984" s="2">
        <v>12636.0</v>
      </c>
    </row>
    <row r="985">
      <c r="A985" s="2">
        <v>12453.0</v>
      </c>
    </row>
    <row r="986">
      <c r="A986" s="2">
        <v>12526.0</v>
      </c>
    </row>
    <row r="987">
      <c r="A987" s="2">
        <v>10502.0</v>
      </c>
    </row>
    <row r="988">
      <c r="A988" s="2">
        <v>11096.0</v>
      </c>
    </row>
    <row r="989">
      <c r="A989" s="2">
        <v>9916.0</v>
      </c>
    </row>
    <row r="990">
      <c r="A990" s="2">
        <v>8529.0</v>
      </c>
    </row>
    <row r="991">
      <c r="A991" s="2">
        <v>8529.0</v>
      </c>
    </row>
    <row r="992">
      <c r="A992" s="2">
        <v>1236.0</v>
      </c>
    </row>
    <row r="993">
      <c r="A993" s="2">
        <v>1228.0</v>
      </c>
    </row>
    <row r="994">
      <c r="A994" s="2">
        <v>1214.0</v>
      </c>
    </row>
    <row r="995">
      <c r="A995" s="2">
        <v>1342.0</v>
      </c>
    </row>
    <row r="996">
      <c r="A996" s="2">
        <v>1298.0</v>
      </c>
    </row>
    <row r="997">
      <c r="A997" s="2">
        <v>1210.0</v>
      </c>
    </row>
    <row r="998">
      <c r="A998" s="2">
        <v>1181.0</v>
      </c>
    </row>
    <row r="999">
      <c r="A999" s="2">
        <v>1342.0</v>
      </c>
    </row>
    <row r="1000">
      <c r="A1000" s="2">
        <v>1324.0</v>
      </c>
    </row>
    <row r="1001">
      <c r="A1001" s="2">
        <v>1280.0</v>
      </c>
    </row>
    <row r="1002">
      <c r="A1002" s="2">
        <v>1181.0</v>
      </c>
    </row>
    <row r="1003">
      <c r="A1003" s="2">
        <v>8529.0</v>
      </c>
    </row>
    <row r="1004">
      <c r="A1004" s="2">
        <v>8529.0</v>
      </c>
    </row>
    <row r="1005">
      <c r="A1005" s="2">
        <v>238.0</v>
      </c>
    </row>
    <row r="1006">
      <c r="A1006" s="2">
        <v>235.0</v>
      </c>
    </row>
    <row r="1007">
      <c r="A1007" s="2">
        <v>227.0</v>
      </c>
    </row>
    <row r="1008">
      <c r="A1008" s="2">
        <v>202.0</v>
      </c>
    </row>
    <row r="1009">
      <c r="A1009" s="2">
        <v>150.0</v>
      </c>
    </row>
    <row r="1010">
      <c r="A1010" s="2">
        <v>231.0</v>
      </c>
    </row>
    <row r="1011">
      <c r="A1011" s="2">
        <v>213.0</v>
      </c>
    </row>
    <row r="1012">
      <c r="A1012" s="2">
        <v>194.0</v>
      </c>
    </row>
    <row r="1013">
      <c r="A1013" s="2">
        <v>154.0</v>
      </c>
    </row>
    <row r="1014">
      <c r="A1014" s="2">
        <v>147.0</v>
      </c>
    </row>
    <row r="1015">
      <c r="A1015" s="2">
        <v>216.0</v>
      </c>
    </row>
    <row r="1016">
      <c r="A1016" s="2">
        <v>8529.0</v>
      </c>
    </row>
    <row r="1017">
      <c r="A1017" s="2">
        <v>8529.0</v>
      </c>
    </row>
    <row r="1018">
      <c r="A1018" s="2">
        <v>1701.0</v>
      </c>
    </row>
    <row r="1019">
      <c r="A1019" s="2">
        <v>1555.0</v>
      </c>
    </row>
    <row r="1020">
      <c r="A1020" s="2">
        <v>1558.0</v>
      </c>
    </row>
    <row r="1021">
      <c r="A1021" s="2">
        <v>1628.0</v>
      </c>
    </row>
    <row r="1022">
      <c r="A1022" s="2">
        <v>1595.0</v>
      </c>
    </row>
    <row r="1023">
      <c r="A1023" s="2">
        <v>1566.0</v>
      </c>
    </row>
    <row r="1024">
      <c r="A1024" s="2">
        <v>1434.0</v>
      </c>
    </row>
    <row r="1025">
      <c r="A1025" s="2">
        <v>1566.0</v>
      </c>
    </row>
    <row r="1026">
      <c r="A1026" s="2">
        <v>1580.0</v>
      </c>
    </row>
    <row r="1027">
      <c r="A1027" s="2">
        <v>1610.0</v>
      </c>
    </row>
    <row r="1028">
      <c r="A1028" s="2">
        <v>1291.0</v>
      </c>
    </row>
    <row r="1029">
      <c r="A1029" s="2">
        <v>8529.0</v>
      </c>
    </row>
    <row r="1030">
      <c r="A1030" s="2">
        <v>8529.0</v>
      </c>
    </row>
    <row r="1031">
      <c r="A1031" s="2">
        <v>2120.0</v>
      </c>
    </row>
    <row r="1032">
      <c r="A1032" s="2">
        <v>2263.0</v>
      </c>
    </row>
    <row r="1033">
      <c r="A1033" s="2">
        <v>2428.0</v>
      </c>
    </row>
    <row r="1034">
      <c r="A1034" s="2">
        <v>1988.0</v>
      </c>
    </row>
    <row r="1035">
      <c r="A1035" s="2">
        <v>1569.0</v>
      </c>
    </row>
    <row r="1036">
      <c r="A1036" s="2">
        <v>2391.0</v>
      </c>
    </row>
    <row r="1037">
      <c r="A1037" s="2">
        <v>2076.0</v>
      </c>
    </row>
    <row r="1038">
      <c r="A1038" s="2">
        <v>1734.0</v>
      </c>
    </row>
    <row r="1039">
      <c r="A1039" s="2">
        <v>1826.0</v>
      </c>
    </row>
    <row r="1040">
      <c r="A1040" s="2">
        <v>1368.0</v>
      </c>
    </row>
    <row r="1041">
      <c r="A1041" s="2">
        <v>2112.0</v>
      </c>
    </row>
    <row r="1042">
      <c r="A1042" s="2">
        <v>8529.0</v>
      </c>
    </row>
    <row r="1043">
      <c r="A1043" s="2">
        <v>8529.0</v>
      </c>
    </row>
    <row r="1044">
      <c r="A1044" s="2">
        <v>8108.0</v>
      </c>
    </row>
    <row r="1045">
      <c r="A1045" s="2">
        <v>7866.0</v>
      </c>
    </row>
    <row r="1046">
      <c r="A1046" s="2">
        <v>8672.0</v>
      </c>
    </row>
    <row r="1047">
      <c r="A1047" s="2">
        <v>7367.0</v>
      </c>
    </row>
    <row r="1048">
      <c r="A1048" s="2">
        <v>5713.0</v>
      </c>
    </row>
    <row r="1049">
      <c r="A1049" s="2">
        <v>8779.0</v>
      </c>
    </row>
    <row r="1050">
      <c r="A1050" s="2">
        <v>7554.0</v>
      </c>
    </row>
    <row r="1051">
      <c r="A1051" s="2">
        <v>6769.0</v>
      </c>
    </row>
    <row r="1052">
      <c r="A1052" s="2">
        <v>6091.0</v>
      </c>
    </row>
    <row r="1053">
      <c r="A1053" s="2">
        <v>5031.0</v>
      </c>
    </row>
    <row r="1054">
      <c r="A1054" s="2">
        <v>7008.0</v>
      </c>
    </row>
    <row r="1055">
      <c r="A1055" s="2">
        <v>8529.0</v>
      </c>
    </row>
    <row r="1056">
      <c r="A1056" s="2">
        <v>8529.0</v>
      </c>
    </row>
    <row r="1057">
      <c r="A1057" s="2">
        <v>36289.0</v>
      </c>
    </row>
    <row r="1058">
      <c r="A1058" s="2">
        <v>36996.0</v>
      </c>
    </row>
    <row r="1059">
      <c r="A1059" s="2">
        <v>38573.0</v>
      </c>
    </row>
    <row r="1060">
      <c r="A1060" s="2">
        <v>38415.0</v>
      </c>
    </row>
    <row r="1061">
      <c r="A1061" s="2">
        <v>37972.0</v>
      </c>
    </row>
    <row r="1062">
      <c r="A1062" s="2">
        <v>39963.0</v>
      </c>
    </row>
    <row r="1063">
      <c r="A1063" s="2">
        <v>40546.0</v>
      </c>
    </row>
    <row r="1064">
      <c r="A1064" s="2">
        <v>40066.0</v>
      </c>
    </row>
    <row r="1065">
      <c r="A1065" s="2">
        <v>36952.0</v>
      </c>
    </row>
    <row r="1066">
      <c r="A1066" s="2">
        <v>40465.0</v>
      </c>
    </row>
    <row r="1067">
      <c r="A1067" s="2">
        <v>38555.0</v>
      </c>
    </row>
    <row r="1068">
      <c r="A1068" s="2">
        <v>8529.0</v>
      </c>
    </row>
    <row r="1069">
      <c r="A1069" s="2">
        <v>8529.0</v>
      </c>
    </row>
    <row r="1070">
      <c r="A1070" s="2">
        <v>50583.0</v>
      </c>
    </row>
    <row r="1071">
      <c r="A1071" s="2">
        <v>48676.0</v>
      </c>
    </row>
    <row r="1072">
      <c r="A1072" s="2">
        <v>54657.0</v>
      </c>
    </row>
    <row r="1073">
      <c r="A1073" s="2">
        <v>57352.0</v>
      </c>
    </row>
    <row r="1074">
      <c r="A1074" s="2">
        <v>57022.0</v>
      </c>
    </row>
    <row r="1075">
      <c r="A1075" s="2">
        <v>55859.0</v>
      </c>
    </row>
    <row r="1076">
      <c r="A1076" s="2">
        <v>57917.0</v>
      </c>
    </row>
    <row r="1077">
      <c r="A1077" s="2">
        <v>59072.0</v>
      </c>
    </row>
    <row r="1078">
      <c r="A1078" s="2">
        <v>56094.0</v>
      </c>
    </row>
    <row r="1079">
      <c r="A1079" s="2">
        <v>57238.0</v>
      </c>
    </row>
    <row r="1080">
      <c r="A1080" s="2">
        <v>57235.0</v>
      </c>
    </row>
    <row r="1081">
      <c r="A1081" s="2">
        <v>8529.0</v>
      </c>
    </row>
    <row r="1082">
      <c r="A1082" s="2">
        <v>8529.0</v>
      </c>
    </row>
    <row r="1083">
      <c r="A1083" s="2">
        <v>1962.0</v>
      </c>
    </row>
    <row r="1084">
      <c r="A1084" s="2">
        <v>2054.0</v>
      </c>
    </row>
    <row r="1085">
      <c r="A1085" s="2">
        <v>2120.0</v>
      </c>
    </row>
    <row r="1086">
      <c r="A1086" s="2">
        <v>2233.0</v>
      </c>
    </row>
    <row r="1087">
      <c r="A1087" s="2">
        <v>2101.0</v>
      </c>
    </row>
    <row r="1088">
      <c r="A1088" s="2">
        <v>2310.0</v>
      </c>
    </row>
    <row r="1089">
      <c r="A1089" s="2">
        <v>2204.0</v>
      </c>
    </row>
    <row r="1090">
      <c r="A1090" s="2">
        <v>2167.0</v>
      </c>
    </row>
    <row r="1091">
      <c r="A1091" s="2">
        <v>2171.0</v>
      </c>
    </row>
    <row r="1092">
      <c r="A1092" s="2">
        <v>2164.0</v>
      </c>
    </row>
    <row r="1093">
      <c r="A1093" s="2">
        <v>2277.0</v>
      </c>
    </row>
    <row r="1094">
      <c r="A1094" s="2">
        <v>8529.0</v>
      </c>
    </row>
    <row r="1095">
      <c r="A1095" s="2">
        <v>8529.0</v>
      </c>
    </row>
    <row r="1096">
      <c r="A1096" s="2">
        <v>2008823.0</v>
      </c>
    </row>
    <row r="1097">
      <c r="A1097" s="2">
        <v>1982263.0</v>
      </c>
    </row>
    <row r="1098">
      <c r="A1098" s="2">
        <v>1811289.0</v>
      </c>
    </row>
    <row r="1099">
      <c r="A1099" s="2">
        <v>1348525.0</v>
      </c>
    </row>
    <row r="1100">
      <c r="A1100" s="2">
        <v>1203843.0</v>
      </c>
    </row>
    <row r="1101">
      <c r="A1101" s="2">
        <v>1611404.0</v>
      </c>
    </row>
    <row r="1102">
      <c r="A1102" s="2">
        <v>1411128.0</v>
      </c>
    </row>
    <row r="1103">
      <c r="A1103" s="2">
        <v>1281914.0</v>
      </c>
    </row>
    <row r="1104">
      <c r="A1104" s="2">
        <v>1226791.0</v>
      </c>
    </row>
    <row r="1105">
      <c r="A1105" s="2">
        <v>1186663.0</v>
      </c>
    </row>
    <row r="1106">
      <c r="A1106" s="2">
        <v>1504365.0</v>
      </c>
    </row>
    <row r="1107">
      <c r="A1107" s="2">
        <v>8529.0</v>
      </c>
    </row>
    <row r="1108">
      <c r="A1108" s="2">
        <v>8529.0</v>
      </c>
    </row>
    <row r="1109">
      <c r="A1109" s="2">
        <v>433989.0</v>
      </c>
    </row>
    <row r="1110">
      <c r="A1110" s="2">
        <v>453106.0</v>
      </c>
    </row>
    <row r="1111">
      <c r="A1111" s="2">
        <v>412387.0</v>
      </c>
    </row>
    <row r="1112">
      <c r="A1112" s="2">
        <v>337635.0</v>
      </c>
    </row>
    <row r="1113">
      <c r="A1113" s="2">
        <v>294907.0</v>
      </c>
    </row>
    <row r="1114">
      <c r="A1114" s="2">
        <v>375545.0</v>
      </c>
    </row>
    <row r="1115">
      <c r="A1115" s="2">
        <v>341992.0</v>
      </c>
    </row>
    <row r="1116">
      <c r="A1116" s="2">
        <v>316792.0</v>
      </c>
    </row>
    <row r="1117">
      <c r="A1117" s="2">
        <v>306737.0</v>
      </c>
    </row>
    <row r="1118">
      <c r="A1118" s="2">
        <v>263419.0</v>
      </c>
    </row>
    <row r="1119">
      <c r="A1119" s="2">
        <v>345120.0</v>
      </c>
    </row>
    <row r="1120">
      <c r="A1120" s="2">
        <v>8529.0</v>
      </c>
    </row>
    <row r="1121">
      <c r="A1121" s="2">
        <v>8529.0</v>
      </c>
    </row>
    <row r="1122">
      <c r="A1122" s="2">
        <v>571612.0</v>
      </c>
    </row>
    <row r="1123">
      <c r="A1123" s="2">
        <v>577483.0</v>
      </c>
    </row>
    <row r="1124">
      <c r="A1124" s="2">
        <v>570574.0</v>
      </c>
    </row>
    <row r="1125">
      <c r="A1125" s="2">
        <v>447480.0</v>
      </c>
    </row>
    <row r="1126">
      <c r="A1126" s="2">
        <v>398827.0</v>
      </c>
    </row>
    <row r="1127">
      <c r="A1127" s="2">
        <v>539790.0</v>
      </c>
    </row>
    <row r="1128">
      <c r="A1128" s="2">
        <v>469328.0</v>
      </c>
    </row>
    <row r="1129">
      <c r="A1129" s="2">
        <v>418859.0</v>
      </c>
    </row>
    <row r="1130">
      <c r="A1130" s="2">
        <v>402178.0</v>
      </c>
    </row>
    <row r="1131">
      <c r="A1131" s="2">
        <v>372703.0</v>
      </c>
    </row>
    <row r="1132">
      <c r="A1132" s="2">
        <v>509889.0</v>
      </c>
    </row>
    <row r="1133">
      <c r="A1133" s="2">
        <v>8529.0</v>
      </c>
    </row>
    <row r="1134">
      <c r="A1134" s="2">
        <v>8529.0</v>
      </c>
    </row>
    <row r="1135">
      <c r="A1135" s="2">
        <v>114667.0</v>
      </c>
    </row>
    <row r="1136">
      <c r="A1136" s="2">
        <v>106651.0</v>
      </c>
    </row>
    <row r="1137">
      <c r="A1137" s="2">
        <v>94444.0</v>
      </c>
    </row>
    <row r="1138">
      <c r="A1138" s="2">
        <v>114084.0</v>
      </c>
    </row>
    <row r="1139">
      <c r="A1139" s="2">
        <v>85342.0</v>
      </c>
    </row>
    <row r="1140">
      <c r="A1140" s="2">
        <v>62834.0</v>
      </c>
    </row>
    <row r="1141">
      <c r="A1141" s="2">
        <v>114770.0</v>
      </c>
    </row>
    <row r="1142">
      <c r="A1142" s="2">
        <v>91118.0</v>
      </c>
    </row>
    <row r="1143">
      <c r="A1143" s="2">
        <v>87260.0</v>
      </c>
    </row>
    <row r="1144">
      <c r="A1144" s="2">
        <v>72445.0</v>
      </c>
    </row>
    <row r="1145">
      <c r="A1145" s="2">
        <v>99544.0</v>
      </c>
    </row>
    <row r="1146">
      <c r="A1146" s="2">
        <v>8529.0</v>
      </c>
    </row>
    <row r="1147">
      <c r="A1147" s="2">
        <v>8529.0</v>
      </c>
    </row>
    <row r="1148">
      <c r="A1148" s="2">
        <v>40000.0</v>
      </c>
    </row>
    <row r="1149">
      <c r="A1149" s="2">
        <v>40623.0</v>
      </c>
    </row>
    <row r="1150">
      <c r="A1150" s="2">
        <v>43021.0</v>
      </c>
    </row>
    <row r="1151">
      <c r="A1151" s="2">
        <v>44151.0</v>
      </c>
    </row>
    <row r="1152">
      <c r="A1152" s="2">
        <v>43956.0</v>
      </c>
    </row>
    <row r="1153">
      <c r="A1153" s="2">
        <v>44583.0</v>
      </c>
    </row>
    <row r="1154">
      <c r="A1154" s="2">
        <v>43535.0</v>
      </c>
    </row>
    <row r="1155">
      <c r="A1155" s="2">
        <v>43337.0</v>
      </c>
    </row>
    <row r="1156">
      <c r="A1156" s="2">
        <v>41345.0</v>
      </c>
    </row>
    <row r="1157">
      <c r="A1157" s="2">
        <v>43458.0</v>
      </c>
    </row>
    <row r="1158">
      <c r="A1158" s="2">
        <v>43762.0</v>
      </c>
    </row>
    <row r="1159">
      <c r="A1159" s="2">
        <v>8529.0</v>
      </c>
    </row>
    <row r="1160">
      <c r="A1160" s="2">
        <v>8529.0</v>
      </c>
    </row>
    <row r="1161">
      <c r="A1161" s="2">
        <v>8529.0</v>
      </c>
    </row>
    <row r="1162">
      <c r="A1162" s="2">
        <v>8529.0</v>
      </c>
    </row>
    <row r="1163">
      <c r="A1163" s="2">
        <v>8529.0</v>
      </c>
    </row>
    <row r="1164">
      <c r="A1164" s="2">
        <v>8529.0</v>
      </c>
    </row>
    <row r="1165">
      <c r="A1165" s="2">
        <v>8529.0</v>
      </c>
    </row>
    <row r="1166">
      <c r="A1166" s="2">
        <v>8529.0</v>
      </c>
    </row>
    <row r="1167">
      <c r="A1167" s="2">
        <v>8529.0</v>
      </c>
    </row>
    <row r="1168">
      <c r="A1168" s="2">
        <v>8529.0</v>
      </c>
    </row>
    <row r="1169">
      <c r="A1169" s="2">
        <v>8529.0</v>
      </c>
    </row>
    <row r="1170">
      <c r="A1170" s="2">
        <v>8529.0</v>
      </c>
    </row>
    <row r="1171">
      <c r="A1171" s="2">
        <v>8529.0</v>
      </c>
    </row>
    <row r="1172">
      <c r="A1172" s="2">
        <v>8529.0</v>
      </c>
    </row>
    <row r="1173">
      <c r="A1173" s="2">
        <v>8529.0</v>
      </c>
    </row>
    <row r="1174">
      <c r="A1174" s="2">
        <v>70656.0</v>
      </c>
    </row>
    <row r="1175">
      <c r="A1175" s="2">
        <v>67029.0</v>
      </c>
    </row>
    <row r="1176">
      <c r="A1176" s="2">
        <v>70938.0</v>
      </c>
    </row>
    <row r="1177">
      <c r="A1177" s="2">
        <v>65749.0</v>
      </c>
    </row>
    <row r="1178">
      <c r="A1178" s="2">
        <v>63201.0</v>
      </c>
    </row>
    <row r="1179">
      <c r="A1179" s="2">
        <v>66424.0</v>
      </c>
    </row>
    <row r="1180">
      <c r="A1180" s="2">
        <v>60245.0</v>
      </c>
    </row>
    <row r="1181">
      <c r="A1181" s="2">
        <v>65122.0</v>
      </c>
    </row>
    <row r="1182">
      <c r="A1182" s="2">
        <v>62691.0</v>
      </c>
    </row>
    <row r="1183">
      <c r="A1183" s="2">
        <v>65977.0</v>
      </c>
    </row>
    <row r="1184">
      <c r="A1184" s="2">
        <v>63146.0</v>
      </c>
    </row>
    <row r="1185">
      <c r="A1185" s="2">
        <v>8529.0</v>
      </c>
    </row>
    <row r="1186">
      <c r="A1186" s="2">
        <v>8529.0</v>
      </c>
    </row>
    <row r="1187">
      <c r="A1187" s="2">
        <v>406307.0</v>
      </c>
    </row>
    <row r="1188">
      <c r="A1188" s="2">
        <v>401592.0</v>
      </c>
    </row>
    <row r="1189">
      <c r="A1189" s="2">
        <v>447187.0</v>
      </c>
    </row>
    <row r="1190">
      <c r="A1190" s="2">
        <v>450348.0</v>
      </c>
    </row>
    <row r="1191">
      <c r="A1191" s="2">
        <v>472768.0</v>
      </c>
    </row>
    <row r="1192">
      <c r="A1192" s="2">
        <v>462676.0</v>
      </c>
    </row>
    <row r="1193">
      <c r="A1193" s="2">
        <v>473380.0</v>
      </c>
    </row>
    <row r="1194">
      <c r="A1194" s="2">
        <v>468349.0</v>
      </c>
    </row>
    <row r="1195">
      <c r="A1195" s="2">
        <v>451441.0</v>
      </c>
    </row>
    <row r="1196">
      <c r="A1196" s="2">
        <v>469347.0</v>
      </c>
    </row>
    <row r="1197">
      <c r="A1197" s="2">
        <v>452632.0</v>
      </c>
    </row>
    <row r="1198">
      <c r="A1198" s="2">
        <v>8529.0</v>
      </c>
    </row>
    <row r="1199">
      <c r="A1199" s="2">
        <v>8529.0</v>
      </c>
    </row>
    <row r="1200">
      <c r="A1200" s="2">
        <v>7158.0</v>
      </c>
    </row>
    <row r="1201">
      <c r="A1201" s="2">
        <v>8592.0</v>
      </c>
    </row>
    <row r="1202">
      <c r="A1202" s="2">
        <v>11947.0</v>
      </c>
    </row>
    <row r="1203">
      <c r="A1203" s="2">
        <v>10627.0</v>
      </c>
    </row>
    <row r="1204">
      <c r="A1204" s="2">
        <v>10715.0</v>
      </c>
    </row>
    <row r="1205">
      <c r="A1205" s="2">
        <v>13480.0</v>
      </c>
    </row>
    <row r="1206">
      <c r="A1206" s="2">
        <v>10645.0</v>
      </c>
    </row>
    <row r="1207">
      <c r="A1207" s="2">
        <v>10722.0</v>
      </c>
    </row>
    <row r="1208">
      <c r="A1208" s="2">
        <v>10319.0</v>
      </c>
    </row>
    <row r="1209">
      <c r="A1209" s="2">
        <v>12020.0</v>
      </c>
    </row>
    <row r="1210">
      <c r="A1210" s="2">
        <v>10301.0</v>
      </c>
    </row>
    <row r="1211">
      <c r="A1211" s="2">
        <v>8529.0</v>
      </c>
    </row>
    <row r="1212">
      <c r="A1212" s="2">
        <v>8529.0</v>
      </c>
    </row>
    <row r="1213">
      <c r="A1213" s="2">
        <v>1170715.0</v>
      </c>
    </row>
    <row r="1214">
      <c r="A1214" s="2">
        <v>1100650.0</v>
      </c>
    </row>
    <row r="1215">
      <c r="A1215" s="2">
        <v>1206916.0</v>
      </c>
    </row>
    <row r="1216">
      <c r="A1216" s="2">
        <v>1202266.0</v>
      </c>
    </row>
    <row r="1217">
      <c r="A1217" s="2">
        <v>1259655.0</v>
      </c>
    </row>
    <row r="1218">
      <c r="A1218" s="2">
        <v>1251136.0</v>
      </c>
    </row>
    <row r="1219">
      <c r="A1219" s="2">
        <v>1238181.0</v>
      </c>
    </row>
    <row r="1220">
      <c r="A1220" s="2">
        <v>1237429.0</v>
      </c>
    </row>
    <row r="1221">
      <c r="A1221" s="2">
        <v>1219589.0</v>
      </c>
    </row>
    <row r="1222">
      <c r="A1222" s="2">
        <v>1231302.0</v>
      </c>
    </row>
    <row r="1223">
      <c r="A1223" s="2">
        <v>1216751.0</v>
      </c>
    </row>
    <row r="1224">
      <c r="A1224" s="2">
        <v>8529.0</v>
      </c>
    </row>
    <row r="1225">
      <c r="A1225" s="2">
        <v>8529.0</v>
      </c>
    </row>
    <row r="1226">
      <c r="A1226" s="2">
        <v>20821.0</v>
      </c>
    </row>
    <row r="1227">
      <c r="A1227" s="2">
        <v>21254.0</v>
      </c>
    </row>
    <row r="1228">
      <c r="A1228" s="2">
        <v>20763.0</v>
      </c>
    </row>
    <row r="1229">
      <c r="A1229" s="2">
        <v>16003.0</v>
      </c>
    </row>
    <row r="1230">
      <c r="A1230" s="2">
        <v>19241.0</v>
      </c>
    </row>
    <row r="1231">
      <c r="A1231" s="2">
        <v>21540.0</v>
      </c>
    </row>
    <row r="1232">
      <c r="A1232" s="2">
        <v>21027.0</v>
      </c>
    </row>
    <row r="1233">
      <c r="A1233" s="2">
        <v>17470.0</v>
      </c>
    </row>
    <row r="1234">
      <c r="A1234" s="2">
        <v>15508.0</v>
      </c>
    </row>
    <row r="1235">
      <c r="A1235" s="2">
        <v>20733.0</v>
      </c>
    </row>
    <row r="1236">
      <c r="A1236" s="2">
        <v>16887.0</v>
      </c>
    </row>
    <row r="1237">
      <c r="A1237" s="2">
        <v>8529.0</v>
      </c>
    </row>
    <row r="1238">
      <c r="A1238" s="2">
        <v>8529.0</v>
      </c>
    </row>
    <row r="1239">
      <c r="A1239" s="2">
        <v>248729.0</v>
      </c>
    </row>
    <row r="1240">
      <c r="A1240" s="2">
        <v>214087.0</v>
      </c>
    </row>
    <row r="1241">
      <c r="A1241" s="2">
        <v>230438.0</v>
      </c>
    </row>
    <row r="1242">
      <c r="A1242" s="2">
        <v>147908.0</v>
      </c>
    </row>
    <row r="1243">
      <c r="A1243" s="2">
        <v>172158.0</v>
      </c>
    </row>
    <row r="1244">
      <c r="A1244" s="2">
        <v>220313.0</v>
      </c>
    </row>
    <row r="1245">
      <c r="A1245" s="2">
        <v>176947.0</v>
      </c>
    </row>
    <row r="1246">
      <c r="A1246" s="2">
        <v>153816.0</v>
      </c>
    </row>
    <row r="1247">
      <c r="A1247" s="2">
        <v>127769.0</v>
      </c>
    </row>
    <row r="1248">
      <c r="A1248" s="2">
        <v>192532.0</v>
      </c>
    </row>
    <row r="1249">
      <c r="A1249" s="2">
        <v>151946.0</v>
      </c>
    </row>
    <row r="1250">
      <c r="A1250" s="2">
        <v>8529.0</v>
      </c>
    </row>
    <row r="1251">
      <c r="A1251" s="2">
        <v>8529.0</v>
      </c>
    </row>
    <row r="1252">
      <c r="A1252" s="2">
        <v>12427.0</v>
      </c>
    </row>
    <row r="1253">
      <c r="A1253" s="2">
        <v>12350.0</v>
      </c>
    </row>
    <row r="1254">
      <c r="A1254" s="2">
        <v>10242.0</v>
      </c>
    </row>
    <row r="1255">
      <c r="A1255" s="2">
        <v>9369.0</v>
      </c>
    </row>
    <row r="1256">
      <c r="A1256" s="2">
        <v>7624.0</v>
      </c>
    </row>
    <row r="1257">
      <c r="A1257" s="2">
        <v>9831.0</v>
      </c>
    </row>
    <row r="1258">
      <c r="A1258" s="2">
        <v>8562.0</v>
      </c>
    </row>
    <row r="1259">
      <c r="A1259" s="2">
        <v>6755.0</v>
      </c>
    </row>
    <row r="1260">
      <c r="A1260" s="2">
        <v>10418.0</v>
      </c>
    </row>
    <row r="1261">
      <c r="A1261" s="2">
        <v>9575.0</v>
      </c>
    </row>
    <row r="1262">
      <c r="A1262" s="2">
        <v>7968.0</v>
      </c>
    </row>
    <row r="1263">
      <c r="A1263" s="2">
        <v>8529.0</v>
      </c>
    </row>
    <row r="1264">
      <c r="A1264" s="2">
        <v>8529.0</v>
      </c>
    </row>
    <row r="1265">
      <c r="A1265" s="2">
        <v>62.0</v>
      </c>
    </row>
    <row r="1266">
      <c r="A1266" s="2">
        <v>40.0</v>
      </c>
    </row>
    <row r="1267">
      <c r="A1267" s="2">
        <v>55.0</v>
      </c>
    </row>
    <row r="1268">
      <c r="A1268" s="2">
        <v>26.0</v>
      </c>
    </row>
    <row r="1269">
      <c r="A1269" s="2">
        <v>44.0</v>
      </c>
    </row>
    <row r="1270">
      <c r="A1270" s="2">
        <v>51.0</v>
      </c>
    </row>
    <row r="1271">
      <c r="A1271" s="2">
        <v>62.0</v>
      </c>
    </row>
    <row r="1272">
      <c r="A1272" s="2">
        <v>40.0</v>
      </c>
    </row>
    <row r="1273">
      <c r="A1273" s="2">
        <v>33.0</v>
      </c>
    </row>
    <row r="1274">
      <c r="A1274" s="2">
        <v>70.0</v>
      </c>
    </row>
    <row r="1275">
      <c r="A1275" s="2">
        <v>40.0</v>
      </c>
    </row>
    <row r="1276">
      <c r="A1276" s="2">
        <v>8529.0</v>
      </c>
    </row>
    <row r="1277">
      <c r="A1277" s="2">
        <v>8529.0</v>
      </c>
    </row>
    <row r="1278">
      <c r="A1278" s="2">
        <v>8529.0</v>
      </c>
    </row>
    <row r="1279">
      <c r="A1279" s="2">
        <v>8529.0</v>
      </c>
    </row>
    <row r="1280">
      <c r="A1280" s="2">
        <v>8529.0</v>
      </c>
    </row>
    <row r="1281">
      <c r="A1281" s="2">
        <v>8529.0</v>
      </c>
    </row>
    <row r="1282">
      <c r="A1282" s="2">
        <v>8529.0</v>
      </c>
    </row>
    <row r="1283">
      <c r="A1283" s="2">
        <v>8529.0</v>
      </c>
    </row>
    <row r="1284">
      <c r="A1284" s="2">
        <v>8529.0</v>
      </c>
    </row>
    <row r="1285">
      <c r="A1285" s="2">
        <v>8529.0</v>
      </c>
    </row>
    <row r="1286">
      <c r="A1286" s="2">
        <v>8529.0</v>
      </c>
    </row>
    <row r="1287">
      <c r="A1287" s="2">
        <v>8529.0</v>
      </c>
    </row>
    <row r="1288">
      <c r="A1288" s="2">
        <v>8529.0</v>
      </c>
    </row>
    <row r="1289">
      <c r="A1289" s="2">
        <v>8529.0</v>
      </c>
    </row>
    <row r="1290">
      <c r="A1290" s="2">
        <v>8529.0</v>
      </c>
    </row>
    <row r="1291">
      <c r="A1291" s="2">
        <v>93696.0</v>
      </c>
    </row>
    <row r="1292">
      <c r="A1292" s="2">
        <v>81869.0</v>
      </c>
    </row>
    <row r="1293">
      <c r="A1293" s="2">
        <v>79959.0</v>
      </c>
    </row>
    <row r="1294">
      <c r="A1294" s="2">
        <v>55122.0</v>
      </c>
    </row>
    <row r="1295">
      <c r="A1295" s="2">
        <v>63534.0</v>
      </c>
    </row>
    <row r="1296">
      <c r="A1296" s="2">
        <v>75236.0</v>
      </c>
    </row>
    <row r="1297">
      <c r="A1297" s="2">
        <v>71547.0</v>
      </c>
    </row>
    <row r="1298">
      <c r="A1298" s="2">
        <v>61657.0</v>
      </c>
    </row>
    <row r="1299">
      <c r="A1299" s="2">
        <v>55181.0</v>
      </c>
    </row>
    <row r="1300">
      <c r="A1300" s="2">
        <v>73769.0</v>
      </c>
    </row>
    <row r="1301">
      <c r="A1301" s="2">
        <v>52753.0</v>
      </c>
    </row>
    <row r="1302">
      <c r="A1302" s="2">
        <v>8529.0</v>
      </c>
    </row>
    <row r="1303">
      <c r="A1303" s="2">
        <v>8529.0</v>
      </c>
    </row>
    <row r="1304">
      <c r="A1304" s="2">
        <v>6399.0</v>
      </c>
    </row>
    <row r="1305">
      <c r="A1305" s="2">
        <v>6480.0</v>
      </c>
    </row>
    <row r="1306">
      <c r="A1306" s="2">
        <v>5680.0</v>
      </c>
    </row>
    <row r="1307">
      <c r="A1307" s="2">
        <v>3781.0</v>
      </c>
    </row>
    <row r="1308">
      <c r="A1308" s="2">
        <v>5699.0</v>
      </c>
    </row>
    <row r="1309">
      <c r="A1309" s="2">
        <v>5871.0</v>
      </c>
    </row>
    <row r="1310">
      <c r="A1310" s="2">
        <v>5233.0</v>
      </c>
    </row>
    <row r="1311">
      <c r="A1311" s="2">
        <v>5328.0</v>
      </c>
    </row>
    <row r="1312">
      <c r="A1312" s="2">
        <v>4529.0</v>
      </c>
    </row>
    <row r="1313">
      <c r="A1313" s="2">
        <v>5145.0</v>
      </c>
    </row>
    <row r="1314">
      <c r="A1314" s="2">
        <v>4848.0</v>
      </c>
    </row>
    <row r="1315">
      <c r="A1315" s="2">
        <v>8529.0</v>
      </c>
    </row>
    <row r="1316">
      <c r="A1316" s="2">
        <v>8529.0</v>
      </c>
    </row>
    <row r="1317">
      <c r="A1317" s="2">
        <v>1874.0</v>
      </c>
    </row>
    <row r="1318">
      <c r="A1318" s="2">
        <v>1811.0</v>
      </c>
    </row>
    <row r="1319">
      <c r="A1319" s="2">
        <v>1742.0</v>
      </c>
    </row>
    <row r="1320">
      <c r="A1320" s="2">
        <v>902.0</v>
      </c>
    </row>
    <row r="1321">
      <c r="A1321" s="2">
        <v>1423.0</v>
      </c>
    </row>
    <row r="1322">
      <c r="A1322" s="2">
        <v>1668.0</v>
      </c>
    </row>
    <row r="1323">
      <c r="A1323" s="2">
        <v>1434.0</v>
      </c>
    </row>
    <row r="1324">
      <c r="A1324" s="2">
        <v>1129.0</v>
      </c>
    </row>
    <row r="1325">
      <c r="A1325" s="2">
        <v>972.0</v>
      </c>
    </row>
    <row r="1326">
      <c r="A1326" s="2">
        <v>1580.0</v>
      </c>
    </row>
    <row r="1327">
      <c r="A1327" s="2">
        <v>1177.0</v>
      </c>
    </row>
    <row r="1328">
      <c r="A1328" s="2">
        <v>8529.0</v>
      </c>
    </row>
    <row r="1329">
      <c r="A1329" s="2">
        <v>8529.0</v>
      </c>
    </row>
    <row r="1330">
      <c r="A1330" s="2">
        <v>7616.0</v>
      </c>
    </row>
    <row r="1331">
      <c r="A1331" s="2">
        <v>6824.0</v>
      </c>
    </row>
    <row r="1332">
      <c r="A1332" s="2">
        <v>7591.0</v>
      </c>
    </row>
    <row r="1333">
      <c r="A1333" s="2">
        <v>6854.0</v>
      </c>
    </row>
    <row r="1334">
      <c r="A1334" s="2">
        <v>7132.0</v>
      </c>
    </row>
    <row r="1335">
      <c r="A1335" s="2">
        <v>7928.0</v>
      </c>
    </row>
    <row r="1336">
      <c r="A1336" s="2">
        <v>7176.0</v>
      </c>
    </row>
    <row r="1337">
      <c r="A1337" s="2">
        <v>7088.0</v>
      </c>
    </row>
    <row r="1338">
      <c r="A1338" s="2">
        <v>6241.0</v>
      </c>
    </row>
    <row r="1339">
      <c r="A1339" s="2">
        <v>7583.0</v>
      </c>
    </row>
    <row r="1340">
      <c r="A1340" s="2">
        <v>6652.0</v>
      </c>
    </row>
    <row r="1341">
      <c r="A1341" s="2">
        <v>8529.0</v>
      </c>
    </row>
    <row r="1342">
      <c r="A1342" s="2">
        <v>8529.0</v>
      </c>
    </row>
    <row r="1343">
      <c r="A1343" s="2">
        <v>20403.0</v>
      </c>
    </row>
    <row r="1344">
      <c r="A1344" s="2">
        <v>20917.0</v>
      </c>
    </row>
    <row r="1345">
      <c r="A1345" s="2">
        <v>16656.0</v>
      </c>
    </row>
    <row r="1346">
      <c r="A1346" s="2">
        <v>16208.0</v>
      </c>
    </row>
    <row r="1347">
      <c r="A1347" s="2">
        <v>16835.0</v>
      </c>
    </row>
    <row r="1348">
      <c r="A1348" s="2">
        <v>14972.0</v>
      </c>
    </row>
    <row r="1349">
      <c r="A1349" s="2">
        <v>16245.0</v>
      </c>
    </row>
    <row r="1350">
      <c r="A1350" s="2">
        <v>18221.0</v>
      </c>
    </row>
    <row r="1351">
      <c r="A1351" s="2">
        <v>15354.0</v>
      </c>
    </row>
    <row r="1352">
      <c r="A1352" s="2">
        <v>14499.0</v>
      </c>
    </row>
    <row r="1353">
      <c r="A1353" s="2">
        <v>16039.0</v>
      </c>
    </row>
    <row r="1354">
      <c r="A1354" s="2">
        <v>8529.0</v>
      </c>
    </row>
    <row r="1355">
      <c r="A1355" s="2">
        <v>8529.0</v>
      </c>
    </row>
    <row r="1356">
      <c r="A1356" s="2">
        <v>18.0</v>
      </c>
    </row>
    <row r="1357">
      <c r="A1357" s="2">
        <v>26.0</v>
      </c>
    </row>
    <row r="1358">
      <c r="A1358" s="2">
        <v>18.0</v>
      </c>
    </row>
    <row r="1359">
      <c r="A1359" s="2">
        <v>8529.0</v>
      </c>
    </row>
    <row r="1360">
      <c r="A1360" s="2">
        <v>8529.0</v>
      </c>
    </row>
    <row r="1361">
      <c r="A1361" s="2">
        <v>7.0</v>
      </c>
    </row>
    <row r="1362">
      <c r="A1362" s="2">
        <v>8529.0</v>
      </c>
    </row>
    <row r="1363">
      <c r="A1363" s="2">
        <v>8529.0</v>
      </c>
    </row>
    <row r="1364">
      <c r="A1364" s="2">
        <v>8529.0</v>
      </c>
    </row>
    <row r="1365">
      <c r="A1365" s="2">
        <v>8529.0</v>
      </c>
    </row>
    <row r="1366">
      <c r="A1366" s="2">
        <v>8529.0</v>
      </c>
    </row>
    <row r="1367">
      <c r="A1367" s="2">
        <v>8529.0</v>
      </c>
    </row>
    <row r="1368">
      <c r="A1368" s="2">
        <v>8529.0</v>
      </c>
    </row>
    <row r="1369">
      <c r="A1369" s="2">
        <v>799.0</v>
      </c>
    </row>
    <row r="1370">
      <c r="A1370" s="2">
        <v>528.0</v>
      </c>
    </row>
    <row r="1371">
      <c r="A1371" s="2">
        <v>576.0</v>
      </c>
    </row>
    <row r="1372">
      <c r="A1372" s="2">
        <v>502.0</v>
      </c>
    </row>
    <row r="1373">
      <c r="A1373" s="2">
        <v>627.0</v>
      </c>
    </row>
    <row r="1374">
      <c r="A1374" s="2">
        <v>678.0</v>
      </c>
    </row>
    <row r="1375">
      <c r="A1375" s="2">
        <v>741.0</v>
      </c>
    </row>
    <row r="1376">
      <c r="A1376" s="2">
        <v>532.0</v>
      </c>
    </row>
    <row r="1377">
      <c r="A1377" s="2">
        <v>436.0</v>
      </c>
    </row>
    <row r="1378">
      <c r="A1378" s="2">
        <v>759.0</v>
      </c>
    </row>
    <row r="1379">
      <c r="A1379" s="2">
        <v>502.0</v>
      </c>
    </row>
    <row r="1380">
      <c r="A1380" s="2">
        <v>8529.0</v>
      </c>
    </row>
    <row r="1381">
      <c r="A1381" s="2">
        <v>8529.0</v>
      </c>
    </row>
    <row r="1382">
      <c r="A1382" s="2">
        <v>59035.0</v>
      </c>
    </row>
    <row r="1383">
      <c r="A1383" s="2">
        <v>67674.0</v>
      </c>
    </row>
    <row r="1384">
      <c r="A1384" s="2">
        <v>60392.0</v>
      </c>
    </row>
    <row r="1385">
      <c r="A1385" s="2">
        <v>50359.0</v>
      </c>
    </row>
    <row r="1386">
      <c r="A1386" s="2">
        <v>48100.0</v>
      </c>
    </row>
    <row r="1387">
      <c r="A1387" s="2">
        <v>54209.0</v>
      </c>
    </row>
    <row r="1388">
      <c r="A1388" s="2">
        <v>52108.0</v>
      </c>
    </row>
    <row r="1389">
      <c r="A1389" s="2">
        <v>49167.0</v>
      </c>
    </row>
    <row r="1390">
      <c r="A1390" s="2">
        <v>47114.0</v>
      </c>
    </row>
    <row r="1391">
      <c r="A1391" s="2">
        <v>53788.0</v>
      </c>
    </row>
    <row r="1392">
      <c r="A1392" s="2">
        <v>47832.0</v>
      </c>
    </row>
    <row r="1393">
      <c r="A1393" s="2">
        <v>8529.0</v>
      </c>
    </row>
    <row r="1394">
      <c r="A1394" s="2">
        <v>8529.0</v>
      </c>
    </row>
    <row r="1395">
      <c r="A1395" s="2">
        <v>8529.0</v>
      </c>
    </row>
    <row r="1396">
      <c r="A1396" s="2">
        <v>8529.0</v>
      </c>
    </row>
    <row r="1397">
      <c r="A1397" s="2">
        <v>8529.0</v>
      </c>
    </row>
    <row r="1398">
      <c r="A1398" s="2">
        <v>8529.0</v>
      </c>
    </row>
    <row r="1399">
      <c r="A1399" s="2">
        <v>8529.0</v>
      </c>
    </row>
    <row r="1400">
      <c r="A1400" s="2">
        <v>8529.0</v>
      </c>
    </row>
    <row r="1401">
      <c r="A1401" s="2">
        <v>8529.0</v>
      </c>
    </row>
    <row r="1402">
      <c r="A1402" s="2">
        <v>8529.0</v>
      </c>
    </row>
    <row r="1403">
      <c r="A1403" s="2">
        <v>8529.0</v>
      </c>
    </row>
    <row r="1404">
      <c r="A1404" s="2">
        <v>8529.0</v>
      </c>
    </row>
    <row r="1405">
      <c r="A1405" s="2">
        <v>8529.0</v>
      </c>
    </row>
    <row r="1406">
      <c r="A1406" s="2">
        <v>8529.0</v>
      </c>
    </row>
    <row r="1407">
      <c r="A1407" s="2">
        <v>8529.0</v>
      </c>
    </row>
    <row r="1408">
      <c r="A1408" s="2">
        <v>13561.0</v>
      </c>
    </row>
    <row r="1409">
      <c r="A1409" s="2">
        <v>12578.0</v>
      </c>
    </row>
    <row r="1410">
      <c r="A1410" s="2">
        <v>15115.0</v>
      </c>
    </row>
    <row r="1411">
      <c r="A1411" s="2">
        <v>13330.0</v>
      </c>
    </row>
    <row r="1412">
      <c r="A1412" s="2">
        <v>12919.0</v>
      </c>
    </row>
    <row r="1413">
      <c r="A1413" s="2">
        <v>15137.0</v>
      </c>
    </row>
    <row r="1414">
      <c r="A1414" s="2">
        <v>13993.0</v>
      </c>
    </row>
    <row r="1415">
      <c r="A1415" s="2">
        <v>12915.0</v>
      </c>
    </row>
    <row r="1416">
      <c r="A1416" s="2">
        <v>12200.0</v>
      </c>
    </row>
    <row r="1417">
      <c r="A1417" s="2">
        <v>14294.0</v>
      </c>
    </row>
    <row r="1418">
      <c r="A1418" s="2">
        <v>13212.0</v>
      </c>
    </row>
    <row r="1419">
      <c r="A1419" s="2">
        <v>8529.0</v>
      </c>
    </row>
    <row r="1420">
      <c r="A1420" s="2">
        <v>8529.0</v>
      </c>
    </row>
    <row r="1421">
      <c r="A1421" s="2">
        <v>10829.0</v>
      </c>
    </row>
    <row r="1422">
      <c r="A1422" s="2">
        <v>10249.0</v>
      </c>
    </row>
    <row r="1423">
      <c r="A1423" s="2">
        <v>10792.0</v>
      </c>
    </row>
    <row r="1424">
      <c r="A1424" s="2">
        <v>11269.0</v>
      </c>
    </row>
    <row r="1425">
      <c r="A1425" s="2">
        <v>8801.0</v>
      </c>
    </row>
    <row r="1426">
      <c r="A1426" s="2">
        <v>10869.0</v>
      </c>
    </row>
    <row r="1427">
      <c r="A1427" s="2">
        <v>11544.0</v>
      </c>
    </row>
    <row r="1428">
      <c r="A1428" s="2">
        <v>9905.0</v>
      </c>
    </row>
    <row r="1429">
      <c r="A1429" s="2">
        <v>8240.0</v>
      </c>
    </row>
    <row r="1430">
      <c r="A1430" s="2">
        <v>11357.0</v>
      </c>
    </row>
    <row r="1431">
      <c r="A1431" s="2">
        <v>9417.0</v>
      </c>
    </row>
    <row r="1432">
      <c r="A1432" s="2">
        <v>8529.0</v>
      </c>
    </row>
    <row r="1433">
      <c r="A1433" s="2">
        <v>8529.0</v>
      </c>
    </row>
    <row r="1434">
      <c r="A1434" s="2">
        <v>1030.0</v>
      </c>
    </row>
    <row r="1435">
      <c r="A1435" s="2">
        <v>1302.0</v>
      </c>
    </row>
    <row r="1436">
      <c r="A1436" s="2">
        <v>1192.0</v>
      </c>
    </row>
    <row r="1437">
      <c r="A1437" s="2">
        <v>1727.0</v>
      </c>
    </row>
    <row r="1438">
      <c r="A1438" s="2">
        <v>1687.0</v>
      </c>
    </row>
    <row r="1439">
      <c r="A1439" s="2">
        <v>1404.0</v>
      </c>
    </row>
    <row r="1440">
      <c r="A1440" s="2">
        <v>1837.0</v>
      </c>
    </row>
    <row r="1441">
      <c r="A1441" s="2">
        <v>1536.0</v>
      </c>
    </row>
    <row r="1442">
      <c r="A1442" s="2">
        <v>1635.0</v>
      </c>
    </row>
    <row r="1443">
      <c r="A1443" s="2">
        <v>1632.0</v>
      </c>
    </row>
    <row r="1444">
      <c r="A1444" s="2">
        <v>1525.0</v>
      </c>
    </row>
    <row r="1445">
      <c r="A1445" s="2">
        <v>8529.0</v>
      </c>
    </row>
    <row r="1446">
      <c r="A1446" s="2">
        <v>8529.0</v>
      </c>
    </row>
    <row r="1447">
      <c r="A1447" s="2">
        <v>2013.0</v>
      </c>
    </row>
    <row r="1448">
      <c r="A1448" s="2">
        <v>1822.0</v>
      </c>
    </row>
    <row r="1449">
      <c r="A1449" s="2">
        <v>1944.0</v>
      </c>
    </row>
    <row r="1450">
      <c r="A1450" s="2">
        <v>1808.0</v>
      </c>
    </row>
    <row r="1451">
      <c r="A1451" s="2">
        <v>1742.0</v>
      </c>
    </row>
    <row r="1452">
      <c r="A1452" s="2">
        <v>1815.0</v>
      </c>
    </row>
    <row r="1453">
      <c r="A1453" s="2">
        <v>1742.0</v>
      </c>
    </row>
    <row r="1454">
      <c r="A1454" s="2">
        <v>1701.0</v>
      </c>
    </row>
    <row r="1455">
      <c r="A1455" s="2">
        <v>1874.0</v>
      </c>
    </row>
    <row r="1456">
      <c r="A1456" s="2">
        <v>1683.0</v>
      </c>
    </row>
    <row r="1457">
      <c r="A1457" s="2">
        <v>1236.0</v>
      </c>
    </row>
    <row r="1458">
      <c r="A1458" s="2">
        <v>8529.0</v>
      </c>
    </row>
    <row r="1459">
      <c r="A1459" s="2">
        <v>8529.0</v>
      </c>
    </row>
    <row r="1460">
      <c r="A1460" s="2">
        <v>1239.0</v>
      </c>
    </row>
    <row r="1461">
      <c r="A1461" s="2">
        <v>1060.0</v>
      </c>
    </row>
    <row r="1462">
      <c r="A1462" s="2">
        <v>1155.0</v>
      </c>
    </row>
    <row r="1463">
      <c r="A1463" s="2">
        <v>975.0</v>
      </c>
    </row>
    <row r="1464">
      <c r="A1464" s="2">
        <v>906.0</v>
      </c>
    </row>
    <row r="1465">
      <c r="A1465" s="2">
        <v>953.0</v>
      </c>
    </row>
    <row r="1466">
      <c r="A1466" s="2">
        <v>917.0</v>
      </c>
    </row>
    <row r="1467">
      <c r="A1467" s="2">
        <v>957.0</v>
      </c>
    </row>
    <row r="1468">
      <c r="A1468" s="2">
        <v>906.0</v>
      </c>
    </row>
    <row r="1469">
      <c r="A1469" s="2">
        <v>953.0</v>
      </c>
    </row>
    <row r="1470">
      <c r="A1470" s="2">
        <v>884.0</v>
      </c>
    </row>
    <row r="1471">
      <c r="A1471" s="2">
        <v>8529.0</v>
      </c>
    </row>
    <row r="1472">
      <c r="A1472" s="2">
        <v>8529.0</v>
      </c>
    </row>
    <row r="1473">
      <c r="A1473" s="2">
        <v>216804.0</v>
      </c>
    </row>
    <row r="1474">
      <c r="A1474" s="2">
        <v>203882.0</v>
      </c>
    </row>
    <row r="1475">
      <c r="A1475" s="2">
        <v>213221.0</v>
      </c>
    </row>
    <row r="1476">
      <c r="A1476" s="2">
        <v>167333.0</v>
      </c>
    </row>
    <row r="1477">
      <c r="A1477" s="2">
        <v>136717.0</v>
      </c>
    </row>
    <row r="1478">
      <c r="A1478" s="2">
        <v>205308.0</v>
      </c>
    </row>
    <row r="1479">
      <c r="A1479" s="2">
        <v>177373.0</v>
      </c>
    </row>
    <row r="1480">
      <c r="A1480" s="2">
        <v>160266.0</v>
      </c>
    </row>
    <row r="1481">
      <c r="A1481" s="2">
        <v>126603.0</v>
      </c>
    </row>
    <row r="1482">
      <c r="A1482" s="2">
        <v>170648.0</v>
      </c>
    </row>
    <row r="1483">
      <c r="A1483" s="2">
        <v>135129.0</v>
      </c>
    </row>
    <row r="1484">
      <c r="A1484" s="2">
        <v>8529.0</v>
      </c>
    </row>
    <row r="1485">
      <c r="A1485" s="2">
        <v>8529.0</v>
      </c>
    </row>
    <row r="1486">
      <c r="A1486" s="2">
        <v>1074.0</v>
      </c>
    </row>
    <row r="1487">
      <c r="A1487" s="2">
        <v>1067.0</v>
      </c>
    </row>
    <row r="1488">
      <c r="A1488" s="2">
        <v>1008.0</v>
      </c>
    </row>
    <row r="1489">
      <c r="A1489" s="2">
        <v>689.0</v>
      </c>
    </row>
    <row r="1490">
      <c r="A1490" s="2">
        <v>777.0</v>
      </c>
    </row>
    <row r="1491">
      <c r="A1491" s="2">
        <v>576.0</v>
      </c>
    </row>
    <row r="1492">
      <c r="A1492" s="2">
        <v>917.0</v>
      </c>
    </row>
    <row r="1493">
      <c r="A1493" s="2">
        <v>700.0</v>
      </c>
    </row>
    <row r="1494">
      <c r="A1494" s="2">
        <v>598.0</v>
      </c>
    </row>
    <row r="1495">
      <c r="A1495" s="2">
        <v>499.0</v>
      </c>
    </row>
    <row r="1496">
      <c r="A1496" s="2">
        <v>887.0</v>
      </c>
    </row>
    <row r="1497">
      <c r="A1497" s="2">
        <v>8529.0</v>
      </c>
    </row>
    <row r="1498">
      <c r="A1498" s="2">
        <v>8529.0</v>
      </c>
    </row>
    <row r="1499">
      <c r="A1499" s="2">
        <v>623.0</v>
      </c>
    </row>
    <row r="1500">
      <c r="A1500" s="2">
        <v>612.0</v>
      </c>
    </row>
    <row r="1501">
      <c r="A1501" s="2">
        <v>594.0</v>
      </c>
    </row>
    <row r="1502">
      <c r="A1502" s="2">
        <v>554.0</v>
      </c>
    </row>
    <row r="1503">
      <c r="A1503" s="2">
        <v>565.0</v>
      </c>
    </row>
    <row r="1504">
      <c r="A1504" s="2">
        <v>546.0</v>
      </c>
    </row>
    <row r="1505">
      <c r="A1505" s="2">
        <v>579.0</v>
      </c>
    </row>
    <row r="1506">
      <c r="A1506" s="2">
        <v>568.0</v>
      </c>
    </row>
    <row r="1507">
      <c r="A1507" s="2">
        <v>539.0</v>
      </c>
    </row>
    <row r="1508">
      <c r="A1508" s="2">
        <v>543.0</v>
      </c>
    </row>
    <row r="1509">
      <c r="A1509" s="2">
        <v>568.0</v>
      </c>
    </row>
    <row r="1510">
      <c r="A1510" s="2">
        <v>8529.0</v>
      </c>
    </row>
    <row r="1511">
      <c r="A1511" s="2">
        <v>8529.0</v>
      </c>
    </row>
    <row r="1512">
      <c r="A1512" s="2">
        <v>2589.0</v>
      </c>
    </row>
    <row r="1513">
      <c r="A1513" s="2">
        <v>2497.0</v>
      </c>
    </row>
    <row r="1514">
      <c r="A1514" s="2">
        <v>2560.0</v>
      </c>
    </row>
    <row r="1515">
      <c r="A1515" s="2">
        <v>2299.0</v>
      </c>
    </row>
    <row r="1516">
      <c r="A1516" s="2">
        <v>2574.0</v>
      </c>
    </row>
    <row r="1517">
      <c r="A1517" s="2">
        <v>2486.0</v>
      </c>
    </row>
    <row r="1518">
      <c r="A1518" s="2">
        <v>2725.0</v>
      </c>
    </row>
    <row r="1519">
      <c r="A1519" s="2">
        <v>2699.0</v>
      </c>
    </row>
    <row r="1520">
      <c r="A1520" s="2">
        <v>2582.0</v>
      </c>
    </row>
    <row r="1521">
      <c r="A1521" s="2">
        <v>2065.0</v>
      </c>
    </row>
    <row r="1522">
      <c r="A1522" s="2">
        <v>2574.0</v>
      </c>
    </row>
    <row r="1523">
      <c r="A1523" s="2">
        <v>8529.0</v>
      </c>
    </row>
    <row r="1524">
      <c r="A1524" s="2">
        <v>8529.0</v>
      </c>
    </row>
    <row r="1525">
      <c r="A1525" s="2">
        <v>103.0</v>
      </c>
    </row>
    <row r="1526">
      <c r="A1526" s="2">
        <v>103.0</v>
      </c>
    </row>
    <row r="1527">
      <c r="A1527" s="2">
        <v>99.0</v>
      </c>
    </row>
    <row r="1528">
      <c r="A1528" s="2">
        <v>84.0</v>
      </c>
    </row>
    <row r="1529">
      <c r="A1529" s="2">
        <v>88.0</v>
      </c>
    </row>
    <row r="1530">
      <c r="A1530" s="2">
        <v>81.0</v>
      </c>
    </row>
    <row r="1531">
      <c r="A1531" s="2">
        <v>99.0</v>
      </c>
    </row>
    <row r="1532">
      <c r="A1532" s="2">
        <v>84.0</v>
      </c>
    </row>
    <row r="1533">
      <c r="A1533" s="2">
        <v>84.0</v>
      </c>
    </row>
    <row r="1534">
      <c r="A1534" s="2">
        <v>77.0</v>
      </c>
    </row>
    <row r="1535">
      <c r="A1535" s="2">
        <v>92.0</v>
      </c>
    </row>
    <row r="1536">
      <c r="A1536" s="2">
        <v>8529.0</v>
      </c>
    </row>
    <row r="1537">
      <c r="A1537" s="2">
        <v>8529.0</v>
      </c>
    </row>
    <row r="1538">
      <c r="A1538" s="2">
        <v>2215.0</v>
      </c>
    </row>
    <row r="1539">
      <c r="A1539" s="2">
        <v>2211.0</v>
      </c>
    </row>
    <row r="1540">
      <c r="A1540" s="2">
        <v>2021.0</v>
      </c>
    </row>
    <row r="1541">
      <c r="A1541" s="2">
        <v>1434.0</v>
      </c>
    </row>
    <row r="1542">
      <c r="A1542" s="2">
        <v>1632.0</v>
      </c>
    </row>
    <row r="1543">
      <c r="A1543" s="2">
        <v>1349.0</v>
      </c>
    </row>
    <row r="1544">
      <c r="A1544" s="2">
        <v>1914.0</v>
      </c>
    </row>
    <row r="1545">
      <c r="A1545" s="2">
        <v>1676.0</v>
      </c>
    </row>
    <row r="1546">
      <c r="A1546" s="2">
        <v>1474.0</v>
      </c>
    </row>
    <row r="1547">
      <c r="A1547" s="2">
        <v>1236.0</v>
      </c>
    </row>
    <row r="1548">
      <c r="A1548" s="2">
        <v>1676.0</v>
      </c>
    </row>
    <row r="1549">
      <c r="A1549" s="2">
        <v>8529.0</v>
      </c>
    </row>
    <row r="1550">
      <c r="A1550" s="2">
        <v>8529.0</v>
      </c>
    </row>
    <row r="1551">
      <c r="A1551" s="2">
        <v>4118.0</v>
      </c>
    </row>
    <row r="1552">
      <c r="A1552" s="2">
        <v>3865.0</v>
      </c>
    </row>
    <row r="1553">
      <c r="A1553" s="2">
        <v>3953.0</v>
      </c>
    </row>
    <row r="1554">
      <c r="A1554" s="2">
        <v>2981.0</v>
      </c>
    </row>
    <row r="1555">
      <c r="A1555" s="2">
        <v>3194.0</v>
      </c>
    </row>
    <row r="1556">
      <c r="A1556" s="2">
        <v>2967.0</v>
      </c>
    </row>
    <row r="1557">
      <c r="A1557" s="2">
        <v>3887.0</v>
      </c>
    </row>
    <row r="1558">
      <c r="A1558" s="2">
        <v>3410.0</v>
      </c>
    </row>
    <row r="1559">
      <c r="A1559" s="2">
        <v>3146.0</v>
      </c>
    </row>
    <row r="1560">
      <c r="A1560" s="2">
        <v>3777.0</v>
      </c>
    </row>
    <row r="1561">
      <c r="A1561" s="2">
        <v>2769.0</v>
      </c>
    </row>
    <row r="1562">
      <c r="A1562" s="2">
        <v>8529.0</v>
      </c>
    </row>
    <row r="1563">
      <c r="A1563" s="2">
        <v>8529.0</v>
      </c>
    </row>
    <row r="1564">
      <c r="A1564" s="2">
        <v>443674.0</v>
      </c>
    </row>
    <row r="1565">
      <c r="A1565" s="2">
        <v>446237.0</v>
      </c>
    </row>
    <row r="1566">
      <c r="A1566" s="2">
        <v>471444.0</v>
      </c>
    </row>
    <row r="1567">
      <c r="A1567" s="2">
        <v>391251.0</v>
      </c>
    </row>
    <row r="1568">
      <c r="A1568" s="2">
        <v>410744.0</v>
      </c>
    </row>
    <row r="1569">
      <c r="A1569" s="2">
        <v>394800.0</v>
      </c>
    </row>
    <row r="1570">
      <c r="A1570" s="2">
        <v>455845.0</v>
      </c>
    </row>
    <row r="1571">
      <c r="A1571" s="2">
        <v>435046.0</v>
      </c>
    </row>
    <row r="1572">
      <c r="A1572" s="2">
        <v>405633.0</v>
      </c>
    </row>
    <row r="1573">
      <c r="A1573" s="2">
        <v>441796.0</v>
      </c>
    </row>
    <row r="1574">
      <c r="A1574" s="2">
        <v>381518.0</v>
      </c>
    </row>
    <row r="1575">
      <c r="A1575" s="2">
        <v>8529.0</v>
      </c>
    </row>
    <row r="1576">
      <c r="A1576" s="2">
        <v>8529.0</v>
      </c>
    </row>
    <row r="1577">
      <c r="A1577" s="2">
        <v>103.0</v>
      </c>
    </row>
    <row r="1578">
      <c r="A1578" s="2">
        <v>99.0</v>
      </c>
    </row>
    <row r="1579">
      <c r="A1579" s="2">
        <v>99.0</v>
      </c>
    </row>
    <row r="1580">
      <c r="A1580" s="2">
        <v>147.0</v>
      </c>
    </row>
    <row r="1581">
      <c r="A1581" s="2">
        <v>147.0</v>
      </c>
    </row>
    <row r="1582">
      <c r="A1582" s="2">
        <v>176.0</v>
      </c>
    </row>
    <row r="1583">
      <c r="A1583" s="2">
        <v>99.0</v>
      </c>
    </row>
    <row r="1584">
      <c r="A1584" s="2">
        <v>117.0</v>
      </c>
    </row>
    <row r="1585">
      <c r="A1585" s="2">
        <v>103.0</v>
      </c>
    </row>
    <row r="1586">
      <c r="A1586" s="2">
        <v>147.0</v>
      </c>
    </row>
    <row r="1587">
      <c r="A1587" s="2">
        <v>136.0</v>
      </c>
    </row>
    <row r="1588">
      <c r="A1588" s="2">
        <v>8529.0</v>
      </c>
    </row>
    <row r="1589">
      <c r="A1589" s="2">
        <v>8529.0</v>
      </c>
    </row>
    <row r="1590">
      <c r="A1590" s="2">
        <v>4855.0</v>
      </c>
    </row>
    <row r="1591">
      <c r="A1591" s="2">
        <v>4547.0</v>
      </c>
    </row>
    <row r="1592">
      <c r="A1592" s="2">
        <v>4774.0</v>
      </c>
    </row>
    <row r="1593">
      <c r="A1593" s="2">
        <v>3986.0</v>
      </c>
    </row>
    <row r="1594">
      <c r="A1594" s="2">
        <v>4554.0</v>
      </c>
    </row>
    <row r="1595">
      <c r="A1595" s="2">
        <v>3715.0</v>
      </c>
    </row>
    <row r="1596">
      <c r="A1596" s="2">
        <v>4686.0</v>
      </c>
    </row>
    <row r="1597">
      <c r="A1597" s="2">
        <v>4895.0</v>
      </c>
    </row>
    <row r="1598">
      <c r="A1598" s="2">
        <v>4994.0</v>
      </c>
    </row>
    <row r="1599">
      <c r="A1599" s="2">
        <v>4290.0</v>
      </c>
    </row>
    <row r="1600">
      <c r="A1600" s="2">
        <v>3513.0</v>
      </c>
    </row>
    <row r="1601">
      <c r="A1601" s="2">
        <v>8529.0</v>
      </c>
    </row>
    <row r="1602">
      <c r="A1602" s="2">
        <v>8529.0</v>
      </c>
    </row>
    <row r="1603">
      <c r="A1603" s="2">
        <v>8529.0</v>
      </c>
    </row>
    <row r="1604">
      <c r="A1604" s="2">
        <v>8529.0</v>
      </c>
    </row>
    <row r="1605">
      <c r="A1605" s="2">
        <v>8529.0</v>
      </c>
    </row>
    <row r="1606">
      <c r="A1606" s="2">
        <v>8529.0</v>
      </c>
    </row>
    <row r="1607">
      <c r="A1607" s="2">
        <v>8529.0</v>
      </c>
    </row>
    <row r="1608">
      <c r="A1608" s="2">
        <v>8529.0</v>
      </c>
    </row>
    <row r="1609">
      <c r="A1609" s="2">
        <v>8529.0</v>
      </c>
    </row>
    <row r="1610">
      <c r="A1610" s="2">
        <v>8529.0</v>
      </c>
    </row>
    <row r="1611">
      <c r="A1611" s="2">
        <v>8529.0</v>
      </c>
    </row>
    <row r="1612">
      <c r="A1612" s="2">
        <v>8529.0</v>
      </c>
    </row>
    <row r="1613">
      <c r="A1613" s="2">
        <v>8529.0</v>
      </c>
    </row>
    <row r="1614">
      <c r="A1614" s="2">
        <v>8529.0</v>
      </c>
    </row>
    <row r="1615">
      <c r="A1615" s="2">
        <v>8529.0</v>
      </c>
    </row>
    <row r="1616">
      <c r="A1616" s="2">
        <v>11511.0</v>
      </c>
    </row>
    <row r="1617">
      <c r="A1617" s="2">
        <v>11052.0</v>
      </c>
    </row>
    <row r="1618">
      <c r="A1618" s="2">
        <v>10029.0</v>
      </c>
    </row>
    <row r="1619">
      <c r="A1619" s="2">
        <v>8287.0</v>
      </c>
    </row>
    <row r="1620">
      <c r="A1620" s="2">
        <v>8551.0</v>
      </c>
    </row>
    <row r="1621">
      <c r="A1621" s="2">
        <v>7884.0</v>
      </c>
    </row>
    <row r="1622">
      <c r="A1622" s="2">
        <v>10092.0</v>
      </c>
    </row>
    <row r="1623">
      <c r="A1623" s="2">
        <v>8647.0</v>
      </c>
    </row>
    <row r="1624">
      <c r="A1624" s="2">
        <v>9498.0</v>
      </c>
    </row>
    <row r="1625">
      <c r="A1625" s="2">
        <v>8034.0</v>
      </c>
    </row>
    <row r="1626">
      <c r="A1626" s="2">
        <v>7506.0</v>
      </c>
    </row>
    <row r="1627">
      <c r="A1627" s="2">
        <v>8529.0</v>
      </c>
    </row>
    <row r="1628">
      <c r="A1628" s="2">
        <v>8529.0</v>
      </c>
    </row>
    <row r="1629">
      <c r="A1629" s="2">
        <v>2582.0</v>
      </c>
    </row>
    <row r="1630">
      <c r="A1630" s="2">
        <v>1822.0</v>
      </c>
    </row>
    <row r="1631">
      <c r="A1631" s="2">
        <v>2750.0</v>
      </c>
    </row>
    <row r="1632">
      <c r="A1632" s="2">
        <v>8529.0</v>
      </c>
    </row>
    <row r="1633">
      <c r="A1633" s="2">
        <v>8529.0</v>
      </c>
    </row>
    <row r="1634">
      <c r="A1634" s="2">
        <v>8529.0</v>
      </c>
    </row>
    <row r="1635">
      <c r="A1635" s="2">
        <v>2252.0</v>
      </c>
    </row>
    <row r="1636">
      <c r="A1636" s="2">
        <v>2057.0</v>
      </c>
    </row>
    <row r="1637">
      <c r="A1637" s="2">
        <v>2384.0</v>
      </c>
    </row>
    <row r="1638">
      <c r="A1638" s="2">
        <v>8529.0</v>
      </c>
    </row>
    <row r="1639">
      <c r="A1639" s="2">
        <v>8529.0</v>
      </c>
    </row>
    <row r="1640">
      <c r="A1640" s="2">
        <v>8529.0</v>
      </c>
    </row>
    <row r="1641">
      <c r="A1641" s="2">
        <v>8529.0</v>
      </c>
    </row>
    <row r="1642">
      <c r="A1642" s="2">
        <v>50608.0</v>
      </c>
    </row>
    <row r="1643">
      <c r="A1643" s="2">
        <v>49541.0</v>
      </c>
    </row>
    <row r="1644">
      <c r="A1644" s="2">
        <v>49934.0</v>
      </c>
    </row>
    <row r="1645">
      <c r="A1645" s="2">
        <v>38254.0</v>
      </c>
    </row>
    <row r="1646">
      <c r="A1646" s="2">
        <v>43311.0</v>
      </c>
    </row>
    <row r="1647">
      <c r="A1647" s="2">
        <v>37715.0</v>
      </c>
    </row>
    <row r="1648">
      <c r="A1648" s="2">
        <v>50267.0</v>
      </c>
    </row>
    <row r="1649">
      <c r="A1649" s="2">
        <v>45771.0</v>
      </c>
    </row>
    <row r="1650">
      <c r="A1650" s="2">
        <v>47425.0</v>
      </c>
    </row>
    <row r="1651">
      <c r="A1651" s="2">
        <v>37561.0</v>
      </c>
    </row>
    <row r="1652">
      <c r="A1652" s="2">
        <v>33905.0</v>
      </c>
    </row>
    <row r="1653">
      <c r="A1653" s="2">
        <v>8529.0</v>
      </c>
    </row>
    <row r="1654">
      <c r="A1654" s="2">
        <v>8529.0</v>
      </c>
    </row>
    <row r="1655">
      <c r="A1655" s="2">
        <v>2882.0</v>
      </c>
    </row>
    <row r="1656">
      <c r="A1656" s="2">
        <v>2574.0</v>
      </c>
    </row>
    <row r="1657">
      <c r="A1657" s="2">
        <v>2340.0</v>
      </c>
    </row>
    <row r="1658">
      <c r="A1658" s="2">
        <v>1588.0</v>
      </c>
    </row>
    <row r="1659">
      <c r="A1659" s="2">
        <v>1922.0</v>
      </c>
    </row>
    <row r="1660">
      <c r="A1660" s="2">
        <v>1580.0</v>
      </c>
    </row>
    <row r="1661">
      <c r="A1661" s="2">
        <v>2391.0</v>
      </c>
    </row>
    <row r="1662">
      <c r="A1662" s="2">
        <v>1822.0</v>
      </c>
    </row>
    <row r="1663">
      <c r="A1663" s="2">
        <v>1980.0</v>
      </c>
    </row>
    <row r="1664">
      <c r="A1664" s="2">
        <v>1918.0</v>
      </c>
    </row>
    <row r="1665">
      <c r="A1665" s="2">
        <v>1349.0</v>
      </c>
    </row>
    <row r="1666">
      <c r="A1666" s="2">
        <v>8529.0</v>
      </c>
    </row>
    <row r="1667">
      <c r="A1667" s="2">
        <v>8529.0</v>
      </c>
    </row>
    <row r="1668">
      <c r="A1668" s="2">
        <v>8995.0</v>
      </c>
    </row>
    <row r="1669">
      <c r="A1669" s="2">
        <v>10392.0</v>
      </c>
    </row>
    <row r="1670">
      <c r="A1670" s="2">
        <v>9028.0</v>
      </c>
    </row>
    <row r="1671">
      <c r="A1671" s="2">
        <v>9208.0</v>
      </c>
    </row>
    <row r="1672">
      <c r="A1672" s="2">
        <v>12435.0</v>
      </c>
    </row>
    <row r="1673">
      <c r="A1673" s="2">
        <v>8724.0</v>
      </c>
    </row>
    <row r="1674">
      <c r="A1674" s="2">
        <v>12636.0</v>
      </c>
    </row>
    <row r="1675">
      <c r="A1675" s="2">
        <v>11613.0</v>
      </c>
    </row>
    <row r="1676">
      <c r="A1676" s="2">
        <v>12611.0</v>
      </c>
    </row>
    <row r="1677">
      <c r="A1677" s="2">
        <v>9846.0</v>
      </c>
    </row>
    <row r="1678">
      <c r="A1678" s="2">
        <v>10088.0</v>
      </c>
    </row>
    <row r="1679">
      <c r="A1679" s="2">
        <v>8529.0</v>
      </c>
    </row>
    <row r="1680">
      <c r="A1680" s="2">
        <v>8529.0</v>
      </c>
    </row>
    <row r="1681">
      <c r="A1681" s="2">
        <v>3176.0</v>
      </c>
    </row>
    <row r="1682">
      <c r="A1682" s="2">
        <v>3183.0</v>
      </c>
    </row>
    <row r="1683">
      <c r="A1683" s="2">
        <v>3579.0</v>
      </c>
    </row>
    <row r="1684">
      <c r="A1684" s="2">
        <v>1962.0</v>
      </c>
    </row>
    <row r="1685">
      <c r="A1685" s="2">
        <v>1760.0</v>
      </c>
    </row>
    <row r="1686">
      <c r="A1686" s="2">
        <v>2017.0</v>
      </c>
    </row>
    <row r="1687">
      <c r="A1687" s="2">
        <v>2409.0</v>
      </c>
    </row>
    <row r="1688">
      <c r="A1688" s="2">
        <v>2310.0</v>
      </c>
    </row>
    <row r="1689">
      <c r="A1689" s="2">
        <v>1874.0</v>
      </c>
    </row>
    <row r="1690">
      <c r="A1690" s="2">
        <v>1643.0</v>
      </c>
    </row>
    <row r="1691">
      <c r="A1691" s="2">
        <v>2329.0</v>
      </c>
    </row>
    <row r="1692">
      <c r="A1692" s="2">
        <v>8529.0</v>
      </c>
    </row>
    <row r="1693">
      <c r="A1693" s="2">
        <v>8529.0</v>
      </c>
    </row>
    <row r="1694">
      <c r="A1694" s="2">
        <v>3755.0</v>
      </c>
    </row>
    <row r="1695">
      <c r="A1695" s="2">
        <v>3506.0</v>
      </c>
    </row>
    <row r="1696">
      <c r="A1696" s="2">
        <v>3047.0</v>
      </c>
    </row>
    <row r="1697">
      <c r="A1697" s="2">
        <v>2769.0</v>
      </c>
    </row>
    <row r="1698">
      <c r="A1698" s="2">
        <v>2710.0</v>
      </c>
    </row>
    <row r="1699">
      <c r="A1699" s="2">
        <v>3454.0</v>
      </c>
    </row>
    <row r="1700">
      <c r="A1700" s="2">
        <v>2699.0</v>
      </c>
    </row>
    <row r="1701">
      <c r="A1701" s="2">
        <v>3242.0</v>
      </c>
    </row>
    <row r="1702">
      <c r="A1702" s="2">
        <v>2952.0</v>
      </c>
    </row>
    <row r="1703">
      <c r="A1703" s="2">
        <v>3234.0</v>
      </c>
    </row>
    <row r="1704">
      <c r="A1704" s="2">
        <v>2662.0</v>
      </c>
    </row>
    <row r="1705">
      <c r="A1705" s="2">
        <v>8529.0</v>
      </c>
    </row>
    <row r="1706">
      <c r="A1706" s="2">
        <v>8529.0</v>
      </c>
    </row>
    <row r="1707">
      <c r="A1707" s="2">
        <v>182078.0</v>
      </c>
    </row>
    <row r="1708">
      <c r="A1708" s="2">
        <v>169650.0</v>
      </c>
    </row>
    <row r="1709">
      <c r="A1709" s="2">
        <v>173845.0</v>
      </c>
    </row>
    <row r="1710">
      <c r="A1710" s="2">
        <v>176903.0</v>
      </c>
    </row>
    <row r="1711">
      <c r="A1711" s="2">
        <v>172364.0</v>
      </c>
    </row>
    <row r="1712">
      <c r="A1712" s="2">
        <v>167274.0</v>
      </c>
    </row>
    <row r="1713">
      <c r="A1713" s="2">
        <v>171766.0</v>
      </c>
    </row>
    <row r="1714">
      <c r="A1714" s="2">
        <v>172228.0</v>
      </c>
    </row>
    <row r="1715">
      <c r="A1715" s="2">
        <v>175041.0</v>
      </c>
    </row>
    <row r="1716">
      <c r="A1716" s="2">
        <v>165363.0</v>
      </c>
    </row>
    <row r="1717">
      <c r="A1717" s="2">
        <v>167201.0</v>
      </c>
    </row>
    <row r="1718">
      <c r="A1718" s="2">
        <v>8529.0</v>
      </c>
    </row>
    <row r="1719">
      <c r="A1719" s="2">
        <v>8529.0</v>
      </c>
    </row>
    <row r="1720">
      <c r="A1720" s="2">
        <v>3920.0</v>
      </c>
    </row>
    <row r="1721">
      <c r="A1721" s="2">
        <v>2849.0</v>
      </c>
    </row>
    <row r="1722">
      <c r="A1722" s="2">
        <v>3282.0</v>
      </c>
    </row>
    <row r="1723">
      <c r="A1723" s="2">
        <v>2552.0</v>
      </c>
    </row>
    <row r="1724">
      <c r="A1724" s="2">
        <v>2428.0</v>
      </c>
    </row>
    <row r="1725">
      <c r="A1725" s="2">
        <v>1907.0</v>
      </c>
    </row>
    <row r="1726">
      <c r="A1726" s="2">
        <v>2945.0</v>
      </c>
    </row>
    <row r="1727">
      <c r="A1727" s="2">
        <v>2838.0</v>
      </c>
    </row>
    <row r="1728">
      <c r="A1728" s="2">
        <v>2750.0</v>
      </c>
    </row>
    <row r="1729">
      <c r="A1729" s="2">
        <v>2299.0</v>
      </c>
    </row>
    <row r="1730">
      <c r="A1730" s="2">
        <v>2780.0</v>
      </c>
    </row>
    <row r="1731">
      <c r="A1731" s="2">
        <v>8529.0</v>
      </c>
    </row>
    <row r="1732">
      <c r="A1732" s="2">
        <v>8529.0</v>
      </c>
    </row>
    <row r="1733">
      <c r="A1733" s="2">
        <v>31551.0</v>
      </c>
    </row>
    <row r="1734">
      <c r="A1734" s="2">
        <v>32325.0</v>
      </c>
    </row>
    <row r="1735">
      <c r="A1735" s="2">
        <v>34264.0</v>
      </c>
    </row>
    <row r="1736">
      <c r="A1736" s="2">
        <v>34759.0</v>
      </c>
    </row>
    <row r="1737">
      <c r="A1737" s="2">
        <v>33201.0</v>
      </c>
    </row>
    <row r="1738">
      <c r="A1738" s="2">
        <v>34510.0</v>
      </c>
    </row>
    <row r="1739">
      <c r="A1739" s="2">
        <v>33648.0</v>
      </c>
    </row>
    <row r="1740">
      <c r="A1740" s="2">
        <v>33920.0</v>
      </c>
    </row>
    <row r="1741">
      <c r="A1741" s="2">
        <v>33938.0</v>
      </c>
    </row>
    <row r="1742">
      <c r="A1742" s="2">
        <v>32897.0</v>
      </c>
    </row>
    <row r="1743">
      <c r="A1743" s="2">
        <v>33553.0</v>
      </c>
    </row>
    <row r="1744">
      <c r="A1744" s="2">
        <v>8529.0</v>
      </c>
    </row>
    <row r="1745">
      <c r="A1745" s="2">
        <v>8529.0</v>
      </c>
    </row>
    <row r="1746">
      <c r="A1746" s="2">
        <v>4547.0</v>
      </c>
    </row>
    <row r="1747">
      <c r="A1747" s="2">
        <v>4496.0</v>
      </c>
    </row>
    <row r="1748">
      <c r="A1748" s="2">
        <v>4386.0</v>
      </c>
    </row>
    <row r="1749">
      <c r="A1749" s="2">
        <v>4426.0</v>
      </c>
    </row>
    <row r="1750">
      <c r="A1750" s="2">
        <v>4037.0</v>
      </c>
    </row>
    <row r="1751">
      <c r="A1751" s="2">
        <v>3964.0</v>
      </c>
    </row>
    <row r="1752">
      <c r="A1752" s="2">
        <v>4595.0</v>
      </c>
    </row>
    <row r="1753">
      <c r="A1753" s="2">
        <v>4320.0</v>
      </c>
    </row>
    <row r="1754">
      <c r="A1754" s="2">
        <v>4411.0</v>
      </c>
    </row>
    <row r="1755">
      <c r="A1755" s="2">
        <v>3762.0</v>
      </c>
    </row>
    <row r="1756">
      <c r="A1756" s="2">
        <v>4466.0</v>
      </c>
    </row>
    <row r="1757">
      <c r="A1757" s="2">
        <v>8529.0</v>
      </c>
    </row>
    <row r="1758">
      <c r="A1758" s="2">
        <v>8529.0</v>
      </c>
    </row>
    <row r="1759">
      <c r="A1759" s="2">
        <v>1412.0</v>
      </c>
    </row>
    <row r="1760">
      <c r="A1760" s="2">
        <v>1085.0</v>
      </c>
    </row>
    <row r="1761">
      <c r="A1761" s="2">
        <v>917.0</v>
      </c>
    </row>
    <row r="1762">
      <c r="A1762" s="2">
        <v>964.0</v>
      </c>
    </row>
    <row r="1763">
      <c r="A1763" s="2">
        <v>814.0</v>
      </c>
    </row>
    <row r="1764">
      <c r="A1764" s="2">
        <v>759.0</v>
      </c>
    </row>
    <row r="1765">
      <c r="A1765" s="2">
        <v>821.0</v>
      </c>
    </row>
    <row r="1766">
      <c r="A1766" s="2">
        <v>829.0</v>
      </c>
    </row>
    <row r="1767">
      <c r="A1767" s="2">
        <v>880.0</v>
      </c>
    </row>
    <row r="1768">
      <c r="A1768" s="2">
        <v>796.0</v>
      </c>
    </row>
    <row r="1769">
      <c r="A1769" s="2">
        <v>807.0</v>
      </c>
    </row>
    <row r="1770">
      <c r="A1770" s="2">
        <v>8529.0</v>
      </c>
    </row>
    <row r="1771">
      <c r="A1771" s="2">
        <v>8529.0</v>
      </c>
    </row>
    <row r="1772">
      <c r="A1772" s="2">
        <v>78910.0</v>
      </c>
    </row>
    <row r="1773">
      <c r="A1773" s="2">
        <v>71719.0</v>
      </c>
    </row>
    <row r="1774">
      <c r="A1774" s="2">
        <v>92621.0</v>
      </c>
    </row>
    <row r="1775">
      <c r="A1775" s="2">
        <v>98125.0</v>
      </c>
    </row>
    <row r="1776">
      <c r="A1776" s="2">
        <v>83351.0</v>
      </c>
    </row>
    <row r="1777">
      <c r="A1777" s="2">
        <v>97047.0</v>
      </c>
    </row>
    <row r="1778">
      <c r="A1778" s="2">
        <v>95210.0</v>
      </c>
    </row>
    <row r="1779">
      <c r="A1779" s="2">
        <v>104697.0</v>
      </c>
    </row>
    <row r="1780">
      <c r="A1780" s="2">
        <v>93138.0</v>
      </c>
    </row>
    <row r="1781">
      <c r="A1781" s="2">
        <v>79182.0</v>
      </c>
    </row>
    <row r="1782">
      <c r="A1782" s="2">
        <v>98514.0</v>
      </c>
    </row>
    <row r="1783">
      <c r="A1783" s="2">
        <v>8529.0</v>
      </c>
    </row>
    <row r="1784">
      <c r="A1784" s="2">
        <v>8529.0</v>
      </c>
    </row>
    <row r="1785">
      <c r="A1785" s="2">
        <v>71624.0</v>
      </c>
    </row>
    <row r="1786">
      <c r="A1786" s="2">
        <v>74686.0</v>
      </c>
    </row>
    <row r="1787">
      <c r="A1787" s="2">
        <v>78081.0</v>
      </c>
    </row>
    <row r="1788">
      <c r="A1788" s="2">
        <v>76109.0</v>
      </c>
    </row>
    <row r="1789">
      <c r="A1789" s="2">
        <v>79475.0</v>
      </c>
    </row>
    <row r="1790">
      <c r="A1790" s="2">
        <v>79482.0</v>
      </c>
    </row>
    <row r="1791">
      <c r="A1791" s="2">
        <v>70370.0</v>
      </c>
    </row>
    <row r="1792">
      <c r="A1792" s="2">
        <v>83014.0</v>
      </c>
    </row>
    <row r="1793">
      <c r="A1793" s="2">
        <v>77777.0</v>
      </c>
    </row>
    <row r="1794">
      <c r="A1794" s="2">
        <v>76699.0</v>
      </c>
    </row>
    <row r="1795">
      <c r="A1795" s="2">
        <v>84557.0</v>
      </c>
    </row>
    <row r="1796">
      <c r="A1796" s="2">
        <v>8529.0</v>
      </c>
    </row>
    <row r="1797">
      <c r="A1797" s="2">
        <v>8529.0</v>
      </c>
    </row>
    <row r="1798">
      <c r="A1798" s="2">
        <v>10873.0</v>
      </c>
    </row>
    <row r="1799">
      <c r="A1799" s="2">
        <v>11408.0</v>
      </c>
    </row>
    <row r="1800">
      <c r="A1800" s="2">
        <v>11848.0</v>
      </c>
    </row>
    <row r="1801">
      <c r="A1801" s="2">
        <v>10935.0</v>
      </c>
    </row>
    <row r="1802">
      <c r="A1802" s="2">
        <v>11998.0</v>
      </c>
    </row>
    <row r="1803">
      <c r="A1803" s="2">
        <v>11192.0</v>
      </c>
    </row>
    <row r="1804">
      <c r="A1804" s="2">
        <v>11379.0</v>
      </c>
    </row>
    <row r="1805">
      <c r="A1805" s="2">
        <v>11280.0</v>
      </c>
    </row>
    <row r="1806">
      <c r="A1806" s="2">
        <v>11309.0</v>
      </c>
    </row>
    <row r="1807">
      <c r="A1807" s="2">
        <v>12064.0</v>
      </c>
    </row>
    <row r="1808">
      <c r="A1808" s="2">
        <v>10939.0</v>
      </c>
    </row>
    <row r="1809">
      <c r="A1809" s="2">
        <v>8529.0</v>
      </c>
    </row>
    <row r="1810">
      <c r="A1810" s="2">
        <v>8529.0</v>
      </c>
    </row>
    <row r="1811">
      <c r="A1811" s="2">
        <v>57187.0</v>
      </c>
    </row>
    <row r="1812">
      <c r="A1812" s="2">
        <v>47077.0</v>
      </c>
    </row>
    <row r="1813">
      <c r="A1813" s="2">
        <v>50326.0</v>
      </c>
    </row>
    <row r="1814">
      <c r="A1814" s="2">
        <v>37429.0</v>
      </c>
    </row>
    <row r="1815">
      <c r="A1815" s="2">
        <v>41092.0</v>
      </c>
    </row>
    <row r="1816">
      <c r="A1816" s="2">
        <v>42666.0</v>
      </c>
    </row>
    <row r="1817">
      <c r="A1817" s="2">
        <v>45089.0</v>
      </c>
    </row>
    <row r="1818">
      <c r="A1818" s="2">
        <v>42438.0</v>
      </c>
    </row>
    <row r="1819">
      <c r="A1819" s="2">
        <v>42625.0</v>
      </c>
    </row>
    <row r="1820">
      <c r="A1820" s="2">
        <v>38808.0</v>
      </c>
    </row>
    <row r="1821">
      <c r="A1821" s="2">
        <v>44257.0</v>
      </c>
    </row>
    <row r="1822">
      <c r="A1822" s="2">
        <v>8529.0</v>
      </c>
    </row>
    <row r="1823">
      <c r="A1823" s="2">
        <v>8529.0</v>
      </c>
    </row>
    <row r="1824">
      <c r="A1824" s="2">
        <v>57202.0</v>
      </c>
    </row>
    <row r="1825">
      <c r="A1825" s="2">
        <v>40264.0</v>
      </c>
    </row>
    <row r="1826">
      <c r="A1826" s="2">
        <v>41067.0</v>
      </c>
    </row>
    <row r="1827">
      <c r="A1827" s="2">
        <v>25471.0</v>
      </c>
    </row>
    <row r="1828">
      <c r="A1828" s="2">
        <v>20286.0</v>
      </c>
    </row>
    <row r="1829">
      <c r="A1829" s="2">
        <v>27987.0</v>
      </c>
    </row>
    <row r="1830">
      <c r="A1830" s="2">
        <v>44587.0</v>
      </c>
    </row>
    <row r="1831">
      <c r="A1831" s="2">
        <v>29893.0</v>
      </c>
    </row>
    <row r="1832">
      <c r="A1832" s="2">
        <v>32391.0</v>
      </c>
    </row>
    <row r="1833">
      <c r="A1833" s="2">
        <v>21896.0</v>
      </c>
    </row>
    <row r="1834">
      <c r="A1834" s="2">
        <v>39604.0</v>
      </c>
    </row>
    <row r="1835">
      <c r="A1835" s="2">
        <v>8529.0</v>
      </c>
    </row>
    <row r="1836">
      <c r="A1836" s="2">
        <v>8529.0</v>
      </c>
    </row>
    <row r="1837">
      <c r="A1837" s="2">
        <v>161396.0</v>
      </c>
    </row>
    <row r="1838">
      <c r="A1838" s="2">
        <v>157890.0</v>
      </c>
    </row>
    <row r="1839">
      <c r="A1839" s="2">
        <v>156676.0</v>
      </c>
    </row>
    <row r="1840">
      <c r="A1840" s="2">
        <v>114084.0</v>
      </c>
    </row>
    <row r="1841">
      <c r="A1841" s="2">
        <v>108283.0</v>
      </c>
    </row>
    <row r="1842">
      <c r="A1842" s="2">
        <v>131601.0</v>
      </c>
    </row>
    <row r="1843">
      <c r="A1843" s="2">
        <v>158895.0</v>
      </c>
    </row>
    <row r="1844">
      <c r="A1844" s="2">
        <v>136636.0</v>
      </c>
    </row>
    <row r="1845">
      <c r="A1845" s="2">
        <v>118895.0</v>
      </c>
    </row>
    <row r="1846">
      <c r="A1846" s="2">
        <v>106449.0</v>
      </c>
    </row>
    <row r="1847">
      <c r="A1847" s="2">
        <v>146075.0</v>
      </c>
    </row>
    <row r="1848">
      <c r="A1848" s="2">
        <v>8529.0</v>
      </c>
    </row>
    <row r="1849">
      <c r="A1849" s="2">
        <v>8529.0</v>
      </c>
    </row>
    <row r="1850">
      <c r="A1850" s="2">
        <v>9633.0</v>
      </c>
    </row>
    <row r="1851">
      <c r="A1851" s="2">
        <v>8636.0</v>
      </c>
    </row>
    <row r="1852">
      <c r="A1852" s="2">
        <v>7576.0</v>
      </c>
    </row>
    <row r="1853">
      <c r="A1853" s="2">
        <v>5871.0</v>
      </c>
    </row>
    <row r="1854">
      <c r="A1854" s="2">
        <v>7008.0</v>
      </c>
    </row>
    <row r="1855">
      <c r="A1855" s="2">
        <v>5805.0</v>
      </c>
    </row>
    <row r="1856">
      <c r="A1856" s="2">
        <v>7125.0</v>
      </c>
    </row>
    <row r="1857">
      <c r="A1857" s="2">
        <v>6839.0</v>
      </c>
    </row>
    <row r="1858">
      <c r="A1858" s="2">
        <v>6153.0</v>
      </c>
    </row>
    <row r="1859">
      <c r="A1859" s="2">
        <v>5790.0</v>
      </c>
    </row>
    <row r="1860">
      <c r="A1860" s="2">
        <v>7371.0</v>
      </c>
    </row>
    <row r="1861">
      <c r="A1861" s="2">
        <v>8529.0</v>
      </c>
    </row>
    <row r="1862">
      <c r="A1862" s="2">
        <v>8529.0</v>
      </c>
    </row>
    <row r="1863">
      <c r="A1863" s="2">
        <v>3135.0</v>
      </c>
    </row>
    <row r="1864">
      <c r="A1864" s="2">
        <v>3333.0</v>
      </c>
    </row>
    <row r="1865">
      <c r="A1865" s="2">
        <v>3476.0</v>
      </c>
    </row>
    <row r="1866">
      <c r="A1866" s="2">
        <v>3513.0</v>
      </c>
    </row>
    <row r="1867">
      <c r="A1867" s="2">
        <v>3231.0</v>
      </c>
    </row>
    <row r="1868">
      <c r="A1868" s="2">
        <v>4481.0</v>
      </c>
    </row>
    <row r="1869">
      <c r="A1869" s="2">
        <v>4903.0</v>
      </c>
    </row>
    <row r="1870">
      <c r="A1870" s="2">
        <v>4613.0</v>
      </c>
    </row>
    <row r="1871">
      <c r="A1871" s="2">
        <v>3968.0</v>
      </c>
    </row>
    <row r="1872">
      <c r="A1872" s="2">
        <v>2688.0</v>
      </c>
    </row>
    <row r="1873">
      <c r="A1873" s="2">
        <v>4595.0</v>
      </c>
    </row>
    <row r="1874">
      <c r="A1874" s="2">
        <v>8529.0</v>
      </c>
    </row>
    <row r="1875">
      <c r="A1875" s="2">
        <v>8529.0</v>
      </c>
    </row>
    <row r="1876">
      <c r="A1876" s="2">
        <v>5075.0</v>
      </c>
    </row>
    <row r="1877">
      <c r="A1877" s="2">
        <v>4518.0</v>
      </c>
    </row>
    <row r="1878">
      <c r="A1878" s="2">
        <v>4353.0</v>
      </c>
    </row>
    <row r="1879">
      <c r="A1879" s="2">
        <v>3821.0</v>
      </c>
    </row>
    <row r="1880">
      <c r="A1880" s="2">
        <v>4089.0</v>
      </c>
    </row>
    <row r="1881">
      <c r="A1881" s="2">
        <v>3898.0</v>
      </c>
    </row>
    <row r="1882">
      <c r="A1882" s="2">
        <v>4136.0</v>
      </c>
    </row>
    <row r="1883">
      <c r="A1883" s="2">
        <v>3832.0</v>
      </c>
    </row>
    <row r="1884">
      <c r="A1884" s="2">
        <v>4070.0</v>
      </c>
    </row>
    <row r="1885">
      <c r="A1885" s="2">
        <v>3689.0</v>
      </c>
    </row>
    <row r="1886">
      <c r="A1886" s="2">
        <v>3986.0</v>
      </c>
    </row>
    <row r="1887">
      <c r="A1887" s="2">
        <v>8529.0</v>
      </c>
    </row>
    <row r="1888">
      <c r="A1888" s="2">
        <v>8529.0</v>
      </c>
    </row>
    <row r="1889">
      <c r="A1889" s="2">
        <v>57579.0</v>
      </c>
    </row>
    <row r="1890">
      <c r="A1890" s="2">
        <v>47356.0</v>
      </c>
    </row>
    <row r="1891">
      <c r="A1891" s="2">
        <v>41279.0</v>
      </c>
    </row>
    <row r="1892">
      <c r="A1892" s="2">
        <v>27165.0</v>
      </c>
    </row>
    <row r="1893">
      <c r="A1893" s="2">
        <v>31896.0</v>
      </c>
    </row>
    <row r="1894">
      <c r="A1894" s="2">
        <v>27187.0</v>
      </c>
    </row>
    <row r="1895">
      <c r="A1895" s="2">
        <v>43208.0</v>
      </c>
    </row>
    <row r="1896">
      <c r="A1896" s="2">
        <v>37136.0</v>
      </c>
    </row>
    <row r="1897">
      <c r="A1897" s="2">
        <v>26380.0</v>
      </c>
    </row>
    <row r="1898">
      <c r="A1898" s="2">
        <v>30297.0</v>
      </c>
    </row>
    <row r="1899">
      <c r="A1899" s="2">
        <v>35064.0</v>
      </c>
    </row>
    <row r="1900">
      <c r="A1900" s="2">
        <v>8529.0</v>
      </c>
    </row>
    <row r="1901">
      <c r="A1901" s="2">
        <v>8529.0</v>
      </c>
    </row>
    <row r="1902">
      <c r="A1902" s="2">
        <v>81591.0</v>
      </c>
    </row>
    <row r="1903">
      <c r="A1903" s="2">
        <v>74785.0</v>
      </c>
    </row>
    <row r="1904">
      <c r="A1904" s="2">
        <v>75944.0</v>
      </c>
    </row>
    <row r="1905">
      <c r="A1905" s="2">
        <v>71052.0</v>
      </c>
    </row>
    <row r="1906">
      <c r="A1906" s="2">
        <v>74066.0</v>
      </c>
    </row>
    <row r="1907">
      <c r="A1907" s="2">
        <v>71338.0</v>
      </c>
    </row>
    <row r="1908">
      <c r="A1908" s="2">
        <v>69669.0</v>
      </c>
    </row>
    <row r="1909">
      <c r="A1909" s="2">
        <v>74832.0</v>
      </c>
    </row>
    <row r="1910">
      <c r="A1910" s="2">
        <v>71532.0</v>
      </c>
    </row>
    <row r="1911">
      <c r="A1911" s="2">
        <v>73307.0</v>
      </c>
    </row>
    <row r="1912">
      <c r="A1912" s="2">
        <v>67693.0</v>
      </c>
    </row>
    <row r="1913">
      <c r="A1913" s="2">
        <v>8529.0</v>
      </c>
    </row>
    <row r="1914">
      <c r="A1914" s="2">
        <v>8529.0</v>
      </c>
    </row>
    <row r="1915">
      <c r="A1915" s="2">
        <v>317254.0</v>
      </c>
    </row>
    <row r="1916">
      <c r="A1916" s="2">
        <v>298787.0</v>
      </c>
    </row>
    <row r="1917">
      <c r="A1917" s="2">
        <v>316125.0</v>
      </c>
    </row>
    <row r="1918">
      <c r="A1918" s="2">
        <v>302806.0</v>
      </c>
    </row>
    <row r="1919">
      <c r="A1919" s="2">
        <v>304988.0</v>
      </c>
    </row>
    <row r="1920">
      <c r="A1920" s="2">
        <v>296932.0</v>
      </c>
    </row>
    <row r="1921">
      <c r="A1921" s="2">
        <v>315637.0</v>
      </c>
    </row>
    <row r="1922">
      <c r="A1922" s="2">
        <v>303598.0</v>
      </c>
    </row>
    <row r="1923">
      <c r="A1923" s="2">
        <v>304856.0</v>
      </c>
    </row>
    <row r="1924">
      <c r="A1924" s="2">
        <v>301691.0</v>
      </c>
    </row>
    <row r="1925">
      <c r="A1925" s="2">
        <v>320004.0</v>
      </c>
    </row>
    <row r="1926">
      <c r="A1926" s="2">
        <v>8529.0</v>
      </c>
    </row>
    <row r="1927">
      <c r="A1927" s="2">
        <v>8529.0</v>
      </c>
    </row>
    <row r="1928">
      <c r="A1928" s="2">
        <v>52361.0</v>
      </c>
    </row>
    <row r="1929">
      <c r="A1929" s="2">
        <v>57411.0</v>
      </c>
    </row>
    <row r="1930">
      <c r="A1930" s="2">
        <v>58357.0</v>
      </c>
    </row>
    <row r="1931">
      <c r="A1931" s="2">
        <v>62863.0</v>
      </c>
    </row>
    <row r="1932">
      <c r="A1932" s="2">
        <v>63175.0</v>
      </c>
    </row>
    <row r="1933">
      <c r="A1933" s="2">
        <v>66820.0</v>
      </c>
    </row>
    <row r="1934">
      <c r="A1934" s="2">
        <v>60865.0</v>
      </c>
    </row>
    <row r="1935">
      <c r="A1935" s="2">
        <v>65309.0</v>
      </c>
    </row>
    <row r="1936">
      <c r="A1936" s="2">
        <v>61276.0</v>
      </c>
    </row>
    <row r="1937">
      <c r="A1937" s="2">
        <v>62966.0</v>
      </c>
    </row>
    <row r="1938">
      <c r="A1938" s="2">
        <v>59108.0</v>
      </c>
    </row>
    <row r="1939">
      <c r="A1939" s="2">
        <v>8529.0</v>
      </c>
    </row>
    <row r="1940">
      <c r="A1940" s="2">
        <v>8529.0</v>
      </c>
    </row>
    <row r="1941">
      <c r="A1941" s="2">
        <v>8529.0</v>
      </c>
    </row>
    <row r="1942">
      <c r="A1942" s="2">
        <v>8529.0</v>
      </c>
    </row>
    <row r="1943">
      <c r="A1943" s="2">
        <v>8529.0</v>
      </c>
    </row>
    <row r="1944">
      <c r="A1944" s="2">
        <v>8529.0</v>
      </c>
    </row>
    <row r="1945">
      <c r="A1945" s="2">
        <v>8529.0</v>
      </c>
    </row>
    <row r="1946">
      <c r="A1946" s="2">
        <v>8529.0</v>
      </c>
    </row>
    <row r="1947">
      <c r="A1947" s="2">
        <v>8529.0</v>
      </c>
    </row>
    <row r="1948">
      <c r="A1948" s="2">
        <v>8529.0</v>
      </c>
    </row>
    <row r="1949">
      <c r="A1949" s="2">
        <v>8529.0</v>
      </c>
    </row>
    <row r="1950">
      <c r="A1950" s="2">
        <v>8529.0</v>
      </c>
    </row>
    <row r="1951">
      <c r="A1951" s="2">
        <v>8529.0</v>
      </c>
    </row>
    <row r="1952">
      <c r="A1952" s="2">
        <v>8529.0</v>
      </c>
    </row>
    <row r="1953">
      <c r="A1953" s="2">
        <v>8529.0</v>
      </c>
    </row>
    <row r="1954">
      <c r="A1954" s="2">
        <v>70531.0</v>
      </c>
    </row>
    <row r="1955">
      <c r="A1955" s="2">
        <v>66120.0</v>
      </c>
    </row>
    <row r="1956">
      <c r="A1956" s="2">
        <v>67997.0</v>
      </c>
    </row>
    <row r="1957">
      <c r="A1957" s="2">
        <v>44393.0</v>
      </c>
    </row>
    <row r="1958">
      <c r="A1958" s="2">
        <v>28482.0</v>
      </c>
    </row>
    <row r="1959">
      <c r="A1959" s="2">
        <v>30363.0</v>
      </c>
    </row>
    <row r="1960">
      <c r="A1960" s="2">
        <v>67242.0</v>
      </c>
    </row>
    <row r="1961">
      <c r="A1961" s="2">
        <v>51881.0</v>
      </c>
    </row>
    <row r="1962">
      <c r="A1962" s="2">
        <v>36157.0</v>
      </c>
    </row>
    <row r="1963">
      <c r="A1963" s="2">
        <v>34730.0</v>
      </c>
    </row>
    <row r="1964">
      <c r="A1964" s="2">
        <v>56736.0</v>
      </c>
    </row>
    <row r="1965">
      <c r="A1965" s="2">
        <v>8529.0</v>
      </c>
    </row>
    <row r="1966">
      <c r="A1966" s="2">
        <v>8529.0</v>
      </c>
    </row>
    <row r="1967">
      <c r="A1967" s="2">
        <v>78745.0</v>
      </c>
    </row>
    <row r="1968">
      <c r="A1968" s="2">
        <v>80307.0</v>
      </c>
    </row>
    <row r="1969">
      <c r="A1969" s="2">
        <v>94645.0</v>
      </c>
    </row>
    <row r="1970">
      <c r="A1970" s="2">
        <v>95401.0</v>
      </c>
    </row>
    <row r="1971">
      <c r="A1971" s="2">
        <v>92174.0</v>
      </c>
    </row>
    <row r="1972">
      <c r="A1972" s="2">
        <v>95672.0</v>
      </c>
    </row>
    <row r="1973">
      <c r="A1973" s="2">
        <v>100960.0</v>
      </c>
    </row>
    <row r="1974">
      <c r="A1974" s="2">
        <v>95676.0</v>
      </c>
    </row>
    <row r="1975">
      <c r="A1975" s="2">
        <v>95940.0</v>
      </c>
    </row>
    <row r="1976">
      <c r="A1976" s="2">
        <v>89985.0</v>
      </c>
    </row>
    <row r="1977">
      <c r="A1977" s="2">
        <v>102595.0</v>
      </c>
    </row>
    <row r="1978">
      <c r="A1978" s="2">
        <v>8529.0</v>
      </c>
    </row>
    <row r="1979">
      <c r="A1979" s="2">
        <v>8529.0</v>
      </c>
    </row>
    <row r="1980">
      <c r="A1980" s="2">
        <v>1740776.0</v>
      </c>
    </row>
    <row r="1981">
      <c r="A1981" s="2">
        <v>1574368.0</v>
      </c>
    </row>
    <row r="1982">
      <c r="A1982" s="2">
        <v>1715639.0</v>
      </c>
    </row>
    <row r="1983">
      <c r="A1983" s="2">
        <v>1602963.0</v>
      </c>
    </row>
    <row r="1984">
      <c r="A1984" s="2">
        <v>1557665.0</v>
      </c>
    </row>
    <row r="1985">
      <c r="A1985" s="2">
        <v>1558013.0</v>
      </c>
    </row>
    <row r="1986">
      <c r="A1986" s="2">
        <v>1667598.0</v>
      </c>
    </row>
    <row r="1987">
      <c r="A1987" s="2">
        <v>1615688.0</v>
      </c>
    </row>
    <row r="1988">
      <c r="A1988" s="2">
        <v>1604973.0</v>
      </c>
    </row>
    <row r="1989">
      <c r="A1989" s="2">
        <v>1558112.0</v>
      </c>
    </row>
    <row r="1990">
      <c r="A1990" s="2">
        <v>1669618.0</v>
      </c>
    </row>
    <row r="1991">
      <c r="A1991" s="2">
        <v>8529.0</v>
      </c>
    </row>
    <row r="1992">
      <c r="A1992" s="2">
        <v>8529.0</v>
      </c>
    </row>
    <row r="1993">
      <c r="A1993" s="2">
        <v>594.0</v>
      </c>
    </row>
    <row r="1994">
      <c r="A1994" s="2">
        <v>576.0</v>
      </c>
    </row>
    <row r="1995">
      <c r="A1995" s="2">
        <v>543.0</v>
      </c>
    </row>
    <row r="1996">
      <c r="A1996" s="2">
        <v>689.0</v>
      </c>
    </row>
    <row r="1997">
      <c r="A1997" s="2">
        <v>689.0</v>
      </c>
    </row>
    <row r="1998">
      <c r="A1998" s="2">
        <v>689.0</v>
      </c>
    </row>
    <row r="1999">
      <c r="A1999" s="2">
        <v>557.0</v>
      </c>
    </row>
    <row r="2000">
      <c r="A2000" s="2">
        <v>528.0</v>
      </c>
    </row>
    <row r="2001">
      <c r="A2001" s="2">
        <v>682.0</v>
      </c>
    </row>
    <row r="2002">
      <c r="A2002" s="2">
        <v>686.0</v>
      </c>
    </row>
    <row r="2003">
      <c r="A2003" s="2">
        <v>528.0</v>
      </c>
    </row>
    <row r="2004">
      <c r="A2004" s="2">
        <v>8529.0</v>
      </c>
    </row>
    <row r="2005">
      <c r="A2005" s="2">
        <v>8529.0</v>
      </c>
    </row>
    <row r="2006">
      <c r="A2006" s="2">
        <v>161.0</v>
      </c>
    </row>
    <row r="2007">
      <c r="A2007" s="2">
        <v>161.0</v>
      </c>
    </row>
    <row r="2008">
      <c r="A2008" s="2">
        <v>161.0</v>
      </c>
    </row>
    <row r="2009">
      <c r="A2009" s="2">
        <v>154.0</v>
      </c>
    </row>
    <row r="2010">
      <c r="A2010" s="2">
        <v>143.0</v>
      </c>
    </row>
    <row r="2011">
      <c r="A2011" s="2">
        <v>143.0</v>
      </c>
    </row>
    <row r="2012">
      <c r="A2012" s="2">
        <v>161.0</v>
      </c>
    </row>
    <row r="2013">
      <c r="A2013" s="2">
        <v>158.0</v>
      </c>
    </row>
    <row r="2014">
      <c r="A2014" s="2">
        <v>150.0</v>
      </c>
    </row>
    <row r="2015">
      <c r="A2015" s="2">
        <v>139.0</v>
      </c>
    </row>
    <row r="2016">
      <c r="A2016" s="2">
        <v>158.0</v>
      </c>
    </row>
    <row r="2017">
      <c r="A2017" s="2">
        <v>8529.0</v>
      </c>
    </row>
    <row r="2018">
      <c r="A2018" s="2">
        <v>8529.0</v>
      </c>
    </row>
    <row r="2019">
      <c r="A2019" s="2">
        <v>8529.0</v>
      </c>
    </row>
    <row r="2020">
      <c r="A2020" s="2">
        <v>8529.0</v>
      </c>
    </row>
    <row r="2021">
      <c r="A2021" s="2">
        <v>8529.0</v>
      </c>
    </row>
    <row r="2022">
      <c r="A2022" s="2">
        <v>8529.0</v>
      </c>
    </row>
    <row r="2023">
      <c r="A2023" s="2">
        <v>8529.0</v>
      </c>
    </row>
    <row r="2024">
      <c r="A2024" s="2">
        <v>8529.0</v>
      </c>
    </row>
    <row r="2025">
      <c r="A2025" s="2">
        <v>8529.0</v>
      </c>
    </row>
    <row r="2026">
      <c r="A2026" s="2">
        <v>8529.0</v>
      </c>
    </row>
    <row r="2027">
      <c r="A2027" s="2">
        <v>8529.0</v>
      </c>
    </row>
    <row r="2028">
      <c r="A2028" s="2">
        <v>8529.0</v>
      </c>
    </row>
    <row r="2029">
      <c r="A2029" s="2">
        <v>8529.0</v>
      </c>
    </row>
    <row r="2030">
      <c r="A2030" s="2">
        <v>8529.0</v>
      </c>
    </row>
    <row r="2031">
      <c r="A2031" s="2">
        <v>8529.0</v>
      </c>
    </row>
    <row r="2032">
      <c r="A2032" s="2">
        <v>99.0</v>
      </c>
    </row>
    <row r="2033">
      <c r="A2033" s="2">
        <v>92.0</v>
      </c>
    </row>
    <row r="2034">
      <c r="A2034" s="2">
        <v>84.0</v>
      </c>
    </row>
    <row r="2035">
      <c r="A2035" s="2">
        <v>73.0</v>
      </c>
    </row>
    <row r="2036">
      <c r="A2036" s="2">
        <v>59.0</v>
      </c>
    </row>
    <row r="2037">
      <c r="A2037" s="2">
        <v>51.0</v>
      </c>
    </row>
    <row r="2038">
      <c r="A2038" s="2">
        <v>84.0</v>
      </c>
    </row>
    <row r="2039">
      <c r="A2039" s="2">
        <v>77.0</v>
      </c>
    </row>
    <row r="2040">
      <c r="A2040" s="2">
        <v>66.0</v>
      </c>
    </row>
    <row r="2041">
      <c r="A2041" s="2">
        <v>48.0</v>
      </c>
    </row>
    <row r="2042">
      <c r="A2042" s="2">
        <v>84.0</v>
      </c>
    </row>
    <row r="2043">
      <c r="A2043" s="2">
        <v>8529.0</v>
      </c>
    </row>
    <row r="2044">
      <c r="A2044" s="2">
        <v>8529.0</v>
      </c>
    </row>
    <row r="2045">
      <c r="A2045" s="2">
        <v>464481.0</v>
      </c>
    </row>
    <row r="2046">
      <c r="A2046" s="2">
        <v>431027.0</v>
      </c>
    </row>
    <row r="2047">
      <c r="A2047" s="2">
        <v>418240.0</v>
      </c>
    </row>
    <row r="2048">
      <c r="A2048" s="2">
        <v>395834.0</v>
      </c>
    </row>
    <row r="2049">
      <c r="A2049" s="2">
        <v>326407.0</v>
      </c>
    </row>
    <row r="2050">
      <c r="A2050" s="2">
        <v>297214.0</v>
      </c>
    </row>
    <row r="2051">
      <c r="A2051" s="2">
        <v>393535.0</v>
      </c>
    </row>
    <row r="2052">
      <c r="A2052" s="2">
        <v>397642.0</v>
      </c>
    </row>
    <row r="2053">
      <c r="A2053" s="2">
        <v>327272.0</v>
      </c>
    </row>
    <row r="2054">
      <c r="A2054" s="2">
        <v>296935.0</v>
      </c>
    </row>
    <row r="2055">
      <c r="A2055" s="2">
        <v>432739.0</v>
      </c>
    </row>
    <row r="2056">
      <c r="A2056" s="2">
        <v>8529.0</v>
      </c>
    </row>
    <row r="2057">
      <c r="A2057" s="2">
        <v>8529.0</v>
      </c>
    </row>
    <row r="2058">
      <c r="A2058" s="2">
        <v>7059.0</v>
      </c>
    </row>
    <row r="2059">
      <c r="A2059" s="2">
        <v>5849.0</v>
      </c>
    </row>
    <row r="2060">
      <c r="A2060" s="2">
        <v>5442.0</v>
      </c>
    </row>
    <row r="2061">
      <c r="A2061" s="2">
        <v>5280.0</v>
      </c>
    </row>
    <row r="2062">
      <c r="A2062" s="2">
        <v>4547.0</v>
      </c>
    </row>
    <row r="2063">
      <c r="A2063" s="2">
        <v>4331.0</v>
      </c>
    </row>
    <row r="2064">
      <c r="A2064" s="2">
        <v>5335.0</v>
      </c>
    </row>
    <row r="2065">
      <c r="A2065" s="2">
        <v>5860.0</v>
      </c>
    </row>
    <row r="2066">
      <c r="A2066" s="2">
        <v>5013.0</v>
      </c>
    </row>
    <row r="2067">
      <c r="A2067" s="2">
        <v>3938.0</v>
      </c>
    </row>
    <row r="2068">
      <c r="A2068" s="2">
        <v>4789.0</v>
      </c>
    </row>
    <row r="2069">
      <c r="A2069" s="2">
        <v>8529.0</v>
      </c>
    </row>
    <row r="2070">
      <c r="A2070" s="2">
        <v>8529.0</v>
      </c>
    </row>
    <row r="2071">
      <c r="A2071" s="2">
        <v>45962.0</v>
      </c>
    </row>
    <row r="2072">
      <c r="A2072" s="2">
        <v>46127.0</v>
      </c>
    </row>
    <row r="2073">
      <c r="A2073" s="2">
        <v>51881.0</v>
      </c>
    </row>
    <row r="2074">
      <c r="A2074" s="2">
        <v>8529.0</v>
      </c>
    </row>
    <row r="2075">
      <c r="A2075" s="2">
        <v>8529.0</v>
      </c>
    </row>
    <row r="2076">
      <c r="A2076" s="2">
        <v>52251.0</v>
      </c>
    </row>
    <row r="2077">
      <c r="A2077" s="2">
        <v>8529.0</v>
      </c>
    </row>
    <row r="2078">
      <c r="A2078" s="2">
        <v>8529.0</v>
      </c>
    </row>
    <row r="2079">
      <c r="A2079" s="2">
        <v>8529.0</v>
      </c>
    </row>
    <row r="2080">
      <c r="A2080" s="2">
        <v>8529.0</v>
      </c>
    </row>
    <row r="2081">
      <c r="A2081" s="2">
        <v>53766.0</v>
      </c>
    </row>
    <row r="2082">
      <c r="A2082" s="2">
        <v>8529.0</v>
      </c>
    </row>
    <row r="2083">
      <c r="A2083" s="2">
        <v>8529.0</v>
      </c>
    </row>
    <row r="2084">
      <c r="A2084" s="2">
        <v>704.0</v>
      </c>
    </row>
    <row r="2085">
      <c r="A2085" s="2">
        <v>755.0</v>
      </c>
    </row>
    <row r="2086">
      <c r="A2086" s="2">
        <v>708.0</v>
      </c>
    </row>
    <row r="2087">
      <c r="A2087" s="2">
        <v>744.0</v>
      </c>
    </row>
    <row r="2088">
      <c r="A2088" s="2">
        <v>642.0</v>
      </c>
    </row>
    <row r="2089">
      <c r="A2089" s="2">
        <v>653.0</v>
      </c>
    </row>
    <row r="2090">
      <c r="A2090" s="2">
        <v>543.0</v>
      </c>
    </row>
    <row r="2091">
      <c r="A2091" s="2">
        <v>697.0</v>
      </c>
    </row>
    <row r="2092">
      <c r="A2092" s="2">
        <v>557.0</v>
      </c>
    </row>
    <row r="2093">
      <c r="A2093" s="2">
        <v>565.0</v>
      </c>
    </row>
    <row r="2094">
      <c r="A2094" s="2">
        <v>744.0</v>
      </c>
    </row>
    <row r="2095">
      <c r="A2095" s="2">
        <v>8529.0</v>
      </c>
    </row>
    <row r="2096">
      <c r="A2096" s="2">
        <v>8529.0</v>
      </c>
    </row>
    <row r="2097">
      <c r="A2097" s="2">
        <v>689.0</v>
      </c>
    </row>
    <row r="2098">
      <c r="A2098" s="2">
        <v>653.0</v>
      </c>
    </row>
    <row r="2099">
      <c r="A2099" s="2">
        <v>664.0</v>
      </c>
    </row>
    <row r="2100">
      <c r="A2100" s="2">
        <v>642.0</v>
      </c>
    </row>
    <row r="2101">
      <c r="A2101" s="2">
        <v>568.0</v>
      </c>
    </row>
    <row r="2102">
      <c r="A2102" s="2">
        <v>634.0</v>
      </c>
    </row>
    <row r="2103">
      <c r="A2103" s="2">
        <v>609.0</v>
      </c>
    </row>
    <row r="2104">
      <c r="A2104" s="2">
        <v>546.0</v>
      </c>
    </row>
    <row r="2105">
      <c r="A2105" s="2">
        <v>653.0</v>
      </c>
    </row>
    <row r="2106">
      <c r="A2106" s="2">
        <v>425.0</v>
      </c>
    </row>
    <row r="2107">
      <c r="A2107" s="2">
        <v>733.0</v>
      </c>
    </row>
    <row r="2108">
      <c r="A2108" s="2">
        <v>8529.0</v>
      </c>
    </row>
    <row r="2109">
      <c r="A2109" s="2">
        <v>8529.0</v>
      </c>
    </row>
    <row r="2110">
      <c r="A2110" s="2">
        <v>13520.0</v>
      </c>
    </row>
    <row r="2111">
      <c r="A2111" s="2">
        <v>24767.0</v>
      </c>
    </row>
    <row r="2112">
      <c r="A2112" s="2">
        <v>19637.0</v>
      </c>
    </row>
    <row r="2113">
      <c r="A2113" s="2">
        <v>28474.0</v>
      </c>
    </row>
    <row r="2114">
      <c r="A2114" s="2">
        <v>49541.0</v>
      </c>
    </row>
    <row r="2115">
      <c r="A2115" s="2">
        <v>17866.0</v>
      </c>
    </row>
    <row r="2116">
      <c r="A2116" s="2">
        <v>47231.0</v>
      </c>
    </row>
    <row r="2117">
      <c r="A2117" s="2">
        <v>30359.0</v>
      </c>
    </row>
    <row r="2118">
      <c r="A2118" s="2">
        <v>31133.0</v>
      </c>
    </row>
    <row r="2119">
      <c r="A2119" s="2">
        <v>49006.0</v>
      </c>
    </row>
    <row r="2120">
      <c r="A2120" s="2">
        <v>30799.0</v>
      </c>
    </row>
    <row r="2121">
      <c r="A2121" s="2">
        <v>8529.0</v>
      </c>
    </row>
    <row r="2122">
      <c r="A2122" s="2">
        <v>8529.0</v>
      </c>
    </row>
    <row r="2123">
      <c r="A2123" s="2">
        <v>8529.0</v>
      </c>
    </row>
    <row r="2124">
      <c r="A2124" s="2">
        <v>8529.0</v>
      </c>
    </row>
    <row r="2125">
      <c r="A2125" s="2">
        <v>8529.0</v>
      </c>
    </row>
    <row r="2126">
      <c r="A2126" s="2">
        <v>8529.0</v>
      </c>
    </row>
    <row r="2127">
      <c r="A2127" s="2">
        <v>8529.0</v>
      </c>
    </row>
    <row r="2128">
      <c r="A2128" s="2">
        <v>8529.0</v>
      </c>
    </row>
    <row r="2129">
      <c r="A2129" s="2">
        <v>8529.0</v>
      </c>
    </row>
    <row r="2130">
      <c r="A2130" s="2">
        <v>8529.0</v>
      </c>
    </row>
    <row r="2131">
      <c r="A2131" s="2">
        <v>8529.0</v>
      </c>
    </row>
    <row r="2132">
      <c r="A2132" s="2">
        <v>8529.0</v>
      </c>
    </row>
    <row r="2133">
      <c r="A2133" s="2">
        <v>8529.0</v>
      </c>
    </row>
    <row r="2134">
      <c r="A2134" s="2">
        <v>8529.0</v>
      </c>
    </row>
    <row r="2135">
      <c r="A2135" s="2">
        <v>8529.0</v>
      </c>
    </row>
    <row r="2136">
      <c r="A2136" s="2">
        <v>36094.0</v>
      </c>
    </row>
    <row r="2137">
      <c r="A2137" s="2">
        <v>33890.0</v>
      </c>
    </row>
    <row r="2138">
      <c r="A2138" s="2">
        <v>37557.0</v>
      </c>
    </row>
    <row r="2139">
      <c r="A2139" s="2">
        <v>38749.0</v>
      </c>
    </row>
    <row r="2140">
      <c r="A2140" s="2">
        <v>39358.0</v>
      </c>
    </row>
    <row r="2141">
      <c r="A2141" s="2">
        <v>36600.0</v>
      </c>
    </row>
    <row r="2142">
      <c r="A2142" s="2">
        <v>39252.0</v>
      </c>
    </row>
    <row r="2143">
      <c r="A2143" s="2">
        <v>39175.0</v>
      </c>
    </row>
    <row r="2144">
      <c r="A2144" s="2">
        <v>39494.0</v>
      </c>
    </row>
    <row r="2145">
      <c r="A2145" s="2">
        <v>38929.0</v>
      </c>
    </row>
    <row r="2146">
      <c r="A2146" s="2">
        <v>37312.0</v>
      </c>
    </row>
    <row r="2147">
      <c r="A2147" s="2">
        <v>8529.0</v>
      </c>
    </row>
    <row r="2148">
      <c r="A2148" s="2">
        <v>8529.0</v>
      </c>
    </row>
    <row r="2149">
      <c r="A2149" s="2">
        <v>15328.0</v>
      </c>
    </row>
    <row r="2150">
      <c r="A2150" s="2">
        <v>15310.0</v>
      </c>
    </row>
    <row r="2151">
      <c r="A2151" s="2">
        <v>17180.0</v>
      </c>
    </row>
    <row r="2152">
      <c r="A2152" s="2">
        <v>15746.0</v>
      </c>
    </row>
    <row r="2153">
      <c r="A2153" s="2">
        <v>15163.0</v>
      </c>
    </row>
    <row r="2154">
      <c r="A2154" s="2">
        <v>16212.0</v>
      </c>
    </row>
    <row r="2155">
      <c r="A2155" s="2">
        <v>15420.0</v>
      </c>
    </row>
    <row r="2156">
      <c r="A2156" s="2">
        <v>15867.0</v>
      </c>
    </row>
    <row r="2157">
      <c r="A2157" s="2">
        <v>15500.0</v>
      </c>
    </row>
    <row r="2158">
      <c r="A2158" s="2">
        <v>16245.0</v>
      </c>
    </row>
    <row r="2159">
      <c r="A2159" s="2">
        <v>14265.0</v>
      </c>
    </row>
    <row r="2160">
      <c r="A2160" s="2">
        <v>8529.0</v>
      </c>
    </row>
    <row r="2161">
      <c r="A2161" s="2">
        <v>8529.0</v>
      </c>
    </row>
    <row r="2162">
      <c r="A2162" s="2">
        <v>202.0</v>
      </c>
    </row>
    <row r="2163">
      <c r="A2163" s="2">
        <v>198.0</v>
      </c>
    </row>
    <row r="2164">
      <c r="A2164" s="2">
        <v>198.0</v>
      </c>
    </row>
    <row r="2165">
      <c r="A2165" s="2">
        <v>180.0</v>
      </c>
    </row>
    <row r="2166">
      <c r="A2166" s="2">
        <v>172.0</v>
      </c>
    </row>
    <row r="2167">
      <c r="A2167" s="2">
        <v>198.0</v>
      </c>
    </row>
    <row r="2168">
      <c r="A2168" s="2">
        <v>172.0</v>
      </c>
    </row>
    <row r="2169">
      <c r="A2169" s="2">
        <v>180.0</v>
      </c>
    </row>
    <row r="2170">
      <c r="A2170" s="2">
        <v>180.0</v>
      </c>
    </row>
    <row r="2171">
      <c r="A2171" s="2">
        <v>180.0</v>
      </c>
    </row>
    <row r="2172">
      <c r="A2172" s="2">
        <v>165.0</v>
      </c>
    </row>
    <row r="2173">
      <c r="A2173" s="2">
        <v>8529.0</v>
      </c>
    </row>
    <row r="2174">
      <c r="A2174" s="2">
        <v>8529.0</v>
      </c>
    </row>
    <row r="2175">
      <c r="A2175" s="2">
        <v>609.0</v>
      </c>
    </row>
    <row r="2176">
      <c r="A2176" s="2">
        <v>594.0</v>
      </c>
    </row>
    <row r="2177">
      <c r="A2177" s="2">
        <v>609.0</v>
      </c>
    </row>
    <row r="2178">
      <c r="A2178" s="2">
        <v>576.0</v>
      </c>
    </row>
    <row r="2179">
      <c r="A2179" s="2">
        <v>502.0</v>
      </c>
    </row>
    <row r="2180">
      <c r="A2180" s="2">
        <v>605.0</v>
      </c>
    </row>
    <row r="2181">
      <c r="A2181" s="2">
        <v>572.0</v>
      </c>
    </row>
    <row r="2182">
      <c r="A2182" s="2">
        <v>579.0</v>
      </c>
    </row>
    <row r="2183">
      <c r="A2183" s="2">
        <v>576.0</v>
      </c>
    </row>
    <row r="2184">
      <c r="A2184" s="2">
        <v>576.0</v>
      </c>
    </row>
    <row r="2185">
      <c r="A2185" s="2">
        <v>517.0</v>
      </c>
    </row>
    <row r="2186">
      <c r="A2186" s="2">
        <v>8529.0</v>
      </c>
    </row>
    <row r="2187">
      <c r="A2187" s="2">
        <v>8529.0</v>
      </c>
    </row>
    <row r="2188">
      <c r="A2188" s="2">
        <v>460124.0</v>
      </c>
    </row>
    <row r="2189">
      <c r="A2189" s="2">
        <v>503941.0</v>
      </c>
    </row>
    <row r="2190">
      <c r="A2190" s="2">
        <v>465023.0</v>
      </c>
    </row>
    <row r="2191">
      <c r="A2191" s="2">
        <v>427132.0</v>
      </c>
    </row>
    <row r="2192">
      <c r="A2192" s="2">
        <v>362743.0</v>
      </c>
    </row>
    <row r="2193">
      <c r="A2193" s="2">
        <v>443648.0</v>
      </c>
    </row>
    <row r="2194">
      <c r="A2194" s="2">
        <v>347687.0</v>
      </c>
    </row>
    <row r="2195">
      <c r="A2195" s="2">
        <v>396117.0</v>
      </c>
    </row>
    <row r="2196">
      <c r="A2196" s="2">
        <v>380811.0</v>
      </c>
    </row>
    <row r="2197">
      <c r="A2197" s="2">
        <v>424844.0</v>
      </c>
    </row>
    <row r="2198">
      <c r="A2198" s="2">
        <v>368611.0</v>
      </c>
    </row>
    <row r="2199">
      <c r="A2199" s="2">
        <v>8529.0</v>
      </c>
    </row>
    <row r="2200">
      <c r="A2200" s="2">
        <v>8529.0</v>
      </c>
    </row>
    <row r="2201">
      <c r="A2201" s="2">
        <v>567567.0</v>
      </c>
    </row>
    <row r="2202">
      <c r="A2202" s="2">
        <v>509376.0</v>
      </c>
    </row>
    <row r="2203">
      <c r="A2203" s="2">
        <v>508052.0</v>
      </c>
    </row>
    <row r="2204">
      <c r="A2204" s="2">
        <v>482277.0</v>
      </c>
    </row>
    <row r="2205">
      <c r="A2205" s="2">
        <v>450194.0</v>
      </c>
    </row>
    <row r="2206">
      <c r="A2206" s="2">
        <v>495837.0</v>
      </c>
    </row>
    <row r="2207">
      <c r="A2207" s="2">
        <v>465632.0</v>
      </c>
    </row>
    <row r="2208">
      <c r="A2208" s="2">
        <v>462918.0</v>
      </c>
    </row>
    <row r="2209">
      <c r="A2209" s="2">
        <v>470806.0</v>
      </c>
    </row>
    <row r="2210">
      <c r="A2210" s="2">
        <v>466215.0</v>
      </c>
    </row>
    <row r="2211">
      <c r="A2211" s="2">
        <v>447561.0</v>
      </c>
    </row>
    <row r="2212">
      <c r="A2212" s="2">
        <v>8529.0</v>
      </c>
    </row>
    <row r="2213">
      <c r="A2213" s="2">
        <v>8529.0</v>
      </c>
    </row>
    <row r="2214">
      <c r="A2214" s="2">
        <v>8529.0</v>
      </c>
    </row>
    <row r="2215">
      <c r="A2215" s="2">
        <v>8529.0</v>
      </c>
    </row>
    <row r="2216">
      <c r="A2216" s="2">
        <v>8529.0</v>
      </c>
    </row>
    <row r="2217">
      <c r="A2217" s="2">
        <v>8529.0</v>
      </c>
    </row>
    <row r="2218">
      <c r="A2218" s="2">
        <v>8529.0</v>
      </c>
    </row>
    <row r="2219">
      <c r="A2219" s="2">
        <v>8529.0</v>
      </c>
    </row>
    <row r="2220">
      <c r="A2220" s="2">
        <v>8529.0</v>
      </c>
    </row>
    <row r="2221">
      <c r="A2221" s="2">
        <v>8529.0</v>
      </c>
    </row>
    <row r="2222">
      <c r="A2222" s="2">
        <v>8529.0</v>
      </c>
    </row>
    <row r="2223">
      <c r="A2223" s="2">
        <v>8529.0</v>
      </c>
    </row>
    <row r="2224">
      <c r="A2224" s="2">
        <v>8529.0</v>
      </c>
    </row>
    <row r="2225">
      <c r="A2225" s="2">
        <v>8529.0</v>
      </c>
    </row>
    <row r="2226">
      <c r="A2226" s="2">
        <v>8529.0</v>
      </c>
    </row>
    <row r="2227">
      <c r="A2227" s="2">
        <v>269675.0</v>
      </c>
    </row>
    <row r="2228">
      <c r="A2228" s="2">
        <v>288237.0</v>
      </c>
    </row>
    <row r="2229">
      <c r="A2229" s="2">
        <v>329286.0</v>
      </c>
    </row>
    <row r="2230">
      <c r="A2230" s="2">
        <v>339429.0</v>
      </c>
    </row>
    <row r="2231">
      <c r="A2231" s="2">
        <v>297830.0</v>
      </c>
    </row>
    <row r="2232">
      <c r="A2232" s="2">
        <v>358237.0</v>
      </c>
    </row>
    <row r="2233">
      <c r="A2233" s="2">
        <v>314519.0</v>
      </c>
    </row>
    <row r="2234">
      <c r="A2234" s="2">
        <v>353462.0</v>
      </c>
    </row>
    <row r="2235">
      <c r="A2235" s="2">
        <v>350037.0</v>
      </c>
    </row>
    <row r="2236">
      <c r="A2236" s="2">
        <v>321097.0</v>
      </c>
    </row>
    <row r="2237">
      <c r="A2237" s="2">
        <v>294434.0</v>
      </c>
    </row>
    <row r="2238">
      <c r="A2238" s="2">
        <v>8529.0</v>
      </c>
    </row>
    <row r="2239">
      <c r="A2239" s="2">
        <v>8529.0</v>
      </c>
    </row>
    <row r="2240">
      <c r="A2240" s="2">
        <v>12710.0</v>
      </c>
    </row>
    <row r="2241">
      <c r="A2241" s="2">
        <v>12831.0</v>
      </c>
    </row>
    <row r="2242">
      <c r="A2242" s="2">
        <v>11892.0</v>
      </c>
    </row>
    <row r="2243">
      <c r="A2243" s="2">
        <v>11965.0</v>
      </c>
    </row>
    <row r="2244">
      <c r="A2244" s="2">
        <v>10246.0</v>
      </c>
    </row>
    <row r="2245">
      <c r="A2245" s="2">
        <v>12457.0</v>
      </c>
    </row>
    <row r="2246">
      <c r="A2246" s="2">
        <v>11008.0</v>
      </c>
    </row>
    <row r="2247">
      <c r="A2247" s="2">
        <v>11643.0</v>
      </c>
    </row>
    <row r="2248">
      <c r="A2248" s="2">
        <v>11738.0</v>
      </c>
    </row>
    <row r="2249">
      <c r="A2249" s="2">
        <v>10660.0</v>
      </c>
    </row>
    <row r="2250">
      <c r="A2250" s="2">
        <v>10161.0</v>
      </c>
    </row>
    <row r="2251">
      <c r="A2251" s="2">
        <v>8529.0</v>
      </c>
    </row>
    <row r="2252">
      <c r="A2252" s="2">
        <v>8529.0</v>
      </c>
    </row>
    <row r="2253">
      <c r="A2253" s="2">
        <v>249.0</v>
      </c>
    </row>
    <row r="2254">
      <c r="A2254" s="2">
        <v>260.0</v>
      </c>
    </row>
    <row r="2255">
      <c r="A2255" s="2">
        <v>249.0</v>
      </c>
    </row>
    <row r="2256">
      <c r="A2256" s="2">
        <v>227.0</v>
      </c>
    </row>
    <row r="2257">
      <c r="A2257" s="2">
        <v>183.0</v>
      </c>
    </row>
    <row r="2258">
      <c r="A2258" s="2">
        <v>249.0</v>
      </c>
    </row>
    <row r="2259">
      <c r="A2259" s="2">
        <v>198.0</v>
      </c>
    </row>
    <row r="2260">
      <c r="A2260" s="2">
        <v>235.0</v>
      </c>
    </row>
    <row r="2261">
      <c r="A2261" s="2">
        <v>235.0</v>
      </c>
    </row>
    <row r="2262">
      <c r="A2262" s="2">
        <v>220.0</v>
      </c>
    </row>
    <row r="2263">
      <c r="A2263" s="2">
        <v>103.0</v>
      </c>
    </row>
    <row r="2264">
      <c r="A2264" s="2">
        <v>8529.0</v>
      </c>
    </row>
    <row r="2265">
      <c r="A2265" s="2">
        <v>8529.0</v>
      </c>
    </row>
    <row r="2266">
      <c r="A2266" s="2">
        <v>403.0</v>
      </c>
    </row>
    <row r="2267">
      <c r="A2267" s="2">
        <v>385.0</v>
      </c>
    </row>
    <row r="2268">
      <c r="A2268" s="2">
        <v>396.0</v>
      </c>
    </row>
    <row r="2269">
      <c r="A2269" s="2">
        <v>356.0</v>
      </c>
    </row>
    <row r="2270">
      <c r="A2270" s="2">
        <v>363.0</v>
      </c>
    </row>
    <row r="2271">
      <c r="A2271" s="2">
        <v>385.0</v>
      </c>
    </row>
    <row r="2272">
      <c r="A2272" s="2">
        <v>326.0</v>
      </c>
    </row>
    <row r="2273">
      <c r="A2273" s="2">
        <v>367.0</v>
      </c>
    </row>
    <row r="2274">
      <c r="A2274" s="2">
        <v>367.0</v>
      </c>
    </row>
    <row r="2275">
      <c r="A2275" s="2">
        <v>359.0</v>
      </c>
    </row>
    <row r="2276">
      <c r="A2276" s="2">
        <v>330.0</v>
      </c>
    </row>
    <row r="2277">
      <c r="A2277" s="2">
        <v>8529.0</v>
      </c>
    </row>
    <row r="2278">
      <c r="A2278" s="2">
        <v>8529.0</v>
      </c>
    </row>
    <row r="2279">
      <c r="A2279" s="2">
        <v>8529.0</v>
      </c>
    </row>
    <row r="2280">
      <c r="A2280" s="2">
        <v>8529.0</v>
      </c>
    </row>
    <row r="2281">
      <c r="A2281" s="2">
        <v>8529.0</v>
      </c>
    </row>
    <row r="2282">
      <c r="A2282" s="2">
        <v>8529.0</v>
      </c>
    </row>
    <row r="2283">
      <c r="A2283" s="2">
        <v>8529.0</v>
      </c>
    </row>
    <row r="2284">
      <c r="A2284" s="2">
        <v>8529.0</v>
      </c>
    </row>
    <row r="2285">
      <c r="A2285" s="2">
        <v>8529.0</v>
      </c>
    </row>
    <row r="2286">
      <c r="A2286" s="2">
        <v>8529.0</v>
      </c>
    </row>
    <row r="2287">
      <c r="A2287" s="2">
        <v>8529.0</v>
      </c>
    </row>
    <row r="2288">
      <c r="A2288" s="2">
        <v>8529.0</v>
      </c>
    </row>
    <row r="2289">
      <c r="A2289" s="2">
        <v>8529.0</v>
      </c>
    </row>
    <row r="2290">
      <c r="A2290" s="2">
        <v>8529.0</v>
      </c>
    </row>
    <row r="2291">
      <c r="A2291" s="2">
        <v>8529.0</v>
      </c>
    </row>
    <row r="2292">
      <c r="A2292" s="2">
        <v>209.0</v>
      </c>
    </row>
    <row r="2293">
      <c r="A2293" s="2">
        <v>202.0</v>
      </c>
    </row>
    <row r="2294">
      <c r="A2294" s="2">
        <v>202.0</v>
      </c>
    </row>
    <row r="2295">
      <c r="A2295" s="2">
        <v>194.0</v>
      </c>
    </row>
    <row r="2296">
      <c r="A2296" s="2">
        <v>180.0</v>
      </c>
    </row>
    <row r="2297">
      <c r="A2297" s="2">
        <v>202.0</v>
      </c>
    </row>
    <row r="2298">
      <c r="A2298" s="2">
        <v>187.0</v>
      </c>
    </row>
    <row r="2299">
      <c r="A2299" s="2">
        <v>198.0</v>
      </c>
    </row>
    <row r="2300">
      <c r="A2300" s="2">
        <v>202.0</v>
      </c>
    </row>
    <row r="2301">
      <c r="A2301" s="2">
        <v>194.0</v>
      </c>
    </row>
    <row r="2302">
      <c r="A2302" s="2">
        <v>158.0</v>
      </c>
    </row>
    <row r="2303">
      <c r="A2303" s="2">
        <v>8529.0</v>
      </c>
    </row>
    <row r="2304">
      <c r="A2304" s="2">
        <v>8529.0</v>
      </c>
    </row>
    <row r="2305">
      <c r="A2305" s="2">
        <v>14173.0</v>
      </c>
    </row>
    <row r="2306">
      <c r="A2306" s="2">
        <v>14056.0</v>
      </c>
    </row>
    <row r="2307">
      <c r="A2307" s="2">
        <v>12589.0</v>
      </c>
    </row>
    <row r="2308">
      <c r="A2308" s="2">
        <v>11382.0</v>
      </c>
    </row>
    <row r="2309">
      <c r="A2309" s="2">
        <v>6370.0</v>
      </c>
    </row>
    <row r="2310">
      <c r="A2310" s="2">
        <v>12541.0</v>
      </c>
    </row>
    <row r="2311">
      <c r="A2311" s="2">
        <v>8119.0</v>
      </c>
    </row>
    <row r="2312">
      <c r="A2312" s="2">
        <v>10708.0</v>
      </c>
    </row>
    <row r="2313">
      <c r="A2313" s="2">
        <v>11503.0</v>
      </c>
    </row>
    <row r="2314">
      <c r="A2314" s="2">
        <v>9072.0</v>
      </c>
    </row>
    <row r="2315">
      <c r="A2315" s="2">
        <v>5534.0</v>
      </c>
    </row>
    <row r="2316">
      <c r="A2316" s="2">
        <v>8529.0</v>
      </c>
    </row>
    <row r="2317">
      <c r="A2317" s="2">
        <v>8529.0</v>
      </c>
    </row>
    <row r="2318">
      <c r="A2318" s="2">
        <v>2384.0</v>
      </c>
    </row>
    <row r="2319">
      <c r="A2319" s="2">
        <v>2468.0</v>
      </c>
    </row>
    <row r="2320">
      <c r="A2320" s="2">
        <v>2442.0</v>
      </c>
    </row>
    <row r="2321">
      <c r="A2321" s="2">
        <v>2292.0</v>
      </c>
    </row>
    <row r="2322">
      <c r="A2322" s="2">
        <v>2266.0</v>
      </c>
    </row>
    <row r="2323">
      <c r="A2323" s="2">
        <v>2442.0</v>
      </c>
    </row>
    <row r="2324">
      <c r="A2324" s="2">
        <v>2252.0</v>
      </c>
    </row>
    <row r="2325">
      <c r="A2325" s="2">
        <v>2380.0</v>
      </c>
    </row>
    <row r="2326">
      <c r="A2326" s="2">
        <v>2442.0</v>
      </c>
    </row>
    <row r="2327">
      <c r="A2327" s="2">
        <v>2241.0</v>
      </c>
    </row>
    <row r="2328">
      <c r="A2328" s="2">
        <v>2127.0</v>
      </c>
    </row>
    <row r="2329">
      <c r="A2329" s="2">
        <v>8529.0</v>
      </c>
    </row>
    <row r="2330">
      <c r="A2330" s="2">
        <v>8529.0</v>
      </c>
    </row>
    <row r="2331">
      <c r="A2331" s="2">
        <v>1023.0</v>
      </c>
    </row>
    <row r="2332">
      <c r="A2332" s="2">
        <v>1023.0</v>
      </c>
    </row>
    <row r="2333">
      <c r="A2333" s="2">
        <v>1093.0</v>
      </c>
    </row>
    <row r="2334">
      <c r="A2334" s="2">
        <v>1030.0</v>
      </c>
    </row>
    <row r="2335">
      <c r="A2335" s="2">
        <v>1144.0</v>
      </c>
    </row>
    <row r="2336">
      <c r="A2336" s="2">
        <v>1063.0</v>
      </c>
    </row>
    <row r="2337">
      <c r="A2337" s="2">
        <v>1126.0</v>
      </c>
    </row>
    <row r="2338">
      <c r="A2338" s="2">
        <v>1019.0</v>
      </c>
    </row>
    <row r="2339">
      <c r="A2339" s="2">
        <v>1016.0</v>
      </c>
    </row>
    <row r="2340">
      <c r="A2340" s="2">
        <v>1041.0</v>
      </c>
    </row>
    <row r="2341">
      <c r="A2341" s="2">
        <v>1188.0</v>
      </c>
    </row>
    <row r="2342">
      <c r="A2342" s="2">
        <v>8529.0</v>
      </c>
    </row>
    <row r="2343">
      <c r="A2343" s="2">
        <v>8529.0</v>
      </c>
    </row>
    <row r="2344">
      <c r="A2344" s="2">
        <v>52515.0</v>
      </c>
    </row>
    <row r="2345">
      <c r="A2345" s="2">
        <v>43744.0</v>
      </c>
    </row>
    <row r="2346">
      <c r="A2346" s="2">
        <v>49105.0</v>
      </c>
    </row>
    <row r="2347">
      <c r="A2347" s="2">
        <v>54521.0</v>
      </c>
    </row>
    <row r="2348">
      <c r="A2348" s="2">
        <v>51129.0</v>
      </c>
    </row>
    <row r="2349">
      <c r="A2349" s="2">
        <v>48060.0</v>
      </c>
    </row>
    <row r="2350">
      <c r="A2350" s="2">
        <v>57425.0</v>
      </c>
    </row>
    <row r="2351">
      <c r="A2351" s="2">
        <v>51562.0</v>
      </c>
    </row>
    <row r="2352">
      <c r="A2352" s="2">
        <v>49571.0</v>
      </c>
    </row>
    <row r="2353">
      <c r="A2353" s="2">
        <v>54781.0</v>
      </c>
    </row>
    <row r="2354">
      <c r="A2354" s="2">
        <v>49794.0</v>
      </c>
    </row>
    <row r="2355">
      <c r="A2355" s="2">
        <v>8529.0</v>
      </c>
    </row>
    <row r="2356">
      <c r="A2356" s="2">
        <v>8529.0</v>
      </c>
    </row>
    <row r="2357">
      <c r="A2357" s="2">
        <v>38757.0</v>
      </c>
    </row>
    <row r="2358">
      <c r="A2358" s="2">
        <v>41598.0</v>
      </c>
    </row>
    <row r="2359">
      <c r="A2359" s="2">
        <v>40392.0</v>
      </c>
    </row>
    <row r="2360">
      <c r="A2360" s="2">
        <v>40392.0</v>
      </c>
    </row>
    <row r="2361">
      <c r="A2361" s="2">
        <v>42963.0</v>
      </c>
    </row>
    <row r="2362">
      <c r="A2362" s="2">
        <v>38019.0</v>
      </c>
    </row>
    <row r="2363">
      <c r="A2363" s="2">
        <v>40718.0</v>
      </c>
    </row>
    <row r="2364">
      <c r="A2364" s="2">
        <v>41375.0</v>
      </c>
    </row>
    <row r="2365">
      <c r="A2365" s="2">
        <v>41877.0</v>
      </c>
    </row>
    <row r="2366">
      <c r="A2366" s="2">
        <v>40205.0</v>
      </c>
    </row>
    <row r="2367">
      <c r="A2367" s="2">
        <v>39050.0</v>
      </c>
    </row>
    <row r="2368">
      <c r="A2368" s="2">
        <v>8529.0</v>
      </c>
    </row>
    <row r="2369">
      <c r="A2369" s="2">
        <v>8529.0</v>
      </c>
    </row>
    <row r="2370">
      <c r="A2370" s="2">
        <v>61859.0</v>
      </c>
    </row>
    <row r="2371">
      <c r="A2371" s="2">
        <v>62112.0</v>
      </c>
    </row>
    <row r="2372">
      <c r="A2372" s="2">
        <v>67700.0</v>
      </c>
    </row>
    <row r="2373">
      <c r="A2373" s="2">
        <v>53590.0</v>
      </c>
    </row>
    <row r="2374">
      <c r="A2374" s="2">
        <v>51111.0</v>
      </c>
    </row>
    <row r="2375">
      <c r="A2375" s="2">
        <v>48786.0</v>
      </c>
    </row>
    <row r="2376">
      <c r="A2376" s="2">
        <v>57429.0</v>
      </c>
    </row>
    <row r="2377">
      <c r="A2377" s="2">
        <v>39068.0</v>
      </c>
    </row>
    <row r="2378">
      <c r="A2378" s="2">
        <v>50634.0</v>
      </c>
    </row>
    <row r="2379">
      <c r="A2379" s="2">
        <v>54286.0</v>
      </c>
    </row>
    <row r="2380">
      <c r="A2380" s="2">
        <v>51048.0</v>
      </c>
    </row>
    <row r="2381">
      <c r="A2381" s="2">
        <v>8529.0</v>
      </c>
    </row>
    <row r="2382">
      <c r="A2382" s="2">
        <v>8529.0</v>
      </c>
    </row>
    <row r="2383">
      <c r="A2383" s="2">
        <v>2860.0</v>
      </c>
    </row>
    <row r="2384">
      <c r="A2384" s="2">
        <v>2893.0</v>
      </c>
    </row>
    <row r="2385">
      <c r="A2385" s="2">
        <v>3033.0</v>
      </c>
    </row>
    <row r="2386">
      <c r="A2386" s="2">
        <v>2655.0</v>
      </c>
    </row>
    <row r="2387">
      <c r="A2387" s="2">
        <v>2563.0</v>
      </c>
    </row>
    <row r="2388">
      <c r="A2388" s="2">
        <v>2292.0</v>
      </c>
    </row>
    <row r="2389">
      <c r="A2389" s="2">
        <v>3223.0</v>
      </c>
    </row>
    <row r="2390">
      <c r="A2390" s="2">
        <v>1881.0</v>
      </c>
    </row>
    <row r="2391">
      <c r="A2391" s="2">
        <v>2439.0</v>
      </c>
    </row>
    <row r="2392">
      <c r="A2392" s="2">
        <v>2076.0</v>
      </c>
    </row>
    <row r="2393">
      <c r="A2393" s="2">
        <v>2237.0</v>
      </c>
    </row>
    <row r="2394">
      <c r="A2394" s="2">
        <v>8529.0</v>
      </c>
    </row>
    <row r="2395">
      <c r="A2395" s="2">
        <v>8529.0</v>
      </c>
    </row>
    <row r="2396">
      <c r="A2396" s="2">
        <v>6846.0</v>
      </c>
    </row>
    <row r="2397">
      <c r="A2397" s="2">
        <v>6447.0</v>
      </c>
    </row>
    <row r="2398">
      <c r="A2398" s="2">
        <v>6538.0</v>
      </c>
    </row>
    <row r="2399">
      <c r="A2399" s="2">
        <v>5959.0</v>
      </c>
    </row>
    <row r="2400">
      <c r="A2400" s="2">
        <v>3128.0</v>
      </c>
    </row>
    <row r="2401">
      <c r="A2401" s="2">
        <v>4353.0</v>
      </c>
    </row>
    <row r="2402">
      <c r="A2402" s="2">
        <v>6150.0</v>
      </c>
    </row>
    <row r="2403">
      <c r="A2403" s="2">
        <v>3590.0</v>
      </c>
    </row>
    <row r="2404">
      <c r="A2404" s="2">
        <v>5618.0</v>
      </c>
    </row>
    <row r="2405">
      <c r="A2405" s="2">
        <v>3806.0</v>
      </c>
    </row>
    <row r="2406">
      <c r="A2406" s="2">
        <v>2651.0</v>
      </c>
    </row>
    <row r="2407">
      <c r="A2407" s="2">
        <v>8529.0</v>
      </c>
    </row>
    <row r="2408">
      <c r="A2408" s="2">
        <v>8529.0</v>
      </c>
    </row>
    <row r="2409">
      <c r="A2409" s="2">
        <v>295282.0</v>
      </c>
    </row>
    <row r="2410">
      <c r="A2410" s="2">
        <v>276587.0</v>
      </c>
    </row>
    <row r="2411">
      <c r="A2411" s="2">
        <v>261838.0</v>
      </c>
    </row>
    <row r="2412">
      <c r="A2412" s="2">
        <v>261211.0</v>
      </c>
    </row>
    <row r="2413">
      <c r="A2413" s="2">
        <v>202132.0</v>
      </c>
    </row>
    <row r="2414">
      <c r="A2414" s="2">
        <v>252345.0</v>
      </c>
    </row>
    <row r="2415">
      <c r="A2415" s="2">
        <v>262205.0</v>
      </c>
    </row>
    <row r="2416">
      <c r="A2416" s="2">
        <v>215975.0</v>
      </c>
    </row>
    <row r="2417">
      <c r="A2417" s="2">
        <v>256169.0</v>
      </c>
    </row>
    <row r="2418">
      <c r="A2418" s="2">
        <v>232198.0</v>
      </c>
    </row>
    <row r="2419">
      <c r="A2419" s="2">
        <v>188355.0</v>
      </c>
    </row>
    <row r="2420">
      <c r="A2420" s="2">
        <v>8529.0</v>
      </c>
    </row>
    <row r="2421">
      <c r="A2421" s="2">
        <v>8529.0</v>
      </c>
    </row>
    <row r="2422">
      <c r="A2422" s="2">
        <v>183.0</v>
      </c>
    </row>
    <row r="2423">
      <c r="A2423" s="2">
        <v>183.0</v>
      </c>
    </row>
    <row r="2424">
      <c r="A2424" s="2">
        <v>191.0</v>
      </c>
    </row>
    <row r="2425">
      <c r="A2425" s="2">
        <v>180.0</v>
      </c>
    </row>
    <row r="2426">
      <c r="A2426" s="2">
        <v>8529.0</v>
      </c>
    </row>
    <row r="2427">
      <c r="A2427" s="2">
        <v>176.0</v>
      </c>
    </row>
    <row r="2428">
      <c r="A2428" s="2">
        <v>183.0</v>
      </c>
    </row>
    <row r="2429">
      <c r="A2429" s="2">
        <v>161.0</v>
      </c>
    </row>
    <row r="2430">
      <c r="A2430" s="2">
        <v>176.0</v>
      </c>
    </row>
    <row r="2431">
      <c r="A2431" s="2">
        <v>161.0</v>
      </c>
    </row>
    <row r="2432">
      <c r="A2432" s="2">
        <v>8529.0</v>
      </c>
    </row>
    <row r="2433">
      <c r="A2433" s="2">
        <v>8529.0</v>
      </c>
    </row>
    <row r="2434">
      <c r="A2434" s="2">
        <v>8529.0</v>
      </c>
    </row>
    <row r="2435">
      <c r="A2435" s="2">
        <v>1540.0</v>
      </c>
    </row>
    <row r="2436">
      <c r="A2436" s="2">
        <v>1503.0</v>
      </c>
    </row>
    <row r="2437">
      <c r="A2437" s="2">
        <v>1456.0</v>
      </c>
    </row>
    <row r="2438">
      <c r="A2438" s="2">
        <v>1221.0</v>
      </c>
    </row>
    <row r="2439">
      <c r="A2439" s="2">
        <v>1162.0</v>
      </c>
    </row>
    <row r="2440">
      <c r="A2440" s="2">
        <v>1397.0</v>
      </c>
    </row>
    <row r="2441">
      <c r="A2441" s="2">
        <v>1316.0</v>
      </c>
    </row>
    <row r="2442">
      <c r="A2442" s="2">
        <v>1232.0</v>
      </c>
    </row>
    <row r="2443">
      <c r="A2443" s="2">
        <v>1338.0</v>
      </c>
    </row>
    <row r="2444">
      <c r="A2444" s="2">
        <v>1463.0</v>
      </c>
    </row>
    <row r="2445">
      <c r="A2445" s="2">
        <v>1357.0</v>
      </c>
    </row>
    <row r="2446">
      <c r="A2446" s="2">
        <v>8529.0</v>
      </c>
    </row>
    <row r="2447">
      <c r="A2447" s="2">
        <v>8529.0</v>
      </c>
    </row>
    <row r="2448">
      <c r="A2448" s="2">
        <v>158.0</v>
      </c>
    </row>
    <row r="2449">
      <c r="A2449" s="2">
        <v>172.0</v>
      </c>
    </row>
    <row r="2450">
      <c r="A2450" s="2">
        <v>161.0</v>
      </c>
    </row>
    <row r="2451">
      <c r="A2451" s="2">
        <v>176.0</v>
      </c>
    </row>
    <row r="2452">
      <c r="A2452" s="2">
        <v>143.0</v>
      </c>
    </row>
    <row r="2453">
      <c r="A2453" s="2">
        <v>172.0</v>
      </c>
    </row>
    <row r="2454">
      <c r="A2454" s="2">
        <v>154.0</v>
      </c>
    </row>
    <row r="2455">
      <c r="A2455" s="2">
        <v>147.0</v>
      </c>
    </row>
    <row r="2456">
      <c r="A2456" s="2">
        <v>158.0</v>
      </c>
    </row>
    <row r="2457">
      <c r="A2457" s="2">
        <v>176.0</v>
      </c>
    </row>
    <row r="2458">
      <c r="A2458" s="2">
        <v>121.0</v>
      </c>
    </row>
    <row r="2459">
      <c r="A2459" s="2">
        <v>8529.0</v>
      </c>
    </row>
    <row r="2460">
      <c r="A2460" s="2">
        <v>8529.0</v>
      </c>
    </row>
    <row r="2461">
      <c r="A2461" s="2">
        <v>50682.0</v>
      </c>
    </row>
    <row r="2462">
      <c r="A2462" s="2">
        <v>48177.0</v>
      </c>
    </row>
    <row r="2463">
      <c r="A2463" s="2">
        <v>42541.0</v>
      </c>
    </row>
    <row r="2464">
      <c r="A2464" s="2">
        <v>32152.0</v>
      </c>
    </row>
    <row r="2465">
      <c r="A2465" s="2">
        <v>25024.0</v>
      </c>
    </row>
    <row r="2466">
      <c r="A2466" s="2">
        <v>30993.0</v>
      </c>
    </row>
    <row r="2467">
      <c r="A2467" s="2">
        <v>46461.0</v>
      </c>
    </row>
    <row r="2468">
      <c r="A2468" s="2">
        <v>26890.0</v>
      </c>
    </row>
    <row r="2469">
      <c r="A2469" s="2">
        <v>28581.0</v>
      </c>
    </row>
    <row r="2470">
      <c r="A2470" s="2">
        <v>27697.0</v>
      </c>
    </row>
    <row r="2471">
      <c r="A2471" s="2">
        <v>24514.0</v>
      </c>
    </row>
    <row r="2472">
      <c r="A2472" s="2">
        <v>8529.0</v>
      </c>
    </row>
    <row r="2473">
      <c r="A2473" s="2">
        <v>8529.0</v>
      </c>
    </row>
    <row r="2474">
      <c r="A2474" s="2">
        <v>25878.0</v>
      </c>
    </row>
    <row r="2475">
      <c r="A2475" s="2">
        <v>24807.0</v>
      </c>
    </row>
    <row r="2476">
      <c r="A2476" s="2">
        <v>25013.0</v>
      </c>
    </row>
    <row r="2477">
      <c r="A2477" s="2">
        <v>23128.0</v>
      </c>
    </row>
    <row r="2478">
      <c r="A2478" s="2">
        <v>20818.0</v>
      </c>
    </row>
    <row r="2479">
      <c r="A2479" s="2">
        <v>22446.0</v>
      </c>
    </row>
    <row r="2480">
      <c r="A2480" s="2">
        <v>23869.0</v>
      </c>
    </row>
    <row r="2481">
      <c r="A2481" s="2">
        <v>21016.0</v>
      </c>
    </row>
    <row r="2482">
      <c r="A2482" s="2">
        <v>22801.0</v>
      </c>
    </row>
    <row r="2483">
      <c r="A2483" s="2">
        <v>21397.0</v>
      </c>
    </row>
    <row r="2484">
      <c r="A2484" s="2">
        <v>19923.0</v>
      </c>
    </row>
    <row r="2485">
      <c r="A2485" s="2">
        <v>8529.0</v>
      </c>
    </row>
    <row r="2486">
      <c r="A2486" s="2">
        <v>8529.0</v>
      </c>
    </row>
    <row r="2487">
      <c r="A2487" s="2">
        <v>298002.0</v>
      </c>
    </row>
    <row r="2488">
      <c r="A2488" s="2">
        <v>277845.0</v>
      </c>
    </row>
    <row r="2489">
      <c r="A2489" s="2">
        <v>285274.0</v>
      </c>
    </row>
    <row r="2490">
      <c r="A2490" s="2">
        <v>261571.0</v>
      </c>
    </row>
    <row r="2491">
      <c r="A2491" s="2">
        <v>194538.0</v>
      </c>
    </row>
    <row r="2492">
      <c r="A2492" s="2">
        <v>225407.0</v>
      </c>
    </row>
    <row r="2493">
      <c r="A2493" s="2">
        <v>284658.0</v>
      </c>
    </row>
    <row r="2494">
      <c r="A2494" s="2">
        <v>205678.0</v>
      </c>
    </row>
    <row r="2495">
      <c r="A2495" s="2">
        <v>237369.0</v>
      </c>
    </row>
    <row r="2496">
      <c r="A2496" s="2">
        <v>218509.0</v>
      </c>
    </row>
    <row r="2497">
      <c r="A2497" s="2">
        <v>216148.0</v>
      </c>
    </row>
    <row r="2498">
      <c r="A2498" s="2">
        <v>8529.0</v>
      </c>
    </row>
    <row r="2499">
      <c r="A2499" s="2">
        <v>8529.0</v>
      </c>
    </row>
    <row r="2500">
      <c r="A2500" s="2">
        <v>53054.0</v>
      </c>
    </row>
    <row r="2501">
      <c r="A2501" s="2">
        <v>48525.0</v>
      </c>
    </row>
    <row r="2502">
      <c r="A2502" s="2">
        <v>55093.0</v>
      </c>
    </row>
    <row r="2503">
      <c r="A2503" s="2">
        <v>46256.0</v>
      </c>
    </row>
    <row r="2504">
      <c r="A2504" s="2">
        <v>39270.0</v>
      </c>
    </row>
    <row r="2505">
      <c r="A2505" s="2">
        <v>43337.0</v>
      </c>
    </row>
    <row r="2506">
      <c r="A2506" s="2">
        <v>53516.0</v>
      </c>
    </row>
    <row r="2507">
      <c r="A2507" s="2">
        <v>40245.0</v>
      </c>
    </row>
    <row r="2508">
      <c r="A2508" s="2">
        <v>45375.0</v>
      </c>
    </row>
    <row r="2509">
      <c r="A2509" s="2">
        <v>42215.0</v>
      </c>
    </row>
    <row r="2510">
      <c r="A2510" s="2">
        <v>35365.0</v>
      </c>
    </row>
    <row r="2511">
      <c r="A2511" s="2">
        <v>8529.0</v>
      </c>
    </row>
    <row r="2512">
      <c r="A2512" s="2">
        <v>8529.0</v>
      </c>
    </row>
    <row r="2513">
      <c r="A2513" s="2">
        <v>161.0</v>
      </c>
    </row>
    <row r="2514">
      <c r="A2514" s="2">
        <v>161.0</v>
      </c>
    </row>
    <row r="2515">
      <c r="A2515" s="2">
        <v>158.0</v>
      </c>
    </row>
    <row r="2516">
      <c r="A2516" s="2">
        <v>143.0</v>
      </c>
    </row>
    <row r="2517">
      <c r="A2517" s="2">
        <v>15.0</v>
      </c>
    </row>
    <row r="2518">
      <c r="A2518" s="2">
        <v>103.0</v>
      </c>
    </row>
    <row r="2519">
      <c r="A2519" s="2">
        <v>158.0</v>
      </c>
    </row>
    <row r="2520">
      <c r="A2520" s="2">
        <v>99.0</v>
      </c>
    </row>
    <row r="2521">
      <c r="A2521" s="2">
        <v>121.0</v>
      </c>
    </row>
    <row r="2522">
      <c r="A2522" s="2">
        <v>103.0</v>
      </c>
    </row>
    <row r="2523">
      <c r="A2523" s="2">
        <v>15.0</v>
      </c>
    </row>
    <row r="2524">
      <c r="A2524" s="2">
        <v>8529.0</v>
      </c>
    </row>
    <row r="2525">
      <c r="A2525" s="2">
        <v>8529.0</v>
      </c>
    </row>
    <row r="2526">
      <c r="A2526" s="2">
        <v>3784.0</v>
      </c>
    </row>
    <row r="2527">
      <c r="A2527" s="2">
        <v>3366.0</v>
      </c>
    </row>
    <row r="2528">
      <c r="A2528" s="2">
        <v>3161.0</v>
      </c>
    </row>
    <row r="2529">
      <c r="A2529" s="2">
        <v>2655.0</v>
      </c>
    </row>
    <row r="2530">
      <c r="A2530" s="2">
        <v>1852.0</v>
      </c>
    </row>
    <row r="2531">
      <c r="A2531" s="2">
        <v>1621.0</v>
      </c>
    </row>
    <row r="2532">
      <c r="A2532" s="2">
        <v>3128.0</v>
      </c>
    </row>
    <row r="2533">
      <c r="A2533" s="2">
        <v>1668.0</v>
      </c>
    </row>
    <row r="2534">
      <c r="A2534" s="2">
        <v>2285.0</v>
      </c>
    </row>
    <row r="2535">
      <c r="A2535" s="2">
        <v>1709.0</v>
      </c>
    </row>
    <row r="2536">
      <c r="A2536" s="2">
        <v>1533.0</v>
      </c>
    </row>
    <row r="2537">
      <c r="A2537" s="2">
        <v>8529.0</v>
      </c>
    </row>
    <row r="2538">
      <c r="A2538" s="2">
        <v>8529.0</v>
      </c>
    </row>
    <row r="2539">
      <c r="A2539" s="2">
        <v>304805.0</v>
      </c>
    </row>
    <row r="2540">
      <c r="A2540" s="2">
        <v>261813.0</v>
      </c>
    </row>
    <row r="2541">
      <c r="A2541" s="2">
        <v>323459.0</v>
      </c>
    </row>
    <row r="2542">
      <c r="A2542" s="2">
        <v>326480.0</v>
      </c>
    </row>
    <row r="2543">
      <c r="A2543" s="2">
        <v>343121.0</v>
      </c>
    </row>
    <row r="2544">
      <c r="A2544" s="2">
        <v>321651.0</v>
      </c>
    </row>
    <row r="2545">
      <c r="A2545" s="2">
        <v>327595.0</v>
      </c>
    </row>
    <row r="2546">
      <c r="A2546" s="2">
        <v>318684.0</v>
      </c>
    </row>
    <row r="2547">
      <c r="A2547" s="2">
        <v>333869.0</v>
      </c>
    </row>
    <row r="2548">
      <c r="A2548" s="2">
        <v>352259.0</v>
      </c>
    </row>
    <row r="2549">
      <c r="A2549" s="2">
        <v>320774.0</v>
      </c>
    </row>
    <row r="2550">
      <c r="A2550" s="2">
        <v>8529.0</v>
      </c>
    </row>
    <row r="2551">
      <c r="A2551" s="2">
        <v>8529.0</v>
      </c>
    </row>
    <row r="2552">
      <c r="A2552" s="2">
        <v>167597.0</v>
      </c>
    </row>
    <row r="2553">
      <c r="A2553" s="2">
        <v>162602.0</v>
      </c>
    </row>
    <row r="2554">
      <c r="A2554" s="2">
        <v>158935.0</v>
      </c>
    </row>
    <row r="2555">
      <c r="A2555" s="2">
        <v>123875.0</v>
      </c>
    </row>
    <row r="2556">
      <c r="A2556" s="2">
        <v>113241.0</v>
      </c>
    </row>
    <row r="2557">
      <c r="A2557" s="2">
        <v>101415.0</v>
      </c>
    </row>
    <row r="2558">
      <c r="A2558" s="2">
        <v>139405.0</v>
      </c>
    </row>
    <row r="2559">
      <c r="A2559" s="2">
        <v>84704.0</v>
      </c>
    </row>
    <row r="2560">
      <c r="A2560" s="2">
        <v>116149.0</v>
      </c>
    </row>
    <row r="2561">
      <c r="A2561" s="2">
        <v>106842.0</v>
      </c>
    </row>
    <row r="2562">
      <c r="A2562" s="2">
        <v>112562.0</v>
      </c>
    </row>
    <row r="2563">
      <c r="A2563" s="2">
        <v>8529.0</v>
      </c>
    </row>
    <row r="2564">
      <c r="A2564" s="2">
        <v>8529.0</v>
      </c>
    </row>
    <row r="2565">
      <c r="A2565" s="2">
        <v>493505.0</v>
      </c>
    </row>
    <row r="2566">
      <c r="A2566" s="2">
        <v>475108.0</v>
      </c>
    </row>
    <row r="2567">
      <c r="A2567" s="2">
        <v>522467.0</v>
      </c>
    </row>
    <row r="2568">
      <c r="A2568" s="2">
        <v>542041.0</v>
      </c>
    </row>
    <row r="2569">
      <c r="A2569" s="2">
        <v>540409.0</v>
      </c>
    </row>
    <row r="2570">
      <c r="A2570" s="2">
        <v>550552.0</v>
      </c>
    </row>
    <row r="2571">
      <c r="A2571" s="2">
        <v>528906.0</v>
      </c>
    </row>
    <row r="2572">
      <c r="A2572" s="2">
        <v>531939.0</v>
      </c>
    </row>
    <row r="2573">
      <c r="A2573" s="2">
        <v>541986.0</v>
      </c>
    </row>
    <row r="2574">
      <c r="A2574" s="2">
        <v>540640.0</v>
      </c>
    </row>
    <row r="2575">
      <c r="A2575" s="2">
        <v>543662.0</v>
      </c>
    </row>
    <row r="2576">
      <c r="A2576" s="2">
        <v>8529.0</v>
      </c>
    </row>
    <row r="2577">
      <c r="A2577" s="2">
        <v>8529.0</v>
      </c>
    </row>
    <row r="2578">
      <c r="A2578" s="2">
        <v>5433057.0</v>
      </c>
    </row>
    <row r="2579">
      <c r="A2579" s="2">
        <v>5311840.0</v>
      </c>
    </row>
    <row r="2580">
      <c r="A2580" s="2">
        <v>5656839.0</v>
      </c>
    </row>
    <row r="2581">
      <c r="A2581" s="2">
        <v>5737616.0</v>
      </c>
    </row>
    <row r="2582">
      <c r="A2582" s="2">
        <v>5790765.0</v>
      </c>
    </row>
    <row r="2583">
      <c r="A2583" s="2">
        <v>5601405.0</v>
      </c>
    </row>
    <row r="2584">
      <c r="A2584" s="2">
        <v>5828697.0</v>
      </c>
    </row>
    <row r="2585">
      <c r="A2585" s="2">
        <v>5650950.0</v>
      </c>
    </row>
    <row r="2586">
      <c r="A2586" s="2">
        <v>5826394.0</v>
      </c>
    </row>
    <row r="2587">
      <c r="A2587" s="2">
        <v>5681664.0</v>
      </c>
    </row>
    <row r="2588">
      <c r="A2588" s="2">
        <v>5713560.0</v>
      </c>
    </row>
    <row r="2589">
      <c r="A2589" s="2">
        <v>8529.0</v>
      </c>
    </row>
    <row r="2590">
      <c r="A2590" s="2">
        <v>8529.0</v>
      </c>
    </row>
    <row r="2591">
      <c r="A2591" s="2">
        <v>6645.0</v>
      </c>
    </row>
    <row r="2592">
      <c r="A2592" s="2">
        <v>7891.0</v>
      </c>
    </row>
    <row r="2593">
      <c r="A2593" s="2">
        <v>8331.0</v>
      </c>
    </row>
    <row r="2594">
      <c r="A2594" s="2">
        <v>6648.0</v>
      </c>
    </row>
    <row r="2595">
      <c r="A2595" s="2">
        <v>5611.0</v>
      </c>
    </row>
    <row r="2596">
      <c r="A2596" s="2">
        <v>5090.0</v>
      </c>
    </row>
    <row r="2597">
      <c r="A2597" s="2">
        <v>5999.0</v>
      </c>
    </row>
    <row r="2598">
      <c r="A2598" s="2">
        <v>4620.0</v>
      </c>
    </row>
    <row r="2599">
      <c r="A2599" s="2">
        <v>5776.0</v>
      </c>
    </row>
    <row r="2600">
      <c r="A2600" s="2">
        <v>4598.0</v>
      </c>
    </row>
    <row r="2601">
      <c r="A2601" s="2">
        <v>5306.0</v>
      </c>
    </row>
    <row r="2602">
      <c r="A2602" s="2">
        <v>8529.0</v>
      </c>
    </row>
    <row r="2603">
      <c r="A2603" s="2">
        <v>8529.0</v>
      </c>
    </row>
    <row r="2604">
      <c r="A2604" s="2">
        <v>104443.0</v>
      </c>
    </row>
    <row r="2605">
      <c r="A2605" s="2">
        <v>116607.0</v>
      </c>
    </row>
    <row r="2606">
      <c r="A2606" s="2">
        <v>120039.0</v>
      </c>
    </row>
    <row r="2607">
      <c r="A2607" s="2">
        <v>116530.0</v>
      </c>
    </row>
    <row r="2608">
      <c r="A2608" s="2">
        <v>119306.0</v>
      </c>
    </row>
    <row r="2609">
      <c r="A2609" s="2">
        <v>122038.0</v>
      </c>
    </row>
    <row r="2610">
      <c r="A2610" s="2">
        <v>116944.0</v>
      </c>
    </row>
    <row r="2611">
      <c r="A2611" s="2">
        <v>126915.0</v>
      </c>
    </row>
    <row r="2612">
      <c r="A2612" s="2">
        <v>111888.0</v>
      </c>
    </row>
    <row r="2613">
      <c r="A2613" s="2">
        <v>122683.0</v>
      </c>
    </row>
    <row r="2614">
      <c r="A2614" s="2">
        <v>119951.0</v>
      </c>
    </row>
    <row r="2615">
      <c r="A2615" s="2">
        <v>8529.0</v>
      </c>
    </row>
    <row r="2616">
      <c r="A2616" s="2">
        <v>8529.0</v>
      </c>
    </row>
    <row r="2617">
      <c r="A2617" s="2">
        <v>117.0</v>
      </c>
    </row>
    <row r="2618">
      <c r="A2618" s="2">
        <v>117.0</v>
      </c>
    </row>
    <row r="2619">
      <c r="A2619" s="2">
        <v>92.0</v>
      </c>
    </row>
    <row r="2620">
      <c r="A2620" s="2">
        <v>48.0</v>
      </c>
    </row>
    <row r="2621">
      <c r="A2621" s="2">
        <v>55.0</v>
      </c>
    </row>
    <row r="2622">
      <c r="A2622" s="2">
        <v>88.0</v>
      </c>
    </row>
    <row r="2623">
      <c r="A2623" s="2">
        <v>95.0</v>
      </c>
    </row>
    <row r="2624">
      <c r="A2624" s="2">
        <v>84.0</v>
      </c>
    </row>
    <row r="2625">
      <c r="A2625" s="2">
        <v>55.0</v>
      </c>
    </row>
    <row r="2626">
      <c r="A2626" s="2">
        <v>81.0</v>
      </c>
    </row>
    <row r="2627">
      <c r="A2627" s="2">
        <v>81.0</v>
      </c>
    </row>
    <row r="2628">
      <c r="A2628" s="2">
        <v>8529.0</v>
      </c>
    </row>
    <row r="2629">
      <c r="A2629" s="2">
        <v>8529.0</v>
      </c>
    </row>
    <row r="2630">
      <c r="A2630" s="2">
        <v>201747.0</v>
      </c>
    </row>
    <row r="2631">
      <c r="A2631" s="2">
        <v>185341.0</v>
      </c>
    </row>
    <row r="2632">
      <c r="A2632" s="2">
        <v>186812.0</v>
      </c>
    </row>
    <row r="2633">
      <c r="A2633" s="2">
        <v>171825.0</v>
      </c>
    </row>
    <row r="2634">
      <c r="A2634" s="2">
        <v>168268.0</v>
      </c>
    </row>
    <row r="2635">
      <c r="A2635" s="2">
        <v>172525.0</v>
      </c>
    </row>
    <row r="2636">
      <c r="A2636" s="2">
        <v>175785.0</v>
      </c>
    </row>
    <row r="2637">
      <c r="A2637" s="2">
        <v>193262.0</v>
      </c>
    </row>
    <row r="2638">
      <c r="A2638" s="2">
        <v>181630.0</v>
      </c>
    </row>
    <row r="2639">
      <c r="A2639" s="2">
        <v>192103.0</v>
      </c>
    </row>
    <row r="2640">
      <c r="A2640" s="2">
        <v>152415.0</v>
      </c>
    </row>
    <row r="2641">
      <c r="A2641" s="2">
        <v>8529.0</v>
      </c>
    </row>
    <row r="2642">
      <c r="A2642" s="2">
        <v>8529.0</v>
      </c>
    </row>
    <row r="2643">
      <c r="A2643" s="2">
        <v>150230.0</v>
      </c>
    </row>
    <row r="2644">
      <c r="A2644" s="2">
        <v>140057.0</v>
      </c>
    </row>
    <row r="2645">
      <c r="A2645" s="2">
        <v>127164.0</v>
      </c>
    </row>
    <row r="2646">
      <c r="A2646" s="2">
        <v>102456.0</v>
      </c>
    </row>
    <row r="2647">
      <c r="A2647" s="2">
        <v>90549.0</v>
      </c>
    </row>
    <row r="2648">
      <c r="A2648" s="2">
        <v>61140.0</v>
      </c>
    </row>
    <row r="2649">
      <c r="A2649" s="2">
        <v>113651.0</v>
      </c>
    </row>
    <row r="2650">
      <c r="A2650" s="2">
        <v>70806.0</v>
      </c>
    </row>
    <row r="2651">
      <c r="A2651" s="2">
        <v>97942.0</v>
      </c>
    </row>
    <row r="2652">
      <c r="A2652" s="2">
        <v>78767.0</v>
      </c>
    </row>
    <row r="2653">
      <c r="A2653" s="2">
        <v>53645.0</v>
      </c>
    </row>
    <row r="2654">
      <c r="A2654" s="2">
        <v>8529.0</v>
      </c>
    </row>
    <row r="2655">
      <c r="A2655" s="2">
        <v>8529.0</v>
      </c>
    </row>
    <row r="2656">
      <c r="A2656" s="2">
        <v>21852.0</v>
      </c>
    </row>
    <row r="2657">
      <c r="A2657" s="2">
        <v>23058.0</v>
      </c>
    </row>
    <row r="2658">
      <c r="A2658" s="2">
        <v>22207.0</v>
      </c>
    </row>
    <row r="2659">
      <c r="A2659" s="2">
        <v>20796.0</v>
      </c>
    </row>
    <row r="2660">
      <c r="A2660" s="2">
        <v>18881.0</v>
      </c>
    </row>
    <row r="2661">
      <c r="A2661" s="2">
        <v>16252.0</v>
      </c>
    </row>
    <row r="2662">
      <c r="A2662" s="2">
        <v>21712.0</v>
      </c>
    </row>
    <row r="2663">
      <c r="A2663" s="2">
        <v>20044.0</v>
      </c>
    </row>
    <row r="2664">
      <c r="A2664" s="2">
        <v>15764.0</v>
      </c>
    </row>
    <row r="2665">
      <c r="A2665" s="2">
        <v>17305.0</v>
      </c>
    </row>
    <row r="2666">
      <c r="A2666" s="2">
        <v>14639.0</v>
      </c>
    </row>
    <row r="2667">
      <c r="A2667" s="2">
        <v>8529.0</v>
      </c>
    </row>
    <row r="2668">
      <c r="A2668" s="2">
        <v>8529.0</v>
      </c>
    </row>
    <row r="2669">
      <c r="A2669" s="2">
        <v>2428.0</v>
      </c>
    </row>
    <row r="2670">
      <c r="A2670" s="2">
        <v>2156.0</v>
      </c>
    </row>
    <row r="2671">
      <c r="A2671" s="2">
        <v>1845.0</v>
      </c>
    </row>
    <row r="2672">
      <c r="A2672" s="2">
        <v>2226.0</v>
      </c>
    </row>
    <row r="2673">
      <c r="A2673" s="2">
        <v>2131.0</v>
      </c>
    </row>
    <row r="2674">
      <c r="A2674" s="2">
        <v>1907.0</v>
      </c>
    </row>
    <row r="2675">
      <c r="A2675" s="2">
        <v>1654.0</v>
      </c>
    </row>
    <row r="2676">
      <c r="A2676" s="2">
        <v>2274.0</v>
      </c>
    </row>
    <row r="2677">
      <c r="A2677" s="2">
        <v>1969.0</v>
      </c>
    </row>
    <row r="2678">
      <c r="A2678" s="2">
        <v>2101.0</v>
      </c>
    </row>
    <row r="2679">
      <c r="A2679" s="2">
        <v>1819.0</v>
      </c>
    </row>
    <row r="2680">
      <c r="A2680" s="2">
        <v>8529.0</v>
      </c>
    </row>
    <row r="2681">
      <c r="A2681" s="2">
        <v>8529.0</v>
      </c>
    </row>
    <row r="2682">
      <c r="A2682" s="2">
        <v>9428.0</v>
      </c>
    </row>
    <row r="2683">
      <c r="A2683" s="2">
        <v>8735.0</v>
      </c>
    </row>
    <row r="2684">
      <c r="A2684" s="2">
        <v>8148.0</v>
      </c>
    </row>
    <row r="2685">
      <c r="A2685" s="2">
        <v>10345.0</v>
      </c>
    </row>
    <row r="2686">
      <c r="A2686" s="2">
        <v>9927.0</v>
      </c>
    </row>
    <row r="2687">
      <c r="A2687" s="2">
        <v>12563.0</v>
      </c>
    </row>
    <row r="2688">
      <c r="A2688" s="2">
        <v>10213.0</v>
      </c>
    </row>
    <row r="2689">
      <c r="A2689" s="2">
        <v>10774.0</v>
      </c>
    </row>
    <row r="2690">
      <c r="A2690" s="2">
        <v>11932.0</v>
      </c>
    </row>
    <row r="2691">
      <c r="A2691" s="2">
        <v>10627.0</v>
      </c>
    </row>
    <row r="2692">
      <c r="A2692" s="2">
        <v>13887.0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</v>
      </c>
      <c r="B1" s="6" t="s">
        <v>6</v>
      </c>
    </row>
    <row r="2">
      <c r="A2" s="7">
        <v>3.0</v>
      </c>
      <c r="B2" s="8">
        <v>0.148</v>
      </c>
      <c r="C2" s="2">
        <f>CORREL(A2:A2692,B2:B2692)</f>
        <v>-0.1554066905</v>
      </c>
    </row>
    <row r="3">
      <c r="A3" s="9">
        <v>115.31250951504002</v>
      </c>
      <c r="B3" s="8">
        <v>0.148</v>
      </c>
    </row>
    <row r="4">
      <c r="A4" s="9">
        <v>185.9592901455789</v>
      </c>
      <c r="B4" s="8">
        <v>0.148</v>
      </c>
    </row>
    <row r="5">
      <c r="A5" s="9">
        <v>198.2877991491833</v>
      </c>
      <c r="B5" s="8">
        <v>0.148</v>
      </c>
    </row>
    <row r="6">
      <c r="A6" s="9">
        <v>220.05628780963085</v>
      </c>
      <c r="B6" s="8">
        <v>0.148</v>
      </c>
    </row>
    <row r="7">
      <c r="A7" s="9">
        <v>252.40789248800976</v>
      </c>
      <c r="B7" s="8">
        <v>0.148</v>
      </c>
    </row>
    <row r="8">
      <c r="A8" s="9">
        <v>275.35094089324133</v>
      </c>
      <c r="B8" s="8">
        <v>0.18</v>
      </c>
    </row>
    <row r="9">
      <c r="A9" s="9">
        <v>373.59141623157825</v>
      </c>
      <c r="B9" s="8">
        <v>0.181</v>
      </c>
    </row>
    <row r="10">
      <c r="A10" s="9">
        <v>376.977669850512</v>
      </c>
      <c r="B10" s="8">
        <v>0.149</v>
      </c>
    </row>
    <row r="11">
      <c r="A11" s="9">
        <v>450.6592390545076</v>
      </c>
      <c r="B11" s="8">
        <v>0.15</v>
      </c>
    </row>
    <row r="12">
      <c r="A12" s="9">
        <v>561.197617478417</v>
      </c>
      <c r="B12" s="8">
        <v>0.157</v>
      </c>
    </row>
    <row r="13">
      <c r="A13" s="9">
        <v>613.9791916161493</v>
      </c>
      <c r="B13" s="8">
        <v>0.151</v>
      </c>
    </row>
    <row r="14">
      <c r="A14" s="9">
        <v>687.5813677034238</v>
      </c>
      <c r="B14" s="8">
        <v>0.15</v>
      </c>
    </row>
    <row r="15">
      <c r="A15" s="9">
        <v>1193.4662231828986</v>
      </c>
      <c r="B15" s="8">
        <v>0.221</v>
      </c>
    </row>
    <row r="16">
      <c r="A16" s="9">
        <v>1335.1410079465136</v>
      </c>
      <c r="B16" s="8">
        <v>0.197</v>
      </c>
    </row>
    <row r="17">
      <c r="A17" s="9">
        <v>1458.1287561524493</v>
      </c>
      <c r="B17" s="8">
        <v>0.153</v>
      </c>
    </row>
    <row r="18">
      <c r="A18" s="9">
        <v>1863.2038347091745</v>
      </c>
      <c r="B18" s="8">
        <v>0.143</v>
      </c>
    </row>
    <row r="19">
      <c r="A19" s="9">
        <v>2476.1158855017566</v>
      </c>
      <c r="B19" s="8">
        <v>0.118</v>
      </c>
    </row>
    <row r="20">
      <c r="A20" s="9">
        <v>2798.949632508711</v>
      </c>
      <c r="B20" s="8">
        <v>0.131</v>
      </c>
    </row>
    <row r="21">
      <c r="A21" s="9">
        <v>3076.9798438559205</v>
      </c>
      <c r="B21" s="8">
        <v>0.129</v>
      </c>
    </row>
    <row r="22">
      <c r="A22" s="9">
        <v>3638.7108130899596</v>
      </c>
      <c r="B22" s="8">
        <v>0.141</v>
      </c>
    </row>
    <row r="23">
      <c r="A23" s="9">
        <v>4422.692446058603</v>
      </c>
      <c r="B23" s="8">
        <v>0.13</v>
      </c>
    </row>
    <row r="24">
      <c r="A24" s="9">
        <v>4175.779349118314</v>
      </c>
      <c r="B24" s="8">
        <v>0.127</v>
      </c>
    </row>
    <row r="25">
      <c r="A25" s="9">
        <v>4175.120239173332</v>
      </c>
      <c r="B25" s="8">
        <v>0.128</v>
      </c>
    </row>
    <row r="26">
      <c r="A26" s="9">
        <v>4556.1443415895665</v>
      </c>
      <c r="B26" s="8">
        <v>0.124</v>
      </c>
    </row>
    <row r="27">
      <c r="A27" s="9">
        <v>4406.116378345715</v>
      </c>
      <c r="B27" s="8">
        <v>0.109</v>
      </c>
    </row>
    <row r="28">
      <c r="A28" s="9">
        <v>1727.3332508707829</v>
      </c>
      <c r="B28" s="8">
        <v>0.1</v>
      </c>
    </row>
    <row r="29">
      <c r="A29" s="9">
        <v>1702.7800794881575</v>
      </c>
      <c r="B29" s="8">
        <v>0.095</v>
      </c>
    </row>
    <row r="30">
      <c r="A30" s="9">
        <v>1742.5576103160604</v>
      </c>
      <c r="B30" s="8">
        <v>0.086</v>
      </c>
    </row>
    <row r="31">
      <c r="A31" s="9">
        <v>2056.2653025099626</v>
      </c>
      <c r="B31" s="8">
        <v>0.081</v>
      </c>
    </row>
    <row r="32">
      <c r="A32" s="9">
        <v>2549.957192993886</v>
      </c>
      <c r="B32" s="8">
        <v>0.08</v>
      </c>
    </row>
    <row r="33">
      <c r="A33" s="9">
        <v>3032.8993313281453</v>
      </c>
      <c r="B33" s="8">
        <v>0.08</v>
      </c>
    </row>
    <row r="34">
      <c r="A34" s="9">
        <v>3390.595369420435</v>
      </c>
      <c r="B34" s="8">
        <v>0.08</v>
      </c>
    </row>
    <row r="35">
      <c r="A35" s="9">
        <v>3846.477892738713</v>
      </c>
      <c r="B35" s="8">
        <v>0.08</v>
      </c>
    </row>
    <row r="36">
      <c r="A36" s="9">
        <v>4786.513519507436</v>
      </c>
      <c r="B36" s="8">
        <v>0.08</v>
      </c>
    </row>
    <row r="37">
      <c r="A37" s="9">
        <v>3765.4636184478254</v>
      </c>
      <c r="B37" s="8">
        <v>0.08</v>
      </c>
    </row>
    <row r="38">
      <c r="A38" s="9">
        <v>4343.975984558109</v>
      </c>
      <c r="B38" s="8">
        <v>0.08</v>
      </c>
    </row>
    <row r="39">
      <c r="A39" s="9">
        <v>5269.713747560374</v>
      </c>
      <c r="B39" s="8">
        <v>0.08</v>
      </c>
    </row>
    <row r="40">
      <c r="A40" s="9">
        <v>5301.220411101847</v>
      </c>
      <c r="B40" s="8">
        <v>0.08</v>
      </c>
    </row>
    <row r="41">
      <c r="A41" s="9">
        <v>0.0</v>
      </c>
      <c r="B41" s="8">
        <v>0.148</v>
      </c>
    </row>
    <row r="42">
      <c r="A42" s="9">
        <v>0.0</v>
      </c>
      <c r="B42" s="8">
        <v>0.148</v>
      </c>
    </row>
    <row r="43">
      <c r="A43" s="9">
        <v>0.0</v>
      </c>
      <c r="B43" s="8">
        <v>0.148</v>
      </c>
    </row>
    <row r="44">
      <c r="A44" s="9">
        <v>0.0</v>
      </c>
      <c r="B44" s="8">
        <v>0.148</v>
      </c>
    </row>
    <row r="45">
      <c r="A45" s="9">
        <v>0.0</v>
      </c>
      <c r="B45" s="8">
        <v>0.148</v>
      </c>
    </row>
    <row r="46">
      <c r="A46" s="9">
        <v>0.0</v>
      </c>
      <c r="B46" s="8">
        <v>0.148</v>
      </c>
    </row>
    <row r="47">
      <c r="A47" s="9">
        <v>0.0</v>
      </c>
      <c r="B47" s="8">
        <v>0.148</v>
      </c>
    </row>
    <row r="48">
      <c r="A48" s="9">
        <v>0.0</v>
      </c>
      <c r="B48" s="8">
        <v>0.148</v>
      </c>
    </row>
    <row r="49">
      <c r="A49" s="9">
        <v>0.0</v>
      </c>
      <c r="B49" s="8">
        <v>0.148</v>
      </c>
    </row>
    <row r="50">
      <c r="A50" s="9">
        <v>0.0</v>
      </c>
      <c r="B50" s="8">
        <v>0.148</v>
      </c>
    </row>
    <row r="51">
      <c r="A51" s="9">
        <v>0.0</v>
      </c>
      <c r="B51" s="8">
        <v>0.148</v>
      </c>
    </row>
    <row r="52">
      <c r="A52" s="9">
        <v>0.0</v>
      </c>
      <c r="B52" s="8">
        <v>0.148</v>
      </c>
    </row>
    <row r="53">
      <c r="A53" s="9">
        <v>0.0</v>
      </c>
      <c r="B53" s="8">
        <v>0.148</v>
      </c>
    </row>
    <row r="54">
      <c r="A54" s="9">
        <v>0.0</v>
      </c>
      <c r="B54" s="8">
        <v>0.148</v>
      </c>
    </row>
    <row r="55">
      <c r="A55" s="9">
        <v>16671.239632352943</v>
      </c>
      <c r="B55" s="8">
        <v>0.148</v>
      </c>
    </row>
    <row r="56">
      <c r="A56" s="9">
        <v>17654.632895489885</v>
      </c>
      <c r="B56" s="8">
        <v>0.148</v>
      </c>
    </row>
    <row r="57">
      <c r="A57" s="9">
        <v>19250.939227687955</v>
      </c>
      <c r="B57" s="8">
        <v>0.148</v>
      </c>
    </row>
    <row r="58">
      <c r="A58" s="9">
        <v>24259.403933721223</v>
      </c>
      <c r="B58" s="8">
        <v>0.148</v>
      </c>
    </row>
    <row r="59">
      <c r="A59" s="9">
        <v>28589.974539231498</v>
      </c>
      <c r="B59" s="8">
        <v>0.148</v>
      </c>
    </row>
    <row r="60">
      <c r="A60" s="9">
        <v>31019.203024048267</v>
      </c>
      <c r="B60" s="8">
        <v>0.148</v>
      </c>
    </row>
    <row r="61">
      <c r="A61" s="9">
        <v>34732.86243418787</v>
      </c>
      <c r="B61" s="8">
        <v>0.148</v>
      </c>
    </row>
    <row r="62">
      <c r="A62" s="9">
        <v>40583.37085620678</v>
      </c>
      <c r="B62" s="8">
        <v>0.148</v>
      </c>
    </row>
    <row r="63">
      <c r="A63" s="9">
        <v>47191.47544464079</v>
      </c>
      <c r="B63" s="8">
        <v>0.148</v>
      </c>
    </row>
    <row r="64">
      <c r="A64" s="9">
        <v>47646.992786270814</v>
      </c>
      <c r="B64" s="8">
        <v>0.148</v>
      </c>
    </row>
    <row r="65">
      <c r="A65" s="9">
        <v>0.0</v>
      </c>
      <c r="B65" s="8">
        <v>0.148</v>
      </c>
    </row>
    <row r="66">
      <c r="A66" s="9">
        <v>0.0</v>
      </c>
      <c r="B66" s="8">
        <v>0.148</v>
      </c>
    </row>
    <row r="67">
      <c r="A67" s="9">
        <v>8258.569342897954</v>
      </c>
      <c r="B67" s="8">
        <v>0.167</v>
      </c>
    </row>
    <row r="68">
      <c r="A68" s="9">
        <v>634.6482595441466</v>
      </c>
      <c r="B68" s="8">
        <v>1.032</v>
      </c>
    </row>
    <row r="69">
      <c r="A69" s="9">
        <v>600.2777571924877</v>
      </c>
      <c r="B69" s="8">
        <v>0.96</v>
      </c>
    </row>
    <row r="70">
      <c r="A70" s="9">
        <v>810.4069296725423</v>
      </c>
      <c r="B70" s="8">
        <v>0.973</v>
      </c>
    </row>
    <row r="71">
      <c r="A71" s="9">
        <v>888.1017931408303</v>
      </c>
      <c r="B71" s="8">
        <v>0.961</v>
      </c>
    </row>
    <row r="72">
      <c r="A72" s="9">
        <v>1187.162486515055</v>
      </c>
      <c r="B72" s="8">
        <v>0.823</v>
      </c>
    </row>
    <row r="73">
      <c r="A73" s="9">
        <v>1648.9326496055548</v>
      </c>
      <c r="B73" s="8">
        <v>0.677</v>
      </c>
    </row>
    <row r="74">
      <c r="A74" s="9">
        <v>2359.279043364288</v>
      </c>
      <c r="B74" s="8">
        <v>0.195</v>
      </c>
    </row>
    <row r="75">
      <c r="A75" s="9">
        <v>3300.61348702917</v>
      </c>
      <c r="B75" s="8">
        <v>0.177</v>
      </c>
    </row>
    <row r="76">
      <c r="A76" s="9">
        <v>4447.5956917362555</v>
      </c>
      <c r="B76" s="8">
        <v>0.125</v>
      </c>
    </row>
    <row r="77">
      <c r="A77" s="9">
        <v>3861.6777738480764</v>
      </c>
      <c r="B77" s="8">
        <v>0.157</v>
      </c>
    </row>
    <row r="78">
      <c r="A78" s="9">
        <v>4086.664638371021</v>
      </c>
      <c r="B78" s="8">
        <v>0.225</v>
      </c>
    </row>
    <row r="79">
      <c r="A79" s="9">
        <v>4995.07096963213</v>
      </c>
      <c r="B79" s="8">
        <v>0.188</v>
      </c>
    </row>
    <row r="80">
      <c r="A80" s="9">
        <v>15378.040310117452</v>
      </c>
      <c r="B80" s="8">
        <v>0.102</v>
      </c>
    </row>
    <row r="81">
      <c r="A81" s="9">
        <v>9974.337625994023</v>
      </c>
      <c r="B81" s="8">
        <v>0.122</v>
      </c>
    </row>
    <row r="82">
      <c r="A82" s="9">
        <v>9725.24749468949</v>
      </c>
      <c r="B82" s="8">
        <v>0.116</v>
      </c>
    </row>
    <row r="83">
      <c r="A83" s="9">
        <v>9968.677370710966</v>
      </c>
      <c r="B83" s="8">
        <v>0.114</v>
      </c>
    </row>
    <row r="84">
      <c r="A84" s="9">
        <v>10392.260628013411</v>
      </c>
      <c r="B84" s="8">
        <v>0.128</v>
      </c>
    </row>
    <row r="85">
      <c r="A85" s="9">
        <v>10962.438890571066</v>
      </c>
      <c r="B85" s="8">
        <v>0.12</v>
      </c>
    </row>
    <row r="86">
      <c r="A86" s="9">
        <v>12004.39628835348</v>
      </c>
      <c r="B86" s="8">
        <v>0.114</v>
      </c>
    </row>
    <row r="87">
      <c r="A87" s="9">
        <v>13524.394705972962</v>
      </c>
      <c r="B87" s="8">
        <v>0.109</v>
      </c>
    </row>
    <row r="88">
      <c r="A88" s="9">
        <v>15105.733353642105</v>
      </c>
      <c r="B88" s="8">
        <v>0.104</v>
      </c>
    </row>
    <row r="89">
      <c r="A89" s="9">
        <v>15613.063812282735</v>
      </c>
      <c r="B89" s="8">
        <v>0.104</v>
      </c>
    </row>
    <row r="90">
      <c r="A90" s="9">
        <v>13828.439879403437</v>
      </c>
      <c r="B90" s="8">
        <v>0.101</v>
      </c>
    </row>
    <row r="91">
      <c r="A91" s="9">
        <v>12881.790044468646</v>
      </c>
      <c r="B91" s="8">
        <v>0.11</v>
      </c>
    </row>
    <row r="92">
      <c r="A92" s="9">
        <v>12653.52745624179</v>
      </c>
      <c r="B92" s="8">
        <v>0.109</v>
      </c>
    </row>
    <row r="93">
      <c r="A93" s="9">
        <v>16340.10528176425</v>
      </c>
      <c r="B93" s="8">
        <v>0.141</v>
      </c>
    </row>
    <row r="94">
      <c r="A94" s="9">
        <v>9229.111375279519</v>
      </c>
      <c r="B94" s="8">
        <v>0.111</v>
      </c>
    </row>
    <row r="95">
      <c r="A95" s="9">
        <v>8637.289517559544</v>
      </c>
      <c r="B95" s="8">
        <v>0.277</v>
      </c>
    </row>
    <row r="96">
      <c r="A96" s="9">
        <v>3265.7007584142293</v>
      </c>
      <c r="B96" s="8">
        <v>0.517</v>
      </c>
    </row>
    <row r="97">
      <c r="A97" s="9">
        <v>4098.2773165388535</v>
      </c>
      <c r="B97" s="8">
        <v>0.191</v>
      </c>
    </row>
    <row r="98">
      <c r="A98" s="9">
        <v>4735.06239182129</v>
      </c>
      <c r="B98" s="8">
        <v>0.068</v>
      </c>
    </row>
    <row r="99">
      <c r="A99" s="9">
        <v>5719.573223399887</v>
      </c>
      <c r="B99" s="8">
        <v>0.062</v>
      </c>
    </row>
    <row r="100">
      <c r="A100" s="9">
        <v>6712.2016664718685</v>
      </c>
      <c r="B100" s="8">
        <v>0.086</v>
      </c>
    </row>
    <row r="101">
      <c r="A101" s="9">
        <v>8317.353303248206</v>
      </c>
      <c r="B101" s="8">
        <v>0.111</v>
      </c>
    </row>
    <row r="102">
      <c r="A102" s="9">
        <v>10144.004639657845</v>
      </c>
      <c r="B102" s="8">
        <v>0.195</v>
      </c>
    </row>
    <row r="103">
      <c r="A103" s="9">
        <v>9362.409045929899</v>
      </c>
      <c r="B103" s="8">
        <v>0.157</v>
      </c>
    </row>
    <row r="104">
      <c r="A104" s="9">
        <v>11367.894580971304</v>
      </c>
      <c r="B104" s="8">
        <v>0.106</v>
      </c>
    </row>
    <row r="105">
      <c r="A105" s="9">
        <v>13580.962139125177</v>
      </c>
      <c r="B105" s="8">
        <v>0.141</v>
      </c>
    </row>
    <row r="106">
      <c r="A106" s="9">
        <v>3237.2888900158578</v>
      </c>
      <c r="B106" s="8">
        <v>0.172</v>
      </c>
    </row>
    <row r="107">
      <c r="A107" s="9">
        <v>624.7021742114276</v>
      </c>
      <c r="B107" s="8">
        <v>0.316</v>
      </c>
    </row>
    <row r="108">
      <c r="A108" s="9">
        <v>695.2630529943859</v>
      </c>
      <c r="B108" s="8">
        <v>0.267</v>
      </c>
    </row>
    <row r="109">
      <c r="A109" s="9">
        <v>782.7108041021966</v>
      </c>
      <c r="B109" s="8">
        <v>0.211</v>
      </c>
    </row>
    <row r="110">
      <c r="A110" s="9">
        <v>927.7540870529724</v>
      </c>
      <c r="B110" s="8">
        <v>0.208</v>
      </c>
    </row>
    <row r="111">
      <c r="A111" s="9">
        <v>1186.306369296402</v>
      </c>
      <c r="B111" s="8">
        <v>0.186</v>
      </c>
    </row>
    <row r="112">
      <c r="A112" s="9">
        <v>1631.8954371275072</v>
      </c>
      <c r="B112" s="8">
        <v>0.18</v>
      </c>
    </row>
    <row r="113">
      <c r="A113" s="9">
        <v>2135.354420007211</v>
      </c>
      <c r="B113" s="8">
        <v>0.165</v>
      </c>
    </row>
    <row r="114">
      <c r="A114" s="9">
        <v>3091.969371497047</v>
      </c>
      <c r="B114" s="8">
        <v>0.175</v>
      </c>
    </row>
    <row r="115">
      <c r="A115" s="9">
        <v>3929.0551346055495</v>
      </c>
      <c r="B115" s="8">
        <v>0.17</v>
      </c>
    </row>
    <row r="116">
      <c r="A116" s="9">
        <v>2918.1536766035792</v>
      </c>
      <c r="B116" s="8">
        <v>0.188</v>
      </c>
    </row>
    <row r="117">
      <c r="A117" s="9">
        <v>3124.1270312942797</v>
      </c>
      <c r="B117" s="8">
        <v>0.192</v>
      </c>
    </row>
    <row r="118">
      <c r="A118" s="9">
        <v>3415.9872263505104</v>
      </c>
      <c r="B118" s="8">
        <v>0.178</v>
      </c>
    </row>
    <row r="119">
      <c r="A119" s="9">
        <v>0.0</v>
      </c>
      <c r="B119" s="8">
        <v>0.092</v>
      </c>
    </row>
    <row r="120">
      <c r="A120" s="9">
        <v>20167.63745774754</v>
      </c>
      <c r="B120" s="8">
        <v>0.121</v>
      </c>
    </row>
    <row r="121">
      <c r="A121" s="9">
        <v>20214.35412390126</v>
      </c>
      <c r="B121" s="8">
        <v>0.121</v>
      </c>
    </row>
    <row r="122">
      <c r="A122" s="9">
        <v>20008.194320465907</v>
      </c>
      <c r="B122" s="8">
        <v>0.131</v>
      </c>
    </row>
    <row r="123">
      <c r="A123" s="9">
        <v>20470.53610419072</v>
      </c>
      <c r="B123" s="8">
        <v>0.115</v>
      </c>
    </row>
    <row r="124">
      <c r="A124" s="9">
        <v>22275.887774789815</v>
      </c>
      <c r="B124" s="8">
        <v>0.116</v>
      </c>
    </row>
    <row r="125">
      <c r="A125" s="9">
        <v>23118.175017355945</v>
      </c>
      <c r="B125" s="8">
        <v>0.115</v>
      </c>
    </row>
    <row r="126">
      <c r="A126" s="9">
        <v>23923.125697744494</v>
      </c>
      <c r="B126" s="8">
        <v>0.113</v>
      </c>
    </row>
    <row r="127">
      <c r="A127" s="9">
        <v>25889.310240369436</v>
      </c>
      <c r="B127" s="8">
        <v>0.11</v>
      </c>
    </row>
    <row r="128">
      <c r="A128" s="9">
        <v>27529.244256443628</v>
      </c>
      <c r="B128" s="8">
        <v>0.112</v>
      </c>
    </row>
    <row r="129">
      <c r="A129" s="9">
        <v>24596.523135525655</v>
      </c>
      <c r="B129" s="8">
        <v>0.108</v>
      </c>
    </row>
    <row r="130">
      <c r="A130" s="9">
        <v>24209.31514146686</v>
      </c>
      <c r="B130" s="8">
        <v>0.107</v>
      </c>
    </row>
    <row r="131">
      <c r="A131" s="9">
        <v>25242.84738826379</v>
      </c>
      <c r="B131" s="8">
        <v>0.097</v>
      </c>
    </row>
    <row r="132">
      <c r="A132" s="9">
        <v>79883.04704223882</v>
      </c>
      <c r="B132" s="8">
        <v>0.07</v>
      </c>
    </row>
    <row r="133">
      <c r="A133" s="9">
        <v>21377.42749703807</v>
      </c>
      <c r="B133" s="8">
        <v>0.093</v>
      </c>
    </row>
    <row r="134">
      <c r="A134" s="9">
        <v>19286.15772922031</v>
      </c>
      <c r="B134" s="8">
        <v>0.087</v>
      </c>
    </row>
    <row r="135">
      <c r="A135" s="9">
        <v>19803.5726851433</v>
      </c>
      <c r="B135" s="8">
        <v>0.082</v>
      </c>
    </row>
    <row r="136">
      <c r="A136" s="9">
        <v>23202.201973429255</v>
      </c>
      <c r="B136" s="8">
        <v>0.084</v>
      </c>
    </row>
    <row r="137">
      <c r="A137" s="9">
        <v>30056.681114793966</v>
      </c>
      <c r="B137" s="8">
        <v>0.089</v>
      </c>
    </row>
    <row r="138">
      <c r="A138" s="9">
        <v>33529.97163963494</v>
      </c>
      <c r="B138" s="8">
        <v>0.091</v>
      </c>
    </row>
    <row r="139">
      <c r="A139" s="9">
        <v>35865.87028750312</v>
      </c>
      <c r="B139" s="8">
        <v>0.094</v>
      </c>
    </row>
    <row r="140">
      <c r="A140" s="9">
        <v>40189.74831993675</v>
      </c>
      <c r="B140" s="8">
        <v>0.082</v>
      </c>
    </row>
    <row r="141">
      <c r="A141" s="9">
        <v>48866.61718537505</v>
      </c>
      <c r="B141" s="8">
        <v>0.089</v>
      </c>
    </row>
    <row r="142">
      <c r="A142" s="9">
        <v>42075.54534808776</v>
      </c>
      <c r="B142" s="8">
        <v>0.06</v>
      </c>
    </row>
    <row r="143">
      <c r="A143" s="9">
        <v>51029.543419874666</v>
      </c>
      <c r="B143" s="8">
        <v>0.073</v>
      </c>
    </row>
    <row r="144">
      <c r="A144" s="9">
        <v>61169.07749109968</v>
      </c>
      <c r="B144" s="8">
        <v>0.077</v>
      </c>
    </row>
    <row r="145">
      <c r="A145" s="9">
        <v>49178.899605894774</v>
      </c>
      <c r="B145" s="8">
        <v>0.148</v>
      </c>
    </row>
    <row r="146">
      <c r="A146" s="9">
        <v>23873.78823427597</v>
      </c>
      <c r="B146" s="8">
        <v>0.148</v>
      </c>
    </row>
    <row r="147">
      <c r="A147" s="9">
        <v>23756.622313135296</v>
      </c>
      <c r="B147" s="8">
        <v>0.148</v>
      </c>
    </row>
    <row r="148">
      <c r="A148" s="9">
        <v>25611.2752654307</v>
      </c>
      <c r="B148" s="8">
        <v>0.148</v>
      </c>
    </row>
    <row r="149">
      <c r="A149" s="9">
        <v>31081.871853113436</v>
      </c>
      <c r="B149" s="8">
        <v>0.148</v>
      </c>
    </row>
    <row r="150">
      <c r="A150" s="9">
        <v>35367.774415340915</v>
      </c>
      <c r="B150" s="8">
        <v>0.148</v>
      </c>
    </row>
    <row r="151">
      <c r="A151" s="9">
        <v>36886.351699148625</v>
      </c>
      <c r="B151" s="8">
        <v>0.148</v>
      </c>
    </row>
    <row r="152">
      <c r="A152" s="9">
        <v>39152.90933824596</v>
      </c>
      <c r="B152" s="8">
        <v>0.148</v>
      </c>
    </row>
    <row r="153">
      <c r="A153" s="9">
        <v>44980.607960296154</v>
      </c>
      <c r="B153" s="8">
        <v>0.148</v>
      </c>
    </row>
    <row r="154">
      <c r="A154" s="9">
        <v>49490.303666048036</v>
      </c>
      <c r="B154" s="8">
        <v>0.148</v>
      </c>
    </row>
    <row r="155">
      <c r="A155" s="9">
        <v>45770.02161322401</v>
      </c>
      <c r="B155" s="8">
        <v>0.148</v>
      </c>
    </row>
    <row r="156">
      <c r="A156" s="9">
        <v>44966.87975178282</v>
      </c>
      <c r="B156" s="8">
        <v>0.148</v>
      </c>
    </row>
    <row r="157">
      <c r="A157" s="9">
        <v>49347.62089307094</v>
      </c>
      <c r="B157" s="8">
        <v>0.148</v>
      </c>
    </row>
    <row r="158">
      <c r="A158" s="9">
        <v>8539.48591233258</v>
      </c>
      <c r="B158" s="8">
        <v>0.183</v>
      </c>
    </row>
    <row r="159">
      <c r="A159" s="9">
        <v>650.0415716540093</v>
      </c>
      <c r="B159" s="8">
        <v>0.197</v>
      </c>
    </row>
    <row r="160">
      <c r="A160" s="9">
        <v>698.4401822086528</v>
      </c>
      <c r="B160" s="8">
        <v>0.197</v>
      </c>
    </row>
    <row r="161">
      <c r="A161" s="9">
        <v>757.3414156981333</v>
      </c>
      <c r="B161" s="8">
        <v>0.174</v>
      </c>
    </row>
    <row r="162">
      <c r="A162" s="9">
        <v>875.9123711551194</v>
      </c>
      <c r="B162" s="8">
        <v>0.155</v>
      </c>
    </row>
    <row r="163">
      <c r="A163" s="9">
        <v>1034.397888189136</v>
      </c>
      <c r="B163" s="8">
        <v>0.157</v>
      </c>
    </row>
    <row r="164">
      <c r="A164" s="9">
        <v>1561.1224968914084</v>
      </c>
      <c r="B164" s="8">
        <v>0.17</v>
      </c>
    </row>
    <row r="165">
      <c r="A165" s="9">
        <v>2445.115627352499</v>
      </c>
      <c r="B165" s="8">
        <v>0.179</v>
      </c>
    </row>
    <row r="166">
      <c r="A166" s="9">
        <v>3771.4065069493577</v>
      </c>
      <c r="B166" s="8">
        <v>0.191</v>
      </c>
    </row>
    <row r="167">
      <c r="A167" s="9">
        <v>5460.059926840033</v>
      </c>
      <c r="B167" s="8">
        <v>0.198</v>
      </c>
    </row>
    <row r="168">
      <c r="A168" s="9">
        <v>4891.745787651701</v>
      </c>
      <c r="B168" s="8">
        <v>0.2</v>
      </c>
    </row>
    <row r="169">
      <c r="A169" s="9">
        <v>5767.1678260370945</v>
      </c>
      <c r="B169" s="8">
        <v>0.207</v>
      </c>
    </row>
    <row r="170">
      <c r="A170" s="9">
        <v>7094.789121606096</v>
      </c>
      <c r="B170" s="8">
        <v>0.19</v>
      </c>
    </row>
    <row r="171">
      <c r="A171" s="9">
        <v>27367.78401324561</v>
      </c>
      <c r="B171" s="8">
        <v>0.048</v>
      </c>
    </row>
    <row r="172">
      <c r="A172" s="9">
        <v>20882.665302552763</v>
      </c>
      <c r="B172" s="8">
        <v>0.06</v>
      </c>
    </row>
    <row r="173">
      <c r="A173" s="9">
        <v>21086.823993088252</v>
      </c>
      <c r="B173" s="8">
        <v>0.06</v>
      </c>
    </row>
    <row r="174">
      <c r="A174" s="9">
        <v>22045.205687780395</v>
      </c>
      <c r="B174" s="8">
        <v>0.06</v>
      </c>
    </row>
    <row r="175">
      <c r="A175" s="9">
        <v>21554.95347394541</v>
      </c>
      <c r="B175" s="8">
        <v>0.06</v>
      </c>
    </row>
    <row r="176">
      <c r="A176" s="9">
        <v>21557.799129716062</v>
      </c>
      <c r="B176" s="8">
        <v>0.06</v>
      </c>
    </row>
    <row r="177">
      <c r="A177" s="9">
        <v>22961.01566643426</v>
      </c>
      <c r="B177" s="8">
        <v>0.055</v>
      </c>
    </row>
    <row r="178">
      <c r="A178" s="9">
        <v>23287.856418232477</v>
      </c>
      <c r="B178" s="8">
        <v>0.055</v>
      </c>
    </row>
    <row r="179">
      <c r="A179" s="9">
        <v>23881.82809898375</v>
      </c>
      <c r="B179" s="8">
        <v>0.055</v>
      </c>
    </row>
    <row r="180">
      <c r="A180" s="9">
        <v>23263.289439536013</v>
      </c>
      <c r="B180" s="8">
        <v>0.055</v>
      </c>
    </row>
    <row r="181">
      <c r="A181" s="9">
        <v>21693.379713618382</v>
      </c>
      <c r="B181" s="8">
        <v>0.055</v>
      </c>
    </row>
    <row r="182">
      <c r="A182" s="9">
        <v>21532.676732244883</v>
      </c>
      <c r="B182" s="8">
        <v>0.055</v>
      </c>
    </row>
    <row r="183">
      <c r="A183" s="9">
        <v>21165.136036132917</v>
      </c>
      <c r="B183" s="8">
        <v>0.051</v>
      </c>
    </row>
    <row r="184">
      <c r="A184" s="9">
        <v>45436.315358726446</v>
      </c>
      <c r="B184" s="8">
        <v>0.06</v>
      </c>
    </row>
    <row r="185">
      <c r="A185" s="9">
        <v>12970.534342088504</v>
      </c>
      <c r="B185" s="8">
        <v>0.116</v>
      </c>
    </row>
    <row r="186">
      <c r="A186" s="9">
        <v>12253.848480835884</v>
      </c>
      <c r="B186" s="8">
        <v>0.107</v>
      </c>
    </row>
    <row r="187">
      <c r="A187" s="9">
        <v>12476.279125402496</v>
      </c>
      <c r="B187" s="8">
        <v>0.084</v>
      </c>
    </row>
    <row r="188">
      <c r="A188" s="9">
        <v>13497.92700105423</v>
      </c>
      <c r="B188" s="8">
        <v>0.083</v>
      </c>
    </row>
    <row r="189">
      <c r="A189" s="9">
        <v>14951.686357775821</v>
      </c>
      <c r="B189" s="8">
        <v>0.079</v>
      </c>
    </row>
    <row r="190">
      <c r="A190" s="9">
        <v>16792.82245457442</v>
      </c>
      <c r="B190" s="8">
        <v>0.078</v>
      </c>
    </row>
    <row r="191">
      <c r="A191" s="9">
        <v>17925.31319907047</v>
      </c>
      <c r="B191" s="8">
        <v>0.08</v>
      </c>
    </row>
    <row r="192">
      <c r="A192" s="9">
        <v>19471.192076793082</v>
      </c>
      <c r="B192" s="8">
        <v>0.083</v>
      </c>
    </row>
    <row r="193">
      <c r="A193" s="9">
        <v>21578.10019562935</v>
      </c>
      <c r="B193" s="8">
        <v>0.082</v>
      </c>
    </row>
    <row r="194">
      <c r="A194" s="9">
        <v>18328.586856868445</v>
      </c>
      <c r="B194" s="8">
        <v>0.079</v>
      </c>
    </row>
    <row r="195">
      <c r="A195" s="9">
        <v>19890.365038785116</v>
      </c>
      <c r="B195" s="8">
        <v>0.072</v>
      </c>
    </row>
    <row r="196">
      <c r="A196" s="9">
        <v>22039.59902779348</v>
      </c>
      <c r="B196" s="8">
        <v>0.068</v>
      </c>
    </row>
    <row r="197">
      <c r="A197" s="9">
        <v>876.2436853328855</v>
      </c>
      <c r="B197" s="8">
        <v>0.13</v>
      </c>
    </row>
    <row r="198">
      <c r="A198" s="9">
        <v>349.7743583452542</v>
      </c>
      <c r="B198" s="8">
        <v>0.155</v>
      </c>
    </row>
    <row r="199">
      <c r="A199" s="9">
        <v>342.9612364481485</v>
      </c>
      <c r="B199" s="8">
        <v>0.158</v>
      </c>
    </row>
    <row r="200">
      <c r="A200" s="9">
        <v>341.78103297698374</v>
      </c>
      <c r="B200" s="8">
        <v>0.16</v>
      </c>
    </row>
    <row r="201">
      <c r="A201" s="9">
        <v>367.56928962420693</v>
      </c>
      <c r="B201" s="8">
        <v>0.16</v>
      </c>
    </row>
    <row r="202">
      <c r="A202" s="9">
        <v>395.15613151148443</v>
      </c>
      <c r="B202" s="8">
        <v>0.148</v>
      </c>
    </row>
    <row r="203">
      <c r="A203" s="9">
        <v>416.08408264747203</v>
      </c>
      <c r="B203" s="8">
        <v>0.14</v>
      </c>
    </row>
    <row r="204">
      <c r="A204" s="9">
        <v>422.65708308906665</v>
      </c>
      <c r="B204" s="8">
        <v>0.153</v>
      </c>
    </row>
    <row r="205">
      <c r="A205" s="9">
        <v>462.3601853814024</v>
      </c>
      <c r="B205" s="8">
        <v>0.16</v>
      </c>
    </row>
    <row r="206">
      <c r="A206" s="9">
        <v>532.1250909044695</v>
      </c>
      <c r="B206" s="8">
        <v>0.164</v>
      </c>
    </row>
    <row r="207">
      <c r="A207" s="9">
        <v>591.2745706771145</v>
      </c>
      <c r="B207" s="8">
        <v>0.146</v>
      </c>
    </row>
    <row r="208">
      <c r="A208" s="9">
        <v>654.1829758026025</v>
      </c>
      <c r="B208" s="8">
        <v>0.13</v>
      </c>
    </row>
    <row r="209">
      <c r="A209" s="9">
        <v>724.0035784394009</v>
      </c>
      <c r="B209" s="8">
        <v>0.133</v>
      </c>
    </row>
    <row r="210">
      <c r="A210" s="9">
        <v>15812.156143568247</v>
      </c>
      <c r="B210" s="8">
        <v>0.087</v>
      </c>
    </row>
    <row r="211">
      <c r="A211" s="9">
        <v>11627.083519694666</v>
      </c>
      <c r="B211" s="8">
        <v>0.102</v>
      </c>
    </row>
    <row r="212">
      <c r="A212" s="9">
        <v>11547.580178388567</v>
      </c>
      <c r="B212" s="8">
        <v>0.096</v>
      </c>
    </row>
    <row r="213">
      <c r="A213" s="9">
        <v>11698.985393806028</v>
      </c>
      <c r="B213" s="8">
        <v>0.085</v>
      </c>
    </row>
    <row r="214">
      <c r="A214" s="9">
        <v>12017.41334655866</v>
      </c>
      <c r="B214" s="8">
        <v>0.085</v>
      </c>
    </row>
    <row r="215">
      <c r="A215" s="9">
        <v>12829.351386127033</v>
      </c>
      <c r="B215" s="8">
        <v>0.083</v>
      </c>
    </row>
    <row r="216">
      <c r="A216" s="9">
        <v>14154.872455196546</v>
      </c>
      <c r="B216" s="8">
        <v>0.092</v>
      </c>
    </row>
    <row r="217">
      <c r="A217" s="9">
        <v>15614.944421721679</v>
      </c>
      <c r="B217" s="8">
        <v>0.103</v>
      </c>
    </row>
    <row r="218">
      <c r="A218" s="9">
        <v>16256.114164691644</v>
      </c>
      <c r="B218" s="8">
        <v>0.108</v>
      </c>
    </row>
    <row r="219">
      <c r="A219" s="9">
        <v>16277.606933184232</v>
      </c>
      <c r="B219" s="8">
        <v>0.1</v>
      </c>
    </row>
    <row r="220">
      <c r="A220" s="9">
        <v>16379.156621349804</v>
      </c>
      <c r="B220" s="8">
        <v>0.092</v>
      </c>
    </row>
    <row r="221">
      <c r="A221" s="9">
        <v>15733.275609998438</v>
      </c>
      <c r="B221" s="8">
        <v>0.087</v>
      </c>
    </row>
    <row r="222">
      <c r="A222" s="9">
        <v>15425.762920122448</v>
      </c>
      <c r="B222" s="8">
        <v>0.087</v>
      </c>
    </row>
    <row r="223">
      <c r="A223" s="9">
        <v>6358.365374012994</v>
      </c>
      <c r="B223" s="8">
        <v>0.195</v>
      </c>
    </row>
    <row r="224">
      <c r="A224" s="9">
        <v>1282.922691881547</v>
      </c>
      <c r="B224" s="8">
        <v>0.677</v>
      </c>
    </row>
    <row r="225">
      <c r="A225" s="9">
        <v>1252.3892695387735</v>
      </c>
      <c r="B225" s="8">
        <v>0.47</v>
      </c>
    </row>
    <row r="226">
      <c r="A226" s="9">
        <v>1489.7341423905277</v>
      </c>
      <c r="B226" s="8">
        <v>0.369</v>
      </c>
    </row>
    <row r="227">
      <c r="A227" s="9">
        <v>1832.007814491264</v>
      </c>
      <c r="B227" s="8">
        <v>0.24</v>
      </c>
    </row>
    <row r="228">
      <c r="A228" s="9">
        <v>2394.8657474904276</v>
      </c>
      <c r="B228" s="8">
        <v>0.169</v>
      </c>
    </row>
    <row r="229">
      <c r="A229" s="9">
        <v>3145.5739105581006</v>
      </c>
      <c r="B229" s="8">
        <v>0.114</v>
      </c>
    </row>
    <row r="230">
      <c r="A230" s="9">
        <v>3866.309504079498</v>
      </c>
      <c r="B230" s="8">
        <v>0.088</v>
      </c>
    </row>
    <row r="231">
      <c r="A231" s="9">
        <v>4751.858941645676</v>
      </c>
      <c r="B231" s="8">
        <v>0.086</v>
      </c>
    </row>
    <row r="232">
      <c r="A232" s="9">
        <v>6391.446633638372</v>
      </c>
      <c r="B232" s="8">
        <v>0.086</v>
      </c>
    </row>
    <row r="233">
      <c r="A233" s="9">
        <v>5185.316857323498</v>
      </c>
      <c r="B233" s="8">
        <v>0.117</v>
      </c>
    </row>
    <row r="234">
      <c r="A234" s="9">
        <v>5829.297225166262</v>
      </c>
      <c r="B234" s="8">
        <v>0.092</v>
      </c>
    </row>
    <row r="235">
      <c r="A235" s="9">
        <v>6311.770277366864</v>
      </c>
      <c r="B235" s="8">
        <v>0.136</v>
      </c>
    </row>
    <row r="236">
      <c r="A236" s="9">
        <v>47116.2053408121</v>
      </c>
      <c r="B236" s="8">
        <v>0.148</v>
      </c>
    </row>
    <row r="237">
      <c r="A237" s="9">
        <v>22650.893349289414</v>
      </c>
      <c r="B237" s="8">
        <v>0.08</v>
      </c>
    </row>
    <row r="238">
      <c r="A238" s="9">
        <v>22452.8043504244</v>
      </c>
      <c r="B238" s="8">
        <v>0.085</v>
      </c>
    </row>
    <row r="239">
      <c r="A239" s="9">
        <v>24382.87944073192</v>
      </c>
      <c r="B239" s="8">
        <v>0.077</v>
      </c>
    </row>
    <row r="240">
      <c r="A240" s="9">
        <v>29939.151553232627</v>
      </c>
      <c r="B240" s="8">
        <v>0.069</v>
      </c>
    </row>
    <row r="241">
      <c r="A241" s="9">
        <v>34546.543689878155</v>
      </c>
      <c r="B241" s="8">
        <v>0.067</v>
      </c>
    </row>
    <row r="242">
      <c r="A242" s="9">
        <v>35741.51508756482</v>
      </c>
      <c r="B242" s="8">
        <v>0.067</v>
      </c>
    </row>
    <row r="243">
      <c r="A243" s="9">
        <v>37644.57871010851</v>
      </c>
      <c r="B243" s="8">
        <v>0.075</v>
      </c>
    </row>
    <row r="244">
      <c r="A244" s="9">
        <v>42950.62181762736</v>
      </c>
      <c r="B244" s="8">
        <v>0.086</v>
      </c>
    </row>
    <row r="245">
      <c r="A245" s="9">
        <v>46959.693300407824</v>
      </c>
      <c r="B245" s="8">
        <v>0.092</v>
      </c>
    </row>
    <row r="246">
      <c r="A246" s="9">
        <v>43313.93943301046</v>
      </c>
      <c r="B246" s="8">
        <v>0.095</v>
      </c>
    </row>
    <row r="247">
      <c r="A247" s="9">
        <v>42633.13849415772</v>
      </c>
      <c r="B247" s="8">
        <v>0.148</v>
      </c>
    </row>
    <row r="248">
      <c r="A248" s="9">
        <v>46098.9090284309</v>
      </c>
      <c r="B248" s="8">
        <v>0.148</v>
      </c>
    </row>
    <row r="249">
      <c r="A249" s="9">
        <v>6590.914806401046</v>
      </c>
      <c r="B249" s="8">
        <v>0.124</v>
      </c>
    </row>
    <row r="250">
      <c r="A250" s="9">
        <v>3392.1565428755534</v>
      </c>
      <c r="B250" s="8">
        <v>0.16</v>
      </c>
    </row>
    <row r="251">
      <c r="A251" s="9">
        <v>3462.901086723386</v>
      </c>
      <c r="B251" s="8">
        <v>0.155</v>
      </c>
    </row>
    <row r="252">
      <c r="A252" s="9">
        <v>3610.1832542404372</v>
      </c>
      <c r="B252" s="8">
        <v>0.148</v>
      </c>
    </row>
    <row r="253">
      <c r="A253" s="9">
        <v>3736.605795351645</v>
      </c>
      <c r="B253" s="8">
        <v>0.143</v>
      </c>
    </row>
    <row r="254">
      <c r="A254" s="9">
        <v>3890.298617240365</v>
      </c>
      <c r="B254" s="8">
        <v>0.139</v>
      </c>
    </row>
    <row r="255">
      <c r="A255" s="9">
        <v>3993.763105543309</v>
      </c>
      <c r="B255" s="8">
        <v>0.143</v>
      </c>
    </row>
    <row r="256">
      <c r="A256" s="9">
        <v>4253.902919677424</v>
      </c>
      <c r="B256" s="8">
        <v>0.142</v>
      </c>
    </row>
    <row r="257">
      <c r="A257" s="9">
        <v>4396.274493772654</v>
      </c>
      <c r="B257" s="8">
        <v>0.143</v>
      </c>
    </row>
    <row r="258">
      <c r="A258" s="9">
        <v>4549.5920482632155</v>
      </c>
      <c r="B258" s="8">
        <v>0.141</v>
      </c>
    </row>
    <row r="259">
      <c r="A259" s="9">
        <v>4337.40015230318</v>
      </c>
      <c r="B259" s="8">
        <v>0.141</v>
      </c>
    </row>
    <row r="260">
      <c r="A260" s="9">
        <v>4421.714936132541</v>
      </c>
      <c r="B260" s="8">
        <v>0.139</v>
      </c>
    </row>
    <row r="261">
      <c r="A261" s="9">
        <v>4594.828118249707</v>
      </c>
      <c r="B261" s="8">
        <v>0.134</v>
      </c>
    </row>
    <row r="262">
      <c r="A262" s="9">
        <v>1085.4491991067962</v>
      </c>
      <c r="B262" s="8">
        <v>0.148</v>
      </c>
    </row>
    <row r="263">
      <c r="A263" s="9">
        <v>328.8016120339332</v>
      </c>
      <c r="B263" s="8">
        <v>0.148</v>
      </c>
    </row>
    <row r="264">
      <c r="A264" s="9">
        <v>337.0675226278884</v>
      </c>
      <c r="B264" s="8">
        <v>0.148</v>
      </c>
    </row>
    <row r="265">
      <c r="A265" s="9">
        <v>366.26326949947435</v>
      </c>
      <c r="B265" s="8">
        <v>0.148</v>
      </c>
    </row>
    <row r="266">
      <c r="A266" s="9">
        <v>448.98665849783333</v>
      </c>
      <c r="B266" s="8">
        <v>0.148</v>
      </c>
    </row>
    <row r="267">
      <c r="A267" s="9">
        <v>495.07342354200415</v>
      </c>
      <c r="B267" s="8">
        <v>0.148</v>
      </c>
    </row>
    <row r="268">
      <c r="A268" s="9">
        <v>516.1281145369118</v>
      </c>
      <c r="B268" s="8">
        <v>0.148</v>
      </c>
    </row>
    <row r="269">
      <c r="A269" s="9">
        <v>540.3494522531752</v>
      </c>
      <c r="B269" s="8">
        <v>0.148</v>
      </c>
    </row>
    <row r="270">
      <c r="A270" s="9">
        <v>613.6293496712968</v>
      </c>
      <c r="B270" s="8">
        <v>0.148</v>
      </c>
    </row>
    <row r="271">
      <c r="A271" s="9">
        <v>717.8571161123467</v>
      </c>
      <c r="B271" s="8">
        <v>0.148</v>
      </c>
    </row>
    <row r="272">
      <c r="A272" s="9">
        <v>692.4578932170799</v>
      </c>
      <c r="B272" s="8">
        <v>0.148</v>
      </c>
    </row>
    <row r="273">
      <c r="A273" s="9">
        <v>670.6087726787729</v>
      </c>
      <c r="B273" s="8">
        <v>0.148</v>
      </c>
    </row>
    <row r="274">
      <c r="A274" s="9">
        <v>725.8100410299699</v>
      </c>
      <c r="B274" s="8">
        <v>0.148</v>
      </c>
    </row>
    <row r="275">
      <c r="A275" s="9">
        <v>88521.27504730484</v>
      </c>
      <c r="B275" s="8">
        <v>0.148</v>
      </c>
    </row>
    <row r="276">
      <c r="A276" s="9">
        <v>55679.940483809034</v>
      </c>
      <c r="B276" s="8">
        <v>0.148</v>
      </c>
    </row>
    <row r="277">
      <c r="A277" s="9">
        <v>58502.082273652086</v>
      </c>
      <c r="B277" s="8">
        <v>0.148</v>
      </c>
    </row>
    <row r="278">
      <c r="A278" s="9">
        <v>62174.93880773786</v>
      </c>
      <c r="B278" s="8">
        <v>0.148</v>
      </c>
    </row>
    <row r="279">
      <c r="A279" s="9">
        <v>65681.2833385629</v>
      </c>
      <c r="B279" s="8">
        <v>0.148</v>
      </c>
    </row>
    <row r="280">
      <c r="A280" s="9">
        <v>69905.27480749447</v>
      </c>
      <c r="B280" s="8">
        <v>0.148</v>
      </c>
    </row>
    <row r="281">
      <c r="A281" s="9">
        <v>75448.0727802489</v>
      </c>
      <c r="B281" s="8">
        <v>0.148</v>
      </c>
    </row>
    <row r="282">
      <c r="A282" s="9">
        <v>83440.6824066083</v>
      </c>
      <c r="B282" s="8">
        <v>0.148</v>
      </c>
    </row>
    <row r="283">
      <c r="A283" s="9">
        <v>90313.72849417063</v>
      </c>
      <c r="B283" s="8">
        <v>0.148</v>
      </c>
    </row>
    <row r="284">
      <c r="A284" s="9">
        <v>93088.06142970322</v>
      </c>
      <c r="B284" s="8">
        <v>0.148</v>
      </c>
    </row>
    <row r="285">
      <c r="A285" s="9">
        <v>89158.80474172348</v>
      </c>
      <c r="B285" s="8">
        <v>0.148</v>
      </c>
    </row>
    <row r="286">
      <c r="A286" s="9">
        <v>88972.39947958615</v>
      </c>
      <c r="B286" s="8">
        <v>0.148</v>
      </c>
    </row>
    <row r="287">
      <c r="A287" s="9">
        <v>85662.69020648785</v>
      </c>
      <c r="B287" s="8">
        <v>0.148</v>
      </c>
    </row>
    <row r="288">
      <c r="A288" s="9">
        <v>3297.878192610968</v>
      </c>
      <c r="B288" s="8">
        <v>0.14</v>
      </c>
    </row>
    <row r="289">
      <c r="A289" s="9">
        <v>756.0118869730481</v>
      </c>
      <c r="B289" s="8">
        <v>0.16</v>
      </c>
    </row>
    <row r="290">
      <c r="A290" s="9">
        <v>795.9841541970575</v>
      </c>
      <c r="B290" s="8">
        <v>0.158</v>
      </c>
    </row>
    <row r="291">
      <c r="A291" s="9">
        <v>871.2929023026268</v>
      </c>
      <c r="B291" s="8">
        <v>0.153</v>
      </c>
    </row>
    <row r="292">
      <c r="A292" s="9">
        <v>981.2793436747211</v>
      </c>
      <c r="B292" s="8">
        <v>0.15</v>
      </c>
    </row>
    <row r="293">
      <c r="A293" s="9">
        <v>1080.356168427332</v>
      </c>
      <c r="B293" s="8">
        <v>0.15</v>
      </c>
    </row>
    <row r="294">
      <c r="A294" s="9">
        <v>1230.3313049906246</v>
      </c>
      <c r="B294" s="8">
        <v>0.14</v>
      </c>
    </row>
    <row r="295">
      <c r="A295" s="9">
        <v>1321.339907119148</v>
      </c>
      <c r="B295" s="8">
        <v>0.14</v>
      </c>
    </row>
    <row r="296">
      <c r="A296" s="9">
        <v>1728.0593129613283</v>
      </c>
      <c r="B296" s="8">
        <v>0.14</v>
      </c>
    </row>
    <row r="297">
      <c r="A297" s="9">
        <v>1785.8318155624504</v>
      </c>
      <c r="B297" s="8">
        <v>0.138</v>
      </c>
    </row>
    <row r="298">
      <c r="A298" s="9">
        <v>1764.1085196927493</v>
      </c>
      <c r="B298" s="8">
        <v>0.138</v>
      </c>
    </row>
    <row r="299">
      <c r="A299" s="9">
        <v>2173.4757680322555</v>
      </c>
      <c r="B299" s="8">
        <v>0.14</v>
      </c>
    </row>
    <row r="300">
      <c r="A300" s="9">
        <v>2481.513918433263</v>
      </c>
      <c r="B300" s="8">
        <v>0.14</v>
      </c>
    </row>
    <row r="301">
      <c r="A301" s="9">
        <v>3182.3717136274995</v>
      </c>
      <c r="B301" s="8">
        <v>0.111</v>
      </c>
    </row>
    <row r="302">
      <c r="A302" s="9">
        <v>968.715451583827</v>
      </c>
      <c r="B302" s="8">
        <v>0.346</v>
      </c>
    </row>
    <row r="303">
      <c r="A303" s="9">
        <v>920.6367826672019</v>
      </c>
      <c r="B303" s="8">
        <v>0.201</v>
      </c>
    </row>
    <row r="304">
      <c r="A304" s="9">
        <v>876.7519090780341</v>
      </c>
      <c r="B304" s="8">
        <v>0.206</v>
      </c>
    </row>
    <row r="305">
      <c r="A305" s="9">
        <v>879.7060961446992</v>
      </c>
      <c r="B305" s="8">
        <v>0.177</v>
      </c>
    </row>
    <row r="306">
      <c r="A306" s="9">
        <v>937.864741596986</v>
      </c>
      <c r="B306" s="8">
        <v>0.145</v>
      </c>
    </row>
    <row r="307">
      <c r="A307" s="9">
        <v>1003.3413823845706</v>
      </c>
      <c r="B307" s="8">
        <v>0.166</v>
      </c>
    </row>
    <row r="308">
      <c r="A308" s="9">
        <v>1183.475162910884</v>
      </c>
      <c r="B308" s="8">
        <v>0.119</v>
      </c>
    </row>
    <row r="309">
      <c r="A309" s="9">
        <v>1334.1521669806423</v>
      </c>
      <c r="B309" s="8">
        <v>0.129</v>
      </c>
    </row>
    <row r="310">
      <c r="A310" s="9">
        <v>1668.5326938583303</v>
      </c>
      <c r="B310" s="8">
        <v>0.139</v>
      </c>
    </row>
    <row r="311">
      <c r="A311" s="9">
        <v>1707.26330245719</v>
      </c>
      <c r="B311" s="8">
        <v>0.124</v>
      </c>
    </row>
    <row r="312">
      <c r="A312" s="9">
        <v>1903.214294618258</v>
      </c>
      <c r="B312" s="8">
        <v>0.099</v>
      </c>
    </row>
    <row r="313">
      <c r="A313" s="9">
        <v>2281.620702562859</v>
      </c>
      <c r="B313" s="8">
        <v>0.109</v>
      </c>
    </row>
    <row r="314">
      <c r="A314" s="9">
        <v>4395.315294270445</v>
      </c>
      <c r="B314" s="8">
        <v>0.069</v>
      </c>
    </row>
    <row r="315">
      <c r="A315" s="9">
        <v>1419.3048315015417</v>
      </c>
      <c r="B315" s="8">
        <v>0.305</v>
      </c>
    </row>
    <row r="316">
      <c r="A316" s="9">
        <v>1475.0157867229889</v>
      </c>
      <c r="B316" s="8">
        <v>0.148</v>
      </c>
    </row>
    <row r="317">
      <c r="A317" s="9">
        <v>1707.2904235584206</v>
      </c>
      <c r="B317" s="8">
        <v>0.127</v>
      </c>
    </row>
    <row r="318">
      <c r="A318" s="9">
        <v>2153.490278571434</v>
      </c>
      <c r="B318" s="8">
        <v>0.109</v>
      </c>
    </row>
    <row r="319">
      <c r="A319" s="9">
        <v>2583.320867574542</v>
      </c>
      <c r="B319" s="8">
        <v>0.103</v>
      </c>
    </row>
    <row r="320">
      <c r="A320" s="9">
        <v>2825.1890496307633</v>
      </c>
      <c r="B320" s="8">
        <v>0.096</v>
      </c>
    </row>
    <row r="321">
      <c r="A321" s="9">
        <v>3205.2665772301298</v>
      </c>
      <c r="B321" s="8">
        <v>0.08</v>
      </c>
    </row>
    <row r="322">
      <c r="A322" s="9">
        <v>3957.477431244838</v>
      </c>
      <c r="B322" s="8">
        <v>0.072</v>
      </c>
    </row>
    <row r="323">
      <c r="A323" s="9">
        <v>4812.131633607944</v>
      </c>
      <c r="B323" s="8">
        <v>0.07</v>
      </c>
    </row>
    <row r="324">
      <c r="A324" s="9">
        <v>4441.810914866083</v>
      </c>
      <c r="B324" s="8">
        <v>0.079</v>
      </c>
    </row>
    <row r="325">
      <c r="A325" s="9">
        <v>4369.500468832778</v>
      </c>
      <c r="B325" s="8">
        <v>0.079</v>
      </c>
    </row>
    <row r="326">
      <c r="A326" s="9">
        <v>4760.901500971852</v>
      </c>
      <c r="B326" s="8">
        <v>0.074</v>
      </c>
    </row>
    <row r="327">
      <c r="A327" s="9">
        <v>8281.700806380402</v>
      </c>
      <c r="B327" s="8">
        <v>0.11</v>
      </c>
    </row>
    <row r="328">
      <c r="A328" s="9">
        <v>3245.753716743049</v>
      </c>
      <c r="B328" s="8">
        <v>0.155</v>
      </c>
    </row>
    <row r="329">
      <c r="A329" s="9">
        <v>3034.670942566402</v>
      </c>
      <c r="B329" s="8">
        <v>0.158</v>
      </c>
    </row>
    <row r="330">
      <c r="A330" s="9">
        <v>2967.8329037074063</v>
      </c>
      <c r="B330" s="8">
        <v>0.162</v>
      </c>
    </row>
    <row r="331">
      <c r="A331" s="9">
        <v>4049.9168697051177</v>
      </c>
      <c r="B331" s="8">
        <v>0.164</v>
      </c>
    </row>
    <row r="332">
      <c r="A332" s="9">
        <v>4775.278765649948</v>
      </c>
      <c r="B332" s="8">
        <v>0.158</v>
      </c>
    </row>
    <row r="333">
      <c r="A333" s="9">
        <v>5238.1417889979875</v>
      </c>
      <c r="B333" s="8">
        <v>0.157</v>
      </c>
    </row>
    <row r="334">
      <c r="A334" s="9">
        <v>5287.72933817951</v>
      </c>
      <c r="B334" s="8">
        <v>0.165</v>
      </c>
    </row>
    <row r="335">
      <c r="A335" s="9">
        <v>5656.989539328103</v>
      </c>
      <c r="B335" s="8">
        <v>0.162</v>
      </c>
    </row>
    <row r="336">
      <c r="A336" s="9">
        <v>5693.988229838886</v>
      </c>
      <c r="B336" s="8">
        <v>0.165</v>
      </c>
    </row>
    <row r="337">
      <c r="A337" s="9">
        <v>5132.09103248244</v>
      </c>
      <c r="B337" s="8">
        <v>0.138</v>
      </c>
    </row>
    <row r="338">
      <c r="A338" s="9">
        <v>6919.366681750299</v>
      </c>
      <c r="B338" s="8">
        <v>0.115</v>
      </c>
    </row>
    <row r="339">
      <c r="A339" s="9">
        <v>7631.293200293427</v>
      </c>
      <c r="B339" s="8">
        <v>0.11</v>
      </c>
    </row>
    <row r="340">
      <c r="A340" s="9">
        <v>12893.620899970383</v>
      </c>
      <c r="B340" s="8">
        <v>0.366</v>
      </c>
    </row>
    <row r="341">
      <c r="A341" s="9">
        <v>3644.722508204228</v>
      </c>
      <c r="B341" s="8">
        <v>0.568</v>
      </c>
    </row>
    <row r="342">
      <c r="A342" s="9">
        <v>3088.178626138228</v>
      </c>
      <c r="B342" s="8">
        <v>0.576</v>
      </c>
    </row>
    <row r="343">
      <c r="A343" s="9">
        <v>2772.994865981571</v>
      </c>
      <c r="B343" s="8">
        <v>0.629</v>
      </c>
    </row>
    <row r="344">
      <c r="A344" s="9">
        <v>2999.832351760472</v>
      </c>
      <c r="B344" s="8">
        <v>0.671</v>
      </c>
    </row>
    <row r="345">
      <c r="A345" s="9">
        <v>3567.161427479799</v>
      </c>
      <c r="B345" s="8">
        <v>0.549</v>
      </c>
    </row>
    <row r="346">
      <c r="A346" s="9">
        <v>4688.139960006764</v>
      </c>
      <c r="B346" s="8">
        <v>0.554</v>
      </c>
    </row>
    <row r="347">
      <c r="A347" s="9">
        <v>5736.933413087585</v>
      </c>
      <c r="B347" s="8">
        <v>0.508</v>
      </c>
    </row>
    <row r="348">
      <c r="A348" s="9">
        <v>7144.139698447532</v>
      </c>
      <c r="B348" s="8">
        <v>0.437</v>
      </c>
    </row>
    <row r="349">
      <c r="A349" s="9">
        <v>8527.531849788798</v>
      </c>
      <c r="B349" s="8">
        <v>0.473</v>
      </c>
    </row>
    <row r="350">
      <c r="A350" s="9">
        <v>8298.748639888887</v>
      </c>
      <c r="B350" s="8">
        <v>0.447</v>
      </c>
    </row>
    <row r="351">
      <c r="A351" s="9">
        <v>10866.522171711626</v>
      </c>
      <c r="B351" s="8">
        <v>0.4</v>
      </c>
    </row>
    <row r="352">
      <c r="A352" s="9">
        <v>12483.890558584082</v>
      </c>
      <c r="B352" s="8">
        <v>0.439</v>
      </c>
    </row>
    <row r="353">
      <c r="A353" s="9">
        <v>51096.74963306319</v>
      </c>
      <c r="B353" s="8">
        <v>0.055</v>
      </c>
    </row>
    <row r="354">
      <c r="A354" s="9">
        <v>17696.566104613787</v>
      </c>
      <c r="B354" s="8">
        <v>0.055</v>
      </c>
    </row>
    <row r="355">
      <c r="A355" s="9">
        <v>16169.103349528155</v>
      </c>
      <c r="B355" s="8">
        <v>0.055</v>
      </c>
    </row>
    <row r="356">
      <c r="A356" s="9">
        <v>16522.96232139777</v>
      </c>
      <c r="B356" s="8">
        <v>0.055</v>
      </c>
    </row>
    <row r="357">
      <c r="A357" s="9">
        <v>18174.577579636196</v>
      </c>
      <c r="B357" s="8">
        <v>0.055</v>
      </c>
    </row>
    <row r="358">
      <c r="A358" s="9">
        <v>21402.969419409215</v>
      </c>
      <c r="B358" s="8">
        <v>0.055</v>
      </c>
    </row>
    <row r="359">
      <c r="A359" s="9">
        <v>25437.627816609154</v>
      </c>
      <c r="B359" s="8">
        <v>0.055</v>
      </c>
    </row>
    <row r="360">
      <c r="A360" s="9">
        <v>30072.10308829698</v>
      </c>
      <c r="B360" s="8">
        <v>0.055</v>
      </c>
    </row>
    <row r="361">
      <c r="A361" s="9">
        <v>31564.839290546548</v>
      </c>
      <c r="B361" s="8">
        <v>0.055</v>
      </c>
    </row>
    <row r="362">
      <c r="A362" s="9">
        <v>36493.65889705882</v>
      </c>
      <c r="B362" s="8">
        <v>0.055</v>
      </c>
    </row>
    <row r="363">
      <c r="A363" s="9">
        <v>26792.802952799644</v>
      </c>
      <c r="B363" s="8">
        <v>0.055</v>
      </c>
    </row>
    <row r="364">
      <c r="A364" s="9">
        <v>30428.88982121069</v>
      </c>
      <c r="B364" s="8">
        <v>0.055</v>
      </c>
    </row>
    <row r="365">
      <c r="A365" s="9">
        <v>40489.62104172832</v>
      </c>
      <c r="B365" s="8">
        <v>0.055</v>
      </c>
    </row>
    <row r="366">
      <c r="A366" s="9">
        <v>6279.385479032755</v>
      </c>
      <c r="B366" s="8">
        <v>0.097</v>
      </c>
    </row>
    <row r="367">
      <c r="A367" s="9">
        <v>1608.8644719724318</v>
      </c>
      <c r="B367" s="8">
        <v>0.113</v>
      </c>
    </row>
    <row r="368">
      <c r="A368" s="9">
        <v>1762.5541223526614</v>
      </c>
      <c r="B368" s="8">
        <v>0.111</v>
      </c>
    </row>
    <row r="369">
      <c r="A369" s="9">
        <v>2042.4462314264472</v>
      </c>
      <c r="B369" s="8">
        <v>0.092</v>
      </c>
    </row>
    <row r="370">
      <c r="A370" s="9">
        <v>2656.1816204548395</v>
      </c>
      <c r="B370" s="8">
        <v>0.085</v>
      </c>
    </row>
    <row r="371">
      <c r="A371" s="9">
        <v>3266.6091766043487</v>
      </c>
      <c r="B371" s="8">
        <v>0.089</v>
      </c>
    </row>
    <row r="372">
      <c r="A372" s="9">
        <v>3753.085917428452</v>
      </c>
      <c r="B372" s="8">
        <v>0.087</v>
      </c>
    </row>
    <row r="373">
      <c r="A373" s="9">
        <v>4401.285765992193</v>
      </c>
      <c r="B373" s="8">
        <v>0.089</v>
      </c>
    </row>
    <row r="374">
      <c r="A374" s="9">
        <v>5620.72916683628</v>
      </c>
      <c r="B374" s="8">
        <v>0.1</v>
      </c>
    </row>
    <row r="375">
      <c r="A375" s="9">
        <v>6961.554098540348</v>
      </c>
      <c r="B375" s="8">
        <v>0.109</v>
      </c>
    </row>
    <row r="376">
      <c r="A376" s="9">
        <v>6567.245467473291</v>
      </c>
      <c r="B376" s="8">
        <v>0.113</v>
      </c>
    </row>
    <row r="377">
      <c r="A377" s="9">
        <v>6494.889142264744</v>
      </c>
      <c r="B377" s="8">
        <v>0.111</v>
      </c>
    </row>
    <row r="378">
      <c r="A378" s="9">
        <v>7328.7163259277995</v>
      </c>
      <c r="B378" s="8">
        <v>0.106</v>
      </c>
    </row>
    <row r="379">
      <c r="A379" s="9">
        <v>924.0486902762453</v>
      </c>
      <c r="B379" s="8">
        <v>0.148</v>
      </c>
    </row>
    <row r="380">
      <c r="A380" s="9">
        <v>218.5620001707673</v>
      </c>
      <c r="B380" s="8">
        <v>0.148</v>
      </c>
    </row>
    <row r="381">
      <c r="A381" s="9">
        <v>228.75359574782829</v>
      </c>
      <c r="B381" s="8">
        <v>0.148</v>
      </c>
    </row>
    <row r="382">
      <c r="A382" s="9">
        <v>253.22462245694516</v>
      </c>
      <c r="B382" s="8">
        <v>0.148</v>
      </c>
    </row>
    <row r="383">
      <c r="A383" s="9">
        <v>322.66440652011033</v>
      </c>
      <c r="B383" s="8">
        <v>0.148</v>
      </c>
    </row>
    <row r="384">
      <c r="A384" s="9">
        <v>360.495947639121</v>
      </c>
      <c r="B384" s="8">
        <v>0.148</v>
      </c>
    </row>
    <row r="385">
      <c r="A385" s="9">
        <v>395.2110755139338</v>
      </c>
      <c r="B385" s="8">
        <v>0.148</v>
      </c>
    </row>
    <row r="386">
      <c r="A386" s="9">
        <v>410.5822932439766</v>
      </c>
      <c r="B386" s="8">
        <v>0.148</v>
      </c>
    </row>
    <row r="387">
      <c r="A387" s="9">
        <v>460.84495717017995</v>
      </c>
      <c r="B387" s="8">
        <v>0.148</v>
      </c>
    </row>
    <row r="388">
      <c r="A388" s="9">
        <v>553.2115697238689</v>
      </c>
      <c r="B388" s="8">
        <v>0.148</v>
      </c>
    </row>
    <row r="389">
      <c r="A389" s="9">
        <v>537.1945833808443</v>
      </c>
      <c r="B389" s="8">
        <v>0.148</v>
      </c>
    </row>
    <row r="390">
      <c r="A390" s="9">
        <v>575.7491824636379</v>
      </c>
      <c r="B390" s="8">
        <v>0.148</v>
      </c>
    </row>
    <row r="391">
      <c r="A391" s="9">
        <v>631.5715934632638</v>
      </c>
      <c r="B391" s="8">
        <v>0.148</v>
      </c>
    </row>
    <row r="392">
      <c r="A392" s="9">
        <v>370.4343525284952</v>
      </c>
      <c r="B392" s="8">
        <v>0.143</v>
      </c>
    </row>
    <row r="393">
      <c r="A393" s="9">
        <v>127.27565584930555</v>
      </c>
      <c r="B393" s="8">
        <v>0.158</v>
      </c>
    </row>
    <row r="394">
      <c r="A394" s="9">
        <v>124.58492962287397</v>
      </c>
      <c r="B394" s="8">
        <v>0.168</v>
      </c>
    </row>
    <row r="395">
      <c r="A395" s="9">
        <v>113.62277701759554</v>
      </c>
      <c r="B395" s="8">
        <v>0.195</v>
      </c>
    </row>
    <row r="396">
      <c r="A396" s="9">
        <v>104.47055621852937</v>
      </c>
      <c r="B396" s="8">
        <v>0.182</v>
      </c>
    </row>
    <row r="397">
      <c r="A397" s="9">
        <v>117.7877928166301</v>
      </c>
      <c r="B397" s="8">
        <v>0.183</v>
      </c>
    </row>
    <row r="398">
      <c r="A398" s="9">
        <v>138.91742773058243</v>
      </c>
      <c r="B398" s="8">
        <v>0.184</v>
      </c>
    </row>
    <row r="399">
      <c r="A399" s="9">
        <v>152.8737942334533</v>
      </c>
      <c r="B399" s="8">
        <v>0.171</v>
      </c>
    </row>
    <row r="400">
      <c r="A400" s="9">
        <v>157.23959565320234</v>
      </c>
      <c r="B400" s="8">
        <v>0.168</v>
      </c>
    </row>
    <row r="401">
      <c r="A401" s="9">
        <v>180.54114432375638</v>
      </c>
      <c r="B401" s="8">
        <v>0.165</v>
      </c>
    </row>
    <row r="402">
      <c r="A402" s="9">
        <v>188.43583663507516</v>
      </c>
      <c r="B402" s="8">
        <v>0.141</v>
      </c>
    </row>
    <row r="403">
      <c r="A403" s="9">
        <v>212.45152060267733</v>
      </c>
      <c r="B403" s="8">
        <v>0.124</v>
      </c>
    </row>
    <row r="404">
      <c r="A404" s="9">
        <v>239.16295870408138</v>
      </c>
      <c r="B404" s="8">
        <v>0.132</v>
      </c>
    </row>
    <row r="405">
      <c r="A405" s="9">
        <v>1149.8479541345073</v>
      </c>
      <c r="B405" s="8">
        <v>0.148</v>
      </c>
    </row>
    <row r="406">
      <c r="A406" s="9">
        <v>292.9650447790057</v>
      </c>
      <c r="B406" s="8">
        <v>0.148</v>
      </c>
    </row>
    <row r="407">
      <c r="A407" s="9">
        <v>313.1409373392914</v>
      </c>
      <c r="B407" s="8">
        <v>0.148</v>
      </c>
    </row>
    <row r="408">
      <c r="A408" s="9">
        <v>331.21276639007283</v>
      </c>
      <c r="B408" s="8">
        <v>0.148</v>
      </c>
    </row>
    <row r="409">
      <c r="A409" s="9">
        <v>354.2558494366201</v>
      </c>
      <c r="B409" s="8">
        <v>0.148</v>
      </c>
    </row>
    <row r="410">
      <c r="A410" s="9">
        <v>399.64538831651345</v>
      </c>
      <c r="B410" s="8">
        <v>0.148</v>
      </c>
    </row>
    <row r="411">
      <c r="A411" s="9">
        <v>464.25828786812656</v>
      </c>
      <c r="B411" s="8">
        <v>0.148</v>
      </c>
    </row>
    <row r="412">
      <c r="A412" s="9">
        <v>529.1534242244725</v>
      </c>
      <c r="B412" s="8">
        <v>0.148</v>
      </c>
    </row>
    <row r="413">
      <c r="A413" s="9">
        <v>619.7162054523368</v>
      </c>
      <c r="B413" s="8">
        <v>0.148</v>
      </c>
    </row>
    <row r="414">
      <c r="A414" s="9">
        <v>731.876724670316</v>
      </c>
      <c r="B414" s="8">
        <v>0.148</v>
      </c>
    </row>
    <row r="415">
      <c r="A415" s="9">
        <v>724.1201180847997</v>
      </c>
      <c r="B415" s="8">
        <v>0.148</v>
      </c>
    </row>
    <row r="416">
      <c r="A416" s="9">
        <v>769.7091985396</v>
      </c>
      <c r="B416" s="8">
        <v>0.148</v>
      </c>
    </row>
    <row r="417">
      <c r="A417" s="9">
        <v>863.0909300497301</v>
      </c>
      <c r="B417" s="8">
        <v>0.148</v>
      </c>
    </row>
    <row r="418">
      <c r="A418" s="9">
        <v>1662.0489009941352</v>
      </c>
      <c r="B418" s="8">
        <v>0.148</v>
      </c>
    </row>
    <row r="419">
      <c r="A419" s="9">
        <v>568.0194275505736</v>
      </c>
      <c r="B419" s="8">
        <v>0.22</v>
      </c>
    </row>
    <row r="420">
      <c r="A420" s="9">
        <v>574.0128709589845</v>
      </c>
      <c r="B420" s="8">
        <v>0.207</v>
      </c>
    </row>
    <row r="421">
      <c r="A421" s="9">
        <v>631.690376227474</v>
      </c>
      <c r="B421" s="8">
        <v>0.18</v>
      </c>
    </row>
    <row r="422">
      <c r="A422" s="9">
        <v>770.684039680995</v>
      </c>
      <c r="B422" s="8">
        <v>0.18</v>
      </c>
    </row>
    <row r="423">
      <c r="A423" s="9">
        <v>869.7534508445211</v>
      </c>
      <c r="B423" s="8">
        <v>0.18</v>
      </c>
    </row>
    <row r="424">
      <c r="A424" s="9">
        <v>891.2517391929706</v>
      </c>
      <c r="B424" s="8">
        <v>0.177</v>
      </c>
    </row>
    <row r="425">
      <c r="A425" s="9">
        <v>940.0674201929072</v>
      </c>
      <c r="B425" s="8">
        <v>0.153</v>
      </c>
    </row>
    <row r="426">
      <c r="A426" s="9">
        <v>1042.7023181291008</v>
      </c>
      <c r="B426" s="8">
        <v>0.15</v>
      </c>
    </row>
    <row r="427">
      <c r="A427" s="9">
        <v>1180.6407660784985</v>
      </c>
      <c r="B427" s="8">
        <v>0.148</v>
      </c>
    </row>
    <row r="428">
      <c r="A428" s="9">
        <v>1074.7013547534582</v>
      </c>
      <c r="B428" s="8">
        <v>0.148</v>
      </c>
    </row>
    <row r="429">
      <c r="A429" s="9">
        <v>1063.19779302327</v>
      </c>
      <c r="B429" s="8">
        <v>0.148</v>
      </c>
    </row>
    <row r="430">
      <c r="A430" s="9">
        <v>1174.5325558300967</v>
      </c>
      <c r="B430" s="8">
        <v>0.148</v>
      </c>
    </row>
    <row r="431">
      <c r="A431" s="9">
        <v>59149.09797625586</v>
      </c>
      <c r="B431" s="8">
        <v>0.03</v>
      </c>
    </row>
    <row r="432">
      <c r="A432" s="9">
        <v>23775.895295976115</v>
      </c>
      <c r="B432" s="8">
        <v>0.073</v>
      </c>
    </row>
    <row r="433">
      <c r="A433" s="9">
        <v>23372.233913653465</v>
      </c>
      <c r="B433" s="8">
        <v>0.058</v>
      </c>
    </row>
    <row r="434">
      <c r="A434" s="9">
        <v>23771.940901628994</v>
      </c>
      <c r="B434" s="8">
        <v>0.042</v>
      </c>
    </row>
    <row r="435">
      <c r="A435" s="9">
        <v>27754.33661509611</v>
      </c>
      <c r="B435" s="8">
        <v>0.047</v>
      </c>
    </row>
    <row r="436">
      <c r="A436" s="9">
        <v>31567.219608814063</v>
      </c>
      <c r="B436" s="8">
        <v>0.04</v>
      </c>
    </row>
    <row r="437">
      <c r="A437" s="9">
        <v>35615.044961691565</v>
      </c>
      <c r="B437" s="8">
        <v>0.044</v>
      </c>
    </row>
    <row r="438">
      <c r="A438" s="9">
        <v>39832.24482855837</v>
      </c>
      <c r="B438" s="8">
        <v>0.058</v>
      </c>
    </row>
    <row r="439">
      <c r="A439" s="9">
        <v>43915.35729970845</v>
      </c>
      <c r="B439" s="8">
        <v>0.061</v>
      </c>
    </row>
    <row r="440">
      <c r="A440" s="9">
        <v>45794.39310698037</v>
      </c>
      <c r="B440" s="8">
        <v>0.047</v>
      </c>
    </row>
    <row r="441">
      <c r="A441" s="9">
        <v>40287.86828772502</v>
      </c>
      <c r="B441" s="8">
        <v>0.024</v>
      </c>
    </row>
    <row r="442">
      <c r="A442" s="9">
        <v>46880.30497239886</v>
      </c>
      <c r="B442" s="8">
        <v>0.026</v>
      </c>
    </row>
    <row r="443">
      <c r="A443" s="9">
        <v>51216.66629453059</v>
      </c>
      <c r="B443" s="8">
        <v>0.03</v>
      </c>
    </row>
    <row r="444">
      <c r="A444" s="9">
        <v>0.0</v>
      </c>
      <c r="B444" s="8">
        <v>0.148</v>
      </c>
    </row>
    <row r="445">
      <c r="A445" s="9">
        <v>0.0</v>
      </c>
      <c r="B445" s="8">
        <v>0.148</v>
      </c>
    </row>
    <row r="446">
      <c r="A446" s="9">
        <v>0.0</v>
      </c>
      <c r="B446" s="8">
        <v>0.148</v>
      </c>
    </row>
    <row r="447">
      <c r="A447" s="9">
        <v>0.0</v>
      </c>
      <c r="B447" s="8">
        <v>0.148</v>
      </c>
    </row>
    <row r="448">
      <c r="A448" s="9">
        <v>0.0</v>
      </c>
      <c r="B448" s="8">
        <v>0.148</v>
      </c>
    </row>
    <row r="449">
      <c r="A449" s="9">
        <v>0.0</v>
      </c>
      <c r="B449" s="8">
        <v>0.148</v>
      </c>
    </row>
    <row r="450">
      <c r="A450" s="9">
        <v>0.0</v>
      </c>
      <c r="B450" s="8">
        <v>0.148</v>
      </c>
    </row>
    <row r="451">
      <c r="A451" s="9">
        <v>0.0</v>
      </c>
      <c r="B451" s="8">
        <v>0.148</v>
      </c>
    </row>
    <row r="452">
      <c r="A452" s="9">
        <v>0.0</v>
      </c>
      <c r="B452" s="8">
        <v>0.148</v>
      </c>
    </row>
    <row r="453">
      <c r="A453" s="9">
        <v>0.0</v>
      </c>
      <c r="B453" s="8">
        <v>0.148</v>
      </c>
    </row>
    <row r="454">
      <c r="A454" s="9">
        <v>0.0</v>
      </c>
      <c r="B454" s="8">
        <v>0.148</v>
      </c>
    </row>
    <row r="455">
      <c r="A455" s="9">
        <v>0.0</v>
      </c>
      <c r="B455" s="8">
        <v>0.148</v>
      </c>
    </row>
    <row r="456">
      <c r="A456" s="9">
        <v>0.0</v>
      </c>
      <c r="B456" s="8">
        <v>0.148</v>
      </c>
    </row>
    <row r="457">
      <c r="A457" s="9">
        <v>596.3490832022287</v>
      </c>
      <c r="B457" s="8">
        <v>0.148</v>
      </c>
    </row>
    <row r="458">
      <c r="A458" s="9">
        <v>246.89233851100622</v>
      </c>
      <c r="B458" s="8">
        <v>0.22</v>
      </c>
    </row>
    <row r="459">
      <c r="A459" s="9">
        <v>247.3511948244448</v>
      </c>
      <c r="B459" s="8">
        <v>0.207</v>
      </c>
    </row>
    <row r="460">
      <c r="A460" s="9">
        <v>258.87260956393766</v>
      </c>
      <c r="B460" s="8">
        <v>0.18</v>
      </c>
    </row>
    <row r="461">
      <c r="A461" s="9">
        <v>292.7255587702368</v>
      </c>
      <c r="B461" s="8">
        <v>0.18</v>
      </c>
    </row>
    <row r="462">
      <c r="A462" s="9">
        <v>320.65469715572004</v>
      </c>
      <c r="B462" s="8">
        <v>0.18</v>
      </c>
    </row>
    <row r="463">
      <c r="A463" s="9">
        <v>334.88759634552895</v>
      </c>
      <c r="B463" s="8">
        <v>0.177</v>
      </c>
    </row>
    <row r="464">
      <c r="A464" s="9">
        <v>358.84063345148417</v>
      </c>
      <c r="B464" s="8">
        <v>0.153</v>
      </c>
    </row>
    <row r="465">
      <c r="A465" s="9">
        <v>405.7545209129709</v>
      </c>
      <c r="B465" s="8">
        <v>0.15</v>
      </c>
    </row>
    <row r="466">
      <c r="A466" s="9">
        <v>465.36692671568244</v>
      </c>
      <c r="B466" s="8">
        <v>0.148</v>
      </c>
    </row>
    <row r="467">
      <c r="A467" s="9">
        <v>455.5779700366972</v>
      </c>
      <c r="B467" s="8">
        <v>0.148</v>
      </c>
    </row>
    <row r="468">
      <c r="A468" s="9">
        <v>447.6820586098471</v>
      </c>
      <c r="B468" s="8">
        <v>0.148</v>
      </c>
    </row>
    <row r="469">
      <c r="A469" s="9">
        <v>485.1929471102882</v>
      </c>
      <c r="B469" s="8">
        <v>0.148</v>
      </c>
    </row>
    <row r="470">
      <c r="A470" s="9">
        <v>1552.4440022835388</v>
      </c>
      <c r="B470" s="8">
        <v>0.148</v>
      </c>
    </row>
    <row r="471">
      <c r="A471" s="9">
        <v>160.6625156001386</v>
      </c>
      <c r="B471" s="8">
        <v>0.22</v>
      </c>
    </row>
    <row r="472">
      <c r="A472" s="9">
        <v>190.77618805164843</v>
      </c>
      <c r="B472" s="8">
        <v>0.207</v>
      </c>
    </row>
    <row r="473">
      <c r="A473" s="9">
        <v>213.46496812345174</v>
      </c>
      <c r="B473" s="8">
        <v>0.18</v>
      </c>
    </row>
    <row r="474">
      <c r="A474" s="9">
        <v>283.1515421999987</v>
      </c>
      <c r="B474" s="8">
        <v>0.18</v>
      </c>
    </row>
    <row r="475">
      <c r="A475" s="9">
        <v>440.8575062762041</v>
      </c>
      <c r="B475" s="8">
        <v>0.18</v>
      </c>
    </row>
    <row r="476">
      <c r="A476" s="9">
        <v>641.7666559297824</v>
      </c>
      <c r="B476" s="8">
        <v>0.177</v>
      </c>
    </row>
    <row r="477">
      <c r="A477" s="9">
        <v>694.0198717717348</v>
      </c>
      <c r="B477" s="8">
        <v>0.153</v>
      </c>
    </row>
    <row r="478">
      <c r="A478" s="9">
        <v>783.1568390303797</v>
      </c>
      <c r="B478" s="8">
        <v>0.15</v>
      </c>
    </row>
    <row r="479">
      <c r="A479" s="9">
        <v>910.3542139548382</v>
      </c>
      <c r="B479" s="8">
        <v>0.148</v>
      </c>
    </row>
    <row r="480">
      <c r="A480" s="9">
        <v>789.4938306585542</v>
      </c>
      <c r="B480" s="8">
        <v>0.148</v>
      </c>
    </row>
    <row r="481">
      <c r="A481" s="9">
        <v>882.257651363154</v>
      </c>
      <c r="B481" s="8">
        <v>0.148</v>
      </c>
    </row>
    <row r="482">
      <c r="A482" s="9">
        <v>976.5592194839805</v>
      </c>
      <c r="B482" s="8">
        <v>0.148</v>
      </c>
    </row>
    <row r="483">
      <c r="A483" s="9">
        <v>17211.924473040108</v>
      </c>
      <c r="B483" s="8">
        <v>0.101</v>
      </c>
    </row>
    <row r="484">
      <c r="A484" s="9">
        <v>5072.3942926049895</v>
      </c>
      <c r="B484" s="8">
        <v>0.148</v>
      </c>
    </row>
    <row r="485">
      <c r="A485" s="9">
        <v>4572.639572927677</v>
      </c>
      <c r="B485" s="8">
        <v>0.119</v>
      </c>
    </row>
    <row r="486">
      <c r="A486" s="9">
        <v>4437.739818455733</v>
      </c>
      <c r="B486" s="8">
        <v>0.078</v>
      </c>
    </row>
    <row r="487">
      <c r="A487" s="9">
        <v>4814.388057736151</v>
      </c>
      <c r="B487" s="8">
        <v>0.062</v>
      </c>
    </row>
    <row r="488">
      <c r="A488" s="9">
        <v>6182.002184021801</v>
      </c>
      <c r="B488" s="8">
        <v>0.051</v>
      </c>
    </row>
    <row r="489">
      <c r="A489" s="9">
        <v>7513.088830763433</v>
      </c>
      <c r="B489" s="8">
        <v>0.067</v>
      </c>
    </row>
    <row r="490">
      <c r="A490" s="9">
        <v>9298.758429774456</v>
      </c>
      <c r="B490" s="8">
        <v>0.08</v>
      </c>
    </row>
    <row r="491">
      <c r="A491" s="9">
        <v>10278.540119340387</v>
      </c>
      <c r="B491" s="8">
        <v>0.087</v>
      </c>
    </row>
    <row r="492">
      <c r="A492" s="9">
        <v>10593.389289577299</v>
      </c>
      <c r="B492" s="8">
        <v>0.133</v>
      </c>
    </row>
    <row r="493">
      <c r="A493" s="9">
        <v>10028.710097978166</v>
      </c>
      <c r="B493" s="8">
        <v>0.073</v>
      </c>
    </row>
    <row r="494">
      <c r="A494" s="9">
        <v>12595.004901941244</v>
      </c>
      <c r="B494" s="8">
        <v>0.048</v>
      </c>
    </row>
    <row r="495">
      <c r="A495" s="9">
        <v>14371.753400866452</v>
      </c>
      <c r="B495" s="8">
        <v>0.09</v>
      </c>
    </row>
    <row r="496">
      <c r="A496" s="9">
        <v>6518.063271941044</v>
      </c>
      <c r="B496" s="8">
        <v>0.06</v>
      </c>
    </row>
    <row r="497">
      <c r="A497" s="9">
        <v>943.5074890906947</v>
      </c>
      <c r="B497" s="8">
        <v>0.059</v>
      </c>
    </row>
    <row r="498">
      <c r="A498" s="9">
        <v>1030.9278350515465</v>
      </c>
      <c r="B498" s="8">
        <v>0.059</v>
      </c>
    </row>
    <row r="499">
      <c r="A499" s="9">
        <v>1125.4268860602297</v>
      </c>
      <c r="B499" s="8">
        <v>0.053</v>
      </c>
    </row>
    <row r="500">
      <c r="A500" s="9">
        <v>1265.3588719788593</v>
      </c>
      <c r="B500" s="8">
        <v>0.053</v>
      </c>
    </row>
    <row r="501">
      <c r="A501" s="9">
        <v>1480.3792225324455</v>
      </c>
      <c r="B501" s="8">
        <v>0.056</v>
      </c>
    </row>
    <row r="502">
      <c r="A502" s="9">
        <v>1723.8486064285823</v>
      </c>
      <c r="B502" s="8">
        <v>0.056</v>
      </c>
    </row>
    <row r="503">
      <c r="A503" s="9">
        <v>2056.3250966510736</v>
      </c>
      <c r="B503" s="8">
        <v>0.061</v>
      </c>
    </row>
    <row r="504">
      <c r="A504" s="9">
        <v>2634.6482669072325</v>
      </c>
      <c r="B504" s="8">
        <v>0.075</v>
      </c>
    </row>
    <row r="505">
      <c r="A505" s="9">
        <v>3395.2796598710997</v>
      </c>
      <c r="B505" s="8">
        <v>0.053</v>
      </c>
    </row>
    <row r="506">
      <c r="A506" s="9">
        <v>3730.2693792727096</v>
      </c>
      <c r="B506" s="8">
        <v>0.053</v>
      </c>
    </row>
    <row r="507">
      <c r="A507" s="9">
        <v>4411.77564670084</v>
      </c>
      <c r="B507" s="8">
        <v>0.058</v>
      </c>
    </row>
    <row r="508">
      <c r="A508" s="9">
        <v>5419.432218228393</v>
      </c>
      <c r="B508" s="8">
        <v>0.066</v>
      </c>
    </row>
    <row r="509">
      <c r="A509" s="9">
        <v>9273.651520838746</v>
      </c>
      <c r="B509" s="8">
        <v>0.126</v>
      </c>
    </row>
    <row r="510">
      <c r="A510" s="9">
        <v>2462.7689161630833</v>
      </c>
      <c r="B510" s="8">
        <v>0.188</v>
      </c>
    </row>
    <row r="511">
      <c r="A511" s="9">
        <v>2382.6383114070586</v>
      </c>
      <c r="B511" s="8">
        <v>0.207</v>
      </c>
    </row>
    <row r="512">
      <c r="A512" s="9">
        <v>2338.8725896421934</v>
      </c>
      <c r="B512" s="8">
        <v>0.163</v>
      </c>
    </row>
    <row r="513">
      <c r="A513" s="9">
        <v>2226.4254593537944</v>
      </c>
      <c r="B513" s="8">
        <v>0.152</v>
      </c>
    </row>
    <row r="514">
      <c r="A514" s="9">
        <v>2709.335160181684</v>
      </c>
      <c r="B514" s="8">
        <v>0.151</v>
      </c>
    </row>
    <row r="515">
      <c r="A515" s="9">
        <v>3352.997408612003</v>
      </c>
      <c r="B515" s="8">
        <v>0.146</v>
      </c>
    </row>
    <row r="516">
      <c r="A516" s="9">
        <v>3663.0538767807107</v>
      </c>
      <c r="B516" s="8">
        <v>0.129</v>
      </c>
    </row>
    <row r="517">
      <c r="A517" s="9">
        <v>4606.5561437207425</v>
      </c>
      <c r="B517" s="8">
        <v>0.154</v>
      </c>
    </row>
    <row r="518">
      <c r="A518" s="9">
        <v>5327.2130350964435</v>
      </c>
      <c r="B518" s="8">
        <v>0.172</v>
      </c>
    </row>
    <row r="519">
      <c r="A519" s="9">
        <v>5038.239158667458</v>
      </c>
      <c r="B519" s="8">
        <v>0.13</v>
      </c>
    </row>
    <row r="520">
      <c r="A520" s="9">
        <v>6096.163215062952</v>
      </c>
      <c r="B520" s="8">
        <v>0.094</v>
      </c>
    </row>
    <row r="521">
      <c r="A521" s="9">
        <v>7022.409052308709</v>
      </c>
      <c r="B521" s="8">
        <v>0.112</v>
      </c>
    </row>
    <row r="522">
      <c r="A522" s="9">
        <v>1127.9296514181015</v>
      </c>
      <c r="B522" s="8">
        <v>0.105</v>
      </c>
    </row>
    <row r="523">
      <c r="A523" s="9">
        <v>372.52550666450173</v>
      </c>
      <c r="B523" s="8">
        <v>0.12</v>
      </c>
    </row>
    <row r="524">
      <c r="A524" s="9">
        <v>395.8715298510147</v>
      </c>
      <c r="B524" s="8">
        <v>0.12</v>
      </c>
    </row>
    <row r="525">
      <c r="A525" s="9">
        <v>440.2565877463448</v>
      </c>
      <c r="B525" s="8">
        <v>0.12</v>
      </c>
    </row>
    <row r="526">
      <c r="A526" s="9">
        <v>554.2824839551137</v>
      </c>
      <c r="B526" s="8">
        <v>0.118</v>
      </c>
    </row>
    <row r="527">
      <c r="A527" s="9">
        <v>603.2971120281389</v>
      </c>
      <c r="B527" s="8">
        <v>0.11</v>
      </c>
    </row>
    <row r="528">
      <c r="A528" s="9">
        <v>627.7693592808738</v>
      </c>
      <c r="B528" s="8">
        <v>0.11</v>
      </c>
    </row>
    <row r="529">
      <c r="A529" s="9">
        <v>637.2001498255197</v>
      </c>
      <c r="B529" s="8">
        <v>0.105</v>
      </c>
    </row>
    <row r="530">
      <c r="A530" s="9">
        <v>716.0870534167269</v>
      </c>
      <c r="B530" s="8">
        <v>0.105</v>
      </c>
    </row>
    <row r="531">
      <c r="A531" s="9">
        <v>795.8780222700298</v>
      </c>
      <c r="B531" s="8">
        <v>0.105</v>
      </c>
    </row>
    <row r="532">
      <c r="A532" s="9">
        <v>783.5083774837831</v>
      </c>
      <c r="B532" s="8">
        <v>0.105</v>
      </c>
    </row>
    <row r="533">
      <c r="A533" s="9">
        <v>776.0122676431273</v>
      </c>
      <c r="B533" s="8">
        <v>0.105</v>
      </c>
    </row>
    <row r="534">
      <c r="A534" s="9">
        <v>850.6900974630071</v>
      </c>
      <c r="B534" s="8">
        <v>0.105</v>
      </c>
    </row>
    <row r="535">
      <c r="A535" s="9">
        <v>4375.25163489011</v>
      </c>
      <c r="B535" s="8">
        <v>0.148</v>
      </c>
    </row>
    <row r="536">
      <c r="A536" s="9">
        <v>1004.4529902958415</v>
      </c>
      <c r="B536" s="8">
        <v>0.22</v>
      </c>
    </row>
    <row r="537">
      <c r="A537" s="9">
        <v>850.9436270277695</v>
      </c>
      <c r="B537" s="8">
        <v>0.207</v>
      </c>
    </row>
    <row r="538">
      <c r="A538" s="9">
        <v>897.894262027497</v>
      </c>
      <c r="B538" s="8">
        <v>0.18</v>
      </c>
    </row>
    <row r="539">
      <c r="A539" s="9">
        <v>1013.6278700721512</v>
      </c>
      <c r="B539" s="8">
        <v>0.18</v>
      </c>
    </row>
    <row r="540">
      <c r="A540" s="9">
        <v>1312.1093281232404</v>
      </c>
      <c r="B540" s="8">
        <v>0.18</v>
      </c>
    </row>
    <row r="541">
      <c r="A541" s="9">
        <v>1669.2026035929384</v>
      </c>
      <c r="B541" s="8">
        <v>0.177</v>
      </c>
    </row>
    <row r="542">
      <c r="A542" s="9">
        <v>2056.811182811375</v>
      </c>
      <c r="B542" s="8">
        <v>0.153</v>
      </c>
    </row>
    <row r="543">
      <c r="A543" s="9">
        <v>2165.5469438084856</v>
      </c>
      <c r="B543" s="8">
        <v>0.15</v>
      </c>
    </row>
    <row r="544">
      <c r="A544" s="9">
        <v>2968.3558951287387</v>
      </c>
      <c r="B544" s="8">
        <v>0.148</v>
      </c>
    </row>
    <row r="545">
      <c r="A545" s="9">
        <v>2333.220254565309</v>
      </c>
      <c r="B545" s="8">
        <v>0.148</v>
      </c>
    </row>
    <row r="546">
      <c r="A546" s="9">
        <v>2841.860316957683</v>
      </c>
      <c r="B546" s="8">
        <v>0.148</v>
      </c>
    </row>
    <row r="547">
      <c r="A547" s="9">
        <v>3326.1326170709085</v>
      </c>
      <c r="B547" s="8">
        <v>0.148</v>
      </c>
    </row>
    <row r="548">
      <c r="A548" s="9">
        <v>584.7334921516521</v>
      </c>
      <c r="B548" s="8">
        <v>0.284</v>
      </c>
    </row>
    <row r="549">
      <c r="A549" s="9">
        <v>396.28850607298</v>
      </c>
      <c r="B549" s="8">
        <v>0.148</v>
      </c>
    </row>
    <row r="550">
      <c r="A550" s="9">
        <v>150.2149788678465</v>
      </c>
      <c r="B550" s="8">
        <v>0.148</v>
      </c>
    </row>
    <row r="551">
      <c r="A551" s="9">
        <v>171.23091823772677</v>
      </c>
      <c r="B551" s="8">
        <v>0.148</v>
      </c>
    </row>
    <row r="552">
      <c r="A552" s="9">
        <v>170.28056522175757</v>
      </c>
      <c r="B552" s="8">
        <v>0.148</v>
      </c>
    </row>
    <row r="553">
      <c r="A553" s="9">
        <v>190.59525701884633</v>
      </c>
      <c r="B553" s="8">
        <v>0.148</v>
      </c>
    </row>
    <row r="554">
      <c r="A554" s="9">
        <v>215.22403490301764</v>
      </c>
      <c r="B554" s="8">
        <v>0.148</v>
      </c>
    </row>
    <row r="555">
      <c r="A555" s="9">
        <v>249.99161419377532</v>
      </c>
      <c r="B555" s="8">
        <v>0.464</v>
      </c>
    </row>
    <row r="556">
      <c r="A556" s="9">
        <v>278.20971242338237</v>
      </c>
      <c r="B556" s="8">
        <v>0.47</v>
      </c>
    </row>
    <row r="557">
      <c r="A557" s="9">
        <v>317.52756732783484</v>
      </c>
      <c r="B557" s="8">
        <v>0.432</v>
      </c>
    </row>
    <row r="558">
      <c r="A558" s="9">
        <v>293.65545637586666</v>
      </c>
      <c r="B558" s="8">
        <v>0.654</v>
      </c>
    </row>
    <row r="559">
      <c r="A559" s="9">
        <v>321.01987885098043</v>
      </c>
      <c r="B559" s="8">
        <v>0.565</v>
      </c>
    </row>
    <row r="560">
      <c r="A560" s="9">
        <v>362.7059985289116</v>
      </c>
      <c r="B560" s="8">
        <v>0.438</v>
      </c>
    </row>
    <row r="561">
      <c r="A561" s="9">
        <v>11546.95828188604</v>
      </c>
      <c r="B561" s="8">
        <v>0.182</v>
      </c>
    </row>
    <row r="562">
      <c r="A562" s="9">
        <v>3973.213101172845</v>
      </c>
      <c r="B562" s="8">
        <v>0.249</v>
      </c>
    </row>
    <row r="563">
      <c r="A563" s="9">
        <v>4006.8988878412442</v>
      </c>
      <c r="B563" s="8">
        <v>0.238</v>
      </c>
    </row>
    <row r="564">
      <c r="A564" s="9">
        <v>4038.310482613287</v>
      </c>
      <c r="B564" s="8">
        <v>0.264</v>
      </c>
    </row>
    <row r="565">
      <c r="A565" s="9">
        <v>4125.3296997694015</v>
      </c>
      <c r="B565" s="8">
        <v>0.256</v>
      </c>
    </row>
    <row r="566">
      <c r="A566" s="9">
        <v>4304.584798837072</v>
      </c>
      <c r="B566" s="8">
        <v>0.234</v>
      </c>
    </row>
    <row r="567">
      <c r="A567" s="9">
        <v>4545.230648517823</v>
      </c>
      <c r="B567" s="8">
        <v>0.247</v>
      </c>
    </row>
    <row r="568">
      <c r="A568" s="9">
        <v>5047.126094219741</v>
      </c>
      <c r="B568" s="8">
        <v>0.222</v>
      </c>
    </row>
    <row r="569">
      <c r="A569" s="9">
        <v>5807.120640826208</v>
      </c>
      <c r="B569" s="8">
        <v>0.128</v>
      </c>
    </row>
    <row r="570">
      <c r="A570" s="9">
        <v>6483.029531944893</v>
      </c>
      <c r="B570" s="8">
        <v>0.158</v>
      </c>
    </row>
    <row r="571">
      <c r="A571" s="9">
        <v>6292.221561625677</v>
      </c>
      <c r="B571" s="8">
        <v>0.197</v>
      </c>
    </row>
    <row r="572">
      <c r="A572" s="9">
        <v>7661.625029550329</v>
      </c>
      <c r="B572" s="8">
        <v>0.171</v>
      </c>
    </row>
    <row r="573">
      <c r="A573" s="9">
        <v>8581.636883271474</v>
      </c>
      <c r="B573" s="8">
        <v>0.161</v>
      </c>
    </row>
    <row r="574">
      <c r="A574" s="9">
        <v>645.7656816560468</v>
      </c>
      <c r="B574" s="8">
        <v>0.148</v>
      </c>
    </row>
    <row r="575">
      <c r="A575" s="9">
        <v>642.2152213012615</v>
      </c>
      <c r="B575" s="8">
        <v>0.148</v>
      </c>
    </row>
    <row r="576">
      <c r="A576" s="9">
        <v>688.8559652250403</v>
      </c>
      <c r="B576" s="8">
        <v>0.148</v>
      </c>
    </row>
    <row r="577">
      <c r="A577" s="9">
        <v>812.3976351347955</v>
      </c>
      <c r="B577" s="8">
        <v>0.148</v>
      </c>
    </row>
    <row r="578">
      <c r="A578" s="9">
        <v>902.9864165547492</v>
      </c>
      <c r="B578" s="8">
        <v>0.148</v>
      </c>
    </row>
    <row r="579">
      <c r="A579" s="9">
        <v>940.7521438146983</v>
      </c>
      <c r="B579" s="8">
        <v>0.148</v>
      </c>
    </row>
    <row r="580">
      <c r="A580" s="9">
        <v>983.2914235916862</v>
      </c>
      <c r="B580" s="8">
        <v>0.148</v>
      </c>
    </row>
    <row r="581">
      <c r="A581" s="9">
        <v>1102.8824987000712</v>
      </c>
      <c r="B581" s="8">
        <v>0.148</v>
      </c>
    </row>
    <row r="582">
      <c r="A582" s="9">
        <v>1282.267081503199</v>
      </c>
      <c r="B582" s="8">
        <v>0.148</v>
      </c>
    </row>
    <row r="583">
      <c r="A583" s="9">
        <v>1238.7081339615174</v>
      </c>
      <c r="B583" s="8">
        <v>0.148</v>
      </c>
    </row>
    <row r="584">
      <c r="A584" s="9">
        <v>1207.8451404435823</v>
      </c>
      <c r="B584" s="8">
        <v>0.148</v>
      </c>
    </row>
    <row r="585">
      <c r="A585" s="9">
        <v>1241.5993185955986</v>
      </c>
      <c r="B585" s="8">
        <v>0.148</v>
      </c>
    </row>
    <row r="586">
      <c r="A586" s="9">
        <v>1243.986074622916</v>
      </c>
      <c r="B586" s="8">
        <v>0.148</v>
      </c>
    </row>
    <row r="587">
      <c r="A587" s="9">
        <v>4861.677509941256</v>
      </c>
      <c r="B587" s="8">
        <v>0.121</v>
      </c>
    </row>
    <row r="588">
      <c r="A588" s="9">
        <v>5191.9019849099095</v>
      </c>
      <c r="B588" s="8">
        <v>0.095</v>
      </c>
    </row>
    <row r="589">
      <c r="A589" s="9">
        <v>5974.075765315315</v>
      </c>
      <c r="B589" s="8">
        <v>0.128</v>
      </c>
    </row>
    <row r="590">
      <c r="A590" s="9">
        <v>7689.956995945946</v>
      </c>
      <c r="B590" s="8">
        <v>0.116</v>
      </c>
    </row>
    <row r="591">
      <c r="A591" s="9">
        <v>9237.116223473755</v>
      </c>
      <c r="B591" s="8">
        <v>0.117</v>
      </c>
    </row>
    <row r="592">
      <c r="A592" s="9">
        <v>10090.36668865376</v>
      </c>
      <c r="B592" s="8">
        <v>0.112</v>
      </c>
    </row>
    <row r="593">
      <c r="A593" s="9">
        <v>11228.621375</v>
      </c>
      <c r="B593" s="8">
        <v>0.099</v>
      </c>
    </row>
    <row r="594">
      <c r="A594" s="9">
        <v>13372.270130297566</v>
      </c>
      <c r="B594" s="8">
        <v>0.093</v>
      </c>
    </row>
    <row r="595">
      <c r="A595" s="9">
        <v>15694.077471277535</v>
      </c>
      <c r="B595" s="8">
        <v>0.101</v>
      </c>
    </row>
    <row r="596">
      <c r="A596" s="9">
        <v>14044.146262495264</v>
      </c>
      <c r="B596" s="8">
        <v>0.116</v>
      </c>
    </row>
    <row r="597">
      <c r="A597" s="9">
        <v>13326.598672953683</v>
      </c>
      <c r="B597" s="8">
        <v>0.104</v>
      </c>
    </row>
    <row r="598">
      <c r="A598" s="9">
        <v>14371.953775876496</v>
      </c>
      <c r="B598" s="8">
        <v>0.097</v>
      </c>
    </row>
    <row r="599">
      <c r="A599" s="9">
        <v>13158.750966477784</v>
      </c>
      <c r="B599" s="8">
        <v>0.095</v>
      </c>
    </row>
    <row r="600">
      <c r="A600" s="9">
        <v>2744.124478740963</v>
      </c>
      <c r="B600" s="8">
        <v>0.148</v>
      </c>
    </row>
    <row r="601">
      <c r="A601" s="9">
        <v>2835.0766612395996</v>
      </c>
      <c r="B601" s="8">
        <v>0.148</v>
      </c>
    </row>
    <row r="602">
      <c r="A602" s="9">
        <v>2995.8995284123216</v>
      </c>
      <c r="B602" s="8">
        <v>0.148</v>
      </c>
    </row>
    <row r="603">
      <c r="A603" s="9">
        <v>3192.400519085756</v>
      </c>
      <c r="B603" s="8">
        <v>0.148</v>
      </c>
    </row>
    <row r="604">
      <c r="A604" s="9">
        <v>3388.766954457157</v>
      </c>
      <c r="B604" s="8">
        <v>0.148</v>
      </c>
    </row>
    <row r="605">
      <c r="A605" s="9">
        <v>3776.470548644811</v>
      </c>
      <c r="B605" s="8">
        <v>0.148</v>
      </c>
    </row>
    <row r="606">
      <c r="A606" s="9">
        <v>4666.988169293255</v>
      </c>
      <c r="B606" s="8">
        <v>0.148</v>
      </c>
    </row>
    <row r="607">
      <c r="A607" s="9">
        <v>5185.382271688247</v>
      </c>
      <c r="B607" s="8">
        <v>0.148</v>
      </c>
    </row>
    <row r="608">
      <c r="A608" s="9">
        <v>5382.815961431807</v>
      </c>
      <c r="B608" s="8">
        <v>0.148</v>
      </c>
    </row>
    <row r="609">
      <c r="A609" s="9">
        <v>5499.12010336593</v>
      </c>
      <c r="B609" s="8">
        <v>0.148</v>
      </c>
    </row>
    <row r="610">
      <c r="A610" s="9">
        <v>5701.962671099069</v>
      </c>
      <c r="B610" s="8">
        <v>0.148</v>
      </c>
    </row>
    <row r="611">
      <c r="A611" s="9">
        <v>6051.222001173637</v>
      </c>
      <c r="B611" s="8">
        <v>0.148</v>
      </c>
    </row>
    <row r="612">
      <c r="A612" s="9">
        <v>6053.957973577576</v>
      </c>
      <c r="B612" s="8">
        <v>0.148</v>
      </c>
    </row>
    <row r="613">
      <c r="A613" s="9">
        <v>0.0</v>
      </c>
      <c r="B613" s="8">
        <v>0.148</v>
      </c>
    </row>
    <row r="614">
      <c r="A614" s="9">
        <v>0.0</v>
      </c>
      <c r="B614" s="8">
        <v>0.148</v>
      </c>
    </row>
    <row r="615">
      <c r="A615" s="9">
        <v>0.0</v>
      </c>
      <c r="B615" s="8">
        <v>0.148</v>
      </c>
    </row>
    <row r="616">
      <c r="A616" s="9">
        <v>0.0</v>
      </c>
      <c r="B616" s="8">
        <v>0.148</v>
      </c>
    </row>
    <row r="617">
      <c r="A617" s="9">
        <v>0.0</v>
      </c>
      <c r="B617" s="8">
        <v>0.148</v>
      </c>
    </row>
    <row r="618">
      <c r="A618" s="9">
        <v>0.0</v>
      </c>
      <c r="B618" s="8">
        <v>0.148</v>
      </c>
    </row>
    <row r="619">
      <c r="A619" s="9">
        <v>0.0</v>
      </c>
      <c r="B619" s="8">
        <v>0.148</v>
      </c>
    </row>
    <row r="620">
      <c r="A620" s="9">
        <v>0.0</v>
      </c>
      <c r="B620" s="8">
        <v>0.148</v>
      </c>
    </row>
    <row r="621">
      <c r="A621" s="9">
        <v>0.0</v>
      </c>
      <c r="B621" s="8">
        <v>0.148</v>
      </c>
    </row>
    <row r="622">
      <c r="A622" s="9">
        <v>0.0</v>
      </c>
      <c r="B622" s="8">
        <v>0.148</v>
      </c>
    </row>
    <row r="623">
      <c r="A623" s="9">
        <v>0.0</v>
      </c>
      <c r="B623" s="8">
        <v>0.148</v>
      </c>
    </row>
    <row r="624">
      <c r="A624" s="9">
        <v>0.0</v>
      </c>
      <c r="B624" s="8">
        <v>0.148</v>
      </c>
    </row>
    <row r="625">
      <c r="A625" s="9">
        <v>0.0</v>
      </c>
      <c r="B625" s="8">
        <v>0.148</v>
      </c>
    </row>
    <row r="626">
      <c r="A626" s="9">
        <v>9874.977134212599</v>
      </c>
      <c r="B626" s="8">
        <v>0.08</v>
      </c>
    </row>
    <row r="627">
      <c r="A627" s="9">
        <v>10067.078778467801</v>
      </c>
      <c r="B627" s="8">
        <v>0.075</v>
      </c>
    </row>
    <row r="628">
      <c r="A628" s="9">
        <v>10774.174883174113</v>
      </c>
      <c r="B628" s="8">
        <v>0.072</v>
      </c>
    </row>
    <row r="629">
      <c r="A629" s="9">
        <v>13344.338539005472</v>
      </c>
      <c r="B629" s="8">
        <v>0.069</v>
      </c>
    </row>
    <row r="630">
      <c r="A630" s="9">
        <v>15570.644455710657</v>
      </c>
      <c r="B630" s="8">
        <v>0.076</v>
      </c>
    </row>
    <row r="631">
      <c r="A631" s="9">
        <v>16461.39052049902</v>
      </c>
      <c r="B631" s="8">
        <v>0.071</v>
      </c>
    </row>
    <row r="632">
      <c r="A632" s="9">
        <v>17586.110564201183</v>
      </c>
      <c r="B632" s="8">
        <v>0.067</v>
      </c>
    </row>
    <row r="633">
      <c r="A633" s="9">
        <v>20545.4975152738</v>
      </c>
      <c r="B633" s="8">
        <v>0.067</v>
      </c>
    </row>
    <row r="634">
      <c r="A634" s="9">
        <v>23509.215583856116</v>
      </c>
      <c r="B634" s="8">
        <v>0.148</v>
      </c>
    </row>
    <row r="635">
      <c r="A635" s="9">
        <v>21587.809795580775</v>
      </c>
      <c r="B635" s="8">
        <v>0.148</v>
      </c>
    </row>
    <row r="636">
      <c r="A636" s="9">
        <v>20959.28669049593</v>
      </c>
      <c r="B636" s="8">
        <v>0.148</v>
      </c>
    </row>
    <row r="637">
      <c r="A637" s="9">
        <v>22257.927084592837</v>
      </c>
      <c r="B637" s="8">
        <v>0.148</v>
      </c>
    </row>
    <row r="638">
      <c r="A638" s="9">
        <v>20165.66337819333</v>
      </c>
      <c r="B638" s="8">
        <v>0.148</v>
      </c>
    </row>
    <row r="639">
      <c r="A639" s="9">
        <v>5734.459590155614</v>
      </c>
      <c r="B639" s="8">
        <v>0.072</v>
      </c>
    </row>
    <row r="640">
      <c r="A640" s="9">
        <v>6301.045024937344</v>
      </c>
      <c r="B640" s="8">
        <v>0.072</v>
      </c>
    </row>
    <row r="641">
      <c r="A641" s="9">
        <v>7691.070678722861</v>
      </c>
      <c r="B641" s="8">
        <v>0.067</v>
      </c>
    </row>
    <row r="642">
      <c r="A642" s="9">
        <v>9347.905576693265</v>
      </c>
      <c r="B642" s="8">
        <v>0.059</v>
      </c>
    </row>
    <row r="643">
      <c r="A643" s="9">
        <v>11179.648019569484</v>
      </c>
      <c r="B643" s="8">
        <v>0.06</v>
      </c>
    </row>
    <row r="644">
      <c r="A644" s="9">
        <v>12731.098823098053</v>
      </c>
      <c r="B644" s="8">
        <v>0.058</v>
      </c>
    </row>
    <row r="645">
      <c r="A645" s="9">
        <v>14454.670689883342</v>
      </c>
      <c r="B645" s="8">
        <v>0.056</v>
      </c>
    </row>
    <row r="646">
      <c r="A646" s="9">
        <v>17477.716881959772</v>
      </c>
      <c r="B646" s="8">
        <v>0.058</v>
      </c>
    </row>
    <row r="647">
      <c r="A647" s="9">
        <v>21666.692506203657</v>
      </c>
      <c r="B647" s="8">
        <v>0.063</v>
      </c>
    </row>
    <row r="648">
      <c r="A648" s="9">
        <v>18862.620376072777</v>
      </c>
      <c r="B648" s="8">
        <v>0.06</v>
      </c>
    </row>
    <row r="649">
      <c r="A649" s="9">
        <v>18903.212686919836</v>
      </c>
      <c r="B649" s="8">
        <v>0.059</v>
      </c>
    </row>
    <row r="650">
      <c r="A650" s="9">
        <v>20579.095754532547</v>
      </c>
      <c r="B650" s="8">
        <v>0.057</v>
      </c>
    </row>
    <row r="651">
      <c r="A651" s="9">
        <v>18647.513006878173</v>
      </c>
      <c r="B651" s="8">
        <v>0.054</v>
      </c>
    </row>
    <row r="652">
      <c r="A652" s="9">
        <v>29964.70158153695</v>
      </c>
      <c r="B652" s="8">
        <v>0.081</v>
      </c>
    </row>
    <row r="653">
      <c r="A653" s="9">
        <v>29857.52548666367</v>
      </c>
      <c r="B653" s="8">
        <v>0.082</v>
      </c>
    </row>
    <row r="654">
      <c r="A654" s="9">
        <v>32366.486846650376</v>
      </c>
      <c r="B654" s="8">
        <v>0.071</v>
      </c>
    </row>
    <row r="655">
      <c r="A655" s="9">
        <v>39513.41730954811</v>
      </c>
      <c r="B655" s="8">
        <v>0.148</v>
      </c>
    </row>
    <row r="656">
      <c r="A656" s="9">
        <v>45332.40028768496</v>
      </c>
      <c r="B656" s="8">
        <v>0.148</v>
      </c>
    </row>
    <row r="657">
      <c r="A657" s="9">
        <v>47606.465031759784</v>
      </c>
      <c r="B657" s="8">
        <v>0.148</v>
      </c>
    </row>
    <row r="658">
      <c r="A658" s="9">
        <v>50392.91762486776</v>
      </c>
      <c r="B658" s="8">
        <v>0.148</v>
      </c>
    </row>
    <row r="659">
      <c r="A659" s="9">
        <v>56944.709433669304</v>
      </c>
      <c r="B659" s="8">
        <v>0.148</v>
      </c>
    </row>
    <row r="660">
      <c r="A660" s="9">
        <v>62618.0801333037</v>
      </c>
      <c r="B660" s="8">
        <v>0.148</v>
      </c>
    </row>
    <row r="661">
      <c r="A661" s="9">
        <v>56309.007902272184</v>
      </c>
      <c r="B661" s="8">
        <v>0.148</v>
      </c>
    </row>
    <row r="662">
      <c r="A662" s="9">
        <v>56419.95045499175</v>
      </c>
      <c r="B662" s="8">
        <v>0.148</v>
      </c>
    </row>
    <row r="663">
      <c r="A663" s="9">
        <v>59957.936097047124</v>
      </c>
      <c r="B663" s="8">
        <v>0.148</v>
      </c>
    </row>
    <row r="664">
      <c r="A664" s="9">
        <v>56334.78384969379</v>
      </c>
      <c r="B664" s="8">
        <v>0.148</v>
      </c>
    </row>
    <row r="665">
      <c r="A665" s="9">
        <v>762.5408424829883</v>
      </c>
      <c r="B665" s="8">
        <v>0.148</v>
      </c>
    </row>
    <row r="666">
      <c r="A666" s="9">
        <v>780.1451224697846</v>
      </c>
      <c r="B666" s="8">
        <v>0.115</v>
      </c>
    </row>
    <row r="667">
      <c r="A667" s="9">
        <v>794.0556718258435</v>
      </c>
      <c r="B667" s="8">
        <v>0.113</v>
      </c>
    </row>
    <row r="668">
      <c r="A668" s="9">
        <v>823.8074733308171</v>
      </c>
      <c r="B668" s="8">
        <v>0.113</v>
      </c>
    </row>
    <row r="669">
      <c r="A669" s="9">
        <v>869.8001791646643</v>
      </c>
      <c r="B669" s="8">
        <v>0.112</v>
      </c>
    </row>
    <row r="670">
      <c r="A670" s="9">
        <v>912.4992048520123</v>
      </c>
      <c r="B670" s="8">
        <v>0.112</v>
      </c>
    </row>
    <row r="671">
      <c r="A671" s="9">
        <v>976.2929868045468</v>
      </c>
      <c r="B671" s="8">
        <v>0.148</v>
      </c>
    </row>
    <row r="672">
      <c r="A672" s="9">
        <v>1061.6370919881306</v>
      </c>
      <c r="B672" s="8">
        <v>0.112</v>
      </c>
    </row>
    <row r="673">
      <c r="A673" s="9">
        <v>1233.3111208492778</v>
      </c>
      <c r="B673" s="8">
        <v>0.116</v>
      </c>
    </row>
    <row r="674">
      <c r="A674" s="9">
        <v>1458.873787057485</v>
      </c>
      <c r="B674" s="8">
        <v>0.111</v>
      </c>
    </row>
    <row r="675">
      <c r="A675" s="9">
        <v>1353.1930276390947</v>
      </c>
      <c r="B675" s="8">
        <v>0.103</v>
      </c>
    </row>
    <row r="676">
      <c r="A676" s="9">
        <v>1463.592223904678</v>
      </c>
      <c r="B676" s="8">
        <v>0.106</v>
      </c>
    </row>
    <row r="677">
      <c r="A677" s="9">
        <v>1574.6289684663095</v>
      </c>
      <c r="B677" s="8">
        <v>0.148</v>
      </c>
    </row>
    <row r="678">
      <c r="A678" s="9">
        <v>4656.551227773074</v>
      </c>
      <c r="B678" s="8">
        <v>0.117</v>
      </c>
    </row>
    <row r="679">
      <c r="A679" s="9">
        <v>4750.930950330175</v>
      </c>
      <c r="B679" s="8">
        <v>0.111</v>
      </c>
    </row>
    <row r="680">
      <c r="A680" s="9">
        <v>4684.383591668338</v>
      </c>
      <c r="B680" s="8">
        <v>0.11</v>
      </c>
    </row>
    <row r="681">
      <c r="A681" s="9">
        <v>4864.596662765138</v>
      </c>
      <c r="B681" s="8">
        <v>0.115</v>
      </c>
    </row>
    <row r="682">
      <c r="A682" s="9">
        <v>5218.298599360114</v>
      </c>
      <c r="B682" s="8">
        <v>0.089</v>
      </c>
    </row>
    <row r="683">
      <c r="A683" s="9">
        <v>5126.2498653284565</v>
      </c>
      <c r="B683" s="8">
        <v>0.099</v>
      </c>
    </row>
    <row r="684">
      <c r="A684" s="9">
        <v>5408.107794596124</v>
      </c>
      <c r="B684" s="8">
        <v>0.095</v>
      </c>
    </row>
    <row r="685">
      <c r="A685" s="9">
        <v>5827.99057843068</v>
      </c>
      <c r="B685" s="8">
        <v>0.092</v>
      </c>
    </row>
    <row r="686">
      <c r="A686" s="9">
        <v>6379.840328428537</v>
      </c>
      <c r="B686" s="8">
        <v>0.091</v>
      </c>
    </row>
    <row r="687">
      <c r="A687" s="9">
        <v>6797.461730238323</v>
      </c>
      <c r="B687" s="8">
        <v>0.1</v>
      </c>
    </row>
    <row r="688">
      <c r="A688" s="9">
        <v>6677.043924852811</v>
      </c>
      <c r="B688" s="8">
        <v>0.095</v>
      </c>
    </row>
    <row r="689">
      <c r="A689" s="9">
        <v>6883.397725522052</v>
      </c>
      <c r="B689" s="8">
        <v>0.088</v>
      </c>
    </row>
    <row r="690">
      <c r="A690" s="9">
        <v>6913.056693264884</v>
      </c>
      <c r="B690" s="8">
        <v>0.09</v>
      </c>
    </row>
    <row r="691">
      <c r="A691" s="9">
        <v>2769.8823220065146</v>
      </c>
      <c r="B691" s="8">
        <v>0.268</v>
      </c>
    </row>
    <row r="692">
      <c r="A692" s="9">
        <v>2829.1924463746996</v>
      </c>
      <c r="B692" s="8">
        <v>0.243</v>
      </c>
    </row>
    <row r="693">
      <c r="A693" s="9">
        <v>2973.6571454376094</v>
      </c>
      <c r="B693" s="8">
        <v>0.261</v>
      </c>
    </row>
    <row r="694">
      <c r="A694" s="9">
        <v>2344.5339196575405</v>
      </c>
      <c r="B694" s="8">
        <v>0.314</v>
      </c>
    </row>
    <row r="695">
      <c r="A695" s="9">
        <v>2407.18927993593</v>
      </c>
      <c r="B695" s="8">
        <v>0.326</v>
      </c>
    </row>
    <row r="696">
      <c r="A696" s="9">
        <v>3635.7068121731772</v>
      </c>
      <c r="B696" s="8">
        <v>0.241</v>
      </c>
    </row>
    <row r="697">
      <c r="A697" s="9">
        <v>3794.0733397269346</v>
      </c>
      <c r="B697" s="8">
        <v>0.195</v>
      </c>
    </row>
    <row r="698">
      <c r="A698" s="9">
        <v>4297.515241317877</v>
      </c>
      <c r="B698" s="8">
        <v>0.158</v>
      </c>
    </row>
    <row r="699">
      <c r="A699" s="9">
        <v>4696.950916161164</v>
      </c>
      <c r="B699" s="8">
        <v>0.199</v>
      </c>
    </row>
    <row r="700">
      <c r="A700" s="9">
        <v>4702.925603168268</v>
      </c>
      <c r="B700" s="8">
        <v>0.181</v>
      </c>
    </row>
    <row r="701">
      <c r="A701" s="9">
        <v>5089.467925525495</v>
      </c>
      <c r="B701" s="8">
        <v>0.121</v>
      </c>
    </row>
    <row r="702">
      <c r="A702" s="9">
        <v>5462.696584452794</v>
      </c>
      <c r="B702" s="8">
        <v>0.156</v>
      </c>
    </row>
    <row r="703">
      <c r="A703" s="9">
        <v>5733.451157827072</v>
      </c>
      <c r="B703" s="8">
        <v>0.155</v>
      </c>
    </row>
    <row r="704">
      <c r="A704" s="9">
        <v>1462.3202101764714</v>
      </c>
      <c r="B704" s="8">
        <v>0.171</v>
      </c>
    </row>
    <row r="705">
      <c r="A705" s="9">
        <v>1914.4491661717211</v>
      </c>
      <c r="B705" s="8">
        <v>0.162</v>
      </c>
    </row>
    <row r="706">
      <c r="A706" s="9">
        <v>2191.009606186197</v>
      </c>
      <c r="B706" s="8">
        <v>0.158</v>
      </c>
    </row>
    <row r="707">
      <c r="A707" s="9">
        <v>2442.2690361591126</v>
      </c>
      <c r="B707" s="8">
        <v>0.136</v>
      </c>
    </row>
    <row r="708">
      <c r="A708" s="9">
        <v>2704.665154517772</v>
      </c>
      <c r="B708" s="8">
        <v>0.1</v>
      </c>
    </row>
    <row r="709">
      <c r="A709" s="9">
        <v>3012.7524373543374</v>
      </c>
      <c r="B709" s="8">
        <v>0.096</v>
      </c>
    </row>
    <row r="710">
      <c r="A710" s="9">
        <v>3337.4003628052137</v>
      </c>
      <c r="B710" s="8">
        <v>0.098</v>
      </c>
    </row>
    <row r="711">
      <c r="A711" s="9">
        <v>3574.8778927303465</v>
      </c>
      <c r="B711" s="8">
        <v>0.148</v>
      </c>
    </row>
    <row r="712">
      <c r="A712" s="9">
        <v>4255.851994728371</v>
      </c>
      <c r="B712" s="8">
        <v>0.148</v>
      </c>
    </row>
    <row r="713">
      <c r="A713" s="9">
        <v>4236.777555320991</v>
      </c>
      <c r="B713" s="8">
        <v>0.148</v>
      </c>
    </row>
    <row r="714">
      <c r="A714" s="9">
        <v>4500.591557723342</v>
      </c>
      <c r="B714" s="8">
        <v>0.148</v>
      </c>
    </row>
    <row r="715">
      <c r="A715" s="9">
        <v>5035.242493005435</v>
      </c>
      <c r="B715" s="8">
        <v>0.148</v>
      </c>
    </row>
    <row r="716">
      <c r="A716" s="9">
        <v>5424.633610684662</v>
      </c>
      <c r="B716" s="8">
        <v>0.148</v>
      </c>
    </row>
    <row r="717">
      <c r="A717" s="9">
        <v>1509.5810200828316</v>
      </c>
      <c r="B717" s="8">
        <v>0.132</v>
      </c>
    </row>
    <row r="718">
      <c r="A718" s="9">
        <v>1452.7667025488545</v>
      </c>
      <c r="B718" s="8">
        <v>0.133</v>
      </c>
    </row>
    <row r="719">
      <c r="A719" s="9">
        <v>1286.1922783118741</v>
      </c>
      <c r="B719" s="8">
        <v>0.138</v>
      </c>
    </row>
    <row r="720">
      <c r="A720" s="9">
        <v>1194.3068172837907</v>
      </c>
      <c r="B720" s="8">
        <v>0.135</v>
      </c>
    </row>
    <row r="721">
      <c r="A721" s="9">
        <v>1116.9251609207074</v>
      </c>
      <c r="B721" s="8">
        <v>0.134</v>
      </c>
    </row>
    <row r="722">
      <c r="A722" s="9">
        <v>1249.4932601330459</v>
      </c>
      <c r="B722" s="8">
        <v>0.131</v>
      </c>
    </row>
    <row r="723">
      <c r="A723" s="9">
        <v>1465.9390968889018</v>
      </c>
      <c r="B723" s="8">
        <v>0.126</v>
      </c>
    </row>
    <row r="724">
      <c r="A724" s="9">
        <v>1751.3234650387406</v>
      </c>
      <c r="B724" s="8">
        <v>0.125</v>
      </c>
    </row>
    <row r="725">
      <c r="A725" s="9">
        <v>2159.171414393185</v>
      </c>
      <c r="B725" s="8">
        <v>0.123</v>
      </c>
    </row>
    <row r="726">
      <c r="A726" s="9">
        <v>2461.7381098016735</v>
      </c>
      <c r="B726" s="8">
        <v>0.12</v>
      </c>
    </row>
    <row r="727">
      <c r="A727" s="9">
        <v>2804.9698686678526</v>
      </c>
      <c r="B727" s="8">
        <v>0.11</v>
      </c>
    </row>
    <row r="728">
      <c r="A728" s="9">
        <v>2972.5742490477624</v>
      </c>
      <c r="B728" s="8">
        <v>0.11</v>
      </c>
    </row>
    <row r="729">
      <c r="A729" s="9">
        <v>3258.1007720410457</v>
      </c>
      <c r="B729" s="8">
        <v>0.12</v>
      </c>
    </row>
    <row r="730">
      <c r="A730" s="9">
        <v>2204.154062046783</v>
      </c>
      <c r="B730" s="8">
        <v>0.14</v>
      </c>
    </row>
    <row r="731">
      <c r="A731" s="9">
        <v>2307.7710904668256</v>
      </c>
      <c r="B731" s="8">
        <v>0.148</v>
      </c>
    </row>
    <row r="732">
      <c r="A732" s="9">
        <v>2381.152896955349</v>
      </c>
      <c r="B732" s="8">
        <v>0.148</v>
      </c>
    </row>
    <row r="733">
      <c r="A733" s="9">
        <v>2495.569185881235</v>
      </c>
      <c r="B733" s="8">
        <v>0.148</v>
      </c>
    </row>
    <row r="734">
      <c r="A734" s="9">
        <v>2611.1610719275436</v>
      </c>
      <c r="B734" s="8">
        <v>0.148</v>
      </c>
    </row>
    <row r="735">
      <c r="A735" s="9">
        <v>2814.935040340629</v>
      </c>
      <c r="B735" s="8">
        <v>0.148</v>
      </c>
    </row>
    <row r="736">
      <c r="A736" s="9">
        <v>3042.7484281639945</v>
      </c>
      <c r="B736" s="8">
        <v>0.148</v>
      </c>
    </row>
    <row r="737">
      <c r="A737" s="9">
        <v>3283.53055846265</v>
      </c>
      <c r="B737" s="8">
        <v>0.148</v>
      </c>
    </row>
    <row r="738">
      <c r="A738" s="9">
        <v>3483.709419848837</v>
      </c>
      <c r="B738" s="8">
        <v>0.148</v>
      </c>
    </row>
    <row r="739">
      <c r="A739" s="9">
        <v>3341.320200715325</v>
      </c>
      <c r="B739" s="8">
        <v>0.148</v>
      </c>
    </row>
    <row r="740">
      <c r="A740" s="9">
        <v>3444.4561484482233</v>
      </c>
      <c r="B740" s="8">
        <v>0.148</v>
      </c>
    </row>
    <row r="741">
      <c r="A741" s="9">
        <v>3698.5461879511695</v>
      </c>
      <c r="B741" s="8">
        <v>0.148</v>
      </c>
    </row>
    <row r="742">
      <c r="A742" s="9">
        <v>3781.5007287141316</v>
      </c>
      <c r="B742" s="8">
        <v>0.148</v>
      </c>
    </row>
    <row r="743">
      <c r="A743" s="9">
        <v>2018.604640481378</v>
      </c>
      <c r="B743" s="8">
        <v>0.22</v>
      </c>
    </row>
    <row r="744">
      <c r="A744" s="9">
        <v>2733.185322638573</v>
      </c>
      <c r="B744" s="8">
        <v>0.207</v>
      </c>
    </row>
    <row r="745">
      <c r="A745" s="9">
        <v>3276.6521756477614</v>
      </c>
      <c r="B745" s="8">
        <v>0.18</v>
      </c>
    </row>
    <row r="746">
      <c r="A746" s="9">
        <v>4370.30540038554</v>
      </c>
      <c r="B746" s="8">
        <v>0.18</v>
      </c>
    </row>
    <row r="747">
      <c r="A747" s="9">
        <v>7527.119832827915</v>
      </c>
      <c r="B747" s="8">
        <v>0.18</v>
      </c>
    </row>
    <row r="748">
      <c r="A748" s="9">
        <v>11456.758309478371</v>
      </c>
      <c r="B748" s="8">
        <v>0.177</v>
      </c>
    </row>
    <row r="749">
      <c r="A749" s="9">
        <v>13003.638577866735</v>
      </c>
      <c r="B749" s="8">
        <v>0.153</v>
      </c>
    </row>
    <row r="750">
      <c r="A750" s="9">
        <v>15943.79406614573</v>
      </c>
      <c r="B750" s="8">
        <v>0.15</v>
      </c>
    </row>
    <row r="751">
      <c r="A751" s="9">
        <v>23432.386660081305</v>
      </c>
      <c r="B751" s="8">
        <v>0.148</v>
      </c>
    </row>
    <row r="752">
      <c r="A752" s="9">
        <v>13858.903407101416</v>
      </c>
      <c r="B752" s="8">
        <v>0.148</v>
      </c>
    </row>
    <row r="753">
      <c r="A753" s="9">
        <v>16643.143795957003</v>
      </c>
      <c r="B753" s="8">
        <v>0.148</v>
      </c>
    </row>
    <row r="754">
      <c r="A754" s="9">
        <v>21949.622834485108</v>
      </c>
      <c r="B754" s="8">
        <v>0.148</v>
      </c>
    </row>
    <row r="755">
      <c r="A755" s="9">
        <v>22391.46178574921</v>
      </c>
      <c r="B755" s="8">
        <v>0.148</v>
      </c>
    </row>
    <row r="756">
      <c r="A756" s="9">
        <v>179.31160486456133</v>
      </c>
      <c r="B756" s="8">
        <v>0.148</v>
      </c>
    </row>
    <row r="757">
      <c r="A757" s="9">
        <v>183.43252465069196</v>
      </c>
      <c r="B757" s="8">
        <v>0.148</v>
      </c>
    </row>
    <row r="758">
      <c r="A758" s="9">
        <v>170.33946472046742</v>
      </c>
      <c r="B758" s="8">
        <v>0.148</v>
      </c>
    </row>
    <row r="759">
      <c r="A759" s="9">
        <v>194.57602705223192</v>
      </c>
      <c r="B759" s="8">
        <v>0.148</v>
      </c>
    </row>
    <row r="760">
      <c r="A760" s="9">
        <v>237.71273653837662</v>
      </c>
      <c r="B760" s="8">
        <v>0.148</v>
      </c>
    </row>
    <row r="761">
      <c r="A761" s="9">
        <v>226.28985679222328</v>
      </c>
      <c r="B761" s="8">
        <v>0.148</v>
      </c>
    </row>
    <row r="762">
      <c r="A762" s="9">
        <v>240.5468163484829</v>
      </c>
      <c r="B762" s="8">
        <v>0.148</v>
      </c>
    </row>
    <row r="763">
      <c r="A763" s="9">
        <v>252.97762985700538</v>
      </c>
      <c r="B763" s="8">
        <v>0.148</v>
      </c>
    </row>
    <row r="764">
      <c r="A764" s="9">
        <v>256.43756980232666</v>
      </c>
      <c r="B764" s="8">
        <v>0.148</v>
      </c>
    </row>
    <row r="765">
      <c r="A765" s="9">
        <v>334.06488506697417</v>
      </c>
      <c r="B765" s="8">
        <v>0.148</v>
      </c>
    </row>
    <row r="766">
      <c r="A766" s="9">
        <v>368.7477582488135</v>
      </c>
      <c r="B766" s="8">
        <v>0.148</v>
      </c>
    </row>
    <row r="767">
      <c r="A767" s="9">
        <v>439.54237135866526</v>
      </c>
      <c r="B767" s="8">
        <v>0.148</v>
      </c>
    </row>
    <row r="768">
      <c r="A768" s="9">
        <v>504.3234084530842</v>
      </c>
      <c r="B768" s="8">
        <v>0.148</v>
      </c>
    </row>
    <row r="769">
      <c r="A769" s="9">
        <v>4062.8192679234207</v>
      </c>
      <c r="B769" s="8">
        <v>0.074</v>
      </c>
    </row>
    <row r="770">
      <c r="A770" s="9">
        <v>4495.411266357614</v>
      </c>
      <c r="B770" s="8">
        <v>0.078</v>
      </c>
    </row>
    <row r="771">
      <c r="A771" s="9">
        <v>5310.03032732809</v>
      </c>
      <c r="B771" s="8">
        <v>0.067</v>
      </c>
    </row>
    <row r="772">
      <c r="A772" s="9">
        <v>7182.493738327303</v>
      </c>
      <c r="B772" s="8">
        <v>0.055</v>
      </c>
    </row>
    <row r="773">
      <c r="A773" s="9">
        <v>8830.058689222415</v>
      </c>
      <c r="B773" s="8">
        <v>0.057</v>
      </c>
    </row>
    <row r="774">
      <c r="A774" s="9">
        <v>10264.111125463638</v>
      </c>
      <c r="B774" s="8">
        <v>0.049</v>
      </c>
    </row>
    <row r="775">
      <c r="A775" s="9">
        <v>12472.805265776167</v>
      </c>
      <c r="B775" s="8">
        <v>0.05</v>
      </c>
    </row>
    <row r="776">
      <c r="A776" s="9">
        <v>16404.864706715995</v>
      </c>
      <c r="B776" s="8">
        <v>0.065</v>
      </c>
    </row>
    <row r="777">
      <c r="A777" s="9">
        <v>17786.050122280474</v>
      </c>
      <c r="B777" s="8">
        <v>0.085</v>
      </c>
    </row>
    <row r="778">
      <c r="A778" s="9">
        <v>14542.074852661828</v>
      </c>
      <c r="B778" s="8">
        <v>0.094</v>
      </c>
    </row>
    <row r="779">
      <c r="A779" s="9">
        <v>14295.030618674778</v>
      </c>
      <c r="B779" s="8">
        <v>0.078</v>
      </c>
    </row>
    <row r="780">
      <c r="A780" s="9">
        <v>16982.300308338086</v>
      </c>
      <c r="B780" s="8">
        <v>0.061</v>
      </c>
    </row>
    <row r="781">
      <c r="A781" s="9">
        <v>16887.375320750845</v>
      </c>
      <c r="B781" s="8">
        <v>0.057</v>
      </c>
    </row>
    <row r="782">
      <c r="A782" s="9">
        <v>122.55180696701827</v>
      </c>
      <c r="B782" s="8">
        <v>0.109</v>
      </c>
    </row>
    <row r="783">
      <c r="A783" s="9">
        <v>118.90625324010675</v>
      </c>
      <c r="B783" s="8">
        <v>0.109</v>
      </c>
    </row>
    <row r="784">
      <c r="A784" s="9">
        <v>110.18180520470935</v>
      </c>
      <c r="B784" s="8">
        <v>0.087</v>
      </c>
    </row>
    <row r="785">
      <c r="A785" s="9">
        <v>117.59665617840206</v>
      </c>
      <c r="B785" s="8">
        <v>0.07</v>
      </c>
    </row>
    <row r="786">
      <c r="A786" s="9">
        <v>134.2795789012759</v>
      </c>
      <c r="B786" s="8">
        <v>0.07</v>
      </c>
    </row>
    <row r="787">
      <c r="A787" s="9">
        <v>159.83143654673583</v>
      </c>
      <c r="B787" s="8">
        <v>0.07</v>
      </c>
    </row>
    <row r="788">
      <c r="A788" s="9">
        <v>191.60402120309413</v>
      </c>
      <c r="B788" s="8">
        <v>0.07</v>
      </c>
    </row>
    <row r="789">
      <c r="A789" s="9">
        <v>240.50815312316743</v>
      </c>
      <c r="B789" s="8">
        <v>0.075</v>
      </c>
    </row>
    <row r="790">
      <c r="A790" s="9">
        <v>321.6041879571088</v>
      </c>
      <c r="B790" s="8">
        <v>0.08</v>
      </c>
    </row>
    <row r="791">
      <c r="A791" s="9">
        <v>375.342957507548</v>
      </c>
      <c r="B791" s="8">
        <v>0.148</v>
      </c>
    </row>
    <row r="792">
      <c r="A792" s="9">
        <v>337.39614281742774</v>
      </c>
      <c r="B792" s="8">
        <v>0.148</v>
      </c>
    </row>
    <row r="793">
      <c r="A793" s="9">
        <v>350.8953116417993</v>
      </c>
      <c r="B793" s="8">
        <v>0.148</v>
      </c>
    </row>
    <row r="794">
      <c r="A794" s="9">
        <v>466.64943848799413</v>
      </c>
      <c r="B794" s="8">
        <v>0.148</v>
      </c>
    </row>
    <row r="795">
      <c r="A795" s="9">
        <v>22850.442967456067</v>
      </c>
      <c r="B795" s="8">
        <v>0.148</v>
      </c>
    </row>
    <row r="796">
      <c r="A796" s="9">
        <v>24501.958056645806</v>
      </c>
      <c r="B796" s="8">
        <v>0.148</v>
      </c>
    </row>
    <row r="797">
      <c r="A797" s="9">
        <v>26563.75613076166</v>
      </c>
      <c r="B797" s="8">
        <v>0.148</v>
      </c>
    </row>
    <row r="798">
      <c r="A798" s="9">
        <v>30778.791897822306</v>
      </c>
      <c r="B798" s="8">
        <v>0.148</v>
      </c>
    </row>
    <row r="799">
      <c r="A799" s="9">
        <v>34520.887417490056</v>
      </c>
      <c r="B799" s="8">
        <v>0.148</v>
      </c>
    </row>
    <row r="800">
      <c r="A800" s="9">
        <v>35211.55267815367</v>
      </c>
      <c r="B800" s="8">
        <v>0.148</v>
      </c>
    </row>
    <row r="801">
      <c r="A801" s="9">
        <v>39869.98014732667</v>
      </c>
      <c r="B801" s="8">
        <v>0.148</v>
      </c>
    </row>
    <row r="802">
      <c r="A802" s="9">
        <v>45974.69185131372</v>
      </c>
      <c r="B802" s="8">
        <v>0.148</v>
      </c>
    </row>
    <row r="803">
      <c r="A803" s="9">
        <v>48645.38402451563</v>
      </c>
      <c r="B803" s="8">
        <v>0.148</v>
      </c>
    </row>
    <row r="804">
      <c r="A804" s="9">
        <v>44317.30588709677</v>
      </c>
      <c r="B804" s="8">
        <v>0.148</v>
      </c>
    </row>
    <row r="805">
      <c r="A805" s="9">
        <v>44334.2887799762</v>
      </c>
      <c r="B805" s="8">
        <v>0.148</v>
      </c>
    </row>
    <row r="806">
      <c r="A806" s="9">
        <v>0.0</v>
      </c>
      <c r="B806" s="8">
        <v>0.148</v>
      </c>
    </row>
    <row r="807">
      <c r="A807" s="9">
        <v>0.0</v>
      </c>
      <c r="B807" s="8">
        <v>0.148</v>
      </c>
    </row>
    <row r="808">
      <c r="A808" s="9">
        <v>2074.9288089526603</v>
      </c>
      <c r="B808" s="8">
        <v>0.084</v>
      </c>
    </row>
    <row r="809">
      <c r="A809" s="9">
        <v>2037.6854621333007</v>
      </c>
      <c r="B809" s="8">
        <v>0.083</v>
      </c>
    </row>
    <row r="810">
      <c r="A810" s="9">
        <v>2257.5446604356334</v>
      </c>
      <c r="B810" s="8">
        <v>0.081</v>
      </c>
    </row>
    <row r="811">
      <c r="A811" s="9">
        <v>2833.9057014967743</v>
      </c>
      <c r="B811" s="8">
        <v>0.076</v>
      </c>
    </row>
    <row r="812">
      <c r="A812" s="9">
        <v>3330.309968925329</v>
      </c>
      <c r="B812" s="8">
        <v>0.072</v>
      </c>
    </row>
    <row r="813">
      <c r="A813" s="9">
        <v>3655.6638366217458</v>
      </c>
      <c r="B813" s="8">
        <v>0.068</v>
      </c>
    </row>
    <row r="814">
      <c r="A814" s="9">
        <v>3747.433690795353</v>
      </c>
      <c r="B814" s="8">
        <v>0.073</v>
      </c>
    </row>
    <row r="815">
      <c r="A815" s="9">
        <v>4075.9914052325134</v>
      </c>
      <c r="B815" s="8">
        <v>0.09</v>
      </c>
    </row>
    <row r="816">
      <c r="A816" s="9">
        <v>4301.6321898060205</v>
      </c>
      <c r="B816" s="8">
        <v>0.08</v>
      </c>
    </row>
    <row r="817">
      <c r="A817" s="9">
        <v>3431.7558802035005</v>
      </c>
      <c r="B817" s="8">
        <v>0.079</v>
      </c>
    </row>
    <row r="818">
      <c r="A818" s="9">
        <v>3747.674634743231</v>
      </c>
      <c r="B818" s="8">
        <v>0.075</v>
      </c>
    </row>
    <row r="819">
      <c r="A819" s="9">
        <v>4324.685528982476</v>
      </c>
      <c r="B819" s="8">
        <v>0.075</v>
      </c>
    </row>
    <row r="820">
      <c r="A820" s="9">
        <v>4613.2699390220205</v>
      </c>
      <c r="B820" s="8">
        <v>0.07</v>
      </c>
    </row>
    <row r="821">
      <c r="A821" s="9">
        <v>23569.372875013356</v>
      </c>
      <c r="B821" s="8">
        <v>0.056</v>
      </c>
    </row>
    <row r="822">
      <c r="A822" s="9">
        <v>24094.026069350704</v>
      </c>
      <c r="B822" s="8">
        <v>0.058</v>
      </c>
    </row>
    <row r="823">
      <c r="A823" s="9">
        <v>25958.55322791725</v>
      </c>
      <c r="B823" s="8">
        <v>0.048</v>
      </c>
    </row>
    <row r="824">
      <c r="A824" s="9">
        <v>31459.727520394154</v>
      </c>
      <c r="B824" s="8">
        <v>0.041</v>
      </c>
    </row>
    <row r="825">
      <c r="A825" s="9">
        <v>36150.3026296763</v>
      </c>
      <c r="B825" s="8">
        <v>0.037</v>
      </c>
    </row>
    <row r="826">
      <c r="A826" s="9">
        <v>37361.1157706607</v>
      </c>
      <c r="B826" s="8">
        <v>0.148</v>
      </c>
    </row>
    <row r="827">
      <c r="A827" s="9">
        <v>39496.66063329857</v>
      </c>
      <c r="B827" s="8">
        <v>0.148</v>
      </c>
    </row>
    <row r="828">
      <c r="A828" s="9">
        <v>46514.090365910844</v>
      </c>
      <c r="B828" s="8">
        <v>0.148</v>
      </c>
    </row>
    <row r="829">
      <c r="A829" s="9">
        <v>51191.337221240115</v>
      </c>
      <c r="B829" s="8">
        <v>0.148</v>
      </c>
    </row>
    <row r="830">
      <c r="A830" s="9">
        <v>44766.01888301853</v>
      </c>
      <c r="B830" s="8">
        <v>0.148</v>
      </c>
    </row>
    <row r="831">
      <c r="A831" s="9">
        <v>44188.78343245045</v>
      </c>
      <c r="B831" s="8">
        <v>0.148</v>
      </c>
    </row>
    <row r="832">
      <c r="A832" s="9">
        <v>48624.12290990507</v>
      </c>
      <c r="B832" s="8">
        <v>0.148</v>
      </c>
    </row>
    <row r="833">
      <c r="A833" s="9">
        <v>45622.70466539256</v>
      </c>
      <c r="B833" s="8">
        <v>0.148</v>
      </c>
    </row>
    <row r="834">
      <c r="A834" s="9">
        <v>21835.11607752924</v>
      </c>
      <c r="B834" s="8">
        <v>0.067</v>
      </c>
    </row>
    <row r="835">
      <c r="A835" s="9">
        <v>21839.85276027624</v>
      </c>
      <c r="B835" s="8">
        <v>0.07</v>
      </c>
    </row>
    <row r="836">
      <c r="A836" s="9">
        <v>23461.557324132693</v>
      </c>
      <c r="B836" s="8">
        <v>0.066</v>
      </c>
    </row>
    <row r="837">
      <c r="A837" s="9">
        <v>28758.496971055487</v>
      </c>
      <c r="B837" s="8">
        <v>0.066</v>
      </c>
    </row>
    <row r="838">
      <c r="A838" s="9">
        <v>32853.753065227254</v>
      </c>
      <c r="B838" s="8">
        <v>0.066</v>
      </c>
    </row>
    <row r="839">
      <c r="A839" s="9">
        <v>33873.49099533391</v>
      </c>
      <c r="B839" s="8">
        <v>0.148</v>
      </c>
    </row>
    <row r="840">
      <c r="A840" s="9">
        <v>35524.551040802544</v>
      </c>
      <c r="B840" s="8">
        <v>0.148</v>
      </c>
    </row>
    <row r="841">
      <c r="A841" s="9">
        <v>40304.58266854205</v>
      </c>
      <c r="B841" s="8">
        <v>0.148</v>
      </c>
    </row>
    <row r="842">
      <c r="A842" s="9">
        <v>43963.82917122481</v>
      </c>
      <c r="B842" s="8">
        <v>0.148</v>
      </c>
    </row>
    <row r="843">
      <c r="A843" s="9">
        <v>40492.762297393034</v>
      </c>
      <c r="B843" s="8">
        <v>0.148</v>
      </c>
    </row>
    <row r="844">
      <c r="A844" s="9">
        <v>39524.38963961477</v>
      </c>
      <c r="B844" s="8">
        <v>0.148</v>
      </c>
    </row>
    <row r="845">
      <c r="A845" s="9">
        <v>42544.34268286584</v>
      </c>
      <c r="B845" s="8">
        <v>0.148</v>
      </c>
    </row>
    <row r="846">
      <c r="A846" s="9">
        <v>39740.08583066783</v>
      </c>
      <c r="B846" s="8">
        <v>0.148</v>
      </c>
    </row>
    <row r="847">
      <c r="A847" s="9">
        <v>14530.226023846553</v>
      </c>
      <c r="B847" s="8">
        <v>0.148</v>
      </c>
    </row>
    <row r="848">
      <c r="A848" s="9">
        <v>14288.794318539763</v>
      </c>
      <c r="B848" s="8">
        <v>0.148</v>
      </c>
    </row>
    <row r="849">
      <c r="A849" s="9">
        <v>0.0</v>
      </c>
      <c r="B849" s="8">
        <v>0.148</v>
      </c>
    </row>
    <row r="850">
      <c r="A850" s="9">
        <v>0.0</v>
      </c>
      <c r="B850" s="8">
        <v>0.148</v>
      </c>
    </row>
    <row r="851">
      <c r="A851" s="9">
        <v>0.0</v>
      </c>
      <c r="B851" s="8">
        <v>0.148</v>
      </c>
    </row>
    <row r="852">
      <c r="A852" s="9">
        <v>0.0</v>
      </c>
      <c r="B852" s="8">
        <v>0.148</v>
      </c>
    </row>
    <row r="853">
      <c r="A853" s="9">
        <v>0.0</v>
      </c>
      <c r="B853" s="8">
        <v>0.148</v>
      </c>
    </row>
    <row r="854">
      <c r="A854" s="9">
        <v>0.0</v>
      </c>
      <c r="B854" s="8">
        <v>0.148</v>
      </c>
    </row>
    <row r="855">
      <c r="A855" s="9">
        <v>0.0</v>
      </c>
      <c r="B855" s="8">
        <v>0.148</v>
      </c>
    </row>
    <row r="856">
      <c r="A856" s="9">
        <v>0.0</v>
      </c>
      <c r="B856" s="8">
        <v>0.148</v>
      </c>
    </row>
    <row r="857">
      <c r="A857" s="9">
        <v>0.0</v>
      </c>
      <c r="B857" s="8">
        <v>0.148</v>
      </c>
    </row>
    <row r="858">
      <c r="A858" s="9">
        <v>0.0</v>
      </c>
      <c r="B858" s="8">
        <v>0.148</v>
      </c>
    </row>
    <row r="859">
      <c r="A859" s="9">
        <v>0.0</v>
      </c>
      <c r="B859" s="8">
        <v>0.148</v>
      </c>
    </row>
    <row r="860">
      <c r="A860" s="9">
        <v>4135.254060498055</v>
      </c>
      <c r="B860" s="8">
        <v>0.22</v>
      </c>
    </row>
    <row r="861">
      <c r="A861" s="9">
        <v>3754.363924451465</v>
      </c>
      <c r="B861" s="8">
        <v>0.207</v>
      </c>
    </row>
    <row r="862">
      <c r="A862" s="9">
        <v>3836.7966806657964</v>
      </c>
      <c r="B862" s="8">
        <v>0.18</v>
      </c>
    </row>
    <row r="863">
      <c r="A863" s="9">
        <v>4601.604453496679</v>
      </c>
      <c r="B863" s="8">
        <v>0.18</v>
      </c>
    </row>
    <row r="864">
      <c r="A864" s="9">
        <v>5328.485185858774</v>
      </c>
      <c r="B864" s="8">
        <v>0.18</v>
      </c>
    </row>
    <row r="865">
      <c r="A865" s="9">
        <v>6281.95468388107</v>
      </c>
      <c r="B865" s="8">
        <v>0.177</v>
      </c>
    </row>
    <row r="866">
      <c r="A866" s="9">
        <v>6756.271158682065</v>
      </c>
      <c r="B866" s="8">
        <v>0.153</v>
      </c>
    </row>
    <row r="867">
      <c r="A867" s="9">
        <v>7994.304824967458</v>
      </c>
      <c r="B867" s="8">
        <v>0.15</v>
      </c>
    </row>
    <row r="868">
      <c r="A868" s="9">
        <v>10577.916763271634</v>
      </c>
      <c r="B868" s="8">
        <v>0.148</v>
      </c>
    </row>
    <row r="869">
      <c r="A869" s="9">
        <v>7919.710893226827</v>
      </c>
      <c r="B869" s="8">
        <v>0.148</v>
      </c>
    </row>
    <row r="870">
      <c r="A870" s="9">
        <v>9362.113583409051</v>
      </c>
      <c r="B870" s="8">
        <v>0.148</v>
      </c>
    </row>
    <row r="871">
      <c r="A871" s="9">
        <v>11791.587778554283</v>
      </c>
      <c r="B871" s="8">
        <v>0.148</v>
      </c>
    </row>
    <row r="872">
      <c r="A872" s="9">
        <v>10929.879637161484</v>
      </c>
      <c r="B872" s="8">
        <v>0.148</v>
      </c>
    </row>
    <row r="873">
      <c r="A873" s="9">
        <v>637.1042711840132</v>
      </c>
      <c r="B873" s="8">
        <v>0.24</v>
      </c>
    </row>
    <row r="874">
      <c r="A874" s="9">
        <v>542.68217663187</v>
      </c>
      <c r="B874" s="8">
        <v>0.24</v>
      </c>
    </row>
    <row r="875">
      <c r="A875" s="9">
        <v>442.5269100696658</v>
      </c>
      <c r="B875" s="8">
        <v>0.24</v>
      </c>
    </row>
    <row r="876">
      <c r="A876" s="9">
        <v>361.1578364285142</v>
      </c>
      <c r="B876" s="8">
        <v>0.293</v>
      </c>
    </row>
    <row r="877">
      <c r="A877" s="9">
        <v>415.8139689094454</v>
      </c>
      <c r="B877" s="8">
        <v>0.365</v>
      </c>
    </row>
    <row r="878">
      <c r="A878" s="9">
        <v>434.49544429044886</v>
      </c>
      <c r="B878" s="8">
        <v>0.349</v>
      </c>
    </row>
    <row r="879">
      <c r="A879" s="9">
        <v>441.9196558916944</v>
      </c>
      <c r="B879" s="8">
        <v>0.298</v>
      </c>
    </row>
    <row r="880">
      <c r="A880" s="9">
        <v>522.3399182427688</v>
      </c>
      <c r="B880" s="8">
        <v>0.279</v>
      </c>
    </row>
    <row r="881">
      <c r="A881" s="9">
        <v>612.0285776028147</v>
      </c>
      <c r="B881" s="8">
        <v>0.27</v>
      </c>
    </row>
    <row r="882">
      <c r="A882" s="9">
        <v>553.099351360779</v>
      </c>
      <c r="B882" s="8">
        <v>0.27</v>
      </c>
    </row>
    <row r="883">
      <c r="A883" s="9">
        <v>566.3353252332445</v>
      </c>
      <c r="B883" s="8">
        <v>0.27</v>
      </c>
    </row>
    <row r="884">
      <c r="A884" s="9">
        <v>517.7524320361321</v>
      </c>
      <c r="B884" s="8">
        <v>0.28</v>
      </c>
    </row>
    <row r="885">
      <c r="A885" s="9">
        <v>510.3262292565144</v>
      </c>
      <c r="B885" s="8">
        <v>0.28</v>
      </c>
    </row>
    <row r="886">
      <c r="A886" s="9">
        <v>691.9977052259919</v>
      </c>
      <c r="B886" s="8">
        <v>0.247</v>
      </c>
    </row>
    <row r="887">
      <c r="A887" s="9">
        <v>733.9704137789531</v>
      </c>
      <c r="B887" s="8">
        <v>0.223</v>
      </c>
    </row>
    <row r="888">
      <c r="A888" s="9">
        <v>779.3845905439523</v>
      </c>
      <c r="B888" s="8">
        <v>0.236</v>
      </c>
    </row>
    <row r="889">
      <c r="A889" s="9">
        <v>922.0297396567257</v>
      </c>
      <c r="B889" s="8">
        <v>0.238</v>
      </c>
    </row>
    <row r="890">
      <c r="A890" s="9">
        <v>1186.8730465692518</v>
      </c>
      <c r="B890" s="8">
        <v>0.221</v>
      </c>
    </row>
    <row r="891">
      <c r="A891" s="9">
        <v>1469.974623515385</v>
      </c>
      <c r="B891" s="8">
        <v>0.176</v>
      </c>
    </row>
    <row r="892">
      <c r="A892" s="9">
        <v>1764.8704363346976</v>
      </c>
      <c r="B892" s="8">
        <v>0.171</v>
      </c>
    </row>
    <row r="893">
      <c r="A893" s="9">
        <v>2317.988501048218</v>
      </c>
      <c r="B893" s="8">
        <v>0.171</v>
      </c>
    </row>
    <row r="894">
      <c r="A894" s="9">
        <v>2919.690052009672</v>
      </c>
      <c r="B894" s="8">
        <v>0.18</v>
      </c>
    </row>
    <row r="895">
      <c r="A895" s="9">
        <v>2440.9613178716363</v>
      </c>
      <c r="B895" s="8">
        <v>0.179</v>
      </c>
    </row>
    <row r="896">
      <c r="A896" s="9">
        <v>2613.7569309198707</v>
      </c>
      <c r="B896" s="8">
        <v>0.158</v>
      </c>
    </row>
    <row r="897">
      <c r="A897" s="9">
        <v>3219.6058688257663</v>
      </c>
      <c r="B897" s="8">
        <v>0.15</v>
      </c>
    </row>
    <row r="898">
      <c r="A898" s="9">
        <v>3528.7337359431713</v>
      </c>
      <c r="B898" s="8">
        <v>0.148</v>
      </c>
    </row>
    <row r="899">
      <c r="A899" s="9">
        <v>22989.48220241867</v>
      </c>
      <c r="B899" s="8">
        <v>0.096</v>
      </c>
    </row>
    <row r="900">
      <c r="A900" s="9">
        <v>22829.407555623155</v>
      </c>
      <c r="B900" s="8">
        <v>0.1</v>
      </c>
    </row>
    <row r="901">
      <c r="A901" s="9">
        <v>24367.034457350688</v>
      </c>
      <c r="B901" s="8">
        <v>0.097</v>
      </c>
    </row>
    <row r="902">
      <c r="A902" s="9">
        <v>29321.186898382555</v>
      </c>
      <c r="B902" s="8">
        <v>0.148</v>
      </c>
    </row>
    <row r="903">
      <c r="A903" s="9">
        <v>33084.388458711044</v>
      </c>
      <c r="B903" s="8">
        <v>0.148</v>
      </c>
    </row>
    <row r="904">
      <c r="A904" s="9">
        <v>33588.20679014823</v>
      </c>
      <c r="B904" s="8">
        <v>0.148</v>
      </c>
    </row>
    <row r="905">
      <c r="A905" s="9">
        <v>35204.235734797556</v>
      </c>
      <c r="B905" s="8">
        <v>0.148</v>
      </c>
    </row>
    <row r="906">
      <c r="A906" s="9">
        <v>40356.7085710307</v>
      </c>
      <c r="B906" s="8">
        <v>0.148</v>
      </c>
    </row>
    <row r="907">
      <c r="A907" s="9">
        <v>44087.148015426166</v>
      </c>
      <c r="B907" s="8">
        <v>0.148</v>
      </c>
    </row>
    <row r="908">
      <c r="A908" s="9">
        <v>40291.90533057878</v>
      </c>
      <c r="B908" s="8">
        <v>0.148</v>
      </c>
    </row>
    <row r="909">
      <c r="A909" s="9">
        <v>40353.67921001681</v>
      </c>
      <c r="B909" s="8">
        <v>0.148</v>
      </c>
    </row>
    <row r="910">
      <c r="A910" s="9">
        <v>44377.79055157229</v>
      </c>
      <c r="B910" s="8">
        <v>0.148</v>
      </c>
    </row>
    <row r="911">
      <c r="A911" s="9">
        <v>42647.99379174522</v>
      </c>
      <c r="B911" s="8">
        <v>0.148</v>
      </c>
    </row>
    <row r="912">
      <c r="A912" s="9">
        <v>264.692698775471</v>
      </c>
      <c r="B912" s="8">
        <v>0.148</v>
      </c>
    </row>
    <row r="913">
      <c r="A913" s="9">
        <v>275.47627104658426</v>
      </c>
      <c r="B913" s="8">
        <v>0.148</v>
      </c>
    </row>
    <row r="914">
      <c r="A914" s="9">
        <v>311.639619864384</v>
      </c>
      <c r="B914" s="8">
        <v>0.148</v>
      </c>
    </row>
    <row r="915">
      <c r="A915" s="9">
        <v>375.9648671543831</v>
      </c>
      <c r="B915" s="8">
        <v>0.148</v>
      </c>
    </row>
    <row r="916">
      <c r="A916" s="9">
        <v>426.26351084979234</v>
      </c>
      <c r="B916" s="8">
        <v>0.148</v>
      </c>
    </row>
    <row r="917">
      <c r="A917" s="9">
        <v>501.8642946882707</v>
      </c>
      <c r="B917" s="8">
        <v>0.148</v>
      </c>
    </row>
    <row r="918">
      <c r="A918" s="9">
        <v>929.9455454239811</v>
      </c>
      <c r="B918" s="8">
        <v>0.148</v>
      </c>
    </row>
    <row r="919">
      <c r="A919" s="9">
        <v>1099.0847587633284</v>
      </c>
      <c r="B919" s="8">
        <v>0.148</v>
      </c>
    </row>
    <row r="920">
      <c r="A920" s="9">
        <v>1234.4372533198523</v>
      </c>
      <c r="B920" s="8">
        <v>0.148</v>
      </c>
    </row>
    <row r="921">
      <c r="A921" s="9">
        <v>1096.5336568131745</v>
      </c>
      <c r="B921" s="8">
        <v>0.148</v>
      </c>
    </row>
    <row r="922">
      <c r="A922" s="9">
        <v>1326.0661119212414</v>
      </c>
      <c r="B922" s="8">
        <v>0.148</v>
      </c>
    </row>
    <row r="923">
      <c r="A923" s="9">
        <v>1594.0308091961606</v>
      </c>
      <c r="B923" s="8">
        <v>0.148</v>
      </c>
    </row>
    <row r="924">
      <c r="A924" s="9">
        <v>1645.5151619882977</v>
      </c>
      <c r="B924" s="8">
        <v>0.148</v>
      </c>
    </row>
    <row r="925">
      <c r="A925" s="9">
        <v>11357.930335951092</v>
      </c>
      <c r="B925" s="8">
        <v>0.123</v>
      </c>
    </row>
    <row r="926">
      <c r="A926" s="9">
        <v>11870.233872826331</v>
      </c>
      <c r="B926" s="8">
        <v>0.086</v>
      </c>
    </row>
    <row r="927">
      <c r="A927" s="9">
        <v>13292.396394191659</v>
      </c>
      <c r="B927" s="8">
        <v>0.074</v>
      </c>
    </row>
    <row r="928">
      <c r="A928" s="9">
        <v>17516.275615057246</v>
      </c>
      <c r="B928" s="8">
        <v>0.068</v>
      </c>
    </row>
    <row r="929">
      <c r="A929" s="9">
        <v>20622.792038408323</v>
      </c>
      <c r="B929" s="8">
        <v>0.148</v>
      </c>
    </row>
    <row r="930">
      <c r="A930" s="9">
        <v>21635.435164775925</v>
      </c>
      <c r="B930" s="8">
        <v>0.148</v>
      </c>
    </row>
    <row r="931">
      <c r="A931" s="9">
        <v>23544.32493253248</v>
      </c>
      <c r="B931" s="8">
        <v>0.148</v>
      </c>
    </row>
    <row r="932">
      <c r="A932" s="9">
        <v>27322.399476413244</v>
      </c>
      <c r="B932" s="8">
        <v>0.148</v>
      </c>
    </row>
    <row r="933">
      <c r="A933" s="9">
        <v>30572.731858637053</v>
      </c>
      <c r="B933" s="8">
        <v>0.148</v>
      </c>
    </row>
    <row r="934">
      <c r="A934" s="9">
        <v>28693.80182594483</v>
      </c>
      <c r="B934" s="8">
        <v>0.148</v>
      </c>
    </row>
    <row r="935">
      <c r="A935" s="9">
        <v>26359.54745498569</v>
      </c>
      <c r="B935" s="8">
        <v>0.148</v>
      </c>
    </row>
    <row r="936">
      <c r="A936" s="9">
        <v>26071.60359151623</v>
      </c>
      <c r="B936" s="8">
        <v>0.148</v>
      </c>
    </row>
    <row r="937">
      <c r="A937" s="9">
        <v>22356.902526879894</v>
      </c>
      <c r="B937" s="8">
        <v>0.148</v>
      </c>
    </row>
    <row r="938">
      <c r="A938" s="9">
        <v>19004.003451957295</v>
      </c>
      <c r="B938" s="8">
        <v>0.148</v>
      </c>
    </row>
    <row r="939">
      <c r="A939" s="9">
        <v>19275.432812777286</v>
      </c>
      <c r="B939" s="8">
        <v>0.148</v>
      </c>
    </row>
    <row r="940">
      <c r="A940" s="9">
        <v>20652.841261990143</v>
      </c>
      <c r="B940" s="8">
        <v>0.148</v>
      </c>
    </row>
    <row r="941">
      <c r="A941" s="9">
        <v>25129.076543644853</v>
      </c>
      <c r="B941" s="8">
        <v>0.148</v>
      </c>
    </row>
    <row r="942">
      <c r="A942" s="9">
        <v>28903.935829628717</v>
      </c>
      <c r="B942" s="8">
        <v>0.148</v>
      </c>
    </row>
    <row r="943">
      <c r="A943" s="9">
        <v>29903.284043207164</v>
      </c>
      <c r="B943" s="8">
        <v>0.148</v>
      </c>
    </row>
    <row r="944">
      <c r="A944" s="9">
        <v>30620.215521189275</v>
      </c>
      <c r="B944" s="8">
        <v>0.148</v>
      </c>
    </row>
    <row r="945">
      <c r="A945" s="9">
        <v>37516.75091503846</v>
      </c>
      <c r="B945" s="8">
        <v>0.148</v>
      </c>
    </row>
    <row r="946">
      <c r="A946" s="9">
        <v>30883.034973725324</v>
      </c>
      <c r="B946" s="8">
        <v>0.148</v>
      </c>
    </row>
    <row r="947">
      <c r="A947" s="9">
        <v>22507.888713314278</v>
      </c>
      <c r="B947" s="8">
        <v>0.148</v>
      </c>
    </row>
    <row r="948">
      <c r="A948" s="9">
        <v>22277.68765486337</v>
      </c>
      <c r="B948" s="8">
        <v>0.148</v>
      </c>
    </row>
    <row r="949">
      <c r="A949" s="9">
        <v>0.0</v>
      </c>
      <c r="B949" s="8">
        <v>0.148</v>
      </c>
    </row>
    <row r="950">
      <c r="A950" s="9">
        <v>0.0</v>
      </c>
      <c r="B950" s="8">
        <v>0.148</v>
      </c>
    </row>
    <row r="951">
      <c r="A951" s="9">
        <v>5149.147362723873</v>
      </c>
      <c r="B951" s="8">
        <v>0.116</v>
      </c>
    </row>
    <row r="952">
      <c r="A952" s="9">
        <v>5137.800528232972</v>
      </c>
      <c r="B952" s="8">
        <v>0.102</v>
      </c>
    </row>
    <row r="953">
      <c r="A953" s="9">
        <v>5331.902976522787</v>
      </c>
      <c r="B953" s="8">
        <v>0.113</v>
      </c>
    </row>
    <row r="954">
      <c r="A954" s="9">
        <v>5825.387461047778</v>
      </c>
      <c r="B954" s="8">
        <v>0.12</v>
      </c>
    </row>
    <row r="955">
      <c r="A955" s="9">
        <v>5844.959729190005</v>
      </c>
      <c r="B955" s="8">
        <v>0.102</v>
      </c>
    </row>
    <row r="956">
      <c r="A956" s="9">
        <v>6803.5452885353225</v>
      </c>
      <c r="B956" s="8">
        <v>0.101</v>
      </c>
    </row>
    <row r="957">
      <c r="A957" s="9">
        <v>6825.126244431532</v>
      </c>
      <c r="B957" s="8">
        <v>0.099</v>
      </c>
    </row>
    <row r="958">
      <c r="A958" s="9">
        <v>7326.172214391906</v>
      </c>
      <c r="B958" s="8">
        <v>0.098</v>
      </c>
    </row>
    <row r="959">
      <c r="A959" s="9">
        <v>7946.791276988801</v>
      </c>
      <c r="B959" s="8">
        <v>0.095</v>
      </c>
    </row>
    <row r="960">
      <c r="A960" s="9">
        <v>7397.037930505485</v>
      </c>
      <c r="B960" s="8">
        <v>0.11</v>
      </c>
    </row>
    <row r="961">
      <c r="A961" s="9">
        <v>7366.57620107569</v>
      </c>
      <c r="B961" s="8">
        <v>0.106</v>
      </c>
    </row>
    <row r="962">
      <c r="A962" s="9">
        <v>7409.240202143252</v>
      </c>
      <c r="B962" s="8">
        <v>0.107</v>
      </c>
    </row>
    <row r="963">
      <c r="A963" s="9">
        <v>7598.205085179602</v>
      </c>
      <c r="B963" s="8">
        <v>0.097</v>
      </c>
    </row>
    <row r="964">
      <c r="A964" s="9">
        <v>0.0</v>
      </c>
      <c r="B964" s="8">
        <v>0.148</v>
      </c>
    </row>
    <row r="965">
      <c r="A965" s="9">
        <v>0.0</v>
      </c>
      <c r="B965" s="8">
        <v>0.148</v>
      </c>
    </row>
    <row r="966">
      <c r="A966" s="9">
        <v>0.0</v>
      </c>
      <c r="B966" s="8">
        <v>0.148</v>
      </c>
    </row>
    <row r="967">
      <c r="A967" s="9">
        <v>0.0</v>
      </c>
      <c r="B967" s="8">
        <v>0.148</v>
      </c>
    </row>
    <row r="968">
      <c r="A968" s="9">
        <v>0.0</v>
      </c>
      <c r="B968" s="8">
        <v>0.148</v>
      </c>
    </row>
    <row r="969">
      <c r="A969" s="9">
        <v>0.0</v>
      </c>
      <c r="B969" s="8">
        <v>0.148</v>
      </c>
    </row>
    <row r="970">
      <c r="A970" s="9">
        <v>0.0</v>
      </c>
      <c r="B970" s="8">
        <v>0.148</v>
      </c>
    </row>
    <row r="971">
      <c r="A971" s="9">
        <v>0.0</v>
      </c>
      <c r="B971" s="8">
        <v>0.148</v>
      </c>
    </row>
    <row r="972">
      <c r="A972" s="9">
        <v>0.0</v>
      </c>
      <c r="B972" s="8">
        <v>0.148</v>
      </c>
    </row>
    <row r="973">
      <c r="A973" s="9">
        <v>0.0</v>
      </c>
      <c r="B973" s="8">
        <v>0.148</v>
      </c>
    </row>
    <row r="974">
      <c r="A974" s="9">
        <v>0.0</v>
      </c>
      <c r="B974" s="8">
        <v>0.148</v>
      </c>
    </row>
    <row r="975">
      <c r="A975" s="9">
        <v>0.0</v>
      </c>
      <c r="B975" s="8">
        <v>0.148</v>
      </c>
    </row>
    <row r="976">
      <c r="A976" s="9">
        <v>0.0</v>
      </c>
      <c r="B976" s="8">
        <v>0.148</v>
      </c>
    </row>
    <row r="977">
      <c r="A977" s="9">
        <v>1721.7289801496458</v>
      </c>
      <c r="B977" s="8">
        <v>0.209</v>
      </c>
    </row>
    <row r="978">
      <c r="A978" s="9">
        <v>1629.3097660036813</v>
      </c>
      <c r="B978" s="8">
        <v>0.19</v>
      </c>
    </row>
    <row r="979">
      <c r="A979" s="9">
        <v>1765.8507201163243</v>
      </c>
      <c r="B979" s="8">
        <v>0.169</v>
      </c>
    </row>
    <row r="980">
      <c r="A980" s="9">
        <v>1816.9497883374845</v>
      </c>
      <c r="B980" s="8">
        <v>0.15</v>
      </c>
    </row>
    <row r="981">
      <c r="A981" s="9">
        <v>1937.7157062695062</v>
      </c>
      <c r="B981" s="8">
        <v>0.138</v>
      </c>
    </row>
    <row r="982">
      <c r="A982" s="9">
        <v>2146.1790531195916</v>
      </c>
      <c r="B982" s="8">
        <v>0.13</v>
      </c>
    </row>
    <row r="983">
      <c r="A983" s="9">
        <v>2326.2993849195877</v>
      </c>
      <c r="B983" s="8">
        <v>0.128</v>
      </c>
    </row>
    <row r="984">
      <c r="A984" s="9">
        <v>2561.4419000969447</v>
      </c>
      <c r="B984" s="8">
        <v>0.128</v>
      </c>
    </row>
    <row r="985">
      <c r="A985" s="9">
        <v>2867.4942466490534</v>
      </c>
      <c r="B985" s="8">
        <v>0.134</v>
      </c>
    </row>
    <row r="986">
      <c r="A986" s="9">
        <v>2697.379264032538</v>
      </c>
      <c r="B986" s="8">
        <v>0.138</v>
      </c>
    </row>
    <row r="987">
      <c r="A987" s="9">
        <v>2882.3894872502156</v>
      </c>
      <c r="B987" s="8">
        <v>0.133</v>
      </c>
    </row>
    <row r="988">
      <c r="A988" s="9">
        <v>3240.3724194030724</v>
      </c>
      <c r="B988" s="8">
        <v>0.134</v>
      </c>
    </row>
    <row r="989">
      <c r="A989" s="9">
        <v>3340.7823014790793</v>
      </c>
      <c r="B989" s="8">
        <v>0.135</v>
      </c>
    </row>
    <row r="990">
      <c r="A990" s="9">
        <v>342.4785195231536</v>
      </c>
      <c r="B990" s="8">
        <v>0.194</v>
      </c>
    </row>
    <row r="991">
      <c r="A991" s="9">
        <v>318.53066989022244</v>
      </c>
      <c r="B991" s="8">
        <v>0.148</v>
      </c>
    </row>
    <row r="992">
      <c r="A992" s="9">
        <v>326.0799481701237</v>
      </c>
      <c r="B992" s="8">
        <v>0.148</v>
      </c>
    </row>
    <row r="993">
      <c r="A993" s="9">
        <v>374.4268445244819</v>
      </c>
      <c r="B993" s="8">
        <v>0.148</v>
      </c>
    </row>
    <row r="994">
      <c r="A994" s="9">
        <v>390.88456228668514</v>
      </c>
      <c r="B994" s="8">
        <v>0.148</v>
      </c>
    </row>
    <row r="995">
      <c r="A995" s="9">
        <v>306.7011790841398</v>
      </c>
      <c r="B995" s="8">
        <v>0.148</v>
      </c>
    </row>
    <row r="996">
      <c r="A996" s="9">
        <v>287.9229857281837</v>
      </c>
      <c r="B996" s="8">
        <v>0.148</v>
      </c>
    </row>
    <row r="997">
      <c r="A997" s="9">
        <v>411.4847068772098</v>
      </c>
      <c r="B997" s="8">
        <v>0.148</v>
      </c>
    </row>
    <row r="998">
      <c r="A998" s="9">
        <v>437.80568263982644</v>
      </c>
      <c r="B998" s="8">
        <v>0.148</v>
      </c>
    </row>
    <row r="999">
      <c r="A999" s="9">
        <v>435.1756628373092</v>
      </c>
      <c r="B999" s="8">
        <v>0.148</v>
      </c>
    </row>
    <row r="1000">
      <c r="A1000" s="9">
        <v>435.4488880274637</v>
      </c>
      <c r="B1000" s="8">
        <v>0.148</v>
      </c>
    </row>
    <row r="1001">
      <c r="A1001" s="9">
        <v>454.00227755513805</v>
      </c>
      <c r="B1001" s="8">
        <v>0.148</v>
      </c>
    </row>
    <row r="1002">
      <c r="A1002" s="9">
        <v>493.4899526017762</v>
      </c>
      <c r="B1002" s="8">
        <v>0.148</v>
      </c>
    </row>
    <row r="1003">
      <c r="A1003" s="9">
        <v>284.18719685355984</v>
      </c>
      <c r="B1003" s="8">
        <v>0.148</v>
      </c>
    </row>
    <row r="1004">
      <c r="A1004" s="9">
        <v>295.1956907174046</v>
      </c>
      <c r="B1004" s="8">
        <v>0.148</v>
      </c>
    </row>
    <row r="1005">
      <c r="A1005" s="9">
        <v>305.5716486242992</v>
      </c>
      <c r="B1005" s="8">
        <v>0.148</v>
      </c>
    </row>
    <row r="1006">
      <c r="A1006" s="9">
        <v>342.0758732256374</v>
      </c>
      <c r="B1006" s="8">
        <v>0.148</v>
      </c>
    </row>
    <row r="1007">
      <c r="A1007" s="9">
        <v>375.79462909955555</v>
      </c>
      <c r="B1007" s="8">
        <v>0.148</v>
      </c>
    </row>
    <row r="1008">
      <c r="A1008" s="9">
        <v>402.988047259438</v>
      </c>
      <c r="B1008" s="8">
        <v>0.148</v>
      </c>
    </row>
    <row r="1009">
      <c r="A1009" s="9">
        <v>398.2471791383938</v>
      </c>
      <c r="B1009" s="8">
        <v>0.148</v>
      </c>
    </row>
    <row r="1010">
      <c r="A1010" s="9">
        <v>465.34026235282147</v>
      </c>
      <c r="B1010" s="8">
        <v>0.148</v>
      </c>
    </row>
    <row r="1011">
      <c r="A1011" s="9">
        <v>555.659465232181</v>
      </c>
      <c r="B1011" s="8">
        <v>0.148</v>
      </c>
    </row>
    <row r="1012">
      <c r="A1012" s="9">
        <v>536.802806748318</v>
      </c>
      <c r="B1012" s="8">
        <v>0.148</v>
      </c>
    </row>
    <row r="1013">
      <c r="A1013" s="9">
        <v>526.5210238846759</v>
      </c>
      <c r="B1013" s="8">
        <v>0.148</v>
      </c>
    </row>
    <row r="1014">
      <c r="A1014" s="9">
        <v>595.8292487261641</v>
      </c>
      <c r="B1014" s="8">
        <v>0.148</v>
      </c>
    </row>
    <row r="1015">
      <c r="A1015" s="9">
        <v>494.3143779778042</v>
      </c>
      <c r="B1015" s="8">
        <v>0.148</v>
      </c>
    </row>
    <row r="1016">
      <c r="A1016" s="9">
        <v>957.2809753502822</v>
      </c>
      <c r="B1016" s="8">
        <v>0.173</v>
      </c>
    </row>
    <row r="1017">
      <c r="A1017" s="9">
        <v>931.284625169028</v>
      </c>
      <c r="B1017" s="8">
        <v>0.17</v>
      </c>
    </row>
    <row r="1018">
      <c r="A1018" s="9">
        <v>962.4740211209532</v>
      </c>
      <c r="B1018" s="8">
        <v>0.163</v>
      </c>
    </row>
    <row r="1019">
      <c r="A1019" s="9">
        <v>984.4977826786197</v>
      </c>
      <c r="B1019" s="8">
        <v>0.15</v>
      </c>
    </row>
    <row r="1020">
      <c r="A1020" s="9">
        <v>1038.2854761083786</v>
      </c>
      <c r="B1020" s="8">
        <v>0.145</v>
      </c>
    </row>
    <row r="1021">
      <c r="A1021" s="9">
        <v>1084.1794004999776</v>
      </c>
      <c r="B1021" s="8">
        <v>0.145</v>
      </c>
    </row>
    <row r="1022">
      <c r="A1022" s="9">
        <v>1905.555188556601</v>
      </c>
      <c r="B1022" s="8">
        <v>0.145</v>
      </c>
    </row>
    <row r="1023">
      <c r="A1023" s="9">
        <v>2258.9810087395363</v>
      </c>
      <c r="B1023" s="8">
        <v>0.146</v>
      </c>
    </row>
    <row r="1024">
      <c r="A1024" s="9">
        <v>2478.408486617277</v>
      </c>
      <c r="B1024" s="8">
        <v>0.146</v>
      </c>
    </row>
    <row r="1025">
      <c r="A1025" s="9">
        <v>2593.370619226559</v>
      </c>
      <c r="B1025" s="8">
        <v>0.145</v>
      </c>
    </row>
    <row r="1026">
      <c r="A1026" s="9">
        <v>2873.952007693423</v>
      </c>
      <c r="B1026" s="8">
        <v>0.145</v>
      </c>
    </row>
    <row r="1027">
      <c r="A1027" s="9">
        <v>3257.8848639872954</v>
      </c>
      <c r="B1027" s="8">
        <v>0.145</v>
      </c>
    </row>
    <row r="1028">
      <c r="A1028" s="9">
        <v>3584.6934894369783</v>
      </c>
      <c r="B1028" s="8">
        <v>0.139</v>
      </c>
    </row>
    <row r="1029">
      <c r="A1029" s="9">
        <v>427.1862770355763</v>
      </c>
      <c r="B1029" s="8">
        <v>0.314</v>
      </c>
    </row>
    <row r="1030">
      <c r="A1030" s="9">
        <v>402.28011270781667</v>
      </c>
      <c r="B1030" s="8">
        <v>0.34</v>
      </c>
    </row>
    <row r="1031">
      <c r="A1031" s="9">
        <v>362.8402839394625</v>
      </c>
      <c r="B1031" s="8">
        <v>0.342</v>
      </c>
    </row>
    <row r="1032">
      <c r="A1032" s="9">
        <v>314.1850959996683</v>
      </c>
      <c r="B1032" s="8">
        <v>0.442</v>
      </c>
    </row>
    <row r="1033">
      <c r="A1033" s="9">
        <v>400.93217398199965</v>
      </c>
      <c r="B1033" s="8">
        <v>0.48</v>
      </c>
    </row>
    <row r="1034">
      <c r="A1034" s="9">
        <v>448.5848300145159</v>
      </c>
      <c r="B1034" s="8">
        <v>0.41</v>
      </c>
    </row>
    <row r="1035">
      <c r="A1035" s="9">
        <v>519.7491432733297</v>
      </c>
      <c r="B1035" s="8">
        <v>0.264</v>
      </c>
    </row>
    <row r="1036">
      <c r="A1036" s="9">
        <v>618.6149373420307</v>
      </c>
      <c r="B1036" s="8">
        <v>0.231</v>
      </c>
    </row>
    <row r="1037">
      <c r="A1037" s="9">
        <v>679.4311389354193</v>
      </c>
      <c r="B1037" s="8">
        <v>0.178</v>
      </c>
    </row>
    <row r="1038">
      <c r="A1038" s="9">
        <v>674.3006913460547</v>
      </c>
      <c r="B1038" s="8">
        <v>0.173</v>
      </c>
    </row>
    <row r="1039">
      <c r="A1039" s="9">
        <v>669.1869294895114</v>
      </c>
      <c r="B1039" s="8">
        <v>0.175</v>
      </c>
    </row>
    <row r="1040">
      <c r="A1040" s="9">
        <v>749.2211755287424</v>
      </c>
      <c r="B1040" s="8">
        <v>0.116</v>
      </c>
    </row>
    <row r="1041">
      <c r="A1041" s="9">
        <v>775.5446240947928</v>
      </c>
      <c r="B1041" s="8">
        <v>0.089</v>
      </c>
    </row>
    <row r="1042">
      <c r="A1042" s="9">
        <v>1139.5173019717072</v>
      </c>
      <c r="B1042" s="8">
        <v>0.268</v>
      </c>
    </row>
    <row r="1043">
      <c r="A1043" s="9">
        <v>1188.761982956902</v>
      </c>
      <c r="B1043" s="8">
        <v>0.238</v>
      </c>
    </row>
    <row r="1044">
      <c r="A1044" s="9">
        <v>1197.1518160731832</v>
      </c>
      <c r="B1044" s="8">
        <v>0.227</v>
      </c>
    </row>
    <row r="1045">
      <c r="A1045" s="9">
        <v>1228.1357979448628</v>
      </c>
      <c r="B1045" s="8">
        <v>0.208</v>
      </c>
    </row>
    <row r="1046">
      <c r="A1046" s="9">
        <v>1297.1968321723593</v>
      </c>
      <c r="B1046" s="8">
        <v>0.199</v>
      </c>
    </row>
    <row r="1047">
      <c r="A1047" s="9">
        <v>1401.978767253844</v>
      </c>
      <c r="B1047" s="8">
        <v>0.188</v>
      </c>
    </row>
    <row r="1048">
      <c r="A1048" s="9">
        <v>1540.5803589038496</v>
      </c>
      <c r="B1048" s="8">
        <v>0.174</v>
      </c>
    </row>
    <row r="1049">
      <c r="A1049" s="9">
        <v>1710.0509460556589</v>
      </c>
      <c r="B1049" s="8">
        <v>0.166</v>
      </c>
    </row>
    <row r="1050">
      <c r="A1050" s="9">
        <v>1883.2323623997045</v>
      </c>
      <c r="B1050" s="8">
        <v>0.179</v>
      </c>
    </row>
    <row r="1051">
      <c r="A1051" s="9">
        <v>1952.8501055711472</v>
      </c>
      <c r="B1051" s="8">
        <v>0.194</v>
      </c>
    </row>
    <row r="1052">
      <c r="A1052" s="9">
        <v>2078.325759551903</v>
      </c>
      <c r="B1052" s="8">
        <v>0.189</v>
      </c>
    </row>
    <row r="1053">
      <c r="A1053" s="9">
        <v>2277.366514892173</v>
      </c>
      <c r="B1053" s="8">
        <v>0.186</v>
      </c>
    </row>
    <row r="1054">
      <c r="A1054" s="9">
        <v>2339.2924390165836</v>
      </c>
      <c r="B1054" s="8">
        <v>0.185</v>
      </c>
    </row>
    <row r="1055">
      <c r="A1055" s="9">
        <v>25806.451612903227</v>
      </c>
      <c r="B1055" s="8">
        <v>0.095</v>
      </c>
    </row>
    <row r="1056">
      <c r="A1056" s="9">
        <v>25170.159212427207</v>
      </c>
      <c r="B1056" s="8">
        <v>0.051</v>
      </c>
    </row>
    <row r="1057">
      <c r="A1057" s="9">
        <v>24614.10714550496</v>
      </c>
      <c r="B1057" s="8">
        <v>0.05</v>
      </c>
    </row>
    <row r="1058">
      <c r="A1058" s="9">
        <v>23919.89065192845</v>
      </c>
      <c r="B1058" s="8">
        <v>0.05</v>
      </c>
    </row>
    <row r="1059">
      <c r="A1059" s="9">
        <v>24913.39279133191</v>
      </c>
      <c r="B1059" s="8">
        <v>0.05</v>
      </c>
    </row>
    <row r="1060">
      <c r="A1060" s="9">
        <v>26712.85152351318</v>
      </c>
      <c r="B1060" s="8">
        <v>0.078</v>
      </c>
    </row>
    <row r="1061">
      <c r="A1061" s="9">
        <v>28291.843490688483</v>
      </c>
      <c r="B1061" s="8">
        <v>0.078</v>
      </c>
    </row>
    <row r="1062">
      <c r="A1062" s="9">
        <v>30652.227346991887</v>
      </c>
      <c r="B1062" s="8">
        <v>0.068</v>
      </c>
    </row>
    <row r="1063">
      <c r="A1063" s="9">
        <v>31475.466383052113</v>
      </c>
      <c r="B1063" s="8">
        <v>0.05</v>
      </c>
    </row>
    <row r="1064">
      <c r="A1064" s="9">
        <v>30690.683799908216</v>
      </c>
      <c r="B1064" s="8">
        <v>0.05</v>
      </c>
    </row>
    <row r="1065">
      <c r="A1065" s="9">
        <v>32601.577403832463</v>
      </c>
      <c r="B1065" s="8">
        <v>0.05</v>
      </c>
    </row>
    <row r="1066">
      <c r="A1066" s="9">
        <v>35211.2676056338</v>
      </c>
      <c r="B1066" s="8">
        <v>0.05</v>
      </c>
    </row>
    <row r="1067">
      <c r="A1067" s="9">
        <v>36759.56727140581</v>
      </c>
      <c r="B1067" s="8">
        <v>0.05</v>
      </c>
    </row>
    <row r="1068">
      <c r="A1068" s="9">
        <v>4542.720720096061</v>
      </c>
      <c r="B1068" s="8">
        <v>0.126</v>
      </c>
    </row>
    <row r="1069">
      <c r="A1069" s="9">
        <v>5175.0256275879565</v>
      </c>
      <c r="B1069" s="8">
        <v>0.121</v>
      </c>
    </row>
    <row r="1070">
      <c r="A1070" s="9">
        <v>6535.293936334584</v>
      </c>
      <c r="B1070" s="8">
        <v>0.102</v>
      </c>
    </row>
    <row r="1071">
      <c r="A1071" s="9">
        <v>8246.995825777882</v>
      </c>
      <c r="B1071" s="8">
        <v>0.096</v>
      </c>
    </row>
    <row r="1072">
      <c r="A1072" s="9">
        <v>10091.869653411557</v>
      </c>
      <c r="B1072" s="8">
        <v>0.128</v>
      </c>
    </row>
    <row r="1073">
      <c r="A1073" s="9">
        <v>10905.055137445828</v>
      </c>
      <c r="B1073" s="8">
        <v>0.085</v>
      </c>
    </row>
    <row r="1074">
      <c r="A1074" s="9">
        <v>11219.923406646762</v>
      </c>
      <c r="B1074" s="8">
        <v>0.081</v>
      </c>
    </row>
    <row r="1075">
      <c r="A1075" s="9">
        <v>13524.560004296036</v>
      </c>
      <c r="B1075" s="8">
        <v>0.091</v>
      </c>
    </row>
    <row r="1076">
      <c r="A1076" s="9">
        <v>15341.414207424687</v>
      </c>
      <c r="B1076" s="8">
        <v>0.102</v>
      </c>
    </row>
    <row r="1077">
      <c r="A1077" s="9">
        <v>12671.299506617512</v>
      </c>
      <c r="B1077" s="8">
        <v>0.11</v>
      </c>
    </row>
    <row r="1078">
      <c r="A1078" s="9">
        <v>12799.970560067712</v>
      </c>
      <c r="B1078" s="8">
        <v>0.076</v>
      </c>
    </row>
    <row r="1079">
      <c r="A1079" s="9">
        <v>13738.84383316952</v>
      </c>
      <c r="B1079" s="8">
        <v>0.083</v>
      </c>
    </row>
    <row r="1080">
      <c r="A1080" s="9">
        <v>12600.346640576221</v>
      </c>
      <c r="B1080" s="8">
        <v>0.09</v>
      </c>
    </row>
    <row r="1081">
      <c r="A1081" s="9">
        <v>30928.675642324994</v>
      </c>
      <c r="B1081" s="8">
        <v>0.168</v>
      </c>
    </row>
    <row r="1082">
      <c r="A1082" s="9">
        <v>27803.062249094633</v>
      </c>
      <c r="B1082" s="8">
        <v>0.18</v>
      </c>
    </row>
    <row r="1083">
      <c r="A1083" s="9">
        <v>30979.11448127628</v>
      </c>
      <c r="B1083" s="8">
        <v>0.154</v>
      </c>
    </row>
    <row r="1084">
      <c r="A1084" s="9">
        <v>37889.82120122547</v>
      </c>
      <c r="B1084" s="8">
        <v>0.12</v>
      </c>
    </row>
    <row r="1085">
      <c r="A1085" s="9">
        <v>45370.126443983376</v>
      </c>
      <c r="B1085" s="8">
        <v>0.12</v>
      </c>
    </row>
    <row r="1086">
      <c r="A1086" s="9">
        <v>54885.290350954056</v>
      </c>
      <c r="B1086" s="8">
        <v>0.148</v>
      </c>
    </row>
    <row r="1087">
      <c r="A1087" s="9">
        <v>54813.95469119303</v>
      </c>
      <c r="B1087" s="8">
        <v>0.179</v>
      </c>
    </row>
    <row r="1088">
      <c r="A1088" s="9">
        <v>65566.30917365823</v>
      </c>
      <c r="B1088" s="8">
        <v>0.193</v>
      </c>
    </row>
    <row r="1089">
      <c r="A1089" s="9">
        <v>53028.777832735796</v>
      </c>
      <c r="B1089" s="8">
        <v>0.201</v>
      </c>
    </row>
    <row r="1090">
      <c r="A1090" s="9">
        <v>38039.18228000716</v>
      </c>
      <c r="B1090" s="8">
        <v>0.19</v>
      </c>
    </row>
    <row r="1091">
      <c r="A1091" s="9">
        <v>39506.55886819624</v>
      </c>
      <c r="B1091" s="8">
        <v>0.103</v>
      </c>
    </row>
    <row r="1092">
      <c r="A1092" s="9">
        <v>44019.39069758694</v>
      </c>
      <c r="B1092" s="8">
        <v>0.077</v>
      </c>
    </row>
    <row r="1093">
      <c r="A1093" s="9">
        <v>42362.130548522684</v>
      </c>
      <c r="B1093" s="8">
        <v>0.083</v>
      </c>
    </row>
    <row r="1094">
      <c r="A1094" s="9">
        <v>457.65854531141684</v>
      </c>
      <c r="B1094" s="8">
        <v>0.123</v>
      </c>
    </row>
    <row r="1095">
      <c r="A1095" s="9">
        <v>466.2572779268874</v>
      </c>
      <c r="B1095" s="8">
        <v>0.121</v>
      </c>
    </row>
    <row r="1096">
      <c r="A1096" s="9">
        <v>486.6696524469017</v>
      </c>
      <c r="B1096" s="8">
        <v>0.119</v>
      </c>
    </row>
    <row r="1097">
      <c r="A1097" s="9">
        <v>565.0095809076906</v>
      </c>
      <c r="B1097" s="8">
        <v>0.115</v>
      </c>
    </row>
    <row r="1098">
      <c r="A1098" s="9">
        <v>650.0837633829512</v>
      </c>
      <c r="B1098" s="8">
        <v>0.109</v>
      </c>
    </row>
    <row r="1099">
      <c r="A1099" s="9">
        <v>739.9235008529721</v>
      </c>
      <c r="B1099" s="8">
        <v>0.108</v>
      </c>
    </row>
    <row r="1100">
      <c r="A1100" s="9">
        <v>830.061086460746</v>
      </c>
      <c r="B1100" s="8">
        <v>0.112</v>
      </c>
    </row>
    <row r="1101">
      <c r="A1101" s="9">
        <v>1069.7999150630633</v>
      </c>
      <c r="B1101" s="8">
        <v>0.13</v>
      </c>
    </row>
    <row r="1102">
      <c r="A1102" s="9">
        <v>1038.5963392948972</v>
      </c>
      <c r="B1102" s="8">
        <v>0.133</v>
      </c>
    </row>
    <row r="1103">
      <c r="A1103" s="9">
        <v>1151.1269454233382</v>
      </c>
      <c r="B1103" s="8">
        <v>0.122</v>
      </c>
    </row>
    <row r="1104">
      <c r="A1104" s="9">
        <v>1418.351891558209</v>
      </c>
      <c r="B1104" s="8">
        <v>0.083</v>
      </c>
    </row>
    <row r="1105">
      <c r="A1105" s="9">
        <v>1539.5244415060017</v>
      </c>
      <c r="B1105" s="8">
        <v>0.102</v>
      </c>
    </row>
    <row r="1106">
      <c r="A1106" s="9">
        <v>1504.018723474103</v>
      </c>
      <c r="B1106" s="8">
        <v>0.106</v>
      </c>
    </row>
    <row r="1107">
      <c r="A1107" s="9">
        <v>789.7053134695038</v>
      </c>
      <c r="B1107" s="8">
        <v>0.185</v>
      </c>
    </row>
    <row r="1108">
      <c r="A1108" s="9">
        <v>754.8224746938807</v>
      </c>
      <c r="B1108" s="8">
        <v>0.185</v>
      </c>
    </row>
    <row r="1109">
      <c r="A1109" s="9">
        <v>911.4656025088742</v>
      </c>
      <c r="B1109" s="8">
        <v>0.189</v>
      </c>
    </row>
    <row r="1110">
      <c r="A1110" s="9">
        <v>1077.2620749010969</v>
      </c>
      <c r="B1110" s="8">
        <v>0.169</v>
      </c>
    </row>
    <row r="1111">
      <c r="A1111" s="9">
        <v>1161.3520283173596</v>
      </c>
      <c r="B1111" s="8">
        <v>0.141</v>
      </c>
    </row>
    <row r="1112">
      <c r="A1112" s="9">
        <v>1274.0504814705819</v>
      </c>
      <c r="B1112" s="8">
        <v>0.141</v>
      </c>
    </row>
    <row r="1113">
      <c r="A1113" s="9">
        <v>1602.9172496692622</v>
      </c>
      <c r="B1113" s="8">
        <v>0.16</v>
      </c>
    </row>
    <row r="1114">
      <c r="A1114" s="9">
        <v>1870.350037048517</v>
      </c>
      <c r="B1114" s="8">
        <v>0.139</v>
      </c>
    </row>
    <row r="1115">
      <c r="A1115" s="9">
        <v>2177.221668688516</v>
      </c>
      <c r="B1115" s="8">
        <v>0.136</v>
      </c>
    </row>
    <row r="1116">
      <c r="A1116" s="9">
        <v>2273.80968652527</v>
      </c>
      <c r="B1116" s="8">
        <v>0.145</v>
      </c>
    </row>
    <row r="1117">
      <c r="A1117" s="9">
        <v>2945.863198891242</v>
      </c>
      <c r="B1117" s="8">
        <v>0.133</v>
      </c>
    </row>
    <row r="1118">
      <c r="A1118" s="9">
        <v>3470.034096038214</v>
      </c>
      <c r="B1118" s="8">
        <v>0.124</v>
      </c>
    </row>
    <row r="1119">
      <c r="A1119" s="9">
        <v>3552.560606086445</v>
      </c>
      <c r="B1119" s="8">
        <v>0.118</v>
      </c>
    </row>
    <row r="1120">
      <c r="A1120" s="9">
        <v>1532.3681982803128</v>
      </c>
      <c r="B1120" s="8">
        <v>0.148</v>
      </c>
    </row>
    <row r="1121">
      <c r="A1121" s="9">
        <v>1720.0730914398034</v>
      </c>
      <c r="B1121" s="8">
        <v>0.148</v>
      </c>
    </row>
    <row r="1122">
      <c r="A1122" s="9">
        <v>1712.751645666412</v>
      </c>
      <c r="B1122" s="8">
        <v>0.148</v>
      </c>
    </row>
    <row r="1123">
      <c r="A1123" s="9">
        <v>1969.56163583386</v>
      </c>
      <c r="B1123" s="8">
        <v>0.148</v>
      </c>
    </row>
    <row r="1124">
      <c r="A1124" s="9">
        <v>2350.6634336535917</v>
      </c>
      <c r="B1124" s="8">
        <v>0.167</v>
      </c>
    </row>
    <row r="1125">
      <c r="A1125" s="9">
        <v>2736.899148003295</v>
      </c>
      <c r="B1125" s="8">
        <v>0.16</v>
      </c>
    </row>
    <row r="1126">
      <c r="A1126" s="9">
        <v>3141.881271716317</v>
      </c>
      <c r="B1126" s="8">
        <v>0.14</v>
      </c>
    </row>
    <row r="1127">
      <c r="A1127" s="9">
        <v>3982.7755263568597</v>
      </c>
      <c r="B1127" s="8">
        <v>0.12</v>
      </c>
    </row>
    <row r="1128">
      <c r="A1128" s="9">
        <v>4899.47225664889</v>
      </c>
      <c r="B1128" s="8">
        <v>0.12</v>
      </c>
    </row>
    <row r="1129">
      <c r="A1129" s="9">
        <v>4935.890935248535</v>
      </c>
      <c r="B1129" s="8">
        <v>0.12</v>
      </c>
    </row>
    <row r="1130">
      <c r="A1130" s="9">
        <v>5680.725957562909</v>
      </c>
      <c r="B1130" s="8">
        <v>0.12</v>
      </c>
    </row>
    <row r="1131">
      <c r="A1131" s="9">
        <v>7000.397816167565</v>
      </c>
      <c r="B1131" s="8">
        <v>0.11</v>
      </c>
    </row>
    <row r="1132">
      <c r="A1132" s="9">
        <v>6581.66393178685</v>
      </c>
      <c r="B1132" s="8">
        <v>0.11</v>
      </c>
    </row>
    <row r="1133">
      <c r="A1133" s="9">
        <v>0.0</v>
      </c>
      <c r="B1133" s="8">
        <v>0.148</v>
      </c>
    </row>
    <row r="1134">
      <c r="A1134" s="9">
        <v>0.0</v>
      </c>
      <c r="B1134" s="8">
        <v>0.148</v>
      </c>
    </row>
    <row r="1135">
      <c r="A1135" s="9">
        <v>0.0</v>
      </c>
      <c r="B1135" s="8">
        <v>0.148</v>
      </c>
    </row>
    <row r="1136">
      <c r="A1136" s="9">
        <v>0.0</v>
      </c>
      <c r="B1136" s="8">
        <v>0.148</v>
      </c>
    </row>
    <row r="1137">
      <c r="A1137" s="9">
        <v>1373.1925816659627</v>
      </c>
      <c r="B1137" s="8">
        <v>0.129</v>
      </c>
    </row>
    <row r="1138">
      <c r="A1138" s="9">
        <v>1824.6998663661473</v>
      </c>
      <c r="B1138" s="8">
        <v>0.137</v>
      </c>
    </row>
    <row r="1139">
      <c r="A1139" s="9">
        <v>2321.1521707006764</v>
      </c>
      <c r="B1139" s="8">
        <v>0.145</v>
      </c>
    </row>
    <row r="1140">
      <c r="A1140" s="9">
        <v>3091.0153285088045</v>
      </c>
      <c r="B1140" s="8">
        <v>0.195</v>
      </c>
    </row>
    <row r="1141">
      <c r="A1141" s="9">
        <v>4485.24522517613</v>
      </c>
      <c r="B1141" s="8">
        <v>0.195</v>
      </c>
    </row>
    <row r="1142">
      <c r="A1142" s="9">
        <v>3713.134008100401</v>
      </c>
      <c r="B1142" s="8">
        <v>0.156</v>
      </c>
    </row>
    <row r="1143">
      <c r="A1143" s="9">
        <v>4618.508008751265</v>
      </c>
      <c r="B1143" s="8">
        <v>0.133</v>
      </c>
    </row>
    <row r="1144">
      <c r="A1144" s="9">
        <v>6013.850117222848</v>
      </c>
      <c r="B1144" s="8">
        <v>0.136</v>
      </c>
    </row>
    <row r="1145">
      <c r="A1145" s="9">
        <v>6630.198731919241</v>
      </c>
      <c r="B1145" s="8">
        <v>0.13</v>
      </c>
    </row>
    <row r="1146">
      <c r="A1146" s="9">
        <v>25578.73097682261</v>
      </c>
      <c r="B1146" s="8">
        <v>0.048</v>
      </c>
    </row>
    <row r="1147">
      <c r="A1147" s="9">
        <v>27158.148103986223</v>
      </c>
      <c r="B1147" s="8">
        <v>0.048</v>
      </c>
    </row>
    <row r="1148">
      <c r="A1148" s="9">
        <v>31282.212094923965</v>
      </c>
      <c r="B1148" s="8">
        <v>0.038</v>
      </c>
    </row>
    <row r="1149">
      <c r="A1149" s="9">
        <v>39784.60265816194</v>
      </c>
      <c r="B1149" s="8">
        <v>0.028</v>
      </c>
    </row>
    <row r="1150">
      <c r="A1150" s="9">
        <v>45697.304006474275</v>
      </c>
      <c r="B1150" s="8">
        <v>0.026</v>
      </c>
    </row>
    <row r="1151">
      <c r="A1151" s="9">
        <v>48799.085750330414</v>
      </c>
      <c r="B1151" s="8">
        <v>0.026</v>
      </c>
    </row>
    <row r="1152">
      <c r="A1152" s="9">
        <v>52174.27518116523</v>
      </c>
      <c r="B1152" s="8">
        <v>0.148</v>
      </c>
    </row>
    <row r="1153">
      <c r="A1153" s="9">
        <v>59105.1211859579</v>
      </c>
      <c r="B1153" s="8">
        <v>0.148</v>
      </c>
    </row>
    <row r="1154">
      <c r="A1154" s="9">
        <v>58803.29939967177</v>
      </c>
      <c r="B1154" s="8">
        <v>0.148</v>
      </c>
    </row>
    <row r="1155">
      <c r="A1155" s="9">
        <v>49610.01019761321</v>
      </c>
      <c r="B1155" s="8">
        <v>0.148</v>
      </c>
    </row>
    <row r="1156">
      <c r="A1156" s="9">
        <v>45831.775455000985</v>
      </c>
      <c r="B1156" s="8">
        <v>0.148</v>
      </c>
    </row>
    <row r="1157">
      <c r="A1157" s="9">
        <v>49379.54384663151</v>
      </c>
      <c r="B1157" s="8">
        <v>0.148</v>
      </c>
    </row>
    <row r="1158">
      <c r="A1158" s="9">
        <v>46000.59691769839</v>
      </c>
      <c r="B1158" s="8">
        <v>0.148</v>
      </c>
    </row>
    <row r="1159">
      <c r="A1159" s="9">
        <v>20358.667291617843</v>
      </c>
      <c r="B1159" s="8">
        <v>0.148</v>
      </c>
    </row>
    <row r="1160">
      <c r="A1160" s="9">
        <v>20802.351203360133</v>
      </c>
      <c r="B1160" s="8">
        <v>0.148</v>
      </c>
    </row>
    <row r="1161">
      <c r="A1161" s="9">
        <v>24223.32445301131</v>
      </c>
      <c r="B1161" s="8">
        <v>0.148</v>
      </c>
    </row>
    <row r="1162">
      <c r="A1162" s="9">
        <v>28669.406804977152</v>
      </c>
      <c r="B1162" s="8">
        <v>0.148</v>
      </c>
    </row>
    <row r="1163">
      <c r="A1163" s="9">
        <v>34624.486743327725</v>
      </c>
      <c r="B1163" s="8">
        <v>0.148</v>
      </c>
    </row>
    <row r="1164">
      <c r="A1164" s="9">
        <v>36289.87961914245</v>
      </c>
      <c r="B1164" s="8">
        <v>0.148</v>
      </c>
    </row>
    <row r="1165">
      <c r="A1165" s="9">
        <v>42402.06631469877</v>
      </c>
      <c r="B1165" s="8">
        <v>0.148</v>
      </c>
    </row>
    <row r="1166">
      <c r="A1166" s="9">
        <v>49817.44469026549</v>
      </c>
      <c r="B1166" s="8">
        <v>0.148</v>
      </c>
    </row>
    <row r="1167">
      <c r="A1167" s="9">
        <v>49365.49684475721</v>
      </c>
      <c r="B1167" s="8">
        <v>0.148</v>
      </c>
    </row>
    <row r="1168">
      <c r="A1168" s="9">
        <v>0.0</v>
      </c>
      <c r="B1168" s="8">
        <v>0.148</v>
      </c>
    </row>
    <row r="1169">
      <c r="A1169" s="9">
        <v>0.0</v>
      </c>
      <c r="B1169" s="8">
        <v>0.148</v>
      </c>
    </row>
    <row r="1170">
      <c r="A1170" s="9">
        <v>0.0</v>
      </c>
      <c r="B1170" s="8">
        <v>0.148</v>
      </c>
    </row>
    <row r="1171">
      <c r="A1171" s="9">
        <v>0.0</v>
      </c>
      <c r="B1171" s="8">
        <v>0.148</v>
      </c>
    </row>
    <row r="1172">
      <c r="A1172" s="9">
        <v>19875.973922722213</v>
      </c>
      <c r="B1172" s="8">
        <v>0.128</v>
      </c>
    </row>
    <row r="1173">
      <c r="A1173" s="9">
        <v>19102.34508464047</v>
      </c>
      <c r="B1173" s="8">
        <v>0.1</v>
      </c>
    </row>
    <row r="1174">
      <c r="A1174" s="9">
        <v>17199.391171993913</v>
      </c>
      <c r="B1174" s="8">
        <v>0.099</v>
      </c>
    </row>
    <row r="1175">
      <c r="A1175" s="9">
        <v>17788.540592253765</v>
      </c>
      <c r="B1175" s="8">
        <v>0.106</v>
      </c>
    </row>
    <row r="1176">
      <c r="A1176" s="9">
        <v>18651.784402996036</v>
      </c>
      <c r="B1176" s="8">
        <v>0.075</v>
      </c>
    </row>
    <row r="1177">
      <c r="A1177" s="9">
        <v>19335.940318321525</v>
      </c>
      <c r="B1177" s="8">
        <v>0.068</v>
      </c>
    </row>
    <row r="1178">
      <c r="A1178" s="9">
        <v>21407.20472943278</v>
      </c>
      <c r="B1178" s="8">
        <v>0.081</v>
      </c>
    </row>
    <row r="1179">
      <c r="A1179" s="9">
        <v>24372.919597220094</v>
      </c>
      <c r="B1179" s="8">
        <v>0.069</v>
      </c>
    </row>
    <row r="1180">
      <c r="A1180" s="9">
        <v>29142.950963222418</v>
      </c>
      <c r="B1180" s="8">
        <v>0.066</v>
      </c>
    </row>
    <row r="1181">
      <c r="A1181" s="9">
        <v>27519.504114566636</v>
      </c>
      <c r="B1181" s="8">
        <v>0.042</v>
      </c>
    </row>
    <row r="1182">
      <c r="A1182" s="9">
        <v>30431.816989348863</v>
      </c>
      <c r="B1182" s="8">
        <v>0.05</v>
      </c>
    </row>
    <row r="1183">
      <c r="A1183" s="9">
        <v>33222.591362126244</v>
      </c>
      <c r="B1183" s="8">
        <v>0.06</v>
      </c>
    </row>
    <row r="1184">
      <c r="A1184" s="9">
        <v>32614.8789583465</v>
      </c>
      <c r="B1184" s="8">
        <v>0.056</v>
      </c>
    </row>
    <row r="1185">
      <c r="A1185" s="9">
        <v>19317.865787476643</v>
      </c>
      <c r="B1185" s="8">
        <v>0.07</v>
      </c>
    </row>
    <row r="1186">
      <c r="A1186" s="9">
        <v>19658.0551513758</v>
      </c>
      <c r="B1186" s="8">
        <v>0.073</v>
      </c>
    </row>
    <row r="1187">
      <c r="A1187" s="9">
        <v>21556.63171635637</v>
      </c>
      <c r="B1187" s="8">
        <v>0.065</v>
      </c>
    </row>
    <row r="1188">
      <c r="A1188" s="9">
        <v>26346.45982008718</v>
      </c>
      <c r="B1188" s="8">
        <v>0.058</v>
      </c>
    </row>
    <row r="1189">
      <c r="A1189" s="9">
        <v>30163.64976140293</v>
      </c>
      <c r="B1189" s="8">
        <v>0.055</v>
      </c>
    </row>
    <row r="1190">
      <c r="A1190" s="9">
        <v>30878.31521840008</v>
      </c>
      <c r="B1190" s="8">
        <v>0.053</v>
      </c>
    </row>
    <row r="1191">
      <c r="A1191" s="9">
        <v>32161.541610353153</v>
      </c>
      <c r="B1191" s="8">
        <v>0.056</v>
      </c>
    </row>
    <row r="1192">
      <c r="A1192" s="9">
        <v>36448.69264699818</v>
      </c>
      <c r="B1192" s="8">
        <v>0.063</v>
      </c>
    </row>
    <row r="1193">
      <c r="A1193" s="9">
        <v>39267.86276803313</v>
      </c>
      <c r="B1193" s="8">
        <v>0.068</v>
      </c>
    </row>
    <row r="1194">
      <c r="A1194" s="9">
        <v>35704.99987604781</v>
      </c>
      <c r="B1194" s="8">
        <v>0.048</v>
      </c>
    </row>
    <row r="1195">
      <c r="A1195" s="9">
        <v>34751.8516199854</v>
      </c>
      <c r="B1195" s="8">
        <v>0.04</v>
      </c>
    </row>
    <row r="1196">
      <c r="A1196" s="9">
        <v>37049.85541378129</v>
      </c>
      <c r="B1196" s="8">
        <v>0.046</v>
      </c>
    </row>
    <row r="1197">
      <c r="A1197" s="9">
        <v>33758.978061652524</v>
      </c>
      <c r="B1197" s="8">
        <v>0.052</v>
      </c>
    </row>
    <row r="1198">
      <c r="A1198" s="9">
        <v>3479.056151470482</v>
      </c>
      <c r="B1198" s="8">
        <v>0.233</v>
      </c>
    </row>
    <row r="1199">
      <c r="A1199" s="9">
        <v>3494.2699101458575</v>
      </c>
      <c r="B1199" s="8">
        <v>0.206</v>
      </c>
    </row>
    <row r="1200">
      <c r="A1200" s="9">
        <v>3716.2712429734333</v>
      </c>
      <c r="B1200" s="8">
        <v>0.185</v>
      </c>
    </row>
    <row r="1201">
      <c r="A1201" s="9">
        <v>3592.888341312038</v>
      </c>
      <c r="B1201" s="8">
        <v>0.189</v>
      </c>
    </row>
    <row r="1202">
      <c r="A1202" s="9">
        <v>3862.0633719859766</v>
      </c>
      <c r="B1202" s="8">
        <v>0.181</v>
      </c>
    </row>
    <row r="1203">
      <c r="A1203" s="9">
        <v>4189.65588263887</v>
      </c>
      <c r="B1203" s="8">
        <v>0.174</v>
      </c>
    </row>
    <row r="1204">
      <c r="A1204" s="9">
        <v>4486.555676088053</v>
      </c>
      <c r="B1204" s="8">
        <v>0.176</v>
      </c>
    </row>
    <row r="1205">
      <c r="A1205" s="9">
        <v>4815.078501968653</v>
      </c>
      <c r="B1205" s="8">
        <v>0.172</v>
      </c>
    </row>
    <row r="1206">
      <c r="A1206" s="9">
        <v>5118.703392374213</v>
      </c>
      <c r="B1206" s="8">
        <v>0.168</v>
      </c>
    </row>
    <row r="1207">
      <c r="A1207" s="9">
        <v>4521.923803958102</v>
      </c>
      <c r="B1207" s="8">
        <v>0.164</v>
      </c>
    </row>
    <row r="1208">
      <c r="A1208" s="9">
        <v>4917.02320181476</v>
      </c>
      <c r="B1208" s="8">
        <v>0.205</v>
      </c>
    </row>
    <row r="1209">
      <c r="A1209" s="9">
        <v>5346.219339456664</v>
      </c>
      <c r="B1209" s="8">
        <v>0.195</v>
      </c>
    </row>
    <row r="1210">
      <c r="A1210" s="9">
        <v>5463.76200686534</v>
      </c>
      <c r="B1210" s="8">
        <v>0.176</v>
      </c>
    </row>
    <row r="1211">
      <c r="A1211" s="9">
        <v>37282.25742886419</v>
      </c>
      <c r="B1211" s="8">
        <v>0.021</v>
      </c>
    </row>
    <row r="1212">
      <c r="A1212" s="9">
        <v>32717.52038946433</v>
      </c>
      <c r="B1212" s="8">
        <v>0.02</v>
      </c>
    </row>
    <row r="1213">
      <c r="A1213" s="9">
        <v>31229.157675860173</v>
      </c>
      <c r="B1213" s="8">
        <v>0.019</v>
      </c>
    </row>
    <row r="1214">
      <c r="A1214" s="9">
        <v>33667.92464648679</v>
      </c>
      <c r="B1214" s="8">
        <v>0.018</v>
      </c>
    </row>
    <row r="1215">
      <c r="A1215" s="9">
        <v>36474.35445871588</v>
      </c>
      <c r="B1215" s="8">
        <v>0.018</v>
      </c>
    </row>
    <row r="1216">
      <c r="A1216" s="9">
        <v>35766.55474943846</v>
      </c>
      <c r="B1216" s="8">
        <v>0.017</v>
      </c>
    </row>
    <row r="1217">
      <c r="A1217" s="9">
        <v>34127.55565296346</v>
      </c>
      <c r="B1217" s="8">
        <v>0.017</v>
      </c>
    </row>
    <row r="1218">
      <c r="A1218" s="9">
        <v>34123.615929310894</v>
      </c>
      <c r="B1218" s="8">
        <v>0.019</v>
      </c>
    </row>
    <row r="1219">
      <c r="A1219" s="9">
        <v>37978.438270237966</v>
      </c>
      <c r="B1219" s="8">
        <v>0.019</v>
      </c>
    </row>
    <row r="1220">
      <c r="A1220" s="9">
        <v>39511.450943734926</v>
      </c>
      <c r="B1220" s="8">
        <v>0.017</v>
      </c>
    </row>
    <row r="1221">
      <c r="A1221" s="9">
        <v>43154.02269363345</v>
      </c>
      <c r="B1221" s="8">
        <v>0.016</v>
      </c>
    </row>
    <row r="1222">
      <c r="A1222" s="9">
        <v>46237.88065834011</v>
      </c>
      <c r="B1222" s="8">
        <v>0.015</v>
      </c>
    </row>
    <row r="1223">
      <c r="A1223" s="9">
        <v>46565.77817149814</v>
      </c>
      <c r="B1223" s="8">
        <v>0.014</v>
      </c>
    </row>
    <row r="1224">
      <c r="A1224" s="9">
        <v>1763.1694694600792</v>
      </c>
      <c r="B1224" s="8">
        <v>0.118</v>
      </c>
    </row>
    <row r="1225">
      <c r="A1225" s="9">
        <v>1824.8861218222494</v>
      </c>
      <c r="B1225" s="8">
        <v>0.109</v>
      </c>
    </row>
    <row r="1226">
      <c r="A1226" s="9">
        <v>1901.5803793171895</v>
      </c>
      <c r="B1226" s="8">
        <v>0.102</v>
      </c>
    </row>
    <row r="1227">
      <c r="A1227" s="9">
        <v>1973.862069326104</v>
      </c>
      <c r="B1227" s="8">
        <v>0.093</v>
      </c>
    </row>
    <row r="1228">
      <c r="A1228" s="9">
        <v>2156.439822306238</v>
      </c>
      <c r="B1228" s="8">
        <v>0.083</v>
      </c>
    </row>
    <row r="1229">
      <c r="A1229" s="9">
        <v>2325.425410275365</v>
      </c>
      <c r="B1229" s="8">
        <v>0.076</v>
      </c>
    </row>
    <row r="1230">
      <c r="A1230" s="9">
        <v>2719.8224692919075</v>
      </c>
      <c r="B1230" s="8">
        <v>0.082</v>
      </c>
    </row>
    <row r="1231">
      <c r="A1231" s="9">
        <v>3022.5419537184243</v>
      </c>
      <c r="B1231" s="8">
        <v>0.087</v>
      </c>
    </row>
    <row r="1232">
      <c r="A1232" s="9">
        <v>3797.4136287590736</v>
      </c>
      <c r="B1232" s="8">
        <v>0.09</v>
      </c>
    </row>
    <row r="1233">
      <c r="A1233" s="9">
        <v>4026.7663428571427</v>
      </c>
      <c r="B1233" s="8">
        <v>0.092</v>
      </c>
    </row>
    <row r="1234">
      <c r="A1234" s="9">
        <v>4370.72103324512</v>
      </c>
      <c r="B1234" s="8">
        <v>0.09</v>
      </c>
    </row>
    <row r="1235">
      <c r="A1235" s="9">
        <v>4665.9435397184925</v>
      </c>
      <c r="B1235" s="8">
        <v>0.087</v>
      </c>
    </row>
    <row r="1236">
      <c r="A1236" s="9">
        <v>4909.028093700538</v>
      </c>
      <c r="B1236" s="8">
        <v>0.088</v>
      </c>
    </row>
    <row r="1237">
      <c r="A1237" s="9">
        <v>1229.0009584358006</v>
      </c>
      <c r="B1237" s="8">
        <v>0.148</v>
      </c>
    </row>
    <row r="1238">
      <c r="A1238" s="9">
        <v>1490.9267512140493</v>
      </c>
      <c r="B1238" s="8">
        <v>0.148</v>
      </c>
    </row>
    <row r="1239">
      <c r="A1239" s="9">
        <v>1658.0311460138362</v>
      </c>
      <c r="B1239" s="8">
        <v>0.148</v>
      </c>
    </row>
    <row r="1240">
      <c r="A1240" s="9">
        <v>2068.123657171787</v>
      </c>
      <c r="B1240" s="8">
        <v>0.148</v>
      </c>
    </row>
    <row r="1241">
      <c r="A1241" s="9">
        <v>2874.288291302496</v>
      </c>
      <c r="B1241" s="8">
        <v>0.148</v>
      </c>
    </row>
    <row r="1242">
      <c r="A1242" s="9">
        <v>3771.2789573453647</v>
      </c>
      <c r="B1242" s="8">
        <v>0.148</v>
      </c>
    </row>
    <row r="1243">
      <c r="A1243" s="9">
        <v>5291.574367896073</v>
      </c>
      <c r="B1243" s="8">
        <v>0.148</v>
      </c>
    </row>
    <row r="1244">
      <c r="A1244" s="9">
        <v>6781.109404998337</v>
      </c>
      <c r="B1244" s="8">
        <v>0.148</v>
      </c>
    </row>
    <row r="1245">
      <c r="A1245" s="9">
        <v>8485.38981753222</v>
      </c>
      <c r="B1245" s="8">
        <v>0.148</v>
      </c>
    </row>
    <row r="1246">
      <c r="A1246" s="9">
        <v>7146.0968547169305</v>
      </c>
      <c r="B1246" s="8">
        <v>0.148</v>
      </c>
    </row>
    <row r="1247">
      <c r="A1247" s="9">
        <v>9067.749012794779</v>
      </c>
      <c r="B1247" s="8">
        <v>0.148</v>
      </c>
    </row>
    <row r="1248">
      <c r="A1248" s="9">
        <v>11354.988343017287</v>
      </c>
      <c r="B1248" s="8">
        <v>0.148</v>
      </c>
    </row>
    <row r="1249">
      <c r="A1249" s="9">
        <v>12149.058224659313</v>
      </c>
      <c r="B1249" s="8">
        <v>0.148</v>
      </c>
    </row>
    <row r="1250">
      <c r="A1250" s="9">
        <v>406.115705520688</v>
      </c>
      <c r="B1250" s="8">
        <v>0.223</v>
      </c>
    </row>
    <row r="1251">
      <c r="A1251" s="9">
        <v>404.21620628499016</v>
      </c>
      <c r="B1251" s="8">
        <v>0.197</v>
      </c>
    </row>
    <row r="1252">
      <c r="A1252" s="9">
        <v>398.4099450663268</v>
      </c>
      <c r="B1252" s="8">
        <v>0.185</v>
      </c>
    </row>
    <row r="1253">
      <c r="A1253" s="9">
        <v>439.5959057202488</v>
      </c>
      <c r="B1253" s="8">
        <v>0.166</v>
      </c>
    </row>
    <row r="1254">
      <c r="A1254" s="9">
        <v>462.04976829650377</v>
      </c>
      <c r="B1254" s="8">
        <v>0.125</v>
      </c>
    </row>
    <row r="1255">
      <c r="A1255" s="9">
        <v>523.6137891937784</v>
      </c>
      <c r="B1255" s="8">
        <v>0.129</v>
      </c>
    </row>
    <row r="1256">
      <c r="A1256" s="9">
        <v>612.2325312239695</v>
      </c>
      <c r="B1256" s="8">
        <v>0.136</v>
      </c>
    </row>
    <row r="1257">
      <c r="A1257" s="9">
        <v>721.4590107136243</v>
      </c>
      <c r="B1257" s="8">
        <v>0.133</v>
      </c>
    </row>
    <row r="1258">
      <c r="A1258" s="9">
        <v>785.7342002843866</v>
      </c>
      <c r="B1258" s="8">
        <v>0.14</v>
      </c>
    </row>
    <row r="1259">
      <c r="A1259" s="9">
        <v>771.2881084654576</v>
      </c>
      <c r="B1259" s="8">
        <v>0.148</v>
      </c>
    </row>
    <row r="1260">
      <c r="A1260" s="9">
        <v>792.9790369617158</v>
      </c>
      <c r="B1260" s="8">
        <v>0.144</v>
      </c>
    </row>
    <row r="1261">
      <c r="A1261" s="9">
        <v>816.4415349797115</v>
      </c>
      <c r="B1261" s="8">
        <v>0.15</v>
      </c>
    </row>
    <row r="1262">
      <c r="A1262" s="9">
        <v>932.5182291891631</v>
      </c>
      <c r="B1262" s="8">
        <v>0.197</v>
      </c>
    </row>
    <row r="1263">
      <c r="A1263" s="9">
        <v>815.4891409383002</v>
      </c>
      <c r="B1263" s="8">
        <v>0.148</v>
      </c>
    </row>
    <row r="1264">
      <c r="A1264" s="9">
        <v>748.8787458017351</v>
      </c>
      <c r="B1264" s="8">
        <v>0.148</v>
      </c>
    </row>
    <row r="1265">
      <c r="A1265" s="9">
        <v>842.189839042413</v>
      </c>
      <c r="B1265" s="8">
        <v>0.148</v>
      </c>
    </row>
    <row r="1266">
      <c r="A1266" s="9">
        <v>1031.7899302972382</v>
      </c>
      <c r="B1266" s="8">
        <v>0.148</v>
      </c>
    </row>
    <row r="1267">
      <c r="A1267" s="9">
        <v>1149.3761244040659</v>
      </c>
      <c r="B1267" s="8">
        <v>0.148</v>
      </c>
    </row>
    <row r="1268">
      <c r="A1268" s="9">
        <v>1173.3141442277933</v>
      </c>
      <c r="B1268" s="8">
        <v>0.148</v>
      </c>
    </row>
    <row r="1269">
      <c r="A1269" s="9">
        <v>1138.2845040401075</v>
      </c>
      <c r="B1269" s="8">
        <v>0.148</v>
      </c>
    </row>
    <row r="1270">
      <c r="A1270" s="9">
        <v>1316.9568848299268</v>
      </c>
      <c r="B1270" s="8">
        <v>0.148</v>
      </c>
    </row>
    <row r="1271">
      <c r="A1271" s="9">
        <v>1424.038889826219</v>
      </c>
      <c r="B1271" s="8">
        <v>0.148</v>
      </c>
    </row>
    <row r="1272">
      <c r="A1272" s="9">
        <v>1320.4800253448561</v>
      </c>
      <c r="B1272" s="8">
        <v>0.148</v>
      </c>
    </row>
    <row r="1273">
      <c r="A1273" s="9">
        <v>1539.047440737444</v>
      </c>
      <c r="B1273" s="8">
        <v>0.148</v>
      </c>
    </row>
    <row r="1274">
      <c r="A1274" s="9">
        <v>1735.5540453400504</v>
      </c>
      <c r="B1274" s="8">
        <v>0.148</v>
      </c>
    </row>
    <row r="1275">
      <c r="A1275" s="9">
        <v>1736.1981723652095</v>
      </c>
      <c r="B1275" s="8">
        <v>0.148</v>
      </c>
    </row>
    <row r="1276">
      <c r="A1276" s="9">
        <v>1087.7624011764706</v>
      </c>
      <c r="B1276" s="8">
        <v>0.148</v>
      </c>
    </row>
    <row r="1277">
      <c r="A1277" s="9">
        <v>1490.3610325696557</v>
      </c>
      <c r="B1277" s="8">
        <v>0.148</v>
      </c>
    </row>
    <row r="1278">
      <c r="A1278" s="9">
        <v>1587.5058285506166</v>
      </c>
      <c r="B1278" s="8">
        <v>0.148</v>
      </c>
    </row>
    <row r="1279">
      <c r="A1279" s="9">
        <v>1969.562713315088</v>
      </c>
      <c r="B1279" s="8">
        <v>0.148</v>
      </c>
    </row>
    <row r="1280">
      <c r="A1280" s="9">
        <v>2135.332846812959</v>
      </c>
      <c r="B1280" s="8">
        <v>0.148</v>
      </c>
    </row>
    <row r="1281">
      <c r="A1281" s="9">
        <v>2194.3726506349003</v>
      </c>
      <c r="B1281" s="8">
        <v>0.14</v>
      </c>
    </row>
    <row r="1282">
      <c r="A1282" s="9">
        <v>2278.624180011352</v>
      </c>
      <c r="B1282" s="8">
        <v>0.146</v>
      </c>
    </row>
    <row r="1283">
      <c r="A1283" s="9">
        <v>2736.4871022566003</v>
      </c>
      <c r="B1283" s="8">
        <v>0.141</v>
      </c>
    </row>
    <row r="1284">
      <c r="A1284" s="9">
        <v>3302.9239393996622</v>
      </c>
      <c r="B1284" s="8">
        <v>0.138</v>
      </c>
    </row>
    <row r="1285">
      <c r="A1285" s="9">
        <v>3190.835010905639</v>
      </c>
      <c r="B1285" s="8">
        <v>0.141</v>
      </c>
    </row>
    <row r="1286">
      <c r="A1286" s="9">
        <v>3232.811200216255</v>
      </c>
      <c r="B1286" s="8">
        <v>0.143</v>
      </c>
    </row>
    <row r="1287">
      <c r="A1287" s="9">
        <v>3702.051167057612</v>
      </c>
      <c r="B1287" s="8">
        <v>0.139</v>
      </c>
    </row>
    <row r="1288">
      <c r="A1288" s="9">
        <v>3566.7309111917066</v>
      </c>
      <c r="B1288" s="8">
        <v>0.129</v>
      </c>
    </row>
    <row r="1289">
      <c r="A1289" s="9">
        <v>19786.69503800956</v>
      </c>
      <c r="B1289" s="8">
        <v>0.089</v>
      </c>
    </row>
    <row r="1290">
      <c r="A1290" s="9">
        <v>17616.229059418238</v>
      </c>
      <c r="B1290" s="8">
        <v>0.079</v>
      </c>
    </row>
    <row r="1291">
      <c r="A1291" s="9">
        <v>18620.35233166946</v>
      </c>
      <c r="B1291" s="8">
        <v>0.065</v>
      </c>
    </row>
    <row r="1292">
      <c r="A1292" s="9">
        <v>22621.858292071312</v>
      </c>
      <c r="B1292" s="8">
        <v>0.054</v>
      </c>
    </row>
    <row r="1293">
      <c r="A1293" s="9">
        <v>27061.885766499458</v>
      </c>
      <c r="B1293" s="8">
        <v>0.056</v>
      </c>
    </row>
    <row r="1294">
      <c r="A1294" s="9">
        <v>35185.93067193772</v>
      </c>
      <c r="B1294" s="8">
        <v>0.075</v>
      </c>
    </row>
    <row r="1295">
      <c r="A1295" s="9">
        <v>42193.30739685908</v>
      </c>
      <c r="B1295" s="8">
        <v>0.086</v>
      </c>
    </row>
    <row r="1296">
      <c r="A1296" s="9">
        <v>45011.19408826891</v>
      </c>
      <c r="B1296" s="8">
        <v>0.085</v>
      </c>
    </row>
    <row r="1297">
      <c r="A1297" s="9">
        <v>54399.69565775708</v>
      </c>
      <c r="B1297" s="8">
        <v>0.076</v>
      </c>
    </row>
    <row r="1298">
      <c r="A1298" s="9">
        <v>37191.65138651178</v>
      </c>
      <c r="B1298" s="8">
        <v>0.062</v>
      </c>
    </row>
    <row r="1299">
      <c r="A1299" s="9">
        <v>40112.582648633834</v>
      </c>
      <c r="B1299" s="8">
        <v>0.049</v>
      </c>
    </row>
    <row r="1300">
      <c r="A1300" s="9">
        <v>51524.86394715661</v>
      </c>
      <c r="B1300" s="8">
        <v>0.052</v>
      </c>
    </row>
    <row r="1301">
      <c r="A1301" s="9">
        <v>56299.10019886196</v>
      </c>
      <c r="B1301" s="8">
        <v>0.05</v>
      </c>
    </row>
    <row r="1302">
      <c r="A1302" s="9">
        <v>279.6202749877511</v>
      </c>
      <c r="B1302" s="8">
        <v>0.519</v>
      </c>
    </row>
    <row r="1303">
      <c r="A1303" s="9">
        <v>308.4090313643809</v>
      </c>
      <c r="B1303" s="8">
        <v>0.373</v>
      </c>
    </row>
    <row r="1304">
      <c r="A1304" s="9">
        <v>321.7265379606067</v>
      </c>
      <c r="B1304" s="8">
        <v>0.248</v>
      </c>
    </row>
    <row r="1305">
      <c r="A1305" s="9">
        <v>380.5073624412587</v>
      </c>
      <c r="B1305" s="8">
        <v>0.191</v>
      </c>
    </row>
    <row r="1306">
      <c r="A1306" s="9">
        <v>433.235119007973</v>
      </c>
      <c r="B1306" s="8">
        <v>0.293</v>
      </c>
    </row>
    <row r="1307">
      <c r="A1307" s="9">
        <v>476.4800976252276</v>
      </c>
      <c r="B1307" s="8">
        <v>0.266</v>
      </c>
    </row>
    <row r="1308">
      <c r="A1308" s="9">
        <v>543.110702322551</v>
      </c>
      <c r="B1308" s="8">
        <v>0.232</v>
      </c>
    </row>
    <row r="1309">
      <c r="A1309" s="9">
        <v>721.7686908738896</v>
      </c>
      <c r="B1309" s="8">
        <v>0.253</v>
      </c>
    </row>
    <row r="1310">
      <c r="A1310" s="9">
        <v>966.3936272021358</v>
      </c>
      <c r="B1310" s="8">
        <v>0.199</v>
      </c>
    </row>
    <row r="1311">
      <c r="A1311" s="9">
        <v>871.2243893151041</v>
      </c>
      <c r="B1311" s="8">
        <v>0.23</v>
      </c>
    </row>
    <row r="1312">
      <c r="A1312" s="9">
        <v>880.0377751060041</v>
      </c>
      <c r="B1312" s="8">
        <v>0.315</v>
      </c>
    </row>
    <row r="1313">
      <c r="A1313" s="9">
        <v>1123.8831681354948</v>
      </c>
      <c r="B1313" s="8">
        <v>0.402</v>
      </c>
    </row>
    <row r="1314">
      <c r="A1314" s="9">
        <v>1177.973596625767</v>
      </c>
      <c r="B1314" s="8">
        <v>0.128</v>
      </c>
    </row>
    <row r="1315">
      <c r="A1315" s="9">
        <v>321.2894839745737</v>
      </c>
      <c r="B1315" s="8">
        <v>0.32</v>
      </c>
    </row>
    <row r="1316">
      <c r="A1316" s="9">
        <v>323.320734331974</v>
      </c>
      <c r="B1316" s="8">
        <v>0.262</v>
      </c>
    </row>
    <row r="1317">
      <c r="A1317" s="9">
        <v>317.06022962015203</v>
      </c>
      <c r="B1317" s="8">
        <v>0.293</v>
      </c>
    </row>
    <row r="1318">
      <c r="A1318" s="9">
        <v>360.081787036251</v>
      </c>
      <c r="B1318" s="8">
        <v>0.305</v>
      </c>
    </row>
    <row r="1319">
      <c r="A1319" s="9">
        <v>415.222252168408</v>
      </c>
      <c r="B1319" s="8">
        <v>0.293</v>
      </c>
    </row>
    <row r="1320">
      <c r="A1320" s="9">
        <v>472.40846306267036</v>
      </c>
      <c r="B1320" s="8">
        <v>0.268</v>
      </c>
    </row>
    <row r="1321">
      <c r="A1321" s="9">
        <v>585.6405751085919</v>
      </c>
      <c r="B1321" s="8">
        <v>0.3</v>
      </c>
    </row>
    <row r="1322">
      <c r="A1322" s="9">
        <v>702.2701311996551</v>
      </c>
      <c r="B1322" s="8">
        <v>0.285</v>
      </c>
    </row>
    <row r="1323">
      <c r="A1323" s="9">
        <v>886.7596524717602</v>
      </c>
      <c r="B1323" s="8">
        <v>0.24</v>
      </c>
    </row>
    <row r="1324">
      <c r="A1324" s="9">
        <v>930.5859445995895</v>
      </c>
      <c r="B1324" s="8">
        <v>0.248</v>
      </c>
    </row>
    <row r="1325">
      <c r="A1325" s="9">
        <v>1122.8523156057815</v>
      </c>
      <c r="B1325" s="8">
        <v>0.226</v>
      </c>
    </row>
    <row r="1326">
      <c r="A1326" s="9">
        <v>1265.7093443131246</v>
      </c>
      <c r="B1326" s="8">
        <v>0.148</v>
      </c>
    </row>
    <row r="1327">
      <c r="A1327" s="9">
        <v>1412.4522430391282</v>
      </c>
      <c r="B1327" s="8">
        <v>0.148</v>
      </c>
    </row>
    <row r="1328">
      <c r="A1328" s="9">
        <v>3308.512354543727</v>
      </c>
      <c r="B1328" s="8">
        <v>0.119</v>
      </c>
    </row>
    <row r="1329">
      <c r="A1329" s="9">
        <v>3556.8862102457247</v>
      </c>
      <c r="B1329" s="8">
        <v>0.112</v>
      </c>
    </row>
    <row r="1330">
      <c r="A1330" s="9">
        <v>4032.072091570631</v>
      </c>
      <c r="B1330" s="8">
        <v>0.08</v>
      </c>
    </row>
    <row r="1331">
      <c r="A1331" s="9">
        <v>4889.279990646669</v>
      </c>
      <c r="B1331" s="8">
        <v>0.054</v>
      </c>
    </row>
    <row r="1332">
      <c r="A1332" s="9">
        <v>6080.789964040825</v>
      </c>
      <c r="B1332" s="8">
        <v>0.074</v>
      </c>
    </row>
    <row r="1333">
      <c r="A1333" s="9">
        <v>7165.377698489235</v>
      </c>
      <c r="B1333" s="8">
        <v>0.061</v>
      </c>
    </row>
    <row r="1334">
      <c r="A1334" s="9">
        <v>8986.401375883142</v>
      </c>
      <c r="B1334" s="8">
        <v>0.073</v>
      </c>
    </row>
    <row r="1335">
      <c r="A1335" s="9">
        <v>13073.380996898186</v>
      </c>
      <c r="B1335" s="8">
        <v>0.109</v>
      </c>
    </row>
    <row r="1336">
      <c r="A1336" s="9">
        <v>15463.66027624761</v>
      </c>
      <c r="B1336" s="8">
        <v>0.119</v>
      </c>
    </row>
    <row r="1337">
      <c r="A1337" s="9">
        <v>12082.06368491116</v>
      </c>
      <c r="B1337" s="8">
        <v>0.162</v>
      </c>
    </row>
    <row r="1338">
      <c r="A1338" s="9">
        <v>11446.508177377948</v>
      </c>
      <c r="B1338" s="8">
        <v>0.096</v>
      </c>
    </row>
    <row r="1339">
      <c r="A1339" s="9">
        <v>13827.36025720138</v>
      </c>
      <c r="B1339" s="8">
        <v>0.064</v>
      </c>
    </row>
    <row r="1340">
      <c r="A1340" s="9">
        <v>13946.965887355916</v>
      </c>
      <c r="B1340" s="8">
        <v>0.055</v>
      </c>
    </row>
    <row r="1341">
      <c r="A1341" s="9">
        <v>5334.8802434335375</v>
      </c>
      <c r="B1341" s="8">
        <v>0.182</v>
      </c>
    </row>
    <row r="1342">
      <c r="A1342" s="9">
        <v>5256.65691088873</v>
      </c>
      <c r="B1342" s="8">
        <v>0.172</v>
      </c>
    </row>
    <row r="1343">
      <c r="A1343" s="9">
        <v>5447.780468448665</v>
      </c>
      <c r="B1343" s="8">
        <v>0.166</v>
      </c>
    </row>
    <row r="1344">
      <c r="A1344" s="9">
        <v>5442.363165325695</v>
      </c>
      <c r="B1344" s="8">
        <v>0.134</v>
      </c>
    </row>
    <row r="1345">
      <c r="A1345" s="9">
        <v>5437.855969069816</v>
      </c>
      <c r="B1345" s="8">
        <v>0.108</v>
      </c>
    </row>
    <row r="1346">
      <c r="A1346" s="9">
        <v>5339.42388041732</v>
      </c>
      <c r="B1346" s="8">
        <v>0.106</v>
      </c>
    </row>
    <row r="1347">
      <c r="A1347" s="9">
        <v>5342.474802215685</v>
      </c>
      <c r="B1347" s="8">
        <v>0.103</v>
      </c>
    </row>
    <row r="1348">
      <c r="A1348" s="9">
        <v>5936.769227982037</v>
      </c>
      <c r="B1348" s="8">
        <v>0.103</v>
      </c>
    </row>
    <row r="1349">
      <c r="A1349" s="9">
        <v>6887.062753100269</v>
      </c>
      <c r="B1349" s="8">
        <v>0.1</v>
      </c>
    </row>
    <row r="1350">
      <c r="A1350" s="9">
        <v>8274.13797798124</v>
      </c>
      <c r="B1350" s="8">
        <v>0.096</v>
      </c>
    </row>
    <row r="1351">
      <c r="A1351" s="9">
        <v>8755.849967934335</v>
      </c>
      <c r="B1351" s="8">
        <v>0.083</v>
      </c>
    </row>
    <row r="1352">
      <c r="A1352" s="9">
        <v>9144.617615719668</v>
      </c>
      <c r="B1352" s="8">
        <v>0.075</v>
      </c>
    </row>
    <row r="1353">
      <c r="A1353" s="9">
        <v>9764.110606641343</v>
      </c>
      <c r="B1353" s="8">
        <v>0.072</v>
      </c>
    </row>
    <row r="1354">
      <c r="A1354" s="9">
        <v>415.4672154507131</v>
      </c>
      <c r="B1354" s="8">
        <v>0.171</v>
      </c>
    </row>
    <row r="1355">
      <c r="A1355" s="9">
        <v>377.46777077210794</v>
      </c>
      <c r="B1355" s="8">
        <v>0.166</v>
      </c>
    </row>
    <row r="1356">
      <c r="A1356" s="9">
        <v>348.3464319828246</v>
      </c>
      <c r="B1356" s="8">
        <v>0.171</v>
      </c>
    </row>
    <row r="1357">
      <c r="A1357" s="9">
        <v>510.4294814976324</v>
      </c>
      <c r="B1357" s="8">
        <v>0.16</v>
      </c>
    </row>
    <row r="1358">
      <c r="A1358" s="9">
        <v>645.493463987339</v>
      </c>
      <c r="B1358" s="8">
        <v>0.124</v>
      </c>
    </row>
    <row r="1359">
      <c r="A1359" s="9">
        <v>710.5483626918899</v>
      </c>
      <c r="B1359" s="8">
        <v>0.117</v>
      </c>
    </row>
    <row r="1360">
      <c r="A1360" s="9">
        <v>736.3600429393124</v>
      </c>
      <c r="B1360" s="8">
        <v>0.122</v>
      </c>
    </row>
    <row r="1361">
      <c r="A1361" s="9">
        <v>816.8001865236652</v>
      </c>
      <c r="B1361" s="8">
        <v>0.141</v>
      </c>
    </row>
    <row r="1362">
      <c r="A1362" s="9">
        <v>826.8271066966366</v>
      </c>
      <c r="B1362" s="8">
        <v>0.162</v>
      </c>
    </row>
    <row r="1363">
      <c r="A1363" s="9">
        <v>858.7345936147684</v>
      </c>
      <c r="B1363" s="8">
        <v>0.13</v>
      </c>
    </row>
    <row r="1364">
      <c r="A1364" s="9">
        <v>1083.0120651832501</v>
      </c>
      <c r="B1364" s="8">
        <v>0.112</v>
      </c>
    </row>
    <row r="1365">
      <c r="A1365" s="9">
        <v>1225.5892380252237</v>
      </c>
      <c r="B1365" s="8">
        <v>0.104</v>
      </c>
    </row>
    <row r="1366">
      <c r="A1366" s="9">
        <v>1134.8502104511479</v>
      </c>
      <c r="B1366" s="8">
        <v>0.101</v>
      </c>
    </row>
    <row r="1367">
      <c r="A1367" s="9">
        <v>182.9427735714918</v>
      </c>
      <c r="B1367" s="8">
        <v>0.205</v>
      </c>
    </row>
    <row r="1368">
      <c r="A1368" s="9">
        <v>171.73707886900297</v>
      </c>
      <c r="B1368" s="8">
        <v>0.221</v>
      </c>
    </row>
    <row r="1369">
      <c r="A1369" s="9">
        <v>174.5545683307861</v>
      </c>
      <c r="B1369" s="8">
        <v>0.202</v>
      </c>
    </row>
    <row r="1370">
      <c r="A1370" s="9">
        <v>130.91259199890405</v>
      </c>
      <c r="B1370" s="8">
        <v>0.171</v>
      </c>
    </row>
    <row r="1371">
      <c r="A1371" s="9">
        <v>146.6412404781321</v>
      </c>
      <c r="B1371" s="8">
        <v>0.181</v>
      </c>
    </row>
    <row r="1372">
      <c r="A1372" s="9">
        <v>165.76008338160358</v>
      </c>
      <c r="B1372" s="8">
        <v>0.17</v>
      </c>
    </row>
    <row r="1373">
      <c r="A1373" s="9">
        <v>178.45373082119397</v>
      </c>
      <c r="B1373" s="8">
        <v>0.155</v>
      </c>
    </row>
    <row r="1374">
      <c r="A1374" s="9">
        <v>209.81408479814576</v>
      </c>
      <c r="B1374" s="8">
        <v>0.15</v>
      </c>
    </row>
    <row r="1375">
      <c r="A1375" s="9">
        <v>231.44749604788177</v>
      </c>
      <c r="B1375" s="8">
        <v>0.144</v>
      </c>
    </row>
    <row r="1376">
      <c r="A1376" s="9">
        <v>302.28035243259086</v>
      </c>
      <c r="B1376" s="8">
        <v>0.142</v>
      </c>
    </row>
    <row r="1377">
      <c r="A1377" s="9">
        <v>326.6042804554837</v>
      </c>
      <c r="B1377" s="8">
        <v>0.142</v>
      </c>
    </row>
    <row r="1378">
      <c r="A1378" s="9">
        <v>376.92845449061537</v>
      </c>
      <c r="B1378" s="8">
        <v>0.138</v>
      </c>
    </row>
    <row r="1379">
      <c r="A1379" s="9">
        <v>413.75857279733486</v>
      </c>
      <c r="B1379" s="8">
        <v>0.135</v>
      </c>
    </row>
    <row r="1380">
      <c r="A1380" s="9">
        <v>6548.568273931476</v>
      </c>
      <c r="B1380" s="8">
        <v>0.07</v>
      </c>
    </row>
    <row r="1381">
      <c r="A1381" s="9">
        <v>5404.46236800625</v>
      </c>
      <c r="B1381" s="8">
        <v>0.07</v>
      </c>
    </row>
    <row r="1382">
      <c r="A1382" s="9">
        <v>3715.5569912603746</v>
      </c>
      <c r="B1382" s="8">
        <v>0.07</v>
      </c>
    </row>
    <row r="1383">
      <c r="A1383" s="9">
        <v>4437.437161279472</v>
      </c>
      <c r="B1383" s="8">
        <v>0.07</v>
      </c>
    </row>
    <row r="1384">
      <c r="A1384" s="9">
        <v>6062.214524241874</v>
      </c>
      <c r="B1384" s="8">
        <v>0.061</v>
      </c>
    </row>
    <row r="1385">
      <c r="A1385" s="9">
        <v>7864.937572058022</v>
      </c>
      <c r="B1385" s="8">
        <v>0.061</v>
      </c>
    </row>
    <row r="1386">
      <c r="A1386" s="9">
        <v>9933.108824007842</v>
      </c>
      <c r="B1386" s="8">
        <v>0.063</v>
      </c>
    </row>
    <row r="1387">
      <c r="A1387" s="9">
        <v>12418.183591347653</v>
      </c>
      <c r="B1387" s="8">
        <v>0.06</v>
      </c>
    </row>
    <row r="1388">
      <c r="A1388" s="9">
        <v>15853.461508932149</v>
      </c>
      <c r="B1388" s="8">
        <v>0.06</v>
      </c>
    </row>
    <row r="1389">
      <c r="A1389" s="9">
        <v>10455.574867399077</v>
      </c>
      <c r="B1389" s="8">
        <v>0.06</v>
      </c>
    </row>
    <row r="1390">
      <c r="A1390" s="9">
        <v>12375.449526802913</v>
      </c>
      <c r="B1390" s="8">
        <v>0.06</v>
      </c>
    </row>
    <row r="1391">
      <c r="A1391" s="9">
        <v>5685.412227257259</v>
      </c>
      <c r="B1391" s="8">
        <v>0.06</v>
      </c>
    </row>
    <row r="1392">
      <c r="A1392" s="9">
        <v>13302.790848277791</v>
      </c>
      <c r="B1392" s="8">
        <v>0.06</v>
      </c>
    </row>
    <row r="1393">
      <c r="A1393" s="9">
        <v>75057.88517209077</v>
      </c>
      <c r="B1393" s="8">
        <v>0.148</v>
      </c>
    </row>
    <row r="1394">
      <c r="A1394" s="9">
        <v>74437.65672890216</v>
      </c>
      <c r="B1394" s="8">
        <v>0.148</v>
      </c>
    </row>
    <row r="1395">
      <c r="A1395" s="9">
        <v>79495.51713432482</v>
      </c>
      <c r="B1395" s="8">
        <v>0.148</v>
      </c>
    </row>
    <row r="1396">
      <c r="A1396" s="9">
        <v>89944.74183532996</v>
      </c>
      <c r="B1396" s="8">
        <v>0.148</v>
      </c>
    </row>
    <row r="1397">
      <c r="A1397" s="9">
        <v>100286.66746987953</v>
      </c>
      <c r="B1397" s="8">
        <v>0.148</v>
      </c>
    </row>
    <row r="1398">
      <c r="A1398" s="9">
        <v>105306.74663212436</v>
      </c>
      <c r="B1398" s="8">
        <v>0.148</v>
      </c>
    </row>
    <row r="1399">
      <c r="A1399" s="9">
        <v>113873.92497430627</v>
      </c>
      <c r="B1399" s="8">
        <v>0.148</v>
      </c>
    </row>
    <row r="1400">
      <c r="A1400" s="9">
        <v>130348.55905177297</v>
      </c>
      <c r="B1400" s="8">
        <v>0.148</v>
      </c>
    </row>
    <row r="1401">
      <c r="A1401" s="9">
        <v>138536.75777078298</v>
      </c>
      <c r="B1401" s="8">
        <v>0.148</v>
      </c>
    </row>
    <row r="1402">
      <c r="A1402" s="9">
        <v>134617.37959889544</v>
      </c>
      <c r="B1402" s="8">
        <v>0.148</v>
      </c>
    </row>
    <row r="1403">
      <c r="A1403" s="9">
        <v>133614.8304540421</v>
      </c>
      <c r="B1403" s="8">
        <v>0.148</v>
      </c>
    </row>
    <row r="1404">
      <c r="A1404" s="9">
        <v>0.0</v>
      </c>
      <c r="B1404" s="8">
        <v>0.148</v>
      </c>
    </row>
    <row r="1405">
      <c r="A1405" s="9">
        <v>0.0</v>
      </c>
      <c r="B1405" s="8">
        <v>0.148</v>
      </c>
    </row>
    <row r="1406">
      <c r="A1406" s="9">
        <v>3267.3474426323946</v>
      </c>
      <c r="B1406" s="8">
        <v>0.121</v>
      </c>
    </row>
    <row r="1407">
      <c r="A1407" s="9">
        <v>3503.273579888084</v>
      </c>
      <c r="B1407" s="8">
        <v>0.096</v>
      </c>
    </row>
    <row r="1408">
      <c r="A1408" s="9">
        <v>4113.759372675582</v>
      </c>
      <c r="B1408" s="8">
        <v>0.068</v>
      </c>
    </row>
    <row r="1409">
      <c r="A1409" s="9">
        <v>5448.769917718163</v>
      </c>
      <c r="B1409" s="8">
        <v>0.058</v>
      </c>
    </row>
    <row r="1410">
      <c r="A1410" s="9">
        <v>6709.739811227171</v>
      </c>
      <c r="B1410" s="8">
        <v>0.057</v>
      </c>
    </row>
    <row r="1411">
      <c r="A1411" s="9">
        <v>7851.042104686552</v>
      </c>
      <c r="B1411" s="8">
        <v>0.053</v>
      </c>
    </row>
    <row r="1412">
      <c r="A1412" s="9">
        <v>9249.909296252587</v>
      </c>
      <c r="B1412" s="8">
        <v>0.051</v>
      </c>
    </row>
    <row r="1413">
      <c r="A1413" s="9">
        <v>12170.352165726796</v>
      </c>
      <c r="B1413" s="8">
        <v>0.069</v>
      </c>
    </row>
    <row r="1414">
      <c r="A1414" s="9">
        <v>14832.688150418153</v>
      </c>
      <c r="B1414" s="8">
        <v>0.084</v>
      </c>
    </row>
    <row r="1415">
      <c r="A1415" s="9">
        <v>11713.899997028058</v>
      </c>
      <c r="B1415" s="8">
        <v>0.084</v>
      </c>
    </row>
    <row r="1416">
      <c r="A1416" s="9">
        <v>11852.169601605538</v>
      </c>
      <c r="B1416" s="8">
        <v>0.06</v>
      </c>
    </row>
    <row r="1417">
      <c r="A1417" s="9">
        <v>14227.685538362975</v>
      </c>
      <c r="B1417" s="8">
        <v>0.148</v>
      </c>
    </row>
    <row r="1418">
      <c r="A1418" s="9">
        <v>14172.281226184185</v>
      </c>
      <c r="B1418" s="8">
        <v>0.148</v>
      </c>
    </row>
    <row r="1419">
      <c r="A1419" s="9">
        <v>46453.24577813431</v>
      </c>
      <c r="B1419" s="8">
        <v>0.148</v>
      </c>
    </row>
    <row r="1420">
      <c r="A1420" s="9">
        <v>45743.430177226655</v>
      </c>
      <c r="B1420" s="8">
        <v>0.148</v>
      </c>
    </row>
    <row r="1421">
      <c r="A1421" s="9">
        <v>50582.8285426122</v>
      </c>
      <c r="B1421" s="8">
        <v>0.148</v>
      </c>
    </row>
    <row r="1422">
      <c r="A1422" s="9">
        <v>64531.989444899584</v>
      </c>
      <c r="B1422" s="8">
        <v>0.148</v>
      </c>
    </row>
    <row r="1423">
      <c r="A1423" s="9">
        <v>74388.70862594004</v>
      </c>
      <c r="B1423" s="8">
        <v>0.148</v>
      </c>
    </row>
    <row r="1424">
      <c r="A1424" s="9">
        <v>80925.21999191672</v>
      </c>
      <c r="B1424" s="8">
        <v>0.148</v>
      </c>
    </row>
    <row r="1425">
      <c r="A1425" s="9">
        <v>90015.54661611342</v>
      </c>
      <c r="B1425" s="8">
        <v>0.148</v>
      </c>
    </row>
    <row r="1426">
      <c r="A1426" s="9">
        <v>106919.60455881649</v>
      </c>
      <c r="B1426" s="8">
        <v>0.148</v>
      </c>
    </row>
    <row r="1427">
      <c r="A1427" s="9">
        <v>112028.57487363143</v>
      </c>
      <c r="B1427" s="8">
        <v>0.148</v>
      </c>
    </row>
    <row r="1428">
      <c r="A1428" s="9">
        <v>99281.71868866554</v>
      </c>
      <c r="B1428" s="8">
        <v>0.148</v>
      </c>
    </row>
    <row r="1429">
      <c r="A1429" s="9">
        <v>102678.79790631478</v>
      </c>
      <c r="B1429" s="8">
        <v>0.148</v>
      </c>
    </row>
    <row r="1430">
      <c r="A1430" s="9">
        <v>111913.18441700251</v>
      </c>
      <c r="B1430" s="8">
        <v>0.148</v>
      </c>
    </row>
    <row r="1431">
      <c r="A1431" s="9">
        <v>103858.88080897115</v>
      </c>
      <c r="B1431" s="8">
        <v>0.148</v>
      </c>
    </row>
    <row r="1432">
      <c r="A1432" s="9">
        <v>14127.566672918012</v>
      </c>
      <c r="B1432" s="8">
        <v>0.099</v>
      </c>
    </row>
    <row r="1433">
      <c r="A1433" s="9">
        <v>14870.049963476991</v>
      </c>
      <c r="B1433" s="8">
        <v>0.08</v>
      </c>
    </row>
    <row r="1434">
      <c r="A1434" s="9">
        <v>15778.512698412698</v>
      </c>
      <c r="B1434" s="8">
        <v>0.061</v>
      </c>
    </row>
    <row r="1435">
      <c r="A1435" s="9">
        <v>17586.377017645453</v>
      </c>
      <c r="B1435" s="8">
        <v>0.06</v>
      </c>
    </row>
    <row r="1436">
      <c r="A1436" s="9">
        <v>22371.61367770019</v>
      </c>
      <c r="B1436" s="8">
        <v>0.06</v>
      </c>
    </row>
    <row r="1437">
      <c r="A1437" s="9">
        <v>25189.779356572373</v>
      </c>
      <c r="B1437" s="8">
        <v>0.07</v>
      </c>
    </row>
    <row r="1438">
      <c r="A1438" s="9">
        <v>30363.62372865813</v>
      </c>
      <c r="B1438" s="8">
        <v>0.088</v>
      </c>
    </row>
    <row r="1439">
      <c r="A1439" s="9">
        <v>36606.78267093263</v>
      </c>
      <c r="B1439" s="8">
        <v>0.078</v>
      </c>
    </row>
    <row r="1440">
      <c r="A1440" s="9">
        <v>40847.05249168519</v>
      </c>
      <c r="B1440" s="8">
        <v>0.054</v>
      </c>
    </row>
    <row r="1441">
      <c r="A1441" s="9">
        <v>40859.98718024911</v>
      </c>
      <c r="B1441" s="8">
        <v>0.053</v>
      </c>
    </row>
    <row r="1442">
      <c r="A1442" s="9">
        <v>53045.87903132283</v>
      </c>
      <c r="B1442" s="8">
        <v>0.053</v>
      </c>
    </row>
    <row r="1443">
      <c r="A1443" s="9">
        <v>67062.45318134723</v>
      </c>
      <c r="B1443" s="8">
        <v>0.053</v>
      </c>
    </row>
    <row r="1444">
      <c r="A1444" s="9">
        <v>77196.13879015703</v>
      </c>
      <c r="B1444" s="8">
        <v>0.053</v>
      </c>
    </row>
    <row r="1445">
      <c r="A1445" s="9">
        <v>246.28264099200683</v>
      </c>
      <c r="B1445" s="8">
        <v>0.265</v>
      </c>
    </row>
    <row r="1446">
      <c r="A1446" s="9">
        <v>278.9874499307609</v>
      </c>
      <c r="B1446" s="8">
        <v>0.253</v>
      </c>
    </row>
    <row r="1447">
      <c r="A1447" s="9">
        <v>262.74181975903605</v>
      </c>
      <c r="B1447" s="8">
        <v>0.253</v>
      </c>
    </row>
    <row r="1448">
      <c r="A1448" s="9">
        <v>317.42203171593377</v>
      </c>
      <c r="B1448" s="8">
        <v>0.243</v>
      </c>
    </row>
    <row r="1449">
      <c r="A1449" s="9">
        <v>245.67045296086042</v>
      </c>
      <c r="B1449" s="8">
        <v>0.255</v>
      </c>
    </row>
    <row r="1450">
      <c r="A1450" s="9">
        <v>275.47670755479623</v>
      </c>
      <c r="B1450" s="8">
        <v>0.27</v>
      </c>
    </row>
    <row r="1451">
      <c r="A1451" s="9">
        <v>292.9565189354411</v>
      </c>
      <c r="B1451" s="8">
        <v>0.295</v>
      </c>
    </row>
    <row r="1452">
      <c r="A1452" s="9">
        <v>379.0664996371126</v>
      </c>
      <c r="B1452" s="8">
        <v>0.45</v>
      </c>
    </row>
    <row r="1453">
      <c r="A1453" s="9">
        <v>472.3793997375894</v>
      </c>
      <c r="B1453" s="8">
        <v>0.45</v>
      </c>
    </row>
    <row r="1454">
      <c r="A1454" s="9">
        <v>417.1785259782603</v>
      </c>
      <c r="B1454" s="8">
        <v>0.45</v>
      </c>
    </row>
    <row r="1455">
      <c r="A1455" s="9">
        <v>412.9590520795243</v>
      </c>
      <c r="B1455" s="8">
        <v>0.49</v>
      </c>
    </row>
    <row r="1456">
      <c r="A1456" s="9">
        <v>454.54179730424016</v>
      </c>
      <c r="B1456" s="8">
        <v>0.525</v>
      </c>
    </row>
    <row r="1457">
      <c r="A1457" s="9">
        <v>443.2018479572497</v>
      </c>
      <c r="B1457" s="8">
        <v>0.6</v>
      </c>
    </row>
    <row r="1458">
      <c r="A1458" s="9">
        <v>153.9996381220291</v>
      </c>
      <c r="B1458" s="8">
        <v>0.531</v>
      </c>
    </row>
    <row r="1459">
      <c r="A1459" s="9">
        <v>147.67939036575748</v>
      </c>
      <c r="B1459" s="8">
        <v>0.562</v>
      </c>
    </row>
    <row r="1460">
      <c r="A1460" s="9">
        <v>223.46009483868988</v>
      </c>
      <c r="B1460" s="8">
        <v>0.505</v>
      </c>
    </row>
    <row r="1461">
      <c r="A1461" s="9">
        <v>198.11327506861613</v>
      </c>
      <c r="B1461" s="8">
        <v>0.489</v>
      </c>
    </row>
    <row r="1462">
      <c r="A1462" s="9">
        <v>208.85576355521653</v>
      </c>
      <c r="B1462" s="8">
        <v>0.368</v>
      </c>
    </row>
    <row r="1463">
      <c r="A1463" s="9">
        <v>213.15667456830485</v>
      </c>
      <c r="B1463" s="8">
        <v>0.331</v>
      </c>
    </row>
    <row r="1464">
      <c r="A1464" s="9">
        <v>234.21239605982626</v>
      </c>
      <c r="B1464" s="8">
        <v>0.323</v>
      </c>
    </row>
    <row r="1465">
      <c r="A1465" s="9">
        <v>265.99690755808876</v>
      </c>
      <c r="B1465" s="8">
        <v>0.277</v>
      </c>
    </row>
    <row r="1466">
      <c r="A1466" s="9">
        <v>302.49731893160146</v>
      </c>
      <c r="B1466" s="8">
        <v>0.253</v>
      </c>
    </row>
    <row r="1467">
      <c r="A1467" s="9">
        <v>345.19476141979277</v>
      </c>
      <c r="B1467" s="8">
        <v>0.253</v>
      </c>
    </row>
    <row r="1468">
      <c r="A1468" s="9">
        <v>359.5795268639417</v>
      </c>
      <c r="B1468" s="8">
        <v>0.246</v>
      </c>
    </row>
    <row r="1469">
      <c r="A1469" s="9">
        <v>364.08777294381616</v>
      </c>
      <c r="B1469" s="8">
        <v>0.238</v>
      </c>
    </row>
    <row r="1470">
      <c r="A1470" s="9">
        <v>266.58896558088924</v>
      </c>
      <c r="B1470" s="8">
        <v>0.323</v>
      </c>
    </row>
    <row r="1471">
      <c r="A1471" s="9">
        <v>4004.545955165998</v>
      </c>
      <c r="B1471" s="8">
        <v>0.077</v>
      </c>
    </row>
    <row r="1472">
      <c r="A1472" s="9">
        <v>3877.9966518070787</v>
      </c>
      <c r="B1472" s="8">
        <v>0.071</v>
      </c>
    </row>
    <row r="1473">
      <c r="A1473" s="9">
        <v>4137.005328339981</v>
      </c>
      <c r="B1473" s="8">
        <v>0.065</v>
      </c>
    </row>
    <row r="1474">
      <c r="A1474" s="9">
        <v>4419.329439877313</v>
      </c>
      <c r="B1474" s="8">
        <v>0.063</v>
      </c>
    </row>
    <row r="1475">
      <c r="A1475" s="9">
        <v>4928.033171892281</v>
      </c>
      <c r="B1475" s="8">
        <v>0.06</v>
      </c>
    </row>
    <row r="1476">
      <c r="A1476" s="9">
        <v>5572.008027096675</v>
      </c>
      <c r="B1476" s="8">
        <v>0.06</v>
      </c>
    </row>
    <row r="1477">
      <c r="A1477" s="9">
        <v>6191.339432853556</v>
      </c>
      <c r="B1477" s="8">
        <v>0.065</v>
      </c>
    </row>
    <row r="1478">
      <c r="A1478" s="9">
        <v>7235.075316947578</v>
      </c>
      <c r="B1478" s="8">
        <v>0.064</v>
      </c>
    </row>
    <row r="1479">
      <c r="A1479" s="9">
        <v>8460.810769828295</v>
      </c>
      <c r="B1479" s="8">
        <v>0.061</v>
      </c>
    </row>
    <row r="1480">
      <c r="A1480" s="9">
        <v>7268.716982212945</v>
      </c>
      <c r="B1480" s="8">
        <v>0.051</v>
      </c>
    </row>
    <row r="1481">
      <c r="A1481" s="9">
        <v>8770.740103696318</v>
      </c>
      <c r="B1481" s="8">
        <v>0.05</v>
      </c>
    </row>
    <row r="1482">
      <c r="A1482" s="9">
        <v>10049.039311841789</v>
      </c>
      <c r="B1482" s="8">
        <v>0.049</v>
      </c>
    </row>
    <row r="1483">
      <c r="A1483" s="9">
        <v>10430.942594350527</v>
      </c>
      <c r="B1483" s="8">
        <v>0.048</v>
      </c>
    </row>
    <row r="1484">
      <c r="A1484" s="9">
        <v>2289.0874039854075</v>
      </c>
      <c r="B1484" s="8">
        <v>0.13</v>
      </c>
    </row>
    <row r="1485">
      <c r="A1485" s="9">
        <v>2888.3031044722397</v>
      </c>
      <c r="B1485" s="8">
        <v>0.13</v>
      </c>
    </row>
    <row r="1486">
      <c r="A1486" s="9">
        <v>2929.3064090003995</v>
      </c>
      <c r="B1486" s="8">
        <v>0.135</v>
      </c>
    </row>
    <row r="1487">
      <c r="A1487" s="9">
        <v>3302.807645500254</v>
      </c>
      <c r="B1487" s="8">
        <v>0.14</v>
      </c>
    </row>
    <row r="1488">
      <c r="A1488" s="9">
        <v>3677.22087485684</v>
      </c>
      <c r="B1488" s="8">
        <v>0.13</v>
      </c>
    </row>
    <row r="1489">
      <c r="A1489" s="9">
        <v>3335.1949989246446</v>
      </c>
      <c r="B1489" s="8">
        <v>0.13</v>
      </c>
    </row>
    <row r="1490">
      <c r="A1490" s="9">
        <v>4304.0561578469415</v>
      </c>
      <c r="B1490" s="8">
        <v>0.13</v>
      </c>
    </row>
    <row r="1491">
      <c r="A1491" s="9">
        <v>5002.542050162374</v>
      </c>
      <c r="B1491" s="8">
        <v>0.13</v>
      </c>
    </row>
    <row r="1492">
      <c r="A1492" s="9">
        <v>6027.324270415463</v>
      </c>
      <c r="B1492" s="8">
        <v>0.13</v>
      </c>
    </row>
    <row r="1493">
      <c r="A1493" s="9">
        <v>6208.5955108552835</v>
      </c>
      <c r="B1493" s="8">
        <v>0.13</v>
      </c>
    </row>
    <row r="1494">
      <c r="A1494" s="9">
        <v>6552.484491577984</v>
      </c>
      <c r="B1494" s="8">
        <v>0.104</v>
      </c>
    </row>
    <row r="1495">
      <c r="A1495" s="9">
        <v>6515.737025701582</v>
      </c>
      <c r="B1495" s="8">
        <v>0.102</v>
      </c>
    </row>
    <row r="1496">
      <c r="A1496" s="9">
        <v>6243.844747401327</v>
      </c>
      <c r="B1496" s="8">
        <v>0.105</v>
      </c>
    </row>
    <row r="1497">
      <c r="A1497" s="9">
        <v>236.0961101895147</v>
      </c>
      <c r="B1497" s="8">
        <v>0.148</v>
      </c>
    </row>
    <row r="1498">
      <c r="A1498" s="9">
        <v>248.96306223898887</v>
      </c>
      <c r="B1498" s="8">
        <v>0.148</v>
      </c>
    </row>
    <row r="1499">
      <c r="A1499" s="9">
        <v>307.16972189341175</v>
      </c>
      <c r="B1499" s="8">
        <v>0.148</v>
      </c>
    </row>
    <row r="1500">
      <c r="A1500" s="9">
        <v>388.8183731044676</v>
      </c>
      <c r="B1500" s="8">
        <v>0.148</v>
      </c>
    </row>
    <row r="1501">
      <c r="A1501" s="9">
        <v>421.17042874859067</v>
      </c>
      <c r="B1501" s="8">
        <v>0.148</v>
      </c>
    </row>
    <row r="1502">
      <c r="A1502" s="9">
        <v>444.2846436279997</v>
      </c>
      <c r="B1502" s="8">
        <v>0.148</v>
      </c>
    </row>
    <row r="1503">
      <c r="A1503" s="9">
        <v>496.744283112836</v>
      </c>
      <c r="B1503" s="8">
        <v>0.148</v>
      </c>
    </row>
    <row r="1504">
      <c r="A1504" s="9">
        <v>561.496332715656</v>
      </c>
      <c r="B1504" s="8">
        <v>0.148</v>
      </c>
    </row>
    <row r="1505">
      <c r="A1505" s="9">
        <v>665.0546888147393</v>
      </c>
      <c r="B1505" s="8">
        <v>0.148</v>
      </c>
    </row>
    <row r="1506">
      <c r="A1506" s="9">
        <v>661.131711410386</v>
      </c>
      <c r="B1506" s="8">
        <v>0.148</v>
      </c>
    </row>
    <row r="1507">
      <c r="A1507" s="9">
        <v>673.6946613822247</v>
      </c>
      <c r="B1507" s="8">
        <v>0.148</v>
      </c>
    </row>
    <row r="1508">
      <c r="A1508" s="9">
        <v>738.5544780348008</v>
      </c>
      <c r="B1508" s="8">
        <v>0.148</v>
      </c>
    </row>
    <row r="1509">
      <c r="A1509" s="9">
        <v>696.1823129143617</v>
      </c>
      <c r="B1509" s="8">
        <v>0.148</v>
      </c>
    </row>
    <row r="1510">
      <c r="A1510" s="9">
        <v>10377.037318775025</v>
      </c>
      <c r="B1510" s="8">
        <v>0.073</v>
      </c>
    </row>
    <row r="1511">
      <c r="A1511" s="9">
        <v>9967.790406790356</v>
      </c>
      <c r="B1511" s="8">
        <v>0.069</v>
      </c>
    </row>
    <row r="1512">
      <c r="A1512" s="9">
        <v>10849.750278430887</v>
      </c>
      <c r="B1512" s="8">
        <v>0.06</v>
      </c>
    </row>
    <row r="1513">
      <c r="A1513" s="9">
        <v>12844.587986913608</v>
      </c>
      <c r="B1513" s="8">
        <v>0.059</v>
      </c>
    </row>
    <row r="1514">
      <c r="A1514" s="9">
        <v>14064.229597176949</v>
      </c>
      <c r="B1514" s="8">
        <v>0.053</v>
      </c>
    </row>
    <row r="1515">
      <c r="A1515" s="9">
        <v>14810.03520258324</v>
      </c>
      <c r="B1515" s="8">
        <v>0.055</v>
      </c>
    </row>
    <row r="1516">
      <c r="A1516" s="9">
        <v>15766.092921926042</v>
      </c>
      <c r="B1516" s="8">
        <v>0.057</v>
      </c>
    </row>
    <row r="1517">
      <c r="A1517" s="9">
        <v>18474.038168389376</v>
      </c>
      <c r="B1517" s="8">
        <v>0.062</v>
      </c>
    </row>
    <row r="1518">
      <c r="A1518" s="9">
        <v>20895.780504129427</v>
      </c>
      <c r="B1518" s="8">
        <v>0.059</v>
      </c>
    </row>
    <row r="1519">
      <c r="A1519" s="9">
        <v>19636.00627671361</v>
      </c>
      <c r="B1519" s="8">
        <v>0.045</v>
      </c>
    </row>
    <row r="1520">
      <c r="A1520" s="9">
        <v>19695.25572485935</v>
      </c>
      <c r="B1520" s="8">
        <v>0.046</v>
      </c>
    </row>
    <row r="1521">
      <c r="A1521" s="9">
        <v>22346.318405450336</v>
      </c>
      <c r="B1521" s="8">
        <v>0.047</v>
      </c>
    </row>
    <row r="1522">
      <c r="A1522" s="9">
        <v>21129.982770499817</v>
      </c>
      <c r="B1522" s="8">
        <v>0.047</v>
      </c>
    </row>
    <row r="1523">
      <c r="A1523" s="9">
        <v>2126.832863633749</v>
      </c>
      <c r="B1523" s="8">
        <v>0.148</v>
      </c>
    </row>
    <row r="1524">
      <c r="A1524" s="9">
        <v>2206.656120650008</v>
      </c>
      <c r="B1524" s="8">
        <v>0.148</v>
      </c>
    </row>
    <row r="1525">
      <c r="A1525" s="9">
        <v>2391.3474051494413</v>
      </c>
      <c r="B1525" s="8">
        <v>0.148</v>
      </c>
    </row>
    <row r="1526">
      <c r="A1526" s="9">
        <v>2434.7612971313442</v>
      </c>
      <c r="B1526" s="8">
        <v>0.148</v>
      </c>
    </row>
    <row r="1527">
      <c r="A1527" s="9">
        <v>2517.693397856896</v>
      </c>
      <c r="B1527" s="8">
        <v>0.148</v>
      </c>
    </row>
    <row r="1528">
      <c r="A1528" s="9">
        <v>2642.3762534096586</v>
      </c>
      <c r="B1528" s="8">
        <v>0.148</v>
      </c>
    </row>
    <row r="1529">
      <c r="A1529" s="9">
        <v>2752.323765455802</v>
      </c>
      <c r="B1529" s="8">
        <v>0.148</v>
      </c>
    </row>
    <row r="1530">
      <c r="A1530" s="9">
        <v>2871.313844678811</v>
      </c>
      <c r="B1530" s="8">
        <v>0.148</v>
      </c>
    </row>
    <row r="1531">
      <c r="A1531" s="9">
        <v>2920.198353909465</v>
      </c>
      <c r="B1531" s="8">
        <v>0.148</v>
      </c>
    </row>
    <row r="1532">
      <c r="A1532" s="9">
        <v>2895.6416193806003</v>
      </c>
      <c r="B1532" s="8">
        <v>0.148</v>
      </c>
    </row>
    <row r="1533">
      <c r="A1533" s="9">
        <v>3112.84046692607</v>
      </c>
      <c r="B1533" s="8">
        <v>0.148</v>
      </c>
    </row>
    <row r="1534">
      <c r="A1534" s="9">
        <v>3251.7382607867416</v>
      </c>
      <c r="B1534" s="8">
        <v>0.148</v>
      </c>
    </row>
    <row r="1535">
      <c r="A1535" s="9">
        <v>3291.78955380078</v>
      </c>
      <c r="B1535" s="8">
        <v>0.148</v>
      </c>
    </row>
    <row r="1536">
      <c r="A1536" s="9">
        <v>477.69870443983683</v>
      </c>
      <c r="B1536" s="8">
        <v>0.256</v>
      </c>
    </row>
    <row r="1537">
      <c r="A1537" s="9">
        <v>464.116728756113</v>
      </c>
      <c r="B1537" s="8">
        <v>0.225</v>
      </c>
    </row>
    <row r="1538">
      <c r="A1538" s="9">
        <v>460.2801815230322</v>
      </c>
      <c r="B1538" s="8">
        <v>0.21</v>
      </c>
    </row>
    <row r="1539">
      <c r="A1539" s="9">
        <v>527.0560224731906</v>
      </c>
      <c r="B1539" s="8">
        <v>0.21</v>
      </c>
    </row>
    <row r="1540">
      <c r="A1540" s="9">
        <v>600.0622770972942</v>
      </c>
      <c r="B1540" s="8">
        <v>0.21</v>
      </c>
    </row>
    <row r="1541">
      <c r="A1541" s="9">
        <v>694.3200828056007</v>
      </c>
      <c r="B1541" s="8">
        <v>0.231</v>
      </c>
    </row>
    <row r="1542">
      <c r="A1542" s="9">
        <v>939.156293655429</v>
      </c>
      <c r="B1542" s="8">
        <v>0.24</v>
      </c>
    </row>
    <row r="1543">
      <c r="A1543" s="9">
        <v>1008.0243955247344</v>
      </c>
      <c r="B1543" s="8">
        <v>0.235</v>
      </c>
    </row>
    <row r="1544">
      <c r="A1544" s="9">
        <v>1107.3182750538213</v>
      </c>
      <c r="B1544" s="8">
        <v>0.203</v>
      </c>
    </row>
    <row r="1545">
      <c r="A1545" s="9">
        <v>860.9119948169508</v>
      </c>
      <c r="B1545" s="8">
        <v>0.195</v>
      </c>
    </row>
    <row r="1546">
      <c r="A1546" s="9">
        <v>977.1505186428844</v>
      </c>
      <c r="B1546" s="8">
        <v>0.17</v>
      </c>
    </row>
    <row r="1547">
      <c r="A1547" s="9">
        <v>1117.026354643816</v>
      </c>
      <c r="B1547" s="8">
        <v>0.17</v>
      </c>
    </row>
    <row r="1548">
      <c r="A1548" s="9">
        <v>1042.8225318817188</v>
      </c>
      <c r="B1548" s="8">
        <v>0.17</v>
      </c>
    </row>
    <row r="1549">
      <c r="A1549" s="9">
        <v>3861.03854245568</v>
      </c>
      <c r="B1549" s="8">
        <v>0.208</v>
      </c>
    </row>
    <row r="1550">
      <c r="A1550" s="9">
        <v>3780.8288480274296</v>
      </c>
      <c r="B1550" s="8">
        <v>0.211</v>
      </c>
    </row>
    <row r="1551">
      <c r="A1551" s="9">
        <v>3939.2818626073795</v>
      </c>
      <c r="B1551" s="8">
        <v>0.21</v>
      </c>
    </row>
    <row r="1552">
      <c r="A1552" s="9">
        <v>4587.656108752702</v>
      </c>
      <c r="B1552" s="8">
        <v>0.21</v>
      </c>
    </row>
    <row r="1553">
      <c r="A1553" s="9">
        <v>5177.366465161758</v>
      </c>
      <c r="B1553" s="8">
        <v>0.21</v>
      </c>
    </row>
    <row r="1554">
      <c r="A1554" s="9">
        <v>5054.3181114383</v>
      </c>
      <c r="B1554" s="8">
        <v>0.21</v>
      </c>
    </row>
    <row r="1555">
      <c r="A1555" s="9">
        <v>5373.630551018681</v>
      </c>
      <c r="B1555" s="8">
        <v>0.211</v>
      </c>
    </row>
    <row r="1556">
      <c r="A1556" s="9">
        <v>6182.200111392944</v>
      </c>
      <c r="B1556" s="8">
        <v>0.219</v>
      </c>
    </row>
    <row r="1557">
      <c r="A1557" s="9">
        <v>7599.986676283833</v>
      </c>
      <c r="B1557" s="8">
        <v>0.115</v>
      </c>
    </row>
    <row r="1558">
      <c r="A1558" s="9">
        <v>6928.9720124671385</v>
      </c>
      <c r="B1558" s="8">
        <v>0.093</v>
      </c>
    </row>
    <row r="1559">
      <c r="A1559" s="9">
        <v>7586.969533711602</v>
      </c>
      <c r="B1559" s="8">
        <v>0.089</v>
      </c>
    </row>
    <row r="1560">
      <c r="A1560" s="9">
        <v>8749.57980671062</v>
      </c>
      <c r="B1560" s="8">
        <v>0.089</v>
      </c>
    </row>
    <row r="1561">
      <c r="A1561" s="9">
        <v>8861.799618484672</v>
      </c>
      <c r="B1561" s="8">
        <v>0.087</v>
      </c>
    </row>
    <row r="1562">
      <c r="A1562" s="9">
        <v>6584.925851280008</v>
      </c>
      <c r="B1562" s="8">
        <v>0.169</v>
      </c>
    </row>
    <row r="1563">
      <c r="A1563" s="9">
        <v>6882.483828987193</v>
      </c>
      <c r="B1563" s="8">
        <v>0.128</v>
      </c>
    </row>
    <row r="1564">
      <c r="A1564" s="9">
        <v>6952.535108404873</v>
      </c>
      <c r="B1564" s="8">
        <v>0.082</v>
      </c>
    </row>
    <row r="1565">
      <c r="A1565" s="9">
        <v>6598.411391275319</v>
      </c>
      <c r="B1565" s="8">
        <v>0.07</v>
      </c>
    </row>
    <row r="1566">
      <c r="A1566" s="9">
        <v>7039.57842981746</v>
      </c>
      <c r="B1566" s="8">
        <v>0.074</v>
      </c>
    </row>
    <row r="1567">
      <c r="A1567" s="9">
        <v>7820.696463544275</v>
      </c>
      <c r="B1567" s="8">
        <v>0.097</v>
      </c>
    </row>
    <row r="1568">
      <c r="A1568" s="9">
        <v>8624.942151790527</v>
      </c>
      <c r="B1568" s="8">
        <v>0.075</v>
      </c>
    </row>
    <row r="1569">
      <c r="A1569" s="9">
        <v>9160.58890219846</v>
      </c>
      <c r="B1569" s="8">
        <v>0.076</v>
      </c>
    </row>
    <row r="1570">
      <c r="A1570" s="9">
        <v>9567.876512184399</v>
      </c>
      <c r="B1570" s="8">
        <v>0.087</v>
      </c>
    </row>
    <row r="1571">
      <c r="A1571" s="9">
        <v>7687.50080740232</v>
      </c>
      <c r="B1571" s="8">
        <v>0.071</v>
      </c>
    </row>
    <row r="1572">
      <c r="A1572" s="9">
        <v>8906.879541427017</v>
      </c>
      <c r="B1572" s="8">
        <v>0.053</v>
      </c>
    </row>
    <row r="1573">
      <c r="A1573" s="9">
        <v>9802.177562961335</v>
      </c>
      <c r="B1573" s="8">
        <v>0.049</v>
      </c>
    </row>
    <row r="1574">
      <c r="A1574" s="9">
        <v>9847.12324610633</v>
      </c>
      <c r="B1574" s="8">
        <v>0.047</v>
      </c>
    </row>
    <row r="1575">
      <c r="A1575" s="9">
        <v>2170.9608396164945</v>
      </c>
      <c r="B1575" s="8">
        <v>0.153</v>
      </c>
    </row>
    <row r="1576">
      <c r="A1576" s="9">
        <v>2239.9169543715593</v>
      </c>
      <c r="B1576" s="8">
        <v>0.153</v>
      </c>
    </row>
    <row r="1577">
      <c r="A1577" s="9">
        <v>2257.773627585691</v>
      </c>
      <c r="B1577" s="8">
        <v>0.153</v>
      </c>
    </row>
    <row r="1578">
      <c r="A1578" s="9">
        <v>2293.579463750749</v>
      </c>
      <c r="B1578" s="8">
        <v>0.15</v>
      </c>
    </row>
    <row r="1579">
      <c r="A1579" s="9">
        <v>2247.8377668308704</v>
      </c>
      <c r="B1579" s="8">
        <v>0.154</v>
      </c>
    </row>
    <row r="1580">
      <c r="A1580" s="9">
        <v>2352.639343490461</v>
      </c>
      <c r="B1580" s="8">
        <v>0.164</v>
      </c>
    </row>
    <row r="1581">
      <c r="A1581" s="9">
        <v>2393.8005506878867</v>
      </c>
      <c r="B1581" s="8">
        <v>0.156</v>
      </c>
    </row>
    <row r="1582">
      <c r="A1582" s="9">
        <v>2434.8062837188504</v>
      </c>
      <c r="B1582" s="8">
        <v>0.14</v>
      </c>
    </row>
    <row r="1583">
      <c r="A1583" s="9">
        <v>2500.905682405405</v>
      </c>
      <c r="B1583" s="8">
        <v>0.144</v>
      </c>
    </row>
    <row r="1584">
      <c r="A1584" s="9">
        <v>2668.810507486801</v>
      </c>
      <c r="B1584" s="8">
        <v>0.154</v>
      </c>
    </row>
    <row r="1585">
      <c r="A1585" s="9">
        <v>2838.4488366033256</v>
      </c>
      <c r="B1585" s="8">
        <v>0.151</v>
      </c>
    </row>
    <row r="1586">
      <c r="A1586" s="9">
        <v>3000.1500522122524</v>
      </c>
      <c r="B1586" s="8">
        <v>0.144</v>
      </c>
    </row>
    <row r="1587">
      <c r="A1587" s="9">
        <v>3154.513864306785</v>
      </c>
      <c r="B1587" s="8">
        <v>0.143</v>
      </c>
    </row>
    <row r="1588">
      <c r="A1588" s="9">
        <v>354.0012789895131</v>
      </c>
      <c r="B1588" s="8">
        <v>0.338</v>
      </c>
    </row>
    <row r="1589">
      <c r="A1589" s="9">
        <v>407.73024308116123</v>
      </c>
      <c r="B1589" s="8">
        <v>0.287</v>
      </c>
    </row>
    <row r="1590">
      <c r="A1590" s="9">
        <v>458.6778167196697</v>
      </c>
      <c r="B1590" s="8">
        <v>0.235</v>
      </c>
    </row>
    <row r="1591">
      <c r="A1591" s="9">
        <v>548.2896868255024</v>
      </c>
      <c r="B1591" s="8">
        <v>0.193</v>
      </c>
    </row>
    <row r="1592">
      <c r="A1592" s="9">
        <v>720.9409319509593</v>
      </c>
      <c r="B1592" s="8">
        <v>0.209</v>
      </c>
    </row>
    <row r="1593">
      <c r="A1593" s="9">
        <v>831.1591091089281</v>
      </c>
      <c r="B1593" s="8">
        <v>0.193</v>
      </c>
    </row>
    <row r="1594">
      <c r="A1594" s="9">
        <v>950.6988847791022</v>
      </c>
      <c r="B1594" s="8">
        <v>0.181</v>
      </c>
    </row>
    <row r="1595">
      <c r="A1595" s="9">
        <v>1230.8098109821046</v>
      </c>
      <c r="B1595" s="8">
        <v>0.188</v>
      </c>
    </row>
    <row r="1596">
      <c r="A1596" s="9">
        <v>1695.9728111866643</v>
      </c>
      <c r="B1596" s="8">
        <v>0.211</v>
      </c>
    </row>
    <row r="1597">
      <c r="A1597" s="9">
        <v>1525.5261187164924</v>
      </c>
      <c r="B1597" s="8">
        <v>0.205</v>
      </c>
    </row>
    <row r="1598">
      <c r="A1598" s="9">
        <v>1631.535831804483</v>
      </c>
      <c r="B1598" s="8">
        <v>0.164</v>
      </c>
    </row>
    <row r="1599">
      <c r="A1599" s="9">
        <v>1970.8400027415837</v>
      </c>
      <c r="B1599" s="8">
        <v>0.144</v>
      </c>
    </row>
    <row r="1600">
      <c r="A1600" s="9">
        <v>2046.536786571444</v>
      </c>
      <c r="B1600" s="8">
        <v>0.134</v>
      </c>
    </row>
    <row r="1601">
      <c r="A1601" s="9">
        <v>82537.44646363892</v>
      </c>
      <c r="B1601" s="8">
        <v>0.148</v>
      </c>
    </row>
    <row r="1602">
      <c r="A1602" s="9">
        <v>82537.26388803065</v>
      </c>
      <c r="B1602" s="8">
        <v>0.148</v>
      </c>
    </row>
    <row r="1603">
      <c r="A1603" s="9">
        <v>88995.5906654825</v>
      </c>
      <c r="B1603" s="8">
        <v>0.148</v>
      </c>
    </row>
    <row r="1604">
      <c r="A1604" s="9">
        <v>108862.79425503519</v>
      </c>
      <c r="B1604" s="8">
        <v>0.148</v>
      </c>
    </row>
    <row r="1605">
      <c r="A1605" s="9">
        <v>123263.61314700414</v>
      </c>
      <c r="B1605" s="8">
        <v>0.148</v>
      </c>
    </row>
    <row r="1606">
      <c r="A1606" s="9">
        <v>126599.40327733081</v>
      </c>
      <c r="B1606" s="8">
        <v>0.148</v>
      </c>
    </row>
    <row r="1607">
      <c r="A1607" s="9">
        <v>135688.79987779685</v>
      </c>
      <c r="B1607" s="8">
        <v>0.148</v>
      </c>
    </row>
    <row r="1608">
      <c r="A1608" s="9">
        <v>170632.95621626254</v>
      </c>
      <c r="B1608" s="8">
        <v>0.148</v>
      </c>
    </row>
    <row r="1609">
      <c r="A1609" s="9">
        <v>193892.32225522614</v>
      </c>
      <c r="B1609" s="8">
        <v>0.148</v>
      </c>
    </row>
    <row r="1610">
      <c r="A1610" s="9">
        <v>153042.34958968993</v>
      </c>
      <c r="B1610" s="8">
        <v>0.148</v>
      </c>
    </row>
    <row r="1611">
      <c r="A1611" s="9">
        <v>145229.8378884516</v>
      </c>
      <c r="B1611" s="8">
        <v>0.148</v>
      </c>
    </row>
    <row r="1612">
      <c r="A1612" s="9">
        <v>163025.85902149702</v>
      </c>
      <c r="B1612" s="8">
        <v>0.148</v>
      </c>
    </row>
    <row r="1613">
      <c r="A1613" s="9">
        <v>161646.30599536977</v>
      </c>
      <c r="B1613" s="8">
        <v>0.148</v>
      </c>
    </row>
    <row r="1614">
      <c r="A1614" s="9">
        <v>474.206033602881</v>
      </c>
      <c r="B1614" s="8">
        <v>0.37</v>
      </c>
    </row>
    <row r="1615">
      <c r="A1615" s="9">
        <v>524.0377601233888</v>
      </c>
      <c r="B1615" s="8">
        <v>0.374</v>
      </c>
    </row>
    <row r="1616">
      <c r="A1616" s="9">
        <v>571.6020188021517</v>
      </c>
      <c r="B1616" s="8">
        <v>0.355</v>
      </c>
    </row>
    <row r="1617">
      <c r="A1617" s="9">
        <v>646.2369489527443</v>
      </c>
      <c r="B1617" s="8">
        <v>0.319</v>
      </c>
    </row>
    <row r="1618">
      <c r="A1618" s="9">
        <v>798.0243785873839</v>
      </c>
      <c r="B1618" s="8">
        <v>0.315</v>
      </c>
    </row>
    <row r="1619">
      <c r="A1619" s="9">
        <v>998.7563599791332</v>
      </c>
      <c r="B1619" s="8">
        <v>0.306</v>
      </c>
    </row>
    <row r="1620">
      <c r="A1620" s="9">
        <v>1333.877158237403</v>
      </c>
      <c r="B1620" s="8">
        <v>0.269</v>
      </c>
    </row>
    <row r="1621">
      <c r="A1621" s="9">
        <v>1631.9010399727483</v>
      </c>
      <c r="B1621" s="8">
        <v>0.218</v>
      </c>
    </row>
    <row r="1622">
      <c r="A1622" s="9">
        <v>2135.8113378967305</v>
      </c>
      <c r="B1622" s="8">
        <v>0.206</v>
      </c>
    </row>
    <row r="1623">
      <c r="A1623" s="9">
        <v>1715.3637353619065</v>
      </c>
      <c r="B1623" s="8">
        <v>0.217</v>
      </c>
    </row>
    <row r="1624">
      <c r="A1624" s="9">
        <v>2285.6453774747138</v>
      </c>
      <c r="B1624" s="8">
        <v>0.201</v>
      </c>
    </row>
    <row r="1625">
      <c r="A1625" s="9">
        <v>3181.1044009368934</v>
      </c>
      <c r="B1625" s="8">
        <v>0.166</v>
      </c>
    </row>
    <row r="1626">
      <c r="A1626" s="9">
        <v>3691.0522624123723</v>
      </c>
      <c r="B1626" s="8">
        <v>0.181</v>
      </c>
    </row>
    <row r="1627">
      <c r="A1627" s="9">
        <v>1610.4156375368948</v>
      </c>
      <c r="B1627" s="8">
        <v>0.148</v>
      </c>
    </row>
    <row r="1628">
      <c r="A1628" s="9">
        <v>1896.719774334655</v>
      </c>
      <c r="B1628" s="8">
        <v>0.148</v>
      </c>
    </row>
    <row r="1629">
      <c r="A1629" s="9">
        <v>2097.7495757971665</v>
      </c>
      <c r="B1629" s="8">
        <v>0.148</v>
      </c>
    </row>
    <row r="1630">
      <c r="A1630" s="9">
        <v>2783.712079915494</v>
      </c>
      <c r="B1630" s="8">
        <v>0.148</v>
      </c>
    </row>
    <row r="1631">
      <c r="A1631" s="9">
        <v>3372.9570745277956</v>
      </c>
      <c r="B1631" s="8">
        <v>0.148</v>
      </c>
    </row>
    <row r="1632">
      <c r="A1632" s="9">
        <v>3665.3274382124646</v>
      </c>
      <c r="B1632" s="8">
        <v>0.148</v>
      </c>
    </row>
    <row r="1633">
      <c r="A1633" s="9">
        <v>4370.59754009863</v>
      </c>
      <c r="B1633" s="8">
        <v>0.112</v>
      </c>
    </row>
    <row r="1634">
      <c r="A1634" s="9">
        <v>5945.908404014244</v>
      </c>
      <c r="B1634" s="8">
        <v>0.092</v>
      </c>
    </row>
    <row r="1635">
      <c r="A1635" s="9">
        <v>7335.897002985538</v>
      </c>
      <c r="B1635" s="8">
        <v>0.092</v>
      </c>
    </row>
    <row r="1636">
      <c r="A1636" s="9">
        <v>6713.079304755509</v>
      </c>
      <c r="B1636" s="8">
        <v>0.094</v>
      </c>
    </row>
    <row r="1637">
      <c r="A1637" s="9">
        <v>6636.070537900071</v>
      </c>
      <c r="B1637" s="8">
        <v>0.095</v>
      </c>
    </row>
    <row r="1638">
      <c r="A1638" s="9">
        <v>7253.359249424791</v>
      </c>
      <c r="B1638" s="8">
        <v>0.097</v>
      </c>
    </row>
    <row r="1639">
      <c r="A1639" s="9">
        <v>6514.148642447603</v>
      </c>
      <c r="B1639" s="8">
        <v>0.096</v>
      </c>
    </row>
    <row r="1640">
      <c r="A1640" s="9">
        <v>1289.4619025143152</v>
      </c>
      <c r="B1640" s="8">
        <v>0.133</v>
      </c>
    </row>
    <row r="1641">
      <c r="A1641" s="9">
        <v>1299.9025560870145</v>
      </c>
      <c r="B1641" s="8">
        <v>0.133</v>
      </c>
    </row>
    <row r="1642">
      <c r="A1642" s="9">
        <v>1378.8510749880174</v>
      </c>
      <c r="B1642" s="8">
        <v>0.131</v>
      </c>
    </row>
    <row r="1643">
      <c r="A1643" s="9">
        <v>1683.9408453129163</v>
      </c>
      <c r="B1643" s="8">
        <v>0.126</v>
      </c>
    </row>
    <row r="1644">
      <c r="A1644" s="9">
        <v>1907.4343071468143</v>
      </c>
      <c r="B1644" s="8">
        <v>0.115</v>
      </c>
    </row>
    <row r="1645">
      <c r="A1645" s="9">
        <v>1975.866509789316</v>
      </c>
      <c r="B1645" s="8">
        <v>0.115</v>
      </c>
    </row>
    <row r="1646">
      <c r="A1646" s="9">
        <v>2159.4636719205073</v>
      </c>
      <c r="B1646" s="8">
        <v>0.148</v>
      </c>
    </row>
    <row r="1647">
      <c r="A1647" s="9">
        <v>2452.998578312918</v>
      </c>
      <c r="B1647" s="8">
        <v>0.148</v>
      </c>
    </row>
    <row r="1648">
      <c r="A1648" s="9">
        <v>2871.346605351723</v>
      </c>
      <c r="B1648" s="8">
        <v>0.148</v>
      </c>
    </row>
    <row r="1649">
      <c r="A1649" s="9">
        <v>2906.598136259469</v>
      </c>
      <c r="B1649" s="8">
        <v>0.148</v>
      </c>
    </row>
    <row r="1650">
      <c r="A1650" s="9">
        <v>2868.644166617155</v>
      </c>
      <c r="B1650" s="8">
        <v>0.148</v>
      </c>
    </row>
    <row r="1651">
      <c r="A1651" s="9">
        <v>3094.607658234908</v>
      </c>
      <c r="B1651" s="8">
        <v>0.148</v>
      </c>
    </row>
    <row r="1652">
      <c r="A1652" s="9">
        <v>2951.3591363317087</v>
      </c>
      <c r="B1652" s="8">
        <v>0.148</v>
      </c>
    </row>
    <row r="1653">
      <c r="A1653" s="9">
        <v>235.83830604250974</v>
      </c>
      <c r="B1653" s="8">
        <v>0.19</v>
      </c>
    </row>
    <row r="1654">
      <c r="A1654" s="9">
        <v>216.92273460494113</v>
      </c>
      <c r="B1654" s="8">
        <v>0.227</v>
      </c>
    </row>
    <row r="1655">
      <c r="A1655" s="9">
        <v>217.46148736633856</v>
      </c>
      <c r="B1655" s="8">
        <v>0.267</v>
      </c>
    </row>
    <row r="1656">
      <c r="A1656" s="9">
        <v>234.79541031103793</v>
      </c>
      <c r="B1656" s="8">
        <v>0.247</v>
      </c>
    </row>
    <row r="1657">
      <c r="A1657" s="9">
        <v>278.7826934001643</v>
      </c>
      <c r="B1657" s="8">
        <v>0.221</v>
      </c>
    </row>
    <row r="1658">
      <c r="A1658" s="9">
        <v>313.1079296724628</v>
      </c>
      <c r="B1658" s="8">
        <v>0.195</v>
      </c>
    </row>
    <row r="1659">
      <c r="A1659" s="9">
        <v>328.70739925670244</v>
      </c>
      <c r="B1659" s="8">
        <v>0.186</v>
      </c>
    </row>
    <row r="1660">
      <c r="A1660" s="9">
        <v>362.4324248026873</v>
      </c>
      <c r="B1660" s="8">
        <v>0.195</v>
      </c>
    </row>
    <row r="1661">
      <c r="A1661" s="9">
        <v>434.5301501041734</v>
      </c>
      <c r="B1661" s="8">
        <v>0.183</v>
      </c>
    </row>
    <row r="1662">
      <c r="A1662" s="9">
        <v>414.11015599700784</v>
      </c>
      <c r="B1662" s="8">
        <v>0.157</v>
      </c>
    </row>
    <row r="1663">
      <c r="A1663" s="9">
        <v>386.9631654675659</v>
      </c>
      <c r="B1663" s="8">
        <v>0.163</v>
      </c>
    </row>
    <row r="1664">
      <c r="A1664" s="9">
        <v>510.4634091342438</v>
      </c>
      <c r="B1664" s="8">
        <v>0.191</v>
      </c>
    </row>
    <row r="1665">
      <c r="A1665" s="9">
        <v>570.4174895882082</v>
      </c>
      <c r="B1665" s="8">
        <v>0.168</v>
      </c>
    </row>
    <row r="1666">
      <c r="A1666" s="9">
        <v>0.0</v>
      </c>
      <c r="B1666" s="8">
        <v>0.153</v>
      </c>
    </row>
    <row r="1667">
      <c r="A1667" s="9">
        <v>0.0</v>
      </c>
      <c r="B1667" s="8">
        <v>0.15</v>
      </c>
    </row>
    <row r="1668">
      <c r="A1668" s="9">
        <v>0.0</v>
      </c>
      <c r="B1668" s="8">
        <v>0.15</v>
      </c>
    </row>
    <row r="1669">
      <c r="A1669" s="9">
        <v>0.0</v>
      </c>
      <c r="B1669" s="8">
        <v>0.15</v>
      </c>
    </row>
    <row r="1670">
      <c r="A1670" s="9">
        <v>0.0</v>
      </c>
      <c r="B1670" s="8">
        <v>0.15</v>
      </c>
    </row>
    <row r="1671">
      <c r="A1671" s="9">
        <v>0.0</v>
      </c>
      <c r="B1671" s="8">
        <v>0.15</v>
      </c>
    </row>
    <row r="1672">
      <c r="A1672" s="9">
        <v>0.0</v>
      </c>
      <c r="B1672" s="8">
        <v>0.161</v>
      </c>
    </row>
    <row r="1673">
      <c r="A1673" s="9">
        <v>0.0</v>
      </c>
      <c r="B1673" s="8">
        <v>0.17</v>
      </c>
    </row>
    <row r="1674">
      <c r="A1674" s="9">
        <v>0.0</v>
      </c>
      <c r="B1674" s="8">
        <v>0.17</v>
      </c>
    </row>
    <row r="1675">
      <c r="A1675" s="9">
        <v>0.0</v>
      </c>
      <c r="B1675" s="8">
        <v>0.17</v>
      </c>
    </row>
    <row r="1676">
      <c r="A1676" s="9">
        <v>0.0</v>
      </c>
      <c r="B1676" s="8">
        <v>0.17</v>
      </c>
    </row>
    <row r="1677">
      <c r="A1677" s="9">
        <v>0.0</v>
      </c>
      <c r="B1677" s="8">
        <v>0.163</v>
      </c>
    </row>
    <row r="1678">
      <c r="A1678" s="9">
        <v>0.0</v>
      </c>
      <c r="B1678" s="8">
        <v>0.13</v>
      </c>
    </row>
    <row r="1679">
      <c r="A1679" s="9">
        <v>2059.4006100256433</v>
      </c>
      <c r="B1679" s="8">
        <v>0.153</v>
      </c>
    </row>
    <row r="1680">
      <c r="A1680" s="9">
        <v>1836.495966409877</v>
      </c>
      <c r="B1680" s="8">
        <v>0.145</v>
      </c>
    </row>
    <row r="1681">
      <c r="A1681" s="9">
        <v>1716.4025796825108</v>
      </c>
      <c r="B1681" s="8">
        <v>0.138</v>
      </c>
    </row>
    <row r="1682">
      <c r="A1682" s="9">
        <v>2488.990512492953</v>
      </c>
      <c r="B1682" s="8">
        <v>0.147</v>
      </c>
    </row>
    <row r="1683">
      <c r="A1683" s="9">
        <v>3297.958613701256</v>
      </c>
      <c r="B1683" s="8">
        <v>0.114</v>
      </c>
    </row>
    <row r="1684">
      <c r="A1684" s="9">
        <v>3582.27602013985</v>
      </c>
      <c r="B1684" s="8">
        <v>0.106</v>
      </c>
    </row>
    <row r="1685">
      <c r="A1685" s="9">
        <v>3886.4479234811106</v>
      </c>
      <c r="B1685" s="8">
        <v>0.112</v>
      </c>
    </row>
    <row r="1686">
      <c r="A1686" s="9">
        <v>4246.6783726630465</v>
      </c>
      <c r="B1686" s="8">
        <v>0.129</v>
      </c>
    </row>
    <row r="1687">
      <c r="A1687" s="9">
        <v>4023.6896229896756</v>
      </c>
      <c r="B1687" s="8">
        <v>0.137</v>
      </c>
    </row>
    <row r="1688">
      <c r="A1688" s="9">
        <v>4070.032745073707</v>
      </c>
      <c r="B1688" s="8">
        <v>0.111</v>
      </c>
    </row>
    <row r="1689">
      <c r="A1689" s="9">
        <v>5113.164851968846</v>
      </c>
      <c r="B1689" s="8">
        <v>0.097</v>
      </c>
    </row>
    <row r="1690">
      <c r="A1690" s="9">
        <v>5614.9259096922915</v>
      </c>
      <c r="B1690" s="8">
        <v>0.087</v>
      </c>
    </row>
    <row r="1691">
      <c r="A1691" s="9">
        <v>5930.524946301949</v>
      </c>
      <c r="B1691" s="8">
        <v>0.087</v>
      </c>
    </row>
    <row r="1692">
      <c r="A1692" s="9">
        <v>236.98284429074192</v>
      </c>
      <c r="B1692" s="8">
        <v>0.095</v>
      </c>
    </row>
    <row r="1693">
      <c r="A1693" s="9">
        <v>253.9433948313682</v>
      </c>
      <c r="B1693" s="8">
        <v>0.077</v>
      </c>
    </row>
    <row r="1694">
      <c r="A1694" s="9">
        <v>251.0438721758437</v>
      </c>
      <c r="B1694" s="8">
        <v>0.068</v>
      </c>
    </row>
    <row r="1695">
      <c r="A1695" s="9">
        <v>258.1178555306885</v>
      </c>
      <c r="B1695" s="8">
        <v>0.074</v>
      </c>
    </row>
    <row r="1696">
      <c r="A1696" s="9">
        <v>291.86904185915125</v>
      </c>
      <c r="B1696" s="8">
        <v>0.085</v>
      </c>
    </row>
    <row r="1697">
      <c r="A1697" s="9">
        <v>321.45501864656484</v>
      </c>
      <c r="B1697" s="8">
        <v>0.081</v>
      </c>
    </row>
    <row r="1698">
      <c r="A1698" s="9">
        <v>352.8009747038343</v>
      </c>
      <c r="B1698" s="8">
        <v>0.08</v>
      </c>
    </row>
    <row r="1699">
      <c r="A1699" s="9">
        <v>397.9040178463047</v>
      </c>
      <c r="B1699" s="8">
        <v>0.08</v>
      </c>
    </row>
    <row r="1700">
      <c r="A1700" s="9">
        <v>477.9321763474168</v>
      </c>
      <c r="B1700" s="8">
        <v>0.08</v>
      </c>
    </row>
    <row r="1701">
      <c r="A1701" s="9">
        <v>485.9551547727942</v>
      </c>
      <c r="B1701" s="8">
        <v>0.08</v>
      </c>
    </row>
    <row r="1702">
      <c r="A1702" s="9">
        <v>595.7716261139083</v>
      </c>
      <c r="B1702" s="8">
        <v>0.08</v>
      </c>
    </row>
    <row r="1703">
      <c r="A1703" s="9">
        <v>694.1411512445682</v>
      </c>
      <c r="B1703" s="8">
        <v>0.148</v>
      </c>
    </row>
    <row r="1704">
      <c r="A1704" s="9">
        <v>699.0804821161186</v>
      </c>
      <c r="B1704" s="8">
        <v>0.148</v>
      </c>
    </row>
    <row r="1705">
      <c r="A1705" s="9">
        <v>24175.04541297979</v>
      </c>
      <c r="B1705" s="8">
        <v>0.048</v>
      </c>
    </row>
    <row r="1706">
      <c r="A1706" s="9">
        <v>24990.371540142263</v>
      </c>
      <c r="B1706" s="8">
        <v>0.05</v>
      </c>
    </row>
    <row r="1707">
      <c r="A1707" s="9">
        <v>27122.541686820223</v>
      </c>
      <c r="B1707" s="8">
        <v>0.04</v>
      </c>
    </row>
    <row r="1708">
      <c r="A1708" s="9">
        <v>33158.0885212491</v>
      </c>
      <c r="B1708" s="8">
        <v>0.03</v>
      </c>
    </row>
    <row r="1709">
      <c r="A1709" s="9">
        <v>37465.19345336895</v>
      </c>
      <c r="B1709" s="8">
        <v>0.028</v>
      </c>
    </row>
    <row r="1710">
      <c r="A1710" s="9">
        <v>39093.45345195194</v>
      </c>
      <c r="B1710" s="8">
        <v>0.028</v>
      </c>
    </row>
    <row r="1711">
      <c r="A1711" s="9">
        <v>41477.78115405013</v>
      </c>
      <c r="B1711" s="8">
        <v>0.035</v>
      </c>
    </row>
    <row r="1712">
      <c r="A1712" s="9">
        <v>47797.24883186698</v>
      </c>
      <c r="B1712" s="8">
        <v>0.046</v>
      </c>
    </row>
    <row r="1713">
      <c r="A1713" s="9">
        <v>52962.517070682705</v>
      </c>
      <c r="B1713" s="8">
        <v>0.046</v>
      </c>
    </row>
    <row r="1714">
      <c r="A1714" s="9">
        <v>48153.73964603856</v>
      </c>
      <c r="B1714" s="8">
        <v>0.02</v>
      </c>
    </row>
    <row r="1715">
      <c r="A1715" s="9">
        <v>46763.86247596656</v>
      </c>
      <c r="B1715" s="8">
        <v>0.018</v>
      </c>
    </row>
    <row r="1716">
      <c r="A1716" s="9">
        <v>49900.93496260785</v>
      </c>
      <c r="B1716" s="8">
        <v>0.02</v>
      </c>
    </row>
    <row r="1717">
      <c r="A1717" s="9">
        <v>45956.53514463357</v>
      </c>
      <c r="B1717" s="8">
        <v>0.016</v>
      </c>
    </row>
    <row r="1718">
      <c r="A1718" s="9">
        <v>12579.59510387844</v>
      </c>
      <c r="B1718" s="8">
        <v>0.148</v>
      </c>
    </row>
    <row r="1719">
      <c r="A1719" s="9">
        <v>12342.617768861239</v>
      </c>
      <c r="B1719" s="8">
        <v>0.148</v>
      </c>
    </row>
    <row r="1720">
      <c r="A1720" s="9">
        <v>0.0</v>
      </c>
      <c r="B1720" s="8">
        <v>0.148</v>
      </c>
    </row>
    <row r="1721">
      <c r="A1721" s="9">
        <v>0.0</v>
      </c>
      <c r="B1721" s="8">
        <v>0.148</v>
      </c>
    </row>
    <row r="1722">
      <c r="A1722" s="9">
        <v>0.0</v>
      </c>
      <c r="B1722" s="8">
        <v>0.148</v>
      </c>
    </row>
    <row r="1723">
      <c r="A1723" s="9">
        <v>0.0</v>
      </c>
      <c r="B1723" s="8">
        <v>0.148</v>
      </c>
    </row>
    <row r="1724">
      <c r="A1724" s="9">
        <v>0.0</v>
      </c>
      <c r="B1724" s="8">
        <v>0.148</v>
      </c>
    </row>
    <row r="1725">
      <c r="A1725" s="9">
        <v>0.0</v>
      </c>
      <c r="B1725" s="8">
        <v>0.148</v>
      </c>
    </row>
    <row r="1726">
      <c r="A1726" s="9">
        <v>0.0</v>
      </c>
      <c r="B1726" s="8">
        <v>0.148</v>
      </c>
    </row>
    <row r="1727">
      <c r="A1727" s="9">
        <v>0.0</v>
      </c>
      <c r="B1727" s="8">
        <v>0.148</v>
      </c>
    </row>
    <row r="1728">
      <c r="A1728" s="9">
        <v>0.0</v>
      </c>
      <c r="B1728" s="8">
        <v>0.148</v>
      </c>
    </row>
    <row r="1729">
      <c r="A1729" s="9">
        <v>0.0</v>
      </c>
      <c r="B1729" s="8">
        <v>0.148</v>
      </c>
    </row>
    <row r="1730">
      <c r="A1730" s="9">
        <v>0.0</v>
      </c>
      <c r="B1730" s="8">
        <v>0.148</v>
      </c>
    </row>
    <row r="1731">
      <c r="A1731" s="9">
        <v>13482.547047463515</v>
      </c>
      <c r="B1731" s="8">
        <v>0.078</v>
      </c>
    </row>
    <row r="1732">
      <c r="A1732" s="9">
        <v>13736.796665635871</v>
      </c>
      <c r="B1732" s="8">
        <v>0.076</v>
      </c>
    </row>
    <row r="1733">
      <c r="A1733" s="9">
        <v>16720.578797518046</v>
      </c>
      <c r="B1733" s="8">
        <v>0.072</v>
      </c>
    </row>
    <row r="1734">
      <c r="A1734" s="9">
        <v>21712.464181565356</v>
      </c>
      <c r="B1734" s="8">
        <v>0.07</v>
      </c>
    </row>
    <row r="1735">
      <c r="A1735" s="9">
        <v>25198.776758409786</v>
      </c>
      <c r="B1735" s="8">
        <v>0.071</v>
      </c>
    </row>
    <row r="1736">
      <c r="A1736" s="9">
        <v>27576.86446213019</v>
      </c>
      <c r="B1736" s="8">
        <v>0.078</v>
      </c>
    </row>
    <row r="1737">
      <c r="A1737" s="9">
        <v>26286.86134875496</v>
      </c>
      <c r="B1737" s="8">
        <v>0.082</v>
      </c>
    </row>
    <row r="1738">
      <c r="A1738" s="9">
        <v>31927.72509046189</v>
      </c>
      <c r="B1738" s="8">
        <v>0.086</v>
      </c>
    </row>
    <row r="1739">
      <c r="A1739" s="9">
        <v>30452.809857340297</v>
      </c>
      <c r="B1739" s="8">
        <v>0.089</v>
      </c>
    </row>
    <row r="1740">
      <c r="A1740" s="9">
        <v>27573.103480235415</v>
      </c>
      <c r="B1740" s="8">
        <v>0.067</v>
      </c>
    </row>
    <row r="1741">
      <c r="A1741" s="9">
        <v>32739.59430376849</v>
      </c>
      <c r="B1741" s="8">
        <v>0.063</v>
      </c>
    </row>
    <row r="1742">
      <c r="A1742" s="9">
        <v>37228.72968310179</v>
      </c>
      <c r="B1742" s="8">
        <v>0.061</v>
      </c>
    </row>
    <row r="1743">
      <c r="A1743" s="9">
        <v>38574.328896909545</v>
      </c>
      <c r="B1743" s="8">
        <v>0.058</v>
      </c>
    </row>
    <row r="1744">
      <c r="A1744" s="9">
        <v>1001.2564419751731</v>
      </c>
      <c r="B1744" s="8">
        <v>0.181</v>
      </c>
    </row>
    <row r="1745">
      <c r="A1745" s="9">
        <v>1028.2925401101284</v>
      </c>
      <c r="B1745" s="8">
        <v>0.186</v>
      </c>
    </row>
    <row r="1746">
      <c r="A1746" s="9">
        <v>995.3579835067676</v>
      </c>
      <c r="B1746" s="8">
        <v>0.183</v>
      </c>
    </row>
    <row r="1747">
      <c r="A1747" s="9">
        <v>1000.8574186921926</v>
      </c>
      <c r="B1747" s="8">
        <v>0.155</v>
      </c>
    </row>
    <row r="1748">
      <c r="A1748" s="9">
        <v>1075.983379868069</v>
      </c>
      <c r="B1748" s="8">
        <v>0.135</v>
      </c>
    </row>
    <row r="1749">
      <c r="A1749" s="9">
        <v>1158.9970076361737</v>
      </c>
      <c r="B1749" s="8">
        <v>0.121</v>
      </c>
    </row>
    <row r="1750">
      <c r="A1750" s="9">
        <v>1228.3131257661867</v>
      </c>
      <c r="B1750" s="8">
        <v>0.116</v>
      </c>
    </row>
    <row r="1751">
      <c r="A1751" s="9">
        <v>1332.8788036814367</v>
      </c>
      <c r="B1751" s="8">
        <v>0.13</v>
      </c>
    </row>
    <row r="1752">
      <c r="A1752" s="9">
        <v>1498.129320959502</v>
      </c>
      <c r="B1752" s="8">
        <v>0.132</v>
      </c>
    </row>
    <row r="1753">
      <c r="A1753" s="9">
        <v>1459.212416701185</v>
      </c>
      <c r="B1753" s="8">
        <v>0.14</v>
      </c>
    </row>
    <row r="1754">
      <c r="A1754" s="9">
        <v>1535.192323051268</v>
      </c>
      <c r="B1754" s="8">
        <v>0.133</v>
      </c>
    </row>
    <row r="1755">
      <c r="A1755" s="9">
        <v>1676.2578872732358</v>
      </c>
      <c r="B1755" s="8">
        <v>0.105</v>
      </c>
    </row>
    <row r="1756">
      <c r="A1756" s="9">
        <v>1776.610140338363</v>
      </c>
      <c r="B1756" s="8">
        <v>0.12</v>
      </c>
    </row>
    <row r="1757">
      <c r="A1757" s="9">
        <v>163.64010977436837</v>
      </c>
      <c r="B1757" s="8">
        <v>0.148</v>
      </c>
    </row>
    <row r="1758">
      <c r="A1758" s="9">
        <v>170.6961621503709</v>
      </c>
      <c r="B1758" s="8">
        <v>0.148</v>
      </c>
    </row>
    <row r="1759">
      <c r="A1759" s="9">
        <v>183.66987797632572</v>
      </c>
      <c r="B1759" s="8">
        <v>0.148</v>
      </c>
    </row>
    <row r="1760">
      <c r="A1760" s="9">
        <v>222.89924637099276</v>
      </c>
      <c r="B1760" s="8">
        <v>0.148</v>
      </c>
    </row>
    <row r="1761">
      <c r="A1761" s="9">
        <v>240.21743869668626</v>
      </c>
      <c r="B1761" s="8">
        <v>0.148</v>
      </c>
    </row>
    <row r="1762">
      <c r="A1762" s="9">
        <v>258.28176030913096</v>
      </c>
      <c r="B1762" s="8">
        <v>0.148</v>
      </c>
    </row>
    <row r="1763">
      <c r="A1763" s="9">
        <v>266.5794323050095</v>
      </c>
      <c r="B1763" s="8">
        <v>0.148</v>
      </c>
    </row>
    <row r="1764">
      <c r="A1764" s="9">
        <v>302.2664078332138</v>
      </c>
      <c r="B1764" s="8">
        <v>0.148</v>
      </c>
    </row>
    <row r="1765">
      <c r="A1765" s="9">
        <v>366.63067921165134</v>
      </c>
      <c r="B1765" s="8">
        <v>0.148</v>
      </c>
    </row>
    <row r="1766">
      <c r="A1766" s="9">
        <v>352.6851141361782</v>
      </c>
      <c r="B1766" s="8">
        <v>0.148</v>
      </c>
    </row>
    <row r="1767">
      <c r="A1767" s="9">
        <v>359.8012419476189</v>
      </c>
      <c r="B1767" s="8">
        <v>0.148</v>
      </c>
    </row>
    <row r="1768">
      <c r="A1768" s="9">
        <v>388.3267312125359</v>
      </c>
      <c r="B1768" s="8">
        <v>0.148</v>
      </c>
    </row>
    <row r="1769">
      <c r="A1769" s="9">
        <v>394.77583088040467</v>
      </c>
      <c r="B1769" s="8">
        <v>0.148</v>
      </c>
    </row>
    <row r="1770">
      <c r="A1770" s="9">
        <v>377.5002570421655</v>
      </c>
      <c r="B1770" s="8">
        <v>0.213</v>
      </c>
    </row>
    <row r="1771">
      <c r="A1771" s="9">
        <v>350.28782107299367</v>
      </c>
      <c r="B1771" s="8">
        <v>0.234</v>
      </c>
    </row>
    <row r="1772">
      <c r="A1772" s="9">
        <v>457.4736504781623</v>
      </c>
      <c r="B1772" s="8">
        <v>0.248</v>
      </c>
    </row>
    <row r="1773">
      <c r="A1773" s="9">
        <v>510.4169414343761</v>
      </c>
      <c r="B1773" s="8">
        <v>0.207</v>
      </c>
    </row>
    <row r="1774">
      <c r="A1774" s="9">
        <v>645.9256501635119</v>
      </c>
      <c r="B1774" s="8">
        <v>0.192</v>
      </c>
    </row>
    <row r="1775">
      <c r="A1775" s="9">
        <v>802.3733573474127</v>
      </c>
      <c r="B1775" s="8">
        <v>0.179</v>
      </c>
    </row>
    <row r="1776">
      <c r="A1776" s="9">
        <v>1011.7579602272922</v>
      </c>
      <c r="B1776" s="8">
        <v>0.169</v>
      </c>
    </row>
    <row r="1777">
      <c r="A1777" s="9">
        <v>1127.814289859537</v>
      </c>
      <c r="B1777" s="8">
        <v>0.169</v>
      </c>
    </row>
    <row r="1778">
      <c r="A1778" s="9">
        <v>1375.587865410367</v>
      </c>
      <c r="B1778" s="8">
        <v>0.155</v>
      </c>
    </row>
    <row r="1779">
      <c r="A1779" s="9">
        <v>1087.648929064824</v>
      </c>
      <c r="B1779" s="8">
        <v>0.184</v>
      </c>
    </row>
    <row r="1780">
      <c r="A1780" s="9">
        <v>2310.4697842522137</v>
      </c>
      <c r="B1780" s="8">
        <v>0.176</v>
      </c>
    </row>
    <row r="1781">
      <c r="A1781" s="9">
        <v>2509.24331849256</v>
      </c>
      <c r="B1781" s="8">
        <v>0.16</v>
      </c>
    </row>
    <row r="1782">
      <c r="A1782" s="9">
        <v>2742.342266869634</v>
      </c>
      <c r="B1782" s="8">
        <v>0.168</v>
      </c>
    </row>
    <row r="1783">
      <c r="A1783" s="9">
        <v>0.0</v>
      </c>
      <c r="B1783" s="8">
        <v>0.148</v>
      </c>
    </row>
    <row r="1784">
      <c r="A1784" s="9">
        <v>0.0</v>
      </c>
      <c r="B1784" s="8">
        <v>0.148</v>
      </c>
    </row>
    <row r="1785">
      <c r="A1785" s="9">
        <v>0.0</v>
      </c>
      <c r="B1785" s="8">
        <v>0.148</v>
      </c>
    </row>
    <row r="1786">
      <c r="A1786" s="9">
        <v>0.0</v>
      </c>
      <c r="B1786" s="8">
        <v>0.148</v>
      </c>
    </row>
    <row r="1787">
      <c r="A1787" s="9">
        <v>0.0</v>
      </c>
      <c r="B1787" s="8">
        <v>0.148</v>
      </c>
    </row>
    <row r="1788">
      <c r="A1788" s="9">
        <v>0.0</v>
      </c>
      <c r="B1788" s="8">
        <v>0.148</v>
      </c>
    </row>
    <row r="1789">
      <c r="A1789" s="9">
        <v>0.0</v>
      </c>
      <c r="B1789" s="8">
        <v>0.148</v>
      </c>
    </row>
    <row r="1790">
      <c r="A1790" s="9">
        <v>0.0</v>
      </c>
      <c r="B1790" s="8">
        <v>0.148</v>
      </c>
    </row>
    <row r="1791">
      <c r="A1791" s="9">
        <v>0.0</v>
      </c>
      <c r="B1791" s="8">
        <v>0.148</v>
      </c>
    </row>
    <row r="1792">
      <c r="A1792" s="9">
        <v>0.0</v>
      </c>
      <c r="B1792" s="8">
        <v>0.148</v>
      </c>
    </row>
    <row r="1793">
      <c r="A1793" s="9">
        <v>0.0</v>
      </c>
      <c r="B1793" s="8">
        <v>0.148</v>
      </c>
    </row>
    <row r="1794">
      <c r="A1794" s="9">
        <v>0.0</v>
      </c>
      <c r="B1794" s="8">
        <v>0.148</v>
      </c>
    </row>
    <row r="1795">
      <c r="A1795" s="9">
        <v>0.0</v>
      </c>
      <c r="B1795" s="8">
        <v>0.148</v>
      </c>
    </row>
    <row r="1796">
      <c r="A1796" s="9">
        <v>1747.8842650730046</v>
      </c>
      <c r="B1796" s="8">
        <v>0.189</v>
      </c>
    </row>
    <row r="1797">
      <c r="A1797" s="9">
        <v>1664.3090957426718</v>
      </c>
      <c r="B1797" s="8">
        <v>0.194</v>
      </c>
    </row>
    <row r="1798">
      <c r="A1798" s="9">
        <v>1827.6281456064548</v>
      </c>
      <c r="B1798" s="8">
        <v>0.184</v>
      </c>
    </row>
    <row r="1799">
      <c r="A1799" s="9">
        <v>2285.6933742970473</v>
      </c>
      <c r="B1799" s="8">
        <v>0.16</v>
      </c>
    </row>
    <row r="1800">
      <c r="A1800" s="9">
        <v>2643.8025682159896</v>
      </c>
      <c r="B1800" s="8">
        <v>0.124</v>
      </c>
    </row>
    <row r="1801">
      <c r="A1801" s="9">
        <v>2863.963179722532</v>
      </c>
      <c r="B1801" s="8">
        <v>0.121</v>
      </c>
    </row>
    <row r="1802">
      <c r="A1802" s="9">
        <v>3133.319212284262</v>
      </c>
      <c r="B1802" s="8">
        <v>0.113</v>
      </c>
    </row>
    <row r="1803">
      <c r="A1803" s="9">
        <v>3891.8953458423557</v>
      </c>
      <c r="B1803" s="8">
        <v>0.102</v>
      </c>
    </row>
    <row r="1804">
      <c r="A1804" s="9">
        <v>4685.620166392776</v>
      </c>
      <c r="B1804" s="8">
        <v>0.097</v>
      </c>
    </row>
    <row r="1805">
      <c r="A1805" s="9">
        <v>4433.857082260999</v>
      </c>
      <c r="B1805" s="8">
        <v>0.101</v>
      </c>
    </row>
    <row r="1806">
      <c r="A1806" s="9">
        <v>4442.299972029516</v>
      </c>
      <c r="B1806" s="8">
        <v>0.095</v>
      </c>
    </row>
    <row r="1807">
      <c r="A1807" s="9">
        <v>4940.953345469583</v>
      </c>
      <c r="B1807" s="8">
        <v>0.089</v>
      </c>
    </row>
    <row r="1808">
      <c r="A1808" s="9">
        <v>4548.155552758748</v>
      </c>
      <c r="B1808" s="8">
        <v>0.085</v>
      </c>
    </row>
    <row r="1809">
      <c r="A1809" s="9">
        <v>37408.42451080135</v>
      </c>
      <c r="B1809" s="8">
        <v>0.089</v>
      </c>
    </row>
    <row r="1810">
      <c r="A1810" s="9">
        <v>37884.23419900655</v>
      </c>
      <c r="B1810" s="8">
        <v>0.087</v>
      </c>
    </row>
    <row r="1811">
      <c r="A1811" s="9">
        <v>42307.90503373725</v>
      </c>
      <c r="B1811" s="8">
        <v>0.087</v>
      </c>
    </row>
    <row r="1812">
      <c r="A1812" s="9">
        <v>49289.626943243544</v>
      </c>
      <c r="B1812" s="8">
        <v>0.047</v>
      </c>
    </row>
    <row r="1813">
      <c r="A1813" s="9">
        <v>56621.31879762452</v>
      </c>
      <c r="B1813" s="8">
        <v>0.04</v>
      </c>
    </row>
    <row r="1814">
      <c r="A1814" s="9">
        <v>65754.02673117483</v>
      </c>
      <c r="B1814" s="8">
        <v>0.04</v>
      </c>
    </row>
    <row r="1815">
      <c r="A1815" s="9">
        <v>72950.77517708264</v>
      </c>
      <c r="B1815" s="8">
        <v>0.047</v>
      </c>
    </row>
    <row r="1816">
      <c r="A1816" s="9">
        <v>83454.49808065272</v>
      </c>
      <c r="B1816" s="8">
        <v>0.066</v>
      </c>
    </row>
    <row r="1817">
      <c r="A1817" s="9">
        <v>95213.88730199076</v>
      </c>
      <c r="B1817" s="8">
        <v>0.073</v>
      </c>
    </row>
    <row r="1818">
      <c r="A1818" s="9">
        <v>78488.61169592146</v>
      </c>
      <c r="B1818" s="8">
        <v>0.043</v>
      </c>
    </row>
    <row r="1819">
      <c r="A1819" s="9">
        <v>86107.24094401352</v>
      </c>
      <c r="B1819" s="8">
        <v>0.148</v>
      </c>
    </row>
    <row r="1820">
      <c r="A1820" s="9">
        <v>99130.0780442423</v>
      </c>
      <c r="B1820" s="8">
        <v>0.148</v>
      </c>
    </row>
    <row r="1821">
      <c r="A1821" s="9">
        <v>99629.9147187856</v>
      </c>
      <c r="B1821" s="8">
        <v>0.148</v>
      </c>
    </row>
    <row r="1822">
      <c r="A1822" s="9">
        <v>9061.602460165972</v>
      </c>
      <c r="B1822" s="8">
        <v>0.101</v>
      </c>
    </row>
    <row r="1823">
      <c r="A1823" s="9">
        <v>8909.80894585813</v>
      </c>
      <c r="B1823" s="8">
        <v>0.092</v>
      </c>
    </row>
    <row r="1824">
      <c r="A1824" s="9">
        <v>8685.382436994483</v>
      </c>
      <c r="B1824" s="8">
        <v>0.085</v>
      </c>
    </row>
    <row r="1825">
      <c r="A1825" s="9">
        <v>9016.815327478182</v>
      </c>
      <c r="B1825" s="8">
        <v>0.082</v>
      </c>
    </row>
    <row r="1826">
      <c r="A1826" s="9">
        <v>10013.633224986515</v>
      </c>
      <c r="B1826" s="8">
        <v>0.076</v>
      </c>
    </row>
    <row r="1827">
      <c r="A1827" s="9">
        <v>12252.612875422477</v>
      </c>
      <c r="B1827" s="8">
        <v>0.071</v>
      </c>
    </row>
    <row r="1828">
      <c r="A1828" s="9">
        <v>14405.091926705689</v>
      </c>
      <c r="B1828" s="8">
        <v>0.074</v>
      </c>
    </row>
    <row r="1829">
      <c r="A1829" s="9">
        <v>16305.613406264216</v>
      </c>
      <c r="B1829" s="8">
        <v>0.073</v>
      </c>
    </row>
    <row r="1830">
      <c r="A1830" s="9">
        <v>23421.35529046783</v>
      </c>
      <c r="B1830" s="8">
        <v>0.071</v>
      </c>
    </row>
    <row r="1831">
      <c r="A1831" s="9">
        <v>18114.478265065198</v>
      </c>
      <c r="B1831" s="8">
        <v>0.074</v>
      </c>
    </row>
    <row r="1832">
      <c r="A1832" s="9">
        <v>20983.900335311377</v>
      </c>
      <c r="B1832" s="8">
        <v>0.068</v>
      </c>
    </row>
    <row r="1833">
      <c r="A1833" s="9">
        <v>23132.93890320401</v>
      </c>
      <c r="B1833" s="8">
        <v>0.062</v>
      </c>
    </row>
    <row r="1834">
      <c r="A1834" s="9">
        <v>23623.85149280281</v>
      </c>
      <c r="B1834" s="8">
        <v>0.057</v>
      </c>
    </row>
    <row r="1835">
      <c r="A1835" s="9">
        <v>514.157960480203</v>
      </c>
      <c r="B1835" s="8">
        <v>0.148</v>
      </c>
    </row>
    <row r="1836">
      <c r="A1836" s="9">
        <v>492.3816981014351</v>
      </c>
      <c r="B1836" s="8">
        <v>0.148</v>
      </c>
    </row>
    <row r="1837">
      <c r="A1837" s="9">
        <v>483.0318719125117</v>
      </c>
      <c r="B1837" s="8">
        <v>0.148</v>
      </c>
    </row>
    <row r="1838">
      <c r="A1838" s="9">
        <v>546.1541483598469</v>
      </c>
      <c r="B1838" s="8">
        <v>0.148</v>
      </c>
    </row>
    <row r="1839">
      <c r="A1839" s="9">
        <v>631.4978143090354</v>
      </c>
      <c r="B1839" s="8">
        <v>0.073</v>
      </c>
    </row>
    <row r="1840">
      <c r="A1840" s="9">
        <v>696.3285098129937</v>
      </c>
      <c r="B1840" s="8">
        <v>0.091</v>
      </c>
    </row>
    <row r="1841">
      <c r="A1841" s="9">
        <v>851.4298745513166</v>
      </c>
      <c r="B1841" s="8">
        <v>0.11</v>
      </c>
    </row>
    <row r="1842">
      <c r="A1842" s="9">
        <v>927.2344867249882</v>
      </c>
      <c r="B1842" s="8">
        <v>0.118</v>
      </c>
    </row>
    <row r="1843">
      <c r="A1843" s="9">
        <v>1017.9148035607354</v>
      </c>
      <c r="B1843" s="8">
        <v>0.129</v>
      </c>
    </row>
    <row r="1844">
      <c r="A1844" s="9">
        <v>987.6891659181932</v>
      </c>
      <c r="B1844" s="8">
        <v>0.145</v>
      </c>
    </row>
    <row r="1845">
      <c r="A1845" s="9">
        <v>1022.2391535314615</v>
      </c>
      <c r="B1845" s="8">
        <v>0.14</v>
      </c>
    </row>
    <row r="1846">
      <c r="A1846" s="9">
        <v>1214.7609140776162</v>
      </c>
      <c r="B1846" s="8">
        <v>0.144</v>
      </c>
    </row>
    <row r="1847">
      <c r="A1847" s="9">
        <v>1255.8599051102397</v>
      </c>
      <c r="B1847" s="8">
        <v>0.135</v>
      </c>
    </row>
    <row r="1848">
      <c r="A1848" s="9">
        <v>3803.998412995628</v>
      </c>
      <c r="B1848" s="8">
        <v>0.105</v>
      </c>
    </row>
    <row r="1849">
      <c r="A1849" s="9">
        <v>3788.8159095933815</v>
      </c>
      <c r="B1849" s="8">
        <v>0.11</v>
      </c>
    </row>
    <row r="1850">
      <c r="A1850" s="9">
        <v>3861.127279019648</v>
      </c>
      <c r="B1850" s="8">
        <v>0.106</v>
      </c>
    </row>
    <row r="1851">
      <c r="A1851" s="9">
        <v>3990.7368693889325</v>
      </c>
      <c r="B1851" s="8">
        <v>0.099</v>
      </c>
    </row>
    <row r="1852">
      <c r="A1852" s="9">
        <v>4292.419630464364</v>
      </c>
      <c r="B1852" s="8">
        <v>0.088</v>
      </c>
    </row>
    <row r="1853">
      <c r="A1853" s="9">
        <v>4594.481939458616</v>
      </c>
      <c r="B1853" s="8">
        <v>0.087</v>
      </c>
    </row>
    <row r="1854">
      <c r="A1854" s="9">
        <v>4998.382678884612</v>
      </c>
      <c r="B1854" s="8">
        <v>0.084</v>
      </c>
    </row>
    <row r="1855">
      <c r="A1855" s="9">
        <v>6050.327782542364</v>
      </c>
      <c r="B1855" s="8">
        <v>0.083</v>
      </c>
    </row>
    <row r="1856">
      <c r="A1856" s="9">
        <v>7002.712833616623</v>
      </c>
      <c r="B1856" s="8">
        <v>0.082</v>
      </c>
    </row>
    <row r="1857">
      <c r="A1857" s="9">
        <v>7169.8573445882375</v>
      </c>
      <c r="B1857" s="8">
        <v>0.082</v>
      </c>
    </row>
    <row r="1858">
      <c r="A1858" s="9">
        <v>7833.90355093678</v>
      </c>
      <c r="B1858" s="8">
        <v>0.077</v>
      </c>
    </row>
    <row r="1859">
      <c r="A1859" s="9">
        <v>8895.184908517593</v>
      </c>
      <c r="B1859" s="8">
        <v>0.069</v>
      </c>
    </row>
    <row r="1860">
      <c r="A1860" s="9">
        <v>9982.481568300713</v>
      </c>
      <c r="B1860" s="8">
        <v>0.069</v>
      </c>
    </row>
    <row r="1861">
      <c r="A1861" s="9">
        <v>654.6198570203222</v>
      </c>
      <c r="B1861" s="8">
        <v>0.175</v>
      </c>
    </row>
    <row r="1862">
      <c r="A1862" s="9">
        <v>558.2616154351962</v>
      </c>
      <c r="B1862" s="8">
        <v>0.162</v>
      </c>
    </row>
    <row r="1863">
      <c r="A1863" s="9">
        <v>529.9294837151675</v>
      </c>
      <c r="B1863" s="8">
        <v>0.139</v>
      </c>
    </row>
    <row r="1864">
      <c r="A1864" s="9">
        <v>609.38740048338</v>
      </c>
      <c r="B1864" s="8">
        <v>0.134</v>
      </c>
    </row>
    <row r="1865">
      <c r="A1865" s="9">
        <v>660.1899982197076</v>
      </c>
      <c r="B1865" s="8">
        <v>0.133</v>
      </c>
    </row>
    <row r="1866">
      <c r="A1866" s="9">
        <v>804.0711094021466</v>
      </c>
      <c r="B1866" s="8">
        <v>0.115</v>
      </c>
    </row>
    <row r="1867">
      <c r="A1867" s="9">
        <v>896.3948786680066</v>
      </c>
      <c r="B1867" s="8">
        <v>0.106</v>
      </c>
    </row>
    <row r="1868">
      <c r="A1868" s="9">
        <v>989.3194595867872</v>
      </c>
      <c r="B1868" s="8">
        <v>0.098</v>
      </c>
    </row>
    <row r="1869">
      <c r="A1869" s="9">
        <v>1222.7935847368224</v>
      </c>
      <c r="B1869" s="8">
        <v>0.092</v>
      </c>
    </row>
    <row r="1870">
      <c r="A1870" s="9">
        <v>1180.4319249603532</v>
      </c>
      <c r="B1870" s="8">
        <v>0.101</v>
      </c>
    </row>
    <row r="1871">
      <c r="A1871" s="9">
        <v>1382.1437493667029</v>
      </c>
      <c r="B1871" s="8">
        <v>0.104</v>
      </c>
    </row>
    <row r="1872">
      <c r="A1872" s="9">
        <v>1767.238661840756</v>
      </c>
      <c r="B1872" s="8">
        <v>0.108</v>
      </c>
    </row>
    <row r="1873">
      <c r="A1873" s="9">
        <v>2184.1634610527963</v>
      </c>
      <c r="B1873" s="8">
        <v>0.108</v>
      </c>
    </row>
    <row r="1874">
      <c r="A1874" s="9">
        <v>1531.8889089917805</v>
      </c>
      <c r="B1874" s="8">
        <v>0.268</v>
      </c>
    </row>
    <row r="1875">
      <c r="A1875" s="9">
        <v>1403.2460916075297</v>
      </c>
      <c r="B1875" s="8">
        <v>0.283</v>
      </c>
    </row>
    <row r="1876">
      <c r="A1876" s="9">
        <v>1135.295380616369</v>
      </c>
      <c r="B1876" s="8">
        <v>0.387</v>
      </c>
    </row>
    <row r="1877">
      <c r="A1877" s="9">
        <v>1159.3977555060846</v>
      </c>
      <c r="B1877" s="8">
        <v>0.5</v>
      </c>
    </row>
    <row r="1878">
      <c r="A1878" s="9">
        <v>1386.7460268964483</v>
      </c>
      <c r="B1878" s="8">
        <v>0.335</v>
      </c>
    </row>
    <row r="1879">
      <c r="A1879" s="9">
        <v>1479.4037783464908</v>
      </c>
      <c r="B1879" s="8">
        <v>0.299</v>
      </c>
    </row>
    <row r="1880">
      <c r="A1880" s="9">
        <v>1772.6353250434222</v>
      </c>
      <c r="B1880" s="8">
        <v>0.301</v>
      </c>
    </row>
    <row r="1881">
      <c r="A1881" s="9">
        <v>2252.1253357190726</v>
      </c>
      <c r="B1881" s="8">
        <v>0.25</v>
      </c>
    </row>
    <row r="1882">
      <c r="A1882" s="9">
        <v>2967.3049704097416</v>
      </c>
      <c r="B1882" s="8">
        <v>0.258</v>
      </c>
    </row>
    <row r="1883">
      <c r="A1883" s="9">
        <v>2509.680462010879</v>
      </c>
      <c r="B1883" s="8">
        <v>0.283</v>
      </c>
    </row>
    <row r="1884">
      <c r="A1884" s="9">
        <v>3100.8351185755546</v>
      </c>
      <c r="B1884" s="8">
        <v>0.26</v>
      </c>
    </row>
    <row r="1885">
      <c r="A1885" s="9">
        <v>3814.2131634448724</v>
      </c>
      <c r="B1885" s="8">
        <v>0.174</v>
      </c>
    </row>
    <row r="1886">
      <c r="A1886" s="9">
        <v>3680.2320591037333</v>
      </c>
      <c r="B1886" s="8">
        <v>0.172</v>
      </c>
    </row>
    <row r="1887">
      <c r="A1887" s="9">
        <v>1949.2679679831754</v>
      </c>
      <c r="B1887" s="8">
        <v>0.3</v>
      </c>
    </row>
    <row r="1888">
      <c r="A1888" s="9">
        <v>1945.0328707429196</v>
      </c>
      <c r="B1888" s="8">
        <v>0.25</v>
      </c>
    </row>
    <row r="1889">
      <c r="A1889" s="9">
        <v>2019.9378568778518</v>
      </c>
      <c r="B1889" s="8">
        <v>0.208</v>
      </c>
    </row>
    <row r="1890">
      <c r="A1890" s="9">
        <v>2136.4196089406646</v>
      </c>
      <c r="B1890" s="8">
        <v>0.21</v>
      </c>
    </row>
    <row r="1891">
      <c r="A1891" s="9">
        <v>2397.565761884874</v>
      </c>
      <c r="B1891" s="8">
        <v>0.247</v>
      </c>
    </row>
    <row r="1892">
      <c r="A1892" s="9">
        <v>2674.566363699881</v>
      </c>
      <c r="B1892" s="8">
        <v>0.255</v>
      </c>
    </row>
    <row r="1893">
      <c r="A1893" s="9">
        <v>3123.5097918395722</v>
      </c>
      <c r="B1893" s="8">
        <v>0.239</v>
      </c>
    </row>
    <row r="1894">
      <c r="A1894" s="9">
        <v>3600.625661659091</v>
      </c>
      <c r="B1894" s="8">
        <v>0.229</v>
      </c>
    </row>
    <row r="1895">
      <c r="A1895" s="9">
        <v>4226.981500632929</v>
      </c>
      <c r="B1895" s="8">
        <v>0.237</v>
      </c>
    </row>
    <row r="1896">
      <c r="A1896" s="9">
        <v>4181.887498724265</v>
      </c>
      <c r="B1896" s="8">
        <v>0.21</v>
      </c>
    </row>
    <row r="1897">
      <c r="A1897" s="9">
        <v>5091.783672324242</v>
      </c>
      <c r="B1897" s="8">
        <v>0.19</v>
      </c>
    </row>
    <row r="1898">
      <c r="A1898" s="9">
        <v>5774.12299429</v>
      </c>
      <c r="B1898" s="8">
        <v>0.187</v>
      </c>
    </row>
    <row r="1899">
      <c r="A1899" s="9">
        <v>6435.950619918767</v>
      </c>
      <c r="B1899" s="8">
        <v>0.192</v>
      </c>
    </row>
    <row r="1900">
      <c r="A1900" s="9">
        <v>1043.4561026931387</v>
      </c>
      <c r="B1900" s="8">
        <v>0.109</v>
      </c>
    </row>
    <row r="1901">
      <c r="A1901" s="9">
        <v>961.7169825461391</v>
      </c>
      <c r="B1901" s="8">
        <v>0.124</v>
      </c>
    </row>
    <row r="1902">
      <c r="A1902" s="9">
        <v>1004.9905814008242</v>
      </c>
      <c r="B1902" s="8">
        <v>0.091</v>
      </c>
    </row>
    <row r="1903">
      <c r="A1903" s="9">
        <v>1015.7802766649507</v>
      </c>
      <c r="B1903" s="8">
        <v>0.095</v>
      </c>
    </row>
    <row r="1904">
      <c r="A1904" s="9">
        <v>1084.765467003376</v>
      </c>
      <c r="B1904" s="8">
        <v>0.101</v>
      </c>
    </row>
    <row r="1905">
      <c r="A1905" s="9">
        <v>1200.1694592667961</v>
      </c>
      <c r="B1905" s="8">
        <v>0.102</v>
      </c>
    </row>
    <row r="1906">
      <c r="A1906" s="9">
        <v>1396.4150797124662</v>
      </c>
      <c r="B1906" s="8">
        <v>0.098</v>
      </c>
    </row>
    <row r="1907">
      <c r="A1907" s="9">
        <v>1676.5016177452992</v>
      </c>
      <c r="B1907" s="8">
        <v>0.087</v>
      </c>
    </row>
    <row r="1908">
      <c r="A1908" s="9">
        <v>1925.3903067685646</v>
      </c>
      <c r="B1908" s="8">
        <v>0.088</v>
      </c>
    </row>
    <row r="1909">
      <c r="A1909" s="9">
        <v>1828.3445645928016</v>
      </c>
      <c r="B1909" s="8">
        <v>0.086</v>
      </c>
    </row>
    <row r="1910">
      <c r="A1910" s="9">
        <v>2140.3119603136506</v>
      </c>
      <c r="B1910" s="8">
        <v>0.077</v>
      </c>
    </row>
    <row r="1911">
      <c r="A1911" s="9">
        <v>2356.5691790818673</v>
      </c>
      <c r="B1911" s="8">
        <v>0.067</v>
      </c>
    </row>
    <row r="1912">
      <c r="A1912" s="9">
        <v>2585.134582726809</v>
      </c>
      <c r="B1912" s="8">
        <v>0.057</v>
      </c>
    </row>
    <row r="1913">
      <c r="A1913" s="9">
        <v>4469.579921434195</v>
      </c>
      <c r="B1913" s="8">
        <v>0.2</v>
      </c>
    </row>
    <row r="1914">
      <c r="A1914" s="9">
        <v>4967.570133462399</v>
      </c>
      <c r="B1914" s="8">
        <v>0.184</v>
      </c>
    </row>
    <row r="1915">
      <c r="A1915" s="9">
        <v>5179.129343366963</v>
      </c>
      <c r="B1915" s="8">
        <v>0.12</v>
      </c>
    </row>
    <row r="1916">
      <c r="A1916" s="9">
        <v>5679.948760056715</v>
      </c>
      <c r="B1916" s="8">
        <v>0.073</v>
      </c>
    </row>
    <row r="1917">
      <c r="A1917" s="9">
        <v>6626.120397079038</v>
      </c>
      <c r="B1917" s="8">
        <v>0.076</v>
      </c>
    </row>
    <row r="1918">
      <c r="A1918" s="9">
        <v>7965.320462004308</v>
      </c>
      <c r="B1918" s="8">
        <v>0.068</v>
      </c>
    </row>
    <row r="1919">
      <c r="A1919" s="9">
        <v>8966.665947410715</v>
      </c>
      <c r="B1919" s="8">
        <v>0.055</v>
      </c>
    </row>
    <row r="1920">
      <c r="A1920" s="9">
        <v>11148.839366473105</v>
      </c>
      <c r="B1920" s="8">
        <v>0.148</v>
      </c>
    </row>
    <row r="1921">
      <c r="A1921" s="9">
        <v>13875.133607176187</v>
      </c>
      <c r="B1921" s="8">
        <v>0.148</v>
      </c>
    </row>
    <row r="1922">
      <c r="A1922" s="9">
        <v>11297.035146858705</v>
      </c>
      <c r="B1922" s="8">
        <v>0.148</v>
      </c>
    </row>
    <row r="1923">
      <c r="A1923" s="9">
        <v>12308.922635880881</v>
      </c>
      <c r="B1923" s="8">
        <v>0.148</v>
      </c>
    </row>
    <row r="1924">
      <c r="A1924" s="9">
        <v>13390.717227835035</v>
      </c>
      <c r="B1924" s="8">
        <v>0.148</v>
      </c>
    </row>
    <row r="1925">
      <c r="A1925" s="9">
        <v>12715.424923680852</v>
      </c>
      <c r="B1925" s="8">
        <v>0.148</v>
      </c>
    </row>
    <row r="1926">
      <c r="A1926" s="9">
        <v>11370.375099928104</v>
      </c>
      <c r="B1926" s="8">
        <v>0.148</v>
      </c>
    </row>
    <row r="1927">
      <c r="A1927" s="9">
        <v>11579.969046742737</v>
      </c>
      <c r="B1927" s="8">
        <v>0.148</v>
      </c>
    </row>
    <row r="1928">
      <c r="A1928" s="9">
        <v>12668.394878858953</v>
      </c>
      <c r="B1928" s="8">
        <v>0.148</v>
      </c>
    </row>
    <row r="1929">
      <c r="A1929" s="9">
        <v>15489.317581780968</v>
      </c>
      <c r="B1929" s="8">
        <v>0.148</v>
      </c>
    </row>
    <row r="1930">
      <c r="A1930" s="9">
        <v>17646.170623589915</v>
      </c>
      <c r="B1930" s="8">
        <v>0.148</v>
      </c>
    </row>
    <row r="1931">
      <c r="A1931" s="9">
        <v>18279.9169406274</v>
      </c>
      <c r="B1931" s="8">
        <v>0.148</v>
      </c>
    </row>
    <row r="1932">
      <c r="A1932" s="9">
        <v>19197.345672348067</v>
      </c>
      <c r="B1932" s="8">
        <v>0.148</v>
      </c>
    </row>
    <row r="1933">
      <c r="A1933" s="9">
        <v>22005.19702049632</v>
      </c>
      <c r="B1933" s="8">
        <v>0.148</v>
      </c>
    </row>
    <row r="1934">
      <c r="A1934" s="9">
        <v>23867.756715955795</v>
      </c>
      <c r="B1934" s="8">
        <v>0.148</v>
      </c>
    </row>
    <row r="1935">
      <c r="A1935" s="9">
        <v>22141.79891896925</v>
      </c>
      <c r="B1935" s="8">
        <v>0.148</v>
      </c>
    </row>
    <row r="1936">
      <c r="A1936" s="9">
        <v>21658.737740114062</v>
      </c>
      <c r="B1936" s="8">
        <v>0.148</v>
      </c>
    </row>
    <row r="1937">
      <c r="A1937" s="9">
        <v>22543.08760736382</v>
      </c>
      <c r="B1937" s="8">
        <v>0.148</v>
      </c>
    </row>
    <row r="1938">
      <c r="A1938" s="9">
        <v>20161.97292132912</v>
      </c>
      <c r="B1938" s="8">
        <v>0.148</v>
      </c>
    </row>
    <row r="1939">
      <c r="A1939" s="9">
        <v>16192.129596218972</v>
      </c>
      <c r="B1939" s="8">
        <v>0.148</v>
      </c>
    </row>
    <row r="1940">
      <c r="A1940" s="9">
        <v>18243.71774815687</v>
      </c>
      <c r="B1940" s="8">
        <v>0.148</v>
      </c>
    </row>
    <row r="1941">
      <c r="A1941" s="9">
        <v>18972.768529756904</v>
      </c>
      <c r="B1941" s="8">
        <v>0.148</v>
      </c>
    </row>
    <row r="1942">
      <c r="A1942" s="9">
        <v>19820.207287064226</v>
      </c>
      <c r="B1942" s="8">
        <v>0.148</v>
      </c>
    </row>
    <row r="1943">
      <c r="A1943" s="9">
        <v>20988.992332653404</v>
      </c>
      <c r="B1943" s="8">
        <v>0.148</v>
      </c>
    </row>
    <row r="1944">
      <c r="A1944" s="9">
        <v>21959.322707715208</v>
      </c>
      <c r="B1944" s="8">
        <v>0.148</v>
      </c>
    </row>
    <row r="1945">
      <c r="A1945" s="9">
        <v>22935.941149433384</v>
      </c>
      <c r="B1945" s="8">
        <v>0.148</v>
      </c>
    </row>
    <row r="1946">
      <c r="A1946" s="9">
        <v>23664.882353003373</v>
      </c>
      <c r="B1946" s="8">
        <v>0.148</v>
      </c>
    </row>
    <row r="1947">
      <c r="A1947" s="9">
        <v>24898.338840043754</v>
      </c>
      <c r="B1947" s="8">
        <v>0.148</v>
      </c>
    </row>
    <row r="1948">
      <c r="A1948" s="9">
        <v>25768.736047652532</v>
      </c>
      <c r="B1948" s="8">
        <v>0.148</v>
      </c>
    </row>
    <row r="1949">
      <c r="A1949" s="9">
        <v>26437.992178883847</v>
      </c>
      <c r="B1949" s="8">
        <v>0.148</v>
      </c>
    </row>
    <row r="1950">
      <c r="A1950" s="9">
        <v>27125.411628121456</v>
      </c>
      <c r="B1950" s="8">
        <v>0.148</v>
      </c>
    </row>
    <row r="1951">
      <c r="A1951" s="9">
        <v>27659.524940812724</v>
      </c>
      <c r="B1951" s="8">
        <v>0.148</v>
      </c>
    </row>
    <row r="1952">
      <c r="A1952" s="9">
        <v>29914.264776576445</v>
      </c>
      <c r="B1952" s="8">
        <v>0.148</v>
      </c>
    </row>
    <row r="1953">
      <c r="A1953" s="9">
        <v>28666.609513115225</v>
      </c>
      <c r="B1953" s="8">
        <v>0.148</v>
      </c>
    </row>
    <row r="1954">
      <c r="A1954" s="9">
        <v>30748.53425751693</v>
      </c>
      <c r="B1954" s="8">
        <v>0.148</v>
      </c>
    </row>
    <row r="1955">
      <c r="A1955" s="9">
        <v>35644.404791908375</v>
      </c>
      <c r="B1955" s="8">
        <v>0.148</v>
      </c>
    </row>
    <row r="1956">
      <c r="A1956" s="9">
        <v>44051.65726981342</v>
      </c>
      <c r="B1956" s="8">
        <v>0.07</v>
      </c>
    </row>
    <row r="1957">
      <c r="A1957" s="9">
        <v>54228.831714686195</v>
      </c>
      <c r="B1957" s="8">
        <v>0.067</v>
      </c>
    </row>
    <row r="1958">
      <c r="A1958" s="9">
        <v>62920.64413157476</v>
      </c>
      <c r="B1958" s="8">
        <v>0.072</v>
      </c>
    </row>
    <row r="1959">
      <c r="A1959" s="9">
        <v>69166.96005237497</v>
      </c>
      <c r="B1959" s="8">
        <v>0.074</v>
      </c>
    </row>
    <row r="1960">
      <c r="A1960" s="9">
        <v>84613.94702725451</v>
      </c>
      <c r="B1960" s="8">
        <v>0.068</v>
      </c>
    </row>
    <row r="1961">
      <c r="A1961" s="9">
        <v>62527.635271040774</v>
      </c>
      <c r="B1961" s="8">
        <v>0.07</v>
      </c>
    </row>
    <row r="1962">
      <c r="A1962" s="9">
        <v>71440.28763574369</v>
      </c>
      <c r="B1962" s="8">
        <v>0.073</v>
      </c>
    </row>
    <row r="1963">
      <c r="A1963" s="9">
        <v>88963.2226037756</v>
      </c>
      <c r="B1963" s="8">
        <v>0.055</v>
      </c>
    </row>
    <row r="1964">
      <c r="A1964" s="9">
        <v>92659.69410596562</v>
      </c>
      <c r="B1964" s="8">
        <v>0.054</v>
      </c>
    </row>
    <row r="1965">
      <c r="A1965" s="9">
        <v>1662.2175347461796</v>
      </c>
      <c r="B1965" s="8">
        <v>0.539</v>
      </c>
    </row>
    <row r="1966">
      <c r="A1966" s="9">
        <v>1833.8126596502707</v>
      </c>
      <c r="B1966" s="8">
        <v>0.454</v>
      </c>
    </row>
    <row r="1967">
      <c r="A1967" s="9">
        <v>2116.312062734325</v>
      </c>
      <c r="B1967" s="8">
        <v>0.354</v>
      </c>
    </row>
    <row r="1968">
      <c r="A1968" s="9">
        <v>2756.3325828116253</v>
      </c>
      <c r="B1968" s="8">
        <v>0.254</v>
      </c>
    </row>
    <row r="1969">
      <c r="A1969" s="9">
        <v>3533.266078130323</v>
      </c>
      <c r="B1969" s="8">
        <v>0.256</v>
      </c>
    </row>
    <row r="1970">
      <c r="A1970" s="9">
        <v>4651.692260744003</v>
      </c>
      <c r="B1970" s="8">
        <v>0.196</v>
      </c>
    </row>
    <row r="1971">
      <c r="A1971" s="9">
        <v>5803.595020421105</v>
      </c>
      <c r="B1971" s="8">
        <v>0.14</v>
      </c>
    </row>
    <row r="1972">
      <c r="A1972" s="9">
        <v>8188.485724883544</v>
      </c>
      <c r="B1972" s="8">
        <v>0.133</v>
      </c>
    </row>
    <row r="1973">
      <c r="A1973" s="9">
        <v>9932.867933026177</v>
      </c>
      <c r="B1973" s="8">
        <v>0.15</v>
      </c>
    </row>
    <row r="1974">
      <c r="A1974" s="9">
        <v>8052.048836461759</v>
      </c>
      <c r="B1974" s="8">
        <v>0.173</v>
      </c>
    </row>
    <row r="1975">
      <c r="A1975" s="9">
        <v>8149.407382503697</v>
      </c>
      <c r="B1975" s="8">
        <v>0.141</v>
      </c>
    </row>
    <row r="1976">
      <c r="A1976" s="9">
        <v>9083.000157637205</v>
      </c>
      <c r="B1976" s="8">
        <v>0.121</v>
      </c>
    </row>
    <row r="1977">
      <c r="A1977" s="9">
        <v>8417.706730783359</v>
      </c>
      <c r="B1977" s="8">
        <v>0.113</v>
      </c>
    </row>
    <row r="1978">
      <c r="A1978" s="9">
        <v>1773.5712911196536</v>
      </c>
      <c r="B1978" s="8">
        <v>0.244</v>
      </c>
    </row>
    <row r="1979">
      <c r="A1979" s="9">
        <v>2103.0786241835012</v>
      </c>
      <c r="B1979" s="8">
        <v>0.179</v>
      </c>
    </row>
    <row r="1980">
      <c r="A1980" s="9">
        <v>2372.6337044941665</v>
      </c>
      <c r="B1980" s="8">
        <v>0.157</v>
      </c>
    </row>
    <row r="1981">
      <c r="A1981" s="9">
        <v>2972.3337661512123</v>
      </c>
      <c r="B1981" s="8">
        <v>0.13</v>
      </c>
    </row>
    <row r="1982">
      <c r="A1982" s="9">
        <v>4109.268666154753</v>
      </c>
      <c r="B1982" s="8">
        <v>0.114</v>
      </c>
    </row>
    <row r="1983">
      <c r="A1983" s="9">
        <v>5338.405843709714</v>
      </c>
      <c r="B1983" s="8">
        <v>0.107</v>
      </c>
    </row>
    <row r="1984">
      <c r="A1984" s="9">
        <v>6947.989595701398</v>
      </c>
      <c r="B1984" s="8">
        <v>0.104</v>
      </c>
    </row>
    <row r="1985">
      <c r="A1985" s="9">
        <v>9147.527617142307</v>
      </c>
      <c r="B1985" s="8">
        <v>0.1</v>
      </c>
    </row>
    <row r="1986">
      <c r="A1986" s="9">
        <v>11693.730573305782</v>
      </c>
      <c r="B1986" s="8">
        <v>0.122</v>
      </c>
    </row>
    <row r="1987">
      <c r="A1987" s="9">
        <v>8597.043896590698</v>
      </c>
      <c r="B1987" s="8">
        <v>0.153</v>
      </c>
    </row>
    <row r="1988">
      <c r="A1988" s="9">
        <v>10675.242594712385</v>
      </c>
      <c r="B1988" s="8">
        <v>0.108</v>
      </c>
    </row>
    <row r="1989">
      <c r="A1989" s="9">
        <v>13290.759997834306</v>
      </c>
      <c r="B1989" s="8">
        <v>0.085</v>
      </c>
    </row>
    <row r="1990">
      <c r="A1990" s="9">
        <v>14108.312729609297</v>
      </c>
      <c r="B1990" s="8">
        <v>0.091</v>
      </c>
    </row>
    <row r="1991">
      <c r="A1991" s="9">
        <v>206.64907129075226</v>
      </c>
      <c r="B1991" s="8">
        <v>0.17</v>
      </c>
    </row>
    <row r="1992">
      <c r="A1992" s="9">
        <v>191.17403567099234</v>
      </c>
      <c r="B1992" s="8">
        <v>0.173</v>
      </c>
    </row>
    <row r="1993">
      <c r="A1993" s="9">
        <v>186.64174800999118</v>
      </c>
      <c r="B1993" s="8">
        <v>0.164</v>
      </c>
    </row>
    <row r="1994">
      <c r="A1994" s="9">
        <v>202.27323815135094</v>
      </c>
      <c r="B1994" s="8">
        <v>0.171</v>
      </c>
    </row>
    <row r="1995">
      <c r="A1995" s="9">
        <v>225.7513898015199</v>
      </c>
      <c r="B1995" s="8">
        <v>0.165</v>
      </c>
    </row>
    <row r="1996">
      <c r="A1996" s="9">
        <v>273.7470892544502</v>
      </c>
      <c r="B1996" s="8">
        <v>0.161</v>
      </c>
    </row>
    <row r="1997">
      <c r="A1997" s="9">
        <v>321.9485776030629</v>
      </c>
      <c r="B1997" s="8">
        <v>0.161</v>
      </c>
    </row>
    <row r="1998">
      <c r="A1998" s="9">
        <v>373.46364360384416</v>
      </c>
      <c r="B1998" s="8">
        <v>0.161</v>
      </c>
    </row>
    <row r="1999">
      <c r="A1999" s="9">
        <v>457.21134551917004</v>
      </c>
      <c r="B1999" s="8">
        <v>0.165</v>
      </c>
    </row>
    <row r="2000">
      <c r="A2000" s="9">
        <v>494.66780671527346</v>
      </c>
      <c r="B2000" s="8">
        <v>0.161</v>
      </c>
    </row>
    <row r="2001">
      <c r="A2001" s="9">
        <v>519.0503049258762</v>
      </c>
      <c r="B2001" s="8">
        <v>0.167</v>
      </c>
    </row>
    <row r="2002">
      <c r="A2002" s="9">
        <v>574.8874668384733</v>
      </c>
      <c r="B2002" s="8">
        <v>0.148</v>
      </c>
    </row>
    <row r="2003">
      <c r="A2003" s="9">
        <v>622.5783540838246</v>
      </c>
      <c r="B2003" s="8">
        <v>0.148</v>
      </c>
    </row>
    <row r="2004">
      <c r="A2004" s="9">
        <v>1372.7363899801849</v>
      </c>
      <c r="B2004" s="8">
        <v>0.148</v>
      </c>
    </row>
    <row r="2005">
      <c r="A2005" s="9">
        <v>1385.933518257987</v>
      </c>
      <c r="B2005" s="8">
        <v>0.148</v>
      </c>
    </row>
    <row r="2006">
      <c r="A2006" s="9">
        <v>1453.5069538823957</v>
      </c>
      <c r="B2006" s="8">
        <v>0.114</v>
      </c>
    </row>
    <row r="2007">
      <c r="A2007" s="9">
        <v>1699.1842106744261</v>
      </c>
      <c r="B2007" s="8">
        <v>0.113</v>
      </c>
    </row>
    <row r="2008">
      <c r="A2008" s="9">
        <v>2094.629506582995</v>
      </c>
      <c r="B2008" s="8">
        <v>0.112</v>
      </c>
    </row>
    <row r="2009">
      <c r="A2009" s="9">
        <v>2291.0306344760124</v>
      </c>
      <c r="B2009" s="8">
        <v>0.114</v>
      </c>
    </row>
    <row r="2010">
      <c r="A2010" s="9">
        <v>2502.211262860835</v>
      </c>
      <c r="B2010" s="8">
        <v>0.117</v>
      </c>
    </row>
    <row r="2011">
      <c r="A2011" s="9">
        <v>2693.7929927568043</v>
      </c>
      <c r="B2011" s="8">
        <v>0.127</v>
      </c>
    </row>
    <row r="2012">
      <c r="A2012" s="9">
        <v>3128.6885589062604</v>
      </c>
      <c r="B2012" s="8">
        <v>0.127</v>
      </c>
    </row>
    <row r="2013">
      <c r="A2013" s="9">
        <v>2712.804958203396</v>
      </c>
      <c r="B2013" s="8">
        <v>0.121</v>
      </c>
    </row>
    <row r="2014">
      <c r="A2014" s="9">
        <v>3080.0129388428686</v>
      </c>
      <c r="B2014" s="8">
        <v>0.107</v>
      </c>
    </row>
    <row r="2015">
      <c r="A2015" s="9">
        <v>3370.833718368022</v>
      </c>
      <c r="B2015" s="8">
        <v>0.1</v>
      </c>
    </row>
    <row r="2016">
      <c r="A2016" s="9">
        <v>3622.621047281737</v>
      </c>
      <c r="B2016" s="8">
        <v>0.099</v>
      </c>
    </row>
    <row r="2017">
      <c r="A2017" s="9">
        <v>28696.193481404574</v>
      </c>
      <c r="B2017" s="8">
        <v>0.092</v>
      </c>
    </row>
    <row r="2018">
      <c r="A2018" s="9">
        <v>29679.44198492737</v>
      </c>
      <c r="B2018" s="8">
        <v>0.088</v>
      </c>
    </row>
    <row r="2019">
      <c r="A2019" s="9">
        <v>31355.373788483466</v>
      </c>
      <c r="B2019" s="8">
        <v>0.08</v>
      </c>
    </row>
    <row r="2020">
      <c r="A2020" s="9">
        <v>39128.27613240418</v>
      </c>
      <c r="B2020" s="8">
        <v>0.075</v>
      </c>
    </row>
    <row r="2021">
      <c r="A2021" s="9">
        <v>44976.3685558211</v>
      </c>
      <c r="B2021" s="8">
        <v>0.071</v>
      </c>
    </row>
    <row r="2022">
      <c r="A2022" s="9">
        <v>46193.67267842149</v>
      </c>
      <c r="B2022" s="8">
        <v>0.072</v>
      </c>
    </row>
    <row r="2023">
      <c r="A2023" s="9">
        <v>48757.895718552936</v>
      </c>
      <c r="B2023" s="8">
        <v>0.067</v>
      </c>
    </row>
    <row r="2024">
      <c r="A2024" s="9">
        <v>55556.96688283899</v>
      </c>
      <c r="B2024" s="8">
        <v>0.076</v>
      </c>
    </row>
    <row r="2025">
      <c r="A2025" s="9">
        <v>62188.92860650103</v>
      </c>
      <c r="B2025" s="8">
        <v>0.079</v>
      </c>
    </row>
    <row r="2026">
      <c r="A2026" s="9">
        <v>61887.079940061245</v>
      </c>
      <c r="B2026" s="8">
        <v>0.057</v>
      </c>
    </row>
    <row r="2027">
      <c r="A2027" s="9">
        <v>0.0</v>
      </c>
      <c r="B2027" s="8">
        <v>0.054</v>
      </c>
    </row>
    <row r="2028">
      <c r="A2028" s="9">
        <v>0.0</v>
      </c>
      <c r="B2028" s="8">
        <v>0.059</v>
      </c>
    </row>
    <row r="2029">
      <c r="A2029" s="9">
        <v>0.0</v>
      </c>
      <c r="B2029" s="8">
        <v>0.148</v>
      </c>
    </row>
    <row r="2030">
      <c r="A2030" s="9">
        <v>550.171450497748</v>
      </c>
      <c r="B2030" s="8">
        <v>0.397</v>
      </c>
    </row>
    <row r="2031">
      <c r="A2031" s="9">
        <v>539.9338637213206</v>
      </c>
      <c r="B2031" s="8">
        <v>0.37</v>
      </c>
    </row>
    <row r="2032">
      <c r="A2032" s="9">
        <v>585.8063580413577</v>
      </c>
      <c r="B2032" s="8">
        <v>0.374</v>
      </c>
    </row>
    <row r="2033">
      <c r="A2033" s="9">
        <v>687.093689600217</v>
      </c>
      <c r="B2033" s="8">
        <v>0.296</v>
      </c>
    </row>
    <row r="2034">
      <c r="A2034" s="9">
        <v>734.0353615040904</v>
      </c>
      <c r="B2034" s="8">
        <v>0.298</v>
      </c>
    </row>
    <row r="2035">
      <c r="A2035" s="9">
        <v>797.1963069559874</v>
      </c>
      <c r="B2035" s="8">
        <v>0.312</v>
      </c>
    </row>
    <row r="2036">
      <c r="A2036" s="9">
        <v>851.2390086016901</v>
      </c>
      <c r="B2036" s="8">
        <v>0.293</v>
      </c>
    </row>
    <row r="2037">
      <c r="A2037" s="9">
        <v>882.9136238447885</v>
      </c>
      <c r="B2037" s="8">
        <v>0.324</v>
      </c>
    </row>
    <row r="2038">
      <c r="A2038" s="9">
        <v>1090.4113804805859</v>
      </c>
      <c r="B2038" s="8">
        <v>0.324</v>
      </c>
    </row>
    <row r="2039">
      <c r="A2039" s="9">
        <v>1134.1135938582313</v>
      </c>
      <c r="B2039" s="8">
        <v>0.311</v>
      </c>
    </row>
    <row r="2040">
      <c r="A2040" s="9">
        <v>1127.9816695468726</v>
      </c>
      <c r="B2040" s="8">
        <v>0.289</v>
      </c>
    </row>
    <row r="2041">
      <c r="A2041" s="9">
        <v>1355.4473432799969</v>
      </c>
      <c r="B2041" s="8">
        <v>0.27</v>
      </c>
    </row>
    <row r="2042">
      <c r="A2042" s="9">
        <v>1399.9534816957118</v>
      </c>
      <c r="B2042" s="8">
        <v>0.262</v>
      </c>
    </row>
    <row r="2043">
      <c r="A2043" s="9">
        <v>9332.533250624585</v>
      </c>
      <c r="B2043" s="8">
        <v>0.148</v>
      </c>
    </row>
    <row r="2044">
      <c r="A2044" s="9">
        <v>8759.503942111836</v>
      </c>
      <c r="B2044" s="8">
        <v>0.148</v>
      </c>
    </row>
    <row r="2045">
      <c r="A2045" s="9">
        <v>8659.707713329952</v>
      </c>
      <c r="B2045" s="8">
        <v>0.148</v>
      </c>
    </row>
    <row r="2046">
      <c r="A2046" s="9">
        <v>9408.229785554062</v>
      </c>
      <c r="B2046" s="8">
        <v>0.148</v>
      </c>
    </row>
    <row r="2047">
      <c r="A2047" s="9">
        <v>10864.444410979531</v>
      </c>
      <c r="B2047" s="8">
        <v>0.148</v>
      </c>
    </row>
    <row r="2048">
      <c r="A2048" s="9">
        <v>13284.694610184735</v>
      </c>
      <c r="B2048" s="8">
        <v>0.148</v>
      </c>
    </row>
    <row r="2049">
      <c r="A2049" s="9">
        <v>14858.937055493125</v>
      </c>
      <c r="B2049" s="8">
        <v>0.148</v>
      </c>
    </row>
    <row r="2050">
      <c r="A2050" s="9">
        <v>16052.092745287553</v>
      </c>
      <c r="B2050" s="8">
        <v>0.148</v>
      </c>
    </row>
    <row r="2051">
      <c r="A2051" s="9">
        <v>19722.101930042823</v>
      </c>
      <c r="B2051" s="8">
        <v>0.148</v>
      </c>
    </row>
    <row r="2052">
      <c r="A2052" s="9">
        <v>16009.62816798914</v>
      </c>
      <c r="B2052" s="8">
        <v>0.148</v>
      </c>
    </row>
    <row r="2053">
      <c r="A2053" s="9">
        <v>19333.499080484842</v>
      </c>
      <c r="B2053" s="8">
        <v>0.148</v>
      </c>
    </row>
    <row r="2054">
      <c r="A2054" s="9">
        <v>24133.944400002765</v>
      </c>
      <c r="B2054" s="8">
        <v>0.148</v>
      </c>
    </row>
    <row r="2055">
      <c r="A2055" s="9">
        <v>25947.531193156923</v>
      </c>
      <c r="B2055" s="8">
        <v>0.148</v>
      </c>
    </row>
    <row r="2056">
      <c r="A2056" s="9">
        <v>474.5241578031489</v>
      </c>
      <c r="B2056" s="8">
        <v>0.148</v>
      </c>
    </row>
    <row r="2057">
      <c r="A2057" s="9">
        <v>482.01849331137356</v>
      </c>
      <c r="B2057" s="8">
        <v>0.148</v>
      </c>
    </row>
    <row r="2058">
      <c r="A2058" s="9">
        <v>513.3625289579935</v>
      </c>
      <c r="B2058" s="8">
        <v>0.148</v>
      </c>
    </row>
    <row r="2059">
      <c r="A2059" s="9">
        <v>642.6130346693949</v>
      </c>
      <c r="B2059" s="8">
        <v>0.148</v>
      </c>
    </row>
    <row r="2060">
      <c r="A2060" s="9">
        <v>732.2812350012327</v>
      </c>
      <c r="B2060" s="8">
        <v>0.148</v>
      </c>
    </row>
    <row r="2061">
      <c r="A2061" s="9">
        <v>772.5267929786157</v>
      </c>
      <c r="B2061" s="8">
        <v>0.148</v>
      </c>
    </row>
    <row r="2062">
      <c r="A2062" s="9">
        <v>807.974735483481</v>
      </c>
      <c r="B2062" s="8">
        <v>0.148</v>
      </c>
    </row>
    <row r="2063">
      <c r="A2063" s="9">
        <v>947.8898047992377</v>
      </c>
      <c r="B2063" s="8">
        <v>0.148</v>
      </c>
    </row>
    <row r="2064">
      <c r="A2064" s="9">
        <v>1093.7637993001106</v>
      </c>
      <c r="B2064" s="8">
        <v>0.148</v>
      </c>
    </row>
    <row r="2065">
      <c r="A2065" s="9">
        <v>1017.9686008237024</v>
      </c>
      <c r="B2065" s="8">
        <v>0.148</v>
      </c>
    </row>
    <row r="2066">
      <c r="A2066" s="9">
        <v>998.5995763582189</v>
      </c>
      <c r="B2066" s="8">
        <v>0.148</v>
      </c>
    </row>
    <row r="2067">
      <c r="A2067" s="9">
        <v>1083.2616754797577</v>
      </c>
      <c r="B2067" s="8">
        <v>0.148</v>
      </c>
    </row>
    <row r="2068">
      <c r="A2068" s="9">
        <v>1023.2885719029572</v>
      </c>
      <c r="B2068" s="8">
        <v>0.148</v>
      </c>
    </row>
    <row r="2069">
      <c r="A2069" s="9">
        <v>809.2750794069352</v>
      </c>
      <c r="B2069" s="8">
        <v>0.063</v>
      </c>
    </row>
    <row r="2070">
      <c r="A2070" s="9">
        <v>1518.0342943023547</v>
      </c>
      <c r="B2070" s="8">
        <v>0.345</v>
      </c>
    </row>
    <row r="2071">
      <c r="A2071" s="9">
        <v>2013.667400174746</v>
      </c>
      <c r="B2071" s="8">
        <v>0.197</v>
      </c>
    </row>
    <row r="2072">
      <c r="A2072" s="9">
        <v>2613.53440777607</v>
      </c>
      <c r="B2072" s="8">
        <v>0.155</v>
      </c>
    </row>
    <row r="2073">
      <c r="A2073" s="9">
        <v>3168.8807074539636</v>
      </c>
      <c r="B2073" s="8">
        <v>0.155</v>
      </c>
    </row>
    <row r="2074">
      <c r="A2074" s="9">
        <v>3391.3710764304064</v>
      </c>
      <c r="B2074" s="8">
        <v>0.168</v>
      </c>
    </row>
    <row r="2075">
      <c r="A2075" s="9">
        <v>3942.630985018152</v>
      </c>
      <c r="B2075" s="8">
        <v>0.166</v>
      </c>
    </row>
    <row r="2076">
      <c r="A2076" s="9">
        <v>5276.932421098521</v>
      </c>
      <c r="B2076" s="8">
        <v>0.111</v>
      </c>
    </row>
    <row r="2077">
      <c r="A2077" s="9">
        <v>6497.842767720862</v>
      </c>
      <c r="B2077" s="8">
        <v>0.161</v>
      </c>
    </row>
    <row r="2078">
      <c r="A2078" s="9">
        <v>5497.955687398944</v>
      </c>
      <c r="B2078" s="8">
        <v>0.118</v>
      </c>
    </row>
    <row r="2079">
      <c r="A2079" s="9">
        <v>5073.074944907971</v>
      </c>
      <c r="B2079" s="8">
        <v>0.173</v>
      </c>
    </row>
    <row r="2080">
      <c r="A2080" s="9">
        <v>6047.737880142365</v>
      </c>
      <c r="B2080" s="8">
        <v>0.172</v>
      </c>
    </row>
    <row r="2081">
      <c r="A2081" s="9">
        <v>5293.836637530061</v>
      </c>
      <c r="B2081" s="8">
        <v>0.182</v>
      </c>
    </row>
    <row r="2082">
      <c r="A2082" s="9">
        <v>7578.8289433139</v>
      </c>
      <c r="B2082" s="8">
        <v>0.107</v>
      </c>
    </row>
    <row r="2083">
      <c r="A2083" s="9">
        <v>7615.988534765153</v>
      </c>
      <c r="B2083" s="8">
        <v>0.106</v>
      </c>
    </row>
    <row r="2084">
      <c r="A2084" s="9">
        <v>8340.302807646356</v>
      </c>
      <c r="B2084" s="8">
        <v>0.106</v>
      </c>
    </row>
    <row r="2085">
      <c r="A2085" s="9">
        <v>8491.50365942029</v>
      </c>
      <c r="B2085" s="8">
        <v>0.106</v>
      </c>
    </row>
    <row r="2086">
      <c r="A2086" s="9">
        <v>10173.57496969697</v>
      </c>
      <c r="B2086" s="8">
        <v>0.1</v>
      </c>
    </row>
    <row r="2087">
      <c r="A2087" s="9">
        <v>11086.89097708082</v>
      </c>
      <c r="B2087" s="8">
        <v>0.098</v>
      </c>
    </row>
    <row r="2088">
      <c r="A2088" s="9">
        <v>12014.418073286051</v>
      </c>
      <c r="B2088" s="8">
        <v>0.1</v>
      </c>
    </row>
    <row r="2089">
      <c r="A2089" s="9">
        <v>12155.70158644291</v>
      </c>
      <c r="B2089" s="8">
        <v>0.109</v>
      </c>
    </row>
    <row r="2090">
      <c r="A2090" s="9">
        <v>11123.004450526703</v>
      </c>
      <c r="B2090" s="8">
        <v>0.118</v>
      </c>
    </row>
    <row r="2091">
      <c r="A2091" s="9">
        <v>9707.265366904167</v>
      </c>
      <c r="B2091" s="8">
        <v>0.153</v>
      </c>
    </row>
    <row r="2092">
      <c r="A2092" s="9">
        <v>10842.773064498162</v>
      </c>
      <c r="B2092" s="8">
        <v>0.127</v>
      </c>
    </row>
    <row r="2093">
      <c r="A2093" s="9">
        <v>12117.805411648998</v>
      </c>
      <c r="B2093" s="8">
        <v>0.112</v>
      </c>
    </row>
    <row r="2094">
      <c r="A2094" s="9">
        <v>11689.289616434322</v>
      </c>
      <c r="B2094" s="8">
        <v>0.122</v>
      </c>
    </row>
    <row r="2095">
      <c r="A2095" s="9">
        <v>153.60176986233733</v>
      </c>
      <c r="B2095" s="8">
        <v>0.263</v>
      </c>
    </row>
    <row r="2096">
      <c r="A2096" s="9">
        <v>251.29470883101507</v>
      </c>
      <c r="B2096" s="8">
        <v>0.243</v>
      </c>
    </row>
    <row r="2097">
      <c r="A2097" s="9">
        <v>275.76036662870433</v>
      </c>
      <c r="B2097" s="8">
        <v>0.222</v>
      </c>
    </row>
    <row r="2098">
      <c r="A2098" s="9">
        <v>291.00605441011993</v>
      </c>
      <c r="B2098" s="8">
        <v>0.2</v>
      </c>
    </row>
    <row r="2099">
      <c r="A2099" s="9">
        <v>290.4135256966321</v>
      </c>
      <c r="B2099" s="8">
        <v>0.221</v>
      </c>
    </row>
    <row r="2100">
      <c r="A2100" s="9">
        <v>317.94657624814573</v>
      </c>
      <c r="B2100" s="8">
        <v>0.246</v>
      </c>
    </row>
    <row r="2101">
      <c r="A2101" s="9">
        <v>357.406103570427</v>
      </c>
      <c r="B2101" s="8">
        <v>0.24</v>
      </c>
    </row>
    <row r="2102">
      <c r="A2102" s="9">
        <v>398.5685445849024</v>
      </c>
      <c r="B2102" s="8">
        <v>0.25</v>
      </c>
    </row>
    <row r="2103">
      <c r="A2103" s="9">
        <v>452.9207266845609</v>
      </c>
      <c r="B2103" s="8">
        <v>0.245</v>
      </c>
    </row>
    <row r="2104">
      <c r="A2104" s="9">
        <v>435.0103926801156</v>
      </c>
      <c r="B2104" s="8">
        <v>0.222</v>
      </c>
    </row>
    <row r="2105">
      <c r="A2105" s="9">
        <v>448.221526480639</v>
      </c>
      <c r="B2105" s="8">
        <v>0.213</v>
      </c>
    </row>
    <row r="2106">
      <c r="A2106" s="9">
        <v>499.91961252689674</v>
      </c>
      <c r="B2106" s="8">
        <v>0.21</v>
      </c>
    </row>
    <row r="2107">
      <c r="A2107" s="9">
        <v>633.4780959224263</v>
      </c>
      <c r="B2107" s="8">
        <v>0.21</v>
      </c>
    </row>
    <row r="2108">
      <c r="A2108" s="9">
        <v>23793.036318925493</v>
      </c>
      <c r="B2108" s="8">
        <v>0.058</v>
      </c>
    </row>
    <row r="2109">
      <c r="A2109" s="9">
        <v>21576.869839294344</v>
      </c>
      <c r="B2109" s="8">
        <v>0.056</v>
      </c>
    </row>
    <row r="2110">
      <c r="A2110" s="9">
        <v>22016.7126302682</v>
      </c>
      <c r="B2110" s="8">
        <v>0.053</v>
      </c>
    </row>
    <row r="2111">
      <c r="A2111" s="9">
        <v>23574.002511908235</v>
      </c>
      <c r="B2111" s="8">
        <v>0.053</v>
      </c>
    </row>
    <row r="2112">
      <c r="A2112" s="9">
        <v>27359.781121751024</v>
      </c>
      <c r="B2112" s="8">
        <v>0.053</v>
      </c>
    </row>
    <row r="2113">
      <c r="A2113" s="9">
        <v>29771.67237095035</v>
      </c>
      <c r="B2113" s="8">
        <v>0.053</v>
      </c>
    </row>
    <row r="2114">
      <c r="A2114" s="9">
        <v>33625.66456127596</v>
      </c>
      <c r="B2114" s="8">
        <v>0.053</v>
      </c>
    </row>
    <row r="2115">
      <c r="A2115" s="9">
        <v>39227.651135422566</v>
      </c>
      <c r="B2115" s="8">
        <v>0.053</v>
      </c>
    </row>
    <row r="2116">
      <c r="A2116" s="9">
        <v>39674.33979418936</v>
      </c>
      <c r="B2116" s="8">
        <v>0.054</v>
      </c>
    </row>
    <row r="2117">
      <c r="A2117" s="9">
        <v>38495.468762531076</v>
      </c>
      <c r="B2117" s="8">
        <v>0.054</v>
      </c>
    </row>
    <row r="2118">
      <c r="A2118" s="9">
        <v>46486.89109066914</v>
      </c>
      <c r="B2118" s="8">
        <v>0.054</v>
      </c>
    </row>
    <row r="2119">
      <c r="A2119" s="9">
        <v>52857.99718347898</v>
      </c>
      <c r="B2119" s="8">
        <v>0.054</v>
      </c>
    </row>
    <row r="2120">
      <c r="A2120" s="9">
        <v>54024.54634440178</v>
      </c>
      <c r="B2120" s="8">
        <v>0.054</v>
      </c>
    </row>
    <row r="2121">
      <c r="A2121" s="9">
        <v>0.0</v>
      </c>
      <c r="B2121" s="8">
        <v>0.148</v>
      </c>
    </row>
    <row r="2122">
      <c r="A2122" s="9">
        <v>0.0</v>
      </c>
      <c r="B2122" s="8">
        <v>0.148</v>
      </c>
    </row>
    <row r="2123">
      <c r="A2123" s="9">
        <v>0.0</v>
      </c>
      <c r="B2123" s="8">
        <v>0.148</v>
      </c>
    </row>
    <row r="2124">
      <c r="A2124" s="9">
        <v>0.0</v>
      </c>
      <c r="B2124" s="8">
        <v>0.148</v>
      </c>
    </row>
    <row r="2125">
      <c r="A2125" s="9">
        <v>0.0</v>
      </c>
      <c r="B2125" s="8">
        <v>0.148</v>
      </c>
    </row>
    <row r="2126">
      <c r="A2126" s="9">
        <v>0.0</v>
      </c>
      <c r="B2126" s="8">
        <v>0.148</v>
      </c>
    </row>
    <row r="2127">
      <c r="A2127" s="9">
        <v>0.0</v>
      </c>
      <c r="B2127" s="8">
        <v>0.148</v>
      </c>
    </row>
    <row r="2128">
      <c r="A2128" s="9">
        <v>0.0</v>
      </c>
      <c r="B2128" s="8">
        <v>0.148</v>
      </c>
    </row>
    <row r="2129">
      <c r="A2129" s="9">
        <v>0.0</v>
      </c>
      <c r="B2129" s="8">
        <v>0.148</v>
      </c>
    </row>
    <row r="2130">
      <c r="A2130" s="9">
        <v>0.0</v>
      </c>
      <c r="B2130" s="8">
        <v>0.148</v>
      </c>
    </row>
    <row r="2131">
      <c r="A2131" s="9">
        <v>0.0</v>
      </c>
      <c r="B2131" s="8">
        <v>0.148</v>
      </c>
    </row>
    <row r="2132">
      <c r="A2132" s="9">
        <v>0.0</v>
      </c>
      <c r="B2132" s="8">
        <v>0.148</v>
      </c>
    </row>
    <row r="2133">
      <c r="A2133" s="9">
        <v>0.0</v>
      </c>
      <c r="B2133" s="8">
        <v>0.148</v>
      </c>
    </row>
    <row r="2134">
      <c r="A2134" s="9">
        <v>5330.401621906501</v>
      </c>
      <c r="B2134" s="8">
        <v>0.149</v>
      </c>
    </row>
    <row r="2135">
      <c r="A2135" s="9">
        <v>5636.639089793445</v>
      </c>
      <c r="B2135" s="8">
        <v>0.112</v>
      </c>
    </row>
    <row r="2136">
      <c r="A2136" s="9">
        <v>6442.044437773949</v>
      </c>
      <c r="B2136" s="8">
        <v>0.103</v>
      </c>
    </row>
    <row r="2137">
      <c r="A2137" s="9">
        <v>8530.472004926514</v>
      </c>
      <c r="B2137" s="8">
        <v>0.085</v>
      </c>
    </row>
    <row r="2138">
      <c r="A2138" s="9">
        <v>10437.509907525297</v>
      </c>
      <c r="B2138" s="8">
        <v>0.091</v>
      </c>
    </row>
    <row r="2139">
      <c r="A2139" s="9">
        <v>11414.605360475445</v>
      </c>
      <c r="B2139" s="8">
        <v>0.067</v>
      </c>
    </row>
    <row r="2140">
      <c r="A2140" s="9">
        <v>12842.248578741252</v>
      </c>
      <c r="B2140" s="8">
        <v>0.077</v>
      </c>
    </row>
    <row r="2141">
      <c r="A2141" s="9">
        <v>15649.204741840449</v>
      </c>
      <c r="B2141" s="8">
        <v>0.08</v>
      </c>
    </row>
    <row r="2142">
      <c r="A2142" s="9">
        <v>18201.27352115069</v>
      </c>
      <c r="B2142" s="8">
        <v>0.058</v>
      </c>
    </row>
    <row r="2143">
      <c r="A2143" s="9">
        <v>16196.28137054652</v>
      </c>
      <c r="B2143" s="8">
        <v>0.148</v>
      </c>
    </row>
    <row r="2144">
      <c r="A2144" s="9">
        <v>16151.090900036132</v>
      </c>
      <c r="B2144" s="8">
        <v>0.148</v>
      </c>
    </row>
    <row r="2145">
      <c r="A2145" s="9">
        <v>17760.414382526327</v>
      </c>
      <c r="B2145" s="8">
        <v>0.148</v>
      </c>
    </row>
    <row r="2146">
      <c r="A2146" s="9">
        <v>16892.551977141713</v>
      </c>
      <c r="B2146" s="8">
        <v>0.148</v>
      </c>
    </row>
    <row r="2147">
      <c r="A2147" s="9">
        <v>10045.360076423194</v>
      </c>
      <c r="B2147" s="8">
        <v>0.158</v>
      </c>
    </row>
    <row r="2148">
      <c r="A2148" s="9">
        <v>10290.316045199443</v>
      </c>
      <c r="B2148" s="8">
        <v>0.151</v>
      </c>
    </row>
    <row r="2149">
      <c r="A2149" s="9">
        <v>11599.90192476423</v>
      </c>
      <c r="B2149" s="8">
        <v>0.132</v>
      </c>
    </row>
    <row r="2150">
      <c r="A2150" s="9">
        <v>14607.200496258769</v>
      </c>
      <c r="B2150" s="8">
        <v>0.108</v>
      </c>
    </row>
    <row r="2151">
      <c r="A2151" s="9">
        <v>16944.18952665282</v>
      </c>
      <c r="B2151" s="8">
        <v>0.087</v>
      </c>
    </row>
    <row r="2152">
      <c r="A2152" s="9">
        <v>17854.63532992681</v>
      </c>
      <c r="B2152" s="8">
        <v>0.078</v>
      </c>
    </row>
    <row r="2153">
      <c r="A2153" s="9">
        <v>19405.933275133193</v>
      </c>
      <c r="B2153" s="8">
        <v>0.074</v>
      </c>
    </row>
    <row r="2154">
      <c r="A2154" s="9">
        <v>23462.22869330992</v>
      </c>
      <c r="B2154" s="8">
        <v>0.059</v>
      </c>
    </row>
    <row r="2155">
      <c r="A2155" s="9">
        <v>26989.652694581153</v>
      </c>
      <c r="B2155" s="8">
        <v>0.067</v>
      </c>
    </row>
    <row r="2156">
      <c r="A2156" s="9">
        <v>24125.667112654064</v>
      </c>
      <c r="B2156" s="8">
        <v>0.059</v>
      </c>
    </row>
    <row r="2157">
      <c r="A2157" s="9">
        <v>22942.3983231336</v>
      </c>
      <c r="B2157" s="8">
        <v>0.148</v>
      </c>
    </row>
    <row r="2158">
      <c r="A2158" s="9">
        <v>24478.319969914894</v>
      </c>
      <c r="B2158" s="8">
        <v>0.148</v>
      </c>
    </row>
    <row r="2159">
      <c r="A2159" s="9">
        <v>22059.147789743038</v>
      </c>
      <c r="B2159" s="8">
        <v>0.148</v>
      </c>
    </row>
    <row r="2160">
      <c r="A2160" s="9">
        <v>1055.2103551472585</v>
      </c>
      <c r="B2160" s="8">
        <v>0.146</v>
      </c>
    </row>
    <row r="2161">
      <c r="A2161" s="9">
        <v>945.5423194161439</v>
      </c>
      <c r="B2161" s="8">
        <v>0.146</v>
      </c>
    </row>
    <row r="2162">
      <c r="A2162" s="9">
        <v>785.6490388153054</v>
      </c>
      <c r="B2162" s="8">
        <v>0.146</v>
      </c>
    </row>
    <row r="2163">
      <c r="A2163" s="9">
        <v>745.4855814578735</v>
      </c>
      <c r="B2163" s="8">
        <v>0.147</v>
      </c>
    </row>
    <row r="2164">
      <c r="A2164" s="9">
        <v>819.326284819375</v>
      </c>
      <c r="B2164" s="8">
        <v>0.143</v>
      </c>
    </row>
    <row r="2165">
      <c r="A2165" s="9">
        <v>881.9616177930817</v>
      </c>
      <c r="B2165" s="8">
        <v>0.141</v>
      </c>
    </row>
    <row r="2166">
      <c r="A2166" s="9">
        <v>950.0576085034686</v>
      </c>
      <c r="B2166" s="8">
        <v>0.139</v>
      </c>
    </row>
    <row r="2167">
      <c r="A2167" s="9">
        <v>1048.890069653844</v>
      </c>
      <c r="B2167" s="8">
        <v>0.141</v>
      </c>
    </row>
    <row r="2168">
      <c r="A2168" s="9">
        <v>1208.0298366965153</v>
      </c>
      <c r="B2168" s="8">
        <v>0.144</v>
      </c>
    </row>
    <row r="2169">
      <c r="A2169" s="9">
        <v>1160.7905853613067</v>
      </c>
      <c r="B2169" s="8">
        <v>0.153</v>
      </c>
    </row>
    <row r="2170">
      <c r="A2170" s="9">
        <v>1294.6927326017624</v>
      </c>
      <c r="B2170" s="8">
        <v>0.144</v>
      </c>
    </row>
    <row r="2171">
      <c r="A2171" s="9">
        <v>1614.4590787680972</v>
      </c>
      <c r="B2171" s="8">
        <v>0.132</v>
      </c>
    </row>
    <row r="2172">
      <c r="A2172" s="9">
        <v>1819.4615355223273</v>
      </c>
      <c r="B2172" s="8">
        <v>0.113</v>
      </c>
    </row>
    <row r="2173">
      <c r="A2173" s="9">
        <v>0.0</v>
      </c>
      <c r="B2173" s="8">
        <v>0.148</v>
      </c>
    </row>
    <row r="2174">
      <c r="A2174" s="9">
        <v>0.0</v>
      </c>
      <c r="B2174" s="8">
        <v>0.148</v>
      </c>
    </row>
    <row r="2175">
      <c r="A2175" s="9">
        <v>0.0</v>
      </c>
      <c r="B2175" s="8">
        <v>0.148</v>
      </c>
    </row>
    <row r="2176">
      <c r="A2176" s="9">
        <v>0.0</v>
      </c>
      <c r="B2176" s="8">
        <v>0.148</v>
      </c>
    </row>
    <row r="2177">
      <c r="A2177" s="9">
        <v>0.0</v>
      </c>
      <c r="B2177" s="8">
        <v>0.148</v>
      </c>
    </row>
    <row r="2178">
      <c r="A2178" s="9">
        <v>0.0</v>
      </c>
      <c r="B2178" s="8">
        <v>0.148</v>
      </c>
    </row>
    <row r="2179">
      <c r="A2179" s="9">
        <v>0.0</v>
      </c>
      <c r="B2179" s="8">
        <v>0.148</v>
      </c>
    </row>
    <row r="2180">
      <c r="A2180" s="9">
        <v>0.0</v>
      </c>
      <c r="B2180" s="8">
        <v>0.148</v>
      </c>
    </row>
    <row r="2181">
      <c r="A2181" s="9">
        <v>0.0</v>
      </c>
      <c r="B2181" s="8">
        <v>0.148</v>
      </c>
    </row>
    <row r="2182">
      <c r="A2182" s="9">
        <v>0.0</v>
      </c>
      <c r="B2182" s="8">
        <v>0.148</v>
      </c>
    </row>
    <row r="2183">
      <c r="A2183" s="9">
        <v>0.0</v>
      </c>
      <c r="B2183" s="8">
        <v>0.148</v>
      </c>
    </row>
    <row r="2184">
      <c r="A2184" s="9">
        <v>0.0</v>
      </c>
      <c r="B2184" s="8">
        <v>0.148</v>
      </c>
    </row>
    <row r="2185">
      <c r="A2185" s="9">
        <v>0.0</v>
      </c>
      <c r="B2185" s="8">
        <v>0.148</v>
      </c>
    </row>
    <row r="2186">
      <c r="A2186" s="9">
        <v>3022.7272727272725</v>
      </c>
      <c r="B2186" s="8">
        <v>0.145</v>
      </c>
    </row>
    <row r="2187">
      <c r="A2187" s="9">
        <v>2627.492505077629</v>
      </c>
      <c r="B2187" s="8">
        <v>0.138</v>
      </c>
    </row>
    <row r="2188">
      <c r="A2188" s="9">
        <v>2423.118594671549</v>
      </c>
      <c r="B2188" s="8">
        <v>0.158</v>
      </c>
    </row>
    <row r="2189">
      <c r="A2189" s="9">
        <v>3619.9685480756493</v>
      </c>
      <c r="B2189" s="8">
        <v>0.15</v>
      </c>
    </row>
    <row r="2190">
      <c r="A2190" s="9">
        <v>4657.646796904396</v>
      </c>
      <c r="B2190" s="8">
        <v>0.113</v>
      </c>
    </row>
    <row r="2191">
      <c r="A2191" s="9">
        <v>5184.767045268012</v>
      </c>
      <c r="B2191" s="8">
        <v>0.106</v>
      </c>
    </row>
    <row r="2192">
      <c r="A2192" s="9">
        <v>5407.112814519684</v>
      </c>
      <c r="B2192" s="8">
        <v>0.112</v>
      </c>
    </row>
    <row r="2193">
      <c r="A2193" s="9">
        <v>5847.445304305143</v>
      </c>
      <c r="B2193" s="8">
        <v>0.132</v>
      </c>
    </row>
    <row r="2194">
      <c r="A2194" s="9">
        <v>5508.334978435575</v>
      </c>
      <c r="B2194" s="8">
        <v>0.151</v>
      </c>
    </row>
    <row r="2195">
      <c r="A2195" s="9">
        <v>5654.780132989278</v>
      </c>
      <c r="B2195" s="8">
        <v>0.117</v>
      </c>
    </row>
    <row r="2196">
      <c r="A2196" s="9">
        <v>7171.529507267982</v>
      </c>
      <c r="B2196" s="8">
        <v>0.098</v>
      </c>
    </row>
    <row r="2197">
      <c r="A2197" s="9">
        <v>7832.554107293467</v>
      </c>
      <c r="B2197" s="8">
        <v>0.09</v>
      </c>
    </row>
    <row r="2198">
      <c r="A2198" s="9">
        <v>7307.516057644824</v>
      </c>
      <c r="B2198" s="8">
        <v>0.088</v>
      </c>
    </row>
    <row r="2199">
      <c r="A2199" s="9">
        <v>11955.383614542605</v>
      </c>
      <c r="B2199" s="8">
        <v>0.085</v>
      </c>
    </row>
    <row r="2200">
      <c r="A2200" s="9">
        <v>11254.849879518204</v>
      </c>
      <c r="B2200" s="8">
        <v>0.077</v>
      </c>
    </row>
    <row r="2201">
      <c r="A2201" s="9">
        <v>12788.159063448147</v>
      </c>
      <c r="B2201" s="8">
        <v>0.068</v>
      </c>
    </row>
    <row r="2202">
      <c r="A2202" s="9">
        <v>14229.206099519486</v>
      </c>
      <c r="B2202" s="8">
        <v>0.062</v>
      </c>
    </row>
    <row r="2203">
      <c r="A2203" s="9">
        <v>15924.423725809318</v>
      </c>
      <c r="B2203" s="8">
        <v>0.059</v>
      </c>
    </row>
    <row r="2204">
      <c r="A2204" s="9">
        <v>18654.671228350064</v>
      </c>
      <c r="B2204" s="8">
        <v>0.056</v>
      </c>
    </row>
    <row r="2205">
      <c r="A2205" s="9">
        <v>20879.871155069923</v>
      </c>
      <c r="B2205" s="8">
        <v>0.06</v>
      </c>
    </row>
    <row r="2206">
      <c r="A2206" s="9">
        <v>23046.380923917888</v>
      </c>
      <c r="B2206" s="8">
        <v>0.066</v>
      </c>
    </row>
    <row r="2207">
      <c r="A2207" s="9">
        <v>20429.552589938143</v>
      </c>
      <c r="B2207" s="8">
        <v>0.072</v>
      </c>
    </row>
    <row r="2208">
      <c r="A2208" s="9">
        <v>18340.028934953854</v>
      </c>
      <c r="B2208" s="8">
        <v>0.056</v>
      </c>
    </row>
    <row r="2209">
      <c r="A2209" s="9">
        <v>22060.148269292316</v>
      </c>
      <c r="B2209" s="8">
        <v>0.055</v>
      </c>
    </row>
    <row r="2210">
      <c r="A2210" s="9">
        <v>24106.33787764587</v>
      </c>
      <c r="B2210" s="8">
        <v>0.058</v>
      </c>
    </row>
    <row r="2211">
      <c r="A2211" s="9">
        <v>24397.83298447432</v>
      </c>
      <c r="B2211" s="8">
        <v>0.054</v>
      </c>
    </row>
    <row r="2212">
      <c r="A2212" s="9">
        <v>0.0</v>
      </c>
      <c r="B2212" s="8">
        <v>0.148</v>
      </c>
    </row>
    <row r="2213">
      <c r="A2213" s="9">
        <v>0.0</v>
      </c>
      <c r="B2213" s="8">
        <v>0.148</v>
      </c>
    </row>
    <row r="2214">
      <c r="A2214" s="9">
        <v>0.0</v>
      </c>
      <c r="B2214" s="8">
        <v>0.148</v>
      </c>
    </row>
    <row r="2215">
      <c r="A2215" s="9">
        <v>0.0</v>
      </c>
      <c r="B2215" s="8">
        <v>0.148</v>
      </c>
    </row>
    <row r="2216">
      <c r="A2216" s="9">
        <v>0.0</v>
      </c>
      <c r="B2216" s="8">
        <v>0.148</v>
      </c>
    </row>
    <row r="2217">
      <c r="A2217" s="9">
        <v>0.0</v>
      </c>
      <c r="B2217" s="8">
        <v>0.148</v>
      </c>
    </row>
    <row r="2218">
      <c r="A2218" s="9">
        <v>0.0</v>
      </c>
      <c r="B2218" s="8">
        <v>0.148</v>
      </c>
    </row>
    <row r="2219">
      <c r="A2219" s="9">
        <v>0.0</v>
      </c>
      <c r="B2219" s="8">
        <v>0.148</v>
      </c>
    </row>
    <row r="2220">
      <c r="A2220" s="9">
        <v>1796.6592785170533</v>
      </c>
      <c r="B2220" s="8">
        <v>0.148</v>
      </c>
    </row>
    <row r="2221">
      <c r="A2221" s="9">
        <v>1396.868625316696</v>
      </c>
      <c r="B2221" s="8">
        <v>0.148</v>
      </c>
    </row>
    <row r="2222">
      <c r="A2222" s="9">
        <v>1643.559765289542</v>
      </c>
      <c r="B2222" s="8">
        <v>0.148</v>
      </c>
    </row>
    <row r="2223">
      <c r="A2223" s="9">
        <v>2001.9166526508245</v>
      </c>
      <c r="B2223" s="8">
        <v>0.148</v>
      </c>
    </row>
    <row r="2224">
      <c r="A2224" s="9">
        <v>974.3920361167267</v>
      </c>
      <c r="B2224" s="8">
        <v>0.148</v>
      </c>
    </row>
    <row r="2225">
      <c r="A2225" s="9">
        <v>14405.20796947765</v>
      </c>
      <c r="B2225" s="8">
        <v>0.052</v>
      </c>
    </row>
    <row r="2226">
      <c r="A2226" s="9">
        <v>14942.584774202945</v>
      </c>
      <c r="B2226" s="8">
        <v>0.052</v>
      </c>
    </row>
    <row r="2227">
      <c r="A2227" s="9">
        <v>16557.42707044712</v>
      </c>
      <c r="B2227" s="8">
        <v>0.043</v>
      </c>
    </row>
    <row r="2228">
      <c r="A2228" s="9">
        <v>20954.00205439294</v>
      </c>
      <c r="B2228" s="8">
        <v>0.148</v>
      </c>
    </row>
    <row r="2229">
      <c r="A2229" s="9">
        <v>24230.05787605603</v>
      </c>
      <c r="B2229" s="8">
        <v>0.148</v>
      </c>
    </row>
    <row r="2230">
      <c r="A2230" s="9">
        <v>25885.872395706563</v>
      </c>
      <c r="B2230" s="8">
        <v>0.148</v>
      </c>
    </row>
    <row r="2231">
      <c r="A2231" s="9">
        <v>27929.61439856312</v>
      </c>
      <c r="B2231" s="8">
        <v>0.148</v>
      </c>
    </row>
    <row r="2232">
      <c r="A2232" s="9">
        <v>31839.52666298345</v>
      </c>
      <c r="B2232" s="8">
        <v>0.148</v>
      </c>
    </row>
    <row r="2233">
      <c r="A2233" s="9">
        <v>34599.73739887356</v>
      </c>
      <c r="B2233" s="8">
        <v>0.148</v>
      </c>
    </row>
    <row r="2234">
      <c r="A2234" s="9">
        <v>31274.97549443903</v>
      </c>
      <c r="B2234" s="8">
        <v>0.148</v>
      </c>
    </row>
    <row r="2235">
      <c r="A2235" s="9">
        <v>29628.42286380735</v>
      </c>
      <c r="B2235" s="8">
        <v>0.148</v>
      </c>
    </row>
    <row r="2236">
      <c r="A2236" s="9">
        <v>31020.88867486615</v>
      </c>
      <c r="B2236" s="8">
        <v>0.148</v>
      </c>
    </row>
    <row r="2237">
      <c r="A2237" s="9">
        <v>28228.49271140318</v>
      </c>
      <c r="B2237" s="8">
        <v>0.148</v>
      </c>
    </row>
    <row r="2238">
      <c r="A2238" s="9">
        <v>854.9267251596691</v>
      </c>
      <c r="B2238" s="8">
        <v>0.162</v>
      </c>
    </row>
    <row r="2239">
      <c r="A2239" s="9">
        <v>837.6988035324786</v>
      </c>
      <c r="B2239" s="8">
        <v>0.194</v>
      </c>
    </row>
    <row r="2240">
      <c r="A2240" s="9">
        <v>903.8964048411817</v>
      </c>
      <c r="B2240" s="8">
        <v>0.132</v>
      </c>
    </row>
    <row r="2241">
      <c r="A2241" s="9">
        <v>984.8101724821363</v>
      </c>
      <c r="B2241" s="8">
        <v>0.103</v>
      </c>
    </row>
    <row r="2242">
      <c r="A2242" s="9">
        <v>1063.1605835348598</v>
      </c>
      <c r="B2242" s="8">
        <v>0.095</v>
      </c>
    </row>
    <row r="2243">
      <c r="A2243" s="9">
        <v>1242.4043496742008</v>
      </c>
      <c r="B2243" s="8">
        <v>0.108</v>
      </c>
    </row>
    <row r="2244">
      <c r="A2244" s="9">
        <v>1423.4772153791923</v>
      </c>
      <c r="B2244" s="8">
        <v>0.129</v>
      </c>
    </row>
    <row r="2245">
      <c r="A2245" s="9">
        <v>1614.411110035431</v>
      </c>
      <c r="B2245" s="8">
        <v>0.171</v>
      </c>
    </row>
    <row r="2246">
      <c r="A2246" s="9">
        <v>2013.9110881436416</v>
      </c>
      <c r="B2246" s="8">
        <v>0.189</v>
      </c>
    </row>
    <row r="2247">
      <c r="A2247" s="9">
        <v>2057.1136721271396</v>
      </c>
      <c r="B2247" s="8">
        <v>0.157</v>
      </c>
    </row>
    <row r="2248">
      <c r="A2248" s="9">
        <v>2400.015574977001</v>
      </c>
      <c r="B2248" s="8">
        <v>0.102</v>
      </c>
    </row>
    <row r="2249">
      <c r="A2249" s="9">
        <v>2835.689967319948</v>
      </c>
      <c r="B2249" s="8">
        <v>0.094</v>
      </c>
    </row>
    <row r="2250">
      <c r="A2250" s="9">
        <v>2921.736345238095</v>
      </c>
      <c r="B2250" s="8">
        <v>0.133</v>
      </c>
    </row>
    <row r="2251">
      <c r="A2251" s="9">
        <v>9146.472729668014</v>
      </c>
      <c r="B2251" s="8">
        <v>0.111</v>
      </c>
    </row>
    <row r="2252">
      <c r="A2252" s="9">
        <v>9865.097199982689</v>
      </c>
      <c r="B2252" s="8">
        <v>0.111</v>
      </c>
    </row>
    <row r="2253">
      <c r="A2253" s="9">
        <v>10185.962287467508</v>
      </c>
      <c r="B2253" s="8">
        <v>0.109</v>
      </c>
    </row>
    <row r="2254">
      <c r="A2254" s="9">
        <v>9680.926739235303</v>
      </c>
      <c r="B2254" s="8">
        <v>0.122</v>
      </c>
    </row>
    <row r="2255">
      <c r="A2255" s="9">
        <v>10275.469672249645</v>
      </c>
      <c r="B2255" s="8">
        <v>0.103</v>
      </c>
    </row>
    <row r="2256">
      <c r="A2256" s="9">
        <v>10916.190113758928</v>
      </c>
      <c r="B2256" s="8">
        <v>0.1</v>
      </c>
    </row>
    <row r="2257">
      <c r="A2257" s="9">
        <v>12634.963330188868</v>
      </c>
      <c r="B2257" s="8">
        <v>0.093</v>
      </c>
    </row>
    <row r="2258">
      <c r="A2258" s="9">
        <v>13551.924838543524</v>
      </c>
      <c r="B2258" s="8">
        <v>0.093</v>
      </c>
    </row>
    <row r="2259">
      <c r="A2259" s="9">
        <v>14377.12414400313</v>
      </c>
      <c r="B2259" s="8">
        <v>0.087</v>
      </c>
    </row>
    <row r="2260">
      <c r="A2260" s="9">
        <v>13703.367207283834</v>
      </c>
      <c r="B2260" s="8">
        <v>0.088</v>
      </c>
    </row>
    <row r="2261">
      <c r="A2261" s="9">
        <v>13222.45992512225</v>
      </c>
      <c r="B2261" s="8">
        <v>0.086</v>
      </c>
    </row>
    <row r="2262">
      <c r="A2262" s="9">
        <v>13746.16578882785</v>
      </c>
      <c r="B2262" s="8">
        <v>0.094</v>
      </c>
    </row>
    <row r="2263">
      <c r="A2263" s="9">
        <v>13658.029486413854</v>
      </c>
      <c r="B2263" s="8">
        <v>0.087</v>
      </c>
    </row>
    <row r="2264">
      <c r="A2264" s="9">
        <v>4870.739686140084</v>
      </c>
      <c r="B2264" s="8">
        <v>0.131</v>
      </c>
    </row>
    <row r="2265">
      <c r="A2265" s="9">
        <v>4464.484689568232</v>
      </c>
      <c r="B2265" s="8">
        <v>0.13</v>
      </c>
    </row>
    <row r="2266">
      <c r="A2266" s="9">
        <v>4512.802280656859</v>
      </c>
      <c r="B2266" s="8">
        <v>0.126</v>
      </c>
    </row>
    <row r="2267">
      <c r="A2267" s="9">
        <v>4830.052996303302</v>
      </c>
      <c r="B2267" s="8">
        <v>0.15</v>
      </c>
    </row>
    <row r="2268">
      <c r="A2268" s="9">
        <v>5250.552918145112</v>
      </c>
      <c r="B2268" s="8">
        <v>0.111</v>
      </c>
    </row>
    <row r="2269">
      <c r="A2269" s="9">
        <v>5492.86491502778</v>
      </c>
      <c r="B2269" s="8">
        <v>0.106</v>
      </c>
    </row>
    <row r="2270">
      <c r="A2270" s="9">
        <v>6072.297576017846</v>
      </c>
      <c r="B2270" s="8">
        <v>0.108</v>
      </c>
    </row>
    <row r="2271">
      <c r="A2271" s="9">
        <v>6732.660991248847</v>
      </c>
      <c r="B2271" s="8">
        <v>0.101</v>
      </c>
    </row>
    <row r="2272">
      <c r="A2272" s="9">
        <v>6854.898711313349</v>
      </c>
      <c r="B2272" s="8">
        <v>0.101</v>
      </c>
    </row>
    <row r="2273">
      <c r="A2273" s="9">
        <v>6735.159817351599</v>
      </c>
      <c r="B2273" s="8">
        <v>0.106</v>
      </c>
    </row>
    <row r="2274">
      <c r="A2274" s="9">
        <v>7058.869214248268</v>
      </c>
      <c r="B2274" s="8">
        <v>0.106</v>
      </c>
    </row>
    <row r="2275">
      <c r="A2275" s="9">
        <v>7228.865382577215</v>
      </c>
      <c r="B2275" s="8">
        <v>0.1</v>
      </c>
    </row>
    <row r="2276">
      <c r="A2276" s="9">
        <v>7287.820799469232</v>
      </c>
      <c r="B2276" s="8">
        <v>0.095</v>
      </c>
    </row>
    <row r="2277">
      <c r="A2277" s="9">
        <v>0.0</v>
      </c>
      <c r="B2277" s="8">
        <v>0.148</v>
      </c>
    </row>
    <row r="2278">
      <c r="A2278" s="9">
        <v>0.0</v>
      </c>
      <c r="B2278" s="8">
        <v>0.148</v>
      </c>
    </row>
    <row r="2279">
      <c r="A2279" s="9">
        <v>0.0</v>
      </c>
      <c r="B2279" s="8">
        <v>0.148</v>
      </c>
    </row>
    <row r="2280">
      <c r="A2280" s="9">
        <v>0.0</v>
      </c>
      <c r="B2280" s="8">
        <v>0.148</v>
      </c>
    </row>
    <row r="2281">
      <c r="A2281" s="9">
        <v>0.0</v>
      </c>
      <c r="B2281" s="8">
        <v>0.148</v>
      </c>
    </row>
    <row r="2282">
      <c r="A2282" s="9">
        <v>0.0</v>
      </c>
      <c r="B2282" s="8">
        <v>0.148</v>
      </c>
    </row>
    <row r="2283">
      <c r="A2283" s="9">
        <v>0.0</v>
      </c>
      <c r="B2283" s="8">
        <v>0.148</v>
      </c>
    </row>
    <row r="2284">
      <c r="A2284" s="9">
        <v>0.0</v>
      </c>
      <c r="B2284" s="8">
        <v>0.148</v>
      </c>
    </row>
    <row r="2285">
      <c r="A2285" s="9">
        <v>0.0</v>
      </c>
      <c r="B2285" s="8">
        <v>0.148</v>
      </c>
    </row>
    <row r="2286">
      <c r="A2286" s="9">
        <v>0.0</v>
      </c>
      <c r="B2286" s="8">
        <v>0.148</v>
      </c>
    </row>
    <row r="2287">
      <c r="A2287" s="9">
        <v>0.0</v>
      </c>
      <c r="B2287" s="8">
        <v>0.148</v>
      </c>
    </row>
    <row r="2288">
      <c r="A2288" s="9">
        <v>0.0</v>
      </c>
      <c r="B2288" s="8">
        <v>0.148</v>
      </c>
    </row>
    <row r="2289">
      <c r="A2289" s="9">
        <v>0.0</v>
      </c>
      <c r="B2289" s="8">
        <v>0.148</v>
      </c>
    </row>
    <row r="2290">
      <c r="A2290" s="9">
        <v>3683.57792153628</v>
      </c>
      <c r="B2290" s="8">
        <v>0.115</v>
      </c>
    </row>
    <row r="2291">
      <c r="A2291" s="9">
        <v>3991.3133282093545</v>
      </c>
      <c r="B2291" s="8">
        <v>0.116</v>
      </c>
    </row>
    <row r="2292">
      <c r="A2292" s="9">
        <v>4277.777253814147</v>
      </c>
      <c r="B2292" s="8">
        <v>0.116</v>
      </c>
    </row>
    <row r="2293">
      <c r="A2293" s="9">
        <v>4452.087537954648</v>
      </c>
      <c r="B2293" s="8">
        <v>0.118</v>
      </c>
    </row>
    <row r="2294">
      <c r="A2294" s="9">
        <v>4813.329728634329</v>
      </c>
      <c r="B2294" s="8">
        <v>0.097</v>
      </c>
    </row>
    <row r="2295">
      <c r="A2295" s="9">
        <v>5070.682443056948</v>
      </c>
      <c r="B2295" s="8">
        <v>0.096</v>
      </c>
    </row>
    <row r="2296">
      <c r="A2296" s="9">
        <v>5610.608274874206</v>
      </c>
      <c r="B2296" s="8">
        <v>0.097</v>
      </c>
    </row>
    <row r="2297">
      <c r="A2297" s="9">
        <v>6273.319033426567</v>
      </c>
      <c r="B2297" s="8">
        <v>0.096</v>
      </c>
    </row>
    <row r="2298">
      <c r="A2298" s="9">
        <v>6372.007145605453</v>
      </c>
      <c r="B2298" s="8">
        <v>0.095</v>
      </c>
    </row>
    <row r="2299">
      <c r="A2299" s="9">
        <v>6176.85118399253</v>
      </c>
      <c r="B2299" s="8">
        <v>0.092</v>
      </c>
    </row>
    <row r="2300">
      <c r="A2300" s="9">
        <v>6234.050651322771</v>
      </c>
      <c r="B2300" s="8">
        <v>0.092</v>
      </c>
    </row>
    <row r="2301">
      <c r="A2301" s="9">
        <v>6191.071783242042</v>
      </c>
      <c r="B2301" s="8">
        <v>0.091</v>
      </c>
    </row>
    <row r="2302">
      <c r="A2302" s="9">
        <v>6349.322447039031</v>
      </c>
      <c r="B2302" s="8">
        <v>0.094</v>
      </c>
    </row>
    <row r="2303">
      <c r="A2303" s="9">
        <v>442.02626946651395</v>
      </c>
      <c r="B2303" s="8">
        <v>0.148</v>
      </c>
    </row>
    <row r="2304">
      <c r="A2304" s="9">
        <v>463.6173955444049</v>
      </c>
      <c r="B2304" s="8">
        <v>0.148</v>
      </c>
    </row>
    <row r="2305">
      <c r="A2305" s="9">
        <v>507.20231479516144</v>
      </c>
      <c r="B2305" s="8">
        <v>0.148</v>
      </c>
    </row>
    <row r="2306">
      <c r="A2306" s="9">
        <v>588.7196823951869</v>
      </c>
      <c r="B2306" s="8">
        <v>0.148</v>
      </c>
    </row>
    <row r="2307">
      <c r="A2307" s="9">
        <v>697.1696477341444</v>
      </c>
      <c r="B2307" s="8">
        <v>0.148</v>
      </c>
    </row>
    <row r="2308">
      <c r="A2308" s="9">
        <v>839.7739680821213</v>
      </c>
      <c r="B2308" s="8">
        <v>0.148</v>
      </c>
    </row>
    <row r="2309">
      <c r="A2309" s="9">
        <v>1085.2446331179208</v>
      </c>
      <c r="B2309" s="8">
        <v>0.148</v>
      </c>
    </row>
    <row r="2310">
      <c r="A2310" s="9">
        <v>1368.4182741414734</v>
      </c>
      <c r="B2310" s="8">
        <v>0.148</v>
      </c>
    </row>
    <row r="2311">
      <c r="A2311" s="9">
        <v>1588.7863138040425</v>
      </c>
      <c r="B2311" s="8">
        <v>0.148</v>
      </c>
    </row>
    <row r="2312">
      <c r="A2312" s="9">
        <v>1516.0738206140054</v>
      </c>
      <c r="B2312" s="8">
        <v>0.148</v>
      </c>
    </row>
    <row r="2313">
      <c r="A2313" s="9">
        <v>1840.9130985407214</v>
      </c>
      <c r="B2313" s="8">
        <v>0.148</v>
      </c>
    </row>
    <row r="2314">
      <c r="A2314" s="9">
        <v>1847.9030208210756</v>
      </c>
      <c r="B2314" s="8">
        <v>0.148</v>
      </c>
    </row>
    <row r="2315">
      <c r="A2315" s="9">
        <v>1694.5549384951328</v>
      </c>
      <c r="B2315" s="8">
        <v>0.148</v>
      </c>
    </row>
    <row r="2316">
      <c r="A2316" s="9">
        <v>1911.7753177848062</v>
      </c>
      <c r="B2316" s="8">
        <v>0.29</v>
      </c>
    </row>
    <row r="2317">
      <c r="A2317" s="9">
        <v>1613.028131549591</v>
      </c>
      <c r="B2317" s="8">
        <v>0.257</v>
      </c>
    </row>
    <row r="2318">
      <c r="A2318" s="9">
        <v>2246.2078196372</v>
      </c>
      <c r="B2318" s="8">
        <v>0.222</v>
      </c>
    </row>
    <row r="2319">
      <c r="A2319" s="9">
        <v>2610.9719451102665</v>
      </c>
      <c r="B2319" s="8">
        <v>0.21</v>
      </c>
    </row>
    <row r="2320">
      <c r="A2320" s="9">
        <v>3007.925791558065</v>
      </c>
      <c r="B2320" s="8">
        <v>0.204</v>
      </c>
    </row>
    <row r="2321">
      <c r="A2321" s="9">
        <v>3590.541042154215</v>
      </c>
      <c r="B2321" s="8">
        <v>0.174</v>
      </c>
    </row>
    <row r="2322">
      <c r="A2322" s="9">
        <v>5198.270130209467</v>
      </c>
      <c r="B2322" s="8">
        <v>0.156</v>
      </c>
    </row>
    <row r="2323">
      <c r="A2323" s="9">
        <v>5753.178227113059</v>
      </c>
      <c r="B2323" s="8">
        <v>0.138</v>
      </c>
    </row>
    <row r="2324">
      <c r="A2324" s="9">
        <v>6855.182344015585</v>
      </c>
      <c r="B2324" s="8">
        <v>0.122</v>
      </c>
    </row>
    <row r="2325">
      <c r="A2325" s="9">
        <v>7450.232588004375</v>
      </c>
      <c r="B2325" s="8">
        <v>0.117</v>
      </c>
    </row>
    <row r="2326">
      <c r="A2326" s="9">
        <v>8320.698342730875</v>
      </c>
      <c r="B2326" s="8">
        <v>0.116</v>
      </c>
    </row>
    <row r="2327">
      <c r="A2327" s="9">
        <v>8236.20291791959</v>
      </c>
      <c r="B2327" s="8">
        <v>0.118</v>
      </c>
    </row>
    <row r="2328">
      <c r="A2328" s="9">
        <v>9376.495370794757</v>
      </c>
      <c r="B2328" s="8">
        <v>0.117</v>
      </c>
    </row>
    <row r="2329">
      <c r="A2329" s="9">
        <v>1433.1753890844823</v>
      </c>
      <c r="B2329" s="8">
        <v>0.14</v>
      </c>
    </row>
    <row r="2330">
      <c r="A2330" s="9">
        <v>1255.4670135965112</v>
      </c>
      <c r="B2330" s="8">
        <v>0.133</v>
      </c>
    </row>
    <row r="2331">
      <c r="A2331" s="9">
        <v>1131.2510684422136</v>
      </c>
      <c r="B2331" s="8">
        <v>0.153</v>
      </c>
    </row>
    <row r="2332">
      <c r="A2332" s="9">
        <v>1704.1741657773623</v>
      </c>
      <c r="B2332" s="8">
        <v>0.146</v>
      </c>
    </row>
    <row r="2333">
      <c r="A2333" s="9">
        <v>2211.09192990597</v>
      </c>
      <c r="B2333" s="8">
        <v>0.113</v>
      </c>
    </row>
    <row r="2334">
      <c r="A2334" s="9">
        <v>2339.289951857706</v>
      </c>
      <c r="B2334" s="8">
        <v>0.106</v>
      </c>
    </row>
    <row r="2335">
      <c r="A2335" s="9">
        <v>2636.1853560866816</v>
      </c>
      <c r="B2335" s="8">
        <v>0.112</v>
      </c>
    </row>
    <row r="2336">
      <c r="A2336" s="9">
        <v>2690.647765549434</v>
      </c>
      <c r="B2336" s="8">
        <v>0.132</v>
      </c>
    </row>
    <row r="2337">
      <c r="A2337" s="9">
        <v>2616.9466925608076</v>
      </c>
      <c r="B2337" s="8">
        <v>0.148</v>
      </c>
    </row>
    <row r="2338">
      <c r="A2338" s="9">
        <v>2679.338582643621</v>
      </c>
      <c r="B2338" s="8">
        <v>0.114</v>
      </c>
    </row>
    <row r="2339">
      <c r="A2339" s="9">
        <v>3261.5932625290407</v>
      </c>
      <c r="B2339" s="8">
        <v>0.098</v>
      </c>
    </row>
    <row r="2340">
      <c r="A2340" s="9">
        <v>3420.155472178155</v>
      </c>
      <c r="B2340" s="8">
        <v>0.09</v>
      </c>
    </row>
    <row r="2341">
      <c r="A2341" s="9">
        <v>3289.7144693070995</v>
      </c>
      <c r="B2341" s="8">
        <v>0.088</v>
      </c>
    </row>
    <row r="2342">
      <c r="A2342" s="9">
        <v>27840.0547152881</v>
      </c>
      <c r="B2342" s="8">
        <v>0.058</v>
      </c>
    </row>
    <row r="2343">
      <c r="A2343" s="9">
        <v>25517.20106655156</v>
      </c>
      <c r="B2343" s="8">
        <v>0.056</v>
      </c>
    </row>
    <row r="2344">
      <c r="A2344" s="9">
        <v>28123.381645045276</v>
      </c>
      <c r="B2344" s="8">
        <v>0.056</v>
      </c>
    </row>
    <row r="2345">
      <c r="A2345" s="9">
        <v>35163.20022629473</v>
      </c>
      <c r="B2345" s="8">
        <v>0.048</v>
      </c>
    </row>
    <row r="2346">
      <c r="A2346" s="9">
        <v>40251.15385714465</v>
      </c>
      <c r="B2346" s="8">
        <v>0.04</v>
      </c>
    </row>
    <row r="2347">
      <c r="A2347" s="9">
        <v>41087.218751896544</v>
      </c>
      <c r="B2347" s="8">
        <v>0.033</v>
      </c>
    </row>
    <row r="2348">
      <c r="A2348" s="9">
        <v>43940.28746198587</v>
      </c>
      <c r="B2348" s="8">
        <v>0.148</v>
      </c>
    </row>
    <row r="2349">
      <c r="A2349" s="9">
        <v>50611.64666905405</v>
      </c>
      <c r="B2349" s="8">
        <v>0.148</v>
      </c>
    </row>
    <row r="2350">
      <c r="A2350" s="9">
        <v>52713.572128707456</v>
      </c>
      <c r="B2350" s="8">
        <v>0.148</v>
      </c>
    </row>
    <row r="2351">
      <c r="A2351" s="9">
        <v>43662.88595544557</v>
      </c>
      <c r="B2351" s="8">
        <v>0.148</v>
      </c>
    </row>
    <row r="2352">
      <c r="A2352" s="9">
        <v>49370.204665622965</v>
      </c>
      <c r="B2352" s="8">
        <v>0.148</v>
      </c>
    </row>
    <row r="2353">
      <c r="A2353" s="9">
        <v>56724.30074335291</v>
      </c>
      <c r="B2353" s="8">
        <v>0.148</v>
      </c>
    </row>
    <row r="2354">
      <c r="A2354" s="9">
        <v>55045.63640424255</v>
      </c>
      <c r="B2354" s="8">
        <v>0.148</v>
      </c>
    </row>
    <row r="2355">
      <c r="A2355" s="9">
        <v>35633.50384521697</v>
      </c>
      <c r="B2355" s="8">
        <v>0.043</v>
      </c>
    </row>
    <row r="2356">
      <c r="A2356" s="9">
        <v>36376.94481797281</v>
      </c>
      <c r="B2356" s="8">
        <v>0.043</v>
      </c>
    </row>
    <row r="2357">
      <c r="A2357" s="9">
        <v>39397.354996113114</v>
      </c>
      <c r="B2357" s="8">
        <v>0.039</v>
      </c>
    </row>
    <row r="2358">
      <c r="A2358" s="9">
        <v>45646.53963121139</v>
      </c>
      <c r="B2358" s="8">
        <v>0.033</v>
      </c>
    </row>
    <row r="2359">
      <c r="A2359" s="9">
        <v>50611.49923033983</v>
      </c>
      <c r="B2359" s="8">
        <v>0.032</v>
      </c>
    </row>
    <row r="2360">
      <c r="A2360" s="9">
        <v>51767.38560584313</v>
      </c>
      <c r="B2360" s="8">
        <v>0.031</v>
      </c>
    </row>
    <row r="2361">
      <c r="A2361" s="9">
        <v>54115.923523644116</v>
      </c>
      <c r="B2361" s="8">
        <v>0.03</v>
      </c>
    </row>
    <row r="2362">
      <c r="A2362" s="9">
        <v>59726.26301512743</v>
      </c>
      <c r="B2362" s="8">
        <v>0.032</v>
      </c>
    </row>
    <row r="2363">
      <c r="A2363" s="9">
        <v>68517.55598923856</v>
      </c>
      <c r="B2363" s="8">
        <v>0.033</v>
      </c>
    </row>
    <row r="2364">
      <c r="A2364" s="9">
        <v>65729.74022806024</v>
      </c>
      <c r="B2364" s="8">
        <v>0.028</v>
      </c>
    </row>
    <row r="2365">
      <c r="A2365" s="9">
        <v>70160.5603336729</v>
      </c>
      <c r="B2365" s="8">
        <v>0.027</v>
      </c>
    </row>
    <row r="2366">
      <c r="A2366" s="9">
        <v>83287.01362090229</v>
      </c>
      <c r="B2366" s="8">
        <v>0.027</v>
      </c>
    </row>
    <row r="2367">
      <c r="A2367" s="9">
        <v>78905.96072634</v>
      </c>
      <c r="B2367" s="8">
        <v>0.027</v>
      </c>
    </row>
    <row r="2368">
      <c r="A2368" s="9">
        <v>1180.480689818369</v>
      </c>
      <c r="B2368" s="8">
        <v>0.09</v>
      </c>
    </row>
    <row r="2369">
      <c r="A2369" s="9">
        <v>1263.3886592550475</v>
      </c>
      <c r="B2369" s="8">
        <v>0.09</v>
      </c>
    </row>
    <row r="2370">
      <c r="A2370" s="9">
        <v>1269.9417677630336</v>
      </c>
      <c r="B2370" s="8">
        <v>0.09</v>
      </c>
    </row>
    <row r="2371">
      <c r="A2371" s="9">
        <v>1261.853627221265</v>
      </c>
      <c r="B2371" s="8">
        <v>0.075</v>
      </c>
    </row>
    <row r="2372">
      <c r="A2372" s="9">
        <v>1419.2641809136585</v>
      </c>
      <c r="B2372" s="8">
        <v>0.075</v>
      </c>
    </row>
    <row r="2373">
      <c r="A2373" s="9">
        <v>1588.5056715703493</v>
      </c>
      <c r="B2373" s="8">
        <v>0.08</v>
      </c>
    </row>
    <row r="2374">
      <c r="A2374" s="9">
        <v>1772.560330507228</v>
      </c>
      <c r="B2374" s="8">
        <v>0.08</v>
      </c>
    </row>
    <row r="2375">
      <c r="A2375" s="9">
        <v>2065.539632155588</v>
      </c>
      <c r="B2375" s="8">
        <v>0.102</v>
      </c>
    </row>
    <row r="2376">
      <c r="A2376" s="9">
        <v>1985.8888625392558</v>
      </c>
      <c r="B2376" s="8">
        <v>0.102</v>
      </c>
    </row>
    <row r="2377">
      <c r="A2377" s="9">
        <v>0.0</v>
      </c>
      <c r="B2377" s="8">
        <v>0.1</v>
      </c>
    </row>
    <row r="2378">
      <c r="A2378" s="9">
        <v>0.0</v>
      </c>
      <c r="B2378" s="8">
        <v>0.099</v>
      </c>
    </row>
    <row r="2379">
      <c r="A2379" s="9">
        <v>0.0</v>
      </c>
      <c r="B2379" s="8">
        <v>0.148</v>
      </c>
    </row>
    <row r="2380">
      <c r="A2380" s="9">
        <v>0.0</v>
      </c>
      <c r="B2380" s="8">
        <v>0.148</v>
      </c>
    </row>
    <row r="2381">
      <c r="A2381" s="9">
        <v>139.1091415147898</v>
      </c>
      <c r="B2381" s="8">
        <v>0.256</v>
      </c>
    </row>
    <row r="2382">
      <c r="A2382" s="9">
        <v>171.842197432481</v>
      </c>
      <c r="B2382" s="8">
        <v>0.211</v>
      </c>
    </row>
    <row r="2383">
      <c r="A2383" s="9">
        <v>190.67634215984154</v>
      </c>
      <c r="B2383" s="8">
        <v>0.147</v>
      </c>
    </row>
    <row r="2384">
      <c r="A2384" s="9">
        <v>238.01203762736787</v>
      </c>
      <c r="B2384" s="8">
        <v>0.167</v>
      </c>
    </row>
    <row r="2385">
      <c r="A2385" s="9">
        <v>311.55024460794823</v>
      </c>
      <c r="B2385" s="8">
        <v>0.203</v>
      </c>
    </row>
    <row r="2386">
      <c r="A2386" s="9">
        <v>339.7644428052847</v>
      </c>
      <c r="B2386" s="8">
        <v>0.233</v>
      </c>
    </row>
    <row r="2387">
      <c r="A2387" s="9">
        <v>406.96341948447355</v>
      </c>
      <c r="B2387" s="8">
        <v>0.144</v>
      </c>
    </row>
    <row r="2388">
      <c r="A2388" s="9">
        <v>523.0606517344546</v>
      </c>
      <c r="B2388" s="8">
        <v>0.227</v>
      </c>
    </row>
    <row r="2389">
      <c r="A2389" s="9">
        <v>709.4374421669518</v>
      </c>
      <c r="B2389" s="8">
        <v>0.237</v>
      </c>
    </row>
    <row r="2390">
      <c r="A2390" s="9">
        <v>668.6205460270945</v>
      </c>
      <c r="B2390" s="8">
        <v>0.226</v>
      </c>
    </row>
    <row r="2391">
      <c r="A2391" s="9">
        <v>739.7321918585884</v>
      </c>
      <c r="B2391" s="8">
        <v>0.242</v>
      </c>
    </row>
    <row r="2392">
      <c r="A2392" s="9">
        <v>834.6586566600766</v>
      </c>
      <c r="B2392" s="8">
        <v>0.248</v>
      </c>
    </row>
    <row r="2393">
      <c r="A2393" s="9">
        <v>953.0602225748814</v>
      </c>
      <c r="B2393" s="8">
        <v>0.252</v>
      </c>
    </row>
    <row r="2394">
      <c r="A2394" s="9">
        <v>299.40131915122265</v>
      </c>
      <c r="B2394" s="8">
        <v>0.216</v>
      </c>
    </row>
    <row r="2395">
      <c r="A2395" s="9">
        <v>297.56247508625637</v>
      </c>
      <c r="B2395" s="8">
        <v>0.201</v>
      </c>
    </row>
    <row r="2396">
      <c r="A2396" s="9">
        <v>301.7776374214992</v>
      </c>
      <c r="B2396" s="8">
        <v>0.164</v>
      </c>
    </row>
    <row r="2397">
      <c r="A2397" s="9">
        <v>317.16175880246016</v>
      </c>
      <c r="B2397" s="8">
        <v>0.145</v>
      </c>
    </row>
    <row r="2398">
      <c r="A2398" s="9">
        <v>339.6201432490425</v>
      </c>
      <c r="B2398" s="8">
        <v>0.141</v>
      </c>
    </row>
    <row r="2399">
      <c r="A2399" s="9">
        <v>364.25346998422435</v>
      </c>
      <c r="B2399" s="8">
        <v>0.152</v>
      </c>
    </row>
    <row r="2400">
      <c r="A2400" s="9">
        <v>358.7979253948197</v>
      </c>
      <c r="B2400" s="8">
        <v>0.157</v>
      </c>
    </row>
    <row r="2401">
      <c r="A2401" s="9">
        <v>409.1846497005705</v>
      </c>
      <c r="B2401" s="8">
        <v>0.161</v>
      </c>
    </row>
    <row r="2402">
      <c r="A2402" s="9">
        <v>489.0963977249734</v>
      </c>
      <c r="B2402" s="8">
        <v>0.15</v>
      </c>
    </row>
    <row r="2403">
      <c r="A2403" s="9">
        <v>489.6491024971911</v>
      </c>
      <c r="B2403" s="8">
        <v>0.15</v>
      </c>
    </row>
    <row r="2404">
      <c r="A2404" s="9">
        <v>509.524295777075</v>
      </c>
      <c r="B2404" s="8">
        <v>0.145</v>
      </c>
    </row>
    <row r="2405">
      <c r="A2405" s="9">
        <v>515.0332748371699</v>
      </c>
      <c r="B2405" s="8">
        <v>0.15</v>
      </c>
    </row>
    <row r="2406">
      <c r="A2406" s="9">
        <v>591.184492795749</v>
      </c>
      <c r="B2406" s="8">
        <v>0.155</v>
      </c>
    </row>
    <row r="2407">
      <c r="A2407" s="9">
        <v>1972.9440715749463</v>
      </c>
      <c r="B2407" s="8">
        <v>0.078</v>
      </c>
    </row>
    <row r="2408">
      <c r="A2408" s="9">
        <v>1839.253377289375</v>
      </c>
      <c r="B2408" s="8">
        <v>0.073</v>
      </c>
    </row>
    <row r="2409">
      <c r="A2409" s="9">
        <v>1990.6629755699726</v>
      </c>
      <c r="B2409" s="8">
        <v>0.069</v>
      </c>
    </row>
    <row r="2410">
      <c r="A2410" s="9">
        <v>2217.455193216485</v>
      </c>
      <c r="B2410" s="8">
        <v>0.059</v>
      </c>
    </row>
    <row r="2411">
      <c r="A2411" s="9">
        <v>2473.5970402873672</v>
      </c>
      <c r="B2411" s="8">
        <v>0.055</v>
      </c>
    </row>
    <row r="2412">
      <c r="A2412" s="9">
        <v>2684.584764978408</v>
      </c>
      <c r="B2412" s="8">
        <v>0.058</v>
      </c>
    </row>
    <row r="2413">
      <c r="A2413" s="9">
        <v>3141.8875984095735</v>
      </c>
      <c r="B2413" s="8">
        <v>0.074</v>
      </c>
    </row>
    <row r="2414">
      <c r="A2414" s="9">
        <v>3738.067298438379</v>
      </c>
      <c r="B2414" s="8">
        <v>0.071</v>
      </c>
    </row>
    <row r="2415">
      <c r="A2415" s="9">
        <v>4124.780502751818</v>
      </c>
      <c r="B2415" s="8">
        <v>0.07</v>
      </c>
    </row>
    <row r="2416">
      <c r="A2416" s="9">
        <v>3983.26215138252</v>
      </c>
      <c r="B2416" s="8">
        <v>0.06</v>
      </c>
    </row>
    <row r="2417">
      <c r="A2417" s="9">
        <v>4804.049304545341</v>
      </c>
      <c r="B2417" s="8">
        <v>0.059</v>
      </c>
    </row>
    <row r="2418">
      <c r="A2418" s="9">
        <v>5197.042095980896</v>
      </c>
      <c r="B2418" s="8">
        <v>0.069</v>
      </c>
    </row>
    <row r="2419">
      <c r="A2419" s="9">
        <v>5480.272434225164</v>
      </c>
      <c r="B2419" s="8">
        <v>0.071</v>
      </c>
    </row>
    <row r="2420">
      <c r="A2420" s="9">
        <v>410.1524745631659</v>
      </c>
      <c r="B2420" s="8">
        <v>0.148</v>
      </c>
    </row>
    <row r="2421">
      <c r="A2421" s="9">
        <v>493.14112650097036</v>
      </c>
      <c r="B2421" s="8">
        <v>0.148</v>
      </c>
    </row>
    <row r="2422">
      <c r="A2422" s="9">
        <v>474.4448039565606</v>
      </c>
      <c r="B2422" s="8">
        <v>0.148</v>
      </c>
    </row>
    <row r="2423">
      <c r="A2423" s="9">
        <v>467.6607001089601</v>
      </c>
      <c r="B2423" s="8">
        <v>0.167</v>
      </c>
    </row>
    <row r="2424">
      <c r="A2424" s="9">
        <v>471.0508000624621</v>
      </c>
      <c r="B2424" s="8">
        <v>0.155</v>
      </c>
    </row>
    <row r="2425">
      <c r="A2425" s="9">
        <v>487.4405960388203</v>
      </c>
      <c r="B2425" s="8">
        <v>0.167</v>
      </c>
    </row>
    <row r="2426">
      <c r="A2426" s="9">
        <v>463.03849745709186</v>
      </c>
      <c r="B2426" s="8">
        <v>0.165</v>
      </c>
    </row>
    <row r="2427">
      <c r="A2427" s="9">
        <v>550.1820810216233</v>
      </c>
      <c r="B2427" s="8">
        <v>0.15</v>
      </c>
    </row>
    <row r="2428">
      <c r="A2428" s="9">
        <v>672.168280400162</v>
      </c>
      <c r="B2428" s="8">
        <v>0.131</v>
      </c>
    </row>
    <row r="2429">
      <c r="A2429" s="9">
        <v>787.9667084780529</v>
      </c>
      <c r="B2429" s="8">
        <v>0.112</v>
      </c>
    </row>
    <row r="2430">
      <c r="A2430" s="9">
        <v>876.1178872271333</v>
      </c>
      <c r="B2430" s="8">
        <v>0.11</v>
      </c>
    </row>
    <row r="2431">
      <c r="A2431" s="9">
        <v>1007.0582439003491</v>
      </c>
      <c r="B2431" s="8">
        <v>0.11</v>
      </c>
    </row>
    <row r="2432">
      <c r="A2432" s="9">
        <v>1179.3294445924046</v>
      </c>
      <c r="B2432" s="8">
        <v>0.122</v>
      </c>
    </row>
    <row r="2433">
      <c r="A2433" s="9">
        <v>266.04645292371475</v>
      </c>
      <c r="B2433" s="8">
        <v>0.148</v>
      </c>
    </row>
    <row r="2434">
      <c r="A2434" s="9">
        <v>266.8807968390848</v>
      </c>
      <c r="B2434" s="8">
        <v>0.148</v>
      </c>
    </row>
    <row r="2435">
      <c r="A2435" s="9">
        <v>287.80718660086495</v>
      </c>
      <c r="B2435" s="8">
        <v>0.148</v>
      </c>
    </row>
    <row r="2436">
      <c r="A2436" s="9">
        <v>318.25525636647274</v>
      </c>
      <c r="B2436" s="8">
        <v>0.148</v>
      </c>
    </row>
    <row r="2437">
      <c r="A2437" s="9">
        <v>358.8603201533351</v>
      </c>
      <c r="B2437" s="8">
        <v>0.148</v>
      </c>
    </row>
    <row r="2438">
      <c r="A2438" s="9">
        <v>381.78201961151683</v>
      </c>
      <c r="B2438" s="8">
        <v>0.148</v>
      </c>
    </row>
    <row r="2439">
      <c r="A2439" s="9">
        <v>387.41984894065877</v>
      </c>
      <c r="B2439" s="8">
        <v>0.148</v>
      </c>
    </row>
    <row r="2440">
      <c r="A2440" s="9">
        <v>432.48441319214385</v>
      </c>
      <c r="B2440" s="8">
        <v>0.148</v>
      </c>
    </row>
    <row r="2441">
      <c r="A2441" s="9">
        <v>528.3375884823877</v>
      </c>
      <c r="B2441" s="8">
        <v>0.148</v>
      </c>
    </row>
    <row r="2442">
      <c r="A2442" s="9">
        <v>514.7730045144754</v>
      </c>
      <c r="B2442" s="8">
        <v>0.148</v>
      </c>
    </row>
    <row r="2443">
      <c r="A2443" s="9">
        <v>503.1618239350563</v>
      </c>
      <c r="B2443" s="8">
        <v>0.148</v>
      </c>
    </row>
    <row r="2444">
      <c r="A2444" s="9">
        <v>580.3224088361733</v>
      </c>
      <c r="B2444" s="8">
        <v>0.148</v>
      </c>
    </row>
    <row r="2445">
      <c r="A2445" s="9">
        <v>589.4620890065345</v>
      </c>
      <c r="B2445" s="8">
        <v>0.148</v>
      </c>
    </row>
    <row r="2446">
      <c r="A2446" s="9">
        <v>1925.4737347134603</v>
      </c>
      <c r="B2446" s="8">
        <v>0.113</v>
      </c>
    </row>
    <row r="2447">
      <c r="A2447" s="9">
        <v>1695.7979371396086</v>
      </c>
      <c r="B2447" s="8">
        <v>0.113</v>
      </c>
    </row>
    <row r="2448">
      <c r="A2448" s="9">
        <v>1834.844998637506</v>
      </c>
      <c r="B2448" s="8">
        <v>0.114</v>
      </c>
    </row>
    <row r="2449">
      <c r="A2449" s="9">
        <v>2087.435696301572</v>
      </c>
      <c r="B2449" s="8">
        <v>0.113</v>
      </c>
    </row>
    <row r="2450">
      <c r="A2450" s="9">
        <v>2400.2888884458575</v>
      </c>
      <c r="B2450" s="8">
        <v>0.116</v>
      </c>
    </row>
    <row r="2451">
      <c r="A2451" s="9">
        <v>2622.9492274167987</v>
      </c>
      <c r="B2451" s="8">
        <v>0.114</v>
      </c>
    </row>
    <row r="2452">
      <c r="A2452" s="9">
        <v>2912.8824802936515</v>
      </c>
      <c r="B2452" s="8">
        <v>0.12</v>
      </c>
    </row>
    <row r="2453">
      <c r="A2453" s="9">
        <v>2943.2688461124853</v>
      </c>
      <c r="B2453" s="8">
        <v>0.122</v>
      </c>
    </row>
    <row r="2454">
      <c r="A2454" s="9">
        <v>3369.211108628712</v>
      </c>
      <c r="B2454" s="8">
        <v>0.125</v>
      </c>
    </row>
    <row r="2455">
      <c r="A2455" s="9">
        <v>3075.816178529699</v>
      </c>
      <c r="B2455" s="8">
        <v>0.125</v>
      </c>
    </row>
    <row r="2456">
      <c r="A2456" s="9">
        <v>3546.7778151357375</v>
      </c>
      <c r="B2456" s="8">
        <v>0.115</v>
      </c>
    </row>
    <row r="2457">
      <c r="A2457" s="9">
        <v>4046.119871071408</v>
      </c>
      <c r="B2457" s="8">
        <v>0.114</v>
      </c>
    </row>
    <row r="2458">
      <c r="A2458" s="9">
        <v>4493.720252332263</v>
      </c>
      <c r="B2458" s="8">
        <v>0.1</v>
      </c>
    </row>
    <row r="2459">
      <c r="A2459" s="9">
        <v>6430.94978469692</v>
      </c>
      <c r="B2459" s="8">
        <v>0.165</v>
      </c>
    </row>
    <row r="2460">
      <c r="A2460" s="9">
        <v>6935.901256496852</v>
      </c>
      <c r="B2460" s="8">
        <v>0.157</v>
      </c>
    </row>
    <row r="2461">
      <c r="A2461" s="9">
        <v>7050.255427819645</v>
      </c>
      <c r="B2461" s="8">
        <v>0.125</v>
      </c>
    </row>
    <row r="2462">
      <c r="A2462" s="9">
        <v>8751.647772979777</v>
      </c>
      <c r="B2462" s="8">
        <v>0.112</v>
      </c>
    </row>
    <row r="2463">
      <c r="A2463" s="9">
        <v>9985.215425855504</v>
      </c>
      <c r="B2463" s="8">
        <v>0.093</v>
      </c>
    </row>
    <row r="2464">
      <c r="A2464" s="9">
        <v>12405.056148621401</v>
      </c>
      <c r="B2464" s="8">
        <v>0.091</v>
      </c>
    </row>
    <row r="2465">
      <c r="A2465" s="9">
        <v>14162.805420574801</v>
      </c>
      <c r="B2465" s="8">
        <v>0.109</v>
      </c>
    </row>
    <row r="2466">
      <c r="A2466" s="9">
        <v>16663.91690711734</v>
      </c>
      <c r="B2466" s="8">
        <v>0.118</v>
      </c>
    </row>
    <row r="2467">
      <c r="A2467" s="9">
        <v>21395.278980044044</v>
      </c>
      <c r="B2467" s="8">
        <v>0.124</v>
      </c>
    </row>
    <row r="2468">
      <c r="A2468" s="9">
        <v>14617.775079053745</v>
      </c>
      <c r="B2468" s="8">
        <v>0.119</v>
      </c>
    </row>
    <row r="2469">
      <c r="A2469" s="9">
        <v>15630.050454222024</v>
      </c>
      <c r="B2469" s="8">
        <v>0.093</v>
      </c>
    </row>
    <row r="2470">
      <c r="A2470" s="9">
        <v>17760.609090063477</v>
      </c>
      <c r="B2470" s="8">
        <v>0.08</v>
      </c>
    </row>
    <row r="2471">
      <c r="A2471" s="9">
        <v>17523.29827379043</v>
      </c>
      <c r="B2471" s="8">
        <v>0.077</v>
      </c>
    </row>
    <row r="2472">
      <c r="A2472" s="9">
        <v>2245.327430543211</v>
      </c>
      <c r="B2472" s="8">
        <v>0.148</v>
      </c>
    </row>
    <row r="2473">
      <c r="A2473" s="9">
        <v>2281.0640651877275</v>
      </c>
      <c r="B2473" s="8">
        <v>0.148</v>
      </c>
    </row>
    <row r="2474">
      <c r="A2474" s="9">
        <v>2365.7732422126583</v>
      </c>
      <c r="B2474" s="8">
        <v>0.148</v>
      </c>
    </row>
    <row r="2475">
      <c r="A2475" s="9">
        <v>2790.004368279843</v>
      </c>
      <c r="B2475" s="8">
        <v>0.148</v>
      </c>
    </row>
    <row r="2476">
      <c r="A2476" s="9">
        <v>3139.5372015826993</v>
      </c>
      <c r="B2476" s="8">
        <v>0.148</v>
      </c>
    </row>
    <row r="2477">
      <c r="A2477" s="9">
        <v>3218.9610806660685</v>
      </c>
      <c r="B2477" s="8">
        <v>0.148</v>
      </c>
    </row>
    <row r="2478">
      <c r="A2478" s="9">
        <v>3394.428979847747</v>
      </c>
      <c r="B2478" s="8">
        <v>0.148</v>
      </c>
    </row>
    <row r="2479">
      <c r="A2479" s="9">
        <v>3806.3411193044567</v>
      </c>
      <c r="B2479" s="8">
        <v>0.148</v>
      </c>
    </row>
    <row r="2480">
      <c r="A2480" s="9">
        <v>4342.823177298647</v>
      </c>
      <c r="B2480" s="8">
        <v>0.148</v>
      </c>
    </row>
    <row r="2481">
      <c r="A2481" s="9">
        <v>4162.509668952834</v>
      </c>
      <c r="B2481" s="8">
        <v>0.148</v>
      </c>
    </row>
    <row r="2482">
      <c r="A2482" s="9">
        <v>4176.097765306993</v>
      </c>
      <c r="B2482" s="8">
        <v>0.148</v>
      </c>
    </row>
    <row r="2483">
      <c r="A2483" s="9">
        <v>4305.039388221627</v>
      </c>
      <c r="B2483" s="8">
        <v>0.148</v>
      </c>
    </row>
    <row r="2484">
      <c r="A2484" s="9">
        <v>4197.493999628857</v>
      </c>
      <c r="B2484" s="8">
        <v>0.148</v>
      </c>
    </row>
    <row r="2485">
      <c r="A2485" s="9">
        <v>4226.389949245806</v>
      </c>
      <c r="B2485" s="8">
        <v>0.148</v>
      </c>
    </row>
    <row r="2486">
      <c r="A2486" s="9">
        <v>3057.7081413522938</v>
      </c>
      <c r="B2486" s="8">
        <v>0.148</v>
      </c>
    </row>
    <row r="2487">
      <c r="A2487" s="9">
        <v>3583.3860075697107</v>
      </c>
      <c r="B2487" s="8">
        <v>0.148</v>
      </c>
    </row>
    <row r="2488">
      <c r="A2488" s="9">
        <v>4595.207350390551</v>
      </c>
      <c r="B2488" s="8">
        <v>0.148</v>
      </c>
    </row>
    <row r="2489">
      <c r="A2489" s="9">
        <v>5864.257254793077</v>
      </c>
      <c r="B2489" s="8">
        <v>0.148</v>
      </c>
    </row>
    <row r="2490">
      <c r="A2490" s="9">
        <v>7129.882485955903</v>
      </c>
      <c r="B2490" s="8">
        <v>0.148</v>
      </c>
    </row>
    <row r="2491">
      <c r="A2491" s="9">
        <v>7737.554169618583</v>
      </c>
      <c r="B2491" s="8">
        <v>0.148</v>
      </c>
    </row>
    <row r="2492">
      <c r="A2492" s="9">
        <v>9309.8196164173</v>
      </c>
      <c r="B2492" s="8">
        <v>0.148</v>
      </c>
    </row>
    <row r="2493">
      <c r="A2493" s="9">
        <v>10374.695486699065</v>
      </c>
      <c r="B2493" s="8">
        <v>0.148</v>
      </c>
    </row>
    <row r="2494">
      <c r="A2494" s="9">
        <v>8632.659695782266</v>
      </c>
      <c r="B2494" s="8">
        <v>0.148</v>
      </c>
    </row>
    <row r="2495">
      <c r="A2495" s="9">
        <v>10133.419287648072</v>
      </c>
      <c r="B2495" s="8">
        <v>0.148</v>
      </c>
    </row>
    <row r="2496">
      <c r="A2496" s="9">
        <v>10607.91743749726</v>
      </c>
      <c r="B2496" s="8">
        <v>0.148</v>
      </c>
    </row>
    <row r="2497">
      <c r="A2497" s="9">
        <v>10662.575985381487</v>
      </c>
      <c r="B2497" s="8">
        <v>0.148</v>
      </c>
    </row>
    <row r="2498">
      <c r="A2498" s="9">
        <v>645.2771015095462</v>
      </c>
      <c r="B2498" s="8">
        <v>0.148</v>
      </c>
    </row>
    <row r="2499">
      <c r="A2499" s="9">
        <v>776.5722304900827</v>
      </c>
      <c r="B2499" s="8">
        <v>0.148</v>
      </c>
    </row>
    <row r="2500">
      <c r="A2500" s="9">
        <v>969.9702443670029</v>
      </c>
      <c r="B2500" s="8">
        <v>0.148</v>
      </c>
    </row>
    <row r="2501">
      <c r="A2501" s="9">
        <v>1286.0139846132895</v>
      </c>
      <c r="B2501" s="8">
        <v>0.148</v>
      </c>
    </row>
    <row r="2502">
      <c r="A2502" s="9">
        <v>1455.9360494081598</v>
      </c>
      <c r="B2502" s="8">
        <v>0.148</v>
      </c>
    </row>
    <row r="2503">
      <c r="A2503" s="9">
        <v>1706.956726418061</v>
      </c>
      <c r="B2503" s="8">
        <v>0.148</v>
      </c>
    </row>
    <row r="2504">
      <c r="A2504" s="9">
        <v>2140.455026298553</v>
      </c>
      <c r="B2504" s="8">
        <v>0.148</v>
      </c>
    </row>
    <row r="2505">
      <c r="A2505" s="9">
        <v>2606.7414392796068</v>
      </c>
      <c r="B2505" s="8">
        <v>0.148</v>
      </c>
    </row>
    <row r="2506">
      <c r="A2506" s="9">
        <v>3918.933332967297</v>
      </c>
      <c r="B2506" s="8">
        <v>0.148</v>
      </c>
    </row>
    <row r="2507">
      <c r="A2507" s="9">
        <v>4059.9598801918955</v>
      </c>
      <c r="B2507" s="8">
        <v>0.148</v>
      </c>
    </row>
    <row r="2508">
      <c r="A2508" s="9">
        <v>4392.719583220531</v>
      </c>
      <c r="B2508" s="8">
        <v>0.148</v>
      </c>
    </row>
    <row r="2509">
      <c r="A2509" s="9">
        <v>5724.541586216296</v>
      </c>
      <c r="B2509" s="8">
        <v>0.148</v>
      </c>
    </row>
    <row r="2510">
      <c r="A2510" s="9">
        <v>6797.734306914204</v>
      </c>
      <c r="B2510" s="8">
        <v>0.148</v>
      </c>
    </row>
    <row r="2511">
      <c r="A2511" s="9">
        <v>0.0</v>
      </c>
      <c r="B2511" s="8">
        <v>0.148</v>
      </c>
    </row>
    <row r="2512">
      <c r="A2512" s="9">
        <v>0.0</v>
      </c>
      <c r="B2512" s="8">
        <v>0.148</v>
      </c>
    </row>
    <row r="2513">
      <c r="A2513" s="9">
        <v>0.0</v>
      </c>
      <c r="B2513" s="8">
        <v>0.148</v>
      </c>
    </row>
    <row r="2514">
      <c r="A2514" s="9">
        <v>0.0</v>
      </c>
      <c r="B2514" s="8">
        <v>0.148</v>
      </c>
    </row>
    <row r="2515">
      <c r="A2515" s="9">
        <v>0.0</v>
      </c>
      <c r="B2515" s="8">
        <v>0.148</v>
      </c>
    </row>
    <row r="2516">
      <c r="A2516" s="9">
        <v>0.0</v>
      </c>
      <c r="B2516" s="8">
        <v>0.148</v>
      </c>
    </row>
    <row r="2517">
      <c r="A2517" s="9">
        <v>0.0</v>
      </c>
      <c r="B2517" s="8">
        <v>0.148</v>
      </c>
    </row>
    <row r="2518">
      <c r="A2518" s="9">
        <v>0.0</v>
      </c>
      <c r="B2518" s="8">
        <v>0.148</v>
      </c>
    </row>
    <row r="2519">
      <c r="A2519" s="9">
        <v>0.0</v>
      </c>
      <c r="B2519" s="8">
        <v>0.148</v>
      </c>
    </row>
    <row r="2520">
      <c r="A2520" s="9">
        <v>0.0</v>
      </c>
      <c r="B2520" s="8">
        <v>0.148</v>
      </c>
    </row>
    <row r="2521">
      <c r="A2521" s="9">
        <v>0.0</v>
      </c>
      <c r="B2521" s="8">
        <v>0.148</v>
      </c>
    </row>
    <row r="2522">
      <c r="A2522" s="9">
        <v>0.0</v>
      </c>
      <c r="B2522" s="8">
        <v>0.148</v>
      </c>
    </row>
    <row r="2523">
      <c r="A2523" s="9">
        <v>0.0</v>
      </c>
      <c r="B2523" s="8">
        <v>0.148</v>
      </c>
    </row>
    <row r="2524">
      <c r="A2524" s="9">
        <v>255.12185783271386</v>
      </c>
      <c r="B2524" s="8">
        <v>0.229</v>
      </c>
    </row>
    <row r="2525">
      <c r="A2525" s="9">
        <v>232.8003834736665</v>
      </c>
      <c r="B2525" s="8">
        <v>0.227</v>
      </c>
    </row>
    <row r="2526">
      <c r="A2526" s="9">
        <v>238.15512626100755</v>
      </c>
      <c r="B2526" s="8">
        <v>0.191</v>
      </c>
    </row>
    <row r="2527">
      <c r="A2527" s="9">
        <v>236.10534450825511</v>
      </c>
      <c r="B2527" s="8">
        <v>0.189</v>
      </c>
    </row>
    <row r="2528">
      <c r="A2528" s="9">
        <v>285.9641540857189</v>
      </c>
      <c r="B2528" s="8">
        <v>0.206</v>
      </c>
    </row>
    <row r="2529">
      <c r="A2529" s="9">
        <v>313.79897642004914</v>
      </c>
      <c r="B2529" s="8">
        <v>0.196</v>
      </c>
    </row>
    <row r="2530">
      <c r="A2530" s="9">
        <v>334.63918754813176</v>
      </c>
      <c r="B2530" s="8">
        <v>0.187</v>
      </c>
    </row>
    <row r="2531">
      <c r="A2531" s="9">
        <v>400.0427938373146</v>
      </c>
      <c r="B2531" s="8">
        <v>0.191</v>
      </c>
    </row>
    <row r="2532">
      <c r="A2532" s="9">
        <v>448.0668626904371</v>
      </c>
      <c r="B2532" s="8">
        <v>0.205</v>
      </c>
    </row>
    <row r="2533">
      <c r="A2533" s="9">
        <v>451.0815514621203</v>
      </c>
      <c r="B2533" s="8">
        <v>0.21</v>
      </c>
    </row>
    <row r="2534">
      <c r="A2534" s="9">
        <v>471.67727989347054</v>
      </c>
      <c r="B2534" s="8">
        <v>0.202</v>
      </c>
    </row>
    <row r="2535">
      <c r="A2535" s="9">
        <v>440.8015213014293</v>
      </c>
      <c r="B2535" s="8">
        <v>0.218</v>
      </c>
    </row>
    <row r="2536">
      <c r="A2536" s="9">
        <v>551.1559751234391</v>
      </c>
      <c r="B2536" s="8">
        <v>0.263</v>
      </c>
    </row>
    <row r="2537">
      <c r="A2537" s="9">
        <v>635.7089635342943</v>
      </c>
      <c r="B2537" s="8">
        <v>0.415</v>
      </c>
    </row>
    <row r="2538">
      <c r="A2538" s="9">
        <v>780.7380243331132</v>
      </c>
      <c r="B2538" s="8">
        <v>0.323</v>
      </c>
    </row>
    <row r="2539">
      <c r="A2539" s="9">
        <v>879.4750486178103</v>
      </c>
      <c r="B2539" s="8">
        <v>0.253</v>
      </c>
    </row>
    <row r="2540">
      <c r="A2540" s="9">
        <v>1048.5224879033817</v>
      </c>
      <c r="B2540" s="8">
        <v>0.179</v>
      </c>
    </row>
    <row r="2541">
      <c r="A2541" s="9">
        <v>1367.352433342606</v>
      </c>
      <c r="B2541" s="8">
        <v>0.174</v>
      </c>
    </row>
    <row r="2542">
      <c r="A2542" s="9">
        <v>1828.7176257585422</v>
      </c>
      <c r="B2542" s="8">
        <v>0.162</v>
      </c>
    </row>
    <row r="2543">
      <c r="A2543" s="9">
        <v>2308.2965092358577</v>
      </c>
      <c r="B2543" s="8">
        <v>0.152</v>
      </c>
    </row>
    <row r="2544">
      <c r="A2544" s="9">
        <v>3074.6505810122053</v>
      </c>
      <c r="B2544" s="8">
        <v>0.139</v>
      </c>
    </row>
    <row r="2545">
      <c r="A2545" s="9">
        <v>3891.20199229542</v>
      </c>
      <c r="B2545" s="8">
        <v>0.175</v>
      </c>
    </row>
    <row r="2546">
      <c r="A2546" s="9">
        <v>2540.534554527037</v>
      </c>
      <c r="B2546" s="8">
        <v>0.209</v>
      </c>
    </row>
    <row r="2547">
      <c r="A2547" s="9">
        <v>2964.8555613932203</v>
      </c>
      <c r="B2547" s="8">
        <v>0.159</v>
      </c>
    </row>
    <row r="2548">
      <c r="A2548" s="9">
        <v>3566.263584073023</v>
      </c>
      <c r="B2548" s="8">
        <v>0.159</v>
      </c>
    </row>
    <row r="2549">
      <c r="A2549" s="9">
        <v>3882.1493508914687</v>
      </c>
      <c r="B2549" s="8">
        <v>0.184</v>
      </c>
    </row>
    <row r="2550">
      <c r="A2550" s="9">
        <v>34364.806208927446</v>
      </c>
      <c r="B2550" s="8">
        <v>0.097</v>
      </c>
    </row>
    <row r="2551">
      <c r="A2551" s="9">
        <v>32885.242635621296</v>
      </c>
      <c r="B2551" s="8">
        <v>0.081</v>
      </c>
    </row>
    <row r="2552">
      <c r="A2552" s="9">
        <v>34119.43477124005</v>
      </c>
      <c r="B2552" s="8">
        <v>0.148</v>
      </c>
    </row>
    <row r="2553">
      <c r="A2553" s="9">
        <v>36803.39920943924</v>
      </c>
      <c r="B2553" s="8">
        <v>0.148</v>
      </c>
    </row>
    <row r="2554">
      <c r="A2554" s="9">
        <v>40451.99086659644</v>
      </c>
      <c r="B2554" s="8">
        <v>0.148</v>
      </c>
    </row>
    <row r="2555">
      <c r="A2555" s="9">
        <v>43626.200112174774</v>
      </c>
      <c r="B2555" s="8">
        <v>0.148</v>
      </c>
    </row>
    <row r="2556">
      <c r="A2556" s="9">
        <v>45532.49327934246</v>
      </c>
      <c r="B2556" s="8">
        <v>0.148</v>
      </c>
    </row>
    <row r="2557">
      <c r="A2557" s="9">
        <v>44503.11495930811</v>
      </c>
      <c r="B2557" s="8">
        <v>0.148</v>
      </c>
    </row>
    <row r="2558">
      <c r="A2558" s="9">
        <v>46332.8300460313</v>
      </c>
      <c r="B2558" s="8">
        <v>0.148</v>
      </c>
    </row>
    <row r="2559">
      <c r="A2559" s="9">
        <v>33038.28204042875</v>
      </c>
      <c r="B2559" s="8">
        <v>0.148</v>
      </c>
    </row>
    <row r="2560">
      <c r="A2560" s="9">
        <v>33998.54789477319</v>
      </c>
      <c r="B2560" s="8">
        <v>0.148</v>
      </c>
    </row>
    <row r="2561">
      <c r="A2561" s="9">
        <v>39103.22085050962</v>
      </c>
      <c r="B2561" s="8">
        <v>0.148</v>
      </c>
    </row>
    <row r="2562">
      <c r="A2562" s="9">
        <v>41713.508365676695</v>
      </c>
      <c r="B2562" s="8">
        <v>0.148</v>
      </c>
    </row>
    <row r="2563">
      <c r="A2563" s="9">
        <v>25300.32934236769</v>
      </c>
      <c r="B2563" s="8">
        <v>0.06</v>
      </c>
    </row>
    <row r="2564">
      <c r="A2564" s="9">
        <v>25203.11639748075</v>
      </c>
      <c r="B2564" s="8">
        <v>0.051</v>
      </c>
    </row>
    <row r="2565">
      <c r="A2565" s="9">
        <v>27286.28819046584</v>
      </c>
      <c r="B2565" s="8">
        <v>0.04</v>
      </c>
    </row>
    <row r="2566">
      <c r="A2566" s="9">
        <v>31518.463859814456</v>
      </c>
      <c r="B2566" s="8">
        <v>0.037</v>
      </c>
    </row>
    <row r="2567">
      <c r="A2567" s="9">
        <v>37007.46008716257</v>
      </c>
      <c r="B2567" s="8">
        <v>0.044</v>
      </c>
    </row>
    <row r="2568">
      <c r="A2568" s="9">
        <v>38409.82910175667</v>
      </c>
      <c r="B2568" s="8">
        <v>0.046</v>
      </c>
    </row>
    <row r="2569">
      <c r="A2569" s="9">
        <v>40758.08727555524</v>
      </c>
      <c r="B2569" s="8">
        <v>0.046</v>
      </c>
    </row>
    <row r="2570">
      <c r="A2570" s="9">
        <v>46638.70073189983</v>
      </c>
      <c r="B2570" s="8">
        <v>0.055</v>
      </c>
    </row>
    <row r="2571">
      <c r="A2571" s="9">
        <v>43522.58186957641</v>
      </c>
      <c r="B2571" s="8">
        <v>0.046</v>
      </c>
    </row>
    <row r="2572">
      <c r="A2572" s="9">
        <v>35487.032219495486</v>
      </c>
      <c r="B2572" s="8">
        <v>0.006</v>
      </c>
    </row>
    <row r="2573">
      <c r="A2573" s="9">
        <v>36643.82986014882</v>
      </c>
      <c r="B2573" s="8">
        <v>0.005</v>
      </c>
    </row>
    <row r="2574">
      <c r="A2574" s="9">
        <v>38887.79760665524</v>
      </c>
      <c r="B2574" s="8">
        <v>0.005</v>
      </c>
    </row>
    <row r="2575">
      <c r="A2575" s="9">
        <v>38621.13929315183</v>
      </c>
      <c r="B2575" s="8">
        <v>0.005</v>
      </c>
    </row>
    <row r="2576">
      <c r="A2576" s="9">
        <v>36503.79922504986</v>
      </c>
      <c r="B2576" s="8">
        <v>0.092</v>
      </c>
    </row>
    <row r="2577">
      <c r="A2577" s="9">
        <v>37197.03432256331</v>
      </c>
      <c r="B2577" s="8">
        <v>0.069</v>
      </c>
    </row>
    <row r="2578">
      <c r="A2578" s="9">
        <v>38244.21597172123</v>
      </c>
      <c r="B2578" s="8">
        <v>0.047</v>
      </c>
    </row>
    <row r="2579">
      <c r="A2579" s="9">
        <v>39640.41893332162</v>
      </c>
      <c r="B2579" s="8">
        <v>0.041</v>
      </c>
    </row>
    <row r="2580">
      <c r="A2580" s="9">
        <v>42007.43662773479</v>
      </c>
      <c r="B2580" s="8">
        <v>0.043</v>
      </c>
    </row>
    <row r="2581">
      <c r="A2581" s="9">
        <v>44329.1512027722</v>
      </c>
      <c r="B2581" s="8">
        <v>0.062</v>
      </c>
    </row>
    <row r="2582">
      <c r="A2582" s="9">
        <v>46584.90548787346</v>
      </c>
      <c r="B2582" s="8">
        <v>0.08</v>
      </c>
    </row>
    <row r="2583">
      <c r="A2583" s="9">
        <v>48135.782956909905</v>
      </c>
      <c r="B2583" s="8">
        <v>0.081</v>
      </c>
    </row>
    <row r="2584">
      <c r="A2584" s="9">
        <v>48340.321228208784</v>
      </c>
      <c r="B2584" s="8">
        <v>0.051</v>
      </c>
    </row>
    <row r="2585">
      <c r="A2585" s="9">
        <v>46940.47080229535</v>
      </c>
      <c r="B2585" s="8">
        <v>0.033</v>
      </c>
    </row>
    <row r="2586">
      <c r="A2586" s="9">
        <v>48492.48267109009</v>
      </c>
      <c r="B2586" s="8">
        <v>0.033</v>
      </c>
    </row>
    <row r="2587">
      <c r="A2587" s="9">
        <v>49746.04419777481</v>
      </c>
      <c r="B2587" s="8">
        <v>0.033</v>
      </c>
    </row>
    <row r="2588">
      <c r="A2588" s="9">
        <v>51613.11946237226</v>
      </c>
      <c r="B2588" s="8">
        <v>0.033</v>
      </c>
    </row>
    <row r="2589">
      <c r="A2589" s="9">
        <v>6872.7336858344015</v>
      </c>
      <c r="B2589" s="8">
        <v>0.461</v>
      </c>
    </row>
    <row r="2590">
      <c r="A2590" s="9">
        <v>6282.020902006215</v>
      </c>
      <c r="B2590" s="8">
        <v>0.486</v>
      </c>
    </row>
    <row r="2591">
      <c r="A2591" s="9">
        <v>4089.104312246431</v>
      </c>
      <c r="B2591" s="8">
        <v>1.184</v>
      </c>
    </row>
    <row r="2592">
      <c r="A2592" s="9">
        <v>3622.2973373817554</v>
      </c>
      <c r="B2592" s="8">
        <v>0.589</v>
      </c>
    </row>
    <row r="2593">
      <c r="A2593" s="9">
        <v>4117.649447533592</v>
      </c>
      <c r="B2593" s="8">
        <v>0.237</v>
      </c>
    </row>
    <row r="2594">
      <c r="A2594" s="9">
        <v>5221.6731881671685</v>
      </c>
      <c r="B2594" s="8">
        <v>0.136</v>
      </c>
    </row>
    <row r="2595">
      <c r="A2595" s="9">
        <v>5879.34033938329</v>
      </c>
      <c r="B2595" s="8">
        <v>0.093</v>
      </c>
    </row>
    <row r="2596">
      <c r="A2596" s="9">
        <v>7012.5356801374555</v>
      </c>
      <c r="B2596" s="8">
        <v>0.089</v>
      </c>
    </row>
    <row r="2597">
      <c r="A2597" s="9">
        <v>9067.504655262715</v>
      </c>
      <c r="B2597" s="8">
        <v>0.124</v>
      </c>
    </row>
    <row r="2598">
      <c r="A2598" s="9">
        <v>9064.707043531023</v>
      </c>
      <c r="B2598" s="8">
        <v>0.153</v>
      </c>
    </row>
    <row r="2599">
      <c r="A2599" s="9">
        <v>11530.63749302339</v>
      </c>
      <c r="B2599" s="8">
        <v>0.103</v>
      </c>
    </row>
    <row r="2600">
      <c r="A2600" s="9">
        <v>13960.959384197246</v>
      </c>
      <c r="B2600" s="8">
        <v>0.098</v>
      </c>
    </row>
    <row r="2601">
      <c r="A2601" s="9">
        <v>14727.725641358686</v>
      </c>
      <c r="B2601" s="8">
        <v>0.112</v>
      </c>
    </row>
    <row r="2602">
      <c r="A2602" s="9">
        <v>558.2211439976634</v>
      </c>
      <c r="B2602" s="8">
        <v>0.148</v>
      </c>
    </row>
    <row r="2603">
      <c r="A2603" s="9">
        <v>456.70348916158775</v>
      </c>
      <c r="B2603" s="8">
        <v>0.148</v>
      </c>
    </row>
    <row r="2604">
      <c r="A2604" s="9">
        <v>383.34949973982907</v>
      </c>
      <c r="B2604" s="8">
        <v>0.148</v>
      </c>
    </row>
    <row r="2605">
      <c r="A2605" s="9">
        <v>396.1299689646878</v>
      </c>
      <c r="B2605" s="8">
        <v>0.148</v>
      </c>
    </row>
    <row r="2606">
      <c r="A2606" s="9">
        <v>465.11988694863777</v>
      </c>
      <c r="B2606" s="8">
        <v>0.148</v>
      </c>
    </row>
    <row r="2607">
      <c r="A2607" s="9">
        <v>546.7768501929912</v>
      </c>
      <c r="B2607" s="8">
        <v>0.148</v>
      </c>
    </row>
    <row r="2608">
      <c r="A2608" s="9">
        <v>642.9604146366785</v>
      </c>
      <c r="B2608" s="8">
        <v>0.148</v>
      </c>
    </row>
    <row r="2609">
      <c r="A2609" s="9">
        <v>830.4076942087241</v>
      </c>
      <c r="B2609" s="8">
        <v>0.148</v>
      </c>
    </row>
    <row r="2610">
      <c r="A2610" s="9">
        <v>1023.1196410990814</v>
      </c>
      <c r="B2610" s="8">
        <v>0.148</v>
      </c>
    </row>
    <row r="2611">
      <c r="A2611" s="9">
        <v>1181.8473596015472</v>
      </c>
      <c r="B2611" s="8">
        <v>0.148</v>
      </c>
    </row>
    <row r="2612">
      <c r="A2612" s="9">
        <v>1377.082140471389</v>
      </c>
      <c r="B2612" s="8">
        <v>0.148</v>
      </c>
    </row>
    <row r="2613">
      <c r="A2613" s="9">
        <v>1544.8277727220052</v>
      </c>
      <c r="B2613" s="8">
        <v>0.148</v>
      </c>
    </row>
    <row r="2614">
      <c r="A2614" s="9">
        <v>1719.0361962417505</v>
      </c>
      <c r="B2614" s="8">
        <v>0.148</v>
      </c>
    </row>
    <row r="2615">
      <c r="A2615" s="9">
        <v>1469.8888618703324</v>
      </c>
      <c r="B2615" s="8">
        <v>0.099</v>
      </c>
    </row>
    <row r="2616">
      <c r="A2616" s="9">
        <v>1362.6377261800988</v>
      </c>
      <c r="B2616" s="8">
        <v>0.088</v>
      </c>
    </row>
    <row r="2617">
      <c r="A2617" s="9">
        <v>1353.976705336427</v>
      </c>
      <c r="B2617" s="8">
        <v>0.074</v>
      </c>
    </row>
    <row r="2618">
      <c r="A2618" s="9">
        <v>1580.598053801922</v>
      </c>
      <c r="B2618" s="8">
        <v>0.059</v>
      </c>
    </row>
    <row r="2619">
      <c r="A2619" s="9">
        <v>1788.0170916305385</v>
      </c>
      <c r="B2619" s="8">
        <v>0.076</v>
      </c>
    </row>
    <row r="2620">
      <c r="A2620" s="9">
        <v>1886.3883080597016</v>
      </c>
      <c r="B2620" s="8">
        <v>0.075</v>
      </c>
    </row>
    <row r="2621">
      <c r="A2621" s="9">
        <v>2036.174187296766</v>
      </c>
      <c r="B2621" s="8">
        <v>0.083</v>
      </c>
    </row>
    <row r="2622">
      <c r="A2622" s="9">
        <v>2392.8333962118354</v>
      </c>
      <c r="B2622" s="8">
        <v>0.082</v>
      </c>
    </row>
    <row r="2623">
      <c r="A2623" s="9">
        <v>2697.37892527884</v>
      </c>
      <c r="B2623" s="8">
        <v>0.053</v>
      </c>
    </row>
    <row r="2624">
      <c r="A2624" s="9">
        <v>2642.9315002620942</v>
      </c>
      <c r="B2624" s="8">
        <v>0.055</v>
      </c>
    </row>
    <row r="2625">
      <c r="A2625" s="9">
        <v>2965.752229167284</v>
      </c>
      <c r="B2625" s="8">
        <v>0.055</v>
      </c>
    </row>
    <row r="2626">
      <c r="A2626" s="9">
        <v>3249.8625267807656</v>
      </c>
      <c r="B2626" s="8">
        <v>0.055</v>
      </c>
    </row>
    <row r="2627">
      <c r="A2627" s="9">
        <v>3182.6092767995083</v>
      </c>
      <c r="B2627" s="8">
        <v>0.061</v>
      </c>
    </row>
    <row r="2628">
      <c r="A2628" s="9">
        <v>4793.598112846462</v>
      </c>
      <c r="B2628" s="8">
        <v>0.252</v>
      </c>
    </row>
    <row r="2629">
      <c r="A2629" s="9">
        <v>4945.63003526958</v>
      </c>
      <c r="B2629" s="8">
        <v>0.225</v>
      </c>
    </row>
    <row r="2630">
      <c r="A2630" s="9">
        <v>3666.6524421971717</v>
      </c>
      <c r="B2630" s="8">
        <v>0.366</v>
      </c>
    </row>
    <row r="2631">
      <c r="A2631" s="9">
        <v>3241.5196156996612</v>
      </c>
      <c r="B2631" s="8">
        <v>0.252</v>
      </c>
    </row>
    <row r="2632">
      <c r="A2632" s="9">
        <v>4264.826536177191</v>
      </c>
      <c r="B2632" s="8">
        <v>0.185</v>
      </c>
    </row>
    <row r="2633">
      <c r="A2633" s="9">
        <v>5462.866222974668</v>
      </c>
      <c r="B2633" s="8">
        <v>0.168</v>
      </c>
    </row>
    <row r="2634">
      <c r="A2634" s="9">
        <v>6730.197277160778</v>
      </c>
      <c r="B2634" s="8">
        <v>0.155</v>
      </c>
    </row>
    <row r="2635">
      <c r="A2635" s="9">
        <v>8316.478302651614</v>
      </c>
      <c r="B2635" s="8">
        <v>0.171</v>
      </c>
    </row>
    <row r="2636">
      <c r="A2636" s="9">
        <v>11237.42866010875</v>
      </c>
      <c r="B2636" s="8">
        <v>0.224</v>
      </c>
    </row>
    <row r="2637">
      <c r="A2637" s="9">
        <v>11510.322205055865</v>
      </c>
      <c r="B2637" s="8">
        <v>0.199</v>
      </c>
    </row>
    <row r="2638">
      <c r="A2638" s="9">
        <v>13565.959468149658</v>
      </c>
      <c r="B2638" s="8">
        <v>0.183</v>
      </c>
    </row>
    <row r="2639">
      <c r="A2639" s="9">
        <v>10711.637465307938</v>
      </c>
      <c r="B2639" s="8">
        <v>0.172</v>
      </c>
    </row>
    <row r="2640">
      <c r="A2640" s="9">
        <v>12719.171182751388</v>
      </c>
      <c r="B2640" s="8">
        <v>0.164</v>
      </c>
    </row>
    <row r="2641">
      <c r="A2641" s="9">
        <v>433.33370768598587</v>
      </c>
      <c r="B2641" s="8">
        <v>0.106</v>
      </c>
    </row>
    <row r="2642">
      <c r="A2642" s="9">
        <v>448.87942505183094</v>
      </c>
      <c r="B2642" s="8">
        <v>0.094</v>
      </c>
    </row>
    <row r="2643">
      <c r="A2643" s="9">
        <v>477.09987784562736</v>
      </c>
      <c r="B2643" s="8">
        <v>0.091</v>
      </c>
    </row>
    <row r="2644">
      <c r="A2644" s="9">
        <v>530.8552522232329</v>
      </c>
      <c r="B2644" s="8">
        <v>0.095</v>
      </c>
    </row>
    <row r="2645">
      <c r="A2645" s="9">
        <v>606.8946901742067</v>
      </c>
      <c r="B2645" s="8">
        <v>0.097</v>
      </c>
    </row>
    <row r="2646">
      <c r="A2646" s="9">
        <v>699.4878933289641</v>
      </c>
      <c r="B2646" s="8">
        <v>0.11</v>
      </c>
    </row>
    <row r="2647">
      <c r="A2647" s="9">
        <v>796.6543614681982</v>
      </c>
      <c r="B2647" s="8">
        <v>0.112</v>
      </c>
    </row>
    <row r="2648">
      <c r="A2648" s="9">
        <v>919.1808885421824</v>
      </c>
      <c r="B2648" s="8">
        <v>0.112</v>
      </c>
    </row>
    <row r="2649">
      <c r="A2649" s="9">
        <v>1164.5632707175441</v>
      </c>
      <c r="B2649" s="8">
        <v>0.158</v>
      </c>
    </row>
    <row r="2650">
      <c r="A2650" s="9">
        <v>1232.1999418773612</v>
      </c>
      <c r="B2650" s="8">
        <v>0.101</v>
      </c>
    </row>
    <row r="2651">
      <c r="A2651" s="9">
        <v>1334.3686193310903</v>
      </c>
      <c r="B2651" s="8">
        <v>0.131</v>
      </c>
    </row>
    <row r="2652">
      <c r="A2652" s="9">
        <v>1548.2695810564662</v>
      </c>
      <c r="B2652" s="8">
        <v>0.17</v>
      </c>
    </row>
    <row r="2653">
      <c r="A2653" s="9">
        <v>1757.2930477657032</v>
      </c>
      <c r="B2653" s="8">
        <v>0.135</v>
      </c>
    </row>
    <row r="2654">
      <c r="A2654" s="9">
        <v>549.9399016820453</v>
      </c>
      <c r="B2654" s="8">
        <v>0.195</v>
      </c>
    </row>
    <row r="2655">
      <c r="A2655" s="9">
        <v>546.536227226761</v>
      </c>
      <c r="B2655" s="8">
        <v>0.175</v>
      </c>
    </row>
    <row r="2656">
      <c r="A2656" s="9">
        <v>576.4238636826732</v>
      </c>
      <c r="B2656" s="8">
        <v>0.177</v>
      </c>
    </row>
    <row r="2657">
      <c r="A2657" s="9">
        <v>617.241193396301</v>
      </c>
      <c r="B2657" s="8">
        <v>0.18</v>
      </c>
    </row>
    <row r="2658">
      <c r="A2658" s="9">
        <v>707.3734731828812</v>
      </c>
      <c r="B2658" s="8">
        <v>0.185</v>
      </c>
    </row>
    <row r="2659">
      <c r="A2659" s="9">
        <v>831.8802897427122</v>
      </c>
      <c r="B2659" s="8">
        <v>0.18</v>
      </c>
    </row>
    <row r="2660">
      <c r="A2660" s="9">
        <v>923.5306472154247</v>
      </c>
      <c r="B2660" s="8">
        <v>0.18</v>
      </c>
    </row>
    <row r="2661">
      <c r="A2661" s="9">
        <v>1210.1538343441996</v>
      </c>
      <c r="B2661" s="8">
        <v>0.18</v>
      </c>
    </row>
    <row r="2662">
      <c r="A2662" s="9">
        <v>1400.5623023510739</v>
      </c>
      <c r="B2662" s="8">
        <v>0.18</v>
      </c>
    </row>
    <row r="2663">
      <c r="A2663" s="9">
        <v>1252.3251396728465</v>
      </c>
      <c r="B2663" s="8">
        <v>0.18</v>
      </c>
    </row>
    <row r="2664">
      <c r="A2664" s="9">
        <v>1394.5323556974545</v>
      </c>
      <c r="B2664" s="8">
        <v>0.238</v>
      </c>
    </row>
    <row r="2665">
      <c r="A2665" s="9">
        <v>1253.3058068144437</v>
      </c>
      <c r="B2665" s="8">
        <v>0.25</v>
      </c>
    </row>
    <row r="2666">
      <c r="A2666" s="9">
        <v>1341.2817675145516</v>
      </c>
      <c r="B2666" s="8">
        <v>0.245</v>
      </c>
    </row>
    <row r="2667">
      <c r="A2667" s="9">
        <v>322.1025512274501</v>
      </c>
      <c r="B2667" s="8">
        <v>0.388</v>
      </c>
    </row>
    <row r="2668">
      <c r="A2668" s="9">
        <v>352.6128550510382</v>
      </c>
      <c r="B2668" s="8">
        <v>0.462</v>
      </c>
    </row>
    <row r="2669">
      <c r="A2669" s="9">
        <v>349.2834202459516</v>
      </c>
      <c r="B2669" s="8">
        <v>0.452</v>
      </c>
    </row>
    <row r="2670">
      <c r="A2670" s="9">
        <v>398.53447536325376</v>
      </c>
      <c r="B2670" s="8">
        <v>0.406</v>
      </c>
    </row>
    <row r="2671">
      <c r="A2671" s="9">
        <v>486.7424372127986</v>
      </c>
      <c r="B2671" s="8">
        <v>0.307</v>
      </c>
    </row>
    <row r="2672">
      <c r="A2672" s="9">
        <v>625.8537548576629</v>
      </c>
      <c r="B2672" s="8">
        <v>0.282</v>
      </c>
    </row>
    <row r="2673">
      <c r="A2673" s="9">
        <v>908.3817071891351</v>
      </c>
      <c r="B2673" s="8">
        <v>0.232</v>
      </c>
    </row>
    <row r="2674">
      <c r="A2674" s="9">
        <v>953.0787077546612</v>
      </c>
      <c r="B2674" s="8">
        <v>0.189</v>
      </c>
    </row>
    <row r="2675">
      <c r="A2675" s="9">
        <v>1175.3510508988581</v>
      </c>
      <c r="B2675" s="8">
        <v>0.191</v>
      </c>
    </row>
    <row r="2676">
      <c r="A2676" s="9">
        <v>998.4404343350125</v>
      </c>
      <c r="B2676" s="8">
        <v>0.221</v>
      </c>
    </row>
    <row r="2677">
      <c r="A2677" s="9">
        <v>1224.953862927135</v>
      </c>
      <c r="B2677" s="8">
        <v>0.209</v>
      </c>
    </row>
    <row r="2678">
      <c r="A2678" s="9">
        <v>1408.3892331233355</v>
      </c>
      <c r="B2678" s="8">
        <v>0.188</v>
      </c>
    </row>
    <row r="2679">
      <c r="A2679" s="9">
        <v>1463.3235847932579</v>
      </c>
      <c r="B2679" s="8">
        <v>0.121</v>
      </c>
    </row>
    <row r="2680">
      <c r="A2680" s="9">
        <v>535.0402914284563</v>
      </c>
      <c r="B2680" s="8">
        <v>0.682</v>
      </c>
    </row>
    <row r="2681">
      <c r="A2681" s="9">
        <v>538.4533523829757</v>
      </c>
      <c r="B2681" s="8">
        <v>0.38</v>
      </c>
    </row>
    <row r="2682">
      <c r="A2682" s="9">
        <v>501.7131150718278</v>
      </c>
      <c r="B2682" s="8">
        <v>0.365</v>
      </c>
    </row>
    <row r="2683">
      <c r="A2683" s="9">
        <v>451.94864888259804</v>
      </c>
      <c r="B2683" s="8">
        <v>0.973</v>
      </c>
    </row>
    <row r="2684">
      <c r="A2684" s="9">
        <v>457.38414448477187</v>
      </c>
      <c r="B2684" s="8">
        <v>2.789</v>
      </c>
    </row>
    <row r="2685">
      <c r="A2685" s="9">
        <v>452.7890274793717</v>
      </c>
      <c r="B2685" s="8">
        <v>2.357</v>
      </c>
    </row>
    <row r="2686">
      <c r="A2686" s="9">
        <v>427.8343859642505</v>
      </c>
      <c r="B2686" s="8">
        <v>4.965</v>
      </c>
    </row>
    <row r="2687">
      <c r="A2687" s="9">
        <v>415.3754820190641</v>
      </c>
      <c r="B2687" s="8">
        <v>0.148</v>
      </c>
    </row>
    <row r="2688">
      <c r="A2688" s="9">
        <v>345.4074342377344</v>
      </c>
      <c r="B2688" s="8">
        <v>0.148</v>
      </c>
    </row>
    <row r="2689">
      <c r="A2689" s="9">
        <v>632.8752671093105</v>
      </c>
      <c r="B2689" s="8">
        <v>0.148</v>
      </c>
    </row>
    <row r="2690">
      <c r="A2690" s="9">
        <v>723.1646448437858</v>
      </c>
      <c r="B2690" s="8">
        <v>0.148</v>
      </c>
    </row>
    <row r="2691">
      <c r="A2691" s="9">
        <v>820.1543148012934</v>
      </c>
      <c r="B2691" s="8">
        <v>0.148</v>
      </c>
    </row>
    <row r="2692">
      <c r="A2692" s="9">
        <v>908.7823232296369</v>
      </c>
      <c r="B2692" s="8">
        <v>0.148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</v>
      </c>
      <c r="B1" s="1" t="s">
        <v>7</v>
      </c>
      <c r="C1" s="1" t="s">
        <v>8</v>
      </c>
    </row>
    <row r="2">
      <c r="A2" s="7">
        <v>3.0</v>
      </c>
      <c r="B2" s="2">
        <v>0.489</v>
      </c>
      <c r="C2" s="2">
        <v>94.0</v>
      </c>
      <c r="D2" s="2">
        <f>CORREL(A2:A2692,C2:C2692)</f>
        <v>-0.151158184</v>
      </c>
    </row>
    <row r="3">
      <c r="A3" s="9">
        <v>115.31250951504002</v>
      </c>
      <c r="B3" s="2">
        <v>0.489</v>
      </c>
      <c r="C3" s="2">
        <v>94.0</v>
      </c>
    </row>
    <row r="4">
      <c r="A4" s="9">
        <v>185.9592901455789</v>
      </c>
      <c r="B4" s="2">
        <v>0.489</v>
      </c>
      <c r="C4" s="2">
        <v>94.0</v>
      </c>
    </row>
    <row r="5">
      <c r="A5" s="9">
        <v>198.2877991491833</v>
      </c>
      <c r="B5" s="2">
        <v>0.489</v>
      </c>
      <c r="C5" s="2">
        <v>94.0</v>
      </c>
    </row>
    <row r="6">
      <c r="A6" s="9">
        <v>220.05628780963085</v>
      </c>
      <c r="B6" s="2">
        <v>0.489</v>
      </c>
      <c r="C6" s="2">
        <v>94.0</v>
      </c>
    </row>
    <row r="7">
      <c r="A7" s="9">
        <v>252.40789248800976</v>
      </c>
      <c r="B7" s="2">
        <v>0.363</v>
      </c>
      <c r="C7" s="2">
        <v>94.0</v>
      </c>
    </row>
    <row r="8">
      <c r="A8" s="9">
        <v>275.35094089324133</v>
      </c>
      <c r="B8" s="2">
        <v>0.363</v>
      </c>
      <c r="C8" s="2">
        <v>94.0</v>
      </c>
    </row>
    <row r="9">
      <c r="A9" s="9">
        <v>373.59141623157825</v>
      </c>
      <c r="B9" s="2">
        <v>0.363</v>
      </c>
      <c r="C9" s="2">
        <v>94.0</v>
      </c>
    </row>
    <row r="10">
      <c r="A10" s="9">
        <v>376.977669850512</v>
      </c>
      <c r="B10" s="2">
        <v>0.363</v>
      </c>
      <c r="C10" s="2">
        <v>94.0</v>
      </c>
    </row>
    <row r="11">
      <c r="A11" s="9">
        <v>450.6592390545076</v>
      </c>
      <c r="B11" s="2">
        <v>0.363</v>
      </c>
      <c r="C11" s="2">
        <v>94.0</v>
      </c>
    </row>
    <row r="12">
      <c r="A12" s="9">
        <v>561.197617478417</v>
      </c>
      <c r="B12" s="2">
        <v>0.363</v>
      </c>
      <c r="C12" s="2">
        <v>94.0</v>
      </c>
    </row>
    <row r="13">
      <c r="A13" s="9">
        <v>613.9791916161493</v>
      </c>
      <c r="B13" s="2">
        <v>0.363</v>
      </c>
      <c r="C13" s="2">
        <v>94.0</v>
      </c>
    </row>
    <row r="14">
      <c r="A14" s="9">
        <v>687.5813677034238</v>
      </c>
      <c r="B14" s="2">
        <v>0.363</v>
      </c>
      <c r="C14" s="2">
        <v>170.0</v>
      </c>
    </row>
    <row r="15">
      <c r="A15" s="9">
        <v>1193.4662231828986</v>
      </c>
      <c r="B15" s="2">
        <v>0.489</v>
      </c>
      <c r="C15" s="2">
        <v>94.0</v>
      </c>
    </row>
    <row r="16">
      <c r="A16" s="9">
        <v>1335.1410079465136</v>
      </c>
      <c r="B16" s="2">
        <v>0.489</v>
      </c>
      <c r="C16" s="2">
        <v>94.0</v>
      </c>
    </row>
    <row r="17">
      <c r="A17" s="9">
        <v>1458.1287561524493</v>
      </c>
      <c r="B17" s="2">
        <v>0.489</v>
      </c>
      <c r="C17" s="2">
        <v>94.0</v>
      </c>
    </row>
    <row r="18">
      <c r="A18" s="9">
        <v>1863.2038347091745</v>
      </c>
      <c r="B18" s="2">
        <v>0.489</v>
      </c>
      <c r="C18" s="2">
        <v>94.0</v>
      </c>
    </row>
    <row r="19">
      <c r="A19" s="9">
        <v>2476.1158855017566</v>
      </c>
      <c r="B19" s="2">
        <v>0.489</v>
      </c>
      <c r="C19" s="2">
        <v>94.0</v>
      </c>
    </row>
    <row r="20">
      <c r="A20" s="9">
        <v>2798.949632508711</v>
      </c>
      <c r="B20" s="2">
        <v>0.582</v>
      </c>
      <c r="C20" s="2">
        <v>94.0</v>
      </c>
    </row>
    <row r="21">
      <c r="A21" s="9">
        <v>3076.9798438559205</v>
      </c>
      <c r="B21" s="2">
        <v>0.565</v>
      </c>
      <c r="C21" s="2">
        <v>94.0</v>
      </c>
    </row>
    <row r="22">
      <c r="A22" s="9">
        <v>3638.7108130899596</v>
      </c>
      <c r="B22" s="2">
        <v>0.459</v>
      </c>
      <c r="C22" s="2">
        <v>94.0</v>
      </c>
    </row>
    <row r="23">
      <c r="A23" s="9">
        <v>4422.692446058603</v>
      </c>
      <c r="B23" s="2">
        <v>0.462</v>
      </c>
      <c r="C23" s="2">
        <v>94.0</v>
      </c>
    </row>
    <row r="24">
      <c r="A24" s="9">
        <v>4175.779349118314</v>
      </c>
      <c r="B24" s="2">
        <v>0.37</v>
      </c>
      <c r="C24" s="2">
        <v>94.0</v>
      </c>
    </row>
    <row r="25">
      <c r="A25" s="9">
        <v>4175.120239173332</v>
      </c>
      <c r="B25" s="2">
        <v>0.331</v>
      </c>
      <c r="C25" s="2">
        <v>94.0</v>
      </c>
    </row>
    <row r="26">
      <c r="A26" s="9">
        <v>4556.1443415895665</v>
      </c>
      <c r="B26" s="2">
        <v>0.315</v>
      </c>
      <c r="C26" s="2">
        <v>94.0</v>
      </c>
    </row>
    <row r="27">
      <c r="A27" s="9">
        <v>4406.116378345715</v>
      </c>
      <c r="B27" s="2">
        <v>0.32</v>
      </c>
      <c r="C27" s="2">
        <v>82.0</v>
      </c>
    </row>
    <row r="28">
      <c r="A28" s="9">
        <v>1727.3332508707829</v>
      </c>
      <c r="B28" s="2">
        <v>0.489</v>
      </c>
      <c r="C28" s="2">
        <v>94.0</v>
      </c>
    </row>
    <row r="29">
      <c r="A29" s="9">
        <v>1702.7800794881575</v>
      </c>
      <c r="B29" s="2">
        <v>0.489</v>
      </c>
      <c r="C29" s="2">
        <v>94.0</v>
      </c>
    </row>
    <row r="30">
      <c r="A30" s="9">
        <v>1742.5576103160604</v>
      </c>
      <c r="B30" s="2">
        <v>0.489</v>
      </c>
      <c r="C30" s="2">
        <v>94.0</v>
      </c>
    </row>
    <row r="31">
      <c r="A31" s="9">
        <v>2056.2653025099626</v>
      </c>
      <c r="B31" s="2">
        <v>0.489</v>
      </c>
      <c r="C31" s="2">
        <v>94.0</v>
      </c>
    </row>
    <row r="32">
      <c r="A32" s="9">
        <v>2549.957192993886</v>
      </c>
      <c r="B32" s="2">
        <v>0.489</v>
      </c>
      <c r="C32" s="2">
        <v>94.0</v>
      </c>
    </row>
    <row r="33">
      <c r="A33" s="9">
        <v>3032.8993313281453</v>
      </c>
      <c r="B33" s="2">
        <v>0.769</v>
      </c>
      <c r="C33" s="2">
        <v>94.0</v>
      </c>
    </row>
    <row r="34">
      <c r="A34" s="9">
        <v>3390.595369420435</v>
      </c>
      <c r="B34" s="2">
        <v>0.769</v>
      </c>
      <c r="C34" s="2">
        <v>94.0</v>
      </c>
    </row>
    <row r="35">
      <c r="A35" s="9">
        <v>3846.477892738713</v>
      </c>
      <c r="B35" s="2">
        <v>0.742</v>
      </c>
      <c r="C35" s="2">
        <v>94.0</v>
      </c>
    </row>
    <row r="36">
      <c r="A36" s="9">
        <v>4786.513519507436</v>
      </c>
      <c r="B36" s="2">
        <v>0.738</v>
      </c>
      <c r="C36" s="2">
        <v>94.0</v>
      </c>
    </row>
    <row r="37">
      <c r="A37" s="9">
        <v>3765.4636184478254</v>
      </c>
      <c r="B37" s="2">
        <v>0.72</v>
      </c>
      <c r="C37" s="2">
        <v>94.0</v>
      </c>
    </row>
    <row r="38">
      <c r="A38" s="9">
        <v>4343.975984558109</v>
      </c>
      <c r="B38" s="2">
        <v>0.72</v>
      </c>
      <c r="C38" s="2">
        <v>94.0</v>
      </c>
    </row>
    <row r="39">
      <c r="A39" s="9">
        <v>5269.713747560374</v>
      </c>
      <c r="B39" s="2">
        <v>0.72</v>
      </c>
      <c r="C39" s="2">
        <v>94.0</v>
      </c>
    </row>
    <row r="40">
      <c r="A40" s="9">
        <v>5301.220411101847</v>
      </c>
      <c r="B40" s="2">
        <v>0.719</v>
      </c>
      <c r="C40" s="2">
        <v>151.0</v>
      </c>
    </row>
    <row r="41">
      <c r="A41" s="9">
        <v>0.0</v>
      </c>
      <c r="B41" s="2">
        <v>0.489</v>
      </c>
      <c r="C41" s="2">
        <v>94.0</v>
      </c>
    </row>
    <row r="42">
      <c r="A42" s="9">
        <v>0.0</v>
      </c>
      <c r="B42" s="2">
        <v>0.489</v>
      </c>
      <c r="C42" s="2">
        <v>94.0</v>
      </c>
    </row>
    <row r="43">
      <c r="A43" s="9">
        <v>0.0</v>
      </c>
      <c r="B43" s="2">
        <v>0.489</v>
      </c>
      <c r="C43" s="2">
        <v>94.0</v>
      </c>
    </row>
    <row r="44">
      <c r="A44" s="9">
        <v>0.0</v>
      </c>
      <c r="B44" s="2">
        <v>0.489</v>
      </c>
      <c r="C44" s="2">
        <v>94.0</v>
      </c>
    </row>
    <row r="45">
      <c r="A45" s="9">
        <v>0.0</v>
      </c>
      <c r="B45" s="2">
        <v>0.489</v>
      </c>
      <c r="C45" s="2">
        <v>94.0</v>
      </c>
    </row>
    <row r="46">
      <c r="A46" s="9">
        <v>0.0</v>
      </c>
      <c r="B46" s="2">
        <v>0.489</v>
      </c>
      <c r="C46" s="2">
        <v>94.0</v>
      </c>
    </row>
    <row r="47">
      <c r="A47" s="9">
        <v>0.0</v>
      </c>
      <c r="B47" s="2">
        <v>0.489</v>
      </c>
      <c r="C47" s="2">
        <v>94.0</v>
      </c>
    </row>
    <row r="48">
      <c r="A48" s="9">
        <v>0.0</v>
      </c>
      <c r="B48" s="2">
        <v>0.489</v>
      </c>
      <c r="C48" s="2">
        <v>94.0</v>
      </c>
    </row>
    <row r="49">
      <c r="A49" s="9">
        <v>0.0</v>
      </c>
      <c r="B49" s="2">
        <v>0.489</v>
      </c>
      <c r="C49" s="2">
        <v>94.0</v>
      </c>
    </row>
    <row r="50">
      <c r="A50" s="9">
        <v>0.0</v>
      </c>
      <c r="B50" s="2">
        <v>0.489</v>
      </c>
      <c r="C50" s="2">
        <v>94.0</v>
      </c>
    </row>
    <row r="51">
      <c r="A51" s="9">
        <v>0.0</v>
      </c>
      <c r="B51" s="2">
        <v>0.489</v>
      </c>
      <c r="C51" s="2">
        <v>94.0</v>
      </c>
    </row>
    <row r="52">
      <c r="A52" s="9">
        <v>0.0</v>
      </c>
      <c r="B52" s="2">
        <v>0.489</v>
      </c>
      <c r="C52" s="2">
        <v>94.0</v>
      </c>
    </row>
    <row r="53">
      <c r="A53" s="9">
        <v>0.0</v>
      </c>
      <c r="B53" s="2">
        <v>0.489</v>
      </c>
      <c r="C53" s="2">
        <v>94.0</v>
      </c>
    </row>
    <row r="54">
      <c r="A54" s="9">
        <v>0.0</v>
      </c>
      <c r="B54" s="2">
        <v>0.489</v>
      </c>
      <c r="C54" s="2">
        <v>94.0</v>
      </c>
    </row>
    <row r="55">
      <c r="A55" s="9">
        <v>16671.239632352943</v>
      </c>
      <c r="B55" s="2">
        <v>0.489</v>
      </c>
      <c r="C55" s="2">
        <v>94.0</v>
      </c>
    </row>
    <row r="56">
      <c r="A56" s="9">
        <v>17654.632895489885</v>
      </c>
      <c r="B56" s="2">
        <v>0.489</v>
      </c>
      <c r="C56" s="2">
        <v>94.0</v>
      </c>
    </row>
    <row r="57">
      <c r="A57" s="9">
        <v>19250.939227687955</v>
      </c>
      <c r="B57" s="2">
        <v>0.489</v>
      </c>
      <c r="C57" s="2">
        <v>94.0</v>
      </c>
    </row>
    <row r="58">
      <c r="A58" s="9">
        <v>24259.403933721223</v>
      </c>
      <c r="B58" s="2">
        <v>0.489</v>
      </c>
      <c r="C58" s="2">
        <v>94.0</v>
      </c>
    </row>
    <row r="59">
      <c r="A59" s="9">
        <v>28589.974539231498</v>
      </c>
      <c r="B59" s="2">
        <v>0.489</v>
      </c>
      <c r="C59" s="2">
        <v>94.0</v>
      </c>
    </row>
    <row r="60">
      <c r="A60" s="9">
        <v>31019.203024048267</v>
      </c>
      <c r="B60" s="2">
        <v>0.489</v>
      </c>
      <c r="C60" s="2">
        <v>94.0</v>
      </c>
    </row>
    <row r="61">
      <c r="A61" s="9">
        <v>34732.86243418787</v>
      </c>
      <c r="B61" s="2">
        <v>0.489</v>
      </c>
      <c r="C61" s="2">
        <v>94.0</v>
      </c>
    </row>
    <row r="62">
      <c r="A62" s="9">
        <v>40583.37085620678</v>
      </c>
      <c r="B62" s="2">
        <v>0.489</v>
      </c>
      <c r="C62" s="2">
        <v>94.0</v>
      </c>
    </row>
    <row r="63">
      <c r="A63" s="9">
        <v>47191.47544464079</v>
      </c>
      <c r="B63" s="2">
        <v>0.489</v>
      </c>
      <c r="C63" s="2">
        <v>94.0</v>
      </c>
    </row>
    <row r="64">
      <c r="A64" s="9">
        <v>47646.992786270814</v>
      </c>
      <c r="B64" s="2">
        <v>0.489</v>
      </c>
      <c r="C64" s="2">
        <v>94.0</v>
      </c>
    </row>
    <row r="65">
      <c r="A65" s="9">
        <v>0.0</v>
      </c>
      <c r="B65" s="2">
        <v>0.489</v>
      </c>
      <c r="C65" s="2">
        <v>94.0</v>
      </c>
    </row>
    <row r="66">
      <c r="A66" s="9">
        <v>0.0</v>
      </c>
      <c r="B66" s="2">
        <v>0.489</v>
      </c>
      <c r="C66" s="2">
        <v>94.0</v>
      </c>
    </row>
    <row r="67">
      <c r="A67" s="9">
        <v>8258.569342897954</v>
      </c>
      <c r="B67" s="2">
        <v>0.489</v>
      </c>
      <c r="C67" s="2">
        <v>94.0</v>
      </c>
    </row>
    <row r="68">
      <c r="A68" s="9">
        <v>634.6482595441466</v>
      </c>
      <c r="B68" s="2">
        <v>0.489</v>
      </c>
      <c r="C68" s="2">
        <v>94.0</v>
      </c>
    </row>
    <row r="69">
      <c r="A69" s="9">
        <v>600.2777571924877</v>
      </c>
      <c r="B69" s="2">
        <v>0.489</v>
      </c>
      <c r="C69" s="2">
        <v>94.0</v>
      </c>
    </row>
    <row r="70">
      <c r="A70" s="9">
        <v>810.4069296725423</v>
      </c>
      <c r="B70" s="2">
        <v>0.489</v>
      </c>
      <c r="C70" s="2">
        <v>94.0</v>
      </c>
    </row>
    <row r="71">
      <c r="A71" s="9">
        <v>888.1017931408303</v>
      </c>
      <c r="B71" s="2">
        <v>0.489</v>
      </c>
      <c r="C71" s="2">
        <v>94.0</v>
      </c>
    </row>
    <row r="72">
      <c r="A72" s="9">
        <v>1187.162486515055</v>
      </c>
      <c r="B72" s="2">
        <v>0.521</v>
      </c>
      <c r="C72" s="2">
        <v>94.0</v>
      </c>
    </row>
    <row r="73">
      <c r="A73" s="9">
        <v>1648.9326496055548</v>
      </c>
      <c r="B73" s="2">
        <v>0.521</v>
      </c>
      <c r="C73" s="2">
        <v>94.0</v>
      </c>
    </row>
    <row r="74">
      <c r="A74" s="9">
        <v>2359.279043364288</v>
      </c>
      <c r="B74" s="2">
        <v>0.521</v>
      </c>
      <c r="C74" s="2">
        <v>94.0</v>
      </c>
    </row>
    <row r="75">
      <c r="A75" s="9">
        <v>3300.61348702917</v>
      </c>
      <c r="B75" s="2">
        <v>0.521</v>
      </c>
      <c r="C75" s="2">
        <v>94.0</v>
      </c>
    </row>
    <row r="76">
      <c r="A76" s="9">
        <v>4447.5956917362555</v>
      </c>
      <c r="B76" s="2">
        <v>0.521</v>
      </c>
      <c r="C76" s="2">
        <v>94.0</v>
      </c>
    </row>
    <row r="77">
      <c r="A77" s="9">
        <v>3861.6777738480764</v>
      </c>
      <c r="B77" s="2">
        <v>0.521</v>
      </c>
      <c r="C77" s="2">
        <v>94.0</v>
      </c>
    </row>
    <row r="78">
      <c r="A78" s="9">
        <v>4086.664638371021</v>
      </c>
      <c r="B78" s="2">
        <v>0.521</v>
      </c>
      <c r="C78" s="2">
        <v>94.0</v>
      </c>
    </row>
    <row r="79">
      <c r="A79" s="9">
        <v>4995.07096963213</v>
      </c>
      <c r="B79" s="2">
        <v>0.521</v>
      </c>
      <c r="C79" s="2">
        <v>178.0</v>
      </c>
    </row>
    <row r="80">
      <c r="A80" s="9">
        <v>15378.040310117452</v>
      </c>
      <c r="B80" s="2">
        <v>0.489</v>
      </c>
      <c r="C80" s="2">
        <v>94.0</v>
      </c>
    </row>
    <row r="81">
      <c r="A81" s="9">
        <v>9974.337625994023</v>
      </c>
      <c r="B81" s="2">
        <v>0.489</v>
      </c>
      <c r="C81" s="2">
        <v>94.0</v>
      </c>
    </row>
    <row r="82">
      <c r="A82" s="9">
        <v>9725.24749468949</v>
      </c>
      <c r="B82" s="2">
        <v>0.489</v>
      </c>
      <c r="C82" s="2">
        <v>94.0</v>
      </c>
    </row>
    <row r="83">
      <c r="A83" s="9">
        <v>9968.677370710966</v>
      </c>
      <c r="B83" s="2">
        <v>0.489</v>
      </c>
      <c r="C83" s="2">
        <v>94.0</v>
      </c>
    </row>
    <row r="84">
      <c r="A84" s="9">
        <v>10392.260628013411</v>
      </c>
      <c r="B84" s="2">
        <v>0.489</v>
      </c>
      <c r="C84" s="2">
        <v>94.0</v>
      </c>
    </row>
    <row r="85">
      <c r="A85" s="9">
        <v>10962.438890571066</v>
      </c>
      <c r="B85" s="2">
        <v>0.515</v>
      </c>
      <c r="C85" s="2">
        <v>94.0</v>
      </c>
    </row>
    <row r="86">
      <c r="A86" s="9">
        <v>12004.39628835348</v>
      </c>
      <c r="B86" s="2">
        <v>0.476</v>
      </c>
      <c r="C86" s="2">
        <v>94.0</v>
      </c>
    </row>
    <row r="87">
      <c r="A87" s="9">
        <v>13524.394705972962</v>
      </c>
      <c r="B87" s="2">
        <v>0.462</v>
      </c>
      <c r="C87" s="2">
        <v>94.0</v>
      </c>
    </row>
    <row r="88">
      <c r="A88" s="9">
        <v>15105.733353642105</v>
      </c>
      <c r="B88" s="2">
        <v>0.462</v>
      </c>
      <c r="C88" s="2">
        <v>94.0</v>
      </c>
    </row>
    <row r="89">
      <c r="A89" s="9">
        <v>15613.063812282735</v>
      </c>
      <c r="B89" s="2">
        <v>0.41</v>
      </c>
      <c r="C89" s="2">
        <v>94.0</v>
      </c>
    </row>
    <row r="90">
      <c r="A90" s="9">
        <v>13828.439879403437</v>
      </c>
      <c r="B90" s="2">
        <v>0.41</v>
      </c>
      <c r="C90" s="2">
        <v>94.0</v>
      </c>
    </row>
    <row r="91">
      <c r="A91" s="9">
        <v>12881.790044468646</v>
      </c>
      <c r="B91" s="2">
        <v>0.41</v>
      </c>
      <c r="C91" s="2">
        <v>94.0</v>
      </c>
    </row>
    <row r="92">
      <c r="A92" s="9">
        <v>12653.52745624179</v>
      </c>
      <c r="B92" s="2">
        <v>0.41</v>
      </c>
      <c r="C92" s="2">
        <v>66.0</v>
      </c>
    </row>
    <row r="93">
      <c r="A93" s="9">
        <v>16340.10528176425</v>
      </c>
      <c r="B93" s="2">
        <v>0.489</v>
      </c>
      <c r="C93" s="2">
        <v>94.0</v>
      </c>
    </row>
    <row r="94">
      <c r="A94" s="9">
        <v>9229.111375279519</v>
      </c>
      <c r="B94" s="2">
        <v>0.489</v>
      </c>
      <c r="C94" s="2">
        <v>94.0</v>
      </c>
    </row>
    <row r="95">
      <c r="A95" s="9">
        <v>8637.289517559544</v>
      </c>
      <c r="B95" s="2">
        <v>0.489</v>
      </c>
      <c r="C95" s="2">
        <v>94.0</v>
      </c>
    </row>
    <row r="96">
      <c r="A96" s="9">
        <v>3265.7007584142293</v>
      </c>
      <c r="B96" s="2">
        <v>0.489</v>
      </c>
      <c r="C96" s="2">
        <v>94.0</v>
      </c>
    </row>
    <row r="97">
      <c r="A97" s="9">
        <v>4098.2773165388535</v>
      </c>
      <c r="B97" s="2">
        <v>0.489</v>
      </c>
      <c r="C97" s="2">
        <v>94.0</v>
      </c>
    </row>
    <row r="98">
      <c r="A98" s="9">
        <v>4735.06239182129</v>
      </c>
      <c r="B98" s="2">
        <v>1.075</v>
      </c>
      <c r="C98" s="2">
        <v>94.0</v>
      </c>
    </row>
    <row r="99">
      <c r="A99" s="9">
        <v>5719.573223399887</v>
      </c>
      <c r="B99" s="2">
        <v>1.076</v>
      </c>
      <c r="C99" s="2">
        <v>94.0</v>
      </c>
    </row>
    <row r="100">
      <c r="A100" s="9">
        <v>6712.2016664718685</v>
      </c>
      <c r="B100" s="2">
        <v>1.076</v>
      </c>
      <c r="C100" s="2">
        <v>94.0</v>
      </c>
    </row>
    <row r="101">
      <c r="A101" s="9">
        <v>8317.353303248206</v>
      </c>
      <c r="B101" s="2">
        <v>1.076</v>
      </c>
      <c r="C101" s="2">
        <v>94.0</v>
      </c>
    </row>
    <row r="102">
      <c r="A102" s="9">
        <v>10144.004639657845</v>
      </c>
      <c r="B102" s="2">
        <v>1.076</v>
      </c>
      <c r="C102" s="2">
        <v>94.0</v>
      </c>
    </row>
    <row r="103">
      <c r="A103" s="9">
        <v>9362.409045929899</v>
      </c>
      <c r="B103" s="2">
        <v>1.076</v>
      </c>
      <c r="C103" s="2">
        <v>94.0</v>
      </c>
    </row>
    <row r="104">
      <c r="A104" s="9">
        <v>11367.894580971304</v>
      </c>
      <c r="B104" s="2">
        <v>1.077</v>
      </c>
      <c r="C104" s="2">
        <v>94.0</v>
      </c>
    </row>
    <row r="105">
      <c r="A105" s="9">
        <v>13580.962139125177</v>
      </c>
      <c r="B105" s="2">
        <v>1.078</v>
      </c>
      <c r="C105" s="2">
        <v>121.0</v>
      </c>
    </row>
    <row r="106">
      <c r="A106" s="9">
        <v>3237.2888900158578</v>
      </c>
      <c r="B106" s="2">
        <v>0.489</v>
      </c>
      <c r="C106" s="2">
        <v>94.0</v>
      </c>
    </row>
    <row r="107">
      <c r="A107" s="9">
        <v>624.7021742114276</v>
      </c>
      <c r="B107" s="2">
        <v>0.489</v>
      </c>
      <c r="C107" s="2">
        <v>94.0</v>
      </c>
    </row>
    <row r="108">
      <c r="A108" s="9">
        <v>695.2630529943859</v>
      </c>
      <c r="B108" s="2">
        <v>0.489</v>
      </c>
      <c r="C108" s="2">
        <v>94.0</v>
      </c>
    </row>
    <row r="109">
      <c r="A109" s="9">
        <v>782.7108041021966</v>
      </c>
      <c r="B109" s="2">
        <v>0.489</v>
      </c>
      <c r="C109" s="2">
        <v>94.0</v>
      </c>
    </row>
    <row r="110">
      <c r="A110" s="9">
        <v>927.7540870529724</v>
      </c>
      <c r="B110" s="2">
        <v>0.489</v>
      </c>
      <c r="C110" s="2">
        <v>94.0</v>
      </c>
    </row>
    <row r="111">
      <c r="A111" s="9">
        <v>1186.306369296402</v>
      </c>
      <c r="B111" s="2">
        <v>0.366</v>
      </c>
      <c r="C111" s="2">
        <v>94.0</v>
      </c>
    </row>
    <row r="112">
      <c r="A112" s="9">
        <v>1631.8954371275072</v>
      </c>
      <c r="B112" s="2">
        <v>0.366</v>
      </c>
      <c r="C112" s="2">
        <v>94.0</v>
      </c>
    </row>
    <row r="113">
      <c r="A113" s="9">
        <v>2135.354420007211</v>
      </c>
      <c r="B113" s="2">
        <v>0.388</v>
      </c>
      <c r="C113" s="2">
        <v>94.0</v>
      </c>
    </row>
    <row r="114">
      <c r="A114" s="9">
        <v>3091.969371497047</v>
      </c>
      <c r="B114" s="2">
        <v>0.386</v>
      </c>
      <c r="C114" s="2">
        <v>94.0</v>
      </c>
    </row>
    <row r="115">
      <c r="A115" s="9">
        <v>3929.0551346055495</v>
      </c>
      <c r="B115" s="2">
        <v>0.386</v>
      </c>
      <c r="C115" s="2">
        <v>94.0</v>
      </c>
    </row>
    <row r="116">
      <c r="A116" s="9">
        <v>2918.1536766035792</v>
      </c>
      <c r="B116" s="2">
        <v>0.386</v>
      </c>
      <c r="C116" s="2">
        <v>94.0</v>
      </c>
    </row>
    <row r="117">
      <c r="A117" s="9">
        <v>3124.1270312942797</v>
      </c>
      <c r="B117" s="2">
        <v>0.388</v>
      </c>
      <c r="C117" s="2">
        <v>94.0</v>
      </c>
    </row>
    <row r="118">
      <c r="A118" s="9">
        <v>3415.9872263505104</v>
      </c>
      <c r="B118" s="2">
        <v>0.388</v>
      </c>
      <c r="C118" s="2">
        <v>40.0</v>
      </c>
    </row>
    <row r="119">
      <c r="A119" s="9">
        <v>0.0</v>
      </c>
      <c r="B119" s="2">
        <v>0.489</v>
      </c>
      <c r="C119" s="2">
        <v>94.0</v>
      </c>
    </row>
    <row r="120">
      <c r="A120" s="9">
        <v>20167.63745774754</v>
      </c>
      <c r="B120" s="2">
        <v>0.489</v>
      </c>
      <c r="C120" s="2">
        <v>94.0</v>
      </c>
    </row>
    <row r="121">
      <c r="A121" s="9">
        <v>20214.35412390126</v>
      </c>
      <c r="B121" s="2">
        <v>0.489</v>
      </c>
      <c r="C121" s="2">
        <v>94.0</v>
      </c>
    </row>
    <row r="122">
      <c r="A122" s="9">
        <v>20008.194320465907</v>
      </c>
      <c r="B122" s="2">
        <v>0.489</v>
      </c>
      <c r="C122" s="2">
        <v>94.0</v>
      </c>
    </row>
    <row r="123">
      <c r="A123" s="9">
        <v>20470.53610419072</v>
      </c>
      <c r="B123" s="2">
        <v>0.489</v>
      </c>
      <c r="C123" s="2">
        <v>94.0</v>
      </c>
    </row>
    <row r="124">
      <c r="A124" s="9">
        <v>22275.887774789815</v>
      </c>
      <c r="B124" s="2">
        <v>0.489</v>
      </c>
      <c r="C124" s="2">
        <v>94.0</v>
      </c>
    </row>
    <row r="125">
      <c r="A125" s="9">
        <v>23118.175017355945</v>
      </c>
      <c r="B125" s="2">
        <v>0.489</v>
      </c>
      <c r="C125" s="2">
        <v>94.0</v>
      </c>
    </row>
    <row r="126">
      <c r="A126" s="9">
        <v>23923.125697744494</v>
      </c>
      <c r="B126" s="2">
        <v>0.489</v>
      </c>
      <c r="C126" s="2">
        <v>94.0</v>
      </c>
    </row>
    <row r="127">
      <c r="A127" s="9">
        <v>25889.310240369436</v>
      </c>
      <c r="B127" s="2">
        <v>0.489</v>
      </c>
      <c r="C127" s="2">
        <v>94.0</v>
      </c>
    </row>
    <row r="128">
      <c r="A128" s="9">
        <v>27529.244256443628</v>
      </c>
      <c r="B128" s="2">
        <v>0.489</v>
      </c>
      <c r="C128" s="2">
        <v>94.0</v>
      </c>
    </row>
    <row r="129">
      <c r="A129" s="9">
        <v>24596.523135525655</v>
      </c>
      <c r="B129" s="2">
        <v>0.489</v>
      </c>
      <c r="C129" s="2">
        <v>94.0</v>
      </c>
    </row>
    <row r="130">
      <c r="A130" s="9">
        <v>24209.31514146686</v>
      </c>
      <c r="B130" s="2">
        <v>0.489</v>
      </c>
      <c r="C130" s="2">
        <v>94.0</v>
      </c>
    </row>
    <row r="131">
      <c r="A131" s="9">
        <v>25242.84738826379</v>
      </c>
      <c r="B131" s="2">
        <v>0.489</v>
      </c>
      <c r="C131" s="2">
        <v>94.0</v>
      </c>
    </row>
    <row r="132">
      <c r="A132" s="9">
        <v>79883.04704223882</v>
      </c>
      <c r="B132" s="2">
        <v>0.489</v>
      </c>
      <c r="C132" s="2">
        <v>94.0</v>
      </c>
    </row>
    <row r="133">
      <c r="A133" s="9">
        <v>21377.42749703807</v>
      </c>
      <c r="B133" s="2">
        <v>0.489</v>
      </c>
      <c r="C133" s="2">
        <v>94.0</v>
      </c>
    </row>
    <row r="134">
      <c r="A134" s="9">
        <v>19286.15772922031</v>
      </c>
      <c r="B134" s="2">
        <v>0.489</v>
      </c>
      <c r="C134" s="2">
        <v>94.0</v>
      </c>
    </row>
    <row r="135">
      <c r="A135" s="9">
        <v>19803.5726851433</v>
      </c>
      <c r="B135" s="2">
        <v>0.489</v>
      </c>
      <c r="C135" s="2">
        <v>94.0</v>
      </c>
    </row>
    <row r="136">
      <c r="A136" s="9">
        <v>23202.201973429255</v>
      </c>
      <c r="B136" s="2">
        <v>0.489</v>
      </c>
      <c r="C136" s="2">
        <v>94.0</v>
      </c>
    </row>
    <row r="137">
      <c r="A137" s="9">
        <v>30056.681114793966</v>
      </c>
      <c r="B137" s="2">
        <v>0.521</v>
      </c>
      <c r="C137" s="2">
        <v>94.0</v>
      </c>
    </row>
    <row r="138">
      <c r="A138" s="9">
        <v>33529.97163963494</v>
      </c>
      <c r="B138" s="2">
        <v>0.511</v>
      </c>
      <c r="C138" s="2">
        <v>94.0</v>
      </c>
    </row>
    <row r="139">
      <c r="A139" s="9">
        <v>35865.87028750312</v>
      </c>
      <c r="B139" s="2">
        <v>0.501</v>
      </c>
      <c r="C139" s="2">
        <v>94.0</v>
      </c>
    </row>
    <row r="140">
      <c r="A140" s="9">
        <v>40189.74831993675</v>
      </c>
      <c r="B140" s="2">
        <v>0.499</v>
      </c>
      <c r="C140" s="2">
        <v>94.0</v>
      </c>
    </row>
    <row r="141">
      <c r="A141" s="9">
        <v>48866.61718537505</v>
      </c>
      <c r="B141" s="2">
        <v>0.476</v>
      </c>
      <c r="C141" s="2">
        <v>94.0</v>
      </c>
    </row>
    <row r="142">
      <c r="A142" s="9">
        <v>42075.54534808776</v>
      </c>
      <c r="B142" s="2">
        <v>0.475</v>
      </c>
      <c r="C142" s="2">
        <v>94.0</v>
      </c>
    </row>
    <row r="143">
      <c r="A143" s="9">
        <v>51029.543419874666</v>
      </c>
      <c r="B143" s="2">
        <v>0.473</v>
      </c>
      <c r="C143" s="2">
        <v>94.0</v>
      </c>
    </row>
    <row r="144">
      <c r="A144" s="9">
        <v>61169.07749109968</v>
      </c>
      <c r="B144" s="2">
        <v>0.472</v>
      </c>
      <c r="C144" s="2">
        <v>10.0</v>
      </c>
    </row>
    <row r="145">
      <c r="A145" s="9">
        <v>49178.899605894774</v>
      </c>
      <c r="B145" s="2">
        <v>0.489</v>
      </c>
      <c r="C145" s="2">
        <v>94.0</v>
      </c>
    </row>
    <row r="146">
      <c r="A146" s="9">
        <v>23873.78823427597</v>
      </c>
      <c r="B146" s="2">
        <v>0.489</v>
      </c>
      <c r="C146" s="2">
        <v>94.0</v>
      </c>
    </row>
    <row r="147">
      <c r="A147" s="9">
        <v>23756.622313135296</v>
      </c>
      <c r="B147" s="2">
        <v>0.489</v>
      </c>
      <c r="C147" s="2">
        <v>94.0</v>
      </c>
    </row>
    <row r="148">
      <c r="A148" s="9">
        <v>25611.2752654307</v>
      </c>
      <c r="B148" s="2">
        <v>0.489</v>
      </c>
      <c r="C148" s="2">
        <v>94.0</v>
      </c>
    </row>
    <row r="149">
      <c r="A149" s="9">
        <v>31081.871853113436</v>
      </c>
      <c r="B149" s="2">
        <v>0.489</v>
      </c>
      <c r="C149" s="2">
        <v>94.0</v>
      </c>
    </row>
    <row r="150">
      <c r="A150" s="9">
        <v>35367.774415340915</v>
      </c>
      <c r="B150" s="2">
        <v>0.582</v>
      </c>
      <c r="C150" s="2">
        <v>94.0</v>
      </c>
    </row>
    <row r="151">
      <c r="A151" s="9">
        <v>36886.351699148625</v>
      </c>
      <c r="B151" s="2">
        <v>0.524</v>
      </c>
      <c r="C151" s="2">
        <v>94.0</v>
      </c>
    </row>
    <row r="152">
      <c r="A152" s="9">
        <v>39152.90933824596</v>
      </c>
      <c r="B152" s="2">
        <v>0.524</v>
      </c>
      <c r="C152" s="2">
        <v>94.0</v>
      </c>
    </row>
    <row r="153">
      <c r="A153" s="9">
        <v>44980.607960296154</v>
      </c>
      <c r="B153" s="2">
        <v>0.524</v>
      </c>
      <c r="C153" s="2">
        <v>94.0</v>
      </c>
    </row>
    <row r="154">
      <c r="A154" s="9">
        <v>49490.303666048036</v>
      </c>
      <c r="B154" s="2">
        <v>0.534</v>
      </c>
      <c r="C154" s="2">
        <v>94.0</v>
      </c>
    </row>
    <row r="155">
      <c r="A155" s="9">
        <v>45770.02161322401</v>
      </c>
      <c r="B155" s="2">
        <v>0.532</v>
      </c>
      <c r="C155" s="2">
        <v>94.0</v>
      </c>
    </row>
    <row r="156">
      <c r="A156" s="9">
        <v>44966.87975178282</v>
      </c>
      <c r="B156" s="2">
        <v>0.523</v>
      </c>
      <c r="C156" s="2">
        <v>94.0</v>
      </c>
    </row>
    <row r="157">
      <c r="A157" s="9">
        <v>49347.62089307094</v>
      </c>
      <c r="B157" s="2">
        <v>0.524</v>
      </c>
      <c r="C157" s="2">
        <v>28.0</v>
      </c>
    </row>
    <row r="158">
      <c r="A158" s="9">
        <v>8539.48591233258</v>
      </c>
      <c r="B158" s="2">
        <v>0.489</v>
      </c>
      <c r="C158" s="2">
        <v>94.0</v>
      </c>
    </row>
    <row r="159">
      <c r="A159" s="9">
        <v>650.0415716540093</v>
      </c>
      <c r="B159" s="2">
        <v>0.489</v>
      </c>
      <c r="C159" s="2">
        <v>94.0</v>
      </c>
    </row>
    <row r="160">
      <c r="A160" s="9">
        <v>698.4401822086528</v>
      </c>
      <c r="B160" s="2">
        <v>0.489</v>
      </c>
      <c r="C160" s="2">
        <v>94.0</v>
      </c>
    </row>
    <row r="161">
      <c r="A161" s="9">
        <v>757.3414156981333</v>
      </c>
      <c r="B161" s="2">
        <v>0.489</v>
      </c>
      <c r="C161" s="2">
        <v>94.0</v>
      </c>
    </row>
    <row r="162">
      <c r="A162" s="9">
        <v>875.9123711551194</v>
      </c>
      <c r="B162" s="2">
        <v>0.489</v>
      </c>
      <c r="C162" s="2">
        <v>94.0</v>
      </c>
    </row>
    <row r="163">
      <c r="A163" s="9">
        <v>1034.397888189136</v>
      </c>
      <c r="B163" s="2">
        <v>0.464</v>
      </c>
      <c r="C163" s="2">
        <v>94.0</v>
      </c>
    </row>
    <row r="164">
      <c r="A164" s="9">
        <v>1561.1224968914084</v>
      </c>
      <c r="B164" s="2">
        <v>0.422</v>
      </c>
      <c r="C164" s="2">
        <v>94.0</v>
      </c>
    </row>
    <row r="165">
      <c r="A165" s="9">
        <v>2445.115627352499</v>
      </c>
      <c r="B165" s="2">
        <v>0.409</v>
      </c>
      <c r="C165" s="2">
        <v>94.0</v>
      </c>
    </row>
    <row r="166">
      <c r="A166" s="9">
        <v>3771.4065069493577</v>
      </c>
      <c r="B166" s="2">
        <v>0.409</v>
      </c>
      <c r="C166" s="2">
        <v>94.0</v>
      </c>
    </row>
    <row r="167">
      <c r="A167" s="9">
        <v>5460.059926840033</v>
      </c>
      <c r="B167" s="2">
        <v>0.409</v>
      </c>
      <c r="C167" s="2">
        <v>94.0</v>
      </c>
    </row>
    <row r="168">
      <c r="A168" s="9">
        <v>4891.745787651701</v>
      </c>
      <c r="B168" s="2">
        <v>0.409</v>
      </c>
      <c r="C168" s="2">
        <v>94.0</v>
      </c>
    </row>
    <row r="169">
      <c r="A169" s="9">
        <v>5767.1678260370945</v>
      </c>
      <c r="B169" s="2">
        <v>0.4</v>
      </c>
      <c r="C169" s="2">
        <v>94.0</v>
      </c>
    </row>
    <row r="170">
      <c r="A170" s="9">
        <v>7094.789121606096</v>
      </c>
      <c r="B170" s="2">
        <v>0.4</v>
      </c>
      <c r="C170" s="2">
        <v>71.0</v>
      </c>
    </row>
    <row r="171">
      <c r="A171" s="9">
        <v>27367.78401324561</v>
      </c>
      <c r="B171" s="2">
        <v>0.489</v>
      </c>
      <c r="C171" s="2">
        <v>94.0</v>
      </c>
    </row>
    <row r="172">
      <c r="A172" s="9">
        <v>20882.665302552763</v>
      </c>
      <c r="B172" s="2">
        <v>0.489</v>
      </c>
      <c r="C172" s="2">
        <v>94.0</v>
      </c>
    </row>
    <row r="173">
      <c r="A173" s="9">
        <v>21086.823993088252</v>
      </c>
      <c r="B173" s="2">
        <v>0.489</v>
      </c>
      <c r="C173" s="2">
        <v>94.0</v>
      </c>
    </row>
    <row r="174">
      <c r="A174" s="9">
        <v>22045.205687780395</v>
      </c>
      <c r="B174" s="2">
        <v>0.489</v>
      </c>
      <c r="C174" s="2">
        <v>94.0</v>
      </c>
    </row>
    <row r="175">
      <c r="A175" s="9">
        <v>21554.95347394541</v>
      </c>
      <c r="B175" s="2">
        <v>0.489</v>
      </c>
      <c r="C175" s="2">
        <v>94.0</v>
      </c>
    </row>
    <row r="176">
      <c r="A176" s="9">
        <v>21557.799129716062</v>
      </c>
      <c r="B176" s="2">
        <v>0.489</v>
      </c>
      <c r="C176" s="2">
        <v>94.0</v>
      </c>
    </row>
    <row r="177">
      <c r="A177" s="9">
        <v>22961.01566643426</v>
      </c>
      <c r="B177" s="2">
        <v>0.489</v>
      </c>
      <c r="C177" s="2">
        <v>94.0</v>
      </c>
    </row>
    <row r="178">
      <c r="A178" s="9">
        <v>23287.856418232477</v>
      </c>
      <c r="B178" s="2">
        <v>0.449</v>
      </c>
      <c r="C178" s="2">
        <v>94.0</v>
      </c>
    </row>
    <row r="179">
      <c r="A179" s="9">
        <v>23881.82809898375</v>
      </c>
      <c r="B179" s="2">
        <v>0.449</v>
      </c>
      <c r="C179" s="2">
        <v>94.0</v>
      </c>
    </row>
    <row r="180">
      <c r="A180" s="9">
        <v>23263.289439536013</v>
      </c>
      <c r="B180" s="2">
        <v>0.449</v>
      </c>
      <c r="C180" s="2">
        <v>94.0</v>
      </c>
    </row>
    <row r="181">
      <c r="A181" s="9">
        <v>21693.379713618382</v>
      </c>
      <c r="B181" s="2">
        <v>0.449</v>
      </c>
      <c r="C181" s="2">
        <v>94.0</v>
      </c>
    </row>
    <row r="182">
      <c r="A182" s="9">
        <v>21532.676732244883</v>
      </c>
      <c r="B182" s="2">
        <v>0.466</v>
      </c>
      <c r="C182" s="2">
        <v>94.0</v>
      </c>
    </row>
    <row r="183">
      <c r="A183" s="9">
        <v>21165.136036132917</v>
      </c>
      <c r="B183" s="2">
        <v>0.466</v>
      </c>
      <c r="C183" s="2">
        <v>76.0</v>
      </c>
    </row>
    <row r="184">
      <c r="A184" s="9">
        <v>45436.315358726446</v>
      </c>
      <c r="B184" s="2">
        <v>0.489</v>
      </c>
      <c r="C184" s="2">
        <v>94.0</v>
      </c>
    </row>
    <row r="185">
      <c r="A185" s="9">
        <v>12970.534342088504</v>
      </c>
      <c r="B185" s="2">
        <v>0.489</v>
      </c>
      <c r="C185" s="2">
        <v>94.0</v>
      </c>
    </row>
    <row r="186">
      <c r="A186" s="9">
        <v>12253.848480835884</v>
      </c>
      <c r="B186" s="2">
        <v>0.489</v>
      </c>
      <c r="C186" s="2">
        <v>94.0</v>
      </c>
    </row>
    <row r="187">
      <c r="A187" s="9">
        <v>12476.279125402496</v>
      </c>
      <c r="B187" s="2">
        <v>0.489</v>
      </c>
      <c r="C187" s="2">
        <v>94.0</v>
      </c>
    </row>
    <row r="188">
      <c r="A188" s="9">
        <v>13497.92700105423</v>
      </c>
      <c r="B188" s="2">
        <v>0.489</v>
      </c>
      <c r="C188" s="2">
        <v>94.0</v>
      </c>
    </row>
    <row r="189">
      <c r="A189" s="9">
        <v>14951.686357775821</v>
      </c>
      <c r="B189" s="2">
        <v>0.489</v>
      </c>
      <c r="C189" s="2">
        <v>94.0</v>
      </c>
    </row>
    <row r="190">
      <c r="A190" s="9">
        <v>16792.82245457442</v>
      </c>
      <c r="B190" s="2">
        <v>0.489</v>
      </c>
      <c r="C190" s="2">
        <v>94.0</v>
      </c>
    </row>
    <row r="191">
      <c r="A191" s="9">
        <v>17925.31319907047</v>
      </c>
      <c r="B191" s="2">
        <v>0.147</v>
      </c>
      <c r="C191" s="2">
        <v>94.0</v>
      </c>
    </row>
    <row r="192">
      <c r="A192" s="9">
        <v>19471.192076793082</v>
      </c>
      <c r="B192" s="2">
        <v>0.135</v>
      </c>
      <c r="C192" s="2">
        <v>94.0</v>
      </c>
    </row>
    <row r="193">
      <c r="A193" s="9">
        <v>21578.10019562935</v>
      </c>
      <c r="B193" s="2">
        <v>0.135</v>
      </c>
      <c r="C193" s="2">
        <v>94.0</v>
      </c>
    </row>
    <row r="194">
      <c r="A194" s="9">
        <v>18328.586856868445</v>
      </c>
      <c r="B194" s="2">
        <v>0.135</v>
      </c>
      <c r="C194" s="2">
        <v>94.0</v>
      </c>
    </row>
    <row r="195">
      <c r="A195" s="9">
        <v>19890.365038785116</v>
      </c>
      <c r="B195" s="2">
        <v>0.135</v>
      </c>
      <c r="C195" s="2">
        <v>94.0</v>
      </c>
    </row>
    <row r="196">
      <c r="A196" s="9">
        <v>22039.59902779348</v>
      </c>
      <c r="B196" s="2">
        <v>0.135</v>
      </c>
      <c r="C196" s="2">
        <v>47.0</v>
      </c>
    </row>
    <row r="197">
      <c r="A197" s="9">
        <v>876.2436853328855</v>
      </c>
      <c r="B197" s="2">
        <v>0.489</v>
      </c>
      <c r="C197" s="2">
        <v>94.0</v>
      </c>
    </row>
    <row r="198">
      <c r="A198" s="9">
        <v>349.7743583452542</v>
      </c>
      <c r="B198" s="2">
        <v>0.489</v>
      </c>
      <c r="C198" s="2">
        <v>94.0</v>
      </c>
    </row>
    <row r="199">
      <c r="A199" s="9">
        <v>342.9612364481485</v>
      </c>
      <c r="B199" s="2">
        <v>0.489</v>
      </c>
      <c r="C199" s="2">
        <v>94.0</v>
      </c>
    </row>
    <row r="200">
      <c r="A200" s="9">
        <v>341.78103297698374</v>
      </c>
      <c r="B200" s="2">
        <v>0.489</v>
      </c>
      <c r="C200" s="2">
        <v>94.0</v>
      </c>
    </row>
    <row r="201">
      <c r="A201" s="9">
        <v>367.56928962420693</v>
      </c>
      <c r="B201" s="2">
        <v>0.489</v>
      </c>
      <c r="C201" s="2">
        <v>94.0</v>
      </c>
    </row>
    <row r="202">
      <c r="A202" s="9">
        <v>395.15613151148443</v>
      </c>
      <c r="B202" s="2">
        <v>0.353</v>
      </c>
      <c r="C202" s="2">
        <v>94.0</v>
      </c>
    </row>
    <row r="203">
      <c r="A203" s="9">
        <v>416.08408264747203</v>
      </c>
      <c r="B203" s="2">
        <v>0.353</v>
      </c>
      <c r="C203" s="2">
        <v>94.0</v>
      </c>
    </row>
    <row r="204">
      <c r="A204" s="9">
        <v>422.65708308906665</v>
      </c>
      <c r="B204" s="2">
        <v>0.37</v>
      </c>
      <c r="C204" s="2">
        <v>94.0</v>
      </c>
    </row>
    <row r="205">
      <c r="A205" s="9">
        <v>462.3601853814024</v>
      </c>
      <c r="B205" s="2">
        <v>0.361</v>
      </c>
      <c r="C205" s="2">
        <v>94.0</v>
      </c>
    </row>
    <row r="206">
      <c r="A206" s="9">
        <v>532.1250909044695</v>
      </c>
      <c r="B206" s="2">
        <v>0.35</v>
      </c>
      <c r="C206" s="2">
        <v>94.0</v>
      </c>
    </row>
    <row r="207">
      <c r="A207" s="9">
        <v>591.2745706771145</v>
      </c>
      <c r="B207" s="2">
        <v>0.35</v>
      </c>
      <c r="C207" s="2">
        <v>94.0</v>
      </c>
    </row>
    <row r="208">
      <c r="A208" s="9">
        <v>654.1829758026025</v>
      </c>
      <c r="B208" s="2">
        <v>0.35</v>
      </c>
      <c r="C208" s="2">
        <v>94.0</v>
      </c>
    </row>
    <row r="209">
      <c r="A209" s="9">
        <v>724.0035784394009</v>
      </c>
      <c r="B209" s="2">
        <v>0.35</v>
      </c>
      <c r="C209" s="2">
        <v>132.0</v>
      </c>
    </row>
    <row r="210">
      <c r="A210" s="9">
        <v>15812.156143568247</v>
      </c>
      <c r="B210" s="2">
        <v>0.489</v>
      </c>
      <c r="C210" s="2">
        <v>94.0</v>
      </c>
    </row>
    <row r="211">
      <c r="A211" s="9">
        <v>11627.083519694666</v>
      </c>
      <c r="B211" s="2">
        <v>0.489</v>
      </c>
      <c r="C211" s="2">
        <v>94.0</v>
      </c>
    </row>
    <row r="212">
      <c r="A212" s="9">
        <v>11547.580178388567</v>
      </c>
      <c r="B212" s="2">
        <v>0.489</v>
      </c>
      <c r="C212" s="2">
        <v>94.0</v>
      </c>
    </row>
    <row r="213">
      <c r="A213" s="9">
        <v>11698.985393806028</v>
      </c>
      <c r="B213" s="2">
        <v>0.489</v>
      </c>
      <c r="C213" s="2">
        <v>94.0</v>
      </c>
    </row>
    <row r="214">
      <c r="A214" s="9">
        <v>12017.41334655866</v>
      </c>
      <c r="B214" s="2">
        <v>0.489</v>
      </c>
      <c r="C214" s="2">
        <v>94.0</v>
      </c>
    </row>
    <row r="215">
      <c r="A215" s="9">
        <v>12829.351386127033</v>
      </c>
      <c r="B215" s="2">
        <v>0.489</v>
      </c>
      <c r="C215" s="2">
        <v>94.0</v>
      </c>
    </row>
    <row r="216">
      <c r="A216" s="9">
        <v>14154.872455196546</v>
      </c>
      <c r="B216" s="2">
        <v>0.489</v>
      </c>
      <c r="C216" s="2">
        <v>94.0</v>
      </c>
    </row>
    <row r="217">
      <c r="A217" s="9">
        <v>15614.944421721679</v>
      </c>
      <c r="B217" s="2">
        <v>0.489</v>
      </c>
      <c r="C217" s="2">
        <v>94.0</v>
      </c>
    </row>
    <row r="218">
      <c r="A218" s="9">
        <v>16256.114164691644</v>
      </c>
      <c r="B218" s="2">
        <v>0.489</v>
      </c>
      <c r="C218" s="2">
        <v>94.0</v>
      </c>
    </row>
    <row r="219">
      <c r="A219" s="9">
        <v>16277.606933184232</v>
      </c>
      <c r="B219" s="2">
        <v>0.489</v>
      </c>
      <c r="C219" s="2">
        <v>94.0</v>
      </c>
    </row>
    <row r="220">
      <c r="A220" s="9">
        <v>16379.156621349804</v>
      </c>
      <c r="B220" s="2">
        <v>0.489</v>
      </c>
      <c r="C220" s="2">
        <v>94.0</v>
      </c>
    </row>
    <row r="221">
      <c r="A221" s="9">
        <v>15733.275609998438</v>
      </c>
      <c r="B221" s="2">
        <v>0.411</v>
      </c>
      <c r="C221" s="2">
        <v>94.0</v>
      </c>
    </row>
    <row r="222">
      <c r="A222" s="9">
        <v>15425.762920122448</v>
      </c>
      <c r="B222" s="2">
        <v>0.408</v>
      </c>
      <c r="C222" s="2">
        <v>84.0</v>
      </c>
    </row>
    <row r="223">
      <c r="A223" s="9">
        <v>6358.365374012994</v>
      </c>
      <c r="B223" s="2">
        <v>0.489</v>
      </c>
      <c r="C223" s="2">
        <v>94.0</v>
      </c>
    </row>
    <row r="224">
      <c r="A224" s="9">
        <v>1282.922691881547</v>
      </c>
      <c r="B224" s="2">
        <v>0.489</v>
      </c>
      <c r="C224" s="2">
        <v>94.0</v>
      </c>
    </row>
    <row r="225">
      <c r="A225" s="9">
        <v>1252.3892695387735</v>
      </c>
      <c r="B225" s="2">
        <v>0.489</v>
      </c>
      <c r="C225" s="2">
        <v>94.0</v>
      </c>
    </row>
    <row r="226">
      <c r="A226" s="9">
        <v>1489.7341423905277</v>
      </c>
      <c r="B226" s="2">
        <v>0.489</v>
      </c>
      <c r="C226" s="2">
        <v>94.0</v>
      </c>
    </row>
    <row r="227">
      <c r="A227" s="9">
        <v>1832.007814491264</v>
      </c>
      <c r="B227" s="2">
        <v>0.489</v>
      </c>
      <c r="C227" s="2">
        <v>94.0</v>
      </c>
    </row>
    <row r="228">
      <c r="A228" s="9">
        <v>2394.8657474904276</v>
      </c>
      <c r="B228" s="2">
        <v>1.373</v>
      </c>
      <c r="C228" s="2">
        <v>94.0</v>
      </c>
    </row>
    <row r="229">
      <c r="A229" s="9">
        <v>3145.5739105581006</v>
      </c>
      <c r="B229" s="2">
        <v>1.373</v>
      </c>
      <c r="C229" s="2">
        <v>94.0</v>
      </c>
    </row>
    <row r="230">
      <c r="A230" s="9">
        <v>3866.309504079498</v>
      </c>
      <c r="B230" s="2">
        <v>1.208</v>
      </c>
      <c r="C230" s="2">
        <v>94.0</v>
      </c>
    </row>
    <row r="231">
      <c r="A231" s="9">
        <v>4751.858941645676</v>
      </c>
      <c r="B231" s="2">
        <v>1.175</v>
      </c>
      <c r="C231" s="2">
        <v>94.0</v>
      </c>
    </row>
    <row r="232">
      <c r="A232" s="9">
        <v>6391.446633638372</v>
      </c>
      <c r="B232" s="2">
        <v>0.997</v>
      </c>
      <c r="C232" s="2">
        <v>94.0</v>
      </c>
    </row>
    <row r="233">
      <c r="A233" s="9">
        <v>5185.316857323498</v>
      </c>
      <c r="B233" s="2">
        <v>0.805</v>
      </c>
      <c r="C233" s="2">
        <v>94.0</v>
      </c>
    </row>
    <row r="234">
      <c r="A234" s="9">
        <v>5829.297225166262</v>
      </c>
      <c r="B234" s="2">
        <v>0.623</v>
      </c>
      <c r="C234" s="2">
        <v>94.0</v>
      </c>
    </row>
    <row r="235">
      <c r="A235" s="9">
        <v>6311.770277366864</v>
      </c>
      <c r="B235" s="2">
        <v>0.605</v>
      </c>
      <c r="C235" s="2">
        <v>64.0</v>
      </c>
    </row>
    <row r="236">
      <c r="A236" s="9">
        <v>47116.2053408121</v>
      </c>
      <c r="B236" s="2">
        <v>0.489</v>
      </c>
      <c r="C236" s="2">
        <v>94.0</v>
      </c>
    </row>
    <row r="237">
      <c r="A237" s="9">
        <v>22650.893349289414</v>
      </c>
      <c r="B237" s="2">
        <v>0.489</v>
      </c>
      <c r="C237" s="2">
        <v>94.0</v>
      </c>
    </row>
    <row r="238">
      <c r="A238" s="9">
        <v>22452.8043504244</v>
      </c>
      <c r="B238" s="2">
        <v>0.489</v>
      </c>
      <c r="C238" s="2">
        <v>94.0</v>
      </c>
    </row>
    <row r="239">
      <c r="A239" s="9">
        <v>24382.87944073192</v>
      </c>
      <c r="B239" s="2">
        <v>0.489</v>
      </c>
      <c r="C239" s="2">
        <v>94.0</v>
      </c>
    </row>
    <row r="240">
      <c r="A240" s="9">
        <v>29939.151553232627</v>
      </c>
      <c r="B240" s="2">
        <v>0.489</v>
      </c>
      <c r="C240" s="2">
        <v>94.0</v>
      </c>
    </row>
    <row r="241">
      <c r="A241" s="9">
        <v>34546.543689878155</v>
      </c>
      <c r="B241" s="2">
        <v>0.595</v>
      </c>
      <c r="C241" s="2">
        <v>94.0</v>
      </c>
    </row>
    <row r="242">
      <c r="A242" s="9">
        <v>35741.51508756482</v>
      </c>
      <c r="B242" s="2">
        <v>0.593</v>
      </c>
      <c r="C242" s="2">
        <v>94.0</v>
      </c>
    </row>
    <row r="243">
      <c r="A243" s="9">
        <v>37644.57871010851</v>
      </c>
      <c r="B243" s="2">
        <v>0.573</v>
      </c>
      <c r="C243" s="2">
        <v>94.0</v>
      </c>
    </row>
    <row r="244">
      <c r="A244" s="9">
        <v>42950.62181762736</v>
      </c>
      <c r="B244" s="2">
        <v>0.552</v>
      </c>
      <c r="C244" s="2">
        <v>94.0</v>
      </c>
    </row>
    <row r="245">
      <c r="A245" s="9">
        <v>46959.693300407824</v>
      </c>
      <c r="B245" s="2">
        <v>0.545</v>
      </c>
      <c r="C245" s="2">
        <v>94.0</v>
      </c>
    </row>
    <row r="246">
      <c r="A246" s="9">
        <v>43313.93943301046</v>
      </c>
      <c r="B246" s="2">
        <v>0.567</v>
      </c>
      <c r="C246" s="2">
        <v>94.0</v>
      </c>
    </row>
    <row r="247">
      <c r="A247" s="9">
        <v>42633.13849415772</v>
      </c>
      <c r="B247" s="2">
        <v>0.57</v>
      </c>
      <c r="C247" s="2">
        <v>94.0</v>
      </c>
    </row>
    <row r="248">
      <c r="A248" s="9">
        <v>46098.9090284309</v>
      </c>
      <c r="B248" s="2">
        <v>0.576</v>
      </c>
      <c r="C248" s="2">
        <v>32.0</v>
      </c>
    </row>
    <row r="249">
      <c r="A249" s="9">
        <v>6590.914806401046</v>
      </c>
      <c r="B249" s="2">
        <v>0.489</v>
      </c>
      <c r="C249" s="2">
        <v>94.0</v>
      </c>
    </row>
    <row r="250">
      <c r="A250" s="9">
        <v>3392.1565428755534</v>
      </c>
      <c r="B250" s="2">
        <v>0.489</v>
      </c>
      <c r="C250" s="2">
        <v>94.0</v>
      </c>
    </row>
    <row r="251">
      <c r="A251" s="9">
        <v>3462.901086723386</v>
      </c>
      <c r="B251" s="2">
        <v>0.489</v>
      </c>
      <c r="C251" s="2">
        <v>94.0</v>
      </c>
    </row>
    <row r="252">
      <c r="A252" s="9">
        <v>3610.1832542404372</v>
      </c>
      <c r="B252" s="2">
        <v>0.489</v>
      </c>
      <c r="C252" s="2">
        <v>94.0</v>
      </c>
    </row>
    <row r="253">
      <c r="A253" s="9">
        <v>3736.605795351645</v>
      </c>
      <c r="B253" s="2">
        <v>0.489</v>
      </c>
      <c r="C253" s="2">
        <v>94.0</v>
      </c>
    </row>
    <row r="254">
      <c r="A254" s="9">
        <v>3890.298617240365</v>
      </c>
      <c r="B254" s="2">
        <v>0.347</v>
      </c>
      <c r="C254" s="2">
        <v>94.0</v>
      </c>
    </row>
    <row r="255">
      <c r="A255" s="9">
        <v>3993.763105543309</v>
      </c>
      <c r="B255" s="2">
        <v>0.348</v>
      </c>
      <c r="C255" s="2">
        <v>94.0</v>
      </c>
    </row>
    <row r="256">
      <c r="A256" s="9">
        <v>4253.902919677424</v>
      </c>
      <c r="B256" s="2">
        <v>0.348</v>
      </c>
      <c r="C256" s="2">
        <v>94.0</v>
      </c>
    </row>
    <row r="257">
      <c r="A257" s="9">
        <v>4396.274493772654</v>
      </c>
      <c r="B257" s="2">
        <v>0.332</v>
      </c>
      <c r="C257" s="2">
        <v>94.0</v>
      </c>
    </row>
    <row r="258">
      <c r="A258" s="9">
        <v>4549.5920482632155</v>
      </c>
      <c r="B258" s="2">
        <v>0.332</v>
      </c>
      <c r="C258" s="2">
        <v>94.0</v>
      </c>
    </row>
    <row r="259">
      <c r="A259" s="9">
        <v>4337.40015230318</v>
      </c>
      <c r="B259" s="2">
        <v>0.332</v>
      </c>
      <c r="C259" s="2">
        <v>94.0</v>
      </c>
    </row>
    <row r="260">
      <c r="A260" s="9">
        <v>4421.714936132541</v>
      </c>
      <c r="B260" s="2">
        <v>0.332</v>
      </c>
      <c r="C260" s="2">
        <v>94.0</v>
      </c>
    </row>
    <row r="261">
      <c r="A261" s="9">
        <v>4594.828118249707</v>
      </c>
      <c r="B261" s="2">
        <v>0.332</v>
      </c>
      <c r="C261" s="2">
        <v>104.0</v>
      </c>
    </row>
    <row r="262">
      <c r="A262" s="9">
        <v>1085.4491991067962</v>
      </c>
      <c r="B262" s="2">
        <v>0.489</v>
      </c>
      <c r="C262" s="2">
        <v>94.0</v>
      </c>
    </row>
    <row r="263">
      <c r="A263" s="9">
        <v>328.8016120339332</v>
      </c>
      <c r="B263" s="2">
        <v>0.489</v>
      </c>
      <c r="C263" s="2">
        <v>94.0</v>
      </c>
    </row>
    <row r="264">
      <c r="A264" s="9">
        <v>337.0675226278884</v>
      </c>
      <c r="B264" s="2">
        <v>0.489</v>
      </c>
      <c r="C264" s="2">
        <v>94.0</v>
      </c>
    </row>
    <row r="265">
      <c r="A265" s="9">
        <v>366.26326949947435</v>
      </c>
      <c r="B265" s="2">
        <v>0.489</v>
      </c>
      <c r="C265" s="2">
        <v>94.0</v>
      </c>
    </row>
    <row r="266">
      <c r="A266" s="9">
        <v>448.98665849783333</v>
      </c>
      <c r="B266" s="2">
        <v>0.489</v>
      </c>
      <c r="C266" s="2">
        <v>94.0</v>
      </c>
    </row>
    <row r="267">
      <c r="A267" s="9">
        <v>495.07342354200415</v>
      </c>
      <c r="B267" s="2">
        <v>0.757</v>
      </c>
      <c r="C267" s="2">
        <v>94.0</v>
      </c>
    </row>
    <row r="268">
      <c r="A268" s="9">
        <v>516.1281145369118</v>
      </c>
      <c r="B268" s="2">
        <v>0.757</v>
      </c>
      <c r="C268" s="2">
        <v>94.0</v>
      </c>
    </row>
    <row r="269">
      <c r="A269" s="9">
        <v>540.3494522531752</v>
      </c>
      <c r="B269" s="2">
        <v>0.732</v>
      </c>
      <c r="C269" s="2">
        <v>94.0</v>
      </c>
    </row>
    <row r="270">
      <c r="A270" s="9">
        <v>613.6293496712968</v>
      </c>
      <c r="B270" s="2">
        <v>0.732</v>
      </c>
      <c r="C270" s="2">
        <v>94.0</v>
      </c>
    </row>
    <row r="271">
      <c r="A271" s="9">
        <v>717.8571161123467</v>
      </c>
      <c r="B271" s="2">
        <v>0.732</v>
      </c>
      <c r="C271" s="2">
        <v>94.0</v>
      </c>
    </row>
    <row r="272">
      <c r="A272" s="9">
        <v>692.4578932170799</v>
      </c>
      <c r="B272" s="2">
        <v>0.659</v>
      </c>
      <c r="C272" s="2">
        <v>94.0</v>
      </c>
    </row>
    <row r="273">
      <c r="A273" s="9">
        <v>670.6087726787729</v>
      </c>
      <c r="B273" s="2">
        <v>0.659</v>
      </c>
      <c r="C273" s="2">
        <v>94.0</v>
      </c>
    </row>
    <row r="274">
      <c r="A274" s="9">
        <v>725.8100410299699</v>
      </c>
      <c r="B274" s="2">
        <v>0.659</v>
      </c>
      <c r="C274" s="2">
        <v>175.0</v>
      </c>
    </row>
    <row r="275">
      <c r="A275" s="9">
        <v>88521.27504730484</v>
      </c>
      <c r="B275" s="2">
        <v>0.489</v>
      </c>
      <c r="C275" s="2">
        <v>94.0</v>
      </c>
    </row>
    <row r="276">
      <c r="A276" s="9">
        <v>55679.940483809034</v>
      </c>
      <c r="B276" s="2">
        <v>0.489</v>
      </c>
      <c r="C276" s="2">
        <v>94.0</v>
      </c>
    </row>
    <row r="277">
      <c r="A277" s="9">
        <v>58502.082273652086</v>
      </c>
      <c r="B277" s="2">
        <v>0.489</v>
      </c>
      <c r="C277" s="2">
        <v>94.0</v>
      </c>
    </row>
    <row r="278">
      <c r="A278" s="9">
        <v>62174.93880773786</v>
      </c>
      <c r="B278" s="2">
        <v>0.489</v>
      </c>
      <c r="C278" s="2">
        <v>94.0</v>
      </c>
    </row>
    <row r="279">
      <c r="A279" s="9">
        <v>65681.2833385629</v>
      </c>
      <c r="B279" s="2">
        <v>0.489</v>
      </c>
      <c r="C279" s="2">
        <v>94.0</v>
      </c>
    </row>
    <row r="280">
      <c r="A280" s="9">
        <v>69905.27480749447</v>
      </c>
      <c r="B280" s="2">
        <v>0.489</v>
      </c>
      <c r="C280" s="2">
        <v>94.0</v>
      </c>
    </row>
    <row r="281">
      <c r="A281" s="9">
        <v>75448.0727802489</v>
      </c>
      <c r="B281" s="2">
        <v>0.489</v>
      </c>
      <c r="C281" s="2">
        <v>94.0</v>
      </c>
    </row>
    <row r="282">
      <c r="A282" s="9">
        <v>83440.6824066083</v>
      </c>
      <c r="B282" s="2">
        <v>0.489</v>
      </c>
      <c r="C282" s="2">
        <v>94.0</v>
      </c>
    </row>
    <row r="283">
      <c r="A283" s="9">
        <v>90313.72849417063</v>
      </c>
      <c r="B283" s="2">
        <v>0.489</v>
      </c>
      <c r="C283" s="2">
        <v>94.0</v>
      </c>
    </row>
    <row r="284">
      <c r="A284" s="9">
        <v>93088.06142970322</v>
      </c>
      <c r="B284" s="2">
        <v>0.489</v>
      </c>
      <c r="C284" s="2">
        <v>94.0</v>
      </c>
    </row>
    <row r="285">
      <c r="A285" s="9">
        <v>89158.80474172348</v>
      </c>
      <c r="B285" s="2">
        <v>0.489</v>
      </c>
      <c r="C285" s="2">
        <v>94.0</v>
      </c>
    </row>
    <row r="286">
      <c r="A286" s="9">
        <v>88972.39947958615</v>
      </c>
      <c r="B286" s="2">
        <v>0.489</v>
      </c>
      <c r="C286" s="2">
        <v>94.0</v>
      </c>
    </row>
    <row r="287">
      <c r="A287" s="9">
        <v>85662.69020648785</v>
      </c>
      <c r="B287" s="2">
        <v>0.489</v>
      </c>
      <c r="C287" s="2">
        <v>94.0</v>
      </c>
    </row>
    <row r="288">
      <c r="A288" s="9">
        <v>3297.878192610968</v>
      </c>
      <c r="B288" s="2">
        <v>0.489</v>
      </c>
      <c r="C288" s="2">
        <v>94.0</v>
      </c>
    </row>
    <row r="289">
      <c r="A289" s="9">
        <v>756.0118869730481</v>
      </c>
      <c r="B289" s="2">
        <v>0.489</v>
      </c>
      <c r="C289" s="2">
        <v>94.0</v>
      </c>
    </row>
    <row r="290">
      <c r="A290" s="9">
        <v>795.9841541970575</v>
      </c>
      <c r="B290" s="2">
        <v>0.489</v>
      </c>
      <c r="C290" s="2">
        <v>94.0</v>
      </c>
    </row>
    <row r="291">
      <c r="A291" s="9">
        <v>871.2929023026268</v>
      </c>
      <c r="B291" s="2">
        <v>0.489</v>
      </c>
      <c r="C291" s="2">
        <v>94.0</v>
      </c>
    </row>
    <row r="292">
      <c r="A292" s="9">
        <v>981.2793436747211</v>
      </c>
      <c r="B292" s="2">
        <v>0.489</v>
      </c>
      <c r="C292" s="2">
        <v>94.0</v>
      </c>
    </row>
    <row r="293">
      <c r="A293" s="9">
        <v>1080.356168427332</v>
      </c>
      <c r="B293" s="2">
        <v>0.408</v>
      </c>
      <c r="C293" s="2">
        <v>94.0</v>
      </c>
    </row>
    <row r="294">
      <c r="A294" s="9">
        <v>1230.3313049906246</v>
      </c>
      <c r="B294" s="2">
        <v>0.408</v>
      </c>
      <c r="C294" s="2">
        <v>94.0</v>
      </c>
    </row>
    <row r="295">
      <c r="A295" s="9">
        <v>1321.339907119148</v>
      </c>
      <c r="B295" s="2">
        <v>0.408</v>
      </c>
      <c r="C295" s="2">
        <v>94.0</v>
      </c>
    </row>
    <row r="296">
      <c r="A296" s="9">
        <v>1728.0593129613283</v>
      </c>
      <c r="B296" s="2">
        <v>0.408</v>
      </c>
      <c r="C296" s="2">
        <v>94.0</v>
      </c>
    </row>
    <row r="297">
      <c r="A297" s="9">
        <v>1785.8318155624504</v>
      </c>
      <c r="B297" s="2">
        <v>0.408</v>
      </c>
      <c r="C297" s="2">
        <v>94.0</v>
      </c>
    </row>
    <row r="298">
      <c r="A298" s="9">
        <v>1764.1085196927493</v>
      </c>
      <c r="B298" s="2">
        <v>0.408</v>
      </c>
      <c r="C298" s="2">
        <v>94.0</v>
      </c>
    </row>
    <row r="299">
      <c r="A299" s="9">
        <v>2173.4757680322555</v>
      </c>
      <c r="B299" s="2">
        <v>0.408</v>
      </c>
      <c r="C299" s="2">
        <v>94.0</v>
      </c>
    </row>
    <row r="300">
      <c r="A300" s="9">
        <v>2481.513918433263</v>
      </c>
      <c r="B300" s="2">
        <v>0.408</v>
      </c>
      <c r="C300" s="2">
        <v>146.0</v>
      </c>
    </row>
    <row r="301">
      <c r="A301" s="9">
        <v>3182.3717136274995</v>
      </c>
      <c r="B301" s="2">
        <v>0.489</v>
      </c>
      <c r="C301" s="2">
        <v>94.0</v>
      </c>
    </row>
    <row r="302">
      <c r="A302" s="9">
        <v>968.715451583827</v>
      </c>
      <c r="B302" s="2">
        <v>0.489</v>
      </c>
      <c r="C302" s="2">
        <v>94.0</v>
      </c>
    </row>
    <row r="303">
      <c r="A303" s="9">
        <v>920.6367826672019</v>
      </c>
      <c r="B303" s="2">
        <v>0.489</v>
      </c>
      <c r="C303" s="2">
        <v>94.0</v>
      </c>
    </row>
    <row r="304">
      <c r="A304" s="9">
        <v>876.7519090780341</v>
      </c>
      <c r="B304" s="2">
        <v>0.489</v>
      </c>
      <c r="C304" s="2">
        <v>94.0</v>
      </c>
    </row>
    <row r="305">
      <c r="A305" s="9">
        <v>879.7060961446992</v>
      </c>
      <c r="B305" s="2">
        <v>0.489</v>
      </c>
      <c r="C305" s="2">
        <v>94.0</v>
      </c>
    </row>
    <row r="306">
      <c r="A306" s="9">
        <v>937.864741596986</v>
      </c>
      <c r="B306" s="2">
        <v>0.8</v>
      </c>
      <c r="C306" s="2">
        <v>94.0</v>
      </c>
    </row>
    <row r="307">
      <c r="A307" s="9">
        <v>1003.3413823845706</v>
      </c>
      <c r="B307" s="2">
        <v>0.8</v>
      </c>
      <c r="C307" s="2">
        <v>94.0</v>
      </c>
    </row>
    <row r="308">
      <c r="A308" s="9">
        <v>1183.475162910884</v>
      </c>
      <c r="B308" s="2">
        <v>0.8</v>
      </c>
      <c r="C308" s="2">
        <v>94.0</v>
      </c>
    </row>
    <row r="309">
      <c r="A309" s="9">
        <v>1334.1521669806423</v>
      </c>
      <c r="B309" s="2">
        <v>0.8</v>
      </c>
      <c r="C309" s="2">
        <v>94.0</v>
      </c>
    </row>
    <row r="310">
      <c r="A310" s="9">
        <v>1668.5326938583303</v>
      </c>
      <c r="B310" s="2">
        <v>0.8</v>
      </c>
      <c r="C310" s="2">
        <v>94.0</v>
      </c>
    </row>
    <row r="311">
      <c r="A311" s="9">
        <v>1707.26330245719</v>
      </c>
      <c r="B311" s="2">
        <v>0.8</v>
      </c>
      <c r="C311" s="2">
        <v>94.0</v>
      </c>
    </row>
    <row r="312">
      <c r="A312" s="9">
        <v>1903.214294618258</v>
      </c>
      <c r="B312" s="2">
        <v>0.8</v>
      </c>
      <c r="C312" s="2">
        <v>94.0</v>
      </c>
    </row>
    <row r="313">
      <c r="A313" s="9">
        <v>2281.620702562859</v>
      </c>
      <c r="B313" s="2">
        <v>0.834</v>
      </c>
      <c r="C313" s="2">
        <v>158.0</v>
      </c>
    </row>
    <row r="314">
      <c r="A314" s="9">
        <v>4395.315294270445</v>
      </c>
      <c r="B314" s="2">
        <v>0.489</v>
      </c>
      <c r="C314" s="2">
        <v>94.0</v>
      </c>
    </row>
    <row r="315">
      <c r="A315" s="9">
        <v>1419.3048315015417</v>
      </c>
      <c r="B315" s="2">
        <v>0.489</v>
      </c>
      <c r="C315" s="2">
        <v>94.0</v>
      </c>
    </row>
    <row r="316">
      <c r="A316" s="9">
        <v>1475.0157867229889</v>
      </c>
      <c r="B316" s="2">
        <v>0.489</v>
      </c>
      <c r="C316" s="2">
        <v>94.0</v>
      </c>
    </row>
    <row r="317">
      <c r="A317" s="9">
        <v>1707.2904235584206</v>
      </c>
      <c r="B317" s="2">
        <v>0.489</v>
      </c>
      <c r="C317" s="2">
        <v>94.0</v>
      </c>
    </row>
    <row r="318">
      <c r="A318" s="9">
        <v>2153.490278571434</v>
      </c>
      <c r="B318" s="2">
        <v>0.489</v>
      </c>
      <c r="C318" s="2">
        <v>94.0</v>
      </c>
    </row>
    <row r="319">
      <c r="A319" s="9">
        <v>2583.320867574542</v>
      </c>
      <c r="B319" s="2">
        <v>0.428</v>
      </c>
      <c r="C319" s="2">
        <v>94.0</v>
      </c>
    </row>
    <row r="320">
      <c r="A320" s="9">
        <v>2825.1890496307633</v>
      </c>
      <c r="B320" s="2">
        <v>0.427</v>
      </c>
      <c r="C320" s="2">
        <v>94.0</v>
      </c>
    </row>
    <row r="321">
      <c r="A321" s="9">
        <v>3205.2665772301298</v>
      </c>
      <c r="B321" s="2">
        <v>0.428</v>
      </c>
      <c r="C321" s="2">
        <v>94.0</v>
      </c>
    </row>
    <row r="322">
      <c r="A322" s="9">
        <v>3957.477431244838</v>
      </c>
      <c r="B322" s="2">
        <v>0.428</v>
      </c>
      <c r="C322" s="2">
        <v>94.0</v>
      </c>
    </row>
    <row r="323">
      <c r="A323" s="9">
        <v>4812.131633607944</v>
      </c>
      <c r="B323" s="2">
        <v>0.259</v>
      </c>
      <c r="C323" s="2">
        <v>94.0</v>
      </c>
    </row>
    <row r="324">
      <c r="A324" s="9">
        <v>4441.810914866083</v>
      </c>
      <c r="B324" s="2">
        <v>0.222</v>
      </c>
      <c r="C324" s="2">
        <v>94.0</v>
      </c>
    </row>
    <row r="325">
      <c r="A325" s="9">
        <v>4369.500468832778</v>
      </c>
      <c r="B325" s="2">
        <v>0.237</v>
      </c>
      <c r="C325" s="2">
        <v>94.0</v>
      </c>
    </row>
    <row r="326">
      <c r="A326" s="9">
        <v>4760.901500971852</v>
      </c>
      <c r="B326" s="2">
        <v>0.237</v>
      </c>
      <c r="C326" s="2">
        <v>130.0</v>
      </c>
    </row>
    <row r="327">
      <c r="A327" s="9">
        <v>8281.700806380402</v>
      </c>
      <c r="B327" s="2">
        <v>0.489</v>
      </c>
      <c r="C327" s="2">
        <v>94.0</v>
      </c>
    </row>
    <row r="328">
      <c r="A328" s="9">
        <v>3245.753716743049</v>
      </c>
      <c r="B328" s="2">
        <v>0.489</v>
      </c>
      <c r="C328" s="2">
        <v>94.0</v>
      </c>
    </row>
    <row r="329">
      <c r="A329" s="9">
        <v>3034.670942566402</v>
      </c>
      <c r="B329" s="2">
        <v>0.489</v>
      </c>
      <c r="C329" s="2">
        <v>94.0</v>
      </c>
    </row>
    <row r="330">
      <c r="A330" s="9">
        <v>2967.8329037074063</v>
      </c>
      <c r="B330" s="2">
        <v>0.489</v>
      </c>
      <c r="C330" s="2">
        <v>94.0</v>
      </c>
    </row>
    <row r="331">
      <c r="A331" s="9">
        <v>4049.9168697051177</v>
      </c>
      <c r="B331" s="2">
        <v>0.489</v>
      </c>
      <c r="C331" s="2">
        <v>94.0</v>
      </c>
    </row>
    <row r="332">
      <c r="A332" s="9">
        <v>4775.278765649948</v>
      </c>
      <c r="B332" s="2">
        <v>0.171</v>
      </c>
      <c r="C332" s="2">
        <v>94.0</v>
      </c>
    </row>
    <row r="333">
      <c r="A333" s="9">
        <v>5238.1417889979875</v>
      </c>
      <c r="B333" s="2">
        <v>0.171</v>
      </c>
      <c r="C333" s="2">
        <v>94.0</v>
      </c>
    </row>
    <row r="334">
      <c r="A334" s="9">
        <v>5287.72933817951</v>
      </c>
      <c r="B334" s="2">
        <v>0.171</v>
      </c>
      <c r="C334" s="2">
        <v>94.0</v>
      </c>
    </row>
    <row r="335">
      <c r="A335" s="9">
        <v>5656.989539328103</v>
      </c>
      <c r="B335" s="2">
        <v>0.171</v>
      </c>
      <c r="C335" s="2">
        <v>94.0</v>
      </c>
    </row>
    <row r="336">
      <c r="A336" s="9">
        <v>5693.988229838886</v>
      </c>
      <c r="B336" s="2">
        <v>0.17</v>
      </c>
      <c r="C336" s="2">
        <v>94.0</v>
      </c>
    </row>
    <row r="337">
      <c r="A337" s="9">
        <v>5132.09103248244</v>
      </c>
      <c r="B337" s="2">
        <v>0.195</v>
      </c>
      <c r="C337" s="2">
        <v>94.0</v>
      </c>
    </row>
    <row r="338">
      <c r="A338" s="9">
        <v>6919.366681750299</v>
      </c>
      <c r="B338" s="2">
        <v>0.195</v>
      </c>
      <c r="C338" s="2">
        <v>94.0</v>
      </c>
    </row>
    <row r="339">
      <c r="A339" s="9">
        <v>7631.293200293427</v>
      </c>
      <c r="B339" s="2">
        <v>0.254</v>
      </c>
      <c r="C339" s="2">
        <v>65.0</v>
      </c>
    </row>
    <row r="340">
      <c r="A340" s="9">
        <v>12893.620899970383</v>
      </c>
      <c r="B340" s="2">
        <v>0.489</v>
      </c>
      <c r="C340" s="2">
        <v>94.0</v>
      </c>
    </row>
    <row r="341">
      <c r="A341" s="9">
        <v>3644.722508204228</v>
      </c>
      <c r="B341" s="2">
        <v>0.489</v>
      </c>
      <c r="C341" s="2">
        <v>94.0</v>
      </c>
    </row>
    <row r="342">
      <c r="A342" s="9">
        <v>3088.178626138228</v>
      </c>
      <c r="B342" s="2">
        <v>0.489</v>
      </c>
      <c r="C342" s="2">
        <v>94.0</v>
      </c>
    </row>
    <row r="343">
      <c r="A343" s="9">
        <v>2772.994865981571</v>
      </c>
      <c r="B343" s="2">
        <v>0.489</v>
      </c>
      <c r="C343" s="2">
        <v>94.0</v>
      </c>
    </row>
    <row r="344">
      <c r="A344" s="9">
        <v>2999.832351760472</v>
      </c>
      <c r="B344" s="2">
        <v>0.489</v>
      </c>
      <c r="C344" s="2">
        <v>94.0</v>
      </c>
    </row>
    <row r="345">
      <c r="A345" s="9">
        <v>3567.161427479799</v>
      </c>
      <c r="B345" s="2">
        <v>0.69</v>
      </c>
      <c r="C345" s="2">
        <v>94.0</v>
      </c>
    </row>
    <row r="346">
      <c r="A346" s="9">
        <v>4688.139960006764</v>
      </c>
      <c r="B346" s="2">
        <v>0.69</v>
      </c>
      <c r="C346" s="2">
        <v>94.0</v>
      </c>
    </row>
    <row r="347">
      <c r="A347" s="9">
        <v>5736.933413087585</v>
      </c>
      <c r="B347" s="2">
        <v>0.69</v>
      </c>
      <c r="C347" s="2">
        <v>94.0</v>
      </c>
    </row>
    <row r="348">
      <c r="A348" s="9">
        <v>7144.139698447532</v>
      </c>
      <c r="B348" s="2">
        <v>0.684</v>
      </c>
      <c r="C348" s="2">
        <v>94.0</v>
      </c>
    </row>
    <row r="349">
      <c r="A349" s="9">
        <v>8527.531849788798</v>
      </c>
      <c r="B349" s="2">
        <v>0.656</v>
      </c>
      <c r="C349" s="2">
        <v>94.0</v>
      </c>
    </row>
    <row r="350">
      <c r="A350" s="9">
        <v>8298.748639888887</v>
      </c>
      <c r="B350" s="2">
        <v>0.663</v>
      </c>
      <c r="C350" s="2">
        <v>94.0</v>
      </c>
    </row>
    <row r="351">
      <c r="A351" s="9">
        <v>10866.522171711626</v>
      </c>
      <c r="B351" s="2">
        <v>0.663</v>
      </c>
      <c r="C351" s="2">
        <v>94.0</v>
      </c>
    </row>
    <row r="352">
      <c r="A352" s="9">
        <v>12483.890558584082</v>
      </c>
      <c r="B352" s="2">
        <v>0.685</v>
      </c>
      <c r="C352" s="2">
        <v>118.0</v>
      </c>
    </row>
    <row r="353">
      <c r="A353" s="9">
        <v>51096.74963306319</v>
      </c>
      <c r="B353" s="2">
        <v>0.489</v>
      </c>
      <c r="C353" s="2">
        <v>94.0</v>
      </c>
    </row>
    <row r="354">
      <c r="A354" s="9">
        <v>17696.566104613787</v>
      </c>
      <c r="B354" s="2">
        <v>0.489</v>
      </c>
      <c r="C354" s="2">
        <v>94.0</v>
      </c>
    </row>
    <row r="355">
      <c r="A355" s="9">
        <v>16169.103349528155</v>
      </c>
      <c r="B355" s="2">
        <v>0.489</v>
      </c>
      <c r="C355" s="2">
        <v>94.0</v>
      </c>
    </row>
    <row r="356">
      <c r="A356" s="9">
        <v>16522.96232139777</v>
      </c>
      <c r="B356" s="2">
        <v>0.489</v>
      </c>
      <c r="C356" s="2">
        <v>94.0</v>
      </c>
    </row>
    <row r="357">
      <c r="A357" s="9">
        <v>18174.577579636196</v>
      </c>
      <c r="B357" s="2">
        <v>0.489</v>
      </c>
      <c r="C357" s="2">
        <v>94.0</v>
      </c>
    </row>
    <row r="358">
      <c r="A358" s="9">
        <v>21402.969419409215</v>
      </c>
      <c r="B358" s="2">
        <v>0.489</v>
      </c>
      <c r="C358" s="2">
        <v>94.0</v>
      </c>
    </row>
    <row r="359">
      <c r="A359" s="9">
        <v>25437.627816609154</v>
      </c>
      <c r="B359" s="2">
        <v>0.374</v>
      </c>
      <c r="C359" s="2">
        <v>94.0</v>
      </c>
    </row>
    <row r="360">
      <c r="A360" s="9">
        <v>30072.10308829698</v>
      </c>
      <c r="B360" s="2">
        <v>0.374</v>
      </c>
      <c r="C360" s="2">
        <v>94.0</v>
      </c>
    </row>
    <row r="361">
      <c r="A361" s="9">
        <v>31564.839290546548</v>
      </c>
      <c r="B361" s="2">
        <v>0.374</v>
      </c>
      <c r="C361" s="2">
        <v>94.0</v>
      </c>
    </row>
    <row r="362">
      <c r="A362" s="9">
        <v>36493.65889705882</v>
      </c>
      <c r="B362" s="2">
        <v>0.303</v>
      </c>
      <c r="C362" s="2">
        <v>94.0</v>
      </c>
    </row>
    <row r="363">
      <c r="A363" s="9">
        <v>26792.802952799644</v>
      </c>
      <c r="B363" s="2">
        <v>0.173</v>
      </c>
      <c r="C363" s="2">
        <v>94.0</v>
      </c>
    </row>
    <row r="364">
      <c r="A364" s="9">
        <v>30428.88982121069</v>
      </c>
      <c r="B364" s="2">
        <v>0.168</v>
      </c>
      <c r="C364" s="2">
        <v>94.0</v>
      </c>
    </row>
    <row r="365">
      <c r="A365" s="9">
        <v>40489.62104172832</v>
      </c>
      <c r="B365" s="2">
        <v>0.168</v>
      </c>
      <c r="C365" s="2">
        <v>79.0</v>
      </c>
    </row>
    <row r="366">
      <c r="A366" s="9">
        <v>6279.385479032755</v>
      </c>
      <c r="B366" s="2">
        <v>0.489</v>
      </c>
      <c r="C366" s="2">
        <v>94.0</v>
      </c>
    </row>
    <row r="367">
      <c r="A367" s="9">
        <v>1608.8644719724318</v>
      </c>
      <c r="B367" s="2">
        <v>0.489</v>
      </c>
      <c r="C367" s="2">
        <v>94.0</v>
      </c>
    </row>
    <row r="368">
      <c r="A368" s="9">
        <v>1762.5541223526614</v>
      </c>
      <c r="B368" s="2">
        <v>0.489</v>
      </c>
      <c r="C368" s="2">
        <v>94.0</v>
      </c>
    </row>
    <row r="369">
      <c r="A369" s="9">
        <v>2042.4462314264472</v>
      </c>
      <c r="B369" s="2">
        <v>0.489</v>
      </c>
      <c r="C369" s="2">
        <v>94.0</v>
      </c>
    </row>
    <row r="370">
      <c r="A370" s="9">
        <v>2656.1816204548395</v>
      </c>
      <c r="B370" s="2">
        <v>0.489</v>
      </c>
      <c r="C370" s="2">
        <v>94.0</v>
      </c>
    </row>
    <row r="371">
      <c r="A371" s="9">
        <v>3266.6091766043487</v>
      </c>
      <c r="B371" s="2">
        <v>0.452</v>
      </c>
      <c r="C371" s="2">
        <v>94.0</v>
      </c>
    </row>
    <row r="372">
      <c r="A372" s="9">
        <v>3753.085917428452</v>
      </c>
      <c r="B372" s="2">
        <v>0.416</v>
      </c>
      <c r="C372" s="2">
        <v>94.0</v>
      </c>
    </row>
    <row r="373">
      <c r="A373" s="9">
        <v>4401.285765992193</v>
      </c>
      <c r="B373" s="2">
        <v>0.358</v>
      </c>
      <c r="C373" s="2">
        <v>94.0</v>
      </c>
    </row>
    <row r="374">
      <c r="A374" s="9">
        <v>5620.72916683628</v>
      </c>
      <c r="B374" s="2">
        <v>0.339</v>
      </c>
      <c r="C374" s="2">
        <v>94.0</v>
      </c>
    </row>
    <row r="375">
      <c r="A375" s="9">
        <v>6961.554098540348</v>
      </c>
      <c r="B375" s="2">
        <v>0.304</v>
      </c>
      <c r="C375" s="2">
        <v>94.0</v>
      </c>
    </row>
    <row r="376">
      <c r="A376" s="9">
        <v>6567.245467473291</v>
      </c>
      <c r="B376" s="2">
        <v>0.28</v>
      </c>
      <c r="C376" s="2">
        <v>94.0</v>
      </c>
    </row>
    <row r="377">
      <c r="A377" s="9">
        <v>6494.889142264744</v>
      </c>
      <c r="B377" s="2">
        <v>0.272</v>
      </c>
      <c r="C377" s="2">
        <v>94.0</v>
      </c>
    </row>
    <row r="378">
      <c r="A378" s="9">
        <v>7328.7163259277995</v>
      </c>
      <c r="B378" s="2">
        <v>0.277</v>
      </c>
      <c r="C378" s="2">
        <v>57.0</v>
      </c>
    </row>
    <row r="379">
      <c r="A379" s="9">
        <v>924.0486902762453</v>
      </c>
      <c r="B379" s="2">
        <v>0.489</v>
      </c>
      <c r="C379" s="2">
        <v>94.0</v>
      </c>
    </row>
    <row r="380">
      <c r="A380" s="9">
        <v>218.5620001707673</v>
      </c>
      <c r="B380" s="2">
        <v>0.489</v>
      </c>
      <c r="C380" s="2">
        <v>94.0</v>
      </c>
    </row>
    <row r="381">
      <c r="A381" s="9">
        <v>228.75359574782829</v>
      </c>
      <c r="B381" s="2">
        <v>0.489</v>
      </c>
      <c r="C381" s="2">
        <v>94.0</v>
      </c>
    </row>
    <row r="382">
      <c r="A382" s="9">
        <v>253.22462245694516</v>
      </c>
      <c r="B382" s="2">
        <v>0.489</v>
      </c>
      <c r="C382" s="2">
        <v>94.0</v>
      </c>
    </row>
    <row r="383">
      <c r="A383" s="9">
        <v>322.66440652011033</v>
      </c>
      <c r="B383" s="2">
        <v>0.489</v>
      </c>
      <c r="C383" s="2">
        <v>94.0</v>
      </c>
    </row>
    <row r="384">
      <c r="A384" s="9">
        <v>360.495947639121</v>
      </c>
      <c r="B384" s="2">
        <v>0.475</v>
      </c>
      <c r="C384" s="2">
        <v>94.0</v>
      </c>
    </row>
    <row r="385">
      <c r="A385" s="9">
        <v>395.2110755139338</v>
      </c>
      <c r="B385" s="2">
        <v>0.476</v>
      </c>
      <c r="C385" s="2">
        <v>94.0</v>
      </c>
    </row>
    <row r="386">
      <c r="A386" s="9">
        <v>410.5822932439766</v>
      </c>
      <c r="B386" s="2">
        <v>0.476</v>
      </c>
      <c r="C386" s="2">
        <v>94.0</v>
      </c>
    </row>
    <row r="387">
      <c r="A387" s="9">
        <v>460.84495717017995</v>
      </c>
      <c r="B387" s="2">
        <v>0.445</v>
      </c>
      <c r="C387" s="2">
        <v>94.0</v>
      </c>
    </row>
    <row r="388">
      <c r="A388" s="9">
        <v>553.2115697238689</v>
      </c>
      <c r="B388" s="2">
        <v>0.449</v>
      </c>
      <c r="C388" s="2">
        <v>94.0</v>
      </c>
    </row>
    <row r="389">
      <c r="A389" s="9">
        <v>537.1945833808443</v>
      </c>
      <c r="B389" s="2">
        <v>0.448</v>
      </c>
      <c r="C389" s="2">
        <v>94.0</v>
      </c>
    </row>
    <row r="390">
      <c r="A390" s="9">
        <v>575.7491824636379</v>
      </c>
      <c r="B390" s="2">
        <v>0.435</v>
      </c>
      <c r="C390" s="2">
        <v>94.0</v>
      </c>
    </row>
    <row r="391">
      <c r="A391" s="9">
        <v>631.5715934632638</v>
      </c>
      <c r="B391" s="2">
        <v>0.435</v>
      </c>
      <c r="C391" s="2">
        <v>154.0</v>
      </c>
    </row>
    <row r="392">
      <c r="A392" s="9">
        <v>370.4343525284952</v>
      </c>
      <c r="B392" s="2">
        <v>0.489</v>
      </c>
      <c r="C392" s="2">
        <v>94.0</v>
      </c>
    </row>
    <row r="393">
      <c r="A393" s="9">
        <v>127.27565584930555</v>
      </c>
      <c r="B393" s="2">
        <v>0.489</v>
      </c>
      <c r="C393" s="2">
        <v>94.0</v>
      </c>
    </row>
    <row r="394">
      <c r="A394" s="9">
        <v>124.58492962287397</v>
      </c>
      <c r="B394" s="2">
        <v>0.489</v>
      </c>
      <c r="C394" s="2">
        <v>94.0</v>
      </c>
    </row>
    <row r="395">
      <c r="A395" s="9">
        <v>113.62277701759554</v>
      </c>
      <c r="B395" s="2">
        <v>0.489</v>
      </c>
      <c r="C395" s="2">
        <v>94.0</v>
      </c>
    </row>
    <row r="396">
      <c r="A396" s="9">
        <v>104.47055621852937</v>
      </c>
      <c r="B396" s="2">
        <v>0.489</v>
      </c>
      <c r="C396" s="2">
        <v>94.0</v>
      </c>
    </row>
    <row r="397">
      <c r="A397" s="9">
        <v>117.7877928166301</v>
      </c>
      <c r="B397" s="2">
        <v>2.797</v>
      </c>
      <c r="C397" s="2">
        <v>94.0</v>
      </c>
    </row>
    <row r="398">
      <c r="A398" s="9">
        <v>138.91742773058243</v>
      </c>
      <c r="B398" s="2">
        <v>2.797</v>
      </c>
      <c r="C398" s="2">
        <v>94.0</v>
      </c>
    </row>
    <row r="399">
      <c r="A399" s="9">
        <v>152.8737942334533</v>
      </c>
      <c r="B399" s="2">
        <v>2.797</v>
      </c>
      <c r="C399" s="2">
        <v>94.0</v>
      </c>
    </row>
    <row r="400">
      <c r="A400" s="9">
        <v>157.23959565320234</v>
      </c>
      <c r="B400" s="2">
        <v>2.797</v>
      </c>
      <c r="C400" s="2">
        <v>94.0</v>
      </c>
    </row>
    <row r="401">
      <c r="A401" s="9">
        <v>180.54114432375638</v>
      </c>
      <c r="B401" s="2">
        <v>2.797</v>
      </c>
      <c r="C401" s="2">
        <v>94.0</v>
      </c>
    </row>
    <row r="402">
      <c r="A402" s="9">
        <v>188.43583663507516</v>
      </c>
      <c r="B402" s="2">
        <v>1.545</v>
      </c>
      <c r="C402" s="2">
        <v>94.0</v>
      </c>
    </row>
    <row r="403">
      <c r="A403" s="9">
        <v>212.45152060267733</v>
      </c>
      <c r="B403" s="2">
        <v>0.516</v>
      </c>
      <c r="C403" s="2">
        <v>94.0</v>
      </c>
    </row>
    <row r="404">
      <c r="A404" s="9">
        <v>239.16295870408138</v>
      </c>
      <c r="B404" s="2">
        <v>0.516</v>
      </c>
      <c r="C404" s="2">
        <v>157.0</v>
      </c>
    </row>
    <row r="405">
      <c r="A405" s="9">
        <v>1149.8479541345073</v>
      </c>
      <c r="B405" s="2">
        <v>0.489</v>
      </c>
      <c r="C405" s="2">
        <v>94.0</v>
      </c>
    </row>
    <row r="406">
      <c r="A406" s="9">
        <v>292.9650447790057</v>
      </c>
      <c r="B406" s="2">
        <v>0.489</v>
      </c>
      <c r="C406" s="2">
        <v>94.0</v>
      </c>
    </row>
    <row r="407">
      <c r="A407" s="9">
        <v>313.1409373392914</v>
      </c>
      <c r="B407" s="2">
        <v>0.489</v>
      </c>
      <c r="C407" s="2">
        <v>94.0</v>
      </c>
    </row>
    <row r="408">
      <c r="A408" s="9">
        <v>331.21276639007283</v>
      </c>
      <c r="B408" s="2">
        <v>0.489</v>
      </c>
      <c r="C408" s="2">
        <v>94.0</v>
      </c>
    </row>
    <row r="409">
      <c r="A409" s="9">
        <v>354.2558494366201</v>
      </c>
      <c r="B409" s="2">
        <v>0.489</v>
      </c>
      <c r="C409" s="2">
        <v>94.0</v>
      </c>
    </row>
    <row r="410">
      <c r="A410" s="9">
        <v>399.64538831651345</v>
      </c>
      <c r="B410" s="2">
        <v>0.215</v>
      </c>
      <c r="C410" s="2">
        <v>94.0</v>
      </c>
    </row>
    <row r="411">
      <c r="A411" s="9">
        <v>464.25828786812656</v>
      </c>
      <c r="B411" s="2">
        <v>0.215</v>
      </c>
      <c r="C411" s="2">
        <v>94.0</v>
      </c>
    </row>
    <row r="412">
      <c r="A412" s="9">
        <v>529.1534242244725</v>
      </c>
      <c r="B412" s="2">
        <v>0.215</v>
      </c>
      <c r="C412" s="2">
        <v>94.0</v>
      </c>
    </row>
    <row r="413">
      <c r="A413" s="9">
        <v>619.7162054523368</v>
      </c>
      <c r="B413" s="2">
        <v>0.215</v>
      </c>
      <c r="C413" s="2">
        <v>94.0</v>
      </c>
    </row>
    <row r="414">
      <c r="A414" s="9">
        <v>731.876724670316</v>
      </c>
      <c r="B414" s="2">
        <v>0.217</v>
      </c>
      <c r="C414" s="2">
        <v>94.0</v>
      </c>
    </row>
    <row r="415">
      <c r="A415" s="9">
        <v>724.1201180847997</v>
      </c>
      <c r="B415" s="2">
        <v>0.214</v>
      </c>
      <c r="C415" s="2">
        <v>94.0</v>
      </c>
    </row>
    <row r="416">
      <c r="A416" s="9">
        <v>769.7091985396</v>
      </c>
      <c r="B416" s="2">
        <v>0.214</v>
      </c>
      <c r="C416" s="2">
        <v>94.0</v>
      </c>
    </row>
    <row r="417">
      <c r="A417" s="9">
        <v>863.0909300497301</v>
      </c>
      <c r="B417" s="2">
        <v>0.214</v>
      </c>
      <c r="C417" s="2">
        <v>135.0</v>
      </c>
    </row>
    <row r="418">
      <c r="A418" s="9">
        <v>1662.0489009941352</v>
      </c>
      <c r="B418" s="2">
        <v>0.489</v>
      </c>
      <c r="C418" s="2">
        <v>94.0</v>
      </c>
    </row>
    <row r="419">
      <c r="A419" s="9">
        <v>568.0194275505736</v>
      </c>
      <c r="B419" s="2">
        <v>0.489</v>
      </c>
      <c r="C419" s="2">
        <v>94.0</v>
      </c>
    </row>
    <row r="420">
      <c r="A420" s="9">
        <v>574.0128709589845</v>
      </c>
      <c r="B420" s="2">
        <v>0.489</v>
      </c>
      <c r="C420" s="2">
        <v>94.0</v>
      </c>
    </row>
    <row r="421">
      <c r="A421" s="9">
        <v>631.690376227474</v>
      </c>
      <c r="B421" s="2">
        <v>0.489</v>
      </c>
      <c r="C421" s="2">
        <v>94.0</v>
      </c>
    </row>
    <row r="422">
      <c r="A422" s="9">
        <v>770.684039680995</v>
      </c>
      <c r="B422" s="2">
        <v>0.489</v>
      </c>
      <c r="C422" s="2">
        <v>94.0</v>
      </c>
    </row>
    <row r="423">
      <c r="A423" s="9">
        <v>869.7534508445211</v>
      </c>
      <c r="B423" s="2">
        <v>0.506</v>
      </c>
      <c r="C423" s="2">
        <v>94.0</v>
      </c>
    </row>
    <row r="424">
      <c r="A424" s="9">
        <v>891.2517391929706</v>
      </c>
      <c r="B424" s="2">
        <v>0.508</v>
      </c>
      <c r="C424" s="2">
        <v>94.0</v>
      </c>
    </row>
    <row r="425">
      <c r="A425" s="9">
        <v>940.0674201929072</v>
      </c>
      <c r="B425" s="2">
        <v>0.508</v>
      </c>
      <c r="C425" s="2">
        <v>94.0</v>
      </c>
    </row>
    <row r="426">
      <c r="A426" s="9">
        <v>1042.7023181291008</v>
      </c>
      <c r="B426" s="2">
        <v>0.504</v>
      </c>
      <c r="C426" s="2">
        <v>94.0</v>
      </c>
    </row>
    <row r="427">
      <c r="A427" s="9">
        <v>1180.6407660784985</v>
      </c>
      <c r="B427" s="2">
        <v>0.488</v>
      </c>
      <c r="C427" s="2">
        <v>94.0</v>
      </c>
    </row>
    <row r="428">
      <c r="A428" s="9">
        <v>1074.7013547534582</v>
      </c>
      <c r="B428" s="2">
        <v>0.488</v>
      </c>
      <c r="C428" s="2">
        <v>94.0</v>
      </c>
    </row>
    <row r="429">
      <c r="A429" s="9">
        <v>1063.19779302327</v>
      </c>
      <c r="B429" s="2">
        <v>0.488</v>
      </c>
      <c r="C429" s="2">
        <v>94.0</v>
      </c>
    </row>
    <row r="430">
      <c r="A430" s="9">
        <v>1174.5325558300967</v>
      </c>
      <c r="B430" s="2">
        <v>0.488</v>
      </c>
      <c r="C430" s="2">
        <v>162.0</v>
      </c>
    </row>
    <row r="431">
      <c r="A431" s="9">
        <v>59149.09797625586</v>
      </c>
      <c r="B431" s="2">
        <v>0.489</v>
      </c>
      <c r="C431" s="2">
        <v>94.0</v>
      </c>
    </row>
    <row r="432">
      <c r="A432" s="9">
        <v>23775.895295976115</v>
      </c>
      <c r="B432" s="2">
        <v>0.489</v>
      </c>
      <c r="C432" s="2">
        <v>94.0</v>
      </c>
    </row>
    <row r="433">
      <c r="A433" s="9">
        <v>23372.233913653465</v>
      </c>
      <c r="B433" s="2">
        <v>0.489</v>
      </c>
      <c r="C433" s="2">
        <v>94.0</v>
      </c>
    </row>
    <row r="434">
      <c r="A434" s="9">
        <v>23771.940901628994</v>
      </c>
      <c r="B434" s="2">
        <v>0.489</v>
      </c>
      <c r="C434" s="2">
        <v>94.0</v>
      </c>
    </row>
    <row r="435">
      <c r="A435" s="9">
        <v>27754.33661509611</v>
      </c>
      <c r="B435" s="2">
        <v>0.489</v>
      </c>
      <c r="C435" s="2">
        <v>94.0</v>
      </c>
    </row>
    <row r="436">
      <c r="A436" s="9">
        <v>31567.219608814063</v>
      </c>
      <c r="B436" s="2">
        <v>0.475</v>
      </c>
      <c r="C436" s="2">
        <v>94.0</v>
      </c>
    </row>
    <row r="437">
      <c r="A437" s="9">
        <v>35615.044961691565</v>
      </c>
      <c r="B437" s="2">
        <v>0.45</v>
      </c>
      <c r="C437" s="2">
        <v>94.0</v>
      </c>
    </row>
    <row r="438">
      <c r="A438" s="9">
        <v>39832.24482855837</v>
      </c>
      <c r="B438" s="2">
        <v>0.443</v>
      </c>
      <c r="C438" s="2">
        <v>94.0</v>
      </c>
    </row>
    <row r="439">
      <c r="A439" s="9">
        <v>43915.35729970845</v>
      </c>
      <c r="B439" s="2">
        <v>0.441</v>
      </c>
      <c r="C439" s="2">
        <v>94.0</v>
      </c>
    </row>
    <row r="440">
      <c r="A440" s="9">
        <v>45794.39310698037</v>
      </c>
      <c r="B440" s="2">
        <v>0.423</v>
      </c>
      <c r="C440" s="2">
        <v>94.0</v>
      </c>
    </row>
    <row r="441">
      <c r="A441" s="9">
        <v>40287.86828772502</v>
      </c>
      <c r="B441" s="2">
        <v>0.277</v>
      </c>
      <c r="C441" s="2">
        <v>94.0</v>
      </c>
    </row>
    <row r="442">
      <c r="A442" s="9">
        <v>46880.30497239886</v>
      </c>
      <c r="B442" s="2">
        <v>0.261</v>
      </c>
      <c r="C442" s="2">
        <v>94.0</v>
      </c>
    </row>
    <row r="443">
      <c r="A443" s="9">
        <v>51216.66629453059</v>
      </c>
      <c r="B443" s="2">
        <v>0.246</v>
      </c>
      <c r="C443" s="2">
        <v>17.0</v>
      </c>
    </row>
    <row r="444">
      <c r="A444" s="9">
        <v>0.0</v>
      </c>
      <c r="B444" s="2">
        <v>0.489</v>
      </c>
      <c r="C444" s="2">
        <v>94.0</v>
      </c>
    </row>
    <row r="445">
      <c r="A445" s="9">
        <v>0.0</v>
      </c>
      <c r="B445" s="2">
        <v>0.489</v>
      </c>
      <c r="C445" s="2">
        <v>94.0</v>
      </c>
    </row>
    <row r="446">
      <c r="A446" s="9">
        <v>0.0</v>
      </c>
      <c r="B446" s="2">
        <v>0.489</v>
      </c>
      <c r="C446" s="2">
        <v>94.0</v>
      </c>
    </row>
    <row r="447">
      <c r="A447" s="9">
        <v>0.0</v>
      </c>
      <c r="B447" s="2">
        <v>0.489</v>
      </c>
      <c r="C447" s="2">
        <v>94.0</v>
      </c>
    </row>
    <row r="448">
      <c r="A448" s="9">
        <v>0.0</v>
      </c>
      <c r="B448" s="2">
        <v>0.489</v>
      </c>
      <c r="C448" s="2">
        <v>94.0</v>
      </c>
    </row>
    <row r="449">
      <c r="A449" s="9">
        <v>0.0</v>
      </c>
      <c r="B449" s="2">
        <v>0.489</v>
      </c>
      <c r="C449" s="2">
        <v>94.0</v>
      </c>
    </row>
    <row r="450">
      <c r="A450" s="9">
        <v>0.0</v>
      </c>
      <c r="B450" s="2">
        <v>0.489</v>
      </c>
      <c r="C450" s="2">
        <v>94.0</v>
      </c>
    </row>
    <row r="451">
      <c r="A451" s="9">
        <v>0.0</v>
      </c>
      <c r="B451" s="2">
        <v>0.489</v>
      </c>
      <c r="C451" s="2">
        <v>94.0</v>
      </c>
    </row>
    <row r="452">
      <c r="A452" s="9">
        <v>0.0</v>
      </c>
      <c r="B452" s="2">
        <v>0.489</v>
      </c>
      <c r="C452" s="2">
        <v>94.0</v>
      </c>
    </row>
    <row r="453">
      <c r="A453" s="9">
        <v>0.0</v>
      </c>
      <c r="B453" s="2">
        <v>0.489</v>
      </c>
      <c r="C453" s="2">
        <v>94.0</v>
      </c>
    </row>
    <row r="454">
      <c r="A454" s="9">
        <v>0.0</v>
      </c>
      <c r="B454" s="2">
        <v>0.489</v>
      </c>
      <c r="C454" s="2">
        <v>94.0</v>
      </c>
    </row>
    <row r="455">
      <c r="A455" s="9">
        <v>0.0</v>
      </c>
      <c r="B455" s="2">
        <v>0.489</v>
      </c>
      <c r="C455" s="2">
        <v>94.0</v>
      </c>
    </row>
    <row r="456">
      <c r="A456" s="9">
        <v>0.0</v>
      </c>
      <c r="B456" s="2">
        <v>0.489</v>
      </c>
      <c r="C456" s="2">
        <v>94.0</v>
      </c>
    </row>
    <row r="457">
      <c r="A457" s="9">
        <v>596.3490832022287</v>
      </c>
      <c r="B457" s="2">
        <v>0.489</v>
      </c>
      <c r="C457" s="2">
        <v>94.0</v>
      </c>
    </row>
    <row r="458">
      <c r="A458" s="9">
        <v>246.89233851100622</v>
      </c>
      <c r="B458" s="2">
        <v>0.489</v>
      </c>
      <c r="C458" s="2">
        <v>94.0</v>
      </c>
    </row>
    <row r="459">
      <c r="A459" s="9">
        <v>247.3511948244448</v>
      </c>
      <c r="B459" s="2">
        <v>0.489</v>
      </c>
      <c r="C459" s="2">
        <v>94.0</v>
      </c>
    </row>
    <row r="460">
      <c r="A460" s="9">
        <v>258.87260956393766</v>
      </c>
      <c r="B460" s="2">
        <v>0.489</v>
      </c>
      <c r="C460" s="2">
        <v>94.0</v>
      </c>
    </row>
    <row r="461">
      <c r="A461" s="9">
        <v>292.7255587702368</v>
      </c>
      <c r="B461" s="2">
        <v>0.489</v>
      </c>
      <c r="C461" s="2">
        <v>94.0</v>
      </c>
    </row>
    <row r="462">
      <c r="A462" s="9">
        <v>320.65469715572004</v>
      </c>
      <c r="B462" s="2">
        <v>0.657</v>
      </c>
      <c r="C462" s="2">
        <v>94.0</v>
      </c>
    </row>
    <row r="463">
      <c r="A463" s="9">
        <v>334.88759634552895</v>
      </c>
      <c r="B463" s="2">
        <v>2.038</v>
      </c>
      <c r="C463" s="2">
        <v>94.0</v>
      </c>
    </row>
    <row r="464">
      <c r="A464" s="9">
        <v>358.84063345148417</v>
      </c>
      <c r="B464" s="2">
        <v>2.038</v>
      </c>
      <c r="C464" s="2">
        <v>94.0</v>
      </c>
    </row>
    <row r="465">
      <c r="A465" s="9">
        <v>405.7545209129709</v>
      </c>
      <c r="B465" s="2">
        <v>2.038</v>
      </c>
      <c r="C465" s="2">
        <v>94.0</v>
      </c>
    </row>
    <row r="466">
      <c r="A466" s="9">
        <v>465.36692671568244</v>
      </c>
      <c r="B466" s="2">
        <v>2.038</v>
      </c>
      <c r="C466" s="2">
        <v>94.0</v>
      </c>
    </row>
    <row r="467">
      <c r="A467" s="9">
        <v>455.5779700366972</v>
      </c>
      <c r="B467" s="2">
        <v>2.038</v>
      </c>
      <c r="C467" s="2">
        <v>94.0</v>
      </c>
    </row>
    <row r="468">
      <c r="A468" s="9">
        <v>447.6820586098471</v>
      </c>
      <c r="B468" s="2">
        <v>0.546</v>
      </c>
      <c r="C468" s="2">
        <v>94.0</v>
      </c>
    </row>
    <row r="469">
      <c r="A469" s="9">
        <v>485.1929471102882</v>
      </c>
      <c r="B469" s="2">
        <v>0.674</v>
      </c>
      <c r="C469" s="2">
        <v>187.0</v>
      </c>
    </row>
    <row r="470">
      <c r="A470" s="9">
        <v>1552.4440022835388</v>
      </c>
      <c r="B470" s="2">
        <v>0.489</v>
      </c>
      <c r="C470" s="2">
        <v>94.0</v>
      </c>
    </row>
    <row r="471">
      <c r="A471" s="9">
        <v>160.6625156001386</v>
      </c>
      <c r="B471" s="2">
        <v>0.489</v>
      </c>
      <c r="C471" s="2">
        <v>94.0</v>
      </c>
    </row>
    <row r="472">
      <c r="A472" s="9">
        <v>190.77618805164843</v>
      </c>
      <c r="B472" s="2">
        <v>0.489</v>
      </c>
      <c r="C472" s="2">
        <v>94.0</v>
      </c>
    </row>
    <row r="473">
      <c r="A473" s="9">
        <v>213.46496812345174</v>
      </c>
      <c r="B473" s="2">
        <v>0.489</v>
      </c>
      <c r="C473" s="2">
        <v>94.0</v>
      </c>
    </row>
    <row r="474">
      <c r="A474" s="9">
        <v>283.1515421999987</v>
      </c>
      <c r="B474" s="2">
        <v>0.489</v>
      </c>
      <c r="C474" s="2">
        <v>94.0</v>
      </c>
    </row>
    <row r="475">
      <c r="A475" s="9">
        <v>440.8575062762041</v>
      </c>
      <c r="B475" s="2">
        <v>0.74</v>
      </c>
      <c r="C475" s="2">
        <v>94.0</v>
      </c>
    </row>
    <row r="476">
      <c r="A476" s="9">
        <v>641.7666559297824</v>
      </c>
      <c r="B476" s="2">
        <v>0.74</v>
      </c>
      <c r="C476" s="2">
        <v>94.0</v>
      </c>
    </row>
    <row r="477">
      <c r="A477" s="9">
        <v>694.0198717717348</v>
      </c>
      <c r="B477" s="2">
        <v>0.74</v>
      </c>
      <c r="C477" s="2">
        <v>94.0</v>
      </c>
    </row>
    <row r="478">
      <c r="A478" s="9">
        <v>783.1568390303797</v>
      </c>
      <c r="B478" s="2">
        <v>0.713</v>
      </c>
      <c r="C478" s="2">
        <v>94.0</v>
      </c>
    </row>
    <row r="479">
      <c r="A479" s="9">
        <v>910.3542139548382</v>
      </c>
      <c r="B479" s="2">
        <v>0.713</v>
      </c>
      <c r="C479" s="2">
        <v>94.0</v>
      </c>
    </row>
    <row r="480">
      <c r="A480" s="9">
        <v>789.4938306585542</v>
      </c>
      <c r="B480" s="2">
        <v>0.758</v>
      </c>
      <c r="C480" s="2">
        <v>94.0</v>
      </c>
    </row>
    <row r="481">
      <c r="A481" s="9">
        <v>882.257651363154</v>
      </c>
      <c r="B481" s="2">
        <v>0.758</v>
      </c>
      <c r="C481" s="2">
        <v>94.0</v>
      </c>
    </row>
    <row r="482">
      <c r="A482" s="9">
        <v>976.5592194839805</v>
      </c>
      <c r="B482" s="2">
        <v>0.757</v>
      </c>
      <c r="C482" s="2">
        <v>189.0</v>
      </c>
    </row>
    <row r="483">
      <c r="A483" s="9">
        <v>17211.924473040108</v>
      </c>
      <c r="B483" s="2">
        <v>0.489</v>
      </c>
      <c r="C483" s="2">
        <v>94.0</v>
      </c>
    </row>
    <row r="484">
      <c r="A484" s="9">
        <v>5072.3942926049895</v>
      </c>
      <c r="B484" s="2">
        <v>0.489</v>
      </c>
      <c r="C484" s="2">
        <v>94.0</v>
      </c>
    </row>
    <row r="485">
      <c r="A485" s="9">
        <v>4572.639572927677</v>
      </c>
      <c r="B485" s="2">
        <v>0.489</v>
      </c>
      <c r="C485" s="2">
        <v>94.0</v>
      </c>
    </row>
    <row r="486">
      <c r="A486" s="9">
        <v>4437.739818455733</v>
      </c>
      <c r="B486" s="2">
        <v>0.489</v>
      </c>
      <c r="C486" s="2">
        <v>94.0</v>
      </c>
    </row>
    <row r="487">
      <c r="A487" s="9">
        <v>4814.388057736151</v>
      </c>
      <c r="B487" s="2">
        <v>0.489</v>
      </c>
      <c r="C487" s="2">
        <v>94.0</v>
      </c>
    </row>
    <row r="488">
      <c r="A488" s="9">
        <v>6182.002184021801</v>
      </c>
      <c r="B488" s="2">
        <v>0.253</v>
      </c>
      <c r="C488" s="2">
        <v>94.0</v>
      </c>
    </row>
    <row r="489">
      <c r="A489" s="9">
        <v>7513.088830763433</v>
      </c>
      <c r="B489" s="2">
        <v>0.251</v>
      </c>
      <c r="C489" s="2">
        <v>94.0</v>
      </c>
    </row>
    <row r="490">
      <c r="A490" s="9">
        <v>9298.758429774456</v>
      </c>
      <c r="B490" s="2">
        <v>0.251</v>
      </c>
      <c r="C490" s="2">
        <v>94.0</v>
      </c>
    </row>
    <row r="491">
      <c r="A491" s="9">
        <v>10278.540119340387</v>
      </c>
      <c r="B491" s="2">
        <v>0.251</v>
      </c>
      <c r="C491" s="2">
        <v>94.0</v>
      </c>
    </row>
    <row r="492">
      <c r="A492" s="9">
        <v>10593.389289577299</v>
      </c>
      <c r="B492" s="2">
        <v>0.248</v>
      </c>
      <c r="C492" s="2">
        <v>94.0</v>
      </c>
    </row>
    <row r="493">
      <c r="A493" s="9">
        <v>10028.710097978166</v>
      </c>
      <c r="B493" s="2">
        <v>0.245</v>
      </c>
      <c r="C493" s="2">
        <v>94.0</v>
      </c>
    </row>
    <row r="494">
      <c r="A494" s="9">
        <v>12595.004901941244</v>
      </c>
      <c r="B494" s="2">
        <v>0.245</v>
      </c>
      <c r="C494" s="2">
        <v>94.0</v>
      </c>
    </row>
    <row r="495">
      <c r="A495" s="9">
        <v>14371.753400866452</v>
      </c>
      <c r="B495" s="2">
        <v>0.277</v>
      </c>
      <c r="C495" s="2">
        <v>34.0</v>
      </c>
    </row>
    <row r="496">
      <c r="A496" s="9">
        <v>6518.063271941044</v>
      </c>
      <c r="B496" s="2">
        <v>0.489</v>
      </c>
      <c r="C496" s="2">
        <v>94.0</v>
      </c>
    </row>
    <row r="497">
      <c r="A497" s="9">
        <v>943.5074890906947</v>
      </c>
      <c r="B497" s="2">
        <v>0.489</v>
      </c>
      <c r="C497" s="2">
        <v>94.0</v>
      </c>
    </row>
    <row r="498">
      <c r="A498" s="9">
        <v>1030.9278350515465</v>
      </c>
      <c r="B498" s="2">
        <v>0.489</v>
      </c>
      <c r="C498" s="2">
        <v>94.0</v>
      </c>
    </row>
    <row r="499">
      <c r="A499" s="9">
        <v>1125.4268860602297</v>
      </c>
      <c r="B499" s="2">
        <v>0.489</v>
      </c>
      <c r="C499" s="2">
        <v>94.0</v>
      </c>
    </row>
    <row r="500">
      <c r="A500" s="9">
        <v>1265.3588719788593</v>
      </c>
      <c r="B500" s="2">
        <v>0.489</v>
      </c>
      <c r="C500" s="2">
        <v>94.0</v>
      </c>
    </row>
    <row r="501">
      <c r="A501" s="9">
        <v>1480.3792225324455</v>
      </c>
      <c r="B501" s="2">
        <v>0.8</v>
      </c>
      <c r="C501" s="2">
        <v>94.0</v>
      </c>
    </row>
    <row r="502">
      <c r="A502" s="9">
        <v>1723.8486064285823</v>
      </c>
      <c r="B502" s="2">
        <v>0.807</v>
      </c>
      <c r="C502" s="2">
        <v>94.0</v>
      </c>
    </row>
    <row r="503">
      <c r="A503" s="9">
        <v>2056.3250966510736</v>
      </c>
      <c r="B503" s="2">
        <v>0.812</v>
      </c>
      <c r="C503" s="2">
        <v>94.0</v>
      </c>
    </row>
    <row r="504">
      <c r="A504" s="9">
        <v>2634.6482669072325</v>
      </c>
      <c r="B504" s="2">
        <v>0.799</v>
      </c>
      <c r="C504" s="2">
        <v>94.0</v>
      </c>
    </row>
    <row r="505">
      <c r="A505" s="9">
        <v>3395.2796598710997</v>
      </c>
      <c r="B505" s="2">
        <v>0.638</v>
      </c>
      <c r="C505" s="2">
        <v>94.0</v>
      </c>
    </row>
    <row r="506">
      <c r="A506" s="9">
        <v>3730.2693792727096</v>
      </c>
      <c r="B506" s="2">
        <v>0.635</v>
      </c>
      <c r="C506" s="2">
        <v>94.0</v>
      </c>
    </row>
    <row r="507">
      <c r="A507" s="9">
        <v>4411.77564670084</v>
      </c>
      <c r="B507" s="2">
        <v>0.635</v>
      </c>
      <c r="C507" s="2">
        <v>94.0</v>
      </c>
    </row>
    <row r="508">
      <c r="A508" s="9">
        <v>5419.432218228393</v>
      </c>
      <c r="B508" s="2">
        <v>0.637</v>
      </c>
      <c r="C508" s="2">
        <v>99.0</v>
      </c>
    </row>
    <row r="509">
      <c r="A509" s="9">
        <v>9273.651520838746</v>
      </c>
      <c r="B509" s="2">
        <v>0.489</v>
      </c>
      <c r="C509" s="2">
        <v>94.0</v>
      </c>
    </row>
    <row r="510">
      <c r="A510" s="9">
        <v>2462.7689161630833</v>
      </c>
      <c r="B510" s="2">
        <v>0.489</v>
      </c>
      <c r="C510" s="2">
        <v>94.0</v>
      </c>
    </row>
    <row r="511">
      <c r="A511" s="9">
        <v>2382.6383114070586</v>
      </c>
      <c r="B511" s="2">
        <v>0.489</v>
      </c>
      <c r="C511" s="2">
        <v>94.0</v>
      </c>
    </row>
    <row r="512">
      <c r="A512" s="9">
        <v>2338.8725896421934</v>
      </c>
      <c r="B512" s="2">
        <v>0.489</v>
      </c>
      <c r="C512" s="2">
        <v>94.0</v>
      </c>
    </row>
    <row r="513">
      <c r="A513" s="9">
        <v>2226.4254593537944</v>
      </c>
      <c r="B513" s="2">
        <v>0.489</v>
      </c>
      <c r="C513" s="2">
        <v>94.0</v>
      </c>
    </row>
    <row r="514">
      <c r="A514" s="9">
        <v>2709.335160181684</v>
      </c>
      <c r="B514" s="2">
        <v>0.837</v>
      </c>
      <c r="C514" s="2">
        <v>94.0</v>
      </c>
    </row>
    <row r="515">
      <c r="A515" s="9">
        <v>3352.997408612003</v>
      </c>
      <c r="B515" s="2">
        <v>0.84</v>
      </c>
      <c r="C515" s="2">
        <v>94.0</v>
      </c>
    </row>
    <row r="516">
      <c r="A516" s="9">
        <v>3663.0538767807107</v>
      </c>
      <c r="B516" s="2">
        <v>0.842</v>
      </c>
      <c r="C516" s="2">
        <v>94.0</v>
      </c>
    </row>
    <row r="517">
      <c r="A517" s="9">
        <v>4606.5561437207425</v>
      </c>
      <c r="B517" s="2">
        <v>0.801</v>
      </c>
      <c r="C517" s="2">
        <v>94.0</v>
      </c>
    </row>
    <row r="518">
      <c r="A518" s="9">
        <v>5327.2130350964435</v>
      </c>
      <c r="B518" s="2">
        <v>0.803</v>
      </c>
      <c r="C518" s="2">
        <v>94.0</v>
      </c>
    </row>
    <row r="519">
      <c r="A519" s="9">
        <v>5038.239158667458</v>
      </c>
      <c r="B519" s="2">
        <v>0.803</v>
      </c>
      <c r="C519" s="2">
        <v>94.0</v>
      </c>
    </row>
    <row r="520">
      <c r="A520" s="9">
        <v>6096.163215062952</v>
      </c>
      <c r="B520" s="2">
        <v>0.764</v>
      </c>
      <c r="C520" s="2">
        <v>94.0</v>
      </c>
    </row>
    <row r="521">
      <c r="A521" s="9">
        <v>7022.409052308709</v>
      </c>
      <c r="B521" s="2">
        <v>0.76</v>
      </c>
      <c r="C521" s="2">
        <v>42.0</v>
      </c>
    </row>
    <row r="522">
      <c r="A522" s="9">
        <v>1127.9296514181015</v>
      </c>
      <c r="B522" s="2">
        <v>0.489</v>
      </c>
      <c r="C522" s="2">
        <v>94.0</v>
      </c>
    </row>
    <row r="523">
      <c r="A523" s="9">
        <v>372.52550666450173</v>
      </c>
      <c r="B523" s="2">
        <v>0.489</v>
      </c>
      <c r="C523" s="2">
        <v>94.0</v>
      </c>
    </row>
    <row r="524">
      <c r="A524" s="9">
        <v>395.8715298510147</v>
      </c>
      <c r="B524" s="2">
        <v>0.489</v>
      </c>
      <c r="C524" s="2">
        <v>94.0</v>
      </c>
    </row>
    <row r="525">
      <c r="A525" s="9">
        <v>440.2565877463448</v>
      </c>
      <c r="B525" s="2">
        <v>0.489</v>
      </c>
      <c r="C525" s="2">
        <v>94.0</v>
      </c>
    </row>
    <row r="526">
      <c r="A526" s="9">
        <v>554.2824839551137</v>
      </c>
      <c r="B526" s="2">
        <v>0.489</v>
      </c>
      <c r="C526" s="2">
        <v>94.0</v>
      </c>
    </row>
    <row r="527">
      <c r="A527" s="9">
        <v>603.2971120281389</v>
      </c>
      <c r="B527" s="2">
        <v>2.179</v>
      </c>
      <c r="C527" s="2">
        <v>94.0</v>
      </c>
    </row>
    <row r="528">
      <c r="A528" s="9">
        <v>627.7693592808738</v>
      </c>
      <c r="B528" s="2">
        <v>2.179</v>
      </c>
      <c r="C528" s="2">
        <v>94.0</v>
      </c>
    </row>
    <row r="529">
      <c r="A529" s="9">
        <v>637.2001498255197</v>
      </c>
      <c r="B529" s="2">
        <v>2.179</v>
      </c>
      <c r="C529" s="2">
        <v>94.0</v>
      </c>
    </row>
    <row r="530">
      <c r="A530" s="9">
        <v>716.0870534167269</v>
      </c>
      <c r="B530" s="2">
        <v>2.179</v>
      </c>
      <c r="C530" s="2">
        <v>94.0</v>
      </c>
    </row>
    <row r="531">
      <c r="A531" s="9">
        <v>795.8780222700298</v>
      </c>
      <c r="B531" s="2">
        <v>2.179</v>
      </c>
      <c r="C531" s="2">
        <v>94.0</v>
      </c>
    </row>
    <row r="532">
      <c r="A532" s="9">
        <v>783.5083774837831</v>
      </c>
      <c r="B532" s="2">
        <v>2.179</v>
      </c>
      <c r="C532" s="2">
        <v>94.0</v>
      </c>
    </row>
    <row r="533">
      <c r="A533" s="9">
        <v>776.0122676431273</v>
      </c>
      <c r="B533" s="2">
        <v>2.179</v>
      </c>
      <c r="C533" s="2">
        <v>94.0</v>
      </c>
    </row>
    <row r="534">
      <c r="A534" s="9">
        <v>850.6900974630071</v>
      </c>
      <c r="B534" s="2">
        <v>2.179</v>
      </c>
      <c r="C534" s="2">
        <v>160.0</v>
      </c>
    </row>
    <row r="535">
      <c r="A535" s="9">
        <v>4375.25163489011</v>
      </c>
      <c r="B535" s="2">
        <v>0.489</v>
      </c>
      <c r="C535" s="2">
        <v>94.0</v>
      </c>
    </row>
    <row r="536">
      <c r="A536" s="9">
        <v>1004.4529902958415</v>
      </c>
      <c r="B536" s="2">
        <v>0.489</v>
      </c>
      <c r="C536" s="2">
        <v>94.0</v>
      </c>
    </row>
    <row r="537">
      <c r="A537" s="9">
        <v>850.9436270277695</v>
      </c>
      <c r="B537" s="2">
        <v>0.489</v>
      </c>
      <c r="C537" s="2">
        <v>94.0</v>
      </c>
    </row>
    <row r="538">
      <c r="A538" s="9">
        <v>897.894262027497</v>
      </c>
      <c r="B538" s="2">
        <v>0.489</v>
      </c>
      <c r="C538" s="2">
        <v>94.0</v>
      </c>
    </row>
    <row r="539">
      <c r="A539" s="9">
        <v>1013.6278700721512</v>
      </c>
      <c r="B539" s="2">
        <v>0.489</v>
      </c>
      <c r="C539" s="2">
        <v>94.0</v>
      </c>
    </row>
    <row r="540">
      <c r="A540" s="9">
        <v>1312.1093281232404</v>
      </c>
      <c r="B540" s="2">
        <v>0.649</v>
      </c>
      <c r="C540" s="2">
        <v>94.0</v>
      </c>
    </row>
    <row r="541">
      <c r="A541" s="9">
        <v>1669.2026035929384</v>
      </c>
      <c r="B541" s="2">
        <v>0.649</v>
      </c>
      <c r="C541" s="2">
        <v>94.0</v>
      </c>
    </row>
    <row r="542">
      <c r="A542" s="9">
        <v>2056.811182811375</v>
      </c>
      <c r="B542" s="2">
        <v>0.649</v>
      </c>
      <c r="C542" s="2">
        <v>94.0</v>
      </c>
    </row>
    <row r="543">
      <c r="A543" s="9">
        <v>2165.5469438084856</v>
      </c>
      <c r="B543" s="2">
        <v>0.659</v>
      </c>
      <c r="C543" s="2">
        <v>94.0</v>
      </c>
    </row>
    <row r="544">
      <c r="A544" s="9">
        <v>2968.3558951287387</v>
      </c>
      <c r="B544" s="2">
        <v>0.659</v>
      </c>
      <c r="C544" s="2">
        <v>94.0</v>
      </c>
    </row>
    <row r="545">
      <c r="A545" s="9">
        <v>2333.220254565309</v>
      </c>
      <c r="B545" s="2">
        <v>0.663</v>
      </c>
      <c r="C545" s="2">
        <v>94.0</v>
      </c>
    </row>
    <row r="546">
      <c r="A546" s="9">
        <v>2841.860316957683</v>
      </c>
      <c r="B546" s="2">
        <v>0.653</v>
      </c>
      <c r="C546" s="2">
        <v>94.0</v>
      </c>
    </row>
    <row r="547">
      <c r="A547" s="9">
        <v>3326.1326170709085</v>
      </c>
      <c r="B547" s="2">
        <v>0.649</v>
      </c>
      <c r="C547" s="2">
        <v>186.0</v>
      </c>
    </row>
    <row r="548">
      <c r="A548" s="9">
        <v>584.7334921516521</v>
      </c>
      <c r="B548" s="2">
        <v>0.489</v>
      </c>
      <c r="C548" s="2">
        <v>94.0</v>
      </c>
    </row>
    <row r="549">
      <c r="A549" s="9">
        <v>396.28850607298</v>
      </c>
      <c r="B549" s="2">
        <v>0.489</v>
      </c>
      <c r="C549" s="2">
        <v>94.0</v>
      </c>
    </row>
    <row r="550">
      <c r="A550" s="9">
        <v>150.2149788678465</v>
      </c>
      <c r="B550" s="2">
        <v>0.489</v>
      </c>
      <c r="C550" s="2">
        <v>94.0</v>
      </c>
    </row>
    <row r="551">
      <c r="A551" s="9">
        <v>171.23091823772677</v>
      </c>
      <c r="B551" s="2">
        <v>0.489</v>
      </c>
      <c r="C551" s="2">
        <v>94.0</v>
      </c>
    </row>
    <row r="552">
      <c r="A552" s="9">
        <v>170.28056522175757</v>
      </c>
      <c r="B552" s="2">
        <v>0.489</v>
      </c>
      <c r="C552" s="2">
        <v>94.0</v>
      </c>
    </row>
    <row r="553">
      <c r="A553" s="9">
        <v>190.59525701884633</v>
      </c>
      <c r="B553" s="2">
        <v>2.865</v>
      </c>
      <c r="C553" s="2">
        <v>94.0</v>
      </c>
    </row>
    <row r="554">
      <c r="A554" s="9">
        <v>215.22403490301764</v>
      </c>
      <c r="B554" s="2">
        <v>2.865</v>
      </c>
      <c r="C554" s="2">
        <v>94.0</v>
      </c>
    </row>
    <row r="555">
      <c r="A555" s="9">
        <v>249.99161419377532</v>
      </c>
      <c r="B555" s="2">
        <v>2.881</v>
      </c>
      <c r="C555" s="2">
        <v>94.0</v>
      </c>
    </row>
    <row r="556">
      <c r="A556" s="9">
        <v>278.20971242338237</v>
      </c>
      <c r="B556" s="2">
        <v>2.881</v>
      </c>
      <c r="C556" s="2">
        <v>94.0</v>
      </c>
    </row>
    <row r="557">
      <c r="A557" s="9">
        <v>317.52756732783484</v>
      </c>
      <c r="B557" s="2">
        <v>2.927</v>
      </c>
      <c r="C557" s="2">
        <v>94.0</v>
      </c>
    </row>
    <row r="558">
      <c r="A558" s="9">
        <v>293.65545637586666</v>
      </c>
      <c r="B558" s="2">
        <v>3.391</v>
      </c>
      <c r="C558" s="2">
        <v>94.0</v>
      </c>
    </row>
    <row r="559">
      <c r="A559" s="9">
        <v>321.01987885098043</v>
      </c>
      <c r="B559" s="2">
        <v>3.391</v>
      </c>
      <c r="C559" s="2">
        <v>94.0</v>
      </c>
    </row>
    <row r="560">
      <c r="A560" s="9">
        <v>362.7059985289116</v>
      </c>
      <c r="B560" s="2">
        <v>3.391</v>
      </c>
      <c r="C560" s="2">
        <v>183.0</v>
      </c>
    </row>
    <row r="561">
      <c r="A561" s="9">
        <v>11546.95828188604</v>
      </c>
      <c r="B561" s="2">
        <v>0.489</v>
      </c>
      <c r="C561" s="2">
        <v>94.0</v>
      </c>
    </row>
    <row r="562">
      <c r="A562" s="9">
        <v>3973.213101172845</v>
      </c>
      <c r="B562" s="2">
        <v>0.489</v>
      </c>
      <c r="C562" s="2">
        <v>94.0</v>
      </c>
    </row>
    <row r="563">
      <c r="A563" s="9">
        <v>4006.8988878412442</v>
      </c>
      <c r="B563" s="2">
        <v>0.489</v>
      </c>
      <c r="C563" s="2">
        <v>94.0</v>
      </c>
    </row>
    <row r="564">
      <c r="A564" s="9">
        <v>4038.310482613287</v>
      </c>
      <c r="B564" s="2">
        <v>0.489</v>
      </c>
      <c r="C564" s="2">
        <v>94.0</v>
      </c>
    </row>
    <row r="565">
      <c r="A565" s="9">
        <v>4125.3296997694015</v>
      </c>
      <c r="B565" s="2">
        <v>0.489</v>
      </c>
      <c r="C565" s="2">
        <v>94.0</v>
      </c>
    </row>
    <row r="566">
      <c r="A566" s="9">
        <v>4304.584798837072</v>
      </c>
      <c r="B566" s="2">
        <v>0.552</v>
      </c>
      <c r="C566" s="2">
        <v>94.0</v>
      </c>
    </row>
    <row r="567">
      <c r="A567" s="9">
        <v>4545.230648517823</v>
      </c>
      <c r="B567" s="2">
        <v>0.552</v>
      </c>
      <c r="C567" s="2">
        <v>94.0</v>
      </c>
    </row>
    <row r="568">
      <c r="A568" s="9">
        <v>5047.126094219741</v>
      </c>
      <c r="B568" s="2">
        <v>0.552</v>
      </c>
      <c r="C568" s="2">
        <v>94.0</v>
      </c>
    </row>
    <row r="569">
      <c r="A569" s="9">
        <v>5807.120640826208</v>
      </c>
      <c r="B569" s="2">
        <v>0.552</v>
      </c>
      <c r="C569" s="2">
        <v>94.0</v>
      </c>
    </row>
    <row r="570">
      <c r="A570" s="9">
        <v>6483.029531944893</v>
      </c>
      <c r="B570" s="2">
        <v>0.552</v>
      </c>
      <c r="C570" s="2">
        <v>94.0</v>
      </c>
    </row>
    <row r="571">
      <c r="A571" s="9">
        <v>6292.221561625677</v>
      </c>
      <c r="B571" s="2">
        <v>0.553</v>
      </c>
      <c r="C571" s="2">
        <v>94.0</v>
      </c>
    </row>
    <row r="572">
      <c r="A572" s="9">
        <v>7661.625029550329</v>
      </c>
      <c r="B572" s="2">
        <v>0.553</v>
      </c>
      <c r="C572" s="2">
        <v>94.0</v>
      </c>
    </row>
    <row r="573">
      <c r="A573" s="9">
        <v>8581.636883271474</v>
      </c>
      <c r="B573" s="2">
        <v>0.553</v>
      </c>
      <c r="C573" s="2">
        <v>109.0</v>
      </c>
    </row>
    <row r="574">
      <c r="A574" s="9">
        <v>645.7656816560468</v>
      </c>
      <c r="B574" s="2">
        <v>0.489</v>
      </c>
      <c r="C574" s="2">
        <v>94.0</v>
      </c>
    </row>
    <row r="575">
      <c r="A575" s="9">
        <v>642.2152213012615</v>
      </c>
      <c r="B575" s="2">
        <v>0.489</v>
      </c>
      <c r="C575" s="2">
        <v>94.0</v>
      </c>
    </row>
    <row r="576">
      <c r="A576" s="9">
        <v>688.8559652250403</v>
      </c>
      <c r="B576" s="2">
        <v>0.489</v>
      </c>
      <c r="C576" s="2">
        <v>94.0</v>
      </c>
    </row>
    <row r="577">
      <c r="A577" s="9">
        <v>812.3976351347955</v>
      </c>
      <c r="B577" s="2">
        <v>0.489</v>
      </c>
      <c r="C577" s="2">
        <v>94.0</v>
      </c>
    </row>
    <row r="578">
      <c r="A578" s="9">
        <v>902.9864165547492</v>
      </c>
      <c r="B578" s="2">
        <v>0.489</v>
      </c>
      <c r="C578" s="2">
        <v>94.0</v>
      </c>
    </row>
    <row r="579">
      <c r="A579" s="9">
        <v>940.7521438146983</v>
      </c>
      <c r="B579" s="2">
        <v>0.473</v>
      </c>
      <c r="C579" s="2">
        <v>94.0</v>
      </c>
    </row>
    <row r="580">
      <c r="A580" s="9">
        <v>983.2914235916862</v>
      </c>
      <c r="B580" s="2">
        <v>0.473</v>
      </c>
      <c r="C580" s="2">
        <v>94.0</v>
      </c>
    </row>
    <row r="581">
      <c r="A581" s="9">
        <v>1102.8824987000712</v>
      </c>
      <c r="B581" s="2">
        <v>0.446</v>
      </c>
      <c r="C581" s="2">
        <v>94.0</v>
      </c>
    </row>
    <row r="582">
      <c r="A582" s="9">
        <v>1282.267081503199</v>
      </c>
      <c r="B582" s="2">
        <v>0.446</v>
      </c>
      <c r="C582" s="2">
        <v>94.0</v>
      </c>
    </row>
    <row r="583">
      <c r="A583" s="9">
        <v>1238.7081339615174</v>
      </c>
      <c r="B583" s="2">
        <v>0.444</v>
      </c>
      <c r="C583" s="2">
        <v>94.0</v>
      </c>
    </row>
    <row r="584">
      <c r="A584" s="9">
        <v>1207.8451404435823</v>
      </c>
      <c r="B584" s="2">
        <v>0.442</v>
      </c>
      <c r="C584" s="2">
        <v>94.0</v>
      </c>
    </row>
    <row r="585">
      <c r="A585" s="9">
        <v>1241.5993185955986</v>
      </c>
      <c r="B585" s="2">
        <v>0.44</v>
      </c>
      <c r="C585" s="2">
        <v>94.0</v>
      </c>
    </row>
    <row r="586">
      <c r="A586" s="9">
        <v>1243.986074622916</v>
      </c>
      <c r="B586" s="2">
        <v>0.394</v>
      </c>
      <c r="C586" s="2">
        <v>173.0</v>
      </c>
    </row>
    <row r="587">
      <c r="A587" s="9">
        <v>4861.677509941256</v>
      </c>
      <c r="B587" s="2">
        <v>0.489</v>
      </c>
      <c r="C587" s="2">
        <v>94.0</v>
      </c>
    </row>
    <row r="588">
      <c r="A588" s="9">
        <v>5191.9019849099095</v>
      </c>
      <c r="B588" s="2">
        <v>0.489</v>
      </c>
      <c r="C588" s="2">
        <v>94.0</v>
      </c>
    </row>
    <row r="589">
      <c r="A589" s="9">
        <v>5974.075765315315</v>
      </c>
      <c r="B589" s="2">
        <v>0.489</v>
      </c>
      <c r="C589" s="2">
        <v>94.0</v>
      </c>
    </row>
    <row r="590">
      <c r="A590" s="9">
        <v>7689.956995945946</v>
      </c>
      <c r="B590" s="2">
        <v>0.489</v>
      </c>
      <c r="C590" s="2">
        <v>94.0</v>
      </c>
    </row>
    <row r="591">
      <c r="A591" s="9">
        <v>9237.116223473755</v>
      </c>
      <c r="B591" s="2">
        <v>0.489</v>
      </c>
      <c r="C591" s="2">
        <v>94.0</v>
      </c>
    </row>
    <row r="592">
      <c r="A592" s="9">
        <v>10090.36668865376</v>
      </c>
      <c r="B592" s="2">
        <v>0.214</v>
      </c>
      <c r="C592" s="2">
        <v>94.0</v>
      </c>
    </row>
    <row r="593">
      <c r="A593" s="9">
        <v>11228.621375</v>
      </c>
      <c r="B593" s="2">
        <v>0.214</v>
      </c>
      <c r="C593" s="2">
        <v>94.0</v>
      </c>
    </row>
    <row r="594">
      <c r="A594" s="9">
        <v>13372.270130297566</v>
      </c>
      <c r="B594" s="2">
        <v>0.214</v>
      </c>
      <c r="C594" s="2">
        <v>94.0</v>
      </c>
    </row>
    <row r="595">
      <c r="A595" s="9">
        <v>15694.077471277535</v>
      </c>
      <c r="B595" s="2">
        <v>0.214</v>
      </c>
      <c r="C595" s="2">
        <v>94.0</v>
      </c>
    </row>
    <row r="596">
      <c r="A596" s="9">
        <v>14044.146262495264</v>
      </c>
      <c r="B596" s="2">
        <v>0.214</v>
      </c>
      <c r="C596" s="2">
        <v>94.0</v>
      </c>
    </row>
    <row r="597">
      <c r="A597" s="9">
        <v>13326.598672953683</v>
      </c>
      <c r="B597" s="2">
        <v>0.221</v>
      </c>
      <c r="C597" s="2">
        <v>94.0</v>
      </c>
    </row>
    <row r="598">
      <c r="A598" s="9">
        <v>14371.953775876496</v>
      </c>
      <c r="B598" s="2">
        <v>0.219</v>
      </c>
      <c r="C598" s="2">
        <v>94.0</v>
      </c>
    </row>
    <row r="599">
      <c r="A599" s="9">
        <v>13158.750966477784</v>
      </c>
      <c r="B599" s="2">
        <v>0.218</v>
      </c>
      <c r="C599" s="2">
        <v>88.0</v>
      </c>
    </row>
    <row r="600">
      <c r="A600" s="9">
        <v>2744.124478740963</v>
      </c>
      <c r="B600" s="2">
        <v>0.489</v>
      </c>
      <c r="C600" s="2">
        <v>94.0</v>
      </c>
    </row>
    <row r="601">
      <c r="A601" s="9">
        <v>2835.0766612395996</v>
      </c>
      <c r="B601" s="2">
        <v>0.489</v>
      </c>
      <c r="C601" s="2">
        <v>94.0</v>
      </c>
    </row>
    <row r="602">
      <c r="A602" s="9">
        <v>2995.8995284123216</v>
      </c>
      <c r="B602" s="2">
        <v>0.489</v>
      </c>
      <c r="C602" s="2">
        <v>94.0</v>
      </c>
    </row>
    <row r="603">
      <c r="A603" s="9">
        <v>3192.400519085756</v>
      </c>
      <c r="B603" s="2">
        <v>0.489</v>
      </c>
      <c r="C603" s="2">
        <v>94.0</v>
      </c>
    </row>
    <row r="604">
      <c r="A604" s="9">
        <v>3388.766954457157</v>
      </c>
      <c r="B604" s="2">
        <v>0.489</v>
      </c>
      <c r="C604" s="2">
        <v>94.0</v>
      </c>
    </row>
    <row r="605">
      <c r="A605" s="9">
        <v>3776.470548644811</v>
      </c>
      <c r="B605" s="2">
        <v>0.489</v>
      </c>
      <c r="C605" s="2">
        <v>94.0</v>
      </c>
    </row>
    <row r="606">
      <c r="A606" s="9">
        <v>4666.988169293255</v>
      </c>
      <c r="B606" s="2">
        <v>0.489</v>
      </c>
      <c r="C606" s="2">
        <v>94.0</v>
      </c>
    </row>
    <row r="607">
      <c r="A607" s="9">
        <v>5185.382271688247</v>
      </c>
      <c r="B607" s="2">
        <v>0.489</v>
      </c>
      <c r="C607" s="2">
        <v>94.0</v>
      </c>
    </row>
    <row r="608">
      <c r="A608" s="9">
        <v>5382.815961431807</v>
      </c>
      <c r="B608" s="2">
        <v>0.489</v>
      </c>
      <c r="C608" s="2">
        <v>94.0</v>
      </c>
    </row>
    <row r="609">
      <c r="A609" s="9">
        <v>5499.12010336593</v>
      </c>
      <c r="B609" s="2">
        <v>0.489</v>
      </c>
      <c r="C609" s="2">
        <v>94.0</v>
      </c>
    </row>
    <row r="610">
      <c r="A610" s="9">
        <v>5701.962671099069</v>
      </c>
      <c r="B610" s="2">
        <v>0.489</v>
      </c>
      <c r="C610" s="2">
        <v>94.0</v>
      </c>
    </row>
    <row r="611">
      <c r="A611" s="9">
        <v>6051.222001173637</v>
      </c>
      <c r="B611" s="2">
        <v>0.489</v>
      </c>
      <c r="C611" s="2">
        <v>94.0</v>
      </c>
    </row>
    <row r="612">
      <c r="A612" s="9">
        <v>6053.957973577576</v>
      </c>
      <c r="B612" s="2">
        <v>0.489</v>
      </c>
      <c r="C612" s="2">
        <v>94.0</v>
      </c>
    </row>
    <row r="613">
      <c r="A613" s="9">
        <v>0.0</v>
      </c>
      <c r="B613" s="2">
        <v>0.489</v>
      </c>
      <c r="C613" s="2">
        <v>94.0</v>
      </c>
    </row>
    <row r="614">
      <c r="A614" s="9">
        <v>0.0</v>
      </c>
      <c r="B614" s="2">
        <v>0.489</v>
      </c>
      <c r="C614" s="2">
        <v>94.0</v>
      </c>
    </row>
    <row r="615">
      <c r="A615" s="9">
        <v>0.0</v>
      </c>
      <c r="B615" s="2">
        <v>0.489</v>
      </c>
      <c r="C615" s="2">
        <v>94.0</v>
      </c>
    </row>
    <row r="616">
      <c r="A616" s="9">
        <v>0.0</v>
      </c>
      <c r="B616" s="2">
        <v>0.489</v>
      </c>
      <c r="C616" s="2">
        <v>94.0</v>
      </c>
    </row>
    <row r="617">
      <c r="A617" s="9">
        <v>0.0</v>
      </c>
      <c r="B617" s="2">
        <v>0.489</v>
      </c>
      <c r="C617" s="2">
        <v>94.0</v>
      </c>
    </row>
    <row r="618">
      <c r="A618" s="9">
        <v>0.0</v>
      </c>
      <c r="B618" s="2">
        <v>0.489</v>
      </c>
      <c r="C618" s="2">
        <v>94.0</v>
      </c>
    </row>
    <row r="619">
      <c r="A619" s="9">
        <v>0.0</v>
      </c>
      <c r="B619" s="2">
        <v>0.489</v>
      </c>
      <c r="C619" s="2">
        <v>94.0</v>
      </c>
    </row>
    <row r="620">
      <c r="A620" s="9">
        <v>0.0</v>
      </c>
      <c r="B620" s="2">
        <v>0.489</v>
      </c>
      <c r="C620" s="2">
        <v>94.0</v>
      </c>
    </row>
    <row r="621">
      <c r="A621" s="9">
        <v>0.0</v>
      </c>
      <c r="B621" s="2">
        <v>0.489</v>
      </c>
      <c r="C621" s="2">
        <v>94.0</v>
      </c>
    </row>
    <row r="622">
      <c r="A622" s="9">
        <v>0.0</v>
      </c>
      <c r="B622" s="2">
        <v>0.489</v>
      </c>
      <c r="C622" s="2">
        <v>94.0</v>
      </c>
    </row>
    <row r="623">
      <c r="A623" s="9">
        <v>0.0</v>
      </c>
      <c r="B623" s="2">
        <v>0.489</v>
      </c>
      <c r="C623" s="2">
        <v>94.0</v>
      </c>
    </row>
    <row r="624">
      <c r="A624" s="9">
        <v>0.0</v>
      </c>
      <c r="B624" s="2">
        <v>0.489</v>
      </c>
      <c r="C624" s="2">
        <v>94.0</v>
      </c>
    </row>
    <row r="625">
      <c r="A625" s="9">
        <v>0.0</v>
      </c>
      <c r="B625" s="2">
        <v>0.489</v>
      </c>
      <c r="C625" s="2">
        <v>94.0</v>
      </c>
    </row>
    <row r="626">
      <c r="A626" s="9">
        <v>9874.977134212599</v>
      </c>
      <c r="B626" s="2">
        <v>0.489</v>
      </c>
      <c r="C626" s="2">
        <v>94.0</v>
      </c>
    </row>
    <row r="627">
      <c r="A627" s="9">
        <v>10067.078778467801</v>
      </c>
      <c r="B627" s="2">
        <v>0.489</v>
      </c>
      <c r="C627" s="2">
        <v>94.0</v>
      </c>
    </row>
    <row r="628">
      <c r="A628" s="9">
        <v>10774.174883174113</v>
      </c>
      <c r="B628" s="2">
        <v>0.489</v>
      </c>
      <c r="C628" s="2">
        <v>94.0</v>
      </c>
    </row>
    <row r="629">
      <c r="A629" s="9">
        <v>13344.338539005472</v>
      </c>
      <c r="B629" s="2">
        <v>0.489</v>
      </c>
      <c r="C629" s="2">
        <v>94.0</v>
      </c>
    </row>
    <row r="630">
      <c r="A630" s="9">
        <v>15570.644455710657</v>
      </c>
      <c r="B630" s="2">
        <v>0.489</v>
      </c>
      <c r="C630" s="2">
        <v>94.0</v>
      </c>
    </row>
    <row r="631">
      <c r="A631" s="9">
        <v>16461.39052049902</v>
      </c>
      <c r="B631" s="2">
        <v>0.489</v>
      </c>
      <c r="C631" s="2">
        <v>94.0</v>
      </c>
    </row>
    <row r="632">
      <c r="A632" s="9">
        <v>17586.110564201183</v>
      </c>
      <c r="B632" s="2">
        <v>0.489</v>
      </c>
      <c r="C632" s="2">
        <v>94.0</v>
      </c>
    </row>
    <row r="633">
      <c r="A633" s="9">
        <v>20545.4975152738</v>
      </c>
      <c r="B633" s="2">
        <v>0.489</v>
      </c>
      <c r="C633" s="2">
        <v>94.0</v>
      </c>
    </row>
    <row r="634">
      <c r="A634" s="9">
        <v>23509.215583856116</v>
      </c>
      <c r="B634" s="2">
        <v>0.206</v>
      </c>
      <c r="C634" s="2">
        <v>94.0</v>
      </c>
    </row>
    <row r="635">
      <c r="A635" s="9">
        <v>21587.809795580775</v>
      </c>
      <c r="B635" s="2">
        <v>0.206</v>
      </c>
      <c r="C635" s="2">
        <v>94.0</v>
      </c>
    </row>
    <row r="636">
      <c r="A636" s="9">
        <v>20959.28669049593</v>
      </c>
      <c r="B636" s="2">
        <v>0.223</v>
      </c>
      <c r="C636" s="2">
        <v>94.0</v>
      </c>
    </row>
    <row r="637">
      <c r="A637" s="9">
        <v>22257.927084592837</v>
      </c>
      <c r="B637" s="2">
        <v>0.22</v>
      </c>
      <c r="C637" s="2">
        <v>94.0</v>
      </c>
    </row>
    <row r="638">
      <c r="A638" s="9">
        <v>20165.66337819333</v>
      </c>
      <c r="B638" s="2">
        <v>0.222</v>
      </c>
      <c r="C638" s="2">
        <v>38.0</v>
      </c>
    </row>
    <row r="639">
      <c r="A639" s="9">
        <v>5734.459590155614</v>
      </c>
      <c r="B639" s="2">
        <v>0.489</v>
      </c>
      <c r="C639" s="2">
        <v>94.0</v>
      </c>
    </row>
    <row r="640">
      <c r="A640" s="9">
        <v>6301.045024937344</v>
      </c>
      <c r="B640" s="2">
        <v>0.489</v>
      </c>
      <c r="C640" s="2">
        <v>94.0</v>
      </c>
    </row>
    <row r="641">
      <c r="A641" s="9">
        <v>7691.070678722861</v>
      </c>
      <c r="B641" s="2">
        <v>0.489</v>
      </c>
      <c r="C641" s="2">
        <v>94.0</v>
      </c>
    </row>
    <row r="642">
      <c r="A642" s="9">
        <v>9347.905576693265</v>
      </c>
      <c r="B642" s="2">
        <v>0.489</v>
      </c>
      <c r="C642" s="2">
        <v>94.0</v>
      </c>
    </row>
    <row r="643">
      <c r="A643" s="9">
        <v>11179.648019569484</v>
      </c>
      <c r="B643" s="2">
        <v>0.489</v>
      </c>
      <c r="C643" s="2">
        <v>94.0</v>
      </c>
    </row>
    <row r="644">
      <c r="A644" s="9">
        <v>12731.098823098053</v>
      </c>
      <c r="B644" s="2">
        <v>0.488</v>
      </c>
      <c r="C644" s="2">
        <v>94.0</v>
      </c>
    </row>
    <row r="645">
      <c r="A645" s="9">
        <v>14454.670689883342</v>
      </c>
      <c r="B645" s="2">
        <v>0.482</v>
      </c>
      <c r="C645" s="2">
        <v>94.0</v>
      </c>
    </row>
    <row r="646">
      <c r="A646" s="9">
        <v>17477.716881959772</v>
      </c>
      <c r="B646" s="2">
        <v>0.477</v>
      </c>
      <c r="C646" s="2">
        <v>94.0</v>
      </c>
    </row>
    <row r="647">
      <c r="A647" s="9">
        <v>21666.692506203657</v>
      </c>
      <c r="B647" s="2">
        <v>0.477</v>
      </c>
      <c r="C647" s="2">
        <v>94.0</v>
      </c>
    </row>
    <row r="648">
      <c r="A648" s="9">
        <v>18862.620376072777</v>
      </c>
      <c r="B648" s="2">
        <v>0.464</v>
      </c>
      <c r="C648" s="2">
        <v>94.0</v>
      </c>
    </row>
    <row r="649">
      <c r="A649" s="9">
        <v>18903.212686919836</v>
      </c>
      <c r="B649" s="2">
        <v>0.48</v>
      </c>
      <c r="C649" s="2">
        <v>94.0</v>
      </c>
    </row>
    <row r="650">
      <c r="A650" s="9">
        <v>20579.095754532547</v>
      </c>
      <c r="B650" s="2">
        <v>0.481</v>
      </c>
      <c r="C650" s="2">
        <v>94.0</v>
      </c>
    </row>
    <row r="651">
      <c r="A651" s="9">
        <v>18647.513006878173</v>
      </c>
      <c r="B651" s="2">
        <v>0.481</v>
      </c>
      <c r="C651" s="2">
        <v>68.0</v>
      </c>
    </row>
    <row r="652">
      <c r="A652" s="9">
        <v>29964.70158153695</v>
      </c>
      <c r="B652" s="2">
        <v>0.489</v>
      </c>
      <c r="C652" s="2">
        <v>94.0</v>
      </c>
    </row>
    <row r="653">
      <c r="A653" s="9">
        <v>29857.52548666367</v>
      </c>
      <c r="B653" s="2">
        <v>0.489</v>
      </c>
      <c r="C653" s="2">
        <v>94.0</v>
      </c>
    </row>
    <row r="654">
      <c r="A654" s="9">
        <v>32366.486846650376</v>
      </c>
      <c r="B654" s="2">
        <v>0.489</v>
      </c>
      <c r="C654" s="2">
        <v>94.0</v>
      </c>
    </row>
    <row r="655">
      <c r="A655" s="9">
        <v>39513.41730954811</v>
      </c>
      <c r="B655" s="2">
        <v>0.489</v>
      </c>
      <c r="C655" s="2">
        <v>94.0</v>
      </c>
    </row>
    <row r="656">
      <c r="A656" s="9">
        <v>45332.40028768496</v>
      </c>
      <c r="B656" s="2">
        <v>0.489</v>
      </c>
      <c r="C656" s="2">
        <v>94.0</v>
      </c>
    </row>
    <row r="657">
      <c r="A657" s="9">
        <v>47606.465031759784</v>
      </c>
      <c r="B657" s="2">
        <v>0.333</v>
      </c>
      <c r="C657" s="2">
        <v>94.0</v>
      </c>
    </row>
    <row r="658">
      <c r="A658" s="9">
        <v>50392.91762486776</v>
      </c>
      <c r="B658" s="2">
        <v>0.315</v>
      </c>
      <c r="C658" s="2">
        <v>94.0</v>
      </c>
    </row>
    <row r="659">
      <c r="A659" s="9">
        <v>56944.709433669304</v>
      </c>
      <c r="B659" s="2">
        <v>0.32</v>
      </c>
      <c r="C659" s="2">
        <v>94.0</v>
      </c>
    </row>
    <row r="660">
      <c r="A660" s="9">
        <v>62618.0801333037</v>
      </c>
      <c r="B660" s="2">
        <v>0.292</v>
      </c>
      <c r="C660" s="2">
        <v>94.0</v>
      </c>
    </row>
    <row r="661">
      <c r="A661" s="9">
        <v>56309.007902272184</v>
      </c>
      <c r="B661" s="2">
        <v>0.282</v>
      </c>
      <c r="C661" s="2">
        <v>94.0</v>
      </c>
    </row>
    <row r="662">
      <c r="A662" s="9">
        <v>56419.95045499175</v>
      </c>
      <c r="B662" s="2">
        <v>0.281</v>
      </c>
      <c r="C662" s="2">
        <v>94.0</v>
      </c>
    </row>
    <row r="663">
      <c r="A663" s="9">
        <v>59957.936097047124</v>
      </c>
      <c r="B663" s="2">
        <v>0.264</v>
      </c>
      <c r="C663" s="2">
        <v>94.0</v>
      </c>
    </row>
    <row r="664">
      <c r="A664" s="9">
        <v>56334.78384969379</v>
      </c>
      <c r="B664" s="2">
        <v>0.27</v>
      </c>
      <c r="C664" s="2">
        <v>5.0</v>
      </c>
    </row>
    <row r="665">
      <c r="A665" s="9">
        <v>762.5408424829883</v>
      </c>
      <c r="B665" s="2">
        <v>0.489</v>
      </c>
      <c r="C665" s="2">
        <v>94.0</v>
      </c>
    </row>
    <row r="666">
      <c r="A666" s="9">
        <v>780.1451224697846</v>
      </c>
      <c r="B666" s="2">
        <v>0.489</v>
      </c>
      <c r="C666" s="2">
        <v>94.0</v>
      </c>
    </row>
    <row r="667">
      <c r="A667" s="9">
        <v>794.0556718258435</v>
      </c>
      <c r="B667" s="2">
        <v>0.489</v>
      </c>
      <c r="C667" s="2">
        <v>94.0</v>
      </c>
    </row>
    <row r="668">
      <c r="A668" s="9">
        <v>823.8074733308171</v>
      </c>
      <c r="B668" s="2">
        <v>0.489</v>
      </c>
      <c r="C668" s="2">
        <v>94.0</v>
      </c>
    </row>
    <row r="669">
      <c r="A669" s="9">
        <v>869.8001791646643</v>
      </c>
      <c r="B669" s="2">
        <v>0.489</v>
      </c>
      <c r="C669" s="2">
        <v>94.0</v>
      </c>
    </row>
    <row r="670">
      <c r="A670" s="9">
        <v>912.4992048520123</v>
      </c>
      <c r="B670" s="2">
        <v>0.378</v>
      </c>
      <c r="C670" s="2">
        <v>94.0</v>
      </c>
    </row>
    <row r="671">
      <c r="A671" s="9">
        <v>976.2929868045468</v>
      </c>
      <c r="B671" s="2">
        <v>0.378</v>
      </c>
      <c r="C671" s="2">
        <v>94.0</v>
      </c>
    </row>
    <row r="672">
      <c r="A672" s="9">
        <v>1061.6370919881306</v>
      </c>
      <c r="B672" s="2">
        <v>0.378</v>
      </c>
      <c r="C672" s="2">
        <v>94.0</v>
      </c>
    </row>
    <row r="673">
      <c r="A673" s="9">
        <v>1233.3111208492778</v>
      </c>
      <c r="B673" s="2">
        <v>0.378</v>
      </c>
      <c r="C673" s="2">
        <v>94.0</v>
      </c>
    </row>
    <row r="674">
      <c r="A674" s="9">
        <v>1458.873787057485</v>
      </c>
      <c r="B674" s="2">
        <v>0.378</v>
      </c>
      <c r="C674" s="2">
        <v>94.0</v>
      </c>
    </row>
    <row r="675">
      <c r="A675" s="9">
        <v>1353.1930276390947</v>
      </c>
      <c r="B675" s="2">
        <v>0.378</v>
      </c>
      <c r="C675" s="2">
        <v>94.0</v>
      </c>
    </row>
    <row r="676">
      <c r="A676" s="9">
        <v>1463.592223904678</v>
      </c>
      <c r="B676" s="2">
        <v>0.378</v>
      </c>
      <c r="C676" s="2">
        <v>94.0</v>
      </c>
    </row>
    <row r="677">
      <c r="A677" s="9">
        <v>1574.6289684663095</v>
      </c>
      <c r="B677" s="2">
        <v>0.378</v>
      </c>
      <c r="C677" s="2">
        <v>172.0</v>
      </c>
    </row>
    <row r="678">
      <c r="A678" s="9">
        <v>4656.551227773074</v>
      </c>
      <c r="B678" s="2">
        <v>0.489</v>
      </c>
      <c r="C678" s="2">
        <v>94.0</v>
      </c>
    </row>
    <row r="679">
      <c r="A679" s="9">
        <v>4750.930950330175</v>
      </c>
      <c r="B679" s="2">
        <v>0.489</v>
      </c>
      <c r="C679" s="2">
        <v>94.0</v>
      </c>
    </row>
    <row r="680">
      <c r="A680" s="9">
        <v>4684.383591668338</v>
      </c>
      <c r="B680" s="2">
        <v>0.489</v>
      </c>
      <c r="C680" s="2">
        <v>94.0</v>
      </c>
    </row>
    <row r="681">
      <c r="A681" s="9">
        <v>4864.596662765138</v>
      </c>
      <c r="B681" s="2">
        <v>0.489</v>
      </c>
      <c r="C681" s="2">
        <v>94.0</v>
      </c>
    </row>
    <row r="682">
      <c r="A682" s="9">
        <v>5218.298599360114</v>
      </c>
      <c r="B682" s="2">
        <v>0.489</v>
      </c>
      <c r="C682" s="2">
        <v>94.0</v>
      </c>
    </row>
    <row r="683">
      <c r="A683" s="9">
        <v>5126.2498653284565</v>
      </c>
      <c r="B683" s="2">
        <v>0.37</v>
      </c>
      <c r="C683" s="2">
        <v>94.0</v>
      </c>
    </row>
    <row r="684">
      <c r="A684" s="9">
        <v>5408.107794596124</v>
      </c>
      <c r="B684" s="2">
        <v>0.37</v>
      </c>
      <c r="C684" s="2">
        <v>94.0</v>
      </c>
    </row>
    <row r="685">
      <c r="A685" s="9">
        <v>5827.99057843068</v>
      </c>
      <c r="B685" s="2">
        <v>0.37</v>
      </c>
      <c r="C685" s="2">
        <v>94.0</v>
      </c>
    </row>
    <row r="686">
      <c r="A686" s="9">
        <v>6379.840328428537</v>
      </c>
      <c r="B686" s="2">
        <v>0.37</v>
      </c>
      <c r="C686" s="2">
        <v>94.0</v>
      </c>
    </row>
    <row r="687">
      <c r="A687" s="9">
        <v>6797.461730238323</v>
      </c>
      <c r="B687" s="2">
        <v>0.37</v>
      </c>
      <c r="C687" s="2">
        <v>94.0</v>
      </c>
    </row>
    <row r="688">
      <c r="A688" s="9">
        <v>6677.043924852811</v>
      </c>
      <c r="B688" s="2">
        <v>0.37</v>
      </c>
      <c r="C688" s="2">
        <v>94.0</v>
      </c>
    </row>
    <row r="689">
      <c r="A689" s="9">
        <v>6883.397725522052</v>
      </c>
      <c r="B689" s="2">
        <v>0.371</v>
      </c>
      <c r="C689" s="2">
        <v>94.0</v>
      </c>
    </row>
    <row r="690">
      <c r="A690" s="9">
        <v>6913.056693264884</v>
      </c>
      <c r="B690" s="2">
        <v>0.371</v>
      </c>
      <c r="C690" s="2">
        <v>69.0</v>
      </c>
    </row>
    <row r="691">
      <c r="A691" s="9">
        <v>2769.8823220065146</v>
      </c>
      <c r="B691" s="2">
        <v>0.489</v>
      </c>
      <c r="C691" s="2">
        <v>94.0</v>
      </c>
    </row>
    <row r="692">
      <c r="A692" s="9">
        <v>2829.1924463746996</v>
      </c>
      <c r="B692" s="2">
        <v>0.489</v>
      </c>
      <c r="C692" s="2">
        <v>94.0</v>
      </c>
    </row>
    <row r="693">
      <c r="A693" s="9">
        <v>2973.6571454376094</v>
      </c>
      <c r="B693" s="2">
        <v>0.489</v>
      </c>
      <c r="C693" s="2">
        <v>94.0</v>
      </c>
    </row>
    <row r="694">
      <c r="A694" s="9">
        <v>2344.5339196575405</v>
      </c>
      <c r="B694" s="2">
        <v>0.489</v>
      </c>
      <c r="C694" s="2">
        <v>94.0</v>
      </c>
    </row>
    <row r="695">
      <c r="A695" s="9">
        <v>2407.18927993593</v>
      </c>
      <c r="B695" s="2">
        <v>0.489</v>
      </c>
      <c r="C695" s="2">
        <v>94.0</v>
      </c>
    </row>
    <row r="696">
      <c r="A696" s="9">
        <v>3635.7068121731772</v>
      </c>
      <c r="B696" s="2">
        <v>0.355</v>
      </c>
      <c r="C696" s="2">
        <v>94.0</v>
      </c>
    </row>
    <row r="697">
      <c r="A697" s="9">
        <v>3794.0733397269346</v>
      </c>
      <c r="B697" s="2">
        <v>0.358</v>
      </c>
      <c r="C697" s="2">
        <v>94.0</v>
      </c>
    </row>
    <row r="698">
      <c r="A698" s="9">
        <v>4297.515241317877</v>
      </c>
      <c r="B698" s="2">
        <v>0.395</v>
      </c>
      <c r="C698" s="2">
        <v>94.0</v>
      </c>
    </row>
    <row r="699">
      <c r="A699" s="9">
        <v>4696.950916161164</v>
      </c>
      <c r="B699" s="2">
        <v>0.352</v>
      </c>
      <c r="C699" s="2">
        <v>94.0</v>
      </c>
    </row>
    <row r="700">
      <c r="A700" s="9">
        <v>4702.925603168268</v>
      </c>
      <c r="B700" s="2">
        <v>0.384</v>
      </c>
      <c r="C700" s="2">
        <v>94.0</v>
      </c>
    </row>
    <row r="701">
      <c r="A701" s="9">
        <v>5089.467925525495</v>
      </c>
      <c r="B701" s="2">
        <v>0.401</v>
      </c>
      <c r="C701" s="2">
        <v>94.0</v>
      </c>
    </row>
    <row r="702">
      <c r="A702" s="9">
        <v>5462.696584452794</v>
      </c>
      <c r="B702" s="2">
        <v>0.412</v>
      </c>
      <c r="C702" s="2">
        <v>94.0</v>
      </c>
    </row>
    <row r="703">
      <c r="A703" s="9">
        <v>5733.451157827072</v>
      </c>
      <c r="B703" s="2">
        <v>0.434</v>
      </c>
      <c r="C703" s="2">
        <v>112.0</v>
      </c>
    </row>
    <row r="704">
      <c r="A704" s="9">
        <v>1462.3202101764714</v>
      </c>
      <c r="B704" s="2">
        <v>0.489</v>
      </c>
      <c r="C704" s="2">
        <v>94.0</v>
      </c>
    </row>
    <row r="705">
      <c r="A705" s="9">
        <v>1914.4491661717211</v>
      </c>
      <c r="B705" s="2">
        <v>0.489</v>
      </c>
      <c r="C705" s="2">
        <v>94.0</v>
      </c>
    </row>
    <row r="706">
      <c r="A706" s="9">
        <v>2191.009606186197</v>
      </c>
      <c r="B706" s="2">
        <v>0.489</v>
      </c>
      <c r="C706" s="2">
        <v>94.0</v>
      </c>
    </row>
    <row r="707">
      <c r="A707" s="9">
        <v>2442.2690361591126</v>
      </c>
      <c r="B707" s="2">
        <v>0.489</v>
      </c>
      <c r="C707" s="2">
        <v>94.0</v>
      </c>
    </row>
    <row r="708">
      <c r="A708" s="9">
        <v>2704.665154517772</v>
      </c>
      <c r="B708" s="2">
        <v>0.489</v>
      </c>
      <c r="C708" s="2">
        <v>94.0</v>
      </c>
    </row>
    <row r="709">
      <c r="A709" s="9">
        <v>3012.7524373543374</v>
      </c>
      <c r="B709" s="2">
        <v>0.353</v>
      </c>
      <c r="C709" s="2">
        <v>94.0</v>
      </c>
    </row>
    <row r="710">
      <c r="A710" s="9">
        <v>3337.4003628052137</v>
      </c>
      <c r="B710" s="2">
        <v>0.353</v>
      </c>
      <c r="C710" s="2">
        <v>94.0</v>
      </c>
    </row>
    <row r="711">
      <c r="A711" s="9">
        <v>3574.8778927303465</v>
      </c>
      <c r="B711" s="2">
        <v>0.353</v>
      </c>
      <c r="C711" s="2">
        <v>94.0</v>
      </c>
    </row>
    <row r="712">
      <c r="A712" s="9">
        <v>4255.851994728371</v>
      </c>
      <c r="B712" s="2">
        <v>0.349</v>
      </c>
      <c r="C712" s="2">
        <v>94.0</v>
      </c>
    </row>
    <row r="713">
      <c r="A713" s="9">
        <v>4236.777555320991</v>
      </c>
      <c r="B713" s="2">
        <v>0.349</v>
      </c>
      <c r="C713" s="2">
        <v>94.0</v>
      </c>
    </row>
    <row r="714">
      <c r="A714" s="9">
        <v>4500.591557723342</v>
      </c>
      <c r="B714" s="2">
        <v>0.353</v>
      </c>
      <c r="C714" s="2">
        <v>94.0</v>
      </c>
    </row>
    <row r="715">
      <c r="A715" s="9">
        <v>5035.242493005435</v>
      </c>
      <c r="B715" s="2">
        <v>0.353</v>
      </c>
      <c r="C715" s="2">
        <v>94.0</v>
      </c>
    </row>
    <row r="716">
      <c r="A716" s="9">
        <v>5424.633610684662</v>
      </c>
      <c r="B716" s="2">
        <v>0.346</v>
      </c>
      <c r="C716" s="2">
        <v>134.0</v>
      </c>
    </row>
    <row r="717">
      <c r="A717" s="9">
        <v>1509.5810200828316</v>
      </c>
      <c r="B717" s="2">
        <v>0.489</v>
      </c>
      <c r="C717" s="2">
        <v>94.0</v>
      </c>
    </row>
    <row r="718">
      <c r="A718" s="9">
        <v>1452.7667025488545</v>
      </c>
      <c r="B718" s="2">
        <v>0.489</v>
      </c>
      <c r="C718" s="2">
        <v>94.0</v>
      </c>
    </row>
    <row r="719">
      <c r="A719" s="9">
        <v>1286.1922783118741</v>
      </c>
      <c r="B719" s="2">
        <v>0.489</v>
      </c>
      <c r="C719" s="2">
        <v>94.0</v>
      </c>
    </row>
    <row r="720">
      <c r="A720" s="9">
        <v>1194.3068172837907</v>
      </c>
      <c r="B720" s="2">
        <v>0.489</v>
      </c>
      <c r="C720" s="2">
        <v>94.0</v>
      </c>
    </row>
    <row r="721">
      <c r="A721" s="9">
        <v>1116.9251609207074</v>
      </c>
      <c r="B721" s="2">
        <v>0.489</v>
      </c>
      <c r="C721" s="2">
        <v>94.0</v>
      </c>
    </row>
    <row r="722">
      <c r="A722" s="9">
        <v>1249.4932601330459</v>
      </c>
      <c r="B722" s="2">
        <v>0.543</v>
      </c>
      <c r="C722" s="2">
        <v>94.0</v>
      </c>
    </row>
    <row r="723">
      <c r="A723" s="9">
        <v>1465.9390968889018</v>
      </c>
      <c r="B723" s="2">
        <v>0.464</v>
      </c>
      <c r="C723" s="2">
        <v>94.0</v>
      </c>
    </row>
    <row r="724">
      <c r="A724" s="9">
        <v>1751.3234650387406</v>
      </c>
      <c r="B724" s="2">
        <v>0.451</v>
      </c>
      <c r="C724" s="2">
        <v>94.0</v>
      </c>
    </row>
    <row r="725">
      <c r="A725" s="9">
        <v>2159.171414393185</v>
      </c>
      <c r="B725" s="2">
        <v>0.44</v>
      </c>
      <c r="C725" s="2">
        <v>94.0</v>
      </c>
    </row>
    <row r="726">
      <c r="A726" s="9">
        <v>2461.7381098016735</v>
      </c>
      <c r="B726" s="2">
        <v>0.43</v>
      </c>
      <c r="C726" s="2">
        <v>94.0</v>
      </c>
    </row>
    <row r="727">
      <c r="A727" s="9">
        <v>2804.9698686678526</v>
      </c>
      <c r="B727" s="2">
        <v>0.426</v>
      </c>
      <c r="C727" s="2">
        <v>94.0</v>
      </c>
    </row>
    <row r="728">
      <c r="A728" s="9">
        <v>2972.5742490477624</v>
      </c>
      <c r="B728" s="2">
        <v>0.436</v>
      </c>
      <c r="C728" s="2">
        <v>94.0</v>
      </c>
    </row>
    <row r="729">
      <c r="A729" s="9">
        <v>3258.1007720410457</v>
      </c>
      <c r="B729" s="2">
        <v>0.426</v>
      </c>
      <c r="C729" s="2">
        <v>127.0</v>
      </c>
    </row>
    <row r="730">
      <c r="A730" s="9">
        <v>2204.154062046783</v>
      </c>
      <c r="B730" s="2">
        <v>0.489</v>
      </c>
      <c r="C730" s="2">
        <v>94.0</v>
      </c>
    </row>
    <row r="731">
      <c r="A731" s="9">
        <v>2307.7710904668256</v>
      </c>
      <c r="B731" s="2">
        <v>0.489</v>
      </c>
      <c r="C731" s="2">
        <v>94.0</v>
      </c>
    </row>
    <row r="732">
      <c r="A732" s="9">
        <v>2381.152896955349</v>
      </c>
      <c r="B732" s="2">
        <v>0.489</v>
      </c>
      <c r="C732" s="2">
        <v>94.0</v>
      </c>
    </row>
    <row r="733">
      <c r="A733" s="9">
        <v>2495.569185881235</v>
      </c>
      <c r="B733" s="2">
        <v>0.489</v>
      </c>
      <c r="C733" s="2">
        <v>94.0</v>
      </c>
    </row>
    <row r="734">
      <c r="A734" s="9">
        <v>2611.1610719275436</v>
      </c>
      <c r="B734" s="2">
        <v>0.489</v>
      </c>
      <c r="C734" s="2">
        <v>94.0</v>
      </c>
    </row>
    <row r="735">
      <c r="A735" s="9">
        <v>2814.935040340629</v>
      </c>
      <c r="B735" s="2">
        <v>0.347</v>
      </c>
      <c r="C735" s="2">
        <v>94.0</v>
      </c>
    </row>
    <row r="736">
      <c r="A736" s="9">
        <v>3042.7484281639945</v>
      </c>
      <c r="B736" s="2">
        <v>0.347</v>
      </c>
      <c r="C736" s="2">
        <v>94.0</v>
      </c>
    </row>
    <row r="737">
      <c r="A737" s="9">
        <v>3283.53055846265</v>
      </c>
      <c r="B737" s="2">
        <v>0.347</v>
      </c>
      <c r="C737" s="2">
        <v>94.0</v>
      </c>
    </row>
    <row r="738">
      <c r="A738" s="9">
        <v>3483.709419848837</v>
      </c>
      <c r="B738" s="2">
        <v>0.347</v>
      </c>
      <c r="C738" s="2">
        <v>94.0</v>
      </c>
    </row>
    <row r="739">
      <c r="A739" s="9">
        <v>3341.320200715325</v>
      </c>
      <c r="B739" s="2">
        <v>0.348</v>
      </c>
      <c r="C739" s="2">
        <v>94.0</v>
      </c>
    </row>
    <row r="740">
      <c r="A740" s="9">
        <v>3444.4561484482233</v>
      </c>
      <c r="B740" s="2">
        <v>0.348</v>
      </c>
      <c r="C740" s="2">
        <v>94.0</v>
      </c>
    </row>
    <row r="741">
      <c r="A741" s="9">
        <v>3698.5461879511695</v>
      </c>
      <c r="B741" s="2">
        <v>0.348</v>
      </c>
      <c r="C741" s="2">
        <v>94.0</v>
      </c>
    </row>
    <row r="742">
      <c r="A742" s="9">
        <v>3781.5007287141316</v>
      </c>
      <c r="B742" s="2">
        <v>0.348</v>
      </c>
      <c r="C742" s="2">
        <v>115.0</v>
      </c>
    </row>
    <row r="743">
      <c r="A743" s="9">
        <v>2018.604640481378</v>
      </c>
      <c r="B743" s="2">
        <v>0.489</v>
      </c>
      <c r="C743" s="2">
        <v>94.0</v>
      </c>
    </row>
    <row r="744">
      <c r="A744" s="9">
        <v>2733.185322638573</v>
      </c>
      <c r="B744" s="2">
        <v>0.489</v>
      </c>
      <c r="C744" s="2">
        <v>94.0</v>
      </c>
    </row>
    <row r="745">
      <c r="A745" s="9">
        <v>3276.6521756477614</v>
      </c>
      <c r="B745" s="2">
        <v>0.489</v>
      </c>
      <c r="C745" s="2">
        <v>94.0</v>
      </c>
    </row>
    <row r="746">
      <c r="A746" s="9">
        <v>4370.30540038554</v>
      </c>
      <c r="B746" s="2">
        <v>0.489</v>
      </c>
      <c r="C746" s="2">
        <v>94.0</v>
      </c>
    </row>
    <row r="747">
      <c r="A747" s="9">
        <v>7527.119832827915</v>
      </c>
      <c r="B747" s="2">
        <v>0.489</v>
      </c>
      <c r="C747" s="2">
        <v>94.0</v>
      </c>
    </row>
    <row r="748">
      <c r="A748" s="9">
        <v>11456.758309478371</v>
      </c>
      <c r="B748" s="2">
        <v>0.441</v>
      </c>
      <c r="C748" s="2">
        <v>94.0</v>
      </c>
    </row>
    <row r="749">
      <c r="A749" s="9">
        <v>13003.638577866735</v>
      </c>
      <c r="B749" s="2">
        <v>0.441</v>
      </c>
      <c r="C749" s="2">
        <v>94.0</v>
      </c>
    </row>
    <row r="750">
      <c r="A750" s="9">
        <v>15943.79406614573</v>
      </c>
      <c r="B750" s="2">
        <v>0.441</v>
      </c>
      <c r="C750" s="2">
        <v>94.0</v>
      </c>
    </row>
    <row r="751">
      <c r="A751" s="9">
        <v>23432.386660081305</v>
      </c>
      <c r="B751" s="2">
        <v>0.441</v>
      </c>
      <c r="C751" s="2">
        <v>94.0</v>
      </c>
    </row>
    <row r="752">
      <c r="A752" s="9">
        <v>13858.903407101416</v>
      </c>
      <c r="B752" s="2">
        <v>0.441</v>
      </c>
      <c r="C752" s="2">
        <v>94.0</v>
      </c>
    </row>
    <row r="753">
      <c r="A753" s="9">
        <v>16643.143795957003</v>
      </c>
      <c r="B753" s="2">
        <v>0.441</v>
      </c>
      <c r="C753" s="2">
        <v>94.0</v>
      </c>
    </row>
    <row r="754">
      <c r="A754" s="9">
        <v>21949.622834485108</v>
      </c>
      <c r="B754" s="2">
        <v>0.441</v>
      </c>
      <c r="C754" s="2">
        <v>94.0</v>
      </c>
    </row>
    <row r="755">
      <c r="A755" s="9">
        <v>22391.46178574921</v>
      </c>
      <c r="B755" s="2">
        <v>0.441</v>
      </c>
      <c r="C755" s="2">
        <v>164.0</v>
      </c>
    </row>
    <row r="756">
      <c r="A756" s="9">
        <v>179.31160486456133</v>
      </c>
      <c r="B756" s="2">
        <v>0.489</v>
      </c>
      <c r="C756" s="2">
        <v>94.0</v>
      </c>
    </row>
    <row r="757">
      <c r="A757" s="9">
        <v>183.43252465069196</v>
      </c>
      <c r="B757" s="2">
        <v>0.489</v>
      </c>
      <c r="C757" s="2">
        <v>94.0</v>
      </c>
    </row>
    <row r="758">
      <c r="A758" s="9">
        <v>170.33946472046742</v>
      </c>
      <c r="B758" s="2">
        <v>0.489</v>
      </c>
      <c r="C758" s="2">
        <v>94.0</v>
      </c>
    </row>
    <row r="759">
      <c r="A759" s="9">
        <v>194.57602705223192</v>
      </c>
      <c r="B759" s="2">
        <v>0.489</v>
      </c>
      <c r="C759" s="2">
        <v>94.0</v>
      </c>
    </row>
    <row r="760">
      <c r="A760" s="9">
        <v>237.71273653837662</v>
      </c>
      <c r="B760" s="2">
        <v>0.489</v>
      </c>
      <c r="C760" s="2">
        <v>94.0</v>
      </c>
    </row>
    <row r="761">
      <c r="A761" s="9">
        <v>226.28985679222328</v>
      </c>
      <c r="B761" s="2">
        <v>0.845</v>
      </c>
      <c r="C761" s="2">
        <v>94.0</v>
      </c>
    </row>
    <row r="762">
      <c r="A762" s="9">
        <v>240.5468163484829</v>
      </c>
      <c r="B762" s="2">
        <v>0.845</v>
      </c>
      <c r="C762" s="2">
        <v>94.0</v>
      </c>
    </row>
    <row r="763">
      <c r="A763" s="9">
        <v>252.97762985700538</v>
      </c>
      <c r="B763" s="2">
        <v>0.845</v>
      </c>
      <c r="C763" s="2">
        <v>94.0</v>
      </c>
    </row>
    <row r="764">
      <c r="A764" s="9">
        <v>256.43756980232666</v>
      </c>
      <c r="B764" s="2">
        <v>0.845</v>
      </c>
      <c r="C764" s="2">
        <v>94.0</v>
      </c>
    </row>
    <row r="765">
      <c r="A765" s="9">
        <v>334.06488506697417</v>
      </c>
      <c r="B765" s="2">
        <v>0.845</v>
      </c>
      <c r="C765" s="2">
        <v>94.0</v>
      </c>
    </row>
    <row r="766">
      <c r="A766" s="9">
        <v>368.7477582488135</v>
      </c>
      <c r="B766" s="2">
        <v>0.845</v>
      </c>
      <c r="C766" s="2">
        <v>94.0</v>
      </c>
    </row>
    <row r="767">
      <c r="A767" s="9">
        <v>439.54237135866526</v>
      </c>
      <c r="B767" s="2">
        <v>0.845</v>
      </c>
      <c r="C767" s="2">
        <v>94.0</v>
      </c>
    </row>
    <row r="768">
      <c r="A768" s="9">
        <v>504.3234084530842</v>
      </c>
      <c r="B768" s="2">
        <v>0.845</v>
      </c>
      <c r="C768" s="2">
        <v>185.0</v>
      </c>
    </row>
    <row r="769">
      <c r="A769" s="9">
        <v>4062.8192679234207</v>
      </c>
      <c r="B769" s="2">
        <v>0.489</v>
      </c>
      <c r="C769" s="2">
        <v>94.0</v>
      </c>
    </row>
    <row r="770">
      <c r="A770" s="9">
        <v>4495.411266357614</v>
      </c>
      <c r="B770" s="2">
        <v>0.489</v>
      </c>
      <c r="C770" s="2">
        <v>94.0</v>
      </c>
    </row>
    <row r="771">
      <c r="A771" s="9">
        <v>5310.03032732809</v>
      </c>
      <c r="B771" s="2">
        <v>0.489</v>
      </c>
      <c r="C771" s="2">
        <v>94.0</v>
      </c>
    </row>
    <row r="772">
      <c r="A772" s="9">
        <v>7182.493738327303</v>
      </c>
      <c r="B772" s="2">
        <v>0.489</v>
      </c>
      <c r="C772" s="2">
        <v>94.0</v>
      </c>
    </row>
    <row r="773">
      <c r="A773" s="9">
        <v>8830.058689222415</v>
      </c>
      <c r="B773" s="2">
        <v>0.489</v>
      </c>
      <c r="C773" s="2">
        <v>94.0</v>
      </c>
    </row>
    <row r="774">
      <c r="A774" s="9">
        <v>10264.111125463638</v>
      </c>
      <c r="B774" s="2">
        <v>0.503</v>
      </c>
      <c r="C774" s="2">
        <v>94.0</v>
      </c>
    </row>
    <row r="775">
      <c r="A775" s="9">
        <v>12472.805265776167</v>
      </c>
      <c r="B775" s="2">
        <v>0.491</v>
      </c>
      <c r="C775" s="2">
        <v>94.0</v>
      </c>
    </row>
    <row r="776">
      <c r="A776" s="9">
        <v>16404.864706715995</v>
      </c>
      <c r="B776" s="2">
        <v>0.484</v>
      </c>
      <c r="C776" s="2">
        <v>94.0</v>
      </c>
    </row>
    <row r="777">
      <c r="A777" s="9">
        <v>17786.050122280474</v>
      </c>
      <c r="B777" s="2">
        <v>0.479</v>
      </c>
      <c r="C777" s="2">
        <v>94.0</v>
      </c>
    </row>
    <row r="778">
      <c r="A778" s="9">
        <v>14542.074852661828</v>
      </c>
      <c r="B778" s="2">
        <v>0.481</v>
      </c>
      <c r="C778" s="2">
        <v>94.0</v>
      </c>
    </row>
    <row r="779">
      <c r="A779" s="9">
        <v>14295.030618674778</v>
      </c>
      <c r="B779" s="2">
        <v>0.486</v>
      </c>
      <c r="C779" s="2">
        <v>94.0</v>
      </c>
    </row>
    <row r="780">
      <c r="A780" s="9">
        <v>16982.300308338086</v>
      </c>
      <c r="B780" s="2">
        <v>0.576</v>
      </c>
      <c r="C780" s="2">
        <v>94.0</v>
      </c>
    </row>
    <row r="781">
      <c r="A781" s="9">
        <v>16887.375320750845</v>
      </c>
      <c r="B781" s="2">
        <v>0.664</v>
      </c>
      <c r="C781" s="2">
        <v>21.0</v>
      </c>
    </row>
    <row r="782">
      <c r="A782" s="9">
        <v>122.55180696701827</v>
      </c>
      <c r="B782" s="2">
        <v>0.489</v>
      </c>
      <c r="C782" s="2">
        <v>94.0</v>
      </c>
    </row>
    <row r="783">
      <c r="A783" s="9">
        <v>118.90625324010675</v>
      </c>
      <c r="B783" s="2">
        <v>0.489</v>
      </c>
      <c r="C783" s="2">
        <v>94.0</v>
      </c>
    </row>
    <row r="784">
      <c r="A784" s="9">
        <v>110.18180520470935</v>
      </c>
      <c r="B784" s="2">
        <v>0.489</v>
      </c>
      <c r="C784" s="2">
        <v>94.0</v>
      </c>
    </row>
    <row r="785">
      <c r="A785" s="9">
        <v>117.59665617840206</v>
      </c>
      <c r="B785" s="2">
        <v>0.489</v>
      </c>
      <c r="C785" s="2">
        <v>94.0</v>
      </c>
    </row>
    <row r="786">
      <c r="A786" s="9">
        <v>134.2795789012759</v>
      </c>
      <c r="B786" s="2">
        <v>0.489</v>
      </c>
      <c r="C786" s="2">
        <v>94.0</v>
      </c>
    </row>
    <row r="787">
      <c r="A787" s="9">
        <v>159.83143654673583</v>
      </c>
      <c r="B787" s="2">
        <v>0.303</v>
      </c>
      <c r="C787" s="2">
        <v>94.0</v>
      </c>
    </row>
    <row r="788">
      <c r="A788" s="9">
        <v>191.60402120309413</v>
      </c>
      <c r="B788" s="2">
        <v>0.303</v>
      </c>
      <c r="C788" s="2">
        <v>94.0</v>
      </c>
    </row>
    <row r="789">
      <c r="A789" s="9">
        <v>240.50815312316743</v>
      </c>
      <c r="B789" s="2">
        <v>0.303</v>
      </c>
      <c r="C789" s="2">
        <v>94.0</v>
      </c>
    </row>
    <row r="790">
      <c r="A790" s="9">
        <v>321.6041879571088</v>
      </c>
      <c r="B790" s="2">
        <v>0.303</v>
      </c>
      <c r="C790" s="2">
        <v>94.0</v>
      </c>
    </row>
    <row r="791">
      <c r="A791" s="9">
        <v>375.342957507548</v>
      </c>
      <c r="B791" s="2">
        <v>0.303</v>
      </c>
      <c r="C791" s="2">
        <v>94.0</v>
      </c>
    </row>
    <row r="792">
      <c r="A792" s="9">
        <v>337.39614281742774</v>
      </c>
      <c r="B792" s="2">
        <v>0.303</v>
      </c>
      <c r="C792" s="2">
        <v>94.0</v>
      </c>
    </row>
    <row r="793">
      <c r="A793" s="9">
        <v>350.8953116417993</v>
      </c>
      <c r="B793" s="2">
        <v>0.303</v>
      </c>
      <c r="C793" s="2">
        <v>94.0</v>
      </c>
    </row>
    <row r="794">
      <c r="A794" s="9">
        <v>466.64943848799413</v>
      </c>
      <c r="B794" s="2">
        <v>0.325</v>
      </c>
      <c r="C794" s="2">
        <v>124.0</v>
      </c>
    </row>
    <row r="795">
      <c r="A795" s="9">
        <v>22850.442967456067</v>
      </c>
      <c r="B795" s="2">
        <v>0.489</v>
      </c>
      <c r="C795" s="2">
        <v>94.0</v>
      </c>
    </row>
    <row r="796">
      <c r="A796" s="9">
        <v>24501.958056645806</v>
      </c>
      <c r="B796" s="2">
        <v>0.489</v>
      </c>
      <c r="C796" s="2">
        <v>94.0</v>
      </c>
    </row>
    <row r="797">
      <c r="A797" s="9">
        <v>26563.75613076166</v>
      </c>
      <c r="B797" s="2">
        <v>0.489</v>
      </c>
      <c r="C797" s="2">
        <v>94.0</v>
      </c>
    </row>
    <row r="798">
      <c r="A798" s="9">
        <v>30778.791897822306</v>
      </c>
      <c r="B798" s="2">
        <v>0.489</v>
      </c>
      <c r="C798" s="2">
        <v>94.0</v>
      </c>
    </row>
    <row r="799">
      <c r="A799" s="9">
        <v>34520.887417490056</v>
      </c>
      <c r="B799" s="2">
        <v>0.489</v>
      </c>
      <c r="C799" s="2">
        <v>94.0</v>
      </c>
    </row>
    <row r="800">
      <c r="A800" s="9">
        <v>35211.55267815367</v>
      </c>
      <c r="B800" s="2">
        <v>0.489</v>
      </c>
      <c r="C800" s="2">
        <v>94.0</v>
      </c>
    </row>
    <row r="801">
      <c r="A801" s="9">
        <v>39869.98014732667</v>
      </c>
      <c r="B801" s="2">
        <v>0.489</v>
      </c>
      <c r="C801" s="2">
        <v>94.0</v>
      </c>
    </row>
    <row r="802">
      <c r="A802" s="9">
        <v>45974.69185131372</v>
      </c>
      <c r="B802" s="2">
        <v>0.489</v>
      </c>
      <c r="C802" s="2">
        <v>94.0</v>
      </c>
    </row>
    <row r="803">
      <c r="A803" s="9">
        <v>48645.38402451563</v>
      </c>
      <c r="B803" s="2">
        <v>0.489</v>
      </c>
      <c r="C803" s="2">
        <v>94.0</v>
      </c>
    </row>
    <row r="804">
      <c r="A804" s="9">
        <v>44317.30588709677</v>
      </c>
      <c r="B804" s="2">
        <v>0.489</v>
      </c>
      <c r="C804" s="2">
        <v>94.0</v>
      </c>
    </row>
    <row r="805">
      <c r="A805" s="9">
        <v>44334.2887799762</v>
      </c>
      <c r="B805" s="2">
        <v>0.489</v>
      </c>
      <c r="C805" s="2">
        <v>94.0</v>
      </c>
    </row>
    <row r="806">
      <c r="A806" s="9">
        <v>0.0</v>
      </c>
      <c r="B806" s="2">
        <v>0.489</v>
      </c>
      <c r="C806" s="2">
        <v>94.0</v>
      </c>
    </row>
    <row r="807">
      <c r="A807" s="9">
        <v>0.0</v>
      </c>
      <c r="B807" s="2">
        <v>0.489</v>
      </c>
      <c r="C807" s="2">
        <v>94.0</v>
      </c>
    </row>
    <row r="808">
      <c r="A808" s="9">
        <v>2074.9288089526603</v>
      </c>
      <c r="B808" s="2">
        <v>0.489</v>
      </c>
      <c r="C808" s="2">
        <v>94.0</v>
      </c>
    </row>
    <row r="809">
      <c r="A809" s="9">
        <v>2037.6854621333007</v>
      </c>
      <c r="B809" s="2">
        <v>0.489</v>
      </c>
      <c r="C809" s="2">
        <v>94.0</v>
      </c>
    </row>
    <row r="810">
      <c r="A810" s="9">
        <v>2257.5446604356334</v>
      </c>
      <c r="B810" s="2">
        <v>0.489</v>
      </c>
      <c r="C810" s="2">
        <v>94.0</v>
      </c>
    </row>
    <row r="811">
      <c r="A811" s="9">
        <v>2833.9057014967743</v>
      </c>
      <c r="B811" s="2">
        <v>0.489</v>
      </c>
      <c r="C811" s="2">
        <v>94.0</v>
      </c>
    </row>
    <row r="812">
      <c r="A812" s="9">
        <v>3330.309968925329</v>
      </c>
      <c r="B812" s="2">
        <v>0.489</v>
      </c>
      <c r="C812" s="2">
        <v>94.0</v>
      </c>
    </row>
    <row r="813">
      <c r="A813" s="9">
        <v>3655.6638366217458</v>
      </c>
      <c r="B813" s="2">
        <v>0.415</v>
      </c>
      <c r="C813" s="2">
        <v>94.0</v>
      </c>
    </row>
    <row r="814">
      <c r="A814" s="9">
        <v>3747.433690795353</v>
      </c>
      <c r="B814" s="2">
        <v>0.415</v>
      </c>
      <c r="C814" s="2">
        <v>94.0</v>
      </c>
    </row>
    <row r="815">
      <c r="A815" s="9">
        <v>4075.9914052325134</v>
      </c>
      <c r="B815" s="2">
        <v>0.415</v>
      </c>
      <c r="C815" s="2">
        <v>94.0</v>
      </c>
    </row>
    <row r="816">
      <c r="A816" s="9">
        <v>4301.6321898060205</v>
      </c>
      <c r="B816" s="2">
        <v>0.415</v>
      </c>
      <c r="C816" s="2">
        <v>94.0</v>
      </c>
    </row>
    <row r="817">
      <c r="A817" s="9">
        <v>3431.7558802035005</v>
      </c>
      <c r="B817" s="2">
        <v>0.412</v>
      </c>
      <c r="C817" s="2">
        <v>94.0</v>
      </c>
    </row>
    <row r="818">
      <c r="A818" s="9">
        <v>3747.674634743231</v>
      </c>
      <c r="B818" s="2">
        <v>0.393</v>
      </c>
      <c r="C818" s="2">
        <v>94.0</v>
      </c>
    </row>
    <row r="819">
      <c r="A819" s="9">
        <v>4324.685528982476</v>
      </c>
      <c r="B819" s="2">
        <v>0.383</v>
      </c>
      <c r="C819" s="2">
        <v>94.0</v>
      </c>
    </row>
    <row r="820">
      <c r="A820" s="9">
        <v>4613.2699390220205</v>
      </c>
      <c r="B820" s="2">
        <v>0.376</v>
      </c>
      <c r="C820" s="2">
        <v>58.0</v>
      </c>
    </row>
    <row r="821">
      <c r="A821" s="9">
        <v>23569.372875013356</v>
      </c>
      <c r="B821" s="2">
        <v>0.489</v>
      </c>
      <c r="C821" s="2">
        <v>94.0</v>
      </c>
    </row>
    <row r="822">
      <c r="A822" s="9">
        <v>24094.026069350704</v>
      </c>
      <c r="B822" s="2">
        <v>0.489</v>
      </c>
      <c r="C822" s="2">
        <v>94.0</v>
      </c>
    </row>
    <row r="823">
      <c r="A823" s="9">
        <v>25958.55322791725</v>
      </c>
      <c r="B823" s="2">
        <v>0.489</v>
      </c>
      <c r="C823" s="2">
        <v>94.0</v>
      </c>
    </row>
    <row r="824">
      <c r="A824" s="9">
        <v>31459.727520394154</v>
      </c>
      <c r="B824" s="2">
        <v>0.489</v>
      </c>
      <c r="C824" s="2">
        <v>94.0</v>
      </c>
    </row>
    <row r="825">
      <c r="A825" s="9">
        <v>36150.3026296763</v>
      </c>
      <c r="B825" s="2">
        <v>0.489</v>
      </c>
      <c r="C825" s="2">
        <v>94.0</v>
      </c>
    </row>
    <row r="826">
      <c r="A826" s="9">
        <v>37361.1157706607</v>
      </c>
      <c r="B826" s="2">
        <v>0.495</v>
      </c>
      <c r="C826" s="2">
        <v>94.0</v>
      </c>
    </row>
    <row r="827">
      <c r="A827" s="9">
        <v>39496.66063329857</v>
      </c>
      <c r="B827" s="2">
        <v>0.477</v>
      </c>
      <c r="C827" s="2">
        <v>94.0</v>
      </c>
    </row>
    <row r="828">
      <c r="A828" s="9">
        <v>46514.090365910844</v>
      </c>
      <c r="B828" s="2">
        <v>0.478</v>
      </c>
      <c r="C828" s="2">
        <v>94.0</v>
      </c>
    </row>
    <row r="829">
      <c r="A829" s="9">
        <v>51191.337221240115</v>
      </c>
      <c r="B829" s="2">
        <v>0.478</v>
      </c>
      <c r="C829" s="2">
        <v>94.0</v>
      </c>
    </row>
    <row r="830">
      <c r="A830" s="9">
        <v>44766.01888301853</v>
      </c>
      <c r="B830" s="2">
        <v>0.477</v>
      </c>
      <c r="C830" s="2">
        <v>94.0</v>
      </c>
    </row>
    <row r="831">
      <c r="A831" s="9">
        <v>44188.78343245045</v>
      </c>
      <c r="B831" s="2">
        <v>0.408</v>
      </c>
      <c r="C831" s="2">
        <v>94.0</v>
      </c>
    </row>
    <row r="832">
      <c r="A832" s="9">
        <v>48624.12290990507</v>
      </c>
      <c r="B832" s="2">
        <v>0.39</v>
      </c>
      <c r="C832" s="2">
        <v>94.0</v>
      </c>
    </row>
    <row r="833">
      <c r="A833" s="9">
        <v>45622.70466539256</v>
      </c>
      <c r="B833" s="2">
        <v>0.406</v>
      </c>
      <c r="C833" s="2">
        <v>12.0</v>
      </c>
    </row>
    <row r="834">
      <c r="A834" s="9">
        <v>21835.11607752924</v>
      </c>
      <c r="B834" s="2">
        <v>0.489</v>
      </c>
      <c r="C834" s="2">
        <v>94.0</v>
      </c>
    </row>
    <row r="835">
      <c r="A835" s="9">
        <v>21839.85276027624</v>
      </c>
      <c r="B835" s="2">
        <v>0.489</v>
      </c>
      <c r="C835" s="2">
        <v>94.0</v>
      </c>
    </row>
    <row r="836">
      <c r="A836" s="9">
        <v>23461.557324132693</v>
      </c>
      <c r="B836" s="2">
        <v>0.489</v>
      </c>
      <c r="C836" s="2">
        <v>94.0</v>
      </c>
    </row>
    <row r="837">
      <c r="A837" s="9">
        <v>28758.496971055487</v>
      </c>
      <c r="B837" s="2">
        <v>0.489</v>
      </c>
      <c r="C837" s="2">
        <v>94.0</v>
      </c>
    </row>
    <row r="838">
      <c r="A838" s="9">
        <v>32853.753065227254</v>
      </c>
      <c r="B838" s="2">
        <v>0.489</v>
      </c>
      <c r="C838" s="2">
        <v>94.0</v>
      </c>
    </row>
    <row r="839">
      <c r="A839" s="9">
        <v>33873.49099533391</v>
      </c>
      <c r="B839" s="2">
        <v>0.651</v>
      </c>
      <c r="C839" s="2">
        <v>94.0</v>
      </c>
    </row>
    <row r="840">
      <c r="A840" s="9">
        <v>35524.551040802544</v>
      </c>
      <c r="B840" s="2">
        <v>0.65</v>
      </c>
      <c r="C840" s="2">
        <v>94.0</v>
      </c>
    </row>
    <row r="841">
      <c r="A841" s="9">
        <v>40304.58266854205</v>
      </c>
      <c r="B841" s="2">
        <v>0.65</v>
      </c>
      <c r="C841" s="2">
        <v>94.0</v>
      </c>
    </row>
    <row r="842">
      <c r="A842" s="9">
        <v>43963.82917122481</v>
      </c>
      <c r="B842" s="2">
        <v>0.645</v>
      </c>
      <c r="C842" s="2">
        <v>94.0</v>
      </c>
    </row>
    <row r="843">
      <c r="A843" s="9">
        <v>40492.762297393034</v>
      </c>
      <c r="B843" s="2">
        <v>0.648</v>
      </c>
      <c r="C843" s="2">
        <v>94.0</v>
      </c>
    </row>
    <row r="844">
      <c r="A844" s="9">
        <v>39524.38963961477</v>
      </c>
      <c r="B844" s="2">
        <v>0.648</v>
      </c>
      <c r="C844" s="2">
        <v>94.0</v>
      </c>
    </row>
    <row r="845">
      <c r="A845" s="9">
        <v>42544.34268286584</v>
      </c>
      <c r="B845" s="2">
        <v>0.647</v>
      </c>
      <c r="C845" s="2">
        <v>94.0</v>
      </c>
    </row>
    <row r="846">
      <c r="A846" s="9">
        <v>39740.08583066783</v>
      </c>
      <c r="B846" s="2">
        <v>0.647</v>
      </c>
      <c r="C846" s="2">
        <v>35.0</v>
      </c>
    </row>
    <row r="847">
      <c r="A847" s="9">
        <v>14530.226023846553</v>
      </c>
      <c r="B847" s="2">
        <v>0.489</v>
      </c>
      <c r="C847" s="2">
        <v>94.0</v>
      </c>
    </row>
    <row r="848">
      <c r="A848" s="9">
        <v>14288.794318539763</v>
      </c>
      <c r="B848" s="2">
        <v>0.489</v>
      </c>
      <c r="C848" s="2">
        <v>94.0</v>
      </c>
    </row>
    <row r="849">
      <c r="A849" s="9">
        <v>0.0</v>
      </c>
      <c r="B849" s="2">
        <v>0.489</v>
      </c>
      <c r="C849" s="2">
        <v>94.0</v>
      </c>
    </row>
    <row r="850">
      <c r="A850" s="9">
        <v>0.0</v>
      </c>
      <c r="B850" s="2">
        <v>0.489</v>
      </c>
      <c r="C850" s="2">
        <v>94.0</v>
      </c>
    </row>
    <row r="851">
      <c r="A851" s="9">
        <v>0.0</v>
      </c>
      <c r="B851" s="2">
        <v>0.489</v>
      </c>
      <c r="C851" s="2">
        <v>94.0</v>
      </c>
    </row>
    <row r="852">
      <c r="A852" s="9">
        <v>0.0</v>
      </c>
      <c r="B852" s="2">
        <v>0.489</v>
      </c>
      <c r="C852" s="2">
        <v>94.0</v>
      </c>
    </row>
    <row r="853">
      <c r="A853" s="9">
        <v>0.0</v>
      </c>
      <c r="B853" s="2">
        <v>0.489</v>
      </c>
      <c r="C853" s="2">
        <v>94.0</v>
      </c>
    </row>
    <row r="854">
      <c r="A854" s="9">
        <v>0.0</v>
      </c>
      <c r="B854" s="2">
        <v>0.489</v>
      </c>
      <c r="C854" s="2">
        <v>94.0</v>
      </c>
    </row>
    <row r="855">
      <c r="A855" s="9">
        <v>0.0</v>
      </c>
      <c r="B855" s="2">
        <v>0.489</v>
      </c>
      <c r="C855" s="2">
        <v>94.0</v>
      </c>
    </row>
    <row r="856">
      <c r="A856" s="9">
        <v>0.0</v>
      </c>
      <c r="B856" s="2">
        <v>0.489</v>
      </c>
      <c r="C856" s="2">
        <v>94.0</v>
      </c>
    </row>
    <row r="857">
      <c r="A857" s="9">
        <v>0.0</v>
      </c>
      <c r="B857" s="2">
        <v>0.489</v>
      </c>
      <c r="C857" s="2">
        <v>94.0</v>
      </c>
    </row>
    <row r="858">
      <c r="A858" s="9">
        <v>0.0</v>
      </c>
      <c r="B858" s="2">
        <v>0.489</v>
      </c>
      <c r="C858" s="2">
        <v>94.0</v>
      </c>
    </row>
    <row r="859">
      <c r="A859" s="9">
        <v>0.0</v>
      </c>
      <c r="B859" s="2">
        <v>0.489</v>
      </c>
      <c r="C859" s="2">
        <v>94.0</v>
      </c>
    </row>
    <row r="860">
      <c r="A860" s="9">
        <v>4135.254060498055</v>
      </c>
      <c r="B860" s="2">
        <v>0.489</v>
      </c>
      <c r="C860" s="2">
        <v>94.0</v>
      </c>
    </row>
    <row r="861">
      <c r="A861" s="9">
        <v>3754.363924451465</v>
      </c>
      <c r="B861" s="2">
        <v>0.489</v>
      </c>
      <c r="C861" s="2">
        <v>94.0</v>
      </c>
    </row>
    <row r="862">
      <c r="A862" s="9">
        <v>3836.7966806657964</v>
      </c>
      <c r="B862" s="2">
        <v>0.489</v>
      </c>
      <c r="C862" s="2">
        <v>94.0</v>
      </c>
    </row>
    <row r="863">
      <c r="A863" s="9">
        <v>4601.604453496679</v>
      </c>
      <c r="B863" s="2">
        <v>0.489</v>
      </c>
      <c r="C863" s="2">
        <v>94.0</v>
      </c>
    </row>
    <row r="864">
      <c r="A864" s="9">
        <v>5328.485185858774</v>
      </c>
      <c r="B864" s="2">
        <v>0.489</v>
      </c>
      <c r="C864" s="2">
        <v>94.0</v>
      </c>
    </row>
    <row r="865">
      <c r="A865" s="9">
        <v>6281.95468388107</v>
      </c>
      <c r="B865" s="2">
        <v>0.451</v>
      </c>
      <c r="C865" s="2">
        <v>94.0</v>
      </c>
    </row>
    <row r="866">
      <c r="A866" s="9">
        <v>6756.271158682065</v>
      </c>
      <c r="B866" s="2">
        <v>0.447</v>
      </c>
      <c r="C866" s="2">
        <v>94.0</v>
      </c>
    </row>
    <row r="867">
      <c r="A867" s="9">
        <v>7994.304824967458</v>
      </c>
      <c r="B867" s="2">
        <v>0.447</v>
      </c>
      <c r="C867" s="2">
        <v>94.0</v>
      </c>
    </row>
    <row r="868">
      <c r="A868" s="9">
        <v>10577.916763271634</v>
      </c>
      <c r="B868" s="2">
        <v>0.447</v>
      </c>
      <c r="C868" s="2">
        <v>94.0</v>
      </c>
    </row>
    <row r="869">
      <c r="A869" s="9">
        <v>7919.710893226827</v>
      </c>
      <c r="B869" s="2">
        <v>0.447</v>
      </c>
      <c r="C869" s="2">
        <v>94.0</v>
      </c>
    </row>
    <row r="870">
      <c r="A870" s="9">
        <v>9362.113583409051</v>
      </c>
      <c r="B870" s="2">
        <v>0.435</v>
      </c>
      <c r="C870" s="2">
        <v>94.0</v>
      </c>
    </row>
    <row r="871">
      <c r="A871" s="9">
        <v>11791.587778554283</v>
      </c>
      <c r="B871" s="2">
        <v>0.435</v>
      </c>
      <c r="C871" s="2">
        <v>94.0</v>
      </c>
    </row>
    <row r="872">
      <c r="A872" s="9">
        <v>10929.879637161484</v>
      </c>
      <c r="B872" s="2">
        <v>0.435</v>
      </c>
      <c r="C872" s="2">
        <v>169.0</v>
      </c>
    </row>
    <row r="873">
      <c r="A873" s="9">
        <v>637.1042711840132</v>
      </c>
      <c r="B873" s="2">
        <v>0.489</v>
      </c>
      <c r="C873" s="2">
        <v>94.0</v>
      </c>
    </row>
    <row r="874">
      <c r="A874" s="9">
        <v>542.68217663187</v>
      </c>
      <c r="B874" s="2">
        <v>0.489</v>
      </c>
      <c r="C874" s="2">
        <v>94.0</v>
      </c>
    </row>
    <row r="875">
      <c r="A875" s="9">
        <v>442.5269100696658</v>
      </c>
      <c r="B875" s="2">
        <v>0.489</v>
      </c>
      <c r="C875" s="2">
        <v>94.0</v>
      </c>
    </row>
    <row r="876">
      <c r="A876" s="9">
        <v>361.1578364285142</v>
      </c>
      <c r="B876" s="2">
        <v>0.489</v>
      </c>
      <c r="C876" s="2">
        <v>94.0</v>
      </c>
    </row>
    <row r="877">
      <c r="A877" s="9">
        <v>415.8139689094454</v>
      </c>
      <c r="B877" s="2">
        <v>0.489</v>
      </c>
      <c r="C877" s="2">
        <v>94.0</v>
      </c>
    </row>
    <row r="878">
      <c r="A878" s="9">
        <v>434.49544429044886</v>
      </c>
      <c r="B878" s="2">
        <v>2.86</v>
      </c>
      <c r="C878" s="2">
        <v>94.0</v>
      </c>
    </row>
    <row r="879">
      <c r="A879" s="9">
        <v>441.9196558916944</v>
      </c>
      <c r="B879" s="2">
        <v>2.921</v>
      </c>
      <c r="C879" s="2">
        <v>94.0</v>
      </c>
    </row>
    <row r="880">
      <c r="A880" s="9">
        <v>522.3399182427688</v>
      </c>
      <c r="B880" s="2">
        <v>2.921</v>
      </c>
      <c r="C880" s="2">
        <v>94.0</v>
      </c>
    </row>
    <row r="881">
      <c r="A881" s="9">
        <v>612.0285776028147</v>
      </c>
      <c r="B881" s="2">
        <v>2.921</v>
      </c>
      <c r="C881" s="2">
        <v>94.0</v>
      </c>
    </row>
    <row r="882">
      <c r="A882" s="9">
        <v>553.099351360779</v>
      </c>
      <c r="B882" s="2">
        <v>2.921</v>
      </c>
      <c r="C882" s="2">
        <v>94.0</v>
      </c>
    </row>
    <row r="883">
      <c r="A883" s="9">
        <v>566.3353252332445</v>
      </c>
      <c r="B883" s="2">
        <v>2.921</v>
      </c>
      <c r="C883" s="2">
        <v>94.0</v>
      </c>
    </row>
    <row r="884">
      <c r="A884" s="9">
        <v>517.7524320361321</v>
      </c>
      <c r="B884" s="2">
        <v>2.832</v>
      </c>
      <c r="C884" s="2">
        <v>94.0</v>
      </c>
    </row>
    <row r="885">
      <c r="A885" s="9">
        <v>510.3262292565144</v>
      </c>
      <c r="B885" s="2">
        <v>2.832</v>
      </c>
      <c r="C885" s="2">
        <v>148.0</v>
      </c>
    </row>
    <row r="886">
      <c r="A886" s="9">
        <v>691.9977052259919</v>
      </c>
      <c r="B886" s="2">
        <v>0.489</v>
      </c>
      <c r="C886" s="2">
        <v>94.0</v>
      </c>
    </row>
    <row r="887">
      <c r="A887" s="9">
        <v>733.9704137789531</v>
      </c>
      <c r="B887" s="2">
        <v>0.489</v>
      </c>
      <c r="C887" s="2">
        <v>94.0</v>
      </c>
    </row>
    <row r="888">
      <c r="A888" s="9">
        <v>779.3845905439523</v>
      </c>
      <c r="B888" s="2">
        <v>0.489</v>
      </c>
      <c r="C888" s="2">
        <v>94.0</v>
      </c>
    </row>
    <row r="889">
      <c r="A889" s="9">
        <v>922.0297396567257</v>
      </c>
      <c r="B889" s="2">
        <v>0.489</v>
      </c>
      <c r="C889" s="2">
        <v>94.0</v>
      </c>
    </row>
    <row r="890">
      <c r="A890" s="9">
        <v>1186.8730465692518</v>
      </c>
      <c r="B890" s="2">
        <v>0.489</v>
      </c>
      <c r="C890" s="2">
        <v>94.0</v>
      </c>
    </row>
    <row r="891">
      <c r="A891" s="9">
        <v>1469.974623515385</v>
      </c>
      <c r="B891" s="2">
        <v>0.57</v>
      </c>
      <c r="C891" s="2">
        <v>94.0</v>
      </c>
    </row>
    <row r="892">
      <c r="A892" s="9">
        <v>1764.8704363346976</v>
      </c>
      <c r="B892" s="2">
        <v>0.386</v>
      </c>
      <c r="C892" s="2">
        <v>94.0</v>
      </c>
    </row>
    <row r="893">
      <c r="A893" s="9">
        <v>2317.988501048218</v>
      </c>
      <c r="B893" s="2">
        <v>0.386</v>
      </c>
      <c r="C893" s="2">
        <v>94.0</v>
      </c>
    </row>
    <row r="894">
      <c r="A894" s="9">
        <v>2919.690052009672</v>
      </c>
      <c r="B894" s="2">
        <v>0.386</v>
      </c>
      <c r="C894" s="2">
        <v>94.0</v>
      </c>
    </row>
    <row r="895">
      <c r="A895" s="9">
        <v>2440.9613178716363</v>
      </c>
      <c r="B895" s="2">
        <v>0.153</v>
      </c>
      <c r="C895" s="2">
        <v>94.0</v>
      </c>
    </row>
    <row r="896">
      <c r="A896" s="9">
        <v>2613.7569309198707</v>
      </c>
      <c r="B896" s="2">
        <v>0.153</v>
      </c>
      <c r="C896" s="2">
        <v>94.0</v>
      </c>
    </row>
    <row r="897">
      <c r="A897" s="9">
        <v>3219.6058688257663</v>
      </c>
      <c r="B897" s="2">
        <v>0.165</v>
      </c>
      <c r="C897" s="2">
        <v>94.0</v>
      </c>
    </row>
    <row r="898">
      <c r="A898" s="9">
        <v>3528.7337359431713</v>
      </c>
      <c r="B898" s="2">
        <v>0.165</v>
      </c>
      <c r="C898" s="2">
        <v>9.0</v>
      </c>
    </row>
    <row r="899">
      <c r="A899" s="9">
        <v>22989.48220241867</v>
      </c>
      <c r="B899" s="2">
        <v>0.489</v>
      </c>
      <c r="C899" s="2">
        <v>94.0</v>
      </c>
    </row>
    <row r="900">
      <c r="A900" s="9">
        <v>22829.407555623155</v>
      </c>
      <c r="B900" s="2">
        <v>0.489</v>
      </c>
      <c r="C900" s="2">
        <v>94.0</v>
      </c>
    </row>
    <row r="901">
      <c r="A901" s="9">
        <v>24367.034457350688</v>
      </c>
      <c r="B901" s="2">
        <v>0.489</v>
      </c>
      <c r="C901" s="2">
        <v>94.0</v>
      </c>
    </row>
    <row r="902">
      <c r="A902" s="9">
        <v>29321.186898382555</v>
      </c>
      <c r="B902" s="2">
        <v>0.489</v>
      </c>
      <c r="C902" s="2">
        <v>94.0</v>
      </c>
    </row>
    <row r="903">
      <c r="A903" s="9">
        <v>33084.388458711044</v>
      </c>
      <c r="B903" s="2">
        <v>0.489</v>
      </c>
      <c r="C903" s="2">
        <v>94.0</v>
      </c>
    </row>
    <row r="904">
      <c r="A904" s="9">
        <v>33588.20679014823</v>
      </c>
      <c r="B904" s="2">
        <v>0.477</v>
      </c>
      <c r="C904" s="2">
        <v>94.0</v>
      </c>
    </row>
    <row r="905">
      <c r="A905" s="9">
        <v>35204.235734797556</v>
      </c>
      <c r="B905" s="2">
        <v>0.474</v>
      </c>
      <c r="C905" s="2">
        <v>94.0</v>
      </c>
    </row>
    <row r="906">
      <c r="A906" s="9">
        <v>40356.7085710307</v>
      </c>
      <c r="B906" s="2">
        <v>0.49</v>
      </c>
      <c r="C906" s="2">
        <v>94.0</v>
      </c>
    </row>
    <row r="907">
      <c r="A907" s="9">
        <v>44087.148015426166</v>
      </c>
      <c r="B907" s="2">
        <v>0.494</v>
      </c>
      <c r="C907" s="2">
        <v>94.0</v>
      </c>
    </row>
    <row r="908">
      <c r="A908" s="9">
        <v>40291.90533057878</v>
      </c>
      <c r="B908" s="2">
        <v>0.439</v>
      </c>
      <c r="C908" s="2">
        <v>94.0</v>
      </c>
    </row>
    <row r="909">
      <c r="A909" s="9">
        <v>40353.67921001681</v>
      </c>
      <c r="B909" s="2">
        <v>0.47</v>
      </c>
      <c r="C909" s="2">
        <v>94.0</v>
      </c>
    </row>
    <row r="910">
      <c r="A910" s="9">
        <v>44377.79055157229</v>
      </c>
      <c r="B910" s="2">
        <v>0.456</v>
      </c>
      <c r="C910" s="2">
        <v>94.0</v>
      </c>
    </row>
    <row r="911">
      <c r="A911" s="9">
        <v>42647.99379174522</v>
      </c>
      <c r="B911" s="2">
        <v>0.459</v>
      </c>
      <c r="C911" s="2">
        <v>19.0</v>
      </c>
    </row>
    <row r="912">
      <c r="A912" s="9">
        <v>264.692698775471</v>
      </c>
      <c r="B912" s="2">
        <v>0.489</v>
      </c>
      <c r="C912" s="2">
        <v>94.0</v>
      </c>
    </row>
    <row r="913">
      <c r="A913" s="9">
        <v>275.47627104658426</v>
      </c>
      <c r="B913" s="2">
        <v>0.489</v>
      </c>
      <c r="C913" s="2">
        <v>94.0</v>
      </c>
    </row>
    <row r="914">
      <c r="A914" s="9">
        <v>311.639619864384</v>
      </c>
      <c r="B914" s="2">
        <v>0.489</v>
      </c>
      <c r="C914" s="2">
        <v>94.0</v>
      </c>
    </row>
    <row r="915">
      <c r="A915" s="9">
        <v>375.9648671543831</v>
      </c>
      <c r="B915" s="2">
        <v>0.489</v>
      </c>
      <c r="C915" s="2">
        <v>94.0</v>
      </c>
    </row>
    <row r="916">
      <c r="A916" s="9">
        <v>426.26351084979234</v>
      </c>
      <c r="B916" s="2">
        <v>0.489</v>
      </c>
      <c r="C916" s="2">
        <v>94.0</v>
      </c>
    </row>
    <row r="917">
      <c r="A917" s="9">
        <v>501.8642946882707</v>
      </c>
      <c r="B917" s="2">
        <v>0.398</v>
      </c>
      <c r="C917" s="2">
        <v>94.0</v>
      </c>
    </row>
    <row r="918">
      <c r="A918" s="9">
        <v>929.9455454239811</v>
      </c>
      <c r="B918" s="2">
        <v>0.359</v>
      </c>
      <c r="C918" s="2">
        <v>94.0</v>
      </c>
    </row>
    <row r="919">
      <c r="A919" s="9">
        <v>1099.0847587633284</v>
      </c>
      <c r="B919" s="2">
        <v>0.327</v>
      </c>
      <c r="C919" s="2">
        <v>94.0</v>
      </c>
    </row>
    <row r="920">
      <c r="A920" s="9">
        <v>1234.4372533198523</v>
      </c>
      <c r="B920" s="2">
        <v>0.325</v>
      </c>
      <c r="C920" s="2">
        <v>94.0</v>
      </c>
    </row>
    <row r="921">
      <c r="A921" s="9">
        <v>1096.5336568131745</v>
      </c>
      <c r="B921" s="2">
        <v>0.325</v>
      </c>
      <c r="C921" s="2">
        <v>94.0</v>
      </c>
    </row>
    <row r="922">
      <c r="A922" s="9">
        <v>1326.0661119212414</v>
      </c>
      <c r="B922" s="2">
        <v>0.325</v>
      </c>
      <c r="C922" s="2">
        <v>94.0</v>
      </c>
    </row>
    <row r="923">
      <c r="A923" s="9">
        <v>1594.0308091961606</v>
      </c>
      <c r="B923" s="2">
        <v>0.334</v>
      </c>
      <c r="C923" s="2">
        <v>94.0</v>
      </c>
    </row>
    <row r="924">
      <c r="A924" s="9">
        <v>1645.5151619882977</v>
      </c>
      <c r="B924" s="2">
        <v>0.334</v>
      </c>
      <c r="C924" s="2">
        <v>62.0</v>
      </c>
    </row>
    <row r="925">
      <c r="A925" s="9">
        <v>11357.930335951092</v>
      </c>
      <c r="B925" s="2">
        <v>0.489</v>
      </c>
      <c r="C925" s="2">
        <v>94.0</v>
      </c>
    </row>
    <row r="926">
      <c r="A926" s="9">
        <v>11870.233872826331</v>
      </c>
      <c r="B926" s="2">
        <v>0.489</v>
      </c>
      <c r="C926" s="2">
        <v>94.0</v>
      </c>
    </row>
    <row r="927">
      <c r="A927" s="9">
        <v>13292.396394191659</v>
      </c>
      <c r="B927" s="2">
        <v>0.489</v>
      </c>
      <c r="C927" s="2">
        <v>94.0</v>
      </c>
    </row>
    <row r="928">
      <c r="A928" s="9">
        <v>17516.275615057246</v>
      </c>
      <c r="B928" s="2">
        <v>0.489</v>
      </c>
      <c r="C928" s="2">
        <v>94.0</v>
      </c>
    </row>
    <row r="929">
      <c r="A929" s="9">
        <v>20622.792038408323</v>
      </c>
      <c r="B929" s="2">
        <v>0.489</v>
      </c>
      <c r="C929" s="2">
        <v>94.0</v>
      </c>
    </row>
    <row r="930">
      <c r="A930" s="9">
        <v>21635.435164775925</v>
      </c>
      <c r="B930" s="2">
        <v>0.54</v>
      </c>
      <c r="C930" s="2">
        <v>94.0</v>
      </c>
    </row>
    <row r="931">
      <c r="A931" s="9">
        <v>23544.32493253248</v>
      </c>
      <c r="B931" s="2">
        <v>0.495</v>
      </c>
      <c r="C931" s="2">
        <v>94.0</v>
      </c>
    </row>
    <row r="932">
      <c r="A932" s="9">
        <v>27322.399476413244</v>
      </c>
      <c r="B932" s="2">
        <v>0.489</v>
      </c>
      <c r="C932" s="2">
        <v>94.0</v>
      </c>
    </row>
    <row r="933">
      <c r="A933" s="9">
        <v>30572.731858637053</v>
      </c>
      <c r="B933" s="2">
        <v>0.467</v>
      </c>
      <c r="C933" s="2">
        <v>94.0</v>
      </c>
    </row>
    <row r="934">
      <c r="A934" s="9">
        <v>28693.80182594483</v>
      </c>
      <c r="B934" s="2">
        <v>0.467</v>
      </c>
      <c r="C934" s="2">
        <v>94.0</v>
      </c>
    </row>
    <row r="935">
      <c r="A935" s="9">
        <v>26359.54745498569</v>
      </c>
      <c r="B935" s="2">
        <v>0.467</v>
      </c>
      <c r="C935" s="2">
        <v>94.0</v>
      </c>
    </row>
    <row r="936">
      <c r="A936" s="9">
        <v>26071.60359151623</v>
      </c>
      <c r="B936" s="2">
        <v>0.459</v>
      </c>
      <c r="C936" s="2">
        <v>94.0</v>
      </c>
    </row>
    <row r="937">
      <c r="A937" s="9">
        <v>22356.902526879894</v>
      </c>
      <c r="B937" s="2">
        <v>0.441</v>
      </c>
      <c r="C937" s="2">
        <v>89.0</v>
      </c>
    </row>
    <row r="938">
      <c r="A938" s="9">
        <v>19004.003451957295</v>
      </c>
      <c r="B938" s="2">
        <v>0.489</v>
      </c>
      <c r="C938" s="2">
        <v>94.0</v>
      </c>
    </row>
    <row r="939">
      <c r="A939" s="9">
        <v>19275.432812777286</v>
      </c>
      <c r="B939" s="2">
        <v>0.489</v>
      </c>
      <c r="C939" s="2">
        <v>94.0</v>
      </c>
    </row>
    <row r="940">
      <c r="A940" s="9">
        <v>20652.841261990143</v>
      </c>
      <c r="B940" s="2">
        <v>0.489</v>
      </c>
      <c r="C940" s="2">
        <v>94.0</v>
      </c>
    </row>
    <row r="941">
      <c r="A941" s="9">
        <v>25129.076543644853</v>
      </c>
      <c r="B941" s="2">
        <v>0.489</v>
      </c>
      <c r="C941" s="2">
        <v>94.0</v>
      </c>
    </row>
    <row r="942">
      <c r="A942" s="9">
        <v>28903.935829628717</v>
      </c>
      <c r="B942" s="2">
        <v>0.489</v>
      </c>
      <c r="C942" s="2">
        <v>94.0</v>
      </c>
    </row>
    <row r="943">
      <c r="A943" s="9">
        <v>29903.284043207164</v>
      </c>
      <c r="B943" s="2">
        <v>0.489</v>
      </c>
      <c r="C943" s="2">
        <v>94.0</v>
      </c>
    </row>
    <row r="944">
      <c r="A944" s="9">
        <v>30620.215521189275</v>
      </c>
      <c r="B944" s="2">
        <v>0.489</v>
      </c>
      <c r="C944" s="2">
        <v>94.0</v>
      </c>
    </row>
    <row r="945">
      <c r="A945" s="9">
        <v>37516.75091503846</v>
      </c>
      <c r="B945" s="2">
        <v>0.489</v>
      </c>
      <c r="C945" s="2">
        <v>94.0</v>
      </c>
    </row>
    <row r="946">
      <c r="A946" s="9">
        <v>30883.034973725324</v>
      </c>
      <c r="B946" s="2">
        <v>0.489</v>
      </c>
      <c r="C946" s="2">
        <v>94.0</v>
      </c>
    </row>
    <row r="947">
      <c r="A947" s="9">
        <v>22507.888713314278</v>
      </c>
      <c r="B947" s="2">
        <v>0.489</v>
      </c>
      <c r="C947" s="2">
        <v>94.0</v>
      </c>
    </row>
    <row r="948">
      <c r="A948" s="9">
        <v>22277.68765486337</v>
      </c>
      <c r="B948" s="2">
        <v>0.489</v>
      </c>
      <c r="C948" s="2">
        <v>94.0</v>
      </c>
    </row>
    <row r="949">
      <c r="A949" s="9">
        <v>0.0</v>
      </c>
      <c r="B949" s="2">
        <v>0.489</v>
      </c>
      <c r="C949" s="2">
        <v>94.0</v>
      </c>
    </row>
    <row r="950">
      <c r="A950" s="9">
        <v>0.0</v>
      </c>
      <c r="B950" s="2">
        <v>0.489</v>
      </c>
      <c r="C950" s="2">
        <v>94.0</v>
      </c>
    </row>
    <row r="951">
      <c r="A951" s="9">
        <v>5149.147362723873</v>
      </c>
      <c r="B951" s="2">
        <v>0.489</v>
      </c>
      <c r="C951" s="2">
        <v>94.0</v>
      </c>
    </row>
    <row r="952">
      <c r="A952" s="9">
        <v>5137.800528232972</v>
      </c>
      <c r="B952" s="2">
        <v>0.489</v>
      </c>
      <c r="C952" s="2">
        <v>94.0</v>
      </c>
    </row>
    <row r="953">
      <c r="A953" s="9">
        <v>5331.902976522787</v>
      </c>
      <c r="B953" s="2">
        <v>0.489</v>
      </c>
      <c r="C953" s="2">
        <v>94.0</v>
      </c>
    </row>
    <row r="954">
      <c r="A954" s="9">
        <v>5825.387461047778</v>
      </c>
      <c r="B954" s="2">
        <v>0.489</v>
      </c>
      <c r="C954" s="2">
        <v>94.0</v>
      </c>
    </row>
    <row r="955">
      <c r="A955" s="9">
        <v>5844.959729190005</v>
      </c>
      <c r="B955" s="2">
        <v>0.489</v>
      </c>
      <c r="C955" s="2">
        <v>94.0</v>
      </c>
    </row>
    <row r="956">
      <c r="A956" s="9">
        <v>6803.5452885353225</v>
      </c>
      <c r="B956" s="2">
        <v>0.453</v>
      </c>
      <c r="C956" s="2">
        <v>94.0</v>
      </c>
    </row>
    <row r="957">
      <c r="A957" s="9">
        <v>6825.126244431532</v>
      </c>
      <c r="B957" s="2">
        <v>0.453</v>
      </c>
      <c r="C957" s="2">
        <v>94.0</v>
      </c>
    </row>
    <row r="958">
      <c r="A958" s="9">
        <v>7326.172214391906</v>
      </c>
      <c r="B958" s="2">
        <v>0.453</v>
      </c>
      <c r="C958" s="2">
        <v>94.0</v>
      </c>
    </row>
    <row r="959">
      <c r="A959" s="9">
        <v>7946.791276988801</v>
      </c>
      <c r="B959" s="2">
        <v>0.453</v>
      </c>
      <c r="C959" s="2">
        <v>94.0</v>
      </c>
    </row>
    <row r="960">
      <c r="A960" s="9">
        <v>7397.037930505485</v>
      </c>
      <c r="B960" s="2">
        <v>0.453</v>
      </c>
      <c r="C960" s="2">
        <v>94.0</v>
      </c>
    </row>
    <row r="961">
      <c r="A961" s="9">
        <v>7366.57620107569</v>
      </c>
      <c r="B961" s="2">
        <v>0.453</v>
      </c>
      <c r="C961" s="2">
        <v>94.0</v>
      </c>
    </row>
    <row r="962">
      <c r="A962" s="9">
        <v>7409.240202143252</v>
      </c>
      <c r="B962" s="2">
        <v>0.453</v>
      </c>
      <c r="C962" s="2">
        <v>94.0</v>
      </c>
    </row>
    <row r="963">
      <c r="A963" s="9">
        <v>7598.205085179602</v>
      </c>
      <c r="B963" s="2">
        <v>0.453</v>
      </c>
      <c r="C963" s="2">
        <v>102.0</v>
      </c>
    </row>
    <row r="964">
      <c r="A964" s="9">
        <v>0.0</v>
      </c>
      <c r="B964" s="2">
        <v>0.489</v>
      </c>
      <c r="C964" s="2">
        <v>94.0</v>
      </c>
    </row>
    <row r="965">
      <c r="A965" s="9">
        <v>0.0</v>
      </c>
      <c r="B965" s="2">
        <v>0.489</v>
      </c>
      <c r="C965" s="2">
        <v>94.0</v>
      </c>
    </row>
    <row r="966">
      <c r="A966" s="9">
        <v>0.0</v>
      </c>
      <c r="B966" s="2">
        <v>0.489</v>
      </c>
      <c r="C966" s="2">
        <v>94.0</v>
      </c>
    </row>
    <row r="967">
      <c r="A967" s="9">
        <v>0.0</v>
      </c>
      <c r="B967" s="2">
        <v>0.489</v>
      </c>
      <c r="C967" s="2">
        <v>94.0</v>
      </c>
    </row>
    <row r="968">
      <c r="A968" s="9">
        <v>0.0</v>
      </c>
      <c r="B968" s="2">
        <v>0.489</v>
      </c>
      <c r="C968" s="2">
        <v>94.0</v>
      </c>
    </row>
    <row r="969">
      <c r="A969" s="9">
        <v>0.0</v>
      </c>
      <c r="B969" s="2">
        <v>0.489</v>
      </c>
      <c r="C969" s="2">
        <v>94.0</v>
      </c>
    </row>
    <row r="970">
      <c r="A970" s="9">
        <v>0.0</v>
      </c>
      <c r="B970" s="2">
        <v>0.489</v>
      </c>
      <c r="C970" s="2">
        <v>94.0</v>
      </c>
    </row>
    <row r="971">
      <c r="A971" s="9">
        <v>0.0</v>
      </c>
      <c r="B971" s="2">
        <v>0.489</v>
      </c>
      <c r="C971" s="2">
        <v>94.0</v>
      </c>
    </row>
    <row r="972">
      <c r="A972" s="9">
        <v>0.0</v>
      </c>
      <c r="B972" s="2">
        <v>0.489</v>
      </c>
      <c r="C972" s="2">
        <v>94.0</v>
      </c>
    </row>
    <row r="973">
      <c r="A973" s="9">
        <v>0.0</v>
      </c>
      <c r="B973" s="2">
        <v>0.489</v>
      </c>
      <c r="C973" s="2">
        <v>94.0</v>
      </c>
    </row>
    <row r="974">
      <c r="A974" s="9">
        <v>0.0</v>
      </c>
      <c r="B974" s="2">
        <v>0.489</v>
      </c>
      <c r="C974" s="2">
        <v>94.0</v>
      </c>
    </row>
    <row r="975">
      <c r="A975" s="9">
        <v>0.0</v>
      </c>
      <c r="B975" s="2">
        <v>0.489</v>
      </c>
      <c r="C975" s="2">
        <v>94.0</v>
      </c>
    </row>
    <row r="976">
      <c r="A976" s="9">
        <v>0.0</v>
      </c>
      <c r="B976" s="2">
        <v>0.489</v>
      </c>
      <c r="C976" s="2">
        <v>94.0</v>
      </c>
    </row>
    <row r="977">
      <c r="A977" s="9">
        <v>1721.7289801496458</v>
      </c>
      <c r="B977" s="2">
        <v>0.489</v>
      </c>
      <c r="C977" s="2">
        <v>94.0</v>
      </c>
    </row>
    <row r="978">
      <c r="A978" s="9">
        <v>1629.3097660036813</v>
      </c>
      <c r="B978" s="2">
        <v>0.489</v>
      </c>
      <c r="C978" s="2">
        <v>94.0</v>
      </c>
    </row>
    <row r="979">
      <c r="A979" s="9">
        <v>1765.8507201163243</v>
      </c>
      <c r="B979" s="2">
        <v>0.489</v>
      </c>
      <c r="C979" s="2">
        <v>94.0</v>
      </c>
    </row>
    <row r="980">
      <c r="A980" s="9">
        <v>1816.9497883374845</v>
      </c>
      <c r="B980" s="2">
        <v>0.489</v>
      </c>
      <c r="C980" s="2">
        <v>94.0</v>
      </c>
    </row>
    <row r="981">
      <c r="A981" s="9">
        <v>1937.7157062695062</v>
      </c>
      <c r="B981" s="2">
        <v>0.489</v>
      </c>
      <c r="C981" s="2">
        <v>94.0</v>
      </c>
    </row>
    <row r="982">
      <c r="A982" s="9">
        <v>2146.1790531195916</v>
      </c>
      <c r="B982" s="2">
        <v>0.387</v>
      </c>
      <c r="C982" s="2">
        <v>94.0</v>
      </c>
    </row>
    <row r="983">
      <c r="A983" s="9">
        <v>2326.2993849195877</v>
      </c>
      <c r="B983" s="2">
        <v>0.387</v>
      </c>
      <c r="C983" s="2">
        <v>94.0</v>
      </c>
    </row>
    <row r="984">
      <c r="A984" s="9">
        <v>2561.4419000969447</v>
      </c>
      <c r="B984" s="2">
        <v>0.365</v>
      </c>
      <c r="C984" s="2">
        <v>94.0</v>
      </c>
    </row>
    <row r="985">
      <c r="A985" s="9">
        <v>2867.4942466490534</v>
      </c>
      <c r="B985" s="2">
        <v>0.409</v>
      </c>
      <c r="C985" s="2">
        <v>94.0</v>
      </c>
    </row>
    <row r="986">
      <c r="A986" s="9">
        <v>2697.379264032538</v>
      </c>
      <c r="B986" s="2">
        <v>0.409</v>
      </c>
      <c r="C986" s="2">
        <v>94.0</v>
      </c>
    </row>
    <row r="987">
      <c r="A987" s="9">
        <v>2882.3894872502156</v>
      </c>
      <c r="B987" s="2">
        <v>0.409</v>
      </c>
      <c r="C987" s="2">
        <v>94.0</v>
      </c>
    </row>
    <row r="988">
      <c r="A988" s="9">
        <v>3240.3724194030724</v>
      </c>
      <c r="B988" s="2">
        <v>0.409</v>
      </c>
      <c r="C988" s="2">
        <v>94.0</v>
      </c>
    </row>
    <row r="989">
      <c r="A989" s="9">
        <v>3340.7823014790793</v>
      </c>
      <c r="B989" s="2">
        <v>0.409</v>
      </c>
      <c r="C989" s="2">
        <v>93.0</v>
      </c>
    </row>
    <row r="990">
      <c r="A990" s="9">
        <v>342.4785195231536</v>
      </c>
      <c r="B990" s="2">
        <v>0.489</v>
      </c>
      <c r="C990" s="2">
        <v>94.0</v>
      </c>
    </row>
    <row r="991">
      <c r="A991" s="9">
        <v>318.53066989022244</v>
      </c>
      <c r="B991" s="2">
        <v>0.489</v>
      </c>
      <c r="C991" s="2">
        <v>94.0</v>
      </c>
    </row>
    <row r="992">
      <c r="A992" s="9">
        <v>326.0799481701237</v>
      </c>
      <c r="B992" s="2">
        <v>0.489</v>
      </c>
      <c r="C992" s="2">
        <v>94.0</v>
      </c>
    </row>
    <row r="993">
      <c r="A993" s="9">
        <v>374.4268445244819</v>
      </c>
      <c r="B993" s="2">
        <v>0.489</v>
      </c>
      <c r="C993" s="2">
        <v>94.0</v>
      </c>
    </row>
    <row r="994">
      <c r="A994" s="9">
        <v>390.88456228668514</v>
      </c>
      <c r="B994" s="2">
        <v>0.489</v>
      </c>
      <c r="C994" s="2">
        <v>94.0</v>
      </c>
    </row>
    <row r="995">
      <c r="A995" s="9">
        <v>306.7011790841398</v>
      </c>
      <c r="B995" s="2">
        <v>0.807</v>
      </c>
      <c r="C995" s="2">
        <v>94.0</v>
      </c>
    </row>
    <row r="996">
      <c r="A996" s="9">
        <v>287.9229857281837</v>
      </c>
      <c r="B996" s="2">
        <v>0.807</v>
      </c>
      <c r="C996" s="2">
        <v>94.0</v>
      </c>
    </row>
    <row r="997">
      <c r="A997" s="9">
        <v>411.4847068772098</v>
      </c>
      <c r="B997" s="2">
        <v>0.807</v>
      </c>
      <c r="C997" s="2">
        <v>94.0</v>
      </c>
    </row>
    <row r="998">
      <c r="A998" s="9">
        <v>437.80568263982644</v>
      </c>
      <c r="B998" s="2">
        <v>0.807</v>
      </c>
      <c r="C998" s="2">
        <v>94.0</v>
      </c>
    </row>
    <row r="999">
      <c r="A999" s="9">
        <v>435.1756628373092</v>
      </c>
      <c r="B999" s="2">
        <v>0.807</v>
      </c>
      <c r="C999" s="2">
        <v>94.0</v>
      </c>
    </row>
    <row r="1000">
      <c r="A1000" s="9">
        <v>435.4488880274637</v>
      </c>
      <c r="B1000" s="2">
        <v>0.879</v>
      </c>
      <c r="C1000" s="2">
        <v>94.0</v>
      </c>
    </row>
    <row r="1001">
      <c r="A1001" s="9">
        <v>454.00227755513805</v>
      </c>
      <c r="B1001" s="2">
        <v>0.912</v>
      </c>
      <c r="C1001" s="2">
        <v>94.0</v>
      </c>
    </row>
    <row r="1002">
      <c r="A1002" s="9">
        <v>493.4899526017762</v>
      </c>
      <c r="B1002" s="2">
        <v>0.912</v>
      </c>
      <c r="C1002" s="2">
        <v>179.0</v>
      </c>
    </row>
    <row r="1003">
      <c r="A1003" s="9">
        <v>284.18719685355984</v>
      </c>
      <c r="B1003" s="2">
        <v>0.489</v>
      </c>
      <c r="C1003" s="2">
        <v>94.0</v>
      </c>
    </row>
    <row r="1004">
      <c r="A1004" s="9">
        <v>295.1956907174046</v>
      </c>
      <c r="B1004" s="2">
        <v>0.489</v>
      </c>
      <c r="C1004" s="2">
        <v>94.0</v>
      </c>
    </row>
    <row r="1005">
      <c r="A1005" s="9">
        <v>305.5716486242992</v>
      </c>
      <c r="B1005" s="2">
        <v>0.489</v>
      </c>
      <c r="C1005" s="2">
        <v>94.0</v>
      </c>
    </row>
    <row r="1006">
      <c r="A1006" s="9">
        <v>342.0758732256374</v>
      </c>
      <c r="B1006" s="2">
        <v>0.489</v>
      </c>
      <c r="C1006" s="2">
        <v>94.0</v>
      </c>
    </row>
    <row r="1007">
      <c r="A1007" s="9">
        <v>375.79462909955555</v>
      </c>
      <c r="B1007" s="2">
        <v>0.489</v>
      </c>
      <c r="C1007" s="2">
        <v>94.0</v>
      </c>
    </row>
    <row r="1008">
      <c r="A1008" s="9">
        <v>402.988047259438</v>
      </c>
      <c r="B1008" s="2">
        <v>0.542</v>
      </c>
      <c r="C1008" s="2">
        <v>94.0</v>
      </c>
    </row>
    <row r="1009">
      <c r="A1009" s="9">
        <v>398.2471791383938</v>
      </c>
      <c r="B1009" s="2">
        <v>0.459</v>
      </c>
      <c r="C1009" s="2">
        <v>94.0</v>
      </c>
    </row>
    <row r="1010">
      <c r="A1010" s="9">
        <v>465.34026235282147</v>
      </c>
      <c r="B1010" s="2">
        <v>0.459</v>
      </c>
      <c r="C1010" s="2">
        <v>94.0</v>
      </c>
    </row>
    <row r="1011">
      <c r="A1011" s="9">
        <v>555.659465232181</v>
      </c>
      <c r="B1011" s="2">
        <v>0.459</v>
      </c>
      <c r="C1011" s="2">
        <v>94.0</v>
      </c>
    </row>
    <row r="1012">
      <c r="A1012" s="9">
        <v>536.802806748318</v>
      </c>
      <c r="B1012" s="2">
        <v>0.459</v>
      </c>
      <c r="C1012" s="2">
        <v>94.0</v>
      </c>
    </row>
    <row r="1013">
      <c r="A1013" s="9">
        <v>526.5210238846759</v>
      </c>
      <c r="B1013" s="2">
        <v>0.459</v>
      </c>
      <c r="C1013" s="2">
        <v>94.0</v>
      </c>
    </row>
    <row r="1014">
      <c r="A1014" s="9">
        <v>595.8292487261641</v>
      </c>
      <c r="B1014" s="2">
        <v>0.459</v>
      </c>
      <c r="C1014" s="2">
        <v>94.0</v>
      </c>
    </row>
    <row r="1015">
      <c r="A1015" s="9">
        <v>494.3143779778042</v>
      </c>
      <c r="B1015" s="2">
        <v>0.459</v>
      </c>
      <c r="C1015" s="2">
        <v>181.0</v>
      </c>
    </row>
    <row r="1016">
      <c r="A1016" s="9">
        <v>957.2809753502822</v>
      </c>
      <c r="B1016" s="2">
        <v>0.489</v>
      </c>
      <c r="C1016" s="2">
        <v>94.0</v>
      </c>
    </row>
    <row r="1017">
      <c r="A1017" s="9">
        <v>931.284625169028</v>
      </c>
      <c r="B1017" s="2">
        <v>0.489</v>
      </c>
      <c r="C1017" s="2">
        <v>94.0</v>
      </c>
    </row>
    <row r="1018">
      <c r="A1018" s="9">
        <v>962.4740211209532</v>
      </c>
      <c r="B1018" s="2">
        <v>0.489</v>
      </c>
      <c r="C1018" s="2">
        <v>94.0</v>
      </c>
    </row>
    <row r="1019">
      <c r="A1019" s="9">
        <v>984.4977826786197</v>
      </c>
      <c r="B1019" s="2">
        <v>0.489</v>
      </c>
      <c r="C1019" s="2">
        <v>94.0</v>
      </c>
    </row>
    <row r="1020">
      <c r="A1020" s="9">
        <v>1038.2854761083786</v>
      </c>
      <c r="B1020" s="2">
        <v>0.489</v>
      </c>
      <c r="C1020" s="2">
        <v>94.0</v>
      </c>
    </row>
    <row r="1021">
      <c r="A1021" s="9">
        <v>1084.1794004999776</v>
      </c>
      <c r="B1021" s="2">
        <v>0.39</v>
      </c>
      <c r="C1021" s="2">
        <v>94.0</v>
      </c>
    </row>
    <row r="1022">
      <c r="A1022" s="9">
        <v>1905.555188556601</v>
      </c>
      <c r="B1022" s="2">
        <v>0.39</v>
      </c>
      <c r="C1022" s="2">
        <v>94.0</v>
      </c>
    </row>
    <row r="1023">
      <c r="A1023" s="9">
        <v>2258.9810087395363</v>
      </c>
      <c r="B1023" s="2">
        <v>0.39</v>
      </c>
      <c r="C1023" s="2">
        <v>94.0</v>
      </c>
    </row>
    <row r="1024">
      <c r="A1024" s="9">
        <v>2478.408486617277</v>
      </c>
      <c r="B1024" s="2">
        <v>0.39</v>
      </c>
      <c r="C1024" s="2">
        <v>94.0</v>
      </c>
    </row>
    <row r="1025">
      <c r="A1025" s="9">
        <v>2593.370619226559</v>
      </c>
      <c r="B1025" s="2">
        <v>0.388</v>
      </c>
      <c r="C1025" s="2">
        <v>94.0</v>
      </c>
    </row>
    <row r="1026">
      <c r="A1026" s="9">
        <v>2873.952007693423</v>
      </c>
      <c r="B1026" s="2">
        <v>0.388</v>
      </c>
      <c r="C1026" s="2">
        <v>94.0</v>
      </c>
    </row>
    <row r="1027">
      <c r="A1027" s="9">
        <v>3257.8848639872954</v>
      </c>
      <c r="B1027" s="2">
        <v>0.359</v>
      </c>
      <c r="C1027" s="2">
        <v>94.0</v>
      </c>
    </row>
    <row r="1028">
      <c r="A1028" s="9">
        <v>3584.6934894369783</v>
      </c>
      <c r="B1028" s="2">
        <v>0.359</v>
      </c>
      <c r="C1028" s="2">
        <v>113.0</v>
      </c>
    </row>
    <row r="1029">
      <c r="A1029" s="9">
        <v>427.1862770355763</v>
      </c>
      <c r="B1029" s="2">
        <v>0.489</v>
      </c>
      <c r="C1029" s="2">
        <v>94.0</v>
      </c>
    </row>
    <row r="1030">
      <c r="A1030" s="9">
        <v>402.28011270781667</v>
      </c>
      <c r="B1030" s="2">
        <v>0.489</v>
      </c>
      <c r="C1030" s="2">
        <v>94.0</v>
      </c>
    </row>
    <row r="1031">
      <c r="A1031" s="9">
        <v>362.8402839394625</v>
      </c>
      <c r="B1031" s="2">
        <v>0.489</v>
      </c>
      <c r="C1031" s="2">
        <v>94.0</v>
      </c>
    </row>
    <row r="1032">
      <c r="A1032" s="9">
        <v>314.1850959996683</v>
      </c>
      <c r="B1032" s="2">
        <v>0.489</v>
      </c>
      <c r="C1032" s="2">
        <v>94.0</v>
      </c>
    </row>
    <row r="1033">
      <c r="A1033" s="9">
        <v>400.93217398199965</v>
      </c>
      <c r="B1033" s="2">
        <v>0.489</v>
      </c>
      <c r="C1033" s="2">
        <v>94.0</v>
      </c>
    </row>
    <row r="1034">
      <c r="A1034" s="9">
        <v>448.5848300145159</v>
      </c>
      <c r="B1034" s="2">
        <v>0.404</v>
      </c>
      <c r="C1034" s="2">
        <v>94.0</v>
      </c>
    </row>
    <row r="1035">
      <c r="A1035" s="9">
        <v>519.7491432733297</v>
      </c>
      <c r="B1035" s="2">
        <v>0.404</v>
      </c>
      <c r="C1035" s="2">
        <v>94.0</v>
      </c>
    </row>
    <row r="1036">
      <c r="A1036" s="9">
        <v>618.6149373420307</v>
      </c>
      <c r="B1036" s="2">
        <v>0.404</v>
      </c>
      <c r="C1036" s="2">
        <v>94.0</v>
      </c>
    </row>
    <row r="1037">
      <c r="A1037" s="9">
        <v>679.4311389354193</v>
      </c>
      <c r="B1037" s="2">
        <v>0.404</v>
      </c>
      <c r="C1037" s="2">
        <v>94.0</v>
      </c>
    </row>
    <row r="1038">
      <c r="A1038" s="9">
        <v>674.3006913460547</v>
      </c>
      <c r="B1038" s="2">
        <v>0.404</v>
      </c>
      <c r="C1038" s="2">
        <v>94.0</v>
      </c>
    </row>
    <row r="1039">
      <c r="A1039" s="9">
        <v>669.1869294895114</v>
      </c>
      <c r="B1039" s="2">
        <v>0.404</v>
      </c>
      <c r="C1039" s="2">
        <v>94.0</v>
      </c>
    </row>
    <row r="1040">
      <c r="A1040" s="9">
        <v>749.2211755287424</v>
      </c>
      <c r="B1040" s="2">
        <v>0.404</v>
      </c>
      <c r="C1040" s="2">
        <v>94.0</v>
      </c>
    </row>
    <row r="1041">
      <c r="A1041" s="9">
        <v>775.5446240947928</v>
      </c>
      <c r="B1041" s="2">
        <v>0.404</v>
      </c>
      <c r="C1041" s="2">
        <v>177.0</v>
      </c>
    </row>
    <row r="1042">
      <c r="A1042" s="9">
        <v>1139.5173019717072</v>
      </c>
      <c r="B1042" s="2">
        <v>0.489</v>
      </c>
      <c r="C1042" s="2">
        <v>94.0</v>
      </c>
    </row>
    <row r="1043">
      <c r="A1043" s="9">
        <v>1188.761982956902</v>
      </c>
      <c r="B1043" s="2">
        <v>0.489</v>
      </c>
      <c r="C1043" s="2">
        <v>94.0</v>
      </c>
    </row>
    <row r="1044">
      <c r="A1044" s="9">
        <v>1197.1518160731832</v>
      </c>
      <c r="B1044" s="2">
        <v>0.489</v>
      </c>
      <c r="C1044" s="2">
        <v>94.0</v>
      </c>
    </row>
    <row r="1045">
      <c r="A1045" s="9">
        <v>1228.1357979448628</v>
      </c>
      <c r="B1045" s="2">
        <v>0.489</v>
      </c>
      <c r="C1045" s="2">
        <v>94.0</v>
      </c>
    </row>
    <row r="1046">
      <c r="A1046" s="9">
        <v>1297.1968321723593</v>
      </c>
      <c r="B1046" s="2">
        <v>0.489</v>
      </c>
      <c r="C1046" s="2">
        <v>94.0</v>
      </c>
    </row>
    <row r="1047">
      <c r="A1047" s="9">
        <v>1401.978767253844</v>
      </c>
      <c r="B1047" s="2">
        <v>0.44</v>
      </c>
      <c r="C1047" s="2">
        <v>94.0</v>
      </c>
    </row>
    <row r="1048">
      <c r="A1048" s="9">
        <v>1540.5803589038496</v>
      </c>
      <c r="B1048" s="2">
        <v>0.44</v>
      </c>
      <c r="C1048" s="2">
        <v>94.0</v>
      </c>
    </row>
    <row r="1049">
      <c r="A1049" s="9">
        <v>1710.0509460556589</v>
      </c>
      <c r="B1049" s="2">
        <v>0.44</v>
      </c>
      <c r="C1049" s="2">
        <v>94.0</v>
      </c>
    </row>
    <row r="1050">
      <c r="A1050" s="9">
        <v>1883.2323623997045</v>
      </c>
      <c r="B1050" s="2">
        <v>0.441</v>
      </c>
      <c r="C1050" s="2">
        <v>94.0</v>
      </c>
    </row>
    <row r="1051">
      <c r="A1051" s="9">
        <v>1952.8501055711472</v>
      </c>
      <c r="B1051" s="2">
        <v>0.441</v>
      </c>
      <c r="C1051" s="2">
        <v>94.0</v>
      </c>
    </row>
    <row r="1052">
      <c r="A1052" s="9">
        <v>2078.325759551903</v>
      </c>
      <c r="B1052" s="2">
        <v>0.441</v>
      </c>
      <c r="C1052" s="2">
        <v>94.0</v>
      </c>
    </row>
    <row r="1053">
      <c r="A1053" s="9">
        <v>2277.366514892173</v>
      </c>
      <c r="B1053" s="2">
        <v>0.436</v>
      </c>
      <c r="C1053" s="2">
        <v>94.0</v>
      </c>
    </row>
    <row r="1054">
      <c r="A1054" s="9">
        <v>2339.2924390165836</v>
      </c>
      <c r="B1054" s="2">
        <v>0.4</v>
      </c>
      <c r="C1054" s="2">
        <v>125.0</v>
      </c>
    </row>
    <row r="1055">
      <c r="A1055" s="9">
        <v>25806.451612903227</v>
      </c>
      <c r="B1055" s="2">
        <v>0.489</v>
      </c>
      <c r="C1055" s="2">
        <v>94.0</v>
      </c>
    </row>
    <row r="1056">
      <c r="A1056" s="9">
        <v>25170.159212427207</v>
      </c>
      <c r="B1056" s="2">
        <v>0.489</v>
      </c>
      <c r="C1056" s="2">
        <v>94.0</v>
      </c>
    </row>
    <row r="1057">
      <c r="A1057" s="9">
        <v>24614.10714550496</v>
      </c>
      <c r="B1057" s="2">
        <v>0.489</v>
      </c>
      <c r="C1057" s="2">
        <v>94.0</v>
      </c>
    </row>
    <row r="1058">
      <c r="A1058" s="9">
        <v>23919.89065192845</v>
      </c>
      <c r="B1058" s="2">
        <v>0.489</v>
      </c>
      <c r="C1058" s="2">
        <v>94.0</v>
      </c>
    </row>
    <row r="1059">
      <c r="A1059" s="9">
        <v>24913.39279133191</v>
      </c>
      <c r="B1059" s="2">
        <v>0.489</v>
      </c>
      <c r="C1059" s="2">
        <v>94.0</v>
      </c>
    </row>
    <row r="1060">
      <c r="A1060" s="9">
        <v>26712.85152351318</v>
      </c>
      <c r="B1060" s="2">
        <v>0.241</v>
      </c>
      <c r="C1060" s="2">
        <v>94.0</v>
      </c>
    </row>
    <row r="1061">
      <c r="A1061" s="9">
        <v>28291.843490688483</v>
      </c>
      <c r="B1061" s="2">
        <v>0.241</v>
      </c>
      <c r="C1061" s="2">
        <v>94.0</v>
      </c>
    </row>
    <row r="1062">
      <c r="A1062" s="9">
        <v>30652.227346991887</v>
      </c>
      <c r="B1062" s="2">
        <v>0.241</v>
      </c>
      <c r="C1062" s="2">
        <v>94.0</v>
      </c>
    </row>
    <row r="1063">
      <c r="A1063" s="9">
        <v>31475.466383052113</v>
      </c>
      <c r="B1063" s="2">
        <v>0.241</v>
      </c>
      <c r="C1063" s="2">
        <v>94.0</v>
      </c>
    </row>
    <row r="1064">
      <c r="A1064" s="9">
        <v>30690.683799908216</v>
      </c>
      <c r="B1064" s="2">
        <v>0.23</v>
      </c>
      <c r="C1064" s="2">
        <v>94.0</v>
      </c>
    </row>
    <row r="1065">
      <c r="A1065" s="9">
        <v>32601.577403832463</v>
      </c>
      <c r="B1065" s="2">
        <v>0.23</v>
      </c>
      <c r="C1065" s="2">
        <v>94.0</v>
      </c>
    </row>
    <row r="1066">
      <c r="A1066" s="9">
        <v>35211.2676056338</v>
      </c>
      <c r="B1066" s="2">
        <v>0.23</v>
      </c>
      <c r="C1066" s="2">
        <v>94.0</v>
      </c>
    </row>
    <row r="1067">
      <c r="A1067" s="9">
        <v>36759.56727140581</v>
      </c>
      <c r="B1067" s="2">
        <v>0.23</v>
      </c>
      <c r="C1067" s="2">
        <v>2.0</v>
      </c>
    </row>
    <row r="1068">
      <c r="A1068" s="9">
        <v>4542.720720096061</v>
      </c>
      <c r="B1068" s="2">
        <v>0.489</v>
      </c>
      <c r="C1068" s="2">
        <v>94.0</v>
      </c>
    </row>
    <row r="1069">
      <c r="A1069" s="9">
        <v>5175.0256275879565</v>
      </c>
      <c r="B1069" s="2">
        <v>0.489</v>
      </c>
      <c r="C1069" s="2">
        <v>94.0</v>
      </c>
    </row>
    <row r="1070">
      <c r="A1070" s="9">
        <v>6535.293936334584</v>
      </c>
      <c r="B1070" s="2">
        <v>0.489</v>
      </c>
      <c r="C1070" s="2">
        <v>94.0</v>
      </c>
    </row>
    <row r="1071">
      <c r="A1071" s="9">
        <v>8246.995825777882</v>
      </c>
      <c r="B1071" s="2">
        <v>0.489</v>
      </c>
      <c r="C1071" s="2">
        <v>94.0</v>
      </c>
    </row>
    <row r="1072">
      <c r="A1072" s="9">
        <v>10091.869653411557</v>
      </c>
      <c r="B1072" s="2">
        <v>0.489</v>
      </c>
      <c r="C1072" s="2">
        <v>94.0</v>
      </c>
    </row>
    <row r="1073">
      <c r="A1073" s="9">
        <v>10905.055137445828</v>
      </c>
      <c r="B1073" s="2">
        <v>0.566</v>
      </c>
      <c r="C1073" s="2">
        <v>94.0</v>
      </c>
    </row>
    <row r="1074">
      <c r="A1074" s="9">
        <v>11219.923406646762</v>
      </c>
      <c r="B1074" s="2">
        <v>0.557</v>
      </c>
      <c r="C1074" s="2">
        <v>94.0</v>
      </c>
    </row>
    <row r="1075">
      <c r="A1075" s="9">
        <v>13524.560004296036</v>
      </c>
      <c r="B1075" s="2">
        <v>0.553</v>
      </c>
      <c r="C1075" s="2">
        <v>94.0</v>
      </c>
    </row>
    <row r="1076">
      <c r="A1076" s="9">
        <v>15341.414207424687</v>
      </c>
      <c r="B1076" s="2">
        <v>0.566</v>
      </c>
      <c r="C1076" s="2">
        <v>94.0</v>
      </c>
    </row>
    <row r="1077">
      <c r="A1077" s="9">
        <v>12671.299506617512</v>
      </c>
      <c r="B1077" s="2">
        <v>0.566</v>
      </c>
      <c r="C1077" s="2">
        <v>94.0</v>
      </c>
    </row>
    <row r="1078">
      <c r="A1078" s="9">
        <v>12799.970560067712</v>
      </c>
      <c r="B1078" s="2">
        <v>0.546</v>
      </c>
      <c r="C1078" s="2">
        <v>94.0</v>
      </c>
    </row>
    <row r="1079">
      <c r="A1079" s="9">
        <v>13738.84383316952</v>
      </c>
      <c r="B1079" s="2">
        <v>0.52</v>
      </c>
      <c r="C1079" s="2">
        <v>94.0</v>
      </c>
    </row>
    <row r="1080">
      <c r="A1080" s="9">
        <v>12600.346640576221</v>
      </c>
      <c r="B1080" s="2">
        <v>0.495</v>
      </c>
      <c r="C1080" s="2">
        <v>52.0</v>
      </c>
    </row>
    <row r="1081">
      <c r="A1081" s="9">
        <v>30928.675642324994</v>
      </c>
      <c r="B1081" s="2">
        <v>0.489</v>
      </c>
      <c r="C1081" s="2">
        <v>94.0</v>
      </c>
    </row>
    <row r="1082">
      <c r="A1082" s="9">
        <v>27803.062249094633</v>
      </c>
      <c r="B1082" s="2">
        <v>0.489</v>
      </c>
      <c r="C1082" s="2">
        <v>94.0</v>
      </c>
    </row>
    <row r="1083">
      <c r="A1083" s="9">
        <v>30979.11448127628</v>
      </c>
      <c r="B1083" s="2">
        <v>0.489</v>
      </c>
      <c r="C1083" s="2">
        <v>94.0</v>
      </c>
    </row>
    <row r="1084">
      <c r="A1084" s="9">
        <v>37889.82120122547</v>
      </c>
      <c r="B1084" s="2">
        <v>0.489</v>
      </c>
      <c r="C1084" s="2">
        <v>94.0</v>
      </c>
    </row>
    <row r="1085">
      <c r="A1085" s="9">
        <v>45370.126443983376</v>
      </c>
      <c r="B1085" s="2">
        <v>0.489</v>
      </c>
      <c r="C1085" s="2">
        <v>94.0</v>
      </c>
    </row>
    <row r="1086">
      <c r="A1086" s="9">
        <v>54885.290350954056</v>
      </c>
      <c r="B1086" s="2">
        <v>0.264</v>
      </c>
      <c r="C1086" s="2">
        <v>94.0</v>
      </c>
    </row>
    <row r="1087">
      <c r="A1087" s="9">
        <v>54813.95469119303</v>
      </c>
      <c r="B1087" s="2">
        <v>0.265</v>
      </c>
      <c r="C1087" s="2">
        <v>94.0</v>
      </c>
    </row>
    <row r="1088">
      <c r="A1088" s="9">
        <v>65566.30917365823</v>
      </c>
      <c r="B1088" s="2">
        <v>0.262</v>
      </c>
      <c r="C1088" s="2">
        <v>94.0</v>
      </c>
    </row>
    <row r="1089">
      <c r="A1089" s="9">
        <v>53028.777832735796</v>
      </c>
      <c r="B1089" s="2">
        <v>0.258</v>
      </c>
      <c r="C1089" s="2">
        <v>94.0</v>
      </c>
    </row>
    <row r="1090">
      <c r="A1090" s="9">
        <v>38039.18228000716</v>
      </c>
      <c r="B1090" s="2">
        <v>0.243</v>
      </c>
      <c r="C1090" s="2">
        <v>94.0</v>
      </c>
    </row>
    <row r="1091">
      <c r="A1091" s="9">
        <v>39506.55886819624</v>
      </c>
      <c r="B1091" s="2">
        <v>0.261</v>
      </c>
      <c r="C1091" s="2">
        <v>94.0</v>
      </c>
    </row>
    <row r="1092">
      <c r="A1092" s="9">
        <v>44019.39069758694</v>
      </c>
      <c r="B1092" s="2">
        <v>0.296</v>
      </c>
      <c r="C1092" s="2">
        <v>94.0</v>
      </c>
    </row>
    <row r="1093">
      <c r="A1093" s="9">
        <v>42362.130548522684</v>
      </c>
      <c r="B1093" s="2">
        <v>0.306</v>
      </c>
      <c r="C1093" s="2">
        <v>13.0</v>
      </c>
    </row>
    <row r="1094">
      <c r="A1094" s="9">
        <v>457.65854531141684</v>
      </c>
      <c r="B1094" s="2">
        <v>0.489</v>
      </c>
      <c r="C1094" s="2">
        <v>94.0</v>
      </c>
    </row>
    <row r="1095">
      <c r="A1095" s="9">
        <v>466.2572779268874</v>
      </c>
      <c r="B1095" s="2">
        <v>0.489</v>
      </c>
      <c r="C1095" s="2">
        <v>94.0</v>
      </c>
    </row>
    <row r="1096">
      <c r="A1096" s="9">
        <v>486.6696524469017</v>
      </c>
      <c r="B1096" s="2">
        <v>0.489</v>
      </c>
      <c r="C1096" s="2">
        <v>94.0</v>
      </c>
    </row>
    <row r="1097">
      <c r="A1097" s="9">
        <v>565.0095809076906</v>
      </c>
      <c r="B1097" s="2">
        <v>0.489</v>
      </c>
      <c r="C1097" s="2">
        <v>94.0</v>
      </c>
    </row>
    <row r="1098">
      <c r="A1098" s="9">
        <v>650.0837633829512</v>
      </c>
      <c r="B1098" s="2">
        <v>0.489</v>
      </c>
      <c r="C1098" s="2">
        <v>94.0</v>
      </c>
    </row>
    <row r="1099">
      <c r="A1099" s="9">
        <v>739.9235008529721</v>
      </c>
      <c r="B1099" s="2">
        <v>0.666</v>
      </c>
      <c r="C1099" s="2">
        <v>94.0</v>
      </c>
    </row>
    <row r="1100">
      <c r="A1100" s="9">
        <v>830.061086460746</v>
      </c>
      <c r="B1100" s="2">
        <v>0.74</v>
      </c>
      <c r="C1100" s="2">
        <v>94.0</v>
      </c>
    </row>
    <row r="1101">
      <c r="A1101" s="9">
        <v>1069.7999150630633</v>
      </c>
      <c r="B1101" s="2">
        <v>0.727</v>
      </c>
      <c r="C1101" s="2">
        <v>94.0</v>
      </c>
    </row>
    <row r="1102">
      <c r="A1102" s="9">
        <v>1038.5963392948972</v>
      </c>
      <c r="B1102" s="2">
        <v>0.703</v>
      </c>
      <c r="C1102" s="2">
        <v>94.0</v>
      </c>
    </row>
    <row r="1103">
      <c r="A1103" s="9">
        <v>1151.1269454233382</v>
      </c>
      <c r="B1103" s="2">
        <v>0.66</v>
      </c>
      <c r="C1103" s="2">
        <v>94.0</v>
      </c>
    </row>
    <row r="1104">
      <c r="A1104" s="9">
        <v>1418.351891558209</v>
      </c>
      <c r="B1104" s="2">
        <v>0.649</v>
      </c>
      <c r="C1104" s="2">
        <v>94.0</v>
      </c>
    </row>
    <row r="1105">
      <c r="A1105" s="9">
        <v>1539.5244415060017</v>
      </c>
      <c r="B1105" s="2">
        <v>0.629</v>
      </c>
      <c r="C1105" s="2">
        <v>94.0</v>
      </c>
    </row>
    <row r="1106">
      <c r="A1106" s="9">
        <v>1504.018723474103</v>
      </c>
      <c r="B1106" s="2">
        <v>0.628</v>
      </c>
      <c r="C1106" s="2">
        <v>131.0</v>
      </c>
    </row>
    <row r="1107">
      <c r="A1107" s="9">
        <v>789.7053134695038</v>
      </c>
      <c r="B1107" s="2">
        <v>0.489</v>
      </c>
      <c r="C1107" s="2">
        <v>94.0</v>
      </c>
    </row>
    <row r="1108">
      <c r="A1108" s="9">
        <v>754.8224746938807</v>
      </c>
      <c r="B1108" s="2">
        <v>0.489</v>
      </c>
      <c r="C1108" s="2">
        <v>94.0</v>
      </c>
    </row>
    <row r="1109">
      <c r="A1109" s="9">
        <v>911.4656025088742</v>
      </c>
      <c r="B1109" s="2">
        <v>0.489</v>
      </c>
      <c r="C1109" s="2">
        <v>94.0</v>
      </c>
    </row>
    <row r="1110">
      <c r="A1110" s="9">
        <v>1077.2620749010969</v>
      </c>
      <c r="B1110" s="2">
        <v>0.489</v>
      </c>
      <c r="C1110" s="2">
        <v>94.0</v>
      </c>
    </row>
    <row r="1111">
      <c r="A1111" s="9">
        <v>1161.3520283173596</v>
      </c>
      <c r="B1111" s="2">
        <v>0.489</v>
      </c>
      <c r="C1111" s="2">
        <v>94.0</v>
      </c>
    </row>
    <row r="1112">
      <c r="A1112" s="9">
        <v>1274.0504814705819</v>
      </c>
      <c r="B1112" s="2">
        <v>0.375</v>
      </c>
      <c r="C1112" s="2">
        <v>94.0</v>
      </c>
    </row>
    <row r="1113">
      <c r="A1113" s="9">
        <v>1602.9172496692622</v>
      </c>
      <c r="B1113" s="2">
        <v>0.375</v>
      </c>
      <c r="C1113" s="2">
        <v>94.0</v>
      </c>
    </row>
    <row r="1114">
      <c r="A1114" s="9">
        <v>1870.350037048517</v>
      </c>
      <c r="B1114" s="2">
        <v>0.375</v>
      </c>
      <c r="C1114" s="2">
        <v>94.0</v>
      </c>
    </row>
    <row r="1115">
      <c r="A1115" s="9">
        <v>2177.221668688516</v>
      </c>
      <c r="B1115" s="2">
        <v>0.375</v>
      </c>
      <c r="C1115" s="2">
        <v>94.0</v>
      </c>
    </row>
    <row r="1116">
      <c r="A1116" s="9">
        <v>2273.80968652527</v>
      </c>
      <c r="B1116" s="2">
        <v>0.378</v>
      </c>
      <c r="C1116" s="2">
        <v>94.0</v>
      </c>
    </row>
    <row r="1117">
      <c r="A1117" s="9">
        <v>2945.863198891242</v>
      </c>
      <c r="B1117" s="2">
        <v>0.322</v>
      </c>
      <c r="C1117" s="2">
        <v>94.0</v>
      </c>
    </row>
    <row r="1118">
      <c r="A1118" s="9">
        <v>3470.034096038214</v>
      </c>
      <c r="B1118" s="2">
        <v>0.322</v>
      </c>
      <c r="C1118" s="2">
        <v>94.0</v>
      </c>
    </row>
    <row r="1119">
      <c r="A1119" s="9">
        <v>3552.560606086445</v>
      </c>
      <c r="B1119" s="2">
        <v>0.322</v>
      </c>
      <c r="C1119" s="2">
        <v>116.0</v>
      </c>
    </row>
    <row r="1120">
      <c r="A1120" s="9">
        <v>1532.3681982803128</v>
      </c>
      <c r="B1120" s="2">
        <v>0.489</v>
      </c>
      <c r="C1120" s="2">
        <v>94.0</v>
      </c>
    </row>
    <row r="1121">
      <c r="A1121" s="9">
        <v>1720.0730914398034</v>
      </c>
      <c r="B1121" s="2">
        <v>0.489</v>
      </c>
      <c r="C1121" s="2">
        <v>94.0</v>
      </c>
    </row>
    <row r="1122">
      <c r="A1122" s="9">
        <v>1712.751645666412</v>
      </c>
      <c r="B1122" s="2">
        <v>0.489</v>
      </c>
      <c r="C1122" s="2">
        <v>94.0</v>
      </c>
    </row>
    <row r="1123">
      <c r="A1123" s="9">
        <v>1969.56163583386</v>
      </c>
      <c r="B1123" s="2">
        <v>0.489</v>
      </c>
      <c r="C1123" s="2">
        <v>94.0</v>
      </c>
    </row>
    <row r="1124">
      <c r="A1124" s="9">
        <v>2350.6634336535917</v>
      </c>
      <c r="B1124" s="2">
        <v>0.489</v>
      </c>
      <c r="C1124" s="2">
        <v>94.0</v>
      </c>
    </row>
    <row r="1125">
      <c r="A1125" s="9">
        <v>2736.899148003295</v>
      </c>
      <c r="B1125" s="2">
        <v>0.442</v>
      </c>
      <c r="C1125" s="2">
        <v>94.0</v>
      </c>
    </row>
    <row r="1126">
      <c r="A1126" s="9">
        <v>3141.881271716317</v>
      </c>
      <c r="B1126" s="2">
        <v>0.442</v>
      </c>
      <c r="C1126" s="2">
        <v>94.0</v>
      </c>
    </row>
    <row r="1127">
      <c r="A1127" s="9">
        <v>3982.7755263568597</v>
      </c>
      <c r="B1127" s="2">
        <v>0.442</v>
      </c>
      <c r="C1127" s="2">
        <v>94.0</v>
      </c>
    </row>
    <row r="1128">
      <c r="A1128" s="9">
        <v>4899.47225664889</v>
      </c>
      <c r="B1128" s="2">
        <v>0.442</v>
      </c>
      <c r="C1128" s="2">
        <v>94.0</v>
      </c>
    </row>
    <row r="1129">
      <c r="A1129" s="9">
        <v>4935.890935248535</v>
      </c>
      <c r="B1129" s="2">
        <v>0.442</v>
      </c>
      <c r="C1129" s="2">
        <v>94.0</v>
      </c>
    </row>
    <row r="1130">
      <c r="A1130" s="9">
        <v>5680.725957562909</v>
      </c>
      <c r="B1130" s="2">
        <v>0.441</v>
      </c>
      <c r="C1130" s="2">
        <v>94.0</v>
      </c>
    </row>
    <row r="1131">
      <c r="A1131" s="9">
        <v>7000.397816167565</v>
      </c>
      <c r="B1131" s="2">
        <v>0.441</v>
      </c>
      <c r="C1131" s="2">
        <v>94.0</v>
      </c>
    </row>
    <row r="1132">
      <c r="A1132" s="9">
        <v>6581.66393178685</v>
      </c>
      <c r="B1132" s="2">
        <v>0.441</v>
      </c>
      <c r="C1132" s="2">
        <v>152.0</v>
      </c>
    </row>
    <row r="1133">
      <c r="A1133" s="9">
        <v>0.0</v>
      </c>
      <c r="B1133" s="2">
        <v>0.489</v>
      </c>
      <c r="C1133" s="2">
        <v>94.0</v>
      </c>
    </row>
    <row r="1134">
      <c r="A1134" s="9">
        <v>0.0</v>
      </c>
      <c r="B1134" s="2">
        <v>0.489</v>
      </c>
      <c r="C1134" s="2">
        <v>94.0</v>
      </c>
    </row>
    <row r="1135">
      <c r="A1135" s="9">
        <v>0.0</v>
      </c>
      <c r="B1135" s="2">
        <v>0.489</v>
      </c>
      <c r="C1135" s="2">
        <v>94.0</v>
      </c>
    </row>
    <row r="1136">
      <c r="A1136" s="9">
        <v>0.0</v>
      </c>
      <c r="B1136" s="2">
        <v>0.489</v>
      </c>
      <c r="C1136" s="2">
        <v>94.0</v>
      </c>
    </row>
    <row r="1137">
      <c r="A1137" s="9">
        <v>1373.1925816659627</v>
      </c>
      <c r="B1137" s="2">
        <v>0.489</v>
      </c>
      <c r="C1137" s="2">
        <v>94.0</v>
      </c>
    </row>
    <row r="1138">
      <c r="A1138" s="9">
        <v>1824.6998663661473</v>
      </c>
      <c r="B1138" s="2">
        <v>0.242</v>
      </c>
      <c r="C1138" s="2">
        <v>94.0</v>
      </c>
    </row>
    <row r="1139">
      <c r="A1139" s="9">
        <v>2321.1521707006764</v>
      </c>
      <c r="B1139" s="2">
        <v>0.278</v>
      </c>
      <c r="C1139" s="2">
        <v>94.0</v>
      </c>
    </row>
    <row r="1140">
      <c r="A1140" s="9">
        <v>3091.0153285088045</v>
      </c>
      <c r="B1140" s="2">
        <v>0.278</v>
      </c>
      <c r="C1140" s="2">
        <v>94.0</v>
      </c>
    </row>
    <row r="1141">
      <c r="A1141" s="9">
        <v>4485.24522517613</v>
      </c>
      <c r="B1141" s="2">
        <v>0.278</v>
      </c>
      <c r="C1141" s="2">
        <v>94.0</v>
      </c>
    </row>
    <row r="1142">
      <c r="A1142" s="9">
        <v>3713.134008100401</v>
      </c>
      <c r="B1142" s="2">
        <v>0.278</v>
      </c>
      <c r="C1142" s="2">
        <v>94.0</v>
      </c>
    </row>
    <row r="1143">
      <c r="A1143" s="9">
        <v>4618.508008751265</v>
      </c>
      <c r="B1143" s="2">
        <v>0.278</v>
      </c>
      <c r="C1143" s="2">
        <v>94.0</v>
      </c>
    </row>
    <row r="1144">
      <c r="A1144" s="9">
        <v>6013.850117222848</v>
      </c>
      <c r="B1144" s="2">
        <v>0.278</v>
      </c>
      <c r="C1144" s="2">
        <v>94.0</v>
      </c>
    </row>
    <row r="1145">
      <c r="A1145" s="9">
        <v>6630.198731919241</v>
      </c>
      <c r="B1145" s="2">
        <v>0.278</v>
      </c>
      <c r="C1145" s="2">
        <v>155.0</v>
      </c>
    </row>
    <row r="1146">
      <c r="A1146" s="9">
        <v>25578.73097682261</v>
      </c>
      <c r="B1146" s="2">
        <v>0.489</v>
      </c>
      <c r="C1146" s="2">
        <v>94.0</v>
      </c>
    </row>
    <row r="1147">
      <c r="A1147" s="9">
        <v>27158.148103986223</v>
      </c>
      <c r="B1147" s="2">
        <v>0.489</v>
      </c>
      <c r="C1147" s="2">
        <v>94.0</v>
      </c>
    </row>
    <row r="1148">
      <c r="A1148" s="9">
        <v>31282.212094923965</v>
      </c>
      <c r="B1148" s="2">
        <v>0.489</v>
      </c>
      <c r="C1148" s="2">
        <v>94.0</v>
      </c>
    </row>
    <row r="1149">
      <c r="A1149" s="9">
        <v>39784.60265816194</v>
      </c>
      <c r="B1149" s="2">
        <v>0.489</v>
      </c>
      <c r="C1149" s="2">
        <v>94.0</v>
      </c>
    </row>
    <row r="1150">
      <c r="A1150" s="9">
        <v>45697.304006474275</v>
      </c>
      <c r="B1150" s="2">
        <v>0.489</v>
      </c>
      <c r="C1150" s="2">
        <v>94.0</v>
      </c>
    </row>
    <row r="1151">
      <c r="A1151" s="9">
        <v>48799.085750330414</v>
      </c>
      <c r="B1151" s="2">
        <v>0.253</v>
      </c>
      <c r="C1151" s="2">
        <v>94.0</v>
      </c>
    </row>
    <row r="1152">
      <c r="A1152" s="9">
        <v>52174.27518116523</v>
      </c>
      <c r="B1152" s="2">
        <v>0.253</v>
      </c>
      <c r="C1152" s="2">
        <v>94.0</v>
      </c>
    </row>
    <row r="1153">
      <c r="A1153" s="9">
        <v>59105.1211859579</v>
      </c>
      <c r="B1153" s="2">
        <v>0.253</v>
      </c>
      <c r="C1153" s="2">
        <v>94.0</v>
      </c>
    </row>
    <row r="1154">
      <c r="A1154" s="9">
        <v>58803.29939967177</v>
      </c>
      <c r="B1154" s="2">
        <v>0.254</v>
      </c>
      <c r="C1154" s="2">
        <v>94.0</v>
      </c>
    </row>
    <row r="1155">
      <c r="A1155" s="9">
        <v>49610.01019761321</v>
      </c>
      <c r="B1155" s="2">
        <v>0.255</v>
      </c>
      <c r="C1155" s="2">
        <v>94.0</v>
      </c>
    </row>
    <row r="1156">
      <c r="A1156" s="9">
        <v>45831.775455000985</v>
      </c>
      <c r="B1156" s="2">
        <v>0.253</v>
      </c>
      <c r="C1156" s="2">
        <v>94.0</v>
      </c>
    </row>
    <row r="1157">
      <c r="A1157" s="9">
        <v>49379.54384663151</v>
      </c>
      <c r="B1157" s="2">
        <v>0.254</v>
      </c>
      <c r="C1157" s="2">
        <v>94.0</v>
      </c>
    </row>
    <row r="1158">
      <c r="A1158" s="9">
        <v>46000.59691769839</v>
      </c>
      <c r="B1158" s="2">
        <v>0.255</v>
      </c>
      <c r="C1158" s="2">
        <v>15.0</v>
      </c>
    </row>
    <row r="1159">
      <c r="A1159" s="9">
        <v>20358.667291617843</v>
      </c>
      <c r="B1159" s="2">
        <v>0.489</v>
      </c>
      <c r="C1159" s="2">
        <v>94.0</v>
      </c>
    </row>
    <row r="1160">
      <c r="A1160" s="9">
        <v>20802.351203360133</v>
      </c>
      <c r="B1160" s="2">
        <v>0.489</v>
      </c>
      <c r="C1160" s="2">
        <v>94.0</v>
      </c>
    </row>
    <row r="1161">
      <c r="A1161" s="9">
        <v>24223.32445301131</v>
      </c>
      <c r="B1161" s="2">
        <v>0.489</v>
      </c>
      <c r="C1161" s="2">
        <v>94.0</v>
      </c>
    </row>
    <row r="1162">
      <c r="A1162" s="9">
        <v>28669.406804977152</v>
      </c>
      <c r="B1162" s="2">
        <v>0.489</v>
      </c>
      <c r="C1162" s="2">
        <v>94.0</v>
      </c>
    </row>
    <row r="1163">
      <c r="A1163" s="9">
        <v>34624.486743327725</v>
      </c>
      <c r="B1163" s="2">
        <v>0.489</v>
      </c>
      <c r="C1163" s="2">
        <v>94.0</v>
      </c>
    </row>
    <row r="1164">
      <c r="A1164" s="9">
        <v>36289.87961914245</v>
      </c>
      <c r="B1164" s="2">
        <v>0.489</v>
      </c>
      <c r="C1164" s="2">
        <v>94.0</v>
      </c>
    </row>
    <row r="1165">
      <c r="A1165" s="9">
        <v>42402.06631469877</v>
      </c>
      <c r="B1165" s="2">
        <v>0.489</v>
      </c>
      <c r="C1165" s="2">
        <v>94.0</v>
      </c>
    </row>
    <row r="1166">
      <c r="A1166" s="9">
        <v>49817.44469026549</v>
      </c>
      <c r="B1166" s="2">
        <v>0.489</v>
      </c>
      <c r="C1166" s="2">
        <v>94.0</v>
      </c>
    </row>
    <row r="1167">
      <c r="A1167" s="9">
        <v>49365.49684475721</v>
      </c>
      <c r="B1167" s="2">
        <v>0.489</v>
      </c>
      <c r="C1167" s="2">
        <v>94.0</v>
      </c>
    </row>
    <row r="1168">
      <c r="A1168" s="9">
        <v>0.0</v>
      </c>
      <c r="B1168" s="2">
        <v>0.489</v>
      </c>
      <c r="C1168" s="2">
        <v>94.0</v>
      </c>
    </row>
    <row r="1169">
      <c r="A1169" s="9">
        <v>0.0</v>
      </c>
      <c r="B1169" s="2">
        <v>0.489</v>
      </c>
      <c r="C1169" s="2">
        <v>94.0</v>
      </c>
    </row>
    <row r="1170">
      <c r="A1170" s="9">
        <v>0.0</v>
      </c>
      <c r="B1170" s="2">
        <v>0.489</v>
      </c>
      <c r="C1170" s="2">
        <v>94.0</v>
      </c>
    </row>
    <row r="1171">
      <c r="A1171" s="9">
        <v>0.0</v>
      </c>
      <c r="B1171" s="2">
        <v>0.489</v>
      </c>
      <c r="C1171" s="2">
        <v>94.0</v>
      </c>
    </row>
    <row r="1172">
      <c r="A1172" s="9">
        <v>19875.973922722213</v>
      </c>
      <c r="B1172" s="2">
        <v>0.489</v>
      </c>
      <c r="C1172" s="2">
        <v>94.0</v>
      </c>
    </row>
    <row r="1173">
      <c r="A1173" s="9">
        <v>19102.34508464047</v>
      </c>
      <c r="B1173" s="2">
        <v>0.489</v>
      </c>
      <c r="C1173" s="2">
        <v>94.0</v>
      </c>
    </row>
    <row r="1174">
      <c r="A1174" s="9">
        <v>17199.391171993913</v>
      </c>
      <c r="B1174" s="2">
        <v>0.489</v>
      </c>
      <c r="C1174" s="2">
        <v>94.0</v>
      </c>
    </row>
    <row r="1175">
      <c r="A1175" s="9">
        <v>17788.540592253765</v>
      </c>
      <c r="B1175" s="2">
        <v>0.489</v>
      </c>
      <c r="C1175" s="2">
        <v>94.0</v>
      </c>
    </row>
    <row r="1176">
      <c r="A1176" s="9">
        <v>18651.784402996036</v>
      </c>
      <c r="B1176" s="2">
        <v>0.489</v>
      </c>
      <c r="C1176" s="2">
        <v>94.0</v>
      </c>
    </row>
    <row r="1177">
      <c r="A1177" s="9">
        <v>19335.940318321525</v>
      </c>
      <c r="B1177" s="2">
        <v>0.391</v>
      </c>
      <c r="C1177" s="2">
        <v>94.0</v>
      </c>
    </row>
    <row r="1178">
      <c r="A1178" s="9">
        <v>21407.20472943278</v>
      </c>
      <c r="B1178" s="2">
        <v>0.382</v>
      </c>
      <c r="C1178" s="2">
        <v>94.0</v>
      </c>
    </row>
    <row r="1179">
      <c r="A1179" s="9">
        <v>24372.919597220094</v>
      </c>
      <c r="B1179" s="2">
        <v>0.352</v>
      </c>
      <c r="C1179" s="2">
        <v>94.0</v>
      </c>
    </row>
    <row r="1180">
      <c r="A1180" s="9">
        <v>29142.950963222418</v>
      </c>
      <c r="B1180" s="2">
        <v>0.33</v>
      </c>
      <c r="C1180" s="2">
        <v>94.0</v>
      </c>
    </row>
    <row r="1181">
      <c r="A1181" s="9">
        <v>27519.504114566636</v>
      </c>
      <c r="B1181" s="2">
        <v>0.319</v>
      </c>
      <c r="C1181" s="2">
        <v>94.0</v>
      </c>
    </row>
    <row r="1182">
      <c r="A1182" s="9">
        <v>30431.816989348863</v>
      </c>
      <c r="B1182" s="2">
        <v>0.311</v>
      </c>
      <c r="C1182" s="2">
        <v>94.0</v>
      </c>
    </row>
    <row r="1183">
      <c r="A1183" s="9">
        <v>33222.591362126244</v>
      </c>
      <c r="B1183" s="2">
        <v>0.302</v>
      </c>
      <c r="C1183" s="2">
        <v>94.0</v>
      </c>
    </row>
    <row r="1184">
      <c r="A1184" s="9">
        <v>32614.8789583465</v>
      </c>
      <c r="B1184" s="2">
        <v>0.29</v>
      </c>
      <c r="C1184" s="2">
        <v>33.0</v>
      </c>
    </row>
    <row r="1185">
      <c r="A1185" s="9">
        <v>19317.865787476643</v>
      </c>
      <c r="B1185" s="2">
        <v>0.489</v>
      </c>
      <c r="C1185" s="2">
        <v>94.0</v>
      </c>
    </row>
    <row r="1186">
      <c r="A1186" s="9">
        <v>19658.0551513758</v>
      </c>
      <c r="B1186" s="2">
        <v>0.489</v>
      </c>
      <c r="C1186" s="2">
        <v>94.0</v>
      </c>
    </row>
    <row r="1187">
      <c r="A1187" s="9">
        <v>21556.63171635637</v>
      </c>
      <c r="B1187" s="2">
        <v>0.489</v>
      </c>
      <c r="C1187" s="2">
        <v>94.0</v>
      </c>
    </row>
    <row r="1188">
      <c r="A1188" s="9">
        <v>26346.45982008718</v>
      </c>
      <c r="B1188" s="2">
        <v>0.489</v>
      </c>
      <c r="C1188" s="2">
        <v>94.0</v>
      </c>
    </row>
    <row r="1189">
      <c r="A1189" s="9">
        <v>30163.64976140293</v>
      </c>
      <c r="B1189" s="2">
        <v>0.489</v>
      </c>
      <c r="C1189" s="2">
        <v>94.0</v>
      </c>
    </row>
    <row r="1190">
      <c r="A1190" s="9">
        <v>30878.31521840008</v>
      </c>
      <c r="B1190" s="2">
        <v>0.768</v>
      </c>
      <c r="C1190" s="2">
        <v>94.0</v>
      </c>
    </row>
    <row r="1191">
      <c r="A1191" s="9">
        <v>32161.541610353153</v>
      </c>
      <c r="B1191" s="2">
        <v>0.754</v>
      </c>
      <c r="C1191" s="2">
        <v>94.0</v>
      </c>
    </row>
    <row r="1192">
      <c r="A1192" s="9">
        <v>36448.69264699818</v>
      </c>
      <c r="B1192" s="2">
        <v>0.754</v>
      </c>
      <c r="C1192" s="2">
        <v>94.0</v>
      </c>
    </row>
    <row r="1193">
      <c r="A1193" s="9">
        <v>39267.86276803313</v>
      </c>
      <c r="B1193" s="2">
        <v>0.725</v>
      </c>
      <c r="C1193" s="2">
        <v>94.0</v>
      </c>
    </row>
    <row r="1194">
      <c r="A1194" s="9">
        <v>35704.99987604781</v>
      </c>
      <c r="B1194" s="2">
        <v>0.677</v>
      </c>
      <c r="C1194" s="2">
        <v>94.0</v>
      </c>
    </row>
    <row r="1195">
      <c r="A1195" s="9">
        <v>34751.8516199854</v>
      </c>
      <c r="B1195" s="2">
        <v>0.677</v>
      </c>
      <c r="C1195" s="2">
        <v>94.0</v>
      </c>
    </row>
    <row r="1196">
      <c r="A1196" s="9">
        <v>37049.85541378129</v>
      </c>
      <c r="B1196" s="2">
        <v>0.677</v>
      </c>
      <c r="C1196" s="2">
        <v>94.0</v>
      </c>
    </row>
    <row r="1197">
      <c r="A1197" s="9">
        <v>33758.978061652524</v>
      </c>
      <c r="B1197" s="2">
        <v>0.677</v>
      </c>
      <c r="C1197" s="2">
        <v>67.0</v>
      </c>
    </row>
    <row r="1198">
      <c r="A1198" s="9">
        <v>3479.056151470482</v>
      </c>
      <c r="B1198" s="2">
        <v>0.489</v>
      </c>
      <c r="C1198" s="2">
        <v>94.0</v>
      </c>
    </row>
    <row r="1199">
      <c r="A1199" s="9">
        <v>3494.2699101458575</v>
      </c>
      <c r="B1199" s="2">
        <v>0.489</v>
      </c>
      <c r="C1199" s="2">
        <v>94.0</v>
      </c>
    </row>
    <row r="1200">
      <c r="A1200" s="9">
        <v>3716.2712429734333</v>
      </c>
      <c r="B1200" s="2">
        <v>0.489</v>
      </c>
      <c r="C1200" s="2">
        <v>94.0</v>
      </c>
    </row>
    <row r="1201">
      <c r="A1201" s="9">
        <v>3592.888341312038</v>
      </c>
      <c r="B1201" s="2">
        <v>0.489</v>
      </c>
      <c r="C1201" s="2">
        <v>94.0</v>
      </c>
    </row>
    <row r="1202">
      <c r="A1202" s="9">
        <v>3862.0633719859766</v>
      </c>
      <c r="B1202" s="2">
        <v>0.489</v>
      </c>
      <c r="C1202" s="2">
        <v>94.0</v>
      </c>
    </row>
    <row r="1203">
      <c r="A1203" s="9">
        <v>4189.65588263887</v>
      </c>
      <c r="B1203" s="2">
        <v>0.499</v>
      </c>
      <c r="C1203" s="2">
        <v>94.0</v>
      </c>
    </row>
    <row r="1204">
      <c r="A1204" s="9">
        <v>4486.555676088053</v>
      </c>
      <c r="B1204" s="2">
        <v>0.499</v>
      </c>
      <c r="C1204" s="2">
        <v>94.0</v>
      </c>
    </row>
    <row r="1205">
      <c r="A1205" s="9">
        <v>4815.078501968653</v>
      </c>
      <c r="B1205" s="2">
        <v>0.499</v>
      </c>
      <c r="C1205" s="2">
        <v>94.0</v>
      </c>
    </row>
    <row r="1206">
      <c r="A1206" s="9">
        <v>5118.703392374213</v>
      </c>
      <c r="B1206" s="2">
        <v>0.499</v>
      </c>
      <c r="C1206" s="2">
        <v>94.0</v>
      </c>
    </row>
    <row r="1207">
      <c r="A1207" s="9">
        <v>4521.923803958102</v>
      </c>
      <c r="B1207" s="2">
        <v>0.499</v>
      </c>
      <c r="C1207" s="2">
        <v>94.0</v>
      </c>
    </row>
    <row r="1208">
      <c r="A1208" s="9">
        <v>4917.02320181476</v>
      </c>
      <c r="B1208" s="2">
        <v>0.487</v>
      </c>
      <c r="C1208" s="2">
        <v>94.0</v>
      </c>
    </row>
    <row r="1209">
      <c r="A1209" s="9">
        <v>5346.219339456664</v>
      </c>
      <c r="B1209" s="2">
        <v>0.443</v>
      </c>
      <c r="C1209" s="2">
        <v>94.0</v>
      </c>
    </row>
    <row r="1210">
      <c r="A1210" s="9">
        <v>5463.76200686534</v>
      </c>
      <c r="B1210" s="2">
        <v>0.443</v>
      </c>
      <c r="C1210" s="2">
        <v>91.0</v>
      </c>
    </row>
    <row r="1211">
      <c r="A1211" s="9">
        <v>37282.25742886419</v>
      </c>
      <c r="B1211" s="2">
        <v>0.489</v>
      </c>
      <c r="C1211" s="2">
        <v>94.0</v>
      </c>
    </row>
    <row r="1212">
      <c r="A1212" s="9">
        <v>32717.52038946433</v>
      </c>
      <c r="B1212" s="2">
        <v>0.489</v>
      </c>
      <c r="C1212" s="2">
        <v>94.0</v>
      </c>
    </row>
    <row r="1213">
      <c r="A1213" s="9">
        <v>31229.157675860173</v>
      </c>
      <c r="B1213" s="2">
        <v>0.489</v>
      </c>
      <c r="C1213" s="2">
        <v>94.0</v>
      </c>
    </row>
    <row r="1214">
      <c r="A1214" s="9">
        <v>33667.92464648679</v>
      </c>
      <c r="B1214" s="2">
        <v>0.489</v>
      </c>
      <c r="C1214" s="2">
        <v>94.0</v>
      </c>
    </row>
    <row r="1215">
      <c r="A1215" s="9">
        <v>36474.35445871588</v>
      </c>
      <c r="B1215" s="2">
        <v>0.489</v>
      </c>
      <c r="C1215" s="2">
        <v>94.0</v>
      </c>
    </row>
    <row r="1216">
      <c r="A1216" s="9">
        <v>35766.55474943846</v>
      </c>
      <c r="B1216" s="2">
        <v>0.525</v>
      </c>
      <c r="C1216" s="2">
        <v>94.0</v>
      </c>
    </row>
    <row r="1217">
      <c r="A1217" s="9">
        <v>34127.55565296346</v>
      </c>
      <c r="B1217" s="2">
        <v>0.525</v>
      </c>
      <c r="C1217" s="2">
        <v>94.0</v>
      </c>
    </row>
    <row r="1218">
      <c r="A1218" s="9">
        <v>34123.615929310894</v>
      </c>
      <c r="B1218" s="2">
        <v>0.525</v>
      </c>
      <c r="C1218" s="2">
        <v>94.0</v>
      </c>
    </row>
    <row r="1219">
      <c r="A1219" s="9">
        <v>37978.438270237966</v>
      </c>
      <c r="B1219" s="2">
        <v>0.55</v>
      </c>
      <c r="C1219" s="2">
        <v>94.0</v>
      </c>
    </row>
    <row r="1220">
      <c r="A1220" s="9">
        <v>39511.450943734926</v>
      </c>
      <c r="B1220" s="2">
        <v>0.553</v>
      </c>
      <c r="C1220" s="2">
        <v>94.0</v>
      </c>
    </row>
    <row r="1221">
      <c r="A1221" s="9">
        <v>43154.02269363345</v>
      </c>
      <c r="B1221" s="2">
        <v>0.476</v>
      </c>
      <c r="C1221" s="2">
        <v>94.0</v>
      </c>
    </row>
    <row r="1222">
      <c r="A1222" s="9">
        <v>46237.88065834011</v>
      </c>
      <c r="B1222" s="2">
        <v>0.484</v>
      </c>
      <c r="C1222" s="2">
        <v>94.0</v>
      </c>
    </row>
    <row r="1223">
      <c r="A1223" s="9">
        <v>46565.77817149814</v>
      </c>
      <c r="B1223" s="2">
        <v>0.494</v>
      </c>
      <c r="C1223" s="2">
        <v>23.0</v>
      </c>
    </row>
    <row r="1224">
      <c r="A1224" s="9">
        <v>1763.1694694600792</v>
      </c>
      <c r="B1224" s="2">
        <v>0.489</v>
      </c>
      <c r="C1224" s="2">
        <v>94.0</v>
      </c>
    </row>
    <row r="1225">
      <c r="A1225" s="9">
        <v>1824.8861218222494</v>
      </c>
      <c r="B1225" s="2">
        <v>0.489</v>
      </c>
      <c r="C1225" s="2">
        <v>94.0</v>
      </c>
    </row>
    <row r="1226">
      <c r="A1226" s="9">
        <v>1901.5803793171895</v>
      </c>
      <c r="B1226" s="2">
        <v>0.489</v>
      </c>
      <c r="C1226" s="2">
        <v>94.0</v>
      </c>
    </row>
    <row r="1227">
      <c r="A1227" s="9">
        <v>1973.862069326104</v>
      </c>
      <c r="B1227" s="2">
        <v>0.489</v>
      </c>
      <c r="C1227" s="2">
        <v>94.0</v>
      </c>
    </row>
    <row r="1228">
      <c r="A1228" s="9">
        <v>2156.439822306238</v>
      </c>
      <c r="B1228" s="2">
        <v>0.489</v>
      </c>
      <c r="C1228" s="2">
        <v>94.0</v>
      </c>
    </row>
    <row r="1229">
      <c r="A1229" s="9">
        <v>2325.425410275365</v>
      </c>
      <c r="B1229" s="2">
        <v>0.311</v>
      </c>
      <c r="C1229" s="2">
        <v>94.0</v>
      </c>
    </row>
    <row r="1230">
      <c r="A1230" s="9">
        <v>2719.8224692919075</v>
      </c>
      <c r="B1230" s="2">
        <v>0.311</v>
      </c>
      <c r="C1230" s="2">
        <v>94.0</v>
      </c>
    </row>
    <row r="1231">
      <c r="A1231" s="9">
        <v>3022.5419537184243</v>
      </c>
      <c r="B1231" s="2">
        <v>0.311</v>
      </c>
      <c r="C1231" s="2">
        <v>94.0</v>
      </c>
    </row>
    <row r="1232">
      <c r="A1232" s="9">
        <v>3797.4136287590736</v>
      </c>
      <c r="B1232" s="2">
        <v>0.311</v>
      </c>
      <c r="C1232" s="2">
        <v>94.0</v>
      </c>
    </row>
    <row r="1233">
      <c r="A1233" s="9">
        <v>4026.7663428571427</v>
      </c>
      <c r="B1233" s="2">
        <v>0.311</v>
      </c>
      <c r="C1233" s="2">
        <v>94.0</v>
      </c>
    </row>
    <row r="1234">
      <c r="A1234" s="9">
        <v>4370.72103324512</v>
      </c>
      <c r="B1234" s="2">
        <v>0.312</v>
      </c>
      <c r="C1234" s="2">
        <v>94.0</v>
      </c>
    </row>
    <row r="1235">
      <c r="A1235" s="9">
        <v>4665.9435397184925</v>
      </c>
      <c r="B1235" s="2">
        <v>0.277</v>
      </c>
      <c r="C1235" s="2">
        <v>94.0</v>
      </c>
    </row>
    <row r="1236">
      <c r="A1236" s="9">
        <v>4909.028093700538</v>
      </c>
      <c r="B1236" s="2">
        <v>0.281</v>
      </c>
      <c r="C1236" s="2">
        <v>119.0</v>
      </c>
    </row>
    <row r="1237">
      <c r="A1237" s="9">
        <v>1229.0009584358006</v>
      </c>
      <c r="B1237" s="2">
        <v>0.489</v>
      </c>
      <c r="C1237" s="2">
        <v>94.0</v>
      </c>
    </row>
    <row r="1238">
      <c r="A1238" s="9">
        <v>1490.9267512140493</v>
      </c>
      <c r="B1238" s="2">
        <v>0.489</v>
      </c>
      <c r="C1238" s="2">
        <v>94.0</v>
      </c>
    </row>
    <row r="1239">
      <c r="A1239" s="9">
        <v>1658.0311460138362</v>
      </c>
      <c r="B1239" s="2">
        <v>0.489</v>
      </c>
      <c r="C1239" s="2">
        <v>94.0</v>
      </c>
    </row>
    <row r="1240">
      <c r="A1240" s="9">
        <v>2068.123657171787</v>
      </c>
      <c r="B1240" s="2">
        <v>0.489</v>
      </c>
      <c r="C1240" s="2">
        <v>94.0</v>
      </c>
    </row>
    <row r="1241">
      <c r="A1241" s="9">
        <v>2874.288291302496</v>
      </c>
      <c r="B1241" s="2">
        <v>0.489</v>
      </c>
      <c r="C1241" s="2">
        <v>94.0</v>
      </c>
    </row>
    <row r="1242">
      <c r="A1242" s="9">
        <v>3771.2789573453647</v>
      </c>
      <c r="B1242" s="2">
        <v>0.441</v>
      </c>
      <c r="C1242" s="2">
        <v>94.0</v>
      </c>
    </row>
    <row r="1243">
      <c r="A1243" s="9">
        <v>5291.574367896073</v>
      </c>
      <c r="B1243" s="2">
        <v>0.442</v>
      </c>
      <c r="C1243" s="2">
        <v>94.0</v>
      </c>
    </row>
    <row r="1244">
      <c r="A1244" s="9">
        <v>6781.109404998337</v>
      </c>
      <c r="B1244" s="2">
        <v>0.414</v>
      </c>
      <c r="C1244" s="2">
        <v>94.0</v>
      </c>
    </row>
    <row r="1245">
      <c r="A1245" s="9">
        <v>8485.38981753222</v>
      </c>
      <c r="B1245" s="2">
        <v>0.415</v>
      </c>
      <c r="C1245" s="2">
        <v>94.0</v>
      </c>
    </row>
    <row r="1246">
      <c r="A1246" s="9">
        <v>7146.0968547169305</v>
      </c>
      <c r="B1246" s="2">
        <v>0.347</v>
      </c>
      <c r="C1246" s="2">
        <v>94.0</v>
      </c>
    </row>
    <row r="1247">
      <c r="A1247" s="9">
        <v>9067.749012794779</v>
      </c>
      <c r="B1247" s="2">
        <v>0.286</v>
      </c>
      <c r="C1247" s="2">
        <v>94.0</v>
      </c>
    </row>
    <row r="1248">
      <c r="A1248" s="9">
        <v>11354.988343017287</v>
      </c>
      <c r="B1248" s="2">
        <v>0.286</v>
      </c>
      <c r="C1248" s="2">
        <v>94.0</v>
      </c>
    </row>
    <row r="1249">
      <c r="A1249" s="9">
        <v>12149.058224659313</v>
      </c>
      <c r="B1249" s="2">
        <v>0.286</v>
      </c>
      <c r="C1249" s="2">
        <v>53.0</v>
      </c>
    </row>
    <row r="1250">
      <c r="A1250" s="9">
        <v>406.115705520688</v>
      </c>
      <c r="B1250" s="2">
        <v>0.489</v>
      </c>
      <c r="C1250" s="2">
        <v>94.0</v>
      </c>
    </row>
    <row r="1251">
      <c r="A1251" s="9">
        <v>404.21620628499016</v>
      </c>
      <c r="B1251" s="2">
        <v>0.489</v>
      </c>
      <c r="C1251" s="2">
        <v>94.0</v>
      </c>
    </row>
    <row r="1252">
      <c r="A1252" s="9">
        <v>398.4099450663268</v>
      </c>
      <c r="B1252" s="2">
        <v>0.489</v>
      </c>
      <c r="C1252" s="2">
        <v>94.0</v>
      </c>
    </row>
    <row r="1253">
      <c r="A1253" s="9">
        <v>439.5959057202488</v>
      </c>
      <c r="B1253" s="2">
        <v>0.489</v>
      </c>
      <c r="C1253" s="2">
        <v>94.0</v>
      </c>
    </row>
    <row r="1254">
      <c r="A1254" s="9">
        <v>462.04976829650377</v>
      </c>
      <c r="B1254" s="2">
        <v>0.489</v>
      </c>
      <c r="C1254" s="2">
        <v>94.0</v>
      </c>
    </row>
    <row r="1255">
      <c r="A1255" s="9">
        <v>523.6137891937784</v>
      </c>
      <c r="B1255" s="2">
        <v>0.498</v>
      </c>
      <c r="C1255" s="2">
        <v>94.0</v>
      </c>
    </row>
    <row r="1256">
      <c r="A1256" s="9">
        <v>612.2325312239695</v>
      </c>
      <c r="B1256" s="2">
        <v>0.498</v>
      </c>
      <c r="C1256" s="2">
        <v>94.0</v>
      </c>
    </row>
    <row r="1257">
      <c r="A1257" s="9">
        <v>721.4590107136243</v>
      </c>
      <c r="B1257" s="2">
        <v>0.493</v>
      </c>
      <c r="C1257" s="2">
        <v>94.0</v>
      </c>
    </row>
    <row r="1258">
      <c r="A1258" s="9">
        <v>785.7342002843866</v>
      </c>
      <c r="B1258" s="2">
        <v>0.493</v>
      </c>
      <c r="C1258" s="2">
        <v>94.0</v>
      </c>
    </row>
    <row r="1259">
      <c r="A1259" s="9">
        <v>771.2881084654576</v>
      </c>
      <c r="B1259" s="2">
        <v>0.493</v>
      </c>
      <c r="C1259" s="2">
        <v>94.0</v>
      </c>
    </row>
    <row r="1260">
      <c r="A1260" s="9">
        <v>792.9790369617158</v>
      </c>
      <c r="B1260" s="2">
        <v>0.493</v>
      </c>
      <c r="C1260" s="2">
        <v>94.0</v>
      </c>
    </row>
    <row r="1261">
      <c r="A1261" s="9">
        <v>816.4415349797115</v>
      </c>
      <c r="B1261" s="2">
        <v>0.493</v>
      </c>
      <c r="C1261" s="2">
        <v>94.0</v>
      </c>
    </row>
    <row r="1262">
      <c r="A1262" s="9">
        <v>932.5182291891631</v>
      </c>
      <c r="B1262" s="2">
        <v>0.442</v>
      </c>
      <c r="C1262" s="2">
        <v>122.0</v>
      </c>
    </row>
    <row r="1263">
      <c r="A1263" s="9">
        <v>815.4891409383002</v>
      </c>
      <c r="B1263" s="2">
        <v>0.489</v>
      </c>
      <c r="C1263" s="2">
        <v>94.0</v>
      </c>
    </row>
    <row r="1264">
      <c r="A1264" s="9">
        <v>748.8787458017351</v>
      </c>
      <c r="B1264" s="2">
        <v>0.489</v>
      </c>
      <c r="C1264" s="2">
        <v>94.0</v>
      </c>
    </row>
    <row r="1265">
      <c r="A1265" s="9">
        <v>842.189839042413</v>
      </c>
      <c r="B1265" s="2">
        <v>0.489</v>
      </c>
      <c r="C1265" s="2">
        <v>94.0</v>
      </c>
    </row>
    <row r="1266">
      <c r="A1266" s="9">
        <v>1031.7899302972382</v>
      </c>
      <c r="B1266" s="2">
        <v>0.489</v>
      </c>
      <c r="C1266" s="2">
        <v>94.0</v>
      </c>
    </row>
    <row r="1267">
      <c r="A1267" s="9">
        <v>1149.3761244040659</v>
      </c>
      <c r="B1267" s="2">
        <v>0.489</v>
      </c>
      <c r="C1267" s="2">
        <v>94.0</v>
      </c>
    </row>
    <row r="1268">
      <c r="A1268" s="9">
        <v>1173.3141442277933</v>
      </c>
      <c r="B1268" s="2">
        <v>0.318</v>
      </c>
      <c r="C1268" s="2">
        <v>94.0</v>
      </c>
    </row>
    <row r="1269">
      <c r="A1269" s="9">
        <v>1138.2845040401075</v>
      </c>
      <c r="B1269" s="2">
        <v>0.318</v>
      </c>
      <c r="C1269" s="2">
        <v>94.0</v>
      </c>
    </row>
    <row r="1270">
      <c r="A1270" s="9">
        <v>1316.9568848299268</v>
      </c>
      <c r="B1270" s="2">
        <v>0.318</v>
      </c>
      <c r="C1270" s="2">
        <v>94.0</v>
      </c>
    </row>
    <row r="1271">
      <c r="A1271" s="9">
        <v>1424.038889826219</v>
      </c>
      <c r="B1271" s="2">
        <v>0.318</v>
      </c>
      <c r="C1271" s="2">
        <v>94.0</v>
      </c>
    </row>
    <row r="1272">
      <c r="A1272" s="9">
        <v>1320.4800253448561</v>
      </c>
      <c r="B1272" s="2">
        <v>0.318</v>
      </c>
      <c r="C1272" s="2">
        <v>94.0</v>
      </c>
    </row>
    <row r="1273">
      <c r="A1273" s="9">
        <v>1539.047440737444</v>
      </c>
      <c r="B1273" s="2">
        <v>0.318</v>
      </c>
      <c r="C1273" s="2">
        <v>94.0</v>
      </c>
    </row>
    <row r="1274">
      <c r="A1274" s="9">
        <v>1735.5540453400504</v>
      </c>
      <c r="B1274" s="2">
        <v>0.318</v>
      </c>
      <c r="C1274" s="2">
        <v>94.0</v>
      </c>
    </row>
    <row r="1275">
      <c r="A1275" s="9">
        <v>1736.1981723652095</v>
      </c>
      <c r="B1275" s="2">
        <v>0.318</v>
      </c>
      <c r="C1275" s="2">
        <v>117.0</v>
      </c>
    </row>
    <row r="1276">
      <c r="A1276" s="9">
        <v>1087.7624011764706</v>
      </c>
      <c r="B1276" s="2">
        <v>0.489</v>
      </c>
      <c r="C1276" s="2">
        <v>94.0</v>
      </c>
    </row>
    <row r="1277">
      <c r="A1277" s="9">
        <v>1490.3610325696557</v>
      </c>
      <c r="B1277" s="2">
        <v>0.489</v>
      </c>
      <c r="C1277" s="2">
        <v>94.0</v>
      </c>
    </row>
    <row r="1278">
      <c r="A1278" s="9">
        <v>1587.5058285506166</v>
      </c>
      <c r="B1278" s="2">
        <v>0.489</v>
      </c>
      <c r="C1278" s="2">
        <v>94.0</v>
      </c>
    </row>
    <row r="1279">
      <c r="A1279" s="9">
        <v>1969.562713315088</v>
      </c>
      <c r="B1279" s="2">
        <v>0.489</v>
      </c>
      <c r="C1279" s="2">
        <v>94.0</v>
      </c>
    </row>
    <row r="1280">
      <c r="A1280" s="9">
        <v>2135.332846812959</v>
      </c>
      <c r="B1280" s="2">
        <v>0.489</v>
      </c>
      <c r="C1280" s="2">
        <v>94.0</v>
      </c>
    </row>
    <row r="1281">
      <c r="A1281" s="9">
        <v>2194.3726506349003</v>
      </c>
      <c r="B1281" s="2">
        <v>0.489</v>
      </c>
      <c r="C1281" s="2">
        <v>94.0</v>
      </c>
    </row>
    <row r="1282">
      <c r="A1282" s="9">
        <v>2278.624180011352</v>
      </c>
      <c r="B1282" s="2">
        <v>0.489</v>
      </c>
      <c r="C1282" s="2">
        <v>94.0</v>
      </c>
    </row>
    <row r="1283">
      <c r="A1283" s="9">
        <v>2736.4871022566003</v>
      </c>
      <c r="B1283" s="2">
        <v>0.489</v>
      </c>
      <c r="C1283" s="2">
        <v>94.0</v>
      </c>
    </row>
    <row r="1284">
      <c r="A1284" s="9">
        <v>3302.9239393996622</v>
      </c>
      <c r="B1284" s="2">
        <v>0.489</v>
      </c>
      <c r="C1284" s="2">
        <v>94.0</v>
      </c>
    </row>
    <row r="1285">
      <c r="A1285" s="9">
        <v>3190.835010905639</v>
      </c>
      <c r="B1285" s="2">
        <v>0.283</v>
      </c>
      <c r="C1285" s="2">
        <v>94.0</v>
      </c>
    </row>
    <row r="1286">
      <c r="A1286" s="9">
        <v>3232.811200216255</v>
      </c>
      <c r="B1286" s="2">
        <v>0.165</v>
      </c>
      <c r="C1286" s="2">
        <v>94.0</v>
      </c>
    </row>
    <row r="1287">
      <c r="A1287" s="9">
        <v>3702.051167057612</v>
      </c>
      <c r="B1287" s="2">
        <v>0.154</v>
      </c>
      <c r="C1287" s="2">
        <v>94.0</v>
      </c>
    </row>
    <row r="1288">
      <c r="A1288" s="9">
        <v>3566.7309111917066</v>
      </c>
      <c r="B1288" s="2">
        <v>0.154</v>
      </c>
      <c r="C1288" s="2">
        <v>96.0</v>
      </c>
    </row>
    <row r="1289">
      <c r="A1289" s="9">
        <v>19786.69503800956</v>
      </c>
      <c r="B1289" s="2">
        <v>0.489</v>
      </c>
      <c r="C1289" s="2">
        <v>94.0</v>
      </c>
    </row>
    <row r="1290">
      <c r="A1290" s="9">
        <v>17616.229059418238</v>
      </c>
      <c r="B1290" s="2">
        <v>0.489</v>
      </c>
      <c r="C1290" s="2">
        <v>94.0</v>
      </c>
    </row>
    <row r="1291">
      <c r="A1291" s="9">
        <v>18620.35233166946</v>
      </c>
      <c r="B1291" s="2">
        <v>0.489</v>
      </c>
      <c r="C1291" s="2">
        <v>94.0</v>
      </c>
    </row>
    <row r="1292">
      <c r="A1292" s="9">
        <v>22621.858292071312</v>
      </c>
      <c r="B1292" s="2">
        <v>0.489</v>
      </c>
      <c r="C1292" s="2">
        <v>94.0</v>
      </c>
    </row>
    <row r="1293">
      <c r="A1293" s="9">
        <v>27061.885766499458</v>
      </c>
      <c r="B1293" s="2">
        <v>0.489</v>
      </c>
      <c r="C1293" s="2">
        <v>94.0</v>
      </c>
    </row>
    <row r="1294">
      <c r="A1294" s="9">
        <v>35185.93067193772</v>
      </c>
      <c r="B1294" s="2">
        <v>0.107</v>
      </c>
      <c r="C1294" s="2">
        <v>94.0</v>
      </c>
    </row>
    <row r="1295">
      <c r="A1295" s="9">
        <v>42193.30739685908</v>
      </c>
      <c r="B1295" s="2">
        <v>0.107</v>
      </c>
      <c r="C1295" s="2">
        <v>94.0</v>
      </c>
    </row>
    <row r="1296">
      <c r="A1296" s="9">
        <v>45011.19408826891</v>
      </c>
      <c r="B1296" s="2">
        <v>0.107</v>
      </c>
      <c r="C1296" s="2">
        <v>94.0</v>
      </c>
    </row>
    <row r="1297">
      <c r="A1297" s="9">
        <v>54399.69565775708</v>
      </c>
      <c r="B1297" s="2">
        <v>0.107</v>
      </c>
      <c r="C1297" s="2">
        <v>94.0</v>
      </c>
    </row>
    <row r="1298">
      <c r="A1298" s="9">
        <v>37191.65138651178</v>
      </c>
      <c r="B1298" s="2">
        <v>0.107</v>
      </c>
      <c r="C1298" s="2">
        <v>94.0</v>
      </c>
    </row>
    <row r="1299">
      <c r="A1299" s="9">
        <v>40112.582648633834</v>
      </c>
      <c r="B1299" s="2">
        <v>0.107</v>
      </c>
      <c r="C1299" s="2">
        <v>94.0</v>
      </c>
    </row>
    <row r="1300">
      <c r="A1300" s="9">
        <v>51524.86394715661</v>
      </c>
      <c r="B1300" s="2">
        <v>0.107</v>
      </c>
      <c r="C1300" s="2">
        <v>94.0</v>
      </c>
    </row>
    <row r="1301">
      <c r="A1301" s="9">
        <v>56299.10019886196</v>
      </c>
      <c r="B1301" s="2">
        <v>0.124</v>
      </c>
      <c r="C1301" s="2">
        <v>101.0</v>
      </c>
    </row>
    <row r="1302">
      <c r="A1302" s="9">
        <v>279.6202749877511</v>
      </c>
      <c r="B1302" s="2">
        <v>0.489</v>
      </c>
      <c r="C1302" s="2">
        <v>94.0</v>
      </c>
    </row>
    <row r="1303">
      <c r="A1303" s="9">
        <v>308.4090313643809</v>
      </c>
      <c r="B1303" s="2">
        <v>0.489</v>
      </c>
      <c r="C1303" s="2">
        <v>94.0</v>
      </c>
    </row>
    <row r="1304">
      <c r="A1304" s="9">
        <v>321.7265379606067</v>
      </c>
      <c r="B1304" s="2">
        <v>0.489</v>
      </c>
      <c r="C1304" s="2">
        <v>94.0</v>
      </c>
    </row>
    <row r="1305">
      <c r="A1305" s="9">
        <v>380.5073624412587</v>
      </c>
      <c r="B1305" s="2">
        <v>0.489</v>
      </c>
      <c r="C1305" s="2">
        <v>94.0</v>
      </c>
    </row>
    <row r="1306">
      <c r="A1306" s="9">
        <v>433.235119007973</v>
      </c>
      <c r="B1306" s="2">
        <v>0.489</v>
      </c>
      <c r="C1306" s="2">
        <v>94.0</v>
      </c>
    </row>
    <row r="1307">
      <c r="A1307" s="9">
        <v>476.4800976252276</v>
      </c>
      <c r="B1307" s="2">
        <v>0.681</v>
      </c>
      <c r="C1307" s="2">
        <v>94.0</v>
      </c>
    </row>
    <row r="1308">
      <c r="A1308" s="9">
        <v>543.110702322551</v>
      </c>
      <c r="B1308" s="2">
        <v>0.672</v>
      </c>
      <c r="C1308" s="2">
        <v>94.0</v>
      </c>
    </row>
    <row r="1309">
      <c r="A1309" s="9">
        <v>721.7686908738896</v>
      </c>
      <c r="B1309" s="2">
        <v>0.614</v>
      </c>
      <c r="C1309" s="2">
        <v>94.0</v>
      </c>
    </row>
    <row r="1310">
      <c r="A1310" s="9">
        <v>966.3936272021358</v>
      </c>
      <c r="B1310" s="2">
        <v>0.614</v>
      </c>
      <c r="C1310" s="2">
        <v>94.0</v>
      </c>
    </row>
    <row r="1311">
      <c r="A1311" s="9">
        <v>871.2243893151041</v>
      </c>
      <c r="B1311" s="2">
        <v>0.594</v>
      </c>
      <c r="C1311" s="2">
        <v>94.0</v>
      </c>
    </row>
    <row r="1312">
      <c r="A1312" s="9">
        <v>880.0377751060041</v>
      </c>
      <c r="B1312" s="2">
        <v>0.306</v>
      </c>
      <c r="C1312" s="2">
        <v>94.0</v>
      </c>
    </row>
    <row r="1313">
      <c r="A1313" s="9">
        <v>1123.8831681354948</v>
      </c>
      <c r="B1313" s="2">
        <v>0.334</v>
      </c>
      <c r="C1313" s="2">
        <v>94.0</v>
      </c>
    </row>
    <row r="1314">
      <c r="A1314" s="9">
        <v>1177.973596625767</v>
      </c>
      <c r="B1314" s="2">
        <v>0.334</v>
      </c>
      <c r="C1314" s="2">
        <v>70.0</v>
      </c>
    </row>
    <row r="1315">
      <c r="A1315" s="9">
        <v>321.2894839745737</v>
      </c>
      <c r="B1315" s="2">
        <v>0.489</v>
      </c>
      <c r="C1315" s="2">
        <v>94.0</v>
      </c>
    </row>
    <row r="1316">
      <c r="A1316" s="9">
        <v>323.320734331974</v>
      </c>
      <c r="B1316" s="2">
        <v>0.489</v>
      </c>
      <c r="C1316" s="2">
        <v>94.0</v>
      </c>
    </row>
    <row r="1317">
      <c r="A1317" s="9">
        <v>317.06022962015203</v>
      </c>
      <c r="B1317" s="2">
        <v>0.489</v>
      </c>
      <c r="C1317" s="2">
        <v>94.0</v>
      </c>
    </row>
    <row r="1318">
      <c r="A1318" s="9">
        <v>360.081787036251</v>
      </c>
      <c r="B1318" s="2">
        <v>0.489</v>
      </c>
      <c r="C1318" s="2">
        <v>94.0</v>
      </c>
    </row>
    <row r="1319">
      <c r="A1319" s="9">
        <v>415.222252168408</v>
      </c>
      <c r="B1319" s="2">
        <v>0.489</v>
      </c>
      <c r="C1319" s="2">
        <v>94.0</v>
      </c>
    </row>
    <row r="1320">
      <c r="A1320" s="9">
        <v>472.40846306267036</v>
      </c>
      <c r="B1320" s="2">
        <v>0.352</v>
      </c>
      <c r="C1320" s="2">
        <v>94.0</v>
      </c>
    </row>
    <row r="1321">
      <c r="A1321" s="9">
        <v>585.6405751085919</v>
      </c>
      <c r="B1321" s="2">
        <v>0.352</v>
      </c>
      <c r="C1321" s="2">
        <v>94.0</v>
      </c>
    </row>
    <row r="1322">
      <c r="A1322" s="9">
        <v>702.2701311996551</v>
      </c>
      <c r="B1322" s="2">
        <v>0.352</v>
      </c>
      <c r="C1322" s="2">
        <v>94.0</v>
      </c>
    </row>
    <row r="1323">
      <c r="A1323" s="9">
        <v>886.7596524717602</v>
      </c>
      <c r="B1323" s="2">
        <v>0.334</v>
      </c>
      <c r="C1323" s="2">
        <v>94.0</v>
      </c>
    </row>
    <row r="1324">
      <c r="A1324" s="9">
        <v>930.5859445995895</v>
      </c>
      <c r="B1324" s="2">
        <v>0.323</v>
      </c>
      <c r="C1324" s="2">
        <v>94.0</v>
      </c>
    </row>
    <row r="1325">
      <c r="A1325" s="9">
        <v>1122.8523156057815</v>
      </c>
      <c r="B1325" s="2">
        <v>0.323</v>
      </c>
      <c r="C1325" s="2">
        <v>94.0</v>
      </c>
    </row>
    <row r="1326">
      <c r="A1326" s="9">
        <v>1265.7093443131246</v>
      </c>
      <c r="B1326" s="2">
        <v>0.319</v>
      </c>
      <c r="C1326" s="2">
        <v>94.0</v>
      </c>
    </row>
    <row r="1327">
      <c r="A1327" s="9">
        <v>1412.4522430391282</v>
      </c>
      <c r="B1327" s="2">
        <v>0.319</v>
      </c>
      <c r="C1327" s="2">
        <v>163.0</v>
      </c>
    </row>
    <row r="1328">
      <c r="A1328" s="9">
        <v>3308.512354543727</v>
      </c>
      <c r="B1328" s="2">
        <v>0.489</v>
      </c>
      <c r="C1328" s="2">
        <v>94.0</v>
      </c>
    </row>
    <row r="1329">
      <c r="A1329" s="9">
        <v>3556.8862102457247</v>
      </c>
      <c r="B1329" s="2">
        <v>0.489</v>
      </c>
      <c r="C1329" s="2">
        <v>94.0</v>
      </c>
    </row>
    <row r="1330">
      <c r="A1330" s="9">
        <v>4032.072091570631</v>
      </c>
      <c r="B1330" s="2">
        <v>0.489</v>
      </c>
      <c r="C1330" s="2">
        <v>94.0</v>
      </c>
    </row>
    <row r="1331">
      <c r="A1331" s="9">
        <v>4889.279990646669</v>
      </c>
      <c r="B1331" s="2">
        <v>0.489</v>
      </c>
      <c r="C1331" s="2">
        <v>94.0</v>
      </c>
    </row>
    <row r="1332">
      <c r="A1332" s="9">
        <v>6080.789964040825</v>
      </c>
      <c r="B1332" s="2">
        <v>0.489</v>
      </c>
      <c r="C1332" s="2">
        <v>94.0</v>
      </c>
    </row>
    <row r="1333">
      <c r="A1333" s="9">
        <v>7165.377698489235</v>
      </c>
      <c r="B1333" s="2">
        <v>0.364</v>
      </c>
      <c r="C1333" s="2">
        <v>94.0</v>
      </c>
    </row>
    <row r="1334">
      <c r="A1334" s="9">
        <v>8986.401375883142</v>
      </c>
      <c r="B1334" s="2">
        <v>0.364</v>
      </c>
      <c r="C1334" s="2">
        <v>94.0</v>
      </c>
    </row>
    <row r="1335">
      <c r="A1335" s="9">
        <v>13073.380996898186</v>
      </c>
      <c r="B1335" s="2">
        <v>0.364</v>
      </c>
      <c r="C1335" s="2">
        <v>94.0</v>
      </c>
    </row>
    <row r="1336">
      <c r="A1336" s="9">
        <v>15463.66027624761</v>
      </c>
      <c r="B1336" s="2">
        <v>0.368</v>
      </c>
      <c r="C1336" s="2">
        <v>94.0</v>
      </c>
    </row>
    <row r="1337">
      <c r="A1337" s="9">
        <v>12082.06368491116</v>
      </c>
      <c r="B1337" s="2">
        <v>0.377</v>
      </c>
      <c r="C1337" s="2">
        <v>94.0</v>
      </c>
    </row>
    <row r="1338">
      <c r="A1338" s="9">
        <v>11446.508177377948</v>
      </c>
      <c r="B1338" s="2">
        <v>0.376</v>
      </c>
      <c r="C1338" s="2">
        <v>94.0</v>
      </c>
    </row>
    <row r="1339">
      <c r="A1339" s="9">
        <v>13827.36025720138</v>
      </c>
      <c r="B1339" s="2">
        <v>0.371</v>
      </c>
      <c r="C1339" s="2">
        <v>94.0</v>
      </c>
    </row>
    <row r="1340">
      <c r="A1340" s="9">
        <v>13946.965887355916</v>
      </c>
      <c r="B1340" s="2">
        <v>0.359</v>
      </c>
      <c r="C1340" s="2">
        <v>24.0</v>
      </c>
    </row>
    <row r="1341">
      <c r="A1341" s="9">
        <v>5334.8802434335375</v>
      </c>
      <c r="B1341" s="2">
        <v>0.489</v>
      </c>
      <c r="C1341" s="2">
        <v>94.0</v>
      </c>
    </row>
    <row r="1342">
      <c r="A1342" s="9">
        <v>5256.65691088873</v>
      </c>
      <c r="B1342" s="2">
        <v>0.489</v>
      </c>
      <c r="C1342" s="2">
        <v>94.0</v>
      </c>
    </row>
    <row r="1343">
      <c r="A1343" s="9">
        <v>5447.780468448665</v>
      </c>
      <c r="B1343" s="2">
        <v>0.489</v>
      </c>
      <c r="C1343" s="2">
        <v>94.0</v>
      </c>
    </row>
    <row r="1344">
      <c r="A1344" s="9">
        <v>5442.363165325695</v>
      </c>
      <c r="B1344" s="2">
        <v>0.489</v>
      </c>
      <c r="C1344" s="2">
        <v>94.0</v>
      </c>
    </row>
    <row r="1345">
      <c r="A1345" s="9">
        <v>5437.855969069816</v>
      </c>
      <c r="B1345" s="2">
        <v>0.489</v>
      </c>
      <c r="C1345" s="2">
        <v>94.0</v>
      </c>
    </row>
    <row r="1346">
      <c r="A1346" s="9">
        <v>5339.42388041732</v>
      </c>
      <c r="B1346" s="2">
        <v>0.354</v>
      </c>
      <c r="C1346" s="2">
        <v>94.0</v>
      </c>
    </row>
    <row r="1347">
      <c r="A1347" s="9">
        <v>5342.474802215685</v>
      </c>
      <c r="B1347" s="2">
        <v>0.354</v>
      </c>
      <c r="C1347" s="2">
        <v>94.0</v>
      </c>
    </row>
    <row r="1348">
      <c r="A1348" s="9">
        <v>5936.769227982037</v>
      </c>
      <c r="B1348" s="2">
        <v>0.354</v>
      </c>
      <c r="C1348" s="2">
        <v>94.0</v>
      </c>
    </row>
    <row r="1349">
      <c r="A1349" s="9">
        <v>6887.062753100269</v>
      </c>
      <c r="B1349" s="2">
        <v>0.36</v>
      </c>
      <c r="C1349" s="2">
        <v>94.0</v>
      </c>
    </row>
    <row r="1350">
      <c r="A1350" s="9">
        <v>8274.13797798124</v>
      </c>
      <c r="B1350" s="2">
        <v>0.302</v>
      </c>
      <c r="C1350" s="2">
        <v>94.0</v>
      </c>
    </row>
    <row r="1351">
      <c r="A1351" s="9">
        <v>8755.849967934335</v>
      </c>
      <c r="B1351" s="2">
        <v>0.302</v>
      </c>
      <c r="C1351" s="2">
        <v>94.0</v>
      </c>
    </row>
    <row r="1352">
      <c r="A1352" s="9">
        <v>9144.617615719668</v>
      </c>
      <c r="B1352" s="2">
        <v>0.302</v>
      </c>
      <c r="C1352" s="2">
        <v>94.0</v>
      </c>
    </row>
    <row r="1353">
      <c r="A1353" s="9">
        <v>9764.110606641343</v>
      </c>
      <c r="B1353" s="2">
        <v>0.302</v>
      </c>
      <c r="C1353" s="2">
        <v>105.0</v>
      </c>
    </row>
    <row r="1354">
      <c r="A1354" s="9">
        <v>415.4672154507131</v>
      </c>
      <c r="B1354" s="2">
        <v>0.489</v>
      </c>
      <c r="C1354" s="2">
        <v>94.0</v>
      </c>
    </row>
    <row r="1355">
      <c r="A1355" s="9">
        <v>377.46777077210794</v>
      </c>
      <c r="B1355" s="2">
        <v>0.489</v>
      </c>
      <c r="C1355" s="2">
        <v>94.0</v>
      </c>
    </row>
    <row r="1356">
      <c r="A1356" s="9">
        <v>348.3464319828246</v>
      </c>
      <c r="B1356" s="2">
        <v>0.489</v>
      </c>
      <c r="C1356" s="2">
        <v>94.0</v>
      </c>
    </row>
    <row r="1357">
      <c r="A1357" s="9">
        <v>510.4294814976324</v>
      </c>
      <c r="B1357" s="2">
        <v>0.489</v>
      </c>
      <c r="C1357" s="2">
        <v>94.0</v>
      </c>
    </row>
    <row r="1358">
      <c r="A1358" s="9">
        <v>645.493463987339</v>
      </c>
      <c r="B1358" s="2">
        <v>0.489</v>
      </c>
      <c r="C1358" s="2">
        <v>94.0</v>
      </c>
    </row>
    <row r="1359">
      <c r="A1359" s="9">
        <v>710.5483626918899</v>
      </c>
      <c r="B1359" s="2">
        <v>0.288</v>
      </c>
      <c r="C1359" s="2">
        <v>94.0</v>
      </c>
    </row>
    <row r="1360">
      <c r="A1360" s="9">
        <v>736.3600429393124</v>
      </c>
      <c r="B1360" s="2">
        <v>0.288</v>
      </c>
      <c r="C1360" s="2">
        <v>94.0</v>
      </c>
    </row>
    <row r="1361">
      <c r="A1361" s="9">
        <v>816.8001865236652</v>
      </c>
      <c r="B1361" s="2">
        <v>0.224</v>
      </c>
      <c r="C1361" s="2">
        <v>94.0</v>
      </c>
    </row>
    <row r="1362">
      <c r="A1362" s="9">
        <v>826.8271066966366</v>
      </c>
      <c r="B1362" s="2">
        <v>0.196</v>
      </c>
      <c r="C1362" s="2">
        <v>94.0</v>
      </c>
    </row>
    <row r="1363">
      <c r="A1363" s="9">
        <v>858.7345936147684</v>
      </c>
      <c r="B1363" s="2">
        <v>0.199</v>
      </c>
      <c r="C1363" s="2">
        <v>94.0</v>
      </c>
    </row>
    <row r="1364">
      <c r="A1364" s="9">
        <v>1083.0120651832501</v>
      </c>
      <c r="B1364" s="2">
        <v>0.196</v>
      </c>
      <c r="C1364" s="2">
        <v>94.0</v>
      </c>
    </row>
    <row r="1365">
      <c r="A1365" s="9">
        <v>1225.5892380252237</v>
      </c>
      <c r="B1365" s="2">
        <v>0.16</v>
      </c>
      <c r="C1365" s="2">
        <v>94.0</v>
      </c>
    </row>
    <row r="1366">
      <c r="A1366" s="9">
        <v>1134.8502104511479</v>
      </c>
      <c r="B1366" s="2">
        <v>0.16</v>
      </c>
      <c r="C1366" s="2">
        <v>139.0</v>
      </c>
    </row>
    <row r="1367">
      <c r="A1367" s="9">
        <v>182.9427735714918</v>
      </c>
      <c r="B1367" s="2">
        <v>0.489</v>
      </c>
      <c r="C1367" s="2">
        <v>94.0</v>
      </c>
    </row>
    <row r="1368">
      <c r="A1368" s="9">
        <v>171.73707886900297</v>
      </c>
      <c r="B1368" s="2">
        <v>0.489</v>
      </c>
      <c r="C1368" s="2">
        <v>94.0</v>
      </c>
    </row>
    <row r="1369">
      <c r="A1369" s="9">
        <v>174.5545683307861</v>
      </c>
      <c r="B1369" s="2">
        <v>0.489</v>
      </c>
      <c r="C1369" s="2">
        <v>94.0</v>
      </c>
    </row>
    <row r="1370">
      <c r="A1370" s="9">
        <v>130.91259199890405</v>
      </c>
      <c r="B1370" s="2">
        <v>0.489</v>
      </c>
      <c r="C1370" s="2">
        <v>94.0</v>
      </c>
    </row>
    <row r="1371">
      <c r="A1371" s="9">
        <v>146.6412404781321</v>
      </c>
      <c r="B1371" s="2">
        <v>0.489</v>
      </c>
      <c r="C1371" s="2">
        <v>94.0</v>
      </c>
    </row>
    <row r="1372">
      <c r="A1372" s="9">
        <v>165.76008338160358</v>
      </c>
      <c r="B1372" s="2">
        <v>0.489</v>
      </c>
      <c r="C1372" s="2">
        <v>94.0</v>
      </c>
    </row>
    <row r="1373">
      <c r="A1373" s="9">
        <v>178.45373082119397</v>
      </c>
      <c r="B1373" s="2">
        <v>0.429</v>
      </c>
      <c r="C1373" s="2">
        <v>94.0</v>
      </c>
    </row>
    <row r="1374">
      <c r="A1374" s="9">
        <v>209.81408479814576</v>
      </c>
      <c r="B1374" s="2">
        <v>0.429</v>
      </c>
      <c r="C1374" s="2">
        <v>94.0</v>
      </c>
    </row>
    <row r="1375">
      <c r="A1375" s="9">
        <v>231.44749604788177</v>
      </c>
      <c r="B1375" s="2">
        <v>0.429</v>
      </c>
      <c r="C1375" s="2">
        <v>94.0</v>
      </c>
    </row>
    <row r="1376">
      <c r="A1376" s="9">
        <v>302.28035243259086</v>
      </c>
      <c r="B1376" s="2">
        <v>0.429</v>
      </c>
      <c r="C1376" s="2">
        <v>94.0</v>
      </c>
    </row>
    <row r="1377">
      <c r="A1377" s="9">
        <v>326.6042804554837</v>
      </c>
      <c r="B1377" s="2">
        <v>0.429</v>
      </c>
      <c r="C1377" s="2">
        <v>94.0</v>
      </c>
    </row>
    <row r="1378">
      <c r="A1378" s="9">
        <v>376.92845449061537</v>
      </c>
      <c r="B1378" s="2">
        <v>0.429</v>
      </c>
      <c r="C1378" s="2">
        <v>94.0</v>
      </c>
    </row>
    <row r="1379">
      <c r="A1379" s="9">
        <v>413.75857279733486</v>
      </c>
      <c r="B1379" s="2">
        <v>0.266</v>
      </c>
      <c r="C1379" s="2">
        <v>149.0</v>
      </c>
    </row>
    <row r="1380">
      <c r="A1380" s="9">
        <v>6548.568273931476</v>
      </c>
      <c r="B1380" s="2">
        <v>0.489</v>
      </c>
      <c r="C1380" s="2">
        <v>94.0</v>
      </c>
    </row>
    <row r="1381">
      <c r="A1381" s="9">
        <v>5404.46236800625</v>
      </c>
      <c r="B1381" s="2">
        <v>0.489</v>
      </c>
      <c r="C1381" s="2">
        <v>94.0</v>
      </c>
    </row>
    <row r="1382">
      <c r="A1382" s="9">
        <v>3715.5569912603746</v>
      </c>
      <c r="B1382" s="2">
        <v>0.489</v>
      </c>
      <c r="C1382" s="2">
        <v>94.0</v>
      </c>
    </row>
    <row r="1383">
      <c r="A1383" s="9">
        <v>4437.437161279472</v>
      </c>
      <c r="B1383" s="2">
        <v>0.489</v>
      </c>
      <c r="C1383" s="2">
        <v>94.0</v>
      </c>
    </row>
    <row r="1384">
      <c r="A1384" s="9">
        <v>6062.214524241874</v>
      </c>
      <c r="B1384" s="2">
        <v>0.489</v>
      </c>
      <c r="C1384" s="2">
        <v>94.0</v>
      </c>
    </row>
    <row r="1385">
      <c r="A1385" s="9">
        <v>7864.937572058022</v>
      </c>
      <c r="B1385" s="2">
        <v>0.489</v>
      </c>
      <c r="C1385" s="2">
        <v>94.0</v>
      </c>
    </row>
    <row r="1386">
      <c r="A1386" s="9">
        <v>9933.108824007842</v>
      </c>
      <c r="B1386" s="2">
        <v>0.489</v>
      </c>
      <c r="C1386" s="2">
        <v>94.0</v>
      </c>
    </row>
    <row r="1387">
      <c r="A1387" s="9">
        <v>12418.183591347653</v>
      </c>
      <c r="B1387" s="2">
        <v>0.489</v>
      </c>
      <c r="C1387" s="2">
        <v>94.0</v>
      </c>
    </row>
    <row r="1388">
      <c r="A1388" s="9">
        <v>15853.461508932149</v>
      </c>
      <c r="B1388" s="2">
        <v>0.489</v>
      </c>
      <c r="C1388" s="2">
        <v>94.0</v>
      </c>
    </row>
    <row r="1389">
      <c r="A1389" s="9">
        <v>10455.574867399077</v>
      </c>
      <c r="B1389" s="2">
        <v>0.489</v>
      </c>
      <c r="C1389" s="2">
        <v>94.0</v>
      </c>
    </row>
    <row r="1390">
      <c r="A1390" s="9">
        <v>12375.449526802913</v>
      </c>
      <c r="B1390" s="2">
        <v>0.489</v>
      </c>
      <c r="C1390" s="2">
        <v>94.0</v>
      </c>
    </row>
    <row r="1391">
      <c r="A1391" s="9">
        <v>5685.412227257259</v>
      </c>
      <c r="B1391" s="2">
        <v>0.489</v>
      </c>
      <c r="C1391" s="2">
        <v>94.0</v>
      </c>
    </row>
    <row r="1392">
      <c r="A1392" s="9">
        <v>13302.790848277791</v>
      </c>
      <c r="B1392" s="2">
        <v>0.316</v>
      </c>
      <c r="C1392" s="2">
        <v>188.0</v>
      </c>
    </row>
    <row r="1393">
      <c r="A1393" s="9">
        <v>75057.88517209077</v>
      </c>
      <c r="B1393" s="2">
        <v>0.489</v>
      </c>
      <c r="C1393" s="2">
        <v>94.0</v>
      </c>
    </row>
    <row r="1394">
      <c r="A1394" s="9">
        <v>74437.65672890216</v>
      </c>
      <c r="B1394" s="2">
        <v>0.489</v>
      </c>
      <c r="C1394" s="2">
        <v>94.0</v>
      </c>
    </row>
    <row r="1395">
      <c r="A1395" s="9">
        <v>79495.51713432482</v>
      </c>
      <c r="B1395" s="2">
        <v>0.489</v>
      </c>
      <c r="C1395" s="2">
        <v>94.0</v>
      </c>
    </row>
    <row r="1396">
      <c r="A1396" s="9">
        <v>89944.74183532996</v>
      </c>
      <c r="B1396" s="2">
        <v>0.489</v>
      </c>
      <c r="C1396" s="2">
        <v>94.0</v>
      </c>
    </row>
    <row r="1397">
      <c r="A1397" s="9">
        <v>100286.66746987953</v>
      </c>
      <c r="B1397" s="2">
        <v>0.489</v>
      </c>
      <c r="C1397" s="2">
        <v>94.0</v>
      </c>
    </row>
    <row r="1398">
      <c r="A1398" s="9">
        <v>105306.74663212436</v>
      </c>
      <c r="B1398" s="2">
        <v>0.489</v>
      </c>
      <c r="C1398" s="2">
        <v>94.0</v>
      </c>
    </row>
    <row r="1399">
      <c r="A1399" s="9">
        <v>113873.92497430627</v>
      </c>
      <c r="B1399" s="2">
        <v>0.489</v>
      </c>
      <c r="C1399" s="2">
        <v>94.0</v>
      </c>
    </row>
    <row r="1400">
      <c r="A1400" s="9">
        <v>130348.55905177297</v>
      </c>
      <c r="B1400" s="2">
        <v>0.489</v>
      </c>
      <c r="C1400" s="2">
        <v>94.0</v>
      </c>
    </row>
    <row r="1401">
      <c r="A1401" s="9">
        <v>138536.75777078298</v>
      </c>
      <c r="B1401" s="2">
        <v>0.489</v>
      </c>
      <c r="C1401" s="2">
        <v>94.0</v>
      </c>
    </row>
    <row r="1402">
      <c r="A1402" s="9">
        <v>134617.37959889544</v>
      </c>
      <c r="B1402" s="2">
        <v>0.489</v>
      </c>
      <c r="C1402" s="2">
        <v>94.0</v>
      </c>
    </row>
    <row r="1403">
      <c r="A1403" s="9">
        <v>133614.8304540421</v>
      </c>
      <c r="B1403" s="2">
        <v>0.489</v>
      </c>
      <c r="C1403" s="2">
        <v>94.0</v>
      </c>
    </row>
    <row r="1404">
      <c r="A1404" s="9">
        <v>0.0</v>
      </c>
      <c r="B1404" s="2">
        <v>0.489</v>
      </c>
      <c r="C1404" s="2">
        <v>94.0</v>
      </c>
    </row>
    <row r="1405">
      <c r="A1405" s="9">
        <v>0.0</v>
      </c>
      <c r="B1405" s="2">
        <v>0.489</v>
      </c>
      <c r="C1405" s="2">
        <v>94.0</v>
      </c>
    </row>
    <row r="1406">
      <c r="A1406" s="9">
        <v>3267.3474426323946</v>
      </c>
      <c r="B1406" s="2">
        <v>0.489</v>
      </c>
      <c r="C1406" s="2">
        <v>94.0</v>
      </c>
    </row>
    <row r="1407">
      <c r="A1407" s="9">
        <v>3503.273579888084</v>
      </c>
      <c r="B1407" s="2">
        <v>0.489</v>
      </c>
      <c r="C1407" s="2">
        <v>94.0</v>
      </c>
    </row>
    <row r="1408">
      <c r="A1408" s="9">
        <v>4113.759372675582</v>
      </c>
      <c r="B1408" s="2">
        <v>0.489</v>
      </c>
      <c r="C1408" s="2">
        <v>94.0</v>
      </c>
    </row>
    <row r="1409">
      <c r="A1409" s="9">
        <v>5448.769917718163</v>
      </c>
      <c r="B1409" s="2">
        <v>0.489</v>
      </c>
      <c r="C1409" s="2">
        <v>94.0</v>
      </c>
    </row>
    <row r="1410">
      <c r="A1410" s="9">
        <v>6709.739811227171</v>
      </c>
      <c r="B1410" s="2">
        <v>0.489</v>
      </c>
      <c r="C1410" s="2">
        <v>94.0</v>
      </c>
    </row>
    <row r="1411">
      <c r="A1411" s="9">
        <v>7851.042104686552</v>
      </c>
      <c r="B1411" s="2">
        <v>0.512</v>
      </c>
      <c r="C1411" s="2">
        <v>94.0</v>
      </c>
    </row>
    <row r="1412">
      <c r="A1412" s="9">
        <v>9249.909296252587</v>
      </c>
      <c r="B1412" s="2">
        <v>0.476</v>
      </c>
      <c r="C1412" s="2">
        <v>94.0</v>
      </c>
    </row>
    <row r="1413">
      <c r="A1413" s="9">
        <v>12170.352165726796</v>
      </c>
      <c r="B1413" s="2">
        <v>0.462</v>
      </c>
      <c r="C1413" s="2">
        <v>94.0</v>
      </c>
    </row>
    <row r="1414">
      <c r="A1414" s="9">
        <v>14832.688150418153</v>
      </c>
      <c r="B1414" s="2">
        <v>0.456</v>
      </c>
      <c r="C1414" s="2">
        <v>94.0</v>
      </c>
    </row>
    <row r="1415">
      <c r="A1415" s="9">
        <v>11713.899997028058</v>
      </c>
      <c r="B1415" s="2">
        <v>0.436</v>
      </c>
      <c r="C1415" s="2">
        <v>94.0</v>
      </c>
    </row>
    <row r="1416">
      <c r="A1416" s="9">
        <v>11852.169601605538</v>
      </c>
      <c r="B1416" s="2">
        <v>0.451</v>
      </c>
      <c r="C1416" s="2">
        <v>94.0</v>
      </c>
    </row>
    <row r="1417">
      <c r="A1417" s="9">
        <v>14227.685538362975</v>
      </c>
      <c r="B1417" s="2">
        <v>0.431</v>
      </c>
      <c r="C1417" s="2">
        <v>94.0</v>
      </c>
    </row>
    <row r="1418">
      <c r="A1418" s="9">
        <v>14172.281226184185</v>
      </c>
      <c r="B1418" s="2">
        <v>0.43</v>
      </c>
      <c r="C1418" s="2">
        <v>25.0</v>
      </c>
    </row>
    <row r="1419">
      <c r="A1419" s="9">
        <v>46453.24577813431</v>
      </c>
      <c r="B1419" s="2">
        <v>0.489</v>
      </c>
      <c r="C1419" s="2">
        <v>94.0</v>
      </c>
    </row>
    <row r="1420">
      <c r="A1420" s="9">
        <v>45743.430177226655</v>
      </c>
      <c r="B1420" s="2">
        <v>0.489</v>
      </c>
      <c r="C1420" s="2">
        <v>94.0</v>
      </c>
    </row>
    <row r="1421">
      <c r="A1421" s="9">
        <v>50582.8285426122</v>
      </c>
      <c r="B1421" s="2">
        <v>0.489</v>
      </c>
      <c r="C1421" s="2">
        <v>94.0</v>
      </c>
    </row>
    <row r="1422">
      <c r="A1422" s="9">
        <v>64531.989444899584</v>
      </c>
      <c r="B1422" s="2">
        <v>0.489</v>
      </c>
      <c r="C1422" s="2">
        <v>94.0</v>
      </c>
    </row>
    <row r="1423">
      <c r="A1423" s="9">
        <v>74388.70862594004</v>
      </c>
      <c r="B1423" s="2">
        <v>0.489</v>
      </c>
      <c r="C1423" s="2">
        <v>94.0</v>
      </c>
    </row>
    <row r="1424">
      <c r="A1424" s="9">
        <v>80925.21999191672</v>
      </c>
      <c r="B1424" s="2">
        <v>0.489</v>
      </c>
      <c r="C1424" s="2">
        <v>94.0</v>
      </c>
    </row>
    <row r="1425">
      <c r="A1425" s="9">
        <v>90015.54661611342</v>
      </c>
      <c r="B1425" s="2">
        <v>0.204</v>
      </c>
      <c r="C1425" s="2">
        <v>94.0</v>
      </c>
    </row>
    <row r="1426">
      <c r="A1426" s="9">
        <v>106919.60455881649</v>
      </c>
      <c r="B1426" s="2">
        <v>0.2</v>
      </c>
      <c r="C1426" s="2">
        <v>94.0</v>
      </c>
    </row>
    <row r="1427">
      <c r="A1427" s="9">
        <v>112028.57487363143</v>
      </c>
      <c r="B1427" s="2">
        <v>0.2</v>
      </c>
      <c r="C1427" s="2">
        <v>94.0</v>
      </c>
    </row>
    <row r="1428">
      <c r="A1428" s="9">
        <v>99281.71868866554</v>
      </c>
      <c r="B1428" s="2">
        <v>0.2</v>
      </c>
      <c r="C1428" s="2">
        <v>94.0</v>
      </c>
    </row>
    <row r="1429">
      <c r="A1429" s="9">
        <v>102678.79790631478</v>
      </c>
      <c r="B1429" s="2">
        <v>0.2</v>
      </c>
      <c r="C1429" s="2">
        <v>94.0</v>
      </c>
    </row>
    <row r="1430">
      <c r="A1430" s="9">
        <v>111913.18441700251</v>
      </c>
      <c r="B1430" s="2">
        <v>0.198</v>
      </c>
      <c r="C1430" s="2">
        <v>94.0</v>
      </c>
    </row>
    <row r="1431">
      <c r="A1431" s="9">
        <v>103858.88080897115</v>
      </c>
      <c r="B1431" s="2">
        <v>0.2</v>
      </c>
      <c r="C1431" s="2">
        <v>56.0</v>
      </c>
    </row>
    <row r="1432">
      <c r="A1432" s="9">
        <v>14127.566672918012</v>
      </c>
      <c r="B1432" s="2">
        <v>0.489</v>
      </c>
      <c r="C1432" s="2">
        <v>94.0</v>
      </c>
    </row>
    <row r="1433">
      <c r="A1433" s="9">
        <v>14870.049963476991</v>
      </c>
      <c r="B1433" s="2">
        <v>0.489</v>
      </c>
      <c r="C1433" s="2">
        <v>94.0</v>
      </c>
    </row>
    <row r="1434">
      <c r="A1434" s="9">
        <v>15778.512698412698</v>
      </c>
      <c r="B1434" s="2">
        <v>0.489</v>
      </c>
      <c r="C1434" s="2">
        <v>94.0</v>
      </c>
    </row>
    <row r="1435">
      <c r="A1435" s="9">
        <v>17586.377017645453</v>
      </c>
      <c r="B1435" s="2">
        <v>0.489</v>
      </c>
      <c r="C1435" s="2">
        <v>94.0</v>
      </c>
    </row>
    <row r="1436">
      <c r="A1436" s="9">
        <v>22371.61367770019</v>
      </c>
      <c r="B1436" s="2">
        <v>0.489</v>
      </c>
      <c r="C1436" s="2">
        <v>94.0</v>
      </c>
    </row>
    <row r="1437">
      <c r="A1437" s="9">
        <v>25189.779356572373</v>
      </c>
      <c r="B1437" s="2">
        <v>0.489</v>
      </c>
      <c r="C1437" s="2">
        <v>94.0</v>
      </c>
    </row>
    <row r="1438">
      <c r="A1438" s="9">
        <v>30363.62372865813</v>
      </c>
      <c r="B1438" s="2">
        <v>0.489</v>
      </c>
      <c r="C1438" s="2">
        <v>94.0</v>
      </c>
    </row>
    <row r="1439">
      <c r="A1439" s="9">
        <v>36606.78267093263</v>
      </c>
      <c r="B1439" s="2">
        <v>0.489</v>
      </c>
      <c r="C1439" s="2">
        <v>94.0</v>
      </c>
    </row>
    <row r="1440">
      <c r="A1440" s="9">
        <v>40847.05249168519</v>
      </c>
      <c r="B1440" s="2">
        <v>0.489</v>
      </c>
      <c r="C1440" s="2">
        <v>94.0</v>
      </c>
    </row>
    <row r="1441">
      <c r="A1441" s="9">
        <v>40859.98718024911</v>
      </c>
      <c r="B1441" s="2">
        <v>0.489</v>
      </c>
      <c r="C1441" s="2">
        <v>94.0</v>
      </c>
    </row>
    <row r="1442">
      <c r="A1442" s="9">
        <v>53045.87903132283</v>
      </c>
      <c r="B1442" s="2">
        <v>0.489</v>
      </c>
      <c r="C1442" s="2">
        <v>94.0</v>
      </c>
    </row>
    <row r="1443">
      <c r="A1443" s="9">
        <v>67062.45318134723</v>
      </c>
      <c r="B1443" s="2">
        <v>0.489</v>
      </c>
      <c r="C1443" s="2">
        <v>94.0</v>
      </c>
    </row>
    <row r="1444">
      <c r="A1444" s="9">
        <v>77196.13879015703</v>
      </c>
      <c r="B1444" s="2">
        <v>0.489</v>
      </c>
      <c r="C1444" s="2">
        <v>94.0</v>
      </c>
    </row>
    <row r="1445">
      <c r="A1445" s="9">
        <v>246.28264099200683</v>
      </c>
      <c r="B1445" s="2">
        <v>0.489</v>
      </c>
      <c r="C1445" s="2">
        <v>94.0</v>
      </c>
    </row>
    <row r="1446">
      <c r="A1446" s="9">
        <v>278.9874499307609</v>
      </c>
      <c r="B1446" s="2">
        <v>0.489</v>
      </c>
      <c r="C1446" s="2">
        <v>94.0</v>
      </c>
    </row>
    <row r="1447">
      <c r="A1447" s="9">
        <v>262.74181975903605</v>
      </c>
      <c r="B1447" s="2">
        <v>0.489</v>
      </c>
      <c r="C1447" s="2">
        <v>94.0</v>
      </c>
    </row>
    <row r="1448">
      <c r="A1448" s="9">
        <v>317.42203171593377</v>
      </c>
      <c r="B1448" s="2">
        <v>0.489</v>
      </c>
      <c r="C1448" s="2">
        <v>94.0</v>
      </c>
    </row>
    <row r="1449">
      <c r="A1449" s="9">
        <v>245.67045296086042</v>
      </c>
      <c r="B1449" s="2">
        <v>0.489</v>
      </c>
      <c r="C1449" s="2">
        <v>94.0</v>
      </c>
    </row>
    <row r="1450">
      <c r="A1450" s="9">
        <v>275.47670755479623</v>
      </c>
      <c r="B1450" s="2">
        <v>0.469</v>
      </c>
      <c r="C1450" s="2">
        <v>94.0</v>
      </c>
    </row>
    <row r="1451">
      <c r="A1451" s="9">
        <v>292.9565189354411</v>
      </c>
      <c r="B1451" s="2">
        <v>0.465</v>
      </c>
      <c r="C1451" s="2">
        <v>94.0</v>
      </c>
    </row>
    <row r="1452">
      <c r="A1452" s="9">
        <v>379.0664996371126</v>
      </c>
      <c r="B1452" s="2">
        <v>0.465</v>
      </c>
      <c r="C1452" s="2">
        <v>94.0</v>
      </c>
    </row>
    <row r="1453">
      <c r="A1453" s="9">
        <v>472.3793997375894</v>
      </c>
      <c r="B1453" s="2">
        <v>0.426</v>
      </c>
      <c r="C1453" s="2">
        <v>94.0</v>
      </c>
    </row>
    <row r="1454">
      <c r="A1454" s="9">
        <v>417.1785259782603</v>
      </c>
      <c r="B1454" s="2">
        <v>0.384</v>
      </c>
      <c r="C1454" s="2">
        <v>94.0</v>
      </c>
    </row>
    <row r="1455">
      <c r="A1455" s="9">
        <v>412.9590520795243</v>
      </c>
      <c r="B1455" s="2">
        <v>0.377</v>
      </c>
      <c r="C1455" s="2">
        <v>94.0</v>
      </c>
    </row>
    <row r="1456">
      <c r="A1456" s="9">
        <v>454.54179730424016</v>
      </c>
      <c r="B1456" s="2">
        <v>0.371</v>
      </c>
      <c r="C1456" s="2">
        <v>94.0</v>
      </c>
    </row>
    <row r="1457">
      <c r="A1457" s="9">
        <v>443.2018479572497</v>
      </c>
      <c r="B1457" s="2">
        <v>0.364</v>
      </c>
      <c r="C1457" s="2">
        <v>144.0</v>
      </c>
    </row>
    <row r="1458">
      <c r="A1458" s="9">
        <v>153.9996381220291</v>
      </c>
      <c r="B1458" s="2">
        <v>0.489</v>
      </c>
      <c r="C1458" s="2">
        <v>94.0</v>
      </c>
    </row>
    <row r="1459">
      <c r="A1459" s="9">
        <v>147.67939036575748</v>
      </c>
      <c r="B1459" s="2">
        <v>0.489</v>
      </c>
      <c r="C1459" s="2">
        <v>94.0</v>
      </c>
    </row>
    <row r="1460">
      <c r="A1460" s="9">
        <v>223.46009483868988</v>
      </c>
      <c r="B1460" s="2">
        <v>0.489</v>
      </c>
      <c r="C1460" s="2">
        <v>94.0</v>
      </c>
    </row>
    <row r="1461">
      <c r="A1461" s="9">
        <v>198.11327506861613</v>
      </c>
      <c r="B1461" s="2">
        <v>0.489</v>
      </c>
      <c r="C1461" s="2">
        <v>94.0</v>
      </c>
    </row>
    <row r="1462">
      <c r="A1462" s="9">
        <v>208.85576355521653</v>
      </c>
      <c r="B1462" s="2">
        <v>0.489</v>
      </c>
      <c r="C1462" s="2">
        <v>94.0</v>
      </c>
    </row>
    <row r="1463">
      <c r="A1463" s="9">
        <v>213.15667456830485</v>
      </c>
      <c r="B1463" s="2">
        <v>0.334</v>
      </c>
      <c r="C1463" s="2">
        <v>94.0</v>
      </c>
    </row>
    <row r="1464">
      <c r="A1464" s="9">
        <v>234.21239605982626</v>
      </c>
      <c r="B1464" s="2">
        <v>0.334</v>
      </c>
      <c r="C1464" s="2">
        <v>94.0</v>
      </c>
    </row>
    <row r="1465">
      <c r="A1465" s="9">
        <v>265.99690755808876</v>
      </c>
      <c r="B1465" s="2">
        <v>0.33</v>
      </c>
      <c r="C1465" s="2">
        <v>94.0</v>
      </c>
    </row>
    <row r="1466">
      <c r="A1466" s="9">
        <v>302.49731893160146</v>
      </c>
      <c r="B1466" s="2">
        <v>0.322</v>
      </c>
      <c r="C1466" s="2">
        <v>94.0</v>
      </c>
    </row>
    <row r="1467">
      <c r="A1467" s="9">
        <v>345.19476141979277</v>
      </c>
      <c r="B1467" s="2">
        <v>0.263</v>
      </c>
      <c r="C1467" s="2">
        <v>94.0</v>
      </c>
    </row>
    <row r="1468">
      <c r="A1468" s="9">
        <v>359.5795268639417</v>
      </c>
      <c r="B1468" s="2">
        <v>0.259</v>
      </c>
      <c r="C1468" s="2">
        <v>94.0</v>
      </c>
    </row>
    <row r="1469">
      <c r="A1469" s="9">
        <v>364.08777294381616</v>
      </c>
      <c r="B1469" s="2">
        <v>0.29</v>
      </c>
      <c r="C1469" s="2">
        <v>94.0</v>
      </c>
    </row>
    <row r="1470">
      <c r="A1470" s="9">
        <v>266.58896558088924</v>
      </c>
      <c r="B1470" s="2">
        <v>0.324</v>
      </c>
      <c r="C1470" s="2">
        <v>161.0</v>
      </c>
    </row>
    <row r="1471">
      <c r="A1471" s="9">
        <v>4004.545955165998</v>
      </c>
      <c r="B1471" s="2">
        <v>0.489</v>
      </c>
      <c r="C1471" s="2">
        <v>94.0</v>
      </c>
    </row>
    <row r="1472">
      <c r="A1472" s="9">
        <v>3877.9966518070787</v>
      </c>
      <c r="B1472" s="2">
        <v>0.489</v>
      </c>
      <c r="C1472" s="2">
        <v>94.0</v>
      </c>
    </row>
    <row r="1473">
      <c r="A1473" s="9">
        <v>4137.005328339981</v>
      </c>
      <c r="B1473" s="2">
        <v>0.489</v>
      </c>
      <c r="C1473" s="2">
        <v>94.0</v>
      </c>
    </row>
    <row r="1474">
      <c r="A1474" s="9">
        <v>4419.329439877313</v>
      </c>
      <c r="B1474" s="2">
        <v>0.489</v>
      </c>
      <c r="C1474" s="2">
        <v>94.0</v>
      </c>
    </row>
    <row r="1475">
      <c r="A1475" s="9">
        <v>4928.033171892281</v>
      </c>
      <c r="B1475" s="2">
        <v>0.489</v>
      </c>
      <c r="C1475" s="2">
        <v>94.0</v>
      </c>
    </row>
    <row r="1476">
      <c r="A1476" s="9">
        <v>5572.008027096675</v>
      </c>
      <c r="B1476" s="2">
        <v>0.36</v>
      </c>
      <c r="C1476" s="2">
        <v>94.0</v>
      </c>
    </row>
    <row r="1477">
      <c r="A1477" s="9">
        <v>6191.339432853556</v>
      </c>
      <c r="B1477" s="2">
        <v>0.36</v>
      </c>
      <c r="C1477" s="2">
        <v>94.0</v>
      </c>
    </row>
    <row r="1478">
      <c r="A1478" s="9">
        <v>7235.075316947578</v>
      </c>
      <c r="B1478" s="2">
        <v>0.36</v>
      </c>
      <c r="C1478" s="2">
        <v>94.0</v>
      </c>
    </row>
    <row r="1479">
      <c r="A1479" s="9">
        <v>8460.810769828295</v>
      </c>
      <c r="B1479" s="2">
        <v>0.345</v>
      </c>
      <c r="C1479" s="2">
        <v>94.0</v>
      </c>
    </row>
    <row r="1480">
      <c r="A1480" s="9">
        <v>7268.716982212945</v>
      </c>
      <c r="B1480" s="2">
        <v>0.342</v>
      </c>
      <c r="C1480" s="2">
        <v>94.0</v>
      </c>
    </row>
    <row r="1481">
      <c r="A1481" s="9">
        <v>8770.740103696318</v>
      </c>
      <c r="B1481" s="2">
        <v>0.337</v>
      </c>
      <c r="C1481" s="2">
        <v>94.0</v>
      </c>
    </row>
    <row r="1482">
      <c r="A1482" s="9">
        <v>10049.039311841789</v>
      </c>
      <c r="B1482" s="2">
        <v>0.34</v>
      </c>
      <c r="C1482" s="2">
        <v>94.0</v>
      </c>
    </row>
    <row r="1483">
      <c r="A1483" s="9">
        <v>10430.942594350527</v>
      </c>
      <c r="B1483" s="2">
        <v>0.245</v>
      </c>
      <c r="C1483" s="2">
        <v>8.0</v>
      </c>
    </row>
    <row r="1484">
      <c r="A1484" s="9">
        <v>2289.0874039854075</v>
      </c>
      <c r="B1484" s="2">
        <v>0.489</v>
      </c>
      <c r="C1484" s="2">
        <v>94.0</v>
      </c>
    </row>
    <row r="1485">
      <c r="A1485" s="9">
        <v>2888.3031044722397</v>
      </c>
      <c r="B1485" s="2">
        <v>0.489</v>
      </c>
      <c r="C1485" s="2">
        <v>94.0</v>
      </c>
    </row>
    <row r="1486">
      <c r="A1486" s="9">
        <v>2929.3064090003995</v>
      </c>
      <c r="B1486" s="2">
        <v>0.489</v>
      </c>
      <c r="C1486" s="2">
        <v>94.0</v>
      </c>
    </row>
    <row r="1487">
      <c r="A1487" s="9">
        <v>3302.807645500254</v>
      </c>
      <c r="B1487" s="2">
        <v>0.489</v>
      </c>
      <c r="C1487" s="2">
        <v>94.0</v>
      </c>
    </row>
    <row r="1488">
      <c r="A1488" s="9">
        <v>3677.22087485684</v>
      </c>
      <c r="B1488" s="2">
        <v>0.489</v>
      </c>
      <c r="C1488" s="2">
        <v>94.0</v>
      </c>
    </row>
    <row r="1489">
      <c r="A1489" s="9">
        <v>3335.1949989246446</v>
      </c>
      <c r="B1489" s="2">
        <v>0.093</v>
      </c>
      <c r="C1489" s="2">
        <v>94.0</v>
      </c>
    </row>
    <row r="1490">
      <c r="A1490" s="9">
        <v>4304.0561578469415</v>
      </c>
      <c r="B1490" s="2">
        <v>0.093</v>
      </c>
      <c r="C1490" s="2">
        <v>94.0</v>
      </c>
    </row>
    <row r="1491">
      <c r="A1491" s="9">
        <v>5002.542050162374</v>
      </c>
      <c r="B1491" s="2">
        <v>0.093</v>
      </c>
      <c r="C1491" s="2">
        <v>94.0</v>
      </c>
    </row>
    <row r="1492">
      <c r="A1492" s="9">
        <v>6027.324270415463</v>
      </c>
      <c r="B1492" s="2">
        <v>0.093</v>
      </c>
      <c r="C1492" s="2">
        <v>94.0</v>
      </c>
    </row>
    <row r="1493">
      <c r="A1493" s="9">
        <v>6208.5955108552835</v>
      </c>
      <c r="B1493" s="2">
        <v>0.093</v>
      </c>
      <c r="C1493" s="2">
        <v>94.0</v>
      </c>
    </row>
    <row r="1494">
      <c r="A1494" s="9">
        <v>6552.484491577984</v>
      </c>
      <c r="B1494" s="2">
        <v>0.093</v>
      </c>
      <c r="C1494" s="2">
        <v>94.0</v>
      </c>
    </row>
    <row r="1495">
      <c r="A1495" s="9">
        <v>6515.737025701582</v>
      </c>
      <c r="B1495" s="2">
        <v>0.093</v>
      </c>
      <c r="C1495" s="2">
        <v>94.0</v>
      </c>
    </row>
    <row r="1496">
      <c r="A1496" s="9">
        <v>6243.844747401327</v>
      </c>
      <c r="B1496" s="2">
        <v>0.268</v>
      </c>
      <c r="C1496" s="2">
        <v>81.0</v>
      </c>
    </row>
    <row r="1497">
      <c r="A1497" s="9">
        <v>236.0961101895147</v>
      </c>
      <c r="B1497" s="2">
        <v>0.489</v>
      </c>
      <c r="C1497" s="2">
        <v>94.0</v>
      </c>
    </row>
    <row r="1498">
      <c r="A1498" s="9">
        <v>248.96306223898887</v>
      </c>
      <c r="B1498" s="2">
        <v>0.489</v>
      </c>
      <c r="C1498" s="2">
        <v>94.0</v>
      </c>
    </row>
    <row r="1499">
      <c r="A1499" s="9">
        <v>307.16972189341175</v>
      </c>
      <c r="B1499" s="2">
        <v>0.489</v>
      </c>
      <c r="C1499" s="2">
        <v>94.0</v>
      </c>
    </row>
    <row r="1500">
      <c r="A1500" s="9">
        <v>388.8183731044676</v>
      </c>
      <c r="B1500" s="2">
        <v>0.489</v>
      </c>
      <c r="C1500" s="2">
        <v>94.0</v>
      </c>
    </row>
    <row r="1501">
      <c r="A1501" s="9">
        <v>421.17042874859067</v>
      </c>
      <c r="B1501" s="2">
        <v>0.489</v>
      </c>
      <c r="C1501" s="2">
        <v>94.0</v>
      </c>
    </row>
    <row r="1502">
      <c r="A1502" s="9">
        <v>444.2846436279997</v>
      </c>
      <c r="B1502" s="2">
        <v>0.514</v>
      </c>
      <c r="C1502" s="2">
        <v>94.0</v>
      </c>
    </row>
    <row r="1503">
      <c r="A1503" s="9">
        <v>496.744283112836</v>
      </c>
      <c r="B1503" s="2">
        <v>0.514</v>
      </c>
      <c r="C1503" s="2">
        <v>94.0</v>
      </c>
    </row>
    <row r="1504">
      <c r="A1504" s="9">
        <v>561.496332715656</v>
      </c>
      <c r="B1504" s="2">
        <v>0.514</v>
      </c>
      <c r="C1504" s="2">
        <v>94.0</v>
      </c>
    </row>
    <row r="1505">
      <c r="A1505" s="9">
        <v>665.0546888147393</v>
      </c>
      <c r="B1505" s="2">
        <v>0.514</v>
      </c>
      <c r="C1505" s="2">
        <v>94.0</v>
      </c>
    </row>
    <row r="1506">
      <c r="A1506" s="9">
        <v>661.131711410386</v>
      </c>
      <c r="B1506" s="2">
        <v>0.514</v>
      </c>
      <c r="C1506" s="2">
        <v>94.0</v>
      </c>
    </row>
    <row r="1507">
      <c r="A1507" s="9">
        <v>673.6946613822247</v>
      </c>
      <c r="B1507" s="2">
        <v>0.514</v>
      </c>
      <c r="C1507" s="2">
        <v>94.0</v>
      </c>
    </row>
    <row r="1508">
      <c r="A1508" s="9">
        <v>738.5544780348008</v>
      </c>
      <c r="B1508" s="2">
        <v>0.511</v>
      </c>
      <c r="C1508" s="2">
        <v>94.0</v>
      </c>
    </row>
    <row r="1509">
      <c r="A1509" s="9">
        <v>696.1823129143617</v>
      </c>
      <c r="B1509" s="2">
        <v>0.511</v>
      </c>
      <c r="C1509" s="2">
        <v>153.0</v>
      </c>
    </row>
    <row r="1510">
      <c r="A1510" s="9">
        <v>10377.037318775025</v>
      </c>
      <c r="B1510" s="2">
        <v>0.489</v>
      </c>
      <c r="C1510" s="2">
        <v>94.0</v>
      </c>
    </row>
    <row r="1511">
      <c r="A1511" s="9">
        <v>9967.790406790356</v>
      </c>
      <c r="B1511" s="2">
        <v>0.489</v>
      </c>
      <c r="C1511" s="2">
        <v>94.0</v>
      </c>
    </row>
    <row r="1512">
      <c r="A1512" s="9">
        <v>10849.750278430887</v>
      </c>
      <c r="B1512" s="2">
        <v>0.489</v>
      </c>
      <c r="C1512" s="2">
        <v>94.0</v>
      </c>
    </row>
    <row r="1513">
      <c r="A1513" s="9">
        <v>12844.587986913608</v>
      </c>
      <c r="B1513" s="2">
        <v>0.489</v>
      </c>
      <c r="C1513" s="2">
        <v>94.0</v>
      </c>
    </row>
    <row r="1514">
      <c r="A1514" s="9">
        <v>14064.229597176949</v>
      </c>
      <c r="B1514" s="2">
        <v>0.489</v>
      </c>
      <c r="C1514" s="2">
        <v>94.0</v>
      </c>
    </row>
    <row r="1515">
      <c r="A1515" s="9">
        <v>14810.03520258324</v>
      </c>
      <c r="B1515" s="2">
        <v>0.489</v>
      </c>
      <c r="C1515" s="2">
        <v>94.0</v>
      </c>
    </row>
    <row r="1516">
      <c r="A1516" s="9">
        <v>15766.092921926042</v>
      </c>
      <c r="B1516" s="2">
        <v>0.489</v>
      </c>
      <c r="C1516" s="2">
        <v>94.0</v>
      </c>
    </row>
    <row r="1517">
      <c r="A1517" s="9">
        <v>18474.038168389376</v>
      </c>
      <c r="B1517" s="2">
        <v>0.489</v>
      </c>
      <c r="C1517" s="2">
        <v>94.0</v>
      </c>
    </row>
    <row r="1518">
      <c r="A1518" s="9">
        <v>20895.780504129427</v>
      </c>
      <c r="B1518" s="2">
        <v>0.489</v>
      </c>
      <c r="C1518" s="2">
        <v>94.0</v>
      </c>
    </row>
    <row r="1519">
      <c r="A1519" s="9">
        <v>19636.00627671361</v>
      </c>
      <c r="B1519" s="2">
        <v>0.489</v>
      </c>
      <c r="C1519" s="2">
        <v>94.0</v>
      </c>
    </row>
    <row r="1520">
      <c r="A1520" s="9">
        <v>19695.25572485935</v>
      </c>
      <c r="B1520" s="2">
        <v>0.489</v>
      </c>
      <c r="C1520" s="2">
        <v>94.0</v>
      </c>
    </row>
    <row r="1521">
      <c r="A1521" s="9">
        <v>22346.318405450336</v>
      </c>
      <c r="B1521" s="2">
        <v>0.41</v>
      </c>
      <c r="C1521" s="2">
        <v>94.0</v>
      </c>
    </row>
    <row r="1522">
      <c r="A1522" s="9">
        <v>21129.982770499817</v>
      </c>
      <c r="B1522" s="2">
        <v>0.409</v>
      </c>
      <c r="C1522" s="2">
        <v>100.0</v>
      </c>
    </row>
    <row r="1523">
      <c r="A1523" s="9">
        <v>2126.832863633749</v>
      </c>
      <c r="B1523" s="2">
        <v>0.489</v>
      </c>
      <c r="C1523" s="2">
        <v>94.0</v>
      </c>
    </row>
    <row r="1524">
      <c r="A1524" s="9">
        <v>2206.656120650008</v>
      </c>
      <c r="B1524" s="2">
        <v>0.489</v>
      </c>
      <c r="C1524" s="2">
        <v>94.0</v>
      </c>
    </row>
    <row r="1525">
      <c r="A1525" s="9">
        <v>2391.3474051494413</v>
      </c>
      <c r="B1525" s="2">
        <v>0.489</v>
      </c>
      <c r="C1525" s="2">
        <v>94.0</v>
      </c>
    </row>
    <row r="1526">
      <c r="A1526" s="9">
        <v>2434.7612971313442</v>
      </c>
      <c r="B1526" s="2">
        <v>0.489</v>
      </c>
      <c r="C1526" s="2">
        <v>94.0</v>
      </c>
    </row>
    <row r="1527">
      <c r="A1527" s="9">
        <v>2517.693397856896</v>
      </c>
      <c r="B1527" s="2">
        <v>0.489</v>
      </c>
      <c r="C1527" s="2">
        <v>94.0</v>
      </c>
    </row>
    <row r="1528">
      <c r="A1528" s="9">
        <v>2642.3762534096586</v>
      </c>
      <c r="B1528" s="2">
        <v>0.648</v>
      </c>
      <c r="C1528" s="2">
        <v>94.0</v>
      </c>
    </row>
    <row r="1529">
      <c r="A1529" s="9">
        <v>2752.323765455802</v>
      </c>
      <c r="B1529" s="2">
        <v>0.648</v>
      </c>
      <c r="C1529" s="2">
        <v>94.0</v>
      </c>
    </row>
    <row r="1530">
      <c r="A1530" s="9">
        <v>2871.313844678811</v>
      </c>
      <c r="B1530" s="2">
        <v>0.648</v>
      </c>
      <c r="C1530" s="2">
        <v>94.0</v>
      </c>
    </row>
    <row r="1531">
      <c r="A1531" s="9">
        <v>2920.198353909465</v>
      </c>
      <c r="B1531" s="2">
        <v>0.648</v>
      </c>
      <c r="C1531" s="2">
        <v>94.0</v>
      </c>
    </row>
    <row r="1532">
      <c r="A1532" s="9">
        <v>2895.6416193806003</v>
      </c>
      <c r="B1532" s="2">
        <v>0.648</v>
      </c>
      <c r="C1532" s="2">
        <v>94.0</v>
      </c>
    </row>
    <row r="1533">
      <c r="A1533" s="9">
        <v>3112.84046692607</v>
      </c>
      <c r="B1533" s="2">
        <v>0.648</v>
      </c>
      <c r="C1533" s="2">
        <v>94.0</v>
      </c>
    </row>
    <row r="1534">
      <c r="A1534" s="9">
        <v>3251.7382607867416</v>
      </c>
      <c r="B1534" s="2">
        <v>0.648</v>
      </c>
      <c r="C1534" s="2">
        <v>94.0</v>
      </c>
    </row>
    <row r="1535">
      <c r="A1535" s="9">
        <v>3291.78955380078</v>
      </c>
      <c r="B1535" s="2">
        <v>0.648</v>
      </c>
      <c r="C1535" s="2">
        <v>110.0</v>
      </c>
    </row>
    <row r="1536">
      <c r="A1536" s="9">
        <v>477.69870443983683</v>
      </c>
      <c r="B1536" s="2">
        <v>0.489</v>
      </c>
      <c r="C1536" s="2">
        <v>94.0</v>
      </c>
    </row>
    <row r="1537">
      <c r="A1537" s="9">
        <v>464.116728756113</v>
      </c>
      <c r="B1537" s="2">
        <v>0.489</v>
      </c>
      <c r="C1537" s="2">
        <v>94.0</v>
      </c>
    </row>
    <row r="1538">
      <c r="A1538" s="9">
        <v>460.2801815230322</v>
      </c>
      <c r="B1538" s="2">
        <v>0.489</v>
      </c>
      <c r="C1538" s="2">
        <v>94.0</v>
      </c>
    </row>
    <row r="1539">
      <c r="A1539" s="9">
        <v>527.0560224731906</v>
      </c>
      <c r="B1539" s="2">
        <v>0.489</v>
      </c>
      <c r="C1539" s="2">
        <v>94.0</v>
      </c>
    </row>
    <row r="1540">
      <c r="A1540" s="9">
        <v>600.0622770972942</v>
      </c>
      <c r="B1540" s="2">
        <v>0.489</v>
      </c>
      <c r="C1540" s="2">
        <v>94.0</v>
      </c>
    </row>
    <row r="1541">
      <c r="A1541" s="9">
        <v>694.3200828056007</v>
      </c>
      <c r="B1541" s="2">
        <v>0.947</v>
      </c>
      <c r="C1541" s="2">
        <v>94.0</v>
      </c>
    </row>
    <row r="1542">
      <c r="A1542" s="9">
        <v>939.156293655429</v>
      </c>
      <c r="B1542" s="2">
        <v>0.947</v>
      </c>
      <c r="C1542" s="2">
        <v>94.0</v>
      </c>
    </row>
    <row r="1543">
      <c r="A1543" s="9">
        <v>1008.0243955247344</v>
      </c>
      <c r="B1543" s="2">
        <v>0.947</v>
      </c>
      <c r="C1543" s="2">
        <v>94.0</v>
      </c>
    </row>
    <row r="1544">
      <c r="A1544" s="9">
        <v>1107.3182750538213</v>
      </c>
      <c r="B1544" s="2">
        <v>0.858</v>
      </c>
      <c r="C1544" s="2">
        <v>94.0</v>
      </c>
    </row>
    <row r="1545">
      <c r="A1545" s="9">
        <v>860.9119948169508</v>
      </c>
      <c r="B1545" s="2">
        <v>0.858</v>
      </c>
      <c r="C1545" s="2">
        <v>94.0</v>
      </c>
    </row>
    <row r="1546">
      <c r="A1546" s="9">
        <v>977.1505186428844</v>
      </c>
      <c r="B1546" s="2">
        <v>0.682</v>
      </c>
      <c r="C1546" s="2">
        <v>94.0</v>
      </c>
    </row>
    <row r="1547">
      <c r="A1547" s="9">
        <v>1117.026354643816</v>
      </c>
      <c r="B1547" s="2">
        <v>0.682</v>
      </c>
      <c r="C1547" s="2">
        <v>94.0</v>
      </c>
    </row>
    <row r="1548">
      <c r="A1548" s="9">
        <v>1042.8225318817188</v>
      </c>
      <c r="B1548" s="2">
        <v>0.682</v>
      </c>
      <c r="C1548" s="2">
        <v>171.0</v>
      </c>
    </row>
    <row r="1549">
      <c r="A1549" s="9">
        <v>3861.03854245568</v>
      </c>
      <c r="B1549" s="2">
        <v>0.489</v>
      </c>
      <c r="C1549" s="2">
        <v>94.0</v>
      </c>
    </row>
    <row r="1550">
      <c r="A1550" s="9">
        <v>3780.8288480274296</v>
      </c>
      <c r="B1550" s="2">
        <v>0.489</v>
      </c>
      <c r="C1550" s="2">
        <v>94.0</v>
      </c>
    </row>
    <row r="1551">
      <c r="A1551" s="9">
        <v>3939.2818626073795</v>
      </c>
      <c r="B1551" s="2">
        <v>0.489</v>
      </c>
      <c r="C1551" s="2">
        <v>94.0</v>
      </c>
    </row>
    <row r="1552">
      <c r="A1552" s="9">
        <v>4587.656108752702</v>
      </c>
      <c r="B1552" s="2">
        <v>0.489</v>
      </c>
      <c r="C1552" s="2">
        <v>94.0</v>
      </c>
    </row>
    <row r="1553">
      <c r="A1553" s="9">
        <v>5177.366465161758</v>
      </c>
      <c r="B1553" s="2">
        <v>0.489</v>
      </c>
      <c r="C1553" s="2">
        <v>94.0</v>
      </c>
    </row>
    <row r="1554">
      <c r="A1554" s="9">
        <v>5054.3181114383</v>
      </c>
      <c r="B1554" s="2">
        <v>0.262</v>
      </c>
      <c r="C1554" s="2">
        <v>94.0</v>
      </c>
    </row>
    <row r="1555">
      <c r="A1555" s="9">
        <v>5373.630551018681</v>
      </c>
      <c r="B1555" s="2">
        <v>0.26</v>
      </c>
      <c r="C1555" s="2">
        <v>94.0</v>
      </c>
    </row>
    <row r="1556">
      <c r="A1556" s="9">
        <v>6182.200111392944</v>
      </c>
      <c r="B1556" s="2">
        <v>0.242</v>
      </c>
      <c r="C1556" s="2">
        <v>94.0</v>
      </c>
    </row>
    <row r="1557">
      <c r="A1557" s="9">
        <v>7599.986676283833</v>
      </c>
      <c r="B1557" s="2">
        <v>0.258</v>
      </c>
      <c r="C1557" s="2">
        <v>94.0</v>
      </c>
    </row>
    <row r="1558">
      <c r="A1558" s="9">
        <v>6928.9720124671385</v>
      </c>
      <c r="B1558" s="2">
        <v>0.26</v>
      </c>
      <c r="C1558" s="2">
        <v>94.0</v>
      </c>
    </row>
    <row r="1559">
      <c r="A1559" s="9">
        <v>7586.969533711602</v>
      </c>
      <c r="B1559" s="2">
        <v>0.272</v>
      </c>
      <c r="C1559" s="2">
        <v>94.0</v>
      </c>
    </row>
    <row r="1560">
      <c r="A1560" s="9">
        <v>8749.57980671062</v>
      </c>
      <c r="B1560" s="2">
        <v>0.277</v>
      </c>
      <c r="C1560" s="2">
        <v>94.0</v>
      </c>
    </row>
    <row r="1561">
      <c r="A1561" s="9">
        <v>8861.799618484672</v>
      </c>
      <c r="B1561" s="2">
        <v>0.275</v>
      </c>
      <c r="C1561" s="2">
        <v>20.0</v>
      </c>
    </row>
    <row r="1562">
      <c r="A1562" s="9">
        <v>6584.925851280008</v>
      </c>
      <c r="B1562" s="2">
        <v>0.489</v>
      </c>
      <c r="C1562" s="2">
        <v>94.0</v>
      </c>
    </row>
    <row r="1563">
      <c r="A1563" s="9">
        <v>6882.483828987193</v>
      </c>
      <c r="B1563" s="2">
        <v>0.489</v>
      </c>
      <c r="C1563" s="2">
        <v>94.0</v>
      </c>
    </row>
    <row r="1564">
      <c r="A1564" s="9">
        <v>6952.535108404873</v>
      </c>
      <c r="B1564" s="2">
        <v>0.489</v>
      </c>
      <c r="C1564" s="2">
        <v>94.0</v>
      </c>
    </row>
    <row r="1565">
      <c r="A1565" s="9">
        <v>6598.411391275319</v>
      </c>
      <c r="B1565" s="2">
        <v>0.489</v>
      </c>
      <c r="C1565" s="2">
        <v>94.0</v>
      </c>
    </row>
    <row r="1566">
      <c r="A1566" s="9">
        <v>7039.57842981746</v>
      </c>
      <c r="B1566" s="2">
        <v>0.489</v>
      </c>
      <c r="C1566" s="2">
        <v>94.0</v>
      </c>
    </row>
    <row r="1567">
      <c r="A1567" s="9">
        <v>7820.696463544275</v>
      </c>
      <c r="B1567" s="2">
        <v>0.557</v>
      </c>
      <c r="C1567" s="2">
        <v>94.0</v>
      </c>
    </row>
    <row r="1568">
      <c r="A1568" s="9">
        <v>8624.942151790527</v>
      </c>
      <c r="B1568" s="2">
        <v>0.531</v>
      </c>
      <c r="C1568" s="2">
        <v>94.0</v>
      </c>
    </row>
    <row r="1569">
      <c r="A1569" s="9">
        <v>9160.58890219846</v>
      </c>
      <c r="B1569" s="2">
        <v>0.523</v>
      </c>
      <c r="C1569" s="2">
        <v>94.0</v>
      </c>
    </row>
    <row r="1570">
      <c r="A1570" s="9">
        <v>9567.876512184399</v>
      </c>
      <c r="B1570" s="2">
        <v>0.515</v>
      </c>
      <c r="C1570" s="2">
        <v>94.0</v>
      </c>
    </row>
    <row r="1571">
      <c r="A1571" s="9">
        <v>7687.50080740232</v>
      </c>
      <c r="B1571" s="2">
        <v>0.51</v>
      </c>
      <c r="C1571" s="2">
        <v>94.0</v>
      </c>
    </row>
    <row r="1572">
      <c r="A1572" s="9">
        <v>8906.879541427017</v>
      </c>
      <c r="B1572" s="2">
        <v>0.505</v>
      </c>
      <c r="C1572" s="2">
        <v>94.0</v>
      </c>
    </row>
    <row r="1573">
      <c r="A1573" s="9">
        <v>9802.177562961335</v>
      </c>
      <c r="B1573" s="2">
        <v>0.527</v>
      </c>
      <c r="C1573" s="2">
        <v>94.0</v>
      </c>
    </row>
    <row r="1574">
      <c r="A1574" s="9">
        <v>9847.12324610633</v>
      </c>
      <c r="B1574" s="2">
        <v>0.525</v>
      </c>
      <c r="C1574" s="2">
        <v>51.0</v>
      </c>
    </row>
    <row r="1575">
      <c r="A1575" s="9">
        <v>2170.9608396164945</v>
      </c>
      <c r="B1575" s="2">
        <v>0.489</v>
      </c>
      <c r="C1575" s="2">
        <v>94.0</v>
      </c>
    </row>
    <row r="1576">
      <c r="A1576" s="9">
        <v>2239.9169543715593</v>
      </c>
      <c r="B1576" s="2">
        <v>0.489</v>
      </c>
      <c r="C1576" s="2">
        <v>94.0</v>
      </c>
    </row>
    <row r="1577">
      <c r="A1577" s="9">
        <v>2257.773627585691</v>
      </c>
      <c r="B1577" s="2">
        <v>0.489</v>
      </c>
      <c r="C1577" s="2">
        <v>94.0</v>
      </c>
    </row>
    <row r="1578">
      <c r="A1578" s="9">
        <v>2293.579463750749</v>
      </c>
      <c r="B1578" s="2">
        <v>0.489</v>
      </c>
      <c r="C1578" s="2">
        <v>94.0</v>
      </c>
    </row>
    <row r="1579">
      <c r="A1579" s="9">
        <v>2247.8377668308704</v>
      </c>
      <c r="B1579" s="2">
        <v>0.489</v>
      </c>
      <c r="C1579" s="2">
        <v>94.0</v>
      </c>
    </row>
    <row r="1580">
      <c r="A1580" s="9">
        <v>2352.639343490461</v>
      </c>
      <c r="B1580" s="2">
        <v>0.596</v>
      </c>
      <c r="C1580" s="2">
        <v>94.0</v>
      </c>
    </row>
    <row r="1581">
      <c r="A1581" s="9">
        <v>2393.8005506878867</v>
      </c>
      <c r="B1581" s="2">
        <v>0.596</v>
      </c>
      <c r="C1581" s="2">
        <v>94.0</v>
      </c>
    </row>
    <row r="1582">
      <c r="A1582" s="9">
        <v>2434.8062837188504</v>
      </c>
      <c r="B1582" s="2">
        <v>0.587</v>
      </c>
      <c r="C1582" s="2">
        <v>94.0</v>
      </c>
    </row>
    <row r="1583">
      <c r="A1583" s="9">
        <v>2500.905682405405</v>
      </c>
      <c r="B1583" s="2">
        <v>0.587</v>
      </c>
      <c r="C1583" s="2">
        <v>94.0</v>
      </c>
    </row>
    <row r="1584">
      <c r="A1584" s="9">
        <v>2668.810507486801</v>
      </c>
      <c r="B1584" s="2">
        <v>0.587</v>
      </c>
      <c r="C1584" s="2">
        <v>94.0</v>
      </c>
    </row>
    <row r="1585">
      <c r="A1585" s="9">
        <v>2838.4488366033256</v>
      </c>
      <c r="B1585" s="2">
        <v>0.587</v>
      </c>
      <c r="C1585" s="2">
        <v>94.0</v>
      </c>
    </row>
    <row r="1586">
      <c r="A1586" s="9">
        <v>3000.1500522122524</v>
      </c>
      <c r="B1586" s="2">
        <v>0.59</v>
      </c>
      <c r="C1586" s="2">
        <v>94.0</v>
      </c>
    </row>
    <row r="1587">
      <c r="A1587" s="9">
        <v>3154.513864306785</v>
      </c>
      <c r="B1587" s="2">
        <v>0.599</v>
      </c>
      <c r="C1587" s="2">
        <v>150.0</v>
      </c>
    </row>
    <row r="1588">
      <c r="A1588" s="9">
        <v>354.0012789895131</v>
      </c>
      <c r="B1588" s="2">
        <v>0.489</v>
      </c>
      <c r="C1588" s="2">
        <v>94.0</v>
      </c>
    </row>
    <row r="1589">
      <c r="A1589" s="9">
        <v>407.73024308116123</v>
      </c>
      <c r="B1589" s="2">
        <v>0.489</v>
      </c>
      <c r="C1589" s="2">
        <v>94.0</v>
      </c>
    </row>
    <row r="1590">
      <c r="A1590" s="9">
        <v>458.6778167196697</v>
      </c>
      <c r="B1590" s="2">
        <v>0.489</v>
      </c>
      <c r="C1590" s="2">
        <v>94.0</v>
      </c>
    </row>
    <row r="1591">
      <c r="A1591" s="9">
        <v>548.2896868255024</v>
      </c>
      <c r="B1591" s="2">
        <v>0.489</v>
      </c>
      <c r="C1591" s="2">
        <v>94.0</v>
      </c>
    </row>
    <row r="1592">
      <c r="A1592" s="9">
        <v>720.9409319509593</v>
      </c>
      <c r="B1592" s="2">
        <v>0.489</v>
      </c>
      <c r="C1592" s="2">
        <v>94.0</v>
      </c>
    </row>
    <row r="1593">
      <c r="A1593" s="9">
        <v>831.1591091089281</v>
      </c>
      <c r="B1593" s="2">
        <v>0.48</v>
      </c>
      <c r="C1593" s="2">
        <v>94.0</v>
      </c>
    </row>
    <row r="1594">
      <c r="A1594" s="9">
        <v>950.6988847791022</v>
      </c>
      <c r="B1594" s="2">
        <v>0.459</v>
      </c>
      <c r="C1594" s="2">
        <v>94.0</v>
      </c>
    </row>
    <row r="1595">
      <c r="A1595" s="9">
        <v>1230.8098109821046</v>
      </c>
      <c r="B1595" s="2">
        <v>0.425</v>
      </c>
      <c r="C1595" s="2">
        <v>94.0</v>
      </c>
    </row>
    <row r="1596">
      <c r="A1596" s="9">
        <v>1695.9728111866643</v>
      </c>
      <c r="B1596" s="2">
        <v>0.42</v>
      </c>
      <c r="C1596" s="2">
        <v>94.0</v>
      </c>
    </row>
    <row r="1597">
      <c r="A1597" s="9">
        <v>1525.5261187164924</v>
      </c>
      <c r="B1597" s="2">
        <v>0.31</v>
      </c>
      <c r="C1597" s="2">
        <v>94.0</v>
      </c>
    </row>
    <row r="1598">
      <c r="A1598" s="9">
        <v>1631.535831804483</v>
      </c>
      <c r="B1598" s="2">
        <v>0.304</v>
      </c>
      <c r="C1598" s="2">
        <v>94.0</v>
      </c>
    </row>
    <row r="1599">
      <c r="A1599" s="9">
        <v>1970.8400027415837</v>
      </c>
      <c r="B1599" s="2">
        <v>0.308</v>
      </c>
      <c r="C1599" s="2">
        <v>94.0</v>
      </c>
    </row>
    <row r="1600">
      <c r="A1600" s="9">
        <v>2046.536786571444</v>
      </c>
      <c r="B1600" s="2">
        <v>0.308</v>
      </c>
      <c r="C1600" s="2">
        <v>86.0</v>
      </c>
    </row>
    <row r="1601">
      <c r="A1601" s="9">
        <v>82537.44646363892</v>
      </c>
      <c r="B1601" s="2">
        <v>0.489</v>
      </c>
      <c r="C1601" s="2">
        <v>94.0</v>
      </c>
    </row>
    <row r="1602">
      <c r="A1602" s="9">
        <v>82537.26388803065</v>
      </c>
      <c r="B1602" s="2">
        <v>0.489</v>
      </c>
      <c r="C1602" s="2">
        <v>94.0</v>
      </c>
    </row>
    <row r="1603">
      <c r="A1603" s="9">
        <v>88995.5906654825</v>
      </c>
      <c r="B1603" s="2">
        <v>0.489</v>
      </c>
      <c r="C1603" s="2">
        <v>94.0</v>
      </c>
    </row>
    <row r="1604">
      <c r="A1604" s="9">
        <v>108862.79425503519</v>
      </c>
      <c r="B1604" s="2">
        <v>0.489</v>
      </c>
      <c r="C1604" s="2">
        <v>94.0</v>
      </c>
    </row>
    <row r="1605">
      <c r="A1605" s="9">
        <v>123263.61314700414</v>
      </c>
      <c r="B1605" s="2">
        <v>0.489</v>
      </c>
      <c r="C1605" s="2">
        <v>94.0</v>
      </c>
    </row>
    <row r="1606">
      <c r="A1606" s="9">
        <v>126599.40327733081</v>
      </c>
      <c r="B1606" s="2">
        <v>0.489</v>
      </c>
      <c r="C1606" s="2">
        <v>94.0</v>
      </c>
    </row>
    <row r="1607">
      <c r="A1607" s="9">
        <v>135688.79987779685</v>
      </c>
      <c r="B1607" s="2">
        <v>0.489</v>
      </c>
      <c r="C1607" s="2">
        <v>94.0</v>
      </c>
    </row>
    <row r="1608">
      <c r="A1608" s="9">
        <v>170632.95621626254</v>
      </c>
      <c r="B1608" s="2">
        <v>0.489</v>
      </c>
      <c r="C1608" s="2">
        <v>94.0</v>
      </c>
    </row>
    <row r="1609">
      <c r="A1609" s="9">
        <v>193892.32225522614</v>
      </c>
      <c r="B1609" s="2">
        <v>0.489</v>
      </c>
      <c r="C1609" s="2">
        <v>94.0</v>
      </c>
    </row>
    <row r="1610">
      <c r="A1610" s="9">
        <v>153042.34958968993</v>
      </c>
      <c r="B1610" s="2">
        <v>0.489</v>
      </c>
      <c r="C1610" s="2">
        <v>94.0</v>
      </c>
    </row>
    <row r="1611">
      <c r="A1611" s="9">
        <v>145229.8378884516</v>
      </c>
      <c r="B1611" s="2">
        <v>0.489</v>
      </c>
      <c r="C1611" s="2">
        <v>94.0</v>
      </c>
    </row>
    <row r="1612">
      <c r="A1612" s="9">
        <v>163025.85902149702</v>
      </c>
      <c r="B1612" s="2">
        <v>0.489</v>
      </c>
      <c r="C1612" s="2">
        <v>94.0</v>
      </c>
    </row>
    <row r="1613">
      <c r="A1613" s="9">
        <v>161646.30599536977</v>
      </c>
      <c r="B1613" s="2">
        <v>0.489</v>
      </c>
      <c r="C1613" s="2">
        <v>94.0</v>
      </c>
    </row>
    <row r="1614">
      <c r="A1614" s="9">
        <v>474.206033602881</v>
      </c>
      <c r="B1614" s="2">
        <v>0.489</v>
      </c>
      <c r="C1614" s="2">
        <v>94.0</v>
      </c>
    </row>
    <row r="1615">
      <c r="A1615" s="9">
        <v>524.0377601233888</v>
      </c>
      <c r="B1615" s="2">
        <v>0.489</v>
      </c>
      <c r="C1615" s="2">
        <v>94.0</v>
      </c>
    </row>
    <row r="1616">
      <c r="A1616" s="9">
        <v>571.6020188021517</v>
      </c>
      <c r="B1616" s="2">
        <v>0.489</v>
      </c>
      <c r="C1616" s="2">
        <v>94.0</v>
      </c>
    </row>
    <row r="1617">
      <c r="A1617" s="9">
        <v>646.2369489527443</v>
      </c>
      <c r="B1617" s="2">
        <v>0.489</v>
      </c>
      <c r="C1617" s="2">
        <v>94.0</v>
      </c>
    </row>
    <row r="1618">
      <c r="A1618" s="9">
        <v>798.0243785873839</v>
      </c>
      <c r="B1618" s="2">
        <v>0.489</v>
      </c>
      <c r="C1618" s="2">
        <v>94.0</v>
      </c>
    </row>
    <row r="1619">
      <c r="A1619" s="9">
        <v>998.7563599791332</v>
      </c>
      <c r="B1619" s="2">
        <v>0.398</v>
      </c>
      <c r="C1619" s="2">
        <v>94.0</v>
      </c>
    </row>
    <row r="1620">
      <c r="A1620" s="9">
        <v>1333.877158237403</v>
      </c>
      <c r="B1620" s="2">
        <v>0.398</v>
      </c>
      <c r="C1620" s="2">
        <v>94.0</v>
      </c>
    </row>
    <row r="1621">
      <c r="A1621" s="9">
        <v>1631.9010399727483</v>
      </c>
      <c r="B1621" s="2">
        <v>0.398</v>
      </c>
      <c r="C1621" s="2">
        <v>94.0</v>
      </c>
    </row>
    <row r="1622">
      <c r="A1622" s="9">
        <v>2135.8113378967305</v>
      </c>
      <c r="B1622" s="2">
        <v>0.338</v>
      </c>
      <c r="C1622" s="2">
        <v>94.0</v>
      </c>
    </row>
    <row r="1623">
      <c r="A1623" s="9">
        <v>1715.3637353619065</v>
      </c>
      <c r="B1623" s="2">
        <v>0.243</v>
      </c>
      <c r="C1623" s="2">
        <v>94.0</v>
      </c>
    </row>
    <row r="1624">
      <c r="A1624" s="9">
        <v>2285.6453774747138</v>
      </c>
      <c r="B1624" s="2">
        <v>0.243</v>
      </c>
      <c r="C1624" s="2">
        <v>94.0</v>
      </c>
    </row>
    <row r="1625">
      <c r="A1625" s="9">
        <v>3181.1044009368934</v>
      </c>
      <c r="B1625" s="2">
        <v>0.246</v>
      </c>
      <c r="C1625" s="2">
        <v>94.0</v>
      </c>
    </row>
    <row r="1626">
      <c r="A1626" s="9">
        <v>3691.0522624123723</v>
      </c>
      <c r="B1626" s="2">
        <v>0.246</v>
      </c>
      <c r="C1626" s="2">
        <v>80.0</v>
      </c>
    </row>
    <row r="1627">
      <c r="A1627" s="9">
        <v>1610.4156375368948</v>
      </c>
      <c r="B1627" s="2">
        <v>0.489</v>
      </c>
      <c r="C1627" s="2">
        <v>94.0</v>
      </c>
    </row>
    <row r="1628">
      <c r="A1628" s="9">
        <v>1896.719774334655</v>
      </c>
      <c r="B1628" s="2">
        <v>0.489</v>
      </c>
      <c r="C1628" s="2">
        <v>94.0</v>
      </c>
    </row>
    <row r="1629">
      <c r="A1629" s="9">
        <v>2097.7495757971665</v>
      </c>
      <c r="B1629" s="2">
        <v>0.489</v>
      </c>
      <c r="C1629" s="2">
        <v>94.0</v>
      </c>
    </row>
    <row r="1630">
      <c r="A1630" s="9">
        <v>2783.712079915494</v>
      </c>
      <c r="B1630" s="2">
        <v>0.489</v>
      </c>
      <c r="C1630" s="2">
        <v>94.0</v>
      </c>
    </row>
    <row r="1631">
      <c r="A1631" s="9">
        <v>3372.9570745277956</v>
      </c>
      <c r="B1631" s="2">
        <v>0.489</v>
      </c>
      <c r="C1631" s="2">
        <v>94.0</v>
      </c>
    </row>
    <row r="1632">
      <c r="A1632" s="9">
        <v>3665.3274382124646</v>
      </c>
      <c r="B1632" s="2">
        <v>0.489</v>
      </c>
      <c r="C1632" s="2">
        <v>94.0</v>
      </c>
    </row>
    <row r="1633">
      <c r="A1633" s="9">
        <v>4370.59754009863</v>
      </c>
      <c r="B1633" s="2">
        <v>0.304</v>
      </c>
      <c r="C1633" s="2">
        <v>94.0</v>
      </c>
    </row>
    <row r="1634">
      <c r="A1634" s="9">
        <v>5945.908404014244</v>
      </c>
      <c r="B1634" s="2">
        <v>0.304</v>
      </c>
      <c r="C1634" s="2">
        <v>94.0</v>
      </c>
    </row>
    <row r="1635">
      <c r="A1635" s="9">
        <v>7335.897002985538</v>
      </c>
      <c r="B1635" s="2">
        <v>0.31</v>
      </c>
      <c r="C1635" s="2">
        <v>94.0</v>
      </c>
    </row>
    <row r="1636">
      <c r="A1636" s="9">
        <v>6713.079304755509</v>
      </c>
      <c r="B1636" s="2">
        <v>0.263</v>
      </c>
      <c r="C1636" s="2">
        <v>94.0</v>
      </c>
    </row>
    <row r="1637">
      <c r="A1637" s="9">
        <v>6636.070537900071</v>
      </c>
      <c r="B1637" s="2">
        <v>0.254</v>
      </c>
      <c r="C1637" s="2">
        <v>94.0</v>
      </c>
    </row>
    <row r="1638">
      <c r="A1638" s="9">
        <v>7253.359249424791</v>
      </c>
      <c r="B1638" s="2">
        <v>0.209</v>
      </c>
      <c r="C1638" s="2">
        <v>94.0</v>
      </c>
    </row>
    <row r="1639">
      <c r="A1639" s="9">
        <v>6514.148642447603</v>
      </c>
      <c r="B1639" s="2">
        <v>0.209</v>
      </c>
      <c r="C1639" s="2">
        <v>50.0</v>
      </c>
    </row>
    <row r="1640">
      <c r="A1640" s="9">
        <v>1289.4619025143152</v>
      </c>
      <c r="B1640" s="2">
        <v>0.489</v>
      </c>
      <c r="C1640" s="2">
        <v>94.0</v>
      </c>
    </row>
    <row r="1641">
      <c r="A1641" s="9">
        <v>1299.9025560870145</v>
      </c>
      <c r="B1641" s="2">
        <v>0.489</v>
      </c>
      <c r="C1641" s="2">
        <v>94.0</v>
      </c>
    </row>
    <row r="1642">
      <c r="A1642" s="9">
        <v>1378.8510749880174</v>
      </c>
      <c r="B1642" s="2">
        <v>0.489</v>
      </c>
      <c r="C1642" s="2">
        <v>94.0</v>
      </c>
    </row>
    <row r="1643">
      <c r="A1643" s="9">
        <v>1683.9408453129163</v>
      </c>
      <c r="B1643" s="2">
        <v>0.489</v>
      </c>
      <c r="C1643" s="2">
        <v>94.0</v>
      </c>
    </row>
    <row r="1644">
      <c r="A1644" s="9">
        <v>1907.4343071468143</v>
      </c>
      <c r="B1644" s="2">
        <v>0.489</v>
      </c>
      <c r="C1644" s="2">
        <v>94.0</v>
      </c>
    </row>
    <row r="1645">
      <c r="A1645" s="9">
        <v>1975.866509789316</v>
      </c>
      <c r="B1645" s="2">
        <v>0.517</v>
      </c>
      <c r="C1645" s="2">
        <v>94.0</v>
      </c>
    </row>
    <row r="1646">
      <c r="A1646" s="9">
        <v>2159.4636719205073</v>
      </c>
      <c r="B1646" s="2">
        <v>0.517</v>
      </c>
      <c r="C1646" s="2">
        <v>94.0</v>
      </c>
    </row>
    <row r="1647">
      <c r="A1647" s="9">
        <v>2452.998578312918</v>
      </c>
      <c r="B1647" s="2">
        <v>0.444</v>
      </c>
      <c r="C1647" s="2">
        <v>94.0</v>
      </c>
    </row>
    <row r="1648">
      <c r="A1648" s="9">
        <v>2871.346605351723</v>
      </c>
      <c r="B1648" s="2">
        <v>0.529</v>
      </c>
      <c r="C1648" s="2">
        <v>94.0</v>
      </c>
    </row>
    <row r="1649">
      <c r="A1649" s="9">
        <v>2906.598136259469</v>
      </c>
      <c r="B1649" s="2">
        <v>0.493</v>
      </c>
      <c r="C1649" s="2">
        <v>94.0</v>
      </c>
    </row>
    <row r="1650">
      <c r="A1650" s="9">
        <v>2868.644166617155</v>
      </c>
      <c r="B1650" s="2">
        <v>0.496</v>
      </c>
      <c r="C1650" s="2">
        <v>94.0</v>
      </c>
    </row>
    <row r="1651">
      <c r="A1651" s="9">
        <v>3094.607658234908</v>
      </c>
      <c r="B1651" s="2">
        <v>0.496</v>
      </c>
      <c r="C1651" s="2">
        <v>94.0</v>
      </c>
    </row>
    <row r="1652">
      <c r="A1652" s="9">
        <v>2951.3591363317087</v>
      </c>
      <c r="B1652" s="2">
        <v>0.496</v>
      </c>
      <c r="C1652" s="2">
        <v>95.0</v>
      </c>
    </row>
    <row r="1653">
      <c r="A1653" s="9">
        <v>235.83830604250974</v>
      </c>
      <c r="B1653" s="2">
        <v>0.489</v>
      </c>
      <c r="C1653" s="2">
        <v>94.0</v>
      </c>
    </row>
    <row r="1654">
      <c r="A1654" s="9">
        <v>216.92273460494113</v>
      </c>
      <c r="B1654" s="2">
        <v>0.489</v>
      </c>
      <c r="C1654" s="2">
        <v>94.0</v>
      </c>
    </row>
    <row r="1655">
      <c r="A1655" s="9">
        <v>217.46148736633856</v>
      </c>
      <c r="B1655" s="2">
        <v>0.489</v>
      </c>
      <c r="C1655" s="2">
        <v>94.0</v>
      </c>
    </row>
    <row r="1656">
      <c r="A1656" s="9">
        <v>234.79541031103793</v>
      </c>
      <c r="B1656" s="2">
        <v>0.489</v>
      </c>
      <c r="C1656" s="2">
        <v>94.0</v>
      </c>
    </row>
    <row r="1657">
      <c r="A1657" s="9">
        <v>278.7826934001643</v>
      </c>
      <c r="B1657" s="2">
        <v>0.489</v>
      </c>
      <c r="C1657" s="2">
        <v>94.0</v>
      </c>
    </row>
    <row r="1658">
      <c r="A1658" s="9">
        <v>313.1079296724628</v>
      </c>
      <c r="B1658" s="2">
        <v>0.375</v>
      </c>
      <c r="C1658" s="2">
        <v>94.0</v>
      </c>
    </row>
    <row r="1659">
      <c r="A1659" s="9">
        <v>328.70739925670244</v>
      </c>
      <c r="B1659" s="2">
        <v>0.375</v>
      </c>
      <c r="C1659" s="2">
        <v>94.0</v>
      </c>
    </row>
    <row r="1660">
      <c r="A1660" s="9">
        <v>362.4324248026873</v>
      </c>
      <c r="B1660" s="2">
        <v>0.375</v>
      </c>
      <c r="C1660" s="2">
        <v>94.0</v>
      </c>
    </row>
    <row r="1661">
      <c r="A1661" s="9">
        <v>434.5301501041734</v>
      </c>
      <c r="B1661" s="2">
        <v>0.375</v>
      </c>
      <c r="C1661" s="2">
        <v>94.0</v>
      </c>
    </row>
    <row r="1662">
      <c r="A1662" s="9">
        <v>414.11015599700784</v>
      </c>
      <c r="B1662" s="2">
        <v>0.375</v>
      </c>
      <c r="C1662" s="2">
        <v>94.0</v>
      </c>
    </row>
    <row r="1663">
      <c r="A1663" s="9">
        <v>386.9631654675659</v>
      </c>
      <c r="B1663" s="2">
        <v>0.375</v>
      </c>
      <c r="C1663" s="2">
        <v>94.0</v>
      </c>
    </row>
    <row r="1664">
      <c r="A1664" s="9">
        <v>510.4634091342438</v>
      </c>
      <c r="B1664" s="2">
        <v>0.375</v>
      </c>
      <c r="C1664" s="2">
        <v>94.0</v>
      </c>
    </row>
    <row r="1665">
      <c r="A1665" s="9">
        <v>570.4174895882082</v>
      </c>
      <c r="B1665" s="2">
        <v>0.375</v>
      </c>
      <c r="C1665" s="2">
        <v>142.0</v>
      </c>
    </row>
    <row r="1666">
      <c r="A1666" s="9">
        <v>0.0</v>
      </c>
      <c r="B1666" s="2">
        <v>0.489</v>
      </c>
      <c r="C1666" s="2">
        <v>94.0</v>
      </c>
    </row>
    <row r="1667">
      <c r="A1667" s="9">
        <v>0.0</v>
      </c>
      <c r="B1667" s="2">
        <v>0.489</v>
      </c>
      <c r="C1667" s="2">
        <v>94.0</v>
      </c>
    </row>
    <row r="1668">
      <c r="A1668" s="9">
        <v>0.0</v>
      </c>
      <c r="B1668" s="2">
        <v>0.489</v>
      </c>
      <c r="C1668" s="2">
        <v>94.0</v>
      </c>
    </row>
    <row r="1669">
      <c r="A1669" s="9">
        <v>0.0</v>
      </c>
      <c r="B1669" s="2">
        <v>0.489</v>
      </c>
      <c r="C1669" s="2">
        <v>94.0</v>
      </c>
    </row>
    <row r="1670">
      <c r="A1670" s="9">
        <v>0.0</v>
      </c>
      <c r="B1670" s="2">
        <v>0.489</v>
      </c>
      <c r="C1670" s="2">
        <v>94.0</v>
      </c>
    </row>
    <row r="1671">
      <c r="A1671" s="9">
        <v>0.0</v>
      </c>
      <c r="B1671" s="2">
        <v>0.489</v>
      </c>
      <c r="C1671" s="2">
        <v>94.0</v>
      </c>
    </row>
    <row r="1672">
      <c r="A1672" s="9">
        <v>0.0</v>
      </c>
      <c r="B1672" s="2">
        <v>0.489</v>
      </c>
      <c r="C1672" s="2">
        <v>94.0</v>
      </c>
    </row>
    <row r="1673">
      <c r="A1673" s="9">
        <v>0.0</v>
      </c>
      <c r="B1673" s="2">
        <v>0.489</v>
      </c>
      <c r="C1673" s="2">
        <v>94.0</v>
      </c>
    </row>
    <row r="1674">
      <c r="A1674" s="9">
        <v>0.0</v>
      </c>
      <c r="B1674" s="2">
        <v>0.489</v>
      </c>
      <c r="C1674" s="2">
        <v>94.0</v>
      </c>
    </row>
    <row r="1675">
      <c r="A1675" s="9">
        <v>0.0</v>
      </c>
      <c r="B1675" s="2">
        <v>0.489</v>
      </c>
      <c r="C1675" s="2">
        <v>94.0</v>
      </c>
    </row>
    <row r="1676">
      <c r="A1676" s="9">
        <v>0.0</v>
      </c>
      <c r="B1676" s="2">
        <v>0.489</v>
      </c>
      <c r="C1676" s="2">
        <v>94.0</v>
      </c>
    </row>
    <row r="1677">
      <c r="A1677" s="9">
        <v>0.0</v>
      </c>
      <c r="B1677" s="2">
        <v>0.489</v>
      </c>
      <c r="C1677" s="2">
        <v>94.0</v>
      </c>
    </row>
    <row r="1678">
      <c r="A1678" s="9">
        <v>0.0</v>
      </c>
      <c r="B1678" s="2">
        <v>0.527</v>
      </c>
      <c r="C1678" s="2">
        <v>182.0</v>
      </c>
    </row>
    <row r="1679">
      <c r="A1679" s="9">
        <v>2059.4006100256433</v>
      </c>
      <c r="B1679" s="2">
        <v>0.489</v>
      </c>
      <c r="C1679" s="2">
        <v>94.0</v>
      </c>
    </row>
    <row r="1680">
      <c r="A1680" s="9">
        <v>1836.495966409877</v>
      </c>
      <c r="B1680" s="2">
        <v>0.489</v>
      </c>
      <c r="C1680" s="2">
        <v>94.0</v>
      </c>
    </row>
    <row r="1681">
      <c r="A1681" s="9">
        <v>1716.4025796825108</v>
      </c>
      <c r="B1681" s="2">
        <v>0.489</v>
      </c>
      <c r="C1681" s="2">
        <v>94.0</v>
      </c>
    </row>
    <row r="1682">
      <c r="A1682" s="9">
        <v>2488.990512492953</v>
      </c>
      <c r="B1682" s="2">
        <v>0.489</v>
      </c>
      <c r="C1682" s="2">
        <v>94.0</v>
      </c>
    </row>
    <row r="1683">
      <c r="A1683" s="9">
        <v>3297.958613701256</v>
      </c>
      <c r="B1683" s="2">
        <v>0.489</v>
      </c>
      <c r="C1683" s="2">
        <v>94.0</v>
      </c>
    </row>
    <row r="1684">
      <c r="A1684" s="9">
        <v>3582.27602013985</v>
      </c>
      <c r="B1684" s="2">
        <v>0.258</v>
      </c>
      <c r="C1684" s="2">
        <v>94.0</v>
      </c>
    </row>
    <row r="1685">
      <c r="A1685" s="9">
        <v>3886.4479234811106</v>
      </c>
      <c r="B1685" s="2">
        <v>0.258</v>
      </c>
      <c r="C1685" s="2">
        <v>94.0</v>
      </c>
    </row>
    <row r="1686">
      <c r="A1686" s="9">
        <v>4246.6783726630465</v>
      </c>
      <c r="B1686" s="2">
        <v>0.258</v>
      </c>
      <c r="C1686" s="2">
        <v>94.0</v>
      </c>
    </row>
    <row r="1687">
      <c r="A1687" s="9">
        <v>4023.6896229896756</v>
      </c>
      <c r="B1687" s="2">
        <v>0.228</v>
      </c>
      <c r="C1687" s="2">
        <v>94.0</v>
      </c>
    </row>
    <row r="1688">
      <c r="A1688" s="9">
        <v>4070.032745073707</v>
      </c>
      <c r="B1688" s="2">
        <v>0.223</v>
      </c>
      <c r="C1688" s="2">
        <v>94.0</v>
      </c>
    </row>
    <row r="1689">
      <c r="A1689" s="9">
        <v>5113.164851968846</v>
      </c>
      <c r="B1689" s="2">
        <v>0.223</v>
      </c>
      <c r="C1689" s="2">
        <v>94.0</v>
      </c>
    </row>
    <row r="1690">
      <c r="A1690" s="9">
        <v>5614.9259096922915</v>
      </c>
      <c r="B1690" s="2">
        <v>0.218</v>
      </c>
      <c r="C1690" s="2">
        <v>94.0</v>
      </c>
    </row>
    <row r="1691">
      <c r="A1691" s="9">
        <v>5930.524946301949</v>
      </c>
      <c r="B1691" s="2">
        <v>0.218</v>
      </c>
      <c r="C1691" s="2">
        <v>94.0</v>
      </c>
    </row>
    <row r="1692">
      <c r="A1692" s="9">
        <v>236.98284429074192</v>
      </c>
      <c r="B1692" s="2">
        <v>0.489</v>
      </c>
      <c r="C1692" s="2">
        <v>94.0</v>
      </c>
    </row>
    <row r="1693">
      <c r="A1693" s="9">
        <v>253.9433948313682</v>
      </c>
      <c r="B1693" s="2">
        <v>0.489</v>
      </c>
      <c r="C1693" s="2">
        <v>94.0</v>
      </c>
    </row>
    <row r="1694">
      <c r="A1694" s="9">
        <v>251.0438721758437</v>
      </c>
      <c r="B1694" s="2">
        <v>0.489</v>
      </c>
      <c r="C1694" s="2">
        <v>94.0</v>
      </c>
    </row>
    <row r="1695">
      <c r="A1695" s="9">
        <v>258.1178555306885</v>
      </c>
      <c r="B1695" s="2">
        <v>0.489</v>
      </c>
      <c r="C1695" s="2">
        <v>94.0</v>
      </c>
    </row>
    <row r="1696">
      <c r="A1696" s="9">
        <v>291.86904185915125</v>
      </c>
      <c r="B1696" s="2">
        <v>0.489</v>
      </c>
      <c r="C1696" s="2">
        <v>94.0</v>
      </c>
    </row>
    <row r="1697">
      <c r="A1697" s="9">
        <v>321.45501864656484</v>
      </c>
      <c r="B1697" s="2">
        <v>0.325</v>
      </c>
      <c r="C1697" s="2">
        <v>94.0</v>
      </c>
    </row>
    <row r="1698">
      <c r="A1698" s="9">
        <v>352.8009747038343</v>
      </c>
      <c r="B1698" s="2">
        <v>0.325</v>
      </c>
      <c r="C1698" s="2">
        <v>94.0</v>
      </c>
    </row>
    <row r="1699">
      <c r="A1699" s="9">
        <v>397.9040178463047</v>
      </c>
      <c r="B1699" s="2">
        <v>0.328</v>
      </c>
      <c r="C1699" s="2">
        <v>94.0</v>
      </c>
    </row>
    <row r="1700">
      <c r="A1700" s="9">
        <v>477.9321763474168</v>
      </c>
      <c r="B1700" s="2">
        <v>0.341</v>
      </c>
      <c r="C1700" s="2">
        <v>94.0</v>
      </c>
    </row>
    <row r="1701">
      <c r="A1701" s="9">
        <v>485.9551547727942</v>
      </c>
      <c r="B1701" s="2">
        <v>0.325</v>
      </c>
      <c r="C1701" s="2">
        <v>94.0</v>
      </c>
    </row>
    <row r="1702">
      <c r="A1702" s="9">
        <v>595.7716261139083</v>
      </c>
      <c r="B1702" s="2">
        <v>0.317</v>
      </c>
      <c r="C1702" s="2">
        <v>94.0</v>
      </c>
    </row>
    <row r="1703">
      <c r="A1703" s="9">
        <v>694.1411512445682</v>
      </c>
      <c r="B1703" s="2">
        <v>0.315</v>
      </c>
      <c r="C1703" s="2">
        <v>94.0</v>
      </c>
    </row>
    <row r="1704">
      <c r="A1704" s="9">
        <v>699.0804821161186</v>
      </c>
      <c r="B1704" s="2">
        <v>0.315</v>
      </c>
      <c r="C1704" s="2">
        <v>103.0</v>
      </c>
    </row>
    <row r="1705">
      <c r="A1705" s="9">
        <v>24175.04541297979</v>
      </c>
      <c r="B1705" s="2">
        <v>0.489</v>
      </c>
      <c r="C1705" s="2">
        <v>94.0</v>
      </c>
    </row>
    <row r="1706">
      <c r="A1706" s="9">
        <v>24990.371540142263</v>
      </c>
      <c r="B1706" s="2">
        <v>0.489</v>
      </c>
      <c r="C1706" s="2">
        <v>94.0</v>
      </c>
    </row>
    <row r="1707">
      <c r="A1707" s="9">
        <v>27122.541686820223</v>
      </c>
      <c r="B1707" s="2">
        <v>0.489</v>
      </c>
      <c r="C1707" s="2">
        <v>94.0</v>
      </c>
    </row>
    <row r="1708">
      <c r="A1708" s="9">
        <v>33158.0885212491</v>
      </c>
      <c r="B1708" s="2">
        <v>0.489</v>
      </c>
      <c r="C1708" s="2">
        <v>94.0</v>
      </c>
    </row>
    <row r="1709">
      <c r="A1709" s="9">
        <v>37465.19345336895</v>
      </c>
      <c r="B1709" s="2">
        <v>0.489</v>
      </c>
      <c r="C1709" s="2">
        <v>94.0</v>
      </c>
    </row>
    <row r="1710">
      <c r="A1710" s="9">
        <v>39093.45345195194</v>
      </c>
      <c r="B1710" s="2">
        <v>0.477</v>
      </c>
      <c r="C1710" s="2">
        <v>94.0</v>
      </c>
    </row>
    <row r="1711">
      <c r="A1711" s="9">
        <v>41477.78115405013</v>
      </c>
      <c r="B1711" s="2">
        <v>0.446</v>
      </c>
      <c r="C1711" s="2">
        <v>94.0</v>
      </c>
    </row>
    <row r="1712">
      <c r="A1712" s="9">
        <v>47797.24883186698</v>
      </c>
      <c r="B1712" s="2">
        <v>0.418</v>
      </c>
      <c r="C1712" s="2">
        <v>94.0</v>
      </c>
    </row>
    <row r="1713">
      <c r="A1713" s="9">
        <v>52962.517070682705</v>
      </c>
      <c r="B1713" s="2">
        <v>0.382</v>
      </c>
      <c r="C1713" s="2">
        <v>94.0</v>
      </c>
    </row>
    <row r="1714">
      <c r="A1714" s="9">
        <v>48153.73964603856</v>
      </c>
      <c r="B1714" s="2">
        <v>0.385</v>
      </c>
      <c r="C1714" s="2">
        <v>94.0</v>
      </c>
    </row>
    <row r="1715">
      <c r="A1715" s="9">
        <v>46763.86247596656</v>
      </c>
      <c r="B1715" s="2">
        <v>0.394</v>
      </c>
      <c r="C1715" s="2">
        <v>94.0</v>
      </c>
    </row>
    <row r="1716">
      <c r="A1716" s="9">
        <v>49900.93496260785</v>
      </c>
      <c r="B1716" s="2">
        <v>0.396</v>
      </c>
      <c r="C1716" s="2">
        <v>94.0</v>
      </c>
    </row>
    <row r="1717">
      <c r="A1717" s="9">
        <v>45956.53514463357</v>
      </c>
      <c r="B1717" s="2">
        <v>0.392</v>
      </c>
      <c r="C1717" s="2">
        <v>30.0</v>
      </c>
    </row>
    <row r="1718">
      <c r="A1718" s="9">
        <v>12579.59510387844</v>
      </c>
      <c r="B1718" s="2">
        <v>0.489</v>
      </c>
      <c r="C1718" s="2">
        <v>94.0</v>
      </c>
    </row>
    <row r="1719">
      <c r="A1719" s="9">
        <v>12342.617768861239</v>
      </c>
      <c r="B1719" s="2">
        <v>0.489</v>
      </c>
      <c r="C1719" s="2">
        <v>94.0</v>
      </c>
    </row>
    <row r="1720">
      <c r="A1720" s="9">
        <v>0.0</v>
      </c>
      <c r="B1720" s="2">
        <v>0.489</v>
      </c>
      <c r="C1720" s="2">
        <v>94.0</v>
      </c>
    </row>
    <row r="1721">
      <c r="A1721" s="9">
        <v>0.0</v>
      </c>
      <c r="B1721" s="2">
        <v>0.489</v>
      </c>
      <c r="C1721" s="2">
        <v>94.0</v>
      </c>
    </row>
    <row r="1722">
      <c r="A1722" s="9">
        <v>0.0</v>
      </c>
      <c r="B1722" s="2">
        <v>0.489</v>
      </c>
      <c r="C1722" s="2">
        <v>94.0</v>
      </c>
    </row>
    <row r="1723">
      <c r="A1723" s="9">
        <v>0.0</v>
      </c>
      <c r="B1723" s="2">
        <v>0.489</v>
      </c>
      <c r="C1723" s="2">
        <v>94.0</v>
      </c>
    </row>
    <row r="1724">
      <c r="A1724" s="9">
        <v>0.0</v>
      </c>
      <c r="B1724" s="2">
        <v>0.489</v>
      </c>
      <c r="C1724" s="2">
        <v>94.0</v>
      </c>
    </row>
    <row r="1725">
      <c r="A1725" s="9">
        <v>0.0</v>
      </c>
      <c r="B1725" s="2">
        <v>0.489</v>
      </c>
      <c r="C1725" s="2">
        <v>94.0</v>
      </c>
    </row>
    <row r="1726">
      <c r="A1726" s="9">
        <v>0.0</v>
      </c>
      <c r="B1726" s="2">
        <v>0.489</v>
      </c>
      <c r="C1726" s="2">
        <v>94.0</v>
      </c>
    </row>
    <row r="1727">
      <c r="A1727" s="9">
        <v>0.0</v>
      </c>
      <c r="B1727" s="2">
        <v>0.489</v>
      </c>
      <c r="C1727" s="2">
        <v>94.0</v>
      </c>
    </row>
    <row r="1728">
      <c r="A1728" s="9">
        <v>0.0</v>
      </c>
      <c r="B1728" s="2">
        <v>0.489</v>
      </c>
      <c r="C1728" s="2">
        <v>94.0</v>
      </c>
    </row>
    <row r="1729">
      <c r="A1729" s="9">
        <v>0.0</v>
      </c>
      <c r="B1729" s="2">
        <v>0.489</v>
      </c>
      <c r="C1729" s="2">
        <v>94.0</v>
      </c>
    </row>
    <row r="1730">
      <c r="A1730" s="9">
        <v>0.0</v>
      </c>
      <c r="B1730" s="2">
        <v>0.489</v>
      </c>
      <c r="C1730" s="2">
        <v>94.0</v>
      </c>
    </row>
    <row r="1731">
      <c r="A1731" s="9">
        <v>13482.547047463515</v>
      </c>
      <c r="B1731" s="2">
        <v>0.489</v>
      </c>
      <c r="C1731" s="2">
        <v>94.0</v>
      </c>
    </row>
    <row r="1732">
      <c r="A1732" s="9">
        <v>13736.796665635871</v>
      </c>
      <c r="B1732" s="2">
        <v>0.489</v>
      </c>
      <c r="C1732" s="2">
        <v>94.0</v>
      </c>
    </row>
    <row r="1733">
      <c r="A1733" s="9">
        <v>16720.578797518046</v>
      </c>
      <c r="B1733" s="2">
        <v>0.489</v>
      </c>
      <c r="C1733" s="2">
        <v>94.0</v>
      </c>
    </row>
    <row r="1734">
      <c r="A1734" s="9">
        <v>21712.464181565356</v>
      </c>
      <c r="B1734" s="2">
        <v>0.489</v>
      </c>
      <c r="C1734" s="2">
        <v>94.0</v>
      </c>
    </row>
    <row r="1735">
      <c r="A1735" s="9">
        <v>25198.776758409786</v>
      </c>
      <c r="B1735" s="2">
        <v>0.489</v>
      </c>
      <c r="C1735" s="2">
        <v>94.0</v>
      </c>
    </row>
    <row r="1736">
      <c r="A1736" s="9">
        <v>27576.86446213019</v>
      </c>
      <c r="B1736" s="2">
        <v>0.366</v>
      </c>
      <c r="C1736" s="2">
        <v>94.0</v>
      </c>
    </row>
    <row r="1737">
      <c r="A1737" s="9">
        <v>26286.86134875496</v>
      </c>
      <c r="B1737" s="2">
        <v>0.354</v>
      </c>
      <c r="C1737" s="2">
        <v>94.0</v>
      </c>
    </row>
    <row r="1738">
      <c r="A1738" s="9">
        <v>31927.72509046189</v>
      </c>
      <c r="B1738" s="2">
        <v>0.355</v>
      </c>
      <c r="C1738" s="2">
        <v>94.0</v>
      </c>
    </row>
    <row r="1739">
      <c r="A1739" s="9">
        <v>30452.809857340297</v>
      </c>
      <c r="B1739" s="2">
        <v>0.36</v>
      </c>
      <c r="C1739" s="2">
        <v>94.0</v>
      </c>
    </row>
    <row r="1740">
      <c r="A1740" s="9">
        <v>27573.103480235415</v>
      </c>
      <c r="B1740" s="2">
        <v>0.332</v>
      </c>
      <c r="C1740" s="2">
        <v>94.0</v>
      </c>
    </row>
    <row r="1741">
      <c r="A1741" s="9">
        <v>32739.59430376849</v>
      </c>
      <c r="B1741" s="2">
        <v>0.347</v>
      </c>
      <c r="C1741" s="2">
        <v>94.0</v>
      </c>
    </row>
    <row r="1742">
      <c r="A1742" s="9">
        <v>37228.72968310179</v>
      </c>
      <c r="B1742" s="2">
        <v>0.344</v>
      </c>
      <c r="C1742" s="2">
        <v>94.0</v>
      </c>
    </row>
    <row r="1743">
      <c r="A1743" s="9">
        <v>38574.328896909545</v>
      </c>
      <c r="B1743" s="2">
        <v>0.34</v>
      </c>
      <c r="C1743" s="2">
        <v>3.0</v>
      </c>
    </row>
    <row r="1744">
      <c r="A1744" s="9">
        <v>1001.2564419751731</v>
      </c>
      <c r="B1744" s="2">
        <v>0.489</v>
      </c>
      <c r="C1744" s="2">
        <v>94.0</v>
      </c>
    </row>
    <row r="1745">
      <c r="A1745" s="9">
        <v>1028.2925401101284</v>
      </c>
      <c r="B1745" s="2">
        <v>0.489</v>
      </c>
      <c r="C1745" s="2">
        <v>94.0</v>
      </c>
    </row>
    <row r="1746">
      <c r="A1746" s="9">
        <v>995.3579835067676</v>
      </c>
      <c r="B1746" s="2">
        <v>0.489</v>
      </c>
      <c r="C1746" s="2">
        <v>94.0</v>
      </c>
    </row>
    <row r="1747">
      <c r="A1747" s="9">
        <v>1000.8574186921926</v>
      </c>
      <c r="B1747" s="2">
        <v>0.489</v>
      </c>
      <c r="C1747" s="2">
        <v>94.0</v>
      </c>
    </row>
    <row r="1748">
      <c r="A1748" s="9">
        <v>1075.983379868069</v>
      </c>
      <c r="B1748" s="2">
        <v>0.489</v>
      </c>
      <c r="C1748" s="2">
        <v>94.0</v>
      </c>
    </row>
    <row r="1749">
      <c r="A1749" s="9">
        <v>1158.9970076361737</v>
      </c>
      <c r="B1749" s="2">
        <v>0.635</v>
      </c>
      <c r="C1749" s="2">
        <v>94.0</v>
      </c>
    </row>
    <row r="1750">
      <c r="A1750" s="9">
        <v>1228.3131257661867</v>
      </c>
      <c r="B1750" s="2">
        <v>0.635</v>
      </c>
      <c r="C1750" s="2">
        <v>94.0</v>
      </c>
    </row>
    <row r="1751">
      <c r="A1751" s="9">
        <v>1332.8788036814367</v>
      </c>
      <c r="B1751" s="2">
        <v>0.635</v>
      </c>
      <c r="C1751" s="2">
        <v>94.0</v>
      </c>
    </row>
    <row r="1752">
      <c r="A1752" s="9">
        <v>1498.129320959502</v>
      </c>
      <c r="B1752" s="2">
        <v>0.632</v>
      </c>
      <c r="C1752" s="2">
        <v>94.0</v>
      </c>
    </row>
    <row r="1753">
      <c r="A1753" s="9">
        <v>1459.212416701185</v>
      </c>
      <c r="B1753" s="2">
        <v>0.632</v>
      </c>
      <c r="C1753" s="2">
        <v>94.0</v>
      </c>
    </row>
    <row r="1754">
      <c r="A1754" s="9">
        <v>1535.192323051268</v>
      </c>
      <c r="B1754" s="2">
        <v>0.632</v>
      </c>
      <c r="C1754" s="2">
        <v>94.0</v>
      </c>
    </row>
    <row r="1755">
      <c r="A1755" s="9">
        <v>1676.2578872732358</v>
      </c>
      <c r="B1755" s="2">
        <v>0.669</v>
      </c>
      <c r="C1755" s="2">
        <v>94.0</v>
      </c>
    </row>
    <row r="1756">
      <c r="A1756" s="9">
        <v>1776.610140338363</v>
      </c>
      <c r="B1756" s="2">
        <v>0.649</v>
      </c>
      <c r="C1756" s="2">
        <v>123.0</v>
      </c>
    </row>
    <row r="1757">
      <c r="A1757" s="9">
        <v>163.64010977436837</v>
      </c>
      <c r="B1757" s="2">
        <v>0.489</v>
      </c>
      <c r="C1757" s="2">
        <v>94.0</v>
      </c>
    </row>
    <row r="1758">
      <c r="A1758" s="9">
        <v>170.6961621503709</v>
      </c>
      <c r="B1758" s="2">
        <v>0.489</v>
      </c>
      <c r="C1758" s="2">
        <v>94.0</v>
      </c>
    </row>
    <row r="1759">
      <c r="A1759" s="9">
        <v>183.66987797632572</v>
      </c>
      <c r="B1759" s="2">
        <v>0.489</v>
      </c>
      <c r="C1759" s="2">
        <v>94.0</v>
      </c>
    </row>
    <row r="1760">
      <c r="A1760" s="9">
        <v>222.89924637099276</v>
      </c>
      <c r="B1760" s="2">
        <v>0.489</v>
      </c>
      <c r="C1760" s="2">
        <v>94.0</v>
      </c>
    </row>
    <row r="1761">
      <c r="A1761" s="9">
        <v>240.21743869668626</v>
      </c>
      <c r="B1761" s="2">
        <v>0.489</v>
      </c>
      <c r="C1761" s="2">
        <v>94.0</v>
      </c>
    </row>
    <row r="1762">
      <c r="A1762" s="9">
        <v>258.28176030913096</v>
      </c>
      <c r="B1762" s="2">
        <v>0.423</v>
      </c>
      <c r="C1762" s="2">
        <v>94.0</v>
      </c>
    </row>
    <row r="1763">
      <c r="A1763" s="9">
        <v>266.5794323050095</v>
      </c>
      <c r="B1763" s="2">
        <v>0.423</v>
      </c>
      <c r="C1763" s="2">
        <v>94.0</v>
      </c>
    </row>
    <row r="1764">
      <c r="A1764" s="9">
        <v>302.2664078332138</v>
      </c>
      <c r="B1764" s="2">
        <v>0.424</v>
      </c>
      <c r="C1764" s="2">
        <v>94.0</v>
      </c>
    </row>
    <row r="1765">
      <c r="A1765" s="9">
        <v>366.63067921165134</v>
      </c>
      <c r="B1765" s="2">
        <v>0.423</v>
      </c>
      <c r="C1765" s="2">
        <v>94.0</v>
      </c>
    </row>
    <row r="1766">
      <c r="A1766" s="9">
        <v>352.6851141361782</v>
      </c>
      <c r="B1766" s="2">
        <v>0.465</v>
      </c>
      <c r="C1766" s="2">
        <v>94.0</v>
      </c>
    </row>
    <row r="1767">
      <c r="A1767" s="9">
        <v>359.8012419476189</v>
      </c>
      <c r="B1767" s="2">
        <v>0.465</v>
      </c>
      <c r="C1767" s="2">
        <v>94.0</v>
      </c>
    </row>
    <row r="1768">
      <c r="A1768" s="9">
        <v>388.3267312125359</v>
      </c>
      <c r="B1768" s="2">
        <v>0.438</v>
      </c>
      <c r="C1768" s="2">
        <v>94.0</v>
      </c>
    </row>
    <row r="1769">
      <c r="A1769" s="9">
        <v>394.77583088040467</v>
      </c>
      <c r="B1769" s="2">
        <v>0.438</v>
      </c>
      <c r="C1769" s="2">
        <v>174.0</v>
      </c>
    </row>
    <row r="1770">
      <c r="A1770" s="9">
        <v>377.5002570421655</v>
      </c>
      <c r="B1770" s="2">
        <v>0.489</v>
      </c>
      <c r="C1770" s="2">
        <v>94.0</v>
      </c>
    </row>
    <row r="1771">
      <c r="A1771" s="9">
        <v>350.28782107299367</v>
      </c>
      <c r="B1771" s="2">
        <v>0.489</v>
      </c>
      <c r="C1771" s="2">
        <v>94.0</v>
      </c>
    </row>
    <row r="1772">
      <c r="A1772" s="9">
        <v>457.4736504781623</v>
      </c>
      <c r="B1772" s="2">
        <v>0.489</v>
      </c>
      <c r="C1772" s="2">
        <v>94.0</v>
      </c>
    </row>
    <row r="1773">
      <c r="A1773" s="9">
        <v>510.4169414343761</v>
      </c>
      <c r="B1773" s="2">
        <v>0.489</v>
      </c>
      <c r="C1773" s="2">
        <v>94.0</v>
      </c>
    </row>
    <row r="1774">
      <c r="A1774" s="9">
        <v>645.9256501635119</v>
      </c>
      <c r="B1774" s="2">
        <v>0.489</v>
      </c>
      <c r="C1774" s="2">
        <v>94.0</v>
      </c>
    </row>
    <row r="1775">
      <c r="A1775" s="9">
        <v>802.3733573474127</v>
      </c>
      <c r="B1775" s="2">
        <v>0.316</v>
      </c>
      <c r="C1775" s="2">
        <v>94.0</v>
      </c>
    </row>
    <row r="1776">
      <c r="A1776" s="9">
        <v>1011.7579602272922</v>
      </c>
      <c r="B1776" s="2">
        <v>0.322</v>
      </c>
      <c r="C1776" s="2">
        <v>94.0</v>
      </c>
    </row>
    <row r="1777">
      <c r="A1777" s="9">
        <v>1127.814289859537</v>
      </c>
      <c r="B1777" s="2">
        <v>0.322</v>
      </c>
      <c r="C1777" s="2">
        <v>94.0</v>
      </c>
    </row>
    <row r="1778">
      <c r="A1778" s="9">
        <v>1375.587865410367</v>
      </c>
      <c r="B1778" s="2">
        <v>0.322</v>
      </c>
      <c r="C1778" s="2">
        <v>94.0</v>
      </c>
    </row>
    <row r="1779">
      <c r="A1779" s="9">
        <v>1087.648929064824</v>
      </c>
      <c r="B1779" s="2">
        <v>0.322</v>
      </c>
      <c r="C1779" s="2">
        <v>94.0</v>
      </c>
    </row>
    <row r="1780">
      <c r="A1780" s="9">
        <v>2310.4697842522137</v>
      </c>
      <c r="B1780" s="2">
        <v>0.322</v>
      </c>
      <c r="C1780" s="2">
        <v>94.0</v>
      </c>
    </row>
    <row r="1781">
      <c r="A1781" s="9">
        <v>2509.24331849256</v>
      </c>
      <c r="B1781" s="2">
        <v>0.327</v>
      </c>
      <c r="C1781" s="2">
        <v>94.0</v>
      </c>
    </row>
    <row r="1782">
      <c r="A1782" s="9">
        <v>2742.342266869634</v>
      </c>
      <c r="B1782" s="2">
        <v>0.338</v>
      </c>
      <c r="C1782" s="2">
        <v>138.0</v>
      </c>
    </row>
    <row r="1783">
      <c r="A1783" s="9">
        <v>0.0</v>
      </c>
      <c r="B1783" s="2">
        <v>0.489</v>
      </c>
      <c r="C1783" s="2">
        <v>94.0</v>
      </c>
    </row>
    <row r="1784">
      <c r="A1784" s="9">
        <v>0.0</v>
      </c>
      <c r="B1784" s="2">
        <v>0.489</v>
      </c>
      <c r="C1784" s="2">
        <v>94.0</v>
      </c>
    </row>
    <row r="1785">
      <c r="A1785" s="9">
        <v>0.0</v>
      </c>
      <c r="B1785" s="2">
        <v>0.489</v>
      </c>
      <c r="C1785" s="2">
        <v>94.0</v>
      </c>
    </row>
    <row r="1786">
      <c r="A1786" s="9">
        <v>0.0</v>
      </c>
      <c r="B1786" s="2">
        <v>0.489</v>
      </c>
      <c r="C1786" s="2">
        <v>94.0</v>
      </c>
    </row>
    <row r="1787">
      <c r="A1787" s="9">
        <v>0.0</v>
      </c>
      <c r="B1787" s="2">
        <v>0.489</v>
      </c>
      <c r="C1787" s="2">
        <v>94.0</v>
      </c>
    </row>
    <row r="1788">
      <c r="A1788" s="9">
        <v>0.0</v>
      </c>
      <c r="B1788" s="2">
        <v>0.489</v>
      </c>
      <c r="C1788" s="2">
        <v>94.0</v>
      </c>
    </row>
    <row r="1789">
      <c r="A1789" s="9">
        <v>0.0</v>
      </c>
      <c r="B1789" s="2">
        <v>0.489</v>
      </c>
      <c r="C1789" s="2">
        <v>94.0</v>
      </c>
    </row>
    <row r="1790">
      <c r="A1790" s="9">
        <v>0.0</v>
      </c>
      <c r="B1790" s="2">
        <v>0.489</v>
      </c>
      <c r="C1790" s="2">
        <v>94.0</v>
      </c>
    </row>
    <row r="1791">
      <c r="A1791" s="9">
        <v>0.0</v>
      </c>
      <c r="B1791" s="2">
        <v>0.489</v>
      </c>
      <c r="C1791" s="2">
        <v>94.0</v>
      </c>
    </row>
    <row r="1792">
      <c r="A1792" s="9">
        <v>0.0</v>
      </c>
      <c r="B1792" s="2">
        <v>0.489</v>
      </c>
      <c r="C1792" s="2">
        <v>94.0</v>
      </c>
    </row>
    <row r="1793">
      <c r="A1793" s="9">
        <v>0.0</v>
      </c>
      <c r="B1793" s="2">
        <v>0.489</v>
      </c>
      <c r="C1793" s="2">
        <v>94.0</v>
      </c>
    </row>
    <row r="1794">
      <c r="A1794" s="9">
        <v>0.0</v>
      </c>
      <c r="B1794" s="2">
        <v>0.489</v>
      </c>
      <c r="C1794" s="2">
        <v>94.0</v>
      </c>
    </row>
    <row r="1795">
      <c r="A1795" s="9">
        <v>0.0</v>
      </c>
      <c r="B1795" s="2">
        <v>0.489</v>
      </c>
      <c r="C1795" s="2">
        <v>94.0</v>
      </c>
    </row>
    <row r="1796">
      <c r="A1796" s="9">
        <v>1747.8842650730046</v>
      </c>
      <c r="B1796" s="2">
        <v>0.489</v>
      </c>
      <c r="C1796" s="2">
        <v>94.0</v>
      </c>
    </row>
    <row r="1797">
      <c r="A1797" s="9">
        <v>1664.3090957426718</v>
      </c>
      <c r="B1797" s="2">
        <v>0.489</v>
      </c>
      <c r="C1797" s="2">
        <v>94.0</v>
      </c>
    </row>
    <row r="1798">
      <c r="A1798" s="9">
        <v>1827.6281456064548</v>
      </c>
      <c r="B1798" s="2">
        <v>0.489</v>
      </c>
      <c r="C1798" s="2">
        <v>94.0</v>
      </c>
    </row>
    <row r="1799">
      <c r="A1799" s="9">
        <v>2285.6933742970473</v>
      </c>
      <c r="B1799" s="2">
        <v>0.489</v>
      </c>
      <c r="C1799" s="2">
        <v>94.0</v>
      </c>
    </row>
    <row r="1800">
      <c r="A1800" s="9">
        <v>2643.8025682159896</v>
      </c>
      <c r="B1800" s="2">
        <v>0.489</v>
      </c>
      <c r="C1800" s="2">
        <v>94.0</v>
      </c>
    </row>
    <row r="1801">
      <c r="A1801" s="9">
        <v>2863.963179722532</v>
      </c>
      <c r="B1801" s="2">
        <v>0.203</v>
      </c>
      <c r="C1801" s="2">
        <v>94.0</v>
      </c>
    </row>
    <row r="1802">
      <c r="A1802" s="9">
        <v>3133.319212284262</v>
      </c>
      <c r="B1802" s="2">
        <v>0.203</v>
      </c>
      <c r="C1802" s="2">
        <v>94.0</v>
      </c>
    </row>
    <row r="1803">
      <c r="A1803" s="9">
        <v>3891.8953458423557</v>
      </c>
      <c r="B1803" s="2">
        <v>0.203</v>
      </c>
      <c r="C1803" s="2">
        <v>94.0</v>
      </c>
    </row>
    <row r="1804">
      <c r="A1804" s="9">
        <v>4685.620166392776</v>
      </c>
      <c r="B1804" s="2">
        <v>0.174</v>
      </c>
      <c r="C1804" s="2">
        <v>94.0</v>
      </c>
    </row>
    <row r="1805">
      <c r="A1805" s="9">
        <v>4433.857082260999</v>
      </c>
      <c r="B1805" s="2">
        <v>0.146</v>
      </c>
      <c r="C1805" s="2">
        <v>94.0</v>
      </c>
    </row>
    <row r="1806">
      <c r="A1806" s="9">
        <v>4442.299972029516</v>
      </c>
      <c r="B1806" s="2">
        <v>0.083</v>
      </c>
      <c r="C1806" s="2">
        <v>94.0</v>
      </c>
    </row>
    <row r="1807">
      <c r="A1807" s="9">
        <v>4940.953345469583</v>
      </c>
      <c r="B1807" s="2">
        <v>0.084</v>
      </c>
      <c r="C1807" s="2">
        <v>94.0</v>
      </c>
    </row>
    <row r="1808">
      <c r="A1808" s="9">
        <v>4548.155552758748</v>
      </c>
      <c r="B1808" s="2">
        <v>0.082</v>
      </c>
      <c r="C1808" s="2">
        <v>36.0</v>
      </c>
    </row>
    <row r="1809">
      <c r="A1809" s="9">
        <v>37408.42451080135</v>
      </c>
      <c r="B1809" s="2">
        <v>0.489</v>
      </c>
      <c r="C1809" s="2">
        <v>94.0</v>
      </c>
    </row>
    <row r="1810">
      <c r="A1810" s="9">
        <v>37884.23419900655</v>
      </c>
      <c r="B1810" s="2">
        <v>0.489</v>
      </c>
      <c r="C1810" s="2">
        <v>94.0</v>
      </c>
    </row>
    <row r="1811">
      <c r="A1811" s="9">
        <v>42307.90503373725</v>
      </c>
      <c r="B1811" s="2">
        <v>0.489</v>
      </c>
      <c r="C1811" s="2">
        <v>94.0</v>
      </c>
    </row>
    <row r="1812">
      <c r="A1812" s="9">
        <v>49289.626943243544</v>
      </c>
      <c r="B1812" s="2">
        <v>0.489</v>
      </c>
      <c r="C1812" s="2">
        <v>94.0</v>
      </c>
    </row>
    <row r="1813">
      <c r="A1813" s="9">
        <v>56621.31879762452</v>
      </c>
      <c r="B1813" s="2">
        <v>0.489</v>
      </c>
      <c r="C1813" s="2">
        <v>94.0</v>
      </c>
    </row>
    <row r="1814">
      <c r="A1814" s="9">
        <v>65754.02673117483</v>
      </c>
      <c r="B1814" s="2">
        <v>0.411</v>
      </c>
      <c r="C1814" s="2">
        <v>94.0</v>
      </c>
    </row>
    <row r="1815">
      <c r="A1815" s="9">
        <v>72950.77517708264</v>
      </c>
      <c r="B1815" s="2">
        <v>0.411</v>
      </c>
      <c r="C1815" s="2">
        <v>94.0</v>
      </c>
    </row>
    <row r="1816">
      <c r="A1816" s="9">
        <v>83454.49808065272</v>
      </c>
      <c r="B1816" s="2">
        <v>0.411</v>
      </c>
      <c r="C1816" s="2">
        <v>94.0</v>
      </c>
    </row>
    <row r="1817">
      <c r="A1817" s="9">
        <v>95213.88730199076</v>
      </c>
      <c r="B1817" s="2">
        <v>0.407</v>
      </c>
      <c r="C1817" s="2">
        <v>94.0</v>
      </c>
    </row>
    <row r="1818">
      <c r="A1818" s="9">
        <v>78488.61169592146</v>
      </c>
      <c r="B1818" s="2">
        <v>0.407</v>
      </c>
      <c r="C1818" s="2">
        <v>94.0</v>
      </c>
    </row>
    <row r="1819">
      <c r="A1819" s="9">
        <v>86107.24094401352</v>
      </c>
      <c r="B1819" s="2">
        <v>0.407</v>
      </c>
      <c r="C1819" s="2">
        <v>94.0</v>
      </c>
    </row>
    <row r="1820">
      <c r="A1820" s="9">
        <v>99130.0780442423</v>
      </c>
      <c r="B1820" s="2">
        <v>0.407</v>
      </c>
      <c r="C1820" s="2">
        <v>94.0</v>
      </c>
    </row>
    <row r="1821">
      <c r="A1821" s="9">
        <v>99629.9147187856</v>
      </c>
      <c r="B1821" s="2">
        <v>0.407</v>
      </c>
      <c r="C1821" s="2">
        <v>7.0</v>
      </c>
    </row>
    <row r="1822">
      <c r="A1822" s="9">
        <v>9061.602460165972</v>
      </c>
      <c r="B1822" s="2">
        <v>0.489</v>
      </c>
      <c r="C1822" s="2">
        <v>94.0</v>
      </c>
    </row>
    <row r="1823">
      <c r="A1823" s="9">
        <v>8909.80894585813</v>
      </c>
      <c r="B1823" s="2">
        <v>0.489</v>
      </c>
      <c r="C1823" s="2">
        <v>94.0</v>
      </c>
    </row>
    <row r="1824">
      <c r="A1824" s="9">
        <v>8685.382436994483</v>
      </c>
      <c r="B1824" s="2">
        <v>0.489</v>
      </c>
      <c r="C1824" s="2">
        <v>94.0</v>
      </c>
    </row>
    <row r="1825">
      <c r="A1825" s="9">
        <v>9016.815327478182</v>
      </c>
      <c r="B1825" s="2">
        <v>0.489</v>
      </c>
      <c r="C1825" s="2">
        <v>94.0</v>
      </c>
    </row>
    <row r="1826">
      <c r="A1826" s="9">
        <v>10013.633224986515</v>
      </c>
      <c r="B1826" s="2">
        <v>0.489</v>
      </c>
      <c r="C1826" s="2">
        <v>94.0</v>
      </c>
    </row>
    <row r="1827">
      <c r="A1827" s="9">
        <v>12252.612875422477</v>
      </c>
      <c r="B1827" s="2">
        <v>0.195</v>
      </c>
      <c r="C1827" s="2">
        <v>94.0</v>
      </c>
    </row>
    <row r="1828">
      <c r="A1828" s="9">
        <v>14405.091926705689</v>
      </c>
      <c r="B1828" s="2">
        <v>0.203</v>
      </c>
      <c r="C1828" s="2">
        <v>94.0</v>
      </c>
    </row>
    <row r="1829">
      <c r="A1829" s="9">
        <v>16305.613406264216</v>
      </c>
      <c r="B1829" s="2">
        <v>0.12</v>
      </c>
      <c r="C1829" s="2">
        <v>94.0</v>
      </c>
    </row>
    <row r="1830">
      <c r="A1830" s="9">
        <v>23421.35529046783</v>
      </c>
      <c r="B1830" s="2">
        <v>0.216</v>
      </c>
      <c r="C1830" s="2">
        <v>94.0</v>
      </c>
    </row>
    <row r="1831">
      <c r="A1831" s="9">
        <v>18114.478265065198</v>
      </c>
      <c r="B1831" s="2">
        <v>0.216</v>
      </c>
      <c r="C1831" s="2">
        <v>94.0</v>
      </c>
    </row>
    <row r="1832">
      <c r="A1832" s="9">
        <v>20983.900335311377</v>
      </c>
      <c r="B1832" s="2">
        <v>0.216</v>
      </c>
      <c r="C1832" s="2">
        <v>94.0</v>
      </c>
    </row>
    <row r="1833">
      <c r="A1833" s="9">
        <v>23132.93890320401</v>
      </c>
      <c r="B1833" s="2">
        <v>0.22</v>
      </c>
      <c r="C1833" s="2">
        <v>94.0</v>
      </c>
    </row>
    <row r="1834">
      <c r="A1834" s="9">
        <v>23623.85149280281</v>
      </c>
      <c r="B1834" s="2">
        <v>0.22</v>
      </c>
      <c r="C1834" s="2">
        <v>44.0</v>
      </c>
    </row>
    <row r="1835">
      <c r="A1835" s="9">
        <v>514.157960480203</v>
      </c>
      <c r="B1835" s="2">
        <v>0.489</v>
      </c>
      <c r="C1835" s="2">
        <v>94.0</v>
      </c>
    </row>
    <row r="1836">
      <c r="A1836" s="9">
        <v>492.3816981014351</v>
      </c>
      <c r="B1836" s="2">
        <v>0.489</v>
      </c>
      <c r="C1836" s="2">
        <v>94.0</v>
      </c>
    </row>
    <row r="1837">
      <c r="A1837" s="9">
        <v>483.0318719125117</v>
      </c>
      <c r="B1837" s="2">
        <v>0.489</v>
      </c>
      <c r="C1837" s="2">
        <v>94.0</v>
      </c>
    </row>
    <row r="1838">
      <c r="A1838" s="9">
        <v>546.1541483598469</v>
      </c>
      <c r="B1838" s="2">
        <v>0.489</v>
      </c>
      <c r="C1838" s="2">
        <v>94.0</v>
      </c>
    </row>
    <row r="1839">
      <c r="A1839" s="9">
        <v>631.4978143090354</v>
      </c>
      <c r="B1839" s="2">
        <v>0.489</v>
      </c>
      <c r="C1839" s="2">
        <v>94.0</v>
      </c>
    </row>
    <row r="1840">
      <c r="A1840" s="9">
        <v>696.3285098129937</v>
      </c>
      <c r="B1840" s="2">
        <v>0.431</v>
      </c>
      <c r="C1840" s="2">
        <v>94.0</v>
      </c>
    </row>
    <row r="1841">
      <c r="A1841" s="9">
        <v>851.4298745513166</v>
      </c>
      <c r="B1841" s="2">
        <v>0.416</v>
      </c>
      <c r="C1841" s="2">
        <v>94.0</v>
      </c>
    </row>
    <row r="1842">
      <c r="A1842" s="9">
        <v>927.2344867249882</v>
      </c>
      <c r="B1842" s="2">
        <v>0.402</v>
      </c>
      <c r="C1842" s="2">
        <v>94.0</v>
      </c>
    </row>
    <row r="1843">
      <c r="A1843" s="9">
        <v>1017.9148035607354</v>
      </c>
      <c r="B1843" s="2">
        <v>0.288</v>
      </c>
      <c r="C1843" s="2">
        <v>94.0</v>
      </c>
    </row>
    <row r="1844">
      <c r="A1844" s="9">
        <v>987.6891659181932</v>
      </c>
      <c r="B1844" s="2">
        <v>0.309</v>
      </c>
      <c r="C1844" s="2">
        <v>94.0</v>
      </c>
    </row>
    <row r="1845">
      <c r="A1845" s="9">
        <v>1022.2391535314615</v>
      </c>
      <c r="B1845" s="2">
        <v>0.309</v>
      </c>
      <c r="C1845" s="2">
        <v>94.0</v>
      </c>
    </row>
    <row r="1846">
      <c r="A1846" s="9">
        <v>1214.7609140776162</v>
      </c>
      <c r="B1846" s="2">
        <v>0.346</v>
      </c>
      <c r="C1846" s="2">
        <v>94.0</v>
      </c>
    </row>
    <row r="1847">
      <c r="A1847" s="9">
        <v>1255.8599051102397</v>
      </c>
      <c r="B1847" s="2">
        <v>0.346</v>
      </c>
      <c r="C1847" s="2">
        <v>106.0</v>
      </c>
    </row>
    <row r="1848">
      <c r="A1848" s="9">
        <v>3803.998412995628</v>
      </c>
      <c r="B1848" s="2">
        <v>0.489</v>
      </c>
      <c r="C1848" s="2">
        <v>94.0</v>
      </c>
    </row>
    <row r="1849">
      <c r="A1849" s="9">
        <v>3788.8159095933815</v>
      </c>
      <c r="B1849" s="2">
        <v>0.489</v>
      </c>
      <c r="C1849" s="2">
        <v>94.0</v>
      </c>
    </row>
    <row r="1850">
      <c r="A1850" s="9">
        <v>3861.127279019648</v>
      </c>
      <c r="B1850" s="2">
        <v>0.489</v>
      </c>
      <c r="C1850" s="2">
        <v>94.0</v>
      </c>
    </row>
    <row r="1851">
      <c r="A1851" s="9">
        <v>3990.7368693889325</v>
      </c>
      <c r="B1851" s="2">
        <v>0.489</v>
      </c>
      <c r="C1851" s="2">
        <v>94.0</v>
      </c>
    </row>
    <row r="1852">
      <c r="A1852" s="9">
        <v>4292.419630464364</v>
      </c>
      <c r="B1852" s="2">
        <v>0.489</v>
      </c>
      <c r="C1852" s="2">
        <v>94.0</v>
      </c>
    </row>
    <row r="1853">
      <c r="A1853" s="9">
        <v>4594.481939458616</v>
      </c>
      <c r="B1853" s="2">
        <v>0.439</v>
      </c>
      <c r="C1853" s="2">
        <v>94.0</v>
      </c>
    </row>
    <row r="1854">
      <c r="A1854" s="9">
        <v>4998.382678884612</v>
      </c>
      <c r="B1854" s="2">
        <v>0.441</v>
      </c>
      <c r="C1854" s="2">
        <v>94.0</v>
      </c>
    </row>
    <row r="1855">
      <c r="A1855" s="9">
        <v>6050.327782542364</v>
      </c>
      <c r="B1855" s="2">
        <v>0.447</v>
      </c>
      <c r="C1855" s="2">
        <v>94.0</v>
      </c>
    </row>
    <row r="1856">
      <c r="A1856" s="9">
        <v>7002.712833616623</v>
      </c>
      <c r="B1856" s="2">
        <v>0.438</v>
      </c>
      <c r="C1856" s="2">
        <v>94.0</v>
      </c>
    </row>
    <row r="1857">
      <c r="A1857" s="9">
        <v>7169.8573445882375</v>
      </c>
      <c r="B1857" s="2">
        <v>0.438</v>
      </c>
      <c r="C1857" s="2">
        <v>94.0</v>
      </c>
    </row>
    <row r="1858">
      <c r="A1858" s="9">
        <v>7833.90355093678</v>
      </c>
      <c r="B1858" s="2">
        <v>0.438</v>
      </c>
      <c r="C1858" s="2">
        <v>94.0</v>
      </c>
    </row>
    <row r="1859">
      <c r="A1859" s="9">
        <v>8895.184908517593</v>
      </c>
      <c r="B1859" s="2">
        <v>0.436</v>
      </c>
      <c r="C1859" s="2">
        <v>94.0</v>
      </c>
    </row>
    <row r="1860">
      <c r="A1860" s="9">
        <v>9982.481568300713</v>
      </c>
      <c r="B1860" s="2">
        <v>0.405</v>
      </c>
      <c r="C1860" s="2">
        <v>61.0</v>
      </c>
    </row>
    <row r="1861">
      <c r="A1861" s="9">
        <v>654.6198570203222</v>
      </c>
      <c r="B1861" s="2">
        <v>0.489</v>
      </c>
      <c r="C1861" s="2">
        <v>94.0</v>
      </c>
    </row>
    <row r="1862">
      <c r="A1862" s="9">
        <v>558.2616154351962</v>
      </c>
      <c r="B1862" s="2">
        <v>0.489</v>
      </c>
      <c r="C1862" s="2">
        <v>94.0</v>
      </c>
    </row>
    <row r="1863">
      <c r="A1863" s="9">
        <v>529.9294837151675</v>
      </c>
      <c r="B1863" s="2">
        <v>0.489</v>
      </c>
      <c r="C1863" s="2">
        <v>94.0</v>
      </c>
    </row>
    <row r="1864">
      <c r="A1864" s="9">
        <v>609.38740048338</v>
      </c>
      <c r="B1864" s="2">
        <v>0.489</v>
      </c>
      <c r="C1864" s="2">
        <v>94.0</v>
      </c>
    </row>
    <row r="1865">
      <c r="A1865" s="9">
        <v>660.1899982197076</v>
      </c>
      <c r="B1865" s="2">
        <v>0.489</v>
      </c>
      <c r="C1865" s="2">
        <v>94.0</v>
      </c>
    </row>
    <row r="1866">
      <c r="A1866" s="9">
        <v>804.0711094021466</v>
      </c>
      <c r="B1866" s="2">
        <v>0.416</v>
      </c>
      <c r="C1866" s="2">
        <v>94.0</v>
      </c>
    </row>
    <row r="1867">
      <c r="A1867" s="9">
        <v>896.3948786680066</v>
      </c>
      <c r="B1867" s="2">
        <v>0.415</v>
      </c>
      <c r="C1867" s="2">
        <v>94.0</v>
      </c>
    </row>
    <row r="1868">
      <c r="A1868" s="9">
        <v>989.3194595867872</v>
      </c>
      <c r="B1868" s="2">
        <v>0.415</v>
      </c>
      <c r="C1868" s="2">
        <v>94.0</v>
      </c>
    </row>
    <row r="1869">
      <c r="A1869" s="9">
        <v>1222.7935847368224</v>
      </c>
      <c r="B1869" s="2">
        <v>0.415</v>
      </c>
      <c r="C1869" s="2">
        <v>94.0</v>
      </c>
    </row>
    <row r="1870">
      <c r="A1870" s="9">
        <v>1180.4319249603532</v>
      </c>
      <c r="B1870" s="2">
        <v>0.421</v>
      </c>
      <c r="C1870" s="2">
        <v>94.0</v>
      </c>
    </row>
    <row r="1871">
      <c r="A1871" s="9">
        <v>1382.1437493667029</v>
      </c>
      <c r="B1871" s="2">
        <v>0.421</v>
      </c>
      <c r="C1871" s="2">
        <v>94.0</v>
      </c>
    </row>
    <row r="1872">
      <c r="A1872" s="9">
        <v>1767.238661840756</v>
      </c>
      <c r="B1872" s="2">
        <v>0.421</v>
      </c>
      <c r="C1872" s="2">
        <v>94.0</v>
      </c>
    </row>
    <row r="1873">
      <c r="A1873" s="9">
        <v>2184.1634610527963</v>
      </c>
      <c r="B1873" s="2">
        <v>0.421</v>
      </c>
      <c r="C1873" s="2">
        <v>108.0</v>
      </c>
    </row>
    <row r="1874">
      <c r="A1874" s="9">
        <v>1531.8889089917805</v>
      </c>
      <c r="B1874" s="2">
        <v>0.489</v>
      </c>
      <c r="C1874" s="2">
        <v>94.0</v>
      </c>
    </row>
    <row r="1875">
      <c r="A1875" s="9">
        <v>1403.2460916075297</v>
      </c>
      <c r="B1875" s="2">
        <v>0.489</v>
      </c>
      <c r="C1875" s="2">
        <v>94.0</v>
      </c>
    </row>
    <row r="1876">
      <c r="A1876" s="9">
        <v>1135.295380616369</v>
      </c>
      <c r="B1876" s="2">
        <v>0.489</v>
      </c>
      <c r="C1876" s="2">
        <v>94.0</v>
      </c>
    </row>
    <row r="1877">
      <c r="A1877" s="9">
        <v>1159.3977555060846</v>
      </c>
      <c r="B1877" s="2">
        <v>0.489</v>
      </c>
      <c r="C1877" s="2">
        <v>94.0</v>
      </c>
    </row>
    <row r="1878">
      <c r="A1878" s="9">
        <v>1386.7460268964483</v>
      </c>
      <c r="B1878" s="2">
        <v>0.489</v>
      </c>
      <c r="C1878" s="2">
        <v>94.0</v>
      </c>
    </row>
    <row r="1879">
      <c r="A1879" s="9">
        <v>1479.4037783464908</v>
      </c>
      <c r="B1879" s="2">
        <v>0.545</v>
      </c>
      <c r="C1879" s="2">
        <v>94.0</v>
      </c>
    </row>
    <row r="1880">
      <c r="A1880" s="9">
        <v>1772.6353250434222</v>
      </c>
      <c r="B1880" s="2">
        <v>0.448</v>
      </c>
      <c r="C1880" s="2">
        <v>94.0</v>
      </c>
    </row>
    <row r="1881">
      <c r="A1881" s="9">
        <v>2252.1253357190726</v>
      </c>
      <c r="B1881" s="2">
        <v>0.351</v>
      </c>
      <c r="C1881" s="2">
        <v>94.0</v>
      </c>
    </row>
    <row r="1882">
      <c r="A1882" s="9">
        <v>2967.3049704097416</v>
      </c>
      <c r="B1882" s="2">
        <v>0.35</v>
      </c>
      <c r="C1882" s="2">
        <v>94.0</v>
      </c>
    </row>
    <row r="1883">
      <c r="A1883" s="9">
        <v>2509.680462010879</v>
      </c>
      <c r="B1883" s="2">
        <v>0.35</v>
      </c>
      <c r="C1883" s="2">
        <v>94.0</v>
      </c>
    </row>
    <row r="1884">
      <c r="A1884" s="9">
        <v>3100.8351185755546</v>
      </c>
      <c r="B1884" s="2">
        <v>0.35</v>
      </c>
      <c r="C1884" s="2">
        <v>94.0</v>
      </c>
    </row>
    <row r="1885">
      <c r="A1885" s="9">
        <v>3814.2131634448724</v>
      </c>
      <c r="B1885" s="2">
        <v>0.35</v>
      </c>
      <c r="C1885" s="2">
        <v>94.0</v>
      </c>
    </row>
    <row r="1886">
      <c r="A1886" s="9">
        <v>3680.2320591037333</v>
      </c>
      <c r="B1886" s="2">
        <v>0.35</v>
      </c>
      <c r="C1886" s="2">
        <v>107.0</v>
      </c>
    </row>
    <row r="1887">
      <c r="A1887" s="9">
        <v>1949.2679679831754</v>
      </c>
      <c r="B1887" s="2">
        <v>0.489</v>
      </c>
      <c r="C1887" s="2">
        <v>94.0</v>
      </c>
    </row>
    <row r="1888">
      <c r="A1888" s="9">
        <v>1945.0328707429196</v>
      </c>
      <c r="B1888" s="2">
        <v>0.489</v>
      </c>
      <c r="C1888" s="2">
        <v>94.0</v>
      </c>
    </row>
    <row r="1889">
      <c r="A1889" s="9">
        <v>2019.9378568778518</v>
      </c>
      <c r="B1889" s="2">
        <v>0.489</v>
      </c>
      <c r="C1889" s="2">
        <v>94.0</v>
      </c>
    </row>
    <row r="1890">
      <c r="A1890" s="9">
        <v>2136.4196089406646</v>
      </c>
      <c r="B1890" s="2">
        <v>0.489</v>
      </c>
      <c r="C1890" s="2">
        <v>94.0</v>
      </c>
    </row>
    <row r="1891">
      <c r="A1891" s="9">
        <v>2397.565761884874</v>
      </c>
      <c r="B1891" s="2">
        <v>0.489</v>
      </c>
      <c r="C1891" s="2">
        <v>94.0</v>
      </c>
    </row>
    <row r="1892">
      <c r="A1892" s="9">
        <v>2674.566363699881</v>
      </c>
      <c r="B1892" s="2">
        <v>0.384</v>
      </c>
      <c r="C1892" s="2">
        <v>94.0</v>
      </c>
    </row>
    <row r="1893">
      <c r="A1893" s="9">
        <v>3123.5097918395722</v>
      </c>
      <c r="B1893" s="2">
        <v>0.383</v>
      </c>
      <c r="C1893" s="2">
        <v>94.0</v>
      </c>
    </row>
    <row r="1894">
      <c r="A1894" s="9">
        <v>3600.625661659091</v>
      </c>
      <c r="B1894" s="2">
        <v>0.383</v>
      </c>
      <c r="C1894" s="2">
        <v>94.0</v>
      </c>
    </row>
    <row r="1895">
      <c r="A1895" s="9">
        <v>4226.981500632929</v>
      </c>
      <c r="B1895" s="2">
        <v>0.381</v>
      </c>
      <c r="C1895" s="2">
        <v>94.0</v>
      </c>
    </row>
    <row r="1896">
      <c r="A1896" s="9">
        <v>4181.887498724265</v>
      </c>
      <c r="B1896" s="2">
        <v>0.372</v>
      </c>
      <c r="C1896" s="2">
        <v>94.0</v>
      </c>
    </row>
    <row r="1897">
      <c r="A1897" s="9">
        <v>5091.783672324242</v>
      </c>
      <c r="B1897" s="2">
        <v>0.371</v>
      </c>
      <c r="C1897" s="2">
        <v>94.0</v>
      </c>
    </row>
    <row r="1898">
      <c r="A1898" s="9">
        <v>5774.12299429</v>
      </c>
      <c r="B1898" s="2">
        <v>0.366</v>
      </c>
      <c r="C1898" s="2">
        <v>94.0</v>
      </c>
    </row>
    <row r="1899">
      <c r="A1899" s="9">
        <v>6435.950619918767</v>
      </c>
      <c r="B1899" s="2">
        <v>0.364</v>
      </c>
      <c r="C1899" s="2">
        <v>39.0</v>
      </c>
    </row>
    <row r="1900">
      <c r="A1900" s="9">
        <v>1043.4561026931387</v>
      </c>
      <c r="B1900" s="2">
        <v>0.489</v>
      </c>
      <c r="C1900" s="2">
        <v>94.0</v>
      </c>
    </row>
    <row r="1901">
      <c r="A1901" s="9">
        <v>961.7169825461391</v>
      </c>
      <c r="B1901" s="2">
        <v>0.489</v>
      </c>
      <c r="C1901" s="2">
        <v>94.0</v>
      </c>
    </row>
    <row r="1902">
      <c r="A1902" s="9">
        <v>1004.9905814008242</v>
      </c>
      <c r="B1902" s="2">
        <v>0.489</v>
      </c>
      <c r="C1902" s="2">
        <v>94.0</v>
      </c>
    </row>
    <row r="1903">
      <c r="A1903" s="9">
        <v>1015.7802766649507</v>
      </c>
      <c r="B1903" s="2">
        <v>0.489</v>
      </c>
      <c r="C1903" s="2">
        <v>94.0</v>
      </c>
    </row>
    <row r="1904">
      <c r="A1904" s="9">
        <v>1084.765467003376</v>
      </c>
      <c r="B1904" s="2">
        <v>0.489</v>
      </c>
      <c r="C1904" s="2">
        <v>94.0</v>
      </c>
    </row>
    <row r="1905">
      <c r="A1905" s="9">
        <v>1200.1694592667961</v>
      </c>
      <c r="B1905" s="2">
        <v>0.472</v>
      </c>
      <c r="C1905" s="2">
        <v>94.0</v>
      </c>
    </row>
    <row r="1906">
      <c r="A1906" s="9">
        <v>1396.4150797124662</v>
      </c>
      <c r="B1906" s="2">
        <v>0.476</v>
      </c>
      <c r="C1906" s="2">
        <v>94.0</v>
      </c>
    </row>
    <row r="1907">
      <c r="A1907" s="9">
        <v>1676.5016177452992</v>
      </c>
      <c r="B1907" s="2">
        <v>0.491</v>
      </c>
      <c r="C1907" s="2">
        <v>94.0</v>
      </c>
    </row>
    <row r="1908">
      <c r="A1908" s="9">
        <v>1925.3903067685646</v>
      </c>
      <c r="B1908" s="2">
        <v>0.471</v>
      </c>
      <c r="C1908" s="2">
        <v>94.0</v>
      </c>
    </row>
    <row r="1909">
      <c r="A1909" s="9">
        <v>1828.3445645928016</v>
      </c>
      <c r="B1909" s="2">
        <v>0.471</v>
      </c>
      <c r="C1909" s="2">
        <v>94.0</v>
      </c>
    </row>
    <row r="1910">
      <c r="A1910" s="9">
        <v>2140.3119603136506</v>
      </c>
      <c r="B1910" s="2">
        <v>0.438</v>
      </c>
      <c r="C1910" s="2">
        <v>94.0</v>
      </c>
    </row>
    <row r="1911">
      <c r="A1911" s="9">
        <v>2356.5691790818673</v>
      </c>
      <c r="B1911" s="2">
        <v>0.445</v>
      </c>
      <c r="C1911" s="2">
        <v>94.0</v>
      </c>
    </row>
    <row r="1912">
      <c r="A1912" s="9">
        <v>2585.134582726809</v>
      </c>
      <c r="B1912" s="2">
        <v>0.445</v>
      </c>
      <c r="C1912" s="2">
        <v>133.0</v>
      </c>
    </row>
    <row r="1913">
      <c r="A1913" s="9">
        <v>4469.579921434195</v>
      </c>
      <c r="B1913" s="2">
        <v>0.489</v>
      </c>
      <c r="C1913" s="2">
        <v>94.0</v>
      </c>
    </row>
    <row r="1914">
      <c r="A1914" s="9">
        <v>4967.570133462399</v>
      </c>
      <c r="B1914" s="2">
        <v>0.489</v>
      </c>
      <c r="C1914" s="2">
        <v>94.0</v>
      </c>
    </row>
    <row r="1915">
      <c r="A1915" s="9">
        <v>5179.129343366963</v>
      </c>
      <c r="B1915" s="2">
        <v>0.489</v>
      </c>
      <c r="C1915" s="2">
        <v>94.0</v>
      </c>
    </row>
    <row r="1916">
      <c r="A1916" s="9">
        <v>5679.948760056715</v>
      </c>
      <c r="B1916" s="2">
        <v>0.489</v>
      </c>
      <c r="C1916" s="2">
        <v>94.0</v>
      </c>
    </row>
    <row r="1917">
      <c r="A1917" s="9">
        <v>6626.120397079038</v>
      </c>
      <c r="B1917" s="2">
        <v>0.489</v>
      </c>
      <c r="C1917" s="2">
        <v>94.0</v>
      </c>
    </row>
    <row r="1918">
      <c r="A1918" s="9">
        <v>7965.320462004308</v>
      </c>
      <c r="B1918" s="2">
        <v>0.432</v>
      </c>
      <c r="C1918" s="2">
        <v>94.0</v>
      </c>
    </row>
    <row r="1919">
      <c r="A1919" s="9">
        <v>8966.665947410715</v>
      </c>
      <c r="B1919" s="2">
        <v>0.432</v>
      </c>
      <c r="C1919" s="2">
        <v>94.0</v>
      </c>
    </row>
    <row r="1920">
      <c r="A1920" s="9">
        <v>11148.839366473105</v>
      </c>
      <c r="B1920" s="2">
        <v>0.434</v>
      </c>
      <c r="C1920" s="2">
        <v>94.0</v>
      </c>
    </row>
    <row r="1921">
      <c r="A1921" s="9">
        <v>13875.133607176187</v>
      </c>
      <c r="B1921" s="2">
        <v>0.451</v>
      </c>
      <c r="C1921" s="2">
        <v>94.0</v>
      </c>
    </row>
    <row r="1922">
      <c r="A1922" s="9">
        <v>11297.035146858705</v>
      </c>
      <c r="B1922" s="2">
        <v>0.422</v>
      </c>
      <c r="C1922" s="2">
        <v>94.0</v>
      </c>
    </row>
    <row r="1923">
      <c r="A1923" s="9">
        <v>12308.922635880881</v>
      </c>
      <c r="B1923" s="2">
        <v>0.401</v>
      </c>
      <c r="C1923" s="2">
        <v>94.0</v>
      </c>
    </row>
    <row r="1924">
      <c r="A1924" s="9">
        <v>13390.717227835035</v>
      </c>
      <c r="B1924" s="2">
        <v>0.395</v>
      </c>
      <c r="C1924" s="2">
        <v>94.0</v>
      </c>
    </row>
    <row r="1925">
      <c r="A1925" s="9">
        <v>12715.424923680852</v>
      </c>
      <c r="B1925" s="2">
        <v>0.398</v>
      </c>
      <c r="C1925" s="2">
        <v>48.0</v>
      </c>
    </row>
    <row r="1926">
      <c r="A1926" s="9">
        <v>11370.375099928104</v>
      </c>
      <c r="B1926" s="2">
        <v>0.489</v>
      </c>
      <c r="C1926" s="2">
        <v>94.0</v>
      </c>
    </row>
    <row r="1927">
      <c r="A1927" s="9">
        <v>11579.969046742737</v>
      </c>
      <c r="B1927" s="2">
        <v>0.489</v>
      </c>
      <c r="C1927" s="2">
        <v>94.0</v>
      </c>
    </row>
    <row r="1928">
      <c r="A1928" s="9">
        <v>12668.394878858953</v>
      </c>
      <c r="B1928" s="2">
        <v>0.489</v>
      </c>
      <c r="C1928" s="2">
        <v>94.0</v>
      </c>
    </row>
    <row r="1929">
      <c r="A1929" s="9">
        <v>15489.317581780968</v>
      </c>
      <c r="B1929" s="2">
        <v>0.489</v>
      </c>
      <c r="C1929" s="2">
        <v>94.0</v>
      </c>
    </row>
    <row r="1930">
      <c r="A1930" s="9">
        <v>17646.170623589915</v>
      </c>
      <c r="B1930" s="2">
        <v>0.489</v>
      </c>
      <c r="C1930" s="2">
        <v>94.0</v>
      </c>
    </row>
    <row r="1931">
      <c r="A1931" s="9">
        <v>18279.9169406274</v>
      </c>
      <c r="B1931" s="2">
        <v>0.438</v>
      </c>
      <c r="C1931" s="2">
        <v>94.0</v>
      </c>
    </row>
    <row r="1932">
      <c r="A1932" s="9">
        <v>19197.345672348067</v>
      </c>
      <c r="B1932" s="2">
        <v>0.438</v>
      </c>
      <c r="C1932" s="2">
        <v>94.0</v>
      </c>
    </row>
    <row r="1933">
      <c r="A1933" s="9">
        <v>22005.19702049632</v>
      </c>
      <c r="B1933" s="2">
        <v>0.429</v>
      </c>
      <c r="C1933" s="2">
        <v>94.0</v>
      </c>
    </row>
    <row r="1934">
      <c r="A1934" s="9">
        <v>23867.756715955795</v>
      </c>
      <c r="B1934" s="2">
        <v>0.425</v>
      </c>
      <c r="C1934" s="2">
        <v>94.0</v>
      </c>
    </row>
    <row r="1935">
      <c r="A1935" s="9">
        <v>22141.79891896925</v>
      </c>
      <c r="B1935" s="2">
        <v>0.423</v>
      </c>
      <c r="C1935" s="2">
        <v>94.0</v>
      </c>
    </row>
    <row r="1936">
      <c r="A1936" s="9">
        <v>21658.737740114062</v>
      </c>
      <c r="B1936" s="2">
        <v>0.426</v>
      </c>
      <c r="C1936" s="2">
        <v>94.0</v>
      </c>
    </row>
    <row r="1937">
      <c r="A1937" s="9">
        <v>22543.08760736382</v>
      </c>
      <c r="B1937" s="2">
        <v>0.427</v>
      </c>
      <c r="C1937" s="2">
        <v>94.0</v>
      </c>
    </row>
    <row r="1938">
      <c r="A1938" s="9">
        <v>20161.97292132912</v>
      </c>
      <c r="B1938" s="2">
        <v>0.42</v>
      </c>
      <c r="C1938" s="2">
        <v>29.0</v>
      </c>
    </row>
    <row r="1939">
      <c r="A1939" s="9">
        <v>16192.129596218972</v>
      </c>
      <c r="B1939" s="2">
        <v>0.489</v>
      </c>
      <c r="C1939" s="2">
        <v>94.0</v>
      </c>
    </row>
    <row r="1940">
      <c r="A1940" s="9">
        <v>18243.71774815687</v>
      </c>
      <c r="B1940" s="2">
        <v>0.489</v>
      </c>
      <c r="C1940" s="2">
        <v>94.0</v>
      </c>
    </row>
    <row r="1941">
      <c r="A1941" s="9">
        <v>18972.768529756904</v>
      </c>
      <c r="B1941" s="2">
        <v>0.489</v>
      </c>
      <c r="C1941" s="2">
        <v>94.0</v>
      </c>
    </row>
    <row r="1942">
      <c r="A1942" s="9">
        <v>19820.207287064226</v>
      </c>
      <c r="B1942" s="2">
        <v>0.489</v>
      </c>
      <c r="C1942" s="2">
        <v>94.0</v>
      </c>
    </row>
    <row r="1943">
      <c r="A1943" s="9">
        <v>20988.992332653404</v>
      </c>
      <c r="B1943" s="2">
        <v>0.489</v>
      </c>
      <c r="C1943" s="2">
        <v>94.0</v>
      </c>
    </row>
    <row r="1944">
      <c r="A1944" s="9">
        <v>21959.322707715208</v>
      </c>
      <c r="B1944" s="2">
        <v>0.576</v>
      </c>
      <c r="C1944" s="2">
        <v>94.0</v>
      </c>
    </row>
    <row r="1945">
      <c r="A1945" s="9">
        <v>22935.941149433384</v>
      </c>
      <c r="B1945" s="2">
        <v>0.576</v>
      </c>
      <c r="C1945" s="2">
        <v>94.0</v>
      </c>
    </row>
    <row r="1946">
      <c r="A1946" s="9">
        <v>23664.882353003373</v>
      </c>
      <c r="B1946" s="2">
        <v>0.576</v>
      </c>
      <c r="C1946" s="2">
        <v>94.0</v>
      </c>
    </row>
    <row r="1947">
      <c r="A1947" s="9">
        <v>24898.338840043754</v>
      </c>
      <c r="B1947" s="2">
        <v>0.606</v>
      </c>
      <c r="C1947" s="2">
        <v>94.0</v>
      </c>
    </row>
    <row r="1948">
      <c r="A1948" s="9">
        <v>25768.736047652532</v>
      </c>
      <c r="B1948" s="2">
        <v>0.606</v>
      </c>
      <c r="C1948" s="2">
        <v>94.0</v>
      </c>
    </row>
    <row r="1949">
      <c r="A1949" s="9">
        <v>26437.992178883847</v>
      </c>
      <c r="B1949" s="2">
        <v>0.636</v>
      </c>
      <c r="C1949" s="2">
        <v>94.0</v>
      </c>
    </row>
    <row r="1950">
      <c r="A1950" s="9">
        <v>27125.411628121456</v>
      </c>
      <c r="B1950" s="2">
        <v>0.631</v>
      </c>
      <c r="C1950" s="2">
        <v>94.0</v>
      </c>
    </row>
    <row r="1951">
      <c r="A1951" s="9">
        <v>27659.524940812724</v>
      </c>
      <c r="B1951" s="2">
        <v>0.507</v>
      </c>
      <c r="C1951" s="2">
        <v>37.0</v>
      </c>
    </row>
    <row r="1952">
      <c r="A1952" s="9">
        <v>29914.264776576445</v>
      </c>
      <c r="B1952" s="2">
        <v>0.489</v>
      </c>
      <c r="C1952" s="2">
        <v>94.0</v>
      </c>
    </row>
    <row r="1953">
      <c r="A1953" s="9">
        <v>28666.609513115225</v>
      </c>
      <c r="B1953" s="2">
        <v>0.489</v>
      </c>
      <c r="C1953" s="2">
        <v>94.0</v>
      </c>
    </row>
    <row r="1954">
      <c r="A1954" s="9">
        <v>30748.53425751693</v>
      </c>
      <c r="B1954" s="2">
        <v>0.489</v>
      </c>
      <c r="C1954" s="2">
        <v>94.0</v>
      </c>
    </row>
    <row r="1955">
      <c r="A1955" s="9">
        <v>35644.404791908375</v>
      </c>
      <c r="B1955" s="2">
        <v>0.489</v>
      </c>
      <c r="C1955" s="2">
        <v>94.0</v>
      </c>
    </row>
    <row r="1956">
      <c r="A1956" s="9">
        <v>44051.65726981342</v>
      </c>
      <c r="B1956" s="2">
        <v>0.489</v>
      </c>
      <c r="C1956" s="2">
        <v>94.0</v>
      </c>
    </row>
    <row r="1957">
      <c r="A1957" s="9">
        <v>54228.831714686195</v>
      </c>
      <c r="B1957" s="2">
        <v>0.489</v>
      </c>
      <c r="C1957" s="2">
        <v>94.0</v>
      </c>
    </row>
    <row r="1958">
      <c r="A1958" s="9">
        <v>62920.64413157476</v>
      </c>
      <c r="B1958" s="2">
        <v>0.489</v>
      </c>
      <c r="C1958" s="2">
        <v>94.0</v>
      </c>
    </row>
    <row r="1959">
      <c r="A1959" s="9">
        <v>69166.96005237497</v>
      </c>
      <c r="B1959" s="2">
        <v>0.113</v>
      </c>
      <c r="C1959" s="2">
        <v>94.0</v>
      </c>
    </row>
    <row r="1960">
      <c r="A1960" s="9">
        <v>84613.94702725451</v>
      </c>
      <c r="B1960" s="2">
        <v>0.113</v>
      </c>
      <c r="C1960" s="2">
        <v>94.0</v>
      </c>
    </row>
    <row r="1961">
      <c r="A1961" s="9">
        <v>62527.635271040774</v>
      </c>
      <c r="B1961" s="2">
        <v>0.113</v>
      </c>
      <c r="C1961" s="2">
        <v>94.0</v>
      </c>
    </row>
    <row r="1962">
      <c r="A1962" s="9">
        <v>71440.28763574369</v>
      </c>
      <c r="B1962" s="2">
        <v>0.113</v>
      </c>
      <c r="C1962" s="2">
        <v>94.0</v>
      </c>
    </row>
    <row r="1963">
      <c r="A1963" s="9">
        <v>88963.2226037756</v>
      </c>
      <c r="B1963" s="2">
        <v>0.113</v>
      </c>
      <c r="C1963" s="2">
        <v>94.0</v>
      </c>
    </row>
    <row r="1964">
      <c r="A1964" s="9">
        <v>92659.69410596562</v>
      </c>
      <c r="B1964" s="2">
        <v>0.113</v>
      </c>
      <c r="C1964" s="2">
        <v>45.0</v>
      </c>
    </row>
    <row r="1965">
      <c r="A1965" s="9">
        <v>1662.2175347461796</v>
      </c>
      <c r="B1965" s="2">
        <v>0.489</v>
      </c>
      <c r="C1965" s="2">
        <v>94.0</v>
      </c>
    </row>
    <row r="1966">
      <c r="A1966" s="9">
        <v>1833.8126596502707</v>
      </c>
      <c r="B1966" s="2">
        <v>0.489</v>
      </c>
      <c r="C1966" s="2">
        <v>94.0</v>
      </c>
    </row>
    <row r="1967">
      <c r="A1967" s="9">
        <v>2116.312062734325</v>
      </c>
      <c r="B1967" s="2">
        <v>0.489</v>
      </c>
      <c r="C1967" s="2">
        <v>94.0</v>
      </c>
    </row>
    <row r="1968">
      <c r="A1968" s="9">
        <v>2756.3325828116253</v>
      </c>
      <c r="B1968" s="2">
        <v>0.489</v>
      </c>
      <c r="C1968" s="2">
        <v>94.0</v>
      </c>
    </row>
    <row r="1969">
      <c r="A1969" s="9">
        <v>3533.266078130323</v>
      </c>
      <c r="B1969" s="2">
        <v>0.489</v>
      </c>
      <c r="C1969" s="2">
        <v>94.0</v>
      </c>
    </row>
    <row r="1970">
      <c r="A1970" s="9">
        <v>4651.692260744003</v>
      </c>
      <c r="B1970" s="2">
        <v>0.558</v>
      </c>
      <c r="C1970" s="2">
        <v>94.0</v>
      </c>
    </row>
    <row r="1971">
      <c r="A1971" s="9">
        <v>5803.595020421105</v>
      </c>
      <c r="B1971" s="2">
        <v>0.482</v>
      </c>
      <c r="C1971" s="2">
        <v>94.0</v>
      </c>
    </row>
    <row r="1972">
      <c r="A1972" s="9">
        <v>8188.485724883544</v>
      </c>
      <c r="B1972" s="2">
        <v>0.456</v>
      </c>
      <c r="C1972" s="2">
        <v>94.0</v>
      </c>
    </row>
    <row r="1973">
      <c r="A1973" s="9">
        <v>9932.867933026177</v>
      </c>
      <c r="B1973" s="2">
        <v>0.454</v>
      </c>
      <c r="C1973" s="2">
        <v>94.0</v>
      </c>
    </row>
    <row r="1974">
      <c r="A1974" s="9">
        <v>8052.048836461759</v>
      </c>
      <c r="B1974" s="2">
        <v>0.451</v>
      </c>
      <c r="C1974" s="2">
        <v>94.0</v>
      </c>
    </row>
    <row r="1975">
      <c r="A1975" s="9">
        <v>8149.407382503697</v>
      </c>
      <c r="B1975" s="2">
        <v>0.435</v>
      </c>
      <c r="C1975" s="2">
        <v>94.0</v>
      </c>
    </row>
    <row r="1976">
      <c r="A1976" s="9">
        <v>9083.000157637205</v>
      </c>
      <c r="B1976" s="2">
        <v>0.431</v>
      </c>
      <c r="C1976" s="2">
        <v>94.0</v>
      </c>
    </row>
    <row r="1977">
      <c r="A1977" s="9">
        <v>8417.706730783359</v>
      </c>
      <c r="B1977" s="2">
        <v>0.429</v>
      </c>
      <c r="C1977" s="2">
        <v>73.0</v>
      </c>
    </row>
    <row r="1978">
      <c r="A1978" s="9">
        <v>1773.5712911196536</v>
      </c>
      <c r="B1978" s="2">
        <v>0.489</v>
      </c>
      <c r="C1978" s="2">
        <v>94.0</v>
      </c>
    </row>
    <row r="1979">
      <c r="A1979" s="9">
        <v>2103.0786241835012</v>
      </c>
      <c r="B1979" s="2">
        <v>0.489</v>
      </c>
      <c r="C1979" s="2">
        <v>94.0</v>
      </c>
    </row>
    <row r="1980">
      <c r="A1980" s="9">
        <v>2372.6337044941665</v>
      </c>
      <c r="B1980" s="2">
        <v>0.489</v>
      </c>
      <c r="C1980" s="2">
        <v>94.0</v>
      </c>
    </row>
    <row r="1981">
      <c r="A1981" s="9">
        <v>2972.3337661512123</v>
      </c>
      <c r="B1981" s="2">
        <v>0.489</v>
      </c>
      <c r="C1981" s="2">
        <v>94.0</v>
      </c>
    </row>
    <row r="1982">
      <c r="A1982" s="9">
        <v>4109.268666154753</v>
      </c>
      <c r="B1982" s="2">
        <v>0.489</v>
      </c>
      <c r="C1982" s="2">
        <v>94.0</v>
      </c>
    </row>
    <row r="1983">
      <c r="A1983" s="9">
        <v>5338.405843709714</v>
      </c>
      <c r="B1983" s="2">
        <v>0.6</v>
      </c>
      <c r="C1983" s="2">
        <v>94.0</v>
      </c>
    </row>
    <row r="1984">
      <c r="A1984" s="9">
        <v>6947.989595701398</v>
      </c>
      <c r="B1984" s="2">
        <v>0.512</v>
      </c>
      <c r="C1984" s="2">
        <v>94.0</v>
      </c>
    </row>
    <row r="1985">
      <c r="A1985" s="9">
        <v>9147.527617142307</v>
      </c>
      <c r="B1985" s="2">
        <v>0.512</v>
      </c>
      <c r="C1985" s="2">
        <v>94.0</v>
      </c>
    </row>
    <row r="1986">
      <c r="A1986" s="9">
        <v>11693.730573305782</v>
      </c>
      <c r="B1986" s="2">
        <v>0.483</v>
      </c>
      <c r="C1986" s="2">
        <v>94.0</v>
      </c>
    </row>
    <row r="1987">
      <c r="A1987" s="9">
        <v>8597.043896590698</v>
      </c>
      <c r="B1987" s="2">
        <v>0.483</v>
      </c>
      <c r="C1987" s="2">
        <v>94.0</v>
      </c>
    </row>
    <row r="1988">
      <c r="A1988" s="9">
        <v>10675.242594712385</v>
      </c>
      <c r="B1988" s="2">
        <v>0.465</v>
      </c>
      <c r="C1988" s="2">
        <v>94.0</v>
      </c>
    </row>
    <row r="1989">
      <c r="A1989" s="9">
        <v>13290.759997834306</v>
      </c>
      <c r="B1989" s="2">
        <v>0.469</v>
      </c>
      <c r="C1989" s="2">
        <v>94.0</v>
      </c>
    </row>
    <row r="1990">
      <c r="A1990" s="9">
        <v>14108.312729609297</v>
      </c>
      <c r="B1990" s="2">
        <v>0.541</v>
      </c>
      <c r="C1990" s="2">
        <v>111.0</v>
      </c>
    </row>
    <row r="1991">
      <c r="A1991" s="9">
        <v>206.64907129075226</v>
      </c>
      <c r="B1991" s="2">
        <v>0.489</v>
      </c>
      <c r="C1991" s="2">
        <v>94.0</v>
      </c>
    </row>
    <row r="1992">
      <c r="A1992" s="9">
        <v>191.17403567099234</v>
      </c>
      <c r="B1992" s="2">
        <v>0.489</v>
      </c>
      <c r="C1992" s="2">
        <v>94.0</v>
      </c>
    </row>
    <row r="1993">
      <c r="A1993" s="9">
        <v>186.64174800999118</v>
      </c>
      <c r="B1993" s="2">
        <v>0.489</v>
      </c>
      <c r="C1993" s="2">
        <v>94.0</v>
      </c>
    </row>
    <row r="1994">
      <c r="A1994" s="9">
        <v>202.27323815135094</v>
      </c>
      <c r="B1994" s="2">
        <v>0.489</v>
      </c>
      <c r="C1994" s="2">
        <v>94.0</v>
      </c>
    </row>
    <row r="1995">
      <c r="A1995" s="9">
        <v>225.7513898015199</v>
      </c>
      <c r="B1995" s="2">
        <v>0.489</v>
      </c>
      <c r="C1995" s="2">
        <v>94.0</v>
      </c>
    </row>
    <row r="1996">
      <c r="A1996" s="9">
        <v>273.7470892544502</v>
      </c>
      <c r="B1996" s="2">
        <v>0.468</v>
      </c>
      <c r="C1996" s="2">
        <v>94.0</v>
      </c>
    </row>
    <row r="1997">
      <c r="A1997" s="9">
        <v>321.9485776030629</v>
      </c>
      <c r="B1997" s="2">
        <v>0.369</v>
      </c>
      <c r="C1997" s="2">
        <v>94.0</v>
      </c>
    </row>
    <row r="1998">
      <c r="A1998" s="9">
        <v>373.46364360384416</v>
      </c>
      <c r="B1998" s="2">
        <v>0.335</v>
      </c>
      <c r="C1998" s="2">
        <v>94.0</v>
      </c>
    </row>
    <row r="1999">
      <c r="A1999" s="9">
        <v>457.21134551917004</v>
      </c>
      <c r="B1999" s="2">
        <v>0.334</v>
      </c>
      <c r="C1999" s="2">
        <v>94.0</v>
      </c>
    </row>
    <row r="2000">
      <c r="A2000" s="9">
        <v>494.66780671527346</v>
      </c>
      <c r="B2000" s="2">
        <v>0.31</v>
      </c>
      <c r="C2000" s="2">
        <v>94.0</v>
      </c>
    </row>
    <row r="2001">
      <c r="A2001" s="9">
        <v>519.0503049258762</v>
      </c>
      <c r="B2001" s="2">
        <v>0.31</v>
      </c>
      <c r="C2001" s="2">
        <v>94.0</v>
      </c>
    </row>
    <row r="2002">
      <c r="A2002" s="9">
        <v>574.8874668384733</v>
      </c>
      <c r="B2002" s="2">
        <v>0.31</v>
      </c>
      <c r="C2002" s="2">
        <v>94.0</v>
      </c>
    </row>
    <row r="2003">
      <c r="A2003" s="9">
        <v>622.5783540838246</v>
      </c>
      <c r="B2003" s="2">
        <v>0.308</v>
      </c>
      <c r="C2003" s="2">
        <v>54.0</v>
      </c>
    </row>
    <row r="2004">
      <c r="A2004" s="9">
        <v>1372.7363899801849</v>
      </c>
      <c r="B2004" s="2">
        <v>0.489</v>
      </c>
      <c r="C2004" s="2">
        <v>94.0</v>
      </c>
    </row>
    <row r="2005">
      <c r="A2005" s="9">
        <v>1385.933518257987</v>
      </c>
      <c r="B2005" s="2">
        <v>0.489</v>
      </c>
      <c r="C2005" s="2">
        <v>94.0</v>
      </c>
    </row>
    <row r="2006">
      <c r="A2006" s="9">
        <v>1453.5069538823957</v>
      </c>
      <c r="B2006" s="2">
        <v>0.489</v>
      </c>
      <c r="C2006" s="2">
        <v>94.0</v>
      </c>
    </row>
    <row r="2007">
      <c r="A2007" s="9">
        <v>1699.1842106744261</v>
      </c>
      <c r="B2007" s="2">
        <v>0.489</v>
      </c>
      <c r="C2007" s="2">
        <v>94.0</v>
      </c>
    </row>
    <row r="2008">
      <c r="A2008" s="9">
        <v>2094.629506582995</v>
      </c>
      <c r="B2008" s="2">
        <v>0.489</v>
      </c>
      <c r="C2008" s="2">
        <v>94.0</v>
      </c>
    </row>
    <row r="2009">
      <c r="A2009" s="9">
        <v>2291.0306344760124</v>
      </c>
      <c r="B2009" s="2">
        <v>0.202</v>
      </c>
      <c r="C2009" s="2">
        <v>94.0</v>
      </c>
    </row>
    <row r="2010">
      <c r="A2010" s="9">
        <v>2502.211262860835</v>
      </c>
      <c r="B2010" s="2">
        <v>0.202</v>
      </c>
      <c r="C2010" s="2">
        <v>94.0</v>
      </c>
    </row>
    <row r="2011">
      <c r="A2011" s="9">
        <v>2693.7929927568043</v>
      </c>
      <c r="B2011" s="2">
        <v>0.198</v>
      </c>
      <c r="C2011" s="2">
        <v>94.0</v>
      </c>
    </row>
    <row r="2012">
      <c r="A2012" s="9">
        <v>3128.6885589062604</v>
      </c>
      <c r="B2012" s="2">
        <v>0.189</v>
      </c>
      <c r="C2012" s="2">
        <v>94.0</v>
      </c>
    </row>
    <row r="2013">
      <c r="A2013" s="9">
        <v>2712.804958203396</v>
      </c>
      <c r="B2013" s="2">
        <v>0.189</v>
      </c>
      <c r="C2013" s="2">
        <v>94.0</v>
      </c>
    </row>
    <row r="2014">
      <c r="A2014" s="9">
        <v>3080.0129388428686</v>
      </c>
      <c r="B2014" s="2">
        <v>0.189</v>
      </c>
      <c r="C2014" s="2">
        <v>94.0</v>
      </c>
    </row>
    <row r="2015">
      <c r="A2015" s="9">
        <v>3370.833718368022</v>
      </c>
      <c r="B2015" s="2">
        <v>0.189</v>
      </c>
      <c r="C2015" s="2">
        <v>94.0</v>
      </c>
    </row>
    <row r="2016">
      <c r="A2016" s="9">
        <v>3622.621047281737</v>
      </c>
      <c r="B2016" s="2">
        <v>0.189</v>
      </c>
      <c r="C2016" s="2">
        <v>55.0</v>
      </c>
    </row>
    <row r="2017">
      <c r="A2017" s="9">
        <v>28696.193481404574</v>
      </c>
      <c r="B2017" s="2">
        <v>0.489</v>
      </c>
      <c r="C2017" s="2">
        <v>94.0</v>
      </c>
    </row>
    <row r="2018">
      <c r="A2018" s="9">
        <v>29679.44198492737</v>
      </c>
      <c r="B2018" s="2">
        <v>0.489</v>
      </c>
      <c r="C2018" s="2">
        <v>94.0</v>
      </c>
    </row>
    <row r="2019">
      <c r="A2019" s="9">
        <v>31355.373788483466</v>
      </c>
      <c r="B2019" s="2">
        <v>0.489</v>
      </c>
      <c r="C2019" s="2">
        <v>94.0</v>
      </c>
    </row>
    <row r="2020">
      <c r="A2020" s="9">
        <v>39128.27613240418</v>
      </c>
      <c r="B2020" s="2">
        <v>0.489</v>
      </c>
      <c r="C2020" s="2">
        <v>94.0</v>
      </c>
    </row>
    <row r="2021">
      <c r="A2021" s="9">
        <v>44976.3685558211</v>
      </c>
      <c r="B2021" s="2">
        <v>0.489</v>
      </c>
      <c r="C2021" s="2">
        <v>94.0</v>
      </c>
    </row>
    <row r="2022">
      <c r="A2022" s="9">
        <v>46193.67267842149</v>
      </c>
      <c r="B2022" s="2">
        <v>0.489</v>
      </c>
      <c r="C2022" s="2">
        <v>94.0</v>
      </c>
    </row>
    <row r="2023">
      <c r="A2023" s="9">
        <v>48757.895718552936</v>
      </c>
      <c r="B2023" s="2">
        <v>0.489</v>
      </c>
      <c r="C2023" s="2">
        <v>94.0</v>
      </c>
    </row>
    <row r="2024">
      <c r="A2024" s="9">
        <v>55556.96688283899</v>
      </c>
      <c r="B2024" s="2">
        <v>0.489</v>
      </c>
      <c r="C2024" s="2">
        <v>94.0</v>
      </c>
    </row>
    <row r="2025">
      <c r="A2025" s="9">
        <v>62188.92860650103</v>
      </c>
      <c r="B2025" s="2">
        <v>0.489</v>
      </c>
      <c r="C2025" s="2">
        <v>94.0</v>
      </c>
    </row>
    <row r="2026">
      <c r="A2026" s="9">
        <v>61887.079940061245</v>
      </c>
      <c r="B2026" s="2">
        <v>0.489</v>
      </c>
      <c r="C2026" s="2">
        <v>94.0</v>
      </c>
    </row>
    <row r="2027">
      <c r="A2027" s="9">
        <v>0.0</v>
      </c>
      <c r="B2027" s="2">
        <v>0.489</v>
      </c>
      <c r="C2027" s="2">
        <v>94.0</v>
      </c>
    </row>
    <row r="2028">
      <c r="A2028" s="9">
        <v>0.0</v>
      </c>
      <c r="B2028" s="2">
        <v>0.489</v>
      </c>
      <c r="C2028" s="2">
        <v>94.0</v>
      </c>
    </row>
    <row r="2029">
      <c r="A2029" s="9">
        <v>0.0</v>
      </c>
      <c r="B2029" s="2">
        <v>0.422</v>
      </c>
      <c r="C2029" s="2">
        <v>74.0</v>
      </c>
    </row>
    <row r="2030">
      <c r="A2030" s="9">
        <v>550.171450497748</v>
      </c>
      <c r="B2030" s="2">
        <v>0.489</v>
      </c>
      <c r="C2030" s="2">
        <v>94.0</v>
      </c>
    </row>
    <row r="2031">
      <c r="A2031" s="9">
        <v>539.9338637213206</v>
      </c>
      <c r="B2031" s="2">
        <v>0.489</v>
      </c>
      <c r="C2031" s="2">
        <v>94.0</v>
      </c>
    </row>
    <row r="2032">
      <c r="A2032" s="9">
        <v>585.8063580413577</v>
      </c>
      <c r="B2032" s="2">
        <v>0.489</v>
      </c>
      <c r="C2032" s="2">
        <v>94.0</v>
      </c>
    </row>
    <row r="2033">
      <c r="A2033" s="9">
        <v>687.093689600217</v>
      </c>
      <c r="B2033" s="2">
        <v>0.489</v>
      </c>
      <c r="C2033" s="2">
        <v>94.0</v>
      </c>
    </row>
    <row r="2034">
      <c r="A2034" s="9">
        <v>734.0353615040904</v>
      </c>
      <c r="B2034" s="2">
        <v>0.489</v>
      </c>
      <c r="C2034" s="2">
        <v>94.0</v>
      </c>
    </row>
    <row r="2035">
      <c r="A2035" s="9">
        <v>797.1963069559874</v>
      </c>
      <c r="B2035" s="2">
        <v>0.469</v>
      </c>
      <c r="C2035" s="2">
        <v>94.0</v>
      </c>
    </row>
    <row r="2036">
      <c r="A2036" s="9">
        <v>851.2390086016901</v>
      </c>
      <c r="B2036" s="2">
        <v>0.487</v>
      </c>
      <c r="C2036" s="2">
        <v>94.0</v>
      </c>
    </row>
    <row r="2037">
      <c r="A2037" s="9">
        <v>882.9136238447885</v>
      </c>
      <c r="B2037" s="2">
        <v>0.487</v>
      </c>
      <c r="C2037" s="2">
        <v>94.0</v>
      </c>
    </row>
    <row r="2038">
      <c r="A2038" s="9">
        <v>1090.4113804805859</v>
      </c>
      <c r="B2038" s="2">
        <v>0.472</v>
      </c>
      <c r="C2038" s="2">
        <v>94.0</v>
      </c>
    </row>
    <row r="2039">
      <c r="A2039" s="9">
        <v>1134.1135938582313</v>
      </c>
      <c r="B2039" s="2">
        <v>0.472</v>
      </c>
      <c r="C2039" s="2">
        <v>94.0</v>
      </c>
    </row>
    <row r="2040">
      <c r="A2040" s="9">
        <v>1127.9816695468726</v>
      </c>
      <c r="B2040" s="2">
        <v>0.333</v>
      </c>
      <c r="C2040" s="2">
        <v>94.0</v>
      </c>
    </row>
    <row r="2041">
      <c r="A2041" s="9">
        <v>1355.4473432799969</v>
      </c>
      <c r="B2041" s="2">
        <v>0.325</v>
      </c>
      <c r="C2041" s="2">
        <v>94.0</v>
      </c>
    </row>
    <row r="2042">
      <c r="A2042" s="9">
        <v>1399.9534816957118</v>
      </c>
      <c r="B2042" s="2">
        <v>0.325</v>
      </c>
      <c r="C2042" s="2">
        <v>166.0</v>
      </c>
    </row>
    <row r="2043">
      <c r="A2043" s="9">
        <v>9332.533250624585</v>
      </c>
      <c r="B2043" s="2">
        <v>0.489</v>
      </c>
      <c r="C2043" s="2">
        <v>94.0</v>
      </c>
    </row>
    <row r="2044">
      <c r="A2044" s="9">
        <v>8759.503942111836</v>
      </c>
      <c r="B2044" s="2">
        <v>0.489</v>
      </c>
      <c r="C2044" s="2">
        <v>94.0</v>
      </c>
    </row>
    <row r="2045">
      <c r="A2045" s="9">
        <v>8659.707713329952</v>
      </c>
      <c r="B2045" s="2">
        <v>0.489</v>
      </c>
      <c r="C2045" s="2">
        <v>94.0</v>
      </c>
    </row>
    <row r="2046">
      <c r="A2046" s="9">
        <v>9408.229785554062</v>
      </c>
      <c r="B2046" s="2">
        <v>0.489</v>
      </c>
      <c r="C2046" s="2">
        <v>94.0</v>
      </c>
    </row>
    <row r="2047">
      <c r="A2047" s="9">
        <v>10864.444410979531</v>
      </c>
      <c r="B2047" s="2">
        <v>0.489</v>
      </c>
      <c r="C2047" s="2">
        <v>94.0</v>
      </c>
    </row>
    <row r="2048">
      <c r="A2048" s="9">
        <v>13284.694610184735</v>
      </c>
      <c r="B2048" s="2">
        <v>0.145</v>
      </c>
      <c r="C2048" s="2">
        <v>94.0</v>
      </c>
    </row>
    <row r="2049">
      <c r="A2049" s="9">
        <v>14858.937055493125</v>
      </c>
      <c r="B2049" s="2">
        <v>0.145</v>
      </c>
      <c r="C2049" s="2">
        <v>94.0</v>
      </c>
    </row>
    <row r="2050">
      <c r="A2050" s="9">
        <v>16052.092745287553</v>
      </c>
      <c r="B2050" s="2">
        <v>0.145</v>
      </c>
      <c r="C2050" s="2">
        <v>94.0</v>
      </c>
    </row>
    <row r="2051">
      <c r="A2051" s="9">
        <v>19722.101930042823</v>
      </c>
      <c r="B2051" s="2">
        <v>0.145</v>
      </c>
      <c r="C2051" s="2">
        <v>94.0</v>
      </c>
    </row>
    <row r="2052">
      <c r="A2052" s="9">
        <v>16009.62816798914</v>
      </c>
      <c r="B2052" s="2">
        <v>0.145</v>
      </c>
      <c r="C2052" s="2">
        <v>94.0</v>
      </c>
    </row>
    <row r="2053">
      <c r="A2053" s="9">
        <v>19333.499080484842</v>
      </c>
      <c r="B2053" s="2">
        <v>0.145</v>
      </c>
      <c r="C2053" s="2">
        <v>94.0</v>
      </c>
    </row>
    <row r="2054">
      <c r="A2054" s="9">
        <v>24133.944400002765</v>
      </c>
      <c r="B2054" s="2">
        <v>0.145</v>
      </c>
      <c r="C2054" s="2">
        <v>94.0</v>
      </c>
    </row>
    <row r="2055">
      <c r="A2055" s="9">
        <v>25947.531193156923</v>
      </c>
      <c r="B2055" s="2">
        <v>0.145</v>
      </c>
      <c r="C2055" s="2">
        <v>22.0</v>
      </c>
    </row>
    <row r="2056">
      <c r="A2056" s="9">
        <v>474.5241578031489</v>
      </c>
      <c r="B2056" s="2">
        <v>0.489</v>
      </c>
      <c r="C2056" s="2">
        <v>94.0</v>
      </c>
    </row>
    <row r="2057">
      <c r="A2057" s="9">
        <v>482.01849331137356</v>
      </c>
      <c r="B2057" s="2">
        <v>0.489</v>
      </c>
      <c r="C2057" s="2">
        <v>94.0</v>
      </c>
    </row>
    <row r="2058">
      <c r="A2058" s="9">
        <v>513.3625289579935</v>
      </c>
      <c r="B2058" s="2">
        <v>0.489</v>
      </c>
      <c r="C2058" s="2">
        <v>94.0</v>
      </c>
    </row>
    <row r="2059">
      <c r="A2059" s="9">
        <v>642.6130346693949</v>
      </c>
      <c r="B2059" s="2">
        <v>0.489</v>
      </c>
      <c r="C2059" s="2">
        <v>94.0</v>
      </c>
    </row>
    <row r="2060">
      <c r="A2060" s="9">
        <v>732.2812350012327</v>
      </c>
      <c r="B2060" s="2">
        <v>0.489</v>
      </c>
      <c r="C2060" s="2">
        <v>94.0</v>
      </c>
    </row>
    <row r="2061">
      <c r="A2061" s="9">
        <v>772.5267929786157</v>
      </c>
      <c r="B2061" s="2">
        <v>0.503</v>
      </c>
      <c r="C2061" s="2">
        <v>94.0</v>
      </c>
    </row>
    <row r="2062">
      <c r="A2062" s="9">
        <v>807.974735483481</v>
      </c>
      <c r="B2062" s="2">
        <v>0.455</v>
      </c>
      <c r="C2062" s="2">
        <v>94.0</v>
      </c>
    </row>
    <row r="2063">
      <c r="A2063" s="9">
        <v>947.8898047992377</v>
      </c>
      <c r="B2063" s="2">
        <v>0.455</v>
      </c>
      <c r="C2063" s="2">
        <v>94.0</v>
      </c>
    </row>
    <row r="2064">
      <c r="A2064" s="9">
        <v>1093.7637993001106</v>
      </c>
      <c r="B2064" s="2">
        <v>0.455</v>
      </c>
      <c r="C2064" s="2">
        <v>94.0</v>
      </c>
    </row>
    <row r="2065">
      <c r="A2065" s="9">
        <v>1017.9686008237024</v>
      </c>
      <c r="B2065" s="2">
        <v>0.455</v>
      </c>
      <c r="C2065" s="2">
        <v>94.0</v>
      </c>
    </row>
    <row r="2066">
      <c r="A2066" s="9">
        <v>998.5995763582189</v>
      </c>
      <c r="B2066" s="2">
        <v>0.455</v>
      </c>
      <c r="C2066" s="2">
        <v>94.0</v>
      </c>
    </row>
    <row r="2067">
      <c r="A2067" s="9">
        <v>1083.2616754797577</v>
      </c>
      <c r="B2067" s="2">
        <v>0.455</v>
      </c>
      <c r="C2067" s="2">
        <v>94.0</v>
      </c>
    </row>
    <row r="2068">
      <c r="A2068" s="9">
        <v>1023.2885719029572</v>
      </c>
      <c r="B2068" s="2">
        <v>0.455</v>
      </c>
      <c r="C2068" s="2">
        <v>176.0</v>
      </c>
    </row>
    <row r="2069">
      <c r="A2069" s="9">
        <v>809.2750794069352</v>
      </c>
      <c r="B2069" s="2">
        <v>0.489</v>
      </c>
      <c r="C2069" s="2">
        <v>94.0</v>
      </c>
    </row>
    <row r="2070">
      <c r="A2070" s="9">
        <v>1518.0342943023547</v>
      </c>
      <c r="B2070" s="2">
        <v>0.489</v>
      </c>
      <c r="C2070" s="2">
        <v>94.0</v>
      </c>
    </row>
    <row r="2071">
      <c r="A2071" s="9">
        <v>2013.667400174746</v>
      </c>
      <c r="B2071" s="2">
        <v>0.489</v>
      </c>
      <c r="C2071" s="2">
        <v>94.0</v>
      </c>
    </row>
    <row r="2072">
      <c r="A2072" s="9">
        <v>2613.53440777607</v>
      </c>
      <c r="B2072" s="2">
        <v>0.489</v>
      </c>
      <c r="C2072" s="2">
        <v>94.0</v>
      </c>
    </row>
    <row r="2073">
      <c r="A2073" s="9">
        <v>3168.8807074539636</v>
      </c>
      <c r="B2073" s="2">
        <v>0.489</v>
      </c>
      <c r="C2073" s="2">
        <v>94.0</v>
      </c>
    </row>
    <row r="2074">
      <c r="A2074" s="9">
        <v>3391.3710764304064</v>
      </c>
      <c r="B2074" s="2">
        <v>0.358</v>
      </c>
      <c r="C2074" s="2">
        <v>94.0</v>
      </c>
    </row>
    <row r="2075">
      <c r="A2075" s="9">
        <v>3942.630985018152</v>
      </c>
      <c r="B2075" s="2">
        <v>0.358</v>
      </c>
      <c r="C2075" s="2">
        <v>94.0</v>
      </c>
    </row>
    <row r="2076">
      <c r="A2076" s="9">
        <v>5276.932421098521</v>
      </c>
      <c r="B2076" s="2">
        <v>0.358</v>
      </c>
      <c r="C2076" s="2">
        <v>94.0</v>
      </c>
    </row>
    <row r="2077">
      <c r="A2077" s="9">
        <v>6497.842767720862</v>
      </c>
      <c r="B2077" s="2">
        <v>0.34</v>
      </c>
      <c r="C2077" s="2">
        <v>94.0</v>
      </c>
    </row>
    <row r="2078">
      <c r="A2078" s="9">
        <v>5497.955687398944</v>
      </c>
      <c r="B2078" s="2">
        <v>0.34</v>
      </c>
      <c r="C2078" s="2">
        <v>94.0</v>
      </c>
    </row>
    <row r="2079">
      <c r="A2079" s="9">
        <v>5073.074944907971</v>
      </c>
      <c r="B2079" s="2">
        <v>0.34</v>
      </c>
      <c r="C2079" s="2">
        <v>94.0</v>
      </c>
    </row>
    <row r="2080">
      <c r="A2080" s="9">
        <v>6047.737880142365</v>
      </c>
      <c r="B2080" s="2">
        <v>0.34</v>
      </c>
      <c r="C2080" s="2">
        <v>94.0</v>
      </c>
    </row>
    <row r="2081">
      <c r="A2081" s="9">
        <v>5293.836637530061</v>
      </c>
      <c r="B2081" s="2">
        <v>0.34</v>
      </c>
      <c r="C2081" s="2">
        <v>87.0</v>
      </c>
    </row>
    <row r="2082">
      <c r="A2082" s="9">
        <v>7578.8289433139</v>
      </c>
      <c r="B2082" s="2">
        <v>0.489</v>
      </c>
      <c r="C2082" s="2">
        <v>94.0</v>
      </c>
    </row>
    <row r="2083">
      <c r="A2083" s="9">
        <v>7615.988534765153</v>
      </c>
      <c r="B2083" s="2">
        <v>0.489</v>
      </c>
      <c r="C2083" s="2">
        <v>94.0</v>
      </c>
    </row>
    <row r="2084">
      <c r="A2084" s="9">
        <v>8340.302807646356</v>
      </c>
      <c r="B2084" s="2">
        <v>0.489</v>
      </c>
      <c r="C2084" s="2">
        <v>94.0</v>
      </c>
    </row>
    <row r="2085">
      <c r="A2085" s="9">
        <v>8491.50365942029</v>
      </c>
      <c r="B2085" s="2">
        <v>0.489</v>
      </c>
      <c r="C2085" s="2">
        <v>94.0</v>
      </c>
    </row>
    <row r="2086">
      <c r="A2086" s="9">
        <v>10173.57496969697</v>
      </c>
      <c r="B2086" s="2">
        <v>0.489</v>
      </c>
      <c r="C2086" s="2">
        <v>94.0</v>
      </c>
    </row>
    <row r="2087">
      <c r="A2087" s="9">
        <v>11086.89097708082</v>
      </c>
      <c r="B2087" s="2">
        <v>0.484</v>
      </c>
      <c r="C2087" s="2">
        <v>94.0</v>
      </c>
    </row>
    <row r="2088">
      <c r="A2088" s="9">
        <v>12014.418073286051</v>
      </c>
      <c r="B2088" s="2">
        <v>0.484</v>
      </c>
      <c r="C2088" s="2">
        <v>94.0</v>
      </c>
    </row>
    <row r="2089">
      <c r="A2089" s="9">
        <v>12155.70158644291</v>
      </c>
      <c r="B2089" s="2">
        <v>0.484</v>
      </c>
      <c r="C2089" s="2">
        <v>94.0</v>
      </c>
    </row>
    <row r="2090">
      <c r="A2090" s="9">
        <v>11123.004450526703</v>
      </c>
      <c r="B2090" s="2">
        <v>0.466</v>
      </c>
      <c r="C2090" s="2">
        <v>94.0</v>
      </c>
    </row>
    <row r="2091">
      <c r="A2091" s="9">
        <v>9707.265366904167</v>
      </c>
      <c r="B2091" s="2">
        <v>0.441</v>
      </c>
      <c r="C2091" s="2">
        <v>94.0</v>
      </c>
    </row>
    <row r="2092">
      <c r="A2092" s="9">
        <v>10842.773064498162</v>
      </c>
      <c r="B2092" s="2">
        <v>0.441</v>
      </c>
      <c r="C2092" s="2">
        <v>94.0</v>
      </c>
    </row>
    <row r="2093">
      <c r="A2093" s="9">
        <v>12117.805411648998</v>
      </c>
      <c r="B2093" s="2">
        <v>0.322</v>
      </c>
      <c r="C2093" s="2">
        <v>94.0</v>
      </c>
    </row>
    <row r="2094">
      <c r="A2094" s="9">
        <v>11689.289616434322</v>
      </c>
      <c r="B2094" s="2">
        <v>0.257</v>
      </c>
      <c r="C2094" s="2">
        <v>77.0</v>
      </c>
    </row>
    <row r="2095">
      <c r="A2095" s="9">
        <v>153.60176986233733</v>
      </c>
      <c r="B2095" s="2">
        <v>0.489</v>
      </c>
      <c r="C2095" s="2">
        <v>94.0</v>
      </c>
    </row>
    <row r="2096">
      <c r="A2096" s="9">
        <v>251.29470883101507</v>
      </c>
      <c r="B2096" s="2">
        <v>0.489</v>
      </c>
      <c r="C2096" s="2">
        <v>94.0</v>
      </c>
    </row>
    <row r="2097">
      <c r="A2097" s="9">
        <v>275.76036662870433</v>
      </c>
      <c r="B2097" s="2">
        <v>0.489</v>
      </c>
      <c r="C2097" s="2">
        <v>94.0</v>
      </c>
    </row>
    <row r="2098">
      <c r="A2098" s="9">
        <v>291.00605441011993</v>
      </c>
      <c r="B2098" s="2">
        <v>0.489</v>
      </c>
      <c r="C2098" s="2">
        <v>94.0</v>
      </c>
    </row>
    <row r="2099">
      <c r="A2099" s="9">
        <v>290.4135256966321</v>
      </c>
      <c r="B2099" s="2">
        <v>0.489</v>
      </c>
      <c r="C2099" s="2">
        <v>94.0</v>
      </c>
    </row>
    <row r="2100">
      <c r="A2100" s="9">
        <v>317.94657624814573</v>
      </c>
      <c r="B2100" s="2">
        <v>2.72</v>
      </c>
      <c r="C2100" s="2">
        <v>94.0</v>
      </c>
    </row>
    <row r="2101">
      <c r="A2101" s="9">
        <v>357.406103570427</v>
      </c>
      <c r="B2101" s="2">
        <v>2.72</v>
      </c>
      <c r="C2101" s="2">
        <v>94.0</v>
      </c>
    </row>
    <row r="2102">
      <c r="A2102" s="9">
        <v>398.5685445849024</v>
      </c>
      <c r="B2102" s="2">
        <v>2.352</v>
      </c>
      <c r="C2102" s="2">
        <v>94.0</v>
      </c>
    </row>
    <row r="2103">
      <c r="A2103" s="9">
        <v>452.9207266845609</v>
      </c>
      <c r="B2103" s="2">
        <v>2.352</v>
      </c>
      <c r="C2103" s="2">
        <v>94.0</v>
      </c>
    </row>
    <row r="2104">
      <c r="A2104" s="9">
        <v>435.0103926801156</v>
      </c>
      <c r="B2104" s="2">
        <v>2.352</v>
      </c>
      <c r="C2104" s="2">
        <v>94.0</v>
      </c>
    </row>
    <row r="2105">
      <c r="A2105" s="9">
        <v>448.221526480639</v>
      </c>
      <c r="B2105" s="2">
        <v>2.352</v>
      </c>
      <c r="C2105" s="2">
        <v>94.0</v>
      </c>
    </row>
    <row r="2106">
      <c r="A2106" s="9">
        <v>499.91961252689674</v>
      </c>
      <c r="B2106" s="2">
        <v>0.324</v>
      </c>
      <c r="C2106" s="2">
        <v>94.0</v>
      </c>
    </row>
    <row r="2107">
      <c r="A2107" s="9">
        <v>633.4780959224263</v>
      </c>
      <c r="B2107" s="2">
        <v>0.324</v>
      </c>
      <c r="C2107" s="2">
        <v>137.0</v>
      </c>
    </row>
    <row r="2108">
      <c r="A2108" s="9">
        <v>23793.036318925493</v>
      </c>
      <c r="B2108" s="2">
        <v>0.489</v>
      </c>
      <c r="C2108" s="2">
        <v>94.0</v>
      </c>
    </row>
    <row r="2109">
      <c r="A2109" s="9">
        <v>21576.869839294344</v>
      </c>
      <c r="B2109" s="2">
        <v>0.489</v>
      </c>
      <c r="C2109" s="2">
        <v>94.0</v>
      </c>
    </row>
    <row r="2110">
      <c r="A2110" s="9">
        <v>22016.7126302682</v>
      </c>
      <c r="B2110" s="2">
        <v>0.489</v>
      </c>
      <c r="C2110" s="2">
        <v>94.0</v>
      </c>
    </row>
    <row r="2111">
      <c r="A2111" s="9">
        <v>23574.002511908235</v>
      </c>
      <c r="B2111" s="2">
        <v>0.489</v>
      </c>
      <c r="C2111" s="2">
        <v>94.0</v>
      </c>
    </row>
    <row r="2112">
      <c r="A2112" s="9">
        <v>27359.781121751024</v>
      </c>
      <c r="B2112" s="2">
        <v>0.489</v>
      </c>
      <c r="C2112" s="2">
        <v>94.0</v>
      </c>
    </row>
    <row r="2113">
      <c r="A2113" s="9">
        <v>29771.67237095035</v>
      </c>
      <c r="B2113" s="2">
        <v>0.277</v>
      </c>
      <c r="C2113" s="2">
        <v>94.0</v>
      </c>
    </row>
    <row r="2114">
      <c r="A2114" s="9">
        <v>33625.66456127596</v>
      </c>
      <c r="B2114" s="2">
        <v>0.238</v>
      </c>
      <c r="C2114" s="2">
        <v>94.0</v>
      </c>
    </row>
    <row r="2115">
      <c r="A2115" s="9">
        <v>39227.651135422566</v>
      </c>
      <c r="B2115" s="2">
        <v>0.232</v>
      </c>
      <c r="C2115" s="2">
        <v>94.0</v>
      </c>
    </row>
    <row r="2116">
      <c r="A2116" s="9">
        <v>39674.33979418936</v>
      </c>
      <c r="B2116" s="2">
        <v>0.279</v>
      </c>
      <c r="C2116" s="2">
        <v>94.0</v>
      </c>
    </row>
    <row r="2117">
      <c r="A2117" s="9">
        <v>38495.468762531076</v>
      </c>
      <c r="B2117" s="2">
        <v>0.278</v>
      </c>
      <c r="C2117" s="2">
        <v>94.0</v>
      </c>
    </row>
    <row r="2118">
      <c r="A2118" s="9">
        <v>46486.89109066914</v>
      </c>
      <c r="B2118" s="2">
        <v>0.254</v>
      </c>
      <c r="C2118" s="2">
        <v>94.0</v>
      </c>
    </row>
    <row r="2119">
      <c r="A2119" s="9">
        <v>52857.99718347898</v>
      </c>
      <c r="B2119" s="2">
        <v>0.271</v>
      </c>
      <c r="C2119" s="2">
        <v>94.0</v>
      </c>
    </row>
    <row r="2120">
      <c r="A2120" s="9">
        <v>54024.54634440178</v>
      </c>
      <c r="B2120" s="2">
        <v>0.276</v>
      </c>
      <c r="C2120" s="2">
        <v>1.0</v>
      </c>
    </row>
    <row r="2121">
      <c r="A2121" s="9">
        <v>0.0</v>
      </c>
      <c r="B2121" s="2">
        <v>0.489</v>
      </c>
      <c r="C2121" s="2">
        <v>94.0</v>
      </c>
    </row>
    <row r="2122">
      <c r="A2122" s="9">
        <v>0.0</v>
      </c>
      <c r="B2122" s="2">
        <v>0.489</v>
      </c>
      <c r="C2122" s="2">
        <v>94.0</v>
      </c>
    </row>
    <row r="2123">
      <c r="A2123" s="9">
        <v>0.0</v>
      </c>
      <c r="B2123" s="2">
        <v>0.489</v>
      </c>
      <c r="C2123" s="2">
        <v>94.0</v>
      </c>
    </row>
    <row r="2124">
      <c r="A2124" s="9">
        <v>0.0</v>
      </c>
      <c r="B2124" s="2">
        <v>0.489</v>
      </c>
      <c r="C2124" s="2">
        <v>94.0</v>
      </c>
    </row>
    <row r="2125">
      <c r="A2125" s="9">
        <v>0.0</v>
      </c>
      <c r="B2125" s="2">
        <v>0.489</v>
      </c>
      <c r="C2125" s="2">
        <v>94.0</v>
      </c>
    </row>
    <row r="2126">
      <c r="A2126" s="9">
        <v>0.0</v>
      </c>
      <c r="B2126" s="2">
        <v>0.489</v>
      </c>
      <c r="C2126" s="2">
        <v>94.0</v>
      </c>
    </row>
    <row r="2127">
      <c r="A2127" s="9">
        <v>0.0</v>
      </c>
      <c r="B2127" s="2">
        <v>0.489</v>
      </c>
      <c r="C2127" s="2">
        <v>94.0</v>
      </c>
    </row>
    <row r="2128">
      <c r="A2128" s="9">
        <v>0.0</v>
      </c>
      <c r="B2128" s="2">
        <v>0.489</v>
      </c>
      <c r="C2128" s="2">
        <v>94.0</v>
      </c>
    </row>
    <row r="2129">
      <c r="A2129" s="9">
        <v>0.0</v>
      </c>
      <c r="B2129" s="2">
        <v>0.489</v>
      </c>
      <c r="C2129" s="2">
        <v>94.0</v>
      </c>
    </row>
    <row r="2130">
      <c r="A2130" s="9">
        <v>0.0</v>
      </c>
      <c r="B2130" s="2">
        <v>0.489</v>
      </c>
      <c r="C2130" s="2">
        <v>94.0</v>
      </c>
    </row>
    <row r="2131">
      <c r="A2131" s="9">
        <v>0.0</v>
      </c>
      <c r="B2131" s="2">
        <v>0.489</v>
      </c>
      <c r="C2131" s="2">
        <v>94.0</v>
      </c>
    </row>
    <row r="2132">
      <c r="A2132" s="9">
        <v>0.0</v>
      </c>
      <c r="B2132" s="2">
        <v>0.489</v>
      </c>
      <c r="C2132" s="2">
        <v>94.0</v>
      </c>
    </row>
    <row r="2133">
      <c r="A2133" s="9">
        <v>0.0</v>
      </c>
      <c r="B2133" s="2">
        <v>0.489</v>
      </c>
      <c r="C2133" s="2">
        <v>94.0</v>
      </c>
    </row>
    <row r="2134">
      <c r="A2134" s="9">
        <v>5330.401621906501</v>
      </c>
      <c r="B2134" s="2">
        <v>0.489</v>
      </c>
      <c r="C2134" s="2">
        <v>94.0</v>
      </c>
    </row>
    <row r="2135">
      <c r="A2135" s="9">
        <v>5636.639089793445</v>
      </c>
      <c r="B2135" s="2">
        <v>0.489</v>
      </c>
      <c r="C2135" s="2">
        <v>94.0</v>
      </c>
    </row>
    <row r="2136">
      <c r="A2136" s="9">
        <v>6442.044437773949</v>
      </c>
      <c r="B2136" s="2">
        <v>0.489</v>
      </c>
      <c r="C2136" s="2">
        <v>94.0</v>
      </c>
    </row>
    <row r="2137">
      <c r="A2137" s="9">
        <v>8530.472004926514</v>
      </c>
      <c r="B2137" s="2">
        <v>0.489</v>
      </c>
      <c r="C2137" s="2">
        <v>94.0</v>
      </c>
    </row>
    <row r="2138">
      <c r="A2138" s="9">
        <v>10437.509907525297</v>
      </c>
      <c r="B2138" s="2">
        <v>0.489</v>
      </c>
      <c r="C2138" s="2">
        <v>94.0</v>
      </c>
    </row>
    <row r="2139">
      <c r="A2139" s="9">
        <v>11414.605360475445</v>
      </c>
      <c r="B2139" s="2">
        <v>0.487</v>
      </c>
      <c r="C2139" s="2">
        <v>94.0</v>
      </c>
    </row>
    <row r="2140">
      <c r="A2140" s="9">
        <v>12842.248578741252</v>
      </c>
      <c r="B2140" s="2">
        <v>0.473</v>
      </c>
      <c r="C2140" s="2">
        <v>94.0</v>
      </c>
    </row>
    <row r="2141">
      <c r="A2141" s="9">
        <v>15649.204741840449</v>
      </c>
      <c r="B2141" s="2">
        <v>0.473</v>
      </c>
      <c r="C2141" s="2">
        <v>94.0</v>
      </c>
    </row>
    <row r="2142">
      <c r="A2142" s="9">
        <v>18201.27352115069</v>
      </c>
      <c r="B2142" s="2">
        <v>0.465</v>
      </c>
      <c r="C2142" s="2">
        <v>94.0</v>
      </c>
    </row>
    <row r="2143">
      <c r="A2143" s="9">
        <v>16196.28137054652</v>
      </c>
      <c r="B2143" s="2">
        <v>0.475</v>
      </c>
      <c r="C2143" s="2">
        <v>94.0</v>
      </c>
    </row>
    <row r="2144">
      <c r="A2144" s="9">
        <v>16151.090900036132</v>
      </c>
      <c r="B2144" s="2">
        <v>0.474</v>
      </c>
      <c r="C2144" s="2">
        <v>94.0</v>
      </c>
    </row>
    <row r="2145">
      <c r="A2145" s="9">
        <v>17760.414382526327</v>
      </c>
      <c r="B2145" s="2">
        <v>0.476</v>
      </c>
      <c r="C2145" s="2">
        <v>94.0</v>
      </c>
    </row>
    <row r="2146">
      <c r="A2146" s="9">
        <v>16892.551977141713</v>
      </c>
      <c r="B2146" s="2">
        <v>0.471</v>
      </c>
      <c r="C2146" s="2">
        <v>43.0</v>
      </c>
    </row>
    <row r="2147">
      <c r="A2147" s="9">
        <v>10045.360076423194</v>
      </c>
      <c r="B2147" s="2">
        <v>0.489</v>
      </c>
      <c r="C2147" s="2">
        <v>94.0</v>
      </c>
    </row>
    <row r="2148">
      <c r="A2148" s="9">
        <v>10290.316045199443</v>
      </c>
      <c r="B2148" s="2">
        <v>0.489</v>
      </c>
      <c r="C2148" s="2">
        <v>94.0</v>
      </c>
    </row>
    <row r="2149">
      <c r="A2149" s="9">
        <v>11599.90192476423</v>
      </c>
      <c r="B2149" s="2">
        <v>0.489</v>
      </c>
      <c r="C2149" s="2">
        <v>94.0</v>
      </c>
    </row>
    <row r="2150">
      <c r="A2150" s="9">
        <v>14607.200496258769</v>
      </c>
      <c r="B2150" s="2">
        <v>0.489</v>
      </c>
      <c r="C2150" s="2">
        <v>94.0</v>
      </c>
    </row>
    <row r="2151">
      <c r="A2151" s="9">
        <v>16944.18952665282</v>
      </c>
      <c r="B2151" s="2">
        <v>0.489</v>
      </c>
      <c r="C2151" s="2">
        <v>94.0</v>
      </c>
    </row>
    <row r="2152">
      <c r="A2152" s="9">
        <v>17854.63532992681</v>
      </c>
      <c r="B2152" s="2">
        <v>0.392</v>
      </c>
      <c r="C2152" s="2">
        <v>94.0</v>
      </c>
    </row>
    <row r="2153">
      <c r="A2153" s="9">
        <v>19405.933275133193</v>
      </c>
      <c r="B2153" s="2">
        <v>0.392</v>
      </c>
      <c r="C2153" s="2">
        <v>94.0</v>
      </c>
    </row>
    <row r="2154">
      <c r="A2154" s="9">
        <v>23462.22869330992</v>
      </c>
      <c r="B2154" s="2">
        <v>0.384</v>
      </c>
      <c r="C2154" s="2">
        <v>94.0</v>
      </c>
    </row>
    <row r="2155">
      <c r="A2155" s="9">
        <v>26989.652694581153</v>
      </c>
      <c r="B2155" s="2">
        <v>0.358</v>
      </c>
      <c r="C2155" s="2">
        <v>94.0</v>
      </c>
    </row>
    <row r="2156">
      <c r="A2156" s="9">
        <v>24125.667112654064</v>
      </c>
      <c r="B2156" s="2">
        <v>0.367</v>
      </c>
      <c r="C2156" s="2">
        <v>94.0</v>
      </c>
    </row>
    <row r="2157">
      <c r="A2157" s="9">
        <v>22942.3983231336</v>
      </c>
      <c r="B2157" s="2">
        <v>0.346</v>
      </c>
      <c r="C2157" s="2">
        <v>94.0</v>
      </c>
    </row>
    <row r="2158">
      <c r="A2158" s="9">
        <v>24478.319969914894</v>
      </c>
      <c r="B2158" s="2">
        <v>0.339</v>
      </c>
      <c r="C2158" s="2">
        <v>94.0</v>
      </c>
    </row>
    <row r="2159">
      <c r="A2159" s="9">
        <v>22059.147789743038</v>
      </c>
      <c r="B2159" s="2">
        <v>0.339</v>
      </c>
      <c r="C2159" s="2">
        <v>31.0</v>
      </c>
    </row>
    <row r="2160">
      <c r="A2160" s="9">
        <v>1055.2103551472585</v>
      </c>
      <c r="B2160" s="2">
        <v>0.489</v>
      </c>
      <c r="C2160" s="2">
        <v>94.0</v>
      </c>
    </row>
    <row r="2161">
      <c r="A2161" s="9">
        <v>945.5423194161439</v>
      </c>
      <c r="B2161" s="2">
        <v>0.489</v>
      </c>
      <c r="C2161" s="2">
        <v>94.0</v>
      </c>
    </row>
    <row r="2162">
      <c r="A2162" s="9">
        <v>785.6490388153054</v>
      </c>
      <c r="B2162" s="2">
        <v>0.489</v>
      </c>
      <c r="C2162" s="2">
        <v>94.0</v>
      </c>
    </row>
    <row r="2163">
      <c r="A2163" s="9">
        <v>745.4855814578735</v>
      </c>
      <c r="B2163" s="2">
        <v>0.489</v>
      </c>
      <c r="C2163" s="2">
        <v>94.0</v>
      </c>
    </row>
    <row r="2164">
      <c r="A2164" s="9">
        <v>819.326284819375</v>
      </c>
      <c r="B2164" s="2">
        <v>0.489</v>
      </c>
      <c r="C2164" s="2">
        <v>94.0</v>
      </c>
    </row>
    <row r="2165">
      <c r="A2165" s="9">
        <v>881.9616177930817</v>
      </c>
      <c r="B2165" s="2">
        <v>0.261</v>
      </c>
      <c r="C2165" s="2">
        <v>94.0</v>
      </c>
    </row>
    <row r="2166">
      <c r="A2166" s="9">
        <v>950.0576085034686</v>
      </c>
      <c r="B2166" s="2">
        <v>0.261</v>
      </c>
      <c r="C2166" s="2">
        <v>94.0</v>
      </c>
    </row>
    <row r="2167">
      <c r="A2167" s="9">
        <v>1048.890069653844</v>
      </c>
      <c r="B2167" s="2">
        <v>0.261</v>
      </c>
      <c r="C2167" s="2">
        <v>94.0</v>
      </c>
    </row>
    <row r="2168">
      <c r="A2168" s="9">
        <v>1208.0298366965153</v>
      </c>
      <c r="B2168" s="2">
        <v>0.261</v>
      </c>
      <c r="C2168" s="2">
        <v>94.0</v>
      </c>
    </row>
    <row r="2169">
      <c r="A2169" s="9">
        <v>1160.7905853613067</v>
      </c>
      <c r="B2169" s="2">
        <v>0.261</v>
      </c>
      <c r="C2169" s="2">
        <v>94.0</v>
      </c>
    </row>
    <row r="2170">
      <c r="A2170" s="9">
        <v>1294.6927326017624</v>
      </c>
      <c r="B2170" s="2">
        <v>0.262</v>
      </c>
      <c r="C2170" s="2">
        <v>94.0</v>
      </c>
    </row>
    <row r="2171">
      <c r="A2171" s="9">
        <v>1614.4590787680972</v>
      </c>
      <c r="B2171" s="2">
        <v>0.262</v>
      </c>
      <c r="C2171" s="2">
        <v>94.0</v>
      </c>
    </row>
    <row r="2172">
      <c r="A2172" s="9">
        <v>1819.4615355223273</v>
      </c>
      <c r="B2172" s="2">
        <v>0.253</v>
      </c>
      <c r="C2172" s="2">
        <v>92.0</v>
      </c>
    </row>
    <row r="2173">
      <c r="A2173" s="9">
        <v>0.0</v>
      </c>
      <c r="B2173" s="2">
        <v>0.489</v>
      </c>
      <c r="C2173" s="2">
        <v>94.0</v>
      </c>
    </row>
    <row r="2174">
      <c r="A2174" s="9">
        <v>0.0</v>
      </c>
      <c r="B2174" s="2">
        <v>0.489</v>
      </c>
      <c r="C2174" s="2">
        <v>94.0</v>
      </c>
    </row>
    <row r="2175">
      <c r="A2175" s="9">
        <v>0.0</v>
      </c>
      <c r="B2175" s="2">
        <v>0.489</v>
      </c>
      <c r="C2175" s="2">
        <v>94.0</v>
      </c>
    </row>
    <row r="2176">
      <c r="A2176" s="9">
        <v>0.0</v>
      </c>
      <c r="B2176" s="2">
        <v>0.489</v>
      </c>
      <c r="C2176" s="2">
        <v>94.0</v>
      </c>
    </row>
    <row r="2177">
      <c r="A2177" s="9">
        <v>0.0</v>
      </c>
      <c r="B2177" s="2">
        <v>0.489</v>
      </c>
      <c r="C2177" s="2">
        <v>94.0</v>
      </c>
    </row>
    <row r="2178">
      <c r="A2178" s="9">
        <v>0.0</v>
      </c>
      <c r="B2178" s="2">
        <v>0.489</v>
      </c>
      <c r="C2178" s="2">
        <v>94.0</v>
      </c>
    </row>
    <row r="2179">
      <c r="A2179" s="9">
        <v>0.0</v>
      </c>
      <c r="B2179" s="2">
        <v>0.489</v>
      </c>
      <c r="C2179" s="2">
        <v>94.0</v>
      </c>
    </row>
    <row r="2180">
      <c r="A2180" s="9">
        <v>0.0</v>
      </c>
      <c r="B2180" s="2">
        <v>0.489</v>
      </c>
      <c r="C2180" s="2">
        <v>94.0</v>
      </c>
    </row>
    <row r="2181">
      <c r="A2181" s="9">
        <v>0.0</v>
      </c>
      <c r="B2181" s="2">
        <v>0.489</v>
      </c>
      <c r="C2181" s="2">
        <v>94.0</v>
      </c>
    </row>
    <row r="2182">
      <c r="A2182" s="9">
        <v>0.0</v>
      </c>
      <c r="B2182" s="2">
        <v>0.489</v>
      </c>
      <c r="C2182" s="2">
        <v>94.0</v>
      </c>
    </row>
    <row r="2183">
      <c r="A2183" s="9">
        <v>0.0</v>
      </c>
      <c r="B2183" s="2">
        <v>0.489</v>
      </c>
      <c r="C2183" s="2">
        <v>94.0</v>
      </c>
    </row>
    <row r="2184">
      <c r="A2184" s="9">
        <v>0.0</v>
      </c>
      <c r="B2184" s="2">
        <v>0.489</v>
      </c>
      <c r="C2184" s="2">
        <v>94.0</v>
      </c>
    </row>
    <row r="2185">
      <c r="A2185" s="9">
        <v>0.0</v>
      </c>
      <c r="B2185" s="2">
        <v>0.489</v>
      </c>
      <c r="C2185" s="2">
        <v>94.0</v>
      </c>
    </row>
    <row r="2186">
      <c r="A2186" s="9">
        <v>3022.7272727272725</v>
      </c>
      <c r="B2186" s="2">
        <v>0.489</v>
      </c>
      <c r="C2186" s="2">
        <v>94.0</v>
      </c>
    </row>
    <row r="2187">
      <c r="A2187" s="9">
        <v>2627.492505077629</v>
      </c>
      <c r="B2187" s="2">
        <v>0.489</v>
      </c>
      <c r="C2187" s="2">
        <v>94.0</v>
      </c>
    </row>
    <row r="2188">
      <c r="A2188" s="9">
        <v>2423.118594671549</v>
      </c>
      <c r="B2188" s="2">
        <v>0.489</v>
      </c>
      <c r="C2188" s="2">
        <v>94.0</v>
      </c>
    </row>
    <row r="2189">
      <c r="A2189" s="9">
        <v>3619.9685480756493</v>
      </c>
      <c r="B2189" s="2">
        <v>0.489</v>
      </c>
      <c r="C2189" s="2">
        <v>94.0</v>
      </c>
    </row>
    <row r="2190">
      <c r="A2190" s="9">
        <v>4657.646796904396</v>
      </c>
      <c r="B2190" s="2">
        <v>0.489</v>
      </c>
      <c r="C2190" s="2">
        <v>94.0</v>
      </c>
    </row>
    <row r="2191">
      <c r="A2191" s="9">
        <v>5184.767045268012</v>
      </c>
      <c r="B2191" s="2">
        <v>0.376</v>
      </c>
      <c r="C2191" s="2">
        <v>94.0</v>
      </c>
    </row>
    <row r="2192">
      <c r="A2192" s="9">
        <v>5407.112814519684</v>
      </c>
      <c r="B2192" s="2">
        <v>0.371</v>
      </c>
      <c r="C2192" s="2">
        <v>94.0</v>
      </c>
    </row>
    <row r="2193">
      <c r="A2193" s="9">
        <v>5847.445304305143</v>
      </c>
      <c r="B2193" s="2">
        <v>0.365</v>
      </c>
      <c r="C2193" s="2">
        <v>94.0</v>
      </c>
    </row>
    <row r="2194">
      <c r="A2194" s="9">
        <v>5508.334978435575</v>
      </c>
      <c r="B2194" s="2">
        <v>0.337</v>
      </c>
      <c r="C2194" s="2">
        <v>94.0</v>
      </c>
    </row>
    <row r="2195">
      <c r="A2195" s="9">
        <v>5654.780132989278</v>
      </c>
      <c r="B2195" s="2">
        <v>0.298</v>
      </c>
      <c r="C2195" s="2">
        <v>94.0</v>
      </c>
    </row>
    <row r="2196">
      <c r="A2196" s="9">
        <v>7171.529507267982</v>
      </c>
      <c r="B2196" s="2">
        <v>0.3</v>
      </c>
      <c r="C2196" s="2">
        <v>94.0</v>
      </c>
    </row>
    <row r="2197">
      <c r="A2197" s="9">
        <v>7832.554107293467</v>
      </c>
      <c r="B2197" s="2">
        <v>0.324</v>
      </c>
      <c r="C2197" s="2">
        <v>94.0</v>
      </c>
    </row>
    <row r="2198">
      <c r="A2198" s="9">
        <v>7307.516057644824</v>
      </c>
      <c r="B2198" s="2">
        <v>0.327</v>
      </c>
      <c r="C2198" s="2">
        <v>41.0</v>
      </c>
    </row>
    <row r="2199">
      <c r="A2199" s="9">
        <v>11955.383614542605</v>
      </c>
      <c r="B2199" s="2">
        <v>0.489</v>
      </c>
      <c r="C2199" s="2">
        <v>94.0</v>
      </c>
    </row>
    <row r="2200">
      <c r="A2200" s="9">
        <v>11254.849879518204</v>
      </c>
      <c r="B2200" s="2">
        <v>0.489</v>
      </c>
      <c r="C2200" s="2">
        <v>94.0</v>
      </c>
    </row>
    <row r="2201">
      <c r="A2201" s="9">
        <v>12788.159063448147</v>
      </c>
      <c r="B2201" s="2">
        <v>0.489</v>
      </c>
      <c r="C2201" s="2">
        <v>94.0</v>
      </c>
    </row>
    <row r="2202">
      <c r="A2202" s="9">
        <v>14229.206099519486</v>
      </c>
      <c r="B2202" s="2">
        <v>0.489</v>
      </c>
      <c r="C2202" s="2">
        <v>94.0</v>
      </c>
    </row>
    <row r="2203">
      <c r="A2203" s="9">
        <v>15924.423725809318</v>
      </c>
      <c r="B2203" s="2">
        <v>0.489</v>
      </c>
      <c r="C2203" s="2">
        <v>94.0</v>
      </c>
    </row>
    <row r="2204">
      <c r="A2204" s="9">
        <v>18654.671228350064</v>
      </c>
      <c r="B2204" s="2">
        <v>0.354</v>
      </c>
      <c r="C2204" s="2">
        <v>94.0</v>
      </c>
    </row>
    <row r="2205">
      <c r="A2205" s="9">
        <v>20879.871155069923</v>
      </c>
      <c r="B2205" s="2">
        <v>0.311</v>
      </c>
      <c r="C2205" s="2">
        <v>94.0</v>
      </c>
    </row>
    <row r="2206">
      <c r="A2206" s="9">
        <v>23046.380923917888</v>
      </c>
      <c r="B2206" s="2">
        <v>0.302</v>
      </c>
      <c r="C2206" s="2">
        <v>94.0</v>
      </c>
    </row>
    <row r="2207">
      <c r="A2207" s="9">
        <v>20429.552589938143</v>
      </c>
      <c r="B2207" s="2">
        <v>0.325</v>
      </c>
      <c r="C2207" s="2">
        <v>94.0</v>
      </c>
    </row>
    <row r="2208">
      <c r="A2208" s="9">
        <v>18340.028934953854</v>
      </c>
      <c r="B2208" s="2">
        <v>0.31</v>
      </c>
      <c r="C2208" s="2">
        <v>94.0</v>
      </c>
    </row>
    <row r="2209">
      <c r="A2209" s="9">
        <v>22060.148269292316</v>
      </c>
      <c r="B2209" s="2">
        <v>0.288</v>
      </c>
      <c r="C2209" s="2">
        <v>94.0</v>
      </c>
    </row>
    <row r="2210">
      <c r="A2210" s="9">
        <v>24106.33787764587</v>
      </c>
      <c r="B2210" s="2">
        <v>0.287</v>
      </c>
      <c r="C2210" s="2">
        <v>94.0</v>
      </c>
    </row>
    <row r="2211">
      <c r="A2211" s="9">
        <v>24397.83298447432</v>
      </c>
      <c r="B2211" s="2">
        <v>0.29</v>
      </c>
      <c r="C2211" s="2">
        <v>6.0</v>
      </c>
    </row>
    <row r="2212">
      <c r="A2212" s="9">
        <v>0.0</v>
      </c>
      <c r="B2212" s="2">
        <v>0.489</v>
      </c>
      <c r="C2212" s="2">
        <v>94.0</v>
      </c>
    </row>
    <row r="2213">
      <c r="A2213" s="9">
        <v>0.0</v>
      </c>
      <c r="B2213" s="2">
        <v>0.489</v>
      </c>
      <c r="C2213" s="2">
        <v>94.0</v>
      </c>
    </row>
    <row r="2214">
      <c r="A2214" s="9">
        <v>0.0</v>
      </c>
      <c r="B2214" s="2">
        <v>0.489</v>
      </c>
      <c r="C2214" s="2">
        <v>94.0</v>
      </c>
    </row>
    <row r="2215">
      <c r="A2215" s="9">
        <v>0.0</v>
      </c>
      <c r="B2215" s="2">
        <v>0.489</v>
      </c>
      <c r="C2215" s="2">
        <v>94.0</v>
      </c>
    </row>
    <row r="2216">
      <c r="A2216" s="9">
        <v>0.0</v>
      </c>
      <c r="B2216" s="2">
        <v>0.489</v>
      </c>
      <c r="C2216" s="2">
        <v>94.0</v>
      </c>
    </row>
    <row r="2217">
      <c r="A2217" s="9">
        <v>0.0</v>
      </c>
      <c r="B2217" s="2">
        <v>0.489</v>
      </c>
      <c r="C2217" s="2">
        <v>94.0</v>
      </c>
    </row>
    <row r="2218">
      <c r="A2218" s="9">
        <v>0.0</v>
      </c>
      <c r="B2218" s="2">
        <v>0.489</v>
      </c>
      <c r="C2218" s="2">
        <v>94.0</v>
      </c>
    </row>
    <row r="2219">
      <c r="A2219" s="9">
        <v>0.0</v>
      </c>
      <c r="B2219" s="2">
        <v>0.489</v>
      </c>
      <c r="C2219" s="2">
        <v>94.0</v>
      </c>
    </row>
    <row r="2220">
      <c r="A2220" s="9">
        <v>1796.6592785170533</v>
      </c>
      <c r="B2220" s="2">
        <v>0.489</v>
      </c>
      <c r="C2220" s="2">
        <v>94.0</v>
      </c>
    </row>
    <row r="2221">
      <c r="A2221" s="9">
        <v>1396.868625316696</v>
      </c>
      <c r="B2221" s="2">
        <v>0.489</v>
      </c>
      <c r="C2221" s="2">
        <v>94.0</v>
      </c>
    </row>
    <row r="2222">
      <c r="A2222" s="9">
        <v>1643.559765289542</v>
      </c>
      <c r="B2222" s="2">
        <v>0.489</v>
      </c>
      <c r="C2222" s="2">
        <v>94.0</v>
      </c>
    </row>
    <row r="2223">
      <c r="A2223" s="9">
        <v>2001.9166526508245</v>
      </c>
      <c r="B2223" s="2">
        <v>0.489</v>
      </c>
      <c r="C2223" s="2">
        <v>94.0</v>
      </c>
    </row>
    <row r="2224">
      <c r="A2224" s="9">
        <v>974.3920361167267</v>
      </c>
      <c r="B2224" s="2">
        <v>0.263</v>
      </c>
      <c r="C2224" s="2">
        <v>184.0</v>
      </c>
    </row>
    <row r="2225">
      <c r="A2225" s="9">
        <v>14405.20796947765</v>
      </c>
      <c r="B2225" s="2">
        <v>0.489</v>
      </c>
      <c r="C2225" s="2">
        <v>94.0</v>
      </c>
    </row>
    <row r="2226">
      <c r="A2226" s="9">
        <v>14942.584774202945</v>
      </c>
      <c r="B2226" s="2">
        <v>0.489</v>
      </c>
      <c r="C2226" s="2">
        <v>94.0</v>
      </c>
    </row>
    <row r="2227">
      <c r="A2227" s="9">
        <v>16557.42707044712</v>
      </c>
      <c r="B2227" s="2">
        <v>0.489</v>
      </c>
      <c r="C2227" s="2">
        <v>94.0</v>
      </c>
    </row>
    <row r="2228">
      <c r="A2228" s="9">
        <v>20954.00205439294</v>
      </c>
      <c r="B2228" s="2">
        <v>0.489</v>
      </c>
      <c r="C2228" s="2">
        <v>94.0</v>
      </c>
    </row>
    <row r="2229">
      <c r="A2229" s="9">
        <v>24230.05787605603</v>
      </c>
      <c r="B2229" s="2">
        <v>0.489</v>
      </c>
      <c r="C2229" s="2">
        <v>94.0</v>
      </c>
    </row>
    <row r="2230">
      <c r="A2230" s="9">
        <v>25885.872395706563</v>
      </c>
      <c r="B2230" s="2">
        <v>0.619</v>
      </c>
      <c r="C2230" s="2">
        <v>94.0</v>
      </c>
    </row>
    <row r="2231">
      <c r="A2231" s="9">
        <v>27929.61439856312</v>
      </c>
      <c r="B2231" s="2">
        <v>0.619</v>
      </c>
      <c r="C2231" s="2">
        <v>94.0</v>
      </c>
    </row>
    <row r="2232">
      <c r="A2232" s="9">
        <v>31839.52666298345</v>
      </c>
      <c r="B2232" s="2">
        <v>0.621</v>
      </c>
      <c r="C2232" s="2">
        <v>94.0</v>
      </c>
    </row>
    <row r="2233">
      <c r="A2233" s="9">
        <v>34599.73739887356</v>
      </c>
      <c r="B2233" s="2">
        <v>0.603</v>
      </c>
      <c r="C2233" s="2">
        <v>94.0</v>
      </c>
    </row>
    <row r="2234">
      <c r="A2234" s="9">
        <v>31274.97549443903</v>
      </c>
      <c r="B2234" s="2">
        <v>0.571</v>
      </c>
      <c r="C2234" s="2">
        <v>94.0</v>
      </c>
    </row>
    <row r="2235">
      <c r="A2235" s="9">
        <v>29628.42286380735</v>
      </c>
      <c r="B2235" s="2">
        <v>0.568</v>
      </c>
      <c r="C2235" s="2">
        <v>94.0</v>
      </c>
    </row>
    <row r="2236">
      <c r="A2236" s="9">
        <v>31020.88867486615</v>
      </c>
      <c r="B2236" s="2">
        <v>0.387</v>
      </c>
      <c r="C2236" s="2">
        <v>94.0</v>
      </c>
    </row>
    <row r="2237">
      <c r="A2237" s="9">
        <v>28228.49271140318</v>
      </c>
      <c r="B2237" s="2">
        <v>0.387</v>
      </c>
      <c r="C2237" s="2">
        <v>46.0</v>
      </c>
    </row>
    <row r="2238">
      <c r="A2238" s="9">
        <v>854.9267251596691</v>
      </c>
      <c r="B2238" s="2">
        <v>0.489</v>
      </c>
      <c r="C2238" s="2">
        <v>94.0</v>
      </c>
    </row>
    <row r="2239">
      <c r="A2239" s="9">
        <v>837.6988035324786</v>
      </c>
      <c r="B2239" s="2">
        <v>0.489</v>
      </c>
      <c r="C2239" s="2">
        <v>94.0</v>
      </c>
    </row>
    <row r="2240">
      <c r="A2240" s="9">
        <v>903.8964048411817</v>
      </c>
      <c r="B2240" s="2">
        <v>0.489</v>
      </c>
      <c r="C2240" s="2">
        <v>94.0</v>
      </c>
    </row>
    <row r="2241">
      <c r="A2241" s="9">
        <v>984.8101724821363</v>
      </c>
      <c r="B2241" s="2">
        <v>0.489</v>
      </c>
      <c r="C2241" s="2">
        <v>94.0</v>
      </c>
    </row>
    <row r="2242">
      <c r="A2242" s="9">
        <v>1063.1605835348598</v>
      </c>
      <c r="B2242" s="2">
        <v>0.489</v>
      </c>
      <c r="C2242" s="2">
        <v>94.0</v>
      </c>
    </row>
    <row r="2243">
      <c r="A2243" s="9">
        <v>1242.4043496742008</v>
      </c>
      <c r="B2243" s="2">
        <v>0.567</v>
      </c>
      <c r="C2243" s="2">
        <v>94.0</v>
      </c>
    </row>
    <row r="2244">
      <c r="A2244" s="9">
        <v>1423.4772153791923</v>
      </c>
      <c r="B2244" s="2">
        <v>0.598</v>
      </c>
      <c r="C2244" s="2">
        <v>94.0</v>
      </c>
    </row>
    <row r="2245">
      <c r="A2245" s="9">
        <v>1614.411110035431</v>
      </c>
      <c r="B2245" s="2">
        <v>0.617</v>
      </c>
      <c r="C2245" s="2">
        <v>94.0</v>
      </c>
    </row>
    <row r="2246">
      <c r="A2246" s="9">
        <v>2013.9110881436416</v>
      </c>
      <c r="B2246" s="2">
        <v>0.617</v>
      </c>
      <c r="C2246" s="2">
        <v>94.0</v>
      </c>
    </row>
    <row r="2247">
      <c r="A2247" s="9">
        <v>2057.1136721271396</v>
      </c>
      <c r="B2247" s="2">
        <v>0.617</v>
      </c>
      <c r="C2247" s="2">
        <v>94.0</v>
      </c>
    </row>
    <row r="2248">
      <c r="A2248" s="9">
        <v>2400.015574977001</v>
      </c>
      <c r="B2248" s="2">
        <v>0.966</v>
      </c>
      <c r="C2248" s="2">
        <v>94.0</v>
      </c>
    </row>
    <row r="2249">
      <c r="A2249" s="9">
        <v>2835.689967319948</v>
      </c>
      <c r="B2249" s="2">
        <v>1.129</v>
      </c>
      <c r="C2249" s="2">
        <v>94.0</v>
      </c>
    </row>
    <row r="2250">
      <c r="A2250" s="9">
        <v>2921.736345238095</v>
      </c>
      <c r="B2250" s="2">
        <v>0.553</v>
      </c>
      <c r="C2250" s="2">
        <v>83.0</v>
      </c>
    </row>
    <row r="2251">
      <c r="A2251" s="9">
        <v>9146.472729668014</v>
      </c>
      <c r="B2251" s="2">
        <v>0.489</v>
      </c>
      <c r="C2251" s="2">
        <v>94.0</v>
      </c>
    </row>
    <row r="2252">
      <c r="A2252" s="9">
        <v>9865.097199982689</v>
      </c>
      <c r="B2252" s="2">
        <v>0.489</v>
      </c>
      <c r="C2252" s="2">
        <v>94.0</v>
      </c>
    </row>
    <row r="2253">
      <c r="A2253" s="9">
        <v>10185.962287467508</v>
      </c>
      <c r="B2253" s="2">
        <v>0.489</v>
      </c>
      <c r="C2253" s="2">
        <v>94.0</v>
      </c>
    </row>
    <row r="2254">
      <c r="A2254" s="9">
        <v>9680.926739235303</v>
      </c>
      <c r="B2254" s="2">
        <v>0.489</v>
      </c>
      <c r="C2254" s="2">
        <v>94.0</v>
      </c>
    </row>
    <row r="2255">
      <c r="A2255" s="9">
        <v>10275.469672249645</v>
      </c>
      <c r="B2255" s="2">
        <v>0.489</v>
      </c>
      <c r="C2255" s="2">
        <v>94.0</v>
      </c>
    </row>
    <row r="2256">
      <c r="A2256" s="9">
        <v>10916.190113758928</v>
      </c>
      <c r="B2256" s="2">
        <v>0.523</v>
      </c>
      <c r="C2256" s="2">
        <v>94.0</v>
      </c>
    </row>
    <row r="2257">
      <c r="A2257" s="9">
        <v>12634.963330188868</v>
      </c>
      <c r="B2257" s="2">
        <v>0.523</v>
      </c>
      <c r="C2257" s="2">
        <v>94.0</v>
      </c>
    </row>
    <row r="2258">
      <c r="A2258" s="9">
        <v>13551.924838543524</v>
      </c>
      <c r="B2258" s="2">
        <v>0.523</v>
      </c>
      <c r="C2258" s="2">
        <v>94.0</v>
      </c>
    </row>
    <row r="2259">
      <c r="A2259" s="9">
        <v>14377.12414400313</v>
      </c>
      <c r="B2259" s="2">
        <v>0.525</v>
      </c>
      <c r="C2259" s="2">
        <v>94.0</v>
      </c>
    </row>
    <row r="2260">
      <c r="A2260" s="9">
        <v>13703.367207283834</v>
      </c>
      <c r="B2260" s="2">
        <v>0.525</v>
      </c>
      <c r="C2260" s="2">
        <v>94.0</v>
      </c>
    </row>
    <row r="2261">
      <c r="A2261" s="9">
        <v>13222.45992512225</v>
      </c>
      <c r="B2261" s="2">
        <v>0.525</v>
      </c>
      <c r="C2261" s="2">
        <v>94.0</v>
      </c>
    </row>
    <row r="2262">
      <c r="A2262" s="9">
        <v>13746.16578882785</v>
      </c>
      <c r="B2262" s="2">
        <v>0.525</v>
      </c>
      <c r="C2262" s="2">
        <v>94.0</v>
      </c>
    </row>
    <row r="2263">
      <c r="A2263" s="9">
        <v>13658.029486413854</v>
      </c>
      <c r="B2263" s="2">
        <v>0.519</v>
      </c>
      <c r="C2263" s="2">
        <v>97.0</v>
      </c>
    </row>
    <row r="2264">
      <c r="A2264" s="9">
        <v>4870.739686140084</v>
      </c>
      <c r="B2264" s="2">
        <v>0.489</v>
      </c>
      <c r="C2264" s="2">
        <v>94.0</v>
      </c>
    </row>
    <row r="2265">
      <c r="A2265" s="9">
        <v>4464.484689568232</v>
      </c>
      <c r="B2265" s="2">
        <v>0.489</v>
      </c>
      <c r="C2265" s="2">
        <v>94.0</v>
      </c>
    </row>
    <row r="2266">
      <c r="A2266" s="9">
        <v>4512.802280656859</v>
      </c>
      <c r="B2266" s="2">
        <v>0.489</v>
      </c>
      <c r="C2266" s="2">
        <v>94.0</v>
      </c>
    </row>
    <row r="2267">
      <c r="A2267" s="9">
        <v>4830.052996303302</v>
      </c>
      <c r="B2267" s="2">
        <v>0.489</v>
      </c>
      <c r="C2267" s="2">
        <v>94.0</v>
      </c>
    </row>
    <row r="2268">
      <c r="A2268" s="9">
        <v>5250.552918145112</v>
      </c>
      <c r="B2268" s="2">
        <v>0.489</v>
      </c>
      <c r="C2268" s="2">
        <v>94.0</v>
      </c>
    </row>
    <row r="2269">
      <c r="A2269" s="9">
        <v>5492.86491502778</v>
      </c>
      <c r="B2269" s="2">
        <v>0.357</v>
      </c>
      <c r="C2269" s="2">
        <v>94.0</v>
      </c>
    </row>
    <row r="2270">
      <c r="A2270" s="9">
        <v>6072.297576017846</v>
      </c>
      <c r="B2270" s="2">
        <v>0.34</v>
      </c>
      <c r="C2270" s="2">
        <v>94.0</v>
      </c>
    </row>
    <row r="2271">
      <c r="A2271" s="9">
        <v>6732.660991248847</v>
      </c>
      <c r="B2271" s="2">
        <v>0.34</v>
      </c>
      <c r="C2271" s="2">
        <v>94.0</v>
      </c>
    </row>
    <row r="2272">
      <c r="A2272" s="9">
        <v>6854.898711313349</v>
      </c>
      <c r="B2272" s="2">
        <v>0.34</v>
      </c>
      <c r="C2272" s="2">
        <v>94.0</v>
      </c>
    </row>
    <row r="2273">
      <c r="A2273" s="9">
        <v>6735.159817351599</v>
      </c>
      <c r="B2273" s="2">
        <v>0.344</v>
      </c>
      <c r="C2273" s="2">
        <v>94.0</v>
      </c>
    </row>
    <row r="2274">
      <c r="A2274" s="9">
        <v>7058.869214248268</v>
      </c>
      <c r="B2274" s="2">
        <v>0.34</v>
      </c>
      <c r="C2274" s="2">
        <v>94.0</v>
      </c>
    </row>
    <row r="2275">
      <c r="A2275" s="9">
        <v>7228.865382577215</v>
      </c>
      <c r="B2275" s="2">
        <v>0.344</v>
      </c>
      <c r="C2275" s="2">
        <v>94.0</v>
      </c>
    </row>
    <row r="2276">
      <c r="A2276" s="9">
        <v>7287.820799469232</v>
      </c>
      <c r="B2276" s="2">
        <v>0.346</v>
      </c>
      <c r="C2276" s="2">
        <v>59.0</v>
      </c>
    </row>
    <row r="2277">
      <c r="A2277" s="9">
        <v>0.0</v>
      </c>
      <c r="B2277" s="2">
        <v>0.489</v>
      </c>
      <c r="C2277" s="2">
        <v>94.0</v>
      </c>
    </row>
    <row r="2278">
      <c r="A2278" s="9">
        <v>0.0</v>
      </c>
      <c r="B2278" s="2">
        <v>0.489</v>
      </c>
      <c r="C2278" s="2">
        <v>94.0</v>
      </c>
    </row>
    <row r="2279">
      <c r="A2279" s="9">
        <v>0.0</v>
      </c>
      <c r="B2279" s="2">
        <v>0.489</v>
      </c>
      <c r="C2279" s="2">
        <v>94.0</v>
      </c>
    </row>
    <row r="2280">
      <c r="A2280" s="9">
        <v>0.0</v>
      </c>
      <c r="B2280" s="2">
        <v>0.489</v>
      </c>
      <c r="C2280" s="2">
        <v>94.0</v>
      </c>
    </row>
    <row r="2281">
      <c r="A2281" s="9">
        <v>0.0</v>
      </c>
      <c r="B2281" s="2">
        <v>0.489</v>
      </c>
      <c r="C2281" s="2">
        <v>94.0</v>
      </c>
    </row>
    <row r="2282">
      <c r="A2282" s="9">
        <v>0.0</v>
      </c>
      <c r="B2282" s="2">
        <v>0.489</v>
      </c>
      <c r="C2282" s="2">
        <v>94.0</v>
      </c>
    </row>
    <row r="2283">
      <c r="A2283" s="9">
        <v>0.0</v>
      </c>
      <c r="B2283" s="2">
        <v>0.489</v>
      </c>
      <c r="C2283" s="2">
        <v>94.0</v>
      </c>
    </row>
    <row r="2284">
      <c r="A2284" s="9">
        <v>0.0</v>
      </c>
      <c r="B2284" s="2">
        <v>0.489</v>
      </c>
      <c r="C2284" s="2">
        <v>94.0</v>
      </c>
    </row>
    <row r="2285">
      <c r="A2285" s="9">
        <v>0.0</v>
      </c>
      <c r="B2285" s="2">
        <v>0.489</v>
      </c>
      <c r="C2285" s="2">
        <v>94.0</v>
      </c>
    </row>
    <row r="2286">
      <c r="A2286" s="9">
        <v>0.0</v>
      </c>
      <c r="B2286" s="2">
        <v>0.489</v>
      </c>
      <c r="C2286" s="2">
        <v>94.0</v>
      </c>
    </row>
    <row r="2287">
      <c r="A2287" s="9">
        <v>0.0</v>
      </c>
      <c r="B2287" s="2">
        <v>0.489</v>
      </c>
      <c r="C2287" s="2">
        <v>94.0</v>
      </c>
    </row>
    <row r="2288">
      <c r="A2288" s="9">
        <v>0.0</v>
      </c>
      <c r="B2288" s="2">
        <v>0.489</v>
      </c>
      <c r="C2288" s="2">
        <v>94.0</v>
      </c>
    </row>
    <row r="2289">
      <c r="A2289" s="9">
        <v>0.0</v>
      </c>
      <c r="B2289" s="2">
        <v>0.489</v>
      </c>
      <c r="C2289" s="2">
        <v>94.0</v>
      </c>
    </row>
    <row r="2290">
      <c r="A2290" s="9">
        <v>3683.57792153628</v>
      </c>
      <c r="B2290" s="2">
        <v>0.489</v>
      </c>
      <c r="C2290" s="2">
        <v>94.0</v>
      </c>
    </row>
    <row r="2291">
      <c r="A2291" s="9">
        <v>3991.3133282093545</v>
      </c>
      <c r="B2291" s="2">
        <v>0.489</v>
      </c>
      <c r="C2291" s="2">
        <v>94.0</v>
      </c>
    </row>
    <row r="2292">
      <c r="A2292" s="9">
        <v>4277.777253814147</v>
      </c>
      <c r="B2292" s="2">
        <v>0.489</v>
      </c>
      <c r="C2292" s="2">
        <v>94.0</v>
      </c>
    </row>
    <row r="2293">
      <c r="A2293" s="9">
        <v>4452.087537954648</v>
      </c>
      <c r="B2293" s="2">
        <v>0.489</v>
      </c>
      <c r="C2293" s="2">
        <v>94.0</v>
      </c>
    </row>
    <row r="2294">
      <c r="A2294" s="9">
        <v>4813.329728634329</v>
      </c>
      <c r="B2294" s="2">
        <v>0.489</v>
      </c>
      <c r="C2294" s="2">
        <v>94.0</v>
      </c>
    </row>
    <row r="2295">
      <c r="A2295" s="9">
        <v>5070.682443056948</v>
      </c>
      <c r="B2295" s="2">
        <v>0.45</v>
      </c>
      <c r="C2295" s="2">
        <v>94.0</v>
      </c>
    </row>
    <row r="2296">
      <c r="A2296" s="9">
        <v>5610.608274874206</v>
      </c>
      <c r="B2296" s="2">
        <v>0.45</v>
      </c>
      <c r="C2296" s="2">
        <v>94.0</v>
      </c>
    </row>
    <row r="2297">
      <c r="A2297" s="9">
        <v>6273.319033426567</v>
      </c>
      <c r="B2297" s="2">
        <v>0.45</v>
      </c>
      <c r="C2297" s="2">
        <v>94.0</v>
      </c>
    </row>
    <row r="2298">
      <c r="A2298" s="9">
        <v>6372.007145605453</v>
      </c>
      <c r="B2298" s="2">
        <v>0.426</v>
      </c>
      <c r="C2298" s="2">
        <v>94.0</v>
      </c>
    </row>
    <row r="2299">
      <c r="A2299" s="9">
        <v>6176.85118399253</v>
      </c>
      <c r="B2299" s="2">
        <v>0.41</v>
      </c>
      <c r="C2299" s="2">
        <v>94.0</v>
      </c>
    </row>
    <row r="2300">
      <c r="A2300" s="9">
        <v>6234.050651322771</v>
      </c>
      <c r="B2300" s="2">
        <v>0.387</v>
      </c>
      <c r="C2300" s="2">
        <v>94.0</v>
      </c>
    </row>
    <row r="2301">
      <c r="A2301" s="9">
        <v>6191.071783242042</v>
      </c>
      <c r="B2301" s="2">
        <v>0.387</v>
      </c>
      <c r="C2301" s="2">
        <v>94.0</v>
      </c>
    </row>
    <row r="2302">
      <c r="A2302" s="9">
        <v>6349.322447039031</v>
      </c>
      <c r="B2302" s="2">
        <v>0.387</v>
      </c>
      <c r="C2302" s="2">
        <v>75.0</v>
      </c>
    </row>
    <row r="2303">
      <c r="A2303" s="9">
        <v>442.02626946651395</v>
      </c>
      <c r="B2303" s="2">
        <v>0.489</v>
      </c>
      <c r="C2303" s="2">
        <v>94.0</v>
      </c>
    </row>
    <row r="2304">
      <c r="A2304" s="9">
        <v>463.6173955444049</v>
      </c>
      <c r="B2304" s="2">
        <v>0.489</v>
      </c>
      <c r="C2304" s="2">
        <v>94.0</v>
      </c>
    </row>
    <row r="2305">
      <c r="A2305" s="9">
        <v>507.20231479516144</v>
      </c>
      <c r="B2305" s="2">
        <v>0.489</v>
      </c>
      <c r="C2305" s="2">
        <v>94.0</v>
      </c>
    </row>
    <row r="2306">
      <c r="A2306" s="9">
        <v>588.7196823951869</v>
      </c>
      <c r="B2306" s="2">
        <v>0.489</v>
      </c>
      <c r="C2306" s="2">
        <v>94.0</v>
      </c>
    </row>
    <row r="2307">
      <c r="A2307" s="9">
        <v>697.1696477341444</v>
      </c>
      <c r="B2307" s="2">
        <v>0.489</v>
      </c>
      <c r="C2307" s="2">
        <v>94.0</v>
      </c>
    </row>
    <row r="2308">
      <c r="A2308" s="9">
        <v>839.7739680821213</v>
      </c>
      <c r="B2308" s="2">
        <v>0.497</v>
      </c>
      <c r="C2308" s="2">
        <v>94.0</v>
      </c>
    </row>
    <row r="2309">
      <c r="A2309" s="9">
        <v>1085.2446331179208</v>
      </c>
      <c r="B2309" s="2">
        <v>0.361</v>
      </c>
      <c r="C2309" s="2">
        <v>94.0</v>
      </c>
    </row>
    <row r="2310">
      <c r="A2310" s="9">
        <v>1368.4182741414734</v>
      </c>
      <c r="B2310" s="2">
        <v>0.361</v>
      </c>
      <c r="C2310" s="2">
        <v>94.0</v>
      </c>
    </row>
    <row r="2311">
      <c r="A2311" s="9">
        <v>1588.7863138040425</v>
      </c>
      <c r="B2311" s="2">
        <v>0.361</v>
      </c>
      <c r="C2311" s="2">
        <v>94.0</v>
      </c>
    </row>
    <row r="2312">
      <c r="A2312" s="9">
        <v>1516.0738206140054</v>
      </c>
      <c r="B2312" s="2">
        <v>0.361</v>
      </c>
      <c r="C2312" s="2">
        <v>94.0</v>
      </c>
    </row>
    <row r="2313">
      <c r="A2313" s="9">
        <v>1840.9130985407214</v>
      </c>
      <c r="B2313" s="2">
        <v>0.361</v>
      </c>
      <c r="C2313" s="2">
        <v>94.0</v>
      </c>
    </row>
    <row r="2314">
      <c r="A2314" s="9">
        <v>1847.9030208210756</v>
      </c>
      <c r="B2314" s="2">
        <v>0.361</v>
      </c>
      <c r="C2314" s="2">
        <v>94.0</v>
      </c>
    </row>
    <row r="2315">
      <c r="A2315" s="9">
        <v>1694.5549384951328</v>
      </c>
      <c r="B2315" s="2">
        <v>0.361</v>
      </c>
      <c r="C2315" s="2">
        <v>143.0</v>
      </c>
    </row>
    <row r="2316">
      <c r="A2316" s="9">
        <v>1911.7753177848062</v>
      </c>
      <c r="B2316" s="2">
        <v>0.489</v>
      </c>
      <c r="C2316" s="2">
        <v>94.0</v>
      </c>
    </row>
    <row r="2317">
      <c r="A2317" s="9">
        <v>1613.028131549591</v>
      </c>
      <c r="B2317" s="2">
        <v>0.489</v>
      </c>
      <c r="C2317" s="2">
        <v>94.0</v>
      </c>
    </row>
    <row r="2318">
      <c r="A2318" s="9">
        <v>2246.2078196372</v>
      </c>
      <c r="B2318" s="2">
        <v>0.489</v>
      </c>
      <c r="C2318" s="2">
        <v>94.0</v>
      </c>
    </row>
    <row r="2319">
      <c r="A2319" s="9">
        <v>2610.9719451102665</v>
      </c>
      <c r="B2319" s="2">
        <v>0.489</v>
      </c>
      <c r="C2319" s="2">
        <v>94.0</v>
      </c>
    </row>
    <row r="2320">
      <c r="A2320" s="9">
        <v>3007.925791558065</v>
      </c>
      <c r="B2320" s="2">
        <v>0.489</v>
      </c>
      <c r="C2320" s="2">
        <v>94.0</v>
      </c>
    </row>
    <row r="2321">
      <c r="A2321" s="9">
        <v>3590.541042154215</v>
      </c>
      <c r="B2321" s="2">
        <v>0.279</v>
      </c>
      <c r="C2321" s="2">
        <v>94.0</v>
      </c>
    </row>
    <row r="2322">
      <c r="A2322" s="9">
        <v>5198.270130209467</v>
      </c>
      <c r="B2322" s="2">
        <v>0.279</v>
      </c>
      <c r="C2322" s="2">
        <v>94.0</v>
      </c>
    </row>
    <row r="2323">
      <c r="A2323" s="9">
        <v>5753.178227113059</v>
      </c>
      <c r="B2323" s="2">
        <v>0.279</v>
      </c>
      <c r="C2323" s="2">
        <v>94.0</v>
      </c>
    </row>
    <row r="2324">
      <c r="A2324" s="9">
        <v>6855.182344015585</v>
      </c>
      <c r="B2324" s="2">
        <v>0.279</v>
      </c>
      <c r="C2324" s="2">
        <v>94.0</v>
      </c>
    </row>
    <row r="2325">
      <c r="A2325" s="9">
        <v>7450.232588004375</v>
      </c>
      <c r="B2325" s="2">
        <v>0.279</v>
      </c>
      <c r="C2325" s="2">
        <v>94.0</v>
      </c>
    </row>
    <row r="2326">
      <c r="A2326" s="9">
        <v>8320.698342730875</v>
      </c>
      <c r="B2326" s="2">
        <v>0.279</v>
      </c>
      <c r="C2326" s="2">
        <v>94.0</v>
      </c>
    </row>
    <row r="2327">
      <c r="A2327" s="9">
        <v>8236.20291791959</v>
      </c>
      <c r="B2327" s="2">
        <v>0.279</v>
      </c>
      <c r="C2327" s="2">
        <v>94.0</v>
      </c>
    </row>
    <row r="2328">
      <c r="A2328" s="9">
        <v>9376.495370794757</v>
      </c>
      <c r="B2328" s="2">
        <v>0.279</v>
      </c>
      <c r="C2328" s="2">
        <v>165.0</v>
      </c>
    </row>
    <row r="2329">
      <c r="A2329" s="9">
        <v>1433.1753890844823</v>
      </c>
      <c r="B2329" s="2">
        <v>0.489</v>
      </c>
      <c r="C2329" s="2">
        <v>94.0</v>
      </c>
    </row>
    <row r="2330">
      <c r="A2330" s="9">
        <v>1255.4670135965112</v>
      </c>
      <c r="B2330" s="2">
        <v>0.489</v>
      </c>
      <c r="C2330" s="2">
        <v>94.0</v>
      </c>
    </row>
    <row r="2331">
      <c r="A2331" s="9">
        <v>1131.2510684422136</v>
      </c>
      <c r="B2331" s="2">
        <v>0.489</v>
      </c>
      <c r="C2331" s="2">
        <v>94.0</v>
      </c>
    </row>
    <row r="2332">
      <c r="A2332" s="9">
        <v>1704.1741657773623</v>
      </c>
      <c r="B2332" s="2">
        <v>0.489</v>
      </c>
      <c r="C2332" s="2">
        <v>94.0</v>
      </c>
    </row>
    <row r="2333">
      <c r="A2333" s="9">
        <v>2211.09192990597</v>
      </c>
      <c r="B2333" s="2">
        <v>0.489</v>
      </c>
      <c r="C2333" s="2">
        <v>94.0</v>
      </c>
    </row>
    <row r="2334">
      <c r="A2334" s="9">
        <v>2339.289951857706</v>
      </c>
      <c r="B2334" s="2">
        <v>0.363</v>
      </c>
      <c r="C2334" s="2">
        <v>94.0</v>
      </c>
    </row>
    <row r="2335">
      <c r="A2335" s="9">
        <v>2636.1853560866816</v>
      </c>
      <c r="B2335" s="2">
        <v>0.363</v>
      </c>
      <c r="C2335" s="2">
        <v>94.0</v>
      </c>
    </row>
    <row r="2336">
      <c r="A2336" s="9">
        <v>2690.647765549434</v>
      </c>
      <c r="B2336" s="2">
        <v>0.363</v>
      </c>
      <c r="C2336" s="2">
        <v>94.0</v>
      </c>
    </row>
    <row r="2337">
      <c r="A2337" s="9">
        <v>2616.9466925608076</v>
      </c>
      <c r="B2337" s="2">
        <v>0.363</v>
      </c>
      <c r="C2337" s="2">
        <v>94.0</v>
      </c>
    </row>
    <row r="2338">
      <c r="A2338" s="9">
        <v>2679.338582643621</v>
      </c>
      <c r="B2338" s="2">
        <v>0.363</v>
      </c>
      <c r="C2338" s="2">
        <v>94.0</v>
      </c>
    </row>
    <row r="2339">
      <c r="A2339" s="9">
        <v>3261.5932625290407</v>
      </c>
      <c r="B2339" s="2">
        <v>0.365</v>
      </c>
      <c r="C2339" s="2">
        <v>94.0</v>
      </c>
    </row>
    <row r="2340">
      <c r="A2340" s="9">
        <v>3420.155472178155</v>
      </c>
      <c r="B2340" s="2">
        <v>0.365</v>
      </c>
      <c r="C2340" s="2">
        <v>94.0</v>
      </c>
    </row>
    <row r="2341">
      <c r="A2341" s="9">
        <v>3289.7144693070995</v>
      </c>
      <c r="B2341" s="2">
        <v>0.365</v>
      </c>
      <c r="C2341" s="2">
        <v>120.0</v>
      </c>
    </row>
    <row r="2342">
      <c r="A2342" s="9">
        <v>27840.0547152881</v>
      </c>
      <c r="B2342" s="2">
        <v>0.489</v>
      </c>
      <c r="C2342" s="2">
        <v>94.0</v>
      </c>
    </row>
    <row r="2343">
      <c r="A2343" s="9">
        <v>25517.20106655156</v>
      </c>
      <c r="B2343" s="2">
        <v>0.489</v>
      </c>
      <c r="C2343" s="2">
        <v>94.0</v>
      </c>
    </row>
    <row r="2344">
      <c r="A2344" s="9">
        <v>28123.381645045276</v>
      </c>
      <c r="B2344" s="2">
        <v>0.489</v>
      </c>
      <c r="C2344" s="2">
        <v>94.0</v>
      </c>
    </row>
    <row r="2345">
      <c r="A2345" s="9">
        <v>35163.20022629473</v>
      </c>
      <c r="B2345" s="2">
        <v>0.489</v>
      </c>
      <c r="C2345" s="2">
        <v>94.0</v>
      </c>
    </row>
    <row r="2346">
      <c r="A2346" s="9">
        <v>40251.15385714465</v>
      </c>
      <c r="B2346" s="2">
        <v>0.489</v>
      </c>
      <c r="C2346" s="2">
        <v>94.0</v>
      </c>
    </row>
    <row r="2347">
      <c r="A2347" s="9">
        <v>41087.218751896544</v>
      </c>
      <c r="B2347" s="2">
        <v>0.541</v>
      </c>
      <c r="C2347" s="2">
        <v>94.0</v>
      </c>
    </row>
    <row r="2348">
      <c r="A2348" s="9">
        <v>43940.28746198587</v>
      </c>
      <c r="B2348" s="2">
        <v>0.541</v>
      </c>
      <c r="C2348" s="2">
        <v>94.0</v>
      </c>
    </row>
    <row r="2349">
      <c r="A2349" s="9">
        <v>50611.64666905405</v>
      </c>
      <c r="B2349" s="2">
        <v>0.537</v>
      </c>
      <c r="C2349" s="2">
        <v>94.0</v>
      </c>
    </row>
    <row r="2350">
      <c r="A2350" s="9">
        <v>52713.572128707456</v>
      </c>
      <c r="B2350" s="2">
        <v>0.537</v>
      </c>
      <c r="C2350" s="2">
        <v>94.0</v>
      </c>
    </row>
    <row r="2351">
      <c r="A2351" s="9">
        <v>43662.88595544557</v>
      </c>
      <c r="B2351" s="2">
        <v>0.539</v>
      </c>
      <c r="C2351" s="2">
        <v>94.0</v>
      </c>
    </row>
    <row r="2352">
      <c r="A2352" s="9">
        <v>49370.204665622965</v>
      </c>
      <c r="B2352" s="2">
        <v>0.52</v>
      </c>
      <c r="C2352" s="2">
        <v>94.0</v>
      </c>
    </row>
    <row r="2353">
      <c r="A2353" s="9">
        <v>56724.30074335291</v>
      </c>
      <c r="B2353" s="2">
        <v>0.52</v>
      </c>
      <c r="C2353" s="2">
        <v>94.0</v>
      </c>
    </row>
    <row r="2354">
      <c r="A2354" s="9">
        <v>55045.63640424255</v>
      </c>
      <c r="B2354" s="2">
        <v>0.52</v>
      </c>
      <c r="C2354" s="2">
        <v>14.0</v>
      </c>
    </row>
    <row r="2355">
      <c r="A2355" s="9">
        <v>35633.50384521697</v>
      </c>
      <c r="B2355" s="2">
        <v>0.489</v>
      </c>
      <c r="C2355" s="2">
        <v>94.0</v>
      </c>
    </row>
    <row r="2356">
      <c r="A2356" s="9">
        <v>36376.94481797281</v>
      </c>
      <c r="B2356" s="2">
        <v>0.489</v>
      </c>
      <c r="C2356" s="2">
        <v>94.0</v>
      </c>
    </row>
    <row r="2357">
      <c r="A2357" s="9">
        <v>39397.354996113114</v>
      </c>
      <c r="B2357" s="2">
        <v>0.489</v>
      </c>
      <c r="C2357" s="2">
        <v>94.0</v>
      </c>
    </row>
    <row r="2358">
      <c r="A2358" s="9">
        <v>45646.53963121139</v>
      </c>
      <c r="B2358" s="2">
        <v>0.489</v>
      </c>
      <c r="C2358" s="2">
        <v>94.0</v>
      </c>
    </row>
    <row r="2359">
      <c r="A2359" s="9">
        <v>50611.49923033983</v>
      </c>
      <c r="B2359" s="2">
        <v>0.489</v>
      </c>
      <c r="C2359" s="2">
        <v>94.0</v>
      </c>
    </row>
    <row r="2360">
      <c r="A2360" s="9">
        <v>51767.38560584313</v>
      </c>
      <c r="B2360" s="2">
        <v>0.288</v>
      </c>
      <c r="C2360" s="2">
        <v>94.0</v>
      </c>
    </row>
    <row r="2361">
      <c r="A2361" s="9">
        <v>54115.923523644116</v>
      </c>
      <c r="B2361" s="2">
        <v>0.276</v>
      </c>
      <c r="C2361" s="2">
        <v>94.0</v>
      </c>
    </row>
    <row r="2362">
      <c r="A2362" s="9">
        <v>59726.26301512743</v>
      </c>
      <c r="B2362" s="2">
        <v>0.279</v>
      </c>
      <c r="C2362" s="2">
        <v>94.0</v>
      </c>
    </row>
    <row r="2363">
      <c r="A2363" s="9">
        <v>68517.55598923856</v>
      </c>
      <c r="B2363" s="2">
        <v>0.278</v>
      </c>
      <c r="C2363" s="2">
        <v>94.0</v>
      </c>
    </row>
    <row r="2364">
      <c r="A2364" s="9">
        <v>65729.74022806024</v>
      </c>
      <c r="B2364" s="2">
        <v>0.287</v>
      </c>
      <c r="C2364" s="2">
        <v>94.0</v>
      </c>
    </row>
    <row r="2365">
      <c r="A2365" s="9">
        <v>70160.5603336729</v>
      </c>
      <c r="B2365" s="2">
        <v>0.288</v>
      </c>
      <c r="C2365" s="2">
        <v>94.0</v>
      </c>
    </row>
    <row r="2366">
      <c r="A2366" s="9">
        <v>83287.01362090229</v>
      </c>
      <c r="B2366" s="2">
        <v>0.289</v>
      </c>
      <c r="C2366" s="2">
        <v>94.0</v>
      </c>
    </row>
    <row r="2367">
      <c r="A2367" s="9">
        <v>78905.96072634</v>
      </c>
      <c r="B2367" s="2">
        <v>0.291</v>
      </c>
      <c r="C2367" s="2">
        <v>27.0</v>
      </c>
    </row>
    <row r="2368">
      <c r="A2368" s="9">
        <v>1180.480689818369</v>
      </c>
      <c r="B2368" s="2">
        <v>0.489</v>
      </c>
      <c r="C2368" s="2">
        <v>94.0</v>
      </c>
    </row>
    <row r="2369">
      <c r="A2369" s="9">
        <v>1263.3886592550475</v>
      </c>
      <c r="B2369" s="2">
        <v>0.489</v>
      </c>
      <c r="C2369" s="2">
        <v>94.0</v>
      </c>
    </row>
    <row r="2370">
      <c r="A2370" s="9">
        <v>1269.9417677630336</v>
      </c>
      <c r="B2370" s="2">
        <v>0.489</v>
      </c>
      <c r="C2370" s="2">
        <v>94.0</v>
      </c>
    </row>
    <row r="2371">
      <c r="A2371" s="9">
        <v>1261.853627221265</v>
      </c>
      <c r="B2371" s="2">
        <v>0.489</v>
      </c>
      <c r="C2371" s="2">
        <v>94.0</v>
      </c>
    </row>
    <row r="2372">
      <c r="A2372" s="9">
        <v>1419.2641809136585</v>
      </c>
      <c r="B2372" s="2">
        <v>0.489</v>
      </c>
      <c r="C2372" s="2">
        <v>94.0</v>
      </c>
    </row>
    <row r="2373">
      <c r="A2373" s="9">
        <v>1588.5056715703493</v>
      </c>
      <c r="B2373" s="2">
        <v>0.433</v>
      </c>
      <c r="C2373" s="2">
        <v>94.0</v>
      </c>
    </row>
    <row r="2374">
      <c r="A2374" s="9">
        <v>1772.560330507228</v>
      </c>
      <c r="B2374" s="2">
        <v>0.433</v>
      </c>
      <c r="C2374" s="2">
        <v>94.0</v>
      </c>
    </row>
    <row r="2375">
      <c r="A2375" s="9">
        <v>2065.539632155588</v>
      </c>
      <c r="B2375" s="2">
        <v>0.433</v>
      </c>
      <c r="C2375" s="2">
        <v>94.0</v>
      </c>
    </row>
    <row r="2376">
      <c r="A2376" s="9">
        <v>1985.8888625392558</v>
      </c>
      <c r="B2376" s="2">
        <v>0.398</v>
      </c>
      <c r="C2376" s="2">
        <v>94.0</v>
      </c>
    </row>
    <row r="2377">
      <c r="A2377" s="9">
        <v>0.0</v>
      </c>
      <c r="B2377" s="2">
        <v>0.397</v>
      </c>
      <c r="C2377" s="2">
        <v>94.0</v>
      </c>
    </row>
    <row r="2378">
      <c r="A2378" s="9">
        <v>0.0</v>
      </c>
      <c r="B2378" s="2">
        <v>0.397</v>
      </c>
      <c r="C2378" s="2">
        <v>94.0</v>
      </c>
    </row>
    <row r="2379">
      <c r="A2379" s="9">
        <v>0.0</v>
      </c>
      <c r="B2379" s="2">
        <v>0.397</v>
      </c>
      <c r="C2379" s="2">
        <v>94.0</v>
      </c>
    </row>
    <row r="2380">
      <c r="A2380" s="9">
        <v>0.0</v>
      </c>
      <c r="B2380" s="2">
        <v>0.397</v>
      </c>
      <c r="C2380" s="2">
        <v>147.0</v>
      </c>
    </row>
    <row r="2381">
      <c r="A2381" s="9">
        <v>139.1091415147898</v>
      </c>
      <c r="B2381" s="2">
        <v>0.489</v>
      </c>
      <c r="C2381" s="2">
        <v>94.0</v>
      </c>
    </row>
    <row r="2382">
      <c r="A2382" s="9">
        <v>171.842197432481</v>
      </c>
      <c r="B2382" s="2">
        <v>0.489</v>
      </c>
      <c r="C2382" s="2">
        <v>94.0</v>
      </c>
    </row>
    <row r="2383">
      <c r="A2383" s="9">
        <v>190.67634215984154</v>
      </c>
      <c r="B2383" s="2">
        <v>0.489</v>
      </c>
      <c r="C2383" s="2">
        <v>94.0</v>
      </c>
    </row>
    <row r="2384">
      <c r="A2384" s="9">
        <v>238.01203762736787</v>
      </c>
      <c r="B2384" s="2">
        <v>0.489</v>
      </c>
      <c r="C2384" s="2">
        <v>94.0</v>
      </c>
    </row>
    <row r="2385">
      <c r="A2385" s="9">
        <v>311.55024460794823</v>
      </c>
      <c r="B2385" s="2">
        <v>0.489</v>
      </c>
      <c r="C2385" s="2">
        <v>94.0</v>
      </c>
    </row>
    <row r="2386">
      <c r="A2386" s="9">
        <v>339.7644428052847</v>
      </c>
      <c r="B2386" s="2">
        <v>0.799</v>
      </c>
      <c r="C2386" s="2">
        <v>94.0</v>
      </c>
    </row>
    <row r="2387">
      <c r="A2387" s="9">
        <v>406.96341948447355</v>
      </c>
      <c r="B2387" s="2">
        <v>0.799</v>
      </c>
      <c r="C2387" s="2">
        <v>94.0</v>
      </c>
    </row>
    <row r="2388">
      <c r="A2388" s="9">
        <v>523.0606517344546</v>
      </c>
      <c r="B2388" s="2">
        <v>0.8</v>
      </c>
      <c r="C2388" s="2">
        <v>94.0</v>
      </c>
    </row>
    <row r="2389">
      <c r="A2389" s="9">
        <v>709.4374421669518</v>
      </c>
      <c r="B2389" s="2">
        <v>0.834</v>
      </c>
      <c r="C2389" s="2">
        <v>94.0</v>
      </c>
    </row>
    <row r="2390">
      <c r="A2390" s="9">
        <v>668.6205460270945</v>
      </c>
      <c r="B2390" s="2">
        <v>0.838</v>
      </c>
      <c r="C2390" s="2">
        <v>94.0</v>
      </c>
    </row>
    <row r="2391">
      <c r="A2391" s="9">
        <v>739.7321918585884</v>
      </c>
      <c r="B2391" s="2">
        <v>0.84</v>
      </c>
      <c r="C2391" s="2">
        <v>94.0</v>
      </c>
    </row>
    <row r="2392">
      <c r="A2392" s="9">
        <v>834.6586566600766</v>
      </c>
      <c r="B2392" s="2">
        <v>0.845</v>
      </c>
      <c r="C2392" s="2">
        <v>94.0</v>
      </c>
    </row>
    <row r="2393">
      <c r="A2393" s="9">
        <v>953.0602225748814</v>
      </c>
      <c r="B2393" s="2">
        <v>0.845</v>
      </c>
      <c r="C2393" s="2">
        <v>141.0</v>
      </c>
    </row>
    <row r="2394">
      <c r="A2394" s="9">
        <v>299.40131915122265</v>
      </c>
      <c r="B2394" s="2">
        <v>0.489</v>
      </c>
      <c r="C2394" s="2">
        <v>94.0</v>
      </c>
    </row>
    <row r="2395">
      <c r="A2395" s="9">
        <v>297.56247508625637</v>
      </c>
      <c r="B2395" s="2">
        <v>0.489</v>
      </c>
      <c r="C2395" s="2">
        <v>94.0</v>
      </c>
    </row>
    <row r="2396">
      <c r="A2396" s="9">
        <v>301.7776374214992</v>
      </c>
      <c r="B2396" s="2">
        <v>0.489</v>
      </c>
      <c r="C2396" s="2">
        <v>94.0</v>
      </c>
    </row>
    <row r="2397">
      <c r="A2397" s="9">
        <v>317.16175880246016</v>
      </c>
      <c r="B2397" s="2">
        <v>0.489</v>
      </c>
      <c r="C2397" s="2">
        <v>94.0</v>
      </c>
    </row>
    <row r="2398">
      <c r="A2398" s="9">
        <v>339.6201432490425</v>
      </c>
      <c r="B2398" s="2">
        <v>0.489</v>
      </c>
      <c r="C2398" s="2">
        <v>94.0</v>
      </c>
    </row>
    <row r="2399">
      <c r="A2399" s="9">
        <v>364.25346998422435</v>
      </c>
      <c r="B2399" s="2">
        <v>0.438</v>
      </c>
      <c r="C2399" s="2">
        <v>94.0</v>
      </c>
    </row>
    <row r="2400">
      <c r="A2400" s="9">
        <v>358.7979253948197</v>
      </c>
      <c r="B2400" s="2">
        <v>0.438</v>
      </c>
      <c r="C2400" s="2">
        <v>94.0</v>
      </c>
    </row>
    <row r="2401">
      <c r="A2401" s="9">
        <v>409.1846497005705</v>
      </c>
      <c r="B2401" s="2">
        <v>0.439</v>
      </c>
      <c r="C2401" s="2">
        <v>94.0</v>
      </c>
    </row>
    <row r="2402">
      <c r="A2402" s="9">
        <v>489.0963977249734</v>
      </c>
      <c r="B2402" s="2">
        <v>0.444</v>
      </c>
      <c r="C2402" s="2">
        <v>94.0</v>
      </c>
    </row>
    <row r="2403">
      <c r="A2403" s="9">
        <v>489.6491024971911</v>
      </c>
      <c r="B2403" s="2">
        <v>0.444</v>
      </c>
      <c r="C2403" s="2">
        <v>94.0</v>
      </c>
    </row>
    <row r="2404">
      <c r="A2404" s="9">
        <v>509.524295777075</v>
      </c>
      <c r="B2404" s="2">
        <v>0.444</v>
      </c>
      <c r="C2404" s="2">
        <v>94.0</v>
      </c>
    </row>
    <row r="2405">
      <c r="A2405" s="9">
        <v>515.0332748371699</v>
      </c>
      <c r="B2405" s="2">
        <v>0.449</v>
      </c>
      <c r="C2405" s="2">
        <v>94.0</v>
      </c>
    </row>
    <row r="2406">
      <c r="A2406" s="9">
        <v>591.184492795749</v>
      </c>
      <c r="B2406" s="2">
        <v>0.449</v>
      </c>
      <c r="C2406" s="2">
        <v>136.0</v>
      </c>
    </row>
    <row r="2407">
      <c r="A2407" s="9">
        <v>1972.9440715749463</v>
      </c>
      <c r="B2407" s="2">
        <v>0.489</v>
      </c>
      <c r="C2407" s="2">
        <v>94.0</v>
      </c>
    </row>
    <row r="2408">
      <c r="A2408" s="9">
        <v>1839.253377289375</v>
      </c>
      <c r="B2408" s="2">
        <v>0.489</v>
      </c>
      <c r="C2408" s="2">
        <v>94.0</v>
      </c>
    </row>
    <row r="2409">
      <c r="A2409" s="9">
        <v>1990.6629755699726</v>
      </c>
      <c r="B2409" s="2">
        <v>0.489</v>
      </c>
      <c r="C2409" s="2">
        <v>94.0</v>
      </c>
    </row>
    <row r="2410">
      <c r="A2410" s="9">
        <v>2217.455193216485</v>
      </c>
      <c r="B2410" s="2">
        <v>0.489</v>
      </c>
      <c r="C2410" s="2">
        <v>94.0</v>
      </c>
    </row>
    <row r="2411">
      <c r="A2411" s="9">
        <v>2473.5970402873672</v>
      </c>
      <c r="B2411" s="2">
        <v>0.489</v>
      </c>
      <c r="C2411" s="2">
        <v>94.0</v>
      </c>
    </row>
    <row r="2412">
      <c r="A2412" s="9">
        <v>2684.584764978408</v>
      </c>
      <c r="B2412" s="2">
        <v>0.375</v>
      </c>
      <c r="C2412" s="2">
        <v>94.0</v>
      </c>
    </row>
    <row r="2413">
      <c r="A2413" s="9">
        <v>3141.8875984095735</v>
      </c>
      <c r="B2413" s="2">
        <v>0.374</v>
      </c>
      <c r="C2413" s="2">
        <v>94.0</v>
      </c>
    </row>
    <row r="2414">
      <c r="A2414" s="9">
        <v>3738.067298438379</v>
      </c>
      <c r="B2414" s="2">
        <v>0.374</v>
      </c>
      <c r="C2414" s="2">
        <v>94.0</v>
      </c>
    </row>
    <row r="2415">
      <c r="A2415" s="9">
        <v>4124.780502751818</v>
      </c>
      <c r="B2415" s="2">
        <v>0.375</v>
      </c>
      <c r="C2415" s="2">
        <v>94.0</v>
      </c>
    </row>
    <row r="2416">
      <c r="A2416" s="9">
        <v>3983.26215138252</v>
      </c>
      <c r="B2416" s="2">
        <v>0.369</v>
      </c>
      <c r="C2416" s="2">
        <v>94.0</v>
      </c>
    </row>
    <row r="2417">
      <c r="A2417" s="9">
        <v>4804.049304545341</v>
      </c>
      <c r="B2417" s="2">
        <v>0.369</v>
      </c>
      <c r="C2417" s="2">
        <v>94.0</v>
      </c>
    </row>
    <row r="2418">
      <c r="A2418" s="9">
        <v>5197.042095980896</v>
      </c>
      <c r="B2418" s="2">
        <v>0.369</v>
      </c>
      <c r="C2418" s="2">
        <v>94.0</v>
      </c>
    </row>
    <row r="2419">
      <c r="A2419" s="9">
        <v>5480.272434225164</v>
      </c>
      <c r="B2419" s="2">
        <v>0.372</v>
      </c>
      <c r="C2419" s="2">
        <v>18.0</v>
      </c>
    </row>
    <row r="2420">
      <c r="A2420" s="9">
        <v>410.1524745631659</v>
      </c>
      <c r="B2420" s="2">
        <v>0.489</v>
      </c>
      <c r="C2420" s="2">
        <v>94.0</v>
      </c>
    </row>
    <row r="2421">
      <c r="A2421" s="9">
        <v>493.14112650097036</v>
      </c>
      <c r="B2421" s="2">
        <v>0.489</v>
      </c>
      <c r="C2421" s="2">
        <v>94.0</v>
      </c>
    </row>
    <row r="2422">
      <c r="A2422" s="9">
        <v>474.4448039565606</v>
      </c>
      <c r="B2422" s="2">
        <v>0.489</v>
      </c>
      <c r="C2422" s="2">
        <v>94.0</v>
      </c>
    </row>
    <row r="2423">
      <c r="A2423" s="9">
        <v>467.6607001089601</v>
      </c>
      <c r="B2423" s="2">
        <v>0.489</v>
      </c>
      <c r="C2423" s="2">
        <v>94.0</v>
      </c>
    </row>
    <row r="2424">
      <c r="A2424" s="9">
        <v>471.0508000624621</v>
      </c>
      <c r="B2424" s="2">
        <v>0.489</v>
      </c>
      <c r="C2424" s="2">
        <v>94.0</v>
      </c>
    </row>
    <row r="2425">
      <c r="A2425" s="9">
        <v>487.4405960388203</v>
      </c>
      <c r="B2425" s="2">
        <v>0.484</v>
      </c>
      <c r="C2425" s="2">
        <v>94.0</v>
      </c>
    </row>
    <row r="2426">
      <c r="A2426" s="9">
        <v>463.03849745709186</v>
      </c>
      <c r="B2426" s="2">
        <v>0.484</v>
      </c>
      <c r="C2426" s="2">
        <v>94.0</v>
      </c>
    </row>
    <row r="2427">
      <c r="A2427" s="9">
        <v>550.1820810216233</v>
      </c>
      <c r="B2427" s="2">
        <v>0.484</v>
      </c>
      <c r="C2427" s="2">
        <v>94.0</v>
      </c>
    </row>
    <row r="2428">
      <c r="A2428" s="9">
        <v>672.168280400162</v>
      </c>
      <c r="B2428" s="2">
        <v>0.326</v>
      </c>
      <c r="C2428" s="2">
        <v>94.0</v>
      </c>
    </row>
    <row r="2429">
      <c r="A2429" s="9">
        <v>787.9667084780529</v>
      </c>
      <c r="B2429" s="2">
        <v>0.11</v>
      </c>
      <c r="C2429" s="2">
        <v>94.0</v>
      </c>
    </row>
    <row r="2430">
      <c r="A2430" s="9">
        <v>876.1178872271333</v>
      </c>
      <c r="B2430" s="2">
        <v>0.11</v>
      </c>
      <c r="C2430" s="2">
        <v>94.0</v>
      </c>
    </row>
    <row r="2431">
      <c r="A2431" s="9">
        <v>1007.0582439003491</v>
      </c>
      <c r="B2431" s="2">
        <v>0.11</v>
      </c>
      <c r="C2431" s="2">
        <v>94.0</v>
      </c>
    </row>
    <row r="2432">
      <c r="A2432" s="9">
        <v>1179.3294445924046</v>
      </c>
      <c r="B2432" s="2">
        <v>0.11</v>
      </c>
      <c r="C2432" s="2">
        <v>167.0</v>
      </c>
    </row>
    <row r="2433">
      <c r="A2433" s="9">
        <v>266.04645292371475</v>
      </c>
      <c r="B2433" s="2">
        <v>0.489</v>
      </c>
      <c r="C2433" s="2">
        <v>94.0</v>
      </c>
    </row>
    <row r="2434">
      <c r="A2434" s="9">
        <v>266.8807968390848</v>
      </c>
      <c r="B2434" s="2">
        <v>0.489</v>
      </c>
      <c r="C2434" s="2">
        <v>94.0</v>
      </c>
    </row>
    <row r="2435">
      <c r="A2435" s="9">
        <v>287.80718660086495</v>
      </c>
      <c r="B2435" s="2">
        <v>0.489</v>
      </c>
      <c r="C2435" s="2">
        <v>94.0</v>
      </c>
    </row>
    <row r="2436">
      <c r="A2436" s="9">
        <v>318.25525636647274</v>
      </c>
      <c r="B2436" s="2">
        <v>0.489</v>
      </c>
      <c r="C2436" s="2">
        <v>94.0</v>
      </c>
    </row>
    <row r="2437">
      <c r="A2437" s="9">
        <v>358.8603201533351</v>
      </c>
      <c r="B2437" s="2">
        <v>0.489</v>
      </c>
      <c r="C2437" s="2">
        <v>94.0</v>
      </c>
    </row>
    <row r="2438">
      <c r="A2438" s="9">
        <v>381.78201961151683</v>
      </c>
      <c r="B2438" s="2">
        <v>0.525</v>
      </c>
      <c r="C2438" s="2">
        <v>94.0</v>
      </c>
    </row>
    <row r="2439">
      <c r="A2439" s="9">
        <v>387.41984894065877</v>
      </c>
      <c r="B2439" s="2">
        <v>0.525</v>
      </c>
      <c r="C2439" s="2">
        <v>94.0</v>
      </c>
    </row>
    <row r="2440">
      <c r="A2440" s="9">
        <v>432.48441319214385</v>
      </c>
      <c r="B2440" s="2">
        <v>0.526</v>
      </c>
      <c r="C2440" s="2">
        <v>94.0</v>
      </c>
    </row>
    <row r="2441">
      <c r="A2441" s="9">
        <v>528.3375884823877</v>
      </c>
      <c r="B2441" s="2">
        <v>0.526</v>
      </c>
      <c r="C2441" s="2">
        <v>94.0</v>
      </c>
    </row>
    <row r="2442">
      <c r="A2442" s="9">
        <v>514.7730045144754</v>
      </c>
      <c r="B2442" s="2">
        <v>0.525</v>
      </c>
      <c r="C2442" s="2">
        <v>94.0</v>
      </c>
    </row>
    <row r="2443">
      <c r="A2443" s="9">
        <v>503.1618239350563</v>
      </c>
      <c r="B2443" s="2">
        <v>0.503</v>
      </c>
      <c r="C2443" s="2">
        <v>94.0</v>
      </c>
    </row>
    <row r="2444">
      <c r="A2444" s="9">
        <v>580.3224088361733</v>
      </c>
      <c r="B2444" s="2">
        <v>0.489</v>
      </c>
      <c r="C2444" s="2">
        <v>94.0</v>
      </c>
    </row>
    <row r="2445">
      <c r="A2445" s="9">
        <v>589.4620890065345</v>
      </c>
      <c r="B2445" s="2">
        <v>0.489</v>
      </c>
      <c r="C2445" s="2">
        <v>159.0</v>
      </c>
    </row>
    <row r="2446">
      <c r="A2446" s="9">
        <v>1925.4737347134603</v>
      </c>
      <c r="B2446" s="2">
        <v>0.489</v>
      </c>
      <c r="C2446" s="2">
        <v>94.0</v>
      </c>
    </row>
    <row r="2447">
      <c r="A2447" s="9">
        <v>1695.7979371396086</v>
      </c>
      <c r="B2447" s="2">
        <v>0.489</v>
      </c>
      <c r="C2447" s="2">
        <v>94.0</v>
      </c>
    </row>
    <row r="2448">
      <c r="A2448" s="9">
        <v>1834.844998637506</v>
      </c>
      <c r="B2448" s="2">
        <v>0.489</v>
      </c>
      <c r="C2448" s="2">
        <v>94.0</v>
      </c>
    </row>
    <row r="2449">
      <c r="A2449" s="9">
        <v>2087.435696301572</v>
      </c>
      <c r="B2449" s="2">
        <v>0.489</v>
      </c>
      <c r="C2449" s="2">
        <v>94.0</v>
      </c>
    </row>
    <row r="2450">
      <c r="A2450" s="9">
        <v>2400.2888884458575</v>
      </c>
      <c r="B2450" s="2">
        <v>0.489</v>
      </c>
      <c r="C2450" s="2">
        <v>94.0</v>
      </c>
    </row>
    <row r="2451">
      <c r="A2451" s="9">
        <v>2622.9492274167987</v>
      </c>
      <c r="B2451" s="2">
        <v>0.275</v>
      </c>
      <c r="C2451" s="2">
        <v>94.0</v>
      </c>
    </row>
    <row r="2452">
      <c r="A2452" s="9">
        <v>2912.8824802936515</v>
      </c>
      <c r="B2452" s="2">
        <v>0.275</v>
      </c>
      <c r="C2452" s="2">
        <v>94.0</v>
      </c>
    </row>
    <row r="2453">
      <c r="A2453" s="9">
        <v>2943.2688461124853</v>
      </c>
      <c r="B2453" s="2">
        <v>0.275</v>
      </c>
      <c r="C2453" s="2">
        <v>94.0</v>
      </c>
    </row>
    <row r="2454">
      <c r="A2454" s="9">
        <v>3369.211108628712</v>
      </c>
      <c r="B2454" s="2">
        <v>0.275</v>
      </c>
      <c r="C2454" s="2">
        <v>94.0</v>
      </c>
    </row>
    <row r="2455">
      <c r="A2455" s="9">
        <v>3075.816178529699</v>
      </c>
      <c r="B2455" s="2">
        <v>0.275</v>
      </c>
      <c r="C2455" s="2">
        <v>94.0</v>
      </c>
    </row>
    <row r="2456">
      <c r="A2456" s="9">
        <v>3546.7778151357375</v>
      </c>
      <c r="B2456" s="2">
        <v>0.254</v>
      </c>
      <c r="C2456" s="2">
        <v>94.0</v>
      </c>
    </row>
    <row r="2457">
      <c r="A2457" s="9">
        <v>4046.119871071408</v>
      </c>
      <c r="B2457" s="2">
        <v>0.254</v>
      </c>
      <c r="C2457" s="2">
        <v>94.0</v>
      </c>
    </row>
    <row r="2458">
      <c r="A2458" s="9">
        <v>4493.720252332263</v>
      </c>
      <c r="B2458" s="2">
        <v>0.254</v>
      </c>
      <c r="C2458" s="2">
        <v>60.0</v>
      </c>
    </row>
    <row r="2459">
      <c r="A2459" s="9">
        <v>6430.94978469692</v>
      </c>
      <c r="B2459" s="2">
        <v>0.489</v>
      </c>
      <c r="C2459" s="2">
        <v>94.0</v>
      </c>
    </row>
    <row r="2460">
      <c r="A2460" s="9">
        <v>6935.901256496852</v>
      </c>
      <c r="B2460" s="2">
        <v>0.489</v>
      </c>
      <c r="C2460" s="2">
        <v>94.0</v>
      </c>
    </row>
    <row r="2461">
      <c r="A2461" s="9">
        <v>7050.255427819645</v>
      </c>
      <c r="B2461" s="2">
        <v>0.489</v>
      </c>
      <c r="C2461" s="2">
        <v>94.0</v>
      </c>
    </row>
    <row r="2462">
      <c r="A2462" s="9">
        <v>8751.647772979777</v>
      </c>
      <c r="B2462" s="2">
        <v>0.489</v>
      </c>
      <c r="C2462" s="2">
        <v>94.0</v>
      </c>
    </row>
    <row r="2463">
      <c r="A2463" s="9">
        <v>9985.215425855504</v>
      </c>
      <c r="B2463" s="2">
        <v>0.489</v>
      </c>
      <c r="C2463" s="2">
        <v>94.0</v>
      </c>
    </row>
    <row r="2464">
      <c r="A2464" s="9">
        <v>12405.056148621401</v>
      </c>
      <c r="B2464" s="2">
        <v>0.37</v>
      </c>
      <c r="C2464" s="2">
        <v>94.0</v>
      </c>
    </row>
    <row r="2465">
      <c r="A2465" s="9">
        <v>14162.805420574801</v>
      </c>
      <c r="B2465" s="2">
        <v>0.372</v>
      </c>
      <c r="C2465" s="2">
        <v>94.0</v>
      </c>
    </row>
    <row r="2466">
      <c r="A2466" s="9">
        <v>16663.91690711734</v>
      </c>
      <c r="B2466" s="2">
        <v>0.331</v>
      </c>
      <c r="C2466" s="2">
        <v>94.0</v>
      </c>
    </row>
    <row r="2467">
      <c r="A2467" s="9">
        <v>21395.278980044044</v>
      </c>
      <c r="B2467" s="2">
        <v>0.331</v>
      </c>
      <c r="C2467" s="2">
        <v>94.0</v>
      </c>
    </row>
    <row r="2468">
      <c r="A2468" s="9">
        <v>14617.775079053745</v>
      </c>
      <c r="B2468" s="2">
        <v>0.331</v>
      </c>
      <c r="C2468" s="2">
        <v>94.0</v>
      </c>
    </row>
    <row r="2469">
      <c r="A2469" s="9">
        <v>15630.050454222024</v>
      </c>
      <c r="B2469" s="2">
        <v>0.331</v>
      </c>
      <c r="C2469" s="2">
        <v>94.0</v>
      </c>
    </row>
    <row r="2470">
      <c r="A2470" s="9">
        <v>17760.609090063477</v>
      </c>
      <c r="B2470" s="2">
        <v>0.291</v>
      </c>
      <c r="C2470" s="2">
        <v>94.0</v>
      </c>
    </row>
    <row r="2471">
      <c r="A2471" s="9">
        <v>17523.29827379043</v>
      </c>
      <c r="B2471" s="2">
        <v>0.291</v>
      </c>
      <c r="C2471" s="2">
        <v>63.0</v>
      </c>
    </row>
    <row r="2472">
      <c r="A2472" s="9">
        <v>2245.327430543211</v>
      </c>
      <c r="B2472" s="2">
        <v>0.489</v>
      </c>
      <c r="C2472" s="2">
        <v>94.0</v>
      </c>
    </row>
    <row r="2473">
      <c r="A2473" s="9">
        <v>2281.0640651877275</v>
      </c>
      <c r="B2473" s="2">
        <v>0.489</v>
      </c>
      <c r="C2473" s="2">
        <v>94.0</v>
      </c>
    </row>
    <row r="2474">
      <c r="A2474" s="9">
        <v>2365.7732422126583</v>
      </c>
      <c r="B2474" s="2">
        <v>0.489</v>
      </c>
      <c r="C2474" s="2">
        <v>94.0</v>
      </c>
    </row>
    <row r="2475">
      <c r="A2475" s="9">
        <v>2790.004368279843</v>
      </c>
      <c r="B2475" s="2">
        <v>0.489</v>
      </c>
      <c r="C2475" s="2">
        <v>94.0</v>
      </c>
    </row>
    <row r="2476">
      <c r="A2476" s="9">
        <v>3139.5372015826993</v>
      </c>
      <c r="B2476" s="2">
        <v>0.489</v>
      </c>
      <c r="C2476" s="2">
        <v>94.0</v>
      </c>
    </row>
    <row r="2477">
      <c r="A2477" s="9">
        <v>3218.9610806660685</v>
      </c>
      <c r="B2477" s="2">
        <v>0.606</v>
      </c>
      <c r="C2477" s="2">
        <v>94.0</v>
      </c>
    </row>
    <row r="2478">
      <c r="A2478" s="9">
        <v>3394.428979847747</v>
      </c>
      <c r="B2478" s="2">
        <v>0.606</v>
      </c>
      <c r="C2478" s="2">
        <v>94.0</v>
      </c>
    </row>
    <row r="2479">
      <c r="A2479" s="9">
        <v>3806.3411193044567</v>
      </c>
      <c r="B2479" s="2">
        <v>0.606</v>
      </c>
      <c r="C2479" s="2">
        <v>94.0</v>
      </c>
    </row>
    <row r="2480">
      <c r="A2480" s="9">
        <v>4342.823177298647</v>
      </c>
      <c r="B2480" s="2">
        <v>0.586</v>
      </c>
      <c r="C2480" s="2">
        <v>94.0</v>
      </c>
    </row>
    <row r="2481">
      <c r="A2481" s="9">
        <v>4162.509668952834</v>
      </c>
      <c r="B2481" s="2">
        <v>0.623</v>
      </c>
      <c r="C2481" s="2">
        <v>94.0</v>
      </c>
    </row>
    <row r="2482">
      <c r="A2482" s="9">
        <v>4176.097765306993</v>
      </c>
      <c r="B2482" s="2">
        <v>0.623</v>
      </c>
      <c r="C2482" s="2">
        <v>94.0</v>
      </c>
    </row>
    <row r="2483">
      <c r="A2483" s="9">
        <v>4305.039388221627</v>
      </c>
      <c r="B2483" s="2">
        <v>0.624</v>
      </c>
      <c r="C2483" s="2">
        <v>94.0</v>
      </c>
    </row>
    <row r="2484">
      <c r="A2484" s="9">
        <v>4197.493999628857</v>
      </c>
      <c r="B2484" s="2">
        <v>0.624</v>
      </c>
      <c r="C2484" s="2">
        <v>49.0</v>
      </c>
    </row>
    <row r="2485">
      <c r="A2485" s="9">
        <v>4226.389949245806</v>
      </c>
      <c r="B2485" s="2">
        <v>0.489</v>
      </c>
      <c r="C2485" s="2">
        <v>94.0</v>
      </c>
    </row>
    <row r="2486">
      <c r="A2486" s="9">
        <v>3057.7081413522938</v>
      </c>
      <c r="B2486" s="2">
        <v>0.489</v>
      </c>
      <c r="C2486" s="2">
        <v>94.0</v>
      </c>
    </row>
    <row r="2487">
      <c r="A2487" s="9">
        <v>3583.3860075697107</v>
      </c>
      <c r="B2487" s="2">
        <v>0.489</v>
      </c>
      <c r="C2487" s="2">
        <v>94.0</v>
      </c>
    </row>
    <row r="2488">
      <c r="A2488" s="9">
        <v>4595.207350390551</v>
      </c>
      <c r="B2488" s="2">
        <v>0.489</v>
      </c>
      <c r="C2488" s="2">
        <v>94.0</v>
      </c>
    </row>
    <row r="2489">
      <c r="A2489" s="9">
        <v>5864.257254793077</v>
      </c>
      <c r="B2489" s="2">
        <v>0.489</v>
      </c>
      <c r="C2489" s="2">
        <v>94.0</v>
      </c>
    </row>
    <row r="2490">
      <c r="A2490" s="9">
        <v>7129.882485955903</v>
      </c>
      <c r="B2490" s="2">
        <v>0.528</v>
      </c>
      <c r="C2490" s="2">
        <v>94.0</v>
      </c>
    </row>
    <row r="2491">
      <c r="A2491" s="9">
        <v>7737.554169618583</v>
      </c>
      <c r="B2491" s="2">
        <v>0.524</v>
      </c>
      <c r="C2491" s="2">
        <v>94.0</v>
      </c>
    </row>
    <row r="2492">
      <c r="A2492" s="9">
        <v>9309.8196164173</v>
      </c>
      <c r="B2492" s="2">
        <v>0.443</v>
      </c>
      <c r="C2492" s="2">
        <v>94.0</v>
      </c>
    </row>
    <row r="2493">
      <c r="A2493" s="9">
        <v>10374.695486699065</v>
      </c>
      <c r="B2493" s="2">
        <v>0.443</v>
      </c>
      <c r="C2493" s="2">
        <v>94.0</v>
      </c>
    </row>
    <row r="2494">
      <c r="A2494" s="9">
        <v>8632.659695782266</v>
      </c>
      <c r="B2494" s="2">
        <v>0.433</v>
      </c>
      <c r="C2494" s="2">
        <v>94.0</v>
      </c>
    </row>
    <row r="2495">
      <c r="A2495" s="9">
        <v>10133.419287648072</v>
      </c>
      <c r="B2495" s="2">
        <v>0.433</v>
      </c>
      <c r="C2495" s="2">
        <v>94.0</v>
      </c>
    </row>
    <row r="2496">
      <c r="A2496" s="9">
        <v>10607.91743749726</v>
      </c>
      <c r="B2496" s="2">
        <v>0.4</v>
      </c>
      <c r="C2496" s="2">
        <v>94.0</v>
      </c>
    </row>
    <row r="2497">
      <c r="A2497" s="9">
        <v>10662.575985381487</v>
      </c>
      <c r="B2497" s="2">
        <v>0.4</v>
      </c>
      <c r="C2497" s="2">
        <v>72.0</v>
      </c>
    </row>
    <row r="2498">
      <c r="A2498" s="9">
        <v>645.2771015095462</v>
      </c>
      <c r="B2498" s="2">
        <v>0.489</v>
      </c>
      <c r="C2498" s="2">
        <v>94.0</v>
      </c>
    </row>
    <row r="2499">
      <c r="A2499" s="9">
        <v>776.5722304900827</v>
      </c>
      <c r="B2499" s="2">
        <v>0.489</v>
      </c>
      <c r="C2499" s="2">
        <v>94.0</v>
      </c>
    </row>
    <row r="2500">
      <c r="A2500" s="9">
        <v>969.9702443670029</v>
      </c>
      <c r="B2500" s="2">
        <v>0.489</v>
      </c>
      <c r="C2500" s="2">
        <v>94.0</v>
      </c>
    </row>
    <row r="2501">
      <c r="A2501" s="9">
        <v>1286.0139846132895</v>
      </c>
      <c r="B2501" s="2">
        <v>0.489</v>
      </c>
      <c r="C2501" s="2">
        <v>94.0</v>
      </c>
    </row>
    <row r="2502">
      <c r="A2502" s="9">
        <v>1455.9360494081598</v>
      </c>
      <c r="B2502" s="2">
        <v>0.489</v>
      </c>
      <c r="C2502" s="2">
        <v>94.0</v>
      </c>
    </row>
    <row r="2503">
      <c r="A2503" s="9">
        <v>1706.956726418061</v>
      </c>
      <c r="B2503" s="2">
        <v>0.489</v>
      </c>
      <c r="C2503" s="2">
        <v>94.0</v>
      </c>
    </row>
    <row r="2504">
      <c r="A2504" s="9">
        <v>2140.455026298553</v>
      </c>
      <c r="B2504" s="2">
        <v>0.489</v>
      </c>
      <c r="C2504" s="2">
        <v>94.0</v>
      </c>
    </row>
    <row r="2505">
      <c r="A2505" s="9">
        <v>2606.7414392796068</v>
      </c>
      <c r="B2505" s="2">
        <v>0.489</v>
      </c>
      <c r="C2505" s="2">
        <v>94.0</v>
      </c>
    </row>
    <row r="2506">
      <c r="A2506" s="9">
        <v>3918.933332967297</v>
      </c>
      <c r="B2506" s="2">
        <v>0.489</v>
      </c>
      <c r="C2506" s="2">
        <v>94.0</v>
      </c>
    </row>
    <row r="2507">
      <c r="A2507" s="9">
        <v>4059.9598801918955</v>
      </c>
      <c r="B2507" s="2">
        <v>0.489</v>
      </c>
      <c r="C2507" s="2">
        <v>94.0</v>
      </c>
    </row>
    <row r="2508">
      <c r="A2508" s="9">
        <v>4392.719583220531</v>
      </c>
      <c r="B2508" s="2">
        <v>0.489</v>
      </c>
      <c r="C2508" s="2">
        <v>94.0</v>
      </c>
    </row>
    <row r="2509">
      <c r="A2509" s="9">
        <v>5724.541586216296</v>
      </c>
      <c r="B2509" s="2">
        <v>0.489</v>
      </c>
      <c r="C2509" s="2">
        <v>94.0</v>
      </c>
    </row>
    <row r="2510">
      <c r="A2510" s="9">
        <v>6797.734306914204</v>
      </c>
      <c r="B2510" s="2">
        <v>0.489</v>
      </c>
      <c r="C2510" s="2">
        <v>94.0</v>
      </c>
    </row>
    <row r="2511">
      <c r="A2511" s="9">
        <v>0.0</v>
      </c>
      <c r="B2511" s="2">
        <v>0.489</v>
      </c>
      <c r="C2511" s="2">
        <v>94.0</v>
      </c>
    </row>
    <row r="2512">
      <c r="A2512" s="9">
        <v>0.0</v>
      </c>
      <c r="B2512" s="2">
        <v>0.489</v>
      </c>
      <c r="C2512" s="2">
        <v>94.0</v>
      </c>
    </row>
    <row r="2513">
      <c r="A2513" s="9">
        <v>0.0</v>
      </c>
      <c r="B2513" s="2">
        <v>0.489</v>
      </c>
      <c r="C2513" s="2">
        <v>94.0</v>
      </c>
    </row>
    <row r="2514">
      <c r="A2514" s="9">
        <v>0.0</v>
      </c>
      <c r="B2514" s="2">
        <v>0.489</v>
      </c>
      <c r="C2514" s="2">
        <v>94.0</v>
      </c>
    </row>
    <row r="2515">
      <c r="A2515" s="9">
        <v>0.0</v>
      </c>
      <c r="B2515" s="2">
        <v>0.489</v>
      </c>
      <c r="C2515" s="2">
        <v>94.0</v>
      </c>
    </row>
    <row r="2516">
      <c r="A2516" s="9">
        <v>0.0</v>
      </c>
      <c r="B2516" s="2">
        <v>0.489</v>
      </c>
      <c r="C2516" s="2">
        <v>94.0</v>
      </c>
    </row>
    <row r="2517">
      <c r="A2517" s="9">
        <v>0.0</v>
      </c>
      <c r="B2517" s="2">
        <v>0.489</v>
      </c>
      <c r="C2517" s="2">
        <v>94.0</v>
      </c>
    </row>
    <row r="2518">
      <c r="A2518" s="9">
        <v>0.0</v>
      </c>
      <c r="B2518" s="2">
        <v>0.489</v>
      </c>
      <c r="C2518" s="2">
        <v>94.0</v>
      </c>
    </row>
    <row r="2519">
      <c r="A2519" s="9">
        <v>0.0</v>
      </c>
      <c r="B2519" s="2">
        <v>0.489</v>
      </c>
      <c r="C2519" s="2">
        <v>94.0</v>
      </c>
    </row>
    <row r="2520">
      <c r="A2520" s="9">
        <v>0.0</v>
      </c>
      <c r="B2520" s="2">
        <v>0.489</v>
      </c>
      <c r="C2520" s="2">
        <v>94.0</v>
      </c>
    </row>
    <row r="2521">
      <c r="A2521" s="9">
        <v>0.0</v>
      </c>
      <c r="B2521" s="2">
        <v>0.489</v>
      </c>
      <c r="C2521" s="2">
        <v>94.0</v>
      </c>
    </row>
    <row r="2522">
      <c r="A2522" s="9">
        <v>0.0</v>
      </c>
      <c r="B2522" s="2">
        <v>0.489</v>
      </c>
      <c r="C2522" s="2">
        <v>94.0</v>
      </c>
    </row>
    <row r="2523">
      <c r="A2523" s="9">
        <v>0.0</v>
      </c>
      <c r="B2523" s="2">
        <v>0.489</v>
      </c>
      <c r="C2523" s="2">
        <v>94.0</v>
      </c>
    </row>
    <row r="2524">
      <c r="A2524" s="9">
        <v>255.12185783271386</v>
      </c>
      <c r="B2524" s="2">
        <v>0.489</v>
      </c>
      <c r="C2524" s="2">
        <v>94.0</v>
      </c>
    </row>
    <row r="2525">
      <c r="A2525" s="9">
        <v>232.8003834736665</v>
      </c>
      <c r="B2525" s="2">
        <v>0.489</v>
      </c>
      <c r="C2525" s="2">
        <v>94.0</v>
      </c>
    </row>
    <row r="2526">
      <c r="A2526" s="9">
        <v>238.15512626100755</v>
      </c>
      <c r="B2526" s="2">
        <v>0.489</v>
      </c>
      <c r="C2526" s="2">
        <v>94.0</v>
      </c>
    </row>
    <row r="2527">
      <c r="A2527" s="9">
        <v>236.10534450825511</v>
      </c>
      <c r="B2527" s="2">
        <v>0.489</v>
      </c>
      <c r="C2527" s="2">
        <v>94.0</v>
      </c>
    </row>
    <row r="2528">
      <c r="A2528" s="9">
        <v>285.9641540857189</v>
      </c>
      <c r="B2528" s="2">
        <v>0.489</v>
      </c>
      <c r="C2528" s="2">
        <v>94.0</v>
      </c>
    </row>
    <row r="2529">
      <c r="A2529" s="9">
        <v>313.79897642004914</v>
      </c>
      <c r="B2529" s="2">
        <v>0.369</v>
      </c>
      <c r="C2529" s="2">
        <v>94.0</v>
      </c>
    </row>
    <row r="2530">
      <c r="A2530" s="9">
        <v>334.63918754813176</v>
      </c>
      <c r="B2530" s="2">
        <v>0.352</v>
      </c>
      <c r="C2530" s="2">
        <v>94.0</v>
      </c>
    </row>
    <row r="2531">
      <c r="A2531" s="9">
        <v>400.0427938373146</v>
      </c>
      <c r="B2531" s="2">
        <v>0.368</v>
      </c>
      <c r="C2531" s="2">
        <v>94.0</v>
      </c>
    </row>
    <row r="2532">
      <c r="A2532" s="9">
        <v>448.0668626904371</v>
      </c>
      <c r="B2532" s="2">
        <v>0.34</v>
      </c>
      <c r="C2532" s="2">
        <v>94.0</v>
      </c>
    </row>
    <row r="2533">
      <c r="A2533" s="9">
        <v>451.0815514621203</v>
      </c>
      <c r="B2533" s="2">
        <v>0.35</v>
      </c>
      <c r="C2533" s="2">
        <v>94.0</v>
      </c>
    </row>
    <row r="2534">
      <c r="A2534" s="9">
        <v>471.67727989347054</v>
      </c>
      <c r="B2534" s="2">
        <v>0.35</v>
      </c>
      <c r="C2534" s="2">
        <v>94.0</v>
      </c>
    </row>
    <row r="2535">
      <c r="A2535" s="9">
        <v>440.8015213014293</v>
      </c>
      <c r="B2535" s="2">
        <v>0.35</v>
      </c>
      <c r="C2535" s="2">
        <v>94.0</v>
      </c>
    </row>
    <row r="2536">
      <c r="A2536" s="9">
        <v>551.1559751234391</v>
      </c>
      <c r="B2536" s="2">
        <v>0.366</v>
      </c>
      <c r="C2536" s="2">
        <v>126.0</v>
      </c>
    </row>
    <row r="2537">
      <c r="A2537" s="9">
        <v>635.7089635342943</v>
      </c>
      <c r="B2537" s="2">
        <v>0.489</v>
      </c>
      <c r="C2537" s="2">
        <v>94.0</v>
      </c>
    </row>
    <row r="2538">
      <c r="A2538" s="9">
        <v>780.7380243331132</v>
      </c>
      <c r="B2538" s="2">
        <v>0.489</v>
      </c>
      <c r="C2538" s="2">
        <v>94.0</v>
      </c>
    </row>
    <row r="2539">
      <c r="A2539" s="9">
        <v>879.4750486178103</v>
      </c>
      <c r="B2539" s="2">
        <v>0.489</v>
      </c>
      <c r="C2539" s="2">
        <v>94.0</v>
      </c>
    </row>
    <row r="2540">
      <c r="A2540" s="9">
        <v>1048.5224879033817</v>
      </c>
      <c r="B2540" s="2">
        <v>0.489</v>
      </c>
      <c r="C2540" s="2">
        <v>94.0</v>
      </c>
    </row>
    <row r="2541">
      <c r="A2541" s="9">
        <v>1367.352433342606</v>
      </c>
      <c r="B2541" s="2">
        <v>0.489</v>
      </c>
      <c r="C2541" s="2">
        <v>94.0</v>
      </c>
    </row>
    <row r="2542">
      <c r="A2542" s="9">
        <v>1828.7176257585422</v>
      </c>
      <c r="B2542" s="2">
        <v>0.573</v>
      </c>
      <c r="C2542" s="2">
        <v>94.0</v>
      </c>
    </row>
    <row r="2543">
      <c r="A2543" s="9">
        <v>2308.2965092358577</v>
      </c>
      <c r="B2543" s="2">
        <v>0.57</v>
      </c>
      <c r="C2543" s="2">
        <v>94.0</v>
      </c>
    </row>
    <row r="2544">
      <c r="A2544" s="9">
        <v>3074.6505810122053</v>
      </c>
      <c r="B2544" s="2">
        <v>0.566</v>
      </c>
      <c r="C2544" s="2">
        <v>94.0</v>
      </c>
    </row>
    <row r="2545">
      <c r="A2545" s="9">
        <v>3891.20199229542</v>
      </c>
      <c r="B2545" s="2">
        <v>0.572</v>
      </c>
      <c r="C2545" s="2">
        <v>94.0</v>
      </c>
    </row>
    <row r="2546">
      <c r="A2546" s="9">
        <v>2540.534554527037</v>
      </c>
      <c r="B2546" s="2">
        <v>0.572</v>
      </c>
      <c r="C2546" s="2">
        <v>94.0</v>
      </c>
    </row>
    <row r="2547">
      <c r="A2547" s="9">
        <v>2964.8555613932203</v>
      </c>
      <c r="B2547" s="2">
        <v>0.555</v>
      </c>
      <c r="C2547" s="2">
        <v>94.0</v>
      </c>
    </row>
    <row r="2548">
      <c r="A2548" s="9">
        <v>3566.263584073023</v>
      </c>
      <c r="B2548" s="2">
        <v>0.571</v>
      </c>
      <c r="C2548" s="2">
        <v>94.0</v>
      </c>
    </row>
    <row r="2549">
      <c r="A2549" s="9">
        <v>3882.1493508914687</v>
      </c>
      <c r="B2549" s="2">
        <v>0.554</v>
      </c>
      <c r="C2549" s="2">
        <v>140.0</v>
      </c>
    </row>
    <row r="2550">
      <c r="A2550" s="9">
        <v>34364.806208927446</v>
      </c>
      <c r="B2550" s="2">
        <v>0.489</v>
      </c>
      <c r="C2550" s="2">
        <v>94.0</v>
      </c>
    </row>
    <row r="2551">
      <c r="A2551" s="9">
        <v>32885.242635621296</v>
      </c>
      <c r="B2551" s="2">
        <v>0.489</v>
      </c>
      <c r="C2551" s="2">
        <v>94.0</v>
      </c>
    </row>
    <row r="2552">
      <c r="A2552" s="9">
        <v>34119.43477124005</v>
      </c>
      <c r="B2552" s="2">
        <v>0.489</v>
      </c>
      <c r="C2552" s="2">
        <v>94.0</v>
      </c>
    </row>
    <row r="2553">
      <c r="A2553" s="9">
        <v>36803.39920943924</v>
      </c>
      <c r="B2553" s="2">
        <v>0.489</v>
      </c>
      <c r="C2553" s="2">
        <v>94.0</v>
      </c>
    </row>
    <row r="2554">
      <c r="A2554" s="9">
        <v>40451.99086659644</v>
      </c>
      <c r="B2554" s="2">
        <v>0.489</v>
      </c>
      <c r="C2554" s="2">
        <v>94.0</v>
      </c>
    </row>
    <row r="2555">
      <c r="A2555" s="9">
        <v>43626.200112174774</v>
      </c>
      <c r="B2555" s="2">
        <v>0.144</v>
      </c>
      <c r="C2555" s="2">
        <v>94.0</v>
      </c>
    </row>
    <row r="2556">
      <c r="A2556" s="9">
        <v>45532.49327934246</v>
      </c>
      <c r="B2556" s="2">
        <v>0.144</v>
      </c>
      <c r="C2556" s="2">
        <v>94.0</v>
      </c>
    </row>
    <row r="2557">
      <c r="A2557" s="9">
        <v>44503.11495930811</v>
      </c>
      <c r="B2557" s="2">
        <v>0.144</v>
      </c>
      <c r="C2557" s="2">
        <v>94.0</v>
      </c>
    </row>
    <row r="2558">
      <c r="A2558" s="9">
        <v>46332.8300460313</v>
      </c>
      <c r="B2558" s="2">
        <v>0.144</v>
      </c>
      <c r="C2558" s="2">
        <v>94.0</v>
      </c>
    </row>
    <row r="2559">
      <c r="A2559" s="9">
        <v>33038.28204042875</v>
      </c>
      <c r="B2559" s="2">
        <v>0.141</v>
      </c>
      <c r="C2559" s="2">
        <v>94.0</v>
      </c>
    </row>
    <row r="2560">
      <c r="A2560" s="9">
        <v>33998.54789477319</v>
      </c>
      <c r="B2560" s="2">
        <v>0.141</v>
      </c>
      <c r="C2560" s="2">
        <v>94.0</v>
      </c>
    </row>
    <row r="2561">
      <c r="A2561" s="9">
        <v>39103.22085050962</v>
      </c>
      <c r="B2561" s="2">
        <v>0.141</v>
      </c>
      <c r="C2561" s="2">
        <v>94.0</v>
      </c>
    </row>
    <row r="2562">
      <c r="A2562" s="9">
        <v>41713.508365676695</v>
      </c>
      <c r="B2562" s="2">
        <v>0.149</v>
      </c>
      <c r="C2562" s="2">
        <v>26.0</v>
      </c>
    </row>
    <row r="2563">
      <c r="A2563" s="9">
        <v>25300.32934236769</v>
      </c>
      <c r="B2563" s="2">
        <v>0.489</v>
      </c>
      <c r="C2563" s="2">
        <v>94.0</v>
      </c>
    </row>
    <row r="2564">
      <c r="A2564" s="9">
        <v>25203.11639748075</v>
      </c>
      <c r="B2564" s="2">
        <v>0.489</v>
      </c>
      <c r="C2564" s="2">
        <v>94.0</v>
      </c>
    </row>
    <row r="2565">
      <c r="A2565" s="9">
        <v>27286.28819046584</v>
      </c>
      <c r="B2565" s="2">
        <v>0.489</v>
      </c>
      <c r="C2565" s="2">
        <v>94.0</v>
      </c>
    </row>
    <row r="2566">
      <c r="A2566" s="9">
        <v>31518.463859814456</v>
      </c>
      <c r="B2566" s="2">
        <v>0.489</v>
      </c>
      <c r="C2566" s="2">
        <v>94.0</v>
      </c>
    </row>
    <row r="2567">
      <c r="A2567" s="9">
        <v>37007.46008716257</v>
      </c>
      <c r="B2567" s="2">
        <v>0.489</v>
      </c>
      <c r="C2567" s="2">
        <v>94.0</v>
      </c>
    </row>
    <row r="2568">
      <c r="A2568" s="9">
        <v>38409.82910175667</v>
      </c>
      <c r="B2568" s="2">
        <v>0.347</v>
      </c>
      <c r="C2568" s="2">
        <v>94.0</v>
      </c>
    </row>
    <row r="2569">
      <c r="A2569" s="9">
        <v>40758.08727555524</v>
      </c>
      <c r="B2569" s="2">
        <v>0.346</v>
      </c>
      <c r="C2569" s="2">
        <v>94.0</v>
      </c>
    </row>
    <row r="2570">
      <c r="A2570" s="9">
        <v>46638.70073189983</v>
      </c>
      <c r="B2570" s="2">
        <v>0.345</v>
      </c>
      <c r="C2570" s="2">
        <v>94.0</v>
      </c>
    </row>
    <row r="2571">
      <c r="A2571" s="9">
        <v>43522.58186957641</v>
      </c>
      <c r="B2571" s="2">
        <v>0.342</v>
      </c>
      <c r="C2571" s="2">
        <v>94.0</v>
      </c>
    </row>
    <row r="2572">
      <c r="A2572" s="9">
        <v>35487.032219495486</v>
      </c>
      <c r="B2572" s="2">
        <v>0.349</v>
      </c>
      <c r="C2572" s="2">
        <v>94.0</v>
      </c>
    </row>
    <row r="2573">
      <c r="A2573" s="9">
        <v>36643.82986014882</v>
      </c>
      <c r="B2573" s="2">
        <v>0.361</v>
      </c>
      <c r="C2573" s="2">
        <v>94.0</v>
      </c>
    </row>
    <row r="2574">
      <c r="A2574" s="9">
        <v>38887.79760665524</v>
      </c>
      <c r="B2574" s="2">
        <v>0.361</v>
      </c>
      <c r="C2574" s="2">
        <v>94.0</v>
      </c>
    </row>
    <row r="2575">
      <c r="A2575" s="9">
        <v>38621.13929315183</v>
      </c>
      <c r="B2575" s="2">
        <v>0.35</v>
      </c>
      <c r="C2575" s="2">
        <v>11.0</v>
      </c>
    </row>
    <row r="2576">
      <c r="A2576" s="9">
        <v>36503.79922504986</v>
      </c>
      <c r="B2576" s="2">
        <v>0.489</v>
      </c>
      <c r="C2576" s="2">
        <v>94.0</v>
      </c>
    </row>
    <row r="2577">
      <c r="A2577" s="9">
        <v>37197.03432256331</v>
      </c>
      <c r="B2577" s="2">
        <v>0.489</v>
      </c>
      <c r="C2577" s="2">
        <v>94.0</v>
      </c>
    </row>
    <row r="2578">
      <c r="A2578" s="9">
        <v>38244.21597172123</v>
      </c>
      <c r="B2578" s="2">
        <v>0.489</v>
      </c>
      <c r="C2578" s="2">
        <v>94.0</v>
      </c>
    </row>
    <row r="2579">
      <c r="A2579" s="9">
        <v>39640.41893332162</v>
      </c>
      <c r="B2579" s="2">
        <v>0.489</v>
      </c>
      <c r="C2579" s="2">
        <v>94.0</v>
      </c>
    </row>
    <row r="2580">
      <c r="A2580" s="9">
        <v>42007.43662773479</v>
      </c>
      <c r="B2580" s="2">
        <v>0.489</v>
      </c>
      <c r="C2580" s="2">
        <v>94.0</v>
      </c>
    </row>
    <row r="2581">
      <c r="A2581" s="9">
        <v>44329.1512027722</v>
      </c>
      <c r="B2581" s="2">
        <v>0.458</v>
      </c>
      <c r="C2581" s="2">
        <v>94.0</v>
      </c>
    </row>
    <row r="2582">
      <c r="A2582" s="9">
        <v>46584.90548787346</v>
      </c>
      <c r="B2582" s="2">
        <v>0.474</v>
      </c>
      <c r="C2582" s="2">
        <v>94.0</v>
      </c>
    </row>
    <row r="2583">
      <c r="A2583" s="9">
        <v>48135.782956909905</v>
      </c>
      <c r="B2583" s="2">
        <v>0.461</v>
      </c>
      <c r="C2583" s="2">
        <v>94.0</v>
      </c>
    </row>
    <row r="2584">
      <c r="A2584" s="9">
        <v>48340.321228208784</v>
      </c>
      <c r="B2584" s="2">
        <v>0.464</v>
      </c>
      <c r="C2584" s="2">
        <v>94.0</v>
      </c>
    </row>
    <row r="2585">
      <c r="A2585" s="9">
        <v>46940.47080229535</v>
      </c>
      <c r="B2585" s="2">
        <v>0.461</v>
      </c>
      <c r="C2585" s="2">
        <v>94.0</v>
      </c>
    </row>
    <row r="2586">
      <c r="A2586" s="9">
        <v>48492.48267109009</v>
      </c>
      <c r="B2586" s="2">
        <v>0.465</v>
      </c>
      <c r="C2586" s="2">
        <v>94.0</v>
      </c>
    </row>
    <row r="2587">
      <c r="A2587" s="9">
        <v>49746.04419777481</v>
      </c>
      <c r="B2587" s="2">
        <v>0.465</v>
      </c>
      <c r="C2587" s="2">
        <v>94.0</v>
      </c>
    </row>
    <row r="2588">
      <c r="A2588" s="9">
        <v>51613.11946237226</v>
      </c>
      <c r="B2588" s="2">
        <v>0.464</v>
      </c>
      <c r="C2588" s="2">
        <v>4.0</v>
      </c>
    </row>
    <row r="2589">
      <c r="A2589" s="9">
        <v>6872.7336858344015</v>
      </c>
      <c r="B2589" s="2">
        <v>0.489</v>
      </c>
      <c r="C2589" s="2">
        <v>94.0</v>
      </c>
    </row>
    <row r="2590">
      <c r="A2590" s="9">
        <v>6282.020902006215</v>
      </c>
      <c r="B2590" s="2">
        <v>0.489</v>
      </c>
      <c r="C2590" s="2">
        <v>94.0</v>
      </c>
    </row>
    <row r="2591">
      <c r="A2591" s="9">
        <v>4089.104312246431</v>
      </c>
      <c r="B2591" s="2">
        <v>0.489</v>
      </c>
      <c r="C2591" s="2">
        <v>94.0</v>
      </c>
    </row>
    <row r="2592">
      <c r="A2592" s="9">
        <v>3622.2973373817554</v>
      </c>
      <c r="B2592" s="2">
        <v>0.489</v>
      </c>
      <c r="C2592" s="2">
        <v>94.0</v>
      </c>
    </row>
    <row r="2593">
      <c r="A2593" s="9">
        <v>4117.649447533592</v>
      </c>
      <c r="B2593" s="2">
        <v>0.489</v>
      </c>
      <c r="C2593" s="2">
        <v>94.0</v>
      </c>
    </row>
    <row r="2594">
      <c r="A2594" s="9">
        <v>5221.6731881671685</v>
      </c>
      <c r="B2594" s="2">
        <v>0.713</v>
      </c>
      <c r="C2594" s="2">
        <v>94.0</v>
      </c>
    </row>
    <row r="2595">
      <c r="A2595" s="9">
        <v>5879.34033938329</v>
      </c>
      <c r="B2595" s="2">
        <v>0.713</v>
      </c>
      <c r="C2595" s="2">
        <v>94.0</v>
      </c>
    </row>
    <row r="2596">
      <c r="A2596" s="9">
        <v>7012.5356801374555</v>
      </c>
      <c r="B2596" s="2">
        <v>0.713</v>
      </c>
      <c r="C2596" s="2">
        <v>94.0</v>
      </c>
    </row>
    <row r="2597">
      <c r="A2597" s="9">
        <v>9067.504655262715</v>
      </c>
      <c r="B2597" s="2">
        <v>0.43</v>
      </c>
      <c r="C2597" s="2">
        <v>94.0</v>
      </c>
    </row>
    <row r="2598">
      <c r="A2598" s="9">
        <v>9064.707043531023</v>
      </c>
      <c r="B2598" s="2">
        <v>0.419</v>
      </c>
      <c r="C2598" s="2">
        <v>94.0</v>
      </c>
    </row>
    <row r="2599">
      <c r="A2599" s="9">
        <v>11530.63749302339</v>
      </c>
      <c r="B2599" s="2">
        <v>0.419</v>
      </c>
      <c r="C2599" s="2">
        <v>94.0</v>
      </c>
    </row>
    <row r="2600">
      <c r="A2600" s="9">
        <v>13960.959384197246</v>
      </c>
      <c r="B2600" s="2">
        <v>0.419</v>
      </c>
      <c r="C2600" s="2">
        <v>94.0</v>
      </c>
    </row>
    <row r="2601">
      <c r="A2601" s="9">
        <v>14727.725641358686</v>
      </c>
      <c r="B2601" s="2">
        <v>0.419</v>
      </c>
      <c r="C2601" s="2">
        <v>85.0</v>
      </c>
    </row>
    <row r="2602">
      <c r="A2602" s="9">
        <v>558.2211439976634</v>
      </c>
      <c r="B2602" s="2">
        <v>0.489</v>
      </c>
      <c r="C2602" s="2">
        <v>94.0</v>
      </c>
    </row>
    <row r="2603">
      <c r="A2603" s="9">
        <v>456.70348916158775</v>
      </c>
      <c r="B2603" s="2">
        <v>0.489</v>
      </c>
      <c r="C2603" s="2">
        <v>94.0</v>
      </c>
    </row>
    <row r="2604">
      <c r="A2604" s="9">
        <v>383.34949973982907</v>
      </c>
      <c r="B2604" s="2">
        <v>0.489</v>
      </c>
      <c r="C2604" s="2">
        <v>94.0</v>
      </c>
    </row>
    <row r="2605">
      <c r="A2605" s="9">
        <v>396.1299689646878</v>
      </c>
      <c r="B2605" s="2">
        <v>0.489</v>
      </c>
      <c r="C2605" s="2">
        <v>94.0</v>
      </c>
    </row>
    <row r="2606">
      <c r="A2606" s="9">
        <v>465.11988694863777</v>
      </c>
      <c r="B2606" s="2">
        <v>0.489</v>
      </c>
      <c r="C2606" s="2">
        <v>94.0</v>
      </c>
    </row>
    <row r="2607">
      <c r="A2607" s="9">
        <v>546.7768501929912</v>
      </c>
      <c r="B2607" s="2">
        <v>0.967</v>
      </c>
      <c r="C2607" s="2">
        <v>94.0</v>
      </c>
    </row>
    <row r="2608">
      <c r="A2608" s="9">
        <v>642.9604146366785</v>
      </c>
      <c r="B2608" s="2">
        <v>1.121</v>
      </c>
      <c r="C2608" s="2">
        <v>94.0</v>
      </c>
    </row>
    <row r="2609">
      <c r="A2609" s="9">
        <v>830.4076942087241</v>
      </c>
      <c r="B2609" s="2">
        <v>0.903</v>
      </c>
      <c r="C2609" s="2">
        <v>94.0</v>
      </c>
    </row>
    <row r="2610">
      <c r="A2610" s="9">
        <v>1023.1196410990814</v>
      </c>
      <c r="B2610" s="2">
        <v>0.898</v>
      </c>
      <c r="C2610" s="2">
        <v>94.0</v>
      </c>
    </row>
    <row r="2611">
      <c r="A2611" s="9">
        <v>1181.8473596015472</v>
      </c>
      <c r="B2611" s="2">
        <v>0.948</v>
      </c>
      <c r="C2611" s="2">
        <v>94.0</v>
      </c>
    </row>
    <row r="2612">
      <c r="A2612" s="9">
        <v>1377.082140471389</v>
      </c>
      <c r="B2612" s="2">
        <v>0.956</v>
      </c>
      <c r="C2612" s="2">
        <v>94.0</v>
      </c>
    </row>
    <row r="2613">
      <c r="A2613" s="9">
        <v>1544.8277727220052</v>
      </c>
      <c r="B2613" s="2">
        <v>0.975</v>
      </c>
      <c r="C2613" s="2">
        <v>94.0</v>
      </c>
    </row>
    <row r="2614">
      <c r="A2614" s="9">
        <v>1719.0361962417505</v>
      </c>
      <c r="B2614" s="2">
        <v>0.985</v>
      </c>
      <c r="C2614" s="2">
        <v>156.0</v>
      </c>
    </row>
    <row r="2615">
      <c r="A2615" s="9">
        <v>1469.8888618703324</v>
      </c>
      <c r="B2615" s="2">
        <v>0.489</v>
      </c>
      <c r="C2615" s="2">
        <v>94.0</v>
      </c>
    </row>
    <row r="2616">
      <c r="A2616" s="9">
        <v>1362.6377261800988</v>
      </c>
      <c r="B2616" s="2">
        <v>0.489</v>
      </c>
      <c r="C2616" s="2">
        <v>94.0</v>
      </c>
    </row>
    <row r="2617">
      <c r="A2617" s="9">
        <v>1353.976705336427</v>
      </c>
      <c r="B2617" s="2">
        <v>0.489</v>
      </c>
      <c r="C2617" s="2">
        <v>94.0</v>
      </c>
    </row>
    <row r="2618">
      <c r="A2618" s="9">
        <v>1580.598053801922</v>
      </c>
      <c r="B2618" s="2">
        <v>0.489</v>
      </c>
      <c r="C2618" s="2">
        <v>94.0</v>
      </c>
    </row>
    <row r="2619">
      <c r="A2619" s="9">
        <v>1788.0170916305385</v>
      </c>
      <c r="B2619" s="2">
        <v>0.489</v>
      </c>
      <c r="C2619" s="2">
        <v>94.0</v>
      </c>
    </row>
    <row r="2620">
      <c r="A2620" s="9">
        <v>1886.3883080597016</v>
      </c>
      <c r="B2620" s="2">
        <v>0.084</v>
      </c>
      <c r="C2620" s="2">
        <v>94.0</v>
      </c>
    </row>
    <row r="2621">
      <c r="A2621" s="9">
        <v>2036.174187296766</v>
      </c>
      <c r="B2621" s="2">
        <v>0.084</v>
      </c>
      <c r="C2621" s="2">
        <v>94.0</v>
      </c>
    </row>
    <row r="2622">
      <c r="A2622" s="9">
        <v>2392.8333962118354</v>
      </c>
      <c r="B2622" s="2">
        <v>0.084</v>
      </c>
      <c r="C2622" s="2">
        <v>94.0</v>
      </c>
    </row>
    <row r="2623">
      <c r="A2623" s="9">
        <v>2697.37892527884</v>
      </c>
      <c r="B2623" s="2">
        <v>0.084</v>
      </c>
      <c r="C2623" s="2">
        <v>94.0</v>
      </c>
    </row>
    <row r="2624">
      <c r="A2624" s="9">
        <v>2642.9315002620942</v>
      </c>
      <c r="B2624" s="2">
        <v>0.084</v>
      </c>
      <c r="C2624" s="2">
        <v>94.0</v>
      </c>
    </row>
    <row r="2625">
      <c r="A2625" s="9">
        <v>2965.752229167284</v>
      </c>
      <c r="B2625" s="2">
        <v>0.084</v>
      </c>
      <c r="C2625" s="2">
        <v>94.0</v>
      </c>
    </row>
    <row r="2626">
      <c r="A2626" s="9">
        <v>3249.8625267807656</v>
      </c>
      <c r="B2626" s="2">
        <v>0.084</v>
      </c>
      <c r="C2626" s="2">
        <v>94.0</v>
      </c>
    </row>
    <row r="2627">
      <c r="A2627" s="9">
        <v>3182.6092767995083</v>
      </c>
      <c r="B2627" s="2">
        <v>0.084</v>
      </c>
      <c r="C2627" s="2">
        <v>78.0</v>
      </c>
    </row>
    <row r="2628">
      <c r="A2628" s="9">
        <v>4793.598112846462</v>
      </c>
      <c r="B2628" s="2">
        <v>0.489</v>
      </c>
      <c r="C2628" s="2">
        <v>94.0</v>
      </c>
    </row>
    <row r="2629">
      <c r="A2629" s="9">
        <v>4945.63003526958</v>
      </c>
      <c r="B2629" s="2">
        <v>0.489</v>
      </c>
      <c r="C2629" s="2">
        <v>94.0</v>
      </c>
    </row>
    <row r="2630">
      <c r="A2630" s="9">
        <v>3666.6524421971717</v>
      </c>
      <c r="B2630" s="2">
        <v>0.489</v>
      </c>
      <c r="C2630" s="2">
        <v>94.0</v>
      </c>
    </row>
    <row r="2631">
      <c r="A2631" s="9">
        <v>3241.5196156996612</v>
      </c>
      <c r="B2631" s="2">
        <v>0.489</v>
      </c>
      <c r="C2631" s="2">
        <v>94.0</v>
      </c>
    </row>
    <row r="2632">
      <c r="A2632" s="9">
        <v>4264.826536177191</v>
      </c>
      <c r="B2632" s="2">
        <v>0.489</v>
      </c>
      <c r="C2632" s="2">
        <v>94.0</v>
      </c>
    </row>
    <row r="2633">
      <c r="A2633" s="9">
        <v>5462.866222974668</v>
      </c>
      <c r="B2633" s="2">
        <v>0.502</v>
      </c>
      <c r="C2633" s="2">
        <v>94.0</v>
      </c>
    </row>
    <row r="2634">
      <c r="A2634" s="9">
        <v>6730.197277160778</v>
      </c>
      <c r="B2634" s="2">
        <v>0.498</v>
      </c>
      <c r="C2634" s="2">
        <v>94.0</v>
      </c>
    </row>
    <row r="2635">
      <c r="A2635" s="9">
        <v>8316.478302651614</v>
      </c>
      <c r="B2635" s="2">
        <v>0.536</v>
      </c>
      <c r="C2635" s="2">
        <v>94.0</v>
      </c>
    </row>
    <row r="2636">
      <c r="A2636" s="9">
        <v>11237.42866010875</v>
      </c>
      <c r="B2636" s="2">
        <v>0.556</v>
      </c>
      <c r="C2636" s="2">
        <v>94.0</v>
      </c>
    </row>
    <row r="2637">
      <c r="A2637" s="9">
        <v>11510.322205055865</v>
      </c>
      <c r="B2637" s="2">
        <v>0.604</v>
      </c>
      <c r="C2637" s="2">
        <v>94.0</v>
      </c>
    </row>
    <row r="2638">
      <c r="A2638" s="9">
        <v>13565.959468149658</v>
      </c>
      <c r="B2638" s="2">
        <v>0.519</v>
      </c>
      <c r="C2638" s="2">
        <v>94.0</v>
      </c>
    </row>
    <row r="2639">
      <c r="A2639" s="9">
        <v>10711.637465307938</v>
      </c>
      <c r="B2639" s="2">
        <v>0.628</v>
      </c>
      <c r="C2639" s="2">
        <v>94.0</v>
      </c>
    </row>
    <row r="2640">
      <c r="A2640" s="9">
        <v>12719.171182751388</v>
      </c>
      <c r="B2640" s="2">
        <v>0.619</v>
      </c>
      <c r="C2640" s="2">
        <v>180.0</v>
      </c>
    </row>
    <row r="2641">
      <c r="A2641" s="9">
        <v>433.33370768598587</v>
      </c>
      <c r="B2641" s="2">
        <v>0.489</v>
      </c>
      <c r="C2641" s="2">
        <v>94.0</v>
      </c>
    </row>
    <row r="2642">
      <c r="A2642" s="9">
        <v>448.87942505183094</v>
      </c>
      <c r="B2642" s="2">
        <v>0.489</v>
      </c>
      <c r="C2642" s="2">
        <v>94.0</v>
      </c>
    </row>
    <row r="2643">
      <c r="A2643" s="9">
        <v>477.09987784562736</v>
      </c>
      <c r="B2643" s="2">
        <v>0.489</v>
      </c>
      <c r="C2643" s="2">
        <v>94.0</v>
      </c>
    </row>
    <row r="2644">
      <c r="A2644" s="9">
        <v>530.8552522232329</v>
      </c>
      <c r="B2644" s="2">
        <v>0.489</v>
      </c>
      <c r="C2644" s="2">
        <v>94.0</v>
      </c>
    </row>
    <row r="2645">
      <c r="A2645" s="9">
        <v>606.8946901742067</v>
      </c>
      <c r="B2645" s="2">
        <v>0.489</v>
      </c>
      <c r="C2645" s="2">
        <v>94.0</v>
      </c>
    </row>
    <row r="2646">
      <c r="A2646" s="9">
        <v>699.4878933289641</v>
      </c>
      <c r="B2646" s="2">
        <v>0.399</v>
      </c>
      <c r="C2646" s="2">
        <v>94.0</v>
      </c>
    </row>
    <row r="2647">
      <c r="A2647" s="9">
        <v>796.6543614681982</v>
      </c>
      <c r="B2647" s="2">
        <v>0.399</v>
      </c>
      <c r="C2647" s="2">
        <v>94.0</v>
      </c>
    </row>
    <row r="2648">
      <c r="A2648" s="9">
        <v>919.1808885421824</v>
      </c>
      <c r="B2648" s="2">
        <v>0.399</v>
      </c>
      <c r="C2648" s="2">
        <v>94.0</v>
      </c>
    </row>
    <row r="2649">
      <c r="A2649" s="9">
        <v>1164.5632707175441</v>
      </c>
      <c r="B2649" s="2">
        <v>0.399</v>
      </c>
      <c r="C2649" s="2">
        <v>94.0</v>
      </c>
    </row>
    <row r="2650">
      <c r="A2650" s="9">
        <v>1232.1999418773612</v>
      </c>
      <c r="B2650" s="2">
        <v>0.399</v>
      </c>
      <c r="C2650" s="2">
        <v>94.0</v>
      </c>
    </row>
    <row r="2651">
      <c r="A2651" s="9">
        <v>1334.3686193310903</v>
      </c>
      <c r="B2651" s="2">
        <v>0.329</v>
      </c>
      <c r="C2651" s="2">
        <v>94.0</v>
      </c>
    </row>
    <row r="2652">
      <c r="A2652" s="9">
        <v>1548.2695810564662</v>
      </c>
      <c r="B2652" s="2">
        <v>0.4</v>
      </c>
      <c r="C2652" s="2">
        <v>94.0</v>
      </c>
    </row>
    <row r="2653">
      <c r="A2653" s="9">
        <v>1757.2930477657032</v>
      </c>
      <c r="B2653" s="2">
        <v>0.343</v>
      </c>
      <c r="C2653" s="2">
        <v>98.0</v>
      </c>
    </row>
    <row r="2654">
      <c r="A2654" s="9">
        <v>549.9399016820453</v>
      </c>
      <c r="B2654" s="2">
        <v>0.489</v>
      </c>
      <c r="C2654" s="2">
        <v>94.0</v>
      </c>
    </row>
    <row r="2655">
      <c r="A2655" s="9">
        <v>546.536227226761</v>
      </c>
      <c r="B2655" s="2">
        <v>0.489</v>
      </c>
      <c r="C2655" s="2">
        <v>94.0</v>
      </c>
    </row>
    <row r="2656">
      <c r="A2656" s="9">
        <v>576.4238636826732</v>
      </c>
      <c r="B2656" s="2">
        <v>0.489</v>
      </c>
      <c r="C2656" s="2">
        <v>94.0</v>
      </c>
    </row>
    <row r="2657">
      <c r="A2657" s="9">
        <v>617.241193396301</v>
      </c>
      <c r="B2657" s="2">
        <v>0.489</v>
      </c>
      <c r="C2657" s="2">
        <v>94.0</v>
      </c>
    </row>
    <row r="2658">
      <c r="A2658" s="9">
        <v>707.3734731828812</v>
      </c>
      <c r="B2658" s="2">
        <v>0.489</v>
      </c>
      <c r="C2658" s="2">
        <v>94.0</v>
      </c>
    </row>
    <row r="2659">
      <c r="A2659" s="9">
        <v>831.8802897427122</v>
      </c>
      <c r="B2659" s="2">
        <v>1.952</v>
      </c>
      <c r="C2659" s="2">
        <v>94.0</v>
      </c>
    </row>
    <row r="2660">
      <c r="A2660" s="9">
        <v>923.5306472154247</v>
      </c>
      <c r="B2660" s="2">
        <v>0.479</v>
      </c>
      <c r="C2660" s="2">
        <v>94.0</v>
      </c>
    </row>
    <row r="2661">
      <c r="A2661" s="9">
        <v>1210.1538343441996</v>
      </c>
      <c r="B2661" s="2">
        <v>0.479</v>
      </c>
      <c r="C2661" s="2">
        <v>94.0</v>
      </c>
    </row>
    <row r="2662">
      <c r="A2662" s="9">
        <v>1400.5623023510739</v>
      </c>
      <c r="B2662" s="2">
        <v>0.478</v>
      </c>
      <c r="C2662" s="2">
        <v>94.0</v>
      </c>
    </row>
    <row r="2663">
      <c r="A2663" s="9">
        <v>1252.3251396728465</v>
      </c>
      <c r="B2663" s="2">
        <v>0.478</v>
      </c>
      <c r="C2663" s="2">
        <v>94.0</v>
      </c>
    </row>
    <row r="2664">
      <c r="A2664" s="9">
        <v>1394.5323556974545</v>
      </c>
      <c r="B2664" s="2">
        <v>0.478</v>
      </c>
      <c r="C2664" s="2">
        <v>94.0</v>
      </c>
    </row>
    <row r="2665">
      <c r="A2665" s="9">
        <v>1253.3058068144437</v>
      </c>
      <c r="B2665" s="2">
        <v>0.327</v>
      </c>
      <c r="C2665" s="2">
        <v>94.0</v>
      </c>
    </row>
    <row r="2666">
      <c r="A2666" s="9">
        <v>1341.2817675145516</v>
      </c>
      <c r="B2666" s="2">
        <v>0.327</v>
      </c>
      <c r="C2666" s="2">
        <v>129.0</v>
      </c>
    </row>
    <row r="2667">
      <c r="A2667" s="9">
        <v>322.1025512274501</v>
      </c>
      <c r="B2667" s="2">
        <v>0.489</v>
      </c>
      <c r="C2667" s="2">
        <v>94.0</v>
      </c>
    </row>
    <row r="2668">
      <c r="A2668" s="9">
        <v>352.6128550510382</v>
      </c>
      <c r="B2668" s="2">
        <v>0.489</v>
      </c>
      <c r="C2668" s="2">
        <v>94.0</v>
      </c>
    </row>
    <row r="2669">
      <c r="A2669" s="9">
        <v>349.2834202459516</v>
      </c>
      <c r="B2669" s="2">
        <v>0.489</v>
      </c>
      <c r="C2669" s="2">
        <v>94.0</v>
      </c>
    </row>
    <row r="2670">
      <c r="A2670" s="9">
        <v>398.53447536325376</v>
      </c>
      <c r="B2670" s="2">
        <v>0.489</v>
      </c>
      <c r="C2670" s="2">
        <v>94.0</v>
      </c>
    </row>
    <row r="2671">
      <c r="A2671" s="9">
        <v>486.7424372127986</v>
      </c>
      <c r="B2671" s="2">
        <v>0.489</v>
      </c>
      <c r="C2671" s="2">
        <v>94.0</v>
      </c>
    </row>
    <row r="2672">
      <c r="A2672" s="9">
        <v>625.8537548576629</v>
      </c>
      <c r="B2672" s="2">
        <v>0.154</v>
      </c>
      <c r="C2672" s="2">
        <v>94.0</v>
      </c>
    </row>
    <row r="2673">
      <c r="A2673" s="9">
        <v>908.3817071891351</v>
      </c>
      <c r="B2673" s="2">
        <v>0.154</v>
      </c>
      <c r="C2673" s="2">
        <v>94.0</v>
      </c>
    </row>
    <row r="2674">
      <c r="A2674" s="9">
        <v>953.0787077546612</v>
      </c>
      <c r="B2674" s="2">
        <v>0.15</v>
      </c>
      <c r="C2674" s="2">
        <v>94.0</v>
      </c>
    </row>
    <row r="2675">
      <c r="A2675" s="9">
        <v>1175.3510508988581</v>
      </c>
      <c r="B2675" s="2">
        <v>0.15</v>
      </c>
      <c r="C2675" s="2">
        <v>94.0</v>
      </c>
    </row>
    <row r="2676">
      <c r="A2676" s="9">
        <v>998.4404343350125</v>
      </c>
      <c r="B2676" s="2">
        <v>0.15</v>
      </c>
      <c r="C2676" s="2">
        <v>94.0</v>
      </c>
    </row>
    <row r="2677">
      <c r="A2677" s="9">
        <v>1224.953862927135</v>
      </c>
      <c r="B2677" s="2">
        <v>0.143</v>
      </c>
      <c r="C2677" s="2">
        <v>94.0</v>
      </c>
    </row>
    <row r="2678">
      <c r="A2678" s="9">
        <v>1408.3892331233355</v>
      </c>
      <c r="B2678" s="2">
        <v>0.144</v>
      </c>
      <c r="C2678" s="2">
        <v>94.0</v>
      </c>
    </row>
    <row r="2679">
      <c r="A2679" s="9">
        <v>1463.3235847932579</v>
      </c>
      <c r="B2679" s="2">
        <v>0.151</v>
      </c>
      <c r="C2679" s="2">
        <v>90.0</v>
      </c>
    </row>
    <row r="2680">
      <c r="A2680" s="9">
        <v>535.0402914284563</v>
      </c>
      <c r="B2680" s="2">
        <v>0.489</v>
      </c>
      <c r="C2680" s="2">
        <v>94.0</v>
      </c>
    </row>
    <row r="2681">
      <c r="A2681" s="9">
        <v>538.4533523829757</v>
      </c>
      <c r="B2681" s="2">
        <v>0.489</v>
      </c>
      <c r="C2681" s="2">
        <v>94.0</v>
      </c>
    </row>
    <row r="2682">
      <c r="A2682" s="9">
        <v>501.7131150718278</v>
      </c>
      <c r="B2682" s="2">
        <v>0.489</v>
      </c>
      <c r="C2682" s="2">
        <v>94.0</v>
      </c>
    </row>
    <row r="2683">
      <c r="A2683" s="9">
        <v>451.94864888259804</v>
      </c>
      <c r="B2683" s="2">
        <v>0.489</v>
      </c>
      <c r="C2683" s="2">
        <v>94.0</v>
      </c>
    </row>
    <row r="2684">
      <c r="A2684" s="9">
        <v>457.38414448477187</v>
      </c>
      <c r="B2684" s="2">
        <v>0.489</v>
      </c>
      <c r="C2684" s="2">
        <v>94.0</v>
      </c>
    </row>
    <row r="2685">
      <c r="A2685" s="9">
        <v>452.7890274793717</v>
      </c>
      <c r="B2685" s="2">
        <v>0.323</v>
      </c>
      <c r="C2685" s="2">
        <v>94.0</v>
      </c>
    </row>
    <row r="2686">
      <c r="A2686" s="9">
        <v>427.8343859642505</v>
      </c>
      <c r="B2686" s="2">
        <v>0.323</v>
      </c>
      <c r="C2686" s="2">
        <v>94.0</v>
      </c>
    </row>
    <row r="2687">
      <c r="A2687" s="9">
        <v>415.3754820190641</v>
      </c>
      <c r="B2687" s="2">
        <v>0.514</v>
      </c>
      <c r="C2687" s="2">
        <v>94.0</v>
      </c>
    </row>
    <row r="2688">
      <c r="A2688" s="9">
        <v>345.4074342377344</v>
      </c>
      <c r="B2688" s="2">
        <v>0.684</v>
      </c>
      <c r="C2688" s="2">
        <v>94.0</v>
      </c>
    </row>
    <row r="2689">
      <c r="A2689" s="9">
        <v>632.8752671093105</v>
      </c>
      <c r="B2689" s="2">
        <v>0.382</v>
      </c>
      <c r="C2689" s="2">
        <v>94.0</v>
      </c>
    </row>
    <row r="2690">
      <c r="A2690" s="9">
        <v>723.1646448437858</v>
      </c>
      <c r="B2690" s="2">
        <v>0.391</v>
      </c>
      <c r="C2690" s="2">
        <v>94.0</v>
      </c>
    </row>
    <row r="2691">
      <c r="A2691" s="9">
        <v>820.1543148012934</v>
      </c>
      <c r="B2691" s="2">
        <v>0.343</v>
      </c>
      <c r="C2691" s="2">
        <v>94.0</v>
      </c>
    </row>
    <row r="2692">
      <c r="A2692" s="9">
        <v>908.7823232296369</v>
      </c>
      <c r="B2692" s="2">
        <v>0.345</v>
      </c>
      <c r="C2692" s="2">
        <v>168.0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</v>
      </c>
      <c r="B1" s="1" t="s">
        <v>9</v>
      </c>
    </row>
    <row r="2">
      <c r="A2" s="7">
        <v>3.0</v>
      </c>
      <c r="B2" s="2">
        <v>6.8E8</v>
      </c>
      <c r="C2" s="7" t="s">
        <v>10</v>
      </c>
      <c r="D2" s="2">
        <f>CORREL(A2:A2692,B2:B2692)</f>
        <v>0.2923665742</v>
      </c>
    </row>
    <row r="3">
      <c r="A3" s="9">
        <v>115.31250951504002</v>
      </c>
      <c r="B3" s="2">
        <v>6.8E8</v>
      </c>
    </row>
    <row r="4">
      <c r="A4" s="9">
        <v>185.9592901455789</v>
      </c>
      <c r="B4" s="2">
        <v>6.8E8</v>
      </c>
    </row>
    <row r="5">
      <c r="A5" s="9">
        <v>198.2877991491833</v>
      </c>
      <c r="B5" s="2">
        <v>6.8E8</v>
      </c>
    </row>
    <row r="6">
      <c r="A6" s="9">
        <v>220.05628780963085</v>
      </c>
      <c r="B6" s="2">
        <v>6.8E8</v>
      </c>
    </row>
    <row r="7">
      <c r="A7" s="9">
        <v>252.40789248800976</v>
      </c>
      <c r="B7" s="2">
        <v>6.8E8</v>
      </c>
    </row>
    <row r="8">
      <c r="A8" s="9">
        <v>275.35094089324133</v>
      </c>
      <c r="B8" s="2">
        <v>6.8E8</v>
      </c>
    </row>
    <row r="9">
      <c r="A9" s="9">
        <v>373.59141623157825</v>
      </c>
      <c r="B9" s="2">
        <v>6.8E8</v>
      </c>
    </row>
    <row r="10">
      <c r="A10" s="9">
        <v>376.977669850512</v>
      </c>
      <c r="B10" s="2">
        <v>4.3E7</v>
      </c>
    </row>
    <row r="11">
      <c r="A11" s="9">
        <v>450.6592390545076</v>
      </c>
      <c r="B11" s="2">
        <v>9.6E7</v>
      </c>
    </row>
    <row r="12">
      <c r="A12" s="9">
        <v>561.197617478417</v>
      </c>
      <c r="B12" s="2">
        <v>1.38E8</v>
      </c>
    </row>
    <row r="13">
      <c r="A13" s="9">
        <v>613.9791916161493</v>
      </c>
      <c r="B13" s="2">
        <v>1.37E8</v>
      </c>
    </row>
    <row r="14">
      <c r="A14" s="9">
        <v>687.5813677034238</v>
      </c>
      <c r="B14" s="2">
        <v>1.16E8</v>
      </c>
    </row>
    <row r="15">
      <c r="A15" s="9">
        <v>1193.4662231828986</v>
      </c>
      <c r="B15" s="2">
        <v>3.98E8</v>
      </c>
    </row>
    <row r="16">
      <c r="A16" s="9">
        <v>1335.1410079465136</v>
      </c>
      <c r="B16" s="2">
        <v>4.51E8</v>
      </c>
    </row>
    <row r="17">
      <c r="A17" s="9">
        <v>1458.1287561524493</v>
      </c>
      <c r="B17" s="2">
        <v>4.92E8</v>
      </c>
    </row>
    <row r="18">
      <c r="A18" s="9">
        <v>1863.2038347091745</v>
      </c>
      <c r="B18" s="2">
        <v>5.37E8</v>
      </c>
    </row>
    <row r="19">
      <c r="A19" s="9">
        <v>2476.1158855017566</v>
      </c>
      <c r="B19" s="2">
        <v>7.56E8</v>
      </c>
    </row>
    <row r="20">
      <c r="A20" s="9">
        <v>2798.949632508711</v>
      </c>
      <c r="B20" s="2">
        <v>8.8E8</v>
      </c>
    </row>
    <row r="21">
      <c r="A21" s="9">
        <v>3076.9798438559205</v>
      </c>
      <c r="B21" s="2">
        <v>1.057E9</v>
      </c>
    </row>
    <row r="22">
      <c r="A22" s="9">
        <v>3638.7108130899596</v>
      </c>
      <c r="B22" s="2">
        <v>1.479E9</v>
      </c>
    </row>
    <row r="23">
      <c r="A23" s="9">
        <v>4422.692446058603</v>
      </c>
      <c r="B23" s="2">
        <v>1.848E9</v>
      </c>
    </row>
    <row r="24">
      <c r="A24" s="9">
        <v>4175.779349118314</v>
      </c>
      <c r="B24" s="2">
        <v>2.014E9</v>
      </c>
    </row>
    <row r="25">
      <c r="A25" s="9">
        <v>4175.120239173332</v>
      </c>
      <c r="B25" s="2">
        <v>1.78E9</v>
      </c>
    </row>
    <row r="26">
      <c r="A26" s="9">
        <v>4556.1443415895665</v>
      </c>
      <c r="B26" s="2">
        <v>1.833E9</v>
      </c>
    </row>
    <row r="27">
      <c r="A27" s="9">
        <v>4406.116378345715</v>
      </c>
      <c r="B27" s="2">
        <v>1.623E9</v>
      </c>
    </row>
    <row r="28">
      <c r="A28" s="9">
        <v>1727.3332508707829</v>
      </c>
      <c r="B28" s="2">
        <v>1.02E8</v>
      </c>
    </row>
    <row r="29">
      <c r="A29" s="9">
        <v>1702.7800794881575</v>
      </c>
      <c r="B29" s="2">
        <v>1.0E8</v>
      </c>
    </row>
    <row r="30">
      <c r="A30" s="9">
        <v>1742.5576103160604</v>
      </c>
      <c r="B30" s="2">
        <v>1.11E8</v>
      </c>
    </row>
    <row r="31">
      <c r="A31" s="9">
        <v>2056.2653025099626</v>
      </c>
      <c r="B31" s="2">
        <v>1.12E8</v>
      </c>
    </row>
    <row r="32">
      <c r="A32" s="9">
        <v>2549.957192993886</v>
      </c>
      <c r="B32" s="2">
        <v>1.78E8</v>
      </c>
    </row>
    <row r="33">
      <c r="A33" s="9">
        <v>3032.8993313281453</v>
      </c>
      <c r="B33" s="2">
        <v>4.77E8</v>
      </c>
    </row>
    <row r="34">
      <c r="A34" s="9">
        <v>3390.595369420435</v>
      </c>
      <c r="B34" s="2">
        <v>3.93E8</v>
      </c>
    </row>
    <row r="35">
      <c r="A35" s="9">
        <v>3846.477892738713</v>
      </c>
      <c r="B35" s="2">
        <v>3.32E8</v>
      </c>
    </row>
    <row r="36">
      <c r="A36" s="9">
        <v>4786.513519507436</v>
      </c>
      <c r="B36" s="2">
        <v>4.74E8</v>
      </c>
    </row>
    <row r="37">
      <c r="A37" s="9">
        <v>3765.4636184478254</v>
      </c>
      <c r="B37" s="2">
        <v>3.81E8</v>
      </c>
    </row>
    <row r="38">
      <c r="A38" s="9">
        <v>4343.975984558109</v>
      </c>
      <c r="B38" s="2">
        <v>3.23E8</v>
      </c>
    </row>
    <row r="39">
      <c r="A39" s="9">
        <v>5269.713747560374</v>
      </c>
      <c r="B39" s="2">
        <v>3.0E8</v>
      </c>
    </row>
    <row r="40">
      <c r="A40" s="9">
        <v>5301.220411101847</v>
      </c>
      <c r="B40" s="2">
        <v>2.95E8</v>
      </c>
    </row>
    <row r="41">
      <c r="A41" s="9">
        <v>0.0</v>
      </c>
      <c r="B41" s="2">
        <v>6.8E8</v>
      </c>
    </row>
    <row r="42">
      <c r="A42" s="9">
        <v>0.0</v>
      </c>
      <c r="B42" s="2">
        <v>6.8E8</v>
      </c>
    </row>
    <row r="43">
      <c r="A43" s="9">
        <v>0.0</v>
      </c>
      <c r="B43" s="2">
        <v>6.8E8</v>
      </c>
    </row>
    <row r="44">
      <c r="A44" s="9">
        <v>0.0</v>
      </c>
      <c r="B44" s="2">
        <v>6.8E8</v>
      </c>
    </row>
    <row r="45">
      <c r="A45" s="9">
        <v>0.0</v>
      </c>
      <c r="B45" s="2">
        <v>6.8E8</v>
      </c>
    </row>
    <row r="46">
      <c r="A46" s="9">
        <v>0.0</v>
      </c>
      <c r="B46" s="2">
        <v>6.8E8</v>
      </c>
    </row>
    <row r="47">
      <c r="A47" s="9">
        <v>0.0</v>
      </c>
      <c r="B47" s="2">
        <v>6.8E8</v>
      </c>
    </row>
    <row r="48">
      <c r="A48" s="9">
        <v>0.0</v>
      </c>
      <c r="B48" s="2">
        <v>6.8E8</v>
      </c>
    </row>
    <row r="49">
      <c r="A49" s="9">
        <v>0.0</v>
      </c>
      <c r="B49" s="2">
        <v>6.8E8</v>
      </c>
    </row>
    <row r="50">
      <c r="A50" s="9">
        <v>0.0</v>
      </c>
      <c r="B50" s="2">
        <v>6.8E8</v>
      </c>
    </row>
    <row r="51">
      <c r="A51" s="9">
        <v>0.0</v>
      </c>
      <c r="B51" s="2">
        <v>6.8E8</v>
      </c>
    </row>
    <row r="52">
      <c r="A52" s="9">
        <v>0.0</v>
      </c>
      <c r="B52" s="2">
        <v>6.8E8</v>
      </c>
    </row>
    <row r="53">
      <c r="A53" s="9">
        <v>0.0</v>
      </c>
      <c r="B53" s="2">
        <v>6.8E8</v>
      </c>
    </row>
    <row r="54">
      <c r="A54" s="9">
        <v>0.0</v>
      </c>
      <c r="B54" s="2">
        <v>6.8E8</v>
      </c>
    </row>
    <row r="55">
      <c r="A55" s="9">
        <v>16671.239632352943</v>
      </c>
      <c r="B55" s="2">
        <v>6.8E8</v>
      </c>
    </row>
    <row r="56">
      <c r="A56" s="9">
        <v>17654.632895489885</v>
      </c>
      <c r="B56" s="2">
        <v>6.8E8</v>
      </c>
    </row>
    <row r="57">
      <c r="A57" s="9">
        <v>19250.939227687955</v>
      </c>
      <c r="B57" s="2">
        <v>6.8E8</v>
      </c>
    </row>
    <row r="58">
      <c r="A58" s="9">
        <v>24259.403933721223</v>
      </c>
      <c r="B58" s="2">
        <v>6.8E8</v>
      </c>
    </row>
    <row r="59">
      <c r="A59" s="9">
        <v>28589.974539231498</v>
      </c>
      <c r="B59" s="2">
        <v>6.8E8</v>
      </c>
    </row>
    <row r="60">
      <c r="A60" s="9">
        <v>31019.203024048267</v>
      </c>
      <c r="B60" s="2">
        <v>6.8E8</v>
      </c>
    </row>
    <row r="61">
      <c r="A61" s="9">
        <v>34732.86243418787</v>
      </c>
      <c r="B61" s="2">
        <v>6.8E8</v>
      </c>
    </row>
    <row r="62">
      <c r="A62" s="9">
        <v>40583.37085620678</v>
      </c>
      <c r="B62" s="2">
        <v>6.8E8</v>
      </c>
    </row>
    <row r="63">
      <c r="A63" s="9">
        <v>47191.47544464079</v>
      </c>
      <c r="B63" s="2">
        <v>6.8E8</v>
      </c>
    </row>
    <row r="64">
      <c r="A64" s="9">
        <v>47646.992786270814</v>
      </c>
      <c r="B64" s="2">
        <v>6.8E8</v>
      </c>
    </row>
    <row r="65">
      <c r="A65" s="9">
        <v>0.0</v>
      </c>
      <c r="B65" s="2">
        <v>6.8E8</v>
      </c>
    </row>
    <row r="66">
      <c r="A66" s="9">
        <v>0.0</v>
      </c>
      <c r="B66" s="2">
        <v>6.8E8</v>
      </c>
    </row>
    <row r="67">
      <c r="A67" s="9">
        <v>8258.569342897954</v>
      </c>
      <c r="B67" s="2">
        <v>3.4E7</v>
      </c>
    </row>
    <row r="68">
      <c r="A68" s="9">
        <v>634.6482595441466</v>
      </c>
      <c r="B68" s="2">
        <v>3.5E7</v>
      </c>
    </row>
    <row r="69">
      <c r="A69" s="9">
        <v>600.2777571924877</v>
      </c>
      <c r="B69" s="2">
        <v>5.1E7</v>
      </c>
    </row>
    <row r="70">
      <c r="A70" s="9">
        <v>810.4069296725423</v>
      </c>
      <c r="B70" s="2">
        <v>6.3E7</v>
      </c>
    </row>
    <row r="71">
      <c r="A71" s="9">
        <v>888.1017931408303</v>
      </c>
      <c r="B71" s="2">
        <v>8.2E7</v>
      </c>
    </row>
    <row r="72">
      <c r="A72" s="9">
        <v>1187.162486515055</v>
      </c>
      <c r="B72" s="2">
        <v>1.03E8</v>
      </c>
    </row>
    <row r="73">
      <c r="A73" s="9">
        <v>1648.9326496055548</v>
      </c>
      <c r="B73" s="2">
        <v>9.1E7</v>
      </c>
    </row>
    <row r="74">
      <c r="A74" s="9">
        <v>2359.279043364288</v>
      </c>
      <c r="B74" s="2">
        <v>2.36E8</v>
      </c>
    </row>
    <row r="75">
      <c r="A75" s="9">
        <v>3300.61348702917</v>
      </c>
      <c r="B75" s="2">
        <v>2.93E8</v>
      </c>
    </row>
    <row r="76">
      <c r="A76" s="9">
        <v>4447.5956917362555</v>
      </c>
      <c r="B76" s="2">
        <v>5.54E8</v>
      </c>
    </row>
    <row r="77">
      <c r="A77" s="9">
        <v>3861.6777738480764</v>
      </c>
      <c r="B77" s="2">
        <v>7.26E8</v>
      </c>
    </row>
    <row r="78">
      <c r="A78" s="9">
        <v>4086.664638371021</v>
      </c>
      <c r="B78" s="2">
        <v>6.53E8</v>
      </c>
    </row>
    <row r="79">
      <c r="A79" s="9">
        <v>4995.07096963213</v>
      </c>
      <c r="B79" s="2">
        <v>7.11E8</v>
      </c>
    </row>
    <row r="80">
      <c r="A80" s="9">
        <v>15378.040310117452</v>
      </c>
      <c r="B80" s="2">
        <v>2.91E8</v>
      </c>
    </row>
    <row r="81">
      <c r="A81" s="9">
        <v>9974.337625994023</v>
      </c>
      <c r="B81" s="2">
        <v>2.72E8</v>
      </c>
    </row>
    <row r="82">
      <c r="A82" s="9">
        <v>9725.24749468949</v>
      </c>
      <c r="B82" s="2">
        <v>2.74E8</v>
      </c>
    </row>
    <row r="83">
      <c r="A83" s="9">
        <v>9968.677370710966</v>
      </c>
      <c r="B83" s="2">
        <v>3.0E8</v>
      </c>
    </row>
    <row r="84">
      <c r="A84" s="9">
        <v>10392.260628013411</v>
      </c>
      <c r="B84" s="2">
        <v>3.37E8</v>
      </c>
    </row>
    <row r="85">
      <c r="A85" s="9">
        <v>10962.438890571066</v>
      </c>
      <c r="B85" s="2">
        <v>3.09E8</v>
      </c>
    </row>
    <row r="86">
      <c r="A86" s="9">
        <v>12004.39628835348</v>
      </c>
      <c r="B86" s="2">
        <v>3.27E8</v>
      </c>
    </row>
    <row r="87">
      <c r="A87" s="9">
        <v>13524.394705972962</v>
      </c>
      <c r="B87" s="2">
        <v>3.38E8</v>
      </c>
    </row>
    <row r="88">
      <c r="A88" s="9">
        <v>15105.733353642105</v>
      </c>
      <c r="B88" s="2">
        <v>3.34E8</v>
      </c>
    </row>
    <row r="89">
      <c r="A89" s="9">
        <v>15613.063812282735</v>
      </c>
      <c r="B89" s="2">
        <v>3.05E8</v>
      </c>
    </row>
    <row r="90">
      <c r="A90" s="9">
        <v>13828.439879403437</v>
      </c>
      <c r="B90" s="2">
        <v>2.98E8</v>
      </c>
    </row>
    <row r="91">
      <c r="A91" s="9">
        <v>12881.790044468646</v>
      </c>
      <c r="B91" s="2">
        <v>3.12E8</v>
      </c>
    </row>
    <row r="92">
      <c r="A92" s="9">
        <v>12653.52745624179</v>
      </c>
      <c r="B92" s="2">
        <v>6.8E8</v>
      </c>
    </row>
    <row r="93">
      <c r="A93" s="9">
        <v>16340.10528176425</v>
      </c>
      <c r="B93" s="2">
        <v>3.195E9</v>
      </c>
    </row>
    <row r="94">
      <c r="A94" s="9">
        <v>9229.111375279519</v>
      </c>
      <c r="B94" s="2">
        <v>2.756E9</v>
      </c>
    </row>
    <row r="95">
      <c r="A95" s="9">
        <v>8637.289517559544</v>
      </c>
      <c r="B95" s="2">
        <v>1.716E9</v>
      </c>
    </row>
    <row r="96">
      <c r="A96" s="9">
        <v>3265.7007584142293</v>
      </c>
      <c r="B96" s="2">
        <v>2.306E9</v>
      </c>
    </row>
    <row r="97">
      <c r="A97" s="9">
        <v>4098.2773165388535</v>
      </c>
      <c r="B97" s="2">
        <v>2.66E9</v>
      </c>
    </row>
    <row r="98">
      <c r="A98" s="9">
        <v>4735.06239182129</v>
      </c>
      <c r="B98" s="2">
        <v>3.209E9</v>
      </c>
    </row>
    <row r="99">
      <c r="A99" s="9">
        <v>5719.573223399887</v>
      </c>
      <c r="B99" s="2">
        <v>3.899E9</v>
      </c>
    </row>
    <row r="100">
      <c r="A100" s="9">
        <v>6712.2016664718685</v>
      </c>
      <c r="B100" s="2">
        <v>4.984E9</v>
      </c>
    </row>
    <row r="101">
      <c r="A101" s="9">
        <v>8317.353303248206</v>
      </c>
      <c r="B101" s="2">
        <v>5.295E9</v>
      </c>
    </row>
    <row r="102">
      <c r="A102" s="9">
        <v>10144.004639657845</v>
      </c>
      <c r="B102" s="2">
        <v>4.476E9</v>
      </c>
    </row>
    <row r="103">
      <c r="A103" s="9">
        <v>9362.409045929899</v>
      </c>
      <c r="B103" s="2">
        <v>5.629E9</v>
      </c>
    </row>
    <row r="104">
      <c r="A104" s="9">
        <v>11367.894580971304</v>
      </c>
      <c r="B104" s="2">
        <v>6.06E9</v>
      </c>
    </row>
    <row r="105">
      <c r="A105" s="9">
        <v>13580.962139125177</v>
      </c>
      <c r="B105" s="2">
        <v>5.655E9</v>
      </c>
    </row>
    <row r="106">
      <c r="A106" s="9">
        <v>3237.2888900158578</v>
      </c>
      <c r="B106" s="2">
        <v>5.2E7</v>
      </c>
    </row>
    <row r="107">
      <c r="A107" s="9">
        <v>624.7021742114276</v>
      </c>
      <c r="B107" s="2">
        <v>8.1E7</v>
      </c>
    </row>
    <row r="108">
      <c r="A108" s="9">
        <v>695.2630529943859</v>
      </c>
      <c r="B108" s="2">
        <v>8.1E7</v>
      </c>
    </row>
    <row r="109">
      <c r="A109" s="9">
        <v>782.7108041021966</v>
      </c>
      <c r="B109" s="2">
        <v>9.0E7</v>
      </c>
    </row>
    <row r="110">
      <c r="A110" s="9">
        <v>927.7540870529724</v>
      </c>
      <c r="B110" s="2">
        <v>1.88E8</v>
      </c>
    </row>
    <row r="111">
      <c r="A111" s="9">
        <v>1186.306369296402</v>
      </c>
      <c r="B111" s="2">
        <v>2.4E8</v>
      </c>
    </row>
    <row r="112">
      <c r="A112" s="9">
        <v>1631.8954371275072</v>
      </c>
      <c r="B112" s="2">
        <v>3.07E8</v>
      </c>
    </row>
    <row r="113">
      <c r="A113" s="9">
        <v>2135.354420007211</v>
      </c>
      <c r="B113" s="2">
        <v>3.43E8</v>
      </c>
    </row>
    <row r="114">
      <c r="A114" s="9">
        <v>3091.969371497047</v>
      </c>
      <c r="B114" s="2">
        <v>3.77E8</v>
      </c>
    </row>
    <row r="115">
      <c r="A115" s="9">
        <v>3929.0551346055495</v>
      </c>
      <c r="B115" s="2">
        <v>3.74E8</v>
      </c>
    </row>
    <row r="116">
      <c r="A116" s="9">
        <v>2918.1536766035792</v>
      </c>
      <c r="B116" s="2">
        <v>4.56E8</v>
      </c>
    </row>
    <row r="117">
      <c r="A117" s="9">
        <v>3124.1270312942797</v>
      </c>
      <c r="B117" s="2">
        <v>4.86E8</v>
      </c>
    </row>
    <row r="118">
      <c r="A118" s="9">
        <v>3415.9872263505104</v>
      </c>
      <c r="B118" s="2">
        <v>4.87E8</v>
      </c>
    </row>
    <row r="119">
      <c r="A119" s="9">
        <v>0.0</v>
      </c>
      <c r="B119" s="2">
        <v>8.5E8</v>
      </c>
    </row>
    <row r="120">
      <c r="A120" s="9">
        <v>20167.63745774754</v>
      </c>
      <c r="B120" s="2">
        <v>8.25E8</v>
      </c>
    </row>
    <row r="121">
      <c r="A121" s="9">
        <v>20214.35412390126</v>
      </c>
      <c r="B121" s="2">
        <v>8.35E8</v>
      </c>
    </row>
    <row r="122">
      <c r="A122" s="9">
        <v>20008.194320465907</v>
      </c>
      <c r="B122" s="2">
        <v>8.58E8</v>
      </c>
    </row>
    <row r="123">
      <c r="A123" s="9">
        <v>20470.53610419072</v>
      </c>
      <c r="B123" s="2">
        <v>1.056E9</v>
      </c>
    </row>
    <row r="124">
      <c r="A124" s="9">
        <v>22275.887774789815</v>
      </c>
      <c r="B124" s="2">
        <v>1.097E9</v>
      </c>
    </row>
    <row r="125">
      <c r="A125" s="9">
        <v>23118.175017355945</v>
      </c>
      <c r="B125" s="2">
        <v>1.064E9</v>
      </c>
    </row>
    <row r="126">
      <c r="A126" s="9">
        <v>23923.125697744494</v>
      </c>
      <c r="B126" s="2">
        <v>1.213E9</v>
      </c>
    </row>
    <row r="127">
      <c r="A127" s="9">
        <v>25889.310240369436</v>
      </c>
      <c r="B127" s="2">
        <v>1.353E9</v>
      </c>
    </row>
    <row r="128">
      <c r="A128" s="9">
        <v>27529.244256443628</v>
      </c>
      <c r="B128" s="2">
        <v>1.224E9</v>
      </c>
    </row>
    <row r="129">
      <c r="A129" s="9">
        <v>24596.523135525655</v>
      </c>
      <c r="B129" s="2">
        <v>1.256E9</v>
      </c>
    </row>
    <row r="130">
      <c r="A130" s="9">
        <v>24209.31514146686</v>
      </c>
      <c r="B130" s="2">
        <v>1.36E9</v>
      </c>
    </row>
    <row r="131">
      <c r="A131" s="9">
        <v>25242.84738826379</v>
      </c>
      <c r="B131" s="2">
        <v>1.414E9</v>
      </c>
    </row>
    <row r="132">
      <c r="A132" s="9">
        <v>79883.04704223882</v>
      </c>
      <c r="B132" s="2">
        <v>1.3016E10</v>
      </c>
    </row>
    <row r="133">
      <c r="A133" s="9">
        <v>21377.42749703807</v>
      </c>
      <c r="B133" s="2">
        <v>1.2804E10</v>
      </c>
    </row>
    <row r="134">
      <c r="A134" s="9">
        <v>19286.15772922031</v>
      </c>
      <c r="B134" s="2">
        <v>1.3624E10</v>
      </c>
    </row>
    <row r="135">
      <c r="A135" s="9">
        <v>19803.5726851433</v>
      </c>
      <c r="B135" s="2">
        <v>1.6647E10</v>
      </c>
    </row>
    <row r="136">
      <c r="A136" s="9">
        <v>23202.201973429255</v>
      </c>
      <c r="B136" s="2">
        <v>2.0453E10</v>
      </c>
    </row>
    <row r="137">
      <c r="A137" s="9">
        <v>30056.681114793966</v>
      </c>
      <c r="B137" s="2">
        <v>1.982E10</v>
      </c>
    </row>
    <row r="138">
      <c r="A138" s="9">
        <v>33529.97163963494</v>
      </c>
      <c r="B138" s="2">
        <v>2.0726E10</v>
      </c>
    </row>
    <row r="139">
      <c r="A139" s="9">
        <v>35865.87028750312</v>
      </c>
      <c r="B139" s="2">
        <v>2.5624E10</v>
      </c>
    </row>
    <row r="140">
      <c r="A140" s="9">
        <v>40189.74831993675</v>
      </c>
      <c r="B140" s="2">
        <v>2.8306E10</v>
      </c>
    </row>
    <row r="141">
      <c r="A141" s="9">
        <v>48866.61718537505</v>
      </c>
      <c r="B141" s="2">
        <v>2.8022E10</v>
      </c>
    </row>
    <row r="142">
      <c r="A142" s="9">
        <v>42075.54534808776</v>
      </c>
      <c r="B142" s="2">
        <v>3.2336E10</v>
      </c>
    </row>
    <row r="143">
      <c r="A143" s="9">
        <v>51029.543419874666</v>
      </c>
      <c r="B143" s="2">
        <v>3.4207E10</v>
      </c>
    </row>
    <row r="144">
      <c r="A144" s="9">
        <v>61169.07749109968</v>
      </c>
      <c r="B144" s="2">
        <v>3.413E10</v>
      </c>
    </row>
    <row r="145">
      <c r="A145" s="9">
        <v>49178.899605894774</v>
      </c>
      <c r="B145" s="2">
        <v>1.1382E10</v>
      </c>
    </row>
    <row r="146">
      <c r="A146" s="9">
        <v>23873.78823427597</v>
      </c>
      <c r="B146" s="2">
        <v>1.1511E10</v>
      </c>
    </row>
    <row r="147">
      <c r="A147" s="9">
        <v>23756.622313135296</v>
      </c>
      <c r="B147" s="2">
        <v>1.2334E10</v>
      </c>
    </row>
    <row r="148">
      <c r="A148" s="9">
        <v>25611.2752654307</v>
      </c>
      <c r="B148" s="2">
        <v>1.5128E10</v>
      </c>
    </row>
    <row r="149">
      <c r="A149" s="9">
        <v>31081.871853113436</v>
      </c>
      <c r="B149" s="2">
        <v>1.7251E10</v>
      </c>
    </row>
    <row r="150">
      <c r="A150" s="9">
        <v>35367.774415340915</v>
      </c>
      <c r="B150" s="2">
        <v>1.8471E10</v>
      </c>
    </row>
    <row r="151">
      <c r="A151" s="9">
        <v>36886.351699148625</v>
      </c>
      <c r="B151" s="2">
        <v>1.8886E10</v>
      </c>
    </row>
    <row r="152">
      <c r="A152" s="9">
        <v>39152.90933824596</v>
      </c>
      <c r="B152" s="2">
        <v>2.1088E10</v>
      </c>
    </row>
    <row r="153">
      <c r="A153" s="9">
        <v>44980.607960296154</v>
      </c>
      <c r="B153" s="2">
        <v>2.4346E10</v>
      </c>
    </row>
    <row r="154">
      <c r="A154" s="9">
        <v>49490.303666048036</v>
      </c>
      <c r="B154" s="2">
        <v>2.122E10</v>
      </c>
    </row>
    <row r="155">
      <c r="A155" s="9">
        <v>45770.02161322401</v>
      </c>
      <c r="B155" s="2">
        <v>2.098E10</v>
      </c>
    </row>
    <row r="156">
      <c r="A156" s="9">
        <v>44966.87975178282</v>
      </c>
      <c r="B156" s="2">
        <v>2.2453E10</v>
      </c>
    </row>
    <row r="157">
      <c r="A157" s="9">
        <v>49347.62089307094</v>
      </c>
      <c r="B157" s="2">
        <v>2.1446E10</v>
      </c>
    </row>
    <row r="158">
      <c r="A158" s="9">
        <v>8539.48591233258</v>
      </c>
      <c r="B158" s="2">
        <v>6.8E7</v>
      </c>
    </row>
    <row r="159">
      <c r="A159" s="9">
        <v>650.0415716540093</v>
      </c>
      <c r="B159" s="2">
        <v>5.7E7</v>
      </c>
    </row>
    <row r="160">
      <c r="A160" s="9">
        <v>698.4401822086528</v>
      </c>
      <c r="B160" s="2">
        <v>6.3E7</v>
      </c>
    </row>
    <row r="161">
      <c r="A161" s="9">
        <v>757.3414156981333</v>
      </c>
      <c r="B161" s="2">
        <v>7.0E7</v>
      </c>
    </row>
    <row r="162">
      <c r="A162" s="9">
        <v>875.9123711551194</v>
      </c>
      <c r="B162" s="2">
        <v>7.9E7</v>
      </c>
    </row>
    <row r="163">
      <c r="A163" s="9">
        <v>1034.397888189136</v>
      </c>
      <c r="B163" s="2">
        <v>1.0E8</v>
      </c>
    </row>
    <row r="164">
      <c r="A164" s="9">
        <v>1561.1224968914084</v>
      </c>
      <c r="B164" s="2">
        <v>2.01E8</v>
      </c>
    </row>
    <row r="165">
      <c r="A165" s="9">
        <v>2445.115627352499</v>
      </c>
      <c r="B165" s="2">
        <v>3.17E8</v>
      </c>
    </row>
    <row r="166">
      <c r="A166" s="9">
        <v>3771.4065069493577</v>
      </c>
      <c r="B166" s="2">
        <v>3.82E8</v>
      </c>
    </row>
    <row r="167">
      <c r="A167" s="9">
        <v>5460.059926840033</v>
      </c>
      <c r="B167" s="2">
        <v>5.45E8</v>
      </c>
    </row>
    <row r="168">
      <c r="A168" s="9">
        <v>4891.745787651701</v>
      </c>
      <c r="B168" s="2">
        <v>7.92E8</v>
      </c>
    </row>
    <row r="169">
      <c r="A169" s="9">
        <v>5767.1678260370945</v>
      </c>
      <c r="B169" s="2">
        <v>1.5E9</v>
      </c>
    </row>
    <row r="170">
      <c r="A170" s="9">
        <v>7094.789121606096</v>
      </c>
      <c r="B170" s="2">
        <v>2.634E9</v>
      </c>
    </row>
    <row r="171">
      <c r="A171" s="9">
        <v>27367.78401324561</v>
      </c>
      <c r="B171" s="2">
        <v>1.753E9</v>
      </c>
    </row>
    <row r="172">
      <c r="A172" s="9">
        <v>20882.665302552763</v>
      </c>
      <c r="B172" s="2">
        <v>1.665E9</v>
      </c>
    </row>
    <row r="173">
      <c r="A173" s="9">
        <v>21086.823993088252</v>
      </c>
      <c r="B173" s="2">
        <v>1.773E9</v>
      </c>
    </row>
    <row r="174">
      <c r="A174" s="9">
        <v>22045.205687780395</v>
      </c>
      <c r="B174" s="2">
        <v>1.77E9</v>
      </c>
    </row>
    <row r="175">
      <c r="A175" s="9">
        <v>21554.95347394541</v>
      </c>
      <c r="B175" s="2">
        <v>1.897E9</v>
      </c>
    </row>
    <row r="176">
      <c r="A176" s="9">
        <v>21557.799129716062</v>
      </c>
      <c r="B176" s="2">
        <v>2.081E9</v>
      </c>
    </row>
    <row r="177">
      <c r="A177" s="9">
        <v>22961.01566643426</v>
      </c>
      <c r="B177" s="2">
        <v>2.066E9</v>
      </c>
    </row>
    <row r="178">
      <c r="A178" s="9">
        <v>23287.856418232477</v>
      </c>
      <c r="B178" s="2">
        <v>2.198E9</v>
      </c>
    </row>
    <row r="179">
      <c r="A179" s="9">
        <v>23881.82809898375</v>
      </c>
      <c r="B179" s="2">
        <v>2.155E9</v>
      </c>
    </row>
    <row r="180">
      <c r="A180" s="9">
        <v>23263.289439536013</v>
      </c>
      <c r="B180" s="2">
        <v>2.025E9</v>
      </c>
    </row>
    <row r="181">
      <c r="A181" s="9">
        <v>21693.379713618382</v>
      </c>
      <c r="B181" s="2">
        <v>2.159E9</v>
      </c>
    </row>
    <row r="182">
      <c r="A182" s="9">
        <v>21532.676732244883</v>
      </c>
      <c r="B182" s="2">
        <v>2.223E9</v>
      </c>
    </row>
    <row r="183">
      <c r="A183" s="9">
        <v>21165.136036132917</v>
      </c>
      <c r="B183" s="2">
        <v>2.415E9</v>
      </c>
    </row>
    <row r="184">
      <c r="A184" s="9">
        <v>45436.315358726446</v>
      </c>
      <c r="B184" s="2">
        <v>8.54E8</v>
      </c>
    </row>
    <row r="185">
      <c r="A185" s="9">
        <v>12970.534342088504</v>
      </c>
      <c r="B185" s="2">
        <v>8.86E8</v>
      </c>
    </row>
    <row r="186">
      <c r="A186" s="9">
        <v>12253.848480835884</v>
      </c>
      <c r="B186" s="2">
        <v>9.85E8</v>
      </c>
    </row>
    <row r="187">
      <c r="A187" s="9">
        <v>12476.279125402496</v>
      </c>
      <c r="B187" s="2">
        <v>1.206E9</v>
      </c>
    </row>
    <row r="188">
      <c r="A188" s="9">
        <v>13497.92700105423</v>
      </c>
      <c r="B188" s="2">
        <v>1.504E9</v>
      </c>
    </row>
    <row r="189">
      <c r="A189" s="9">
        <v>14951.686357775821</v>
      </c>
      <c r="B189" s="2">
        <v>1.603E9</v>
      </c>
    </row>
    <row r="190">
      <c r="A190" s="9">
        <v>16792.82245457442</v>
      </c>
      <c r="B190" s="2">
        <v>1.786E9</v>
      </c>
    </row>
    <row r="191">
      <c r="A191" s="9">
        <v>17925.31319907047</v>
      </c>
      <c r="B191" s="2">
        <v>1.854E9</v>
      </c>
    </row>
    <row r="192">
      <c r="A192" s="9">
        <v>19471.192076793082</v>
      </c>
      <c r="B192" s="2">
        <v>1.927E9</v>
      </c>
    </row>
    <row r="193">
      <c r="A193" s="9">
        <v>21578.10019562935</v>
      </c>
      <c r="B193" s="2">
        <v>1.873E9</v>
      </c>
    </row>
    <row r="194">
      <c r="A194" s="9">
        <v>18328.586856868445</v>
      </c>
      <c r="B194" s="2">
        <v>2.163E9</v>
      </c>
    </row>
    <row r="195">
      <c r="A195" s="9">
        <v>19890.365038785116</v>
      </c>
      <c r="B195" s="2">
        <v>1.766E9</v>
      </c>
    </row>
    <row r="196">
      <c r="A196" s="9">
        <v>22039.59902779348</v>
      </c>
      <c r="B196" s="2">
        <v>1.742E9</v>
      </c>
    </row>
    <row r="197">
      <c r="A197" s="9">
        <v>876.2436853328855</v>
      </c>
      <c r="B197" s="2">
        <v>5.0E7</v>
      </c>
    </row>
    <row r="198">
      <c r="A198" s="9">
        <v>349.7743583452542</v>
      </c>
      <c r="B198" s="2">
        <v>4.8E7</v>
      </c>
    </row>
    <row r="199">
      <c r="A199" s="9">
        <v>342.9612364481485</v>
      </c>
      <c r="B199" s="2">
        <v>5.9E7</v>
      </c>
    </row>
    <row r="200">
      <c r="A200" s="9">
        <v>341.78103297698374</v>
      </c>
      <c r="B200" s="2">
        <v>5.9E7</v>
      </c>
    </row>
    <row r="201">
      <c r="A201" s="9">
        <v>367.56928962420693</v>
      </c>
      <c r="B201" s="2">
        <v>7.6E7</v>
      </c>
    </row>
    <row r="202">
      <c r="A202" s="9">
        <v>395.15613151148443</v>
      </c>
      <c r="B202" s="2">
        <v>7.9E7</v>
      </c>
    </row>
    <row r="203">
      <c r="A203" s="9">
        <v>416.08408264747203</v>
      </c>
      <c r="B203" s="2">
        <v>8.0E7</v>
      </c>
    </row>
    <row r="204">
      <c r="A204" s="9">
        <v>422.65708308906665</v>
      </c>
      <c r="B204" s="2">
        <v>7.6E7</v>
      </c>
    </row>
    <row r="205">
      <c r="A205" s="9">
        <v>462.3601853814024</v>
      </c>
      <c r="B205" s="2">
        <v>7.5E7</v>
      </c>
    </row>
    <row r="206">
      <c r="A206" s="9">
        <v>532.1250909044695</v>
      </c>
      <c r="B206" s="2">
        <v>7.7E7</v>
      </c>
    </row>
    <row r="207">
      <c r="A207" s="9">
        <v>591.2745706771145</v>
      </c>
      <c r="B207" s="2">
        <v>1.03E8</v>
      </c>
    </row>
    <row r="208">
      <c r="A208" s="9">
        <v>654.1829758026025</v>
      </c>
      <c r="B208" s="2">
        <v>9.7E7</v>
      </c>
    </row>
    <row r="209">
      <c r="A209" s="9">
        <v>724.0035784394009</v>
      </c>
      <c r="B209" s="2">
        <v>1.1E8</v>
      </c>
    </row>
    <row r="210">
      <c r="A210" s="9">
        <v>15812.156143568247</v>
      </c>
      <c r="B210" s="2">
        <v>7.33E8</v>
      </c>
    </row>
    <row r="211">
      <c r="A211" s="9">
        <v>11627.083519694666</v>
      </c>
      <c r="B211" s="2">
        <v>7.06E8</v>
      </c>
    </row>
    <row r="212">
      <c r="A212" s="9">
        <v>11547.580178388567</v>
      </c>
      <c r="B212" s="2">
        <v>6.66E8</v>
      </c>
    </row>
    <row r="213">
      <c r="A213" s="9">
        <v>11698.985393806028</v>
      </c>
      <c r="B213" s="2">
        <v>7.67E8</v>
      </c>
    </row>
    <row r="214">
      <c r="A214" s="9">
        <v>12017.41334655866</v>
      </c>
      <c r="B214" s="2">
        <v>7.84E8</v>
      </c>
    </row>
    <row r="215">
      <c r="A215" s="9">
        <v>12829.351386127033</v>
      </c>
      <c r="B215" s="2">
        <v>1.081E9</v>
      </c>
    </row>
    <row r="216">
      <c r="A216" s="9">
        <v>14154.872455196546</v>
      </c>
      <c r="B216" s="2">
        <v>1.235E9</v>
      </c>
    </row>
    <row r="217">
      <c r="A217" s="9">
        <v>15614.944421721679</v>
      </c>
      <c r="B217" s="2">
        <v>1.224E9</v>
      </c>
    </row>
    <row r="218">
      <c r="A218" s="9">
        <v>16256.114164691644</v>
      </c>
      <c r="B218" s="2">
        <v>1.244E9</v>
      </c>
    </row>
    <row r="219">
      <c r="A219" s="9">
        <v>16277.606933184232</v>
      </c>
      <c r="B219" s="2">
        <v>1.122E9</v>
      </c>
    </row>
    <row r="220">
      <c r="A220" s="9">
        <v>16379.156621349804</v>
      </c>
      <c r="B220" s="2">
        <v>1.074E9</v>
      </c>
    </row>
    <row r="221">
      <c r="A221" s="9">
        <v>15733.275609998438</v>
      </c>
      <c r="B221" s="2">
        <v>6.8E8</v>
      </c>
    </row>
    <row r="222">
      <c r="A222" s="9">
        <v>15425.762920122448</v>
      </c>
      <c r="B222" s="2">
        <v>6.8E8</v>
      </c>
    </row>
    <row r="223">
      <c r="A223" s="9">
        <v>6358.365374012994</v>
      </c>
      <c r="B223" s="2">
        <v>1.88E8</v>
      </c>
    </row>
    <row r="224">
      <c r="A224" s="9">
        <v>1282.922691881547</v>
      </c>
      <c r="B224" s="2">
        <v>2.72E8</v>
      </c>
    </row>
    <row r="225">
      <c r="A225" s="9">
        <v>1252.3892695387735</v>
      </c>
      <c r="B225" s="2">
        <v>2.95E8</v>
      </c>
    </row>
    <row r="226">
      <c r="A226" s="9">
        <v>1489.7341423905277</v>
      </c>
      <c r="B226" s="2">
        <v>3.39E8</v>
      </c>
    </row>
    <row r="227">
      <c r="A227" s="9">
        <v>1832.007814491264</v>
      </c>
      <c r="B227" s="2">
        <v>3.62E8</v>
      </c>
    </row>
    <row r="228">
      <c r="A228" s="9">
        <v>2394.8657474904276</v>
      </c>
      <c r="B228" s="2">
        <v>3.46E8</v>
      </c>
    </row>
    <row r="229">
      <c r="A229" s="9">
        <v>3145.5739105581006</v>
      </c>
      <c r="B229" s="2">
        <v>4.01E8</v>
      </c>
    </row>
    <row r="230">
      <c r="A230" s="9">
        <v>3866.309504079498</v>
      </c>
      <c r="B230" s="2">
        <v>4.79E8</v>
      </c>
    </row>
    <row r="231">
      <c r="A231" s="9">
        <v>4751.858941645676</v>
      </c>
      <c r="B231" s="2">
        <v>5.85E8</v>
      </c>
    </row>
    <row r="232">
      <c r="A232" s="9">
        <v>6391.446633638372</v>
      </c>
      <c r="B232" s="2">
        <v>5.63E8</v>
      </c>
    </row>
    <row r="233">
      <c r="A233" s="9">
        <v>5185.316857323498</v>
      </c>
      <c r="B233" s="2">
        <v>6.65E8</v>
      </c>
    </row>
    <row r="234">
      <c r="A234" s="9">
        <v>5829.297225166262</v>
      </c>
      <c r="B234" s="2">
        <v>7.47E8</v>
      </c>
    </row>
    <row r="235">
      <c r="A235" s="9">
        <v>6311.770277366864</v>
      </c>
      <c r="B235" s="2">
        <v>9.86E8</v>
      </c>
    </row>
    <row r="236">
      <c r="A236" s="9">
        <v>47116.2053408121</v>
      </c>
      <c r="B236" s="2">
        <v>6.592E9</v>
      </c>
    </row>
    <row r="237">
      <c r="A237" s="9">
        <v>22650.893349289414</v>
      </c>
      <c r="B237" s="2">
        <v>8.304E9</v>
      </c>
    </row>
    <row r="238">
      <c r="A238" s="9">
        <v>22452.8043504244</v>
      </c>
      <c r="B238" s="2">
        <v>7.598E9</v>
      </c>
    </row>
    <row r="239">
      <c r="A239" s="9">
        <v>24382.87944073192</v>
      </c>
      <c r="B239" s="2">
        <v>8.848E9</v>
      </c>
    </row>
    <row r="240">
      <c r="A240" s="9">
        <v>29939.151553232627</v>
      </c>
      <c r="B240" s="2">
        <v>1.0089E10</v>
      </c>
    </row>
    <row r="241">
      <c r="A241" s="9">
        <v>34546.543689878155</v>
      </c>
      <c r="B241" s="2">
        <v>1.0881E10</v>
      </c>
    </row>
    <row r="242">
      <c r="A242" s="9">
        <v>35741.51508756482</v>
      </c>
      <c r="B242" s="2">
        <v>1.1625E10</v>
      </c>
    </row>
    <row r="243">
      <c r="A243" s="9">
        <v>37644.57871010851</v>
      </c>
      <c r="B243" s="2">
        <v>1.2371E10</v>
      </c>
    </row>
    <row r="244">
      <c r="A244" s="9">
        <v>42950.62181762736</v>
      </c>
      <c r="B244" s="2">
        <v>1.3106E10</v>
      </c>
    </row>
    <row r="245">
      <c r="A245" s="9">
        <v>46959.693300407824</v>
      </c>
      <c r="B245" s="2">
        <v>1.15E10</v>
      </c>
    </row>
    <row r="246">
      <c r="A246" s="9">
        <v>43313.93943301046</v>
      </c>
      <c r="B246" s="2">
        <v>1.1624E10</v>
      </c>
    </row>
    <row r="247">
      <c r="A247" s="9">
        <v>42633.13849415772</v>
      </c>
      <c r="B247" s="2">
        <v>1.3008E10</v>
      </c>
    </row>
    <row r="248">
      <c r="A248" s="9">
        <v>46098.9090284309</v>
      </c>
      <c r="B248" s="2">
        <v>1.2659E10</v>
      </c>
    </row>
    <row r="249">
      <c r="A249" s="9">
        <v>6590.914806401046</v>
      </c>
      <c r="B249" s="2">
        <v>1.11E8</v>
      </c>
    </row>
    <row r="250">
      <c r="A250" s="9">
        <v>3392.1565428755534</v>
      </c>
      <c r="B250" s="2">
        <v>1.11E8</v>
      </c>
    </row>
    <row r="251">
      <c r="A251" s="9">
        <v>3462.901086723386</v>
      </c>
      <c r="B251" s="2">
        <v>1.21E8</v>
      </c>
    </row>
    <row r="252">
      <c r="A252" s="9">
        <v>3610.1832542404372</v>
      </c>
      <c r="B252" s="2">
        <v>1.5E8</v>
      </c>
    </row>
    <row r="253">
      <c r="A253" s="9">
        <v>3736.605795351645</v>
      </c>
      <c r="B253" s="2">
        <v>1.68E8</v>
      </c>
    </row>
    <row r="254">
      <c r="A254" s="9">
        <v>3890.298617240365</v>
      </c>
      <c r="B254" s="2">
        <v>2.14E8</v>
      </c>
    </row>
    <row r="255">
      <c r="A255" s="9">
        <v>3993.763105543309</v>
      </c>
      <c r="B255" s="2">
        <v>2.6E8</v>
      </c>
    </row>
    <row r="256">
      <c r="A256" s="9">
        <v>4253.902919677424</v>
      </c>
      <c r="B256" s="2">
        <v>2.89E8</v>
      </c>
    </row>
    <row r="257">
      <c r="A257" s="9">
        <v>4396.274493772654</v>
      </c>
      <c r="B257" s="2">
        <v>2.78E8</v>
      </c>
    </row>
    <row r="258">
      <c r="A258" s="9">
        <v>4549.5920482632155</v>
      </c>
      <c r="B258" s="2">
        <v>2.56E8</v>
      </c>
    </row>
    <row r="259">
      <c r="A259" s="9">
        <v>4337.40015230318</v>
      </c>
      <c r="B259" s="2">
        <v>2.64E8</v>
      </c>
    </row>
    <row r="260">
      <c r="A260" s="9">
        <v>4421.714936132541</v>
      </c>
      <c r="B260" s="2">
        <v>2.48E8</v>
      </c>
    </row>
    <row r="261">
      <c r="A261" s="9">
        <v>4594.828118249707</v>
      </c>
      <c r="B261" s="2">
        <v>2.99E8</v>
      </c>
    </row>
    <row r="262">
      <c r="A262" s="9">
        <v>1085.4491991067962</v>
      </c>
      <c r="B262" s="2">
        <v>7.7E7</v>
      </c>
    </row>
    <row r="263">
      <c r="A263" s="9">
        <v>328.8016120339332</v>
      </c>
      <c r="B263" s="2">
        <v>8.6E7</v>
      </c>
    </row>
    <row r="264">
      <c r="A264" s="9">
        <v>337.0675226278884</v>
      </c>
      <c r="B264" s="2">
        <v>9.5E7</v>
      </c>
    </row>
    <row r="265">
      <c r="A265" s="9">
        <v>366.26326949947435</v>
      </c>
      <c r="B265" s="2">
        <v>1.08E8</v>
      </c>
    </row>
    <row r="266">
      <c r="A266" s="9">
        <v>448.98665849783333</v>
      </c>
      <c r="B266" s="2">
        <v>1.21E8</v>
      </c>
    </row>
    <row r="267">
      <c r="A267" s="9">
        <v>495.07342354200415</v>
      </c>
      <c r="B267" s="2">
        <v>1.08E8</v>
      </c>
    </row>
    <row r="268">
      <c r="A268" s="9">
        <v>516.1281145369118</v>
      </c>
      <c r="B268" s="2">
        <v>1.22E8</v>
      </c>
    </row>
    <row r="269">
      <c r="A269" s="9">
        <v>540.3494522531752</v>
      </c>
      <c r="B269" s="2">
        <v>2.06E8</v>
      </c>
    </row>
    <row r="270">
      <c r="A270" s="9">
        <v>613.6293496712968</v>
      </c>
      <c r="B270" s="2">
        <v>2.36E8</v>
      </c>
    </row>
    <row r="271">
      <c r="A271" s="9">
        <v>717.8571161123467</v>
      </c>
      <c r="B271" s="2">
        <v>1.31E8</v>
      </c>
    </row>
    <row r="272">
      <c r="A272" s="9">
        <v>692.4578932170799</v>
      </c>
      <c r="B272" s="2">
        <v>1.49E8</v>
      </c>
    </row>
    <row r="273">
      <c r="A273" s="9">
        <v>670.6087726787729</v>
      </c>
      <c r="B273" s="2">
        <v>1.88E8</v>
      </c>
    </row>
    <row r="274">
      <c r="A274" s="9">
        <v>725.8100410299699</v>
      </c>
      <c r="B274" s="2">
        <v>1.92E8</v>
      </c>
    </row>
    <row r="275">
      <c r="A275" s="9">
        <v>88521.27504730484</v>
      </c>
      <c r="B275" s="2">
        <v>4.31E8</v>
      </c>
    </row>
    <row r="276">
      <c r="A276" s="9">
        <v>55679.940483809034</v>
      </c>
      <c r="B276" s="2">
        <v>3.51E8</v>
      </c>
    </row>
    <row r="277">
      <c r="A277" s="9">
        <v>58502.082273652086</v>
      </c>
      <c r="B277" s="2">
        <v>3.78E8</v>
      </c>
    </row>
    <row r="278">
      <c r="A278" s="9">
        <v>62174.93880773786</v>
      </c>
      <c r="B278" s="2">
        <v>3.48E8</v>
      </c>
    </row>
    <row r="279">
      <c r="A279" s="9">
        <v>65681.2833385629</v>
      </c>
      <c r="B279" s="2">
        <v>4.26E8</v>
      </c>
    </row>
    <row r="280">
      <c r="A280" s="9">
        <v>69905.27480749447</v>
      </c>
      <c r="B280" s="2">
        <v>4.29E8</v>
      </c>
    </row>
    <row r="281">
      <c r="A281" s="9">
        <v>75448.0727802489</v>
      </c>
      <c r="B281" s="2">
        <v>4.95E8</v>
      </c>
    </row>
    <row r="282">
      <c r="A282" s="9">
        <v>83440.6824066083</v>
      </c>
      <c r="B282" s="2">
        <v>5.69E8</v>
      </c>
    </row>
    <row r="283">
      <c r="A283" s="9">
        <v>90313.72849417063</v>
      </c>
      <c r="B283" s="2">
        <v>4.31E8</v>
      </c>
    </row>
    <row r="284">
      <c r="A284" s="9">
        <v>93088.06142970322</v>
      </c>
      <c r="B284" s="2">
        <v>3.66E8</v>
      </c>
    </row>
    <row r="285">
      <c r="A285" s="9">
        <v>89158.80474172348</v>
      </c>
      <c r="B285" s="2">
        <v>4.42E8</v>
      </c>
    </row>
    <row r="286">
      <c r="A286" s="9">
        <v>88972.39947958615</v>
      </c>
      <c r="B286" s="2">
        <v>4.72E8</v>
      </c>
    </row>
    <row r="287">
      <c r="A287" s="9">
        <v>85662.69020648785</v>
      </c>
      <c r="B287" s="2">
        <v>4.61E8</v>
      </c>
    </row>
    <row r="288">
      <c r="A288" s="9">
        <v>3297.878192610968</v>
      </c>
      <c r="B288" s="2">
        <v>1.0E7</v>
      </c>
    </row>
    <row r="289">
      <c r="A289" s="9">
        <v>756.0118869730481</v>
      </c>
      <c r="B289" s="2">
        <v>9000000.0</v>
      </c>
    </row>
    <row r="290">
      <c r="A290" s="9">
        <v>795.9841541970575</v>
      </c>
      <c r="B290" s="2">
        <v>8000000.0</v>
      </c>
    </row>
    <row r="291">
      <c r="A291" s="9">
        <v>871.2929023026268</v>
      </c>
      <c r="B291" s="2">
        <v>8000000.0</v>
      </c>
    </row>
    <row r="292">
      <c r="A292" s="9">
        <v>981.2793436747211</v>
      </c>
      <c r="B292" s="2">
        <v>1.3E7</v>
      </c>
    </row>
    <row r="293">
      <c r="A293" s="9">
        <v>1080.356168427332</v>
      </c>
      <c r="B293" s="2">
        <v>1.9E7</v>
      </c>
    </row>
    <row r="294">
      <c r="A294" s="9">
        <v>1230.3313049906246</v>
      </c>
      <c r="B294" s="2">
        <v>3.6E7</v>
      </c>
    </row>
    <row r="295">
      <c r="A295" s="9">
        <v>1321.339907119148</v>
      </c>
      <c r="B295" s="2">
        <v>4.7E7</v>
      </c>
    </row>
    <row r="296">
      <c r="A296" s="9">
        <v>1728.0593129613283</v>
      </c>
      <c r="B296" s="2">
        <v>4.6E7</v>
      </c>
    </row>
    <row r="297">
      <c r="A297" s="9">
        <v>1785.8318155624504</v>
      </c>
      <c r="B297" s="2">
        <v>5.1E7</v>
      </c>
    </row>
    <row r="298">
      <c r="A298" s="9">
        <v>1764.1085196927493</v>
      </c>
      <c r="B298" s="2">
        <v>6.4E7</v>
      </c>
    </row>
    <row r="299">
      <c r="A299" s="9">
        <v>2173.4757680322555</v>
      </c>
      <c r="B299" s="2">
        <v>7.6E7</v>
      </c>
    </row>
    <row r="300">
      <c r="A300" s="9">
        <v>2481.513918433263</v>
      </c>
      <c r="B300" s="2">
        <v>9.4E7</v>
      </c>
    </row>
    <row r="301">
      <c r="A301" s="9">
        <v>3182.3717136274995</v>
      </c>
      <c r="B301" s="2">
        <v>1.01E8</v>
      </c>
    </row>
    <row r="302">
      <c r="A302" s="9">
        <v>968.715451583827</v>
      </c>
      <c r="B302" s="2">
        <v>1.19E8</v>
      </c>
    </row>
    <row r="303">
      <c r="A303" s="9">
        <v>920.6367826672019</v>
      </c>
      <c r="B303" s="2">
        <v>1.43E8</v>
      </c>
    </row>
    <row r="304">
      <c r="A304" s="9">
        <v>876.7519090780341</v>
      </c>
      <c r="B304" s="2">
        <v>2.43E8</v>
      </c>
    </row>
    <row r="305">
      <c r="A305" s="9">
        <v>879.7060961446992</v>
      </c>
      <c r="B305" s="2">
        <v>2.83E8</v>
      </c>
    </row>
    <row r="306">
      <c r="A306" s="9">
        <v>937.864741596986</v>
      </c>
      <c r="B306" s="2">
        <v>3.45E8</v>
      </c>
    </row>
    <row r="307">
      <c r="A307" s="9">
        <v>1003.3413823845706</v>
      </c>
      <c r="B307" s="2">
        <v>3.3E8</v>
      </c>
    </row>
    <row r="308">
      <c r="A308" s="9">
        <v>1183.475162910884</v>
      </c>
      <c r="B308" s="2">
        <v>3.26E8</v>
      </c>
    </row>
    <row r="309">
      <c r="A309" s="9">
        <v>1334.1521669806423</v>
      </c>
      <c r="B309" s="2">
        <v>3.02E8</v>
      </c>
    </row>
    <row r="310">
      <c r="A310" s="9">
        <v>1668.5326938583303</v>
      </c>
      <c r="B310" s="2">
        <v>3.06E8</v>
      </c>
    </row>
    <row r="311">
      <c r="A311" s="9">
        <v>1707.26330245719</v>
      </c>
      <c r="B311" s="2">
        <v>3.39E8</v>
      </c>
    </row>
    <row r="312">
      <c r="A312" s="9">
        <v>1903.214294618258</v>
      </c>
      <c r="B312" s="2">
        <v>4.99E8</v>
      </c>
    </row>
    <row r="313">
      <c r="A313" s="9">
        <v>2281.620702562859</v>
      </c>
      <c r="B313" s="2">
        <v>5.81E8</v>
      </c>
    </row>
    <row r="314">
      <c r="A314" s="9">
        <v>4395.315294270445</v>
      </c>
      <c r="B314" s="2">
        <v>2.46E8</v>
      </c>
    </row>
    <row r="315">
      <c r="A315" s="9">
        <v>1419.3048315015417</v>
      </c>
      <c r="B315" s="2">
        <v>2.79E8</v>
      </c>
    </row>
    <row r="316">
      <c r="A316" s="9">
        <v>1475.0157867229889</v>
      </c>
      <c r="B316" s="2">
        <v>3.07E8</v>
      </c>
    </row>
    <row r="317">
      <c r="A317" s="9">
        <v>1707.2904235584206</v>
      </c>
      <c r="B317" s="2">
        <v>4.04E8</v>
      </c>
    </row>
    <row r="318">
      <c r="A318" s="9">
        <v>2153.490278571434</v>
      </c>
      <c r="B318" s="2">
        <v>5.07E8</v>
      </c>
    </row>
    <row r="319">
      <c r="A319" s="9">
        <v>2583.320867574542</v>
      </c>
      <c r="B319" s="2">
        <v>5.57E8</v>
      </c>
    </row>
    <row r="320">
      <c r="A320" s="9">
        <v>2825.1890496307633</v>
      </c>
      <c r="B320" s="2">
        <v>6.58E8</v>
      </c>
    </row>
    <row r="321">
      <c r="A321" s="9">
        <v>3205.2665772301298</v>
      </c>
      <c r="B321" s="2">
        <v>8.04E8</v>
      </c>
    </row>
    <row r="322">
      <c r="A322" s="9">
        <v>3957.477431244838</v>
      </c>
      <c r="B322" s="2">
        <v>9.13E8</v>
      </c>
    </row>
    <row r="323">
      <c r="A323" s="9">
        <v>4812.131633607944</v>
      </c>
      <c r="B323" s="2">
        <v>7.53E8</v>
      </c>
    </row>
    <row r="324">
      <c r="A324" s="9">
        <v>4441.810914866083</v>
      </c>
      <c r="B324" s="2">
        <v>6.62E8</v>
      </c>
    </row>
    <row r="325">
      <c r="A325" s="9">
        <v>4369.500468832778</v>
      </c>
      <c r="B325" s="2">
        <v>7.34E8</v>
      </c>
    </row>
    <row r="326">
      <c r="A326" s="9">
        <v>4760.901500971852</v>
      </c>
      <c r="B326" s="2">
        <v>6.65E8</v>
      </c>
    </row>
    <row r="327">
      <c r="A327" s="9">
        <v>8281.700806380402</v>
      </c>
      <c r="B327" s="2">
        <v>2.27E8</v>
      </c>
    </row>
    <row r="328">
      <c r="A328" s="9">
        <v>3245.753716743049</v>
      </c>
      <c r="B328" s="2">
        <v>2.35E8</v>
      </c>
    </row>
    <row r="329">
      <c r="A329" s="9">
        <v>3034.670942566402</v>
      </c>
      <c r="B329" s="2">
        <v>3.24E8</v>
      </c>
    </row>
    <row r="330">
      <c r="A330" s="9">
        <v>2967.8329037074063</v>
      </c>
      <c r="B330" s="2">
        <v>4.59E8</v>
      </c>
    </row>
    <row r="331">
      <c r="A331" s="9">
        <v>4049.9168697051177</v>
      </c>
      <c r="B331" s="2">
        <v>5.82E8</v>
      </c>
    </row>
    <row r="332">
      <c r="A332" s="9">
        <v>4775.278765649948</v>
      </c>
      <c r="B332" s="2">
        <v>5.63E8</v>
      </c>
    </row>
    <row r="333">
      <c r="A333" s="9">
        <v>5238.1417889979875</v>
      </c>
      <c r="B333" s="2">
        <v>5.39E8</v>
      </c>
    </row>
    <row r="334">
      <c r="A334" s="9">
        <v>5287.72933817951</v>
      </c>
      <c r="B334" s="2">
        <v>5.48E8</v>
      </c>
    </row>
    <row r="335">
      <c r="A335" s="9">
        <v>5656.989539328103</v>
      </c>
      <c r="B335" s="2">
        <v>5.9E7</v>
      </c>
    </row>
    <row r="336">
      <c r="A336" s="9">
        <v>5693.988229838886</v>
      </c>
      <c r="B336" s="2">
        <v>5.3E7</v>
      </c>
    </row>
    <row r="337">
      <c r="A337" s="9">
        <v>5132.09103248244</v>
      </c>
      <c r="B337" s="2">
        <v>8.0E7</v>
      </c>
    </row>
    <row r="338">
      <c r="A338" s="9">
        <v>6919.366681750299</v>
      </c>
      <c r="B338" s="2">
        <v>3.6E7</v>
      </c>
    </row>
    <row r="339">
      <c r="A339" s="9">
        <v>7631.293200293427</v>
      </c>
      <c r="B339" s="2">
        <v>3.0E7</v>
      </c>
    </row>
    <row r="340">
      <c r="A340" s="9">
        <v>12893.620899970383</v>
      </c>
      <c r="B340" s="2">
        <v>1.969E9</v>
      </c>
    </row>
    <row r="341">
      <c r="A341" s="9">
        <v>3644.722508204228</v>
      </c>
      <c r="B341" s="2">
        <v>1.844E9</v>
      </c>
    </row>
    <row r="342">
      <c r="A342" s="9">
        <v>3088.178626138228</v>
      </c>
      <c r="B342" s="2">
        <v>2.142E9</v>
      </c>
    </row>
    <row r="343">
      <c r="A343" s="9">
        <v>2772.994865981571</v>
      </c>
      <c r="B343" s="2">
        <v>2.673E9</v>
      </c>
    </row>
    <row r="344">
      <c r="A344" s="9">
        <v>2999.832351760472</v>
      </c>
      <c r="B344" s="2">
        <v>3.389E9</v>
      </c>
    </row>
    <row r="345">
      <c r="A345" s="9">
        <v>3567.161427479799</v>
      </c>
      <c r="B345" s="2">
        <v>4.168E9</v>
      </c>
    </row>
    <row r="346">
      <c r="A346" s="9">
        <v>4688.139960006764</v>
      </c>
      <c r="B346" s="2">
        <v>4.577E9</v>
      </c>
    </row>
    <row r="347">
      <c r="A347" s="9">
        <v>5736.933413087585</v>
      </c>
      <c r="B347" s="2">
        <v>5.284E9</v>
      </c>
    </row>
    <row r="348">
      <c r="A348" s="9">
        <v>7144.139698447532</v>
      </c>
      <c r="B348" s="2">
        <v>6.109E9</v>
      </c>
    </row>
    <row r="349">
      <c r="A349" s="9">
        <v>8527.531849788798</v>
      </c>
      <c r="B349" s="2">
        <v>5.635E9</v>
      </c>
    </row>
    <row r="350">
      <c r="A350" s="9">
        <v>8298.748639888887</v>
      </c>
      <c r="B350" s="2">
        <v>6.18E9</v>
      </c>
    </row>
    <row r="351">
      <c r="A351" s="9">
        <v>10866.522171711626</v>
      </c>
      <c r="B351" s="2">
        <v>6.83E9</v>
      </c>
    </row>
    <row r="352">
      <c r="A352" s="9">
        <v>12483.890558584082</v>
      </c>
      <c r="B352" s="2">
        <v>6.89E9</v>
      </c>
    </row>
    <row r="353">
      <c r="A353" s="9">
        <v>51096.74963306319</v>
      </c>
      <c r="B353" s="2">
        <v>6.8E8</v>
      </c>
    </row>
    <row r="354">
      <c r="A354" s="9">
        <v>17696.566104613787</v>
      </c>
      <c r="B354" s="2">
        <v>1.55E8</v>
      </c>
    </row>
    <row r="355">
      <c r="A355" s="9">
        <v>16169.103349528155</v>
      </c>
      <c r="B355" s="2">
        <v>1.13E8</v>
      </c>
    </row>
    <row r="356">
      <c r="A356" s="9">
        <v>16522.96232139777</v>
      </c>
      <c r="B356" s="2">
        <v>1.24E8</v>
      </c>
    </row>
    <row r="357">
      <c r="A357" s="9">
        <v>18174.577579636196</v>
      </c>
      <c r="B357" s="2">
        <v>1.81E8</v>
      </c>
    </row>
    <row r="358">
      <c r="A358" s="9">
        <v>21402.969419409215</v>
      </c>
      <c r="B358" s="2">
        <v>1.91E8</v>
      </c>
    </row>
    <row r="359">
      <c r="A359" s="9">
        <v>25437.627816609154</v>
      </c>
      <c r="B359" s="2">
        <v>2.24E8</v>
      </c>
    </row>
    <row r="360">
      <c r="A360" s="9">
        <v>30072.10308829698</v>
      </c>
      <c r="B360" s="2">
        <v>2.33E8</v>
      </c>
    </row>
    <row r="361">
      <c r="A361" s="9">
        <v>31564.839290546548</v>
      </c>
      <c r="B361" s="2">
        <v>2.42E8</v>
      </c>
    </row>
    <row r="362">
      <c r="A362" s="9">
        <v>36493.65889705882</v>
      </c>
      <c r="B362" s="2">
        <v>2.54E8</v>
      </c>
    </row>
    <row r="363">
      <c r="A363" s="9">
        <v>26792.802952799644</v>
      </c>
      <c r="B363" s="2">
        <v>6.8E8</v>
      </c>
    </row>
    <row r="364">
      <c r="A364" s="9">
        <v>30428.88982121069</v>
      </c>
      <c r="B364" s="2">
        <v>6.8E8</v>
      </c>
    </row>
    <row r="365">
      <c r="A365" s="9">
        <v>40489.62104172832</v>
      </c>
      <c r="B365" s="2">
        <v>6.8E8</v>
      </c>
    </row>
    <row r="366">
      <c r="A366" s="9">
        <v>6279.385479032755</v>
      </c>
      <c r="B366" s="2">
        <v>1.364E9</v>
      </c>
    </row>
    <row r="367">
      <c r="A367" s="9">
        <v>1608.8644719724318</v>
      </c>
      <c r="B367" s="2">
        <v>1.262E9</v>
      </c>
    </row>
    <row r="368">
      <c r="A368" s="9">
        <v>1762.5541223526614</v>
      </c>
      <c r="B368" s="2">
        <v>1.392E9</v>
      </c>
    </row>
    <row r="369">
      <c r="A369" s="9">
        <v>2042.4462314264472</v>
      </c>
      <c r="B369" s="2">
        <v>2.051E9</v>
      </c>
    </row>
    <row r="370">
      <c r="A370" s="9">
        <v>2656.1816204548395</v>
      </c>
      <c r="B370" s="2">
        <v>2.796E9</v>
      </c>
    </row>
    <row r="371">
      <c r="A371" s="9">
        <v>3266.6091766043487</v>
      </c>
      <c r="B371" s="2">
        <v>3.063E9</v>
      </c>
    </row>
    <row r="372">
      <c r="A372" s="9">
        <v>3753.085917428452</v>
      </c>
      <c r="B372" s="2">
        <v>3.317E9</v>
      </c>
    </row>
    <row r="373">
      <c r="A373" s="9">
        <v>4401.285765992193</v>
      </c>
      <c r="B373" s="2">
        <v>4.181E9</v>
      </c>
    </row>
    <row r="374">
      <c r="A374" s="9">
        <v>5620.72916683628</v>
      </c>
      <c r="B374" s="2">
        <v>4.852E9</v>
      </c>
    </row>
    <row r="375">
      <c r="A375" s="9">
        <v>6961.554098540348</v>
      </c>
      <c r="B375" s="2">
        <v>4.273E9</v>
      </c>
    </row>
    <row r="376">
      <c r="A376" s="9">
        <v>6567.245467473291</v>
      </c>
      <c r="B376" s="2">
        <v>4.035E9</v>
      </c>
    </row>
    <row r="377">
      <c r="A377" s="9">
        <v>6494.889142264744</v>
      </c>
      <c r="B377" s="2">
        <v>4.554E9</v>
      </c>
    </row>
    <row r="378">
      <c r="A378" s="9">
        <v>7328.7163259277995</v>
      </c>
      <c r="B378" s="2">
        <v>4.202E9</v>
      </c>
    </row>
    <row r="379">
      <c r="A379" s="9">
        <v>924.0486902762453</v>
      </c>
      <c r="B379" s="2">
        <v>2.3E7</v>
      </c>
    </row>
    <row r="380">
      <c r="A380" s="9">
        <v>218.5620001707673</v>
      </c>
      <c r="B380" s="2">
        <v>2.5E7</v>
      </c>
    </row>
    <row r="381">
      <c r="A381" s="9">
        <v>228.75359574782829</v>
      </c>
      <c r="B381" s="2">
        <v>3.7E7</v>
      </c>
    </row>
    <row r="382">
      <c r="A382" s="9">
        <v>253.22462245694516</v>
      </c>
      <c r="B382" s="2">
        <v>3.8E7</v>
      </c>
    </row>
    <row r="383">
      <c r="A383" s="9">
        <v>322.66440652011033</v>
      </c>
      <c r="B383" s="2">
        <v>5.2E7</v>
      </c>
    </row>
    <row r="384">
      <c r="A384" s="9">
        <v>360.495947639121</v>
      </c>
      <c r="B384" s="2">
        <v>4.6E7</v>
      </c>
    </row>
    <row r="385">
      <c r="A385" s="9">
        <v>395.2110755139338</v>
      </c>
      <c r="B385" s="2">
        <v>5.5E7</v>
      </c>
    </row>
    <row r="386">
      <c r="A386" s="9">
        <v>410.5822932439766</v>
      </c>
      <c r="B386" s="2">
        <v>6.1E7</v>
      </c>
    </row>
    <row r="387">
      <c r="A387" s="9">
        <v>460.84495717017995</v>
      </c>
      <c r="B387" s="2">
        <v>8.2E7</v>
      </c>
    </row>
    <row r="388">
      <c r="A388" s="9">
        <v>553.2115697238689</v>
      </c>
      <c r="B388" s="2">
        <v>9.9E7</v>
      </c>
    </row>
    <row r="389">
      <c r="A389" s="9">
        <v>537.1945833808443</v>
      </c>
      <c r="B389" s="2">
        <v>1.05E8</v>
      </c>
    </row>
    <row r="390">
      <c r="A390" s="9">
        <v>575.7491824636379</v>
      </c>
      <c r="B390" s="2">
        <v>6.8E8</v>
      </c>
    </row>
    <row r="391">
      <c r="A391" s="9">
        <v>631.5715934632638</v>
      </c>
      <c r="B391" s="2">
        <v>6.8E8</v>
      </c>
    </row>
    <row r="392">
      <c r="A392" s="9">
        <v>370.4343525284952</v>
      </c>
      <c r="B392" s="2">
        <v>1400000.0</v>
      </c>
    </row>
    <row r="393">
      <c r="A393" s="9">
        <v>127.27565584930555</v>
      </c>
      <c r="B393" s="2">
        <v>900000.0</v>
      </c>
    </row>
    <row r="394">
      <c r="A394" s="9">
        <v>124.58492962287397</v>
      </c>
      <c r="B394" s="2">
        <v>1600000.0</v>
      </c>
    </row>
    <row r="395">
      <c r="A395" s="9">
        <v>113.62277701759554</v>
      </c>
      <c r="B395" s="2">
        <v>1200000.0</v>
      </c>
    </row>
    <row r="396">
      <c r="A396" s="9">
        <v>104.47055621852937</v>
      </c>
      <c r="B396" s="2">
        <v>1800000.0</v>
      </c>
    </row>
    <row r="397">
      <c r="A397" s="9">
        <v>117.7877928166301</v>
      </c>
      <c r="B397" s="2">
        <v>1900000.0</v>
      </c>
    </row>
    <row r="398">
      <c r="A398" s="9">
        <v>138.91742773058243</v>
      </c>
      <c r="B398" s="2">
        <v>1600000.0</v>
      </c>
    </row>
    <row r="399">
      <c r="A399" s="9">
        <v>152.8737942334533</v>
      </c>
      <c r="B399" s="2">
        <v>2300000.0</v>
      </c>
    </row>
    <row r="400">
      <c r="A400" s="9">
        <v>157.23959565320234</v>
      </c>
      <c r="B400" s="2">
        <v>1600000.0</v>
      </c>
    </row>
    <row r="401">
      <c r="A401" s="9">
        <v>180.54114432375638</v>
      </c>
      <c r="B401" s="2">
        <v>1700000.0</v>
      </c>
    </row>
    <row r="402">
      <c r="A402" s="9">
        <v>188.43583663507516</v>
      </c>
      <c r="B402" s="2">
        <v>2100000.0</v>
      </c>
    </row>
    <row r="403">
      <c r="A403" s="9">
        <v>212.45152060267733</v>
      </c>
      <c r="B403" s="2">
        <v>3700000.0</v>
      </c>
    </row>
    <row r="404">
      <c r="A404" s="9">
        <v>239.16295870408138</v>
      </c>
      <c r="B404" s="2">
        <v>2700000.0</v>
      </c>
    </row>
    <row r="405">
      <c r="A405" s="9">
        <v>1149.8479541345073</v>
      </c>
      <c r="B405" s="2">
        <v>3.45E8</v>
      </c>
    </row>
    <row r="406">
      <c r="A406" s="9">
        <v>292.9650447790057</v>
      </c>
      <c r="B406" s="2">
        <v>4.29E8</v>
      </c>
    </row>
    <row r="407">
      <c r="A407" s="9">
        <v>313.1409373392914</v>
      </c>
      <c r="B407" s="2">
        <v>5.09E8</v>
      </c>
    </row>
    <row r="408">
      <c r="A408" s="9">
        <v>331.21276639007283</v>
      </c>
      <c r="B408" s="2">
        <v>4.41E8</v>
      </c>
    </row>
    <row r="409">
      <c r="A409" s="9">
        <v>354.2558494366201</v>
      </c>
      <c r="B409" s="2">
        <v>6.73E8</v>
      </c>
    </row>
    <row r="410">
      <c r="A410" s="9">
        <v>399.64538831651345</v>
      </c>
      <c r="B410" s="2">
        <v>9.29E8</v>
      </c>
    </row>
    <row r="411">
      <c r="A411" s="9">
        <v>464.25828786812656</v>
      </c>
      <c r="B411" s="2">
        <v>1.109E9</v>
      </c>
    </row>
    <row r="412">
      <c r="A412" s="9">
        <v>529.1534242244725</v>
      </c>
      <c r="B412" s="2">
        <v>1.169E9</v>
      </c>
    </row>
    <row r="413">
      <c r="A413" s="9">
        <v>619.7162054523368</v>
      </c>
      <c r="B413" s="2">
        <v>1.28E9</v>
      </c>
    </row>
    <row r="414">
      <c r="A414" s="9">
        <v>731.876724670316</v>
      </c>
      <c r="B414" s="2">
        <v>1.208E9</v>
      </c>
    </row>
    <row r="415">
      <c r="A415" s="9">
        <v>724.1201180847997</v>
      </c>
      <c r="B415" s="2">
        <v>1.332E9</v>
      </c>
    </row>
    <row r="416">
      <c r="A416" s="9">
        <v>769.7091985396</v>
      </c>
      <c r="B416" s="2">
        <v>1.79E9</v>
      </c>
    </row>
    <row r="417">
      <c r="A417" s="9">
        <v>863.0909300497301</v>
      </c>
      <c r="B417" s="2">
        <v>2.0E9</v>
      </c>
    </row>
    <row r="418">
      <c r="A418" s="9">
        <v>1662.0489009941352</v>
      </c>
      <c r="B418" s="2">
        <v>1.32E8</v>
      </c>
    </row>
    <row r="419">
      <c r="A419" s="9">
        <v>568.0194275505736</v>
      </c>
      <c r="B419" s="2">
        <v>1.82E8</v>
      </c>
    </row>
    <row r="420">
      <c r="A420" s="9">
        <v>574.0128709589845</v>
      </c>
      <c r="B420" s="2">
        <v>1.24E8</v>
      </c>
    </row>
    <row r="421">
      <c r="A421" s="9">
        <v>631.690376227474</v>
      </c>
      <c r="B421" s="2">
        <v>2.66E8</v>
      </c>
    </row>
    <row r="422">
      <c r="A422" s="9">
        <v>770.684039680995</v>
      </c>
      <c r="B422" s="2">
        <v>2.12E8</v>
      </c>
    </row>
    <row r="423">
      <c r="A423" s="9">
        <v>869.7534508445211</v>
      </c>
      <c r="B423" s="2">
        <v>2.29E8</v>
      </c>
    </row>
    <row r="424">
      <c r="A424" s="9">
        <v>891.2517391929706</v>
      </c>
      <c r="B424" s="2">
        <v>2.31E8</v>
      </c>
    </row>
    <row r="425">
      <c r="A425" s="9">
        <v>940.0674201929072</v>
      </c>
      <c r="B425" s="2">
        <v>2.54E8</v>
      </c>
    </row>
    <row r="426">
      <c r="A426" s="9">
        <v>1042.7023181291008</v>
      </c>
      <c r="B426" s="2">
        <v>1.67E8</v>
      </c>
    </row>
    <row r="427">
      <c r="A427" s="9">
        <v>1180.6407660784985</v>
      </c>
      <c r="B427" s="2">
        <v>2.71E8</v>
      </c>
    </row>
    <row r="428">
      <c r="A428" s="9">
        <v>1074.7013547534582</v>
      </c>
      <c r="B428" s="2">
        <v>1.71E8</v>
      </c>
    </row>
    <row r="429">
      <c r="A429" s="9">
        <v>1063.19779302327</v>
      </c>
      <c r="B429" s="2">
        <v>4.23E8</v>
      </c>
    </row>
    <row r="430">
      <c r="A430" s="9">
        <v>1174.5325558300967</v>
      </c>
      <c r="B430" s="2">
        <v>3.77E8</v>
      </c>
    </row>
    <row r="431">
      <c r="A431" s="9">
        <v>59149.09797625586</v>
      </c>
      <c r="B431" s="2">
        <v>1.3035E10</v>
      </c>
    </row>
    <row r="432">
      <c r="A432" s="9">
        <v>23775.895295976115</v>
      </c>
      <c r="B432" s="2">
        <v>1.268E10</v>
      </c>
    </row>
    <row r="433">
      <c r="A433" s="9">
        <v>23372.233913653465</v>
      </c>
      <c r="B433" s="2">
        <v>1.2744E10</v>
      </c>
    </row>
    <row r="434">
      <c r="A434" s="9">
        <v>23771.940901628994</v>
      </c>
      <c r="B434" s="2">
        <v>1.2236E10</v>
      </c>
    </row>
    <row r="435">
      <c r="A435" s="9">
        <v>27754.33661509611</v>
      </c>
      <c r="B435" s="2">
        <v>1.5135E10</v>
      </c>
    </row>
    <row r="436">
      <c r="A436" s="9">
        <v>31567.219608814063</v>
      </c>
      <c r="B436" s="2">
        <v>1.5887E10</v>
      </c>
    </row>
    <row r="437">
      <c r="A437" s="9">
        <v>35615.044961691565</v>
      </c>
      <c r="B437" s="2">
        <v>1.6837E10</v>
      </c>
    </row>
    <row r="438">
      <c r="A438" s="9">
        <v>39832.24482855837</v>
      </c>
      <c r="B438" s="2">
        <v>1.7961E10</v>
      </c>
    </row>
    <row r="439">
      <c r="A439" s="9">
        <v>43915.35729970845</v>
      </c>
      <c r="B439" s="2">
        <v>1.8191E10</v>
      </c>
    </row>
    <row r="440">
      <c r="A440" s="9">
        <v>45794.39310698037</v>
      </c>
      <c r="B440" s="2">
        <v>1.5568E10</v>
      </c>
    </row>
    <row r="441">
      <c r="A441" s="9">
        <v>40287.86828772502</v>
      </c>
      <c r="B441" s="2">
        <v>1.8438E10</v>
      </c>
    </row>
    <row r="442">
      <c r="A442" s="9">
        <v>46880.30497239886</v>
      </c>
      <c r="B442" s="2">
        <v>1.9989E10</v>
      </c>
    </row>
    <row r="443">
      <c r="A443" s="9">
        <v>51216.66629453059</v>
      </c>
      <c r="B443" s="2">
        <v>2.0696E10</v>
      </c>
    </row>
    <row r="444">
      <c r="A444" s="9">
        <v>0.0</v>
      </c>
      <c r="B444" s="2">
        <v>5.59E8</v>
      </c>
    </row>
    <row r="445">
      <c r="A445" s="9">
        <v>0.0</v>
      </c>
      <c r="B445" s="2">
        <v>5.85E8</v>
      </c>
    </row>
    <row r="446">
      <c r="A446" s="9">
        <v>0.0</v>
      </c>
      <c r="B446" s="2">
        <v>6.07E8</v>
      </c>
    </row>
    <row r="447">
      <c r="A447" s="9">
        <v>0.0</v>
      </c>
      <c r="B447" s="2">
        <v>5.18E8</v>
      </c>
    </row>
    <row r="448">
      <c r="A448" s="9">
        <v>0.0</v>
      </c>
      <c r="B448" s="2">
        <v>5.23E8</v>
      </c>
    </row>
    <row r="449">
      <c r="A449" s="9">
        <v>0.0</v>
      </c>
      <c r="B449" s="2">
        <v>3.56E8</v>
      </c>
    </row>
    <row r="450">
      <c r="A450" s="9">
        <v>0.0</v>
      </c>
      <c r="B450" s="2">
        <v>5.09E8</v>
      </c>
    </row>
    <row r="451">
      <c r="A451" s="9">
        <v>0.0</v>
      </c>
      <c r="B451" s="2">
        <v>4.81E8</v>
      </c>
    </row>
    <row r="452">
      <c r="A452" s="9">
        <v>0.0</v>
      </c>
      <c r="B452" s="2">
        <v>5.18E8</v>
      </c>
    </row>
    <row r="453">
      <c r="A453" s="9">
        <v>0.0</v>
      </c>
      <c r="B453" s="2">
        <v>4.58E8</v>
      </c>
    </row>
    <row r="454">
      <c r="A454" s="9">
        <v>0.0</v>
      </c>
      <c r="B454" s="2">
        <v>4.65E8</v>
      </c>
    </row>
    <row r="455">
      <c r="A455" s="9">
        <v>0.0</v>
      </c>
      <c r="B455" s="2">
        <v>4.72E8</v>
      </c>
    </row>
    <row r="456">
      <c r="A456" s="9">
        <v>0.0</v>
      </c>
      <c r="B456" s="2">
        <v>6.8E8</v>
      </c>
    </row>
    <row r="457">
      <c r="A457" s="9">
        <v>596.3490832022287</v>
      </c>
      <c r="B457" s="2">
        <v>5000000.0</v>
      </c>
    </row>
    <row r="458">
      <c r="A458" s="9">
        <v>246.89233851100622</v>
      </c>
      <c r="B458" s="2">
        <v>5000000.0</v>
      </c>
    </row>
    <row r="459">
      <c r="A459" s="9">
        <v>247.3511948244448</v>
      </c>
      <c r="B459" s="2">
        <v>3000000.0</v>
      </c>
    </row>
    <row r="460">
      <c r="A460" s="9">
        <v>258.87260956393766</v>
      </c>
      <c r="B460" s="2">
        <v>4000000.0</v>
      </c>
    </row>
    <row r="461">
      <c r="A461" s="9">
        <v>292.7255587702368</v>
      </c>
      <c r="B461" s="2">
        <v>7800000.0</v>
      </c>
    </row>
    <row r="462">
      <c r="A462" s="9">
        <v>320.65469715572004</v>
      </c>
      <c r="B462" s="2">
        <v>7200000.0</v>
      </c>
    </row>
    <row r="463">
      <c r="A463" s="9">
        <v>334.88759634552895</v>
      </c>
      <c r="B463" s="2">
        <v>1.02E7</v>
      </c>
    </row>
    <row r="464">
      <c r="A464" s="9">
        <v>358.84063345148417</v>
      </c>
      <c r="B464" s="2">
        <v>1.08E7</v>
      </c>
    </row>
    <row r="465">
      <c r="A465" s="9">
        <v>405.7545209129709</v>
      </c>
      <c r="B465" s="2">
        <v>1.18E7</v>
      </c>
    </row>
    <row r="466">
      <c r="A466" s="9">
        <v>465.36692671568244</v>
      </c>
      <c r="B466" s="2">
        <v>6000000.0</v>
      </c>
    </row>
    <row r="467">
      <c r="A467" s="9">
        <v>455.5779700366972</v>
      </c>
      <c r="B467" s="2">
        <v>7200000.0</v>
      </c>
    </row>
    <row r="468">
      <c r="A468" s="9">
        <v>447.6820586098471</v>
      </c>
      <c r="B468" s="2">
        <v>6.8E8</v>
      </c>
    </row>
    <row r="469">
      <c r="A469" s="9">
        <v>485.1929471102882</v>
      </c>
      <c r="B469" s="2">
        <v>6.8E8</v>
      </c>
    </row>
    <row r="470">
      <c r="A470" s="9">
        <v>1552.4440022835388</v>
      </c>
      <c r="B470" s="2">
        <v>1.4E7</v>
      </c>
    </row>
    <row r="471">
      <c r="A471" s="9">
        <v>160.6625156001386</v>
      </c>
      <c r="B471" s="2">
        <v>2.3E7</v>
      </c>
    </row>
    <row r="472">
      <c r="A472" s="9">
        <v>190.77618805164843</v>
      </c>
      <c r="B472" s="2">
        <v>2.5E7</v>
      </c>
    </row>
    <row r="473">
      <c r="A473" s="9">
        <v>213.46496812345174</v>
      </c>
      <c r="B473" s="2">
        <v>6.8E8</v>
      </c>
    </row>
    <row r="474">
      <c r="A474" s="9">
        <v>283.1515421999987</v>
      </c>
      <c r="B474" s="2">
        <v>6.8E8</v>
      </c>
    </row>
    <row r="475">
      <c r="A475" s="9">
        <v>440.8575062762041</v>
      </c>
      <c r="B475" s="2">
        <v>6.8E8</v>
      </c>
    </row>
    <row r="476">
      <c r="A476" s="9">
        <v>641.7666559297824</v>
      </c>
      <c r="B476" s="2">
        <v>6.8E8</v>
      </c>
    </row>
    <row r="477">
      <c r="A477" s="9">
        <v>694.0198717717348</v>
      </c>
      <c r="B477" s="2">
        <v>6.8E8</v>
      </c>
    </row>
    <row r="478">
      <c r="A478" s="9">
        <v>783.1568390303797</v>
      </c>
      <c r="B478" s="2">
        <v>6.8E8</v>
      </c>
    </row>
    <row r="479">
      <c r="A479" s="9">
        <v>910.3542139548382</v>
      </c>
      <c r="B479" s="2">
        <v>6.8E8</v>
      </c>
    </row>
    <row r="480">
      <c r="A480" s="9">
        <v>789.4938306585542</v>
      </c>
      <c r="B480" s="2">
        <v>6.8E8</v>
      </c>
    </row>
    <row r="481">
      <c r="A481" s="9">
        <v>882.257651363154</v>
      </c>
      <c r="B481" s="2">
        <v>6.8E8</v>
      </c>
    </row>
    <row r="482">
      <c r="A482" s="9">
        <v>976.5592194839805</v>
      </c>
      <c r="B482" s="2">
        <v>6.8E8</v>
      </c>
    </row>
    <row r="483">
      <c r="A483" s="9">
        <v>17211.924473040108</v>
      </c>
      <c r="B483" s="2">
        <v>1.179E9</v>
      </c>
    </row>
    <row r="484">
      <c r="A484" s="9">
        <v>5072.3942926049895</v>
      </c>
      <c r="B484" s="2">
        <v>1.184E9</v>
      </c>
    </row>
    <row r="485">
      <c r="A485" s="9">
        <v>4572.639572927677</v>
      </c>
      <c r="B485" s="2">
        <v>1.221E9</v>
      </c>
    </row>
    <row r="486">
      <c r="A486" s="9">
        <v>4437.739818455733</v>
      </c>
      <c r="B486" s="2">
        <v>1.309E9</v>
      </c>
    </row>
    <row r="487">
      <c r="A487" s="9">
        <v>4814.388057736151</v>
      </c>
      <c r="B487" s="2">
        <v>1.571E9</v>
      </c>
    </row>
    <row r="488">
      <c r="A488" s="9">
        <v>6182.002184021801</v>
      </c>
      <c r="B488" s="2">
        <v>1.682E9</v>
      </c>
    </row>
    <row r="489">
      <c r="A489" s="9">
        <v>7513.088830763433</v>
      </c>
      <c r="B489" s="2">
        <v>1.891E9</v>
      </c>
    </row>
    <row r="490">
      <c r="A490" s="9">
        <v>9298.758429774456</v>
      </c>
      <c r="B490" s="2">
        <v>2.226E9</v>
      </c>
    </row>
    <row r="491">
      <c r="A491" s="9">
        <v>10278.540119340387</v>
      </c>
      <c r="B491" s="2">
        <v>2.537E9</v>
      </c>
    </row>
    <row r="492">
      <c r="A492" s="9">
        <v>10593.389289577299</v>
      </c>
      <c r="B492" s="2">
        <v>2.35E9</v>
      </c>
    </row>
    <row r="493">
      <c r="A493" s="9">
        <v>10028.710097978166</v>
      </c>
      <c r="B493" s="2">
        <v>2.422E9</v>
      </c>
    </row>
    <row r="494">
      <c r="A494" s="9">
        <v>12595.004901941244</v>
      </c>
      <c r="B494" s="2">
        <v>2.751E9</v>
      </c>
    </row>
    <row r="495">
      <c r="A495" s="9">
        <v>14371.753400866452</v>
      </c>
      <c r="B495" s="2">
        <v>3.18E9</v>
      </c>
    </row>
    <row r="496">
      <c r="A496" s="9">
        <v>6518.063271941044</v>
      </c>
      <c r="B496" s="2">
        <v>1.7318E10</v>
      </c>
    </row>
    <row r="497">
      <c r="A497" s="9">
        <v>943.5074890906947</v>
      </c>
      <c r="B497" s="2">
        <v>1.9006E10</v>
      </c>
    </row>
    <row r="498">
      <c r="A498" s="9">
        <v>1030.9278350515465</v>
      </c>
      <c r="B498" s="2">
        <v>2.1742E10</v>
      </c>
    </row>
    <row r="499">
      <c r="A499" s="9">
        <v>1125.4268860602297</v>
      </c>
      <c r="B499" s="2">
        <v>1.8707E10</v>
      </c>
    </row>
    <row r="500">
      <c r="A500" s="9">
        <v>1265.3588719788593</v>
      </c>
      <c r="B500" s="2">
        <v>2.7755E10</v>
      </c>
    </row>
    <row r="501">
      <c r="A501" s="9">
        <v>1480.3792225324455</v>
      </c>
      <c r="B501" s="2">
        <v>3.1842E10</v>
      </c>
    </row>
    <row r="502">
      <c r="A502" s="9">
        <v>1723.8486064285823</v>
      </c>
      <c r="B502" s="2">
        <v>3.7132E10</v>
      </c>
    </row>
    <row r="503">
      <c r="A503" s="9">
        <v>2056.3250966510736</v>
      </c>
      <c r="B503" s="2">
        <v>4.1126E10</v>
      </c>
    </row>
    <row r="504">
      <c r="A504" s="9">
        <v>2634.6482669072325</v>
      </c>
      <c r="B504" s="2">
        <v>4.413E10</v>
      </c>
    </row>
    <row r="505">
      <c r="A505" s="9">
        <v>3395.2796598710997</v>
      </c>
      <c r="B505" s="2">
        <v>4.2632E10</v>
      </c>
    </row>
    <row r="506">
      <c r="A506" s="9">
        <v>3730.2693792727096</v>
      </c>
      <c r="B506" s="2">
        <v>5.0154E10</v>
      </c>
    </row>
    <row r="507">
      <c r="A507" s="9">
        <v>4411.77564670084</v>
      </c>
      <c r="B507" s="2">
        <v>5.3313E10</v>
      </c>
    </row>
    <row r="508">
      <c r="A508" s="9">
        <v>5419.432218228393</v>
      </c>
      <c r="B508" s="2">
        <v>5.4937E10</v>
      </c>
    </row>
    <row r="509">
      <c r="A509" s="9">
        <v>9273.651520838746</v>
      </c>
      <c r="B509" s="2">
        <v>1.313E9</v>
      </c>
    </row>
    <row r="510">
      <c r="A510" s="9">
        <v>2462.7689161630833</v>
      </c>
      <c r="B510" s="2">
        <v>1.483E9</v>
      </c>
    </row>
    <row r="511">
      <c r="A511" s="9">
        <v>2382.6383114070586</v>
      </c>
      <c r="B511" s="2">
        <v>1.237E9</v>
      </c>
    </row>
    <row r="512">
      <c r="A512" s="9">
        <v>2338.8725896421934</v>
      </c>
      <c r="B512" s="2">
        <v>1.191E9</v>
      </c>
    </row>
    <row r="513">
      <c r="A513" s="9">
        <v>2226.4254593537944</v>
      </c>
      <c r="B513" s="2">
        <v>1.369E9</v>
      </c>
    </row>
    <row r="514">
      <c r="A514" s="9">
        <v>2709.335160181684</v>
      </c>
      <c r="B514" s="2">
        <v>1.574E9</v>
      </c>
    </row>
    <row r="515">
      <c r="A515" s="9">
        <v>3352.997408612003</v>
      </c>
      <c r="B515" s="2">
        <v>2.009E9</v>
      </c>
    </row>
    <row r="516">
      <c r="A516" s="9">
        <v>3663.0538767807107</v>
      </c>
      <c r="B516" s="2">
        <v>2.262E9</v>
      </c>
    </row>
    <row r="517">
      <c r="A517" s="9">
        <v>4606.5561437207425</v>
      </c>
      <c r="B517" s="2">
        <v>2.438E9</v>
      </c>
    </row>
    <row r="518">
      <c r="A518" s="9">
        <v>5327.2130350964435</v>
      </c>
      <c r="B518" s="2">
        <v>2.609E9</v>
      </c>
    </row>
    <row r="519">
      <c r="A519" s="9">
        <v>5038.239158667458</v>
      </c>
      <c r="B519" s="2">
        <v>2.727E9</v>
      </c>
    </row>
    <row r="520">
      <c r="A520" s="9">
        <v>6096.163215062952</v>
      </c>
      <c r="B520" s="2">
        <v>2.992E9</v>
      </c>
    </row>
    <row r="521">
      <c r="A521" s="9">
        <v>7022.409052308709</v>
      </c>
      <c r="B521" s="2">
        <v>3.257E9</v>
      </c>
    </row>
    <row r="522">
      <c r="A522" s="9">
        <v>1127.9296514181015</v>
      </c>
      <c r="B522" s="2">
        <v>1.5E7</v>
      </c>
    </row>
    <row r="523">
      <c r="A523" s="9">
        <v>372.52550666450173</v>
      </c>
      <c r="B523" s="2">
        <v>9000000.0</v>
      </c>
    </row>
    <row r="524">
      <c r="A524" s="9">
        <v>395.8715298510147</v>
      </c>
      <c r="B524" s="2">
        <v>1.1E7</v>
      </c>
    </row>
    <row r="525">
      <c r="A525" s="9">
        <v>440.2565877463448</v>
      </c>
      <c r="B525" s="2">
        <v>1.6E7</v>
      </c>
    </row>
    <row r="526">
      <c r="A526" s="9">
        <v>554.2824839551137</v>
      </c>
      <c r="B526" s="2">
        <v>2.1E7</v>
      </c>
    </row>
    <row r="527">
      <c r="A527" s="9">
        <v>603.2971120281389</v>
      </c>
      <c r="B527" s="2">
        <v>2.4E7</v>
      </c>
    </row>
    <row r="528">
      <c r="A528" s="9">
        <v>627.7693592808738</v>
      </c>
      <c r="B528" s="2">
        <v>2.7E7</v>
      </c>
    </row>
    <row r="529">
      <c r="A529" s="9">
        <v>637.2001498255197</v>
      </c>
      <c r="B529" s="2">
        <v>3.0E7</v>
      </c>
    </row>
    <row r="530">
      <c r="A530" s="9">
        <v>716.0870534167269</v>
      </c>
      <c r="B530" s="2">
        <v>3.7E7</v>
      </c>
    </row>
    <row r="531">
      <c r="A531" s="9">
        <v>795.8780222700298</v>
      </c>
      <c r="B531" s="2">
        <v>3.2E7</v>
      </c>
    </row>
    <row r="532">
      <c r="A532" s="9">
        <v>783.5083774837831</v>
      </c>
      <c r="B532" s="2">
        <v>3.5E7</v>
      </c>
    </row>
    <row r="533">
      <c r="A533" s="9">
        <v>776.0122676431273</v>
      </c>
      <c r="B533" s="2">
        <v>4.2E7</v>
      </c>
    </row>
    <row r="534">
      <c r="A534" s="9">
        <v>850.6900974630071</v>
      </c>
      <c r="B534" s="2">
        <v>6.8E8</v>
      </c>
    </row>
    <row r="535">
      <c r="A535" s="9">
        <v>4375.25163489011</v>
      </c>
      <c r="B535" s="2">
        <v>1.24E7</v>
      </c>
    </row>
    <row r="536">
      <c r="A536" s="9">
        <v>1004.4529902958415</v>
      </c>
      <c r="B536" s="2">
        <v>2.26E7</v>
      </c>
    </row>
    <row r="537">
      <c r="A537" s="9">
        <v>850.9436270277695</v>
      </c>
      <c r="B537" s="2">
        <v>2.56E7</v>
      </c>
    </row>
    <row r="538">
      <c r="A538" s="9">
        <v>897.894262027497</v>
      </c>
      <c r="B538" s="2">
        <v>3.0E7</v>
      </c>
    </row>
    <row r="539">
      <c r="A539" s="9">
        <v>1013.6278700721512</v>
      </c>
      <c r="B539" s="2">
        <v>2.31E7</v>
      </c>
    </row>
    <row r="540">
      <c r="A540" s="9">
        <v>1312.1093281232404</v>
      </c>
      <c r="B540" s="2">
        <v>4.0E7</v>
      </c>
    </row>
    <row r="541">
      <c r="A541" s="9">
        <v>1669.2026035929384</v>
      </c>
      <c r="B541" s="2">
        <v>4.5E7</v>
      </c>
    </row>
    <row r="542">
      <c r="A542" s="9">
        <v>2056.811182811375</v>
      </c>
      <c r="B542" s="2">
        <v>5.4E7</v>
      </c>
    </row>
    <row r="543">
      <c r="A543" s="9">
        <v>2165.5469438084856</v>
      </c>
      <c r="B543" s="2">
        <v>6.8E8</v>
      </c>
    </row>
    <row r="544">
      <c r="A544" s="9">
        <v>2968.3558951287387</v>
      </c>
      <c r="B544" s="2">
        <v>6.8E8</v>
      </c>
    </row>
    <row r="545">
      <c r="A545" s="9">
        <v>2333.220254565309</v>
      </c>
      <c r="B545" s="2">
        <v>6.8E8</v>
      </c>
    </row>
    <row r="546">
      <c r="A546" s="9">
        <v>2841.860316957683</v>
      </c>
      <c r="B546" s="2">
        <v>6.8E8</v>
      </c>
    </row>
    <row r="547">
      <c r="A547" s="9">
        <v>3326.1326170709085</v>
      </c>
      <c r="B547" s="2">
        <v>6.8E8</v>
      </c>
    </row>
    <row r="548">
      <c r="A548" s="9">
        <v>584.7334921516521</v>
      </c>
      <c r="B548" s="2">
        <v>6.8E8</v>
      </c>
    </row>
    <row r="549">
      <c r="A549" s="9">
        <v>396.28850607298</v>
      </c>
      <c r="B549" s="2">
        <v>6.8E8</v>
      </c>
    </row>
    <row r="550">
      <c r="A550" s="9">
        <v>150.2149788678465</v>
      </c>
      <c r="B550" s="2">
        <v>6.8E8</v>
      </c>
    </row>
    <row r="551">
      <c r="A551" s="9">
        <v>171.23091823772677</v>
      </c>
      <c r="B551" s="2">
        <v>6.8E8</v>
      </c>
    </row>
    <row r="552">
      <c r="A552" s="9">
        <v>170.28056522175757</v>
      </c>
      <c r="B552" s="2">
        <v>6.8E8</v>
      </c>
    </row>
    <row r="553">
      <c r="A553" s="9">
        <v>190.59525701884633</v>
      </c>
      <c r="B553" s="2">
        <v>3200000.0</v>
      </c>
    </row>
    <row r="554">
      <c r="A554" s="9">
        <v>215.22403490301764</v>
      </c>
      <c r="B554" s="2">
        <v>3100000.0</v>
      </c>
    </row>
    <row r="555">
      <c r="A555" s="9">
        <v>249.99161419377532</v>
      </c>
      <c r="B555" s="2">
        <v>700000.0</v>
      </c>
    </row>
    <row r="556">
      <c r="A556" s="9">
        <v>278.20971242338237</v>
      </c>
      <c r="B556" s="2">
        <v>700000.0</v>
      </c>
    </row>
    <row r="557">
      <c r="A557" s="9">
        <v>317.52756732783484</v>
      </c>
      <c r="B557" s="2">
        <v>2.4E7</v>
      </c>
    </row>
    <row r="558">
      <c r="A558" s="9">
        <v>293.65545637586666</v>
      </c>
      <c r="B558" s="2">
        <v>1.07E7</v>
      </c>
    </row>
    <row r="559">
      <c r="A559" s="9">
        <v>321.01987885098043</v>
      </c>
      <c r="B559" s="2">
        <v>1.14E7</v>
      </c>
    </row>
    <row r="560">
      <c r="A560" s="9">
        <v>362.7059985289116</v>
      </c>
      <c r="B560" s="2">
        <v>6900000.0</v>
      </c>
    </row>
    <row r="561">
      <c r="A561" s="9">
        <v>11546.95828188604</v>
      </c>
      <c r="B561" s="2">
        <v>1.477E9</v>
      </c>
    </row>
    <row r="562">
      <c r="A562" s="9">
        <v>3973.213101172845</v>
      </c>
      <c r="B562" s="2">
        <v>1.339E9</v>
      </c>
    </row>
    <row r="563">
      <c r="A563" s="9">
        <v>4006.8988878412442</v>
      </c>
      <c r="B563" s="2">
        <v>1.292E9</v>
      </c>
    </row>
    <row r="564">
      <c r="A564" s="9">
        <v>4038.310482613287</v>
      </c>
      <c r="B564" s="2">
        <v>1.424E9</v>
      </c>
    </row>
    <row r="565">
      <c r="A565" s="9">
        <v>4125.3296997694015</v>
      </c>
      <c r="B565" s="2">
        <v>1.586E9</v>
      </c>
    </row>
    <row r="566">
      <c r="A566" s="9">
        <v>4304.584798837072</v>
      </c>
      <c r="B566" s="2">
        <v>1.81E9</v>
      </c>
    </row>
    <row r="567">
      <c r="A567" s="9">
        <v>4545.230648517823</v>
      </c>
      <c r="B567" s="2">
        <v>1.865E9</v>
      </c>
    </row>
    <row r="568">
      <c r="A568" s="9">
        <v>5047.126094219741</v>
      </c>
      <c r="B568" s="2">
        <v>2.221E9</v>
      </c>
    </row>
    <row r="569">
      <c r="A569" s="9">
        <v>5807.120640826208</v>
      </c>
      <c r="B569" s="2">
        <v>2.533E9</v>
      </c>
    </row>
    <row r="570">
      <c r="A570" s="9">
        <v>6483.029531944893</v>
      </c>
      <c r="B570" s="2">
        <v>2.001E9</v>
      </c>
    </row>
    <row r="571">
      <c r="A571" s="9">
        <v>6292.221561625677</v>
      </c>
      <c r="B571" s="2">
        <v>2.179E9</v>
      </c>
    </row>
    <row r="572">
      <c r="A572" s="9">
        <v>7661.625029550329</v>
      </c>
      <c r="B572" s="2">
        <v>2.375E9</v>
      </c>
    </row>
    <row r="573">
      <c r="A573" s="9">
        <v>8581.636883271474</v>
      </c>
      <c r="B573" s="2">
        <v>2.544E9</v>
      </c>
    </row>
    <row r="574">
      <c r="A574" s="9">
        <v>645.7656816560468</v>
      </c>
      <c r="B574" s="2">
        <v>5.3E7</v>
      </c>
    </row>
    <row r="575">
      <c r="A575" s="9">
        <v>642.2152213012615</v>
      </c>
      <c r="B575" s="2">
        <v>5.8E7</v>
      </c>
    </row>
    <row r="576">
      <c r="A576" s="9">
        <v>688.8559652250403</v>
      </c>
      <c r="B576" s="2">
        <v>5.6E7</v>
      </c>
    </row>
    <row r="577">
      <c r="A577" s="9">
        <v>812.3976351347955</v>
      </c>
      <c r="B577" s="2">
        <v>7.6E7</v>
      </c>
    </row>
    <row r="578">
      <c r="A578" s="9">
        <v>902.9864165547492</v>
      </c>
      <c r="B578" s="2">
        <v>9.1E7</v>
      </c>
    </row>
    <row r="579">
      <c r="A579" s="9">
        <v>940.7521438146983</v>
      </c>
      <c r="B579" s="2">
        <v>9.3E7</v>
      </c>
    </row>
    <row r="580">
      <c r="A580" s="9">
        <v>983.2914235916862</v>
      </c>
      <c r="B580" s="2">
        <v>1.04E8</v>
      </c>
    </row>
    <row r="581">
      <c r="A581" s="9">
        <v>1102.8824987000712</v>
      </c>
      <c r="B581" s="2">
        <v>1.15E8</v>
      </c>
    </row>
    <row r="582">
      <c r="A582" s="9">
        <v>1282.267081503199</v>
      </c>
      <c r="B582" s="2">
        <v>1.29E8</v>
      </c>
    </row>
    <row r="583">
      <c r="A583" s="9">
        <v>1238.7081339615174</v>
      </c>
      <c r="B583" s="2">
        <v>1.64E8</v>
      </c>
    </row>
    <row r="584">
      <c r="A584" s="9">
        <v>1207.8451404435823</v>
      </c>
      <c r="B584" s="2">
        <v>2.13E8</v>
      </c>
    </row>
    <row r="585">
      <c r="A585" s="9">
        <v>1241.5993185955986</v>
      </c>
      <c r="B585" s="2">
        <v>6.8E8</v>
      </c>
    </row>
    <row r="586">
      <c r="A586" s="9">
        <v>1243.986074622916</v>
      </c>
      <c r="B586" s="2">
        <v>6.8E8</v>
      </c>
    </row>
    <row r="587">
      <c r="A587" s="9">
        <v>4861.677509941256</v>
      </c>
      <c r="B587" s="2">
        <v>2.871E9</v>
      </c>
    </row>
    <row r="588">
      <c r="A588" s="9">
        <v>5191.9019849099095</v>
      </c>
      <c r="B588" s="2">
        <v>3.463E9</v>
      </c>
    </row>
    <row r="589">
      <c r="A589" s="9">
        <v>5974.075765315315</v>
      </c>
      <c r="B589" s="2">
        <v>3.952E9</v>
      </c>
    </row>
    <row r="590">
      <c r="A590" s="9">
        <v>7689.956995945946</v>
      </c>
      <c r="B590" s="2">
        <v>6.513E9</v>
      </c>
    </row>
    <row r="591">
      <c r="A591" s="9">
        <v>9237.116223473755</v>
      </c>
      <c r="B591" s="2">
        <v>6.945E9</v>
      </c>
    </row>
    <row r="592">
      <c r="A592" s="9">
        <v>10090.36668865376</v>
      </c>
      <c r="B592" s="2">
        <v>7.625E9</v>
      </c>
    </row>
    <row r="593">
      <c r="A593" s="9">
        <v>11228.621375</v>
      </c>
      <c r="B593" s="2">
        <v>8.296E9</v>
      </c>
    </row>
    <row r="594">
      <c r="A594" s="9">
        <v>13372.270130297566</v>
      </c>
      <c r="B594" s="2">
        <v>9.601E9</v>
      </c>
    </row>
    <row r="595">
      <c r="A595" s="9">
        <v>15694.077471277535</v>
      </c>
      <c r="B595" s="2">
        <v>1.1681E10</v>
      </c>
    </row>
    <row r="596">
      <c r="A596" s="9">
        <v>14044.146262495264</v>
      </c>
      <c r="B596" s="2">
        <v>9.308E9</v>
      </c>
    </row>
    <row r="597">
      <c r="A597" s="9">
        <v>13326.598672953683</v>
      </c>
      <c r="B597" s="2">
        <v>8.255E9</v>
      </c>
    </row>
    <row r="598">
      <c r="A598" s="9">
        <v>14371.953775876496</v>
      </c>
      <c r="B598" s="2">
        <v>9.638E9</v>
      </c>
    </row>
    <row r="599">
      <c r="A599" s="9">
        <v>13158.750966477784</v>
      </c>
      <c r="B599" s="2">
        <v>8.865E9</v>
      </c>
    </row>
    <row r="600">
      <c r="A600" s="9">
        <v>2744.124478740963</v>
      </c>
      <c r="B600" s="2">
        <v>1.948E9</v>
      </c>
    </row>
    <row r="601">
      <c r="A601" s="9">
        <v>2835.0766612395996</v>
      </c>
      <c r="B601" s="2">
        <v>1.84E9</v>
      </c>
    </row>
    <row r="602">
      <c r="A602" s="9">
        <v>2995.8995284123216</v>
      </c>
      <c r="B602" s="2">
        <v>1.769E9</v>
      </c>
    </row>
    <row r="603">
      <c r="A603" s="9">
        <v>3192.400519085756</v>
      </c>
      <c r="B603" s="2">
        <v>1.999E9</v>
      </c>
    </row>
    <row r="604">
      <c r="A604" s="9">
        <v>3388.766954457157</v>
      </c>
      <c r="B604" s="2">
        <v>2.114E9</v>
      </c>
    </row>
    <row r="605">
      <c r="A605" s="9">
        <v>3776.470548644811</v>
      </c>
      <c r="B605" s="2">
        <v>2.591E9</v>
      </c>
    </row>
    <row r="606">
      <c r="A606" s="9">
        <v>4666.988169293255</v>
      </c>
      <c r="B606" s="2">
        <v>2.414E9</v>
      </c>
    </row>
    <row r="607">
      <c r="A607" s="9">
        <v>5185.382271688247</v>
      </c>
      <c r="B607" s="2">
        <v>2.415E9</v>
      </c>
    </row>
    <row r="608">
      <c r="A608" s="9">
        <v>5382.815961431807</v>
      </c>
      <c r="B608" s="2">
        <v>2.347E9</v>
      </c>
    </row>
    <row r="609">
      <c r="A609" s="9">
        <v>5499.12010336593</v>
      </c>
      <c r="B609" s="2">
        <v>2.082E9</v>
      </c>
    </row>
    <row r="610">
      <c r="A610" s="9">
        <v>5701.962671099069</v>
      </c>
      <c r="B610" s="2">
        <v>2.218E9</v>
      </c>
    </row>
    <row r="611">
      <c r="A611" s="9">
        <v>6051.222001173637</v>
      </c>
      <c r="B611" s="2">
        <v>2.503E9</v>
      </c>
    </row>
    <row r="612">
      <c r="A612" s="9">
        <v>6053.957973577576</v>
      </c>
      <c r="B612" s="2">
        <v>2.614E9</v>
      </c>
    </row>
    <row r="613">
      <c r="A613" s="9">
        <v>0.0</v>
      </c>
      <c r="B613" s="2">
        <v>2.27E8</v>
      </c>
    </row>
    <row r="614">
      <c r="A614" s="9">
        <v>0.0</v>
      </c>
      <c r="B614" s="2">
        <v>2.71E8</v>
      </c>
    </row>
    <row r="615">
      <c r="A615" s="9">
        <v>0.0</v>
      </c>
      <c r="B615" s="2">
        <v>2.17E8</v>
      </c>
    </row>
    <row r="616">
      <c r="A616" s="9">
        <v>0.0</v>
      </c>
      <c r="B616" s="2">
        <v>2.23E8</v>
      </c>
    </row>
    <row r="617">
      <c r="A617" s="9">
        <v>0.0</v>
      </c>
      <c r="B617" s="2">
        <v>2.24E8</v>
      </c>
    </row>
    <row r="618">
      <c r="A618" s="9">
        <v>0.0</v>
      </c>
      <c r="B618" s="2">
        <v>2.44E8</v>
      </c>
    </row>
    <row r="619">
      <c r="A619" s="9">
        <v>0.0</v>
      </c>
      <c r="B619" s="2">
        <v>2.77E8</v>
      </c>
    </row>
    <row r="620">
      <c r="A620" s="9">
        <v>0.0</v>
      </c>
      <c r="B620" s="2">
        <v>3.29E8</v>
      </c>
    </row>
    <row r="621">
      <c r="A621" s="9">
        <v>0.0</v>
      </c>
      <c r="B621" s="2">
        <v>3.83E8</v>
      </c>
    </row>
    <row r="622">
      <c r="A622" s="9">
        <v>0.0</v>
      </c>
      <c r="B622" s="2">
        <v>3.78E8</v>
      </c>
    </row>
    <row r="623">
      <c r="A623" s="9">
        <v>0.0</v>
      </c>
      <c r="B623" s="2">
        <v>4.38E8</v>
      </c>
    </row>
    <row r="624">
      <c r="A624" s="9">
        <v>0.0</v>
      </c>
      <c r="B624" s="2">
        <v>5.4E8</v>
      </c>
    </row>
    <row r="625">
      <c r="A625" s="9">
        <v>0.0</v>
      </c>
      <c r="B625" s="2">
        <v>6.76E8</v>
      </c>
    </row>
    <row r="626">
      <c r="A626" s="9">
        <v>9874.977134212599</v>
      </c>
      <c r="B626" s="2">
        <v>2.137E9</v>
      </c>
    </row>
    <row r="627">
      <c r="A627" s="9">
        <v>10067.078778467801</v>
      </c>
      <c r="B627" s="2">
        <v>2.203E9</v>
      </c>
    </row>
    <row r="628">
      <c r="A628" s="9">
        <v>10774.174883174113</v>
      </c>
      <c r="B628" s="2">
        <v>2.178E9</v>
      </c>
    </row>
    <row r="629">
      <c r="A629" s="9">
        <v>13344.338539005472</v>
      </c>
      <c r="B629" s="2">
        <v>2.325E9</v>
      </c>
    </row>
    <row r="630">
      <c r="A630" s="9">
        <v>15570.644455710657</v>
      </c>
      <c r="B630" s="2">
        <v>2.552E9</v>
      </c>
    </row>
    <row r="631">
      <c r="A631" s="9">
        <v>16461.39052049902</v>
      </c>
      <c r="B631" s="2">
        <v>2.644E9</v>
      </c>
    </row>
    <row r="632">
      <c r="A632" s="9">
        <v>17586.110564201183</v>
      </c>
      <c r="B632" s="2">
        <v>2.691E9</v>
      </c>
    </row>
    <row r="633">
      <c r="A633" s="9">
        <v>20545.4975152738</v>
      </c>
      <c r="B633" s="2">
        <v>3.108E9</v>
      </c>
    </row>
    <row r="634">
      <c r="A634" s="9">
        <v>23509.215583856116</v>
      </c>
      <c r="B634" s="2">
        <v>3.231E9</v>
      </c>
    </row>
    <row r="635">
      <c r="A635" s="9">
        <v>21587.809795580775</v>
      </c>
      <c r="B635" s="2">
        <v>2.474E9</v>
      </c>
    </row>
    <row r="636">
      <c r="A636" s="9">
        <v>20959.28669049593</v>
      </c>
      <c r="B636" s="2">
        <v>2.371E9</v>
      </c>
    </row>
    <row r="637">
      <c r="A637" s="9">
        <v>22257.927084592837</v>
      </c>
      <c r="B637" s="2">
        <v>2.751E9</v>
      </c>
    </row>
    <row r="638">
      <c r="A638" s="9">
        <v>20165.66337819333</v>
      </c>
      <c r="B638" s="2">
        <v>2.709E9</v>
      </c>
    </row>
    <row r="639">
      <c r="A639" s="9">
        <v>5734.459590155614</v>
      </c>
      <c r="B639" s="2">
        <v>2.973E9</v>
      </c>
    </row>
    <row r="640">
      <c r="A640" s="9">
        <v>6301.045024937344</v>
      </c>
      <c r="B640" s="2">
        <v>3.104E9</v>
      </c>
    </row>
    <row r="641">
      <c r="A641" s="9">
        <v>7691.070678722861</v>
      </c>
      <c r="B641" s="2">
        <v>3.376E9</v>
      </c>
    </row>
    <row r="642">
      <c r="A642" s="9">
        <v>9347.905576693265</v>
      </c>
      <c r="B642" s="2">
        <v>4.069E9</v>
      </c>
    </row>
    <row r="643">
      <c r="A643" s="9">
        <v>11179.648019569484</v>
      </c>
      <c r="B643" s="2">
        <v>4.931E9</v>
      </c>
    </row>
    <row r="644">
      <c r="A644" s="9">
        <v>12731.098823098053</v>
      </c>
      <c r="B644" s="2">
        <v>5.772E9</v>
      </c>
    </row>
    <row r="645">
      <c r="A645" s="9">
        <v>14454.670689883342</v>
      </c>
      <c r="B645" s="2">
        <v>6.702E9</v>
      </c>
    </row>
    <row r="646">
      <c r="A646" s="9">
        <v>17477.716881959772</v>
      </c>
      <c r="B646" s="2">
        <v>7.775E9</v>
      </c>
    </row>
    <row r="647">
      <c r="A647" s="9">
        <v>21666.692506203657</v>
      </c>
      <c r="B647" s="2">
        <v>8.871E9</v>
      </c>
    </row>
    <row r="648">
      <c r="A648" s="9">
        <v>18862.620376072777</v>
      </c>
      <c r="B648" s="2">
        <v>7.936E9</v>
      </c>
    </row>
    <row r="649">
      <c r="A649" s="9">
        <v>18903.212686919836</v>
      </c>
      <c r="B649" s="2">
        <v>8.017E9</v>
      </c>
    </row>
    <row r="650">
      <c r="A650" s="9">
        <v>20579.095754532547</v>
      </c>
      <c r="B650" s="2">
        <v>8.503E9</v>
      </c>
    </row>
    <row r="651">
      <c r="A651" s="9">
        <v>18647.513006878173</v>
      </c>
      <c r="B651" s="2">
        <v>7.758E9</v>
      </c>
    </row>
    <row r="652">
      <c r="A652" s="9">
        <v>29964.70158153695</v>
      </c>
      <c r="B652" s="2">
        <v>3.671E9</v>
      </c>
    </row>
    <row r="653">
      <c r="A653" s="9">
        <v>29857.52548666367</v>
      </c>
      <c r="B653" s="2">
        <v>4.003E9</v>
      </c>
    </row>
    <row r="654">
      <c r="A654" s="9">
        <v>32366.486846650376</v>
      </c>
      <c r="B654" s="2">
        <v>4.791E9</v>
      </c>
    </row>
    <row r="655">
      <c r="A655" s="9">
        <v>39513.41730954811</v>
      </c>
      <c r="B655" s="2">
        <v>5.271E9</v>
      </c>
    </row>
    <row r="656">
      <c r="A656" s="9">
        <v>45332.40028768496</v>
      </c>
      <c r="B656" s="2">
        <v>5.652E9</v>
      </c>
    </row>
    <row r="657">
      <c r="A657" s="9">
        <v>47606.465031759784</v>
      </c>
      <c r="B657" s="2">
        <v>5.293E9</v>
      </c>
    </row>
    <row r="658">
      <c r="A658" s="9">
        <v>50392.91762486776</v>
      </c>
      <c r="B658" s="2">
        <v>5.562E9</v>
      </c>
    </row>
    <row r="659">
      <c r="A659" s="9">
        <v>56944.709433669304</v>
      </c>
      <c r="B659" s="2">
        <v>5.978E9</v>
      </c>
    </row>
    <row r="660">
      <c r="A660" s="9">
        <v>62618.0801333037</v>
      </c>
      <c r="B660" s="2">
        <v>6.281E9</v>
      </c>
    </row>
    <row r="661">
      <c r="A661" s="9">
        <v>56309.007902272184</v>
      </c>
      <c r="B661" s="2">
        <v>5.617E9</v>
      </c>
    </row>
    <row r="662">
      <c r="A662" s="9">
        <v>56419.95045499175</v>
      </c>
      <c r="B662" s="2">
        <v>5.704E9</v>
      </c>
    </row>
    <row r="663">
      <c r="A663" s="9">
        <v>59957.936097047124</v>
      </c>
      <c r="B663" s="2">
        <v>6.366E9</v>
      </c>
    </row>
    <row r="664">
      <c r="A664" s="9">
        <v>56334.78384969379</v>
      </c>
      <c r="B664" s="2">
        <v>6.135E9</v>
      </c>
    </row>
    <row r="665">
      <c r="A665" s="9">
        <v>762.5408424829883</v>
      </c>
      <c r="B665" s="2">
        <v>8100000.0</v>
      </c>
    </row>
    <row r="666">
      <c r="A666" s="9">
        <v>780.1451224697846</v>
      </c>
      <c r="B666" s="2">
        <v>8600000.0</v>
      </c>
    </row>
    <row r="667">
      <c r="A667" s="9">
        <v>794.0556718258435</v>
      </c>
      <c r="B667" s="2">
        <v>8900000.0</v>
      </c>
    </row>
    <row r="668">
      <c r="A668" s="9">
        <v>823.8074733308171</v>
      </c>
      <c r="B668" s="2">
        <v>6900000.0</v>
      </c>
    </row>
    <row r="669">
      <c r="A669" s="9">
        <v>869.8001791646643</v>
      </c>
      <c r="B669" s="2">
        <v>6800000.0</v>
      </c>
    </row>
    <row r="670">
      <c r="A670" s="9">
        <v>912.4992048520123</v>
      </c>
      <c r="B670" s="2">
        <v>7100000.0</v>
      </c>
    </row>
    <row r="671">
      <c r="A671" s="9">
        <v>976.2929868045468</v>
      </c>
      <c r="B671" s="2">
        <v>9800000.0</v>
      </c>
    </row>
    <row r="672">
      <c r="A672" s="9">
        <v>1061.6370919881306</v>
      </c>
      <c r="B672" s="2">
        <v>6800000.0</v>
      </c>
    </row>
    <row r="673">
      <c r="A673" s="9">
        <v>1233.3111208492778</v>
      </c>
      <c r="B673" s="2">
        <v>7800000.0</v>
      </c>
    </row>
    <row r="674">
      <c r="A674" s="9">
        <v>1458.873787057485</v>
      </c>
      <c r="B674" s="2">
        <v>1.6E7</v>
      </c>
    </row>
    <row r="675">
      <c r="A675" s="9">
        <v>1353.1930276390947</v>
      </c>
      <c r="B675" s="2">
        <v>1.8E7</v>
      </c>
    </row>
    <row r="676">
      <c r="A676" s="9">
        <v>1463.592223904678</v>
      </c>
      <c r="B676" s="2">
        <v>1.92E7</v>
      </c>
    </row>
    <row r="677">
      <c r="A677" s="9">
        <v>1574.6289684663095</v>
      </c>
      <c r="B677" s="2">
        <v>2.05E7</v>
      </c>
    </row>
    <row r="678">
      <c r="A678" s="9">
        <v>4656.551227773074</v>
      </c>
      <c r="B678" s="2">
        <v>4.8E7</v>
      </c>
    </row>
    <row r="679">
      <c r="A679" s="9">
        <v>4750.930950330175</v>
      </c>
      <c r="B679" s="2">
        <v>4.6E7</v>
      </c>
    </row>
    <row r="680">
      <c r="A680" s="9">
        <v>4684.383591668338</v>
      </c>
      <c r="B680" s="2">
        <v>4.6E7</v>
      </c>
    </row>
    <row r="681">
      <c r="A681" s="9">
        <v>4864.596662765138</v>
      </c>
      <c r="B681" s="2">
        <v>5.2E7</v>
      </c>
    </row>
    <row r="682">
      <c r="A682" s="9">
        <v>5218.298599360114</v>
      </c>
      <c r="B682" s="2">
        <v>6.1E7</v>
      </c>
    </row>
    <row r="683">
      <c r="A683" s="9">
        <v>5126.2498653284565</v>
      </c>
      <c r="B683" s="2">
        <v>5.7E7</v>
      </c>
    </row>
    <row r="684">
      <c r="A684" s="9">
        <v>5408.107794596124</v>
      </c>
      <c r="B684" s="2">
        <v>7.2E7</v>
      </c>
    </row>
    <row r="685">
      <c r="A685" s="9">
        <v>5827.99057843068</v>
      </c>
      <c r="B685" s="2">
        <v>7.4E7</v>
      </c>
    </row>
    <row r="686">
      <c r="A686" s="9">
        <v>6379.840328428537</v>
      </c>
      <c r="B686" s="2">
        <v>7.6E7</v>
      </c>
    </row>
    <row r="687">
      <c r="A687" s="9">
        <v>6797.461730238323</v>
      </c>
      <c r="B687" s="2">
        <v>7.9E7</v>
      </c>
    </row>
    <row r="688">
      <c r="A688" s="9">
        <v>6677.043924852811</v>
      </c>
      <c r="B688" s="2">
        <v>9.5E7</v>
      </c>
    </row>
    <row r="689">
      <c r="A689" s="9">
        <v>6883.397725522052</v>
      </c>
      <c r="B689" s="2">
        <v>1.13E8</v>
      </c>
    </row>
    <row r="690">
      <c r="A690" s="9">
        <v>6913.056693264884</v>
      </c>
      <c r="B690" s="2">
        <v>1.1E8</v>
      </c>
    </row>
    <row r="691">
      <c r="A691" s="9">
        <v>2769.8823220065146</v>
      </c>
      <c r="B691" s="2">
        <v>2.86E9</v>
      </c>
    </row>
    <row r="692">
      <c r="A692" s="9">
        <v>2829.1924463746996</v>
      </c>
      <c r="B692" s="2">
        <v>2.798E9</v>
      </c>
    </row>
    <row r="693">
      <c r="A693" s="9">
        <v>2973.6571454376094</v>
      </c>
      <c r="B693" s="2">
        <v>2.73E9</v>
      </c>
    </row>
    <row r="694">
      <c r="A694" s="9">
        <v>2344.5339196575405</v>
      </c>
      <c r="B694" s="2">
        <v>3.128E9</v>
      </c>
    </row>
    <row r="695">
      <c r="A695" s="9">
        <v>2407.18927993593</v>
      </c>
      <c r="B695" s="2">
        <v>3.152E9</v>
      </c>
    </row>
    <row r="696">
      <c r="A696" s="9">
        <v>3635.7068121731772</v>
      </c>
      <c r="B696" s="2">
        <v>3.518E9</v>
      </c>
    </row>
    <row r="697">
      <c r="A697" s="9">
        <v>3794.0733397269346</v>
      </c>
      <c r="B697" s="2">
        <v>3.917E9</v>
      </c>
    </row>
    <row r="698">
      <c r="A698" s="9">
        <v>4297.515241317877</v>
      </c>
      <c r="B698" s="2">
        <v>4.064E9</v>
      </c>
    </row>
    <row r="699">
      <c r="A699" s="9">
        <v>4696.950916161164</v>
      </c>
      <c r="B699" s="2">
        <v>4.166E9</v>
      </c>
    </row>
    <row r="700">
      <c r="A700" s="9">
        <v>4702.925603168268</v>
      </c>
      <c r="B700" s="2">
        <v>4.049E9</v>
      </c>
    </row>
    <row r="701">
      <c r="A701" s="9">
        <v>5089.467925525495</v>
      </c>
      <c r="B701" s="2">
        <v>4.209E9</v>
      </c>
    </row>
    <row r="702">
      <c r="A702" s="9">
        <v>5462.696584452794</v>
      </c>
      <c r="B702" s="2">
        <v>4.436E9</v>
      </c>
    </row>
    <row r="703">
      <c r="A703" s="9">
        <v>5733.451157827072</v>
      </c>
      <c r="B703" s="2">
        <v>4.736E9</v>
      </c>
    </row>
    <row r="704">
      <c r="A704" s="9">
        <v>1462.3202101764714</v>
      </c>
      <c r="B704" s="2">
        <v>4.51E8</v>
      </c>
    </row>
    <row r="705">
      <c r="A705" s="9">
        <v>1914.4491661717211</v>
      </c>
      <c r="B705" s="2">
        <v>4.38E8</v>
      </c>
    </row>
    <row r="706">
      <c r="A706" s="9">
        <v>2191.009606186197</v>
      </c>
      <c r="B706" s="2">
        <v>4.49E8</v>
      </c>
    </row>
    <row r="707">
      <c r="A707" s="9">
        <v>2442.2690361591126</v>
      </c>
      <c r="B707" s="2">
        <v>4.08E8</v>
      </c>
    </row>
    <row r="708">
      <c r="A708" s="9">
        <v>2704.665154517772</v>
      </c>
      <c r="B708" s="2">
        <v>4.64E8</v>
      </c>
    </row>
    <row r="709">
      <c r="A709" s="9">
        <v>3012.7524373543374</v>
      </c>
      <c r="B709" s="2">
        <v>4.88E8</v>
      </c>
    </row>
    <row r="710">
      <c r="A710" s="9">
        <v>3337.4003628052137</v>
      </c>
      <c r="B710" s="2">
        <v>4.92E8</v>
      </c>
    </row>
    <row r="711">
      <c r="A711" s="9">
        <v>3574.8778927303465</v>
      </c>
      <c r="B711" s="2">
        <v>6.26E8</v>
      </c>
    </row>
    <row r="712">
      <c r="A712" s="9">
        <v>4255.851994728371</v>
      </c>
      <c r="B712" s="2">
        <v>7.45E8</v>
      </c>
    </row>
    <row r="713">
      <c r="A713" s="9">
        <v>4236.777555320991</v>
      </c>
      <c r="B713" s="2">
        <v>6.74E8</v>
      </c>
    </row>
    <row r="714">
      <c r="A714" s="9">
        <v>4500.591557723342</v>
      </c>
      <c r="B714" s="2">
        <v>7.86E8</v>
      </c>
    </row>
    <row r="715">
      <c r="A715" s="9">
        <v>5035.242493005435</v>
      </c>
      <c r="B715" s="2">
        <v>8.49E8</v>
      </c>
    </row>
    <row r="716">
      <c r="A716" s="9">
        <v>5424.633610684662</v>
      </c>
      <c r="B716" s="2">
        <v>1.039E9</v>
      </c>
    </row>
    <row r="717">
      <c r="A717" s="9">
        <v>1509.5810200828316</v>
      </c>
      <c r="B717" s="2">
        <v>4.657E9</v>
      </c>
    </row>
    <row r="718">
      <c r="A718" s="9">
        <v>1452.7667025488545</v>
      </c>
      <c r="B718" s="2">
        <v>4.119E9</v>
      </c>
    </row>
    <row r="719">
      <c r="A719" s="9">
        <v>1286.1922783118741</v>
      </c>
      <c r="B719" s="2">
        <v>4.133E9</v>
      </c>
    </row>
    <row r="720">
      <c r="A720" s="9">
        <v>1194.3068172837907</v>
      </c>
      <c r="B720" s="2">
        <v>4.704E9</v>
      </c>
    </row>
    <row r="721">
      <c r="A721" s="9">
        <v>1116.9251609207074</v>
      </c>
      <c r="B721" s="2">
        <v>6.328E9</v>
      </c>
    </row>
    <row r="722">
      <c r="A722" s="9">
        <v>1249.4932601330459</v>
      </c>
      <c r="B722" s="2">
        <v>7.206E9</v>
      </c>
    </row>
    <row r="723">
      <c r="A723" s="9">
        <v>1465.9390968889018</v>
      </c>
      <c r="B723" s="2">
        <v>8.133E9</v>
      </c>
    </row>
    <row r="724">
      <c r="A724" s="9">
        <v>1751.3234650387406</v>
      </c>
      <c r="B724" s="2">
        <v>1.0327E10</v>
      </c>
    </row>
    <row r="725">
      <c r="A725" s="9">
        <v>2159.171414393185</v>
      </c>
      <c r="B725" s="2">
        <v>1.2104E10</v>
      </c>
    </row>
    <row r="726">
      <c r="A726" s="9">
        <v>2461.7381098016735</v>
      </c>
      <c r="B726" s="2">
        <v>1.1757E10</v>
      </c>
    </row>
    <row r="727">
      <c r="A727" s="9">
        <v>2804.9698686678526</v>
      </c>
      <c r="B727" s="2">
        <v>1.3633E10</v>
      </c>
    </row>
    <row r="728">
      <c r="A728" s="9">
        <v>2972.5742490477624</v>
      </c>
      <c r="B728" s="2">
        <v>9.333E9</v>
      </c>
    </row>
    <row r="729">
      <c r="A729" s="9">
        <v>3258.1007720410457</v>
      </c>
      <c r="B729" s="2">
        <v>1.0823E10</v>
      </c>
    </row>
    <row r="730">
      <c r="A730" s="9">
        <v>2204.154062046783</v>
      </c>
      <c r="B730" s="2">
        <v>4.37E8</v>
      </c>
    </row>
    <row r="731">
      <c r="A731" s="9">
        <v>2307.7710904668256</v>
      </c>
      <c r="B731" s="2">
        <v>4.52E8</v>
      </c>
    </row>
    <row r="732">
      <c r="A732" s="9">
        <v>2381.152896955349</v>
      </c>
      <c r="B732" s="2">
        <v>5.21E8</v>
      </c>
    </row>
    <row r="733">
      <c r="A733" s="9">
        <v>2495.569185881235</v>
      </c>
      <c r="B733" s="2">
        <v>6.64E8</v>
      </c>
    </row>
    <row r="734">
      <c r="A734" s="9">
        <v>2611.1610719275436</v>
      </c>
      <c r="B734" s="2">
        <v>7.48E8</v>
      </c>
    </row>
    <row r="735">
      <c r="A735" s="9">
        <v>2814.935040340629</v>
      </c>
      <c r="B735" s="2">
        <v>6.56E8</v>
      </c>
    </row>
    <row r="736">
      <c r="A736" s="9">
        <v>3042.7484281639945</v>
      </c>
      <c r="B736" s="2">
        <v>6.86E8</v>
      </c>
    </row>
    <row r="737">
      <c r="A737" s="9">
        <v>3283.53055846265</v>
      </c>
      <c r="B737" s="2">
        <v>7.93E8</v>
      </c>
    </row>
    <row r="738">
      <c r="A738" s="9">
        <v>3483.709419848837</v>
      </c>
      <c r="B738" s="2">
        <v>7.11E8</v>
      </c>
    </row>
    <row r="739">
      <c r="A739" s="9">
        <v>3341.320200715325</v>
      </c>
      <c r="B739" s="2">
        <v>5.49E8</v>
      </c>
    </row>
    <row r="740">
      <c r="A740" s="9">
        <v>3444.4561484482233</v>
      </c>
      <c r="B740" s="2">
        <v>6.46E8</v>
      </c>
    </row>
    <row r="741">
      <c r="A741" s="9">
        <v>3698.5461879511695</v>
      </c>
      <c r="B741" s="2">
        <v>7.29E8</v>
      </c>
    </row>
    <row r="742">
      <c r="A742" s="9">
        <v>3781.5007287141316</v>
      </c>
      <c r="B742" s="2">
        <v>8.94E8</v>
      </c>
    </row>
    <row r="743">
      <c r="A743" s="9">
        <v>2018.604640481378</v>
      </c>
      <c r="B743" s="2">
        <v>5000000.0</v>
      </c>
    </row>
    <row r="744">
      <c r="A744" s="9">
        <v>2733.185322638573</v>
      </c>
      <c r="B744" s="2">
        <v>1.4E7</v>
      </c>
    </row>
    <row r="745">
      <c r="A745" s="9">
        <v>3276.6521756477614</v>
      </c>
      <c r="B745" s="2">
        <v>6.8E8</v>
      </c>
    </row>
    <row r="746">
      <c r="A746" s="9">
        <v>4370.30540038554</v>
      </c>
      <c r="B746" s="2">
        <v>6.8E8</v>
      </c>
    </row>
    <row r="747">
      <c r="A747" s="9">
        <v>7527.119832827915</v>
      </c>
      <c r="B747" s="2">
        <v>6.8E8</v>
      </c>
    </row>
    <row r="748">
      <c r="A748" s="9">
        <v>11456.758309478371</v>
      </c>
      <c r="B748" s="2">
        <v>6.8E8</v>
      </c>
    </row>
    <row r="749">
      <c r="A749" s="9">
        <v>13003.638577866735</v>
      </c>
      <c r="B749" s="2">
        <v>6.8E8</v>
      </c>
    </row>
    <row r="750">
      <c r="A750" s="9">
        <v>15943.79406614573</v>
      </c>
      <c r="B750" s="2">
        <v>6.8E8</v>
      </c>
    </row>
    <row r="751">
      <c r="A751" s="9">
        <v>23432.386660081305</v>
      </c>
      <c r="B751" s="2">
        <v>6.8E8</v>
      </c>
    </row>
    <row r="752">
      <c r="A752" s="9">
        <v>13858.903407101416</v>
      </c>
      <c r="B752" s="2">
        <v>6.8E8</v>
      </c>
    </row>
    <row r="753">
      <c r="A753" s="9">
        <v>16643.143795957003</v>
      </c>
      <c r="B753" s="2">
        <v>6.8E8</v>
      </c>
    </row>
    <row r="754">
      <c r="A754" s="9">
        <v>21949.622834485108</v>
      </c>
      <c r="B754" s="2">
        <v>6.8E8</v>
      </c>
    </row>
    <row r="755">
      <c r="A755" s="9">
        <v>22391.46178574921</v>
      </c>
      <c r="B755" s="2">
        <v>6.8E8</v>
      </c>
    </row>
    <row r="756">
      <c r="A756" s="9">
        <v>179.31160486456133</v>
      </c>
      <c r="B756" s="2">
        <v>3.6E7</v>
      </c>
    </row>
    <row r="757">
      <c r="A757" s="9">
        <v>183.43252465069196</v>
      </c>
      <c r="B757" s="2">
        <v>7.4E7</v>
      </c>
    </row>
    <row r="758">
      <c r="A758" s="9">
        <v>170.33946472046742</v>
      </c>
      <c r="B758" s="2">
        <v>7.3E7</v>
      </c>
    </row>
    <row r="759">
      <c r="A759" s="9">
        <v>194.57602705223192</v>
      </c>
      <c r="B759" s="2">
        <v>7.4E7</v>
      </c>
    </row>
    <row r="760">
      <c r="A760" s="9">
        <v>237.71273653837662</v>
      </c>
      <c r="B760" s="2">
        <v>7.3E7</v>
      </c>
    </row>
    <row r="761">
      <c r="A761" s="9">
        <v>226.28985679222328</v>
      </c>
      <c r="B761" s="2">
        <v>6.6E7</v>
      </c>
    </row>
    <row r="762">
      <c r="A762" s="9">
        <v>240.5468163484829</v>
      </c>
      <c r="B762" s="2">
        <v>6.0E7</v>
      </c>
    </row>
    <row r="763">
      <c r="A763" s="9">
        <v>252.97762985700538</v>
      </c>
      <c r="B763" s="2">
        <v>6.1E7</v>
      </c>
    </row>
    <row r="764">
      <c r="A764" s="9">
        <v>256.43756980232666</v>
      </c>
      <c r="B764" s="2">
        <v>4.6E7</v>
      </c>
    </row>
    <row r="765">
      <c r="A765" s="9">
        <v>334.06488506697417</v>
      </c>
      <c r="B765" s="2">
        <v>2.6E7</v>
      </c>
    </row>
    <row r="766">
      <c r="A766" s="9">
        <v>368.7477582488135</v>
      </c>
      <c r="B766" s="2">
        <v>6.8E8</v>
      </c>
    </row>
    <row r="767">
      <c r="A767" s="9">
        <v>439.54237135866526</v>
      </c>
      <c r="B767" s="2">
        <v>6.8E8</v>
      </c>
    </row>
    <row r="768">
      <c r="A768" s="9">
        <v>504.3234084530842</v>
      </c>
      <c r="B768" s="2">
        <v>6.8E8</v>
      </c>
    </row>
    <row r="769">
      <c r="A769" s="9">
        <v>4062.8192679234207</v>
      </c>
      <c r="B769" s="2">
        <v>6.57E8</v>
      </c>
    </row>
    <row r="770">
      <c r="A770" s="9">
        <v>4495.411266357614</v>
      </c>
      <c r="B770" s="2">
        <v>6.61E8</v>
      </c>
    </row>
    <row r="771">
      <c r="A771" s="9">
        <v>5310.03032732809</v>
      </c>
      <c r="B771" s="2">
        <v>7.37E8</v>
      </c>
    </row>
    <row r="772">
      <c r="A772" s="9">
        <v>7182.493738327303</v>
      </c>
      <c r="B772" s="2">
        <v>8.83E8</v>
      </c>
    </row>
    <row r="773">
      <c r="A773" s="9">
        <v>8830.058689222415</v>
      </c>
      <c r="B773" s="2">
        <v>1.111E9</v>
      </c>
    </row>
    <row r="774">
      <c r="A774" s="9">
        <v>10264.111125463638</v>
      </c>
      <c r="B774" s="2">
        <v>1.229E9</v>
      </c>
    </row>
    <row r="775">
      <c r="A775" s="9">
        <v>12472.805265776167</v>
      </c>
      <c r="B775" s="2">
        <v>1.361E9</v>
      </c>
    </row>
    <row r="776">
      <c r="A776" s="9">
        <v>16404.864706715995</v>
      </c>
      <c r="B776" s="2">
        <v>1.416E9</v>
      </c>
    </row>
    <row r="777">
      <c r="A777" s="9">
        <v>17786.050122280474</v>
      </c>
      <c r="B777" s="2">
        <v>1.643E9</v>
      </c>
    </row>
    <row r="778">
      <c r="A778" s="9">
        <v>14542.074852661828</v>
      </c>
      <c r="B778" s="2">
        <v>1.445E9</v>
      </c>
    </row>
    <row r="779">
      <c r="A779" s="9">
        <v>14295.030618674778</v>
      </c>
      <c r="B779" s="2">
        <v>1.412E9</v>
      </c>
    </row>
    <row r="780">
      <c r="A780" s="9">
        <v>16982.300308338086</v>
      </c>
      <c r="B780" s="2">
        <v>1.683E9</v>
      </c>
    </row>
    <row r="781">
      <c r="A781" s="9">
        <v>16887.375320750845</v>
      </c>
      <c r="B781" s="2">
        <v>1.588E9</v>
      </c>
    </row>
    <row r="782">
      <c r="A782" s="9">
        <v>122.55180696701827</v>
      </c>
      <c r="B782" s="2">
        <v>2.05E8</v>
      </c>
    </row>
    <row r="783">
      <c r="A783" s="9">
        <v>118.90625324010675</v>
      </c>
      <c r="B783" s="2">
        <v>2.18E8</v>
      </c>
    </row>
    <row r="784">
      <c r="A784" s="9">
        <v>110.18180520470935</v>
      </c>
      <c r="B784" s="2">
        <v>2.61E8</v>
      </c>
    </row>
    <row r="785">
      <c r="A785" s="9">
        <v>117.59665617840206</v>
      </c>
      <c r="B785" s="2">
        <v>3.36E8</v>
      </c>
    </row>
    <row r="786">
      <c r="A786" s="9">
        <v>134.2795789012759</v>
      </c>
      <c r="B786" s="2">
        <v>4.58E8</v>
      </c>
    </row>
    <row r="787">
      <c r="A787" s="9">
        <v>159.83143654673583</v>
      </c>
      <c r="B787" s="2">
        <v>5.33E8</v>
      </c>
    </row>
    <row r="788">
      <c r="A788" s="9">
        <v>191.60402120309413</v>
      </c>
      <c r="B788" s="2">
        <v>6.39E8</v>
      </c>
    </row>
    <row r="789">
      <c r="A789" s="9">
        <v>240.50815312316743</v>
      </c>
      <c r="B789" s="2">
        <v>7.9E8</v>
      </c>
    </row>
    <row r="790">
      <c r="A790" s="9">
        <v>321.6041879571088</v>
      </c>
      <c r="B790" s="2">
        <v>1.184E9</v>
      </c>
    </row>
    <row r="791">
      <c r="A791" s="9">
        <v>375.342957507548</v>
      </c>
      <c r="B791" s="2">
        <v>1.119E9</v>
      </c>
    </row>
    <row r="792">
      <c r="A792" s="9">
        <v>337.39614281742774</v>
      </c>
      <c r="B792" s="2">
        <v>1.434E9</v>
      </c>
    </row>
    <row r="793">
      <c r="A793" s="9">
        <v>350.8953116417993</v>
      </c>
      <c r="B793" s="2">
        <v>1.998E9</v>
      </c>
    </row>
    <row r="794">
      <c r="A794" s="9">
        <v>466.64943848799413</v>
      </c>
      <c r="B794" s="2">
        <v>1.98E9</v>
      </c>
    </row>
    <row r="795">
      <c r="A795" s="9">
        <v>22850.442967456067</v>
      </c>
      <c r="B795" s="2">
        <v>6.8E8</v>
      </c>
    </row>
    <row r="796">
      <c r="A796" s="9">
        <v>24501.958056645806</v>
      </c>
      <c r="B796" s="2">
        <v>6.8E8</v>
      </c>
    </row>
    <row r="797">
      <c r="A797" s="9">
        <v>26563.75613076166</v>
      </c>
      <c r="B797" s="2">
        <v>6.8E8</v>
      </c>
    </row>
    <row r="798">
      <c r="A798" s="9">
        <v>30778.791897822306</v>
      </c>
      <c r="B798" s="2">
        <v>6.8E8</v>
      </c>
    </row>
    <row r="799">
      <c r="A799" s="9">
        <v>34520.887417490056</v>
      </c>
      <c r="B799" s="2">
        <v>6.8E8</v>
      </c>
    </row>
    <row r="800">
      <c r="A800" s="9">
        <v>35211.55267815367</v>
      </c>
      <c r="B800" s="2">
        <v>6.8E8</v>
      </c>
    </row>
    <row r="801">
      <c r="A801" s="9">
        <v>39869.98014732667</v>
      </c>
      <c r="B801" s="2">
        <v>6.8E8</v>
      </c>
    </row>
    <row r="802">
      <c r="A802" s="9">
        <v>45974.69185131372</v>
      </c>
      <c r="B802" s="2">
        <v>6.8E8</v>
      </c>
    </row>
    <row r="803">
      <c r="A803" s="9">
        <v>48645.38402451563</v>
      </c>
      <c r="B803" s="2">
        <v>6.8E8</v>
      </c>
    </row>
    <row r="804">
      <c r="A804" s="9">
        <v>44317.30588709677</v>
      </c>
      <c r="B804" s="2">
        <v>6.8E8</v>
      </c>
    </row>
    <row r="805">
      <c r="A805" s="9">
        <v>44334.2887799762</v>
      </c>
      <c r="B805" s="2">
        <v>6.8E8</v>
      </c>
    </row>
    <row r="806">
      <c r="A806" s="9">
        <v>0.0</v>
      </c>
      <c r="B806" s="2">
        <v>6.8E8</v>
      </c>
    </row>
    <row r="807">
      <c r="A807" s="9">
        <v>0.0</v>
      </c>
      <c r="B807" s="2">
        <v>6.8E8</v>
      </c>
    </row>
    <row r="808">
      <c r="A808" s="9">
        <v>2074.9288089526603</v>
      </c>
      <c r="B808" s="2">
        <v>2.91E8</v>
      </c>
    </row>
    <row r="809">
      <c r="A809" s="9">
        <v>2037.6854621333007</v>
      </c>
      <c r="B809" s="2">
        <v>3.16E8</v>
      </c>
    </row>
    <row r="810">
      <c r="A810" s="9">
        <v>2257.5446604356334</v>
      </c>
      <c r="B810" s="2">
        <v>3.84E8</v>
      </c>
    </row>
    <row r="811">
      <c r="A811" s="9">
        <v>2833.9057014967743</v>
      </c>
      <c r="B811" s="2">
        <v>4.96E8</v>
      </c>
    </row>
    <row r="812">
      <c r="A812" s="9">
        <v>3330.309968925329</v>
      </c>
      <c r="B812" s="2">
        <v>5.88E8</v>
      </c>
    </row>
    <row r="813">
      <c r="A813" s="9">
        <v>3655.6638366217458</v>
      </c>
      <c r="B813" s="2">
        <v>7.22E8</v>
      </c>
    </row>
    <row r="814">
      <c r="A814" s="9">
        <v>3747.433690795353</v>
      </c>
      <c r="B814" s="2">
        <v>6.84E8</v>
      </c>
    </row>
    <row r="815">
      <c r="A815" s="9">
        <v>4075.9914052325134</v>
      </c>
      <c r="B815" s="2">
        <v>7.25E8</v>
      </c>
    </row>
    <row r="816">
      <c r="A816" s="9">
        <v>4301.6321898060205</v>
      </c>
      <c r="B816" s="2">
        <v>9.38E8</v>
      </c>
    </row>
    <row r="817">
      <c r="A817" s="9">
        <v>3431.7558802035005</v>
      </c>
      <c r="B817" s="2">
        <v>7.24E8</v>
      </c>
    </row>
    <row r="818">
      <c r="A818" s="9">
        <v>3747.674634743231</v>
      </c>
      <c r="B818" s="2">
        <v>8.09E8</v>
      </c>
    </row>
    <row r="819">
      <c r="A819" s="9">
        <v>4324.685528982476</v>
      </c>
      <c r="B819" s="2">
        <v>9.33E8</v>
      </c>
    </row>
    <row r="820">
      <c r="A820" s="9">
        <v>4613.2699390220205</v>
      </c>
      <c r="B820" s="2">
        <v>9.87E8</v>
      </c>
    </row>
    <row r="821">
      <c r="A821" s="9">
        <v>23569.372875013356</v>
      </c>
      <c r="B821" s="2">
        <v>2.035E9</v>
      </c>
    </row>
    <row r="822">
      <c r="A822" s="9">
        <v>24094.026069350704</v>
      </c>
      <c r="B822" s="2">
        <v>2.065E9</v>
      </c>
    </row>
    <row r="823">
      <c r="A823" s="9">
        <v>25958.55322791725</v>
      </c>
      <c r="B823" s="2">
        <v>2.235E9</v>
      </c>
    </row>
    <row r="824">
      <c r="A824" s="9">
        <v>31459.727520394154</v>
      </c>
      <c r="B824" s="2">
        <v>2.676E9</v>
      </c>
    </row>
    <row r="825">
      <c r="A825" s="9">
        <v>36150.3026296763</v>
      </c>
      <c r="B825" s="2">
        <v>2.975E9</v>
      </c>
    </row>
    <row r="826">
      <c r="A826" s="9">
        <v>37361.1157706607</v>
      </c>
      <c r="B826" s="2">
        <v>3.069E9</v>
      </c>
    </row>
    <row r="827">
      <c r="A827" s="9">
        <v>39496.66063329857</v>
      </c>
      <c r="B827" s="2">
        <v>3.515E9</v>
      </c>
    </row>
    <row r="828">
      <c r="A828" s="9">
        <v>46514.090365910844</v>
      </c>
      <c r="B828" s="2">
        <v>4.287E9</v>
      </c>
    </row>
    <row r="829">
      <c r="A829" s="9">
        <v>51191.337221240115</v>
      </c>
      <c r="B829" s="2">
        <v>4.873E9</v>
      </c>
    </row>
    <row r="830">
      <c r="A830" s="9">
        <v>44766.01888301853</v>
      </c>
      <c r="B830" s="2">
        <v>4.104E9</v>
      </c>
    </row>
    <row r="831">
      <c r="A831" s="9">
        <v>44188.78343245045</v>
      </c>
      <c r="B831" s="2">
        <v>4.51E9</v>
      </c>
    </row>
    <row r="832">
      <c r="A832" s="9">
        <v>48624.12290990507</v>
      </c>
      <c r="B832" s="2">
        <v>5.591E9</v>
      </c>
    </row>
    <row r="833">
      <c r="A833" s="9">
        <v>45622.70466539256</v>
      </c>
      <c r="B833" s="2">
        <v>5.415E9</v>
      </c>
    </row>
    <row r="834">
      <c r="A834" s="9">
        <v>21835.11607752924</v>
      </c>
      <c r="B834" s="2">
        <v>3.8534E10</v>
      </c>
    </row>
    <row r="835">
      <c r="A835" s="9">
        <v>21839.85276027624</v>
      </c>
      <c r="B835" s="2">
        <v>3.8385E10</v>
      </c>
    </row>
    <row r="836">
      <c r="A836" s="9">
        <v>23461.557324132693</v>
      </c>
      <c r="B836" s="2">
        <v>4.0537E10</v>
      </c>
    </row>
    <row r="837">
      <c r="A837" s="9">
        <v>28758.496971055487</v>
      </c>
      <c r="B837" s="2">
        <v>4.599E10</v>
      </c>
    </row>
    <row r="838">
      <c r="A838" s="9">
        <v>32853.753065227254</v>
      </c>
      <c r="B838" s="2">
        <v>5.2108E10</v>
      </c>
    </row>
    <row r="839">
      <c r="A839" s="9">
        <v>33873.49099533391</v>
      </c>
      <c r="B839" s="2">
        <v>5.1691E10</v>
      </c>
    </row>
    <row r="840">
      <c r="A840" s="9">
        <v>35524.551040802544</v>
      </c>
      <c r="B840" s="2">
        <v>5.445E10</v>
      </c>
    </row>
    <row r="841">
      <c r="A841" s="9">
        <v>40304.58266854205</v>
      </c>
      <c r="B841" s="2">
        <v>6.3701E10</v>
      </c>
    </row>
    <row r="842">
      <c r="A842" s="9">
        <v>43963.82917122481</v>
      </c>
      <c r="B842" s="2">
        <v>6.7779E10</v>
      </c>
    </row>
    <row r="843">
      <c r="A843" s="9">
        <v>40492.762297393034</v>
      </c>
      <c r="B843" s="2">
        <v>5.8857E10</v>
      </c>
    </row>
    <row r="844">
      <c r="A844" s="9">
        <v>39524.38963961477</v>
      </c>
      <c r="B844" s="2">
        <v>5.6139E10</v>
      </c>
    </row>
    <row r="845">
      <c r="A845" s="9">
        <v>42544.34268286584</v>
      </c>
      <c r="B845" s="2">
        <v>6.5959E10</v>
      </c>
    </row>
    <row r="846">
      <c r="A846" s="9">
        <v>39740.08583066783</v>
      </c>
      <c r="B846" s="2">
        <v>6.353E10</v>
      </c>
    </row>
    <row r="847">
      <c r="A847" s="9">
        <v>14530.226023846553</v>
      </c>
      <c r="B847" s="2">
        <v>6.8E8</v>
      </c>
    </row>
    <row r="848">
      <c r="A848" s="9">
        <v>14288.794318539763</v>
      </c>
      <c r="B848" s="2">
        <v>6.8E8</v>
      </c>
    </row>
    <row r="849">
      <c r="A849" s="9">
        <v>0.0</v>
      </c>
      <c r="B849" s="2">
        <v>4.71E8</v>
      </c>
    </row>
    <row r="850">
      <c r="A850" s="9">
        <v>0.0</v>
      </c>
      <c r="B850" s="2">
        <v>6.51E8</v>
      </c>
    </row>
    <row r="851">
      <c r="A851" s="9">
        <v>0.0</v>
      </c>
      <c r="B851" s="2">
        <v>7.37E8</v>
      </c>
    </row>
    <row r="852">
      <c r="A852" s="9">
        <v>0.0</v>
      </c>
      <c r="B852" s="2">
        <v>7.59E8</v>
      </c>
    </row>
    <row r="853">
      <c r="A853" s="9">
        <v>0.0</v>
      </c>
      <c r="B853" s="2">
        <v>4.63E8</v>
      </c>
    </row>
    <row r="854">
      <c r="A854" s="9">
        <v>0.0</v>
      </c>
      <c r="B854" s="2">
        <v>5.37E8</v>
      </c>
    </row>
    <row r="855">
      <c r="A855" s="9">
        <v>0.0</v>
      </c>
      <c r="B855" s="2">
        <v>5.22E8</v>
      </c>
    </row>
    <row r="856">
      <c r="A856" s="9">
        <v>0.0</v>
      </c>
      <c r="B856" s="2">
        <v>4.4E8</v>
      </c>
    </row>
    <row r="857">
      <c r="A857" s="9">
        <v>0.0</v>
      </c>
      <c r="B857" s="2">
        <v>4.05E8</v>
      </c>
    </row>
    <row r="858">
      <c r="A858" s="9">
        <v>0.0</v>
      </c>
      <c r="B858" s="2">
        <v>3.84E8</v>
      </c>
    </row>
    <row r="859">
      <c r="A859" s="9">
        <v>0.0</v>
      </c>
      <c r="B859" s="2">
        <v>6.8E8</v>
      </c>
    </row>
    <row r="860">
      <c r="A860" s="9">
        <v>4135.254060498055</v>
      </c>
      <c r="B860" s="2">
        <v>9.9E7</v>
      </c>
    </row>
    <row r="861">
      <c r="A861" s="9">
        <v>3754.363924451465</v>
      </c>
      <c r="B861" s="2">
        <v>4.6E7</v>
      </c>
    </row>
    <row r="862">
      <c r="A862" s="9">
        <v>3836.7966806657964</v>
      </c>
      <c r="B862" s="2">
        <v>7.7E7</v>
      </c>
    </row>
    <row r="863">
      <c r="A863" s="9">
        <v>4601.604453496679</v>
      </c>
      <c r="B863" s="2">
        <v>8.4E7</v>
      </c>
    </row>
    <row r="864">
      <c r="A864" s="9">
        <v>5328.485185858774</v>
      </c>
      <c r="B864" s="2">
        <v>7.4E7</v>
      </c>
    </row>
    <row r="865">
      <c r="A865" s="9">
        <v>6281.95468388107</v>
      </c>
      <c r="B865" s="2">
        <v>1.3E7</v>
      </c>
    </row>
    <row r="866">
      <c r="A866" s="9">
        <v>6756.271158682065</v>
      </c>
      <c r="B866" s="2">
        <v>6.8E8</v>
      </c>
    </row>
    <row r="867">
      <c r="A867" s="9">
        <v>7994.304824967458</v>
      </c>
      <c r="B867" s="2">
        <v>6.8E8</v>
      </c>
    </row>
    <row r="868">
      <c r="A868" s="9">
        <v>10577.916763271634</v>
      </c>
      <c r="B868" s="2">
        <v>6.8E8</v>
      </c>
    </row>
    <row r="869">
      <c r="A869" s="9">
        <v>7919.710893226827</v>
      </c>
      <c r="B869" s="2">
        <v>6.8E8</v>
      </c>
    </row>
    <row r="870">
      <c r="A870" s="9">
        <v>9362.113583409051</v>
      </c>
      <c r="B870" s="2">
        <v>6.8E8</v>
      </c>
    </row>
    <row r="871">
      <c r="A871" s="9">
        <v>11791.587778554283</v>
      </c>
      <c r="B871" s="2">
        <v>6.8E8</v>
      </c>
    </row>
    <row r="872">
      <c r="A872" s="9">
        <v>10929.879637161484</v>
      </c>
      <c r="B872" s="2">
        <v>6.8E8</v>
      </c>
    </row>
    <row r="873">
      <c r="A873" s="9">
        <v>637.1042711840132</v>
      </c>
      <c r="B873" s="2">
        <v>6.8E8</v>
      </c>
    </row>
    <row r="874">
      <c r="A874" s="9">
        <v>542.68217663187</v>
      </c>
      <c r="B874" s="2">
        <v>6.8E8</v>
      </c>
    </row>
    <row r="875">
      <c r="A875" s="9">
        <v>442.5269100696658</v>
      </c>
      <c r="B875" s="2">
        <v>6.8E8</v>
      </c>
    </row>
    <row r="876">
      <c r="A876" s="9">
        <v>361.1578364285142</v>
      </c>
      <c r="B876" s="2">
        <v>5.8E7</v>
      </c>
    </row>
    <row r="877">
      <c r="A877" s="9">
        <v>415.8139689094454</v>
      </c>
      <c r="B877" s="2">
        <v>5.1E7</v>
      </c>
    </row>
    <row r="878">
      <c r="A878" s="9">
        <v>434.49544429044886</v>
      </c>
      <c r="B878" s="2">
        <v>5.9E7</v>
      </c>
    </row>
    <row r="879">
      <c r="A879" s="9">
        <v>441.9196558916944</v>
      </c>
      <c r="B879" s="2">
        <v>6.9E7</v>
      </c>
    </row>
    <row r="880">
      <c r="A880" s="9">
        <v>522.3399182427688</v>
      </c>
      <c r="B880" s="2">
        <v>8.7E7</v>
      </c>
    </row>
    <row r="881">
      <c r="A881" s="9">
        <v>612.0285776028147</v>
      </c>
      <c r="B881" s="2">
        <v>8.0E7</v>
      </c>
    </row>
    <row r="882">
      <c r="A882" s="9">
        <v>553.099351360779</v>
      </c>
      <c r="B882" s="2">
        <v>6.4E7</v>
      </c>
    </row>
    <row r="883">
      <c r="A883" s="9">
        <v>566.3353252332445</v>
      </c>
      <c r="B883" s="2">
        <v>8.0E7</v>
      </c>
    </row>
    <row r="884">
      <c r="A884" s="9">
        <v>517.7524320361321</v>
      </c>
      <c r="B884" s="2">
        <v>9.2E7</v>
      </c>
    </row>
    <row r="885">
      <c r="A885" s="9">
        <v>510.3262292565144</v>
      </c>
      <c r="B885" s="2">
        <v>9.9E7</v>
      </c>
    </row>
    <row r="886">
      <c r="A886" s="9">
        <v>691.9977052259919</v>
      </c>
      <c r="B886" s="2">
        <v>1.07E8</v>
      </c>
    </row>
    <row r="887">
      <c r="A887" s="9">
        <v>733.9704137789531</v>
      </c>
      <c r="B887" s="2">
        <v>1.36E8</v>
      </c>
    </row>
    <row r="888">
      <c r="A888" s="9">
        <v>779.3845905439523</v>
      </c>
      <c r="B888" s="2">
        <v>1.44E8</v>
      </c>
    </row>
    <row r="889">
      <c r="A889" s="9">
        <v>922.0297396567257</v>
      </c>
      <c r="B889" s="2">
        <v>1.72E8</v>
      </c>
    </row>
    <row r="890">
      <c r="A890" s="9">
        <v>1186.8730465692518</v>
      </c>
      <c r="B890" s="2">
        <v>2.09E8</v>
      </c>
    </row>
    <row r="891">
      <c r="A891" s="9">
        <v>1469.974623515385</v>
      </c>
      <c r="B891" s="2">
        <v>2.87E8</v>
      </c>
    </row>
    <row r="892">
      <c r="A892" s="9">
        <v>1764.8704363346976</v>
      </c>
      <c r="B892" s="2">
        <v>3.61E8</v>
      </c>
    </row>
    <row r="893">
      <c r="A893" s="9">
        <v>2317.988501048218</v>
      </c>
      <c r="B893" s="2">
        <v>4.4E8</v>
      </c>
    </row>
    <row r="894">
      <c r="A894" s="9">
        <v>2919.690052009672</v>
      </c>
      <c r="B894" s="2">
        <v>5.05E8</v>
      </c>
    </row>
    <row r="895">
      <c r="A895" s="9">
        <v>2440.9613178716363</v>
      </c>
      <c r="B895" s="2">
        <v>5.37E8</v>
      </c>
    </row>
    <row r="896">
      <c r="A896" s="9">
        <v>2613.7569309198707</v>
      </c>
      <c r="B896" s="2">
        <v>7.37E8</v>
      </c>
    </row>
    <row r="897">
      <c r="A897" s="9">
        <v>3219.6058688257663</v>
      </c>
      <c r="B897" s="2">
        <v>1.069E9</v>
      </c>
    </row>
    <row r="898">
      <c r="A898" s="9">
        <v>3528.7337359431713</v>
      </c>
      <c r="B898" s="2">
        <v>1.565E9</v>
      </c>
    </row>
    <row r="899">
      <c r="A899" s="9">
        <v>22989.48220241867</v>
      </c>
      <c r="B899" s="2">
        <v>2.4943E10</v>
      </c>
    </row>
    <row r="900">
      <c r="A900" s="9">
        <v>22829.407555623155</v>
      </c>
      <c r="B900" s="2">
        <v>2.4175E10</v>
      </c>
    </row>
    <row r="901">
      <c r="A901" s="9">
        <v>24367.034457350688</v>
      </c>
      <c r="B901" s="2">
        <v>2.669E10</v>
      </c>
    </row>
    <row r="902">
      <c r="A902" s="9">
        <v>29321.186898382555</v>
      </c>
      <c r="B902" s="2">
        <v>3.0104E10</v>
      </c>
    </row>
    <row r="903">
      <c r="A903" s="9">
        <v>33084.388458711044</v>
      </c>
      <c r="B903" s="2">
        <v>3.639E10</v>
      </c>
    </row>
    <row r="904">
      <c r="A904" s="9">
        <v>33588.20679014823</v>
      </c>
      <c r="B904" s="2">
        <v>4.0531E10</v>
      </c>
    </row>
    <row r="905">
      <c r="A905" s="9">
        <v>35204.235734797556</v>
      </c>
      <c r="B905" s="2">
        <v>4.5538E10</v>
      </c>
    </row>
    <row r="906">
      <c r="A906" s="9">
        <v>40356.7085710307</v>
      </c>
      <c r="B906" s="2">
        <v>4.9332E10</v>
      </c>
    </row>
    <row r="907">
      <c r="A907" s="9">
        <v>44087.148015426166</v>
      </c>
      <c r="B907" s="2">
        <v>5.3398E10</v>
      </c>
    </row>
    <row r="908">
      <c r="A908" s="9">
        <v>40291.90533057878</v>
      </c>
      <c r="B908" s="2">
        <v>4.7466E10</v>
      </c>
    </row>
    <row r="909">
      <c r="A909" s="9">
        <v>40353.67921001681</v>
      </c>
      <c r="B909" s="2">
        <v>4.9108E10</v>
      </c>
    </row>
    <row r="910">
      <c r="A910" s="9">
        <v>44377.79055157229</v>
      </c>
      <c r="B910" s="2">
        <v>5.3399E10</v>
      </c>
    </row>
    <row r="911">
      <c r="A911" s="9">
        <v>42647.99379174522</v>
      </c>
      <c r="B911" s="2">
        <v>5.1581E10</v>
      </c>
    </row>
    <row r="912">
      <c r="A912" s="9">
        <v>264.692698775471</v>
      </c>
      <c r="B912" s="2">
        <v>3.57E8</v>
      </c>
    </row>
    <row r="913">
      <c r="A913" s="9">
        <v>275.47627104658426</v>
      </c>
      <c r="B913" s="2">
        <v>3.74E8</v>
      </c>
    </row>
    <row r="914">
      <c r="A914" s="9">
        <v>311.639619864384</v>
      </c>
      <c r="B914" s="2">
        <v>3.83E8</v>
      </c>
    </row>
    <row r="915">
      <c r="A915" s="9">
        <v>375.9648671543831</v>
      </c>
      <c r="B915" s="2">
        <v>4.41E8</v>
      </c>
    </row>
    <row r="916">
      <c r="A916" s="9">
        <v>426.26351084979234</v>
      </c>
      <c r="B916" s="2">
        <v>4.95E8</v>
      </c>
    </row>
    <row r="917">
      <c r="A917" s="9">
        <v>501.8642946882707</v>
      </c>
      <c r="B917" s="2">
        <v>8.67E8</v>
      </c>
    </row>
    <row r="918">
      <c r="A918" s="9">
        <v>929.9455454239811</v>
      </c>
      <c r="B918" s="2">
        <v>9.1E8</v>
      </c>
    </row>
    <row r="919">
      <c r="A919" s="9">
        <v>1099.0847587633284</v>
      </c>
      <c r="B919" s="2">
        <v>9.9E8</v>
      </c>
    </row>
    <row r="920">
      <c r="A920" s="9">
        <v>1234.4372533198523</v>
      </c>
      <c r="B920" s="2">
        <v>9.7E8</v>
      </c>
    </row>
    <row r="921">
      <c r="A921" s="9">
        <v>1096.5336568131745</v>
      </c>
      <c r="B921" s="2">
        <v>8.49E8</v>
      </c>
    </row>
    <row r="922">
      <c r="A922" s="9">
        <v>1326.0661119212414</v>
      </c>
      <c r="B922" s="2">
        <v>7.06E8</v>
      </c>
    </row>
    <row r="923">
      <c r="A923" s="9">
        <v>1594.0308091961606</v>
      </c>
      <c r="B923" s="2">
        <v>7.97E8</v>
      </c>
    </row>
    <row r="924">
      <c r="A924" s="9">
        <v>1645.5151619882977</v>
      </c>
      <c r="B924" s="2">
        <v>1.154E9</v>
      </c>
    </row>
    <row r="925">
      <c r="A925" s="9">
        <v>11357.930335951092</v>
      </c>
      <c r="B925" s="2">
        <v>9.262E9</v>
      </c>
    </row>
    <row r="926">
      <c r="A926" s="9">
        <v>11870.233872826331</v>
      </c>
      <c r="B926" s="2">
        <v>9.216E9</v>
      </c>
    </row>
    <row r="927">
      <c r="A927" s="9">
        <v>13292.396394191659</v>
      </c>
      <c r="B927" s="2">
        <v>1.0005E10</v>
      </c>
    </row>
    <row r="928">
      <c r="A928" s="9">
        <v>17516.275615057246</v>
      </c>
      <c r="B928" s="2">
        <v>1.0842E10</v>
      </c>
    </row>
    <row r="929">
      <c r="A929" s="9">
        <v>20622.792038408323</v>
      </c>
      <c r="B929" s="2">
        <v>1.2809E10</v>
      </c>
    </row>
    <row r="930">
      <c r="A930" s="9">
        <v>21635.435164775925</v>
      </c>
      <c r="B930" s="2">
        <v>1.3453E10</v>
      </c>
    </row>
    <row r="931">
      <c r="A931" s="9">
        <v>23544.32493253248</v>
      </c>
      <c r="B931" s="2">
        <v>1.4495E10</v>
      </c>
    </row>
    <row r="932">
      <c r="A932" s="9">
        <v>27322.399476413244</v>
      </c>
      <c r="B932" s="2">
        <v>1.5687E10</v>
      </c>
    </row>
    <row r="933">
      <c r="A933" s="9">
        <v>30572.731858637053</v>
      </c>
      <c r="B933" s="2">
        <v>1.7586E10</v>
      </c>
    </row>
    <row r="934">
      <c r="A934" s="9">
        <v>28693.80182594483</v>
      </c>
      <c r="B934" s="2">
        <v>1.4796E10</v>
      </c>
    </row>
    <row r="935">
      <c r="A935" s="9">
        <v>26359.54745498569</v>
      </c>
      <c r="B935" s="2">
        <v>1.2579E10</v>
      </c>
    </row>
    <row r="936">
      <c r="A936" s="9">
        <v>26071.60359151623</v>
      </c>
      <c r="B936" s="2">
        <v>1.4984E10</v>
      </c>
    </row>
    <row r="937">
      <c r="A937" s="9">
        <v>22356.902526879894</v>
      </c>
      <c r="B937" s="2">
        <v>1.3313E10</v>
      </c>
    </row>
    <row r="938">
      <c r="A938" s="9">
        <v>19004.003451957295</v>
      </c>
      <c r="B938" s="2">
        <v>6.8E8</v>
      </c>
    </row>
    <row r="939">
      <c r="A939" s="9">
        <v>19275.432812777286</v>
      </c>
      <c r="B939" s="2">
        <v>6.8E8</v>
      </c>
    </row>
    <row r="940">
      <c r="A940" s="9">
        <v>20652.841261990143</v>
      </c>
      <c r="B940" s="2">
        <v>6.8E8</v>
      </c>
    </row>
    <row r="941">
      <c r="A941" s="9">
        <v>25129.076543644853</v>
      </c>
      <c r="B941" s="2">
        <v>6.8E8</v>
      </c>
    </row>
    <row r="942">
      <c r="A942" s="9">
        <v>28903.935829628717</v>
      </c>
      <c r="B942" s="2">
        <v>6.8E8</v>
      </c>
    </row>
    <row r="943">
      <c r="A943" s="9">
        <v>29903.284043207164</v>
      </c>
      <c r="B943" s="2">
        <v>6.8E8</v>
      </c>
    </row>
    <row r="944">
      <c r="A944" s="9">
        <v>30620.215521189275</v>
      </c>
      <c r="B944" s="2">
        <v>6.8E8</v>
      </c>
    </row>
    <row r="945">
      <c r="A945" s="9">
        <v>37516.75091503846</v>
      </c>
      <c r="B945" s="2">
        <v>6.8E8</v>
      </c>
    </row>
    <row r="946">
      <c r="A946" s="9">
        <v>30883.034973725324</v>
      </c>
      <c r="B946" s="2">
        <v>6.8E8</v>
      </c>
    </row>
    <row r="947">
      <c r="A947" s="9">
        <v>22507.888713314278</v>
      </c>
      <c r="B947" s="2">
        <v>6.8E8</v>
      </c>
    </row>
    <row r="948">
      <c r="A948" s="9">
        <v>22277.68765486337</v>
      </c>
      <c r="B948" s="2">
        <v>6.8E8</v>
      </c>
    </row>
    <row r="949">
      <c r="A949" s="9">
        <v>0.0</v>
      </c>
      <c r="B949" s="2">
        <v>6.8E8</v>
      </c>
    </row>
    <row r="950">
      <c r="A950" s="9">
        <v>0.0</v>
      </c>
      <c r="B950" s="2">
        <v>6.8E8</v>
      </c>
    </row>
    <row r="951">
      <c r="A951" s="9">
        <v>5149.147362723873</v>
      </c>
      <c r="B951" s="2">
        <v>9.3E7</v>
      </c>
    </row>
    <row r="952">
      <c r="A952" s="9">
        <v>5137.800528232972</v>
      </c>
      <c r="B952" s="2">
        <v>8.3E7</v>
      </c>
    </row>
    <row r="953">
      <c r="A953" s="9">
        <v>5331.902976522787</v>
      </c>
      <c r="B953" s="2">
        <v>9.1E7</v>
      </c>
    </row>
    <row r="954">
      <c r="A954" s="9">
        <v>5825.387461047778</v>
      </c>
      <c r="B954" s="2">
        <v>1.04E8</v>
      </c>
    </row>
    <row r="955">
      <c r="A955" s="9">
        <v>5844.959729190005</v>
      </c>
      <c r="B955" s="2">
        <v>8.6E7</v>
      </c>
    </row>
    <row r="956">
      <c r="A956" s="9">
        <v>6803.5452885353225</v>
      </c>
      <c r="B956" s="2">
        <v>7.1E7</v>
      </c>
    </row>
    <row r="957">
      <c r="A957" s="9">
        <v>6825.126244431532</v>
      </c>
      <c r="B957" s="2">
        <v>9.4E7</v>
      </c>
    </row>
    <row r="958">
      <c r="A958" s="9">
        <v>7326.172214391906</v>
      </c>
      <c r="B958" s="2">
        <v>1.29E8</v>
      </c>
    </row>
    <row r="959">
      <c r="A959" s="9">
        <v>7946.791276988801</v>
      </c>
      <c r="B959" s="2">
        <v>1.27E8</v>
      </c>
    </row>
    <row r="960">
      <c r="A960" s="9">
        <v>7397.037930505485</v>
      </c>
      <c r="B960" s="2">
        <v>1.12E8</v>
      </c>
    </row>
    <row r="961">
      <c r="A961" s="9">
        <v>7366.57620107569</v>
      </c>
      <c r="B961" s="2">
        <v>1.12E8</v>
      </c>
    </row>
    <row r="962">
      <c r="A962" s="9">
        <v>7409.240202143252</v>
      </c>
      <c r="B962" s="2">
        <v>1.17E8</v>
      </c>
    </row>
    <row r="963">
      <c r="A963" s="9">
        <v>7598.205085179602</v>
      </c>
      <c r="B963" s="2">
        <v>1.1E8</v>
      </c>
    </row>
    <row r="964">
      <c r="A964" s="9">
        <v>0.0</v>
      </c>
      <c r="B964" s="2">
        <v>6.8E8</v>
      </c>
    </row>
    <row r="965">
      <c r="A965" s="9">
        <v>0.0</v>
      </c>
      <c r="B965" s="2">
        <v>6.8E8</v>
      </c>
    </row>
    <row r="966">
      <c r="A966" s="9">
        <v>0.0</v>
      </c>
      <c r="B966" s="2">
        <v>6.8E8</v>
      </c>
    </row>
    <row r="967">
      <c r="A967" s="9">
        <v>0.0</v>
      </c>
      <c r="B967" s="2">
        <v>6.8E8</v>
      </c>
    </row>
    <row r="968">
      <c r="A968" s="9">
        <v>0.0</v>
      </c>
      <c r="B968" s="2">
        <v>6.8E8</v>
      </c>
    </row>
    <row r="969">
      <c r="A969" s="9">
        <v>0.0</v>
      </c>
      <c r="B969" s="2">
        <v>6.8E8</v>
      </c>
    </row>
    <row r="970">
      <c r="A970" s="9">
        <v>0.0</v>
      </c>
      <c r="B970" s="2">
        <v>6.8E8</v>
      </c>
    </row>
    <row r="971">
      <c r="A971" s="9">
        <v>0.0</v>
      </c>
      <c r="B971" s="2">
        <v>6.8E8</v>
      </c>
    </row>
    <row r="972">
      <c r="A972" s="9">
        <v>0.0</v>
      </c>
      <c r="B972" s="2">
        <v>6.8E8</v>
      </c>
    </row>
    <row r="973">
      <c r="A973" s="9">
        <v>0.0</v>
      </c>
      <c r="B973" s="2">
        <v>6.8E8</v>
      </c>
    </row>
    <row r="974">
      <c r="A974" s="9">
        <v>0.0</v>
      </c>
      <c r="B974" s="2">
        <v>6.8E8</v>
      </c>
    </row>
    <row r="975">
      <c r="A975" s="9">
        <v>0.0</v>
      </c>
      <c r="B975" s="2">
        <v>6.8E8</v>
      </c>
    </row>
    <row r="976">
      <c r="A976" s="9">
        <v>0.0</v>
      </c>
      <c r="B976" s="2">
        <v>6.8E8</v>
      </c>
    </row>
    <row r="977">
      <c r="A977" s="9">
        <v>1721.7289801496458</v>
      </c>
      <c r="B977" s="2">
        <v>4.98E8</v>
      </c>
    </row>
    <row r="978">
      <c r="A978" s="9">
        <v>1629.3097660036813</v>
      </c>
      <c r="B978" s="2">
        <v>5.88E8</v>
      </c>
    </row>
    <row r="979">
      <c r="A979" s="9">
        <v>1765.8507201163243</v>
      </c>
      <c r="B979" s="2">
        <v>6.47E8</v>
      </c>
    </row>
    <row r="980">
      <c r="A980" s="9">
        <v>1816.9497883374845</v>
      </c>
      <c r="B980" s="2">
        <v>6.46E8</v>
      </c>
    </row>
    <row r="981">
      <c r="A981" s="9">
        <v>1937.7157062695062</v>
      </c>
      <c r="B981" s="2">
        <v>6.3E8</v>
      </c>
    </row>
    <row r="982">
      <c r="A982" s="9">
        <v>2146.1790531195916</v>
      </c>
      <c r="B982" s="2">
        <v>7.91E8</v>
      </c>
    </row>
    <row r="983">
      <c r="A983" s="9">
        <v>2326.2993849195877</v>
      </c>
      <c r="B983" s="2">
        <v>9.19E8</v>
      </c>
    </row>
    <row r="984">
      <c r="A984" s="9">
        <v>2561.4419000969447</v>
      </c>
      <c r="B984" s="2">
        <v>1.055E9</v>
      </c>
    </row>
    <row r="985">
      <c r="A985" s="9">
        <v>2867.4942466490534</v>
      </c>
      <c r="B985" s="2">
        <v>1.068E9</v>
      </c>
    </row>
    <row r="986">
      <c r="A986" s="9">
        <v>2697.379264032538</v>
      </c>
      <c r="B986" s="2">
        <v>1.179E9</v>
      </c>
    </row>
    <row r="987">
      <c r="A987" s="9">
        <v>2882.3894872502156</v>
      </c>
      <c r="B987" s="2">
        <v>1.379E9</v>
      </c>
    </row>
    <row r="988">
      <c r="A988" s="9">
        <v>3240.3724194030724</v>
      </c>
      <c r="B988" s="2">
        <v>1.35E9</v>
      </c>
    </row>
    <row r="989">
      <c r="A989" s="9">
        <v>3340.7823014790793</v>
      </c>
      <c r="B989" s="2">
        <v>1.419E9</v>
      </c>
    </row>
    <row r="990">
      <c r="A990" s="9">
        <v>342.4785195231536</v>
      </c>
      <c r="B990" s="2">
        <v>7800000.0</v>
      </c>
    </row>
    <row r="991">
      <c r="A991" s="9">
        <v>318.53066989022244</v>
      </c>
      <c r="B991" s="2">
        <v>8200000.0</v>
      </c>
    </row>
    <row r="992">
      <c r="A992" s="9">
        <v>326.0799481701237</v>
      </c>
      <c r="B992" s="2">
        <v>6.8E8</v>
      </c>
    </row>
    <row r="993">
      <c r="A993" s="9">
        <v>374.4268445244819</v>
      </c>
      <c r="B993" s="2">
        <v>6.8E8</v>
      </c>
    </row>
    <row r="994">
      <c r="A994" s="9">
        <v>390.88456228668514</v>
      </c>
      <c r="B994" s="2">
        <v>6.8E8</v>
      </c>
    </row>
    <row r="995">
      <c r="A995" s="9">
        <v>306.7011790841398</v>
      </c>
      <c r="B995" s="2">
        <v>6.8E8</v>
      </c>
    </row>
    <row r="996">
      <c r="A996" s="9">
        <v>287.9229857281837</v>
      </c>
      <c r="B996" s="2">
        <v>6.8E8</v>
      </c>
    </row>
    <row r="997">
      <c r="A997" s="9">
        <v>411.4847068772098</v>
      </c>
      <c r="B997" s="2">
        <v>1100000.0</v>
      </c>
    </row>
    <row r="998">
      <c r="A998" s="9">
        <v>437.80568263982644</v>
      </c>
      <c r="B998" s="2">
        <v>2400000.0</v>
      </c>
    </row>
    <row r="999">
      <c r="A999" s="9">
        <v>435.1756628373092</v>
      </c>
      <c r="B999" s="2">
        <v>4900000.0</v>
      </c>
    </row>
    <row r="1000">
      <c r="A1000" s="9">
        <v>435.4488880274637</v>
      </c>
      <c r="B1000" s="2">
        <v>2000000.0</v>
      </c>
    </row>
    <row r="1001">
      <c r="A1001" s="9">
        <v>454.00227755513805</v>
      </c>
      <c r="B1001" s="2">
        <v>2100000.0</v>
      </c>
    </row>
    <row r="1002">
      <c r="A1002" s="9">
        <v>493.4899526017762</v>
      </c>
      <c r="B1002" s="2">
        <v>1700000.0</v>
      </c>
    </row>
    <row r="1003">
      <c r="A1003" s="9">
        <v>284.18719685355984</v>
      </c>
      <c r="B1003" s="2">
        <v>6.8E8</v>
      </c>
    </row>
    <row r="1004">
      <c r="A1004" s="9">
        <v>295.1956907174046</v>
      </c>
      <c r="B1004" s="2">
        <v>2700000.0</v>
      </c>
    </row>
    <row r="1005">
      <c r="A1005" s="9">
        <v>305.5716486242992</v>
      </c>
      <c r="B1005" s="2">
        <v>2300000.0</v>
      </c>
    </row>
    <row r="1006">
      <c r="A1006" s="9">
        <v>342.0758732256374</v>
      </c>
      <c r="B1006" s="2">
        <v>2400000.0</v>
      </c>
    </row>
    <row r="1007">
      <c r="A1007" s="9">
        <v>375.79462909955555</v>
      </c>
      <c r="B1007" s="2">
        <v>2200000.0</v>
      </c>
    </row>
    <row r="1008">
      <c r="A1008" s="9">
        <v>402.988047259438</v>
      </c>
      <c r="B1008" s="2">
        <v>1600000.0</v>
      </c>
    </row>
    <row r="1009">
      <c r="A1009" s="9">
        <v>398.2471791383938</v>
      </c>
      <c r="B1009" s="2">
        <v>2800000.0</v>
      </c>
    </row>
    <row r="1010">
      <c r="A1010" s="9">
        <v>465.34026235282147</v>
      </c>
      <c r="B1010" s="2">
        <v>2.84E7</v>
      </c>
    </row>
    <row r="1011">
      <c r="A1011" s="9">
        <v>555.659465232181</v>
      </c>
      <c r="B1011" s="2">
        <v>3.82E7</v>
      </c>
    </row>
    <row r="1012">
      <c r="A1012" s="9">
        <v>536.802806748318</v>
      </c>
      <c r="B1012" s="2">
        <v>1.2E7</v>
      </c>
    </row>
    <row r="1013">
      <c r="A1013" s="9">
        <v>526.5210238846759</v>
      </c>
      <c r="B1013" s="2">
        <v>1.36E7</v>
      </c>
    </row>
    <row r="1014">
      <c r="A1014" s="9">
        <v>595.8292487261641</v>
      </c>
      <c r="B1014" s="2">
        <v>6.8E8</v>
      </c>
    </row>
    <row r="1015">
      <c r="A1015" s="9">
        <v>494.3143779778042</v>
      </c>
      <c r="B1015" s="2">
        <v>6.8E8</v>
      </c>
    </row>
    <row r="1016">
      <c r="A1016" s="9">
        <v>957.2809753502822</v>
      </c>
      <c r="B1016" s="2">
        <v>8.0E7</v>
      </c>
    </row>
    <row r="1017">
      <c r="A1017" s="9">
        <v>931.284625169028</v>
      </c>
      <c r="B1017" s="2">
        <v>6.5E7</v>
      </c>
    </row>
    <row r="1018">
      <c r="A1018" s="9">
        <v>962.4740211209532</v>
      </c>
      <c r="B1018" s="2">
        <v>5.3E7</v>
      </c>
    </row>
    <row r="1019">
      <c r="A1019" s="9">
        <v>984.4977826786197</v>
      </c>
      <c r="B1019" s="2">
        <v>2.8E7</v>
      </c>
    </row>
    <row r="1020">
      <c r="A1020" s="9">
        <v>1038.2854761083786</v>
      </c>
      <c r="B1020" s="2">
        <v>2.7E7</v>
      </c>
    </row>
    <row r="1021">
      <c r="A1021" s="9">
        <v>1084.1794004999776</v>
      </c>
      <c r="B1021" s="2">
        <v>3.5E7</v>
      </c>
    </row>
    <row r="1022">
      <c r="A1022" s="9">
        <v>1905.555188556601</v>
      </c>
      <c r="B1022" s="2">
        <v>3.7E7</v>
      </c>
    </row>
    <row r="1023">
      <c r="A1023" s="9">
        <v>2258.9810087395363</v>
      </c>
      <c r="B1023" s="2">
        <v>5.0E7</v>
      </c>
    </row>
    <row r="1024">
      <c r="A1024" s="9">
        <v>2478.408486617277</v>
      </c>
      <c r="B1024" s="2">
        <v>5.9E7</v>
      </c>
    </row>
    <row r="1025">
      <c r="A1025" s="9">
        <v>2593.370619226559</v>
      </c>
      <c r="B1025" s="2">
        <v>3.5E7</v>
      </c>
    </row>
    <row r="1026">
      <c r="A1026" s="9">
        <v>2873.952007693423</v>
      </c>
      <c r="B1026" s="2">
        <v>8.0E7</v>
      </c>
    </row>
    <row r="1027">
      <c r="A1027" s="9">
        <v>3257.8848639872954</v>
      </c>
      <c r="B1027" s="2">
        <v>9.5E7</v>
      </c>
    </row>
    <row r="1028">
      <c r="A1028" s="9">
        <v>3584.6934894369783</v>
      </c>
      <c r="B1028" s="2">
        <v>6.4E7</v>
      </c>
    </row>
    <row r="1029">
      <c r="A1029" s="9">
        <v>427.1862770355763</v>
      </c>
      <c r="B1029" s="2">
        <v>1.28E8</v>
      </c>
    </row>
    <row r="1030">
      <c r="A1030" s="9">
        <v>402.28011270781667</v>
      </c>
      <c r="B1030" s="2">
        <v>1.05E8</v>
      </c>
    </row>
    <row r="1031">
      <c r="A1031" s="9">
        <v>362.8402839394625</v>
      </c>
      <c r="B1031" s="2">
        <v>1.08E8</v>
      </c>
    </row>
    <row r="1032">
      <c r="A1032" s="9">
        <v>314.1850959996683</v>
      </c>
      <c r="B1032" s="2">
        <v>9.6E7</v>
      </c>
    </row>
    <row r="1033">
      <c r="A1033" s="9">
        <v>400.93217398199965</v>
      </c>
      <c r="B1033" s="2">
        <v>9.3E7</v>
      </c>
    </row>
    <row r="1034">
      <c r="A1034" s="9">
        <v>448.5848300145159</v>
      </c>
      <c r="B1034" s="2">
        <v>8.0E7</v>
      </c>
    </row>
    <row r="1035">
      <c r="A1035" s="9">
        <v>519.7491432733297</v>
      </c>
      <c r="B1035" s="2">
        <v>1.26E8</v>
      </c>
    </row>
    <row r="1036">
      <c r="A1036" s="9">
        <v>618.6149373420307</v>
      </c>
      <c r="B1036" s="2">
        <v>1.9E8</v>
      </c>
    </row>
    <row r="1037">
      <c r="A1037" s="9">
        <v>679.4311389354193</v>
      </c>
      <c r="B1037" s="2">
        <v>2.76E8</v>
      </c>
    </row>
    <row r="1038">
      <c r="A1038" s="9">
        <v>674.3006913460547</v>
      </c>
      <c r="B1038" s="2">
        <v>3.12E8</v>
      </c>
    </row>
    <row r="1039">
      <c r="A1039" s="9">
        <v>669.1869294895114</v>
      </c>
      <c r="B1039" s="2">
        <v>1.69E8</v>
      </c>
    </row>
    <row r="1040">
      <c r="A1040" s="9">
        <v>749.2211755287424</v>
      </c>
      <c r="B1040" s="2">
        <v>1.62E8</v>
      </c>
    </row>
    <row r="1041">
      <c r="A1041" s="9">
        <v>775.5446240947928</v>
      </c>
      <c r="B1041" s="2">
        <v>1.7E8</v>
      </c>
    </row>
    <row r="1042">
      <c r="A1042" s="9">
        <v>1139.5173019717072</v>
      </c>
      <c r="B1042" s="2">
        <v>2.63E8</v>
      </c>
    </row>
    <row r="1043">
      <c r="A1043" s="9">
        <v>1188.761982956902</v>
      </c>
      <c r="B1043" s="2">
        <v>2.6E8</v>
      </c>
    </row>
    <row r="1044">
      <c r="A1044" s="9">
        <v>1197.1518160731832</v>
      </c>
      <c r="B1044" s="2">
        <v>3.05E8</v>
      </c>
    </row>
    <row r="1045">
      <c r="A1045" s="9">
        <v>1228.1357979448628</v>
      </c>
      <c r="B1045" s="2">
        <v>3.72E8</v>
      </c>
    </row>
    <row r="1046">
      <c r="A1046" s="9">
        <v>1297.1968321723593</v>
      </c>
      <c r="B1046" s="2">
        <v>4.2E8</v>
      </c>
    </row>
    <row r="1047">
      <c r="A1047" s="9">
        <v>1401.978767253844</v>
      </c>
      <c r="B1047" s="2">
        <v>4.65E8</v>
      </c>
    </row>
    <row r="1048">
      <c r="A1048" s="9">
        <v>1540.5803589038496</v>
      </c>
      <c r="B1048" s="2">
        <v>5.16E8</v>
      </c>
    </row>
    <row r="1049">
      <c r="A1049" s="9">
        <v>1710.0509460556589</v>
      </c>
      <c r="B1049" s="2">
        <v>5.47E8</v>
      </c>
    </row>
    <row r="1050">
      <c r="A1050" s="9">
        <v>1883.2323623997045</v>
      </c>
      <c r="B1050" s="2">
        <v>6.2E8</v>
      </c>
    </row>
    <row r="1051">
      <c r="A1051" s="9">
        <v>1952.8501055711472</v>
      </c>
      <c r="B1051" s="2">
        <v>6.16E8</v>
      </c>
    </row>
    <row r="1052">
      <c r="A1052" s="9">
        <v>2078.325759551903</v>
      </c>
      <c r="B1052" s="2">
        <v>6.27E8</v>
      </c>
    </row>
    <row r="1053">
      <c r="A1053" s="9">
        <v>2277.366514892173</v>
      </c>
      <c r="B1053" s="2">
        <v>6.42E8</v>
      </c>
    </row>
    <row r="1054">
      <c r="A1054" s="9">
        <v>2339.2924390165836</v>
      </c>
      <c r="B1054" s="2">
        <v>6.66E8</v>
      </c>
    </row>
    <row r="1055">
      <c r="A1055" s="9">
        <v>25806.451612903227</v>
      </c>
      <c r="B1055" s="2">
        <v>8.198E9</v>
      </c>
    </row>
    <row r="1056">
      <c r="A1056" s="9">
        <v>25170.159212427207</v>
      </c>
      <c r="B1056" s="2">
        <v>7.923E9</v>
      </c>
    </row>
    <row r="1057">
      <c r="A1057" s="9">
        <v>24614.10714550496</v>
      </c>
      <c r="B1057" s="2">
        <v>9.849E9</v>
      </c>
    </row>
    <row r="1058">
      <c r="A1058" s="9">
        <v>23919.89065192845</v>
      </c>
      <c r="B1058" s="2">
        <v>9.004E9</v>
      </c>
    </row>
    <row r="1059">
      <c r="A1059" s="9">
        <v>24913.39279133191</v>
      </c>
      <c r="B1059" s="2">
        <v>1.1874E10</v>
      </c>
    </row>
    <row r="1060">
      <c r="A1060" s="9">
        <v>26712.85152351318</v>
      </c>
      <c r="B1060" s="2">
        <v>1.3588E10</v>
      </c>
    </row>
    <row r="1061">
      <c r="A1061" s="9">
        <v>28291.843490688483</v>
      </c>
      <c r="B1061" s="2">
        <v>1.5541E10</v>
      </c>
    </row>
    <row r="1062">
      <c r="A1062" s="9">
        <v>30652.227346991887</v>
      </c>
      <c r="B1062" s="2">
        <v>1.8237E10</v>
      </c>
    </row>
    <row r="1063">
      <c r="A1063" s="9">
        <v>31475.466383052113</v>
      </c>
      <c r="B1063" s="2">
        <v>2.0236E10</v>
      </c>
    </row>
    <row r="1064">
      <c r="A1064" s="9">
        <v>30690.683799908216</v>
      </c>
      <c r="B1064" s="2">
        <v>2.0291E10</v>
      </c>
    </row>
    <row r="1065">
      <c r="A1065" s="9">
        <v>32601.577403832463</v>
      </c>
      <c r="B1065" s="2">
        <v>2.7208E10</v>
      </c>
    </row>
    <row r="1066">
      <c r="A1066" s="9">
        <v>35211.2676056338</v>
      </c>
      <c r="B1066" s="2">
        <v>3.3169E10</v>
      </c>
    </row>
    <row r="1067">
      <c r="A1067" s="9">
        <v>36759.56727140581</v>
      </c>
      <c r="B1067" s="2">
        <v>3.8021E10</v>
      </c>
    </row>
    <row r="1068">
      <c r="A1068" s="9">
        <v>4542.720720096061</v>
      </c>
      <c r="B1068" s="2">
        <v>3.809E9</v>
      </c>
    </row>
    <row r="1069">
      <c r="A1069" s="9">
        <v>5175.0256275879565</v>
      </c>
      <c r="B1069" s="2">
        <v>4.191E9</v>
      </c>
    </row>
    <row r="1070">
      <c r="A1070" s="9">
        <v>6535.293936334584</v>
      </c>
      <c r="B1070" s="2">
        <v>3.774E9</v>
      </c>
    </row>
    <row r="1071">
      <c r="A1071" s="9">
        <v>8246.995825777882</v>
      </c>
      <c r="B1071" s="2">
        <v>4.119E9</v>
      </c>
    </row>
    <row r="1072">
      <c r="A1072" s="9">
        <v>10091.869653411557</v>
      </c>
      <c r="B1072" s="2">
        <v>4.009E9</v>
      </c>
    </row>
    <row r="1073">
      <c r="A1073" s="9">
        <v>10905.055137445828</v>
      </c>
      <c r="B1073" s="2">
        <v>4.761E9</v>
      </c>
    </row>
    <row r="1074">
      <c r="A1074" s="9">
        <v>11219.923406646762</v>
      </c>
      <c r="B1074" s="2">
        <v>4.998E9</v>
      </c>
    </row>
    <row r="1075">
      <c r="A1075" s="9">
        <v>13524.560004296036</v>
      </c>
      <c r="B1075" s="2">
        <v>5.628E9</v>
      </c>
    </row>
    <row r="1076">
      <c r="A1076" s="9">
        <v>15341.414207424687</v>
      </c>
      <c r="B1076" s="2">
        <v>7.113E9</v>
      </c>
    </row>
    <row r="1077">
      <c r="A1077" s="9">
        <v>12671.299506617512</v>
      </c>
      <c r="B1077" s="2">
        <v>6.74E9</v>
      </c>
    </row>
    <row r="1078">
      <c r="A1078" s="9">
        <v>12799.970560067712</v>
      </c>
      <c r="B1078" s="2">
        <v>6.338E9</v>
      </c>
    </row>
    <row r="1079">
      <c r="A1079" s="9">
        <v>13738.84383316952</v>
      </c>
      <c r="B1079" s="2">
        <v>6.929E9</v>
      </c>
    </row>
    <row r="1080">
      <c r="A1080" s="9">
        <v>12600.346640576221</v>
      </c>
      <c r="B1080" s="2">
        <v>5.923E9</v>
      </c>
    </row>
    <row r="1081">
      <c r="A1081" s="9">
        <v>30928.675642324994</v>
      </c>
      <c r="B1081" s="2">
        <v>3.86E8</v>
      </c>
    </row>
    <row r="1082">
      <c r="A1082" s="9">
        <v>27803.062249094633</v>
      </c>
      <c r="B1082" s="2">
        <v>3.83E8</v>
      </c>
    </row>
    <row r="1083">
      <c r="A1083" s="9">
        <v>30979.11448127628</v>
      </c>
      <c r="B1083" s="2">
        <v>4.15E8</v>
      </c>
    </row>
    <row r="1084">
      <c r="A1084" s="9">
        <v>37889.82120122547</v>
      </c>
      <c r="B1084" s="2">
        <v>4.86E8</v>
      </c>
    </row>
    <row r="1085">
      <c r="A1085" s="9">
        <v>45370.126443983376</v>
      </c>
      <c r="B1085" s="2">
        <v>5.58E8</v>
      </c>
    </row>
    <row r="1086">
      <c r="A1086" s="9">
        <v>54885.290350954056</v>
      </c>
      <c r="B1086" s="2">
        <v>6.35E8</v>
      </c>
    </row>
    <row r="1087">
      <c r="A1087" s="9">
        <v>54813.95469119303</v>
      </c>
      <c r="B1087" s="2">
        <v>7.02E8</v>
      </c>
    </row>
    <row r="1088">
      <c r="A1088" s="9">
        <v>65566.30917365823</v>
      </c>
      <c r="B1088" s="2">
        <v>8.48E8</v>
      </c>
    </row>
    <row r="1089">
      <c r="A1089" s="9">
        <v>53028.777832735796</v>
      </c>
      <c r="B1089" s="2">
        <v>8.81E8</v>
      </c>
    </row>
    <row r="1090">
      <c r="A1090" s="9">
        <v>38039.18228000716</v>
      </c>
      <c r="B1090" s="2">
        <v>5.5E8</v>
      </c>
    </row>
    <row r="1091">
      <c r="A1091" s="9">
        <v>39506.55886819624</v>
      </c>
      <c r="B1091" s="2">
        <v>5.62E8</v>
      </c>
    </row>
    <row r="1092">
      <c r="A1092" s="9">
        <v>44019.39069758694</v>
      </c>
      <c r="B1092" s="2">
        <v>7.51E8</v>
      </c>
    </row>
    <row r="1093">
      <c r="A1093" s="9">
        <v>42362.130548522684</v>
      </c>
      <c r="B1093" s="2">
        <v>8.65E8</v>
      </c>
    </row>
    <row r="1094">
      <c r="A1094" s="9">
        <v>457.65854531141684</v>
      </c>
      <c r="B1094" s="2">
        <v>3.598E9</v>
      </c>
    </row>
    <row r="1095">
      <c r="A1095" s="9">
        <v>466.2572779268874</v>
      </c>
      <c r="B1095" s="2">
        <v>3.342E9</v>
      </c>
    </row>
    <row r="1096">
      <c r="A1096" s="9">
        <v>486.6696524469017</v>
      </c>
      <c r="B1096" s="2">
        <v>3.3E9</v>
      </c>
    </row>
    <row r="1097">
      <c r="A1097" s="9">
        <v>565.0095809076906</v>
      </c>
      <c r="B1097" s="2">
        <v>4.56E9</v>
      </c>
    </row>
    <row r="1098">
      <c r="A1098" s="9">
        <v>650.0837633829512</v>
      </c>
      <c r="B1098" s="2">
        <v>6.307E9</v>
      </c>
    </row>
    <row r="1099">
      <c r="A1099" s="9">
        <v>739.9235008529721</v>
      </c>
      <c r="B1099" s="2">
        <v>7.659E9</v>
      </c>
    </row>
    <row r="1100">
      <c r="A1100" s="9">
        <v>830.061086460746</v>
      </c>
      <c r="B1100" s="2">
        <v>8.915E9</v>
      </c>
    </row>
    <row r="1101">
      <c r="A1101" s="9">
        <v>1069.7999150630633</v>
      </c>
      <c r="B1101" s="2">
        <v>1.1234E10</v>
      </c>
    </row>
    <row r="1102">
      <c r="A1102" s="9">
        <v>1038.5963392948972</v>
      </c>
      <c r="B1102" s="2">
        <v>1.2462E10</v>
      </c>
    </row>
    <row r="1103">
      <c r="A1103" s="9">
        <v>1151.1269454233382</v>
      </c>
      <c r="B1103" s="2">
        <v>1.1136E10</v>
      </c>
    </row>
    <row r="1104">
      <c r="A1104" s="9">
        <v>1418.351891558209</v>
      </c>
      <c r="B1104" s="2">
        <v>1.449E10</v>
      </c>
    </row>
    <row r="1105">
      <c r="A1105" s="9">
        <v>1539.5244415060017</v>
      </c>
      <c r="B1105" s="2">
        <v>1.7708E10</v>
      </c>
    </row>
    <row r="1106">
      <c r="A1106" s="9">
        <v>1504.018723474103</v>
      </c>
      <c r="B1106" s="2">
        <v>1.834E10</v>
      </c>
    </row>
    <row r="1107">
      <c r="A1107" s="9">
        <v>789.7053134695038</v>
      </c>
      <c r="B1107" s="2">
        <v>4.975E9</v>
      </c>
    </row>
    <row r="1108">
      <c r="A1108" s="9">
        <v>754.8224746938807</v>
      </c>
      <c r="B1108" s="2">
        <v>5.277E9</v>
      </c>
    </row>
    <row r="1109">
      <c r="A1109" s="9">
        <v>911.4656025088742</v>
      </c>
      <c r="B1109" s="2">
        <v>5.797E9</v>
      </c>
    </row>
    <row r="1110">
      <c r="A1110" s="9">
        <v>1077.2620749010969</v>
      </c>
      <c r="B1110" s="2">
        <v>4.461E9</v>
      </c>
    </row>
    <row r="1111">
      <c r="A1111" s="9">
        <v>1161.3520283173596</v>
      </c>
      <c r="B1111" s="2">
        <v>5.226E9</v>
      </c>
    </row>
    <row r="1112">
      <c r="A1112" s="9">
        <v>1274.0504814705819</v>
      </c>
      <c r="B1112" s="2">
        <v>5.094E9</v>
      </c>
    </row>
    <row r="1113">
      <c r="A1113" s="9">
        <v>1602.9172496692622</v>
      </c>
      <c r="B1113" s="2">
        <v>4.89E9</v>
      </c>
    </row>
    <row r="1114">
      <c r="A1114" s="9">
        <v>1870.350037048517</v>
      </c>
      <c r="B1114" s="2">
        <v>5.831E9</v>
      </c>
    </row>
    <row r="1115">
      <c r="A1115" s="9">
        <v>2177.221668688516</v>
      </c>
      <c r="B1115" s="2">
        <v>8.15E9</v>
      </c>
    </row>
    <row r="1116">
      <c r="A1116" s="9">
        <v>2273.80968652527</v>
      </c>
      <c r="B1116" s="2">
        <v>6.053E9</v>
      </c>
    </row>
    <row r="1117">
      <c r="A1117" s="9">
        <v>2945.863198891242</v>
      </c>
      <c r="B1117" s="2">
        <v>7.618E9</v>
      </c>
    </row>
    <row r="1118">
      <c r="A1118" s="9">
        <v>3470.034096038214</v>
      </c>
      <c r="B1118" s="2">
        <v>9.038E9</v>
      </c>
    </row>
    <row r="1119">
      <c r="A1119" s="9">
        <v>3552.560606086445</v>
      </c>
      <c r="B1119" s="2">
        <v>9.463E9</v>
      </c>
    </row>
    <row r="1120">
      <c r="A1120" s="9">
        <v>1532.3681982803128</v>
      </c>
      <c r="B1120" s="2">
        <v>6.77E8</v>
      </c>
    </row>
    <row r="1121">
      <c r="A1121" s="9">
        <v>1720.0730914398034</v>
      </c>
      <c r="B1121" s="2">
        <v>1.122E9</v>
      </c>
    </row>
    <row r="1122">
      <c r="A1122" s="9">
        <v>1712.751645666412</v>
      </c>
      <c r="B1122" s="2">
        <v>1.607E9</v>
      </c>
    </row>
    <row r="1123">
      <c r="A1123" s="9">
        <v>1969.56163583386</v>
      </c>
      <c r="B1123" s="2">
        <v>1.266E9</v>
      </c>
    </row>
    <row r="1124">
      <c r="A1124" s="9">
        <v>2350.6634336535917</v>
      </c>
      <c r="B1124" s="2">
        <v>1.305E9</v>
      </c>
    </row>
    <row r="1125">
      <c r="A1125" s="9">
        <v>2736.899148003295</v>
      </c>
      <c r="B1125" s="2">
        <v>1.025E9</v>
      </c>
    </row>
    <row r="1126">
      <c r="A1126" s="9">
        <v>3141.881271716317</v>
      </c>
      <c r="B1126" s="2">
        <v>1.464E9</v>
      </c>
    </row>
    <row r="1127">
      <c r="A1127" s="9">
        <v>3982.7755263568597</v>
      </c>
      <c r="B1127" s="2">
        <v>1.95E9</v>
      </c>
    </row>
    <row r="1128">
      <c r="A1128" s="9">
        <v>4899.47225664889</v>
      </c>
      <c r="B1128" s="2">
        <v>1.978E9</v>
      </c>
    </row>
    <row r="1129">
      <c r="A1129" s="9">
        <v>4935.890935248535</v>
      </c>
      <c r="B1129" s="2">
        <v>2.259E9</v>
      </c>
    </row>
    <row r="1130">
      <c r="A1130" s="9">
        <v>5680.725957562909</v>
      </c>
      <c r="B1130" s="2">
        <v>2.631E9</v>
      </c>
    </row>
    <row r="1131">
      <c r="A1131" s="9">
        <v>7000.397816167565</v>
      </c>
      <c r="B1131" s="2">
        <v>2.574E9</v>
      </c>
    </row>
    <row r="1132">
      <c r="A1132" s="9">
        <v>6581.66393178685</v>
      </c>
      <c r="B1132" s="2">
        <v>6.8E8</v>
      </c>
    </row>
    <row r="1133">
      <c r="A1133" s="9">
        <v>0.0</v>
      </c>
      <c r="B1133" s="2">
        <v>2000000.0</v>
      </c>
    </row>
    <row r="1134">
      <c r="A1134" s="9">
        <v>0.0</v>
      </c>
      <c r="B1134" s="2">
        <v>1.5E7</v>
      </c>
    </row>
    <row r="1135">
      <c r="A1135" s="9">
        <v>0.0</v>
      </c>
      <c r="B1135" s="2">
        <v>4.5E7</v>
      </c>
    </row>
    <row r="1136">
      <c r="A1136" s="9">
        <v>0.0</v>
      </c>
      <c r="B1136" s="2">
        <v>6.8E8</v>
      </c>
    </row>
    <row r="1137">
      <c r="A1137" s="9">
        <v>1373.1925816659627</v>
      </c>
      <c r="B1137" s="2">
        <v>6.8E8</v>
      </c>
    </row>
    <row r="1138">
      <c r="A1138" s="9">
        <v>1824.6998663661473</v>
      </c>
      <c r="B1138" s="2">
        <v>1.86E8</v>
      </c>
    </row>
    <row r="1139">
      <c r="A1139" s="9">
        <v>2321.1521707006764</v>
      </c>
      <c r="B1139" s="2">
        <v>1.7E8</v>
      </c>
    </row>
    <row r="1140">
      <c r="A1140" s="9">
        <v>3091.0153285088045</v>
      </c>
      <c r="B1140" s="2">
        <v>5.55E8</v>
      </c>
    </row>
    <row r="1141">
      <c r="A1141" s="9">
        <v>4485.24522517613</v>
      </c>
      <c r="B1141" s="2">
        <v>8.67E8</v>
      </c>
    </row>
    <row r="1142">
      <c r="A1142" s="9">
        <v>3713.134008100401</v>
      </c>
      <c r="B1142" s="2">
        <v>1.432E9</v>
      </c>
    </row>
    <row r="1143">
      <c r="A1143" s="9">
        <v>4618.508008751265</v>
      </c>
      <c r="B1143" s="2">
        <v>1.736E9</v>
      </c>
    </row>
    <row r="1144">
      <c r="A1144" s="9">
        <v>6013.850117222848</v>
      </c>
      <c r="B1144" s="2">
        <v>1.557E9</v>
      </c>
    </row>
    <row r="1145">
      <c r="A1145" s="9">
        <v>6630.198731919241</v>
      </c>
      <c r="B1145" s="2">
        <v>1.64E9</v>
      </c>
    </row>
    <row r="1146">
      <c r="A1146" s="9">
        <v>25578.73097682261</v>
      </c>
      <c r="B1146" s="2">
        <v>3.517E9</v>
      </c>
    </row>
    <row r="1147">
      <c r="A1147" s="9">
        <v>27158.148103986223</v>
      </c>
      <c r="B1147" s="2">
        <v>3.789E9</v>
      </c>
    </row>
    <row r="1148">
      <c r="A1148" s="9">
        <v>31282.212094923965</v>
      </c>
      <c r="B1148" s="2">
        <v>4.228E9</v>
      </c>
    </row>
    <row r="1149">
      <c r="A1149" s="9">
        <v>39784.60265816194</v>
      </c>
      <c r="B1149" s="2">
        <v>5.206E9</v>
      </c>
    </row>
    <row r="1150">
      <c r="A1150" s="9">
        <v>45697.304006474275</v>
      </c>
      <c r="B1150" s="2">
        <v>6.075E9</v>
      </c>
    </row>
    <row r="1151">
      <c r="A1151" s="9">
        <v>48799.085750330414</v>
      </c>
      <c r="B1151" s="2">
        <v>6.78E9</v>
      </c>
    </row>
    <row r="1152">
      <c r="A1152" s="9">
        <v>52174.27518116523</v>
      </c>
      <c r="B1152" s="2">
        <v>7.664E9</v>
      </c>
    </row>
    <row r="1153">
      <c r="A1153" s="9">
        <v>59105.1211859579</v>
      </c>
      <c r="B1153" s="2">
        <v>9.263E9</v>
      </c>
    </row>
    <row r="1154">
      <c r="A1154" s="9">
        <v>58803.29939967177</v>
      </c>
      <c r="B1154" s="2">
        <v>9.967E9</v>
      </c>
    </row>
    <row r="1155">
      <c r="A1155" s="9">
        <v>49610.01019761321</v>
      </c>
      <c r="B1155" s="2">
        <v>8.458E9</v>
      </c>
    </row>
    <row r="1156">
      <c r="A1156" s="9">
        <v>45831.775455000985</v>
      </c>
      <c r="B1156" s="2">
        <v>8.187E9</v>
      </c>
    </row>
    <row r="1157">
      <c r="A1157" s="9">
        <v>49379.54384663151</v>
      </c>
      <c r="B1157" s="2">
        <v>9.526E9</v>
      </c>
    </row>
    <row r="1158">
      <c r="A1158" s="9">
        <v>46000.59691769839</v>
      </c>
      <c r="B1158" s="2">
        <v>9.064E9</v>
      </c>
    </row>
    <row r="1159">
      <c r="A1159" s="9">
        <v>20358.667291617843</v>
      </c>
      <c r="B1159" s="2">
        <v>6.8E8</v>
      </c>
    </row>
    <row r="1160">
      <c r="A1160" s="9">
        <v>20802.351203360133</v>
      </c>
      <c r="B1160" s="2">
        <v>6.8E8</v>
      </c>
    </row>
    <row r="1161">
      <c r="A1161" s="9">
        <v>24223.32445301131</v>
      </c>
      <c r="B1161" s="2">
        <v>6.8E8</v>
      </c>
    </row>
    <row r="1162">
      <c r="A1162" s="9">
        <v>28669.406804977152</v>
      </c>
      <c r="B1162" s="2">
        <v>6.8E8</v>
      </c>
    </row>
    <row r="1163">
      <c r="A1163" s="9">
        <v>34624.486743327725</v>
      </c>
      <c r="B1163" s="2">
        <v>6.8E8</v>
      </c>
    </row>
    <row r="1164">
      <c r="A1164" s="9">
        <v>36289.87961914245</v>
      </c>
      <c r="B1164" s="2">
        <v>6.8E8</v>
      </c>
    </row>
    <row r="1165">
      <c r="A1165" s="9">
        <v>42402.06631469877</v>
      </c>
      <c r="B1165" s="2">
        <v>6.8E8</v>
      </c>
    </row>
    <row r="1166">
      <c r="A1166" s="9">
        <v>49817.44469026549</v>
      </c>
      <c r="B1166" s="2">
        <v>6.8E8</v>
      </c>
    </row>
    <row r="1167">
      <c r="A1167" s="9">
        <v>49365.49684475721</v>
      </c>
      <c r="B1167" s="2">
        <v>6.8E8</v>
      </c>
    </row>
    <row r="1168">
      <c r="A1168" s="9">
        <v>0.0</v>
      </c>
      <c r="B1168" s="2">
        <v>6.8E8</v>
      </c>
    </row>
    <row r="1169">
      <c r="A1169" s="9">
        <v>0.0</v>
      </c>
      <c r="B1169" s="2">
        <v>6.8E8</v>
      </c>
    </row>
    <row r="1170">
      <c r="A1170" s="9">
        <v>0.0</v>
      </c>
      <c r="B1170" s="2">
        <v>6.8E8</v>
      </c>
    </row>
    <row r="1171">
      <c r="A1171" s="9">
        <v>0.0</v>
      </c>
      <c r="B1171" s="2">
        <v>6.8E8</v>
      </c>
    </row>
    <row r="1172">
      <c r="A1172" s="9">
        <v>19875.973922722213</v>
      </c>
      <c r="B1172" s="2">
        <v>4.611E9</v>
      </c>
    </row>
    <row r="1173">
      <c r="A1173" s="9">
        <v>19102.34508464047</v>
      </c>
      <c r="B1173" s="2">
        <v>2.854E9</v>
      </c>
    </row>
    <row r="1174">
      <c r="A1174" s="9">
        <v>17199.391171993913</v>
      </c>
      <c r="B1174" s="2">
        <v>2.426E9</v>
      </c>
    </row>
    <row r="1175">
      <c r="A1175" s="9">
        <v>17788.540592253765</v>
      </c>
      <c r="B1175" s="2">
        <v>2.473E9</v>
      </c>
    </row>
    <row r="1176">
      <c r="A1176" s="9">
        <v>18651.784402996036</v>
      </c>
      <c r="B1176" s="2">
        <v>2.908E9</v>
      </c>
    </row>
    <row r="1177">
      <c r="A1177" s="9">
        <v>19335.940318321525</v>
      </c>
      <c r="B1177" s="2">
        <v>3.427E9</v>
      </c>
    </row>
    <row r="1178">
      <c r="A1178" s="9">
        <v>21407.20472943278</v>
      </c>
      <c r="B1178" s="2">
        <v>3.802E9</v>
      </c>
    </row>
    <row r="1179">
      <c r="A1179" s="9">
        <v>24372.919597220094</v>
      </c>
      <c r="B1179" s="2">
        <v>4.405E9</v>
      </c>
    </row>
    <row r="1180">
      <c r="A1180" s="9">
        <v>29142.950963222418</v>
      </c>
      <c r="B1180" s="2">
        <v>5.509E9</v>
      </c>
    </row>
    <row r="1181">
      <c r="A1181" s="9">
        <v>27519.504114566636</v>
      </c>
      <c r="B1181" s="2">
        <v>5.067E9</v>
      </c>
    </row>
    <row r="1182">
      <c r="A1182" s="9">
        <v>30431.816989348863</v>
      </c>
      <c r="B1182" s="2">
        <v>5.824E9</v>
      </c>
    </row>
    <row r="1183">
      <c r="A1183" s="9">
        <v>33222.591362126244</v>
      </c>
      <c r="B1183" s="2">
        <v>6.029E9</v>
      </c>
    </row>
    <row r="1184">
      <c r="A1184" s="9">
        <v>32614.8789583465</v>
      </c>
      <c r="B1184" s="2">
        <v>6.225E9</v>
      </c>
    </row>
    <row r="1185">
      <c r="A1185" s="9">
        <v>19317.865787476643</v>
      </c>
      <c r="B1185" s="2">
        <v>2.8706E10</v>
      </c>
    </row>
    <row r="1186">
      <c r="A1186" s="9">
        <v>19658.0551513758</v>
      </c>
      <c r="B1186" s="2">
        <v>2.6916E10</v>
      </c>
    </row>
    <row r="1187">
      <c r="A1187" s="9">
        <v>21556.63171635637</v>
      </c>
      <c r="B1187" s="2">
        <v>2.8192E10</v>
      </c>
    </row>
    <row r="1188">
      <c r="A1188" s="9">
        <v>26346.45982008718</v>
      </c>
      <c r="B1188" s="2">
        <v>3.2591E10</v>
      </c>
    </row>
    <row r="1189">
      <c r="A1189" s="9">
        <v>30163.64976140293</v>
      </c>
      <c r="B1189" s="2">
        <v>3.787E10</v>
      </c>
    </row>
    <row r="1190">
      <c r="A1190" s="9">
        <v>30878.31521840008</v>
      </c>
      <c r="B1190" s="2">
        <v>3.8374E10</v>
      </c>
    </row>
    <row r="1191">
      <c r="A1191" s="9">
        <v>32161.541610353153</v>
      </c>
      <c r="B1191" s="2">
        <v>4.1644E10</v>
      </c>
    </row>
    <row r="1192">
      <c r="A1192" s="9">
        <v>36448.69264699818</v>
      </c>
      <c r="B1192" s="2">
        <v>4.6144E10</v>
      </c>
    </row>
    <row r="1193">
      <c r="A1193" s="9">
        <v>39267.86276803313</v>
      </c>
      <c r="B1193" s="2">
        <v>4.8757E10</v>
      </c>
    </row>
    <row r="1194">
      <c r="A1194" s="9">
        <v>35704.99987604781</v>
      </c>
      <c r="B1194" s="2">
        <v>4.1938E10</v>
      </c>
    </row>
    <row r="1195">
      <c r="A1195" s="9">
        <v>34751.8516199854</v>
      </c>
      <c r="B1195" s="2">
        <v>4.0058E10</v>
      </c>
    </row>
    <row r="1196">
      <c r="A1196" s="9">
        <v>37049.85541378129</v>
      </c>
      <c r="B1196" s="2">
        <v>4.5368E10</v>
      </c>
    </row>
    <row r="1197">
      <c r="A1197" s="9">
        <v>33758.978061652524</v>
      </c>
      <c r="B1197" s="2">
        <v>4.3036E10</v>
      </c>
    </row>
    <row r="1198">
      <c r="A1198" s="9">
        <v>3479.056151470482</v>
      </c>
      <c r="B1198" s="2">
        <v>1.577E9</v>
      </c>
    </row>
    <row r="1199">
      <c r="A1199" s="9">
        <v>3494.2699101458575</v>
      </c>
      <c r="B1199" s="2">
        <v>1.494E9</v>
      </c>
    </row>
    <row r="1200">
      <c r="A1200" s="9">
        <v>3716.2712429734333</v>
      </c>
      <c r="B1200" s="2">
        <v>1.482E9</v>
      </c>
    </row>
    <row r="1201">
      <c r="A1201" s="9">
        <v>3592.888341312038</v>
      </c>
      <c r="B1201" s="2">
        <v>1.621E9</v>
      </c>
    </row>
    <row r="1202">
      <c r="A1202" s="9">
        <v>3862.0633719859766</v>
      </c>
      <c r="B1202" s="2">
        <v>1.733E9</v>
      </c>
    </row>
    <row r="1203">
      <c r="A1203" s="9">
        <v>4189.65588263887</v>
      </c>
      <c r="B1203" s="2">
        <v>1.783E9</v>
      </c>
    </row>
    <row r="1204">
      <c r="A1204" s="9">
        <v>4486.555676088053</v>
      </c>
      <c r="B1204" s="2">
        <v>2.094E9</v>
      </c>
    </row>
    <row r="1205">
      <c r="A1205" s="9">
        <v>4815.078501968653</v>
      </c>
      <c r="B1205" s="2">
        <v>2.142E9</v>
      </c>
    </row>
    <row r="1206">
      <c r="A1206" s="9">
        <v>5118.703392374213</v>
      </c>
      <c r="B1206" s="2">
        <v>2.222E9</v>
      </c>
    </row>
    <row r="1207">
      <c r="A1207" s="9">
        <v>4521.923803958102</v>
      </c>
      <c r="B1207" s="2">
        <v>2.07E9</v>
      </c>
    </row>
    <row r="1208">
      <c r="A1208" s="9">
        <v>4917.02320181476</v>
      </c>
      <c r="B1208" s="2">
        <v>2.095E9</v>
      </c>
    </row>
    <row r="1209">
      <c r="A1209" s="9">
        <v>5346.219339456664</v>
      </c>
      <c r="B1209" s="2">
        <v>2.055E9</v>
      </c>
    </row>
    <row r="1210">
      <c r="A1210" s="9">
        <v>5463.76200686534</v>
      </c>
      <c r="B1210" s="2">
        <v>2.07E9</v>
      </c>
    </row>
    <row r="1211">
      <c r="A1211" s="9">
        <v>37282.25742886419</v>
      </c>
      <c r="B1211" s="2">
        <v>5.97E9</v>
      </c>
    </row>
    <row r="1212">
      <c r="A1212" s="9">
        <v>32717.52038946433</v>
      </c>
      <c r="B1212" s="2">
        <v>5.75E9</v>
      </c>
    </row>
    <row r="1213">
      <c r="A1213" s="9">
        <v>31229.157675860173</v>
      </c>
      <c r="B1213" s="2">
        <v>6.069E9</v>
      </c>
    </row>
    <row r="1214">
      <c r="A1214" s="9">
        <v>33667.92464648679</v>
      </c>
      <c r="B1214" s="2">
        <v>1.1475E10</v>
      </c>
    </row>
    <row r="1215">
      <c r="A1215" s="9">
        <v>36474.35445871588</v>
      </c>
      <c r="B1215" s="2">
        <v>1.4343E10</v>
      </c>
    </row>
    <row r="1216">
      <c r="A1216" s="9">
        <v>35766.55474943846</v>
      </c>
      <c r="B1216" s="2">
        <v>1.5555E10</v>
      </c>
    </row>
    <row r="1217">
      <c r="A1217" s="9">
        <v>34127.55565296346</v>
      </c>
      <c r="B1217" s="2">
        <v>1.149E10</v>
      </c>
    </row>
    <row r="1218">
      <c r="A1218" s="9">
        <v>34123.615929310894</v>
      </c>
      <c r="B1218" s="2">
        <v>1.2422E10</v>
      </c>
    </row>
    <row r="1219">
      <c r="A1219" s="9">
        <v>37978.438270237966</v>
      </c>
      <c r="B1219" s="2">
        <v>1.3781E10</v>
      </c>
    </row>
    <row r="1220">
      <c r="A1220" s="9">
        <v>39511.450943734926</v>
      </c>
      <c r="B1220" s="2">
        <v>1.2537E10</v>
      </c>
    </row>
    <row r="1221">
      <c r="A1221" s="9">
        <v>43154.02269363345</v>
      </c>
      <c r="B1221" s="2">
        <v>1.5356E10</v>
      </c>
    </row>
    <row r="1222">
      <c r="A1222" s="9">
        <v>46237.88065834011</v>
      </c>
      <c r="B1222" s="2">
        <v>1.2534E10</v>
      </c>
    </row>
    <row r="1223">
      <c r="A1223" s="9">
        <v>46565.77817149814</v>
      </c>
      <c r="B1223" s="2">
        <v>1.6197E10</v>
      </c>
    </row>
    <row r="1224">
      <c r="A1224" s="9">
        <v>1763.1694694600792</v>
      </c>
      <c r="B1224" s="2">
        <v>9.35E8</v>
      </c>
    </row>
    <row r="1225">
      <c r="A1225" s="9">
        <v>1824.8861218222494</v>
      </c>
      <c r="B1225" s="2">
        <v>8.84E8</v>
      </c>
    </row>
    <row r="1226">
      <c r="A1226" s="9">
        <v>1901.5803793171895</v>
      </c>
      <c r="B1226" s="2">
        <v>1.254E9</v>
      </c>
    </row>
    <row r="1227">
      <c r="A1227" s="9">
        <v>1973.862069326104</v>
      </c>
      <c r="B1227" s="2">
        <v>1.266E9</v>
      </c>
    </row>
    <row r="1228">
      <c r="A1228" s="9">
        <v>2156.439822306238</v>
      </c>
      <c r="B1228" s="2">
        <v>1.621E9</v>
      </c>
    </row>
    <row r="1229">
      <c r="A1229" s="9">
        <v>2325.425410275365</v>
      </c>
      <c r="B1229" s="2">
        <v>1.759E9</v>
      </c>
    </row>
    <row r="1230">
      <c r="A1230" s="9">
        <v>2719.8224692919075</v>
      </c>
      <c r="B1230" s="2">
        <v>2.426E9</v>
      </c>
    </row>
    <row r="1231">
      <c r="A1231" s="9">
        <v>3022.5419537184243</v>
      </c>
      <c r="B1231" s="2">
        <v>2.754E9</v>
      </c>
    </row>
    <row r="1232">
      <c r="A1232" s="9">
        <v>3797.4136287590736</v>
      </c>
      <c r="B1232" s="2">
        <v>3.539E9</v>
      </c>
    </row>
    <row r="1233">
      <c r="A1233" s="9">
        <v>4026.7663428571427</v>
      </c>
      <c r="B1233" s="2">
        <v>3.472E9</v>
      </c>
    </row>
    <row r="1234">
      <c r="A1234" s="9">
        <v>4370.72103324512</v>
      </c>
      <c r="B1234" s="2">
        <v>4.39E9</v>
      </c>
    </row>
    <row r="1235">
      <c r="A1235" s="9">
        <v>4665.9435397184925</v>
      </c>
      <c r="B1235" s="2">
        <v>3.86E9</v>
      </c>
    </row>
    <row r="1236">
      <c r="A1236" s="9">
        <v>4909.028093700538</v>
      </c>
      <c r="B1236" s="2">
        <v>4.485E9</v>
      </c>
    </row>
    <row r="1237">
      <c r="A1237" s="9">
        <v>1229.0009584358006</v>
      </c>
      <c r="B1237" s="2">
        <v>4.03E8</v>
      </c>
    </row>
    <row r="1238">
      <c r="A1238" s="9">
        <v>1490.9267512140493</v>
      </c>
      <c r="B1238" s="2">
        <v>5.02E8</v>
      </c>
    </row>
    <row r="1239">
      <c r="A1239" s="9">
        <v>1658.0311460138362</v>
      </c>
      <c r="B1239" s="2">
        <v>6.8E8</v>
      </c>
    </row>
    <row r="1240">
      <c r="A1240" s="9">
        <v>2068.123657171787</v>
      </c>
      <c r="B1240" s="2">
        <v>6.38E8</v>
      </c>
    </row>
    <row r="1241">
      <c r="A1241" s="9">
        <v>2874.288291302496</v>
      </c>
      <c r="B1241" s="2">
        <v>8.03E8</v>
      </c>
    </row>
    <row r="1242">
      <c r="A1242" s="9">
        <v>3771.2789573453647</v>
      </c>
      <c r="B1242" s="2">
        <v>8.01E8</v>
      </c>
    </row>
    <row r="1243">
      <c r="A1243" s="9">
        <v>5291.574367896073</v>
      </c>
      <c r="B1243" s="2">
        <v>9.73E8</v>
      </c>
    </row>
    <row r="1244">
      <c r="A1244" s="9">
        <v>6781.109404998337</v>
      </c>
      <c r="B1244" s="2">
        <v>1.213E9</v>
      </c>
    </row>
    <row r="1245">
      <c r="A1245" s="9">
        <v>8485.38981753222</v>
      </c>
      <c r="B1245" s="2">
        <v>1.255E9</v>
      </c>
    </row>
    <row r="1246">
      <c r="A1246" s="9">
        <v>7146.0968547169305</v>
      </c>
      <c r="B1246" s="2">
        <v>1.185E9</v>
      </c>
    </row>
    <row r="1247">
      <c r="A1247" s="9">
        <v>9067.749012794779</v>
      </c>
      <c r="B1247" s="2">
        <v>1.236E9</v>
      </c>
    </row>
    <row r="1248">
      <c r="A1248" s="9">
        <v>11354.988343017287</v>
      </c>
      <c r="B1248" s="2">
        <v>1.524E9</v>
      </c>
    </row>
    <row r="1249">
      <c r="A1249" s="9">
        <v>12149.058224659313</v>
      </c>
      <c r="B1249" s="2">
        <v>1.572E9</v>
      </c>
    </row>
    <row r="1250">
      <c r="A1250" s="9">
        <v>406.115705520688</v>
      </c>
      <c r="B1250" s="2">
        <v>5.0E8</v>
      </c>
    </row>
    <row r="1251">
      <c r="A1251" s="9">
        <v>404.21620628499016</v>
      </c>
      <c r="B1251" s="2">
        <v>5.36E8</v>
      </c>
    </row>
    <row r="1252">
      <c r="A1252" s="9">
        <v>398.4099450663268</v>
      </c>
      <c r="B1252" s="2">
        <v>5.13E8</v>
      </c>
    </row>
    <row r="1253">
      <c r="A1253" s="9">
        <v>439.5959057202488</v>
      </c>
      <c r="B1253" s="2">
        <v>6.19E8</v>
      </c>
    </row>
    <row r="1254">
      <c r="A1254" s="9">
        <v>462.04976829650377</v>
      </c>
      <c r="B1254" s="2">
        <v>7.99E8</v>
      </c>
    </row>
    <row r="1255">
      <c r="A1255" s="9">
        <v>523.6137891937784</v>
      </c>
      <c r="B1255" s="2">
        <v>9.69E8</v>
      </c>
    </row>
    <row r="1256">
      <c r="A1256" s="9">
        <v>612.2325312239695</v>
      </c>
      <c r="B1256" s="2">
        <v>1.181E9</v>
      </c>
    </row>
    <row r="1257">
      <c r="A1257" s="9">
        <v>721.4590107136243</v>
      </c>
      <c r="B1257" s="2">
        <v>1.514E9</v>
      </c>
    </row>
    <row r="1258">
      <c r="A1258" s="9">
        <v>785.7342002843866</v>
      </c>
      <c r="B1258" s="2">
        <v>1.398E9</v>
      </c>
    </row>
    <row r="1259">
      <c r="A1259" s="9">
        <v>771.2881084654576</v>
      </c>
      <c r="B1259" s="2">
        <v>1.124E9</v>
      </c>
    </row>
    <row r="1260">
      <c r="A1260" s="9">
        <v>792.9790369617158</v>
      </c>
      <c r="B1260" s="2">
        <v>1.62E9</v>
      </c>
    </row>
    <row r="1261">
      <c r="A1261" s="9">
        <v>816.4415349797115</v>
      </c>
      <c r="B1261" s="2">
        <v>1.844E9</v>
      </c>
    </row>
    <row r="1262">
      <c r="A1262" s="9">
        <v>932.5182291891631</v>
      </c>
      <c r="B1262" s="2">
        <v>2.004E9</v>
      </c>
    </row>
    <row r="1263">
      <c r="A1263" s="9">
        <v>815.4891409383002</v>
      </c>
      <c r="B1263" s="2">
        <v>2700000.0</v>
      </c>
    </row>
    <row r="1264">
      <c r="A1264" s="9">
        <v>748.8787458017351</v>
      </c>
      <c r="B1264" s="2">
        <v>3200000.0</v>
      </c>
    </row>
    <row r="1265">
      <c r="A1265" s="9">
        <v>842.189839042413</v>
      </c>
      <c r="B1265" s="2">
        <v>6.8E8</v>
      </c>
    </row>
    <row r="1266">
      <c r="A1266" s="9">
        <v>1031.7899302972382</v>
      </c>
      <c r="B1266" s="2">
        <v>6.8E8</v>
      </c>
    </row>
    <row r="1267">
      <c r="A1267" s="9">
        <v>1149.3761244040659</v>
      </c>
      <c r="B1267" s="2">
        <v>6.8E8</v>
      </c>
    </row>
    <row r="1268">
      <c r="A1268" s="9">
        <v>1173.3141442277933</v>
      </c>
      <c r="B1268" s="2">
        <v>3100000.0</v>
      </c>
    </row>
    <row r="1269">
      <c r="A1269" s="9">
        <v>1138.2845040401075</v>
      </c>
      <c r="B1269" s="2">
        <v>2300000.0</v>
      </c>
    </row>
    <row r="1270">
      <c r="A1270" s="9">
        <v>1316.9568848299268</v>
      </c>
      <c r="B1270" s="2">
        <v>4000000.0</v>
      </c>
    </row>
    <row r="1271">
      <c r="A1271" s="9">
        <v>1424.038889826219</v>
      </c>
      <c r="B1271" s="2">
        <v>2900000.0</v>
      </c>
    </row>
    <row r="1272">
      <c r="A1272" s="9">
        <v>1320.4800253448561</v>
      </c>
      <c r="B1272" s="2">
        <v>2700000.0</v>
      </c>
    </row>
    <row r="1273">
      <c r="A1273" s="9">
        <v>1539.047440737444</v>
      </c>
      <c r="B1273" s="2">
        <v>6.8E8</v>
      </c>
    </row>
    <row r="1274">
      <c r="A1274" s="9">
        <v>1735.5540453400504</v>
      </c>
      <c r="B1274" s="2">
        <v>6.8E8</v>
      </c>
    </row>
    <row r="1275">
      <c r="A1275" s="9">
        <v>1736.1981723652095</v>
      </c>
      <c r="B1275" s="2">
        <v>6.8E8</v>
      </c>
    </row>
    <row r="1276">
      <c r="A1276" s="9">
        <v>1087.7624011764706</v>
      </c>
      <c r="B1276" s="2">
        <v>6.8E8</v>
      </c>
    </row>
    <row r="1277">
      <c r="A1277" s="9">
        <v>1490.3610325696557</v>
      </c>
      <c r="B1277" s="2">
        <v>6.8E8</v>
      </c>
    </row>
    <row r="1278">
      <c r="A1278" s="9">
        <v>1587.5058285506166</v>
      </c>
      <c r="B1278" s="2">
        <v>6.8E8</v>
      </c>
    </row>
    <row r="1279">
      <c r="A1279" s="9">
        <v>1969.562713315088</v>
      </c>
      <c r="B1279" s="2">
        <v>6.8E8</v>
      </c>
    </row>
    <row r="1280">
      <c r="A1280" s="9">
        <v>2135.332846812959</v>
      </c>
      <c r="B1280" s="2">
        <v>6.8E8</v>
      </c>
    </row>
    <row r="1281">
      <c r="A1281" s="9">
        <v>2194.3726506349003</v>
      </c>
      <c r="B1281" s="2">
        <v>6.8E8</v>
      </c>
    </row>
    <row r="1282">
      <c r="A1282" s="9">
        <v>2278.624180011352</v>
      </c>
      <c r="B1282" s="2">
        <v>6.8E8</v>
      </c>
    </row>
    <row r="1283">
      <c r="A1283" s="9">
        <v>2736.4871022566003</v>
      </c>
      <c r="B1283" s="2">
        <v>6.8E8</v>
      </c>
    </row>
    <row r="1284">
      <c r="A1284" s="9">
        <v>3302.9239393996622</v>
      </c>
      <c r="B1284" s="2">
        <v>6.8E8</v>
      </c>
    </row>
    <row r="1285">
      <c r="A1285" s="9">
        <v>3190.835010905639</v>
      </c>
      <c r="B1285" s="2">
        <v>6.8E8</v>
      </c>
    </row>
    <row r="1286">
      <c r="A1286" s="9">
        <v>3232.811200216255</v>
      </c>
      <c r="B1286" s="2">
        <v>6.8E8</v>
      </c>
    </row>
    <row r="1287">
      <c r="A1287" s="9">
        <v>3702.051167057612</v>
      </c>
      <c r="B1287" s="2">
        <v>6.8E8</v>
      </c>
    </row>
    <row r="1288">
      <c r="A1288" s="9">
        <v>3566.7309111917066</v>
      </c>
      <c r="B1288" s="2">
        <v>6.8E8</v>
      </c>
    </row>
    <row r="1289">
      <c r="A1289" s="9">
        <v>19786.69503800956</v>
      </c>
      <c r="B1289" s="2">
        <v>3.94E8</v>
      </c>
    </row>
    <row r="1290">
      <c r="A1290" s="9">
        <v>17616.229059418238</v>
      </c>
      <c r="B1290" s="2">
        <v>2.86E8</v>
      </c>
    </row>
    <row r="1291">
      <c r="A1291" s="9">
        <v>18620.35233166946</v>
      </c>
      <c r="B1291" s="2">
        <v>3.2E8</v>
      </c>
    </row>
    <row r="1292">
      <c r="A1292" s="9">
        <v>22621.858292071312</v>
      </c>
      <c r="B1292" s="2">
        <v>3.28E8</v>
      </c>
    </row>
    <row r="1293">
      <c r="A1293" s="9">
        <v>27061.885766499458</v>
      </c>
      <c r="B1293" s="2">
        <v>3.98E8</v>
      </c>
    </row>
    <row r="1294">
      <c r="A1294" s="9">
        <v>35185.93067193772</v>
      </c>
      <c r="B1294" s="2">
        <v>4.13E8</v>
      </c>
    </row>
    <row r="1295">
      <c r="A1295" s="9">
        <v>42193.30739685908</v>
      </c>
      <c r="B1295" s="2">
        <v>5.08E8</v>
      </c>
    </row>
    <row r="1296">
      <c r="A1296" s="9">
        <v>45011.19408826891</v>
      </c>
      <c r="B1296" s="2">
        <v>5.3E8</v>
      </c>
    </row>
    <row r="1297">
      <c r="A1297" s="9">
        <v>54399.69565775708</v>
      </c>
      <c r="B1297" s="2">
        <v>6.1E8</v>
      </c>
    </row>
    <row r="1298">
      <c r="A1298" s="9">
        <v>37191.65138651178</v>
      </c>
      <c r="B1298" s="2">
        <v>6.6E8</v>
      </c>
    </row>
    <row r="1299">
      <c r="A1299" s="9">
        <v>40112.582648633834</v>
      </c>
      <c r="B1299" s="2">
        <v>5.74E8</v>
      </c>
    </row>
    <row r="1300">
      <c r="A1300" s="9">
        <v>51524.86394715661</v>
      </c>
      <c r="B1300" s="2">
        <v>6.44E8</v>
      </c>
    </row>
    <row r="1301">
      <c r="A1301" s="9">
        <v>56299.10019886196</v>
      </c>
      <c r="B1301" s="2">
        <v>7.8E8</v>
      </c>
    </row>
    <row r="1302">
      <c r="A1302" s="9">
        <v>279.6202749877511</v>
      </c>
      <c r="B1302" s="2">
        <v>2.0E7</v>
      </c>
    </row>
    <row r="1303">
      <c r="A1303" s="9">
        <v>308.4090313643809</v>
      </c>
      <c r="B1303" s="2">
        <v>3.2E7</v>
      </c>
    </row>
    <row r="1304">
      <c r="A1304" s="9">
        <v>321.7265379606067</v>
      </c>
      <c r="B1304" s="2">
        <v>4.8E7</v>
      </c>
    </row>
    <row r="1305">
      <c r="A1305" s="9">
        <v>380.5073624412587</v>
      </c>
      <c r="B1305" s="2">
        <v>6.2E7</v>
      </c>
    </row>
    <row r="1306">
      <c r="A1306" s="9">
        <v>433.235119007973</v>
      </c>
      <c r="B1306" s="2">
        <v>9.2E7</v>
      </c>
    </row>
    <row r="1307">
      <c r="A1307" s="9">
        <v>476.4800976252276</v>
      </c>
      <c r="B1307" s="2">
        <v>9.4E7</v>
      </c>
    </row>
    <row r="1308">
      <c r="A1308" s="9">
        <v>543.110702322551</v>
      </c>
      <c r="B1308" s="2">
        <v>1.89E8</v>
      </c>
    </row>
    <row r="1309">
      <c r="A1309" s="9">
        <v>721.7686908738896</v>
      </c>
      <c r="B1309" s="2">
        <v>3.92E8</v>
      </c>
    </row>
    <row r="1310">
      <c r="A1310" s="9">
        <v>966.3936272021358</v>
      </c>
      <c r="B1310" s="2">
        <v>5.69E8</v>
      </c>
    </row>
    <row r="1311">
      <c r="A1311" s="9">
        <v>871.2243893151041</v>
      </c>
      <c r="B1311" s="2">
        <v>5.06E8</v>
      </c>
    </row>
    <row r="1312">
      <c r="A1312" s="9">
        <v>880.0377751060041</v>
      </c>
      <c r="B1312" s="2">
        <v>3.36E8</v>
      </c>
    </row>
    <row r="1313">
      <c r="A1313" s="9">
        <v>1123.8831681354948</v>
      </c>
      <c r="B1313" s="2">
        <v>6.89E8</v>
      </c>
    </row>
    <row r="1314">
      <c r="A1314" s="9">
        <v>1177.973596625767</v>
      </c>
      <c r="B1314" s="2">
        <v>7.5E8</v>
      </c>
    </row>
    <row r="1315">
      <c r="A1315" s="9">
        <v>321.2894839745737</v>
      </c>
      <c r="B1315" s="2">
        <v>1.14E8</v>
      </c>
    </row>
    <row r="1316">
      <c r="A1316" s="9">
        <v>323.320734331974</v>
      </c>
      <c r="B1316" s="2">
        <v>1.08E8</v>
      </c>
    </row>
    <row r="1317">
      <c r="A1317" s="9">
        <v>317.06022962015203</v>
      </c>
      <c r="B1317" s="2">
        <v>1.1E8</v>
      </c>
    </row>
    <row r="1318">
      <c r="A1318" s="9">
        <v>360.081787036251</v>
      </c>
      <c r="B1318" s="2">
        <v>7.7E7</v>
      </c>
    </row>
    <row r="1319">
      <c r="A1319" s="9">
        <v>415.222252168408</v>
      </c>
      <c r="B1319" s="2">
        <v>1.22E8</v>
      </c>
    </row>
    <row r="1320">
      <c r="A1320" s="9">
        <v>472.40846306267036</v>
      </c>
      <c r="B1320" s="2">
        <v>1.43E8</v>
      </c>
    </row>
    <row r="1321">
      <c r="A1321" s="9">
        <v>585.6405751085919</v>
      </c>
      <c r="B1321" s="2">
        <v>1.6E8</v>
      </c>
    </row>
    <row r="1322">
      <c r="A1322" s="9">
        <v>702.2701311996551</v>
      </c>
      <c r="B1322" s="2">
        <v>1.9E8</v>
      </c>
    </row>
    <row r="1323">
      <c r="A1323" s="9">
        <v>886.7596524717602</v>
      </c>
      <c r="B1323" s="2">
        <v>2.8E8</v>
      </c>
    </row>
    <row r="1324">
      <c r="A1324" s="9">
        <v>930.5859445995895</v>
      </c>
      <c r="B1324" s="2">
        <v>2.71E8</v>
      </c>
    </row>
    <row r="1325">
      <c r="A1325" s="9">
        <v>1122.8523156057815</v>
      </c>
      <c r="B1325" s="2">
        <v>3.85E8</v>
      </c>
    </row>
    <row r="1326">
      <c r="A1326" s="9">
        <v>1265.7093443131246</v>
      </c>
      <c r="B1326" s="2">
        <v>4.13E8</v>
      </c>
    </row>
    <row r="1327">
      <c r="A1327" s="9">
        <v>1412.4522430391282</v>
      </c>
      <c r="B1327" s="2">
        <v>4.61E8</v>
      </c>
    </row>
    <row r="1328">
      <c r="A1328" s="9">
        <v>3308.512354543727</v>
      </c>
      <c r="B1328" s="2">
        <v>1.72E8</v>
      </c>
    </row>
    <row r="1329">
      <c r="A1329" s="9">
        <v>3556.8862102457247</v>
      </c>
      <c r="B1329" s="2">
        <v>1.53E8</v>
      </c>
    </row>
    <row r="1330">
      <c r="A1330" s="9">
        <v>4032.072091570631</v>
      </c>
      <c r="B1330" s="2">
        <v>2.01E8</v>
      </c>
    </row>
    <row r="1331">
      <c r="A1331" s="9">
        <v>4889.279990646669</v>
      </c>
      <c r="B1331" s="2">
        <v>2.71E8</v>
      </c>
    </row>
    <row r="1332">
      <c r="A1332" s="9">
        <v>6080.789964040825</v>
      </c>
      <c r="B1332" s="2">
        <v>3.43E8</v>
      </c>
    </row>
    <row r="1333">
      <c r="A1333" s="9">
        <v>7165.377698489235</v>
      </c>
      <c r="B1333" s="2">
        <v>4.46E8</v>
      </c>
    </row>
    <row r="1334">
      <c r="A1334" s="9">
        <v>8986.401375883142</v>
      </c>
      <c r="B1334" s="2">
        <v>6.22E8</v>
      </c>
    </row>
    <row r="1335">
      <c r="A1335" s="9">
        <v>13073.380996898186</v>
      </c>
      <c r="B1335" s="2">
        <v>8.81E8</v>
      </c>
    </row>
    <row r="1336">
      <c r="A1336" s="9">
        <v>15463.66027624761</v>
      </c>
      <c r="B1336" s="2">
        <v>1.134E9</v>
      </c>
    </row>
    <row r="1337">
      <c r="A1337" s="9">
        <v>12082.06368491116</v>
      </c>
      <c r="B1337" s="2">
        <v>1.013E9</v>
      </c>
    </row>
    <row r="1338">
      <c r="A1338" s="9">
        <v>11446.508177377948</v>
      </c>
      <c r="B1338" s="2">
        <v>9.63E8</v>
      </c>
    </row>
    <row r="1339">
      <c r="A1339" s="9">
        <v>13827.36025720138</v>
      </c>
      <c r="B1339" s="2">
        <v>1.102E9</v>
      </c>
    </row>
    <row r="1340">
      <c r="A1340" s="9">
        <v>13946.965887355916</v>
      </c>
      <c r="B1340" s="2">
        <v>1.068E9</v>
      </c>
    </row>
    <row r="1341">
      <c r="A1341" s="9">
        <v>5334.8802434335375</v>
      </c>
      <c r="B1341" s="2">
        <v>7.42E8</v>
      </c>
    </row>
    <row r="1342">
      <c r="A1342" s="9">
        <v>5256.65691088873</v>
      </c>
      <c r="B1342" s="2">
        <v>8.37E8</v>
      </c>
    </row>
    <row r="1343">
      <c r="A1343" s="9">
        <v>5447.780468448665</v>
      </c>
      <c r="B1343" s="2">
        <v>4.284E9</v>
      </c>
    </row>
    <row r="1344">
      <c r="A1344" s="9">
        <v>5442.363165325695</v>
      </c>
      <c r="B1344" s="2">
        <v>6.782E9</v>
      </c>
    </row>
    <row r="1345">
      <c r="A1345" s="9">
        <v>5437.855969069816</v>
      </c>
      <c r="B1345" s="2">
        <v>5.931E9</v>
      </c>
    </row>
    <row r="1346">
      <c r="A1346" s="9">
        <v>5339.42388041732</v>
      </c>
      <c r="B1346" s="2">
        <v>5.969E9</v>
      </c>
    </row>
    <row r="1347">
      <c r="A1347" s="9">
        <v>5342.474802215685</v>
      </c>
      <c r="B1347" s="2">
        <v>5.457E9</v>
      </c>
    </row>
    <row r="1348">
      <c r="A1348" s="9">
        <v>5936.769227982037</v>
      </c>
      <c r="B1348" s="2">
        <v>5.796E9</v>
      </c>
    </row>
    <row r="1349">
      <c r="A1349" s="9">
        <v>6887.062753100269</v>
      </c>
      <c r="B1349" s="2">
        <v>6.317E9</v>
      </c>
    </row>
    <row r="1350">
      <c r="A1350" s="9">
        <v>8274.13797798124</v>
      </c>
      <c r="B1350" s="2">
        <v>7.157E9</v>
      </c>
    </row>
    <row r="1351">
      <c r="A1351" s="9">
        <v>8755.849967934335</v>
      </c>
      <c r="B1351" s="2">
        <v>8.026E9</v>
      </c>
    </row>
    <row r="1352">
      <c r="A1352" s="9">
        <v>9144.617615719668</v>
      </c>
      <c r="B1352" s="2">
        <v>6.797E9</v>
      </c>
    </row>
    <row r="1353">
      <c r="A1353" s="9">
        <v>9764.110606641343</v>
      </c>
      <c r="B1353" s="2">
        <v>6.298E9</v>
      </c>
    </row>
    <row r="1354">
      <c r="A1354" s="9">
        <v>415.4672154507131</v>
      </c>
      <c r="B1354" s="2">
        <v>1.8E7</v>
      </c>
    </row>
    <row r="1355">
      <c r="A1355" s="9">
        <v>377.46777077210794</v>
      </c>
      <c r="B1355" s="2">
        <v>1.6E7</v>
      </c>
    </row>
    <row r="1356">
      <c r="A1356" s="9">
        <v>348.3464319828246</v>
      </c>
      <c r="B1356" s="2">
        <v>1.4E7</v>
      </c>
    </row>
    <row r="1357">
      <c r="A1357" s="9">
        <v>510.4294814976324</v>
      </c>
      <c r="B1357" s="2">
        <v>2.1E7</v>
      </c>
    </row>
    <row r="1358">
      <c r="A1358" s="9">
        <v>645.493463987339</v>
      </c>
      <c r="B1358" s="2">
        <v>2.6E7</v>
      </c>
    </row>
    <row r="1359">
      <c r="A1359" s="9">
        <v>710.5483626918899</v>
      </c>
      <c r="B1359" s="2">
        <v>2.7E7</v>
      </c>
    </row>
    <row r="1360">
      <c r="A1360" s="9">
        <v>736.3600429393124</v>
      </c>
      <c r="B1360" s="2">
        <v>2.9E7</v>
      </c>
    </row>
    <row r="1361">
      <c r="A1361" s="9">
        <v>816.8001865236652</v>
      </c>
      <c r="B1361" s="2">
        <v>3.1E7</v>
      </c>
    </row>
    <row r="1362">
      <c r="A1362" s="9">
        <v>826.8271066966366</v>
      </c>
      <c r="B1362" s="2">
        <v>3.0E7</v>
      </c>
    </row>
    <row r="1363">
      <c r="A1363" s="9">
        <v>858.7345936147684</v>
      </c>
      <c r="B1363" s="2">
        <v>3.0E7</v>
      </c>
    </row>
    <row r="1364">
      <c r="A1364" s="9">
        <v>1083.0120651832501</v>
      </c>
      <c r="B1364" s="2">
        <v>2.5E7</v>
      </c>
    </row>
    <row r="1365">
      <c r="A1365" s="9">
        <v>1225.5892380252237</v>
      </c>
      <c r="B1365" s="2">
        <v>2.9E7</v>
      </c>
    </row>
    <row r="1366">
      <c r="A1366" s="9">
        <v>1134.8502104511479</v>
      </c>
      <c r="B1366" s="2">
        <v>4.6E7</v>
      </c>
    </row>
    <row r="1367">
      <c r="A1367" s="9">
        <v>182.9427735714918</v>
      </c>
      <c r="B1367" s="2">
        <v>6.8E8</v>
      </c>
    </row>
    <row r="1368">
      <c r="A1368" s="9">
        <v>171.73707886900297</v>
      </c>
      <c r="B1368" s="2">
        <v>6.8E8</v>
      </c>
    </row>
    <row r="1369">
      <c r="A1369" s="9">
        <v>174.5545683307861</v>
      </c>
      <c r="B1369" s="2">
        <v>6.8E8</v>
      </c>
    </row>
    <row r="1370">
      <c r="A1370" s="9">
        <v>130.91259199890405</v>
      </c>
      <c r="B1370" s="2">
        <v>6.8E8</v>
      </c>
    </row>
    <row r="1371">
      <c r="A1371" s="9">
        <v>146.6412404781321</v>
      </c>
      <c r="B1371" s="2">
        <v>5.9E7</v>
      </c>
    </row>
    <row r="1372">
      <c r="A1372" s="9">
        <v>165.76008338160358</v>
      </c>
      <c r="B1372" s="2">
        <v>6.7E7</v>
      </c>
    </row>
    <row r="1373">
      <c r="A1373" s="9">
        <v>178.45373082119397</v>
      </c>
      <c r="B1373" s="2">
        <v>1.24E8</v>
      </c>
    </row>
    <row r="1374">
      <c r="A1374" s="9">
        <v>209.81408479814576</v>
      </c>
      <c r="B1374" s="2">
        <v>1.31E8</v>
      </c>
    </row>
    <row r="1375">
      <c r="A1375" s="9">
        <v>231.44749604788177</v>
      </c>
      <c r="B1375" s="2">
        <v>1.58E8</v>
      </c>
    </row>
    <row r="1376">
      <c r="A1376" s="9">
        <v>302.28035243259086</v>
      </c>
      <c r="B1376" s="2">
        <v>1.23E8</v>
      </c>
    </row>
    <row r="1377">
      <c r="A1377" s="9">
        <v>326.6042804554837</v>
      </c>
      <c r="B1377" s="2">
        <v>1.2E7</v>
      </c>
    </row>
    <row r="1378">
      <c r="A1378" s="9">
        <v>376.92845449061537</v>
      </c>
      <c r="B1378" s="2">
        <v>2.32E8</v>
      </c>
    </row>
    <row r="1379">
      <c r="A1379" s="9">
        <v>413.75857279733486</v>
      </c>
      <c r="B1379" s="2">
        <v>6.8E8</v>
      </c>
    </row>
    <row r="1380">
      <c r="A1380" s="9">
        <v>6548.568273931476</v>
      </c>
      <c r="B1380" s="2">
        <v>8.4E7</v>
      </c>
    </row>
    <row r="1381">
      <c r="A1381" s="9">
        <v>5404.46236800625</v>
      </c>
      <c r="B1381" s="2">
        <v>9.0E7</v>
      </c>
    </row>
    <row r="1382">
      <c r="A1382" s="9">
        <v>3715.5569912603746</v>
      </c>
      <c r="B1382" s="2">
        <v>2.02E8</v>
      </c>
    </row>
    <row r="1383">
      <c r="A1383" s="9">
        <v>4437.437161279472</v>
      </c>
      <c r="B1383" s="2">
        <v>2.43E8</v>
      </c>
    </row>
    <row r="1384">
      <c r="A1384" s="9">
        <v>6062.214524241874</v>
      </c>
      <c r="B1384" s="2">
        <v>2.61E8</v>
      </c>
    </row>
    <row r="1385">
      <c r="A1385" s="9">
        <v>7864.937572058022</v>
      </c>
      <c r="B1385" s="2">
        <v>3.01E8</v>
      </c>
    </row>
    <row r="1386">
      <c r="A1386" s="9">
        <v>9933.108824007842</v>
      </c>
      <c r="B1386" s="2">
        <v>2.44E8</v>
      </c>
    </row>
    <row r="1387">
      <c r="A1387" s="9">
        <v>12418.183591347653</v>
      </c>
      <c r="B1387" s="2">
        <v>9.9E7</v>
      </c>
    </row>
    <row r="1388">
      <c r="A1388" s="9">
        <v>15853.461508932149</v>
      </c>
      <c r="B1388" s="2">
        <v>9.9E7</v>
      </c>
    </row>
    <row r="1389">
      <c r="A1389" s="9">
        <v>10455.574867399077</v>
      </c>
      <c r="B1389" s="2">
        <v>1.59E8</v>
      </c>
    </row>
    <row r="1390">
      <c r="A1390" s="9">
        <v>12375.449526802913</v>
      </c>
      <c r="B1390" s="2">
        <v>1.7E8</v>
      </c>
    </row>
    <row r="1391">
      <c r="A1391" s="9">
        <v>5685.412227257259</v>
      </c>
      <c r="B1391" s="2">
        <v>6.8E8</v>
      </c>
    </row>
    <row r="1392">
      <c r="A1392" s="9">
        <v>13302.790848277791</v>
      </c>
      <c r="B1392" s="2">
        <v>6.8E8</v>
      </c>
    </row>
    <row r="1393">
      <c r="A1393" s="9">
        <v>75057.88517209077</v>
      </c>
      <c r="B1393" s="2">
        <v>6.8E8</v>
      </c>
    </row>
    <row r="1394">
      <c r="A1394" s="9">
        <v>74437.65672890216</v>
      </c>
      <c r="B1394" s="2">
        <v>6.8E8</v>
      </c>
    </row>
    <row r="1395">
      <c r="A1395" s="9">
        <v>79495.51713432482</v>
      </c>
      <c r="B1395" s="2">
        <v>6.8E8</v>
      </c>
    </row>
    <row r="1396">
      <c r="A1396" s="9">
        <v>89944.74183532996</v>
      </c>
      <c r="B1396" s="2">
        <v>6.8E8</v>
      </c>
    </row>
    <row r="1397">
      <c r="A1397" s="9">
        <v>100286.66746987953</v>
      </c>
      <c r="B1397" s="2">
        <v>6.8E8</v>
      </c>
    </row>
    <row r="1398">
      <c r="A1398" s="9">
        <v>105306.74663212436</v>
      </c>
      <c r="B1398" s="2">
        <v>6.8E8</v>
      </c>
    </row>
    <row r="1399">
      <c r="A1399" s="9">
        <v>113873.92497430627</v>
      </c>
      <c r="B1399" s="2">
        <v>6.8E8</v>
      </c>
    </row>
    <row r="1400">
      <c r="A1400" s="9">
        <v>130348.55905177297</v>
      </c>
      <c r="B1400" s="2">
        <v>6.8E8</v>
      </c>
    </row>
    <row r="1401">
      <c r="A1401" s="9">
        <v>138536.75777078298</v>
      </c>
      <c r="B1401" s="2">
        <v>6.8E8</v>
      </c>
    </row>
    <row r="1402">
      <c r="A1402" s="9">
        <v>134617.37959889544</v>
      </c>
      <c r="B1402" s="2">
        <v>6.8E8</v>
      </c>
    </row>
    <row r="1403">
      <c r="A1403" s="9">
        <v>133614.8304540421</v>
      </c>
      <c r="B1403" s="2">
        <v>6.8E8</v>
      </c>
    </row>
    <row r="1404">
      <c r="A1404" s="9">
        <v>0.0</v>
      </c>
      <c r="B1404" s="2">
        <v>6.8E8</v>
      </c>
    </row>
    <row r="1405">
      <c r="A1405" s="9">
        <v>0.0</v>
      </c>
      <c r="B1405" s="2">
        <v>6.8E8</v>
      </c>
    </row>
    <row r="1406">
      <c r="A1406" s="9">
        <v>3267.3474426323946</v>
      </c>
      <c r="B1406" s="2">
        <v>4.3E8</v>
      </c>
    </row>
    <row r="1407">
      <c r="A1407" s="9">
        <v>3503.273579888084</v>
      </c>
      <c r="B1407" s="2">
        <v>4.25E8</v>
      </c>
    </row>
    <row r="1408">
      <c r="A1408" s="9">
        <v>4113.759372675582</v>
      </c>
      <c r="B1408" s="2">
        <v>5.56E8</v>
      </c>
    </row>
    <row r="1409">
      <c r="A1409" s="9">
        <v>5448.769917718163</v>
      </c>
      <c r="B1409" s="2">
        <v>7.0E8</v>
      </c>
    </row>
    <row r="1410">
      <c r="A1410" s="9">
        <v>6709.739811227171</v>
      </c>
      <c r="B1410" s="2">
        <v>8.34E8</v>
      </c>
    </row>
    <row r="1411">
      <c r="A1411" s="9">
        <v>7851.042104686552</v>
      </c>
      <c r="B1411" s="2">
        <v>9.75E8</v>
      </c>
    </row>
    <row r="1412">
      <c r="A1412" s="9">
        <v>9249.909296252587</v>
      </c>
      <c r="B1412" s="2">
        <v>1.077E9</v>
      </c>
    </row>
    <row r="1413">
      <c r="A1413" s="9">
        <v>12170.352165726796</v>
      </c>
      <c r="B1413" s="2">
        <v>1.192E9</v>
      </c>
    </row>
    <row r="1414">
      <c r="A1414" s="9">
        <v>14832.688150418153</v>
      </c>
      <c r="B1414" s="2">
        <v>1.316E9</v>
      </c>
    </row>
    <row r="1415">
      <c r="A1415" s="9">
        <v>11713.899997028058</v>
      </c>
      <c r="B1415" s="2">
        <v>1.063E9</v>
      </c>
    </row>
    <row r="1416">
      <c r="A1416" s="9">
        <v>11852.169601605538</v>
      </c>
      <c r="B1416" s="2">
        <v>1.034E9</v>
      </c>
    </row>
    <row r="1417">
      <c r="A1417" s="9">
        <v>14227.685538362975</v>
      </c>
      <c r="B1417" s="2">
        <v>1.417E9</v>
      </c>
    </row>
    <row r="1418">
      <c r="A1418" s="9">
        <v>14172.281226184185</v>
      </c>
      <c r="B1418" s="2">
        <v>1.43E9</v>
      </c>
    </row>
    <row r="1419">
      <c r="A1419" s="9">
        <v>46453.24577813431</v>
      </c>
      <c r="B1419" s="2">
        <v>1.686E9</v>
      </c>
    </row>
    <row r="1420">
      <c r="A1420" s="9">
        <v>45743.430177226655</v>
      </c>
      <c r="B1420" s="2">
        <v>1.78E9</v>
      </c>
    </row>
    <row r="1421">
      <c r="A1421" s="9">
        <v>50582.8285426122</v>
      </c>
      <c r="B1421" s="2">
        <v>2.547E9</v>
      </c>
    </row>
    <row r="1422">
      <c r="A1422" s="9">
        <v>64531.989444899584</v>
      </c>
      <c r="B1422" s="2">
        <v>3.149E9</v>
      </c>
    </row>
    <row r="1423">
      <c r="A1423" s="9">
        <v>74388.70862594004</v>
      </c>
      <c r="B1423" s="2">
        <v>3.88E9</v>
      </c>
    </row>
    <row r="1424">
      <c r="A1424" s="9">
        <v>80925.21999191672</v>
      </c>
      <c r="B1424" s="2">
        <v>3.612E9</v>
      </c>
    </row>
    <row r="1425">
      <c r="A1425" s="9">
        <v>90015.54661611342</v>
      </c>
      <c r="B1425" s="2">
        <v>3.636E9</v>
      </c>
    </row>
    <row r="1426">
      <c r="A1426" s="9">
        <v>106919.60455881649</v>
      </c>
      <c r="B1426" s="2">
        <v>4.032E9</v>
      </c>
    </row>
    <row r="1427">
      <c r="A1427" s="9">
        <v>112028.57487363143</v>
      </c>
      <c r="B1427" s="2">
        <v>4.486E9</v>
      </c>
    </row>
    <row r="1428">
      <c r="A1428" s="9">
        <v>99281.71868866554</v>
      </c>
      <c r="B1428" s="2">
        <v>4.148E9</v>
      </c>
    </row>
    <row r="1429">
      <c r="A1429" s="9">
        <v>102678.79790631478</v>
      </c>
      <c r="B1429" s="2">
        <v>4.115E9</v>
      </c>
    </row>
    <row r="1430">
      <c r="A1430" s="9">
        <v>111913.18441700251</v>
      </c>
      <c r="B1430" s="2">
        <v>4.825E9</v>
      </c>
    </row>
    <row r="1431">
      <c r="A1431" s="9">
        <v>103858.88080897115</v>
      </c>
      <c r="B1431" s="2">
        <v>4.613E9</v>
      </c>
    </row>
    <row r="1432">
      <c r="A1432" s="9">
        <v>14127.566672918012</v>
      </c>
      <c r="B1432" s="2">
        <v>3.205E9</v>
      </c>
    </row>
    <row r="1433">
      <c r="A1433" s="9">
        <v>14870.049963476991</v>
      </c>
      <c r="B1433" s="2">
        <v>3.745E9</v>
      </c>
    </row>
    <row r="1434">
      <c r="A1434" s="9">
        <v>15778.512698412698</v>
      </c>
      <c r="B1434" s="2">
        <v>4.428E9</v>
      </c>
    </row>
    <row r="1435">
      <c r="A1435" s="9">
        <v>17586.377017645453</v>
      </c>
      <c r="B1435" s="2">
        <v>5.225E9</v>
      </c>
    </row>
    <row r="1436">
      <c r="A1436" s="9">
        <v>22371.61367770019</v>
      </c>
      <c r="B1436" s="2">
        <v>7.431E9</v>
      </c>
    </row>
    <row r="1437">
      <c r="A1437" s="9">
        <v>25189.779356572373</v>
      </c>
      <c r="B1437" s="2">
        <v>8.19E9</v>
      </c>
    </row>
    <row r="1438">
      <c r="A1438" s="9">
        <v>30363.62372865813</v>
      </c>
      <c r="B1438" s="2">
        <v>1.0055E10</v>
      </c>
    </row>
    <row r="1439">
      <c r="A1439" s="9">
        <v>36606.78267093263</v>
      </c>
      <c r="B1439" s="2">
        <v>1.3733E10</v>
      </c>
    </row>
    <row r="1440">
      <c r="A1440" s="9">
        <v>40847.05249168519</v>
      </c>
      <c r="B1440" s="2">
        <v>1.7297E10</v>
      </c>
    </row>
    <row r="1441">
      <c r="A1441" s="9">
        <v>40859.98718024911</v>
      </c>
      <c r="B1441" s="2">
        <v>1.8445E10</v>
      </c>
    </row>
    <row r="1442">
      <c r="A1442" s="9">
        <v>53045.87903132283</v>
      </c>
      <c r="B1442" s="2">
        <v>2.8214E10</v>
      </c>
    </row>
    <row r="1443">
      <c r="A1443" s="9">
        <v>67062.45318134723</v>
      </c>
      <c r="B1443" s="2">
        <v>3.8976E10</v>
      </c>
    </row>
    <row r="1444">
      <c r="A1444" s="9">
        <v>77196.13879015703</v>
      </c>
      <c r="B1444" s="2">
        <v>4.4455E10</v>
      </c>
    </row>
    <row r="1445">
      <c r="A1445" s="9">
        <v>246.28264099200683</v>
      </c>
      <c r="B1445" s="2">
        <v>1.52E8</v>
      </c>
    </row>
    <row r="1446">
      <c r="A1446" s="9">
        <v>278.9874499307609</v>
      </c>
      <c r="B1446" s="2">
        <v>1.49E8</v>
      </c>
    </row>
    <row r="1447">
      <c r="A1447" s="9">
        <v>262.74181975903605</v>
      </c>
      <c r="B1447" s="2">
        <v>1.09E8</v>
      </c>
    </row>
    <row r="1448">
      <c r="A1448" s="9">
        <v>317.42203171593377</v>
      </c>
      <c r="B1448" s="2">
        <v>1.19E8</v>
      </c>
    </row>
    <row r="1449">
      <c r="A1449" s="9">
        <v>245.67045296086042</v>
      </c>
      <c r="B1449" s="2">
        <v>2.39E8</v>
      </c>
    </row>
    <row r="1450">
      <c r="A1450" s="9">
        <v>275.47670755479623</v>
      </c>
      <c r="B1450" s="2">
        <v>2.9E8</v>
      </c>
    </row>
    <row r="1451">
      <c r="A1451" s="9">
        <v>292.9565189354411</v>
      </c>
      <c r="B1451" s="2">
        <v>3.86E8</v>
      </c>
    </row>
    <row r="1452">
      <c r="A1452" s="9">
        <v>379.0664996371126</v>
      </c>
      <c r="B1452" s="2">
        <v>5.06E8</v>
      </c>
    </row>
    <row r="1453">
      <c r="A1453" s="9">
        <v>472.3793997375894</v>
      </c>
      <c r="B1453" s="2">
        <v>6.2E8</v>
      </c>
    </row>
    <row r="1454">
      <c r="A1454" s="9">
        <v>417.1785259782603</v>
      </c>
      <c r="B1454" s="2">
        <v>5.18E8</v>
      </c>
    </row>
    <row r="1455">
      <c r="A1455" s="9">
        <v>412.9590520795243</v>
      </c>
      <c r="B1455" s="2">
        <v>6.33E8</v>
      </c>
    </row>
    <row r="1456">
      <c r="A1456" s="9">
        <v>454.54179730424016</v>
      </c>
      <c r="B1456" s="2">
        <v>6.8E8</v>
      </c>
    </row>
    <row r="1457">
      <c r="A1457" s="9">
        <v>443.2018479572497</v>
      </c>
      <c r="B1457" s="2">
        <v>6.8E8</v>
      </c>
    </row>
    <row r="1458">
      <c r="A1458" s="9">
        <v>153.9996381220291</v>
      </c>
      <c r="B1458" s="2">
        <v>2.9E7</v>
      </c>
    </row>
    <row r="1459">
      <c r="A1459" s="9">
        <v>147.67939036575748</v>
      </c>
      <c r="B1459" s="2">
        <v>4.0E7</v>
      </c>
    </row>
    <row r="1460">
      <c r="A1460" s="9">
        <v>223.46009483868988</v>
      </c>
      <c r="B1460" s="2">
        <v>4.5E7</v>
      </c>
    </row>
    <row r="1461">
      <c r="A1461" s="9">
        <v>198.11327506861613</v>
      </c>
      <c r="B1461" s="2">
        <v>6.6E7</v>
      </c>
    </row>
    <row r="1462">
      <c r="A1462" s="9">
        <v>208.85576355521653</v>
      </c>
      <c r="B1462" s="2">
        <v>7.4E7</v>
      </c>
    </row>
    <row r="1463">
      <c r="A1463" s="9">
        <v>213.15667456830485</v>
      </c>
      <c r="B1463" s="2">
        <v>4.8E7</v>
      </c>
    </row>
    <row r="1464">
      <c r="A1464" s="9">
        <v>234.21239605982626</v>
      </c>
      <c r="B1464" s="2">
        <v>4.5E7</v>
      </c>
    </row>
    <row r="1465">
      <c r="A1465" s="9">
        <v>265.99690755808876</v>
      </c>
      <c r="B1465" s="2">
        <v>4.3E7</v>
      </c>
    </row>
    <row r="1466">
      <c r="A1466" s="9">
        <v>302.49731893160146</v>
      </c>
      <c r="B1466" s="2">
        <v>4.3E7</v>
      </c>
    </row>
    <row r="1467">
      <c r="A1467" s="9">
        <v>345.19476141979277</v>
      </c>
      <c r="B1467" s="2">
        <v>4.6E7</v>
      </c>
    </row>
    <row r="1468">
      <c r="A1468" s="9">
        <v>359.5795268639417</v>
      </c>
      <c r="B1468" s="2">
        <v>4.7E7</v>
      </c>
    </row>
    <row r="1469">
      <c r="A1469" s="9">
        <v>364.08777294381616</v>
      </c>
      <c r="B1469" s="2">
        <v>3.9E7</v>
      </c>
    </row>
    <row r="1470">
      <c r="A1470" s="9">
        <v>266.58896558088924</v>
      </c>
      <c r="B1470" s="2">
        <v>3.8E7</v>
      </c>
    </row>
    <row r="1471">
      <c r="A1471" s="9">
        <v>4004.545955165998</v>
      </c>
      <c r="B1471" s="2">
        <v>5.873E9</v>
      </c>
    </row>
    <row r="1472">
      <c r="A1472" s="9">
        <v>3877.9966518070787</v>
      </c>
      <c r="B1472" s="2">
        <v>7.627E9</v>
      </c>
    </row>
    <row r="1473">
      <c r="A1473" s="9">
        <v>4137.005328339981</v>
      </c>
      <c r="B1473" s="2">
        <v>8.084E9</v>
      </c>
    </row>
    <row r="1474">
      <c r="A1474" s="9">
        <v>4419.329439877313</v>
      </c>
      <c r="B1474" s="2">
        <v>6.799E9</v>
      </c>
    </row>
    <row r="1475">
      <c r="A1475" s="9">
        <v>4928.033171892281</v>
      </c>
      <c r="B1475" s="2">
        <v>9.183E9</v>
      </c>
    </row>
    <row r="1476">
      <c r="A1476" s="9">
        <v>5572.008027096675</v>
      </c>
      <c r="B1476" s="2">
        <v>1.0389E10</v>
      </c>
    </row>
    <row r="1477">
      <c r="A1477" s="9">
        <v>6191.339432853556</v>
      </c>
      <c r="B1477" s="2">
        <v>1.228E10</v>
      </c>
    </row>
    <row r="1478">
      <c r="A1478" s="9">
        <v>7235.075316947578</v>
      </c>
      <c r="B1478" s="2">
        <v>1.7948E10</v>
      </c>
    </row>
    <row r="1479">
      <c r="A1479" s="9">
        <v>8460.810769828295</v>
      </c>
      <c r="B1479" s="2">
        <v>1.8553E10</v>
      </c>
    </row>
    <row r="1480">
      <c r="A1480" s="9">
        <v>7268.716982212945</v>
      </c>
      <c r="B1480" s="2">
        <v>1.7231E10</v>
      </c>
    </row>
    <row r="1481">
      <c r="A1481" s="9">
        <v>8770.740103696318</v>
      </c>
      <c r="B1481" s="2">
        <v>1.8152E10</v>
      </c>
    </row>
    <row r="1482">
      <c r="A1482" s="9">
        <v>10049.039311841789</v>
      </c>
      <c r="B1482" s="2">
        <v>1.9649E10</v>
      </c>
    </row>
    <row r="1483">
      <c r="A1483" s="9">
        <v>10430.942594350527</v>
      </c>
      <c r="B1483" s="2">
        <v>2.0251E10</v>
      </c>
    </row>
    <row r="1484">
      <c r="A1484" s="9">
        <v>2289.0874039854075</v>
      </c>
      <c r="B1484" s="2">
        <v>3.21E8</v>
      </c>
    </row>
    <row r="1485">
      <c r="A1485" s="9">
        <v>2888.3031044722397</v>
      </c>
      <c r="B1485" s="2">
        <v>3.27E8</v>
      </c>
    </row>
    <row r="1486">
      <c r="A1486" s="9">
        <v>2929.3064090003995</v>
      </c>
      <c r="B1486" s="2">
        <v>3.37E8</v>
      </c>
    </row>
    <row r="1487">
      <c r="A1487" s="9">
        <v>3302.807645500254</v>
      </c>
      <c r="B1487" s="2">
        <v>4.02E8</v>
      </c>
    </row>
    <row r="1488">
      <c r="A1488" s="9">
        <v>3677.22087485684</v>
      </c>
      <c r="B1488" s="2">
        <v>4.71E8</v>
      </c>
    </row>
    <row r="1489">
      <c r="A1489" s="9">
        <v>3335.1949989246446</v>
      </c>
      <c r="B1489" s="2">
        <v>8.26E8</v>
      </c>
    </row>
    <row r="1490">
      <c r="A1490" s="9">
        <v>4304.0561578469415</v>
      </c>
      <c r="B1490" s="2">
        <v>1.235E9</v>
      </c>
    </row>
    <row r="1491">
      <c r="A1491" s="9">
        <v>5002.542050162374</v>
      </c>
      <c r="B1491" s="2">
        <v>1.515E9</v>
      </c>
    </row>
    <row r="1492">
      <c r="A1492" s="9">
        <v>6027.324270415463</v>
      </c>
      <c r="B1492" s="2">
        <v>1.559E9</v>
      </c>
    </row>
    <row r="1493">
      <c r="A1493" s="9">
        <v>6208.5955108552835</v>
      </c>
      <c r="B1493" s="2">
        <v>1.473E9</v>
      </c>
    </row>
    <row r="1494">
      <c r="A1494" s="9">
        <v>6552.484491577984</v>
      </c>
      <c r="B1494" s="2">
        <v>1.713E9</v>
      </c>
    </row>
    <row r="1495">
      <c r="A1495" s="9">
        <v>6515.737025701582</v>
      </c>
      <c r="B1495" s="2">
        <v>1.868E9</v>
      </c>
    </row>
    <row r="1496">
      <c r="A1496" s="9">
        <v>6243.844747401327</v>
      </c>
      <c r="B1496" s="2">
        <v>1.873E9</v>
      </c>
    </row>
    <row r="1497">
      <c r="A1497" s="9">
        <v>236.0961101895147</v>
      </c>
      <c r="B1497" s="2">
        <v>4.7E7</v>
      </c>
    </row>
    <row r="1498">
      <c r="A1498" s="9">
        <v>248.96306223898887</v>
      </c>
      <c r="B1498" s="2">
        <v>9.1E7</v>
      </c>
    </row>
    <row r="1499">
      <c r="A1499" s="9">
        <v>307.16972189341175</v>
      </c>
      <c r="B1499" s="2">
        <v>1.05E8</v>
      </c>
    </row>
    <row r="1500">
      <c r="A1500" s="9">
        <v>388.8183731044676</v>
      </c>
      <c r="B1500" s="2">
        <v>1.36E8</v>
      </c>
    </row>
    <row r="1501">
      <c r="A1501" s="9">
        <v>421.17042874859067</v>
      </c>
      <c r="B1501" s="2">
        <v>1.42E8</v>
      </c>
    </row>
    <row r="1502">
      <c r="A1502" s="9">
        <v>444.2846436279997</v>
      </c>
      <c r="B1502" s="2">
        <v>1.49E8</v>
      </c>
    </row>
    <row r="1503">
      <c r="A1503" s="9">
        <v>496.744283112836</v>
      </c>
      <c r="B1503" s="2">
        <v>1.75E8</v>
      </c>
    </row>
    <row r="1504">
      <c r="A1504" s="9">
        <v>561.496332715656</v>
      </c>
      <c r="B1504" s="2">
        <v>2.27E8</v>
      </c>
    </row>
    <row r="1505">
      <c r="A1505" s="9">
        <v>665.0546888147393</v>
      </c>
      <c r="B1505" s="2">
        <v>2.86E8</v>
      </c>
    </row>
    <row r="1506">
      <c r="A1506" s="9">
        <v>661.131711410386</v>
      </c>
      <c r="B1506" s="2">
        <v>2.9E8</v>
      </c>
    </row>
    <row r="1507">
      <c r="A1507" s="9">
        <v>673.6946613822247</v>
      </c>
      <c r="B1507" s="2">
        <v>2.96E8</v>
      </c>
    </row>
    <row r="1508">
      <c r="A1508" s="9">
        <v>738.5544780348008</v>
      </c>
      <c r="B1508" s="2">
        <v>2.74E8</v>
      </c>
    </row>
    <row r="1509">
      <c r="A1509" s="9">
        <v>696.1823129143617</v>
      </c>
      <c r="B1509" s="2">
        <v>6.8E8</v>
      </c>
    </row>
    <row r="1510">
      <c r="A1510" s="9">
        <v>10377.037318775025</v>
      </c>
      <c r="B1510" s="2">
        <v>7.31E8</v>
      </c>
    </row>
    <row r="1511">
      <c r="A1511" s="9">
        <v>9967.790406790356</v>
      </c>
      <c r="B1511" s="2">
        <v>7.04E8</v>
      </c>
    </row>
    <row r="1512">
      <c r="A1512" s="9">
        <v>10849.750278430887</v>
      </c>
      <c r="B1512" s="2">
        <v>7.57E8</v>
      </c>
    </row>
    <row r="1513">
      <c r="A1513" s="9">
        <v>12844.587986913608</v>
      </c>
      <c r="B1513" s="2">
        <v>8.69E8</v>
      </c>
    </row>
    <row r="1514">
      <c r="A1514" s="9">
        <v>14064.229597176949</v>
      </c>
      <c r="B1514" s="2">
        <v>9.49E8</v>
      </c>
    </row>
    <row r="1515">
      <c r="A1515" s="9">
        <v>14810.03520258324</v>
      </c>
      <c r="B1515" s="2">
        <v>9.24E8</v>
      </c>
    </row>
    <row r="1516">
      <c r="A1516" s="9">
        <v>15766.092921926042</v>
      </c>
      <c r="B1516" s="2">
        <v>9.66E8</v>
      </c>
    </row>
    <row r="1517">
      <c r="A1517" s="9">
        <v>18474.038168389376</v>
      </c>
      <c r="B1517" s="2">
        <v>1.185E9</v>
      </c>
    </row>
    <row r="1518">
      <c r="A1518" s="9">
        <v>20895.780504129427</v>
      </c>
      <c r="B1518" s="2">
        <v>1.336E9</v>
      </c>
    </row>
    <row r="1519">
      <c r="A1519" s="9">
        <v>19636.00627671361</v>
      </c>
      <c r="B1519" s="2">
        <v>1.117E9</v>
      </c>
    </row>
    <row r="1520">
      <c r="A1520" s="9">
        <v>19695.25572485935</v>
      </c>
      <c r="B1520" s="2">
        <v>1.238E9</v>
      </c>
    </row>
    <row r="1521">
      <c r="A1521" s="9">
        <v>22346.318405450336</v>
      </c>
      <c r="B1521" s="2">
        <v>1.465E9</v>
      </c>
    </row>
    <row r="1522">
      <c r="A1522" s="9">
        <v>21129.982770499817</v>
      </c>
      <c r="B1522" s="2">
        <v>1.451E9</v>
      </c>
    </row>
    <row r="1523">
      <c r="A1523" s="9">
        <v>2126.832863633749</v>
      </c>
      <c r="B1523" s="2">
        <v>3000000.0</v>
      </c>
    </row>
    <row r="1524">
      <c r="A1524" s="9">
        <v>2206.656120650008</v>
      </c>
      <c r="B1524" s="2">
        <v>3100000.0</v>
      </c>
    </row>
    <row r="1525">
      <c r="A1525" s="9">
        <v>2391.3474051494413</v>
      </c>
      <c r="B1525" s="2">
        <v>3400000.0</v>
      </c>
    </row>
    <row r="1526">
      <c r="A1526" s="9">
        <v>2434.7612971313442</v>
      </c>
      <c r="B1526" s="2">
        <v>4000000.0</v>
      </c>
    </row>
    <row r="1527">
      <c r="A1527" s="9">
        <v>2517.693397856896</v>
      </c>
      <c r="B1527" s="2">
        <v>5000000.0</v>
      </c>
    </row>
    <row r="1528">
      <c r="A1528" s="9">
        <v>2642.3762534096586</v>
      </c>
      <c r="B1528" s="2">
        <v>5700000.0</v>
      </c>
    </row>
    <row r="1529">
      <c r="A1529" s="9">
        <v>2752.323765455802</v>
      </c>
      <c r="B1529" s="2">
        <v>6600000.0</v>
      </c>
    </row>
    <row r="1530">
      <c r="A1530" s="9">
        <v>2871.313844678811</v>
      </c>
      <c r="B1530" s="2">
        <v>4500000.0</v>
      </c>
    </row>
    <row r="1531">
      <c r="A1531" s="9">
        <v>2920.198353909465</v>
      </c>
      <c r="B1531" s="2">
        <v>3000000.0</v>
      </c>
    </row>
    <row r="1532">
      <c r="A1532" s="9">
        <v>2895.6416193806003</v>
      </c>
      <c r="B1532" s="2">
        <v>3500000.0</v>
      </c>
    </row>
    <row r="1533">
      <c r="A1533" s="9">
        <v>3112.84046692607</v>
      </c>
      <c r="B1533" s="2">
        <v>3300000.0</v>
      </c>
    </row>
    <row r="1534">
      <c r="A1534" s="9">
        <v>3251.7382607867416</v>
      </c>
      <c r="B1534" s="2">
        <v>6.8E8</v>
      </c>
    </row>
    <row r="1535">
      <c r="A1535" s="9">
        <v>3291.78955380078</v>
      </c>
      <c r="B1535" s="2">
        <v>6.8E8</v>
      </c>
    </row>
    <row r="1536">
      <c r="A1536" s="9">
        <v>477.69870443983683</v>
      </c>
      <c r="B1536" s="2">
        <v>6.8E8</v>
      </c>
    </row>
    <row r="1537">
      <c r="A1537" s="9">
        <v>464.116728756113</v>
      </c>
      <c r="B1537" s="2">
        <v>6.8E8</v>
      </c>
    </row>
    <row r="1538">
      <c r="A1538" s="9">
        <v>460.2801815230322</v>
      </c>
      <c r="B1538" s="2">
        <v>6.8E8</v>
      </c>
    </row>
    <row r="1539">
      <c r="A1539" s="9">
        <v>527.0560224731906</v>
      </c>
      <c r="B1539" s="2">
        <v>6.8E8</v>
      </c>
    </row>
    <row r="1540">
      <c r="A1540" s="9">
        <v>600.0622770972942</v>
      </c>
      <c r="B1540" s="2">
        <v>6.8E8</v>
      </c>
    </row>
    <row r="1541">
      <c r="A1541" s="9">
        <v>694.3200828056007</v>
      </c>
      <c r="B1541" s="2">
        <v>6.8E8</v>
      </c>
    </row>
    <row r="1542">
      <c r="A1542" s="9">
        <v>939.156293655429</v>
      </c>
      <c r="B1542" s="2">
        <v>6.8E8</v>
      </c>
    </row>
    <row r="1543">
      <c r="A1543" s="9">
        <v>1008.0243955247344</v>
      </c>
      <c r="B1543" s="2">
        <v>6.8E8</v>
      </c>
    </row>
    <row r="1544">
      <c r="A1544" s="9">
        <v>1107.3182750538213</v>
      </c>
      <c r="B1544" s="2">
        <v>6.8E8</v>
      </c>
    </row>
    <row r="1545">
      <c r="A1545" s="9">
        <v>860.9119948169508</v>
      </c>
      <c r="B1545" s="2">
        <v>6.8E8</v>
      </c>
    </row>
    <row r="1546">
      <c r="A1546" s="9">
        <v>977.1505186428844</v>
      </c>
      <c r="B1546" s="2">
        <v>6.8E8</v>
      </c>
    </row>
    <row r="1547">
      <c r="A1547" s="9">
        <v>1117.026354643816</v>
      </c>
      <c r="B1547" s="2">
        <v>6.8E8</v>
      </c>
    </row>
    <row r="1548">
      <c r="A1548" s="9">
        <v>1042.8225318817188</v>
      </c>
      <c r="B1548" s="2">
        <v>6.8E8</v>
      </c>
    </row>
    <row r="1549">
      <c r="A1549" s="9">
        <v>3861.03854245568</v>
      </c>
      <c r="B1549" s="2">
        <v>7.32E8</v>
      </c>
    </row>
    <row r="1550">
      <c r="A1550" s="9">
        <v>3780.8288480274296</v>
      </c>
      <c r="B1550" s="2">
        <v>8.2E8</v>
      </c>
    </row>
    <row r="1551">
      <c r="A1551" s="9">
        <v>3939.2818626073795</v>
      </c>
      <c r="B1551" s="2">
        <v>8.29E8</v>
      </c>
    </row>
    <row r="1552">
      <c r="A1552" s="9">
        <v>4587.656108752702</v>
      </c>
      <c r="B1552" s="2">
        <v>9.6E8</v>
      </c>
    </row>
    <row r="1553">
      <c r="A1553" s="9">
        <v>5177.366465161758</v>
      </c>
      <c r="B1553" s="2">
        <v>1.156E9</v>
      </c>
    </row>
    <row r="1554">
      <c r="A1554" s="9">
        <v>5054.3181114383</v>
      </c>
      <c r="B1554" s="2">
        <v>1.189E9</v>
      </c>
    </row>
    <row r="1555">
      <c r="A1555" s="9">
        <v>5373.630551018681</v>
      </c>
      <c r="B1555" s="2">
        <v>1.302E9</v>
      </c>
    </row>
    <row r="1556">
      <c r="A1556" s="9">
        <v>6182.200111392944</v>
      </c>
      <c r="B1556" s="2">
        <v>1.663E9</v>
      </c>
    </row>
    <row r="1557">
      <c r="A1557" s="9">
        <v>7599.986676283833</v>
      </c>
      <c r="B1557" s="2">
        <v>1.823E9</v>
      </c>
    </row>
    <row r="1558">
      <c r="A1558" s="9">
        <v>6928.9720124671385</v>
      </c>
      <c r="B1558" s="2">
        <v>1.39E9</v>
      </c>
    </row>
    <row r="1559">
      <c r="A1559" s="9">
        <v>7586.969533711602</v>
      </c>
      <c r="B1559" s="2">
        <v>1.585E9</v>
      </c>
    </row>
    <row r="1560">
      <c r="A1560" s="9">
        <v>8749.57980671062</v>
      </c>
      <c r="B1560" s="2">
        <v>1.808E9</v>
      </c>
    </row>
    <row r="1561">
      <c r="A1561" s="9">
        <v>8861.799618484672</v>
      </c>
      <c r="B1561" s="2">
        <v>1.778E9</v>
      </c>
    </row>
    <row r="1562">
      <c r="A1562" s="9">
        <v>6584.925851280008</v>
      </c>
      <c r="B1562" s="2">
        <v>9.133E9</v>
      </c>
    </row>
    <row r="1563">
      <c r="A1563" s="9">
        <v>6882.483828987193</v>
      </c>
      <c r="B1563" s="2">
        <v>9.19E9</v>
      </c>
    </row>
    <row r="1564">
      <c r="A1564" s="9">
        <v>6952.535108404873</v>
      </c>
      <c r="B1564" s="2">
        <v>9.547E9</v>
      </c>
    </row>
    <row r="1565">
      <c r="A1565" s="9">
        <v>6598.411391275319</v>
      </c>
      <c r="B1565" s="2">
        <v>1.0058E10</v>
      </c>
    </row>
    <row r="1566">
      <c r="A1566" s="9">
        <v>7039.57842981746</v>
      </c>
      <c r="B1566" s="2">
        <v>1.161E10</v>
      </c>
    </row>
    <row r="1567">
      <c r="A1567" s="9">
        <v>7820.696463544275</v>
      </c>
      <c r="B1567" s="2">
        <v>1.2801E10</v>
      </c>
    </row>
    <row r="1568">
      <c r="A1568" s="9">
        <v>8624.942151790527</v>
      </c>
      <c r="B1568" s="2">
        <v>1.3329E10</v>
      </c>
    </row>
    <row r="1569">
      <c r="A1569" s="9">
        <v>9160.58890219846</v>
      </c>
      <c r="B1569" s="2">
        <v>1.4055E10</v>
      </c>
    </row>
    <row r="1570">
      <c r="A1570" s="9">
        <v>9567.876512184399</v>
      </c>
      <c r="B1570" s="2">
        <v>1.4726E10</v>
      </c>
    </row>
    <row r="1571">
      <c r="A1571" s="9">
        <v>7687.50080740232</v>
      </c>
      <c r="B1571" s="2">
        <v>1.2542E10</v>
      </c>
    </row>
    <row r="1572">
      <c r="A1572" s="9">
        <v>8906.879541427017</v>
      </c>
      <c r="B1572" s="2">
        <v>1.2628E10</v>
      </c>
    </row>
    <row r="1573">
      <c r="A1573" s="9">
        <v>9802.177562961335</v>
      </c>
      <c r="B1573" s="2">
        <v>1.2458E10</v>
      </c>
    </row>
    <row r="1574">
      <c r="A1574" s="9">
        <v>9847.12324610633</v>
      </c>
      <c r="B1574" s="2">
        <v>1.332E10</v>
      </c>
    </row>
    <row r="1575">
      <c r="A1575" s="9">
        <v>2170.9608396164945</v>
      </c>
      <c r="B1575" s="2">
        <v>1.7E7</v>
      </c>
    </row>
    <row r="1576">
      <c r="A1576" s="9">
        <v>2239.9169543715593</v>
      </c>
      <c r="B1576" s="2">
        <v>1.5E7</v>
      </c>
    </row>
    <row r="1577">
      <c r="A1577" s="9">
        <v>2257.773627585691</v>
      </c>
      <c r="B1577" s="2">
        <v>1.7E7</v>
      </c>
    </row>
    <row r="1578">
      <c r="A1578" s="9">
        <v>2293.579463750749</v>
      </c>
      <c r="B1578" s="2">
        <v>1.7E7</v>
      </c>
    </row>
    <row r="1579">
      <c r="A1579" s="9">
        <v>2247.8377668308704</v>
      </c>
      <c r="B1579" s="2">
        <v>1.9E7</v>
      </c>
    </row>
    <row r="1580">
      <c r="A1580" s="9">
        <v>2352.639343490461</v>
      </c>
      <c r="B1580" s="2">
        <v>2.1E7</v>
      </c>
    </row>
    <row r="1581">
      <c r="A1581" s="9">
        <v>2393.8005506878867</v>
      </c>
      <c r="B1581" s="2">
        <v>2.3E7</v>
      </c>
    </row>
    <row r="1582">
      <c r="A1582" s="9">
        <v>2434.8062837188504</v>
      </c>
      <c r="B1582" s="2">
        <v>2.5E7</v>
      </c>
    </row>
    <row r="1583">
      <c r="A1583" s="9">
        <v>2500.905682405405</v>
      </c>
      <c r="B1583" s="2">
        <v>2.7E7</v>
      </c>
    </row>
    <row r="1584">
      <c r="A1584" s="9">
        <v>2668.810507486801</v>
      </c>
      <c r="B1584" s="2">
        <v>2.7E7</v>
      </c>
    </row>
    <row r="1585">
      <c r="A1585" s="9">
        <v>2838.4488366033256</v>
      </c>
      <c r="B1585" s="2">
        <v>2.9E7</v>
      </c>
    </row>
    <row r="1586">
      <c r="A1586" s="9">
        <v>3000.1500522122524</v>
      </c>
      <c r="B1586" s="2">
        <v>2.6E7</v>
      </c>
    </row>
    <row r="1587">
      <c r="A1587" s="9">
        <v>3154.513864306785</v>
      </c>
      <c r="B1587" s="2">
        <v>6.8E8</v>
      </c>
    </row>
    <row r="1588">
      <c r="A1588" s="9">
        <v>354.0012789895131</v>
      </c>
      <c r="B1588" s="2">
        <v>5.7E7</v>
      </c>
    </row>
    <row r="1589">
      <c r="A1589" s="9">
        <v>407.73024308116123</v>
      </c>
      <c r="B1589" s="2">
        <v>5.8E7</v>
      </c>
    </row>
    <row r="1590">
      <c r="A1590" s="9">
        <v>458.6778167196697</v>
      </c>
      <c r="B1590" s="2">
        <v>7.2E7</v>
      </c>
    </row>
    <row r="1591">
      <c r="A1591" s="9">
        <v>548.2896868255024</v>
      </c>
      <c r="B1591" s="2">
        <v>7.9E7</v>
      </c>
    </row>
    <row r="1592">
      <c r="A1592" s="9">
        <v>720.9409319509593</v>
      </c>
      <c r="B1592" s="2">
        <v>1.12E8</v>
      </c>
    </row>
    <row r="1593">
      <c r="A1593" s="9">
        <v>831.1591091089281</v>
      </c>
      <c r="B1593" s="2">
        <v>1.38E8</v>
      </c>
    </row>
    <row r="1594">
      <c r="A1594" s="9">
        <v>950.6988847791022</v>
      </c>
      <c r="B1594" s="2">
        <v>1.5E8</v>
      </c>
    </row>
    <row r="1595">
      <c r="A1595" s="9">
        <v>1230.8098109821046</v>
      </c>
      <c r="B1595" s="2">
        <v>2.29E8</v>
      </c>
    </row>
    <row r="1596">
      <c r="A1596" s="9">
        <v>1695.9728111866643</v>
      </c>
      <c r="B1596" s="2">
        <v>2.93E8</v>
      </c>
    </row>
    <row r="1597">
      <c r="A1597" s="9">
        <v>1525.5261187164924</v>
      </c>
      <c r="B1597" s="2">
        <v>2.4E8</v>
      </c>
    </row>
    <row r="1598">
      <c r="A1598" s="9">
        <v>1631.535831804483</v>
      </c>
      <c r="B1598" s="2">
        <v>2.32E8</v>
      </c>
    </row>
    <row r="1599">
      <c r="A1599" s="9">
        <v>1970.8400027415837</v>
      </c>
      <c r="B1599" s="2">
        <v>2.62E8</v>
      </c>
    </row>
    <row r="1600">
      <c r="A1600" s="9">
        <v>2046.536786571444</v>
      </c>
      <c r="B1600" s="2">
        <v>2.94E8</v>
      </c>
    </row>
    <row r="1601">
      <c r="A1601" s="9">
        <v>82537.44646363892</v>
      </c>
      <c r="B1601" s="2">
        <v>6.8E8</v>
      </c>
    </row>
    <row r="1602">
      <c r="A1602" s="9">
        <v>82537.26388803065</v>
      </c>
      <c r="B1602" s="2">
        <v>6.8E8</v>
      </c>
    </row>
    <row r="1603">
      <c r="A1603" s="9">
        <v>88995.5906654825</v>
      </c>
      <c r="B1603" s="2">
        <v>6.8E8</v>
      </c>
    </row>
    <row r="1604">
      <c r="A1604" s="9">
        <v>108862.79425503519</v>
      </c>
      <c r="B1604" s="2">
        <v>6.8E8</v>
      </c>
    </row>
    <row r="1605">
      <c r="A1605" s="9">
        <v>123263.61314700414</v>
      </c>
      <c r="B1605" s="2">
        <v>6.8E8</v>
      </c>
    </row>
    <row r="1606">
      <c r="A1606" s="9">
        <v>126599.40327733081</v>
      </c>
      <c r="B1606" s="2">
        <v>6.8E8</v>
      </c>
    </row>
    <row r="1607">
      <c r="A1607" s="9">
        <v>135688.79987779685</v>
      </c>
      <c r="B1607" s="2">
        <v>6.8E8</v>
      </c>
    </row>
    <row r="1608">
      <c r="A1608" s="9">
        <v>170632.95621626254</v>
      </c>
      <c r="B1608" s="2">
        <v>6.8E8</v>
      </c>
    </row>
    <row r="1609">
      <c r="A1609" s="9">
        <v>193892.32225522614</v>
      </c>
      <c r="B1609" s="2">
        <v>6.8E8</v>
      </c>
    </row>
    <row r="1610">
      <c r="A1610" s="9">
        <v>153042.34958968993</v>
      </c>
      <c r="B1610" s="2">
        <v>6.8E8</v>
      </c>
    </row>
    <row r="1611">
      <c r="A1611" s="9">
        <v>145229.8378884516</v>
      </c>
      <c r="B1611" s="2">
        <v>6.8E8</v>
      </c>
    </row>
    <row r="1612">
      <c r="A1612" s="9">
        <v>163025.85902149702</v>
      </c>
      <c r="B1612" s="2">
        <v>6.8E8</v>
      </c>
    </row>
    <row r="1613">
      <c r="A1613" s="9">
        <v>161646.30599536977</v>
      </c>
      <c r="B1613" s="2">
        <v>6.8E8</v>
      </c>
    </row>
    <row r="1614">
      <c r="A1614" s="9">
        <v>474.206033602881</v>
      </c>
      <c r="B1614" s="2">
        <v>4.3E7</v>
      </c>
    </row>
    <row r="1615">
      <c r="A1615" s="9">
        <v>524.0377601233888</v>
      </c>
      <c r="B1615" s="2">
        <v>4.9E7</v>
      </c>
    </row>
    <row r="1616">
      <c r="A1616" s="9">
        <v>571.6020188021517</v>
      </c>
      <c r="B1616" s="2">
        <v>1.43E8</v>
      </c>
    </row>
    <row r="1617">
      <c r="A1617" s="9">
        <v>646.2369489527443</v>
      </c>
      <c r="B1617" s="2">
        <v>1.54E8</v>
      </c>
    </row>
    <row r="1618">
      <c r="A1618" s="9">
        <v>798.0243785873839</v>
      </c>
      <c r="B1618" s="2">
        <v>2.05E8</v>
      </c>
    </row>
    <row r="1619">
      <c r="A1619" s="9">
        <v>998.7563599791332</v>
      </c>
      <c r="B1619" s="2">
        <v>2.03E8</v>
      </c>
    </row>
    <row r="1620">
      <c r="A1620" s="9">
        <v>1333.877158237403</v>
      </c>
      <c r="B1620" s="2">
        <v>2.61E8</v>
      </c>
    </row>
    <row r="1621">
      <c r="A1621" s="9">
        <v>1631.9010399727483</v>
      </c>
      <c r="B1621" s="2">
        <v>3.54E8</v>
      </c>
    </row>
    <row r="1622">
      <c r="A1622" s="9">
        <v>2135.8113378967305</v>
      </c>
      <c r="B1622" s="2">
        <v>2.72E8</v>
      </c>
    </row>
    <row r="1623">
      <c r="A1623" s="9">
        <v>1715.3637353619065</v>
      </c>
      <c r="B1623" s="2">
        <v>2.53E8</v>
      </c>
    </row>
    <row r="1624">
      <c r="A1624" s="9">
        <v>2285.6453774747138</v>
      </c>
      <c r="B1624" s="2">
        <v>2.88E8</v>
      </c>
    </row>
    <row r="1625">
      <c r="A1625" s="9">
        <v>3181.1044009368934</v>
      </c>
      <c r="B1625" s="2">
        <v>2.58E8</v>
      </c>
    </row>
    <row r="1626">
      <c r="A1626" s="9">
        <v>3691.0522624123723</v>
      </c>
      <c r="B1626" s="2">
        <v>4.8E8</v>
      </c>
    </row>
    <row r="1627">
      <c r="A1627" s="9">
        <v>1610.4156375368948</v>
      </c>
      <c r="B1627" s="2">
        <v>6.8E8</v>
      </c>
    </row>
    <row r="1628">
      <c r="A1628" s="9">
        <v>1896.719774334655</v>
      </c>
      <c r="B1628" s="2">
        <v>6.8E8</v>
      </c>
    </row>
    <row r="1629">
      <c r="A1629" s="9">
        <v>2097.7495757971665</v>
      </c>
      <c r="B1629" s="2">
        <v>6.8E8</v>
      </c>
    </row>
    <row r="1630">
      <c r="A1630" s="9">
        <v>2783.712079915494</v>
      </c>
      <c r="B1630" s="2">
        <v>6.8E8</v>
      </c>
    </row>
    <row r="1631">
      <c r="A1631" s="9">
        <v>3372.9570745277956</v>
      </c>
      <c r="B1631" s="2">
        <v>6.8E8</v>
      </c>
    </row>
    <row r="1632">
      <c r="A1632" s="9">
        <v>3665.3274382124646</v>
      </c>
      <c r="B1632" s="2">
        <v>6.8E8</v>
      </c>
    </row>
    <row r="1633">
      <c r="A1633" s="9">
        <v>4370.59754009863</v>
      </c>
      <c r="B1633" s="2">
        <v>6.8E8</v>
      </c>
    </row>
    <row r="1634">
      <c r="A1634" s="9">
        <v>5945.908404014244</v>
      </c>
      <c r="B1634" s="2">
        <v>6.6E8</v>
      </c>
    </row>
    <row r="1635">
      <c r="A1635" s="9">
        <v>7335.897002985538</v>
      </c>
      <c r="B1635" s="2">
        <v>8.59E8</v>
      </c>
    </row>
    <row r="1636">
      <c r="A1636" s="9">
        <v>6713.079304755509</v>
      </c>
      <c r="B1636" s="2">
        <v>7.92E8</v>
      </c>
    </row>
    <row r="1637">
      <c r="A1637" s="9">
        <v>6636.070537900071</v>
      </c>
      <c r="B1637" s="2">
        <v>7.65E8</v>
      </c>
    </row>
    <row r="1638">
      <c r="A1638" s="9">
        <v>7253.359249424791</v>
      </c>
      <c r="B1638" s="2">
        <v>9.26E8</v>
      </c>
    </row>
    <row r="1639">
      <c r="A1639" s="9">
        <v>6514.148642447603</v>
      </c>
      <c r="B1639" s="2">
        <v>8.6E8</v>
      </c>
    </row>
    <row r="1640">
      <c r="A1640" s="9">
        <v>1289.4619025143152</v>
      </c>
      <c r="B1640" s="2">
        <v>2.28E9</v>
      </c>
    </row>
    <row r="1641">
      <c r="A1641" s="9">
        <v>1299.9025560870145</v>
      </c>
      <c r="B1641" s="2">
        <v>2.966E9</v>
      </c>
    </row>
    <row r="1642">
      <c r="A1642" s="9">
        <v>1378.8510749880174</v>
      </c>
      <c r="B1642" s="2">
        <v>3.157E9</v>
      </c>
    </row>
    <row r="1643">
      <c r="A1643" s="9">
        <v>1683.9408453129163</v>
      </c>
      <c r="B1643" s="2">
        <v>3.802E9</v>
      </c>
    </row>
    <row r="1644">
      <c r="A1644" s="9">
        <v>1907.4343071468143</v>
      </c>
      <c r="B1644" s="2">
        <v>4.54E9</v>
      </c>
    </row>
    <row r="1645">
      <c r="A1645" s="9">
        <v>1975.866509789316</v>
      </c>
      <c r="B1645" s="2">
        <v>5.426E9</v>
      </c>
    </row>
    <row r="1646">
      <c r="A1646" s="9">
        <v>2159.4636719205073</v>
      </c>
      <c r="B1646" s="2">
        <v>6.9E9</v>
      </c>
    </row>
    <row r="1647">
      <c r="A1647" s="9">
        <v>2452.998578312918</v>
      </c>
      <c r="B1647" s="2">
        <v>8.307E9</v>
      </c>
    </row>
    <row r="1648">
      <c r="A1648" s="9">
        <v>2871.346605351723</v>
      </c>
      <c r="B1648" s="2">
        <v>8.885E9</v>
      </c>
    </row>
    <row r="1649">
      <c r="A1649" s="9">
        <v>2906.598136259469</v>
      </c>
      <c r="B1649" s="2">
        <v>7.98E9</v>
      </c>
    </row>
    <row r="1650">
      <c r="A1650" s="9">
        <v>2868.644166617155</v>
      </c>
      <c r="B1650" s="2">
        <v>8.176E9</v>
      </c>
    </row>
    <row r="1651">
      <c r="A1651" s="9">
        <v>3094.607658234908</v>
      </c>
      <c r="B1651" s="2">
        <v>9.101E9</v>
      </c>
    </row>
    <row r="1652">
      <c r="A1652" s="9">
        <v>2951.3591363317087</v>
      </c>
      <c r="B1652" s="2">
        <v>8.491E9</v>
      </c>
    </row>
    <row r="1653">
      <c r="A1653" s="9">
        <v>235.83830604250974</v>
      </c>
      <c r="B1653" s="2">
        <v>7.4E7</v>
      </c>
    </row>
    <row r="1654">
      <c r="A1654" s="9">
        <v>216.92273460494113</v>
      </c>
      <c r="B1654" s="2">
        <v>6.4E7</v>
      </c>
    </row>
    <row r="1655">
      <c r="A1655" s="9">
        <v>217.46148736633856</v>
      </c>
      <c r="B1655" s="2">
        <v>6.5E7</v>
      </c>
    </row>
    <row r="1656">
      <c r="A1656" s="9">
        <v>234.79541031103793</v>
      </c>
      <c r="B1656" s="2">
        <v>1.06E8</v>
      </c>
    </row>
    <row r="1657">
      <c r="A1657" s="9">
        <v>278.7826934001643</v>
      </c>
      <c r="B1657" s="2">
        <v>9.6E7</v>
      </c>
    </row>
    <row r="1658">
      <c r="A1658" s="9">
        <v>313.1079296724628</v>
      </c>
      <c r="B1658" s="2">
        <v>1.38E8</v>
      </c>
    </row>
    <row r="1659">
      <c r="A1659" s="9">
        <v>328.70739925670244</v>
      </c>
      <c r="B1659" s="2">
        <v>1.45E8</v>
      </c>
    </row>
    <row r="1660">
      <c r="A1660" s="9">
        <v>362.4324248026873</v>
      </c>
      <c r="B1660" s="2">
        <v>1.82E8</v>
      </c>
    </row>
    <row r="1661">
      <c r="A1661" s="9">
        <v>434.5301501041734</v>
      </c>
      <c r="B1661" s="2">
        <v>2.13E8</v>
      </c>
    </row>
    <row r="1662">
      <c r="A1662" s="9">
        <v>414.11015599700784</v>
      </c>
      <c r="B1662" s="2">
        <v>2.17E8</v>
      </c>
    </row>
    <row r="1663">
      <c r="A1663" s="9">
        <v>386.9631654675659</v>
      </c>
      <c r="B1663" s="2">
        <v>2.24E8</v>
      </c>
    </row>
    <row r="1664">
      <c r="A1664" s="9">
        <v>510.4634091342438</v>
      </c>
      <c r="B1664" s="2">
        <v>2.66E8</v>
      </c>
    </row>
    <row r="1665">
      <c r="A1665" s="9">
        <v>570.4174895882082</v>
      </c>
      <c r="B1665" s="2">
        <v>2.89E8</v>
      </c>
    </row>
    <row r="1666">
      <c r="A1666" s="9">
        <v>0.0</v>
      </c>
      <c r="B1666" s="2">
        <v>1.95E8</v>
      </c>
    </row>
    <row r="1667">
      <c r="A1667" s="9">
        <v>0.0</v>
      </c>
      <c r="B1667" s="2">
        <v>1.32E8</v>
      </c>
    </row>
    <row r="1668">
      <c r="A1668" s="9">
        <v>0.0</v>
      </c>
      <c r="B1668" s="2">
        <v>1.36E8</v>
      </c>
    </row>
    <row r="1669">
      <c r="A1669" s="9">
        <v>0.0</v>
      </c>
      <c r="B1669" s="2">
        <v>7.0E7</v>
      </c>
    </row>
    <row r="1670">
      <c r="A1670" s="9">
        <v>0.0</v>
      </c>
      <c r="B1670" s="2">
        <v>9.7E7</v>
      </c>
    </row>
    <row r="1671">
      <c r="A1671" s="9">
        <v>0.0</v>
      </c>
      <c r="B1671" s="2">
        <v>8.3E7</v>
      </c>
    </row>
    <row r="1672">
      <c r="A1672" s="9">
        <v>0.0</v>
      </c>
      <c r="B1672" s="2">
        <v>5.9E7</v>
      </c>
    </row>
    <row r="1673">
      <c r="A1673" s="9">
        <v>0.0</v>
      </c>
      <c r="B1673" s="2">
        <v>9.7E7</v>
      </c>
    </row>
    <row r="1674">
      <c r="A1674" s="9">
        <v>0.0</v>
      </c>
      <c r="B1674" s="2">
        <v>8.0E7</v>
      </c>
    </row>
    <row r="1675">
      <c r="A1675" s="9">
        <v>0.0</v>
      </c>
      <c r="B1675" s="2">
        <v>7.5E7</v>
      </c>
    </row>
    <row r="1676">
      <c r="A1676" s="9">
        <v>0.0</v>
      </c>
      <c r="B1676" s="2">
        <v>9.1E7</v>
      </c>
    </row>
    <row r="1677">
      <c r="A1677" s="9">
        <v>0.0</v>
      </c>
      <c r="B1677" s="2">
        <v>2.93E8</v>
      </c>
    </row>
    <row r="1678">
      <c r="A1678" s="9">
        <v>0.0</v>
      </c>
      <c r="B1678" s="2">
        <v>6.8E8</v>
      </c>
    </row>
    <row r="1679">
      <c r="A1679" s="9">
        <v>2059.4006100256433</v>
      </c>
      <c r="B1679" s="2">
        <v>1.93E8</v>
      </c>
    </row>
    <row r="1680">
      <c r="A1680" s="9">
        <v>1836.495966409877</v>
      </c>
      <c r="B1680" s="2">
        <v>2.64E8</v>
      </c>
    </row>
    <row r="1681">
      <c r="A1681" s="9">
        <v>1716.4025796825108</v>
      </c>
      <c r="B1681" s="2">
        <v>2.51E8</v>
      </c>
    </row>
    <row r="1682">
      <c r="A1682" s="9">
        <v>2488.990512492953</v>
      </c>
      <c r="B1682" s="2">
        <v>3.83E8</v>
      </c>
    </row>
    <row r="1683">
      <c r="A1683" s="9">
        <v>3297.958613701256</v>
      </c>
      <c r="B1683" s="2">
        <v>4.26E8</v>
      </c>
    </row>
    <row r="1684">
      <c r="A1684" s="9">
        <v>3582.27602013985</v>
      </c>
      <c r="B1684" s="2">
        <v>3.63E8</v>
      </c>
    </row>
    <row r="1685">
      <c r="A1685" s="9">
        <v>3886.4479234811106</v>
      </c>
      <c r="B1685" s="2">
        <v>4.73E8</v>
      </c>
    </row>
    <row r="1686">
      <c r="A1686" s="9">
        <v>4246.6783726630465</v>
      </c>
      <c r="B1686" s="2">
        <v>5.42E8</v>
      </c>
    </row>
    <row r="1687">
      <c r="A1687" s="9">
        <v>4023.6896229896756</v>
      </c>
      <c r="B1687" s="2">
        <v>4.84E8</v>
      </c>
    </row>
    <row r="1688">
      <c r="A1688" s="9">
        <v>4070.032745073707</v>
      </c>
      <c r="B1688" s="2">
        <v>5.11E8</v>
      </c>
    </row>
    <row r="1689">
      <c r="A1689" s="9">
        <v>5113.164851968846</v>
      </c>
      <c r="B1689" s="2">
        <v>5.6E8</v>
      </c>
    </row>
    <row r="1690">
      <c r="A1690" s="9">
        <v>5614.9259096922915</v>
      </c>
      <c r="B1690" s="2">
        <v>6.45E8</v>
      </c>
    </row>
    <row r="1691">
      <c r="A1691" s="9">
        <v>5930.524946301949</v>
      </c>
      <c r="B1691" s="2">
        <v>6.8E8</v>
      </c>
    </row>
    <row r="1692">
      <c r="A1692" s="9">
        <v>236.98284429074192</v>
      </c>
      <c r="B1692" s="2">
        <v>2.19E8</v>
      </c>
    </row>
    <row r="1693">
      <c r="A1693" s="9">
        <v>253.9433948313682</v>
      </c>
      <c r="B1693" s="2">
        <v>1.91E8</v>
      </c>
    </row>
    <row r="1694">
      <c r="A1694" s="9">
        <v>251.0438721758437</v>
      </c>
      <c r="B1694" s="2">
        <v>1.34E8</v>
      </c>
    </row>
    <row r="1695">
      <c r="A1695" s="9">
        <v>258.1178555306885</v>
      </c>
      <c r="B1695" s="2">
        <v>2.32E8</v>
      </c>
    </row>
    <row r="1696">
      <c r="A1696" s="9">
        <v>291.86904185915125</v>
      </c>
      <c r="B1696" s="2">
        <v>2.6E8</v>
      </c>
    </row>
    <row r="1697">
      <c r="A1697" s="9">
        <v>321.45501864656484</v>
      </c>
      <c r="B1697" s="2">
        <v>1.6E8</v>
      </c>
    </row>
    <row r="1698">
      <c r="A1698" s="9">
        <v>352.8009747038343</v>
      </c>
      <c r="B1698" s="2">
        <v>1.57E8</v>
      </c>
    </row>
    <row r="1699">
      <c r="A1699" s="9">
        <v>397.9040178463047</v>
      </c>
      <c r="B1699" s="2">
        <v>2.34E8</v>
      </c>
    </row>
    <row r="1700">
      <c r="A1700" s="9">
        <v>477.9321763474168</v>
      </c>
      <c r="B1700" s="2">
        <v>3.53E8</v>
      </c>
    </row>
    <row r="1701">
      <c r="A1701" s="9">
        <v>485.9551547727942</v>
      </c>
      <c r="B1701" s="2">
        <v>4.39E8</v>
      </c>
    </row>
    <row r="1702">
      <c r="A1702" s="9">
        <v>595.7716261139083</v>
      </c>
      <c r="B1702" s="2">
        <v>3.78E8</v>
      </c>
    </row>
    <row r="1703">
      <c r="A1703" s="9">
        <v>694.1411512445682</v>
      </c>
      <c r="B1703" s="2">
        <v>4.15E8</v>
      </c>
    </row>
    <row r="1704">
      <c r="A1704" s="9">
        <v>699.0804821161186</v>
      </c>
      <c r="B1704" s="2">
        <v>3.79E8</v>
      </c>
    </row>
    <row r="1705">
      <c r="A1705" s="9">
        <v>24175.04541297979</v>
      </c>
      <c r="B1705" s="2">
        <v>1.1285E10</v>
      </c>
    </row>
    <row r="1706">
      <c r="A1706" s="9">
        <v>24990.371540142263</v>
      </c>
      <c r="B1706" s="2">
        <v>1.1147E10</v>
      </c>
    </row>
    <row r="1707">
      <c r="A1707" s="9">
        <v>27122.541686820223</v>
      </c>
      <c r="B1707" s="2">
        <v>1.1745E10</v>
      </c>
    </row>
    <row r="1708">
      <c r="A1708" s="9">
        <v>33158.0885212491</v>
      </c>
      <c r="B1708" s="2">
        <v>1.4603E10</v>
      </c>
    </row>
    <row r="1709">
      <c r="A1709" s="9">
        <v>37465.19345336895</v>
      </c>
      <c r="B1709" s="2">
        <v>1.6495E10</v>
      </c>
    </row>
    <row r="1710">
      <c r="A1710" s="9">
        <v>39093.45345195194</v>
      </c>
      <c r="B1710" s="2">
        <v>1.6528E10</v>
      </c>
    </row>
    <row r="1711">
      <c r="A1711" s="9">
        <v>41477.78115405013</v>
      </c>
      <c r="B1711" s="2">
        <v>1.7529E10</v>
      </c>
    </row>
    <row r="1712">
      <c r="A1712" s="9">
        <v>47797.24883186698</v>
      </c>
      <c r="B1712" s="2">
        <v>1.9922E10</v>
      </c>
    </row>
    <row r="1713">
      <c r="A1713" s="9">
        <v>52962.517070682705</v>
      </c>
      <c r="B1713" s="2">
        <v>2.0523E10</v>
      </c>
    </row>
    <row r="1714">
      <c r="A1714" s="9">
        <v>48153.73964603856</v>
      </c>
      <c r="B1714" s="2">
        <v>1.7868E10</v>
      </c>
    </row>
    <row r="1715">
      <c r="A1715" s="9">
        <v>46763.86247596656</v>
      </c>
      <c r="B1715" s="2">
        <v>1.869E10</v>
      </c>
    </row>
    <row r="1716">
      <c r="A1716" s="9">
        <v>49900.93496260785</v>
      </c>
      <c r="B1716" s="2">
        <v>2.097E10</v>
      </c>
    </row>
    <row r="1717">
      <c r="A1717" s="9">
        <v>45956.53514463357</v>
      </c>
      <c r="B1717" s="2">
        <v>2.0527E10</v>
      </c>
    </row>
    <row r="1718">
      <c r="A1718" s="9">
        <v>12579.59510387844</v>
      </c>
      <c r="B1718" s="2">
        <v>1.11E8</v>
      </c>
    </row>
    <row r="1719">
      <c r="A1719" s="9">
        <v>12342.617768861239</v>
      </c>
      <c r="B1719" s="2">
        <v>9.4E7</v>
      </c>
    </row>
    <row r="1720">
      <c r="A1720" s="9">
        <v>0.0</v>
      </c>
      <c r="B1720" s="2">
        <v>1.56E8</v>
      </c>
    </row>
    <row r="1721">
      <c r="A1721" s="9">
        <v>0.0</v>
      </c>
      <c r="B1721" s="2">
        <v>1.96E8</v>
      </c>
    </row>
    <row r="1722">
      <c r="A1722" s="9">
        <v>0.0</v>
      </c>
      <c r="B1722" s="2">
        <v>2.41E8</v>
      </c>
    </row>
    <row r="1723">
      <c r="A1723" s="9">
        <v>0.0</v>
      </c>
      <c r="B1723" s="2">
        <v>1.49E8</v>
      </c>
    </row>
    <row r="1724">
      <c r="A1724" s="9">
        <v>0.0</v>
      </c>
      <c r="B1724" s="2">
        <v>1.22E8</v>
      </c>
    </row>
    <row r="1725">
      <c r="A1725" s="9">
        <v>0.0</v>
      </c>
      <c r="B1725" s="2">
        <v>1.42E8</v>
      </c>
    </row>
    <row r="1726">
      <c r="A1726" s="9">
        <v>0.0</v>
      </c>
      <c r="B1726" s="2">
        <v>1.52E8</v>
      </c>
    </row>
    <row r="1727">
      <c r="A1727" s="9">
        <v>0.0</v>
      </c>
      <c r="B1727" s="2">
        <v>1.41E8</v>
      </c>
    </row>
    <row r="1728">
      <c r="A1728" s="9">
        <v>0.0</v>
      </c>
      <c r="B1728" s="2">
        <v>1.29E8</v>
      </c>
    </row>
    <row r="1729">
      <c r="A1729" s="9">
        <v>0.0</v>
      </c>
      <c r="B1729" s="2">
        <v>1.53E8</v>
      </c>
    </row>
    <row r="1730">
      <c r="A1730" s="9">
        <v>0.0</v>
      </c>
      <c r="B1730" s="2">
        <v>6.8E8</v>
      </c>
    </row>
    <row r="1731">
      <c r="A1731" s="9">
        <v>13482.547047463515</v>
      </c>
      <c r="B1731" s="2">
        <v>2.272E9</v>
      </c>
    </row>
    <row r="1732">
      <c r="A1732" s="9">
        <v>13736.796665635871</v>
      </c>
      <c r="B1732" s="2">
        <v>2.34E9</v>
      </c>
    </row>
    <row r="1733">
      <c r="A1733" s="9">
        <v>16720.578797518046</v>
      </c>
      <c r="B1733" s="2">
        <v>3.159E9</v>
      </c>
    </row>
    <row r="1734">
      <c r="A1734" s="9">
        <v>21712.464181565356</v>
      </c>
      <c r="B1734" s="2">
        <v>4.232E9</v>
      </c>
    </row>
    <row r="1735">
      <c r="A1735" s="9">
        <v>25198.776758409786</v>
      </c>
      <c r="B1735" s="2">
        <v>5.098E9</v>
      </c>
    </row>
    <row r="1736">
      <c r="A1736" s="9">
        <v>27576.86446213019</v>
      </c>
      <c r="B1736" s="2">
        <v>5.211E9</v>
      </c>
    </row>
    <row r="1737">
      <c r="A1737" s="9">
        <v>26286.86134875496</v>
      </c>
      <c r="B1737" s="2">
        <v>4.792E9</v>
      </c>
    </row>
    <row r="1738">
      <c r="A1738" s="9">
        <v>31927.72509046189</v>
      </c>
      <c r="B1738" s="2">
        <v>5.413E9</v>
      </c>
    </row>
    <row r="1739">
      <c r="A1739" s="9">
        <v>30452.809857340297</v>
      </c>
      <c r="B1739" s="2">
        <v>5.152E9</v>
      </c>
    </row>
    <row r="1740">
      <c r="A1740" s="9">
        <v>27573.103480235415</v>
      </c>
      <c r="B1740" s="2">
        <v>4.591E9</v>
      </c>
    </row>
    <row r="1741">
      <c r="A1741" s="9">
        <v>32739.59430376849</v>
      </c>
      <c r="B1741" s="2">
        <v>4.904E9</v>
      </c>
    </row>
    <row r="1742">
      <c r="A1742" s="9">
        <v>37228.72968310179</v>
      </c>
      <c r="B1742" s="2">
        <v>5.546E9</v>
      </c>
    </row>
    <row r="1743">
      <c r="A1743" s="9">
        <v>38574.328896909545</v>
      </c>
      <c r="B1743" s="2">
        <v>5.467E9</v>
      </c>
    </row>
    <row r="1744">
      <c r="A1744" s="9">
        <v>1001.2564419751731</v>
      </c>
      <c r="B1744" s="2">
        <v>1.29E8</v>
      </c>
    </row>
    <row r="1745">
      <c r="A1745" s="9">
        <v>1028.2925401101284</v>
      </c>
      <c r="B1745" s="2">
        <v>1.35E8</v>
      </c>
    </row>
    <row r="1746">
      <c r="A1746" s="9">
        <v>995.3579835067676</v>
      </c>
      <c r="B1746" s="2">
        <v>1.35E8</v>
      </c>
    </row>
    <row r="1747">
      <c r="A1747" s="9">
        <v>1000.8574186921926</v>
      </c>
      <c r="B1747" s="2">
        <v>1.6E8</v>
      </c>
    </row>
    <row r="1748">
      <c r="A1748" s="9">
        <v>1075.983379868069</v>
      </c>
      <c r="B1748" s="2">
        <v>1.92E8</v>
      </c>
    </row>
    <row r="1749">
      <c r="A1749" s="9">
        <v>1158.9970076361737</v>
      </c>
      <c r="B1749" s="2">
        <v>2.06E8</v>
      </c>
    </row>
    <row r="1750">
      <c r="A1750" s="9">
        <v>1228.3131257661867</v>
      </c>
      <c r="B1750" s="2">
        <v>2.31E8</v>
      </c>
    </row>
    <row r="1751">
      <c r="A1751" s="9">
        <v>1332.8788036814367</v>
      </c>
      <c r="B1751" s="2">
        <v>2.55E8</v>
      </c>
    </row>
    <row r="1752">
      <c r="A1752" s="9">
        <v>1498.129320959502</v>
      </c>
      <c r="B1752" s="2">
        <v>3.01E8</v>
      </c>
    </row>
    <row r="1753">
      <c r="A1753" s="9">
        <v>1459.212416701185</v>
      </c>
      <c r="B1753" s="2">
        <v>3.34E8</v>
      </c>
    </row>
    <row r="1754">
      <c r="A1754" s="9">
        <v>1535.192323051268</v>
      </c>
      <c r="B1754" s="2">
        <v>3.09E8</v>
      </c>
    </row>
    <row r="1755">
      <c r="A1755" s="9">
        <v>1676.2578872732358</v>
      </c>
      <c r="B1755" s="2">
        <v>3.78E8</v>
      </c>
    </row>
    <row r="1756">
      <c r="A1756" s="9">
        <v>1776.610140338363</v>
      </c>
      <c r="B1756" s="2">
        <v>4.22E8</v>
      </c>
    </row>
    <row r="1757">
      <c r="A1757" s="9">
        <v>163.64010977436837</v>
      </c>
      <c r="B1757" s="2">
        <v>2.3E7</v>
      </c>
    </row>
    <row r="1758">
      <c r="A1758" s="9">
        <v>170.6961621503709</v>
      </c>
      <c r="B1758" s="2">
        <v>3.0E7</v>
      </c>
    </row>
    <row r="1759">
      <c r="A1759" s="9">
        <v>183.66987797632572</v>
      </c>
      <c r="B1759" s="2">
        <v>2.0E7</v>
      </c>
    </row>
    <row r="1760">
      <c r="A1760" s="9">
        <v>222.89924637099276</v>
      </c>
      <c r="B1760" s="2">
        <v>2.8E7</v>
      </c>
    </row>
    <row r="1761">
      <c r="A1761" s="9">
        <v>240.21743869668626</v>
      </c>
      <c r="B1761" s="2">
        <v>3.2E7</v>
      </c>
    </row>
    <row r="1762">
      <c r="A1762" s="9">
        <v>258.28176030913096</v>
      </c>
      <c r="B1762" s="2">
        <v>4.4E7</v>
      </c>
    </row>
    <row r="1763">
      <c r="A1763" s="9">
        <v>266.5794323050095</v>
      </c>
      <c r="B1763" s="2">
        <v>3.9E7</v>
      </c>
    </row>
    <row r="1764">
      <c r="A1764" s="9">
        <v>302.2664078332138</v>
      </c>
      <c r="B1764" s="2">
        <v>4.4E7</v>
      </c>
    </row>
    <row r="1765">
      <c r="A1765" s="9">
        <v>366.63067921165134</v>
      </c>
      <c r="B1765" s="2">
        <v>8.6E7</v>
      </c>
    </row>
    <row r="1766">
      <c r="A1766" s="9">
        <v>352.6851141361782</v>
      </c>
      <c r="B1766" s="2">
        <v>6.9E7</v>
      </c>
    </row>
    <row r="1767">
      <c r="A1767" s="9">
        <v>359.8012419476189</v>
      </c>
      <c r="B1767" s="2">
        <v>8.6E7</v>
      </c>
    </row>
    <row r="1768">
      <c r="A1768" s="9">
        <v>388.3267312125359</v>
      </c>
      <c r="B1768" s="2">
        <v>8.6E7</v>
      </c>
    </row>
    <row r="1769">
      <c r="A1769" s="9">
        <v>394.77583088040467</v>
      </c>
      <c r="B1769" s="2">
        <v>6.8E8</v>
      </c>
    </row>
    <row r="1770">
      <c r="A1770" s="9">
        <v>377.5002570421655</v>
      </c>
      <c r="B1770" s="2">
        <v>1.86E8</v>
      </c>
    </row>
    <row r="1771">
      <c r="A1771" s="9">
        <v>350.28782107299367</v>
      </c>
      <c r="B1771" s="2">
        <v>1.68E8</v>
      </c>
    </row>
    <row r="1772">
      <c r="A1772" s="9">
        <v>457.4736504781623</v>
      </c>
      <c r="B1772" s="2">
        <v>2.56E8</v>
      </c>
    </row>
    <row r="1773">
      <c r="A1773" s="9">
        <v>510.4169414343761</v>
      </c>
      <c r="B1773" s="2">
        <v>5.8E7</v>
      </c>
    </row>
    <row r="1774">
      <c r="A1774" s="9">
        <v>645.9256501635119</v>
      </c>
      <c r="B1774" s="2">
        <v>4.9E7</v>
      </c>
    </row>
    <row r="1775">
      <c r="A1775" s="9">
        <v>802.3733573474127</v>
      </c>
      <c r="B1775" s="2">
        <v>1.39E8</v>
      </c>
    </row>
    <row r="1776">
      <c r="A1776" s="9">
        <v>1011.7579602272922</v>
      </c>
      <c r="B1776" s="2">
        <v>2.09E8</v>
      </c>
    </row>
    <row r="1777">
      <c r="A1777" s="9">
        <v>1127.814289859537</v>
      </c>
      <c r="B1777" s="2">
        <v>3.37E8</v>
      </c>
    </row>
    <row r="1778">
      <c r="A1778" s="9">
        <v>1375.587865410367</v>
      </c>
      <c r="B1778" s="2">
        <v>9.59E8</v>
      </c>
    </row>
    <row r="1779">
      <c r="A1779" s="9">
        <v>1087.648929064824</v>
      </c>
      <c r="B1779" s="2">
        <v>7.91E8</v>
      </c>
    </row>
    <row r="1780">
      <c r="A1780" s="9">
        <v>2310.4697842522137</v>
      </c>
      <c r="B1780" s="2">
        <v>7.38E8</v>
      </c>
    </row>
    <row r="1781">
      <c r="A1781" s="9">
        <v>2509.24331849256</v>
      </c>
      <c r="B1781" s="2">
        <v>6.88E8</v>
      </c>
    </row>
    <row r="1782">
      <c r="A1782" s="9">
        <v>2742.342266869634</v>
      </c>
      <c r="B1782" s="2">
        <v>6.41E8</v>
      </c>
    </row>
    <row r="1783">
      <c r="A1783" s="9">
        <v>0.0</v>
      </c>
      <c r="B1783" s="2">
        <v>6.8E8</v>
      </c>
    </row>
    <row r="1784">
      <c r="A1784" s="9">
        <v>0.0</v>
      </c>
      <c r="B1784" s="2">
        <v>6.8E8</v>
      </c>
    </row>
    <row r="1785">
      <c r="A1785" s="9">
        <v>0.0</v>
      </c>
      <c r="B1785" s="2">
        <v>6.8E8</v>
      </c>
    </row>
    <row r="1786">
      <c r="A1786" s="9">
        <v>0.0</v>
      </c>
      <c r="B1786" s="2">
        <v>6.8E8</v>
      </c>
    </row>
    <row r="1787">
      <c r="A1787" s="9">
        <v>0.0</v>
      </c>
      <c r="B1787" s="2">
        <v>6.8E8</v>
      </c>
    </row>
    <row r="1788">
      <c r="A1788" s="9">
        <v>0.0</v>
      </c>
      <c r="B1788" s="2">
        <v>6.8E8</v>
      </c>
    </row>
    <row r="1789">
      <c r="A1789" s="9">
        <v>0.0</v>
      </c>
      <c r="B1789" s="2">
        <v>6.8E8</v>
      </c>
    </row>
    <row r="1790">
      <c r="A1790" s="9">
        <v>0.0</v>
      </c>
      <c r="B1790" s="2">
        <v>6.8E8</v>
      </c>
    </row>
    <row r="1791">
      <c r="A1791" s="9">
        <v>0.0</v>
      </c>
      <c r="B1791" s="2">
        <v>6.8E8</v>
      </c>
    </row>
    <row r="1792">
      <c r="A1792" s="9">
        <v>0.0</v>
      </c>
      <c r="B1792" s="2">
        <v>6.8E8</v>
      </c>
    </row>
    <row r="1793">
      <c r="A1793" s="9">
        <v>0.0</v>
      </c>
      <c r="B1793" s="2">
        <v>6.8E8</v>
      </c>
    </row>
    <row r="1794">
      <c r="A1794" s="9">
        <v>0.0</v>
      </c>
      <c r="B1794" s="2">
        <v>6.8E8</v>
      </c>
    </row>
    <row r="1795">
      <c r="A1795" s="9">
        <v>0.0</v>
      </c>
      <c r="B1795" s="2">
        <v>6.8E8</v>
      </c>
    </row>
    <row r="1796">
      <c r="A1796" s="9">
        <v>1747.8842650730046</v>
      </c>
      <c r="B1796" s="2">
        <v>8.8E7</v>
      </c>
    </row>
    <row r="1797">
      <c r="A1797" s="9">
        <v>1664.3090957426718</v>
      </c>
      <c r="B1797" s="2">
        <v>4.9E7</v>
      </c>
    </row>
    <row r="1798">
      <c r="A1798" s="9">
        <v>1827.6281456064548</v>
      </c>
      <c r="B1798" s="2">
        <v>5.5E7</v>
      </c>
    </row>
    <row r="1799">
      <c r="A1799" s="9">
        <v>2285.6933742970473</v>
      </c>
      <c r="B1799" s="2">
        <v>8.6E7</v>
      </c>
    </row>
    <row r="1800">
      <c r="A1800" s="9">
        <v>2643.8025682159896</v>
      </c>
      <c r="B1800" s="2">
        <v>1.03E8</v>
      </c>
    </row>
    <row r="1801">
      <c r="A1801" s="9">
        <v>2863.963179722532</v>
      </c>
      <c r="B1801" s="2">
        <v>1.16E8</v>
      </c>
    </row>
    <row r="1802">
      <c r="A1802" s="9">
        <v>3133.319212284262</v>
      </c>
      <c r="B1802" s="2">
        <v>1.56E8</v>
      </c>
    </row>
    <row r="1803">
      <c r="A1803" s="9">
        <v>3891.8953458423557</v>
      </c>
      <c r="B1803" s="2">
        <v>2.19E8</v>
      </c>
    </row>
    <row r="1804">
      <c r="A1804" s="9">
        <v>4685.620166392776</v>
      </c>
      <c r="B1804" s="2">
        <v>2.62E8</v>
      </c>
    </row>
    <row r="1805">
      <c r="A1805" s="9">
        <v>4433.857082260999</v>
      </c>
      <c r="B1805" s="2">
        <v>2.32E8</v>
      </c>
    </row>
    <row r="1806">
      <c r="A1806" s="9">
        <v>4442.299972029516</v>
      </c>
      <c r="B1806" s="2">
        <v>2.09E8</v>
      </c>
    </row>
    <row r="1807">
      <c r="A1807" s="9">
        <v>4940.953345469583</v>
      </c>
      <c r="B1807" s="2">
        <v>2.42E8</v>
      </c>
    </row>
    <row r="1808">
      <c r="A1808" s="9">
        <v>4548.155552758748</v>
      </c>
      <c r="B1808" s="2">
        <v>2.37E8</v>
      </c>
    </row>
    <row r="1809">
      <c r="A1809" s="9">
        <v>37408.42451080135</v>
      </c>
      <c r="B1809" s="2">
        <v>2.521E9</v>
      </c>
    </row>
    <row r="1810">
      <c r="A1810" s="9">
        <v>37884.23419900655</v>
      </c>
      <c r="B1810" s="2">
        <v>2.38E9</v>
      </c>
    </row>
    <row r="1811">
      <c r="A1811" s="9">
        <v>42307.90503373725</v>
      </c>
      <c r="B1811" s="2">
        <v>2.581E9</v>
      </c>
    </row>
    <row r="1812">
      <c r="A1812" s="9">
        <v>49289.626943243544</v>
      </c>
      <c r="B1812" s="2">
        <v>2.989E9</v>
      </c>
    </row>
    <row r="1813">
      <c r="A1813" s="9">
        <v>56621.31879762452</v>
      </c>
      <c r="B1813" s="2">
        <v>3.531E9</v>
      </c>
    </row>
    <row r="1814">
      <c r="A1814" s="9">
        <v>65754.02673117483</v>
      </c>
      <c r="B1814" s="2">
        <v>4.243E9</v>
      </c>
    </row>
    <row r="1815">
      <c r="A1815" s="9">
        <v>72950.77517708264</v>
      </c>
      <c r="B1815" s="2">
        <v>4.289E9</v>
      </c>
    </row>
    <row r="1816">
      <c r="A1816" s="9">
        <v>83454.49808065272</v>
      </c>
      <c r="B1816" s="2">
        <v>5.322E9</v>
      </c>
    </row>
    <row r="1817">
      <c r="A1817" s="9">
        <v>95213.88730199076</v>
      </c>
      <c r="B1817" s="2">
        <v>5.702E9</v>
      </c>
    </row>
    <row r="1818">
      <c r="A1818" s="9">
        <v>78488.61169592146</v>
      </c>
      <c r="B1818" s="2">
        <v>4.949E9</v>
      </c>
    </row>
    <row r="1819">
      <c r="A1819" s="9">
        <v>86107.24094401352</v>
      </c>
      <c r="B1819" s="2">
        <v>5.299E9</v>
      </c>
    </row>
    <row r="1820">
      <c r="A1820" s="9">
        <v>99130.0780442423</v>
      </c>
      <c r="B1820" s="2">
        <v>6.301E9</v>
      </c>
    </row>
    <row r="1821">
      <c r="A1821" s="9">
        <v>99629.9147187856</v>
      </c>
      <c r="B1821" s="2">
        <v>5.353E9</v>
      </c>
    </row>
    <row r="1822">
      <c r="A1822" s="9">
        <v>9061.602460165972</v>
      </c>
      <c r="B1822" s="2">
        <v>3.77E8</v>
      </c>
    </row>
    <row r="1823">
      <c r="A1823" s="9">
        <v>8909.80894585813</v>
      </c>
      <c r="B1823" s="2">
        <v>5.38E8</v>
      </c>
    </row>
    <row r="1824">
      <c r="A1824" s="9">
        <v>8685.382436994483</v>
      </c>
      <c r="B1824" s="2">
        <v>5.39E8</v>
      </c>
    </row>
    <row r="1825">
      <c r="A1825" s="9">
        <v>9016.815327478182</v>
      </c>
      <c r="B1825" s="2">
        <v>5.46E8</v>
      </c>
    </row>
    <row r="1826">
      <c r="A1826" s="9">
        <v>10013.633224986515</v>
      </c>
      <c r="B1826" s="2">
        <v>6.01E8</v>
      </c>
    </row>
    <row r="1827">
      <c r="A1827" s="9">
        <v>12252.612875422477</v>
      </c>
      <c r="B1827" s="2">
        <v>6.27E8</v>
      </c>
    </row>
    <row r="1828">
      <c r="A1828" s="9">
        <v>14405.091926705689</v>
      </c>
      <c r="B1828" s="2">
        <v>7.49E8</v>
      </c>
    </row>
    <row r="1829">
      <c r="A1829" s="9">
        <v>16305.613406264216</v>
      </c>
      <c r="B1829" s="2">
        <v>9.05E8</v>
      </c>
    </row>
    <row r="1830">
      <c r="A1830" s="9">
        <v>23421.35529046783</v>
      </c>
      <c r="B1830" s="2">
        <v>1.105E9</v>
      </c>
    </row>
    <row r="1831">
      <c r="A1831" s="9">
        <v>18114.478265065198</v>
      </c>
      <c r="B1831" s="2">
        <v>1.092E9</v>
      </c>
    </row>
    <row r="1832">
      <c r="A1832" s="9">
        <v>20983.900335311377</v>
      </c>
      <c r="B1832" s="2">
        <v>1.246E9</v>
      </c>
    </row>
    <row r="1833">
      <c r="A1833" s="9">
        <v>23132.93890320401</v>
      </c>
      <c r="B1833" s="2">
        <v>1.612E9</v>
      </c>
    </row>
    <row r="1834">
      <c r="A1834" s="9">
        <v>23623.85149280281</v>
      </c>
      <c r="B1834" s="2">
        <v>1.779E9</v>
      </c>
    </row>
    <row r="1835">
      <c r="A1835" s="9">
        <v>514.157960480203</v>
      </c>
      <c r="B1835" s="2">
        <v>5.51E8</v>
      </c>
    </row>
    <row r="1836">
      <c r="A1836" s="9">
        <v>492.3816981014351</v>
      </c>
      <c r="B1836" s="2">
        <v>5.33E8</v>
      </c>
    </row>
    <row r="1837">
      <c r="A1837" s="9">
        <v>483.0318719125117</v>
      </c>
      <c r="B1837" s="2">
        <v>5.62E8</v>
      </c>
    </row>
    <row r="1838">
      <c r="A1838" s="9">
        <v>546.1541483598469</v>
      </c>
      <c r="B1838" s="2">
        <v>6.2E8</v>
      </c>
    </row>
    <row r="1839">
      <c r="A1839" s="9">
        <v>631.4978143090354</v>
      </c>
      <c r="B1839" s="2">
        <v>7.65E8</v>
      </c>
    </row>
    <row r="1840">
      <c r="A1840" s="9">
        <v>696.3285098129937</v>
      </c>
      <c r="B1840" s="2">
        <v>8.28E8</v>
      </c>
    </row>
    <row r="1841">
      <c r="A1841" s="9">
        <v>851.4298745513166</v>
      </c>
      <c r="B1841" s="2">
        <v>9.19E8</v>
      </c>
    </row>
    <row r="1842">
      <c r="A1842" s="9">
        <v>927.2344867249882</v>
      </c>
      <c r="B1842" s="2">
        <v>9.12E8</v>
      </c>
    </row>
    <row r="1843">
      <c r="A1843" s="9">
        <v>1017.9148035607354</v>
      </c>
      <c r="B1843" s="2">
        <v>9.86E8</v>
      </c>
    </row>
    <row r="1844">
      <c r="A1844" s="9">
        <v>987.6891659181932</v>
      </c>
      <c r="B1844" s="2">
        <v>9.5E8</v>
      </c>
    </row>
    <row r="1845">
      <c r="A1845" s="9">
        <v>1022.2391535314615</v>
      </c>
      <c r="B1845" s="2">
        <v>9.98E8</v>
      </c>
    </row>
    <row r="1846">
      <c r="A1846" s="9">
        <v>1214.7609140776162</v>
      </c>
      <c r="B1846" s="2">
        <v>1.123E9</v>
      </c>
    </row>
    <row r="1847">
      <c r="A1847" s="9">
        <v>1255.8599051102397</v>
      </c>
      <c r="B1847" s="2">
        <v>1.014E9</v>
      </c>
    </row>
    <row r="1848">
      <c r="A1848" s="9">
        <v>3803.998412995628</v>
      </c>
      <c r="B1848" s="2">
        <v>6.28E8</v>
      </c>
    </row>
    <row r="1849">
      <c r="A1849" s="9">
        <v>3788.8159095933815</v>
      </c>
      <c r="B1849" s="2">
        <v>6.65E8</v>
      </c>
    </row>
    <row r="1850">
      <c r="A1850" s="9">
        <v>3861.127279019648</v>
      </c>
      <c r="B1850" s="2">
        <v>7.1E8</v>
      </c>
    </row>
    <row r="1851">
      <c r="A1851" s="9">
        <v>3990.7368693889325</v>
      </c>
      <c r="B1851" s="2">
        <v>8.04E8</v>
      </c>
    </row>
    <row r="1852">
      <c r="A1852" s="9">
        <v>4292.419630464364</v>
      </c>
      <c r="B1852" s="2">
        <v>9.03E8</v>
      </c>
    </row>
    <row r="1853">
      <c r="A1853" s="9">
        <v>4594.481939458616</v>
      </c>
      <c r="B1853" s="2">
        <v>1.108E9</v>
      </c>
    </row>
    <row r="1854">
      <c r="A1854" s="9">
        <v>4998.382678884612</v>
      </c>
      <c r="B1854" s="2">
        <v>1.425E9</v>
      </c>
    </row>
    <row r="1855">
      <c r="A1855" s="9">
        <v>6050.327782542364</v>
      </c>
      <c r="B1855" s="2">
        <v>1.806E9</v>
      </c>
    </row>
    <row r="1856">
      <c r="A1856" s="9">
        <v>7002.712833616623</v>
      </c>
      <c r="B1856" s="2">
        <v>2.208E9</v>
      </c>
    </row>
    <row r="1857">
      <c r="A1857" s="9">
        <v>7169.8573445882375</v>
      </c>
      <c r="B1857" s="2">
        <v>2.28E9</v>
      </c>
    </row>
    <row r="1858">
      <c r="A1858" s="9">
        <v>7833.90355093678</v>
      </c>
      <c r="B1858" s="2">
        <v>2.552E9</v>
      </c>
    </row>
    <row r="1859">
      <c r="A1859" s="9">
        <v>8895.184908517593</v>
      </c>
      <c r="B1859" s="2">
        <v>2.925E9</v>
      </c>
    </row>
    <row r="1860">
      <c r="A1860" s="9">
        <v>9982.481568300713</v>
      </c>
      <c r="B1860" s="2">
        <v>3.784E9</v>
      </c>
    </row>
    <row r="1861">
      <c r="A1861" s="9">
        <v>654.6198570203222</v>
      </c>
      <c r="B1861" s="2">
        <v>7000000.0</v>
      </c>
    </row>
    <row r="1862">
      <c r="A1862" s="9">
        <v>558.2616154351962</v>
      </c>
      <c r="B1862" s="2">
        <v>5200000.0</v>
      </c>
    </row>
    <row r="1863">
      <c r="A1863" s="9">
        <v>529.9294837151675</v>
      </c>
      <c r="B1863" s="2">
        <v>2800000.0</v>
      </c>
    </row>
    <row r="1864">
      <c r="A1864" s="9">
        <v>609.38740048338</v>
      </c>
      <c r="B1864" s="2">
        <v>4900000.0</v>
      </c>
    </row>
    <row r="1865">
      <c r="A1865" s="9">
        <v>660.1899982197076</v>
      </c>
      <c r="B1865" s="2">
        <v>7100000.0</v>
      </c>
    </row>
    <row r="1866">
      <c r="A1866" s="9">
        <v>804.0711094021466</v>
      </c>
      <c r="B1866" s="2">
        <v>9400000.0</v>
      </c>
    </row>
    <row r="1867">
      <c r="A1867" s="9">
        <v>896.3948786680066</v>
      </c>
      <c r="B1867" s="2">
        <v>3900000.0</v>
      </c>
    </row>
    <row r="1868">
      <c r="A1868" s="9">
        <v>989.3194595867872</v>
      </c>
      <c r="B1868" s="2">
        <v>4500000.0</v>
      </c>
    </row>
    <row r="1869">
      <c r="A1869" s="9">
        <v>1222.7935847368224</v>
      </c>
      <c r="B1869" s="2">
        <v>3800000.0</v>
      </c>
    </row>
    <row r="1870">
      <c r="A1870" s="9">
        <v>1180.4319249603532</v>
      </c>
      <c r="B1870" s="2">
        <v>2100000.0</v>
      </c>
    </row>
    <row r="1871">
      <c r="A1871" s="9">
        <v>1382.1437493667029</v>
      </c>
      <c r="B1871" s="2">
        <v>2500000.0</v>
      </c>
    </row>
    <row r="1872">
      <c r="A1872" s="9">
        <v>1767.238661840756</v>
      </c>
      <c r="B1872" s="2">
        <v>3500000.0</v>
      </c>
    </row>
    <row r="1873">
      <c r="A1873" s="9">
        <v>2184.1634610527963</v>
      </c>
      <c r="B1873" s="2">
        <v>6.8E8</v>
      </c>
    </row>
    <row r="1874">
      <c r="A1874" s="9">
        <v>1531.8889089917805</v>
      </c>
      <c r="B1874" s="2">
        <v>8.8E7</v>
      </c>
    </row>
    <row r="1875">
      <c r="A1875" s="9">
        <v>1403.2460916075297</v>
      </c>
      <c r="B1875" s="2">
        <v>9.1E7</v>
      </c>
    </row>
    <row r="1876">
      <c r="A1876" s="9">
        <v>1135.295380616369</v>
      </c>
      <c r="B1876" s="2">
        <v>7.6E7</v>
      </c>
    </row>
    <row r="1877">
      <c r="A1877" s="9">
        <v>1159.3977555060846</v>
      </c>
      <c r="B1877" s="2">
        <v>8.1E7</v>
      </c>
    </row>
    <row r="1878">
      <c r="A1878" s="9">
        <v>1386.7460268964483</v>
      </c>
      <c r="B1878" s="2">
        <v>8.7E7</v>
      </c>
    </row>
    <row r="1879">
      <c r="A1879" s="9">
        <v>1479.4037783464908</v>
      </c>
      <c r="B1879" s="2">
        <v>9.6E7</v>
      </c>
    </row>
    <row r="1880">
      <c r="A1880" s="9">
        <v>1772.6353250434222</v>
      </c>
      <c r="B1880" s="2">
        <v>1.12E8</v>
      </c>
    </row>
    <row r="1881">
      <c r="A1881" s="9">
        <v>2252.1253357190726</v>
      </c>
      <c r="B1881" s="2">
        <v>1.21E8</v>
      </c>
    </row>
    <row r="1882">
      <c r="A1882" s="9">
        <v>2967.3049704097416</v>
      </c>
      <c r="B1882" s="2">
        <v>1.28E8</v>
      </c>
    </row>
    <row r="1883">
      <c r="A1883" s="9">
        <v>2509.680462010879</v>
      </c>
      <c r="B1883" s="2">
        <v>2.25E8</v>
      </c>
    </row>
    <row r="1884">
      <c r="A1884" s="9">
        <v>3100.8351185755546</v>
      </c>
      <c r="B1884" s="2">
        <v>2.43E8</v>
      </c>
    </row>
    <row r="1885">
      <c r="A1885" s="9">
        <v>3814.2131634448724</v>
      </c>
      <c r="B1885" s="2">
        <v>2.81E8</v>
      </c>
    </row>
    <row r="1886">
      <c r="A1886" s="9">
        <v>3680.2320591037333</v>
      </c>
      <c r="B1886" s="2">
        <v>2.65E8</v>
      </c>
    </row>
    <row r="1887">
      <c r="A1887" s="9">
        <v>1949.2679679831754</v>
      </c>
      <c r="B1887" s="2">
        <v>8.61E8</v>
      </c>
    </row>
    <row r="1888">
      <c r="A1888" s="9">
        <v>1945.0328707429196</v>
      </c>
      <c r="B1888" s="2">
        <v>7.63E8</v>
      </c>
    </row>
    <row r="1889">
      <c r="A1889" s="9">
        <v>2019.9378568778518</v>
      </c>
      <c r="B1889" s="2">
        <v>8.36E8</v>
      </c>
    </row>
    <row r="1890">
      <c r="A1890" s="9">
        <v>2136.4196089406646</v>
      </c>
      <c r="B1890" s="2">
        <v>1.023E9</v>
      </c>
    </row>
    <row r="1891">
      <c r="A1891" s="9">
        <v>2397.565761884874</v>
      </c>
      <c r="B1891" s="2">
        <v>1.232E9</v>
      </c>
    </row>
    <row r="1892">
      <c r="A1892" s="9">
        <v>2674.566363699881</v>
      </c>
      <c r="B1892" s="2">
        <v>1.438E9</v>
      </c>
    </row>
    <row r="1893">
      <c r="A1893" s="9">
        <v>3123.5097918395722</v>
      </c>
      <c r="B1893" s="2">
        <v>1.775E9</v>
      </c>
    </row>
    <row r="1894">
      <c r="A1894" s="9">
        <v>3600.625661659091</v>
      </c>
      <c r="B1894" s="2">
        <v>2.007E9</v>
      </c>
    </row>
    <row r="1895">
      <c r="A1895" s="9">
        <v>4226.981500632929</v>
      </c>
      <c r="B1895" s="2">
        <v>2.396E9</v>
      </c>
    </row>
    <row r="1896">
      <c r="A1896" s="9">
        <v>4181.887498724265</v>
      </c>
      <c r="B1896" s="2">
        <v>2.44E9</v>
      </c>
    </row>
    <row r="1897">
      <c r="A1897" s="9">
        <v>5091.783672324242</v>
      </c>
      <c r="B1897" s="2">
        <v>2.475E9</v>
      </c>
    </row>
    <row r="1898">
      <c r="A1898" s="9">
        <v>5774.12299429</v>
      </c>
      <c r="B1898" s="2">
        <v>2.912E9</v>
      </c>
    </row>
    <row r="1899">
      <c r="A1899" s="9">
        <v>6435.950619918767</v>
      </c>
      <c r="B1899" s="2">
        <v>3.288E9</v>
      </c>
    </row>
    <row r="1900">
      <c r="A1900" s="9">
        <v>1043.4561026931387</v>
      </c>
      <c r="B1900" s="2">
        <v>2.334E9</v>
      </c>
    </row>
    <row r="1901">
      <c r="A1901" s="9">
        <v>961.7169825461391</v>
      </c>
      <c r="B1901" s="2">
        <v>2.011E9</v>
      </c>
    </row>
    <row r="1902">
      <c r="A1902" s="9">
        <v>1004.9905814008242</v>
      </c>
      <c r="B1902" s="2">
        <v>2.018E9</v>
      </c>
    </row>
    <row r="1903">
      <c r="A1903" s="9">
        <v>1015.7802766649507</v>
      </c>
      <c r="B1903" s="2">
        <v>1.821E9</v>
      </c>
    </row>
    <row r="1904">
      <c r="A1904" s="9">
        <v>1084.765467003376</v>
      </c>
      <c r="B1904" s="2">
        <v>2.39E9</v>
      </c>
    </row>
    <row r="1905">
      <c r="A1905" s="9">
        <v>1200.1694592667961</v>
      </c>
      <c r="B1905" s="2">
        <v>2.755E9</v>
      </c>
    </row>
    <row r="1906">
      <c r="A1906" s="9">
        <v>1396.4150797124662</v>
      </c>
      <c r="B1906" s="2">
        <v>4.019E9</v>
      </c>
    </row>
    <row r="1907">
      <c r="A1907" s="9">
        <v>1676.5016177452992</v>
      </c>
      <c r="B1907" s="2">
        <v>5.52E9</v>
      </c>
    </row>
    <row r="1908">
      <c r="A1908" s="9">
        <v>1925.3903067685646</v>
      </c>
      <c r="B1908" s="2">
        <v>3.024E9</v>
      </c>
    </row>
    <row r="1909">
      <c r="A1909" s="9">
        <v>1828.3445645928016</v>
      </c>
      <c r="B1909" s="2">
        <v>2.853E9</v>
      </c>
    </row>
    <row r="1910">
      <c r="A1910" s="9">
        <v>2140.3119603136506</v>
      </c>
      <c r="B1910" s="2">
        <v>3.228E9</v>
      </c>
    </row>
    <row r="1911">
      <c r="A1911" s="9">
        <v>2356.5691790818673</v>
      </c>
      <c r="B1911" s="2">
        <v>4.026E9</v>
      </c>
    </row>
    <row r="1912">
      <c r="A1912" s="9">
        <v>2585.134582726809</v>
      </c>
      <c r="B1912" s="2">
        <v>4.9E9</v>
      </c>
    </row>
    <row r="1913">
      <c r="A1913" s="9">
        <v>4469.579921434195</v>
      </c>
      <c r="B1913" s="2">
        <v>6.128E9</v>
      </c>
    </row>
    <row r="1914">
      <c r="A1914" s="9">
        <v>4967.570133462399</v>
      </c>
      <c r="B1914" s="2">
        <v>5.121E9</v>
      </c>
    </row>
    <row r="1915">
      <c r="A1915" s="9">
        <v>5179.129343366963</v>
      </c>
      <c r="B1915" s="2">
        <v>4.971E9</v>
      </c>
    </row>
    <row r="1916">
      <c r="A1916" s="9">
        <v>5679.948760056715</v>
      </c>
      <c r="B1916" s="2">
        <v>4.733E9</v>
      </c>
    </row>
    <row r="1917">
      <c r="A1917" s="9">
        <v>6626.120397079038</v>
      </c>
      <c r="B1917" s="2">
        <v>6.499E9</v>
      </c>
    </row>
    <row r="1918">
      <c r="A1918" s="9">
        <v>7965.320462004308</v>
      </c>
      <c r="B1918" s="2">
        <v>7.128E9</v>
      </c>
    </row>
    <row r="1919">
      <c r="A1919" s="9">
        <v>8966.665947410715</v>
      </c>
      <c r="B1919" s="2">
        <v>8.122E9</v>
      </c>
    </row>
    <row r="1920">
      <c r="A1920" s="9">
        <v>11148.839366473105</v>
      </c>
      <c r="B1920" s="2">
        <v>1.1686E10</v>
      </c>
    </row>
    <row r="1921">
      <c r="A1921" s="9">
        <v>13875.133607176187</v>
      </c>
      <c r="B1921" s="2">
        <v>1.2837E10</v>
      </c>
    </row>
    <row r="1922">
      <c r="A1922" s="9">
        <v>11297.035146858705</v>
      </c>
      <c r="B1922" s="2">
        <v>9.843E9</v>
      </c>
    </row>
    <row r="1923">
      <c r="A1923" s="9">
        <v>12308.922635880881</v>
      </c>
      <c r="B1923" s="2">
        <v>9.986E9</v>
      </c>
    </row>
    <row r="1924">
      <c r="A1924" s="9">
        <v>13390.717227835035</v>
      </c>
      <c r="B1924" s="2">
        <v>1.1598E10</v>
      </c>
    </row>
    <row r="1925">
      <c r="A1925" s="9">
        <v>12715.424923680852</v>
      </c>
      <c r="B1925" s="2">
        <v>1.1835E10</v>
      </c>
    </row>
    <row r="1926">
      <c r="A1926" s="9">
        <v>11370.375099928104</v>
      </c>
      <c r="B1926" s="2">
        <v>6.027E9</v>
      </c>
    </row>
    <row r="1927">
      <c r="A1927" s="9">
        <v>11579.969046742737</v>
      </c>
      <c r="B1927" s="2">
        <v>6.236E9</v>
      </c>
    </row>
    <row r="1928">
      <c r="A1928" s="9">
        <v>12668.394878858953</v>
      </c>
      <c r="B1928" s="2">
        <v>6.595E9</v>
      </c>
    </row>
    <row r="1929">
      <c r="A1929" s="9">
        <v>15489.317581780968</v>
      </c>
      <c r="B1929" s="2">
        <v>7.634E9</v>
      </c>
    </row>
    <row r="1930">
      <c r="A1930" s="9">
        <v>17646.170623589915</v>
      </c>
      <c r="B1930" s="2">
        <v>8.858E9</v>
      </c>
    </row>
    <row r="1931">
      <c r="A1931" s="9">
        <v>18279.9169406274</v>
      </c>
      <c r="B1931" s="2">
        <v>9.008E9</v>
      </c>
    </row>
    <row r="1932">
      <c r="A1932" s="9">
        <v>19197.345672348067</v>
      </c>
      <c r="B1932" s="2">
        <v>1.0438E10</v>
      </c>
    </row>
    <row r="1933">
      <c r="A1933" s="9">
        <v>22005.19702049632</v>
      </c>
      <c r="B1933" s="2">
        <v>1.2917E10</v>
      </c>
    </row>
    <row r="1934">
      <c r="A1934" s="9">
        <v>23867.756715955795</v>
      </c>
      <c r="B1934" s="2">
        <v>1.4047E10</v>
      </c>
    </row>
    <row r="1935">
      <c r="A1935" s="9">
        <v>22141.79891896925</v>
      </c>
      <c r="B1935" s="2">
        <v>1.2315E10</v>
      </c>
    </row>
    <row r="1936">
      <c r="A1936" s="9">
        <v>21658.737740114062</v>
      </c>
      <c r="B1936" s="2">
        <v>1.2969E10</v>
      </c>
    </row>
    <row r="1937">
      <c r="A1937" s="9">
        <v>22543.08760736382</v>
      </c>
      <c r="B1937" s="2">
        <v>1.4882E10</v>
      </c>
    </row>
    <row r="1938">
      <c r="A1938" s="9">
        <v>20161.97292132912</v>
      </c>
      <c r="B1938" s="2">
        <v>1.4559E10</v>
      </c>
    </row>
    <row r="1939">
      <c r="A1939" s="9">
        <v>16192.129596218972</v>
      </c>
      <c r="B1939" s="2">
        <v>2.388E9</v>
      </c>
    </row>
    <row r="1940">
      <c r="A1940" s="9">
        <v>18243.71774815687</v>
      </c>
      <c r="B1940" s="2">
        <v>2.728E9</v>
      </c>
    </row>
    <row r="1941">
      <c r="A1941" s="9">
        <v>18972.768529756904</v>
      </c>
      <c r="B1941" s="2">
        <v>2.486E9</v>
      </c>
    </row>
    <row r="1942">
      <c r="A1942" s="9">
        <v>19820.207287064226</v>
      </c>
      <c r="B1942" s="2">
        <v>2.677E9</v>
      </c>
    </row>
    <row r="1943">
      <c r="A1943" s="9">
        <v>20988.992332653404</v>
      </c>
      <c r="B1943" s="2">
        <v>3.024E9</v>
      </c>
    </row>
    <row r="1944">
      <c r="A1944" s="9">
        <v>21959.322707715208</v>
      </c>
      <c r="B1944" s="2">
        <v>3.239E9</v>
      </c>
    </row>
    <row r="1945">
      <c r="A1945" s="9">
        <v>22935.941149433384</v>
      </c>
      <c r="B1945" s="2">
        <v>3.369E9</v>
      </c>
    </row>
    <row r="1946">
      <c r="A1946" s="9">
        <v>23664.882353003373</v>
      </c>
      <c r="B1946" s="2">
        <v>3.414E9</v>
      </c>
    </row>
    <row r="1947">
      <c r="A1947" s="9">
        <v>24898.338840043754</v>
      </c>
      <c r="B1947" s="2">
        <v>3.535E9</v>
      </c>
    </row>
    <row r="1948">
      <c r="A1948" s="9">
        <v>25768.736047652532</v>
      </c>
      <c r="B1948" s="2">
        <v>3.176E9</v>
      </c>
    </row>
    <row r="1949">
      <c r="A1949" s="9">
        <v>26437.992178883847</v>
      </c>
      <c r="B1949" s="2">
        <v>3.211E9</v>
      </c>
    </row>
    <row r="1950">
      <c r="A1950" s="9">
        <v>27125.411628121456</v>
      </c>
      <c r="B1950" s="2">
        <v>3.143E9</v>
      </c>
    </row>
    <row r="1951">
      <c r="A1951" s="9">
        <v>27659.524940812724</v>
      </c>
      <c r="B1951" s="2">
        <v>3.193E9</v>
      </c>
    </row>
    <row r="1952">
      <c r="A1952" s="9">
        <v>29914.264776576445</v>
      </c>
      <c r="B1952" s="2">
        <v>1.28E8</v>
      </c>
    </row>
    <row r="1953">
      <c r="A1953" s="9">
        <v>28666.609513115225</v>
      </c>
      <c r="B1953" s="2">
        <v>2.72E8</v>
      </c>
    </row>
    <row r="1954">
      <c r="A1954" s="9">
        <v>30748.53425751693</v>
      </c>
      <c r="B1954" s="2">
        <v>2.85E8</v>
      </c>
    </row>
    <row r="1955">
      <c r="A1955" s="9">
        <v>35644.404791908375</v>
      </c>
      <c r="B1955" s="2">
        <v>3.69E8</v>
      </c>
    </row>
    <row r="1956">
      <c r="A1956" s="9">
        <v>44051.65726981342</v>
      </c>
      <c r="B1956" s="2">
        <v>4.98E8</v>
      </c>
    </row>
    <row r="1957">
      <c r="A1957" s="9">
        <v>54228.831714686195</v>
      </c>
      <c r="B1957" s="2">
        <v>7.6E8</v>
      </c>
    </row>
    <row r="1958">
      <c r="A1958" s="9">
        <v>62920.64413157476</v>
      </c>
      <c r="B1958" s="2">
        <v>8.74E8</v>
      </c>
    </row>
    <row r="1959">
      <c r="A1959" s="9">
        <v>69166.96005237497</v>
      </c>
      <c r="B1959" s="2">
        <v>6.8E8</v>
      </c>
    </row>
    <row r="1960">
      <c r="A1960" s="9">
        <v>84613.94702725451</v>
      </c>
      <c r="B1960" s="2">
        <v>6.8E8</v>
      </c>
    </row>
    <row r="1961">
      <c r="A1961" s="9">
        <v>62527.635271040774</v>
      </c>
      <c r="B1961" s="2">
        <v>6.8E8</v>
      </c>
    </row>
    <row r="1962">
      <c r="A1962" s="9">
        <v>71440.28763574369</v>
      </c>
      <c r="B1962" s="2">
        <v>6.8E8</v>
      </c>
    </row>
    <row r="1963">
      <c r="A1963" s="9">
        <v>88963.2226037756</v>
      </c>
      <c r="B1963" s="2">
        <v>4.463E9</v>
      </c>
    </row>
    <row r="1964">
      <c r="A1964" s="9">
        <v>92659.69410596562</v>
      </c>
      <c r="B1964" s="2">
        <v>7.22E9</v>
      </c>
    </row>
    <row r="1965">
      <c r="A1965" s="9">
        <v>1662.2175347461796</v>
      </c>
      <c r="B1965" s="2">
        <v>3.94E8</v>
      </c>
    </row>
    <row r="1966">
      <c r="A1966" s="9">
        <v>1833.8126596502707</v>
      </c>
      <c r="B1966" s="2">
        <v>4.19E8</v>
      </c>
    </row>
    <row r="1967">
      <c r="A1967" s="9">
        <v>2116.312062734325</v>
      </c>
      <c r="B1967" s="2">
        <v>4.0E8</v>
      </c>
    </row>
    <row r="1968">
      <c r="A1968" s="9">
        <v>2756.3325828116253</v>
      </c>
      <c r="B1968" s="2">
        <v>5.23E8</v>
      </c>
    </row>
    <row r="1969">
      <c r="A1969" s="9">
        <v>3533.266078130323</v>
      </c>
      <c r="B1969" s="2">
        <v>6.07E8</v>
      </c>
    </row>
    <row r="1970">
      <c r="A1970" s="9">
        <v>4651.692260744003</v>
      </c>
      <c r="B1970" s="2">
        <v>1.325E9</v>
      </c>
    </row>
    <row r="1971">
      <c r="A1971" s="9">
        <v>5803.595020421105</v>
      </c>
      <c r="B1971" s="2">
        <v>1.676E9</v>
      </c>
    </row>
    <row r="1972">
      <c r="A1972" s="9">
        <v>8188.485724883544</v>
      </c>
      <c r="B1972" s="2">
        <v>2.073E9</v>
      </c>
    </row>
    <row r="1973">
      <c r="A1973" s="9">
        <v>9932.867933026177</v>
      </c>
      <c r="B1973" s="2">
        <v>2.625E9</v>
      </c>
    </row>
    <row r="1974">
      <c r="A1974" s="9">
        <v>8052.048836461759</v>
      </c>
      <c r="B1974" s="2">
        <v>1.687E9</v>
      </c>
    </row>
    <row r="1975">
      <c r="A1975" s="9">
        <v>8149.407382503697</v>
      </c>
      <c r="B1975" s="2">
        <v>1.631E9</v>
      </c>
    </row>
    <row r="1976">
      <c r="A1976" s="9">
        <v>9083.000157637205</v>
      </c>
      <c r="B1976" s="2">
        <v>2.018E9</v>
      </c>
    </row>
    <row r="1977">
      <c r="A1977" s="9">
        <v>8417.706730783359</v>
      </c>
      <c r="B1977" s="2">
        <v>1.919E9</v>
      </c>
    </row>
    <row r="1978">
      <c r="A1978" s="9">
        <v>1773.5712911196536</v>
      </c>
      <c r="B1978" s="2">
        <v>3.429E9</v>
      </c>
    </row>
    <row r="1979">
      <c r="A1979" s="9">
        <v>2103.0786241835012</v>
      </c>
      <c r="B1979" s="2">
        <v>4.726E9</v>
      </c>
    </row>
    <row r="1980">
      <c r="A1980" s="9">
        <v>2372.6337044941665</v>
      </c>
      <c r="B1980" s="2">
        <v>5.278E9</v>
      </c>
    </row>
    <row r="1981">
      <c r="A1981" s="9">
        <v>2972.3337661512123</v>
      </c>
      <c r="B1981" s="2">
        <v>5.879E9</v>
      </c>
    </row>
    <row r="1982">
      <c r="A1982" s="9">
        <v>4109.268666154753</v>
      </c>
      <c r="B1982" s="2">
        <v>7.262E9</v>
      </c>
    </row>
    <row r="1983">
      <c r="A1983" s="9">
        <v>5338.405843709714</v>
      </c>
      <c r="B1983" s="2">
        <v>7.806E9</v>
      </c>
    </row>
    <row r="1984">
      <c r="A1984" s="9">
        <v>6947.989595701398</v>
      </c>
      <c r="B1984" s="2">
        <v>9.72E9</v>
      </c>
    </row>
    <row r="1985">
      <c r="A1985" s="9">
        <v>9147.527617142307</v>
      </c>
      <c r="B1985" s="2">
        <v>1.2427E10</v>
      </c>
    </row>
    <row r="1986">
      <c r="A1986" s="9">
        <v>11693.730573305782</v>
      </c>
      <c r="B1986" s="2">
        <v>1.5821E10</v>
      </c>
    </row>
    <row r="1987">
      <c r="A1987" s="9">
        <v>8597.043896590698</v>
      </c>
      <c r="B1987" s="2">
        <v>1.2369E10</v>
      </c>
    </row>
    <row r="1988">
      <c r="A1988" s="9">
        <v>10675.242594712385</v>
      </c>
      <c r="B1988" s="2">
        <v>1.3239E10</v>
      </c>
    </row>
    <row r="1989">
      <c r="A1989" s="9">
        <v>13290.759997834306</v>
      </c>
      <c r="B1989" s="2">
        <v>1.6961E10</v>
      </c>
    </row>
    <row r="1990">
      <c r="A1990" s="9">
        <v>14108.312729609297</v>
      </c>
      <c r="B1990" s="2">
        <v>1.7876E10</v>
      </c>
    </row>
    <row r="1991">
      <c r="A1991" s="9">
        <v>206.64907129075226</v>
      </c>
      <c r="B1991" s="2">
        <v>2.7E7</v>
      </c>
    </row>
    <row r="1992">
      <c r="A1992" s="9">
        <v>191.17403567099234</v>
      </c>
      <c r="B1992" s="2">
        <v>2.9E7</v>
      </c>
    </row>
    <row r="1993">
      <c r="A1993" s="9">
        <v>186.64174800999118</v>
      </c>
      <c r="B1993" s="2">
        <v>3.1E7</v>
      </c>
    </row>
    <row r="1994">
      <c r="A1994" s="9">
        <v>202.27323815135094</v>
      </c>
      <c r="B1994" s="2">
        <v>3.0E7</v>
      </c>
    </row>
    <row r="1995">
      <c r="A1995" s="9">
        <v>225.7513898015199</v>
      </c>
      <c r="B1995" s="2">
        <v>4.4E7</v>
      </c>
    </row>
    <row r="1996">
      <c r="A1996" s="9">
        <v>273.7470892544502</v>
      </c>
      <c r="B1996" s="2">
        <v>6.7E7</v>
      </c>
    </row>
    <row r="1997">
      <c r="A1997" s="9">
        <v>321.9485776030629</v>
      </c>
      <c r="B1997" s="2">
        <v>1.48E8</v>
      </c>
    </row>
    <row r="1998">
      <c r="A1998" s="9">
        <v>373.46364360384416</v>
      </c>
      <c r="B1998" s="2">
        <v>1.77E8</v>
      </c>
    </row>
    <row r="1999">
      <c r="A1999" s="9">
        <v>457.21134551917004</v>
      </c>
      <c r="B1999" s="2">
        <v>2.24E8</v>
      </c>
    </row>
    <row r="2000">
      <c r="A2000" s="9">
        <v>494.66780671527346</v>
      </c>
      <c r="B2000" s="2">
        <v>2.23E8</v>
      </c>
    </row>
    <row r="2001">
      <c r="A2001" s="9">
        <v>519.0503049258762</v>
      </c>
      <c r="B2001" s="2">
        <v>2.24E8</v>
      </c>
    </row>
    <row r="2002">
      <c r="A2002" s="9">
        <v>574.8874668384733</v>
      </c>
      <c r="B2002" s="2">
        <v>2.98E8</v>
      </c>
    </row>
    <row r="2003">
      <c r="A2003" s="9">
        <v>622.5783540838246</v>
      </c>
      <c r="B2003" s="2">
        <v>3.37E8</v>
      </c>
    </row>
    <row r="2004">
      <c r="A2004" s="9">
        <v>1372.7363899801849</v>
      </c>
      <c r="B2004" s="2">
        <v>4.1E7</v>
      </c>
    </row>
    <row r="2005">
      <c r="A2005" s="9">
        <v>1385.933518257987</v>
      </c>
      <c r="B2005" s="2">
        <v>3.9E7</v>
      </c>
    </row>
    <row r="2006">
      <c r="A2006" s="9">
        <v>1453.5069538823957</v>
      </c>
      <c r="B2006" s="2">
        <v>4.5E7</v>
      </c>
    </row>
    <row r="2007">
      <c r="A2007" s="9">
        <v>1699.1842106744261</v>
      </c>
      <c r="B2007" s="2">
        <v>5.4E7</v>
      </c>
    </row>
    <row r="2008">
      <c r="A2008" s="9">
        <v>2094.629506582995</v>
      </c>
      <c r="B2008" s="2">
        <v>7.0E7</v>
      </c>
    </row>
    <row r="2009">
      <c r="A2009" s="9">
        <v>2291.0306344760124</v>
      </c>
      <c r="B2009" s="2">
        <v>7.4E7</v>
      </c>
    </row>
    <row r="2010">
      <c r="A2010" s="9">
        <v>2502.211262860835</v>
      </c>
      <c r="B2010" s="2">
        <v>8.7E7</v>
      </c>
    </row>
    <row r="2011">
      <c r="A2011" s="9">
        <v>2693.7929927568043</v>
      </c>
      <c r="B2011" s="2">
        <v>1.02E8</v>
      </c>
    </row>
    <row r="2012">
      <c r="A2012" s="9">
        <v>3128.6885589062604</v>
      </c>
      <c r="B2012" s="2">
        <v>1.12E8</v>
      </c>
    </row>
    <row r="2013">
      <c r="A2013" s="9">
        <v>2712.804958203396</v>
      </c>
      <c r="B2013" s="2">
        <v>1.15E8</v>
      </c>
    </row>
    <row r="2014">
      <c r="A2014" s="9">
        <v>3080.0129388428686</v>
      </c>
      <c r="B2014" s="2">
        <v>1.24E8</v>
      </c>
    </row>
    <row r="2015">
      <c r="A2015" s="9">
        <v>3370.833718368022</v>
      </c>
      <c r="B2015" s="2">
        <v>1.35E8</v>
      </c>
    </row>
    <row r="2016">
      <c r="A2016" s="9">
        <v>3622.621047281737</v>
      </c>
      <c r="B2016" s="2">
        <v>1.48E8</v>
      </c>
    </row>
    <row r="2017">
      <c r="A2017" s="9">
        <v>28696.193481404574</v>
      </c>
      <c r="B2017" s="2">
        <v>6.8E8</v>
      </c>
    </row>
    <row r="2018">
      <c r="A2018" s="9">
        <v>29679.44198492737</v>
      </c>
      <c r="B2018" s="2">
        <v>6.8E8</v>
      </c>
    </row>
    <row r="2019">
      <c r="A2019" s="9">
        <v>31355.373788483466</v>
      </c>
      <c r="B2019" s="2">
        <v>6.8E8</v>
      </c>
    </row>
    <row r="2020">
      <c r="A2020" s="9">
        <v>39128.27613240418</v>
      </c>
      <c r="B2020" s="2">
        <v>6.8E8</v>
      </c>
    </row>
    <row r="2021">
      <c r="A2021" s="9">
        <v>44976.3685558211</v>
      </c>
      <c r="B2021" s="2">
        <v>6.8E8</v>
      </c>
    </row>
    <row r="2022">
      <c r="A2022" s="9">
        <v>46193.67267842149</v>
      </c>
      <c r="B2022" s="2">
        <v>6.8E8</v>
      </c>
    </row>
    <row r="2023">
      <c r="A2023" s="9">
        <v>48757.895718552936</v>
      </c>
      <c r="B2023" s="2">
        <v>6.8E8</v>
      </c>
    </row>
    <row r="2024">
      <c r="A2024" s="9">
        <v>55556.96688283899</v>
      </c>
      <c r="B2024" s="2">
        <v>6.8E8</v>
      </c>
    </row>
    <row r="2025">
      <c r="A2025" s="9">
        <v>62188.92860650103</v>
      </c>
      <c r="B2025" s="2">
        <v>6.8E8</v>
      </c>
    </row>
    <row r="2026">
      <c r="A2026" s="9">
        <v>61887.079940061245</v>
      </c>
      <c r="B2026" s="2">
        <v>6.8E8</v>
      </c>
    </row>
    <row r="2027">
      <c r="A2027" s="9">
        <v>0.0</v>
      </c>
      <c r="B2027" s="2">
        <v>6.8E8</v>
      </c>
    </row>
    <row r="2028">
      <c r="A2028" s="9">
        <v>0.0</v>
      </c>
      <c r="B2028" s="2">
        <v>6.8E8</v>
      </c>
    </row>
    <row r="2029">
      <c r="A2029" s="9">
        <v>0.0</v>
      </c>
      <c r="B2029" s="2">
        <v>6.8E8</v>
      </c>
    </row>
    <row r="2030">
      <c r="A2030" s="9">
        <v>550.171450497748</v>
      </c>
      <c r="B2030" s="2">
        <v>9900000.0</v>
      </c>
    </row>
    <row r="2031">
      <c r="A2031" s="9">
        <v>539.9338637213206</v>
      </c>
      <c r="B2031" s="2">
        <v>6200000.0</v>
      </c>
    </row>
    <row r="2032">
      <c r="A2032" s="9">
        <v>585.8063580413577</v>
      </c>
      <c r="B2032" s="2">
        <v>6900000.0</v>
      </c>
    </row>
    <row r="2033">
      <c r="A2033" s="9">
        <v>687.093689600217</v>
      </c>
      <c r="B2033" s="2">
        <v>7400000.0</v>
      </c>
    </row>
    <row r="2034">
      <c r="A2034" s="9">
        <v>734.0353615040904</v>
      </c>
      <c r="B2034" s="2">
        <v>7700000.0</v>
      </c>
    </row>
    <row r="2035">
      <c r="A2035" s="9">
        <v>797.1963069559874</v>
      </c>
      <c r="B2035" s="2">
        <v>7300000.0</v>
      </c>
    </row>
    <row r="2036">
      <c r="A2036" s="9">
        <v>851.2390086016901</v>
      </c>
      <c r="B2036" s="2">
        <v>6700000.0</v>
      </c>
    </row>
    <row r="2037">
      <c r="A2037" s="9">
        <v>882.9136238447885</v>
      </c>
      <c r="B2037" s="2">
        <v>5000000.0</v>
      </c>
    </row>
    <row r="2038">
      <c r="A2038" s="9">
        <v>1090.4113804805859</v>
      </c>
      <c r="B2038" s="2">
        <v>7700000.0</v>
      </c>
    </row>
    <row r="2039">
      <c r="A2039" s="9">
        <v>1134.1135938582313</v>
      </c>
      <c r="B2039" s="2">
        <v>8300000.0</v>
      </c>
    </row>
    <row r="2040">
      <c r="A2040" s="9">
        <v>1127.9816695468726</v>
      </c>
      <c r="B2040" s="2">
        <v>1.11E7</v>
      </c>
    </row>
    <row r="2041">
      <c r="A2041" s="9">
        <v>1355.4473432799969</v>
      </c>
      <c r="B2041" s="2">
        <v>1.59E7</v>
      </c>
    </row>
    <row r="2042">
      <c r="A2042" s="9">
        <v>1399.9534816957118</v>
      </c>
      <c r="B2042" s="2">
        <v>1.5E7</v>
      </c>
    </row>
    <row r="2043">
      <c r="A2043" s="9">
        <v>9332.533250624585</v>
      </c>
      <c r="B2043" s="2">
        <v>6.8E8</v>
      </c>
    </row>
    <row r="2044">
      <c r="A2044" s="9">
        <v>8759.503942111836</v>
      </c>
      <c r="B2044" s="2">
        <v>6.8E8</v>
      </c>
    </row>
    <row r="2045">
      <c r="A2045" s="9">
        <v>8659.707713329952</v>
      </c>
      <c r="B2045" s="2">
        <v>6.8E8</v>
      </c>
    </row>
    <row r="2046">
      <c r="A2046" s="9">
        <v>9408.229785554062</v>
      </c>
      <c r="B2046" s="2">
        <v>3.418E9</v>
      </c>
    </row>
    <row r="2047">
      <c r="A2047" s="9">
        <v>10864.444410979531</v>
      </c>
      <c r="B2047" s="2">
        <v>6.486E9</v>
      </c>
    </row>
    <row r="2048">
      <c r="A2048" s="9">
        <v>13284.694610184735</v>
      </c>
      <c r="B2048" s="2">
        <v>4.626E9</v>
      </c>
    </row>
    <row r="2049">
      <c r="A2049" s="9">
        <v>14858.937055493125</v>
      </c>
      <c r="B2049" s="2">
        <v>4.769E9</v>
      </c>
    </row>
    <row r="2050">
      <c r="A2050" s="9">
        <v>16052.092745287553</v>
      </c>
      <c r="B2050" s="2">
        <v>6.907E9</v>
      </c>
    </row>
    <row r="2051">
      <c r="A2051" s="9">
        <v>19722.101930042823</v>
      </c>
      <c r="B2051" s="2">
        <v>6.775E9</v>
      </c>
    </row>
    <row r="2052">
      <c r="A2052" s="9">
        <v>16009.62816798914</v>
      </c>
      <c r="B2052" s="2">
        <v>6.744E9</v>
      </c>
    </row>
    <row r="2053">
      <c r="A2053" s="9">
        <v>19333.499080484842</v>
      </c>
      <c r="B2053" s="2">
        <v>7.536E9</v>
      </c>
    </row>
    <row r="2054">
      <c r="A2054" s="9">
        <v>24133.944400002765</v>
      </c>
      <c r="B2054" s="2">
        <v>9.317E9</v>
      </c>
    </row>
    <row r="2055">
      <c r="A2055" s="9">
        <v>25947.531193156923</v>
      </c>
      <c r="B2055" s="2">
        <v>8.4E9</v>
      </c>
    </row>
    <row r="2056">
      <c r="A2056" s="9">
        <v>474.5241578031489</v>
      </c>
      <c r="B2056" s="2">
        <v>1.52E8</v>
      </c>
    </row>
    <row r="2057">
      <c r="A2057" s="9">
        <v>482.01849331137356</v>
      </c>
      <c r="B2057" s="2">
        <v>1.75E8</v>
      </c>
    </row>
    <row r="2058">
      <c r="A2058" s="9">
        <v>513.3625289579935</v>
      </c>
      <c r="B2058" s="2">
        <v>2.1E8</v>
      </c>
    </row>
    <row r="2059">
      <c r="A2059" s="9">
        <v>642.6130346693949</v>
      </c>
      <c r="B2059" s="2">
        <v>2.69E8</v>
      </c>
    </row>
    <row r="2060">
      <c r="A2060" s="9">
        <v>732.2812350012327</v>
      </c>
      <c r="B2060" s="2">
        <v>2.86E8</v>
      </c>
    </row>
    <row r="2061">
      <c r="A2061" s="9">
        <v>772.5267929786157</v>
      </c>
      <c r="B2061" s="2">
        <v>3.34E8</v>
      </c>
    </row>
    <row r="2062">
      <c r="A2062" s="9">
        <v>807.974735483481</v>
      </c>
      <c r="B2062" s="2">
        <v>3.29E8</v>
      </c>
    </row>
    <row r="2063">
      <c r="A2063" s="9">
        <v>947.8898047992377</v>
      </c>
      <c r="B2063" s="2">
        <v>6.22E8</v>
      </c>
    </row>
    <row r="2064">
      <c r="A2064" s="9">
        <v>1093.7637993001106</v>
      </c>
      <c r="B2064" s="2">
        <v>6.37E8</v>
      </c>
    </row>
    <row r="2065">
      <c r="A2065" s="9">
        <v>1017.9686008237024</v>
      </c>
      <c r="B2065" s="2">
        <v>4.74E8</v>
      </c>
    </row>
    <row r="2066">
      <c r="A2066" s="9">
        <v>998.5995763582189</v>
      </c>
      <c r="B2066" s="2">
        <v>4.64E8</v>
      </c>
    </row>
    <row r="2067">
      <c r="A2067" s="9">
        <v>1083.2616754797577</v>
      </c>
      <c r="B2067" s="2">
        <v>6.8E8</v>
      </c>
    </row>
    <row r="2068">
      <c r="A2068" s="9">
        <v>1023.2885719029572</v>
      </c>
      <c r="B2068" s="2">
        <v>6.8E8</v>
      </c>
    </row>
    <row r="2069">
      <c r="A2069" s="9">
        <v>809.2750794069352</v>
      </c>
      <c r="B2069" s="2">
        <v>6.8E8</v>
      </c>
    </row>
    <row r="2070">
      <c r="A2070" s="9">
        <v>1518.0342943023547</v>
      </c>
      <c r="B2070" s="2">
        <v>6.8E8</v>
      </c>
    </row>
    <row r="2071">
      <c r="A2071" s="9">
        <v>2013.667400174746</v>
      </c>
      <c r="B2071" s="2">
        <v>7.7E7</v>
      </c>
    </row>
    <row r="2072">
      <c r="A2072" s="9">
        <v>2613.53440777607</v>
      </c>
      <c r="B2072" s="2">
        <v>1.59E8</v>
      </c>
    </row>
    <row r="2073">
      <c r="A2073" s="9">
        <v>3168.8807074539636</v>
      </c>
      <c r="B2073" s="2">
        <v>2.2E8</v>
      </c>
    </row>
    <row r="2074">
      <c r="A2074" s="9">
        <v>3391.3710764304064</v>
      </c>
      <c r="B2074" s="2">
        <v>3.08E8</v>
      </c>
    </row>
    <row r="2075">
      <c r="A2075" s="9">
        <v>3942.630985018152</v>
      </c>
      <c r="B2075" s="2">
        <v>4.16E8</v>
      </c>
    </row>
    <row r="2076">
      <c r="A2076" s="9">
        <v>5276.932421098521</v>
      </c>
      <c r="B2076" s="2">
        <v>1.016E9</v>
      </c>
    </row>
    <row r="2077">
      <c r="A2077" s="9">
        <v>6497.842767720862</v>
      </c>
      <c r="B2077" s="2">
        <v>1.133E9</v>
      </c>
    </row>
    <row r="2078">
      <c r="A2078" s="9">
        <v>5497.955687398944</v>
      </c>
      <c r="B2078" s="2">
        <v>9.89E8</v>
      </c>
    </row>
    <row r="2079">
      <c r="A2079" s="9">
        <v>5073.074944907971</v>
      </c>
      <c r="B2079" s="2">
        <v>9.51E8</v>
      </c>
    </row>
    <row r="2080">
      <c r="A2080" s="9">
        <v>6047.737880142365</v>
      </c>
      <c r="B2080" s="2">
        <v>1.149E9</v>
      </c>
    </row>
    <row r="2081">
      <c r="A2081" s="9">
        <v>5293.836637530061</v>
      </c>
      <c r="B2081" s="2">
        <v>1.066E9</v>
      </c>
    </row>
    <row r="2082">
      <c r="A2082" s="9">
        <v>7578.8289433139</v>
      </c>
      <c r="B2082" s="2">
        <v>2.25E8</v>
      </c>
    </row>
    <row r="2083">
      <c r="A2083" s="9">
        <v>7615.988534765153</v>
      </c>
      <c r="B2083" s="2">
        <v>2.21E8</v>
      </c>
    </row>
    <row r="2084">
      <c r="A2084" s="9">
        <v>8340.302807646356</v>
      </c>
      <c r="B2084" s="2">
        <v>2.47E8</v>
      </c>
    </row>
    <row r="2085">
      <c r="A2085" s="9">
        <v>8491.50365942029</v>
      </c>
      <c r="B2085" s="2">
        <v>2.58E8</v>
      </c>
    </row>
    <row r="2086">
      <c r="A2086" s="9">
        <v>10173.57496969697</v>
      </c>
      <c r="B2086" s="2">
        <v>2.56E8</v>
      </c>
    </row>
    <row r="2087">
      <c r="A2087" s="9">
        <v>11086.89097708082</v>
      </c>
      <c r="B2087" s="2">
        <v>2.69E8</v>
      </c>
    </row>
    <row r="2088">
      <c r="A2088" s="9">
        <v>12014.418073286051</v>
      </c>
      <c r="B2088" s="2">
        <v>3.23E8</v>
      </c>
    </row>
    <row r="2089">
      <c r="A2089" s="9">
        <v>12155.70158644291</v>
      </c>
      <c r="B2089" s="2">
        <v>6.0E7</v>
      </c>
    </row>
    <row r="2090">
      <c r="A2090" s="9">
        <v>11123.004450526703</v>
      </c>
      <c r="B2090" s="2">
        <v>4.6E7</v>
      </c>
    </row>
    <row r="2091">
      <c r="A2091" s="9">
        <v>9707.265366904167</v>
      </c>
      <c r="B2091" s="2">
        <v>2.7E7</v>
      </c>
    </row>
    <row r="2092">
      <c r="A2092" s="9">
        <v>10842.773064498162</v>
      </c>
      <c r="B2092" s="2">
        <v>2.9E7</v>
      </c>
    </row>
    <row r="2093">
      <c r="A2093" s="9">
        <v>12117.805411648998</v>
      </c>
      <c r="B2093" s="2">
        <v>3.1E7</v>
      </c>
    </row>
    <row r="2094">
      <c r="A2094" s="9">
        <v>11689.289616434322</v>
      </c>
      <c r="B2094" s="2">
        <v>2.6E7</v>
      </c>
    </row>
    <row r="2095">
      <c r="A2095" s="9">
        <v>153.60176986233733</v>
      </c>
      <c r="B2095" s="2">
        <v>1.0E7</v>
      </c>
    </row>
    <row r="2096">
      <c r="A2096" s="9">
        <v>251.29470883101507</v>
      </c>
      <c r="B2096" s="2">
        <v>1.4E7</v>
      </c>
    </row>
    <row r="2097">
      <c r="A2097" s="9">
        <v>275.76036662870433</v>
      </c>
      <c r="B2097" s="2">
        <v>3.8E7</v>
      </c>
    </row>
    <row r="2098">
      <c r="A2098" s="9">
        <v>291.00605441011993</v>
      </c>
      <c r="B2098" s="2">
        <v>6.0E7</v>
      </c>
    </row>
    <row r="2099">
      <c r="A2099" s="9">
        <v>290.4135256966321</v>
      </c>
      <c r="B2099" s="2">
        <v>5.8E7</v>
      </c>
    </row>
    <row r="2100">
      <c r="A2100" s="9">
        <v>317.94657624814573</v>
      </c>
      <c r="B2100" s="2">
        <v>6.4E7</v>
      </c>
    </row>
    <row r="2101">
      <c r="A2101" s="9">
        <v>357.406103570427</v>
      </c>
      <c r="B2101" s="2">
        <v>2.3E7</v>
      </c>
    </row>
    <row r="2102">
      <c r="A2102" s="9">
        <v>398.5685445849024</v>
      </c>
      <c r="B2102" s="2">
        <v>2.2E7</v>
      </c>
    </row>
    <row r="2103">
      <c r="A2103" s="9">
        <v>452.9207266845609</v>
      </c>
      <c r="B2103" s="2">
        <v>3.4E7</v>
      </c>
    </row>
    <row r="2104">
      <c r="A2104" s="9">
        <v>435.0103926801156</v>
      </c>
      <c r="B2104" s="2">
        <v>2.5E7</v>
      </c>
    </row>
    <row r="2105">
      <c r="A2105" s="9">
        <v>448.221526480639</v>
      </c>
      <c r="B2105" s="2">
        <v>2.6E7</v>
      </c>
    </row>
    <row r="2106">
      <c r="A2106" s="9">
        <v>499.91961252689674</v>
      </c>
      <c r="B2106" s="2">
        <v>4.4E7</v>
      </c>
    </row>
    <row r="2107">
      <c r="A2107" s="9">
        <v>633.4780959224263</v>
      </c>
      <c r="B2107" s="2">
        <v>4.1E7</v>
      </c>
    </row>
    <row r="2108">
      <c r="A2108" s="9">
        <v>23793.036318925493</v>
      </c>
      <c r="B2108" s="2">
        <v>5.142E9</v>
      </c>
    </row>
    <row r="2109">
      <c r="A2109" s="9">
        <v>21576.869839294344</v>
      </c>
      <c r="B2109" s="2">
        <v>4.641E9</v>
      </c>
    </row>
    <row r="2110">
      <c r="A2110" s="9">
        <v>22016.7126302682</v>
      </c>
      <c r="B2110" s="2">
        <v>4.458E9</v>
      </c>
    </row>
    <row r="2111">
      <c r="A2111" s="9">
        <v>23574.002511908235</v>
      </c>
      <c r="B2111" s="2">
        <v>3.842E9</v>
      </c>
    </row>
    <row r="2112">
      <c r="A2112" s="9">
        <v>27359.781121751024</v>
      </c>
      <c r="B2112" s="2">
        <v>5.327E9</v>
      </c>
    </row>
    <row r="2113">
      <c r="A2113" s="9">
        <v>29771.67237095035</v>
      </c>
      <c r="B2113" s="2">
        <v>6.209E9</v>
      </c>
    </row>
    <row r="2114">
      <c r="A2114" s="9">
        <v>33625.66456127596</v>
      </c>
      <c r="B2114" s="2">
        <v>7.536E9</v>
      </c>
    </row>
    <row r="2115">
      <c r="A2115" s="9">
        <v>39227.651135422566</v>
      </c>
      <c r="B2115" s="2">
        <v>9.066E9</v>
      </c>
    </row>
    <row r="2116">
      <c r="A2116" s="9">
        <v>39674.33979418936</v>
      </c>
      <c r="B2116" s="2">
        <v>1.0714E10</v>
      </c>
    </row>
    <row r="2117">
      <c r="A2117" s="9">
        <v>38495.468762531076</v>
      </c>
      <c r="B2117" s="2">
        <v>9.403E9</v>
      </c>
    </row>
    <row r="2118">
      <c r="A2118" s="9">
        <v>46486.89109066914</v>
      </c>
      <c r="B2118" s="2">
        <v>1.4178E10</v>
      </c>
    </row>
    <row r="2119">
      <c r="A2119" s="9">
        <v>52857.99718347898</v>
      </c>
      <c r="B2119" s="2">
        <v>1.8082E10</v>
      </c>
    </row>
    <row r="2120">
      <c r="A2120" s="9">
        <v>54024.54634440178</v>
      </c>
      <c r="B2120" s="2">
        <v>1.9261E10</v>
      </c>
    </row>
    <row r="2121">
      <c r="A2121" s="9">
        <v>0.0</v>
      </c>
      <c r="B2121" s="2">
        <v>5.11E8</v>
      </c>
    </row>
    <row r="2122">
      <c r="A2122" s="9">
        <v>0.0</v>
      </c>
      <c r="B2122" s="2">
        <v>4.84E8</v>
      </c>
    </row>
    <row r="2123">
      <c r="A2123" s="9">
        <v>0.0</v>
      </c>
      <c r="B2123" s="2">
        <v>4.89E8</v>
      </c>
    </row>
    <row r="2124">
      <c r="A2124" s="9">
        <v>0.0</v>
      </c>
      <c r="B2124" s="2">
        <v>5.38E8</v>
      </c>
    </row>
    <row r="2125">
      <c r="A2125" s="9">
        <v>0.0</v>
      </c>
      <c r="B2125" s="2">
        <v>6.26E8</v>
      </c>
    </row>
    <row r="2126">
      <c r="A2126" s="9">
        <v>0.0</v>
      </c>
      <c r="B2126" s="2">
        <v>6.59E8</v>
      </c>
    </row>
    <row r="2127">
      <c r="A2127" s="9">
        <v>0.0</v>
      </c>
      <c r="B2127" s="2">
        <v>6.51E8</v>
      </c>
    </row>
    <row r="2128">
      <c r="A2128" s="9">
        <v>0.0</v>
      </c>
      <c r="B2128" s="2">
        <v>6.65E8</v>
      </c>
    </row>
    <row r="2129">
      <c r="A2129" s="9">
        <v>0.0</v>
      </c>
      <c r="B2129" s="2">
        <v>6.67E8</v>
      </c>
    </row>
    <row r="2130">
      <c r="A2130" s="9">
        <v>0.0</v>
      </c>
      <c r="B2130" s="2">
        <v>6.19E8</v>
      </c>
    </row>
    <row r="2131">
      <c r="A2131" s="9">
        <v>0.0</v>
      </c>
      <c r="B2131" s="2">
        <v>6.81E8</v>
      </c>
    </row>
    <row r="2132">
      <c r="A2132" s="9">
        <v>0.0</v>
      </c>
      <c r="B2132" s="2">
        <v>7.29E8</v>
      </c>
    </row>
    <row r="2133">
      <c r="A2133" s="9">
        <v>0.0</v>
      </c>
      <c r="B2133" s="2">
        <v>8.54E8</v>
      </c>
    </row>
    <row r="2134">
      <c r="A2134" s="9">
        <v>5330.401621906501</v>
      </c>
      <c r="B2134" s="2">
        <v>4.41E8</v>
      </c>
    </row>
    <row r="2135">
      <c r="A2135" s="9">
        <v>5636.639089793445</v>
      </c>
      <c r="B2135" s="2">
        <v>6.49E8</v>
      </c>
    </row>
    <row r="2136">
      <c r="A2136" s="9">
        <v>6442.044437773949</v>
      </c>
      <c r="B2136" s="2">
        <v>7.42E8</v>
      </c>
    </row>
    <row r="2137">
      <c r="A2137" s="9">
        <v>8530.472004926514</v>
      </c>
      <c r="B2137" s="2">
        <v>8.76E8</v>
      </c>
    </row>
    <row r="2138">
      <c r="A2138" s="9">
        <v>10437.509907525297</v>
      </c>
      <c r="B2138" s="2">
        <v>9.31E8</v>
      </c>
    </row>
    <row r="2139">
      <c r="A2139" s="9">
        <v>11414.605360475445</v>
      </c>
      <c r="B2139" s="2">
        <v>1.282E9</v>
      </c>
    </row>
    <row r="2140">
      <c r="A2140" s="9">
        <v>12842.248578741252</v>
      </c>
      <c r="B2140" s="2">
        <v>1.655E9</v>
      </c>
    </row>
    <row r="2141">
      <c r="A2141" s="9">
        <v>15649.204741840449</v>
      </c>
      <c r="B2141" s="2">
        <v>2.352E9</v>
      </c>
    </row>
    <row r="2142">
      <c r="A2142" s="9">
        <v>18201.27352115069</v>
      </c>
      <c r="B2142" s="2">
        <v>3.004E9</v>
      </c>
    </row>
    <row r="2143">
      <c r="A2143" s="9">
        <v>16196.28137054652</v>
      </c>
      <c r="B2143" s="2">
        <v>2.539E9</v>
      </c>
    </row>
    <row r="2144">
      <c r="A2144" s="9">
        <v>16151.090900036132</v>
      </c>
      <c r="B2144" s="2">
        <v>2.335E9</v>
      </c>
    </row>
    <row r="2145">
      <c r="A2145" s="9">
        <v>17760.414382526327</v>
      </c>
      <c r="B2145" s="2">
        <v>2.514E9</v>
      </c>
    </row>
    <row r="2146">
      <c r="A2146" s="9">
        <v>16892.551977141713</v>
      </c>
      <c r="B2146" s="2">
        <v>2.365E9</v>
      </c>
    </row>
    <row r="2147">
      <c r="A2147" s="9">
        <v>10045.360076423194</v>
      </c>
      <c r="B2147" s="2">
        <v>1.016E9</v>
      </c>
    </row>
    <row r="2148">
      <c r="A2148" s="9">
        <v>10290.316045199443</v>
      </c>
      <c r="B2148" s="2">
        <v>1.059E9</v>
      </c>
    </row>
    <row r="2149">
      <c r="A2149" s="9">
        <v>11599.90192476423</v>
      </c>
      <c r="B2149" s="2">
        <v>1.152E9</v>
      </c>
    </row>
    <row r="2150">
      <c r="A2150" s="9">
        <v>14607.200496258769</v>
      </c>
      <c r="B2150" s="2">
        <v>1.427E9</v>
      </c>
    </row>
    <row r="2151">
      <c r="A2151" s="9">
        <v>16944.18952665282</v>
      </c>
      <c r="B2151" s="2">
        <v>1.725E9</v>
      </c>
    </row>
    <row r="2152">
      <c r="A2152" s="9">
        <v>17854.63532992681</v>
      </c>
      <c r="B2152" s="2">
        <v>1.894E9</v>
      </c>
    </row>
    <row r="2153">
      <c r="A2153" s="9">
        <v>19405.933275133193</v>
      </c>
      <c r="B2153" s="2">
        <v>2.074E9</v>
      </c>
    </row>
    <row r="2154">
      <c r="A2154" s="9">
        <v>23462.22869330992</v>
      </c>
      <c r="B2154" s="2">
        <v>2.465E9</v>
      </c>
    </row>
    <row r="2155">
      <c r="A2155" s="9">
        <v>26989.652694581153</v>
      </c>
      <c r="B2155" s="2">
        <v>2.954E9</v>
      </c>
    </row>
    <row r="2156">
      <c r="A2156" s="9">
        <v>24125.667112654064</v>
      </c>
      <c r="B2156" s="2">
        <v>2.735E9</v>
      </c>
    </row>
    <row r="2157">
      <c r="A2157" s="9">
        <v>22942.3983231336</v>
      </c>
      <c r="B2157" s="2">
        <v>2.721E9</v>
      </c>
    </row>
    <row r="2158">
      <c r="A2158" s="9">
        <v>24478.319969914894</v>
      </c>
      <c r="B2158" s="2">
        <v>2.953E9</v>
      </c>
    </row>
    <row r="2159">
      <c r="A2159" s="9">
        <v>22059.147789743038</v>
      </c>
      <c r="B2159" s="2">
        <v>2.841E9</v>
      </c>
    </row>
    <row r="2160">
      <c r="A2160" s="9">
        <v>1055.2103551472585</v>
      </c>
      <c r="B2160" s="2">
        <v>4000000.0</v>
      </c>
    </row>
    <row r="2161">
      <c r="A2161" s="9">
        <v>945.5423194161439</v>
      </c>
      <c r="B2161" s="2">
        <v>8800000.0</v>
      </c>
    </row>
    <row r="2162">
      <c r="A2162" s="9">
        <v>785.6490388153054</v>
      </c>
      <c r="B2162" s="2">
        <v>800000.0</v>
      </c>
    </row>
    <row r="2163">
      <c r="A2163" s="9">
        <v>745.4855814578735</v>
      </c>
      <c r="B2163" s="2">
        <v>1600000.0</v>
      </c>
    </row>
    <row r="2164">
      <c r="A2164" s="9">
        <v>819.326284819375</v>
      </c>
      <c r="B2164" s="2">
        <v>3500000.0</v>
      </c>
    </row>
    <row r="2165">
      <c r="A2165" s="9">
        <v>881.9616177930817</v>
      </c>
      <c r="B2165" s="2">
        <v>6400000.0</v>
      </c>
    </row>
    <row r="2166">
      <c r="A2166" s="9">
        <v>950.0576085034686</v>
      </c>
      <c r="B2166" s="2">
        <v>3.53E7</v>
      </c>
    </row>
    <row r="2167">
      <c r="A2167" s="9">
        <v>1048.890069653844</v>
      </c>
      <c r="B2167" s="2">
        <v>3.78E7</v>
      </c>
    </row>
    <row r="2168">
      <c r="A2168" s="9">
        <v>1208.0298366965153</v>
      </c>
      <c r="B2168" s="2">
        <v>4.06E7</v>
      </c>
    </row>
    <row r="2169">
      <c r="A2169" s="9">
        <v>1160.7905853613067</v>
      </c>
      <c r="B2169" s="2">
        <v>5.0E7</v>
      </c>
    </row>
    <row r="2170">
      <c r="A2170" s="9">
        <v>1294.6927326017624</v>
      </c>
      <c r="B2170" s="2">
        <v>6.54E7</v>
      </c>
    </row>
    <row r="2171">
      <c r="A2171" s="9">
        <v>1614.4590787680972</v>
      </c>
      <c r="B2171" s="2">
        <v>8.67E7</v>
      </c>
    </row>
    <row r="2172">
      <c r="A2172" s="9">
        <v>1819.4615355223273</v>
      </c>
      <c r="B2172" s="2">
        <v>6.69E7</v>
      </c>
    </row>
    <row r="2173">
      <c r="A2173" s="9">
        <v>0.0</v>
      </c>
      <c r="B2173" s="2">
        <v>6.8E8</v>
      </c>
    </row>
    <row r="2174">
      <c r="A2174" s="9">
        <v>0.0</v>
      </c>
      <c r="B2174" s="2">
        <v>6.8E8</v>
      </c>
    </row>
    <row r="2175">
      <c r="A2175" s="9">
        <v>0.0</v>
      </c>
      <c r="B2175" s="2">
        <v>6.8E8</v>
      </c>
    </row>
    <row r="2176">
      <c r="A2176" s="9">
        <v>0.0</v>
      </c>
      <c r="B2176" s="2">
        <v>6.8E8</v>
      </c>
    </row>
    <row r="2177">
      <c r="A2177" s="9">
        <v>0.0</v>
      </c>
      <c r="B2177" s="2">
        <v>6.8E8</v>
      </c>
    </row>
    <row r="2178">
      <c r="A2178" s="9">
        <v>0.0</v>
      </c>
      <c r="B2178" s="2">
        <v>6.8E8</v>
      </c>
    </row>
    <row r="2179">
      <c r="A2179" s="9">
        <v>0.0</v>
      </c>
      <c r="B2179" s="2">
        <v>6.8E8</v>
      </c>
    </row>
    <row r="2180">
      <c r="A2180" s="9">
        <v>0.0</v>
      </c>
      <c r="B2180" s="2">
        <v>6.8E8</v>
      </c>
    </row>
    <row r="2181">
      <c r="A2181" s="9">
        <v>0.0</v>
      </c>
      <c r="B2181" s="2">
        <v>6.8E8</v>
      </c>
    </row>
    <row r="2182">
      <c r="A2182" s="9">
        <v>0.0</v>
      </c>
      <c r="B2182" s="2">
        <v>6.8E8</v>
      </c>
    </row>
    <row r="2183">
      <c r="A2183" s="9">
        <v>0.0</v>
      </c>
      <c r="B2183" s="2">
        <v>6.8E8</v>
      </c>
    </row>
    <row r="2184">
      <c r="A2184" s="9">
        <v>0.0</v>
      </c>
      <c r="B2184" s="2">
        <v>6.8E8</v>
      </c>
    </row>
    <row r="2185">
      <c r="A2185" s="9">
        <v>0.0</v>
      </c>
      <c r="B2185" s="2">
        <v>6.8E8</v>
      </c>
    </row>
    <row r="2186">
      <c r="A2186" s="9">
        <v>3022.7272727272725</v>
      </c>
      <c r="B2186" s="2">
        <v>3.338E9</v>
      </c>
    </row>
    <row r="2187">
      <c r="A2187" s="9">
        <v>2627.492505077629</v>
      </c>
      <c r="B2187" s="2">
        <v>3.256E9</v>
      </c>
    </row>
    <row r="2188">
      <c r="A2188" s="9">
        <v>2423.118594671549</v>
      </c>
      <c r="B2188" s="2">
        <v>3.695E9</v>
      </c>
    </row>
    <row r="2189">
      <c r="A2189" s="9">
        <v>3619.9685480756493</v>
      </c>
      <c r="B2189" s="2">
        <v>6.674E9</v>
      </c>
    </row>
    <row r="2190">
      <c r="A2190" s="9">
        <v>4657.646796904396</v>
      </c>
      <c r="B2190" s="2">
        <v>7.571E9</v>
      </c>
    </row>
    <row r="2191">
      <c r="A2191" s="9">
        <v>5184.767045268012</v>
      </c>
      <c r="B2191" s="2">
        <v>8.629E9</v>
      </c>
    </row>
    <row r="2192">
      <c r="A2192" s="9">
        <v>5407.112814519684</v>
      </c>
      <c r="B2192" s="2">
        <v>9.211E9</v>
      </c>
    </row>
    <row r="2193">
      <c r="A2193" s="9">
        <v>5847.445304305143</v>
      </c>
      <c r="B2193" s="2">
        <v>1.0226E10</v>
      </c>
    </row>
    <row r="2194">
      <c r="A2194" s="9">
        <v>5508.334978435575</v>
      </c>
      <c r="B2194" s="2">
        <v>9.178E9</v>
      </c>
    </row>
    <row r="2195">
      <c r="A2195" s="9">
        <v>5654.780132989278</v>
      </c>
      <c r="B2195" s="2">
        <v>8.684E9</v>
      </c>
    </row>
    <row r="2196">
      <c r="A2196" s="9">
        <v>7171.529507267982</v>
      </c>
      <c r="B2196" s="2">
        <v>1.0308E10</v>
      </c>
    </row>
    <row r="2197">
      <c r="A2197" s="9">
        <v>7832.554107293467</v>
      </c>
      <c r="B2197" s="2">
        <v>1.0707E10</v>
      </c>
    </row>
    <row r="2198">
      <c r="A2198" s="9">
        <v>7307.516057644824</v>
      </c>
      <c r="B2198" s="2">
        <v>1.1201E10</v>
      </c>
    </row>
    <row r="2199">
      <c r="A2199" s="9">
        <v>11955.383614542605</v>
      </c>
      <c r="B2199" s="2">
        <v>8.527E9</v>
      </c>
    </row>
    <row r="2200">
      <c r="A2200" s="9">
        <v>11254.849879518204</v>
      </c>
      <c r="B2200" s="2">
        <v>7.919E9</v>
      </c>
    </row>
    <row r="2201">
      <c r="A2201" s="9">
        <v>12788.159063448147</v>
      </c>
      <c r="B2201" s="2">
        <v>7.621E9</v>
      </c>
    </row>
    <row r="2202">
      <c r="A2202" s="9">
        <v>14229.206099519486</v>
      </c>
      <c r="B2202" s="2">
        <v>7.005E9</v>
      </c>
    </row>
    <row r="2203">
      <c r="A2203" s="9">
        <v>15924.423725809318</v>
      </c>
      <c r="B2203" s="2">
        <v>8.226E9</v>
      </c>
    </row>
    <row r="2204">
      <c r="A2204" s="9">
        <v>18654.671228350064</v>
      </c>
      <c r="B2204" s="2">
        <v>8.29E9</v>
      </c>
    </row>
    <row r="2205">
      <c r="A2205" s="9">
        <v>20879.871155069923</v>
      </c>
      <c r="B2205" s="2">
        <v>8.508E9</v>
      </c>
    </row>
    <row r="2206">
      <c r="A2206" s="9">
        <v>23046.380923917888</v>
      </c>
      <c r="B2206" s="2">
        <v>9.288E9</v>
      </c>
    </row>
    <row r="2207">
      <c r="A2207" s="9">
        <v>20429.552589938143</v>
      </c>
      <c r="B2207" s="2">
        <v>1.3479E10</v>
      </c>
    </row>
    <row r="2208">
      <c r="A2208" s="9">
        <v>18340.028934953854</v>
      </c>
      <c r="B2208" s="2">
        <v>1.3304E10</v>
      </c>
    </row>
    <row r="2209">
      <c r="A2209" s="9">
        <v>22060.148269292316</v>
      </c>
      <c r="B2209" s="2">
        <v>1.4398E10</v>
      </c>
    </row>
    <row r="2210">
      <c r="A2210" s="9">
        <v>24106.33787764587</v>
      </c>
      <c r="B2210" s="2">
        <v>1.7467E10</v>
      </c>
    </row>
    <row r="2211">
      <c r="A2211" s="9">
        <v>24397.83298447432</v>
      </c>
      <c r="B2211" s="2">
        <v>1.9653E10</v>
      </c>
    </row>
    <row r="2212">
      <c r="A2212" s="9">
        <v>0.0</v>
      </c>
      <c r="B2212" s="2">
        <v>6.8E8</v>
      </c>
    </row>
    <row r="2213">
      <c r="A2213" s="9">
        <v>0.0</v>
      </c>
      <c r="B2213" s="2">
        <v>6.8E8</v>
      </c>
    </row>
    <row r="2214">
      <c r="A2214" s="9">
        <v>0.0</v>
      </c>
      <c r="B2214" s="2">
        <v>6.8E8</v>
      </c>
    </row>
    <row r="2215">
      <c r="A2215" s="9">
        <v>0.0</v>
      </c>
      <c r="B2215" s="2">
        <v>6.8E8</v>
      </c>
    </row>
    <row r="2216">
      <c r="A2216" s="9">
        <v>0.0</v>
      </c>
      <c r="B2216" s="2">
        <v>6.8E8</v>
      </c>
    </row>
    <row r="2217">
      <c r="A2217" s="9">
        <v>0.0</v>
      </c>
      <c r="B2217" s="2">
        <v>6.8E8</v>
      </c>
    </row>
    <row r="2218">
      <c r="A2218" s="9">
        <v>0.0</v>
      </c>
      <c r="B2218" s="2">
        <v>6.8E8</v>
      </c>
    </row>
    <row r="2219">
      <c r="A2219" s="9">
        <v>0.0</v>
      </c>
      <c r="B2219" s="2">
        <v>6.8E8</v>
      </c>
    </row>
    <row r="2220">
      <c r="A2220" s="9">
        <v>1796.6592785170533</v>
      </c>
      <c r="B2220" s="2">
        <v>6.8E8</v>
      </c>
    </row>
    <row r="2221">
      <c r="A2221" s="9">
        <v>1396.868625316696</v>
      </c>
      <c r="B2221" s="2">
        <v>6.8E8</v>
      </c>
    </row>
    <row r="2222">
      <c r="A2222" s="9">
        <v>1643.559765289542</v>
      </c>
      <c r="B2222" s="2">
        <v>6.8E8</v>
      </c>
    </row>
    <row r="2223">
      <c r="A2223" s="9">
        <v>2001.9166526508245</v>
      </c>
      <c r="B2223" s="2">
        <v>6.8E8</v>
      </c>
    </row>
    <row r="2224">
      <c r="A2224" s="9">
        <v>974.3920361167267</v>
      </c>
      <c r="B2224" s="2">
        <v>6.8E8</v>
      </c>
    </row>
    <row r="2225">
      <c r="A2225" s="9">
        <v>14405.20796947765</v>
      </c>
      <c r="B2225" s="2">
        <v>3.2656E10</v>
      </c>
    </row>
    <row r="2226">
      <c r="A2226" s="9">
        <v>14942.584774202945</v>
      </c>
      <c r="B2226" s="2">
        <v>3.3829E10</v>
      </c>
    </row>
    <row r="2227">
      <c r="A2227" s="9">
        <v>16557.42707044712</v>
      </c>
      <c r="B2227" s="2">
        <v>3.5468E10</v>
      </c>
    </row>
    <row r="2228">
      <c r="A2228" s="9">
        <v>20954.00205439294</v>
      </c>
      <c r="B2228" s="2">
        <v>4.3863E10</v>
      </c>
    </row>
    <row r="2229">
      <c r="A2229" s="9">
        <v>24230.05787605603</v>
      </c>
      <c r="B2229" s="2">
        <v>4.9996E10</v>
      </c>
    </row>
    <row r="2230">
      <c r="A2230" s="9">
        <v>25885.872395706563</v>
      </c>
      <c r="B2230" s="2">
        <v>5.3066E10</v>
      </c>
    </row>
    <row r="2231">
      <c r="A2231" s="9">
        <v>27929.61439856312</v>
      </c>
      <c r="B2231" s="2">
        <v>5.7543E10</v>
      </c>
    </row>
    <row r="2232">
      <c r="A2232" s="9">
        <v>31839.52666298345</v>
      </c>
      <c r="B2232" s="2">
        <v>6.502E10</v>
      </c>
    </row>
    <row r="2233">
      <c r="A2233" s="9">
        <v>34599.73739887356</v>
      </c>
      <c r="B2233" s="2">
        <v>7.0434E10</v>
      </c>
    </row>
    <row r="2234">
      <c r="A2234" s="9">
        <v>31274.97549443903</v>
      </c>
      <c r="B2234" s="2">
        <v>5.9743E10</v>
      </c>
    </row>
    <row r="2235">
      <c r="A2235" s="9">
        <v>29628.42286380735</v>
      </c>
      <c r="B2235" s="2">
        <v>5.9042E10</v>
      </c>
    </row>
    <row r="2236">
      <c r="A2236" s="9">
        <v>31020.88867486615</v>
      </c>
      <c r="B2236" s="2">
        <v>6.7698E10</v>
      </c>
    </row>
    <row r="2237">
      <c r="A2237" s="9">
        <v>28228.49271140318</v>
      </c>
      <c r="B2237" s="2">
        <v>6.3198E10</v>
      </c>
    </row>
    <row r="2238">
      <c r="A2238" s="9">
        <v>854.9267251596691</v>
      </c>
      <c r="B2238" s="2">
        <v>3.88E8</v>
      </c>
    </row>
    <row r="2239">
      <c r="A2239" s="9">
        <v>837.6988035324786</v>
      </c>
      <c r="B2239" s="2">
        <v>3.47E8</v>
      </c>
    </row>
    <row r="2240">
      <c r="A2240" s="9">
        <v>903.8964048411817</v>
      </c>
      <c r="B2240" s="2">
        <v>5.94E8</v>
      </c>
    </row>
    <row r="2241">
      <c r="A2241" s="9">
        <v>984.8101724821363</v>
      </c>
      <c r="B2241" s="2">
        <v>7.09E8</v>
      </c>
    </row>
    <row r="2242">
      <c r="A2242" s="9">
        <v>1063.1605835348598</v>
      </c>
      <c r="B2242" s="2">
        <v>8.08E8</v>
      </c>
    </row>
    <row r="2243">
      <c r="A2243" s="9">
        <v>1242.4043496742008</v>
      </c>
      <c r="B2243" s="2">
        <v>7.29E8</v>
      </c>
    </row>
    <row r="2244">
      <c r="A2244" s="9">
        <v>1423.4772153791923</v>
      </c>
      <c r="B2244" s="2">
        <v>7.33E8</v>
      </c>
    </row>
    <row r="2245">
      <c r="A2245" s="9">
        <v>1614.411110035431</v>
      </c>
      <c r="B2245" s="2">
        <v>7.5E8</v>
      </c>
    </row>
    <row r="2246">
      <c r="A2246" s="9">
        <v>2013.9110881436416</v>
      </c>
      <c r="B2246" s="2">
        <v>8.03E8</v>
      </c>
    </row>
    <row r="2247">
      <c r="A2247" s="9">
        <v>2057.1136721271396</v>
      </c>
      <c r="B2247" s="2">
        <v>7.54E8</v>
      </c>
    </row>
    <row r="2248">
      <c r="A2248" s="9">
        <v>2400.015574977001</v>
      </c>
      <c r="B2248" s="2">
        <v>1.044E9</v>
      </c>
    </row>
    <row r="2249">
      <c r="A2249" s="9">
        <v>2835.689967319948</v>
      </c>
      <c r="B2249" s="2">
        <v>1.421E9</v>
      </c>
    </row>
    <row r="2250">
      <c r="A2250" s="9">
        <v>2921.736345238095</v>
      </c>
      <c r="B2250" s="2">
        <v>1.756E9</v>
      </c>
    </row>
    <row r="2251">
      <c r="A2251" s="9">
        <v>9146.472729668014</v>
      </c>
      <c r="B2251" s="2">
        <v>5.8E7</v>
      </c>
    </row>
    <row r="2252">
      <c r="A2252" s="9">
        <v>9865.097199982689</v>
      </c>
      <c r="B2252" s="2">
        <v>6.2E7</v>
      </c>
    </row>
    <row r="2253">
      <c r="A2253" s="9">
        <v>10185.962287467508</v>
      </c>
      <c r="B2253" s="2">
        <v>5.7E7</v>
      </c>
    </row>
    <row r="2254">
      <c r="A2254" s="9">
        <v>9680.926739235303</v>
      </c>
      <c r="B2254" s="2">
        <v>7.5E7</v>
      </c>
    </row>
    <row r="2255">
      <c r="A2255" s="9">
        <v>10275.469672249645</v>
      </c>
      <c r="B2255" s="2">
        <v>1.03E8</v>
      </c>
    </row>
    <row r="2256">
      <c r="A2256" s="9">
        <v>10916.190113758928</v>
      </c>
      <c r="B2256" s="2">
        <v>1.21E8</v>
      </c>
    </row>
    <row r="2257">
      <c r="A2257" s="9">
        <v>12634.963330188868</v>
      </c>
      <c r="B2257" s="2">
        <v>1.32E8</v>
      </c>
    </row>
    <row r="2258">
      <c r="A2258" s="9">
        <v>13551.924838543524</v>
      </c>
      <c r="B2258" s="2">
        <v>1.25E8</v>
      </c>
    </row>
    <row r="2259">
      <c r="A2259" s="9">
        <v>14377.12414400313</v>
      </c>
      <c r="B2259" s="2">
        <v>1.1E8</v>
      </c>
    </row>
    <row r="2260">
      <c r="A2260" s="9">
        <v>13703.367207283834</v>
      </c>
      <c r="B2260" s="2">
        <v>8.3E7</v>
      </c>
    </row>
    <row r="2261">
      <c r="A2261" s="9">
        <v>13222.45992512225</v>
      </c>
      <c r="B2261" s="2">
        <v>9.0E7</v>
      </c>
    </row>
    <row r="2262">
      <c r="A2262" s="9">
        <v>13746.16578882785</v>
      </c>
      <c r="B2262" s="2">
        <v>9.4E7</v>
      </c>
    </row>
    <row r="2263">
      <c r="A2263" s="9">
        <v>13658.029486413854</v>
      </c>
      <c r="B2263" s="2">
        <v>9.4E7</v>
      </c>
    </row>
    <row r="2264">
      <c r="A2264" s="9">
        <v>4870.739686140084</v>
      </c>
      <c r="B2264" s="2">
        <v>2.81E8</v>
      </c>
    </row>
    <row r="2265">
      <c r="A2265" s="9">
        <v>4464.484689568232</v>
      </c>
      <c r="B2265" s="2">
        <v>2.33E8</v>
      </c>
    </row>
    <row r="2266">
      <c r="A2266" s="9">
        <v>4512.802280656859</v>
      </c>
      <c r="B2266" s="2">
        <v>2.1E8</v>
      </c>
    </row>
    <row r="2267">
      <c r="A2267" s="9">
        <v>4830.052996303302</v>
      </c>
      <c r="B2267" s="2">
        <v>2.82E8</v>
      </c>
    </row>
    <row r="2268">
      <c r="A2268" s="9">
        <v>5250.552918145112</v>
      </c>
      <c r="B2268" s="2">
        <v>3.26E8</v>
      </c>
    </row>
    <row r="2269">
      <c r="A2269" s="9">
        <v>5492.86491502778</v>
      </c>
      <c r="B2269" s="2">
        <v>3.82E8</v>
      </c>
    </row>
    <row r="2270">
      <c r="A2270" s="9">
        <v>6072.297576017846</v>
      </c>
      <c r="B2270" s="2">
        <v>2.94E8</v>
      </c>
    </row>
    <row r="2271">
      <c r="A2271" s="9">
        <v>6732.660991248847</v>
      </c>
      <c r="B2271" s="2">
        <v>3.02E8</v>
      </c>
    </row>
    <row r="2272">
      <c r="A2272" s="9">
        <v>6854.898711313349</v>
      </c>
      <c r="B2272" s="2">
        <v>3.11E8</v>
      </c>
    </row>
    <row r="2273">
      <c r="A2273" s="9">
        <v>6735.159817351599</v>
      </c>
      <c r="B2273" s="2">
        <v>2.96E8</v>
      </c>
    </row>
    <row r="2274">
      <c r="A2274" s="9">
        <v>7058.869214248268</v>
      </c>
      <c r="B2274" s="2">
        <v>3.09E8</v>
      </c>
    </row>
    <row r="2275">
      <c r="A2275" s="9">
        <v>7228.865382577215</v>
      </c>
      <c r="B2275" s="2">
        <v>3.21E8</v>
      </c>
    </row>
    <row r="2276">
      <c r="A2276" s="9">
        <v>7287.820799469232</v>
      </c>
      <c r="B2276" s="2">
        <v>3.35E8</v>
      </c>
    </row>
    <row r="2277">
      <c r="A2277" s="9">
        <v>0.0</v>
      </c>
      <c r="B2277" s="2">
        <v>6.8E8</v>
      </c>
    </row>
    <row r="2278">
      <c r="A2278" s="9">
        <v>0.0</v>
      </c>
      <c r="B2278" s="2">
        <v>6.8E8</v>
      </c>
    </row>
    <row r="2279">
      <c r="A2279" s="9">
        <v>0.0</v>
      </c>
      <c r="B2279" s="2">
        <v>6.8E8</v>
      </c>
    </row>
    <row r="2280">
      <c r="A2280" s="9">
        <v>0.0</v>
      </c>
      <c r="B2280" s="2">
        <v>6.8E8</v>
      </c>
    </row>
    <row r="2281">
      <c r="A2281" s="9">
        <v>0.0</v>
      </c>
      <c r="B2281" s="2">
        <v>6.8E8</v>
      </c>
    </row>
    <row r="2282">
      <c r="A2282" s="9">
        <v>0.0</v>
      </c>
      <c r="B2282" s="2">
        <v>6.8E8</v>
      </c>
    </row>
    <row r="2283">
      <c r="A2283" s="9">
        <v>0.0</v>
      </c>
      <c r="B2283" s="2">
        <v>6.8E8</v>
      </c>
    </row>
    <row r="2284">
      <c r="A2284" s="9">
        <v>0.0</v>
      </c>
      <c r="B2284" s="2">
        <v>6.8E8</v>
      </c>
    </row>
    <row r="2285">
      <c r="A2285" s="9">
        <v>0.0</v>
      </c>
      <c r="B2285" s="2">
        <v>6.8E8</v>
      </c>
    </row>
    <row r="2286">
      <c r="A2286" s="9">
        <v>0.0</v>
      </c>
      <c r="B2286" s="2">
        <v>6.8E8</v>
      </c>
    </row>
    <row r="2287">
      <c r="A2287" s="9">
        <v>0.0</v>
      </c>
      <c r="B2287" s="2">
        <v>6.8E8</v>
      </c>
    </row>
    <row r="2288">
      <c r="A2288" s="9">
        <v>0.0</v>
      </c>
      <c r="B2288" s="2">
        <v>6.8E8</v>
      </c>
    </row>
    <row r="2289">
      <c r="A2289" s="9">
        <v>0.0</v>
      </c>
      <c r="B2289" s="2">
        <v>6.8E8</v>
      </c>
    </row>
    <row r="2290">
      <c r="A2290" s="9">
        <v>3683.57792153628</v>
      </c>
      <c r="B2290" s="2">
        <v>8.2E7</v>
      </c>
    </row>
    <row r="2291">
      <c r="A2291" s="9">
        <v>3991.3133282093545</v>
      </c>
      <c r="B2291" s="2">
        <v>8.9E7</v>
      </c>
    </row>
    <row r="2292">
      <c r="A2292" s="9">
        <v>4277.777253814147</v>
      </c>
      <c r="B2292" s="2">
        <v>9.1E7</v>
      </c>
    </row>
    <row r="2293">
      <c r="A2293" s="9">
        <v>4452.087537954648</v>
      </c>
      <c r="B2293" s="2">
        <v>9.1E7</v>
      </c>
    </row>
    <row r="2294">
      <c r="A2294" s="9">
        <v>4813.329728634329</v>
      </c>
      <c r="B2294" s="2">
        <v>9.6E7</v>
      </c>
    </row>
    <row r="2295">
      <c r="A2295" s="9">
        <v>5070.682443056948</v>
      </c>
      <c r="B2295" s="2">
        <v>1.04E8</v>
      </c>
    </row>
    <row r="2296">
      <c r="A2296" s="9">
        <v>5610.608274874206</v>
      </c>
      <c r="B2296" s="2">
        <v>1.13E8</v>
      </c>
    </row>
    <row r="2297">
      <c r="A2297" s="9">
        <v>6273.319033426567</v>
      </c>
      <c r="B2297" s="2">
        <v>1.1E8</v>
      </c>
    </row>
    <row r="2298">
      <c r="A2298" s="9">
        <v>6372.007145605453</v>
      </c>
      <c r="B2298" s="2">
        <v>9.6E7</v>
      </c>
    </row>
    <row r="2299">
      <c r="A2299" s="9">
        <v>6176.85118399253</v>
      </c>
      <c r="B2299" s="2">
        <v>8.8E7</v>
      </c>
    </row>
    <row r="2300">
      <c r="A2300" s="9">
        <v>6234.050651322771</v>
      </c>
      <c r="B2300" s="2">
        <v>8.6E7</v>
      </c>
    </row>
    <row r="2301">
      <c r="A2301" s="9">
        <v>6191.071783242042</v>
      </c>
      <c r="B2301" s="2">
        <v>9.2E7</v>
      </c>
    </row>
    <row r="2302">
      <c r="A2302" s="9">
        <v>6349.322447039031</v>
      </c>
      <c r="B2302" s="2">
        <v>9.3E7</v>
      </c>
    </row>
    <row r="2303">
      <c r="A2303" s="9">
        <v>442.02626946651395</v>
      </c>
      <c r="B2303" s="2">
        <v>5000000.0</v>
      </c>
    </row>
    <row r="2304">
      <c r="A2304" s="9">
        <v>463.6173955444049</v>
      </c>
      <c r="B2304" s="2">
        <v>3000000.0</v>
      </c>
    </row>
    <row r="2305">
      <c r="A2305" s="9">
        <v>507.20231479516144</v>
      </c>
      <c r="B2305" s="2">
        <v>1.08E8</v>
      </c>
    </row>
    <row r="2306">
      <c r="A2306" s="9">
        <v>588.7196823951869</v>
      </c>
      <c r="B2306" s="2">
        <v>1.7E7</v>
      </c>
    </row>
    <row r="2307">
      <c r="A2307" s="9">
        <v>697.1696477341444</v>
      </c>
      <c r="B2307" s="2">
        <v>2.1E7</v>
      </c>
    </row>
    <row r="2308">
      <c r="A2308" s="9">
        <v>839.7739680821213</v>
      </c>
      <c r="B2308" s="2">
        <v>1.5E8</v>
      </c>
    </row>
    <row r="2309">
      <c r="A2309" s="9">
        <v>1085.2446331179208</v>
      </c>
      <c r="B2309" s="2">
        <v>2.52E8</v>
      </c>
    </row>
    <row r="2310">
      <c r="A2310" s="9">
        <v>1368.4182741414734</v>
      </c>
      <c r="B2310" s="2">
        <v>2.62E8</v>
      </c>
    </row>
    <row r="2311">
      <c r="A2311" s="9">
        <v>1588.7863138040425</v>
      </c>
      <c r="B2311" s="2">
        <v>3.31E8</v>
      </c>
    </row>
    <row r="2312">
      <c r="A2312" s="9">
        <v>1516.0738206140054</v>
      </c>
      <c r="B2312" s="2">
        <v>2.99E8</v>
      </c>
    </row>
    <row r="2313">
      <c r="A2313" s="9">
        <v>1840.9130985407214</v>
      </c>
      <c r="B2313" s="2">
        <v>9.4E7</v>
      </c>
    </row>
    <row r="2314">
      <c r="A2314" s="9">
        <v>1847.9030208210756</v>
      </c>
      <c r="B2314" s="2">
        <v>1.85E8</v>
      </c>
    </row>
    <row r="2315">
      <c r="A2315" s="9">
        <v>1694.5549384951328</v>
      </c>
      <c r="B2315" s="2">
        <v>8.8E8</v>
      </c>
    </row>
    <row r="2316">
      <c r="A2316" s="9">
        <v>1911.7753177848062</v>
      </c>
      <c r="B2316" s="2">
        <v>4.2E7</v>
      </c>
    </row>
    <row r="2317">
      <c r="A2317" s="9">
        <v>1613.028131549591</v>
      </c>
      <c r="B2317" s="2">
        <v>2.6E7</v>
      </c>
    </row>
    <row r="2318">
      <c r="A2318" s="9">
        <v>2246.2078196372</v>
      </c>
      <c r="B2318" s="2">
        <v>1.7E7</v>
      </c>
    </row>
    <row r="2319">
      <c r="A2319" s="9">
        <v>2610.9719451102665</v>
      </c>
      <c r="B2319" s="2">
        <v>1.8E7</v>
      </c>
    </row>
    <row r="2320">
      <c r="A2320" s="9">
        <v>3007.925791558065</v>
      </c>
      <c r="B2320" s="2">
        <v>5.2E7</v>
      </c>
    </row>
    <row r="2321">
      <c r="A2321" s="9">
        <v>3590.541042154215</v>
      </c>
      <c r="B2321" s="2">
        <v>9.6E7</v>
      </c>
    </row>
    <row r="2322">
      <c r="A2322" s="9">
        <v>5198.270130209467</v>
      </c>
      <c r="B2322" s="2">
        <v>1.09E8</v>
      </c>
    </row>
    <row r="2323">
      <c r="A2323" s="9">
        <v>5753.178227113059</v>
      </c>
      <c r="B2323" s="2">
        <v>7.3E7</v>
      </c>
    </row>
    <row r="2324">
      <c r="A2324" s="9">
        <v>6855.182344015585</v>
      </c>
      <c r="B2324" s="2">
        <v>8.3E7</v>
      </c>
    </row>
    <row r="2325">
      <c r="A2325" s="9">
        <v>7450.232588004375</v>
      </c>
      <c r="B2325" s="2">
        <v>7.0E7</v>
      </c>
    </row>
    <row r="2326">
      <c r="A2326" s="9">
        <v>8320.698342730875</v>
      </c>
      <c r="B2326" s="2">
        <v>6.9E7</v>
      </c>
    </row>
    <row r="2327">
      <c r="A2327" s="9">
        <v>8236.20291791959</v>
      </c>
      <c r="B2327" s="2">
        <v>6.9E7</v>
      </c>
    </row>
    <row r="2328">
      <c r="A2328" s="9">
        <v>9376.495370794757</v>
      </c>
      <c r="B2328" s="2">
        <v>7.9E7</v>
      </c>
    </row>
    <row r="2329">
      <c r="A2329" s="9">
        <v>1433.1753890844823</v>
      </c>
      <c r="B2329" s="2">
        <v>2.4E7</v>
      </c>
    </row>
    <row r="2330">
      <c r="A2330" s="9">
        <v>1255.4670135965112</v>
      </c>
      <c r="B2330" s="2">
        <v>2.3E7</v>
      </c>
    </row>
    <row r="2331">
      <c r="A2331" s="9">
        <v>1131.2510684422136</v>
      </c>
      <c r="B2331" s="2">
        <v>4.5E7</v>
      </c>
    </row>
    <row r="2332">
      <c r="A2332" s="9">
        <v>1704.1741657773623</v>
      </c>
      <c r="B2332" s="2">
        <v>7.0E7</v>
      </c>
    </row>
    <row r="2333">
      <c r="A2333" s="9">
        <v>2211.09192990597</v>
      </c>
      <c r="B2333" s="2">
        <v>7.5E7</v>
      </c>
    </row>
    <row r="2334">
      <c r="A2334" s="9">
        <v>2339.289951857706</v>
      </c>
      <c r="B2334" s="2">
        <v>7.7E7</v>
      </c>
    </row>
    <row r="2335">
      <c r="A2335" s="9">
        <v>2636.1853560866816</v>
      </c>
      <c r="B2335" s="2">
        <v>7.5E7</v>
      </c>
    </row>
    <row r="2336">
      <c r="A2336" s="9">
        <v>2690.647765549434</v>
      </c>
      <c r="B2336" s="2">
        <v>3.2E7</v>
      </c>
    </row>
    <row r="2337">
      <c r="A2337" s="9">
        <v>2616.9466925608076</v>
      </c>
      <c r="B2337" s="2">
        <v>2.6E7</v>
      </c>
    </row>
    <row r="2338">
      <c r="A2338" s="9">
        <v>2679.338582643621</v>
      </c>
      <c r="B2338" s="2">
        <v>4.0E7</v>
      </c>
    </row>
    <row r="2339">
      <c r="A2339" s="9">
        <v>3261.5932625290407</v>
      </c>
      <c r="B2339" s="2">
        <v>5.1E7</v>
      </c>
    </row>
    <row r="2340">
      <c r="A2340" s="9">
        <v>3420.155472178155</v>
      </c>
      <c r="B2340" s="2">
        <v>6.8E8</v>
      </c>
    </row>
    <row r="2341">
      <c r="A2341" s="9">
        <v>3289.7144693070995</v>
      </c>
      <c r="B2341" s="2">
        <v>6.8E8</v>
      </c>
    </row>
    <row r="2342">
      <c r="A2342" s="9">
        <v>27840.0547152881</v>
      </c>
      <c r="B2342" s="2">
        <v>4.825E9</v>
      </c>
    </row>
    <row r="2343">
      <c r="A2343" s="9">
        <v>25517.20106655156</v>
      </c>
      <c r="B2343" s="2">
        <v>5.2E9</v>
      </c>
    </row>
    <row r="2344">
      <c r="A2344" s="9">
        <v>28123.381645045276</v>
      </c>
      <c r="B2344" s="2">
        <v>5.671E9</v>
      </c>
    </row>
    <row r="2345">
      <c r="A2345" s="9">
        <v>35163.20022629473</v>
      </c>
      <c r="B2345" s="2">
        <v>6.548E9</v>
      </c>
    </row>
    <row r="2346">
      <c r="A2346" s="9">
        <v>40251.15385714465</v>
      </c>
      <c r="B2346" s="2">
        <v>7.686E9</v>
      </c>
    </row>
    <row r="2347">
      <c r="A2347" s="9">
        <v>41087.218751896544</v>
      </c>
      <c r="B2347" s="2">
        <v>7.739E9</v>
      </c>
    </row>
    <row r="2348">
      <c r="A2348" s="9">
        <v>43940.28746198587</v>
      </c>
      <c r="B2348" s="2">
        <v>1.0016E10</v>
      </c>
    </row>
    <row r="2349">
      <c r="A2349" s="9">
        <v>50611.64666905405</v>
      </c>
      <c r="B2349" s="2">
        <v>1.2259E10</v>
      </c>
    </row>
    <row r="2350">
      <c r="A2350" s="9">
        <v>52713.572128707456</v>
      </c>
      <c r="B2350" s="2">
        <v>1.206E10</v>
      </c>
    </row>
    <row r="2351">
      <c r="A2351" s="9">
        <v>43662.88595544557</v>
      </c>
      <c r="B2351" s="2">
        <v>1.01E10</v>
      </c>
    </row>
    <row r="2352">
      <c r="A2352" s="9">
        <v>49370.204665622965</v>
      </c>
      <c r="B2352" s="2">
        <v>1.0991E10</v>
      </c>
    </row>
    <row r="2353">
      <c r="A2353" s="9">
        <v>56724.30074335291</v>
      </c>
      <c r="B2353" s="2">
        <v>1.2777E10</v>
      </c>
    </row>
    <row r="2354">
      <c r="A2354" s="9">
        <v>55045.63640424255</v>
      </c>
      <c r="B2354" s="2">
        <v>1.2415E10</v>
      </c>
    </row>
    <row r="2355">
      <c r="A2355" s="9">
        <v>35633.50384521697</v>
      </c>
      <c r="B2355" s="2">
        <v>8.988E9</v>
      </c>
    </row>
    <row r="2356">
      <c r="A2356" s="9">
        <v>36376.94481797281</v>
      </c>
      <c r="B2356" s="2">
        <v>9.29E9</v>
      </c>
    </row>
    <row r="2357">
      <c r="A2357" s="9">
        <v>39397.354996113114</v>
      </c>
      <c r="B2357" s="2">
        <v>9.117E9</v>
      </c>
    </row>
    <row r="2358">
      <c r="A2358" s="9">
        <v>45646.53963121139</v>
      </c>
      <c r="B2358" s="2">
        <v>1.0493E10</v>
      </c>
    </row>
    <row r="2359">
      <c r="A2359" s="9">
        <v>50611.49923033983</v>
      </c>
      <c r="B2359" s="2">
        <v>1.1404E10</v>
      </c>
    </row>
    <row r="2360">
      <c r="A2360" s="9">
        <v>51767.38560584313</v>
      </c>
      <c r="B2360" s="2">
        <v>1.1937E10</v>
      </c>
    </row>
    <row r="2361">
      <c r="A2361" s="9">
        <v>54115.923523644116</v>
      </c>
      <c r="B2361" s="2">
        <v>1.2852E10</v>
      </c>
    </row>
    <row r="2362">
      <c r="A2362" s="9">
        <v>59726.26301512743</v>
      </c>
      <c r="B2362" s="2">
        <v>1.4721E10</v>
      </c>
    </row>
    <row r="2363">
      <c r="A2363" s="9">
        <v>68517.55598923856</v>
      </c>
      <c r="B2363" s="2">
        <v>1.757E10</v>
      </c>
    </row>
    <row r="2364">
      <c r="A2364" s="9">
        <v>65729.74022806024</v>
      </c>
      <c r="B2364" s="2">
        <v>1.6665E10</v>
      </c>
    </row>
    <row r="2365">
      <c r="A2365" s="9">
        <v>70160.5603336729</v>
      </c>
      <c r="B2365" s="2">
        <v>1.7614E10</v>
      </c>
    </row>
    <row r="2366">
      <c r="A2366" s="9">
        <v>83287.01362090229</v>
      </c>
      <c r="B2366" s="2">
        <v>2.064E10</v>
      </c>
    </row>
    <row r="2367">
      <c r="A2367" s="9">
        <v>78905.96072634</v>
      </c>
      <c r="B2367" s="2">
        <v>1.9439E10</v>
      </c>
    </row>
    <row r="2368">
      <c r="A2368" s="9">
        <v>1180.480689818369</v>
      </c>
      <c r="B2368" s="2">
        <v>1.082E9</v>
      </c>
    </row>
    <row r="2369">
      <c r="A2369" s="9">
        <v>1263.3886592550475</v>
      </c>
      <c r="B2369" s="2">
        <v>1.15E9</v>
      </c>
    </row>
    <row r="2370">
      <c r="A2370" s="9">
        <v>1269.9417677630336</v>
      </c>
      <c r="B2370" s="2">
        <v>9.7E8</v>
      </c>
    </row>
    <row r="2371">
      <c r="A2371" s="9">
        <v>1261.853627221265</v>
      </c>
      <c r="B2371" s="2">
        <v>8.77E8</v>
      </c>
    </row>
    <row r="2372">
      <c r="A2372" s="9">
        <v>1419.2641809136585</v>
      </c>
      <c r="B2372" s="2">
        <v>1.883E9</v>
      </c>
    </row>
    <row r="2373">
      <c r="A2373" s="9">
        <v>1588.5056715703493</v>
      </c>
      <c r="B2373" s="2">
        <v>2.035E9</v>
      </c>
    </row>
    <row r="2374">
      <c r="A2374" s="9">
        <v>1772.560330507228</v>
      </c>
      <c r="B2374" s="2">
        <v>2.113E9</v>
      </c>
    </row>
    <row r="2375">
      <c r="A2375" s="9">
        <v>2065.539632155588</v>
      </c>
      <c r="B2375" s="2">
        <v>2.972E9</v>
      </c>
    </row>
    <row r="2376">
      <c r="A2376" s="9">
        <v>1985.8888625392558</v>
      </c>
      <c r="B2376" s="2">
        <v>3.176E9</v>
      </c>
    </row>
    <row r="2377">
      <c r="A2377" s="9">
        <v>0.0</v>
      </c>
      <c r="B2377" s="2">
        <v>3.781E9</v>
      </c>
    </row>
    <row r="2378">
      <c r="A2378" s="9">
        <v>0.0</v>
      </c>
      <c r="B2378" s="2">
        <v>6.308E9</v>
      </c>
    </row>
    <row r="2379">
      <c r="A2379" s="9">
        <v>0.0</v>
      </c>
      <c r="B2379" s="2">
        <v>6.8E8</v>
      </c>
    </row>
    <row r="2380">
      <c r="A2380" s="9">
        <v>0.0</v>
      </c>
      <c r="B2380" s="2">
        <v>6.8E8</v>
      </c>
    </row>
    <row r="2381">
      <c r="A2381" s="9">
        <v>139.1091415147898</v>
      </c>
      <c r="B2381" s="2">
        <v>6.8E8</v>
      </c>
    </row>
    <row r="2382">
      <c r="A2382" s="9">
        <v>171.842197432481</v>
      </c>
      <c r="B2382" s="2">
        <v>6.8E8</v>
      </c>
    </row>
    <row r="2383">
      <c r="A2383" s="9">
        <v>190.67634215984154</v>
      </c>
      <c r="B2383" s="2">
        <v>5000000.0</v>
      </c>
    </row>
    <row r="2384">
      <c r="A2384" s="9">
        <v>238.01203762736787</v>
      </c>
      <c r="B2384" s="2">
        <v>6200000.0</v>
      </c>
    </row>
    <row r="2385">
      <c r="A2385" s="9">
        <v>311.55024460794823</v>
      </c>
      <c r="B2385" s="2">
        <v>9600000.0</v>
      </c>
    </row>
    <row r="2386">
      <c r="A2386" s="9">
        <v>339.7644428052847</v>
      </c>
      <c r="B2386" s="2">
        <v>9100000.0</v>
      </c>
    </row>
    <row r="2387">
      <c r="A2387" s="9">
        <v>406.96341948447355</v>
      </c>
      <c r="B2387" s="2">
        <v>1.12E7</v>
      </c>
    </row>
    <row r="2388">
      <c r="A2388" s="9">
        <v>523.0606517344546</v>
      </c>
      <c r="B2388" s="2">
        <v>1.65E7</v>
      </c>
    </row>
    <row r="2389">
      <c r="A2389" s="9">
        <v>709.4374421669518</v>
      </c>
      <c r="B2389" s="2">
        <v>2.37E7</v>
      </c>
    </row>
    <row r="2390">
      <c r="A2390" s="9">
        <v>668.6205460270945</v>
      </c>
      <c r="B2390" s="2">
        <v>1.95E7</v>
      </c>
    </row>
    <row r="2391">
      <c r="A2391" s="9">
        <v>739.7321918585884</v>
      </c>
      <c r="B2391" s="2">
        <v>3.24E7</v>
      </c>
    </row>
    <row r="2392">
      <c r="A2392" s="9">
        <v>834.6586566600766</v>
      </c>
      <c r="B2392" s="2">
        <v>3.98E7</v>
      </c>
    </row>
    <row r="2393">
      <c r="A2393" s="9">
        <v>953.0602225748814</v>
      </c>
      <c r="B2393" s="2">
        <v>6.04E7</v>
      </c>
    </row>
    <row r="2394">
      <c r="A2394" s="9">
        <v>299.40131915122265</v>
      </c>
      <c r="B2394" s="2">
        <v>3.81E8</v>
      </c>
    </row>
    <row r="2395">
      <c r="A2395" s="9">
        <v>297.56247508625637</v>
      </c>
      <c r="B2395" s="2">
        <v>6.26E8</v>
      </c>
    </row>
    <row r="2396">
      <c r="A2396" s="9">
        <v>301.7776374214992</v>
      </c>
      <c r="B2396" s="2">
        <v>6.39E8</v>
      </c>
    </row>
    <row r="2397">
      <c r="A2397" s="9">
        <v>317.16175880246016</v>
      </c>
      <c r="B2397" s="2">
        <v>6.54E8</v>
      </c>
    </row>
    <row r="2398">
      <c r="A2398" s="9">
        <v>339.6201432490425</v>
      </c>
      <c r="B2398" s="2">
        <v>7.62E8</v>
      </c>
    </row>
    <row r="2399">
      <c r="A2399" s="9">
        <v>364.25346998422435</v>
      </c>
      <c r="B2399" s="2">
        <v>8.35E8</v>
      </c>
    </row>
    <row r="2400">
      <c r="A2400" s="9">
        <v>358.7979253948197</v>
      </c>
      <c r="B2400" s="2">
        <v>9.86E8</v>
      </c>
    </row>
    <row r="2401">
      <c r="A2401" s="9">
        <v>409.1846497005705</v>
      </c>
      <c r="B2401" s="2">
        <v>1.215E9</v>
      </c>
    </row>
    <row r="2402">
      <c r="A2402" s="9">
        <v>489.0963977249734</v>
      </c>
      <c r="B2402" s="2">
        <v>1.293E9</v>
      </c>
    </row>
    <row r="2403">
      <c r="A2403" s="9">
        <v>489.6491024971911</v>
      </c>
      <c r="B2403" s="2">
        <v>1.192E9</v>
      </c>
    </row>
    <row r="2404">
      <c r="A2404" s="9">
        <v>509.524295777075</v>
      </c>
      <c r="B2404" s="2">
        <v>1.279E9</v>
      </c>
    </row>
    <row r="2405">
      <c r="A2405" s="9">
        <v>515.0332748371699</v>
      </c>
      <c r="B2405" s="2">
        <v>1.383E9</v>
      </c>
    </row>
    <row r="2406">
      <c r="A2406" s="9">
        <v>591.184492795749</v>
      </c>
      <c r="B2406" s="2">
        <v>1.605E9</v>
      </c>
    </row>
    <row r="2407">
      <c r="A2407" s="9">
        <v>1972.9440715749463</v>
      </c>
      <c r="B2407" s="2">
        <v>9.935E9</v>
      </c>
    </row>
    <row r="2408">
      <c r="A2408" s="9">
        <v>1839.253377289375</v>
      </c>
      <c r="B2408" s="2">
        <v>9.378E9</v>
      </c>
    </row>
    <row r="2409">
      <c r="A2409" s="9">
        <v>1990.6629755699726</v>
      </c>
      <c r="B2409" s="2">
        <v>1.0388E10</v>
      </c>
    </row>
    <row r="2410">
      <c r="A2410" s="9">
        <v>2217.455193216485</v>
      </c>
      <c r="B2410" s="2">
        <v>1.0456E10</v>
      </c>
    </row>
    <row r="2411">
      <c r="A2411" s="9">
        <v>2473.5970402873672</v>
      </c>
      <c r="B2411" s="2">
        <v>1.3054E10</v>
      </c>
    </row>
    <row r="2412">
      <c r="A2412" s="9">
        <v>2684.584764978408</v>
      </c>
      <c r="B2412" s="2">
        <v>1.2102E10</v>
      </c>
    </row>
    <row r="2413">
      <c r="A2413" s="9">
        <v>3141.8875984095735</v>
      </c>
      <c r="B2413" s="2">
        <v>1.6614E10</v>
      </c>
    </row>
    <row r="2414">
      <c r="A2414" s="9">
        <v>3738.067298438379</v>
      </c>
      <c r="B2414" s="2">
        <v>2.0623E10</v>
      </c>
    </row>
    <row r="2415">
      <c r="A2415" s="9">
        <v>4124.780502751818</v>
      </c>
      <c r="B2415" s="2">
        <v>2.2497E10</v>
      </c>
    </row>
    <row r="2416">
      <c r="A2416" s="9">
        <v>3983.26215138252</v>
      </c>
      <c r="B2416" s="2">
        <v>1.9814E10</v>
      </c>
    </row>
    <row r="2417">
      <c r="A2417" s="9">
        <v>4804.049304545341</v>
      </c>
      <c r="B2417" s="2">
        <v>2.3809E10</v>
      </c>
    </row>
    <row r="2418">
      <c r="A2418" s="9">
        <v>5197.042095980896</v>
      </c>
      <c r="B2418" s="2">
        <v>3.0926E10</v>
      </c>
    </row>
    <row r="2419">
      <c r="A2419" s="9">
        <v>5480.272434225164</v>
      </c>
      <c r="B2419" s="2">
        <v>3.774E10</v>
      </c>
    </row>
    <row r="2420">
      <c r="A2420" s="9">
        <v>410.1524745631659</v>
      </c>
      <c r="B2420" s="2">
        <v>6.8E8</v>
      </c>
    </row>
    <row r="2421">
      <c r="A2421" s="9">
        <v>493.14112650097036</v>
      </c>
      <c r="B2421" s="2">
        <v>6.8E8</v>
      </c>
    </row>
    <row r="2422">
      <c r="A2422" s="9">
        <v>474.4448039565606</v>
      </c>
      <c r="B2422" s="2">
        <v>6.8E8</v>
      </c>
    </row>
    <row r="2423">
      <c r="A2423" s="9">
        <v>467.6607001089601</v>
      </c>
      <c r="B2423" s="2">
        <v>6.8E8</v>
      </c>
    </row>
    <row r="2424">
      <c r="A2424" s="9">
        <v>471.0508000624621</v>
      </c>
      <c r="B2424" s="2">
        <v>6.8E8</v>
      </c>
    </row>
    <row r="2425">
      <c r="A2425" s="9">
        <v>487.4405960388203</v>
      </c>
      <c r="B2425" s="2">
        <v>6.8E8</v>
      </c>
    </row>
    <row r="2426">
      <c r="A2426" s="9">
        <v>463.03849745709186</v>
      </c>
      <c r="B2426" s="2">
        <v>2.0E7</v>
      </c>
    </row>
    <row r="2427">
      <c r="A2427" s="9">
        <v>550.1820810216233</v>
      </c>
      <c r="B2427" s="2">
        <v>2.6E7</v>
      </c>
    </row>
    <row r="2428">
      <c r="A2428" s="9">
        <v>672.168280400162</v>
      </c>
      <c r="B2428" s="2">
        <v>1.4E7</v>
      </c>
    </row>
    <row r="2429">
      <c r="A2429" s="9">
        <v>787.9667084780529</v>
      </c>
      <c r="B2429" s="2">
        <v>1.6E7</v>
      </c>
    </row>
    <row r="2430">
      <c r="A2430" s="9">
        <v>876.1178872271333</v>
      </c>
      <c r="B2430" s="2">
        <v>3.1E7</v>
      </c>
    </row>
    <row r="2431">
      <c r="A2431" s="9">
        <v>1007.0582439003491</v>
      </c>
      <c r="B2431" s="2">
        <v>2.4E7</v>
      </c>
    </row>
    <row r="2432">
      <c r="A2432" s="9">
        <v>1179.3294445924046</v>
      </c>
      <c r="B2432" s="2">
        <v>2.1E7</v>
      </c>
    </row>
    <row r="2433">
      <c r="A2433" s="9">
        <v>266.04645292371475</v>
      </c>
      <c r="B2433" s="2">
        <v>1.1E7</v>
      </c>
    </row>
    <row r="2434">
      <c r="A2434" s="9">
        <v>266.8807968390848</v>
      </c>
      <c r="B2434" s="2">
        <v>1.4E7</v>
      </c>
    </row>
    <row r="2435">
      <c r="A2435" s="9">
        <v>287.80718660086495</v>
      </c>
      <c r="B2435" s="2">
        <v>1.6E7</v>
      </c>
    </row>
    <row r="2436">
      <c r="A2436" s="9">
        <v>318.25525636647274</v>
      </c>
      <c r="B2436" s="2">
        <v>2.6E7</v>
      </c>
    </row>
    <row r="2437">
      <c r="A2437" s="9">
        <v>358.8603201533351</v>
      </c>
      <c r="B2437" s="2">
        <v>2.5E7</v>
      </c>
    </row>
    <row r="2438">
      <c r="A2438" s="9">
        <v>381.78201961151683</v>
      </c>
      <c r="B2438" s="2">
        <v>2.7E7</v>
      </c>
    </row>
    <row r="2439">
      <c r="A2439" s="9">
        <v>387.41984894065877</v>
      </c>
      <c r="B2439" s="2">
        <v>2.3E7</v>
      </c>
    </row>
    <row r="2440">
      <c r="A2440" s="9">
        <v>432.48441319214385</v>
      </c>
      <c r="B2440" s="2">
        <v>3.8E7</v>
      </c>
    </row>
    <row r="2441">
      <c r="A2441" s="9">
        <v>528.3375884823877</v>
      </c>
      <c r="B2441" s="2">
        <v>4.4E7</v>
      </c>
    </row>
    <row r="2442">
      <c r="A2442" s="9">
        <v>514.7730045144754</v>
      </c>
      <c r="B2442" s="2">
        <v>7.3E7</v>
      </c>
    </row>
    <row r="2443">
      <c r="A2443" s="9">
        <v>503.1618239350563</v>
      </c>
      <c r="B2443" s="2">
        <v>1.05E8</v>
      </c>
    </row>
    <row r="2444">
      <c r="A2444" s="9">
        <v>580.3224088361733</v>
      </c>
      <c r="B2444" s="2">
        <v>6.8E8</v>
      </c>
    </row>
    <row r="2445">
      <c r="A2445" s="9">
        <v>589.4620890065345</v>
      </c>
      <c r="B2445" s="2">
        <v>6.8E8</v>
      </c>
    </row>
    <row r="2446">
      <c r="A2446" s="9">
        <v>1925.4737347134603</v>
      </c>
      <c r="B2446" s="2">
        <v>7000000.0</v>
      </c>
    </row>
    <row r="2447">
      <c r="A2447" s="9">
        <v>1695.7979371396086</v>
      </c>
      <c r="B2447" s="2">
        <v>6800000.0</v>
      </c>
    </row>
    <row r="2448">
      <c r="A2448" s="9">
        <v>1834.844998637506</v>
      </c>
      <c r="B2448" s="2">
        <v>5900000.0</v>
      </c>
    </row>
    <row r="2449">
      <c r="A2449" s="9">
        <v>2087.435696301572</v>
      </c>
      <c r="B2449" s="2">
        <v>1.03E7</v>
      </c>
    </row>
    <row r="2450">
      <c r="A2450" s="9">
        <v>2400.2888884458575</v>
      </c>
      <c r="B2450" s="2">
        <v>1.31E7</v>
      </c>
    </row>
    <row r="2451">
      <c r="A2451" s="9">
        <v>2622.9492274167987</v>
      </c>
      <c r="B2451" s="2">
        <v>1.5E7</v>
      </c>
    </row>
    <row r="2452">
      <c r="A2452" s="9">
        <v>2912.8824802936515</v>
      </c>
      <c r="B2452" s="2">
        <v>1.57E7</v>
      </c>
    </row>
    <row r="2453">
      <c r="A2453" s="9">
        <v>2943.2688461124853</v>
      </c>
      <c r="B2453" s="2">
        <v>1.52E7</v>
      </c>
    </row>
    <row r="2454">
      <c r="A2454" s="9">
        <v>3369.211108628712</v>
      </c>
      <c r="B2454" s="2">
        <v>1.95E7</v>
      </c>
    </row>
    <row r="2455">
      <c r="A2455" s="9">
        <v>3075.816178529699</v>
      </c>
      <c r="B2455" s="2">
        <v>1.68E7</v>
      </c>
    </row>
    <row r="2456">
      <c r="A2456" s="9">
        <v>3546.7778151357375</v>
      </c>
      <c r="B2456" s="2">
        <v>6.8E8</v>
      </c>
    </row>
    <row r="2457">
      <c r="A2457" s="9">
        <v>4046.119871071408</v>
      </c>
      <c r="B2457" s="2">
        <v>6.8E8</v>
      </c>
    </row>
    <row r="2458">
      <c r="A2458" s="9">
        <v>4493.720252332263</v>
      </c>
      <c r="B2458" s="2">
        <v>6.8E8</v>
      </c>
    </row>
    <row r="2459">
      <c r="A2459" s="9">
        <v>6430.94978469692</v>
      </c>
      <c r="B2459" s="2">
        <v>3.71E8</v>
      </c>
    </row>
    <row r="2460">
      <c r="A2460" s="9">
        <v>6935.901256496852</v>
      </c>
      <c r="B2460" s="2">
        <v>3.61E8</v>
      </c>
    </row>
    <row r="2461">
      <c r="A2461" s="9">
        <v>7050.255427819645</v>
      </c>
      <c r="B2461" s="2">
        <v>4.02E8</v>
      </c>
    </row>
    <row r="2462">
      <c r="A2462" s="9">
        <v>8751.647772979777</v>
      </c>
      <c r="B2462" s="2">
        <v>4.37E8</v>
      </c>
    </row>
    <row r="2463">
      <c r="A2463" s="9">
        <v>9985.215425855504</v>
      </c>
      <c r="B2463" s="2">
        <v>5.68E8</v>
      </c>
    </row>
    <row r="2464">
      <c r="A2464" s="9">
        <v>12405.056148621401</v>
      </c>
      <c r="B2464" s="2">
        <v>5.93E8</v>
      </c>
    </row>
    <row r="2465">
      <c r="A2465" s="9">
        <v>14162.805420574801</v>
      </c>
      <c r="B2465" s="2">
        <v>5.17E8</v>
      </c>
    </row>
    <row r="2466">
      <c r="A2466" s="9">
        <v>16663.91690711734</v>
      </c>
      <c r="B2466" s="2">
        <v>6.21E8</v>
      </c>
    </row>
    <row r="2467">
      <c r="A2467" s="9">
        <v>21395.278980044044</v>
      </c>
      <c r="B2467" s="2">
        <v>5.57E8</v>
      </c>
    </row>
    <row r="2468">
      <c r="A2468" s="9">
        <v>14617.775079053745</v>
      </c>
      <c r="B2468" s="2">
        <v>5.48E8</v>
      </c>
    </row>
    <row r="2469">
      <c r="A2469" s="9">
        <v>15630.050454222024</v>
      </c>
      <c r="B2469" s="2">
        <v>6.3E8</v>
      </c>
    </row>
    <row r="2470">
      <c r="A2470" s="9">
        <v>17760.609090063477</v>
      </c>
      <c r="B2470" s="2">
        <v>6.5E8</v>
      </c>
    </row>
    <row r="2471">
      <c r="A2471" s="9">
        <v>17523.29827379043</v>
      </c>
      <c r="B2471" s="2">
        <v>6.8E8</v>
      </c>
    </row>
    <row r="2472">
      <c r="A2472" s="9">
        <v>2245.327430543211</v>
      </c>
      <c r="B2472" s="2">
        <v>1.977E9</v>
      </c>
    </row>
    <row r="2473">
      <c r="A2473" s="9">
        <v>2281.0640651877275</v>
      </c>
      <c r="B2473" s="2">
        <v>2.061E9</v>
      </c>
    </row>
    <row r="2474">
      <c r="A2474" s="9">
        <v>2365.7732422126583</v>
      </c>
      <c r="B2474" s="2">
        <v>1.831E9</v>
      </c>
    </row>
    <row r="2475">
      <c r="A2475" s="9">
        <v>2790.004368279843</v>
      </c>
      <c r="B2475" s="2">
        <v>1.935E9</v>
      </c>
    </row>
    <row r="2476">
      <c r="A2476" s="9">
        <v>3139.5372015826993</v>
      </c>
      <c r="B2476" s="2">
        <v>2.432E9</v>
      </c>
    </row>
    <row r="2477">
      <c r="A2477" s="9">
        <v>3218.9610806660685</v>
      </c>
      <c r="B2477" s="2">
        <v>2.8E9</v>
      </c>
    </row>
    <row r="2478">
      <c r="A2478" s="9">
        <v>3394.428979847747</v>
      </c>
      <c r="B2478" s="2">
        <v>2.999E9</v>
      </c>
    </row>
    <row r="2479">
      <c r="A2479" s="9">
        <v>3806.3411193044567</v>
      </c>
      <c r="B2479" s="2">
        <v>3.373E9</v>
      </c>
    </row>
    <row r="2480">
      <c r="A2480" s="9">
        <v>4342.823177298647</v>
      </c>
      <c r="B2480" s="2">
        <v>3.909E9</v>
      </c>
    </row>
    <row r="2481">
      <c r="A2481" s="9">
        <v>4162.509668952834</v>
      </c>
      <c r="B2481" s="2">
        <v>3.526E9</v>
      </c>
    </row>
    <row r="2482">
      <c r="A2482" s="9">
        <v>4176.097765306993</v>
      </c>
      <c r="B2482" s="2">
        <v>3.477E9</v>
      </c>
    </row>
    <row r="2483">
      <c r="A2483" s="9">
        <v>4305.039388221627</v>
      </c>
      <c r="B2483" s="2">
        <v>2.529E9</v>
      </c>
    </row>
    <row r="2484">
      <c r="A2484" s="9">
        <v>4197.493999628857</v>
      </c>
      <c r="B2484" s="2">
        <v>2.931E9</v>
      </c>
    </row>
    <row r="2485">
      <c r="A2485" s="9">
        <v>4226.389949245806</v>
      </c>
      <c r="B2485" s="2">
        <v>7.636E9</v>
      </c>
    </row>
    <row r="2486">
      <c r="A2486" s="9">
        <v>3057.7081413522938</v>
      </c>
      <c r="B2486" s="2">
        <v>1.0067E10</v>
      </c>
    </row>
    <row r="2487">
      <c r="A2487" s="9">
        <v>3583.3860075697107</v>
      </c>
      <c r="B2487" s="2">
        <v>1.1901E10</v>
      </c>
    </row>
    <row r="2488">
      <c r="A2488" s="9">
        <v>4595.207350390551</v>
      </c>
      <c r="B2488" s="2">
        <v>1.3203E10</v>
      </c>
    </row>
    <row r="2489">
      <c r="A2489" s="9">
        <v>5864.257254793077</v>
      </c>
      <c r="B2489" s="2">
        <v>1.5888E10</v>
      </c>
    </row>
    <row r="2490">
      <c r="A2490" s="9">
        <v>7129.882485955903</v>
      </c>
      <c r="B2490" s="2">
        <v>2.076E10</v>
      </c>
    </row>
    <row r="2491">
      <c r="A2491" s="9">
        <v>7737.554169618583</v>
      </c>
      <c r="B2491" s="2">
        <v>1.9137E10</v>
      </c>
    </row>
    <row r="2492">
      <c r="A2492" s="9">
        <v>9309.8196164173</v>
      </c>
      <c r="B2492" s="2">
        <v>2.1662E10</v>
      </c>
    </row>
    <row r="2493">
      <c r="A2493" s="9">
        <v>10374.695486699065</v>
      </c>
      <c r="B2493" s="2">
        <v>2.6446E10</v>
      </c>
    </row>
    <row r="2494">
      <c r="A2494" s="9">
        <v>8632.659695782266</v>
      </c>
      <c r="B2494" s="2">
        <v>2.6331E10</v>
      </c>
    </row>
    <row r="2495">
      <c r="A2495" s="9">
        <v>10133.419287648072</v>
      </c>
      <c r="B2495" s="2">
        <v>2.6318E10</v>
      </c>
    </row>
    <row r="2496">
      <c r="A2496" s="9">
        <v>10607.91743749726</v>
      </c>
      <c r="B2496" s="2">
        <v>3.0093E10</v>
      </c>
    </row>
    <row r="2497">
      <c r="A2497" s="9">
        <v>10662.575985381487</v>
      </c>
      <c r="B2497" s="2">
        <v>3.2249E10</v>
      </c>
    </row>
    <row r="2498">
      <c r="A2498" s="9">
        <v>645.2771015095462</v>
      </c>
      <c r="B2498" s="2">
        <v>6.8E8</v>
      </c>
    </row>
    <row r="2499">
      <c r="A2499" s="9">
        <v>776.5722304900827</v>
      </c>
      <c r="B2499" s="2">
        <v>6.8E8</v>
      </c>
    </row>
    <row r="2500">
      <c r="A2500" s="9">
        <v>969.9702443670029</v>
      </c>
      <c r="B2500" s="2">
        <v>6.8E8</v>
      </c>
    </row>
    <row r="2501">
      <c r="A2501" s="9">
        <v>1286.0139846132895</v>
      </c>
      <c r="B2501" s="2">
        <v>6.8E8</v>
      </c>
    </row>
    <row r="2502">
      <c r="A2502" s="9">
        <v>1455.9360494081598</v>
      </c>
      <c r="B2502" s="2">
        <v>6.8E8</v>
      </c>
    </row>
    <row r="2503">
      <c r="A2503" s="9">
        <v>1706.956726418061</v>
      </c>
      <c r="B2503" s="2">
        <v>6.8E8</v>
      </c>
    </row>
    <row r="2504">
      <c r="A2504" s="9">
        <v>2140.455026298553</v>
      </c>
      <c r="B2504" s="2">
        <v>6.8E8</v>
      </c>
    </row>
    <row r="2505">
      <c r="A2505" s="9">
        <v>2606.7414392796068</v>
      </c>
      <c r="B2505" s="2">
        <v>6.8E8</v>
      </c>
    </row>
    <row r="2506">
      <c r="A2506" s="9">
        <v>3918.933332967297</v>
      </c>
      <c r="B2506" s="2">
        <v>6.8E8</v>
      </c>
    </row>
    <row r="2507">
      <c r="A2507" s="9">
        <v>4059.9598801918955</v>
      </c>
      <c r="B2507" s="2">
        <v>6.8E8</v>
      </c>
    </row>
    <row r="2508">
      <c r="A2508" s="9">
        <v>4392.719583220531</v>
      </c>
      <c r="B2508" s="2">
        <v>6.8E8</v>
      </c>
    </row>
    <row r="2509">
      <c r="A2509" s="9">
        <v>5724.541586216296</v>
      </c>
      <c r="B2509" s="2">
        <v>6.8E8</v>
      </c>
    </row>
    <row r="2510">
      <c r="A2510" s="9">
        <v>6797.734306914204</v>
      </c>
      <c r="B2510" s="2">
        <v>6.8E8</v>
      </c>
    </row>
    <row r="2511">
      <c r="A2511" s="9">
        <v>0.0</v>
      </c>
      <c r="B2511" s="2">
        <v>2.85E8</v>
      </c>
    </row>
    <row r="2512">
      <c r="A2512" s="9">
        <v>0.0</v>
      </c>
      <c r="B2512" s="2">
        <v>3.11E8</v>
      </c>
    </row>
    <row r="2513">
      <c r="A2513" s="9">
        <v>0.0</v>
      </c>
      <c r="B2513" s="2">
        <v>2.92E8</v>
      </c>
    </row>
    <row r="2514">
      <c r="A2514" s="9">
        <v>0.0</v>
      </c>
      <c r="B2514" s="2">
        <v>6.8E8</v>
      </c>
    </row>
    <row r="2515">
      <c r="A2515" s="9">
        <v>0.0</v>
      </c>
      <c r="B2515" s="2">
        <v>6.8E8</v>
      </c>
    </row>
    <row r="2516">
      <c r="A2516" s="9">
        <v>0.0</v>
      </c>
      <c r="B2516" s="2">
        <v>6.8E8</v>
      </c>
    </row>
    <row r="2517">
      <c r="A2517" s="9">
        <v>0.0</v>
      </c>
      <c r="B2517" s="2">
        <v>6.8E8</v>
      </c>
    </row>
    <row r="2518">
      <c r="A2518" s="9">
        <v>0.0</v>
      </c>
      <c r="B2518" s="2">
        <v>6.8E8</v>
      </c>
    </row>
    <row r="2519">
      <c r="A2519" s="9">
        <v>0.0</v>
      </c>
      <c r="B2519" s="2">
        <v>6.8E8</v>
      </c>
    </row>
    <row r="2520">
      <c r="A2520" s="9">
        <v>0.0</v>
      </c>
      <c r="B2520" s="2">
        <v>6.8E8</v>
      </c>
    </row>
    <row r="2521">
      <c r="A2521" s="9">
        <v>0.0</v>
      </c>
      <c r="B2521" s="2">
        <v>6.8E8</v>
      </c>
    </row>
    <row r="2522">
      <c r="A2522" s="9">
        <v>0.0</v>
      </c>
      <c r="B2522" s="2">
        <v>6.8E8</v>
      </c>
    </row>
    <row r="2523">
      <c r="A2523" s="9">
        <v>0.0</v>
      </c>
      <c r="B2523" s="2">
        <v>6.8E8</v>
      </c>
    </row>
    <row r="2524">
      <c r="A2524" s="9">
        <v>255.12185783271386</v>
      </c>
      <c r="B2524" s="2">
        <v>1.65E8</v>
      </c>
    </row>
    <row r="2525">
      <c r="A2525" s="9">
        <v>232.8003834736665</v>
      </c>
      <c r="B2525" s="2">
        <v>1.87E8</v>
      </c>
    </row>
    <row r="2526">
      <c r="A2526" s="9">
        <v>238.15512626100755</v>
      </c>
      <c r="B2526" s="2">
        <v>1.94E8</v>
      </c>
    </row>
    <row r="2527">
      <c r="A2527" s="9">
        <v>236.10534450825511</v>
      </c>
      <c r="B2527" s="2">
        <v>1.85E8</v>
      </c>
    </row>
    <row r="2528">
      <c r="A2528" s="9">
        <v>285.9641540857189</v>
      </c>
      <c r="B2528" s="2">
        <v>2.68E8</v>
      </c>
    </row>
    <row r="2529">
      <c r="A2529" s="9">
        <v>313.79897642004914</v>
      </c>
      <c r="B2529" s="2">
        <v>3.82E8</v>
      </c>
    </row>
    <row r="2530">
      <c r="A2530" s="9">
        <v>334.63918754813176</v>
      </c>
      <c r="B2530" s="2">
        <v>3.47E8</v>
      </c>
    </row>
    <row r="2531">
      <c r="A2531" s="9">
        <v>400.0427938373146</v>
      </c>
      <c r="B2531" s="2">
        <v>4.02E8</v>
      </c>
    </row>
    <row r="2532">
      <c r="A2532" s="9">
        <v>448.0668626904371</v>
      </c>
      <c r="B2532" s="2">
        <v>5.36E8</v>
      </c>
    </row>
    <row r="2533">
      <c r="A2533" s="9">
        <v>451.0815514621203</v>
      </c>
      <c r="B2533" s="2">
        <v>6.83E8</v>
      </c>
    </row>
    <row r="2534">
      <c r="A2534" s="9">
        <v>471.67727989347054</v>
      </c>
      <c r="B2534" s="2">
        <v>8.02E8</v>
      </c>
    </row>
    <row r="2535">
      <c r="A2535" s="9">
        <v>440.8015213014293</v>
      </c>
      <c r="B2535" s="2">
        <v>9.67E8</v>
      </c>
    </row>
    <row r="2536">
      <c r="A2536" s="9">
        <v>551.1559751234391</v>
      </c>
      <c r="B2536" s="2">
        <v>1.105E9</v>
      </c>
    </row>
    <row r="2537">
      <c r="A2537" s="9">
        <v>635.7089635342943</v>
      </c>
      <c r="B2537" s="2">
        <v>5.63E8</v>
      </c>
    </row>
    <row r="2538">
      <c r="A2538" s="9">
        <v>780.7380243331132</v>
      </c>
      <c r="B2538" s="2">
        <v>7.59E8</v>
      </c>
    </row>
    <row r="2539">
      <c r="A2539" s="9">
        <v>879.4750486178103</v>
      </c>
      <c r="B2539" s="2">
        <v>1.001E9</v>
      </c>
    </row>
    <row r="2540">
      <c r="A2540" s="9">
        <v>1048.5224879033817</v>
      </c>
      <c r="B2540" s="2">
        <v>1.204E9</v>
      </c>
    </row>
    <row r="2541">
      <c r="A2541" s="9">
        <v>1367.352433342606</v>
      </c>
      <c r="B2541" s="2">
        <v>2.931E9</v>
      </c>
    </row>
    <row r="2542">
      <c r="A2542" s="9">
        <v>1828.7176257585422</v>
      </c>
      <c r="B2542" s="2">
        <v>3.542E9</v>
      </c>
    </row>
    <row r="2543">
      <c r="A2543" s="9">
        <v>2308.2965092358577</v>
      </c>
      <c r="B2543" s="2">
        <v>4.018E9</v>
      </c>
    </row>
    <row r="2544">
      <c r="A2544" s="9">
        <v>3074.6505810122053</v>
      </c>
      <c r="B2544" s="2">
        <v>5.32E9</v>
      </c>
    </row>
    <row r="2545">
      <c r="A2545" s="9">
        <v>3891.20199229542</v>
      </c>
      <c r="B2545" s="2">
        <v>6.722E9</v>
      </c>
    </row>
    <row r="2546">
      <c r="A2546" s="9">
        <v>2540.534554527037</v>
      </c>
      <c r="B2546" s="2">
        <v>4.349E9</v>
      </c>
    </row>
    <row r="2547">
      <c r="A2547" s="9">
        <v>2964.8555613932203</v>
      </c>
      <c r="B2547" s="2">
        <v>4.696E9</v>
      </c>
    </row>
    <row r="2548">
      <c r="A2548" s="9">
        <v>3566.263584073023</v>
      </c>
      <c r="B2548" s="2">
        <v>5.406E9</v>
      </c>
    </row>
    <row r="2549">
      <c r="A2549" s="9">
        <v>3882.1493508914687</v>
      </c>
      <c r="B2549" s="2">
        <v>5.988E9</v>
      </c>
    </row>
    <row r="2550">
      <c r="A2550" s="9">
        <v>34364.806208927446</v>
      </c>
      <c r="B2550" s="2">
        <v>1.063E9</v>
      </c>
    </row>
    <row r="2551">
      <c r="A2551" s="9">
        <v>32885.242635621296</v>
      </c>
      <c r="B2551" s="2">
        <v>1.2E9</v>
      </c>
    </row>
    <row r="2552">
      <c r="A2552" s="9">
        <v>34119.43477124005</v>
      </c>
      <c r="B2552" s="2">
        <v>1.332E9</v>
      </c>
    </row>
    <row r="2553">
      <c r="A2553" s="9">
        <v>36803.39920943924</v>
      </c>
      <c r="B2553" s="2">
        <v>1.438E9</v>
      </c>
    </row>
    <row r="2554">
      <c r="A2554" s="9">
        <v>40451.99086659644</v>
      </c>
      <c r="B2554" s="2">
        <v>1.593E9</v>
      </c>
    </row>
    <row r="2555">
      <c r="A2555" s="9">
        <v>43626.200112174774</v>
      </c>
      <c r="B2555" s="2">
        <v>3.218E9</v>
      </c>
    </row>
    <row r="2556">
      <c r="A2556" s="9">
        <v>45532.49327934246</v>
      </c>
      <c r="B2556" s="2">
        <v>4.972E9</v>
      </c>
    </row>
    <row r="2557">
      <c r="A2557" s="9">
        <v>44503.11495930811</v>
      </c>
      <c r="B2557" s="2">
        <v>6.072E9</v>
      </c>
    </row>
    <row r="2558">
      <c r="A2558" s="9">
        <v>46332.8300460313</v>
      </c>
      <c r="B2558" s="2">
        <v>7.162E9</v>
      </c>
    </row>
    <row r="2559">
      <c r="A2559" s="9">
        <v>33038.28204042875</v>
      </c>
      <c r="B2559" s="2">
        <v>7.352E9</v>
      </c>
    </row>
    <row r="2560">
      <c r="A2560" s="9">
        <v>33998.54789477319</v>
      </c>
      <c r="B2560" s="2">
        <v>8.577E9</v>
      </c>
    </row>
    <row r="2561">
      <c r="A2561" s="9">
        <v>39103.22085050962</v>
      </c>
      <c r="B2561" s="2">
        <v>6.8E8</v>
      </c>
    </row>
    <row r="2562">
      <c r="A2562" s="9">
        <v>41713.508365676695</v>
      </c>
      <c r="B2562" s="2">
        <v>6.8E8</v>
      </c>
    </row>
    <row r="2563">
      <c r="A2563" s="9">
        <v>25300.32934236769</v>
      </c>
      <c r="B2563" s="2">
        <v>2.9978E10</v>
      </c>
    </row>
    <row r="2564">
      <c r="A2564" s="9">
        <v>25203.11639748075</v>
      </c>
      <c r="B2564" s="2">
        <v>2.6137E10</v>
      </c>
    </row>
    <row r="2565">
      <c r="A2565" s="9">
        <v>27286.28819046584</v>
      </c>
      <c r="B2565" s="2">
        <v>2.7819E10</v>
      </c>
    </row>
    <row r="2566">
      <c r="A2566" s="9">
        <v>31518.463859814456</v>
      </c>
      <c r="B2566" s="2">
        <v>3.0736E10</v>
      </c>
    </row>
    <row r="2567">
      <c r="A2567" s="9">
        <v>37007.46008716257</v>
      </c>
      <c r="B2567" s="2">
        <v>3.7166E10</v>
      </c>
    </row>
    <row r="2568">
      <c r="A2568" s="9">
        <v>38409.82910175667</v>
      </c>
      <c r="B2568" s="2">
        <v>3.9411E10</v>
      </c>
    </row>
    <row r="2569">
      <c r="A2569" s="9">
        <v>40758.08727555524</v>
      </c>
      <c r="B2569" s="2">
        <v>4.3803E10</v>
      </c>
    </row>
    <row r="2570">
      <c r="A2570" s="9">
        <v>46638.70073189983</v>
      </c>
      <c r="B2570" s="2">
        <v>4.8193E10</v>
      </c>
    </row>
    <row r="2571">
      <c r="A2571" s="9">
        <v>43522.58186957641</v>
      </c>
      <c r="B2571" s="2">
        <v>4.6285E10</v>
      </c>
    </row>
    <row r="2572">
      <c r="A2572" s="9">
        <v>35487.032219495486</v>
      </c>
      <c r="B2572" s="2">
        <v>3.8564E10</v>
      </c>
    </row>
    <row r="2573">
      <c r="A2573" s="9">
        <v>36643.82986014882</v>
      </c>
      <c r="B2573" s="2">
        <v>4.0746E10</v>
      </c>
    </row>
    <row r="2574">
      <c r="A2574" s="9">
        <v>38887.79760665524</v>
      </c>
      <c r="B2574" s="2">
        <v>4.594E10</v>
      </c>
    </row>
    <row r="2575">
      <c r="A2575" s="9">
        <v>38621.13929315183</v>
      </c>
      <c r="B2575" s="2">
        <v>4.5966E10</v>
      </c>
    </row>
    <row r="2576">
      <c r="A2576" s="9">
        <v>36503.79922504986</v>
      </c>
      <c r="B2576" s="2">
        <v>1.21E11</v>
      </c>
    </row>
    <row r="2577">
      <c r="A2577" s="9">
        <v>37197.03432256331</v>
      </c>
      <c r="B2577" s="2">
        <v>1.09E11</v>
      </c>
    </row>
    <row r="2578">
      <c r="A2578" s="9">
        <v>38244.21597172123</v>
      </c>
      <c r="B2578" s="2">
        <v>1.04E11</v>
      </c>
    </row>
    <row r="2579">
      <c r="A2579" s="9">
        <v>39640.41893332162</v>
      </c>
      <c r="B2579" s="2">
        <v>1.02E11</v>
      </c>
    </row>
    <row r="2580">
      <c r="A2580" s="9">
        <v>42007.43662773479</v>
      </c>
      <c r="B2580" s="2">
        <v>1.16E11</v>
      </c>
    </row>
    <row r="2581">
      <c r="A2581" s="9">
        <v>44329.1512027722</v>
      </c>
      <c r="B2581" s="2">
        <v>1.27E11</v>
      </c>
    </row>
    <row r="2582">
      <c r="A2582" s="9">
        <v>46584.90548787346</v>
      </c>
      <c r="B2582" s="2">
        <v>1.33E11</v>
      </c>
    </row>
    <row r="2583">
      <c r="A2583" s="9">
        <v>48135.782956909905</v>
      </c>
      <c r="B2583" s="2">
        <v>1.49E11</v>
      </c>
    </row>
    <row r="2584">
      <c r="A2584" s="9">
        <v>48340.321228208784</v>
      </c>
      <c r="B2584" s="2">
        <v>1.71E11</v>
      </c>
    </row>
    <row r="2585">
      <c r="A2585" s="9">
        <v>46940.47080229535</v>
      </c>
      <c r="B2585" s="2">
        <v>1.5E11</v>
      </c>
    </row>
    <row r="2586">
      <c r="A2586" s="9">
        <v>48492.48267109009</v>
      </c>
      <c r="B2586" s="2">
        <v>1.65E11</v>
      </c>
    </row>
    <row r="2587">
      <c r="A2587" s="9">
        <v>49746.04419777481</v>
      </c>
      <c r="B2587" s="2">
        <v>1.85E11</v>
      </c>
    </row>
    <row r="2588">
      <c r="A2588" s="9">
        <v>51613.11946237226</v>
      </c>
      <c r="B2588" s="2">
        <v>2.0E11</v>
      </c>
    </row>
    <row r="2589">
      <c r="A2589" s="9">
        <v>6872.7336858344015</v>
      </c>
      <c r="B2589" s="2">
        <v>8.27E8</v>
      </c>
    </row>
    <row r="2590">
      <c r="A2590" s="9">
        <v>6282.020902006215</v>
      </c>
      <c r="B2590" s="2">
        <v>7.0E8</v>
      </c>
    </row>
    <row r="2591">
      <c r="A2591" s="9">
        <v>4089.104312246431</v>
      </c>
      <c r="B2591" s="2">
        <v>4.09E8</v>
      </c>
    </row>
    <row r="2592">
      <c r="A2592" s="9">
        <v>3622.2973373817554</v>
      </c>
      <c r="B2592" s="2">
        <v>4.19E8</v>
      </c>
    </row>
    <row r="2593">
      <c r="A2593" s="9">
        <v>4117.649447533592</v>
      </c>
      <c r="B2593" s="2">
        <v>5.91E8</v>
      </c>
    </row>
    <row r="2594">
      <c r="A2594" s="9">
        <v>5221.6731881671685</v>
      </c>
      <c r="B2594" s="2">
        <v>6.99E8</v>
      </c>
    </row>
    <row r="2595">
      <c r="A2595" s="9">
        <v>5879.34033938329</v>
      </c>
      <c r="B2595" s="2">
        <v>7.11E8</v>
      </c>
    </row>
    <row r="2596">
      <c r="A2596" s="9">
        <v>7012.5356801374555</v>
      </c>
      <c r="B2596" s="2">
        <v>9.28E8</v>
      </c>
    </row>
    <row r="2597">
      <c r="A2597" s="9">
        <v>9067.504655262715</v>
      </c>
      <c r="B2597" s="2">
        <v>1.195E9</v>
      </c>
    </row>
    <row r="2598">
      <c r="A2598" s="9">
        <v>9064.707043531023</v>
      </c>
      <c r="B2598" s="2">
        <v>1.46E9</v>
      </c>
    </row>
    <row r="2599">
      <c r="A2599" s="9">
        <v>11530.63749302339</v>
      </c>
      <c r="B2599" s="2">
        <v>1.669E9</v>
      </c>
    </row>
    <row r="2600">
      <c r="A2600" s="9">
        <v>13960.959384197246</v>
      </c>
      <c r="B2600" s="2">
        <v>2.401E9</v>
      </c>
    </row>
    <row r="2601">
      <c r="A2601" s="9">
        <v>14727.725641358686</v>
      </c>
      <c r="B2601" s="2">
        <v>2.222E9</v>
      </c>
    </row>
    <row r="2602">
      <c r="A2602" s="9">
        <v>558.2211439976634</v>
      </c>
      <c r="B2602" s="2">
        <v>6.3E7</v>
      </c>
    </row>
    <row r="2603">
      <c r="A2603" s="9">
        <v>456.70348916158775</v>
      </c>
      <c r="B2603" s="2">
        <v>7.2E7</v>
      </c>
    </row>
    <row r="2604">
      <c r="A2604" s="9">
        <v>383.34949973982907</v>
      </c>
      <c r="B2604" s="2">
        <v>6.8E7</v>
      </c>
    </row>
    <row r="2605">
      <c r="A2605" s="9">
        <v>396.1299689646878</v>
      </c>
      <c r="B2605" s="2">
        <v>4.8E7</v>
      </c>
    </row>
    <row r="2606">
      <c r="A2606" s="9">
        <v>465.11988694863777</v>
      </c>
      <c r="B2606" s="2">
        <v>5.7E7</v>
      </c>
    </row>
    <row r="2607">
      <c r="A2607" s="9">
        <v>546.7768501929912</v>
      </c>
      <c r="B2607" s="2">
        <v>2.8E7</v>
      </c>
    </row>
    <row r="2608">
      <c r="A2608" s="9">
        <v>642.9604146366785</v>
      </c>
      <c r="B2608" s="2">
        <v>4.3E7</v>
      </c>
    </row>
    <row r="2609">
      <c r="A2609" s="9">
        <v>830.4076942087241</v>
      </c>
      <c r="B2609" s="2">
        <v>5.1E7</v>
      </c>
    </row>
    <row r="2610">
      <c r="A2610" s="9">
        <v>1023.1196410990814</v>
      </c>
      <c r="B2610" s="2">
        <v>6.4E7</v>
      </c>
    </row>
    <row r="2611">
      <c r="A2611" s="9">
        <v>1181.8473596015472</v>
      </c>
      <c r="B2611" s="2">
        <v>9.9E7</v>
      </c>
    </row>
    <row r="2612">
      <c r="A2612" s="9">
        <v>1377.082140471389</v>
      </c>
      <c r="B2612" s="2">
        <v>1.21E8</v>
      </c>
    </row>
    <row r="2613">
      <c r="A2613" s="9">
        <v>1544.8277727220052</v>
      </c>
      <c r="B2613" s="2">
        <v>6.8E8</v>
      </c>
    </row>
    <row r="2614">
      <c r="A2614" s="9">
        <v>1719.0361962417505</v>
      </c>
      <c r="B2614" s="2">
        <v>6.8E8</v>
      </c>
    </row>
    <row r="2615">
      <c r="A2615" s="9">
        <v>1469.8888618703324</v>
      </c>
      <c r="B2615" s="2">
        <v>6.9E7</v>
      </c>
    </row>
    <row r="2616">
      <c r="A2616" s="9">
        <v>1362.6377261800988</v>
      </c>
      <c r="B2616" s="2">
        <v>5.8E7</v>
      </c>
    </row>
    <row r="2617">
      <c r="A2617" s="9">
        <v>1353.976705336427</v>
      </c>
      <c r="B2617" s="2">
        <v>7.2E7</v>
      </c>
    </row>
    <row r="2618">
      <c r="A2618" s="9">
        <v>1580.598053801922</v>
      </c>
      <c r="B2618" s="2">
        <v>8.3E7</v>
      </c>
    </row>
    <row r="2619">
      <c r="A2619" s="9">
        <v>1788.0170916305385</v>
      </c>
      <c r="B2619" s="2">
        <v>9.3E7</v>
      </c>
    </row>
    <row r="2620">
      <c r="A2620" s="9">
        <v>1886.3883080597016</v>
      </c>
      <c r="B2620" s="2">
        <v>1.04E8</v>
      </c>
    </row>
    <row r="2621">
      <c r="A2621" s="9">
        <v>2036.174187296766</v>
      </c>
      <c r="B2621" s="2">
        <v>1.09E8</v>
      </c>
    </row>
    <row r="2622">
      <c r="A2622" s="9">
        <v>2392.8333962118354</v>
      </c>
      <c r="B2622" s="2">
        <v>1.42E8</v>
      </c>
    </row>
    <row r="2623">
      <c r="A2623" s="9">
        <v>2697.37892527884</v>
      </c>
      <c r="B2623" s="2">
        <v>1.88E8</v>
      </c>
    </row>
    <row r="2624">
      <c r="A2624" s="9">
        <v>2642.9315002620942</v>
      </c>
      <c r="B2624" s="2">
        <v>2.14E8</v>
      </c>
    </row>
    <row r="2625">
      <c r="A2625" s="9">
        <v>2965.752229167284</v>
      </c>
      <c r="B2625" s="2">
        <v>2.42E8</v>
      </c>
    </row>
    <row r="2626">
      <c r="A2626" s="9">
        <v>3249.8625267807656</v>
      </c>
      <c r="B2626" s="2">
        <v>2.52E8</v>
      </c>
    </row>
    <row r="2627">
      <c r="A2627" s="9">
        <v>3182.6092767995083</v>
      </c>
      <c r="B2627" s="2">
        <v>2.88E8</v>
      </c>
    </row>
    <row r="2628">
      <c r="A2628" s="9">
        <v>4793.598112846462</v>
      </c>
      <c r="B2628" s="2">
        <v>4.69E8</v>
      </c>
    </row>
    <row r="2629">
      <c r="A2629" s="9">
        <v>4945.63003526958</v>
      </c>
      <c r="B2629" s="2">
        <v>6.77E8</v>
      </c>
    </row>
    <row r="2630">
      <c r="A2630" s="9">
        <v>3666.6524421971717</v>
      </c>
      <c r="B2630" s="2">
        <v>4.84E8</v>
      </c>
    </row>
    <row r="2631">
      <c r="A2631" s="9">
        <v>3241.5196156996612</v>
      </c>
      <c r="B2631" s="2">
        <v>3.78E8</v>
      </c>
    </row>
    <row r="2632">
      <c r="A2632" s="9">
        <v>4264.826536177191</v>
      </c>
      <c r="B2632" s="2">
        <v>5.54E8</v>
      </c>
    </row>
    <row r="2633">
      <c r="A2633" s="9">
        <v>5462.866222974668</v>
      </c>
      <c r="B2633" s="2">
        <v>7.22E8</v>
      </c>
    </row>
    <row r="2634">
      <c r="A2634" s="9">
        <v>6730.197277160778</v>
      </c>
      <c r="B2634" s="2">
        <v>8.43E8</v>
      </c>
    </row>
    <row r="2635">
      <c r="A2635" s="9">
        <v>8316.478302651614</v>
      </c>
      <c r="B2635" s="2">
        <v>9.72E8</v>
      </c>
    </row>
    <row r="2636">
      <c r="A2636" s="9">
        <v>11237.42866010875</v>
      </c>
      <c r="B2636" s="2">
        <v>1.097E9</v>
      </c>
    </row>
    <row r="2637">
      <c r="A2637" s="9">
        <v>11510.322205055865</v>
      </c>
      <c r="B2637" s="2">
        <v>1.055E9</v>
      </c>
    </row>
    <row r="2638">
      <c r="A2638" s="9">
        <v>13565.959468149658</v>
      </c>
      <c r="B2638" s="2">
        <v>7.94E8</v>
      </c>
    </row>
    <row r="2639">
      <c r="A2639" s="9">
        <v>10711.637465307938</v>
      </c>
      <c r="B2639" s="2">
        <v>8.05E8</v>
      </c>
    </row>
    <row r="2640">
      <c r="A2640" s="9">
        <v>12719.171182751388</v>
      </c>
      <c r="B2640" s="2">
        <v>9.04E8</v>
      </c>
    </row>
    <row r="2641">
      <c r="A2641" s="9">
        <v>433.33370768598587</v>
      </c>
      <c r="B2641" s="2">
        <v>6.8E8</v>
      </c>
    </row>
    <row r="2642">
      <c r="A2642" s="9">
        <v>448.87942505183094</v>
      </c>
      <c r="B2642" s="2">
        <v>6.8E8</v>
      </c>
    </row>
    <row r="2643">
      <c r="A2643" s="9">
        <v>477.09987784562736</v>
      </c>
      <c r="B2643" s="2">
        <v>6.8E8</v>
      </c>
    </row>
    <row r="2644">
      <c r="A2644" s="9">
        <v>530.8552522232329</v>
      </c>
      <c r="B2644" s="2">
        <v>1.4E9</v>
      </c>
    </row>
    <row r="2645">
      <c r="A2645" s="9">
        <v>606.8946901742067</v>
      </c>
      <c r="B2645" s="2">
        <v>1.7E9</v>
      </c>
    </row>
    <row r="2646">
      <c r="A2646" s="9">
        <v>699.4878933289641</v>
      </c>
      <c r="B2646" s="2">
        <v>2.3E9</v>
      </c>
    </row>
    <row r="2647">
      <c r="A2647" s="9">
        <v>796.6543614681982</v>
      </c>
      <c r="B2647" s="2">
        <v>2.85E9</v>
      </c>
    </row>
    <row r="2648">
      <c r="A2648" s="9">
        <v>919.1808885421824</v>
      </c>
      <c r="B2648" s="2">
        <v>3.75E9</v>
      </c>
    </row>
    <row r="2649">
      <c r="A2649" s="9">
        <v>1164.5632707175441</v>
      </c>
      <c r="B2649" s="2">
        <v>3.93E9</v>
      </c>
    </row>
    <row r="2650">
      <c r="A2650" s="9">
        <v>1232.1999418773612</v>
      </c>
      <c r="B2650" s="2">
        <v>3.05E9</v>
      </c>
    </row>
    <row r="2651">
      <c r="A2651" s="9">
        <v>1334.3686193310903</v>
      </c>
      <c r="B2651" s="2">
        <v>4.45E9</v>
      </c>
    </row>
    <row r="2652">
      <c r="A2652" s="9">
        <v>1548.2695810564662</v>
      </c>
      <c r="B2652" s="2">
        <v>5.71E9</v>
      </c>
    </row>
    <row r="2653">
      <c r="A2653" s="9">
        <v>1757.2930477657032</v>
      </c>
      <c r="B2653" s="2">
        <v>6.83E9</v>
      </c>
    </row>
    <row r="2654">
      <c r="A2654" s="9">
        <v>549.9399016820453</v>
      </c>
      <c r="B2654" s="2">
        <v>7.3E7</v>
      </c>
    </row>
    <row r="2655">
      <c r="A2655" s="9">
        <v>546.536227226761</v>
      </c>
      <c r="B2655" s="2">
        <v>3.8E7</v>
      </c>
    </row>
    <row r="2656">
      <c r="A2656" s="9">
        <v>576.4238636826732</v>
      </c>
      <c r="B2656" s="2">
        <v>3.8E7</v>
      </c>
    </row>
    <row r="2657">
      <c r="A2657" s="9">
        <v>617.241193396301</v>
      </c>
      <c r="B2657" s="2">
        <v>1.39E8</v>
      </c>
    </row>
    <row r="2658">
      <c r="A2658" s="9">
        <v>707.3734731828812</v>
      </c>
      <c r="B2658" s="2">
        <v>1.39E8</v>
      </c>
    </row>
    <row r="2659">
      <c r="A2659" s="9">
        <v>831.8802897427122</v>
      </c>
      <c r="B2659" s="2">
        <v>1.81E8</v>
      </c>
    </row>
    <row r="2660">
      <c r="A2660" s="9">
        <v>923.5306472154247</v>
      </c>
      <c r="B2660" s="2">
        <v>1.81E8</v>
      </c>
    </row>
    <row r="2661">
      <c r="A2661" s="9">
        <v>1210.1538343441996</v>
      </c>
      <c r="B2661" s="2">
        <v>4.25E8</v>
      </c>
    </row>
    <row r="2662">
      <c r="A2662" s="9">
        <v>1400.5623023510739</v>
      </c>
      <c r="B2662" s="2">
        <v>8.86E8</v>
      </c>
    </row>
    <row r="2663">
      <c r="A2663" s="9">
        <v>1252.3251396728465</v>
      </c>
      <c r="B2663" s="2">
        <v>8.99E8</v>
      </c>
    </row>
    <row r="2664">
      <c r="A2664" s="9">
        <v>1394.5323556974545</v>
      </c>
      <c r="B2664" s="2">
        <v>1.161E9</v>
      </c>
    </row>
    <row r="2665">
      <c r="A2665" s="9">
        <v>1253.3058068144437</v>
      </c>
      <c r="B2665" s="2">
        <v>7.8E8</v>
      </c>
    </row>
    <row r="2666">
      <c r="A2666" s="9">
        <v>1341.2817675145516</v>
      </c>
      <c r="B2666" s="2">
        <v>1.057E9</v>
      </c>
    </row>
    <row r="2667">
      <c r="A2667" s="9">
        <v>322.1025512274501</v>
      </c>
      <c r="B2667" s="2">
        <v>6.7E7</v>
      </c>
    </row>
    <row r="2668">
      <c r="A2668" s="9">
        <v>352.6128550510382</v>
      </c>
      <c r="B2668" s="2">
        <v>8.0E7</v>
      </c>
    </row>
    <row r="2669">
      <c r="A2669" s="9">
        <v>349.2834202459516</v>
      </c>
      <c r="B2669" s="2">
        <v>6.4E7</v>
      </c>
    </row>
    <row r="2670">
      <c r="A2670" s="9">
        <v>398.53447536325376</v>
      </c>
      <c r="B2670" s="2">
        <v>8.8E7</v>
      </c>
    </row>
    <row r="2671">
      <c r="A2671" s="9">
        <v>486.7424372127986</v>
      </c>
      <c r="B2671" s="2">
        <v>9.2E7</v>
      </c>
    </row>
    <row r="2672">
      <c r="A2672" s="9">
        <v>625.8537548576629</v>
      </c>
      <c r="B2672" s="2">
        <v>9.8E7</v>
      </c>
    </row>
    <row r="2673">
      <c r="A2673" s="9">
        <v>908.3817071891351</v>
      </c>
      <c r="B2673" s="2">
        <v>1.1E8</v>
      </c>
    </row>
    <row r="2674">
      <c r="A2674" s="9">
        <v>953.0787077546612</v>
      </c>
      <c r="B2674" s="2">
        <v>1.38E8</v>
      </c>
    </row>
    <row r="2675">
      <c r="A2675" s="9">
        <v>1175.3510508988581</v>
      </c>
      <c r="B2675" s="2">
        <v>1.48E8</v>
      </c>
    </row>
    <row r="2676">
      <c r="A2676" s="9">
        <v>998.4404343350125</v>
      </c>
      <c r="B2676" s="2">
        <v>9.8E7</v>
      </c>
    </row>
    <row r="2677">
      <c r="A2677" s="9">
        <v>1224.953862927135</v>
      </c>
      <c r="B2677" s="2">
        <v>1.25E8</v>
      </c>
    </row>
    <row r="2678">
      <c r="A2678" s="9">
        <v>1408.3892331233355</v>
      </c>
      <c r="B2678" s="2">
        <v>1.46E8</v>
      </c>
    </row>
    <row r="2679">
      <c r="A2679" s="9">
        <v>1463.3235847932579</v>
      </c>
      <c r="B2679" s="2">
        <v>1.55E8</v>
      </c>
    </row>
    <row r="2680">
      <c r="A2680" s="9">
        <v>535.0402914284563</v>
      </c>
      <c r="B2680" s="2">
        <v>1.25E8</v>
      </c>
    </row>
    <row r="2681">
      <c r="A2681" s="9">
        <v>538.4533523829757</v>
      </c>
      <c r="B2681" s="2">
        <v>8.1E7</v>
      </c>
    </row>
    <row r="2682">
      <c r="A2682" s="9">
        <v>501.7131150718278</v>
      </c>
      <c r="B2682" s="2">
        <v>7.6E7</v>
      </c>
    </row>
    <row r="2683">
      <c r="A2683" s="9">
        <v>451.94864888259804</v>
      </c>
      <c r="B2683" s="2">
        <v>6.1E7</v>
      </c>
    </row>
    <row r="2684">
      <c r="A2684" s="9">
        <v>457.38414448477187</v>
      </c>
      <c r="B2684" s="2">
        <v>1.94E8</v>
      </c>
    </row>
    <row r="2685">
      <c r="A2685" s="9">
        <v>452.7890274793717</v>
      </c>
      <c r="B2685" s="2">
        <v>9.9E7</v>
      </c>
    </row>
    <row r="2686">
      <c r="A2686" s="9">
        <v>427.8343859642505</v>
      </c>
      <c r="B2686" s="2">
        <v>3.38E8</v>
      </c>
    </row>
    <row r="2687">
      <c r="A2687" s="9">
        <v>415.3754820190641</v>
      </c>
      <c r="B2687" s="2">
        <v>3.65E8</v>
      </c>
    </row>
    <row r="2688">
      <c r="A2688" s="9">
        <v>345.4074342377344</v>
      </c>
      <c r="B2688" s="2">
        <v>2.94E8</v>
      </c>
    </row>
    <row r="2689">
      <c r="A2689" s="9">
        <v>632.8752671093105</v>
      </c>
      <c r="B2689" s="2">
        <v>5.23E8</v>
      </c>
    </row>
    <row r="2690">
      <c r="A2690" s="9">
        <v>723.1646448437858</v>
      </c>
      <c r="B2690" s="2">
        <v>6.34E8</v>
      </c>
    </row>
    <row r="2691">
      <c r="A2691" s="9">
        <v>820.1543148012934</v>
      </c>
      <c r="B2691" s="2">
        <v>6.64E8</v>
      </c>
    </row>
    <row r="2692">
      <c r="A2692" s="9">
        <v>908.7823232296369</v>
      </c>
      <c r="B2692" s="2">
        <v>7.49E8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</v>
      </c>
      <c r="B1" s="5" t="s">
        <v>11</v>
      </c>
    </row>
    <row r="2">
      <c r="A2" s="11">
        <v>3.0</v>
      </c>
      <c r="B2" s="2">
        <v>0.213</v>
      </c>
      <c r="C2" s="7" t="s">
        <v>10</v>
      </c>
      <c r="D2" s="2">
        <f>CORREL(A2:A2692,B2:B2692)</f>
        <v>0.4503194683</v>
      </c>
    </row>
    <row r="3">
      <c r="A3" s="12">
        <v>115.31250951504002</v>
      </c>
      <c r="B3" s="2">
        <v>0.216</v>
      </c>
    </row>
    <row r="4">
      <c r="A4" s="12">
        <v>185.9592901455789</v>
      </c>
      <c r="B4" s="2">
        <v>0.219</v>
      </c>
    </row>
    <row r="5">
      <c r="A5" s="12">
        <v>198.2877991491833</v>
      </c>
      <c r="B5" s="2">
        <v>0.222</v>
      </c>
    </row>
    <row r="6">
      <c r="A6" s="12">
        <v>220.05628780963085</v>
      </c>
      <c r="B6" s="2">
        <v>0.226</v>
      </c>
    </row>
    <row r="7">
      <c r="A7" s="12">
        <v>252.40789248800976</v>
      </c>
      <c r="B7" s="2">
        <v>0.229</v>
      </c>
    </row>
    <row r="8">
      <c r="A8" s="12">
        <v>275.35094089324133</v>
      </c>
      <c r="B8" s="2">
        <v>0.232</v>
      </c>
    </row>
    <row r="9">
      <c r="A9" s="12">
        <v>373.59141623157825</v>
      </c>
      <c r="B9" s="2">
        <v>0.236</v>
      </c>
    </row>
    <row r="10">
      <c r="A10" s="12">
        <v>376.977669850512</v>
      </c>
      <c r="B10" s="2">
        <v>0.239</v>
      </c>
    </row>
    <row r="11">
      <c r="A11" s="12">
        <v>450.6592390545076</v>
      </c>
      <c r="B11" s="2">
        <v>0.243</v>
      </c>
    </row>
    <row r="12">
      <c r="A12" s="12">
        <v>561.197617478417</v>
      </c>
      <c r="B12" s="2">
        <v>0.247</v>
      </c>
    </row>
    <row r="13">
      <c r="A13" s="12">
        <v>613.9791916161493</v>
      </c>
      <c r="B13" s="2">
        <v>0.251</v>
      </c>
    </row>
    <row r="14">
      <c r="A14" s="12">
        <v>687.5813677034238</v>
      </c>
      <c r="B14" s="2">
        <v>0.255</v>
      </c>
    </row>
    <row r="15">
      <c r="A15" s="12">
        <v>1193.4662231828986</v>
      </c>
      <c r="B15" s="2">
        <v>0.417</v>
      </c>
    </row>
    <row r="16">
      <c r="A16" s="12">
        <v>1335.1410079465136</v>
      </c>
      <c r="B16" s="2">
        <v>0.424</v>
      </c>
    </row>
    <row r="17">
      <c r="A17" s="12">
        <v>1458.1287561524493</v>
      </c>
      <c r="B17" s="2">
        <v>0.435</v>
      </c>
    </row>
    <row r="18">
      <c r="A18" s="12">
        <v>1863.2038347091745</v>
      </c>
      <c r="B18" s="2">
        <v>0.446</v>
      </c>
    </row>
    <row r="19">
      <c r="A19" s="12">
        <v>2476.1158855017566</v>
      </c>
      <c r="B19" s="2">
        <v>0.457</v>
      </c>
    </row>
    <row r="20">
      <c r="A20" s="12">
        <v>2798.949632508711</v>
      </c>
      <c r="B20" s="2">
        <v>0.467</v>
      </c>
    </row>
    <row r="21">
      <c r="A21" s="12">
        <v>3076.9798438559205</v>
      </c>
      <c r="B21" s="2">
        <v>0.478</v>
      </c>
    </row>
    <row r="22">
      <c r="A22" s="12">
        <v>3638.7108130899596</v>
      </c>
      <c r="B22" s="2">
        <v>0.489</v>
      </c>
    </row>
    <row r="23">
      <c r="A23" s="12">
        <v>4422.692446058603</v>
      </c>
      <c r="B23" s="2">
        <v>0.5</v>
      </c>
    </row>
    <row r="24">
      <c r="A24" s="12">
        <v>4175.779349118314</v>
      </c>
      <c r="B24" s="2">
        <v>0.511</v>
      </c>
    </row>
    <row r="25">
      <c r="A25" s="12">
        <v>4175.120239173332</v>
      </c>
      <c r="B25" s="2">
        <v>0.522</v>
      </c>
    </row>
    <row r="26">
      <c r="A26" s="12">
        <v>4556.1443415895665</v>
      </c>
      <c r="B26" s="2">
        <v>0.532</v>
      </c>
    </row>
    <row r="27">
      <c r="A27" s="12">
        <v>4406.116378345715</v>
      </c>
      <c r="B27" s="2">
        <v>0.543</v>
      </c>
    </row>
    <row r="28">
      <c r="A28" s="12">
        <v>1727.3332508707829</v>
      </c>
      <c r="B28" s="2">
        <v>0.599</v>
      </c>
    </row>
    <row r="29">
      <c r="A29" s="12">
        <v>1702.7800794881575</v>
      </c>
      <c r="B29" s="2">
        <v>0.607</v>
      </c>
    </row>
    <row r="30">
      <c r="A30" s="12">
        <v>1742.5576103160604</v>
      </c>
      <c r="B30" s="2">
        <v>0.615</v>
      </c>
    </row>
    <row r="31">
      <c r="A31" s="12">
        <v>2056.2653025099626</v>
      </c>
      <c r="B31" s="2">
        <v>0.623</v>
      </c>
    </row>
    <row r="32">
      <c r="A32" s="12">
        <v>2549.957192993886</v>
      </c>
      <c r="B32" s="2">
        <v>0.631</v>
      </c>
    </row>
    <row r="33">
      <c r="A33" s="12">
        <v>3032.8993313281453</v>
      </c>
      <c r="B33" s="2">
        <v>0.638</v>
      </c>
    </row>
    <row r="34">
      <c r="A34" s="12">
        <v>3390.595369420435</v>
      </c>
      <c r="B34" s="2">
        <v>0.646</v>
      </c>
    </row>
    <row r="35">
      <c r="A35" s="12">
        <v>3846.477892738713</v>
      </c>
      <c r="B35" s="2">
        <v>0.653</v>
      </c>
    </row>
    <row r="36">
      <c r="A36" s="12">
        <v>4786.513519507436</v>
      </c>
      <c r="B36" s="2">
        <v>0.661</v>
      </c>
    </row>
    <row r="37">
      <c r="A37" s="12">
        <v>3765.4636184478254</v>
      </c>
      <c r="B37" s="2">
        <v>0.668</v>
      </c>
    </row>
    <row r="38">
      <c r="A38" s="12">
        <v>4343.975984558109</v>
      </c>
      <c r="B38" s="2">
        <v>0.675</v>
      </c>
    </row>
    <row r="39">
      <c r="A39" s="12">
        <v>5269.713747560374</v>
      </c>
      <c r="B39" s="2">
        <v>0.682</v>
      </c>
    </row>
    <row r="40">
      <c r="A40" s="12">
        <v>5301.220411101847</v>
      </c>
      <c r="B40" s="2">
        <v>0.689</v>
      </c>
    </row>
    <row r="41">
      <c r="A41" s="12">
        <v>0.0</v>
      </c>
      <c r="B41" s="2">
        <v>0.886</v>
      </c>
    </row>
    <row r="42">
      <c r="A42" s="12">
        <v>0.0</v>
      </c>
      <c r="B42" s="2">
        <v>0.885</v>
      </c>
    </row>
    <row r="43">
      <c r="A43" s="12">
        <v>0.0</v>
      </c>
      <c r="B43" s="2">
        <v>0.884</v>
      </c>
    </row>
    <row r="44">
      <c r="A44" s="12">
        <v>0.0</v>
      </c>
      <c r="B44" s="2">
        <v>0.883</v>
      </c>
    </row>
    <row r="45">
      <c r="A45" s="12">
        <v>0.0</v>
      </c>
      <c r="B45" s="2">
        <v>0.882</v>
      </c>
    </row>
    <row r="46">
      <c r="A46" s="12">
        <v>0.0</v>
      </c>
      <c r="B46" s="2">
        <v>0.881</v>
      </c>
    </row>
    <row r="47">
      <c r="A47" s="12">
        <v>0.0</v>
      </c>
      <c r="B47" s="2">
        <v>0.88</v>
      </c>
    </row>
    <row r="48">
      <c r="A48" s="12">
        <v>0.0</v>
      </c>
      <c r="B48" s="2">
        <v>0.879</v>
      </c>
    </row>
    <row r="49">
      <c r="A49" s="12">
        <v>0.0</v>
      </c>
      <c r="B49" s="2">
        <v>0.878</v>
      </c>
    </row>
    <row r="50">
      <c r="A50" s="12">
        <v>0.0</v>
      </c>
      <c r="B50" s="2">
        <v>0.877</v>
      </c>
    </row>
    <row r="51">
      <c r="A51" s="12">
        <v>0.0</v>
      </c>
      <c r="B51" s="2">
        <v>0.876</v>
      </c>
    </row>
    <row r="52">
      <c r="A52" s="12">
        <v>0.0</v>
      </c>
      <c r="B52" s="2">
        <v>0.875</v>
      </c>
    </row>
    <row r="53">
      <c r="A53" s="12">
        <v>0.0</v>
      </c>
      <c r="B53" s="2">
        <v>0.874</v>
      </c>
    </row>
    <row r="54">
      <c r="A54" s="12">
        <v>0.0</v>
      </c>
      <c r="B54" s="2">
        <v>0.924</v>
      </c>
    </row>
    <row r="55">
      <c r="A55" s="12">
        <v>16671.239632352943</v>
      </c>
      <c r="B55" s="2">
        <v>0.921</v>
      </c>
    </row>
    <row r="56">
      <c r="A56" s="12">
        <v>17654.632895489885</v>
      </c>
      <c r="B56" s="2">
        <v>0.916</v>
      </c>
    </row>
    <row r="57">
      <c r="A57" s="12">
        <v>19250.939227687955</v>
      </c>
      <c r="B57" s="2">
        <v>0.912</v>
      </c>
    </row>
    <row r="58">
      <c r="A58" s="12">
        <v>24259.403933721223</v>
      </c>
      <c r="B58" s="2">
        <v>0.908</v>
      </c>
    </row>
    <row r="59">
      <c r="A59" s="12">
        <v>28589.974539231498</v>
      </c>
      <c r="B59" s="2">
        <v>0.903</v>
      </c>
    </row>
    <row r="60">
      <c r="A60" s="12">
        <v>31019.203024048267</v>
      </c>
      <c r="B60" s="2">
        <v>0.898</v>
      </c>
    </row>
    <row r="61">
      <c r="A61" s="12">
        <v>34732.86243418787</v>
      </c>
      <c r="B61" s="2">
        <v>0.894</v>
      </c>
    </row>
    <row r="62">
      <c r="A62" s="12">
        <v>40583.37085620678</v>
      </c>
      <c r="B62" s="2">
        <v>0.889</v>
      </c>
    </row>
    <row r="63">
      <c r="A63" s="12">
        <v>47191.47544464079</v>
      </c>
      <c r="B63" s="2">
        <v>0.884</v>
      </c>
    </row>
    <row r="64">
      <c r="A64" s="12">
        <v>47646.992786270814</v>
      </c>
      <c r="B64" s="2">
        <v>0.878</v>
      </c>
    </row>
    <row r="65">
      <c r="A65" s="12">
        <v>0.0</v>
      </c>
      <c r="B65" s="2">
        <v>0.873</v>
      </c>
    </row>
    <row r="66">
      <c r="A66" s="12">
        <v>0.0</v>
      </c>
      <c r="B66" s="2">
        <v>0.867</v>
      </c>
    </row>
    <row r="67">
      <c r="A67" s="12">
        <v>8258.569342897954</v>
      </c>
      <c r="B67" s="2">
        <v>0.324</v>
      </c>
    </row>
    <row r="68">
      <c r="A68" s="12">
        <v>634.6482595441466</v>
      </c>
      <c r="B68" s="2">
        <v>0.332</v>
      </c>
    </row>
    <row r="69">
      <c r="A69" s="12">
        <v>600.2777571924877</v>
      </c>
      <c r="B69" s="2">
        <v>0.339</v>
      </c>
    </row>
    <row r="70">
      <c r="A70" s="12">
        <v>810.4069296725423</v>
      </c>
      <c r="B70" s="2">
        <v>0.346</v>
      </c>
    </row>
    <row r="71">
      <c r="A71" s="12">
        <v>888.1017931408303</v>
      </c>
      <c r="B71" s="2">
        <v>0.354</v>
      </c>
    </row>
    <row r="72">
      <c r="A72" s="12">
        <v>1187.162486515055</v>
      </c>
      <c r="B72" s="2">
        <v>0.362</v>
      </c>
    </row>
    <row r="73">
      <c r="A73" s="12">
        <v>1648.9326496055548</v>
      </c>
      <c r="B73" s="2">
        <v>0.369</v>
      </c>
    </row>
    <row r="74">
      <c r="A74" s="12">
        <v>2359.279043364288</v>
      </c>
      <c r="B74" s="2">
        <v>0.377</v>
      </c>
    </row>
    <row r="75">
      <c r="A75" s="12">
        <v>3300.61348702917</v>
      </c>
      <c r="B75" s="2">
        <v>0.385</v>
      </c>
    </row>
    <row r="76">
      <c r="A76" s="12">
        <v>4447.5956917362555</v>
      </c>
      <c r="B76" s="2">
        <v>0.393</v>
      </c>
    </row>
    <row r="77">
      <c r="A77" s="12">
        <v>3861.6777738480764</v>
      </c>
      <c r="B77" s="2">
        <v>0.401</v>
      </c>
    </row>
    <row r="78">
      <c r="A78" s="12">
        <v>4086.664638371021</v>
      </c>
      <c r="B78" s="2">
        <v>0.409</v>
      </c>
    </row>
    <row r="79">
      <c r="A79" s="12">
        <v>4995.07096963213</v>
      </c>
      <c r="B79" s="2">
        <v>0.417</v>
      </c>
    </row>
    <row r="80">
      <c r="A80" s="12">
        <v>15378.040310117452</v>
      </c>
      <c r="B80" s="2">
        <v>0.321</v>
      </c>
    </row>
    <row r="81">
      <c r="A81" s="12">
        <v>9974.337625994023</v>
      </c>
      <c r="B81" s="2">
        <v>0.317</v>
      </c>
    </row>
    <row r="82">
      <c r="A82" s="12">
        <v>9725.24749468949</v>
      </c>
      <c r="B82" s="2">
        <v>0.311</v>
      </c>
    </row>
    <row r="83">
      <c r="A83" s="12">
        <v>9968.677370710966</v>
      </c>
      <c r="B83" s="2">
        <v>0.305</v>
      </c>
    </row>
    <row r="84">
      <c r="A84" s="12">
        <v>10392.260628013411</v>
      </c>
      <c r="B84" s="2">
        <v>0.298</v>
      </c>
    </row>
    <row r="85">
      <c r="A85" s="12">
        <v>10962.438890571066</v>
      </c>
      <c r="B85" s="2">
        <v>0.292</v>
      </c>
    </row>
    <row r="86">
      <c r="A86" s="12">
        <v>12004.39628835348</v>
      </c>
      <c r="B86" s="2">
        <v>0.286</v>
      </c>
    </row>
    <row r="87">
      <c r="A87" s="12">
        <v>13524.394705972962</v>
      </c>
      <c r="B87" s="2">
        <v>0.28</v>
      </c>
    </row>
    <row r="88">
      <c r="A88" s="12">
        <v>15105.733353642105</v>
      </c>
      <c r="B88" s="2">
        <v>0.274</v>
      </c>
    </row>
    <row r="89">
      <c r="A89" s="12">
        <v>15613.063812282735</v>
      </c>
      <c r="B89" s="2">
        <v>0.268</v>
      </c>
    </row>
    <row r="90">
      <c r="A90" s="12">
        <v>13828.439879403437</v>
      </c>
      <c r="B90" s="2">
        <v>0.262</v>
      </c>
    </row>
    <row r="91">
      <c r="A91" s="12">
        <v>12881.790044468646</v>
      </c>
      <c r="B91" s="2">
        <v>0.257</v>
      </c>
    </row>
    <row r="92">
      <c r="A92" s="12">
        <v>12653.52745624179</v>
      </c>
      <c r="B92" s="2">
        <v>0.251</v>
      </c>
    </row>
    <row r="93">
      <c r="A93" s="12">
        <v>16340.10528176425</v>
      </c>
      <c r="B93" s="2">
        <v>0.891</v>
      </c>
    </row>
    <row r="94">
      <c r="A94" s="12">
        <v>9229.111375279519</v>
      </c>
      <c r="B94" s="2">
        <v>0.893</v>
      </c>
    </row>
    <row r="95">
      <c r="A95" s="12">
        <v>8637.289517559544</v>
      </c>
      <c r="B95" s="2">
        <v>0.895</v>
      </c>
    </row>
    <row r="96">
      <c r="A96" s="12">
        <v>3265.7007584142293</v>
      </c>
      <c r="B96" s="2">
        <v>0.897</v>
      </c>
    </row>
    <row r="97">
      <c r="A97" s="12">
        <v>4098.2773165388535</v>
      </c>
      <c r="B97" s="2">
        <v>0.899</v>
      </c>
    </row>
    <row r="98">
      <c r="A98" s="12">
        <v>4735.06239182129</v>
      </c>
      <c r="B98" s="2">
        <v>0.901</v>
      </c>
    </row>
    <row r="99">
      <c r="A99" s="12">
        <v>5719.573223399887</v>
      </c>
      <c r="B99" s="2">
        <v>0.903</v>
      </c>
    </row>
    <row r="100">
      <c r="A100" s="12">
        <v>6712.2016664718685</v>
      </c>
      <c r="B100" s="2">
        <v>0.904</v>
      </c>
    </row>
    <row r="101">
      <c r="A101" s="12">
        <v>8317.353303248206</v>
      </c>
      <c r="B101" s="2">
        <v>0.906</v>
      </c>
    </row>
    <row r="102">
      <c r="A102" s="12">
        <v>10144.004639657845</v>
      </c>
      <c r="B102" s="2">
        <v>0.908</v>
      </c>
    </row>
    <row r="103">
      <c r="A103" s="12">
        <v>9362.409045929899</v>
      </c>
      <c r="B103" s="2">
        <v>0.91</v>
      </c>
    </row>
    <row r="104">
      <c r="A104" s="12">
        <v>11367.894580971304</v>
      </c>
      <c r="B104" s="2">
        <v>0.911</v>
      </c>
    </row>
    <row r="105">
      <c r="A105" s="12">
        <v>13580.962139125177</v>
      </c>
      <c r="B105" s="2">
        <v>0.913</v>
      </c>
    </row>
    <row r="106">
      <c r="A106" s="12">
        <v>3237.2888900158578</v>
      </c>
      <c r="B106" s="2">
        <v>0.647</v>
      </c>
    </row>
    <row r="107">
      <c r="A107" s="12">
        <v>624.7021742114276</v>
      </c>
      <c r="B107" s="2">
        <v>0.644</v>
      </c>
    </row>
    <row r="108">
      <c r="A108" s="12">
        <v>695.2630529943859</v>
      </c>
      <c r="B108" s="2">
        <v>0.643</v>
      </c>
    </row>
    <row r="109">
      <c r="A109" s="12">
        <v>782.7108041021966</v>
      </c>
      <c r="B109" s="2">
        <v>0.643</v>
      </c>
    </row>
    <row r="110">
      <c r="A110" s="12">
        <v>927.7540870529724</v>
      </c>
      <c r="B110" s="2">
        <v>0.642</v>
      </c>
    </row>
    <row r="111">
      <c r="A111" s="12">
        <v>1186.306369296402</v>
      </c>
      <c r="B111" s="2">
        <v>0.642</v>
      </c>
    </row>
    <row r="112">
      <c r="A112" s="12">
        <v>1631.8954371275072</v>
      </c>
      <c r="B112" s="2">
        <v>0.642</v>
      </c>
    </row>
    <row r="113">
      <c r="A113" s="12">
        <v>2135.354420007211</v>
      </c>
      <c r="B113" s="2">
        <v>0.641</v>
      </c>
    </row>
    <row r="114">
      <c r="A114" s="12">
        <v>3091.969371497047</v>
      </c>
      <c r="B114" s="2">
        <v>0.64</v>
      </c>
    </row>
    <row r="115">
      <c r="A115" s="12">
        <v>3929.0551346055495</v>
      </c>
      <c r="B115" s="2">
        <v>0.638</v>
      </c>
    </row>
    <row r="116">
      <c r="A116" s="12">
        <v>2918.1536766035792</v>
      </c>
      <c r="B116" s="2">
        <v>0.636</v>
      </c>
    </row>
    <row r="117">
      <c r="A117" s="12">
        <v>3124.1270312942797</v>
      </c>
      <c r="B117" s="2">
        <v>0.634</v>
      </c>
    </row>
    <row r="118">
      <c r="A118" s="12">
        <v>3415.9872263505104</v>
      </c>
      <c r="B118" s="2">
        <v>0.632</v>
      </c>
    </row>
    <row r="119">
      <c r="A119" s="12">
        <v>0.0</v>
      </c>
      <c r="B119" s="2">
        <v>0.467</v>
      </c>
    </row>
    <row r="120">
      <c r="A120" s="12">
        <v>20167.63745774754</v>
      </c>
      <c r="B120" s="2">
        <v>0.463</v>
      </c>
    </row>
    <row r="121">
      <c r="A121" s="12">
        <v>20214.35412390126</v>
      </c>
      <c r="B121" s="2">
        <v>0.46</v>
      </c>
    </row>
    <row r="122">
      <c r="A122" s="12">
        <v>20008.194320465907</v>
      </c>
      <c r="B122" s="2">
        <v>0.456</v>
      </c>
    </row>
    <row r="123">
      <c r="A123" s="12">
        <v>20470.53610419072</v>
      </c>
      <c r="B123" s="2">
        <v>0.452</v>
      </c>
    </row>
    <row r="124">
      <c r="A124" s="12">
        <v>22275.887774789815</v>
      </c>
      <c r="B124" s="2">
        <v>0.449</v>
      </c>
    </row>
    <row r="125">
      <c r="A125" s="12">
        <v>23118.175017355945</v>
      </c>
      <c r="B125" s="2">
        <v>0.445</v>
      </c>
    </row>
    <row r="126">
      <c r="A126" s="12">
        <v>23923.125697744494</v>
      </c>
      <c r="B126" s="2">
        <v>0.441</v>
      </c>
    </row>
    <row r="127">
      <c r="A127" s="12">
        <v>25889.310240369436</v>
      </c>
      <c r="B127" s="2">
        <v>0.438</v>
      </c>
    </row>
    <row r="128">
      <c r="A128" s="12">
        <v>27529.244256443628</v>
      </c>
      <c r="B128" s="2">
        <v>0.434</v>
      </c>
    </row>
    <row r="129">
      <c r="A129" s="12">
        <v>24596.523135525655</v>
      </c>
      <c r="B129" s="2">
        <v>0.431</v>
      </c>
    </row>
    <row r="130">
      <c r="A130" s="12">
        <v>24209.31514146686</v>
      </c>
      <c r="B130" s="2">
        <v>0.427</v>
      </c>
    </row>
    <row r="131">
      <c r="A131" s="12">
        <v>25242.84738826379</v>
      </c>
      <c r="B131" s="2">
        <v>0.424</v>
      </c>
    </row>
    <row r="132">
      <c r="A132" s="12">
        <v>79883.04704223882</v>
      </c>
      <c r="B132" s="2">
        <v>0.872</v>
      </c>
    </row>
    <row r="133">
      <c r="A133" s="12">
        <v>21377.42749703807</v>
      </c>
      <c r="B133" s="2">
        <v>0.874</v>
      </c>
    </row>
    <row r="134">
      <c r="A134" s="12">
        <v>19286.15772922031</v>
      </c>
      <c r="B134" s="2">
        <v>0.875</v>
      </c>
    </row>
    <row r="135">
      <c r="A135" s="12">
        <v>19803.5726851433</v>
      </c>
      <c r="B135" s="2">
        <v>0.877</v>
      </c>
    </row>
    <row r="136">
      <c r="A136" s="12">
        <v>23202.201973429255</v>
      </c>
      <c r="B136" s="2">
        <v>0.878</v>
      </c>
    </row>
    <row r="137">
      <c r="A137" s="12">
        <v>30056.681114793966</v>
      </c>
      <c r="B137" s="2">
        <v>0.88</v>
      </c>
    </row>
    <row r="138">
      <c r="A138" s="12">
        <v>33529.97163963494</v>
      </c>
      <c r="B138" s="2">
        <v>0.882</v>
      </c>
    </row>
    <row r="139">
      <c r="A139" s="12">
        <v>35865.87028750312</v>
      </c>
      <c r="B139" s="2">
        <v>0.883</v>
      </c>
    </row>
    <row r="140">
      <c r="A140" s="12">
        <v>40189.74831993675</v>
      </c>
      <c r="B140" s="2">
        <v>0.884</v>
      </c>
    </row>
    <row r="141">
      <c r="A141" s="12">
        <v>48866.61718537505</v>
      </c>
      <c r="B141" s="2">
        <v>0.886</v>
      </c>
    </row>
    <row r="142">
      <c r="A142" s="12">
        <v>42075.54534808776</v>
      </c>
      <c r="B142" s="2">
        <v>0.887</v>
      </c>
    </row>
    <row r="143">
      <c r="A143" s="12">
        <v>51029.543419874666</v>
      </c>
      <c r="B143" s="2">
        <v>0.889</v>
      </c>
    </row>
    <row r="144">
      <c r="A144" s="12">
        <v>61169.07749109968</v>
      </c>
      <c r="B144" s="2">
        <v>0.89</v>
      </c>
    </row>
    <row r="145">
      <c r="A145" s="12">
        <v>49178.899605894774</v>
      </c>
      <c r="B145" s="2">
        <v>0.658</v>
      </c>
    </row>
    <row r="146">
      <c r="A146" s="12">
        <v>23873.78823427597</v>
      </c>
      <c r="B146" s="2">
        <v>0.658</v>
      </c>
    </row>
    <row r="147">
      <c r="A147" s="12">
        <v>23756.622313135296</v>
      </c>
      <c r="B147" s="2">
        <v>0.658</v>
      </c>
    </row>
    <row r="148">
      <c r="A148" s="12">
        <v>25611.2752654307</v>
      </c>
      <c r="B148" s="2">
        <v>0.658</v>
      </c>
    </row>
    <row r="149">
      <c r="A149" s="12">
        <v>31081.871853113436</v>
      </c>
      <c r="B149" s="2">
        <v>0.658</v>
      </c>
    </row>
    <row r="150">
      <c r="A150" s="12">
        <v>35367.774415340915</v>
      </c>
      <c r="B150" s="2">
        <v>0.658</v>
      </c>
    </row>
    <row r="151">
      <c r="A151" s="12">
        <v>36886.351699148625</v>
      </c>
      <c r="B151" s="2">
        <v>0.658</v>
      </c>
    </row>
    <row r="152">
      <c r="A152" s="12">
        <v>39152.90933824596</v>
      </c>
      <c r="B152" s="2">
        <v>0.658</v>
      </c>
    </row>
    <row r="153">
      <c r="A153" s="12">
        <v>44980.607960296154</v>
      </c>
      <c r="B153" s="2">
        <v>0.658</v>
      </c>
    </row>
    <row r="154">
      <c r="A154" s="12">
        <v>49490.303666048036</v>
      </c>
      <c r="B154" s="2">
        <v>0.658</v>
      </c>
    </row>
    <row r="155">
      <c r="A155" s="12">
        <v>45770.02161322401</v>
      </c>
      <c r="B155" s="2">
        <v>0.659</v>
      </c>
    </row>
    <row r="156">
      <c r="A156" s="12">
        <v>44966.87975178282</v>
      </c>
      <c r="B156" s="2">
        <v>0.659</v>
      </c>
    </row>
    <row r="157">
      <c r="A157" s="12">
        <v>49347.62089307094</v>
      </c>
      <c r="B157" s="2">
        <v>0.659</v>
      </c>
    </row>
    <row r="158">
      <c r="A158" s="12">
        <v>8539.48591233258</v>
      </c>
      <c r="B158" s="2">
        <v>0.514</v>
      </c>
    </row>
    <row r="159">
      <c r="A159" s="12">
        <v>650.0415716540093</v>
      </c>
      <c r="B159" s="2">
        <v>0.516</v>
      </c>
    </row>
    <row r="160">
      <c r="A160" s="12">
        <v>698.4401822086528</v>
      </c>
      <c r="B160" s="2">
        <v>0.518</v>
      </c>
    </row>
    <row r="161">
      <c r="A161" s="12">
        <v>757.3414156981333</v>
      </c>
      <c r="B161" s="2">
        <v>0.52</v>
      </c>
    </row>
    <row r="162">
      <c r="A162" s="12">
        <v>875.9123711551194</v>
      </c>
      <c r="B162" s="2">
        <v>0.522</v>
      </c>
    </row>
    <row r="163">
      <c r="A163" s="12">
        <v>1034.397888189136</v>
      </c>
      <c r="B163" s="2">
        <v>0.524</v>
      </c>
    </row>
    <row r="164">
      <c r="A164" s="12">
        <v>1561.1224968914084</v>
      </c>
      <c r="B164" s="2">
        <v>0.526</v>
      </c>
    </row>
    <row r="165">
      <c r="A165" s="12">
        <v>2445.115627352499</v>
      </c>
      <c r="B165" s="2">
        <v>0.528</v>
      </c>
    </row>
    <row r="166">
      <c r="A166" s="12">
        <v>3771.4065069493577</v>
      </c>
      <c r="B166" s="2">
        <v>0.53</v>
      </c>
    </row>
    <row r="167">
      <c r="A167" s="12">
        <v>5460.059926840033</v>
      </c>
      <c r="B167" s="2">
        <v>0.532</v>
      </c>
    </row>
    <row r="168">
      <c r="A168" s="12">
        <v>4891.745787651701</v>
      </c>
      <c r="B168" s="2">
        <v>0.534</v>
      </c>
    </row>
    <row r="169">
      <c r="A169" s="12">
        <v>5767.1678260370945</v>
      </c>
      <c r="B169" s="2">
        <v>0.536</v>
      </c>
    </row>
    <row r="170">
      <c r="A170" s="12">
        <v>7094.789121606096</v>
      </c>
      <c r="B170" s="2">
        <v>0.539</v>
      </c>
    </row>
    <row r="171">
      <c r="A171" s="12">
        <v>27367.78401324561</v>
      </c>
      <c r="B171" s="2">
        <v>0.82</v>
      </c>
    </row>
    <row r="172">
      <c r="A172" s="12">
        <v>20882.665302552763</v>
      </c>
      <c r="B172" s="2">
        <v>0.821</v>
      </c>
    </row>
    <row r="173">
      <c r="A173" s="12">
        <v>21086.823993088252</v>
      </c>
      <c r="B173" s="2">
        <v>0.821</v>
      </c>
    </row>
    <row r="174">
      <c r="A174" s="12">
        <v>22045.205687780395</v>
      </c>
      <c r="B174" s="2">
        <v>0.822</v>
      </c>
    </row>
    <row r="175">
      <c r="A175" s="12">
        <v>21554.95347394541</v>
      </c>
      <c r="B175" s="2">
        <v>0.822</v>
      </c>
    </row>
    <row r="176">
      <c r="A176" s="12">
        <v>21557.799129716062</v>
      </c>
      <c r="B176" s="2">
        <v>0.823</v>
      </c>
    </row>
    <row r="177">
      <c r="A177" s="12">
        <v>22961.01566643426</v>
      </c>
      <c r="B177" s="2">
        <v>0.823</v>
      </c>
    </row>
    <row r="178">
      <c r="A178" s="12">
        <v>23287.856418232477</v>
      </c>
      <c r="B178" s="2">
        <v>0.824</v>
      </c>
    </row>
    <row r="179">
      <c r="A179" s="12">
        <v>23881.82809898375</v>
      </c>
      <c r="B179" s="2">
        <v>0.824</v>
      </c>
    </row>
    <row r="180">
      <c r="A180" s="12">
        <v>23263.289439536013</v>
      </c>
      <c r="B180" s="2">
        <v>0.825</v>
      </c>
    </row>
    <row r="181">
      <c r="A181" s="12">
        <v>21693.379713618382</v>
      </c>
      <c r="B181" s="2">
        <v>0.825</v>
      </c>
    </row>
    <row r="182">
      <c r="A182" s="12">
        <v>21532.676732244883</v>
      </c>
      <c r="B182" s="2">
        <v>0.826</v>
      </c>
    </row>
    <row r="183">
      <c r="A183" s="12">
        <v>21165.136036132917</v>
      </c>
      <c r="B183" s="2">
        <v>0.827</v>
      </c>
    </row>
    <row r="184">
      <c r="A184" s="12">
        <v>45436.315358726446</v>
      </c>
      <c r="B184" s="2">
        <v>0.884</v>
      </c>
    </row>
    <row r="185">
      <c r="A185" s="12">
        <v>12970.534342088504</v>
      </c>
      <c r="B185" s="2">
        <v>0.884</v>
      </c>
    </row>
    <row r="186">
      <c r="A186" s="12">
        <v>12253.848480835884</v>
      </c>
      <c r="B186" s="2">
        <v>0.884</v>
      </c>
    </row>
    <row r="187">
      <c r="A187" s="12">
        <v>12476.279125402496</v>
      </c>
      <c r="B187" s="2">
        <v>0.884</v>
      </c>
    </row>
    <row r="188">
      <c r="A188" s="12">
        <v>13497.92700105423</v>
      </c>
      <c r="B188" s="2">
        <v>0.884</v>
      </c>
    </row>
    <row r="189">
      <c r="A189" s="12">
        <v>14951.686357775821</v>
      </c>
      <c r="B189" s="2">
        <v>0.884</v>
      </c>
    </row>
    <row r="190">
      <c r="A190" s="12">
        <v>16792.82245457442</v>
      </c>
      <c r="B190" s="2">
        <v>0.884</v>
      </c>
    </row>
    <row r="191">
      <c r="A191" s="12">
        <v>17925.31319907047</v>
      </c>
      <c r="B191" s="2">
        <v>0.884</v>
      </c>
    </row>
    <row r="192">
      <c r="A192" s="12">
        <v>19471.192076793082</v>
      </c>
      <c r="B192" s="2">
        <v>0.885</v>
      </c>
    </row>
    <row r="193">
      <c r="A193" s="12">
        <v>21578.10019562935</v>
      </c>
      <c r="B193" s="2">
        <v>0.885</v>
      </c>
    </row>
    <row r="194">
      <c r="A194" s="12">
        <v>18328.586856868445</v>
      </c>
      <c r="B194" s="2">
        <v>0.885</v>
      </c>
    </row>
    <row r="195">
      <c r="A195" s="12">
        <v>19890.365038785116</v>
      </c>
      <c r="B195" s="2">
        <v>0.886</v>
      </c>
    </row>
    <row r="196">
      <c r="A196" s="12">
        <v>22039.59902779348</v>
      </c>
      <c r="B196" s="2">
        <v>0.886</v>
      </c>
    </row>
    <row r="197">
      <c r="A197" s="12">
        <v>876.2436853328855</v>
      </c>
      <c r="B197" s="2">
        <v>0.236</v>
      </c>
    </row>
    <row r="198">
      <c r="A198" s="12">
        <v>349.7743583452542</v>
      </c>
      <c r="B198" s="2">
        <v>0.241</v>
      </c>
    </row>
    <row r="199">
      <c r="A199" s="12">
        <v>342.9612364481485</v>
      </c>
      <c r="B199" s="2">
        <v>0.248</v>
      </c>
    </row>
    <row r="200">
      <c r="A200" s="12">
        <v>341.78103297698374</v>
      </c>
      <c r="B200" s="2">
        <v>0.254</v>
      </c>
    </row>
    <row r="201">
      <c r="A201" s="12">
        <v>367.56928962420693</v>
      </c>
      <c r="B201" s="2">
        <v>0.261</v>
      </c>
    </row>
    <row r="202">
      <c r="A202" s="12">
        <v>395.15613151148443</v>
      </c>
      <c r="B202" s="2">
        <v>0.268</v>
      </c>
    </row>
    <row r="203">
      <c r="A203" s="12">
        <v>416.08408264747203</v>
      </c>
      <c r="B203" s="2">
        <v>0.275</v>
      </c>
    </row>
    <row r="204">
      <c r="A204" s="12">
        <v>422.65708308906665</v>
      </c>
      <c r="B204" s="2">
        <v>0.282</v>
      </c>
    </row>
    <row r="205">
      <c r="A205" s="12">
        <v>462.3601853814024</v>
      </c>
      <c r="B205" s="2">
        <v>0.29</v>
      </c>
    </row>
    <row r="206">
      <c r="A206" s="12">
        <v>532.1250909044695</v>
      </c>
      <c r="B206" s="2">
        <v>0.297</v>
      </c>
    </row>
    <row r="207">
      <c r="A207" s="12">
        <v>591.2745706771145</v>
      </c>
      <c r="B207" s="2">
        <v>0.305</v>
      </c>
    </row>
    <row r="208">
      <c r="A208" s="12">
        <v>654.1829758026025</v>
      </c>
      <c r="B208" s="2">
        <v>0.312</v>
      </c>
    </row>
    <row r="209">
      <c r="A209" s="12">
        <v>724.0035784394009</v>
      </c>
      <c r="B209" s="2">
        <v>0.32</v>
      </c>
    </row>
    <row r="210">
      <c r="A210" s="12">
        <v>15812.156143568247</v>
      </c>
      <c r="B210" s="2">
        <v>0.338</v>
      </c>
    </row>
    <row r="211">
      <c r="A211" s="12">
        <v>11627.083519694666</v>
      </c>
      <c r="B211" s="2">
        <v>0.337</v>
      </c>
    </row>
    <row r="212">
      <c r="A212" s="12">
        <v>11547.580178388567</v>
      </c>
      <c r="B212" s="2">
        <v>0.335</v>
      </c>
    </row>
    <row r="213">
      <c r="A213" s="12">
        <v>11698.985393806028</v>
      </c>
      <c r="B213" s="2">
        <v>0.333</v>
      </c>
    </row>
    <row r="214">
      <c r="A214" s="12">
        <v>12017.41334655866</v>
      </c>
      <c r="B214" s="2">
        <v>0.331</v>
      </c>
    </row>
    <row r="215">
      <c r="A215" s="12">
        <v>12829.351386127033</v>
      </c>
      <c r="B215" s="2">
        <v>0.329</v>
      </c>
    </row>
    <row r="216">
      <c r="A216" s="12">
        <v>14154.872455196546</v>
      </c>
      <c r="B216" s="2">
        <v>0.328</v>
      </c>
    </row>
    <row r="217">
      <c r="A217" s="12">
        <v>15614.944421721679</v>
      </c>
      <c r="B217" s="2">
        <v>0.326</v>
      </c>
    </row>
    <row r="218">
      <c r="A218" s="12">
        <v>16256.114164691644</v>
      </c>
      <c r="B218" s="2">
        <v>0.324</v>
      </c>
    </row>
    <row r="219">
      <c r="A219" s="12">
        <v>16277.606933184232</v>
      </c>
      <c r="B219" s="2">
        <v>0.322</v>
      </c>
    </row>
    <row r="220">
      <c r="A220" s="12">
        <v>16379.156621349804</v>
      </c>
      <c r="B220" s="2">
        <v>0.321</v>
      </c>
    </row>
    <row r="221">
      <c r="A221" s="12">
        <v>15733.275609998438</v>
      </c>
      <c r="B221" s="2">
        <v>0.319</v>
      </c>
    </row>
    <row r="222">
      <c r="A222" s="12">
        <v>15425.762920122448</v>
      </c>
      <c r="B222" s="2">
        <v>0.318</v>
      </c>
    </row>
    <row r="223">
      <c r="A223" s="12">
        <v>6358.365374012994</v>
      </c>
      <c r="B223" s="2">
        <v>0.7</v>
      </c>
    </row>
    <row r="224">
      <c r="A224" s="12">
        <v>1282.922691881547</v>
      </c>
      <c r="B224" s="2">
        <v>0.705</v>
      </c>
    </row>
    <row r="225">
      <c r="A225" s="12">
        <v>1252.3892695387735</v>
      </c>
      <c r="B225" s="2">
        <v>0.709</v>
      </c>
    </row>
    <row r="226">
      <c r="A226" s="12">
        <v>1489.7341423905277</v>
      </c>
      <c r="B226" s="2">
        <v>0.714</v>
      </c>
    </row>
    <row r="227">
      <c r="A227" s="12">
        <v>1832.007814491264</v>
      </c>
      <c r="B227" s="2">
        <v>0.719</v>
      </c>
    </row>
    <row r="228">
      <c r="A228" s="12">
        <v>2394.8657474904276</v>
      </c>
      <c r="B228" s="2">
        <v>0.724</v>
      </c>
    </row>
    <row r="229">
      <c r="A229" s="12">
        <v>3145.5739105581006</v>
      </c>
      <c r="B229" s="2">
        <v>0.728</v>
      </c>
    </row>
    <row r="230">
      <c r="A230" s="12">
        <v>3866.309504079498</v>
      </c>
      <c r="B230" s="2">
        <v>0.733</v>
      </c>
    </row>
    <row r="231">
      <c r="A231" s="12">
        <v>4751.858941645676</v>
      </c>
      <c r="B231" s="2">
        <v>0.737</v>
      </c>
    </row>
    <row r="232">
      <c r="A232" s="12">
        <v>6391.446633638372</v>
      </c>
      <c r="B232" s="2">
        <v>0.742</v>
      </c>
    </row>
    <row r="233">
      <c r="A233" s="12">
        <v>5185.316857323498</v>
      </c>
      <c r="B233" s="2">
        <v>0.746</v>
      </c>
    </row>
    <row r="234">
      <c r="A234" s="12">
        <v>5829.297225166262</v>
      </c>
      <c r="B234" s="2">
        <v>0.75</v>
      </c>
    </row>
    <row r="235">
      <c r="A235" s="12">
        <v>6311.770277366864</v>
      </c>
      <c r="B235" s="2">
        <v>0.755</v>
      </c>
    </row>
    <row r="236">
      <c r="A236" s="12">
        <v>47116.2053408121</v>
      </c>
      <c r="B236" s="2">
        <v>0.971</v>
      </c>
    </row>
    <row r="237">
      <c r="A237" s="12">
        <v>22650.893349289414</v>
      </c>
      <c r="B237" s="2">
        <v>0.972</v>
      </c>
    </row>
    <row r="238">
      <c r="A238" s="12">
        <v>22452.8043504244</v>
      </c>
      <c r="B238" s="2">
        <v>0.972</v>
      </c>
    </row>
    <row r="239">
      <c r="A239" s="12">
        <v>24382.87944073192</v>
      </c>
      <c r="B239" s="2">
        <v>0.973</v>
      </c>
    </row>
    <row r="240">
      <c r="A240" s="12">
        <v>29939.151553232627</v>
      </c>
      <c r="B240" s="2">
        <v>0.973</v>
      </c>
    </row>
    <row r="241">
      <c r="A241" s="12">
        <v>34546.543689878155</v>
      </c>
      <c r="B241" s="2">
        <v>0.974</v>
      </c>
    </row>
    <row r="242">
      <c r="A242" s="12">
        <v>35741.51508756482</v>
      </c>
      <c r="B242" s="2">
        <v>0.974</v>
      </c>
    </row>
    <row r="243">
      <c r="A243" s="12">
        <v>37644.57871010851</v>
      </c>
      <c r="B243" s="2">
        <v>0.975</v>
      </c>
    </row>
    <row r="244">
      <c r="A244" s="12">
        <v>42950.62181762736</v>
      </c>
      <c r="B244" s="2">
        <v>0.975</v>
      </c>
    </row>
    <row r="245">
      <c r="A245" s="12">
        <v>46959.693300407824</v>
      </c>
      <c r="B245" s="2">
        <v>0.976</v>
      </c>
    </row>
    <row r="246">
      <c r="A246" s="12">
        <v>43313.93943301046</v>
      </c>
      <c r="B246" s="2">
        <v>0.976</v>
      </c>
    </row>
    <row r="247">
      <c r="A247" s="12">
        <v>42633.13849415772</v>
      </c>
      <c r="B247" s="2">
        <v>0.977</v>
      </c>
    </row>
    <row r="248">
      <c r="A248" s="12">
        <v>46098.9090284309</v>
      </c>
      <c r="B248" s="2">
        <v>0.977</v>
      </c>
    </row>
    <row r="249">
      <c r="A249" s="12">
        <v>6590.914806401046</v>
      </c>
      <c r="B249" s="2">
        <v>0.477</v>
      </c>
    </row>
    <row r="250">
      <c r="A250" s="12">
        <v>3392.1565428755534</v>
      </c>
      <c r="B250" s="2">
        <v>0.474</v>
      </c>
    </row>
    <row r="251">
      <c r="A251" s="12">
        <v>3462.901086723386</v>
      </c>
      <c r="B251" s="2">
        <v>0.471</v>
      </c>
    </row>
    <row r="252">
      <c r="A252" s="12">
        <v>3610.1832542404372</v>
      </c>
      <c r="B252" s="2">
        <v>0.469</v>
      </c>
    </row>
    <row r="253">
      <c r="A253" s="12">
        <v>3736.605795351645</v>
      </c>
      <c r="B253" s="2">
        <v>0.466</v>
      </c>
    </row>
    <row r="254">
      <c r="A254" s="12">
        <v>3890.298617240365</v>
      </c>
      <c r="B254" s="2">
        <v>0.463</v>
      </c>
    </row>
    <row r="255">
      <c r="A255" s="12">
        <v>3993.763105543309</v>
      </c>
      <c r="B255" s="2">
        <v>0.46</v>
      </c>
    </row>
    <row r="256">
      <c r="A256" s="12">
        <v>4253.902919677424</v>
      </c>
      <c r="B256" s="2">
        <v>0.458</v>
      </c>
    </row>
    <row r="257">
      <c r="A257" s="12">
        <v>4396.274493772654</v>
      </c>
      <c r="B257" s="2">
        <v>0.455</v>
      </c>
    </row>
    <row r="258">
      <c r="A258" s="12">
        <v>4549.5920482632155</v>
      </c>
      <c r="B258" s="2">
        <v>0.452</v>
      </c>
    </row>
    <row r="259">
      <c r="A259" s="12">
        <v>4337.40015230318</v>
      </c>
      <c r="B259" s="2">
        <v>0.45</v>
      </c>
    </row>
    <row r="260">
      <c r="A260" s="12">
        <v>4421.714936132541</v>
      </c>
      <c r="B260" s="2">
        <v>0.447</v>
      </c>
    </row>
    <row r="261">
      <c r="A261" s="12">
        <v>4594.828118249707</v>
      </c>
      <c r="B261" s="2">
        <v>0.445</v>
      </c>
    </row>
    <row r="262">
      <c r="A262" s="12">
        <v>1085.4491991067962</v>
      </c>
      <c r="B262" s="2">
        <v>0.383</v>
      </c>
    </row>
    <row r="263">
      <c r="A263" s="12">
        <v>328.8016120339332</v>
      </c>
      <c r="B263" s="2">
        <v>0.387</v>
      </c>
    </row>
    <row r="264">
      <c r="A264" s="12">
        <v>337.0675226278884</v>
      </c>
      <c r="B264" s="2">
        <v>0.39</v>
      </c>
    </row>
    <row r="265">
      <c r="A265" s="12">
        <v>366.26326949947435</v>
      </c>
      <c r="B265" s="2">
        <v>0.393</v>
      </c>
    </row>
    <row r="266">
      <c r="A266" s="12">
        <v>448.98665849783333</v>
      </c>
      <c r="B266" s="2">
        <v>0.396</v>
      </c>
    </row>
    <row r="267">
      <c r="A267" s="12">
        <v>495.07342354200415</v>
      </c>
      <c r="B267" s="2">
        <v>0.4</v>
      </c>
    </row>
    <row r="268">
      <c r="A268" s="12">
        <v>516.1281145369118</v>
      </c>
      <c r="B268" s="2">
        <v>0.403</v>
      </c>
    </row>
    <row r="269">
      <c r="A269" s="12">
        <v>540.3494522531752</v>
      </c>
      <c r="B269" s="2">
        <v>0.407</v>
      </c>
    </row>
    <row r="270">
      <c r="A270" s="12">
        <v>613.6293496712968</v>
      </c>
      <c r="B270" s="2">
        <v>0.411</v>
      </c>
    </row>
    <row r="271">
      <c r="A271" s="12">
        <v>717.8571161123467</v>
      </c>
      <c r="B271" s="2">
        <v>0.415</v>
      </c>
    </row>
    <row r="272">
      <c r="A272" s="12">
        <v>692.4578932170799</v>
      </c>
      <c r="B272" s="2">
        <v>0.419</v>
      </c>
    </row>
    <row r="273">
      <c r="A273" s="12">
        <v>670.6087726787729</v>
      </c>
      <c r="B273" s="2">
        <v>0.423</v>
      </c>
    </row>
    <row r="274">
      <c r="A274" s="12">
        <v>725.8100410299699</v>
      </c>
      <c r="B274" s="2">
        <v>0.427</v>
      </c>
    </row>
    <row r="275">
      <c r="A275" s="12">
        <v>88521.27504730484</v>
      </c>
      <c r="B275" s="2">
        <v>1.0</v>
      </c>
    </row>
    <row r="276">
      <c r="A276" s="12">
        <v>55679.940483809034</v>
      </c>
      <c r="B276" s="2">
        <v>1.0</v>
      </c>
    </row>
    <row r="277">
      <c r="A277" s="12">
        <v>58502.082273652086</v>
      </c>
      <c r="B277" s="2">
        <v>1.0</v>
      </c>
    </row>
    <row r="278">
      <c r="A278" s="12">
        <v>62174.93880773786</v>
      </c>
      <c r="B278" s="2">
        <v>1.0</v>
      </c>
    </row>
    <row r="279">
      <c r="A279" s="12">
        <v>65681.2833385629</v>
      </c>
      <c r="B279" s="2">
        <v>1.0</v>
      </c>
    </row>
    <row r="280">
      <c r="A280" s="12">
        <v>69905.27480749447</v>
      </c>
      <c r="B280" s="2">
        <v>1.0</v>
      </c>
    </row>
    <row r="281">
      <c r="A281" s="12">
        <v>75448.0727802489</v>
      </c>
      <c r="B281" s="2">
        <v>1.0</v>
      </c>
    </row>
    <row r="282">
      <c r="A282" s="12">
        <v>83440.6824066083</v>
      </c>
      <c r="B282" s="2">
        <v>1.0</v>
      </c>
    </row>
    <row r="283">
      <c r="A283" s="12">
        <v>90313.72849417063</v>
      </c>
      <c r="B283" s="2">
        <v>1.0</v>
      </c>
    </row>
    <row r="284">
      <c r="A284" s="12">
        <v>93088.06142970322</v>
      </c>
      <c r="B284" s="2">
        <v>1.0</v>
      </c>
    </row>
    <row r="285">
      <c r="A285" s="12">
        <v>89158.80474172348</v>
      </c>
      <c r="B285" s="2">
        <v>1.0</v>
      </c>
    </row>
    <row r="286">
      <c r="A286" s="12">
        <v>88972.39947958615</v>
      </c>
      <c r="B286" s="2">
        <v>1.0</v>
      </c>
    </row>
    <row r="287">
      <c r="A287" s="12">
        <v>85662.69020648785</v>
      </c>
      <c r="B287" s="2">
        <v>1.0</v>
      </c>
    </row>
    <row r="288">
      <c r="A288" s="12">
        <v>3297.878192610968</v>
      </c>
      <c r="B288" s="2">
        <v>0.254</v>
      </c>
    </row>
    <row r="289">
      <c r="A289" s="12">
        <v>756.0118869730481</v>
      </c>
      <c r="B289" s="2">
        <v>0.265</v>
      </c>
    </row>
    <row r="290">
      <c r="A290" s="12">
        <v>795.9841541970575</v>
      </c>
      <c r="B290" s="2">
        <v>0.276</v>
      </c>
    </row>
    <row r="291">
      <c r="A291" s="12">
        <v>871.2929023026268</v>
      </c>
      <c r="B291" s="2">
        <v>0.287</v>
      </c>
    </row>
    <row r="292">
      <c r="A292" s="12">
        <v>981.2793436747211</v>
      </c>
      <c r="B292" s="2">
        <v>0.298</v>
      </c>
    </row>
    <row r="293">
      <c r="A293" s="12">
        <v>1080.356168427332</v>
      </c>
      <c r="B293" s="2">
        <v>0.31</v>
      </c>
    </row>
    <row r="294">
      <c r="A294" s="12">
        <v>1230.3313049906246</v>
      </c>
      <c r="B294" s="2">
        <v>0.317</v>
      </c>
    </row>
    <row r="295">
      <c r="A295" s="12">
        <v>1321.339907119148</v>
      </c>
      <c r="B295" s="2">
        <v>0.325</v>
      </c>
    </row>
    <row r="296">
      <c r="A296" s="12">
        <v>1728.0593129613283</v>
      </c>
      <c r="B296" s="2">
        <v>0.332</v>
      </c>
    </row>
    <row r="297">
      <c r="A297" s="12">
        <v>1785.8318155624504</v>
      </c>
      <c r="B297" s="2">
        <v>0.34</v>
      </c>
    </row>
    <row r="298">
      <c r="A298" s="12">
        <v>1764.1085196927493</v>
      </c>
      <c r="B298" s="2">
        <v>0.348</v>
      </c>
    </row>
    <row r="299">
      <c r="A299" s="12">
        <v>2173.4757680322555</v>
      </c>
      <c r="B299" s="2">
        <v>0.356</v>
      </c>
    </row>
    <row r="300">
      <c r="A300" s="12">
        <v>2481.513918433263</v>
      </c>
      <c r="B300" s="2">
        <v>0.364</v>
      </c>
    </row>
    <row r="301">
      <c r="A301" s="12">
        <v>3182.3717136274995</v>
      </c>
      <c r="B301" s="2">
        <v>0.618</v>
      </c>
    </row>
    <row r="302">
      <c r="A302" s="12">
        <v>968.715451583827</v>
      </c>
      <c r="B302" s="2">
        <v>0.623</v>
      </c>
    </row>
    <row r="303">
      <c r="A303" s="12">
        <v>920.6367826672019</v>
      </c>
      <c r="B303" s="2">
        <v>0.628</v>
      </c>
    </row>
    <row r="304">
      <c r="A304" s="12">
        <v>876.7519090780341</v>
      </c>
      <c r="B304" s="2">
        <v>0.633</v>
      </c>
    </row>
    <row r="305">
      <c r="A305" s="12">
        <v>879.7060961446992</v>
      </c>
      <c r="B305" s="2">
        <v>0.637</v>
      </c>
    </row>
    <row r="306">
      <c r="A306" s="12">
        <v>937.864741596986</v>
      </c>
      <c r="B306" s="2">
        <v>0.642</v>
      </c>
    </row>
    <row r="307">
      <c r="A307" s="12">
        <v>1003.3413823845706</v>
      </c>
      <c r="B307" s="2">
        <v>0.647</v>
      </c>
    </row>
    <row r="308">
      <c r="A308" s="12">
        <v>1183.475162910884</v>
      </c>
      <c r="B308" s="2">
        <v>0.651</v>
      </c>
    </row>
    <row r="309">
      <c r="A309" s="12">
        <v>1334.1521669806423</v>
      </c>
      <c r="B309" s="2">
        <v>0.656</v>
      </c>
    </row>
    <row r="310">
      <c r="A310" s="12">
        <v>1668.5326938583303</v>
      </c>
      <c r="B310" s="2">
        <v>0.66</v>
      </c>
    </row>
    <row r="311">
      <c r="A311" s="12">
        <v>1707.26330245719</v>
      </c>
      <c r="B311" s="2">
        <v>0.664</v>
      </c>
    </row>
    <row r="312">
      <c r="A312" s="12">
        <v>1903.214294618258</v>
      </c>
      <c r="B312" s="2">
        <v>0.669</v>
      </c>
    </row>
    <row r="313">
      <c r="A313" s="12">
        <v>2281.620702562859</v>
      </c>
      <c r="B313" s="2">
        <v>0.673</v>
      </c>
    </row>
    <row r="314">
      <c r="A314" s="12">
        <v>4395.315294270445</v>
      </c>
      <c r="B314" s="2">
        <v>0.393</v>
      </c>
    </row>
    <row r="315">
      <c r="A315" s="12">
        <v>1419.3048315015417</v>
      </c>
      <c r="B315" s="2">
        <v>0.393</v>
      </c>
    </row>
    <row r="316">
      <c r="A316" s="12">
        <v>1475.0157867229889</v>
      </c>
      <c r="B316" s="2">
        <v>0.393</v>
      </c>
    </row>
    <row r="317">
      <c r="A317" s="12">
        <v>1707.2904235584206</v>
      </c>
      <c r="B317" s="2">
        <v>0.392</v>
      </c>
    </row>
    <row r="318">
      <c r="A318" s="12">
        <v>2153.490278571434</v>
      </c>
      <c r="B318" s="2">
        <v>0.392</v>
      </c>
    </row>
    <row r="319">
      <c r="A319" s="12">
        <v>2583.320867574542</v>
      </c>
      <c r="B319" s="2">
        <v>0.392</v>
      </c>
    </row>
    <row r="320">
      <c r="A320" s="12">
        <v>2825.1890496307633</v>
      </c>
      <c r="B320" s="2">
        <v>0.392</v>
      </c>
    </row>
    <row r="321">
      <c r="A321" s="12">
        <v>3205.2665772301298</v>
      </c>
      <c r="B321" s="2">
        <v>0.392</v>
      </c>
    </row>
    <row r="322">
      <c r="A322" s="12">
        <v>3957.477431244838</v>
      </c>
      <c r="B322" s="2">
        <v>0.392</v>
      </c>
    </row>
    <row r="323">
      <c r="A323" s="12">
        <v>4812.131633607944</v>
      </c>
      <c r="B323" s="2">
        <v>0.392</v>
      </c>
    </row>
    <row r="324">
      <c r="A324" s="12">
        <v>4441.810914866083</v>
      </c>
      <c r="B324" s="2">
        <v>0.392</v>
      </c>
    </row>
    <row r="325">
      <c r="A325" s="12">
        <v>4369.500468832778</v>
      </c>
      <c r="B325" s="2">
        <v>0.393</v>
      </c>
    </row>
    <row r="326">
      <c r="A326" s="12">
        <v>4760.901500971852</v>
      </c>
      <c r="B326" s="2">
        <v>0.394</v>
      </c>
    </row>
    <row r="327">
      <c r="A327" s="12">
        <v>8281.700806380402</v>
      </c>
      <c r="B327" s="2">
        <v>0.532</v>
      </c>
    </row>
    <row r="328">
      <c r="A328" s="12">
        <v>3245.753716743049</v>
      </c>
      <c r="B328" s="2">
        <v>0.541</v>
      </c>
    </row>
    <row r="329">
      <c r="A329" s="12">
        <v>3034.670942566402</v>
      </c>
      <c r="B329" s="2">
        <v>0.544</v>
      </c>
    </row>
    <row r="330">
      <c r="A330" s="12">
        <v>2967.8329037074063</v>
      </c>
      <c r="B330" s="2">
        <v>0.546</v>
      </c>
    </row>
    <row r="331">
      <c r="A331" s="12">
        <v>4049.9168697051177</v>
      </c>
      <c r="B331" s="2">
        <v>0.548</v>
      </c>
    </row>
    <row r="332">
      <c r="A332" s="12">
        <v>4775.278765649948</v>
      </c>
      <c r="B332" s="2">
        <v>0.551</v>
      </c>
    </row>
    <row r="333">
      <c r="A333" s="12">
        <v>5238.1417889979875</v>
      </c>
      <c r="B333" s="2">
        <v>0.553</v>
      </c>
    </row>
    <row r="334">
      <c r="A334" s="12">
        <v>5287.72933817951</v>
      </c>
      <c r="B334" s="2">
        <v>0.555</v>
      </c>
    </row>
    <row r="335">
      <c r="A335" s="12">
        <v>5656.989539328103</v>
      </c>
      <c r="B335" s="2">
        <v>0.558</v>
      </c>
    </row>
    <row r="336">
      <c r="A336" s="12">
        <v>5693.988229838886</v>
      </c>
      <c r="B336" s="2">
        <v>0.56</v>
      </c>
    </row>
    <row r="337">
      <c r="A337" s="12">
        <v>5132.09103248244</v>
      </c>
      <c r="B337" s="2">
        <v>0.562</v>
      </c>
    </row>
    <row r="338">
      <c r="A338" s="12">
        <v>6919.366681750299</v>
      </c>
      <c r="B338" s="2">
        <v>0.565</v>
      </c>
    </row>
    <row r="339">
      <c r="A339" s="12">
        <v>7631.293200293427</v>
      </c>
      <c r="B339" s="2">
        <v>0.567</v>
      </c>
    </row>
    <row r="340">
      <c r="A340" s="12">
        <v>12893.620899970383</v>
      </c>
      <c r="B340" s="2">
        <v>0.812</v>
      </c>
    </row>
    <row r="341">
      <c r="A341" s="12">
        <v>3644.722508204228</v>
      </c>
      <c r="B341" s="2">
        <v>0.816</v>
      </c>
    </row>
    <row r="342">
      <c r="A342" s="12">
        <v>3088.178626138228</v>
      </c>
      <c r="B342" s="2">
        <v>0.819</v>
      </c>
    </row>
    <row r="343">
      <c r="A343" s="12">
        <v>2772.994865981571</v>
      </c>
      <c r="B343" s="2">
        <v>0.822</v>
      </c>
    </row>
    <row r="344">
      <c r="A344" s="12">
        <v>2999.832351760472</v>
      </c>
      <c r="B344" s="2">
        <v>0.825</v>
      </c>
    </row>
    <row r="345">
      <c r="A345" s="12">
        <v>3567.161427479799</v>
      </c>
      <c r="B345" s="2">
        <v>0.828</v>
      </c>
    </row>
    <row r="346">
      <c r="A346" s="12">
        <v>4688.139960006764</v>
      </c>
      <c r="B346" s="2">
        <v>0.831</v>
      </c>
    </row>
    <row r="347">
      <c r="A347" s="12">
        <v>5736.933413087585</v>
      </c>
      <c r="B347" s="2">
        <v>0.834</v>
      </c>
    </row>
    <row r="348">
      <c r="A348" s="12">
        <v>7144.139698447532</v>
      </c>
      <c r="B348" s="2">
        <v>0.837</v>
      </c>
    </row>
    <row r="349">
      <c r="A349" s="12">
        <v>8527.531849788798</v>
      </c>
      <c r="B349" s="2">
        <v>0.84</v>
      </c>
    </row>
    <row r="350">
      <c r="A350" s="12">
        <v>8298.748639888887</v>
      </c>
      <c r="B350" s="2">
        <v>0.843</v>
      </c>
    </row>
    <row r="351">
      <c r="A351" s="12">
        <v>10866.522171711626</v>
      </c>
      <c r="B351" s="2">
        <v>0.846</v>
      </c>
    </row>
    <row r="352">
      <c r="A352" s="12">
        <v>12483.890558584082</v>
      </c>
      <c r="B352" s="2">
        <v>0.849</v>
      </c>
    </row>
    <row r="353">
      <c r="A353" s="12">
        <v>51096.74963306319</v>
      </c>
      <c r="B353" s="2">
        <v>0.712</v>
      </c>
    </row>
    <row r="354">
      <c r="A354" s="12">
        <v>17696.566104613787</v>
      </c>
      <c r="B354" s="2">
        <v>0.717</v>
      </c>
    </row>
    <row r="355">
      <c r="A355" s="12">
        <v>16169.103349528155</v>
      </c>
      <c r="B355" s="2">
        <v>0.721</v>
      </c>
    </row>
    <row r="356">
      <c r="A356" s="12">
        <v>16522.96232139777</v>
      </c>
      <c r="B356" s="2">
        <v>0.726</v>
      </c>
    </row>
    <row r="357">
      <c r="A357" s="12">
        <v>18174.577579636196</v>
      </c>
      <c r="B357" s="2">
        <v>0.731</v>
      </c>
    </row>
    <row r="358">
      <c r="A358" s="12">
        <v>21402.969419409215</v>
      </c>
      <c r="B358" s="2">
        <v>0.735</v>
      </c>
    </row>
    <row r="359">
      <c r="A359" s="12">
        <v>25437.627816609154</v>
      </c>
      <c r="B359" s="2">
        <v>0.739</v>
      </c>
    </row>
    <row r="360">
      <c r="A360" s="12">
        <v>30072.10308829698</v>
      </c>
      <c r="B360" s="2">
        <v>0.743</v>
      </c>
    </row>
    <row r="361">
      <c r="A361" s="12">
        <v>31564.839290546548</v>
      </c>
      <c r="B361" s="2">
        <v>0.747</v>
      </c>
    </row>
    <row r="362">
      <c r="A362" s="12">
        <v>36493.65889705882</v>
      </c>
      <c r="B362" s="2">
        <v>0.751</v>
      </c>
    </row>
    <row r="363">
      <c r="A363" s="12">
        <v>26792.802952799644</v>
      </c>
      <c r="B363" s="2">
        <v>0.755</v>
      </c>
    </row>
    <row r="364">
      <c r="A364" s="12">
        <v>30428.88982121069</v>
      </c>
      <c r="B364" s="2">
        <v>0.759</v>
      </c>
    </row>
    <row r="365">
      <c r="A365" s="12">
        <v>40489.62104172832</v>
      </c>
      <c r="B365" s="2">
        <v>0.762</v>
      </c>
    </row>
    <row r="366">
      <c r="A366" s="12">
        <v>6279.385479032755</v>
      </c>
      <c r="B366" s="2">
        <v>0.689</v>
      </c>
    </row>
    <row r="367">
      <c r="A367" s="12">
        <v>1608.8644719724318</v>
      </c>
      <c r="B367" s="2">
        <v>0.692</v>
      </c>
    </row>
    <row r="368">
      <c r="A368" s="12">
        <v>1762.5541223526614</v>
      </c>
      <c r="B368" s="2">
        <v>0.695</v>
      </c>
    </row>
    <row r="369">
      <c r="A369" s="12">
        <v>2042.4462314264472</v>
      </c>
      <c r="B369" s="2">
        <v>0.699</v>
      </c>
    </row>
    <row r="370">
      <c r="A370" s="12">
        <v>2656.1816204548395</v>
      </c>
      <c r="B370" s="2">
        <v>0.702</v>
      </c>
    </row>
    <row r="371">
      <c r="A371" s="12">
        <v>3266.6091766043487</v>
      </c>
      <c r="B371" s="2">
        <v>0.706</v>
      </c>
    </row>
    <row r="372">
      <c r="A372" s="12">
        <v>3753.085917428452</v>
      </c>
      <c r="B372" s="2">
        <v>0.709</v>
      </c>
    </row>
    <row r="373">
      <c r="A373" s="12">
        <v>4401.285765992193</v>
      </c>
      <c r="B373" s="2">
        <v>0.713</v>
      </c>
    </row>
    <row r="374">
      <c r="A374" s="12">
        <v>5620.72916683628</v>
      </c>
      <c r="B374" s="2">
        <v>0.716</v>
      </c>
    </row>
    <row r="375">
      <c r="A375" s="12">
        <v>6961.554098540348</v>
      </c>
      <c r="B375" s="2">
        <v>0.72</v>
      </c>
    </row>
    <row r="376">
      <c r="A376" s="12">
        <v>6567.245467473291</v>
      </c>
      <c r="B376" s="2">
        <v>0.723</v>
      </c>
    </row>
    <row r="377">
      <c r="A377" s="12">
        <v>6494.889142264744</v>
      </c>
      <c r="B377" s="2">
        <v>0.726</v>
      </c>
    </row>
    <row r="378">
      <c r="A378" s="12">
        <v>7328.7163259277995</v>
      </c>
      <c r="B378" s="2">
        <v>0.73</v>
      </c>
    </row>
    <row r="379">
      <c r="A379" s="12">
        <v>924.0486902762453</v>
      </c>
      <c r="B379" s="2">
        <v>0.178</v>
      </c>
    </row>
    <row r="380">
      <c r="A380" s="12">
        <v>218.5620001707673</v>
      </c>
      <c r="B380" s="2">
        <v>0.185</v>
      </c>
    </row>
    <row r="381">
      <c r="A381" s="12">
        <v>228.75359574782829</v>
      </c>
      <c r="B381" s="2">
        <v>0.193</v>
      </c>
    </row>
    <row r="382">
      <c r="A382" s="12">
        <v>253.22462245694516</v>
      </c>
      <c r="B382" s="2">
        <v>0.2</v>
      </c>
    </row>
    <row r="383">
      <c r="A383" s="12">
        <v>322.66440652011033</v>
      </c>
      <c r="B383" s="2">
        <v>0.208</v>
      </c>
    </row>
    <row r="384">
      <c r="A384" s="12">
        <v>360.495947639121</v>
      </c>
      <c r="B384" s="2">
        <v>0.215</v>
      </c>
    </row>
    <row r="385">
      <c r="A385" s="12">
        <v>395.2110755139338</v>
      </c>
      <c r="B385" s="2">
        <v>0.223</v>
      </c>
    </row>
    <row r="386">
      <c r="A386" s="12">
        <v>410.5822932439766</v>
      </c>
      <c r="B386" s="2">
        <v>0.232</v>
      </c>
    </row>
    <row r="387">
      <c r="A387" s="12">
        <v>460.84495717017995</v>
      </c>
      <c r="B387" s="2">
        <v>0.24</v>
      </c>
    </row>
    <row r="388">
      <c r="A388" s="12">
        <v>553.2115697238689</v>
      </c>
      <c r="B388" s="2">
        <v>0.248</v>
      </c>
    </row>
    <row r="389">
      <c r="A389" s="12">
        <v>537.1945833808443</v>
      </c>
      <c r="B389" s="2">
        <v>0.257</v>
      </c>
    </row>
    <row r="390">
      <c r="A390" s="12">
        <v>575.7491824636379</v>
      </c>
      <c r="B390" s="2">
        <v>0.265</v>
      </c>
    </row>
    <row r="391">
      <c r="A391" s="12">
        <v>631.5715934632638</v>
      </c>
      <c r="B391" s="2">
        <v>0.273</v>
      </c>
    </row>
    <row r="392">
      <c r="A392" s="12">
        <v>370.4343525284952</v>
      </c>
      <c r="B392" s="2">
        <v>0.082</v>
      </c>
    </row>
    <row r="393">
      <c r="A393" s="12">
        <v>127.27565584930555</v>
      </c>
      <c r="B393" s="2">
        <v>0.085</v>
      </c>
    </row>
    <row r="394">
      <c r="A394" s="12">
        <v>124.58492962287397</v>
      </c>
      <c r="B394" s="2">
        <v>0.087</v>
      </c>
    </row>
    <row r="395">
      <c r="A395" s="12">
        <v>113.62277701759554</v>
      </c>
      <c r="B395" s="2">
        <v>0.089</v>
      </c>
    </row>
    <row r="396">
      <c r="A396" s="12">
        <v>104.47055621852937</v>
      </c>
      <c r="B396" s="2">
        <v>0.091</v>
      </c>
    </row>
    <row r="397">
      <c r="A397" s="12">
        <v>117.7877928166301</v>
      </c>
      <c r="B397" s="2">
        <v>0.094</v>
      </c>
    </row>
    <row r="398">
      <c r="A398" s="12">
        <v>138.91742773058243</v>
      </c>
      <c r="B398" s="2">
        <v>0.096</v>
      </c>
    </row>
    <row r="399">
      <c r="A399" s="12">
        <v>152.8737942334533</v>
      </c>
      <c r="B399" s="2">
        <v>0.099</v>
      </c>
    </row>
    <row r="400">
      <c r="A400" s="12">
        <v>157.23959565320234</v>
      </c>
      <c r="B400" s="2">
        <v>0.101</v>
      </c>
    </row>
    <row r="401">
      <c r="A401" s="12">
        <v>180.54114432375638</v>
      </c>
      <c r="B401" s="2">
        <v>0.104</v>
      </c>
    </row>
    <row r="402">
      <c r="A402" s="12">
        <v>188.43583663507516</v>
      </c>
      <c r="B402" s="2">
        <v>0.106</v>
      </c>
    </row>
    <row r="403">
      <c r="A403" s="12">
        <v>212.45152060267733</v>
      </c>
      <c r="B403" s="2">
        <v>0.109</v>
      </c>
    </row>
    <row r="404">
      <c r="A404" s="12">
        <v>239.16295870408138</v>
      </c>
      <c r="B404" s="2">
        <v>0.112</v>
      </c>
    </row>
    <row r="405">
      <c r="A405" s="12">
        <v>1149.8479541345073</v>
      </c>
      <c r="B405" s="2">
        <v>0.186</v>
      </c>
    </row>
    <row r="406">
      <c r="A406" s="12">
        <v>292.9650447790057</v>
      </c>
      <c r="B406" s="2">
        <v>0.187</v>
      </c>
    </row>
    <row r="407">
      <c r="A407" s="12">
        <v>313.1409373392914</v>
      </c>
      <c r="B407" s="2">
        <v>0.188</v>
      </c>
    </row>
    <row r="408">
      <c r="A408" s="12">
        <v>331.21276639007283</v>
      </c>
      <c r="B408" s="2">
        <v>0.189</v>
      </c>
    </row>
    <row r="409">
      <c r="A409" s="12">
        <v>354.2558494366201</v>
      </c>
      <c r="B409" s="2">
        <v>0.191</v>
      </c>
    </row>
    <row r="410">
      <c r="A410" s="12">
        <v>399.64538831651345</v>
      </c>
      <c r="B410" s="2">
        <v>0.192</v>
      </c>
    </row>
    <row r="411">
      <c r="A411" s="12">
        <v>464.25828786812656</v>
      </c>
      <c r="B411" s="2">
        <v>0.193</v>
      </c>
    </row>
    <row r="412">
      <c r="A412" s="12">
        <v>529.1534242244725</v>
      </c>
      <c r="B412" s="2">
        <v>0.194</v>
      </c>
    </row>
    <row r="413">
      <c r="A413" s="12">
        <v>619.7162054523368</v>
      </c>
      <c r="B413" s="2">
        <v>0.195</v>
      </c>
    </row>
    <row r="414">
      <c r="A414" s="12">
        <v>731.876724670316</v>
      </c>
      <c r="B414" s="2">
        <v>0.197</v>
      </c>
    </row>
    <row r="415">
      <c r="A415" s="12">
        <v>724.1201180847997</v>
      </c>
      <c r="B415" s="2">
        <v>0.198</v>
      </c>
    </row>
    <row r="416">
      <c r="A416" s="12">
        <v>769.7091985396</v>
      </c>
      <c r="B416" s="2">
        <v>0.2</v>
      </c>
    </row>
    <row r="417">
      <c r="A417" s="12">
        <v>863.0909300497301</v>
      </c>
      <c r="B417" s="2">
        <v>0.201</v>
      </c>
    </row>
    <row r="418">
      <c r="A418" s="12">
        <v>1662.0489009941352</v>
      </c>
      <c r="B418" s="2">
        <v>0.455</v>
      </c>
    </row>
    <row r="419">
      <c r="A419" s="12">
        <v>568.0194275505736</v>
      </c>
      <c r="B419" s="2">
        <v>0.461</v>
      </c>
    </row>
    <row r="420">
      <c r="A420" s="12">
        <v>574.0128709589845</v>
      </c>
      <c r="B420" s="2">
        <v>0.467</v>
      </c>
    </row>
    <row r="421">
      <c r="A421" s="12">
        <v>631.690376227474</v>
      </c>
      <c r="B421" s="2">
        <v>0.473</v>
      </c>
    </row>
    <row r="422">
      <c r="A422" s="12">
        <v>770.684039680995</v>
      </c>
      <c r="B422" s="2">
        <v>0.479</v>
      </c>
    </row>
    <row r="423">
      <c r="A423" s="12">
        <v>869.7534508445211</v>
      </c>
      <c r="B423" s="2">
        <v>0.485</v>
      </c>
    </row>
    <row r="424">
      <c r="A424" s="12">
        <v>891.2517391929706</v>
      </c>
      <c r="B424" s="2">
        <v>0.491</v>
      </c>
    </row>
    <row r="425">
      <c r="A425" s="12">
        <v>940.0674201929072</v>
      </c>
      <c r="B425" s="2">
        <v>0.497</v>
      </c>
    </row>
    <row r="426">
      <c r="A426" s="12">
        <v>1042.7023181291008</v>
      </c>
      <c r="B426" s="2">
        <v>0.503</v>
      </c>
    </row>
    <row r="427">
      <c r="A427" s="12">
        <v>1180.6407660784985</v>
      </c>
      <c r="B427" s="2">
        <v>0.509</v>
      </c>
    </row>
    <row r="428">
      <c r="A428" s="12">
        <v>1074.7013547534582</v>
      </c>
      <c r="B428" s="2">
        <v>0.515</v>
      </c>
    </row>
    <row r="429">
      <c r="A429" s="12">
        <v>1063.19779302327</v>
      </c>
      <c r="B429" s="2">
        <v>0.521</v>
      </c>
    </row>
    <row r="430">
      <c r="A430" s="12">
        <v>1174.5325558300967</v>
      </c>
      <c r="B430" s="2">
        <v>0.527</v>
      </c>
    </row>
    <row r="431">
      <c r="A431" s="12">
        <v>59149.09797625586</v>
      </c>
      <c r="B431" s="2">
        <v>0.795</v>
      </c>
    </row>
    <row r="432">
      <c r="A432" s="12">
        <v>23775.895295976115</v>
      </c>
      <c r="B432" s="2">
        <v>0.798</v>
      </c>
    </row>
    <row r="433">
      <c r="A433" s="12">
        <v>23372.233913653465</v>
      </c>
      <c r="B433" s="2">
        <v>0.799</v>
      </c>
    </row>
    <row r="434">
      <c r="A434" s="12">
        <v>23771.940901628994</v>
      </c>
      <c r="B434" s="2">
        <v>0.8</v>
      </c>
    </row>
    <row r="435">
      <c r="A435" s="12">
        <v>27754.33661509611</v>
      </c>
      <c r="B435" s="2">
        <v>0.8</v>
      </c>
    </row>
    <row r="436">
      <c r="A436" s="12">
        <v>31567.219608814063</v>
      </c>
      <c r="B436" s="2">
        <v>0.801</v>
      </c>
    </row>
    <row r="437">
      <c r="A437" s="12">
        <v>35615.044961691565</v>
      </c>
      <c r="B437" s="2">
        <v>0.802</v>
      </c>
    </row>
    <row r="438">
      <c r="A438" s="12">
        <v>39832.24482855837</v>
      </c>
      <c r="B438" s="2">
        <v>0.804</v>
      </c>
    </row>
    <row r="439">
      <c r="A439" s="12">
        <v>43915.35729970845</v>
      </c>
      <c r="B439" s="2">
        <v>0.806</v>
      </c>
    </row>
    <row r="440">
      <c r="A440" s="12">
        <v>45794.39310698037</v>
      </c>
      <c r="B440" s="2">
        <v>0.808</v>
      </c>
    </row>
    <row r="441">
      <c r="A441" s="12">
        <v>40287.86828772502</v>
      </c>
      <c r="B441" s="2">
        <v>0.809</v>
      </c>
    </row>
    <row r="442">
      <c r="A442" s="12">
        <v>46880.30497239886</v>
      </c>
      <c r="B442" s="2">
        <v>0.811</v>
      </c>
    </row>
    <row r="443">
      <c r="A443" s="12">
        <v>51216.66629453059</v>
      </c>
      <c r="B443" s="2">
        <v>0.813</v>
      </c>
    </row>
    <row r="444">
      <c r="A444" s="12">
        <v>0.0</v>
      </c>
      <c r="B444" s="2">
        <v>1.0</v>
      </c>
    </row>
    <row r="445">
      <c r="A445" s="12">
        <v>0.0</v>
      </c>
      <c r="B445" s="2">
        <v>1.0</v>
      </c>
    </row>
    <row r="446">
      <c r="A446" s="12">
        <v>0.0</v>
      </c>
      <c r="B446" s="2">
        <v>1.0</v>
      </c>
    </row>
    <row r="447">
      <c r="A447" s="12">
        <v>0.0</v>
      </c>
      <c r="B447" s="2">
        <v>1.0</v>
      </c>
    </row>
    <row r="448">
      <c r="A448" s="12">
        <v>0.0</v>
      </c>
      <c r="B448" s="2">
        <v>1.0</v>
      </c>
    </row>
    <row r="449">
      <c r="A449" s="12">
        <v>0.0</v>
      </c>
      <c r="B449" s="2">
        <v>1.0</v>
      </c>
    </row>
    <row r="450">
      <c r="A450" s="12">
        <v>0.0</v>
      </c>
      <c r="B450" s="2">
        <v>1.0</v>
      </c>
    </row>
    <row r="451">
      <c r="A451" s="12">
        <v>0.0</v>
      </c>
      <c r="B451" s="2">
        <v>1.0</v>
      </c>
    </row>
    <row r="452">
      <c r="A452" s="12">
        <v>0.0</v>
      </c>
      <c r="B452" s="2">
        <v>1.0</v>
      </c>
    </row>
    <row r="453">
      <c r="A453" s="12">
        <v>0.0</v>
      </c>
      <c r="B453" s="2">
        <v>1.0</v>
      </c>
    </row>
    <row r="454">
      <c r="A454" s="12">
        <v>0.0</v>
      </c>
      <c r="B454" s="2">
        <v>1.0</v>
      </c>
    </row>
    <row r="455">
      <c r="A455" s="12">
        <v>0.0</v>
      </c>
      <c r="B455" s="2">
        <v>1.0</v>
      </c>
    </row>
    <row r="456">
      <c r="A456" s="12">
        <v>0.0</v>
      </c>
      <c r="B456" s="2">
        <v>1.0</v>
      </c>
    </row>
    <row r="457">
      <c r="A457" s="12">
        <v>596.3490832022287</v>
      </c>
      <c r="B457" s="2">
        <v>0.376</v>
      </c>
    </row>
    <row r="458">
      <c r="A458" s="12">
        <v>246.89233851100622</v>
      </c>
      <c r="B458" s="2">
        <v>0.377</v>
      </c>
    </row>
    <row r="459">
      <c r="A459" s="12">
        <v>247.3511948244448</v>
      </c>
      <c r="B459" s="2">
        <v>0.378</v>
      </c>
    </row>
    <row r="460">
      <c r="A460" s="12">
        <v>258.87260956393766</v>
      </c>
      <c r="B460" s="2">
        <v>0.379</v>
      </c>
    </row>
    <row r="461">
      <c r="A461" s="12">
        <v>292.7255587702368</v>
      </c>
      <c r="B461" s="2">
        <v>0.38</v>
      </c>
    </row>
    <row r="462">
      <c r="A462" s="12">
        <v>320.65469715572004</v>
      </c>
      <c r="B462" s="2">
        <v>0.381</v>
      </c>
    </row>
    <row r="463">
      <c r="A463" s="12">
        <v>334.88759634552895</v>
      </c>
      <c r="B463" s="2">
        <v>0.382</v>
      </c>
    </row>
    <row r="464">
      <c r="A464" s="12">
        <v>358.84063345148417</v>
      </c>
      <c r="B464" s="2">
        <v>0.383</v>
      </c>
    </row>
    <row r="465">
      <c r="A465" s="12">
        <v>405.7545209129709</v>
      </c>
      <c r="B465" s="2">
        <v>0.385</v>
      </c>
    </row>
    <row r="466">
      <c r="A466" s="12">
        <v>465.36692671568244</v>
      </c>
      <c r="B466" s="2">
        <v>0.386</v>
      </c>
    </row>
    <row r="467">
      <c r="A467" s="12">
        <v>455.5779700366972</v>
      </c>
      <c r="B467" s="2">
        <v>0.388</v>
      </c>
    </row>
    <row r="468">
      <c r="A468" s="12">
        <v>447.6820586098471</v>
      </c>
      <c r="B468" s="2">
        <v>0.39</v>
      </c>
    </row>
    <row r="469">
      <c r="A469" s="12">
        <v>485.1929471102882</v>
      </c>
      <c r="B469" s="2">
        <v>0.393</v>
      </c>
    </row>
    <row r="470">
      <c r="A470" s="12">
        <v>1552.4440022835388</v>
      </c>
      <c r="B470" s="2">
        <v>0.216</v>
      </c>
    </row>
    <row r="471">
      <c r="A471" s="12">
        <v>160.6625156001386</v>
      </c>
      <c r="B471" s="2">
        <v>0.217</v>
      </c>
    </row>
    <row r="472">
      <c r="A472" s="12">
        <v>190.77618805164843</v>
      </c>
      <c r="B472" s="2">
        <v>0.217</v>
      </c>
    </row>
    <row r="473">
      <c r="A473" s="12">
        <v>213.46496812345174</v>
      </c>
      <c r="B473" s="2">
        <v>0.217</v>
      </c>
    </row>
    <row r="474">
      <c r="A474" s="12">
        <v>283.1515421999987</v>
      </c>
      <c r="B474" s="2">
        <v>0.218</v>
      </c>
    </row>
    <row r="475">
      <c r="A475" s="12">
        <v>440.8575062762041</v>
      </c>
      <c r="B475" s="2">
        <v>0.218</v>
      </c>
    </row>
    <row r="476">
      <c r="A476" s="12">
        <v>641.7666559297824</v>
      </c>
      <c r="B476" s="2">
        <v>0.218</v>
      </c>
    </row>
    <row r="477">
      <c r="A477" s="12">
        <v>694.0198717717348</v>
      </c>
      <c r="B477" s="2">
        <v>0.219</v>
      </c>
    </row>
    <row r="478">
      <c r="A478" s="12">
        <v>783.1568390303797</v>
      </c>
      <c r="B478" s="2">
        <v>0.219</v>
      </c>
    </row>
    <row r="479">
      <c r="A479" s="12">
        <v>910.3542139548382</v>
      </c>
      <c r="B479" s="2">
        <v>0.219</v>
      </c>
    </row>
    <row r="480">
      <c r="A480" s="12">
        <v>789.4938306585542</v>
      </c>
      <c r="B480" s="2">
        <v>0.22</v>
      </c>
    </row>
    <row r="481">
      <c r="A481" s="12">
        <v>882.257651363154</v>
      </c>
      <c r="B481" s="2">
        <v>0.22</v>
      </c>
    </row>
    <row r="482">
      <c r="A482" s="12">
        <v>976.5592194839805</v>
      </c>
      <c r="B482" s="2">
        <v>0.221</v>
      </c>
    </row>
    <row r="483">
      <c r="A483" s="12">
        <v>17211.924473040108</v>
      </c>
      <c r="B483" s="2">
        <v>0.861</v>
      </c>
    </row>
    <row r="484">
      <c r="A484" s="12">
        <v>5072.3942926049895</v>
      </c>
      <c r="B484" s="2">
        <v>0.864</v>
      </c>
    </row>
    <row r="485">
      <c r="A485" s="12">
        <v>4572.639572927677</v>
      </c>
      <c r="B485" s="2">
        <v>0.866</v>
      </c>
    </row>
    <row r="486">
      <c r="A486" s="12">
        <v>4437.739818455733</v>
      </c>
      <c r="B486" s="2">
        <v>0.869</v>
      </c>
    </row>
    <row r="487">
      <c r="A487" s="12">
        <v>4814.388057736151</v>
      </c>
      <c r="B487" s="2">
        <v>0.872</v>
      </c>
    </row>
    <row r="488">
      <c r="A488" s="12">
        <v>6182.002184021801</v>
      </c>
      <c r="B488" s="2">
        <v>0.874</v>
      </c>
    </row>
    <row r="489">
      <c r="A489" s="12">
        <v>7513.088830763433</v>
      </c>
      <c r="B489" s="2">
        <v>0.877</v>
      </c>
    </row>
    <row r="490">
      <c r="A490" s="12">
        <v>9298.758429774456</v>
      </c>
      <c r="B490" s="2">
        <v>0.879</v>
      </c>
    </row>
    <row r="491">
      <c r="A491" s="12">
        <v>10278.540119340387</v>
      </c>
      <c r="B491" s="2">
        <v>0.882</v>
      </c>
    </row>
    <row r="492">
      <c r="A492" s="12">
        <v>10593.389289577299</v>
      </c>
      <c r="B492" s="2">
        <v>0.884</v>
      </c>
    </row>
    <row r="493">
      <c r="A493" s="12">
        <v>10028.710097978166</v>
      </c>
      <c r="B493" s="2">
        <v>0.886</v>
      </c>
    </row>
    <row r="494">
      <c r="A494" s="12">
        <v>12595.004901941244</v>
      </c>
      <c r="B494" s="2">
        <v>0.888</v>
      </c>
    </row>
    <row r="495">
      <c r="A495" s="12">
        <v>14371.753400866452</v>
      </c>
      <c r="B495" s="2">
        <v>0.89</v>
      </c>
    </row>
    <row r="496">
      <c r="A496" s="12">
        <v>6518.063271941044</v>
      </c>
      <c r="B496" s="2">
        <v>0.359</v>
      </c>
    </row>
    <row r="497">
      <c r="A497" s="12">
        <v>943.5074890906947</v>
      </c>
      <c r="B497" s="2">
        <v>0.371</v>
      </c>
    </row>
    <row r="498">
      <c r="A498" s="12">
        <v>1030.9278350515465</v>
      </c>
      <c r="B498" s="2">
        <v>0.384</v>
      </c>
    </row>
    <row r="499">
      <c r="A499" s="12">
        <v>1125.4268860602297</v>
      </c>
      <c r="B499" s="2">
        <v>0.398</v>
      </c>
    </row>
    <row r="500">
      <c r="A500" s="12">
        <v>1265.3588719788593</v>
      </c>
      <c r="B500" s="2">
        <v>0.411</v>
      </c>
    </row>
    <row r="501">
      <c r="A501" s="12">
        <v>1480.3792225324455</v>
      </c>
      <c r="B501" s="2">
        <v>0.425</v>
      </c>
    </row>
    <row r="502">
      <c r="A502" s="12">
        <v>1723.8486064285823</v>
      </c>
      <c r="B502" s="2">
        <v>0.439</v>
      </c>
    </row>
    <row r="503">
      <c r="A503" s="12">
        <v>2056.3250966510736</v>
      </c>
      <c r="B503" s="2">
        <v>0.452</v>
      </c>
    </row>
    <row r="504">
      <c r="A504" s="12">
        <v>2634.6482669072325</v>
      </c>
      <c r="B504" s="2">
        <v>0.465</v>
      </c>
    </row>
    <row r="505">
      <c r="A505" s="12">
        <v>3395.2796598710997</v>
      </c>
      <c r="B505" s="2">
        <v>0.479</v>
      </c>
    </row>
    <row r="506">
      <c r="A506" s="12">
        <v>3730.2693792727096</v>
      </c>
      <c r="B506" s="2">
        <v>0.492</v>
      </c>
    </row>
    <row r="507">
      <c r="A507" s="12">
        <v>4411.77564670084</v>
      </c>
      <c r="B507" s="2">
        <v>0.506</v>
      </c>
    </row>
    <row r="508">
      <c r="A508" s="12">
        <v>5419.432218228393</v>
      </c>
      <c r="B508" s="2">
        <v>0.519</v>
      </c>
    </row>
    <row r="509">
      <c r="A509" s="12">
        <v>9273.651520838746</v>
      </c>
      <c r="B509" s="2">
        <v>0.721</v>
      </c>
    </row>
    <row r="510">
      <c r="A510" s="12">
        <v>2462.7689161630833</v>
      </c>
      <c r="B510" s="2">
        <v>0.724</v>
      </c>
    </row>
    <row r="511">
      <c r="A511" s="12">
        <v>2382.6383114070586</v>
      </c>
      <c r="B511" s="2">
        <v>0.727</v>
      </c>
    </row>
    <row r="512">
      <c r="A512" s="12">
        <v>2338.8725896421934</v>
      </c>
      <c r="B512" s="2">
        <v>0.73</v>
      </c>
    </row>
    <row r="513">
      <c r="A513" s="12">
        <v>2226.4254593537944</v>
      </c>
      <c r="B513" s="2">
        <v>0.733</v>
      </c>
    </row>
    <row r="514">
      <c r="A514" s="12">
        <v>2709.335160181684</v>
      </c>
      <c r="B514" s="2">
        <v>0.736</v>
      </c>
    </row>
    <row r="515">
      <c r="A515" s="12">
        <v>3352.997408612003</v>
      </c>
      <c r="B515" s="2">
        <v>0.739</v>
      </c>
    </row>
    <row r="516">
      <c r="A516" s="12">
        <v>3663.0538767807107</v>
      </c>
      <c r="B516" s="2">
        <v>0.742</v>
      </c>
    </row>
    <row r="517">
      <c r="A517" s="12">
        <v>4606.5561437207425</v>
      </c>
      <c r="B517" s="2">
        <v>0.745</v>
      </c>
    </row>
    <row r="518">
      <c r="A518" s="12">
        <v>5327.2130350964435</v>
      </c>
      <c r="B518" s="2">
        <v>0.747</v>
      </c>
    </row>
    <row r="519">
      <c r="A519" s="12">
        <v>5038.239158667458</v>
      </c>
      <c r="B519" s="2">
        <v>0.75</v>
      </c>
    </row>
    <row r="520">
      <c r="A520" s="12">
        <v>6096.163215062952</v>
      </c>
      <c r="B520" s="2">
        <v>0.753</v>
      </c>
    </row>
    <row r="521">
      <c r="A521" s="12">
        <v>7022.409052308709</v>
      </c>
      <c r="B521" s="2">
        <v>0.756</v>
      </c>
    </row>
    <row r="522">
      <c r="A522" s="12">
        <v>1127.9296514181015</v>
      </c>
      <c r="B522" s="2">
        <v>0.281</v>
      </c>
    </row>
    <row r="523">
      <c r="A523" s="12">
        <v>372.52550666450173</v>
      </c>
      <c r="B523" s="2">
        <v>0.28</v>
      </c>
    </row>
    <row r="524">
      <c r="A524" s="12">
        <v>395.8715298510147</v>
      </c>
      <c r="B524" s="2">
        <v>0.28</v>
      </c>
    </row>
    <row r="525">
      <c r="A525" s="12">
        <v>440.2565877463448</v>
      </c>
      <c r="B525" s="2">
        <v>0.279</v>
      </c>
    </row>
    <row r="526">
      <c r="A526" s="12">
        <v>554.2824839551137</v>
      </c>
      <c r="B526" s="2">
        <v>0.279</v>
      </c>
    </row>
    <row r="527">
      <c r="A527" s="12">
        <v>603.2971120281389</v>
      </c>
      <c r="B527" s="2">
        <v>0.279</v>
      </c>
    </row>
    <row r="528">
      <c r="A528" s="12">
        <v>627.7693592808738</v>
      </c>
      <c r="B528" s="2">
        <v>0.279</v>
      </c>
    </row>
    <row r="529">
      <c r="A529" s="12">
        <v>637.2001498255197</v>
      </c>
      <c r="B529" s="2">
        <v>0.279</v>
      </c>
    </row>
    <row r="530">
      <c r="A530" s="12">
        <v>716.0870534167269</v>
      </c>
      <c r="B530" s="2">
        <v>0.279</v>
      </c>
    </row>
    <row r="531">
      <c r="A531" s="12">
        <v>795.8780222700298</v>
      </c>
      <c r="B531" s="2">
        <v>0.279</v>
      </c>
    </row>
    <row r="532">
      <c r="A532" s="12">
        <v>783.5083774837831</v>
      </c>
      <c r="B532" s="2">
        <v>0.279</v>
      </c>
    </row>
    <row r="533">
      <c r="A533" s="12">
        <v>776.0122676431273</v>
      </c>
      <c r="B533" s="2">
        <v>0.28</v>
      </c>
    </row>
    <row r="534">
      <c r="A534" s="12">
        <v>850.6900974630071</v>
      </c>
      <c r="B534" s="2">
        <v>0.28</v>
      </c>
    </row>
    <row r="535">
      <c r="A535" s="12">
        <v>4375.25163489011</v>
      </c>
      <c r="B535" s="2">
        <v>0.587</v>
      </c>
    </row>
    <row r="536">
      <c r="A536" s="12">
        <v>1004.4529902958415</v>
      </c>
      <c r="B536" s="2">
        <v>0.592</v>
      </c>
    </row>
    <row r="537">
      <c r="A537" s="12">
        <v>850.9436270277695</v>
      </c>
      <c r="B537" s="2">
        <v>0.596</v>
      </c>
    </row>
    <row r="538">
      <c r="A538" s="12">
        <v>897.894262027497</v>
      </c>
      <c r="B538" s="2">
        <v>0.601</v>
      </c>
    </row>
    <row r="539">
      <c r="A539" s="12">
        <v>1013.6278700721512</v>
      </c>
      <c r="B539" s="2">
        <v>0.605</v>
      </c>
    </row>
    <row r="540">
      <c r="A540" s="12">
        <v>1312.1093281232404</v>
      </c>
      <c r="B540" s="2">
        <v>0.61</v>
      </c>
    </row>
    <row r="541">
      <c r="A541" s="12">
        <v>1669.2026035929384</v>
      </c>
      <c r="B541" s="2">
        <v>0.614</v>
      </c>
    </row>
    <row r="542">
      <c r="A542" s="12">
        <v>2056.811182811375</v>
      </c>
      <c r="B542" s="2">
        <v>0.619</v>
      </c>
    </row>
    <row r="543">
      <c r="A543" s="12">
        <v>2165.5469438084856</v>
      </c>
      <c r="B543" s="2">
        <v>0.623</v>
      </c>
    </row>
    <row r="544">
      <c r="A544" s="12">
        <v>2968.3558951287387</v>
      </c>
      <c r="B544" s="2">
        <v>0.628</v>
      </c>
    </row>
    <row r="545">
      <c r="A545" s="12">
        <v>2333.220254565309</v>
      </c>
      <c r="B545" s="2">
        <v>0.632</v>
      </c>
    </row>
    <row r="546">
      <c r="A546" s="12">
        <v>2841.860316957683</v>
      </c>
      <c r="B546" s="2">
        <v>0.637</v>
      </c>
    </row>
    <row r="547">
      <c r="A547" s="12">
        <v>3326.1326170709085</v>
      </c>
      <c r="B547" s="2">
        <v>0.641</v>
      </c>
    </row>
    <row r="548">
      <c r="A548" s="12">
        <v>584.7334921516521</v>
      </c>
      <c r="B548" s="2">
        <v>0.351</v>
      </c>
    </row>
    <row r="549">
      <c r="A549" s="12">
        <v>396.28850607298</v>
      </c>
      <c r="B549" s="2">
        <v>0.356</v>
      </c>
    </row>
    <row r="550">
      <c r="A550" s="12">
        <v>150.2149788678465</v>
      </c>
      <c r="B550" s="2">
        <v>0.361</v>
      </c>
    </row>
    <row r="551">
      <c r="A551" s="12">
        <v>171.23091823772677</v>
      </c>
      <c r="B551" s="2">
        <v>0.365</v>
      </c>
    </row>
    <row r="552">
      <c r="A552" s="12">
        <v>170.28056522175757</v>
      </c>
      <c r="B552" s="2">
        <v>0.37</v>
      </c>
    </row>
    <row r="553">
      <c r="A553" s="12">
        <v>190.59525701884633</v>
      </c>
      <c r="B553" s="2">
        <v>0.375</v>
      </c>
    </row>
    <row r="554">
      <c r="A554" s="12">
        <v>215.22403490301764</v>
      </c>
      <c r="B554" s="2">
        <v>0.38</v>
      </c>
    </row>
    <row r="555">
      <c r="A555" s="12">
        <v>249.99161419377532</v>
      </c>
      <c r="B555" s="2">
        <v>0.384</v>
      </c>
    </row>
    <row r="556">
      <c r="A556" s="12">
        <v>278.20971242338237</v>
      </c>
      <c r="B556" s="2">
        <v>0.389</v>
      </c>
    </row>
    <row r="557">
      <c r="A557" s="12">
        <v>317.52756732783484</v>
      </c>
      <c r="B557" s="2">
        <v>0.394</v>
      </c>
    </row>
    <row r="558">
      <c r="A558" s="12">
        <v>293.65545637586666</v>
      </c>
      <c r="B558" s="2">
        <v>0.399</v>
      </c>
    </row>
    <row r="559">
      <c r="A559" s="12">
        <v>321.01987885098043</v>
      </c>
      <c r="B559" s="2">
        <v>0.404</v>
      </c>
    </row>
    <row r="560">
      <c r="A560" s="12">
        <v>362.7059985289116</v>
      </c>
      <c r="B560" s="2">
        <v>0.41</v>
      </c>
    </row>
    <row r="561">
      <c r="A561" s="12">
        <v>11546.95828188604</v>
      </c>
      <c r="B561" s="2">
        <v>0.59</v>
      </c>
    </row>
    <row r="562">
      <c r="A562" s="12">
        <v>3973.213101172845</v>
      </c>
      <c r="B562" s="2">
        <v>0.604</v>
      </c>
    </row>
    <row r="563">
      <c r="A563" s="12">
        <v>4006.8988878412442</v>
      </c>
      <c r="B563" s="2">
        <v>0.618</v>
      </c>
    </row>
    <row r="564">
      <c r="A564" s="12">
        <v>4038.310482613287</v>
      </c>
      <c r="B564" s="2">
        <v>0.631</v>
      </c>
    </row>
    <row r="565">
      <c r="A565" s="12">
        <v>4125.3296997694015</v>
      </c>
      <c r="B565" s="2">
        <v>0.644</v>
      </c>
    </row>
    <row r="566">
      <c r="A566" s="12">
        <v>4304.584798837072</v>
      </c>
      <c r="B566" s="2">
        <v>0.657</v>
      </c>
    </row>
    <row r="567">
      <c r="A567" s="12">
        <v>4545.230648517823</v>
      </c>
      <c r="B567" s="2">
        <v>0.669</v>
      </c>
    </row>
    <row r="568">
      <c r="A568" s="12">
        <v>5047.126094219741</v>
      </c>
      <c r="B568" s="2">
        <v>0.682</v>
      </c>
    </row>
    <row r="569">
      <c r="A569" s="12">
        <v>5807.120640826208</v>
      </c>
      <c r="B569" s="2">
        <v>0.694</v>
      </c>
    </row>
    <row r="570">
      <c r="A570" s="12">
        <v>6483.029531944893</v>
      </c>
      <c r="B570" s="2">
        <v>0.706</v>
      </c>
    </row>
    <row r="571">
      <c r="A571" s="12">
        <v>6292.221561625677</v>
      </c>
      <c r="B571" s="2">
        <v>0.717</v>
      </c>
    </row>
    <row r="572">
      <c r="A572" s="12">
        <v>7661.625029550329</v>
      </c>
      <c r="B572" s="2">
        <v>0.729</v>
      </c>
    </row>
    <row r="573">
      <c r="A573" s="12">
        <v>8581.636883271474</v>
      </c>
      <c r="B573" s="2">
        <v>0.739</v>
      </c>
    </row>
    <row r="574">
      <c r="A574" s="12">
        <v>645.7656816560468</v>
      </c>
      <c r="B574" s="2">
        <v>0.435</v>
      </c>
    </row>
    <row r="575">
      <c r="A575" s="12">
        <v>642.2152213012615</v>
      </c>
      <c r="B575" s="2">
        <v>0.442</v>
      </c>
    </row>
    <row r="576">
      <c r="A576" s="12">
        <v>688.8559652250403</v>
      </c>
      <c r="B576" s="2">
        <v>0.449</v>
      </c>
    </row>
    <row r="577">
      <c r="A577" s="12">
        <v>812.3976351347955</v>
      </c>
      <c r="B577" s="2">
        <v>0.455</v>
      </c>
    </row>
    <row r="578">
      <c r="A578" s="12">
        <v>902.9864165547492</v>
      </c>
      <c r="B578" s="2">
        <v>0.462</v>
      </c>
    </row>
    <row r="579">
      <c r="A579" s="12">
        <v>940.7521438146983</v>
      </c>
      <c r="B579" s="2">
        <v>0.468</v>
      </c>
    </row>
    <row r="580">
      <c r="A580" s="12">
        <v>983.2914235916862</v>
      </c>
      <c r="B580" s="2">
        <v>0.475</v>
      </c>
    </row>
    <row r="581">
      <c r="A581" s="12">
        <v>1102.8824987000712</v>
      </c>
      <c r="B581" s="2">
        <v>0.483</v>
      </c>
    </row>
    <row r="582">
      <c r="A582" s="12">
        <v>1282.267081503199</v>
      </c>
      <c r="B582" s="2">
        <v>0.49</v>
      </c>
    </row>
    <row r="583">
      <c r="A583" s="12">
        <v>1238.7081339615174</v>
      </c>
      <c r="B583" s="2">
        <v>0.498</v>
      </c>
    </row>
    <row r="584">
      <c r="A584" s="12">
        <v>1207.8451404435823</v>
      </c>
      <c r="B584" s="2">
        <v>0.506</v>
      </c>
    </row>
    <row r="585">
      <c r="A585" s="12">
        <v>1241.5993185955986</v>
      </c>
      <c r="B585" s="2">
        <v>0.513</v>
      </c>
    </row>
    <row r="586">
      <c r="A586" s="12">
        <v>1243.986074622916</v>
      </c>
      <c r="B586" s="2">
        <v>0.52</v>
      </c>
    </row>
    <row r="587">
      <c r="A587" s="12">
        <v>4861.677509941256</v>
      </c>
      <c r="B587" s="2">
        <v>0.556</v>
      </c>
    </row>
    <row r="588">
      <c r="A588" s="12">
        <v>5191.9019849099095</v>
      </c>
      <c r="B588" s="2">
        <v>0.557</v>
      </c>
    </row>
    <row r="589">
      <c r="A589" s="12">
        <v>5974.075765315315</v>
      </c>
      <c r="B589" s="2">
        <v>0.559</v>
      </c>
    </row>
    <row r="590">
      <c r="A590" s="12">
        <v>7689.956995945946</v>
      </c>
      <c r="B590" s="2">
        <v>0.56</v>
      </c>
    </row>
    <row r="591">
      <c r="A591" s="12">
        <v>9237.116223473755</v>
      </c>
      <c r="B591" s="2">
        <v>0.562</v>
      </c>
    </row>
    <row r="592">
      <c r="A592" s="12">
        <v>10090.36668865376</v>
      </c>
      <c r="B592" s="2">
        <v>0.564</v>
      </c>
    </row>
    <row r="593">
      <c r="A593" s="12">
        <v>11228.621375</v>
      </c>
      <c r="B593" s="2">
        <v>0.566</v>
      </c>
    </row>
    <row r="594">
      <c r="A594" s="12">
        <v>13372.270130297566</v>
      </c>
      <c r="B594" s="2">
        <v>0.568</v>
      </c>
    </row>
    <row r="595">
      <c r="A595" s="12">
        <v>15694.077471277535</v>
      </c>
      <c r="B595" s="2">
        <v>0.57</v>
      </c>
    </row>
    <row r="596">
      <c r="A596" s="12">
        <v>14044.146262495264</v>
      </c>
      <c r="B596" s="2">
        <v>0.573</v>
      </c>
    </row>
    <row r="597">
      <c r="A597" s="12">
        <v>13326.598672953683</v>
      </c>
      <c r="B597" s="2">
        <v>0.575</v>
      </c>
    </row>
    <row r="598">
      <c r="A598" s="12">
        <v>14371.953775876496</v>
      </c>
      <c r="B598" s="2">
        <v>0.578</v>
      </c>
    </row>
    <row r="599">
      <c r="A599" s="12">
        <v>13158.750966477784</v>
      </c>
      <c r="B599" s="2">
        <v>0.581</v>
      </c>
    </row>
    <row r="600">
      <c r="A600" s="12">
        <v>2744.124478740963</v>
      </c>
      <c r="B600" s="2">
        <v>0.753</v>
      </c>
    </row>
    <row r="601">
      <c r="A601" s="12">
        <v>2835.0766612395996</v>
      </c>
      <c r="B601" s="2">
        <v>0.756</v>
      </c>
    </row>
    <row r="602">
      <c r="A602" s="12">
        <v>2995.8995284123216</v>
      </c>
      <c r="B602" s="2">
        <v>0.758</v>
      </c>
    </row>
    <row r="603">
      <c r="A603" s="12">
        <v>3192.400519085756</v>
      </c>
      <c r="B603" s="2">
        <v>0.759</v>
      </c>
    </row>
    <row r="604">
      <c r="A604" s="12">
        <v>3388.766954457157</v>
      </c>
      <c r="B604" s="2">
        <v>0.76</v>
      </c>
    </row>
    <row r="605">
      <c r="A605" s="12">
        <v>3776.470548644811</v>
      </c>
      <c r="B605" s="2">
        <v>0.761</v>
      </c>
    </row>
    <row r="606">
      <c r="A606" s="12">
        <v>4666.988169293255</v>
      </c>
      <c r="B606" s="2">
        <v>0.762</v>
      </c>
    </row>
    <row r="607">
      <c r="A607" s="12">
        <v>5185.382271688247</v>
      </c>
      <c r="B607" s="2">
        <v>0.763</v>
      </c>
    </row>
    <row r="608">
      <c r="A608" s="12">
        <v>5382.815961431807</v>
      </c>
      <c r="B608" s="2">
        <v>0.764</v>
      </c>
    </row>
    <row r="609">
      <c r="A609" s="12">
        <v>5499.12010336593</v>
      </c>
      <c r="B609" s="2">
        <v>0.765</v>
      </c>
    </row>
    <row r="610">
      <c r="A610" s="12">
        <v>5701.962671099069</v>
      </c>
      <c r="B610" s="2">
        <v>0.766</v>
      </c>
    </row>
    <row r="611">
      <c r="A611" s="12">
        <v>6051.222001173637</v>
      </c>
      <c r="B611" s="2">
        <v>0.767</v>
      </c>
    </row>
    <row r="612">
      <c r="A612" s="12">
        <v>6053.957973577576</v>
      </c>
      <c r="B612" s="2">
        <v>0.768</v>
      </c>
    </row>
    <row r="613">
      <c r="A613" s="12">
        <v>0.0</v>
      </c>
      <c r="B613" s="2">
        <v>0.908</v>
      </c>
    </row>
    <row r="614">
      <c r="A614" s="12">
        <v>0.0</v>
      </c>
      <c r="B614" s="2">
        <v>0.91</v>
      </c>
    </row>
    <row r="615">
      <c r="A615" s="12">
        <v>0.0</v>
      </c>
      <c r="B615" s="2">
        <v>0.909</v>
      </c>
    </row>
    <row r="616">
      <c r="A616" s="12">
        <v>0.0</v>
      </c>
      <c r="B616" s="2">
        <v>0.908</v>
      </c>
    </row>
    <row r="617">
      <c r="A617" s="12">
        <v>0.0</v>
      </c>
      <c r="B617" s="2">
        <v>0.907</v>
      </c>
    </row>
    <row r="618">
      <c r="A618" s="12">
        <v>0.0</v>
      </c>
      <c r="B618" s="2">
        <v>0.905</v>
      </c>
    </row>
    <row r="619">
      <c r="A619" s="12">
        <v>0.0</v>
      </c>
      <c r="B619" s="2">
        <v>0.904</v>
      </c>
    </row>
    <row r="620">
      <c r="A620" s="12">
        <v>0.0</v>
      </c>
      <c r="B620" s="2">
        <v>0.903</v>
      </c>
    </row>
    <row r="621">
      <c r="A621" s="12">
        <v>0.0</v>
      </c>
      <c r="B621" s="2">
        <v>0.902</v>
      </c>
    </row>
    <row r="622">
      <c r="A622" s="12">
        <v>0.0</v>
      </c>
      <c r="B622" s="2">
        <v>0.9</v>
      </c>
    </row>
    <row r="623">
      <c r="A623" s="12">
        <v>0.0</v>
      </c>
      <c r="B623" s="2">
        <v>0.899</v>
      </c>
    </row>
    <row r="624">
      <c r="A624" s="12">
        <v>0.0</v>
      </c>
      <c r="B624" s="2">
        <v>0.898</v>
      </c>
    </row>
    <row r="625">
      <c r="A625" s="12">
        <v>0.0</v>
      </c>
      <c r="B625" s="2">
        <v>0.897</v>
      </c>
    </row>
    <row r="626">
      <c r="A626" s="12">
        <v>9874.977134212599</v>
      </c>
      <c r="B626" s="2">
        <v>0.686</v>
      </c>
    </row>
    <row r="627">
      <c r="A627" s="12">
        <v>10067.078778467801</v>
      </c>
      <c r="B627" s="2">
        <v>0.688</v>
      </c>
    </row>
    <row r="628">
      <c r="A628" s="12">
        <v>10774.174883174113</v>
      </c>
      <c r="B628" s="2">
        <v>0.687</v>
      </c>
    </row>
    <row r="629">
      <c r="A629" s="12">
        <v>13344.338539005472</v>
      </c>
      <c r="B629" s="2">
        <v>0.686</v>
      </c>
    </row>
    <row r="630">
      <c r="A630" s="12">
        <v>15570.644455710657</v>
      </c>
      <c r="B630" s="2">
        <v>0.684</v>
      </c>
    </row>
    <row r="631">
      <c r="A631" s="12">
        <v>16461.39052049902</v>
      </c>
      <c r="B631" s="2">
        <v>0.683</v>
      </c>
    </row>
    <row r="632">
      <c r="A632" s="12">
        <v>17586.110564201183</v>
      </c>
      <c r="B632" s="2">
        <v>0.681</v>
      </c>
    </row>
    <row r="633">
      <c r="A633" s="12">
        <v>20545.4975152738</v>
      </c>
      <c r="B633" s="2">
        <v>0.68</v>
      </c>
    </row>
    <row r="634">
      <c r="A634" s="12">
        <v>23509.215583856116</v>
      </c>
      <c r="B634" s="2">
        <v>0.678</v>
      </c>
    </row>
    <row r="635">
      <c r="A635" s="12">
        <v>21587.809795580775</v>
      </c>
      <c r="B635" s="2">
        <v>0.677</v>
      </c>
    </row>
    <row r="636">
      <c r="A636" s="12">
        <v>20959.28669049593</v>
      </c>
      <c r="B636" s="2">
        <v>0.676</v>
      </c>
    </row>
    <row r="637">
      <c r="A637" s="12">
        <v>22257.927084592837</v>
      </c>
      <c r="B637" s="2">
        <v>0.674</v>
      </c>
    </row>
    <row r="638">
      <c r="A638" s="12">
        <v>20165.66337819333</v>
      </c>
      <c r="B638" s="2">
        <v>0.673</v>
      </c>
    </row>
    <row r="639">
      <c r="A639" s="12">
        <v>5734.459590155614</v>
      </c>
      <c r="B639" s="2">
        <v>0.74</v>
      </c>
    </row>
    <row r="640">
      <c r="A640" s="12">
        <v>6301.045024937344</v>
      </c>
      <c r="B640" s="2">
        <v>0.739</v>
      </c>
    </row>
    <row r="641">
      <c r="A641" s="12">
        <v>7691.070678722861</v>
      </c>
      <c r="B641" s="2">
        <v>0.738</v>
      </c>
    </row>
    <row r="642">
      <c r="A642" s="12">
        <v>9347.905576693265</v>
      </c>
      <c r="B642" s="2">
        <v>0.737</v>
      </c>
    </row>
    <row r="643">
      <c r="A643" s="12">
        <v>11179.648019569484</v>
      </c>
      <c r="B643" s="2">
        <v>0.737</v>
      </c>
    </row>
    <row r="644">
      <c r="A644" s="12">
        <v>12731.098823098053</v>
      </c>
      <c r="B644" s="2">
        <v>0.736</v>
      </c>
    </row>
    <row r="645">
      <c r="A645" s="12">
        <v>14454.670689883342</v>
      </c>
      <c r="B645" s="2">
        <v>0.735</v>
      </c>
    </row>
    <row r="646">
      <c r="A646" s="12">
        <v>17477.716881959772</v>
      </c>
      <c r="B646" s="2">
        <v>0.735</v>
      </c>
    </row>
    <row r="647">
      <c r="A647" s="12">
        <v>21666.692506203657</v>
      </c>
      <c r="B647" s="2">
        <v>0.734</v>
      </c>
    </row>
    <row r="648">
      <c r="A648" s="12">
        <v>18862.620376072777</v>
      </c>
      <c r="B648" s="2">
        <v>0.733</v>
      </c>
    </row>
    <row r="649">
      <c r="A649" s="12">
        <v>18903.212686919836</v>
      </c>
      <c r="B649" s="2">
        <v>0.733</v>
      </c>
    </row>
    <row r="650">
      <c r="A650" s="12">
        <v>20579.095754532547</v>
      </c>
      <c r="B650" s="2">
        <v>0.732</v>
      </c>
    </row>
    <row r="651">
      <c r="A651" s="12">
        <v>18647.513006878173</v>
      </c>
      <c r="B651" s="2">
        <v>0.731</v>
      </c>
    </row>
    <row r="652">
      <c r="A652" s="12">
        <v>29964.70158153695</v>
      </c>
      <c r="B652" s="2">
        <v>0.851</v>
      </c>
    </row>
    <row r="653">
      <c r="A653" s="12">
        <v>29857.52548666367</v>
      </c>
      <c r="B653" s="2">
        <v>0.852</v>
      </c>
    </row>
    <row r="654">
      <c r="A654" s="12">
        <v>32366.486846650376</v>
      </c>
      <c r="B654" s="2">
        <v>0.853</v>
      </c>
    </row>
    <row r="655">
      <c r="A655" s="12">
        <v>39513.41730954811</v>
      </c>
      <c r="B655" s="2">
        <v>0.854</v>
      </c>
    </row>
    <row r="656">
      <c r="A656" s="12">
        <v>45332.40028768496</v>
      </c>
      <c r="B656" s="2">
        <v>0.856</v>
      </c>
    </row>
    <row r="657">
      <c r="A657" s="12">
        <v>47606.465031759784</v>
      </c>
      <c r="B657" s="2">
        <v>0.859</v>
      </c>
    </row>
    <row r="658">
      <c r="A658" s="12">
        <v>50392.91762486776</v>
      </c>
      <c r="B658" s="2">
        <v>0.861</v>
      </c>
    </row>
    <row r="659">
      <c r="A659" s="12">
        <v>56944.709433669304</v>
      </c>
      <c r="B659" s="2">
        <v>0.863</v>
      </c>
    </row>
    <row r="660">
      <c r="A660" s="12">
        <v>62618.0801333037</v>
      </c>
      <c r="B660" s="2">
        <v>0.865</v>
      </c>
    </row>
    <row r="661">
      <c r="A661" s="12">
        <v>56309.007902272184</v>
      </c>
      <c r="B661" s="2">
        <v>0.867</v>
      </c>
    </row>
    <row r="662">
      <c r="A662" s="12">
        <v>56419.95045499175</v>
      </c>
      <c r="B662" s="2">
        <v>0.868</v>
      </c>
    </row>
    <row r="663">
      <c r="A663" s="12">
        <v>59957.936097047124</v>
      </c>
      <c r="B663" s="2">
        <v>0.87</v>
      </c>
    </row>
    <row r="664">
      <c r="A664" s="12">
        <v>56334.78384969379</v>
      </c>
      <c r="B664" s="2">
        <v>0.871</v>
      </c>
    </row>
    <row r="665">
      <c r="A665" s="12">
        <v>762.5408424829883</v>
      </c>
      <c r="B665" s="2">
        <v>0.765</v>
      </c>
    </row>
    <row r="666">
      <c r="A666" s="12">
        <v>780.1451224697846</v>
      </c>
      <c r="B666" s="2">
        <v>0.766</v>
      </c>
    </row>
    <row r="667">
      <c r="A667" s="12">
        <v>794.0556718258435</v>
      </c>
      <c r="B667" s="2">
        <v>0.766</v>
      </c>
    </row>
    <row r="668">
      <c r="A668" s="12">
        <v>823.8074733308171</v>
      </c>
      <c r="B668" s="2">
        <v>0.767</v>
      </c>
    </row>
    <row r="669">
      <c r="A669" s="12">
        <v>869.8001791646643</v>
      </c>
      <c r="B669" s="2">
        <v>0.767</v>
      </c>
    </row>
    <row r="670">
      <c r="A670" s="12">
        <v>912.4992048520123</v>
      </c>
      <c r="B670" s="2">
        <v>0.768</v>
      </c>
    </row>
    <row r="671">
      <c r="A671" s="12">
        <v>976.2929868045468</v>
      </c>
      <c r="B671" s="2">
        <v>0.768</v>
      </c>
    </row>
    <row r="672">
      <c r="A672" s="12">
        <v>1061.6370919881306</v>
      </c>
      <c r="B672" s="2">
        <v>0.769</v>
      </c>
    </row>
    <row r="673">
      <c r="A673" s="12">
        <v>1233.3111208492778</v>
      </c>
      <c r="B673" s="2">
        <v>0.769</v>
      </c>
    </row>
    <row r="674">
      <c r="A674" s="12">
        <v>1458.873787057485</v>
      </c>
      <c r="B674" s="2">
        <v>0.769</v>
      </c>
    </row>
    <row r="675">
      <c r="A675" s="12">
        <v>1353.1930276390947</v>
      </c>
      <c r="B675" s="2">
        <v>0.77</v>
      </c>
    </row>
    <row r="676">
      <c r="A676" s="12">
        <v>1463.592223904678</v>
      </c>
      <c r="B676" s="2">
        <v>0.771</v>
      </c>
    </row>
    <row r="677">
      <c r="A677" s="12">
        <v>1574.6289684663095</v>
      </c>
      <c r="B677" s="2">
        <v>0.771</v>
      </c>
    </row>
    <row r="678">
      <c r="A678" s="12">
        <v>4656.551227773074</v>
      </c>
      <c r="B678" s="2">
        <v>0.653</v>
      </c>
    </row>
    <row r="679">
      <c r="A679" s="12">
        <v>4750.930950330175</v>
      </c>
      <c r="B679" s="2">
        <v>0.654</v>
      </c>
    </row>
    <row r="680">
      <c r="A680" s="12">
        <v>4684.383591668338</v>
      </c>
      <c r="B680" s="2">
        <v>0.657</v>
      </c>
    </row>
    <row r="681">
      <c r="A681" s="12">
        <v>4864.596662765138</v>
      </c>
      <c r="B681" s="2">
        <v>0.66</v>
      </c>
    </row>
    <row r="682">
      <c r="A682" s="12">
        <v>5218.298599360114</v>
      </c>
      <c r="B682" s="2">
        <v>0.663</v>
      </c>
    </row>
    <row r="683">
      <c r="A683" s="12">
        <v>5126.2498653284565</v>
      </c>
      <c r="B683" s="2">
        <v>0.666</v>
      </c>
    </row>
    <row r="684">
      <c r="A684" s="12">
        <v>5408.107794596124</v>
      </c>
      <c r="B684" s="2">
        <v>0.669</v>
      </c>
    </row>
    <row r="685">
      <c r="A685" s="12">
        <v>5827.99057843068</v>
      </c>
      <c r="B685" s="2">
        <v>0.672</v>
      </c>
    </row>
    <row r="686">
      <c r="A686" s="12">
        <v>6379.840328428537</v>
      </c>
      <c r="B686" s="2">
        <v>0.675</v>
      </c>
    </row>
    <row r="687">
      <c r="A687" s="12">
        <v>6797.461730238323</v>
      </c>
      <c r="B687" s="2">
        <v>0.678</v>
      </c>
    </row>
    <row r="688">
      <c r="A688" s="12">
        <v>6677.043924852811</v>
      </c>
      <c r="B688" s="2">
        <v>0.681</v>
      </c>
    </row>
    <row r="689">
      <c r="A689" s="12">
        <v>6883.397725522052</v>
      </c>
      <c r="B689" s="2">
        <v>0.684</v>
      </c>
    </row>
    <row r="690">
      <c r="A690" s="12">
        <v>6913.056693264884</v>
      </c>
      <c r="B690" s="2">
        <v>0.687</v>
      </c>
    </row>
    <row r="691">
      <c r="A691" s="12">
        <v>2769.8823220065146</v>
      </c>
      <c r="B691" s="2">
        <v>0.617</v>
      </c>
    </row>
    <row r="692">
      <c r="A692" s="12">
        <v>2829.1924463746996</v>
      </c>
      <c r="B692" s="2">
        <v>0.626</v>
      </c>
    </row>
    <row r="693">
      <c r="A693" s="12">
        <v>2973.6571454376094</v>
      </c>
      <c r="B693" s="2">
        <v>0.634</v>
      </c>
    </row>
    <row r="694">
      <c r="A694" s="12">
        <v>2344.5339196575405</v>
      </c>
      <c r="B694" s="2">
        <v>0.646</v>
      </c>
    </row>
    <row r="695">
      <c r="A695" s="12">
        <v>2407.18927993593</v>
      </c>
      <c r="B695" s="2">
        <v>0.66</v>
      </c>
    </row>
    <row r="696">
      <c r="A696" s="12">
        <v>3635.7068121731772</v>
      </c>
      <c r="B696" s="2">
        <v>0.674</v>
      </c>
    </row>
    <row r="697">
      <c r="A697" s="12">
        <v>3794.0733397269346</v>
      </c>
      <c r="B697" s="2">
        <v>0.687</v>
      </c>
    </row>
    <row r="698">
      <c r="A698" s="12">
        <v>4297.515241317877</v>
      </c>
      <c r="B698" s="2">
        <v>0.7</v>
      </c>
    </row>
    <row r="699">
      <c r="A699" s="12">
        <v>4696.950916161164</v>
      </c>
      <c r="B699" s="2">
        <v>0.713</v>
      </c>
    </row>
    <row r="700">
      <c r="A700" s="12">
        <v>4702.925603168268</v>
      </c>
      <c r="B700" s="2">
        <v>0.725</v>
      </c>
    </row>
    <row r="701">
      <c r="A701" s="12">
        <v>5089.467925525495</v>
      </c>
      <c r="B701" s="2">
        <v>0.738</v>
      </c>
    </row>
    <row r="702">
      <c r="A702" s="12">
        <v>5462.696584452794</v>
      </c>
      <c r="B702" s="2">
        <v>0.749</v>
      </c>
    </row>
    <row r="703">
      <c r="A703" s="12">
        <v>5733.451157827072</v>
      </c>
      <c r="B703" s="2">
        <v>0.76</v>
      </c>
    </row>
    <row r="704">
      <c r="A704" s="12">
        <v>1462.3202101764714</v>
      </c>
      <c r="B704" s="2">
        <v>0.603</v>
      </c>
    </row>
    <row r="705">
      <c r="A705" s="12">
        <v>1914.4491661717211</v>
      </c>
      <c r="B705" s="2">
        <v>0.608</v>
      </c>
    </row>
    <row r="706">
      <c r="A706" s="12">
        <v>2191.009606186197</v>
      </c>
      <c r="B706" s="2">
        <v>0.611</v>
      </c>
    </row>
    <row r="707">
      <c r="A707" s="12">
        <v>2442.2690361591126</v>
      </c>
      <c r="B707" s="2">
        <v>0.613</v>
      </c>
    </row>
    <row r="708">
      <c r="A708" s="12">
        <v>2704.665154517772</v>
      </c>
      <c r="B708" s="2">
        <v>0.615</v>
      </c>
    </row>
    <row r="709">
      <c r="A709" s="12">
        <v>3012.7524373543374</v>
      </c>
      <c r="B709" s="2">
        <v>0.617</v>
      </c>
    </row>
    <row r="710">
      <c r="A710" s="12">
        <v>3337.4003628052137</v>
      </c>
      <c r="B710" s="2">
        <v>0.619</v>
      </c>
    </row>
    <row r="711">
      <c r="A711" s="12">
        <v>3574.8778927303465</v>
      </c>
      <c r="B711" s="2">
        <v>0.621</v>
      </c>
    </row>
    <row r="712">
      <c r="A712" s="12">
        <v>4255.851994728371</v>
      </c>
      <c r="B712" s="2">
        <v>0.623</v>
      </c>
    </row>
    <row r="713">
      <c r="A713" s="12">
        <v>4236.777555320991</v>
      </c>
      <c r="B713" s="2">
        <v>0.625</v>
      </c>
    </row>
    <row r="714">
      <c r="A714" s="12">
        <v>4500.591557723342</v>
      </c>
      <c r="B714" s="2">
        <v>0.627</v>
      </c>
    </row>
    <row r="715">
      <c r="A715" s="12">
        <v>5035.242493005435</v>
      </c>
      <c r="B715" s="2">
        <v>0.629</v>
      </c>
    </row>
    <row r="716">
      <c r="A716" s="12">
        <v>5424.633610684662</v>
      </c>
      <c r="B716" s="2">
        <v>0.631</v>
      </c>
    </row>
    <row r="717">
      <c r="A717" s="12">
        <v>1509.5810200828316</v>
      </c>
      <c r="B717" s="2">
        <v>0.428</v>
      </c>
    </row>
    <row r="718">
      <c r="A718" s="12">
        <v>1452.7667025488545</v>
      </c>
      <c r="B718" s="2">
        <v>0.428</v>
      </c>
    </row>
    <row r="719">
      <c r="A719" s="12">
        <v>1286.1922783118741</v>
      </c>
      <c r="B719" s="2">
        <v>0.429</v>
      </c>
    </row>
    <row r="720">
      <c r="A720" s="12">
        <v>1194.3068172837907</v>
      </c>
      <c r="B720" s="2">
        <v>0.429</v>
      </c>
    </row>
    <row r="721">
      <c r="A721" s="12">
        <v>1116.9251609207074</v>
      </c>
      <c r="B721" s="2">
        <v>0.43</v>
      </c>
    </row>
    <row r="722">
      <c r="A722" s="12">
        <v>1249.4932601330459</v>
      </c>
      <c r="B722" s="2">
        <v>0.43</v>
      </c>
    </row>
    <row r="723">
      <c r="A723" s="12">
        <v>1465.9390968889018</v>
      </c>
      <c r="B723" s="2">
        <v>0.431</v>
      </c>
    </row>
    <row r="724">
      <c r="A724" s="12">
        <v>1751.3234650387406</v>
      </c>
      <c r="B724" s="2">
        <v>0.431</v>
      </c>
    </row>
    <row r="725">
      <c r="A725" s="12">
        <v>2159.171414393185</v>
      </c>
      <c r="B725" s="2">
        <v>0.431</v>
      </c>
    </row>
    <row r="726">
      <c r="A726" s="12">
        <v>2461.7381098016735</v>
      </c>
      <c r="B726" s="2">
        <v>0.43</v>
      </c>
    </row>
    <row r="727">
      <c r="A727" s="12">
        <v>2804.9698686678526</v>
      </c>
      <c r="B727" s="2">
        <v>0.43</v>
      </c>
    </row>
    <row r="728">
      <c r="A728" s="12">
        <v>2972.5742490477624</v>
      </c>
      <c r="B728" s="2">
        <v>0.43</v>
      </c>
    </row>
    <row r="729">
      <c r="A729" s="12">
        <v>3258.1007720410457</v>
      </c>
      <c r="B729" s="2">
        <v>0.43</v>
      </c>
    </row>
    <row r="730">
      <c r="A730" s="12">
        <v>2204.154062046783</v>
      </c>
      <c r="B730" s="2">
        <v>0.589</v>
      </c>
    </row>
    <row r="731">
      <c r="A731" s="12">
        <v>2307.7710904668256</v>
      </c>
      <c r="B731" s="2">
        <v>0.595</v>
      </c>
    </row>
    <row r="732">
      <c r="A732" s="12">
        <v>2381.152896955349</v>
      </c>
      <c r="B732" s="2">
        <v>0.6</v>
      </c>
    </row>
    <row r="733">
      <c r="A733" s="12">
        <v>2495.569185881235</v>
      </c>
      <c r="B733" s="2">
        <v>0.606</v>
      </c>
    </row>
    <row r="734">
      <c r="A734" s="12">
        <v>2611.1610719275436</v>
      </c>
      <c r="B734" s="2">
        <v>0.611</v>
      </c>
    </row>
    <row r="735">
      <c r="A735" s="12">
        <v>2814.935040340629</v>
      </c>
      <c r="B735" s="2">
        <v>0.616</v>
      </c>
    </row>
    <row r="736">
      <c r="A736" s="12">
        <v>3042.7484281639945</v>
      </c>
      <c r="B736" s="2">
        <v>0.622</v>
      </c>
    </row>
    <row r="737">
      <c r="A737" s="12">
        <v>3283.53055846265</v>
      </c>
      <c r="B737" s="2">
        <v>0.627</v>
      </c>
    </row>
    <row r="738">
      <c r="A738" s="12">
        <v>3483.709419848837</v>
      </c>
      <c r="B738" s="2">
        <v>0.633</v>
      </c>
    </row>
    <row r="739">
      <c r="A739" s="12">
        <v>3341.320200715325</v>
      </c>
      <c r="B739" s="2">
        <v>0.638</v>
      </c>
    </row>
    <row r="740">
      <c r="A740" s="12">
        <v>3444.4561484482233</v>
      </c>
      <c r="B740" s="2">
        <v>0.643</v>
      </c>
    </row>
    <row r="741">
      <c r="A741" s="12">
        <v>3698.5461879511695</v>
      </c>
      <c r="B741" s="2">
        <v>0.648</v>
      </c>
    </row>
    <row r="742">
      <c r="A742" s="12">
        <v>3781.5007287141316</v>
      </c>
      <c r="B742" s="2">
        <v>0.653</v>
      </c>
    </row>
    <row r="743">
      <c r="A743" s="12">
        <v>2018.604640481378</v>
      </c>
      <c r="B743" s="2">
        <v>0.388</v>
      </c>
    </row>
    <row r="744">
      <c r="A744" s="12">
        <v>2733.185322638573</v>
      </c>
      <c r="B744" s="2">
        <v>0.388</v>
      </c>
    </row>
    <row r="745">
      <c r="A745" s="12">
        <v>3276.6521756477614</v>
      </c>
      <c r="B745" s="2">
        <v>0.388</v>
      </c>
    </row>
    <row r="746">
      <c r="A746" s="12">
        <v>4370.30540038554</v>
      </c>
      <c r="B746" s="2">
        <v>0.388</v>
      </c>
    </row>
    <row r="747">
      <c r="A747" s="12">
        <v>7527.119832827915</v>
      </c>
      <c r="B747" s="2">
        <v>0.388</v>
      </c>
    </row>
    <row r="748">
      <c r="A748" s="12">
        <v>11456.758309478371</v>
      </c>
      <c r="B748" s="2">
        <v>0.389</v>
      </c>
    </row>
    <row r="749">
      <c r="A749" s="12">
        <v>13003.638577866735</v>
      </c>
      <c r="B749" s="2">
        <v>0.389</v>
      </c>
    </row>
    <row r="750">
      <c r="A750" s="12">
        <v>15943.79406614573</v>
      </c>
      <c r="B750" s="2">
        <v>0.39</v>
      </c>
    </row>
    <row r="751">
      <c r="A751" s="12">
        <v>23432.386660081305</v>
      </c>
      <c r="B751" s="2">
        <v>0.39</v>
      </c>
    </row>
    <row r="752">
      <c r="A752" s="12">
        <v>13858.903407101416</v>
      </c>
      <c r="B752" s="2">
        <v>0.391</v>
      </c>
    </row>
    <row r="753">
      <c r="A753" s="12">
        <v>16643.143795957003</v>
      </c>
      <c r="B753" s="2">
        <v>0.392</v>
      </c>
    </row>
    <row r="754">
      <c r="A754" s="12">
        <v>21949.622834485108</v>
      </c>
      <c r="B754" s="2">
        <v>0.393</v>
      </c>
    </row>
    <row r="755">
      <c r="A755" s="12">
        <v>22391.46178574921</v>
      </c>
      <c r="B755" s="2">
        <v>0.395</v>
      </c>
    </row>
    <row r="756">
      <c r="A756" s="12">
        <v>179.31160486456133</v>
      </c>
      <c r="B756" s="2">
        <v>0.176</v>
      </c>
    </row>
    <row r="757">
      <c r="A757" s="12">
        <v>183.43252465069196</v>
      </c>
      <c r="B757" s="2">
        <v>0.178</v>
      </c>
    </row>
    <row r="758">
      <c r="A758" s="12">
        <v>170.33946472046742</v>
      </c>
      <c r="B758" s="2">
        <v>0.18</v>
      </c>
    </row>
    <row r="759">
      <c r="A759" s="12">
        <v>194.57602705223192</v>
      </c>
      <c r="B759" s="2">
        <v>0.183</v>
      </c>
    </row>
    <row r="760">
      <c r="A760" s="12">
        <v>237.71273653837662</v>
      </c>
      <c r="B760" s="2">
        <v>0.186</v>
      </c>
    </row>
    <row r="761">
      <c r="A761" s="12">
        <v>226.28985679222328</v>
      </c>
      <c r="B761" s="2">
        <v>0.189</v>
      </c>
    </row>
    <row r="762">
      <c r="A762" s="12">
        <v>240.5468163484829</v>
      </c>
      <c r="B762" s="2">
        <v>0.192</v>
      </c>
    </row>
    <row r="763">
      <c r="A763" s="12">
        <v>252.97762985700538</v>
      </c>
      <c r="B763" s="2">
        <v>0.195</v>
      </c>
    </row>
    <row r="764">
      <c r="A764" s="12">
        <v>256.43756980232666</v>
      </c>
      <c r="B764" s="2">
        <v>0.199</v>
      </c>
    </row>
    <row r="765">
      <c r="A765" s="12">
        <v>334.06488506697417</v>
      </c>
      <c r="B765" s="2">
        <v>0.202</v>
      </c>
    </row>
    <row r="766">
      <c r="A766" s="12">
        <v>368.7477582488135</v>
      </c>
      <c r="B766" s="2">
        <v>0.206</v>
      </c>
    </row>
    <row r="767">
      <c r="A767" s="12">
        <v>439.54237135866526</v>
      </c>
      <c r="B767" s="2">
        <v>0.21</v>
      </c>
    </row>
    <row r="768">
      <c r="A768" s="12">
        <v>504.3234084530842</v>
      </c>
      <c r="B768" s="2">
        <v>0.214</v>
      </c>
    </row>
    <row r="769">
      <c r="A769" s="12">
        <v>4062.8192679234207</v>
      </c>
      <c r="B769" s="2">
        <v>0.694</v>
      </c>
    </row>
    <row r="770">
      <c r="A770" s="12">
        <v>4495.411266357614</v>
      </c>
      <c r="B770" s="2">
        <v>0.692</v>
      </c>
    </row>
    <row r="771">
      <c r="A771" s="12">
        <v>5310.03032732809</v>
      </c>
      <c r="B771" s="2">
        <v>0.691</v>
      </c>
    </row>
    <row r="772">
      <c r="A772" s="12">
        <v>7182.493738327303</v>
      </c>
      <c r="B772" s="2">
        <v>0.69</v>
      </c>
    </row>
    <row r="773">
      <c r="A773" s="12">
        <v>8830.058689222415</v>
      </c>
      <c r="B773" s="2">
        <v>0.689</v>
      </c>
    </row>
    <row r="774">
      <c r="A774" s="12">
        <v>10264.111125463638</v>
      </c>
      <c r="B774" s="2">
        <v>0.687</v>
      </c>
    </row>
    <row r="775">
      <c r="A775" s="12">
        <v>12472.805265776167</v>
      </c>
      <c r="B775" s="2">
        <v>0.686</v>
      </c>
    </row>
    <row r="776">
      <c r="A776" s="12">
        <v>16404.864706715995</v>
      </c>
      <c r="B776" s="2">
        <v>0.685</v>
      </c>
    </row>
    <row r="777">
      <c r="A777" s="12">
        <v>17786.050122280474</v>
      </c>
      <c r="B777" s="2">
        <v>0.684</v>
      </c>
    </row>
    <row r="778">
      <c r="A778" s="12">
        <v>14542.074852661828</v>
      </c>
      <c r="B778" s="2">
        <v>0.682</v>
      </c>
    </row>
    <row r="779">
      <c r="A779" s="12">
        <v>14295.030618674778</v>
      </c>
      <c r="B779" s="2">
        <v>0.681</v>
      </c>
    </row>
    <row r="780">
      <c r="A780" s="12">
        <v>16982.300308338086</v>
      </c>
      <c r="B780" s="2">
        <v>0.68</v>
      </c>
    </row>
    <row r="781">
      <c r="A781" s="12">
        <v>16887.375320750845</v>
      </c>
      <c r="B781" s="2">
        <v>0.678</v>
      </c>
    </row>
    <row r="782">
      <c r="A782" s="12">
        <v>122.55180696701827</v>
      </c>
      <c r="B782" s="2">
        <v>0.147</v>
      </c>
    </row>
    <row r="783">
      <c r="A783" s="12">
        <v>118.90625324010675</v>
      </c>
      <c r="B783" s="2">
        <v>0.149</v>
      </c>
    </row>
    <row r="784">
      <c r="A784" s="12">
        <v>110.18180520470935</v>
      </c>
      <c r="B784" s="2">
        <v>0.151</v>
      </c>
    </row>
    <row r="785">
      <c r="A785" s="12">
        <v>117.59665617840206</v>
      </c>
      <c r="B785" s="2">
        <v>0.153</v>
      </c>
    </row>
    <row r="786">
      <c r="A786" s="12">
        <v>134.2795789012759</v>
      </c>
      <c r="B786" s="2">
        <v>0.155</v>
      </c>
    </row>
    <row r="787">
      <c r="A787" s="12">
        <v>159.83143654673583</v>
      </c>
      <c r="B787" s="2">
        <v>0.157</v>
      </c>
    </row>
    <row r="788">
      <c r="A788" s="12">
        <v>191.60402120309413</v>
      </c>
      <c r="B788" s="2">
        <v>0.159</v>
      </c>
    </row>
    <row r="789">
      <c r="A789" s="12">
        <v>240.50815312316743</v>
      </c>
      <c r="B789" s="2">
        <v>0.161</v>
      </c>
    </row>
    <row r="790">
      <c r="A790" s="12">
        <v>321.6041879571088</v>
      </c>
      <c r="B790" s="2">
        <v>0.165</v>
      </c>
    </row>
    <row r="791">
      <c r="A791" s="12">
        <v>375.342957507548</v>
      </c>
      <c r="B791" s="2">
        <v>0.169</v>
      </c>
    </row>
    <row r="792">
      <c r="A792" s="12">
        <v>337.39614281742774</v>
      </c>
      <c r="B792" s="2">
        <v>0.173</v>
      </c>
    </row>
    <row r="793">
      <c r="A793" s="12">
        <v>350.8953116417993</v>
      </c>
      <c r="B793" s="2">
        <v>0.177</v>
      </c>
    </row>
    <row r="794">
      <c r="A794" s="12">
        <v>466.64943848799413</v>
      </c>
      <c r="B794" s="2">
        <v>0.182</v>
      </c>
    </row>
    <row r="795">
      <c r="A795" s="12">
        <v>22850.442967456067</v>
      </c>
      <c r="B795" s="2">
        <v>0.363</v>
      </c>
    </row>
    <row r="796">
      <c r="A796" s="12">
        <v>24501.958056645806</v>
      </c>
      <c r="B796" s="2">
        <v>0.372</v>
      </c>
    </row>
    <row r="797">
      <c r="A797" s="12">
        <v>26563.75613076166</v>
      </c>
      <c r="B797" s="2">
        <v>0.38</v>
      </c>
    </row>
    <row r="798">
      <c r="A798" s="12">
        <v>30778.791897822306</v>
      </c>
      <c r="B798" s="2">
        <v>0.387</v>
      </c>
    </row>
    <row r="799">
      <c r="A799" s="12">
        <v>34520.887417490056</v>
      </c>
      <c r="B799" s="2">
        <v>0.392</v>
      </c>
    </row>
    <row r="800">
      <c r="A800" s="12">
        <v>35211.55267815367</v>
      </c>
      <c r="B800" s="2">
        <v>0.398</v>
      </c>
    </row>
    <row r="801">
      <c r="A801" s="12">
        <v>39869.98014732667</v>
      </c>
      <c r="B801" s="2">
        <v>0.401</v>
      </c>
    </row>
    <row r="802">
      <c r="A802" s="12">
        <v>45974.69185131372</v>
      </c>
      <c r="B802" s="2">
        <v>0.403</v>
      </c>
    </row>
    <row r="803">
      <c r="A803" s="12">
        <v>48645.38402451563</v>
      </c>
      <c r="B803" s="2">
        <v>0.405</v>
      </c>
    </row>
    <row r="804">
      <c r="A804" s="12">
        <v>44317.30588709677</v>
      </c>
      <c r="B804" s="2">
        <v>0.407</v>
      </c>
    </row>
    <row r="805">
      <c r="A805" s="12">
        <v>44334.2887799762</v>
      </c>
      <c r="B805" s="2">
        <v>0.409</v>
      </c>
    </row>
    <row r="806">
      <c r="A806" s="12">
        <v>0.0</v>
      </c>
      <c r="B806" s="2">
        <v>0.411</v>
      </c>
    </row>
    <row r="807">
      <c r="A807" s="12">
        <v>0.0</v>
      </c>
      <c r="B807" s="2">
        <v>0.413</v>
      </c>
    </row>
    <row r="808">
      <c r="A808" s="12">
        <v>2074.9288089526603</v>
      </c>
      <c r="B808" s="2">
        <v>0.479</v>
      </c>
    </row>
    <row r="809">
      <c r="A809" s="12">
        <v>2037.6854621333007</v>
      </c>
      <c r="B809" s="2">
        <v>0.483</v>
      </c>
    </row>
    <row r="810">
      <c r="A810" s="12">
        <v>2257.5446604356334</v>
      </c>
      <c r="B810" s="2">
        <v>0.487</v>
      </c>
    </row>
    <row r="811">
      <c r="A811" s="12">
        <v>2833.9057014967743</v>
      </c>
      <c r="B811" s="2">
        <v>0.491</v>
      </c>
    </row>
    <row r="812">
      <c r="A812" s="12">
        <v>3330.309968925329</v>
      </c>
      <c r="B812" s="2">
        <v>0.495</v>
      </c>
    </row>
    <row r="813">
      <c r="A813" s="12">
        <v>3655.6638366217458</v>
      </c>
      <c r="B813" s="2">
        <v>0.499</v>
      </c>
    </row>
    <row r="814">
      <c r="A814" s="12">
        <v>3747.433690795353</v>
      </c>
      <c r="B814" s="2">
        <v>0.503</v>
      </c>
    </row>
    <row r="815">
      <c r="A815" s="12">
        <v>4075.9914052325134</v>
      </c>
      <c r="B815" s="2">
        <v>0.507</v>
      </c>
    </row>
    <row r="816">
      <c r="A816" s="12">
        <v>4301.6321898060205</v>
      </c>
      <c r="B816" s="2">
        <v>0.511</v>
      </c>
    </row>
    <row r="817">
      <c r="A817" s="12">
        <v>3431.7558802035005</v>
      </c>
      <c r="B817" s="2">
        <v>0.514</v>
      </c>
    </row>
    <row r="818">
      <c r="A818" s="12">
        <v>3747.674634743231</v>
      </c>
      <c r="B818" s="2">
        <v>0.518</v>
      </c>
    </row>
    <row r="819">
      <c r="A819" s="12">
        <v>4324.685528982476</v>
      </c>
      <c r="B819" s="2">
        <v>0.522</v>
      </c>
    </row>
    <row r="820">
      <c r="A820" s="12">
        <v>4613.2699390220205</v>
      </c>
      <c r="B820" s="2">
        <v>0.526</v>
      </c>
    </row>
    <row r="821">
      <c r="A821" s="12">
        <v>23569.372875013356</v>
      </c>
      <c r="B821" s="2">
        <v>0.822</v>
      </c>
    </row>
    <row r="822">
      <c r="A822" s="12">
        <v>24094.026069350704</v>
      </c>
      <c r="B822" s="2">
        <v>0.824</v>
      </c>
    </row>
    <row r="823">
      <c r="A823" s="12">
        <v>25958.55322791725</v>
      </c>
      <c r="B823" s="2">
        <v>0.825</v>
      </c>
    </row>
    <row r="824">
      <c r="A824" s="12">
        <v>31459.727520394154</v>
      </c>
      <c r="B824" s="2">
        <v>0.826</v>
      </c>
    </row>
    <row r="825">
      <c r="A825" s="12">
        <v>36150.3026296763</v>
      </c>
      <c r="B825" s="2">
        <v>0.828</v>
      </c>
    </row>
    <row r="826">
      <c r="A826" s="12">
        <v>37361.1157706607</v>
      </c>
      <c r="B826" s="2">
        <v>0.829</v>
      </c>
    </row>
    <row r="827">
      <c r="A827" s="12">
        <v>39496.66063329857</v>
      </c>
      <c r="B827" s="2">
        <v>0.83</v>
      </c>
    </row>
    <row r="828">
      <c r="A828" s="12">
        <v>46514.090365910844</v>
      </c>
      <c r="B828" s="2">
        <v>0.832</v>
      </c>
    </row>
    <row r="829">
      <c r="A829" s="12">
        <v>51191.337221240115</v>
      </c>
      <c r="B829" s="2">
        <v>0.833</v>
      </c>
    </row>
    <row r="830">
      <c r="A830" s="12">
        <v>44766.01888301853</v>
      </c>
      <c r="B830" s="2">
        <v>0.834</v>
      </c>
    </row>
    <row r="831">
      <c r="A831" s="12">
        <v>44188.78343245045</v>
      </c>
      <c r="B831" s="2">
        <v>0.836</v>
      </c>
    </row>
    <row r="832">
      <c r="A832" s="12">
        <v>48624.12290990507</v>
      </c>
      <c r="B832" s="2">
        <v>0.837</v>
      </c>
    </row>
    <row r="833">
      <c r="A833" s="12">
        <v>45622.70466539256</v>
      </c>
      <c r="B833" s="2">
        <v>0.838</v>
      </c>
    </row>
    <row r="834">
      <c r="A834" s="12">
        <v>21835.11607752924</v>
      </c>
      <c r="B834" s="2">
        <v>0.759</v>
      </c>
    </row>
    <row r="835">
      <c r="A835" s="12">
        <v>21839.85276027624</v>
      </c>
      <c r="B835" s="2">
        <v>0.761</v>
      </c>
    </row>
    <row r="836">
      <c r="A836" s="12">
        <v>23461.557324132693</v>
      </c>
      <c r="B836" s="2">
        <v>0.764</v>
      </c>
    </row>
    <row r="837">
      <c r="A837" s="12">
        <v>28758.496971055487</v>
      </c>
      <c r="B837" s="2">
        <v>0.766</v>
      </c>
    </row>
    <row r="838">
      <c r="A838" s="12">
        <v>32853.753065227254</v>
      </c>
      <c r="B838" s="2">
        <v>0.769</v>
      </c>
    </row>
    <row r="839">
      <c r="A839" s="12">
        <v>33873.49099533391</v>
      </c>
      <c r="B839" s="2">
        <v>0.771</v>
      </c>
    </row>
    <row r="840">
      <c r="A840" s="12">
        <v>35524.551040802544</v>
      </c>
      <c r="B840" s="2">
        <v>0.774</v>
      </c>
    </row>
    <row r="841">
      <c r="A841" s="12">
        <v>40304.58266854205</v>
      </c>
      <c r="B841" s="2">
        <v>0.776</v>
      </c>
    </row>
    <row r="842">
      <c r="A842" s="12">
        <v>43963.82917122481</v>
      </c>
      <c r="B842" s="2">
        <v>0.779</v>
      </c>
    </row>
    <row r="843">
      <c r="A843" s="12">
        <v>40492.762297393034</v>
      </c>
      <c r="B843" s="2">
        <v>0.781</v>
      </c>
    </row>
    <row r="844">
      <c r="A844" s="12">
        <v>39524.38963961477</v>
      </c>
      <c r="B844" s="2">
        <v>0.783</v>
      </c>
    </row>
    <row r="845">
      <c r="A845" s="12">
        <v>42544.34268286584</v>
      </c>
      <c r="B845" s="2">
        <v>0.786</v>
      </c>
    </row>
    <row r="846">
      <c r="A846" s="12">
        <v>39740.08583066783</v>
      </c>
      <c r="B846" s="2">
        <v>0.788</v>
      </c>
    </row>
    <row r="847">
      <c r="A847" s="12">
        <v>14530.226023846553</v>
      </c>
      <c r="B847" s="2">
        <v>0.561</v>
      </c>
    </row>
    <row r="848">
      <c r="A848" s="12">
        <v>14288.794318539763</v>
      </c>
      <c r="B848" s="2">
        <v>0.56</v>
      </c>
    </row>
    <row r="849">
      <c r="A849" s="12">
        <v>0.0</v>
      </c>
      <c r="B849" s="2">
        <v>0.559</v>
      </c>
    </row>
    <row r="850">
      <c r="A850" s="12">
        <v>0.0</v>
      </c>
      <c r="B850" s="2">
        <v>0.56</v>
      </c>
    </row>
    <row r="851">
      <c r="A851" s="12">
        <v>0.0</v>
      </c>
      <c r="B851" s="2">
        <v>0.562</v>
      </c>
    </row>
    <row r="852">
      <c r="A852" s="12">
        <v>0.0</v>
      </c>
      <c r="B852" s="2">
        <v>0.564</v>
      </c>
    </row>
    <row r="853">
      <c r="A853" s="12">
        <v>0.0</v>
      </c>
      <c r="B853" s="2">
        <v>0.566</v>
      </c>
    </row>
    <row r="854">
      <c r="A854" s="12">
        <v>0.0</v>
      </c>
      <c r="B854" s="2">
        <v>0.568</v>
      </c>
    </row>
    <row r="855">
      <c r="A855" s="12">
        <v>0.0</v>
      </c>
      <c r="B855" s="2">
        <v>0.567</v>
      </c>
    </row>
    <row r="856">
      <c r="A856" s="12">
        <v>0.0</v>
      </c>
      <c r="B856" s="2">
        <v>0.566</v>
      </c>
    </row>
    <row r="857">
      <c r="A857" s="12">
        <v>0.0</v>
      </c>
      <c r="B857" s="2">
        <v>0.565</v>
      </c>
    </row>
    <row r="858">
      <c r="A858" s="12">
        <v>0.0</v>
      </c>
      <c r="B858" s="2">
        <v>0.563</v>
      </c>
    </row>
    <row r="859">
      <c r="A859" s="12">
        <v>0.0</v>
      </c>
      <c r="B859" s="2">
        <v>0.562</v>
      </c>
    </row>
    <row r="860">
      <c r="A860" s="12">
        <v>4135.254060498055</v>
      </c>
      <c r="B860" s="2">
        <v>0.801</v>
      </c>
    </row>
    <row r="861">
      <c r="A861" s="12">
        <v>3754.363924451465</v>
      </c>
      <c r="B861" s="2">
        <v>0.809</v>
      </c>
    </row>
    <row r="862">
      <c r="A862" s="12">
        <v>3836.7966806657964</v>
      </c>
      <c r="B862" s="2">
        <v>0.816</v>
      </c>
    </row>
    <row r="863">
      <c r="A863" s="12">
        <v>4601.604453496679</v>
      </c>
      <c r="B863" s="2">
        <v>0.822</v>
      </c>
    </row>
    <row r="864">
      <c r="A864" s="12">
        <v>5328.485185858774</v>
      </c>
      <c r="B864" s="2">
        <v>0.828</v>
      </c>
    </row>
    <row r="865">
      <c r="A865" s="12">
        <v>6281.95468388107</v>
      </c>
      <c r="B865" s="2">
        <v>0.834</v>
      </c>
    </row>
    <row r="866">
      <c r="A866" s="12">
        <v>6756.271158682065</v>
      </c>
      <c r="B866" s="2">
        <v>0.84</v>
      </c>
    </row>
    <row r="867">
      <c r="A867" s="12">
        <v>7994.304824967458</v>
      </c>
      <c r="B867" s="2">
        <v>0.844</v>
      </c>
    </row>
    <row r="868">
      <c r="A868" s="12">
        <v>10577.916763271634</v>
      </c>
      <c r="B868" s="2">
        <v>0.849</v>
      </c>
    </row>
    <row r="869">
      <c r="A869" s="12">
        <v>7919.710893226827</v>
      </c>
      <c r="B869" s="2">
        <v>0.853</v>
      </c>
    </row>
    <row r="870">
      <c r="A870" s="12">
        <v>9362.113583409051</v>
      </c>
      <c r="B870" s="2">
        <v>0.857</v>
      </c>
    </row>
    <row r="871">
      <c r="A871" s="12">
        <v>11791.587778554283</v>
      </c>
      <c r="B871" s="2">
        <v>0.86</v>
      </c>
    </row>
    <row r="872">
      <c r="A872" s="12">
        <v>10929.879637161484</v>
      </c>
      <c r="B872" s="2">
        <v>0.864</v>
      </c>
    </row>
    <row r="873">
      <c r="A873" s="12">
        <v>637.1042711840132</v>
      </c>
      <c r="B873" s="2">
        <v>0.479</v>
      </c>
    </row>
    <row r="874">
      <c r="A874" s="12">
        <v>542.68217663187</v>
      </c>
      <c r="B874" s="2">
        <v>0.488</v>
      </c>
    </row>
    <row r="875">
      <c r="A875" s="12">
        <v>442.5269100696658</v>
      </c>
      <c r="B875" s="2">
        <v>0.497</v>
      </c>
    </row>
    <row r="876">
      <c r="A876" s="12">
        <v>361.1578364285142</v>
      </c>
      <c r="B876" s="2">
        <v>0.506</v>
      </c>
    </row>
    <row r="877">
      <c r="A877" s="12">
        <v>415.8139689094454</v>
      </c>
      <c r="B877" s="2">
        <v>0.515</v>
      </c>
    </row>
    <row r="878">
      <c r="A878" s="12">
        <v>434.49544429044886</v>
      </c>
      <c r="B878" s="2">
        <v>0.523</v>
      </c>
    </row>
    <row r="879">
      <c r="A879" s="12">
        <v>441.9196558916944</v>
      </c>
      <c r="B879" s="2">
        <v>0.532</v>
      </c>
    </row>
    <row r="880">
      <c r="A880" s="12">
        <v>522.3399182427688</v>
      </c>
      <c r="B880" s="2">
        <v>0.54</v>
      </c>
    </row>
    <row r="881">
      <c r="A881" s="12">
        <v>612.0285776028147</v>
      </c>
      <c r="B881" s="2">
        <v>0.548</v>
      </c>
    </row>
    <row r="882">
      <c r="A882" s="12">
        <v>553.099351360779</v>
      </c>
      <c r="B882" s="2">
        <v>0.556</v>
      </c>
    </row>
    <row r="883">
      <c r="A883" s="12">
        <v>566.3353252332445</v>
      </c>
      <c r="B883" s="2">
        <v>0.563</v>
      </c>
    </row>
    <row r="884">
      <c r="A884" s="12">
        <v>517.7524320361321</v>
      </c>
      <c r="B884" s="2">
        <v>0.57</v>
      </c>
    </row>
    <row r="885">
      <c r="A885" s="12">
        <v>510.3262292565144</v>
      </c>
      <c r="B885" s="2">
        <v>0.577</v>
      </c>
    </row>
    <row r="886">
      <c r="A886" s="12">
        <v>691.9977052259919</v>
      </c>
      <c r="B886" s="2">
        <v>0.526</v>
      </c>
    </row>
    <row r="887">
      <c r="A887" s="12">
        <v>733.9704137789531</v>
      </c>
      <c r="B887" s="2">
        <v>0.524</v>
      </c>
    </row>
    <row r="888">
      <c r="A888" s="12">
        <v>779.3845905439523</v>
      </c>
      <c r="B888" s="2">
        <v>0.523</v>
      </c>
    </row>
    <row r="889">
      <c r="A889" s="12">
        <v>922.0297396567257</v>
      </c>
      <c r="B889" s="2">
        <v>0.524</v>
      </c>
    </row>
    <row r="890">
      <c r="A890" s="12">
        <v>1186.8730465692518</v>
      </c>
      <c r="B890" s="2">
        <v>0.524</v>
      </c>
    </row>
    <row r="891">
      <c r="A891" s="12">
        <v>1469.974623515385</v>
      </c>
      <c r="B891" s="2">
        <v>0.525</v>
      </c>
    </row>
    <row r="892">
      <c r="A892" s="12">
        <v>1764.8704363346976</v>
      </c>
      <c r="B892" s="2">
        <v>0.525</v>
      </c>
    </row>
    <row r="893">
      <c r="A893" s="12">
        <v>2317.988501048218</v>
      </c>
      <c r="B893" s="2">
        <v>0.526</v>
      </c>
    </row>
    <row r="894">
      <c r="A894" s="12">
        <v>2919.690052009672</v>
      </c>
      <c r="B894" s="2">
        <v>0.526</v>
      </c>
    </row>
    <row r="895">
      <c r="A895" s="12">
        <v>2440.9613178716363</v>
      </c>
      <c r="B895" s="2">
        <v>0.527</v>
      </c>
    </row>
    <row r="896">
      <c r="A896" s="12">
        <v>2613.7569309198707</v>
      </c>
      <c r="B896" s="2">
        <v>0.529</v>
      </c>
    </row>
    <row r="897">
      <c r="A897" s="12">
        <v>3219.6058688257663</v>
      </c>
      <c r="B897" s="2">
        <v>0.53</v>
      </c>
    </row>
    <row r="898">
      <c r="A898" s="12">
        <v>3528.7337359431713</v>
      </c>
      <c r="B898" s="2">
        <v>0.532</v>
      </c>
    </row>
    <row r="899">
      <c r="A899" s="12">
        <v>22989.48220241867</v>
      </c>
      <c r="B899" s="2">
        <v>0.731</v>
      </c>
    </row>
    <row r="900">
      <c r="A900" s="12">
        <v>22829.407555623155</v>
      </c>
      <c r="B900" s="2">
        <v>0.731</v>
      </c>
    </row>
    <row r="901">
      <c r="A901" s="12">
        <v>24367.034457350688</v>
      </c>
      <c r="B901" s="2">
        <v>0.732</v>
      </c>
    </row>
    <row r="902">
      <c r="A902" s="12">
        <v>29321.186898382555</v>
      </c>
      <c r="B902" s="2">
        <v>0.732</v>
      </c>
    </row>
    <row r="903">
      <c r="A903" s="12">
        <v>33084.388458711044</v>
      </c>
      <c r="B903" s="2">
        <v>0.733</v>
      </c>
    </row>
    <row r="904">
      <c r="A904" s="12">
        <v>33588.20679014823</v>
      </c>
      <c r="B904" s="2">
        <v>0.734</v>
      </c>
    </row>
    <row r="905">
      <c r="A905" s="12">
        <v>35204.235734797556</v>
      </c>
      <c r="B905" s="2">
        <v>0.735</v>
      </c>
    </row>
    <row r="906">
      <c r="A906" s="12">
        <v>40356.7085710307</v>
      </c>
      <c r="B906" s="2">
        <v>0.737</v>
      </c>
    </row>
    <row r="907">
      <c r="A907" s="12">
        <v>44087.148015426166</v>
      </c>
      <c r="B907" s="2">
        <v>0.739</v>
      </c>
    </row>
    <row r="908">
      <c r="A908" s="12">
        <v>40291.90533057878</v>
      </c>
      <c r="B908" s="2">
        <v>0.741</v>
      </c>
    </row>
    <row r="909">
      <c r="A909" s="12">
        <v>40353.67921001681</v>
      </c>
      <c r="B909" s="2">
        <v>0.743</v>
      </c>
    </row>
    <row r="910">
      <c r="A910" s="12">
        <v>44377.79055157229</v>
      </c>
      <c r="B910" s="2">
        <v>0.745</v>
      </c>
    </row>
    <row r="911">
      <c r="A911" s="12">
        <v>42647.99379174522</v>
      </c>
      <c r="B911" s="2">
        <v>0.747</v>
      </c>
    </row>
    <row r="912">
      <c r="A912" s="12">
        <v>264.692698775471</v>
      </c>
      <c r="B912" s="2">
        <v>0.439</v>
      </c>
    </row>
    <row r="913">
      <c r="A913" s="12">
        <v>275.47627104658426</v>
      </c>
      <c r="B913" s="2">
        <v>0.446</v>
      </c>
    </row>
    <row r="914">
      <c r="A914" s="12">
        <v>311.639619864384</v>
      </c>
      <c r="B914" s="2">
        <v>0.453</v>
      </c>
    </row>
    <row r="915">
      <c r="A915" s="12">
        <v>375.9648671543831</v>
      </c>
      <c r="B915" s="2">
        <v>0.46</v>
      </c>
    </row>
    <row r="916">
      <c r="A916" s="12">
        <v>426.26351084979234</v>
      </c>
      <c r="B916" s="2">
        <v>0.466</v>
      </c>
    </row>
    <row r="917">
      <c r="A917" s="12">
        <v>501.8642946882707</v>
      </c>
      <c r="B917" s="2">
        <v>0.473</v>
      </c>
    </row>
    <row r="918">
      <c r="A918" s="12">
        <v>929.9455454239811</v>
      </c>
      <c r="B918" s="2">
        <v>0.48</v>
      </c>
    </row>
    <row r="919">
      <c r="A919" s="12">
        <v>1099.0847587633284</v>
      </c>
      <c r="B919" s="2">
        <v>0.487</v>
      </c>
    </row>
    <row r="920">
      <c r="A920" s="12">
        <v>1234.4372533198523</v>
      </c>
      <c r="B920" s="2">
        <v>0.494</v>
      </c>
    </row>
    <row r="921">
      <c r="A921" s="12">
        <v>1096.5336568131745</v>
      </c>
      <c r="B921" s="2">
        <v>0.5</v>
      </c>
    </row>
    <row r="922">
      <c r="A922" s="12">
        <v>1326.0661119212414</v>
      </c>
      <c r="B922" s="2">
        <v>0.507</v>
      </c>
    </row>
    <row r="923">
      <c r="A923" s="12">
        <v>1594.0308091961606</v>
      </c>
      <c r="B923" s="2">
        <v>0.514</v>
      </c>
    </row>
    <row r="924">
      <c r="A924" s="12">
        <v>1645.5151619882977</v>
      </c>
      <c r="B924" s="2">
        <v>0.521</v>
      </c>
    </row>
    <row r="925">
      <c r="A925" s="12">
        <v>11357.930335951092</v>
      </c>
      <c r="B925" s="2">
        <v>0.727</v>
      </c>
    </row>
    <row r="926">
      <c r="A926" s="12">
        <v>11870.233872826331</v>
      </c>
      <c r="B926" s="2">
        <v>0.729</v>
      </c>
    </row>
    <row r="927">
      <c r="A927" s="12">
        <v>13292.396394191659</v>
      </c>
      <c r="B927" s="2">
        <v>0.733</v>
      </c>
    </row>
    <row r="928">
      <c r="A928" s="12">
        <v>17516.275615057246</v>
      </c>
      <c r="B928" s="2">
        <v>0.737</v>
      </c>
    </row>
    <row r="929">
      <c r="A929" s="12">
        <v>20622.792038408323</v>
      </c>
      <c r="B929" s="2">
        <v>0.741</v>
      </c>
    </row>
    <row r="930">
      <c r="A930" s="12">
        <v>21635.435164775925</v>
      </c>
      <c r="B930" s="2">
        <v>0.745</v>
      </c>
    </row>
    <row r="931">
      <c r="A931" s="12">
        <v>23544.32493253248</v>
      </c>
      <c r="B931" s="2">
        <v>0.748</v>
      </c>
    </row>
    <row r="932">
      <c r="A932" s="12">
        <v>27322.399476413244</v>
      </c>
      <c r="B932" s="2">
        <v>0.752</v>
      </c>
    </row>
    <row r="933">
      <c r="A933" s="12">
        <v>30572.731858637053</v>
      </c>
      <c r="B933" s="2">
        <v>0.756</v>
      </c>
    </row>
    <row r="934">
      <c r="A934" s="12">
        <v>28693.80182594483</v>
      </c>
      <c r="B934" s="2">
        <v>0.759</v>
      </c>
    </row>
    <row r="935">
      <c r="A935" s="12">
        <v>26359.54745498569</v>
      </c>
      <c r="B935" s="2">
        <v>0.763</v>
      </c>
    </row>
    <row r="936">
      <c r="A936" s="12">
        <v>26071.60359151623</v>
      </c>
      <c r="B936" s="2">
        <v>0.766</v>
      </c>
    </row>
    <row r="937">
      <c r="A937" s="12">
        <v>22356.902526879894</v>
      </c>
      <c r="B937" s="2">
        <v>0.77</v>
      </c>
    </row>
    <row r="938">
      <c r="A938" s="12">
        <v>19004.003451957295</v>
      </c>
      <c r="B938" s="2">
        <v>0.816</v>
      </c>
    </row>
    <row r="939">
      <c r="A939" s="12">
        <v>19275.432812777286</v>
      </c>
      <c r="B939" s="2">
        <v>0.818</v>
      </c>
    </row>
    <row r="940">
      <c r="A940" s="12">
        <v>20652.841261990143</v>
      </c>
      <c r="B940" s="2">
        <v>0.821</v>
      </c>
    </row>
    <row r="941">
      <c r="A941" s="12">
        <v>25129.076543644853</v>
      </c>
      <c r="B941" s="2">
        <v>0.823</v>
      </c>
    </row>
    <row r="942">
      <c r="A942" s="12">
        <v>28903.935829628717</v>
      </c>
      <c r="B942" s="2">
        <v>0.826</v>
      </c>
    </row>
    <row r="943">
      <c r="A943" s="12">
        <v>29903.284043207164</v>
      </c>
      <c r="B943" s="2">
        <v>0.829</v>
      </c>
    </row>
    <row r="944">
      <c r="A944" s="12">
        <v>30620.215521189275</v>
      </c>
      <c r="B944" s="2">
        <v>0.832</v>
      </c>
    </row>
    <row r="945">
      <c r="A945" s="12">
        <v>37516.75091503846</v>
      </c>
      <c r="B945" s="2">
        <v>0.835</v>
      </c>
    </row>
    <row r="946">
      <c r="A946" s="12">
        <v>30883.034973725324</v>
      </c>
      <c r="B946" s="2">
        <v>0.838</v>
      </c>
    </row>
    <row r="947">
      <c r="A947" s="12">
        <v>22507.888713314278</v>
      </c>
      <c r="B947" s="2">
        <v>0.841</v>
      </c>
    </row>
    <row r="948">
      <c r="A948" s="12">
        <v>22277.68765486337</v>
      </c>
      <c r="B948" s="2">
        <v>0.844</v>
      </c>
    </row>
    <row r="949">
      <c r="A949" s="12">
        <v>0.0</v>
      </c>
      <c r="B949" s="2">
        <v>0.848</v>
      </c>
    </row>
    <row r="950">
      <c r="A950" s="12">
        <v>0.0</v>
      </c>
      <c r="B950" s="2">
        <v>0.852</v>
      </c>
    </row>
    <row r="951">
      <c r="A951" s="12">
        <v>5149.147362723873</v>
      </c>
      <c r="B951" s="2">
        <v>0.359</v>
      </c>
    </row>
    <row r="952">
      <c r="A952" s="12">
        <v>5137.800528232972</v>
      </c>
      <c r="B952" s="2">
        <v>0.361</v>
      </c>
    </row>
    <row r="953">
      <c r="A953" s="12">
        <v>5331.902976522787</v>
      </c>
      <c r="B953" s="2">
        <v>0.361</v>
      </c>
    </row>
    <row r="954">
      <c r="A954" s="12">
        <v>5825.387461047778</v>
      </c>
      <c r="B954" s="2">
        <v>0.36</v>
      </c>
    </row>
    <row r="955">
      <c r="A955" s="12">
        <v>5844.959729190005</v>
      </c>
      <c r="B955" s="2">
        <v>0.36</v>
      </c>
    </row>
    <row r="956">
      <c r="A956" s="12">
        <v>6803.5452885353225</v>
      </c>
      <c r="B956" s="2">
        <v>0.359</v>
      </c>
    </row>
    <row r="957">
      <c r="A957" s="12">
        <v>6825.126244431532</v>
      </c>
      <c r="B957" s="2">
        <v>0.359</v>
      </c>
    </row>
    <row r="958">
      <c r="A958" s="12">
        <v>7326.172214391906</v>
      </c>
      <c r="B958" s="2">
        <v>0.358</v>
      </c>
    </row>
    <row r="959">
      <c r="A959" s="12">
        <v>7946.791276988801</v>
      </c>
      <c r="B959" s="2">
        <v>0.358</v>
      </c>
    </row>
    <row r="960">
      <c r="A960" s="12">
        <v>7397.037930505485</v>
      </c>
      <c r="B960" s="2">
        <v>0.357</v>
      </c>
    </row>
    <row r="961">
      <c r="A961" s="12">
        <v>7366.57620107569</v>
      </c>
      <c r="B961" s="2">
        <v>0.357</v>
      </c>
    </row>
    <row r="962">
      <c r="A962" s="12">
        <v>7409.240202143252</v>
      </c>
      <c r="B962" s="2">
        <v>0.356</v>
      </c>
    </row>
    <row r="963">
      <c r="A963" s="12">
        <v>7598.205085179602</v>
      </c>
      <c r="B963" s="2">
        <v>0.356</v>
      </c>
    </row>
    <row r="964">
      <c r="A964" s="12">
        <v>0.0</v>
      </c>
      <c r="B964" s="2">
        <v>0.931</v>
      </c>
    </row>
    <row r="965">
      <c r="A965" s="12">
        <v>0.0</v>
      </c>
      <c r="B965" s="2">
        <v>0.932</v>
      </c>
    </row>
    <row r="966">
      <c r="A966" s="12">
        <v>0.0</v>
      </c>
      <c r="B966" s="2">
        <v>0.933</v>
      </c>
    </row>
    <row r="967">
      <c r="A967" s="12">
        <v>0.0</v>
      </c>
      <c r="B967" s="2">
        <v>0.934</v>
      </c>
    </row>
    <row r="968">
      <c r="A968" s="12">
        <v>0.0</v>
      </c>
      <c r="B968" s="2">
        <v>0.935</v>
      </c>
    </row>
    <row r="969">
      <c r="A969" s="12">
        <v>0.0</v>
      </c>
      <c r="B969" s="2">
        <v>0.936</v>
      </c>
    </row>
    <row r="970">
      <c r="A970" s="12">
        <v>0.0</v>
      </c>
      <c r="B970" s="2">
        <v>0.937</v>
      </c>
    </row>
    <row r="971">
      <c r="A971" s="12">
        <v>0.0</v>
      </c>
      <c r="B971" s="2">
        <v>0.938</v>
      </c>
    </row>
    <row r="972">
      <c r="A972" s="12">
        <v>0.0</v>
      </c>
      <c r="B972" s="2">
        <v>0.939</v>
      </c>
    </row>
    <row r="973">
      <c r="A973" s="12">
        <v>0.0</v>
      </c>
      <c r="B973" s="2">
        <v>0.94</v>
      </c>
    </row>
    <row r="974">
      <c r="A974" s="12">
        <v>0.0</v>
      </c>
      <c r="B974" s="2">
        <v>0.941</v>
      </c>
    </row>
    <row r="975">
      <c r="A975" s="12">
        <v>0.0</v>
      </c>
      <c r="B975" s="2">
        <v>0.942</v>
      </c>
    </row>
    <row r="976">
      <c r="A976" s="12">
        <v>0.0</v>
      </c>
      <c r="B976" s="2">
        <v>0.943</v>
      </c>
    </row>
    <row r="977">
      <c r="A977" s="12">
        <v>1721.7289801496458</v>
      </c>
      <c r="B977" s="2">
        <v>0.451</v>
      </c>
    </row>
    <row r="978">
      <c r="A978" s="12">
        <v>1629.3097660036813</v>
      </c>
      <c r="B978" s="2">
        <v>0.455</v>
      </c>
    </row>
    <row r="979">
      <c r="A979" s="12">
        <v>1765.8507201163243</v>
      </c>
      <c r="B979" s="2">
        <v>0.459</v>
      </c>
    </row>
    <row r="980">
      <c r="A980" s="12">
        <v>1816.9497883374845</v>
      </c>
      <c r="B980" s="2">
        <v>0.463</v>
      </c>
    </row>
    <row r="981">
      <c r="A981" s="12">
        <v>1937.7157062695062</v>
      </c>
      <c r="B981" s="2">
        <v>0.468</v>
      </c>
    </row>
    <row r="982">
      <c r="A982" s="12">
        <v>2146.1790531195916</v>
      </c>
      <c r="B982" s="2">
        <v>0.472</v>
      </c>
    </row>
    <row r="983">
      <c r="A983" s="12">
        <v>2326.2993849195877</v>
      </c>
      <c r="B983" s="2">
        <v>0.476</v>
      </c>
    </row>
    <row r="984">
      <c r="A984" s="12">
        <v>2561.4419000969447</v>
      </c>
      <c r="B984" s="2">
        <v>0.48</v>
      </c>
    </row>
    <row r="985">
      <c r="A985" s="12">
        <v>2867.4942466490534</v>
      </c>
      <c r="B985" s="2">
        <v>0.484</v>
      </c>
    </row>
    <row r="986">
      <c r="A986" s="12">
        <v>2697.379264032538</v>
      </c>
      <c r="B986" s="2">
        <v>0.489</v>
      </c>
    </row>
    <row r="987">
      <c r="A987" s="12">
        <v>2882.3894872502156</v>
      </c>
      <c r="B987" s="2">
        <v>0.493</v>
      </c>
    </row>
    <row r="988">
      <c r="A988" s="12">
        <v>3240.3724194030724</v>
      </c>
      <c r="B988" s="2">
        <v>0.498</v>
      </c>
    </row>
    <row r="989">
      <c r="A989" s="12">
        <v>3340.7823014790793</v>
      </c>
      <c r="B989" s="2">
        <v>0.502</v>
      </c>
    </row>
    <row r="990">
      <c r="A990" s="12">
        <v>342.4785195231536</v>
      </c>
      <c r="B990" s="2">
        <v>0.31</v>
      </c>
    </row>
    <row r="991">
      <c r="A991" s="12">
        <v>318.53066989022244</v>
      </c>
      <c r="B991" s="2">
        <v>0.314</v>
      </c>
    </row>
    <row r="992">
      <c r="A992" s="12">
        <v>326.0799481701237</v>
      </c>
      <c r="B992" s="2">
        <v>0.317</v>
      </c>
    </row>
    <row r="993">
      <c r="A993" s="12">
        <v>374.4268445244819</v>
      </c>
      <c r="B993" s="2">
        <v>0.321</v>
      </c>
    </row>
    <row r="994">
      <c r="A994" s="12">
        <v>390.88456228668514</v>
      </c>
      <c r="B994" s="2">
        <v>0.324</v>
      </c>
    </row>
    <row r="995">
      <c r="A995" s="12">
        <v>306.7011790841398</v>
      </c>
      <c r="B995" s="2">
        <v>0.328</v>
      </c>
    </row>
    <row r="996">
      <c r="A996" s="12">
        <v>287.9229857281837</v>
      </c>
      <c r="B996" s="2">
        <v>0.332</v>
      </c>
    </row>
    <row r="997">
      <c r="A997" s="12">
        <v>411.4847068772098</v>
      </c>
      <c r="B997" s="2">
        <v>0.336</v>
      </c>
    </row>
    <row r="998">
      <c r="A998" s="12">
        <v>437.80568263982644</v>
      </c>
      <c r="B998" s="2">
        <v>0.34</v>
      </c>
    </row>
    <row r="999">
      <c r="A999" s="12">
        <v>435.1756628373092</v>
      </c>
      <c r="B999" s="2">
        <v>0.344</v>
      </c>
    </row>
    <row r="1000">
      <c r="A1000" s="12">
        <v>435.4488880274637</v>
      </c>
      <c r="B1000" s="2">
        <v>0.349</v>
      </c>
    </row>
    <row r="1001">
      <c r="A1001" s="12">
        <v>454.00227755513805</v>
      </c>
      <c r="B1001" s="2">
        <v>0.353</v>
      </c>
    </row>
    <row r="1002">
      <c r="A1002" s="12">
        <v>493.4899526017762</v>
      </c>
      <c r="B1002" s="2">
        <v>0.357</v>
      </c>
    </row>
    <row r="1003">
      <c r="A1003" s="12">
        <v>284.18719685355984</v>
      </c>
      <c r="B1003" s="2">
        <v>0.367</v>
      </c>
    </row>
    <row r="1004">
      <c r="A1004" s="12">
        <v>295.1956907174046</v>
      </c>
      <c r="B1004" s="2">
        <v>0.375</v>
      </c>
    </row>
    <row r="1005">
      <c r="A1005" s="12">
        <v>305.5716486242992</v>
      </c>
      <c r="B1005" s="2">
        <v>0.383</v>
      </c>
    </row>
    <row r="1006">
      <c r="A1006" s="12">
        <v>342.0758732256374</v>
      </c>
      <c r="B1006" s="2">
        <v>0.392</v>
      </c>
    </row>
    <row r="1007">
      <c r="A1007" s="12">
        <v>375.79462909955555</v>
      </c>
      <c r="B1007" s="2">
        <v>0.4</v>
      </c>
    </row>
    <row r="1008">
      <c r="A1008" s="12">
        <v>402.988047259438</v>
      </c>
      <c r="B1008" s="2">
        <v>0.409</v>
      </c>
    </row>
    <row r="1009">
      <c r="A1009" s="12">
        <v>398.2471791383938</v>
      </c>
      <c r="B1009" s="2">
        <v>0.417</v>
      </c>
    </row>
    <row r="1010">
      <c r="A1010" s="12">
        <v>465.34026235282147</v>
      </c>
      <c r="B1010" s="2">
        <v>0.426</v>
      </c>
    </row>
    <row r="1011">
      <c r="A1011" s="12">
        <v>555.659465232181</v>
      </c>
      <c r="B1011" s="2">
        <v>0.435</v>
      </c>
    </row>
    <row r="1012">
      <c r="A1012" s="12">
        <v>536.802806748318</v>
      </c>
      <c r="B1012" s="2">
        <v>0.443</v>
      </c>
    </row>
    <row r="1013">
      <c r="A1013" s="12">
        <v>526.5210238846759</v>
      </c>
      <c r="B1013" s="2">
        <v>0.452</v>
      </c>
    </row>
    <row r="1014">
      <c r="A1014" s="12">
        <v>595.8292487261641</v>
      </c>
      <c r="B1014" s="2">
        <v>0.461</v>
      </c>
    </row>
    <row r="1015">
      <c r="A1015" s="12">
        <v>494.3143779778042</v>
      </c>
      <c r="B1015" s="2">
        <v>0.469</v>
      </c>
    </row>
    <row r="1016">
      <c r="A1016" s="12">
        <v>957.2809753502822</v>
      </c>
      <c r="B1016" s="2">
        <v>0.287</v>
      </c>
    </row>
    <row r="1017">
      <c r="A1017" s="12">
        <v>931.284625169028</v>
      </c>
      <c r="B1017" s="2">
        <v>0.286</v>
      </c>
    </row>
    <row r="1018">
      <c r="A1018" s="12">
        <v>962.4740211209532</v>
      </c>
      <c r="B1018" s="2">
        <v>0.285</v>
      </c>
    </row>
    <row r="1019">
      <c r="A1019" s="12">
        <v>984.4977826786197</v>
      </c>
      <c r="B1019" s="2">
        <v>0.284</v>
      </c>
    </row>
    <row r="1020">
      <c r="A1020" s="12">
        <v>1038.2854761083786</v>
      </c>
      <c r="B1020" s="2">
        <v>0.284</v>
      </c>
    </row>
    <row r="1021">
      <c r="A1021" s="12">
        <v>1084.1794004999776</v>
      </c>
      <c r="B1021" s="2">
        <v>0.283</v>
      </c>
    </row>
    <row r="1022">
      <c r="A1022" s="12">
        <v>1905.555188556601</v>
      </c>
      <c r="B1022" s="2">
        <v>0.283</v>
      </c>
    </row>
    <row r="1023">
      <c r="A1023" s="12">
        <v>2258.9810087395363</v>
      </c>
      <c r="B1023" s="2">
        <v>0.282</v>
      </c>
    </row>
    <row r="1024">
      <c r="A1024" s="12">
        <v>2478.408486617277</v>
      </c>
      <c r="B1024" s="2">
        <v>0.282</v>
      </c>
    </row>
    <row r="1025">
      <c r="A1025" s="12">
        <v>2593.370619226559</v>
      </c>
      <c r="B1025" s="2">
        <v>0.282</v>
      </c>
    </row>
    <row r="1026">
      <c r="A1026" s="12">
        <v>2873.952007693423</v>
      </c>
      <c r="B1026" s="2">
        <v>0.282</v>
      </c>
    </row>
    <row r="1027">
      <c r="A1027" s="12">
        <v>3257.8848639872954</v>
      </c>
      <c r="B1027" s="2">
        <v>0.283</v>
      </c>
    </row>
    <row r="1028">
      <c r="A1028" s="12">
        <v>3584.6934894369783</v>
      </c>
      <c r="B1028" s="2">
        <v>0.283</v>
      </c>
    </row>
    <row r="1029">
      <c r="A1029" s="12">
        <v>427.1862770355763</v>
      </c>
      <c r="B1029" s="2">
        <v>0.356</v>
      </c>
    </row>
    <row r="1030">
      <c r="A1030" s="12">
        <v>402.28011270781667</v>
      </c>
      <c r="B1030" s="2">
        <v>0.373</v>
      </c>
    </row>
    <row r="1031">
      <c r="A1031" s="12">
        <v>362.8402839394625</v>
      </c>
      <c r="B1031" s="2">
        <v>0.389</v>
      </c>
    </row>
    <row r="1032">
      <c r="A1032" s="12">
        <v>314.1850959996683</v>
      </c>
      <c r="B1032" s="2">
        <v>0.406</v>
      </c>
    </row>
    <row r="1033">
      <c r="A1033" s="12">
        <v>400.93217398199965</v>
      </c>
      <c r="B1033" s="2">
        <v>0.424</v>
      </c>
    </row>
    <row r="1034">
      <c r="A1034" s="12">
        <v>448.5848300145159</v>
      </c>
      <c r="B1034" s="2">
        <v>0.441</v>
      </c>
    </row>
    <row r="1035">
      <c r="A1035" s="12">
        <v>519.7491432733297</v>
      </c>
      <c r="B1035" s="2">
        <v>0.458</v>
      </c>
    </row>
    <row r="1036">
      <c r="A1036" s="12">
        <v>618.6149373420307</v>
      </c>
      <c r="B1036" s="2">
        <v>0.474</v>
      </c>
    </row>
    <row r="1037">
      <c r="A1037" s="12">
        <v>679.4311389354193</v>
      </c>
      <c r="B1037" s="2">
        <v>0.49</v>
      </c>
    </row>
    <row r="1038">
      <c r="A1038" s="12">
        <v>674.3006913460547</v>
      </c>
      <c r="B1038" s="2">
        <v>0.505</v>
      </c>
    </row>
    <row r="1039">
      <c r="A1039" s="12">
        <v>669.1869294895114</v>
      </c>
      <c r="B1039" s="2">
        <v>0.52</v>
      </c>
    </row>
    <row r="1040">
      <c r="A1040" s="12">
        <v>749.2211755287424</v>
      </c>
      <c r="B1040" s="2">
        <v>0.535</v>
      </c>
    </row>
    <row r="1041">
      <c r="A1041" s="12">
        <v>775.5446240947928</v>
      </c>
      <c r="B1041" s="2">
        <v>0.548</v>
      </c>
    </row>
    <row r="1042">
      <c r="A1042" s="12">
        <v>1139.5173019717072</v>
      </c>
      <c r="B1042" s="2">
        <v>0.455</v>
      </c>
    </row>
    <row r="1043">
      <c r="A1043" s="12">
        <v>1188.761982956902</v>
      </c>
      <c r="B1043" s="2">
        <v>0.46</v>
      </c>
    </row>
    <row r="1044">
      <c r="A1044" s="12">
        <v>1197.1518160731832</v>
      </c>
      <c r="B1044" s="2">
        <v>0.466</v>
      </c>
    </row>
    <row r="1045">
      <c r="A1045" s="12">
        <v>1228.1357979448628</v>
      </c>
      <c r="B1045" s="2">
        <v>0.472</v>
      </c>
    </row>
    <row r="1046">
      <c r="A1046" s="12">
        <v>1297.1968321723593</v>
      </c>
      <c r="B1046" s="2">
        <v>0.479</v>
      </c>
    </row>
    <row r="1047">
      <c r="A1047" s="12">
        <v>1401.978767253844</v>
      </c>
      <c r="B1047" s="2">
        <v>0.485</v>
      </c>
    </row>
    <row r="1048">
      <c r="A1048" s="12">
        <v>1540.5803589038496</v>
      </c>
      <c r="B1048" s="2">
        <v>0.492</v>
      </c>
    </row>
    <row r="1049">
      <c r="A1049" s="12">
        <v>1710.0509460556589</v>
      </c>
      <c r="B1049" s="2">
        <v>0.498</v>
      </c>
    </row>
    <row r="1050">
      <c r="A1050" s="12">
        <v>1883.2323623997045</v>
      </c>
      <c r="B1050" s="2">
        <v>0.504</v>
      </c>
    </row>
    <row r="1051">
      <c r="A1051" s="12">
        <v>1952.8501055711472</v>
      </c>
      <c r="B1051" s="2">
        <v>0.511</v>
      </c>
    </row>
    <row r="1052">
      <c r="A1052" s="12">
        <v>2078.325759551903</v>
      </c>
      <c r="B1052" s="2">
        <v>0.517</v>
      </c>
    </row>
    <row r="1053">
      <c r="A1053" s="12">
        <v>2277.366514892173</v>
      </c>
      <c r="B1053" s="2">
        <v>0.523</v>
      </c>
    </row>
    <row r="1054">
      <c r="A1054" s="12">
        <v>2339.2924390165836</v>
      </c>
      <c r="B1054" s="2">
        <v>0.529</v>
      </c>
    </row>
    <row r="1055">
      <c r="A1055" s="12">
        <v>25806.451612903227</v>
      </c>
      <c r="B1055" s="2">
        <v>1.0</v>
      </c>
    </row>
    <row r="1056">
      <c r="A1056" s="12">
        <v>25170.159212427207</v>
      </c>
      <c r="B1056" s="2">
        <v>1.0</v>
      </c>
    </row>
    <row r="1057">
      <c r="A1057" s="12">
        <v>24614.10714550496</v>
      </c>
      <c r="B1057" s="2">
        <v>1.0</v>
      </c>
    </row>
    <row r="1058">
      <c r="A1058" s="12">
        <v>23919.89065192845</v>
      </c>
      <c r="B1058" s="2">
        <v>1.0</v>
      </c>
    </row>
    <row r="1059">
      <c r="A1059" s="12">
        <v>24913.39279133191</v>
      </c>
      <c r="B1059" s="2">
        <v>1.0</v>
      </c>
    </row>
    <row r="1060">
      <c r="A1060" s="12">
        <v>26712.85152351318</v>
      </c>
      <c r="B1060" s="2">
        <v>1.0</v>
      </c>
    </row>
    <row r="1061">
      <c r="A1061" s="12">
        <v>28291.843490688483</v>
      </c>
      <c r="B1061" s="2">
        <v>1.0</v>
      </c>
    </row>
    <row r="1062">
      <c r="A1062" s="12">
        <v>30652.227346991887</v>
      </c>
      <c r="B1062" s="2">
        <v>1.0</v>
      </c>
    </row>
    <row r="1063">
      <c r="A1063" s="12">
        <v>31475.466383052113</v>
      </c>
      <c r="B1063" s="2">
        <v>1.0</v>
      </c>
    </row>
    <row r="1064">
      <c r="A1064" s="12">
        <v>30690.683799908216</v>
      </c>
      <c r="B1064" s="2">
        <v>1.0</v>
      </c>
    </row>
    <row r="1065">
      <c r="A1065" s="12">
        <v>32601.577403832463</v>
      </c>
      <c r="B1065" s="2">
        <v>1.0</v>
      </c>
    </row>
    <row r="1066">
      <c r="A1066" s="12">
        <v>35211.2676056338</v>
      </c>
      <c r="B1066" s="2">
        <v>1.0</v>
      </c>
    </row>
    <row r="1067">
      <c r="A1067" s="12">
        <v>36759.56727140581</v>
      </c>
      <c r="B1067" s="2">
        <v>1.0</v>
      </c>
    </row>
    <row r="1068">
      <c r="A1068" s="12">
        <v>4542.720720096061</v>
      </c>
      <c r="B1068" s="2">
        <v>0.646</v>
      </c>
    </row>
    <row r="1069">
      <c r="A1069" s="12">
        <v>5175.0256275879565</v>
      </c>
      <c r="B1069" s="2">
        <v>0.647</v>
      </c>
    </row>
    <row r="1070">
      <c r="A1070" s="12">
        <v>6535.293936334584</v>
      </c>
      <c r="B1070" s="2">
        <v>0.651</v>
      </c>
    </row>
    <row r="1071">
      <c r="A1071" s="12">
        <v>8246.995825777882</v>
      </c>
      <c r="B1071" s="2">
        <v>0.655</v>
      </c>
    </row>
    <row r="1072">
      <c r="A1072" s="12">
        <v>10091.869653411557</v>
      </c>
      <c r="B1072" s="2">
        <v>0.659</v>
      </c>
    </row>
    <row r="1073">
      <c r="A1073" s="12">
        <v>10905.055137445828</v>
      </c>
      <c r="B1073" s="2">
        <v>0.664</v>
      </c>
    </row>
    <row r="1074">
      <c r="A1074" s="12">
        <v>11219.923406646762</v>
      </c>
      <c r="B1074" s="2">
        <v>0.669</v>
      </c>
    </row>
    <row r="1075">
      <c r="A1075" s="12">
        <v>13524.560004296036</v>
      </c>
      <c r="B1075" s="2">
        <v>0.674</v>
      </c>
    </row>
    <row r="1076">
      <c r="A1076" s="12">
        <v>15341.414207424687</v>
      </c>
      <c r="B1076" s="2">
        <v>0.679</v>
      </c>
    </row>
    <row r="1077">
      <c r="A1077" s="12">
        <v>12671.299506617512</v>
      </c>
      <c r="B1077" s="2">
        <v>0.684</v>
      </c>
    </row>
    <row r="1078">
      <c r="A1078" s="12">
        <v>12799.970560067712</v>
      </c>
      <c r="B1078" s="2">
        <v>0.689</v>
      </c>
    </row>
    <row r="1079">
      <c r="A1079" s="12">
        <v>13738.84383316952</v>
      </c>
      <c r="B1079" s="2">
        <v>0.693</v>
      </c>
    </row>
    <row r="1080">
      <c r="A1080" s="12">
        <v>12600.346640576221</v>
      </c>
      <c r="B1080" s="2">
        <v>0.698</v>
      </c>
    </row>
    <row r="1081">
      <c r="A1081" s="12">
        <v>30928.675642324994</v>
      </c>
      <c r="B1081" s="2">
        <v>0.924</v>
      </c>
    </row>
    <row r="1082">
      <c r="A1082" s="12">
        <v>27803.062249094633</v>
      </c>
      <c r="B1082" s="2">
        <v>0.925</v>
      </c>
    </row>
    <row r="1083">
      <c r="A1083" s="12">
        <v>30979.11448127628</v>
      </c>
      <c r="B1083" s="2">
        <v>0.927</v>
      </c>
    </row>
    <row r="1084">
      <c r="A1084" s="12">
        <v>37889.82120122547</v>
      </c>
      <c r="B1084" s="2">
        <v>0.928</v>
      </c>
    </row>
    <row r="1085">
      <c r="A1085" s="12">
        <v>45370.126443983376</v>
      </c>
      <c r="B1085" s="2">
        <v>0.929</v>
      </c>
    </row>
    <row r="1086">
      <c r="A1086" s="12">
        <v>54885.290350954056</v>
      </c>
      <c r="B1086" s="2">
        <v>0.93</v>
      </c>
    </row>
    <row r="1087">
      <c r="A1087" s="12">
        <v>54813.95469119303</v>
      </c>
      <c r="B1087" s="2">
        <v>0.932</v>
      </c>
    </row>
    <row r="1088">
      <c r="A1088" s="12">
        <v>65566.30917365823</v>
      </c>
      <c r="B1088" s="2">
        <v>0.933</v>
      </c>
    </row>
    <row r="1089">
      <c r="A1089" s="12">
        <v>53028.777832735796</v>
      </c>
      <c r="B1089" s="2">
        <v>0.934</v>
      </c>
    </row>
    <row r="1090">
      <c r="A1090" s="12">
        <v>38039.18228000716</v>
      </c>
      <c r="B1090" s="2">
        <v>0.935</v>
      </c>
    </row>
    <row r="1091">
      <c r="A1091" s="12">
        <v>39506.55886819624</v>
      </c>
      <c r="B1091" s="2">
        <v>0.936</v>
      </c>
    </row>
    <row r="1092">
      <c r="A1092" s="12">
        <v>44019.39069758694</v>
      </c>
      <c r="B1092" s="2">
        <v>0.937</v>
      </c>
    </row>
    <row r="1093">
      <c r="A1093" s="12">
        <v>42362.130548522684</v>
      </c>
      <c r="B1093" s="2">
        <v>0.938</v>
      </c>
    </row>
    <row r="1094">
      <c r="A1094" s="12">
        <v>457.65854531141684</v>
      </c>
      <c r="B1094" s="2">
        <v>0.277</v>
      </c>
    </row>
    <row r="1095">
      <c r="A1095" s="12">
        <v>466.2572779268874</v>
      </c>
      <c r="B1095" s="2">
        <v>0.279</v>
      </c>
    </row>
    <row r="1096">
      <c r="A1096" s="12">
        <v>486.6696524469017</v>
      </c>
      <c r="B1096" s="2">
        <v>0.282</v>
      </c>
    </row>
    <row r="1097">
      <c r="A1097" s="12">
        <v>565.0095809076906</v>
      </c>
      <c r="B1097" s="2">
        <v>0.286</v>
      </c>
    </row>
    <row r="1098">
      <c r="A1098" s="12">
        <v>650.0837633829512</v>
      </c>
      <c r="B1098" s="2">
        <v>0.289</v>
      </c>
    </row>
    <row r="1099">
      <c r="A1099" s="12">
        <v>739.9235008529721</v>
      </c>
      <c r="B1099" s="2">
        <v>0.292</v>
      </c>
    </row>
    <row r="1100">
      <c r="A1100" s="12">
        <v>830.061086460746</v>
      </c>
      <c r="B1100" s="2">
        <v>0.296</v>
      </c>
    </row>
    <row r="1101">
      <c r="A1101" s="12">
        <v>1069.7999150630633</v>
      </c>
      <c r="B1101" s="2">
        <v>0.299</v>
      </c>
    </row>
    <row r="1102">
      <c r="A1102" s="12">
        <v>1038.5963392948972</v>
      </c>
      <c r="B1102" s="2">
        <v>0.302</v>
      </c>
    </row>
    <row r="1103">
      <c r="A1103" s="12">
        <v>1151.1269454233382</v>
      </c>
      <c r="B1103" s="2">
        <v>0.306</v>
      </c>
    </row>
    <row r="1104">
      <c r="A1104" s="12">
        <v>1418.351891558209</v>
      </c>
      <c r="B1104" s="2">
        <v>0.309</v>
      </c>
    </row>
    <row r="1105">
      <c r="A1105" s="12">
        <v>1539.5244415060017</v>
      </c>
      <c r="B1105" s="2">
        <v>0.313</v>
      </c>
    </row>
    <row r="1106">
      <c r="A1106" s="12">
        <v>1504.018723474103</v>
      </c>
      <c r="B1106" s="2">
        <v>0.316</v>
      </c>
    </row>
    <row r="1107">
      <c r="A1107" s="12">
        <v>789.7053134695038</v>
      </c>
      <c r="B1107" s="2">
        <v>0.42</v>
      </c>
    </row>
    <row r="1108">
      <c r="A1108" s="12">
        <v>754.8224746938807</v>
      </c>
      <c r="B1108" s="2">
        <v>0.428</v>
      </c>
    </row>
    <row r="1109">
      <c r="A1109" s="12">
        <v>911.4656025088742</v>
      </c>
      <c r="B1109" s="2">
        <v>0.436</v>
      </c>
    </row>
    <row r="1110">
      <c r="A1110" s="12">
        <v>1077.2620749010969</v>
      </c>
      <c r="B1110" s="2">
        <v>0.444</v>
      </c>
    </row>
    <row r="1111">
      <c r="A1111" s="12">
        <v>1161.3520283173596</v>
      </c>
      <c r="B1111" s="2">
        <v>0.451</v>
      </c>
    </row>
    <row r="1112">
      <c r="A1112" s="12">
        <v>1274.0504814705819</v>
      </c>
      <c r="B1112" s="2">
        <v>0.459</v>
      </c>
    </row>
    <row r="1113">
      <c r="A1113" s="12">
        <v>1602.9172496692622</v>
      </c>
      <c r="B1113" s="2">
        <v>0.467</v>
      </c>
    </row>
    <row r="1114">
      <c r="A1114" s="12">
        <v>1870.350037048517</v>
      </c>
      <c r="B1114" s="2">
        <v>0.475</v>
      </c>
    </row>
    <row r="1115">
      <c r="A1115" s="12">
        <v>2177.221668688516</v>
      </c>
      <c r="B1115" s="2">
        <v>0.483</v>
      </c>
    </row>
    <row r="1116">
      <c r="A1116" s="12">
        <v>2273.80968652527</v>
      </c>
      <c r="B1116" s="2">
        <v>0.491</v>
      </c>
    </row>
    <row r="1117">
      <c r="A1117" s="12">
        <v>2945.863198891242</v>
      </c>
      <c r="B1117" s="2">
        <v>0.499</v>
      </c>
    </row>
    <row r="1118">
      <c r="A1118" s="12">
        <v>3470.034096038214</v>
      </c>
      <c r="B1118" s="2">
        <v>0.507</v>
      </c>
    </row>
    <row r="1119">
      <c r="A1119" s="12">
        <v>3552.560606086445</v>
      </c>
      <c r="B1119" s="2">
        <v>0.515</v>
      </c>
    </row>
    <row r="1120">
      <c r="A1120" s="12">
        <v>1532.3681982803128</v>
      </c>
      <c r="B1120" s="2">
        <v>0.64</v>
      </c>
    </row>
    <row r="1121">
      <c r="A1121" s="12">
        <v>1720.0730914398034</v>
      </c>
      <c r="B1121" s="2">
        <v>0.648</v>
      </c>
    </row>
    <row r="1122">
      <c r="A1122" s="12">
        <v>1712.751645666412</v>
      </c>
      <c r="B1122" s="2">
        <v>0.655</v>
      </c>
    </row>
    <row r="1123">
      <c r="A1123" s="12">
        <v>1969.56163583386</v>
      </c>
      <c r="B1123" s="2">
        <v>0.662</v>
      </c>
    </row>
    <row r="1124">
      <c r="A1124" s="12">
        <v>2350.6634336535917</v>
      </c>
      <c r="B1124" s="2">
        <v>0.669</v>
      </c>
    </row>
    <row r="1125">
      <c r="A1125" s="12">
        <v>2736.899148003295</v>
      </c>
      <c r="B1125" s="2">
        <v>0.676</v>
      </c>
    </row>
    <row r="1126">
      <c r="A1126" s="12">
        <v>3141.881271716317</v>
      </c>
      <c r="B1126" s="2">
        <v>0.682</v>
      </c>
    </row>
    <row r="1127">
      <c r="A1127" s="12">
        <v>3982.7755263568597</v>
      </c>
      <c r="B1127" s="2">
        <v>0.689</v>
      </c>
    </row>
    <row r="1128">
      <c r="A1128" s="12">
        <v>4899.47225664889</v>
      </c>
      <c r="B1128" s="2">
        <v>0.695</v>
      </c>
    </row>
    <row r="1129">
      <c r="A1129" s="12">
        <v>4935.890935248535</v>
      </c>
      <c r="B1129" s="2">
        <v>0.7</v>
      </c>
    </row>
    <row r="1130">
      <c r="A1130" s="12">
        <v>5680.725957562909</v>
      </c>
      <c r="B1130" s="2">
        <v>0.706</v>
      </c>
    </row>
    <row r="1131">
      <c r="A1131" s="12">
        <v>7000.397816167565</v>
      </c>
      <c r="B1131" s="2">
        <v>0.712</v>
      </c>
    </row>
    <row r="1132">
      <c r="A1132" s="12">
        <v>6581.66393178685</v>
      </c>
      <c r="B1132" s="2">
        <v>0.718</v>
      </c>
    </row>
    <row r="1133">
      <c r="A1133" s="12">
        <v>0.0</v>
      </c>
      <c r="B1133" s="2">
        <v>0.685</v>
      </c>
    </row>
    <row r="1134">
      <c r="A1134" s="12">
        <v>0.0</v>
      </c>
      <c r="B1134" s="2">
        <v>0.686</v>
      </c>
    </row>
    <row r="1135">
      <c r="A1135" s="12">
        <v>0.0</v>
      </c>
      <c r="B1135" s="2">
        <v>0.686</v>
      </c>
    </row>
    <row r="1136">
      <c r="A1136" s="12">
        <v>0.0</v>
      </c>
      <c r="B1136" s="2">
        <v>0.687</v>
      </c>
    </row>
    <row r="1137">
      <c r="A1137" s="12">
        <v>1373.1925816659627</v>
      </c>
      <c r="B1137" s="2">
        <v>0.687</v>
      </c>
    </row>
    <row r="1138">
      <c r="A1138" s="12">
        <v>1824.6998663661473</v>
      </c>
      <c r="B1138" s="2">
        <v>0.688</v>
      </c>
    </row>
    <row r="1139">
      <c r="A1139" s="12">
        <v>2321.1521707006764</v>
      </c>
      <c r="B1139" s="2">
        <v>0.688</v>
      </c>
    </row>
    <row r="1140">
      <c r="A1140" s="12">
        <v>3091.0153285088045</v>
      </c>
      <c r="B1140" s="2">
        <v>0.689</v>
      </c>
    </row>
    <row r="1141">
      <c r="A1141" s="12">
        <v>4485.24522517613</v>
      </c>
      <c r="B1141" s="2">
        <v>0.689</v>
      </c>
    </row>
    <row r="1142">
      <c r="A1142" s="12">
        <v>3713.134008100401</v>
      </c>
      <c r="B1142" s="2">
        <v>0.69</v>
      </c>
    </row>
    <row r="1143">
      <c r="A1143" s="12">
        <v>4618.508008751265</v>
      </c>
      <c r="B1143" s="2">
        <v>0.69</v>
      </c>
    </row>
    <row r="1144">
      <c r="A1144" s="12">
        <v>6013.850117222848</v>
      </c>
      <c r="B1144" s="2">
        <v>0.691</v>
      </c>
    </row>
    <row r="1145">
      <c r="A1145" s="12">
        <v>6630.198731919241</v>
      </c>
      <c r="B1145" s="2">
        <v>0.692</v>
      </c>
    </row>
    <row r="1146">
      <c r="A1146" s="12">
        <v>25578.73097682261</v>
      </c>
      <c r="B1146" s="2">
        <v>0.591</v>
      </c>
    </row>
    <row r="1147">
      <c r="A1147" s="12">
        <v>27158.148103986223</v>
      </c>
      <c r="B1147" s="2">
        <v>0.594</v>
      </c>
    </row>
    <row r="1148">
      <c r="A1148" s="12">
        <v>31282.212094923965</v>
      </c>
      <c r="B1148" s="2">
        <v>0.596</v>
      </c>
    </row>
    <row r="1149">
      <c r="A1149" s="12">
        <v>39784.60265816194</v>
      </c>
      <c r="B1149" s="2">
        <v>0.599</v>
      </c>
    </row>
    <row r="1150">
      <c r="A1150" s="12">
        <v>45697.304006474275</v>
      </c>
      <c r="B1150" s="2">
        <v>0.602</v>
      </c>
    </row>
    <row r="1151">
      <c r="A1151" s="12">
        <v>48799.085750330414</v>
      </c>
      <c r="B1151" s="2">
        <v>0.605</v>
      </c>
    </row>
    <row r="1152">
      <c r="A1152" s="12">
        <v>52174.27518116523</v>
      </c>
      <c r="B1152" s="2">
        <v>0.608</v>
      </c>
    </row>
    <row r="1153">
      <c r="A1153" s="12">
        <v>59105.1211859579</v>
      </c>
      <c r="B1153" s="2">
        <v>0.61</v>
      </c>
    </row>
    <row r="1154">
      <c r="A1154" s="12">
        <v>58803.29939967177</v>
      </c>
      <c r="B1154" s="2">
        <v>0.613</v>
      </c>
    </row>
    <row r="1155">
      <c r="A1155" s="12">
        <v>49610.01019761321</v>
      </c>
      <c r="B1155" s="2">
        <v>0.616</v>
      </c>
    </row>
    <row r="1156">
      <c r="A1156" s="12">
        <v>45831.775455000985</v>
      </c>
      <c r="B1156" s="2">
        <v>0.618</v>
      </c>
    </row>
    <row r="1157">
      <c r="A1157" s="12">
        <v>49379.54384663151</v>
      </c>
      <c r="B1157" s="2">
        <v>0.621</v>
      </c>
    </row>
    <row r="1158">
      <c r="A1158" s="12">
        <v>46000.59691769839</v>
      </c>
      <c r="B1158" s="2">
        <v>0.624</v>
      </c>
    </row>
    <row r="1159">
      <c r="A1159" s="12">
        <v>20358.667291617843</v>
      </c>
      <c r="B1159" s="2">
        <v>0.518</v>
      </c>
    </row>
    <row r="1160">
      <c r="A1160" s="12">
        <v>20802.351203360133</v>
      </c>
      <c r="B1160" s="2">
        <v>0.518</v>
      </c>
    </row>
    <row r="1161">
      <c r="A1161" s="12">
        <v>24223.32445301131</v>
      </c>
      <c r="B1161" s="2">
        <v>0.519</v>
      </c>
    </row>
    <row r="1162">
      <c r="A1162" s="12">
        <v>28669.406804977152</v>
      </c>
      <c r="B1162" s="2">
        <v>0.519</v>
      </c>
    </row>
    <row r="1163">
      <c r="A1163" s="12">
        <v>34624.486743327725</v>
      </c>
      <c r="B1163" s="2">
        <v>0.519</v>
      </c>
    </row>
    <row r="1164">
      <c r="A1164" s="12">
        <v>36289.87961914245</v>
      </c>
      <c r="B1164" s="2">
        <v>0.519</v>
      </c>
    </row>
    <row r="1165">
      <c r="A1165" s="12">
        <v>42402.06631469877</v>
      </c>
      <c r="B1165" s="2">
        <v>0.519</v>
      </c>
    </row>
    <row r="1166">
      <c r="A1166" s="12">
        <v>49817.44469026549</v>
      </c>
      <c r="B1166" s="2">
        <v>0.519</v>
      </c>
    </row>
    <row r="1167">
      <c r="A1167" s="12">
        <v>49365.49684475721</v>
      </c>
      <c r="B1167" s="2">
        <v>0.52</v>
      </c>
    </row>
    <row r="1168">
      <c r="A1168" s="12">
        <v>0.0</v>
      </c>
      <c r="B1168" s="2">
        <v>0.52</v>
      </c>
    </row>
    <row r="1169">
      <c r="A1169" s="12">
        <v>0.0</v>
      </c>
      <c r="B1169" s="2">
        <v>0.52</v>
      </c>
    </row>
    <row r="1170">
      <c r="A1170" s="12">
        <v>0.0</v>
      </c>
      <c r="B1170" s="2">
        <v>0.52</v>
      </c>
    </row>
    <row r="1171">
      <c r="A1171" s="12">
        <v>0.0</v>
      </c>
      <c r="B1171" s="2">
        <v>0.52</v>
      </c>
    </row>
    <row r="1172">
      <c r="A1172" s="12">
        <v>19875.973922722213</v>
      </c>
      <c r="B1172" s="2">
        <v>0.912</v>
      </c>
    </row>
    <row r="1173">
      <c r="A1173" s="12">
        <v>19102.34508464047</v>
      </c>
      <c r="B1173" s="2">
        <v>0.913</v>
      </c>
    </row>
    <row r="1174">
      <c r="A1174" s="12">
        <v>17199.391171993913</v>
      </c>
      <c r="B1174" s="2">
        <v>0.913</v>
      </c>
    </row>
    <row r="1175">
      <c r="A1175" s="12">
        <v>17788.540592253765</v>
      </c>
      <c r="B1175" s="2">
        <v>0.914</v>
      </c>
    </row>
    <row r="1176">
      <c r="A1176" s="12">
        <v>18651.784402996036</v>
      </c>
      <c r="B1176" s="2">
        <v>0.915</v>
      </c>
    </row>
    <row r="1177">
      <c r="A1177" s="12">
        <v>19335.940318321525</v>
      </c>
      <c r="B1177" s="2">
        <v>0.915</v>
      </c>
    </row>
    <row r="1178">
      <c r="A1178" s="12">
        <v>21407.20472943278</v>
      </c>
      <c r="B1178" s="2">
        <v>0.916</v>
      </c>
    </row>
    <row r="1179">
      <c r="A1179" s="12">
        <v>24372.919597220094</v>
      </c>
      <c r="B1179" s="2">
        <v>0.916</v>
      </c>
    </row>
    <row r="1180">
      <c r="A1180" s="12">
        <v>29142.950963222418</v>
      </c>
      <c r="B1180" s="2">
        <v>0.917</v>
      </c>
    </row>
    <row r="1181">
      <c r="A1181" s="12">
        <v>27519.504114566636</v>
      </c>
      <c r="B1181" s="2">
        <v>0.918</v>
      </c>
    </row>
    <row r="1182">
      <c r="A1182" s="12">
        <v>30431.816989348863</v>
      </c>
      <c r="B1182" s="2">
        <v>0.918</v>
      </c>
    </row>
    <row r="1183">
      <c r="A1183" s="12">
        <v>33222.591362126244</v>
      </c>
      <c r="B1183" s="2">
        <v>0.919</v>
      </c>
    </row>
    <row r="1184">
      <c r="A1184" s="12">
        <v>32614.8789583465</v>
      </c>
      <c r="B1184" s="2">
        <v>0.919</v>
      </c>
    </row>
    <row r="1185">
      <c r="A1185" s="12">
        <v>19317.865787476643</v>
      </c>
      <c r="B1185" s="2">
        <v>0.672</v>
      </c>
    </row>
    <row r="1186">
      <c r="A1186" s="12">
        <v>19658.0551513758</v>
      </c>
      <c r="B1186" s="2">
        <v>0.673</v>
      </c>
    </row>
    <row r="1187">
      <c r="A1187" s="12">
        <v>21556.63171635637</v>
      </c>
      <c r="B1187" s="2">
        <v>0.674</v>
      </c>
    </row>
    <row r="1188">
      <c r="A1188" s="12">
        <v>26346.45982008718</v>
      </c>
      <c r="B1188" s="2">
        <v>0.675</v>
      </c>
    </row>
    <row r="1189">
      <c r="A1189" s="12">
        <v>30163.64976140293</v>
      </c>
      <c r="B1189" s="2">
        <v>0.676</v>
      </c>
    </row>
    <row r="1190">
      <c r="A1190" s="12">
        <v>30878.31521840008</v>
      </c>
      <c r="B1190" s="2">
        <v>0.677</v>
      </c>
    </row>
    <row r="1191">
      <c r="A1191" s="12">
        <v>32161.541610353153</v>
      </c>
      <c r="B1191" s="2">
        <v>0.679</v>
      </c>
    </row>
    <row r="1192">
      <c r="A1192" s="12">
        <v>36448.69264699818</v>
      </c>
      <c r="B1192" s="2">
        <v>0.68</v>
      </c>
    </row>
    <row r="1193">
      <c r="A1193" s="12">
        <v>39267.86276803313</v>
      </c>
      <c r="B1193" s="2">
        <v>0.681</v>
      </c>
    </row>
    <row r="1194">
      <c r="A1194" s="12">
        <v>35704.99987604781</v>
      </c>
      <c r="B1194" s="2">
        <v>0.682</v>
      </c>
    </row>
    <row r="1195">
      <c r="A1195" s="12">
        <v>34751.8516199854</v>
      </c>
      <c r="B1195" s="2">
        <v>0.683</v>
      </c>
    </row>
    <row r="1196">
      <c r="A1196" s="12">
        <v>37049.85541378129</v>
      </c>
      <c r="B1196" s="2">
        <v>0.684</v>
      </c>
    </row>
    <row r="1197">
      <c r="A1197" s="12">
        <v>33758.978061652524</v>
      </c>
      <c r="B1197" s="2">
        <v>0.686</v>
      </c>
    </row>
    <row r="1198">
      <c r="A1198" s="12">
        <v>3479.056151470482</v>
      </c>
      <c r="B1198" s="2">
        <v>0.518</v>
      </c>
    </row>
    <row r="1199">
      <c r="A1199" s="12">
        <v>3494.2699101458575</v>
      </c>
      <c r="B1199" s="2">
        <v>0.521</v>
      </c>
    </row>
    <row r="1200">
      <c r="A1200" s="12">
        <v>3716.2712429734333</v>
      </c>
      <c r="B1200" s="2">
        <v>0.523</v>
      </c>
    </row>
    <row r="1201">
      <c r="A1201" s="12">
        <v>3592.888341312038</v>
      </c>
      <c r="B1201" s="2">
        <v>0.524</v>
      </c>
    </row>
    <row r="1202">
      <c r="A1202" s="12">
        <v>3862.0633719859766</v>
      </c>
      <c r="B1202" s="2">
        <v>0.526</v>
      </c>
    </row>
    <row r="1203">
      <c r="A1203" s="12">
        <v>4189.65588263887</v>
      </c>
      <c r="B1203" s="2">
        <v>0.528</v>
      </c>
    </row>
    <row r="1204">
      <c r="A1204" s="12">
        <v>4486.555676088053</v>
      </c>
      <c r="B1204" s="2">
        <v>0.53</v>
      </c>
    </row>
    <row r="1205">
      <c r="A1205" s="12">
        <v>4815.078501968653</v>
      </c>
      <c r="B1205" s="2">
        <v>0.532</v>
      </c>
    </row>
    <row r="1206">
      <c r="A1206" s="12">
        <v>5118.703392374213</v>
      </c>
      <c r="B1206" s="2">
        <v>0.534</v>
      </c>
    </row>
    <row r="1207">
      <c r="A1207" s="12">
        <v>4521.923803958102</v>
      </c>
      <c r="B1207" s="2">
        <v>0.536</v>
      </c>
    </row>
    <row r="1208">
      <c r="A1208" s="12">
        <v>4917.02320181476</v>
      </c>
      <c r="B1208" s="2">
        <v>0.537</v>
      </c>
    </row>
    <row r="1209">
      <c r="A1209" s="12">
        <v>5346.219339456664</v>
      </c>
      <c r="B1209" s="2">
        <v>0.539</v>
      </c>
    </row>
    <row r="1210">
      <c r="A1210" s="12">
        <v>5463.76200686534</v>
      </c>
      <c r="B1210" s="2">
        <v>0.541</v>
      </c>
    </row>
    <row r="1211">
      <c r="A1211" s="12">
        <v>37282.25742886419</v>
      </c>
      <c r="B1211" s="2">
        <v>0.786</v>
      </c>
    </row>
    <row r="1212">
      <c r="A1212" s="12">
        <v>32717.52038946433</v>
      </c>
      <c r="B1212" s="2">
        <v>0.8</v>
      </c>
    </row>
    <row r="1213">
      <c r="A1213" s="12">
        <v>31229.157675860173</v>
      </c>
      <c r="B1213" s="2">
        <v>0.816</v>
      </c>
    </row>
    <row r="1214">
      <c r="A1214" s="12">
        <v>33667.92464648679</v>
      </c>
      <c r="B1214" s="2">
        <v>0.832</v>
      </c>
    </row>
    <row r="1215">
      <c r="A1215" s="12">
        <v>36474.35445871588</v>
      </c>
      <c r="B1215" s="2">
        <v>0.846</v>
      </c>
    </row>
    <row r="1216">
      <c r="A1216" s="12">
        <v>35766.55474943846</v>
      </c>
      <c r="B1216" s="2">
        <v>0.86</v>
      </c>
    </row>
    <row r="1217">
      <c r="A1217" s="12">
        <v>34127.55565296346</v>
      </c>
      <c r="B1217" s="2">
        <v>0.871</v>
      </c>
    </row>
    <row r="1218">
      <c r="A1218" s="12">
        <v>34123.615929310894</v>
      </c>
      <c r="B1218" s="2">
        <v>0.88</v>
      </c>
    </row>
    <row r="1219">
      <c r="A1219" s="12">
        <v>37978.438270237966</v>
      </c>
      <c r="B1219" s="2">
        <v>0.889</v>
      </c>
    </row>
    <row r="1220">
      <c r="A1220" s="12">
        <v>39511.450943734926</v>
      </c>
      <c r="B1220" s="2">
        <v>0.897</v>
      </c>
    </row>
    <row r="1221">
      <c r="A1221" s="12">
        <v>43154.02269363345</v>
      </c>
      <c r="B1221" s="2">
        <v>0.905</v>
      </c>
    </row>
    <row r="1222">
      <c r="A1222" s="12">
        <v>46237.88065834011</v>
      </c>
      <c r="B1222" s="2">
        <v>0.912</v>
      </c>
    </row>
    <row r="1223">
      <c r="A1223" s="12">
        <v>46565.77817149814</v>
      </c>
      <c r="B1223" s="2">
        <v>0.919</v>
      </c>
    </row>
    <row r="1224">
      <c r="A1224" s="12">
        <v>1763.1694694600792</v>
      </c>
      <c r="B1224" s="2">
        <v>0.798</v>
      </c>
    </row>
    <row r="1225">
      <c r="A1225" s="12">
        <v>1824.8861218222494</v>
      </c>
      <c r="B1225" s="2">
        <v>0.801</v>
      </c>
    </row>
    <row r="1226">
      <c r="A1226" s="12">
        <v>1901.5803793171895</v>
      </c>
      <c r="B1226" s="2">
        <v>0.804</v>
      </c>
    </row>
    <row r="1227">
      <c r="A1227" s="12">
        <v>1973.862069326104</v>
      </c>
      <c r="B1227" s="2">
        <v>0.806</v>
      </c>
    </row>
    <row r="1228">
      <c r="A1228" s="12">
        <v>2156.439822306238</v>
      </c>
      <c r="B1228" s="2">
        <v>0.809</v>
      </c>
    </row>
    <row r="1229">
      <c r="A1229" s="12">
        <v>2325.425410275365</v>
      </c>
      <c r="B1229" s="2">
        <v>0.812</v>
      </c>
    </row>
    <row r="1230">
      <c r="A1230" s="12">
        <v>2719.8224692919075</v>
      </c>
      <c r="B1230" s="2">
        <v>0.814</v>
      </c>
    </row>
    <row r="1231">
      <c r="A1231" s="12">
        <v>3022.5419537184243</v>
      </c>
      <c r="B1231" s="2">
        <v>0.817</v>
      </c>
    </row>
    <row r="1232">
      <c r="A1232" s="12">
        <v>3797.4136287590736</v>
      </c>
      <c r="B1232" s="2">
        <v>0.82</v>
      </c>
    </row>
    <row r="1233">
      <c r="A1233" s="12">
        <v>4026.7663428571427</v>
      </c>
      <c r="B1233" s="2">
        <v>0.822</v>
      </c>
    </row>
    <row r="1234">
      <c r="A1234" s="12">
        <v>4370.72103324512</v>
      </c>
      <c r="B1234" s="2">
        <v>0.825</v>
      </c>
    </row>
    <row r="1235">
      <c r="A1235" s="12">
        <v>4665.9435397184925</v>
      </c>
      <c r="B1235" s="2">
        <v>0.827</v>
      </c>
    </row>
    <row r="1236">
      <c r="A1236" s="12">
        <v>4909.028093700538</v>
      </c>
      <c r="B1236" s="2">
        <v>0.83</v>
      </c>
    </row>
    <row r="1237">
      <c r="A1237" s="12">
        <v>1229.0009584358006</v>
      </c>
      <c r="B1237" s="2">
        <v>0.557</v>
      </c>
    </row>
    <row r="1238">
      <c r="A1238" s="12">
        <v>1490.9267512140493</v>
      </c>
      <c r="B1238" s="2">
        <v>0.555</v>
      </c>
    </row>
    <row r="1239">
      <c r="A1239" s="12">
        <v>1658.0311460138362</v>
      </c>
      <c r="B1239" s="2">
        <v>0.553</v>
      </c>
    </row>
    <row r="1240">
      <c r="A1240" s="12">
        <v>2068.123657171787</v>
      </c>
      <c r="B1240" s="2">
        <v>0.551</v>
      </c>
    </row>
    <row r="1241">
      <c r="A1241" s="12">
        <v>2874.288291302496</v>
      </c>
      <c r="B1241" s="2">
        <v>0.549</v>
      </c>
    </row>
    <row r="1242">
      <c r="A1242" s="12">
        <v>3771.2789573453647</v>
      </c>
      <c r="B1242" s="2">
        <v>0.547</v>
      </c>
    </row>
    <row r="1243">
      <c r="A1243" s="12">
        <v>5291.574367896073</v>
      </c>
      <c r="B1243" s="2">
        <v>0.545</v>
      </c>
    </row>
    <row r="1244">
      <c r="A1244" s="12">
        <v>6781.109404998337</v>
      </c>
      <c r="B1244" s="2">
        <v>0.543</v>
      </c>
    </row>
    <row r="1245">
      <c r="A1245" s="12">
        <v>8485.38981753222</v>
      </c>
      <c r="B1245" s="2">
        <v>0.541</v>
      </c>
    </row>
    <row r="1246">
      <c r="A1246" s="12">
        <v>7146.0968547169305</v>
      </c>
      <c r="B1246" s="2">
        <v>0.539</v>
      </c>
    </row>
    <row r="1247">
      <c r="A1247" s="12">
        <v>9067.749012794779</v>
      </c>
      <c r="B1247" s="2">
        <v>0.537</v>
      </c>
    </row>
    <row r="1248">
      <c r="A1248" s="12">
        <v>11354.988343017287</v>
      </c>
      <c r="B1248" s="2">
        <v>0.536</v>
      </c>
    </row>
    <row r="1249">
      <c r="A1249" s="12">
        <v>12149.058224659313</v>
      </c>
      <c r="B1249" s="2">
        <v>0.535</v>
      </c>
    </row>
    <row r="1250">
      <c r="A1250" s="12">
        <v>406.115705520688</v>
      </c>
      <c r="B1250" s="2">
        <v>0.199</v>
      </c>
    </row>
    <row r="1251">
      <c r="A1251" s="12">
        <v>404.21620628499016</v>
      </c>
      <c r="B1251" s="2">
        <v>0.202</v>
      </c>
    </row>
    <row r="1252">
      <c r="A1252" s="12">
        <v>398.4099450663268</v>
      </c>
      <c r="B1252" s="2">
        <v>0.206</v>
      </c>
    </row>
    <row r="1253">
      <c r="A1253" s="12">
        <v>439.5959057202488</v>
      </c>
      <c r="B1253" s="2">
        <v>0.209</v>
      </c>
    </row>
    <row r="1254">
      <c r="A1254" s="12">
        <v>462.04976829650377</v>
      </c>
      <c r="B1254" s="2">
        <v>0.213</v>
      </c>
    </row>
    <row r="1255">
      <c r="A1255" s="12">
        <v>523.6137891937784</v>
      </c>
      <c r="B1255" s="2">
        <v>0.217</v>
      </c>
    </row>
    <row r="1256">
      <c r="A1256" s="12">
        <v>612.2325312239695</v>
      </c>
      <c r="B1256" s="2">
        <v>0.22</v>
      </c>
    </row>
    <row r="1257">
      <c r="A1257" s="12">
        <v>721.4590107136243</v>
      </c>
      <c r="B1257" s="2">
        <v>0.224</v>
      </c>
    </row>
    <row r="1258">
      <c r="A1258" s="12">
        <v>785.7342002843866</v>
      </c>
      <c r="B1258" s="2">
        <v>0.228</v>
      </c>
    </row>
    <row r="1259">
      <c r="A1259" s="12">
        <v>771.2881084654576</v>
      </c>
      <c r="B1259" s="2">
        <v>0.232</v>
      </c>
    </row>
    <row r="1260">
      <c r="A1260" s="12">
        <v>792.9790369617158</v>
      </c>
      <c r="B1260" s="2">
        <v>0.236</v>
      </c>
    </row>
    <row r="1261">
      <c r="A1261" s="12">
        <v>816.4415349797115</v>
      </c>
      <c r="B1261" s="2">
        <v>0.24</v>
      </c>
    </row>
    <row r="1262">
      <c r="A1262" s="12">
        <v>932.5182291891631</v>
      </c>
      <c r="B1262" s="2">
        <v>0.244</v>
      </c>
    </row>
    <row r="1263">
      <c r="A1263" s="12">
        <v>815.4891409383002</v>
      </c>
      <c r="B1263" s="2">
        <v>0.43</v>
      </c>
    </row>
    <row r="1264">
      <c r="A1264" s="12">
        <v>748.8787458017351</v>
      </c>
      <c r="B1264" s="2">
        <v>0.435</v>
      </c>
    </row>
    <row r="1265">
      <c r="A1265" s="12">
        <v>842.189839042413</v>
      </c>
      <c r="B1265" s="2">
        <v>0.435</v>
      </c>
    </row>
    <row r="1266">
      <c r="A1266" s="12">
        <v>1031.7899302972382</v>
      </c>
      <c r="B1266" s="2">
        <v>0.435</v>
      </c>
    </row>
    <row r="1267">
      <c r="A1267" s="12">
        <v>1149.3761244040659</v>
      </c>
      <c r="B1267" s="2">
        <v>0.435</v>
      </c>
    </row>
    <row r="1268">
      <c r="A1268" s="12">
        <v>1173.3141442277933</v>
      </c>
      <c r="B1268" s="2">
        <v>0.436</v>
      </c>
    </row>
    <row r="1269">
      <c r="A1269" s="12">
        <v>1138.2845040401075</v>
      </c>
      <c r="B1269" s="2">
        <v>0.436</v>
      </c>
    </row>
    <row r="1270">
      <c r="A1270" s="12">
        <v>1316.9568848299268</v>
      </c>
      <c r="B1270" s="2">
        <v>0.436</v>
      </c>
    </row>
    <row r="1271">
      <c r="A1271" s="12">
        <v>1424.038889826219</v>
      </c>
      <c r="B1271" s="2">
        <v>0.436</v>
      </c>
    </row>
    <row r="1272">
      <c r="A1272" s="12">
        <v>1320.4800253448561</v>
      </c>
      <c r="B1272" s="2">
        <v>0.437</v>
      </c>
    </row>
    <row r="1273">
      <c r="A1273" s="12">
        <v>1539.047440737444</v>
      </c>
      <c r="B1273" s="2">
        <v>0.438</v>
      </c>
    </row>
    <row r="1274">
      <c r="A1274" s="12">
        <v>1735.5540453400504</v>
      </c>
      <c r="B1274" s="2">
        <v>0.439</v>
      </c>
    </row>
    <row r="1275">
      <c r="A1275" s="12">
        <v>1736.1981723652095</v>
      </c>
      <c r="B1275" s="2">
        <v>0.439</v>
      </c>
    </row>
    <row r="1276">
      <c r="A1276" s="12">
        <v>1087.7624011764706</v>
      </c>
      <c r="B1276" s="2">
        <v>0.561121576</v>
      </c>
    </row>
    <row r="1277">
      <c r="A1277" s="12">
        <v>1490.3610325696557</v>
      </c>
      <c r="B1277" s="2">
        <v>0.561121576</v>
      </c>
    </row>
    <row r="1278">
      <c r="A1278" s="12">
        <v>1587.5058285506166</v>
      </c>
      <c r="B1278" s="2">
        <v>0.561121576</v>
      </c>
    </row>
    <row r="1279">
      <c r="A1279" s="12">
        <v>1969.562713315088</v>
      </c>
      <c r="B1279" s="2">
        <v>0.561121576</v>
      </c>
    </row>
    <row r="1280">
      <c r="A1280" s="12">
        <v>2135.332846812959</v>
      </c>
      <c r="B1280" s="2">
        <v>0.561121576</v>
      </c>
    </row>
    <row r="1281">
      <c r="A1281" s="12">
        <v>2194.3726506349003</v>
      </c>
      <c r="B1281" s="2">
        <v>0.561121576</v>
      </c>
    </row>
    <row r="1282">
      <c r="A1282" s="12">
        <v>2278.624180011352</v>
      </c>
      <c r="B1282" s="2">
        <v>0.561121576</v>
      </c>
    </row>
    <row r="1283">
      <c r="A1283" s="12">
        <v>2736.4871022566003</v>
      </c>
      <c r="B1283" s="2">
        <v>0.561121576</v>
      </c>
    </row>
    <row r="1284">
      <c r="A1284" s="12">
        <v>3302.9239393996622</v>
      </c>
      <c r="B1284" s="2">
        <v>0.561121576</v>
      </c>
    </row>
    <row r="1285">
      <c r="A1285" s="12">
        <v>3190.835010905639</v>
      </c>
      <c r="B1285" s="2">
        <v>0.561121576</v>
      </c>
    </row>
    <row r="1286">
      <c r="A1286" s="12">
        <v>3232.811200216255</v>
      </c>
      <c r="B1286" s="2">
        <v>0.561121576</v>
      </c>
    </row>
    <row r="1287">
      <c r="A1287" s="12">
        <v>3702.051167057612</v>
      </c>
      <c r="B1287" s="2">
        <v>0.561121576</v>
      </c>
    </row>
    <row r="1288">
      <c r="A1288" s="12">
        <v>3566.7309111917066</v>
      </c>
      <c r="B1288" s="2">
        <v>0.561121576</v>
      </c>
    </row>
    <row r="1289">
      <c r="A1289" s="12">
        <v>19786.69503800956</v>
      </c>
      <c r="B1289" s="2">
        <v>0.981</v>
      </c>
    </row>
    <row r="1290">
      <c r="A1290" s="12">
        <v>17616.229059418238</v>
      </c>
      <c r="B1290" s="2">
        <v>0.981</v>
      </c>
    </row>
    <row r="1291">
      <c r="A1291" s="12">
        <v>18620.35233166946</v>
      </c>
      <c r="B1291" s="2">
        <v>0.981</v>
      </c>
    </row>
    <row r="1292">
      <c r="A1292" s="12">
        <v>22621.858292071312</v>
      </c>
      <c r="B1292" s="2">
        <v>0.982</v>
      </c>
    </row>
    <row r="1293">
      <c r="A1293" s="12">
        <v>27061.885766499458</v>
      </c>
      <c r="B1293" s="2">
        <v>0.982</v>
      </c>
    </row>
    <row r="1294">
      <c r="A1294" s="12">
        <v>35185.93067193772</v>
      </c>
      <c r="B1294" s="2">
        <v>0.982</v>
      </c>
    </row>
    <row r="1295">
      <c r="A1295" s="12">
        <v>42193.30739685908</v>
      </c>
      <c r="B1295" s="2">
        <v>0.982</v>
      </c>
    </row>
    <row r="1296">
      <c r="A1296" s="12">
        <v>45011.19408826891</v>
      </c>
      <c r="B1296" s="2">
        <v>0.982</v>
      </c>
    </row>
    <row r="1297">
      <c r="A1297" s="12">
        <v>54399.69565775708</v>
      </c>
      <c r="B1297" s="2">
        <v>0.982</v>
      </c>
    </row>
    <row r="1298">
      <c r="A1298" s="12">
        <v>37191.65138651178</v>
      </c>
      <c r="B1298" s="2">
        <v>0.982</v>
      </c>
    </row>
    <row r="1299">
      <c r="A1299" s="12">
        <v>40112.582648633834</v>
      </c>
      <c r="B1299" s="2">
        <v>0.983</v>
      </c>
    </row>
    <row r="1300">
      <c r="A1300" s="12">
        <v>51524.86394715661</v>
      </c>
      <c r="B1300" s="2">
        <v>0.983</v>
      </c>
    </row>
    <row r="1301">
      <c r="A1301" s="12">
        <v>56299.10019886196</v>
      </c>
      <c r="B1301" s="2">
        <v>0.983</v>
      </c>
    </row>
    <row r="1302">
      <c r="A1302" s="12">
        <v>279.6202749877511</v>
      </c>
      <c r="B1302" s="2">
        <v>0.353</v>
      </c>
    </row>
    <row r="1303">
      <c r="A1303" s="12">
        <v>308.4090313643809</v>
      </c>
      <c r="B1303" s="2">
        <v>0.353</v>
      </c>
    </row>
    <row r="1304">
      <c r="A1304" s="12">
        <v>321.7265379606067</v>
      </c>
      <c r="B1304" s="2">
        <v>0.353</v>
      </c>
    </row>
    <row r="1305">
      <c r="A1305" s="12">
        <v>380.5073624412587</v>
      </c>
      <c r="B1305" s="2">
        <v>0.353</v>
      </c>
    </row>
    <row r="1306">
      <c r="A1306" s="12">
        <v>433.235119007973</v>
      </c>
      <c r="B1306" s="2">
        <v>0.353</v>
      </c>
    </row>
    <row r="1307">
      <c r="A1307" s="12">
        <v>476.4800976252276</v>
      </c>
      <c r="B1307" s="2">
        <v>0.353</v>
      </c>
    </row>
    <row r="1308">
      <c r="A1308" s="12">
        <v>543.110702322551</v>
      </c>
      <c r="B1308" s="2">
        <v>0.353</v>
      </c>
    </row>
    <row r="1309">
      <c r="A1309" s="12">
        <v>721.7686908738896</v>
      </c>
      <c r="B1309" s="2">
        <v>0.353</v>
      </c>
    </row>
    <row r="1310">
      <c r="A1310" s="12">
        <v>966.3936272021358</v>
      </c>
      <c r="B1310" s="2">
        <v>0.353</v>
      </c>
    </row>
    <row r="1311">
      <c r="A1311" s="12">
        <v>871.2243893151041</v>
      </c>
      <c r="B1311" s="2">
        <v>0.353</v>
      </c>
    </row>
    <row r="1312">
      <c r="A1312" s="12">
        <v>880.0377751060041</v>
      </c>
      <c r="B1312" s="2">
        <v>0.353</v>
      </c>
    </row>
    <row r="1313">
      <c r="A1313" s="12">
        <v>1123.8831681354948</v>
      </c>
      <c r="B1313" s="2">
        <v>0.353</v>
      </c>
    </row>
    <row r="1314">
      <c r="A1314" s="12">
        <v>1177.973596625767</v>
      </c>
      <c r="B1314" s="2">
        <v>0.354</v>
      </c>
    </row>
    <row r="1315">
      <c r="A1315" s="12">
        <v>321.2894839745737</v>
      </c>
      <c r="B1315" s="2">
        <v>0.22</v>
      </c>
    </row>
    <row r="1316">
      <c r="A1316" s="12">
        <v>323.320734331974</v>
      </c>
      <c r="B1316" s="2">
        <v>0.23</v>
      </c>
    </row>
    <row r="1317">
      <c r="A1317" s="12">
        <v>317.06022962015203</v>
      </c>
      <c r="B1317" s="2">
        <v>0.24</v>
      </c>
    </row>
    <row r="1318">
      <c r="A1318" s="12">
        <v>360.081787036251</v>
      </c>
      <c r="B1318" s="2">
        <v>0.251</v>
      </c>
    </row>
    <row r="1319">
      <c r="A1319" s="12">
        <v>415.222252168408</v>
      </c>
      <c r="B1319" s="2">
        <v>0.262</v>
      </c>
    </row>
    <row r="1320">
      <c r="A1320" s="12">
        <v>472.40846306267036</v>
      </c>
      <c r="B1320" s="2">
        <v>0.274</v>
      </c>
    </row>
    <row r="1321">
      <c r="A1321" s="12">
        <v>585.6405751085919</v>
      </c>
      <c r="B1321" s="2">
        <v>0.285</v>
      </c>
    </row>
    <row r="1322">
      <c r="A1322" s="12">
        <v>702.2701311996551</v>
      </c>
      <c r="B1322" s="2">
        <v>0.297</v>
      </c>
    </row>
    <row r="1323">
      <c r="A1323" s="12">
        <v>886.7596524717602</v>
      </c>
      <c r="B1323" s="2">
        <v>0.308</v>
      </c>
    </row>
    <row r="1324">
      <c r="A1324" s="12">
        <v>930.5859445995895</v>
      </c>
      <c r="B1324" s="2">
        <v>0.32</v>
      </c>
    </row>
    <row r="1325">
      <c r="A1325" s="12">
        <v>1122.8523156057815</v>
      </c>
      <c r="B1325" s="2">
        <v>0.331</v>
      </c>
    </row>
    <row r="1326">
      <c r="A1326" s="12">
        <v>1265.7093443131246</v>
      </c>
      <c r="B1326" s="2">
        <v>0.343</v>
      </c>
    </row>
    <row r="1327">
      <c r="A1327" s="12">
        <v>1412.4522430391282</v>
      </c>
      <c r="B1327" s="2">
        <v>0.354</v>
      </c>
    </row>
    <row r="1328">
      <c r="A1328" s="12">
        <v>3308.512354543727</v>
      </c>
      <c r="B1328" s="2">
        <v>0.681</v>
      </c>
    </row>
    <row r="1329">
      <c r="A1329" s="12">
        <v>3556.8862102457247</v>
      </c>
      <c r="B1329" s="2">
        <v>0.68</v>
      </c>
    </row>
    <row r="1330">
      <c r="A1330" s="12">
        <v>4032.072091570631</v>
      </c>
      <c r="B1330" s="2">
        <v>0.679</v>
      </c>
    </row>
    <row r="1331">
      <c r="A1331" s="12">
        <v>4889.279990646669</v>
      </c>
      <c r="B1331" s="2">
        <v>0.678</v>
      </c>
    </row>
    <row r="1332">
      <c r="A1332" s="12">
        <v>6080.789964040825</v>
      </c>
      <c r="B1332" s="2">
        <v>0.679</v>
      </c>
    </row>
    <row r="1333">
      <c r="A1333" s="12">
        <v>7165.377698489235</v>
      </c>
      <c r="B1333" s="2">
        <v>0.68</v>
      </c>
    </row>
    <row r="1334">
      <c r="A1334" s="12">
        <v>8986.401375883142</v>
      </c>
      <c r="B1334" s="2">
        <v>0.68</v>
      </c>
    </row>
    <row r="1335">
      <c r="A1335" s="12">
        <v>13073.380996898186</v>
      </c>
      <c r="B1335" s="2">
        <v>0.679</v>
      </c>
    </row>
    <row r="1336">
      <c r="A1336" s="12">
        <v>15463.66027624761</v>
      </c>
      <c r="B1336" s="2">
        <v>0.678</v>
      </c>
    </row>
    <row r="1337">
      <c r="A1337" s="12">
        <v>12082.06368491116</v>
      </c>
      <c r="B1337" s="2">
        <v>0.678</v>
      </c>
    </row>
    <row r="1338">
      <c r="A1338" s="12">
        <v>11446.508177377948</v>
      </c>
      <c r="B1338" s="2">
        <v>0.677</v>
      </c>
    </row>
    <row r="1339">
      <c r="A1339" s="12">
        <v>13827.36025720138</v>
      </c>
      <c r="B1339" s="2">
        <v>0.676</v>
      </c>
    </row>
    <row r="1340">
      <c r="A1340" s="12">
        <v>13946.965887355916</v>
      </c>
      <c r="B1340" s="2">
        <v>0.675</v>
      </c>
    </row>
    <row r="1341">
      <c r="A1341" s="12">
        <v>5334.8802434335375</v>
      </c>
      <c r="B1341" s="2">
        <v>0.86</v>
      </c>
    </row>
    <row r="1342">
      <c r="A1342" s="12">
        <v>5256.65691088873</v>
      </c>
      <c r="B1342" s="2">
        <v>0.861</v>
      </c>
    </row>
    <row r="1343">
      <c r="A1343" s="12">
        <v>5447.780468448665</v>
      </c>
      <c r="B1343" s="2">
        <v>0.862</v>
      </c>
    </row>
    <row r="1344">
      <c r="A1344" s="12">
        <v>5442.363165325695</v>
      </c>
      <c r="B1344" s="2">
        <v>0.863</v>
      </c>
    </row>
    <row r="1345">
      <c r="A1345" s="12">
        <v>5437.855969069816</v>
      </c>
      <c r="B1345" s="2">
        <v>0.865</v>
      </c>
    </row>
    <row r="1346">
      <c r="A1346" s="12">
        <v>5339.42388041732</v>
      </c>
      <c r="B1346" s="2">
        <v>0.866</v>
      </c>
    </row>
    <row r="1347">
      <c r="A1347" s="12">
        <v>5342.474802215685</v>
      </c>
      <c r="B1347" s="2">
        <v>0.867</v>
      </c>
    </row>
    <row r="1348">
      <c r="A1348" s="12">
        <v>5936.769227982037</v>
      </c>
      <c r="B1348" s="2">
        <v>0.868</v>
      </c>
    </row>
    <row r="1349">
      <c r="A1349" s="12">
        <v>6887.062753100269</v>
      </c>
      <c r="B1349" s="2">
        <v>0.869</v>
      </c>
    </row>
    <row r="1350">
      <c r="A1350" s="12">
        <v>8274.13797798124</v>
      </c>
      <c r="B1350" s="2">
        <v>0.871</v>
      </c>
    </row>
    <row r="1351">
      <c r="A1351" s="12">
        <v>8755.849967934335</v>
      </c>
      <c r="B1351" s="2">
        <v>0.872</v>
      </c>
    </row>
    <row r="1352">
      <c r="A1352" s="12">
        <v>9144.617615719668</v>
      </c>
      <c r="B1352" s="2">
        <v>0.873</v>
      </c>
    </row>
    <row r="1353">
      <c r="A1353" s="12">
        <v>9764.110606641343</v>
      </c>
      <c r="B1353" s="2">
        <v>0.874</v>
      </c>
    </row>
    <row r="1354">
      <c r="A1354" s="12">
        <v>415.4672154507131</v>
      </c>
      <c r="B1354" s="2">
        <v>0.195</v>
      </c>
    </row>
    <row r="1355">
      <c r="A1355" s="12">
        <v>377.46777077210794</v>
      </c>
      <c r="B1355" s="2">
        <v>0.201</v>
      </c>
    </row>
    <row r="1356">
      <c r="A1356" s="12">
        <v>348.3464319828246</v>
      </c>
      <c r="B1356" s="2">
        <v>0.206</v>
      </c>
    </row>
    <row r="1357">
      <c r="A1357" s="12">
        <v>510.4294814976324</v>
      </c>
      <c r="B1357" s="2">
        <v>0.211</v>
      </c>
    </row>
    <row r="1358">
      <c r="A1358" s="12">
        <v>645.493463987339</v>
      </c>
      <c r="B1358" s="2">
        <v>0.217</v>
      </c>
    </row>
    <row r="1359">
      <c r="A1359" s="12">
        <v>710.5483626918899</v>
      </c>
      <c r="B1359" s="2">
        <v>0.222</v>
      </c>
    </row>
    <row r="1360">
      <c r="A1360" s="12">
        <v>736.3600429393124</v>
      </c>
      <c r="B1360" s="2">
        <v>0.228</v>
      </c>
    </row>
    <row r="1361">
      <c r="A1361" s="12">
        <v>816.8001865236652</v>
      </c>
      <c r="B1361" s="2">
        <v>0.233</v>
      </c>
    </row>
    <row r="1362">
      <c r="A1362" s="12">
        <v>826.8271066966366</v>
      </c>
      <c r="B1362" s="2">
        <v>0.238</v>
      </c>
    </row>
    <row r="1363">
      <c r="A1363" s="12">
        <v>858.7345936147684</v>
      </c>
      <c r="B1363" s="2">
        <v>0.243</v>
      </c>
    </row>
    <row r="1364">
      <c r="A1364" s="12">
        <v>1083.0120651832501</v>
      </c>
      <c r="B1364" s="2">
        <v>0.248</v>
      </c>
    </row>
    <row r="1365">
      <c r="A1365" s="12">
        <v>1225.5892380252237</v>
      </c>
      <c r="B1365" s="2">
        <v>0.253</v>
      </c>
    </row>
    <row r="1366">
      <c r="A1366" s="12">
        <v>1134.8502104511479</v>
      </c>
      <c r="B1366" s="2">
        <v>0.258</v>
      </c>
    </row>
    <row r="1367">
      <c r="A1367" s="12">
        <v>182.9427735714918</v>
      </c>
      <c r="B1367" s="2">
        <v>0.443</v>
      </c>
    </row>
    <row r="1368">
      <c r="A1368" s="12">
        <v>171.73707886900297</v>
      </c>
      <c r="B1368" s="2">
        <v>0.447</v>
      </c>
    </row>
    <row r="1369">
      <c r="A1369" s="12">
        <v>174.5545683307861</v>
      </c>
      <c r="B1369" s="2">
        <v>0.45</v>
      </c>
    </row>
    <row r="1370">
      <c r="A1370" s="12">
        <v>130.91259199890405</v>
      </c>
      <c r="B1370" s="2">
        <v>0.454</v>
      </c>
    </row>
    <row r="1371">
      <c r="A1371" s="12">
        <v>146.6412404781321</v>
      </c>
      <c r="B1371" s="2">
        <v>0.457</v>
      </c>
    </row>
    <row r="1372">
      <c r="A1372" s="12">
        <v>165.76008338160358</v>
      </c>
      <c r="B1372" s="2">
        <v>0.461</v>
      </c>
    </row>
    <row r="1373">
      <c r="A1373" s="12">
        <v>178.45373082119397</v>
      </c>
      <c r="B1373" s="2">
        <v>0.464</v>
      </c>
    </row>
    <row r="1374">
      <c r="A1374" s="12">
        <v>209.81408479814576</v>
      </c>
      <c r="B1374" s="2">
        <v>0.467</v>
      </c>
    </row>
    <row r="1375">
      <c r="A1375" s="12">
        <v>231.44749604788177</v>
      </c>
      <c r="B1375" s="2">
        <v>0.471</v>
      </c>
    </row>
    <row r="1376">
      <c r="A1376" s="12">
        <v>302.28035243259086</v>
      </c>
      <c r="B1376" s="2">
        <v>0.474</v>
      </c>
    </row>
    <row r="1377">
      <c r="A1377" s="12">
        <v>326.6042804554837</v>
      </c>
      <c r="B1377" s="2">
        <v>0.478</v>
      </c>
    </row>
    <row r="1378">
      <c r="A1378" s="12">
        <v>376.92845449061537</v>
      </c>
      <c r="B1378" s="2">
        <v>0.482</v>
      </c>
    </row>
    <row r="1379">
      <c r="A1379" s="12">
        <v>413.75857279733486</v>
      </c>
      <c r="B1379" s="2">
        <v>0.485</v>
      </c>
    </row>
    <row r="1380">
      <c r="A1380" s="12">
        <v>6548.568273931476</v>
      </c>
      <c r="B1380" s="2">
        <v>0.763</v>
      </c>
    </row>
    <row r="1381">
      <c r="A1381" s="12">
        <v>5404.46236800625</v>
      </c>
      <c r="B1381" s="2">
        <v>0.764</v>
      </c>
    </row>
    <row r="1382">
      <c r="A1382" s="12">
        <v>3715.5569912603746</v>
      </c>
      <c r="B1382" s="2">
        <v>0.765</v>
      </c>
    </row>
    <row r="1383">
      <c r="A1383" s="12">
        <v>4437.437161279472</v>
      </c>
      <c r="B1383" s="2">
        <v>0.767</v>
      </c>
    </row>
    <row r="1384">
      <c r="A1384" s="12">
        <v>6062.214524241874</v>
      </c>
      <c r="B1384" s="2">
        <v>0.768</v>
      </c>
    </row>
    <row r="1385">
      <c r="A1385" s="12">
        <v>7864.937572058022</v>
      </c>
      <c r="B1385" s="2">
        <v>0.769</v>
      </c>
    </row>
    <row r="1386">
      <c r="A1386" s="12">
        <v>9933.108824007842</v>
      </c>
      <c r="B1386" s="2">
        <v>0.77</v>
      </c>
    </row>
    <row r="1387">
      <c r="A1387" s="12">
        <v>12418.183591347653</v>
      </c>
      <c r="B1387" s="2">
        <v>0.772</v>
      </c>
    </row>
    <row r="1388">
      <c r="A1388" s="12">
        <v>15853.461508932149</v>
      </c>
      <c r="B1388" s="2">
        <v>0.773</v>
      </c>
    </row>
    <row r="1389">
      <c r="A1389" s="12">
        <v>10455.574867399077</v>
      </c>
      <c r="B1389" s="2">
        <v>0.775</v>
      </c>
    </row>
    <row r="1390">
      <c r="A1390" s="12">
        <v>12375.449526802913</v>
      </c>
      <c r="B1390" s="2">
        <v>0.776</v>
      </c>
    </row>
    <row r="1391">
      <c r="A1391" s="12">
        <v>5685.412227257259</v>
      </c>
      <c r="B1391" s="2">
        <v>0.778</v>
      </c>
    </row>
    <row r="1392">
      <c r="A1392" s="12">
        <v>13302.790848277791</v>
      </c>
      <c r="B1392" s="2">
        <v>0.78</v>
      </c>
    </row>
    <row r="1393">
      <c r="A1393" s="12">
        <v>75057.88517209077</v>
      </c>
      <c r="B1393" s="2">
        <v>0.151</v>
      </c>
    </row>
    <row r="1394">
      <c r="A1394" s="12">
        <v>74437.65672890216</v>
      </c>
      <c r="B1394" s="2">
        <v>0.15</v>
      </c>
    </row>
    <row r="1395">
      <c r="A1395" s="12">
        <v>79495.51713432482</v>
      </c>
      <c r="B1395" s="2">
        <v>0.149</v>
      </c>
    </row>
    <row r="1396">
      <c r="A1396" s="12">
        <v>89944.74183532996</v>
      </c>
      <c r="B1396" s="2">
        <v>0.149</v>
      </c>
    </row>
    <row r="1397">
      <c r="A1397" s="12">
        <v>100286.66746987953</v>
      </c>
      <c r="B1397" s="2">
        <v>0.148</v>
      </c>
    </row>
    <row r="1398">
      <c r="A1398" s="12">
        <v>105306.74663212436</v>
      </c>
      <c r="B1398" s="2">
        <v>0.147</v>
      </c>
    </row>
    <row r="1399">
      <c r="A1399" s="12">
        <v>113873.92497430627</v>
      </c>
      <c r="B1399" s="2">
        <v>0.147</v>
      </c>
    </row>
    <row r="1400">
      <c r="A1400" s="12">
        <v>130348.55905177297</v>
      </c>
      <c r="B1400" s="2">
        <v>0.146</v>
      </c>
    </row>
    <row r="1401">
      <c r="A1401" s="12">
        <v>138536.75777078298</v>
      </c>
      <c r="B1401" s="2">
        <v>0.146</v>
      </c>
    </row>
    <row r="1402">
      <c r="A1402" s="12">
        <v>134617.37959889544</v>
      </c>
      <c r="B1402" s="2">
        <v>0.145</v>
      </c>
    </row>
    <row r="1403">
      <c r="A1403" s="12">
        <v>133614.8304540421</v>
      </c>
      <c r="B1403" s="2">
        <v>0.145</v>
      </c>
    </row>
    <row r="1404">
      <c r="A1404" s="12">
        <v>0.0</v>
      </c>
      <c r="B1404" s="2">
        <v>0.144</v>
      </c>
    </row>
    <row r="1405">
      <c r="A1405" s="12">
        <v>0.0</v>
      </c>
      <c r="B1405" s="2">
        <v>0.144</v>
      </c>
    </row>
    <row r="1406">
      <c r="A1406" s="12">
        <v>3267.3474426323946</v>
      </c>
      <c r="B1406" s="2">
        <v>0.67</v>
      </c>
    </row>
    <row r="1407">
      <c r="A1407" s="12">
        <v>3503.273579888084</v>
      </c>
      <c r="B1407" s="2">
        <v>0.669</v>
      </c>
    </row>
    <row r="1408">
      <c r="A1408" s="12">
        <v>4113.759372675582</v>
      </c>
      <c r="B1408" s="2">
        <v>0.668</v>
      </c>
    </row>
    <row r="1409">
      <c r="A1409" s="12">
        <v>5448.769917718163</v>
      </c>
      <c r="B1409" s="2">
        <v>0.667</v>
      </c>
    </row>
    <row r="1410">
      <c r="A1410" s="12">
        <v>6709.739811227171</v>
      </c>
      <c r="B1410" s="2">
        <v>0.666</v>
      </c>
    </row>
    <row r="1411">
      <c r="A1411" s="12">
        <v>7851.042104686552</v>
      </c>
      <c r="B1411" s="2">
        <v>0.666</v>
      </c>
    </row>
    <row r="1412">
      <c r="A1412" s="12">
        <v>9249.909296252587</v>
      </c>
      <c r="B1412" s="2">
        <v>0.667</v>
      </c>
    </row>
    <row r="1413">
      <c r="A1413" s="12">
        <v>12170.352165726796</v>
      </c>
      <c r="B1413" s="2">
        <v>0.668</v>
      </c>
    </row>
    <row r="1414">
      <c r="A1414" s="12">
        <v>14832.688150418153</v>
      </c>
      <c r="B1414" s="2">
        <v>0.668</v>
      </c>
    </row>
    <row r="1415">
      <c r="A1415" s="12">
        <v>11713.899997028058</v>
      </c>
      <c r="B1415" s="2">
        <v>0.668</v>
      </c>
    </row>
    <row r="1416">
      <c r="A1416" s="12">
        <v>11852.169601605538</v>
      </c>
      <c r="B1416" s="2">
        <v>0.668</v>
      </c>
    </row>
    <row r="1417">
      <c r="A1417" s="12">
        <v>14227.685538362975</v>
      </c>
      <c r="B1417" s="2">
        <v>0.667</v>
      </c>
    </row>
    <row r="1418">
      <c r="A1418" s="12">
        <v>14172.281226184185</v>
      </c>
      <c r="B1418" s="2">
        <v>0.666</v>
      </c>
    </row>
    <row r="1419">
      <c r="A1419" s="12">
        <v>46453.24577813431</v>
      </c>
      <c r="B1419" s="2">
        <v>0.842</v>
      </c>
    </row>
    <row r="1420">
      <c r="A1420" s="12">
        <v>45743.430177226655</v>
      </c>
      <c r="B1420" s="2">
        <v>0.848</v>
      </c>
    </row>
    <row r="1421">
      <c r="A1421" s="12">
        <v>50582.8285426122</v>
      </c>
      <c r="B1421" s="2">
        <v>0.853</v>
      </c>
    </row>
    <row r="1422">
      <c r="A1422" s="12">
        <v>64531.989444899584</v>
      </c>
      <c r="B1422" s="2">
        <v>0.857</v>
      </c>
    </row>
    <row r="1423">
      <c r="A1423" s="12">
        <v>74388.70862594004</v>
      </c>
      <c r="B1423" s="2">
        <v>0.862</v>
      </c>
    </row>
    <row r="1424">
      <c r="A1424" s="12">
        <v>80925.21999191672</v>
      </c>
      <c r="B1424" s="2">
        <v>0.866</v>
      </c>
    </row>
    <row r="1425">
      <c r="A1425" s="12">
        <v>90015.54661611342</v>
      </c>
      <c r="B1425" s="2">
        <v>0.87</v>
      </c>
    </row>
    <row r="1426">
      <c r="A1426" s="12">
        <v>106919.60455881649</v>
      </c>
      <c r="B1426" s="2">
        <v>0.874</v>
      </c>
    </row>
    <row r="1427">
      <c r="A1427" s="12">
        <v>112028.57487363143</v>
      </c>
      <c r="B1427" s="2">
        <v>0.878</v>
      </c>
    </row>
    <row r="1428">
      <c r="A1428" s="12">
        <v>99281.71868866554</v>
      </c>
      <c r="B1428" s="2">
        <v>0.882</v>
      </c>
    </row>
    <row r="1429">
      <c r="A1429" s="12">
        <v>102678.79790631478</v>
      </c>
      <c r="B1429" s="2">
        <v>0.885</v>
      </c>
    </row>
    <row r="1430">
      <c r="A1430" s="12">
        <v>111913.18441700251</v>
      </c>
      <c r="B1430" s="2">
        <v>0.889</v>
      </c>
    </row>
    <row r="1431">
      <c r="A1431" s="12">
        <v>103858.88080897115</v>
      </c>
      <c r="B1431" s="2">
        <v>0.892</v>
      </c>
    </row>
    <row r="1432">
      <c r="A1432" s="12">
        <v>14127.566672918012</v>
      </c>
      <c r="B1432" s="2">
        <v>1.0</v>
      </c>
    </row>
    <row r="1433">
      <c r="A1433" s="12">
        <v>14870.049963476991</v>
      </c>
      <c r="B1433" s="2">
        <v>1.0</v>
      </c>
    </row>
    <row r="1434">
      <c r="A1434" s="12">
        <v>15778.512698412698</v>
      </c>
      <c r="B1434" s="2">
        <v>1.0</v>
      </c>
    </row>
    <row r="1435">
      <c r="A1435" s="12">
        <v>17586.377017645453</v>
      </c>
      <c r="B1435" s="2">
        <v>1.0</v>
      </c>
    </row>
    <row r="1436">
      <c r="A1436" s="12">
        <v>22371.61367770019</v>
      </c>
      <c r="B1436" s="2">
        <v>1.0</v>
      </c>
    </row>
    <row r="1437">
      <c r="A1437" s="12">
        <v>25189.779356572373</v>
      </c>
      <c r="B1437" s="2">
        <v>1.0</v>
      </c>
    </row>
    <row r="1438">
      <c r="A1438" s="12">
        <v>30363.62372865813</v>
      </c>
      <c r="B1438" s="2">
        <v>1.0</v>
      </c>
    </row>
    <row r="1439">
      <c r="A1439" s="12">
        <v>36606.78267093263</v>
      </c>
      <c r="B1439" s="2">
        <v>1.0</v>
      </c>
    </row>
    <row r="1440">
      <c r="A1440" s="12">
        <v>40847.05249168519</v>
      </c>
      <c r="B1440" s="2">
        <v>1.0</v>
      </c>
    </row>
    <row r="1441">
      <c r="A1441" s="12">
        <v>40859.98718024911</v>
      </c>
      <c r="B1441" s="2">
        <v>1.0</v>
      </c>
    </row>
    <row r="1442">
      <c r="A1442" s="12">
        <v>53045.87903132283</v>
      </c>
      <c r="B1442" s="2">
        <v>1.0</v>
      </c>
    </row>
    <row r="1443">
      <c r="A1443" s="12">
        <v>67062.45318134723</v>
      </c>
      <c r="B1443" s="2">
        <v>1.0</v>
      </c>
    </row>
    <row r="1444">
      <c r="A1444" s="12">
        <v>77196.13879015703</v>
      </c>
      <c r="B1444" s="2">
        <v>1.0</v>
      </c>
    </row>
    <row r="1445">
      <c r="A1445" s="12">
        <v>246.28264099200683</v>
      </c>
      <c r="B1445" s="2">
        <v>0.271</v>
      </c>
    </row>
    <row r="1446">
      <c r="A1446" s="12">
        <v>278.9874499307609</v>
      </c>
      <c r="B1446" s="2">
        <v>0.274</v>
      </c>
    </row>
    <row r="1447">
      <c r="A1447" s="12">
        <v>262.74181975903605</v>
      </c>
      <c r="B1447" s="2">
        <v>0.277</v>
      </c>
    </row>
    <row r="1448">
      <c r="A1448" s="12">
        <v>317.42203171593377</v>
      </c>
      <c r="B1448" s="2">
        <v>0.279</v>
      </c>
    </row>
    <row r="1449">
      <c r="A1449" s="12">
        <v>245.67045296086042</v>
      </c>
      <c r="B1449" s="2">
        <v>0.282</v>
      </c>
    </row>
    <row r="1450">
      <c r="A1450" s="12">
        <v>275.47670755479623</v>
      </c>
      <c r="B1450" s="2">
        <v>0.288</v>
      </c>
    </row>
    <row r="1451">
      <c r="A1451" s="12">
        <v>292.9565189354411</v>
      </c>
      <c r="B1451" s="2">
        <v>0.294</v>
      </c>
    </row>
    <row r="1452">
      <c r="A1452" s="12">
        <v>379.0664996371126</v>
      </c>
      <c r="B1452" s="2">
        <v>0.3</v>
      </c>
    </row>
    <row r="1453">
      <c r="A1453" s="12">
        <v>472.3793997375894</v>
      </c>
      <c r="B1453" s="2">
        <v>0.307</v>
      </c>
    </row>
    <row r="1454">
      <c r="A1454" s="12">
        <v>417.1785259782603</v>
      </c>
      <c r="B1454" s="2">
        <v>0.313</v>
      </c>
    </row>
    <row r="1455">
      <c r="A1455" s="12">
        <v>412.9590520795243</v>
      </c>
      <c r="B1455" s="2">
        <v>0.319</v>
      </c>
    </row>
    <row r="1456">
      <c r="A1456" s="12">
        <v>454.54179730424016</v>
      </c>
      <c r="B1456" s="2">
        <v>0.326</v>
      </c>
    </row>
    <row r="1457">
      <c r="A1457" s="12">
        <v>443.2018479572497</v>
      </c>
      <c r="B1457" s="2">
        <v>0.332</v>
      </c>
    </row>
    <row r="1458">
      <c r="A1458" s="12">
        <v>153.9996381220291</v>
      </c>
      <c r="B1458" s="2">
        <v>0.146</v>
      </c>
    </row>
    <row r="1459">
      <c r="A1459" s="12">
        <v>147.67939036575748</v>
      </c>
      <c r="B1459" s="2">
        <v>0.147</v>
      </c>
    </row>
    <row r="1460">
      <c r="A1460" s="12">
        <v>223.46009483868988</v>
      </c>
      <c r="B1460" s="2">
        <v>0.148</v>
      </c>
    </row>
    <row r="1461">
      <c r="A1461" s="12">
        <v>198.11327506861613</v>
      </c>
      <c r="B1461" s="2">
        <v>0.149</v>
      </c>
    </row>
    <row r="1462">
      <c r="A1462" s="12">
        <v>208.85576355521653</v>
      </c>
      <c r="B1462" s="2">
        <v>0.15</v>
      </c>
    </row>
    <row r="1463">
      <c r="A1463" s="12">
        <v>213.15667456830485</v>
      </c>
      <c r="B1463" s="2">
        <v>0.151</v>
      </c>
    </row>
    <row r="1464">
      <c r="A1464" s="12">
        <v>234.21239605982626</v>
      </c>
      <c r="B1464" s="2">
        <v>0.151</v>
      </c>
    </row>
    <row r="1465">
      <c r="A1465" s="12">
        <v>265.99690755808876</v>
      </c>
      <c r="B1465" s="2">
        <v>0.152</v>
      </c>
    </row>
    <row r="1466">
      <c r="A1466" s="12">
        <v>302.49731893160146</v>
      </c>
      <c r="B1466" s="2">
        <v>0.153</v>
      </c>
    </row>
    <row r="1467">
      <c r="A1467" s="12">
        <v>345.19476141979277</v>
      </c>
      <c r="B1467" s="2">
        <v>0.154</v>
      </c>
    </row>
    <row r="1468">
      <c r="A1468" s="12">
        <v>359.5795268639417</v>
      </c>
      <c r="B1468" s="2">
        <v>0.155</v>
      </c>
    </row>
    <row r="1469">
      <c r="A1469" s="12">
        <v>364.08777294381616</v>
      </c>
      <c r="B1469" s="2">
        <v>0.157</v>
      </c>
    </row>
    <row r="1470">
      <c r="A1470" s="12">
        <v>266.58896558088924</v>
      </c>
      <c r="B1470" s="2">
        <v>0.158</v>
      </c>
    </row>
    <row r="1471">
      <c r="A1471" s="12">
        <v>4004.545955165998</v>
      </c>
      <c r="B1471" s="2">
        <v>0.62</v>
      </c>
    </row>
    <row r="1472">
      <c r="A1472" s="12">
        <v>3877.9966518070787</v>
      </c>
      <c r="B1472" s="2">
        <v>0.629</v>
      </c>
    </row>
    <row r="1473">
      <c r="A1473" s="12">
        <v>4137.005328339981</v>
      </c>
      <c r="B1473" s="2">
        <v>0.639</v>
      </c>
    </row>
    <row r="1474">
      <c r="A1474" s="12">
        <v>4419.329439877313</v>
      </c>
      <c r="B1474" s="2">
        <v>0.648</v>
      </c>
    </row>
    <row r="1475">
      <c r="A1475" s="12">
        <v>4928.033171892281</v>
      </c>
      <c r="B1475" s="2">
        <v>0.657</v>
      </c>
    </row>
    <row r="1476">
      <c r="A1476" s="12">
        <v>5572.008027096675</v>
      </c>
      <c r="B1476" s="2">
        <v>0.666</v>
      </c>
    </row>
    <row r="1477">
      <c r="A1477" s="12">
        <v>6191.339432853556</v>
      </c>
      <c r="B1477" s="2">
        <v>0.675</v>
      </c>
    </row>
    <row r="1478">
      <c r="A1478" s="12">
        <v>7235.075316947578</v>
      </c>
      <c r="B1478" s="2">
        <v>0.684</v>
      </c>
    </row>
    <row r="1479">
      <c r="A1479" s="12">
        <v>8460.810769828295</v>
      </c>
      <c r="B1479" s="2">
        <v>0.692</v>
      </c>
    </row>
    <row r="1480">
      <c r="A1480" s="12">
        <v>7268.716982212945</v>
      </c>
      <c r="B1480" s="2">
        <v>0.701</v>
      </c>
    </row>
    <row r="1481">
      <c r="A1481" s="12">
        <v>8770.740103696318</v>
      </c>
      <c r="B1481" s="2">
        <v>0.709</v>
      </c>
    </row>
    <row r="1482">
      <c r="A1482" s="12">
        <v>10049.039311841789</v>
      </c>
      <c r="B1482" s="2">
        <v>0.717</v>
      </c>
    </row>
    <row r="1483">
      <c r="A1483" s="12">
        <v>10430.942594350527</v>
      </c>
      <c r="B1483" s="2">
        <v>0.725</v>
      </c>
    </row>
    <row r="1484">
      <c r="A1484" s="12">
        <v>2289.0874039854075</v>
      </c>
      <c r="B1484" s="2">
        <v>0.277</v>
      </c>
    </row>
    <row r="1485">
      <c r="A1485" s="12">
        <v>2888.3031044722397</v>
      </c>
      <c r="B1485" s="2">
        <v>0.289</v>
      </c>
    </row>
    <row r="1486">
      <c r="A1486" s="12">
        <v>2929.3064090003995</v>
      </c>
      <c r="B1486" s="2">
        <v>0.3</v>
      </c>
    </row>
    <row r="1487">
      <c r="A1487" s="12">
        <v>3302.807645500254</v>
      </c>
      <c r="B1487" s="2">
        <v>0.313</v>
      </c>
    </row>
    <row r="1488">
      <c r="A1488" s="12">
        <v>3677.22087485684</v>
      </c>
      <c r="B1488" s="2">
        <v>0.325</v>
      </c>
    </row>
    <row r="1489">
      <c r="A1489" s="12">
        <v>3335.1949989246446</v>
      </c>
      <c r="B1489" s="2">
        <v>0.338</v>
      </c>
    </row>
    <row r="1490">
      <c r="A1490" s="12">
        <v>4304.0561578469415</v>
      </c>
      <c r="B1490" s="2">
        <v>0.35</v>
      </c>
    </row>
    <row r="1491">
      <c r="A1491" s="12">
        <v>5002.542050162374</v>
      </c>
      <c r="B1491" s="2">
        <v>0.363</v>
      </c>
    </row>
    <row r="1492">
      <c r="A1492" s="12">
        <v>6027.324270415463</v>
      </c>
      <c r="B1492" s="2">
        <v>0.376</v>
      </c>
    </row>
    <row r="1493">
      <c r="A1493" s="12">
        <v>6208.5955108552835</v>
      </c>
      <c r="B1493" s="2">
        <v>0.388</v>
      </c>
    </row>
    <row r="1494">
      <c r="A1494" s="12">
        <v>6552.484491577984</v>
      </c>
      <c r="B1494" s="2">
        <v>0.4</v>
      </c>
    </row>
    <row r="1495">
      <c r="A1495" s="12">
        <v>6515.737025701582</v>
      </c>
      <c r="B1495" s="2">
        <v>0.412</v>
      </c>
    </row>
    <row r="1496">
      <c r="A1496" s="12">
        <v>6243.844747401327</v>
      </c>
      <c r="B1496" s="2">
        <v>0.423</v>
      </c>
    </row>
    <row r="1497">
      <c r="A1497" s="12">
        <v>236.0961101895147</v>
      </c>
      <c r="B1497" s="2">
        <v>0.284</v>
      </c>
    </row>
    <row r="1498">
      <c r="A1498" s="12">
        <v>248.96306223898887</v>
      </c>
      <c r="B1498" s="2">
        <v>0.291</v>
      </c>
    </row>
    <row r="1499">
      <c r="A1499" s="12">
        <v>307.16972189341175</v>
      </c>
      <c r="B1499" s="2">
        <v>0.298</v>
      </c>
    </row>
    <row r="1500">
      <c r="A1500" s="12">
        <v>388.8183731044676</v>
      </c>
      <c r="B1500" s="2">
        <v>0.305</v>
      </c>
    </row>
    <row r="1501">
      <c r="A1501" s="12">
        <v>421.17042874859067</v>
      </c>
      <c r="B1501" s="2">
        <v>0.313</v>
      </c>
    </row>
    <row r="1502">
      <c r="A1502" s="12">
        <v>444.2846436279997</v>
      </c>
      <c r="B1502" s="2">
        <v>0.321</v>
      </c>
    </row>
    <row r="1503">
      <c r="A1503" s="12">
        <v>496.744283112836</v>
      </c>
      <c r="B1503" s="2">
        <v>0.328</v>
      </c>
    </row>
    <row r="1504">
      <c r="A1504" s="12">
        <v>561.496332715656</v>
      </c>
      <c r="B1504" s="2">
        <v>0.336</v>
      </c>
    </row>
    <row r="1505">
      <c r="A1505" s="12">
        <v>665.0546888147393</v>
      </c>
      <c r="B1505" s="2">
        <v>0.344</v>
      </c>
    </row>
    <row r="1506">
      <c r="A1506" s="12">
        <v>661.131711410386</v>
      </c>
      <c r="B1506" s="2">
        <v>0.352</v>
      </c>
    </row>
    <row r="1507">
      <c r="A1507" s="12">
        <v>673.6946613822247</v>
      </c>
      <c r="B1507" s="2">
        <v>0.36</v>
      </c>
    </row>
    <row r="1508">
      <c r="A1508" s="12">
        <v>738.5544780348008</v>
      </c>
      <c r="B1508" s="2">
        <v>0.368</v>
      </c>
    </row>
    <row r="1509">
      <c r="A1509" s="12">
        <v>696.1823129143617</v>
      </c>
      <c r="B1509" s="2">
        <v>0.376</v>
      </c>
    </row>
    <row r="1510">
      <c r="A1510" s="12">
        <v>10377.037318775025</v>
      </c>
      <c r="B1510" s="2">
        <v>0.924</v>
      </c>
    </row>
    <row r="1511">
      <c r="A1511" s="12">
        <v>9967.790406790356</v>
      </c>
      <c r="B1511" s="2">
        <v>0.926</v>
      </c>
    </row>
    <row r="1512">
      <c r="A1512" s="12">
        <v>10849.750278430887</v>
      </c>
      <c r="B1512" s="2">
        <v>0.929</v>
      </c>
    </row>
    <row r="1513">
      <c r="A1513" s="12">
        <v>12844.587986913608</v>
      </c>
      <c r="B1513" s="2">
        <v>0.932</v>
      </c>
    </row>
    <row r="1514">
      <c r="A1514" s="12">
        <v>14064.229597176949</v>
      </c>
      <c r="B1514" s="2">
        <v>0.934</v>
      </c>
    </row>
    <row r="1515">
      <c r="A1515" s="12">
        <v>14810.03520258324</v>
      </c>
      <c r="B1515" s="2">
        <v>0.936</v>
      </c>
    </row>
    <row r="1516">
      <c r="A1516" s="12">
        <v>15766.092921926042</v>
      </c>
      <c r="B1516" s="2">
        <v>0.939</v>
      </c>
    </row>
    <row r="1517">
      <c r="A1517" s="12">
        <v>18474.038168389376</v>
      </c>
      <c r="B1517" s="2">
        <v>0.941</v>
      </c>
    </row>
    <row r="1518">
      <c r="A1518" s="12">
        <v>20895.780504129427</v>
      </c>
      <c r="B1518" s="2">
        <v>0.943</v>
      </c>
    </row>
    <row r="1519">
      <c r="A1519" s="12">
        <v>19636.00627671361</v>
      </c>
      <c r="B1519" s="2">
        <v>0.945</v>
      </c>
    </row>
    <row r="1520">
      <c r="A1520" s="12">
        <v>19695.25572485935</v>
      </c>
      <c r="B1520" s="2">
        <v>0.947</v>
      </c>
    </row>
    <row r="1521">
      <c r="A1521" s="12">
        <v>22346.318405450336</v>
      </c>
      <c r="B1521" s="2">
        <v>0.948</v>
      </c>
    </row>
    <row r="1522">
      <c r="A1522" s="12">
        <v>21129.982770499817</v>
      </c>
      <c r="B1522" s="2">
        <v>0.95</v>
      </c>
    </row>
    <row r="1523">
      <c r="A1523" s="12">
        <v>2126.832863633749</v>
      </c>
      <c r="B1523" s="2">
        <v>0.684</v>
      </c>
    </row>
    <row r="1524">
      <c r="A1524" s="12">
        <v>2206.656120650008</v>
      </c>
      <c r="B1524" s="2">
        <v>0.687</v>
      </c>
    </row>
    <row r="1525">
      <c r="A1525" s="12">
        <v>2391.3474051494413</v>
      </c>
      <c r="B1525" s="2">
        <v>0.69</v>
      </c>
    </row>
    <row r="1526">
      <c r="A1526" s="12">
        <v>2434.7612971313442</v>
      </c>
      <c r="B1526" s="2">
        <v>0.693</v>
      </c>
    </row>
    <row r="1527">
      <c r="A1527" s="12">
        <v>2517.693397856896</v>
      </c>
      <c r="B1527" s="2">
        <v>0.696</v>
      </c>
    </row>
    <row r="1528">
      <c r="A1528" s="12">
        <v>2642.3762534096586</v>
      </c>
      <c r="B1528" s="2">
        <v>0.699</v>
      </c>
    </row>
    <row r="1529">
      <c r="A1529" s="12">
        <v>2752.323765455802</v>
      </c>
      <c r="B1529" s="2">
        <v>0.702</v>
      </c>
    </row>
    <row r="1530">
      <c r="A1530" s="12">
        <v>2871.313844678811</v>
      </c>
      <c r="B1530" s="2">
        <v>0.705</v>
      </c>
    </row>
    <row r="1531">
      <c r="A1531" s="12">
        <v>2920.198353909465</v>
      </c>
      <c r="B1531" s="2">
        <v>0.708</v>
      </c>
    </row>
    <row r="1532">
      <c r="A1532" s="12">
        <v>2895.6416193806003</v>
      </c>
      <c r="B1532" s="2">
        <v>0.711</v>
      </c>
    </row>
    <row r="1533">
      <c r="A1533" s="12">
        <v>3112.84046692607</v>
      </c>
      <c r="B1533" s="2">
        <v>0.713</v>
      </c>
    </row>
    <row r="1534">
      <c r="A1534" s="12">
        <v>3251.7382607867416</v>
      </c>
      <c r="B1534" s="2">
        <v>0.716</v>
      </c>
    </row>
    <row r="1535">
      <c r="A1535" s="12">
        <v>3291.78955380078</v>
      </c>
      <c r="B1535" s="2">
        <v>0.719</v>
      </c>
    </row>
    <row r="1536">
      <c r="A1536" s="12">
        <v>477.69870443983683</v>
      </c>
      <c r="B1536" s="2">
        <v>0.492</v>
      </c>
    </row>
    <row r="1537">
      <c r="A1537" s="12">
        <v>464.116728756113</v>
      </c>
      <c r="B1537" s="2">
        <v>0.5</v>
      </c>
    </row>
    <row r="1538">
      <c r="A1538" s="12">
        <v>460.2801815230322</v>
      </c>
      <c r="B1538" s="2">
        <v>0.508</v>
      </c>
    </row>
    <row r="1539">
      <c r="A1539" s="12">
        <v>527.0560224731906</v>
      </c>
      <c r="B1539" s="2">
        <v>0.516</v>
      </c>
    </row>
    <row r="1540">
      <c r="A1540" s="12">
        <v>600.0622770972942</v>
      </c>
      <c r="B1540" s="2">
        <v>0.524</v>
      </c>
    </row>
    <row r="1541">
      <c r="A1541" s="12">
        <v>694.3200828056007</v>
      </c>
      <c r="B1541" s="2">
        <v>0.531</v>
      </c>
    </row>
    <row r="1542">
      <c r="A1542" s="12">
        <v>939.156293655429</v>
      </c>
      <c r="B1542" s="2">
        <v>0.539</v>
      </c>
    </row>
    <row r="1543">
      <c r="A1543" s="12">
        <v>1008.0243955247344</v>
      </c>
      <c r="B1543" s="2">
        <v>0.546</v>
      </c>
    </row>
    <row r="1544">
      <c r="A1544" s="12">
        <v>1107.3182750538213</v>
      </c>
      <c r="B1544" s="2">
        <v>0.553</v>
      </c>
    </row>
    <row r="1545">
      <c r="A1545" s="12">
        <v>860.9119948169508</v>
      </c>
      <c r="B1545" s="2">
        <v>0.56</v>
      </c>
    </row>
    <row r="1546">
      <c r="A1546" s="12">
        <v>977.1505186428844</v>
      </c>
      <c r="B1546" s="2">
        <v>0.567</v>
      </c>
    </row>
    <row r="1547">
      <c r="A1547" s="12">
        <v>1117.026354643816</v>
      </c>
      <c r="B1547" s="2">
        <v>0.573</v>
      </c>
    </row>
    <row r="1548">
      <c r="A1548" s="12">
        <v>1042.8225318817188</v>
      </c>
      <c r="B1548" s="2">
        <v>0.58</v>
      </c>
    </row>
    <row r="1549">
      <c r="A1549" s="12">
        <v>3861.03854245568</v>
      </c>
      <c r="B1549" s="2">
        <v>0.427</v>
      </c>
    </row>
    <row r="1550">
      <c r="A1550" s="12">
        <v>3780.8288480274296</v>
      </c>
      <c r="B1550" s="2">
        <v>0.425</v>
      </c>
    </row>
    <row r="1551">
      <c r="A1551" s="12">
        <v>3939.2818626073795</v>
      </c>
      <c r="B1551" s="2">
        <v>0.423</v>
      </c>
    </row>
    <row r="1552">
      <c r="A1552" s="12">
        <v>4587.656108752702</v>
      </c>
      <c r="B1552" s="2">
        <v>0.42</v>
      </c>
    </row>
    <row r="1553">
      <c r="A1553" s="12">
        <v>5177.366465161758</v>
      </c>
      <c r="B1553" s="2">
        <v>0.418</v>
      </c>
    </row>
    <row r="1554">
      <c r="A1554" s="12">
        <v>5054.3181114383</v>
      </c>
      <c r="B1554" s="2">
        <v>0.416</v>
      </c>
    </row>
    <row r="1555">
      <c r="A1555" s="12">
        <v>5373.630551018681</v>
      </c>
      <c r="B1555" s="2">
        <v>0.414</v>
      </c>
    </row>
    <row r="1556">
      <c r="A1556" s="12">
        <v>6182.200111392944</v>
      </c>
      <c r="B1556" s="2">
        <v>0.412</v>
      </c>
    </row>
    <row r="1557">
      <c r="A1557" s="12">
        <v>7599.986676283833</v>
      </c>
      <c r="B1557" s="2">
        <v>0.41</v>
      </c>
    </row>
    <row r="1558">
      <c r="A1558" s="12">
        <v>6928.9720124671385</v>
      </c>
      <c r="B1558" s="2">
        <v>0.408</v>
      </c>
    </row>
    <row r="1559">
      <c r="A1559" s="12">
        <v>7586.969533711602</v>
      </c>
      <c r="B1559" s="2">
        <v>0.406</v>
      </c>
    </row>
    <row r="1560">
      <c r="A1560" s="12">
        <v>8749.57980671062</v>
      </c>
      <c r="B1560" s="2">
        <v>0.404</v>
      </c>
    </row>
    <row r="1561">
      <c r="A1561" s="12">
        <v>8861.799618484672</v>
      </c>
      <c r="B1561" s="2">
        <v>0.402</v>
      </c>
    </row>
    <row r="1562">
      <c r="A1562" s="12">
        <v>6584.925851280008</v>
      </c>
      <c r="B1562" s="2">
        <v>0.747</v>
      </c>
    </row>
    <row r="1563">
      <c r="A1563" s="12">
        <v>6882.483828987193</v>
      </c>
      <c r="B1563" s="2">
        <v>0.75</v>
      </c>
    </row>
    <row r="1564">
      <c r="A1564" s="12">
        <v>6952.535108404873</v>
      </c>
      <c r="B1564" s="2">
        <v>0.754</v>
      </c>
    </row>
    <row r="1565">
      <c r="A1565" s="12">
        <v>6598.411391275319</v>
      </c>
      <c r="B1565" s="2">
        <v>0.757</v>
      </c>
    </row>
    <row r="1566">
      <c r="A1566" s="12">
        <v>7039.57842981746</v>
      </c>
      <c r="B1566" s="2">
        <v>0.76</v>
      </c>
    </row>
    <row r="1567">
      <c r="A1567" s="12">
        <v>7820.696463544275</v>
      </c>
      <c r="B1567" s="2">
        <v>0.763</v>
      </c>
    </row>
    <row r="1568">
      <c r="A1568" s="12">
        <v>8624.942151790527</v>
      </c>
      <c r="B1568" s="2">
        <v>0.766</v>
      </c>
    </row>
    <row r="1569">
      <c r="A1569" s="12">
        <v>9160.58890219846</v>
      </c>
      <c r="B1569" s="2">
        <v>0.769</v>
      </c>
    </row>
    <row r="1570">
      <c r="A1570" s="12">
        <v>9567.876512184399</v>
      </c>
      <c r="B1570" s="2">
        <v>0.772</v>
      </c>
    </row>
    <row r="1571">
      <c r="A1571" s="12">
        <v>7687.50080740232</v>
      </c>
      <c r="B1571" s="2">
        <v>0.775</v>
      </c>
    </row>
    <row r="1572">
      <c r="A1572" s="12">
        <v>8906.879541427017</v>
      </c>
      <c r="B1572" s="2">
        <v>0.778</v>
      </c>
    </row>
    <row r="1573">
      <c r="A1573" s="12">
        <v>9802.177562961335</v>
      </c>
      <c r="B1573" s="2">
        <v>0.781</v>
      </c>
    </row>
    <row r="1574">
      <c r="A1574" s="12">
        <v>9847.12324610633</v>
      </c>
      <c r="B1574" s="2">
        <v>0.784</v>
      </c>
    </row>
    <row r="1575">
      <c r="A1575" s="12">
        <v>2170.9608396164945</v>
      </c>
      <c r="B1575" s="2">
        <v>0.223</v>
      </c>
    </row>
    <row r="1576">
      <c r="A1576" s="12">
        <v>2239.9169543715593</v>
      </c>
      <c r="B1576" s="2">
        <v>0.223</v>
      </c>
    </row>
    <row r="1577">
      <c r="A1577" s="12">
        <v>2257.773627585691</v>
      </c>
      <c r="B1577" s="2">
        <v>0.223</v>
      </c>
    </row>
    <row r="1578">
      <c r="A1578" s="12">
        <v>2293.579463750749</v>
      </c>
      <c r="B1578" s="2">
        <v>0.223</v>
      </c>
    </row>
    <row r="1579">
      <c r="A1579" s="12">
        <v>2247.8377668308704</v>
      </c>
      <c r="B1579" s="2">
        <v>0.223</v>
      </c>
    </row>
    <row r="1580">
      <c r="A1580" s="12">
        <v>2352.639343490461</v>
      </c>
      <c r="B1580" s="2">
        <v>0.223</v>
      </c>
    </row>
    <row r="1581">
      <c r="A1581" s="12">
        <v>2393.8005506878867</v>
      </c>
      <c r="B1581" s="2">
        <v>0.223</v>
      </c>
    </row>
    <row r="1582">
      <c r="A1582" s="12">
        <v>2434.8062837188504</v>
      </c>
      <c r="B1582" s="2">
        <v>0.223</v>
      </c>
    </row>
    <row r="1583">
      <c r="A1583" s="12">
        <v>2500.905682405405</v>
      </c>
      <c r="B1583" s="2">
        <v>0.223</v>
      </c>
    </row>
    <row r="1584">
      <c r="A1584" s="12">
        <v>2668.810507486801</v>
      </c>
      <c r="B1584" s="2">
        <v>0.223</v>
      </c>
    </row>
    <row r="1585">
      <c r="A1585" s="12">
        <v>2838.4488366033256</v>
      </c>
      <c r="B1585" s="2">
        <v>0.223</v>
      </c>
    </row>
    <row r="1586">
      <c r="A1586" s="12">
        <v>3000.1500522122524</v>
      </c>
      <c r="B1586" s="2">
        <v>0.223</v>
      </c>
    </row>
    <row r="1587">
      <c r="A1587" s="12">
        <v>3154.513864306785</v>
      </c>
      <c r="B1587" s="2">
        <v>0.223</v>
      </c>
    </row>
    <row r="1588">
      <c r="A1588" s="12">
        <v>354.0012789895131</v>
      </c>
      <c r="B1588" s="2">
        <v>0.458</v>
      </c>
    </row>
    <row r="1589">
      <c r="A1589" s="12">
        <v>407.73024308116123</v>
      </c>
      <c r="B1589" s="2">
        <v>0.457</v>
      </c>
    </row>
    <row r="1590">
      <c r="A1590" s="12">
        <v>458.6778167196697</v>
      </c>
      <c r="B1590" s="2">
        <v>0.456</v>
      </c>
    </row>
    <row r="1591">
      <c r="A1591" s="12">
        <v>548.2896868255024</v>
      </c>
      <c r="B1591" s="2">
        <v>0.455</v>
      </c>
    </row>
    <row r="1592">
      <c r="A1592" s="12">
        <v>720.9409319509593</v>
      </c>
      <c r="B1592" s="2">
        <v>0.454</v>
      </c>
    </row>
    <row r="1593">
      <c r="A1593" s="12">
        <v>831.1591091089281</v>
      </c>
      <c r="B1593" s="2">
        <v>0.453</v>
      </c>
    </row>
    <row r="1594">
      <c r="A1594" s="12">
        <v>950.6988847791022</v>
      </c>
      <c r="B1594" s="2">
        <v>0.452</v>
      </c>
    </row>
    <row r="1595">
      <c r="A1595" s="12">
        <v>1230.8098109821046</v>
      </c>
      <c r="B1595" s="2">
        <v>0.451</v>
      </c>
    </row>
    <row r="1596">
      <c r="A1596" s="12">
        <v>1695.9728111866643</v>
      </c>
      <c r="B1596" s="2">
        <v>0.45</v>
      </c>
    </row>
    <row r="1597">
      <c r="A1597" s="12">
        <v>1525.5261187164924</v>
      </c>
      <c r="B1597" s="2">
        <v>0.449</v>
      </c>
    </row>
    <row r="1598">
      <c r="A1598" s="12">
        <v>1631.535831804483</v>
      </c>
      <c r="B1598" s="2">
        <v>0.449</v>
      </c>
    </row>
    <row r="1599">
      <c r="A1599" s="12">
        <v>1970.8400027415837</v>
      </c>
      <c r="B1599" s="2">
        <v>0.449</v>
      </c>
    </row>
    <row r="1600">
      <c r="A1600" s="12">
        <v>2046.536786571444</v>
      </c>
      <c r="B1600" s="2">
        <v>0.449</v>
      </c>
    </row>
    <row r="1601">
      <c r="A1601" s="12">
        <v>82537.44646363892</v>
      </c>
      <c r="B1601" s="2">
        <v>1.0</v>
      </c>
    </row>
    <row r="1602">
      <c r="A1602" s="12">
        <v>82537.26388803065</v>
      </c>
      <c r="B1602" s="2">
        <v>1.0</v>
      </c>
    </row>
    <row r="1603">
      <c r="A1603" s="12">
        <v>88995.5906654825</v>
      </c>
      <c r="B1603" s="2">
        <v>1.0</v>
      </c>
    </row>
    <row r="1604">
      <c r="A1604" s="12">
        <v>108862.79425503519</v>
      </c>
      <c r="B1604" s="2">
        <v>1.0</v>
      </c>
    </row>
    <row r="1605">
      <c r="A1605" s="12">
        <v>123263.61314700414</v>
      </c>
      <c r="B1605" s="2">
        <v>1.0</v>
      </c>
    </row>
    <row r="1606">
      <c r="A1606" s="12">
        <v>126599.40327733081</v>
      </c>
      <c r="B1606" s="2">
        <v>1.0</v>
      </c>
    </row>
    <row r="1607">
      <c r="A1607" s="12">
        <v>135688.79987779685</v>
      </c>
      <c r="B1607" s="2">
        <v>1.0</v>
      </c>
    </row>
    <row r="1608">
      <c r="A1608" s="12">
        <v>170632.95621626254</v>
      </c>
      <c r="B1608" s="2">
        <v>1.0</v>
      </c>
    </row>
    <row r="1609">
      <c r="A1609" s="12">
        <v>193892.32225522614</v>
      </c>
      <c r="B1609" s="2">
        <v>1.0</v>
      </c>
    </row>
    <row r="1610">
      <c r="A1610" s="12">
        <v>153042.34958968993</v>
      </c>
      <c r="B1610" s="2">
        <v>1.0</v>
      </c>
    </row>
    <row r="1611">
      <c r="A1611" s="12">
        <v>145229.8378884516</v>
      </c>
      <c r="B1611" s="2">
        <v>1.0</v>
      </c>
    </row>
    <row r="1612">
      <c r="A1612" s="12">
        <v>163025.85902149702</v>
      </c>
      <c r="B1612" s="2">
        <v>1.0</v>
      </c>
    </row>
    <row r="1613">
      <c r="A1613" s="12">
        <v>161646.30599536977</v>
      </c>
      <c r="B1613" s="2">
        <v>1.0</v>
      </c>
    </row>
    <row r="1614">
      <c r="A1614" s="12">
        <v>474.206033602881</v>
      </c>
      <c r="B1614" s="2">
        <v>0.571</v>
      </c>
    </row>
    <row r="1615">
      <c r="A1615" s="12">
        <v>524.0377601233888</v>
      </c>
      <c r="B1615" s="2">
        <v>0.582</v>
      </c>
    </row>
    <row r="1616">
      <c r="A1616" s="12">
        <v>571.6020188021517</v>
      </c>
      <c r="B1616" s="2">
        <v>0.593</v>
      </c>
    </row>
    <row r="1617">
      <c r="A1617" s="12">
        <v>646.2369489527443</v>
      </c>
      <c r="B1617" s="2">
        <v>0.604</v>
      </c>
    </row>
    <row r="1618">
      <c r="A1618" s="12">
        <v>798.0243785873839</v>
      </c>
      <c r="B1618" s="2">
        <v>0.614</v>
      </c>
    </row>
    <row r="1619">
      <c r="A1619" s="12">
        <v>998.7563599791332</v>
      </c>
      <c r="B1619" s="2">
        <v>0.625</v>
      </c>
    </row>
    <row r="1620">
      <c r="A1620" s="12">
        <v>1333.877158237403</v>
      </c>
      <c r="B1620" s="2">
        <v>0.635</v>
      </c>
    </row>
    <row r="1621">
      <c r="A1621" s="12">
        <v>1631.9010399727483</v>
      </c>
      <c r="B1621" s="2">
        <v>0.646</v>
      </c>
    </row>
    <row r="1622">
      <c r="A1622" s="12">
        <v>2135.8113378967305</v>
      </c>
      <c r="B1622" s="2">
        <v>0.656</v>
      </c>
    </row>
    <row r="1623">
      <c r="A1623" s="12">
        <v>1715.3637353619065</v>
      </c>
      <c r="B1623" s="2">
        <v>0.666</v>
      </c>
    </row>
    <row r="1624">
      <c r="A1624" s="12">
        <v>2285.6453774747138</v>
      </c>
      <c r="B1624" s="2">
        <v>0.676</v>
      </c>
    </row>
    <row r="1625">
      <c r="A1625" s="12">
        <v>3181.1044009368934</v>
      </c>
      <c r="B1625" s="2">
        <v>0.685</v>
      </c>
    </row>
    <row r="1626">
      <c r="A1626" s="12">
        <v>3691.0522624123723</v>
      </c>
      <c r="B1626" s="2">
        <v>0.695</v>
      </c>
    </row>
    <row r="1627">
      <c r="A1627" s="12">
        <v>1610.4156375368948</v>
      </c>
      <c r="B1627" s="2">
        <v>0.585</v>
      </c>
    </row>
    <row r="1628">
      <c r="A1628" s="12">
        <v>1896.719774334655</v>
      </c>
      <c r="B1628" s="2">
        <v>0.596</v>
      </c>
    </row>
    <row r="1629">
      <c r="A1629" s="12">
        <v>2097.7495757971665</v>
      </c>
      <c r="B1629" s="2">
        <v>0.606</v>
      </c>
    </row>
    <row r="1630">
      <c r="A1630" s="12">
        <v>2783.712079915494</v>
      </c>
      <c r="B1630" s="2">
        <v>0.616</v>
      </c>
    </row>
    <row r="1631">
      <c r="A1631" s="12">
        <v>3372.9570745277956</v>
      </c>
      <c r="B1631" s="2">
        <v>0.62</v>
      </c>
    </row>
    <row r="1632">
      <c r="A1632" s="12">
        <v>3665.3274382124646</v>
      </c>
      <c r="B1632" s="2">
        <v>0.622</v>
      </c>
    </row>
    <row r="1633">
      <c r="A1633" s="12">
        <v>4370.59754009863</v>
      </c>
      <c r="B1633" s="2">
        <v>0.624</v>
      </c>
    </row>
    <row r="1634">
      <c r="A1634" s="12">
        <v>5945.908404014244</v>
      </c>
      <c r="B1634" s="2">
        <v>0.626</v>
      </c>
    </row>
    <row r="1635">
      <c r="A1635" s="12">
        <v>7335.897002985538</v>
      </c>
      <c r="B1635" s="2">
        <v>0.627</v>
      </c>
    </row>
    <row r="1636">
      <c r="A1636" s="12">
        <v>6713.079304755509</v>
      </c>
      <c r="B1636" s="2">
        <v>0.629</v>
      </c>
    </row>
    <row r="1637">
      <c r="A1637" s="12">
        <v>6636.070537900071</v>
      </c>
      <c r="B1637" s="2">
        <v>0.631</v>
      </c>
    </row>
    <row r="1638">
      <c r="A1638" s="12">
        <v>7253.359249424791</v>
      </c>
      <c r="B1638" s="2">
        <v>0.633</v>
      </c>
    </row>
    <row r="1639">
      <c r="A1639" s="12">
        <v>6514.148642447603</v>
      </c>
      <c r="B1639" s="2">
        <v>0.635</v>
      </c>
    </row>
    <row r="1640">
      <c r="A1640" s="12">
        <v>1289.4619025143152</v>
      </c>
      <c r="B1640" s="2">
        <v>0.533</v>
      </c>
    </row>
    <row r="1641">
      <c r="A1641" s="12">
        <v>1299.9025560870145</v>
      </c>
      <c r="B1641" s="2">
        <v>0.537</v>
      </c>
    </row>
    <row r="1642">
      <c r="A1642" s="12">
        <v>1378.8510749880174</v>
      </c>
      <c r="B1642" s="2">
        <v>0.54</v>
      </c>
    </row>
    <row r="1643">
      <c r="A1643" s="12">
        <v>1683.9408453129163</v>
      </c>
      <c r="B1643" s="2">
        <v>0.543</v>
      </c>
    </row>
    <row r="1644">
      <c r="A1644" s="12">
        <v>1907.4343071468143</v>
      </c>
      <c r="B1644" s="2">
        <v>0.546</v>
      </c>
    </row>
    <row r="1645">
      <c r="A1645" s="12">
        <v>1975.866509789316</v>
      </c>
      <c r="B1645" s="2">
        <v>0.551</v>
      </c>
    </row>
    <row r="1646">
      <c r="A1646" s="12">
        <v>2159.4636719205073</v>
      </c>
      <c r="B1646" s="2">
        <v>0.556</v>
      </c>
    </row>
    <row r="1647">
      <c r="A1647" s="12">
        <v>2452.998578312918</v>
      </c>
      <c r="B1647" s="2">
        <v>0.562</v>
      </c>
    </row>
    <row r="1648">
      <c r="A1648" s="12">
        <v>2871.346605351723</v>
      </c>
      <c r="B1648" s="2">
        <v>0.567</v>
      </c>
    </row>
    <row r="1649">
      <c r="A1649" s="12">
        <v>2906.598136259469</v>
      </c>
      <c r="B1649" s="2">
        <v>0.572</v>
      </c>
    </row>
    <row r="1650">
      <c r="A1650" s="12">
        <v>2868.644166617155</v>
      </c>
      <c r="B1650" s="2">
        <v>0.577</v>
      </c>
    </row>
    <row r="1651">
      <c r="A1651" s="12">
        <v>3094.607658234908</v>
      </c>
      <c r="B1651" s="2">
        <v>0.582</v>
      </c>
    </row>
    <row r="1652">
      <c r="A1652" s="12">
        <v>2951.3591363317087</v>
      </c>
      <c r="B1652" s="2">
        <v>0.587</v>
      </c>
    </row>
    <row r="1653">
      <c r="A1653" s="12">
        <v>235.83830604250974</v>
      </c>
      <c r="B1653" s="2">
        <v>0.291</v>
      </c>
    </row>
    <row r="1654">
      <c r="A1654" s="12">
        <v>216.92273460494113</v>
      </c>
      <c r="B1654" s="2">
        <v>0.293</v>
      </c>
    </row>
    <row r="1655">
      <c r="A1655" s="12">
        <v>217.46148736633856</v>
      </c>
      <c r="B1655" s="2">
        <v>0.295</v>
      </c>
    </row>
    <row r="1656">
      <c r="A1656" s="12">
        <v>234.79541031103793</v>
      </c>
      <c r="B1656" s="2">
        <v>0.296</v>
      </c>
    </row>
    <row r="1657">
      <c r="A1657" s="12">
        <v>278.7826934001643</v>
      </c>
      <c r="B1657" s="2">
        <v>0.298</v>
      </c>
    </row>
    <row r="1658">
      <c r="A1658" s="12">
        <v>313.1079296724628</v>
      </c>
      <c r="B1658" s="2">
        <v>0.3</v>
      </c>
    </row>
    <row r="1659">
      <c r="A1659" s="12">
        <v>328.70739925670244</v>
      </c>
      <c r="B1659" s="2">
        <v>0.302</v>
      </c>
    </row>
    <row r="1660">
      <c r="A1660" s="12">
        <v>362.4324248026873</v>
      </c>
      <c r="B1660" s="2">
        <v>0.304</v>
      </c>
    </row>
    <row r="1661">
      <c r="A1661" s="12">
        <v>434.5301501041734</v>
      </c>
      <c r="B1661" s="2">
        <v>0.305</v>
      </c>
    </row>
    <row r="1662">
      <c r="A1662" s="12">
        <v>414.11015599700784</v>
      </c>
      <c r="B1662" s="2">
        <v>0.307</v>
      </c>
    </row>
    <row r="1663">
      <c r="A1663" s="12">
        <v>386.9631654675659</v>
      </c>
      <c r="B1663" s="2">
        <v>0.31</v>
      </c>
    </row>
    <row r="1664">
      <c r="A1664" s="12">
        <v>510.4634091342438</v>
      </c>
      <c r="B1664" s="2">
        <v>0.312</v>
      </c>
    </row>
    <row r="1665">
      <c r="A1665" s="12">
        <v>570.4174895882082</v>
      </c>
      <c r="B1665" s="2">
        <v>0.314</v>
      </c>
    </row>
    <row r="1666">
      <c r="A1666" s="12">
        <v>0.0</v>
      </c>
      <c r="B1666" s="2">
        <v>0.27</v>
      </c>
    </row>
    <row r="1667">
      <c r="A1667" s="12">
        <v>0.0</v>
      </c>
      <c r="B1667" s="2">
        <v>0.273</v>
      </c>
    </row>
    <row r="1668">
      <c r="A1668" s="12">
        <v>0.0</v>
      </c>
      <c r="B1668" s="2">
        <v>0.277</v>
      </c>
    </row>
    <row r="1669">
      <c r="A1669" s="12">
        <v>0.0</v>
      </c>
      <c r="B1669" s="2">
        <v>0.281</v>
      </c>
    </row>
    <row r="1670">
      <c r="A1670" s="12">
        <v>0.0</v>
      </c>
      <c r="B1670" s="2">
        <v>0.285</v>
      </c>
    </row>
    <row r="1671">
      <c r="A1671" s="12">
        <v>0.0</v>
      </c>
      <c r="B1671" s="2">
        <v>0.289</v>
      </c>
    </row>
    <row r="1672">
      <c r="A1672" s="12">
        <v>0.0</v>
      </c>
      <c r="B1672" s="2">
        <v>0.294</v>
      </c>
    </row>
    <row r="1673">
      <c r="A1673" s="12">
        <v>0.0</v>
      </c>
      <c r="B1673" s="2">
        <v>0.299</v>
      </c>
    </row>
    <row r="1674">
      <c r="A1674" s="12">
        <v>0.0</v>
      </c>
      <c r="B1674" s="2">
        <v>0.304</v>
      </c>
    </row>
    <row r="1675">
      <c r="A1675" s="12">
        <v>0.0</v>
      </c>
      <c r="B1675" s="2">
        <v>0.309</v>
      </c>
    </row>
    <row r="1676">
      <c r="A1676" s="12">
        <v>0.0</v>
      </c>
      <c r="B1676" s="2">
        <v>0.314</v>
      </c>
    </row>
    <row r="1677">
      <c r="A1677" s="12">
        <v>0.0</v>
      </c>
      <c r="B1677" s="2">
        <v>0.319</v>
      </c>
    </row>
    <row r="1678">
      <c r="A1678" s="12">
        <v>0.0</v>
      </c>
      <c r="B1678" s="2">
        <v>0.325</v>
      </c>
    </row>
    <row r="1679">
      <c r="A1679" s="12">
        <v>2059.4006100256433</v>
      </c>
      <c r="B1679" s="2">
        <v>0.324</v>
      </c>
    </row>
    <row r="1680">
      <c r="A1680" s="12">
        <v>1836.495966409877</v>
      </c>
      <c r="B1680" s="2">
        <v>0.329</v>
      </c>
    </row>
    <row r="1681">
      <c r="A1681" s="12">
        <v>1716.4025796825108</v>
      </c>
      <c r="B1681" s="2">
        <v>0.338</v>
      </c>
    </row>
    <row r="1682">
      <c r="A1682" s="12">
        <v>2488.990512492953</v>
      </c>
      <c r="B1682" s="2">
        <v>0.347</v>
      </c>
    </row>
    <row r="1683">
      <c r="A1683" s="12">
        <v>3297.958613701256</v>
      </c>
      <c r="B1683" s="2">
        <v>0.357</v>
      </c>
    </row>
    <row r="1684">
      <c r="A1684" s="12">
        <v>3582.27602013985</v>
      </c>
      <c r="B1684" s="2">
        <v>0.366</v>
      </c>
    </row>
    <row r="1685">
      <c r="A1685" s="12">
        <v>3886.4479234811106</v>
      </c>
      <c r="B1685" s="2">
        <v>0.376</v>
      </c>
    </row>
    <row r="1686">
      <c r="A1686" s="12">
        <v>4246.6783726630465</v>
      </c>
      <c r="B1686" s="2">
        <v>0.386</v>
      </c>
    </row>
    <row r="1687">
      <c r="A1687" s="12">
        <v>4023.6896229896756</v>
      </c>
      <c r="B1687" s="2">
        <v>0.396</v>
      </c>
    </row>
    <row r="1688">
      <c r="A1688" s="12">
        <v>4070.032745073707</v>
      </c>
      <c r="B1688" s="2">
        <v>0.406</v>
      </c>
    </row>
    <row r="1689">
      <c r="A1689" s="12">
        <v>5113.164851968846</v>
      </c>
      <c r="B1689" s="2">
        <v>0.416</v>
      </c>
    </row>
    <row r="1690">
      <c r="A1690" s="12">
        <v>5614.9259096922915</v>
      </c>
      <c r="B1690" s="2">
        <v>0.426</v>
      </c>
    </row>
    <row r="1691">
      <c r="A1691" s="12">
        <v>5930.524946301949</v>
      </c>
      <c r="B1691" s="2">
        <v>0.437</v>
      </c>
    </row>
    <row r="1692">
      <c r="A1692" s="12">
        <v>236.98284429074192</v>
      </c>
      <c r="B1692" s="2">
        <v>0.134</v>
      </c>
    </row>
    <row r="1693">
      <c r="A1693" s="12">
        <v>253.9433948313682</v>
      </c>
      <c r="B1693" s="2">
        <v>0.14</v>
      </c>
    </row>
    <row r="1694">
      <c r="A1694" s="12">
        <v>251.0438721758437</v>
      </c>
      <c r="B1694" s="2">
        <v>0.143</v>
      </c>
    </row>
    <row r="1695">
      <c r="A1695" s="12">
        <v>258.1178555306885</v>
      </c>
      <c r="B1695" s="2">
        <v>0.146</v>
      </c>
    </row>
    <row r="1696">
      <c r="A1696" s="12">
        <v>291.86904185915125</v>
      </c>
      <c r="B1696" s="2">
        <v>0.149</v>
      </c>
    </row>
    <row r="1697">
      <c r="A1697" s="12">
        <v>321.45501864656484</v>
      </c>
      <c r="B1697" s="2">
        <v>0.152</v>
      </c>
    </row>
    <row r="1698">
      <c r="A1698" s="12">
        <v>352.8009747038343</v>
      </c>
      <c r="B1698" s="2">
        <v>0.155</v>
      </c>
    </row>
    <row r="1699">
      <c r="A1699" s="12">
        <v>397.9040178463047</v>
      </c>
      <c r="B1699" s="2">
        <v>0.158</v>
      </c>
    </row>
    <row r="1700">
      <c r="A1700" s="12">
        <v>477.9321763474168</v>
      </c>
      <c r="B1700" s="2">
        <v>0.162</v>
      </c>
    </row>
    <row r="1701">
      <c r="A1701" s="12">
        <v>485.9551547727942</v>
      </c>
      <c r="B1701" s="2">
        <v>0.165</v>
      </c>
    </row>
    <row r="1702">
      <c r="A1702" s="12">
        <v>595.7716261139083</v>
      </c>
      <c r="B1702" s="2">
        <v>0.168</v>
      </c>
    </row>
    <row r="1703">
      <c r="A1703" s="12">
        <v>694.1411512445682</v>
      </c>
      <c r="B1703" s="2">
        <v>0.172</v>
      </c>
    </row>
    <row r="1704">
      <c r="A1704" s="12">
        <v>699.0804821161186</v>
      </c>
      <c r="B1704" s="2">
        <v>0.175</v>
      </c>
    </row>
    <row r="1705">
      <c r="A1705" s="12">
        <v>24175.04541297979</v>
      </c>
      <c r="B1705" s="2">
        <v>0.768</v>
      </c>
    </row>
    <row r="1706">
      <c r="A1706" s="12">
        <v>24990.371540142263</v>
      </c>
      <c r="B1706" s="2">
        <v>0.778</v>
      </c>
    </row>
    <row r="1707">
      <c r="A1707" s="12">
        <v>27122.541686820223</v>
      </c>
      <c r="B1707" s="2">
        <v>0.791</v>
      </c>
    </row>
    <row r="1708">
      <c r="A1708" s="12">
        <v>33158.0885212491</v>
      </c>
      <c r="B1708" s="2">
        <v>0.803</v>
      </c>
    </row>
    <row r="1709">
      <c r="A1709" s="12">
        <v>37465.19345336895</v>
      </c>
      <c r="B1709" s="2">
        <v>0.815</v>
      </c>
    </row>
    <row r="1710">
      <c r="A1710" s="12">
        <v>39093.45345195194</v>
      </c>
      <c r="B1710" s="2">
        <v>0.826</v>
      </c>
    </row>
    <row r="1711">
      <c r="A1711" s="12">
        <v>41477.78115405013</v>
      </c>
      <c r="B1711" s="2">
        <v>0.836</v>
      </c>
    </row>
    <row r="1712">
      <c r="A1712" s="12">
        <v>47797.24883186698</v>
      </c>
      <c r="B1712" s="2">
        <v>0.845</v>
      </c>
    </row>
    <row r="1713">
      <c r="A1713" s="12">
        <v>52962.517070682705</v>
      </c>
      <c r="B1713" s="2">
        <v>0.854</v>
      </c>
    </row>
    <row r="1714">
      <c r="A1714" s="12">
        <v>48153.73964603856</v>
      </c>
      <c r="B1714" s="2">
        <v>0.862</v>
      </c>
    </row>
    <row r="1715">
      <c r="A1715" s="12">
        <v>46763.86247596656</v>
      </c>
      <c r="B1715" s="2">
        <v>0.871</v>
      </c>
    </row>
    <row r="1716">
      <c r="A1716" s="12">
        <v>49900.93496260785</v>
      </c>
      <c r="B1716" s="2">
        <v>0.878</v>
      </c>
    </row>
    <row r="1717">
      <c r="A1717" s="12">
        <v>45956.53514463357</v>
      </c>
      <c r="B1717" s="2">
        <v>0.886</v>
      </c>
    </row>
    <row r="1718">
      <c r="A1718" s="12">
        <v>12579.59510387844</v>
      </c>
      <c r="B1718" s="2">
        <v>0.618</v>
      </c>
    </row>
    <row r="1719">
      <c r="A1719" s="12">
        <v>12342.617768861239</v>
      </c>
      <c r="B1719" s="2">
        <v>0.622</v>
      </c>
    </row>
    <row r="1720">
      <c r="A1720" s="12">
        <v>0.0</v>
      </c>
      <c r="B1720" s="2">
        <v>0.626</v>
      </c>
    </row>
    <row r="1721">
      <c r="A1721" s="12">
        <v>0.0</v>
      </c>
      <c r="B1721" s="2">
        <v>0.629</v>
      </c>
    </row>
    <row r="1722">
      <c r="A1722" s="12">
        <v>0.0</v>
      </c>
      <c r="B1722" s="2">
        <v>0.633</v>
      </c>
    </row>
    <row r="1723">
      <c r="A1723" s="12">
        <v>0.0</v>
      </c>
      <c r="B1723" s="2">
        <v>0.64</v>
      </c>
    </row>
    <row r="1724">
      <c r="A1724" s="12">
        <v>0.0</v>
      </c>
      <c r="B1724" s="2">
        <v>0.646</v>
      </c>
    </row>
    <row r="1725">
      <c r="A1725" s="12">
        <v>0.0</v>
      </c>
      <c r="B1725" s="2">
        <v>0.653</v>
      </c>
    </row>
    <row r="1726">
      <c r="A1726" s="12">
        <v>0.0</v>
      </c>
      <c r="B1726" s="2">
        <v>0.66</v>
      </c>
    </row>
    <row r="1727">
      <c r="A1727" s="12">
        <v>0.0</v>
      </c>
      <c r="B1727" s="2">
        <v>0.666</v>
      </c>
    </row>
    <row r="1728">
      <c r="A1728" s="12">
        <v>0.0</v>
      </c>
      <c r="B1728" s="2">
        <v>0.673</v>
      </c>
    </row>
    <row r="1729">
      <c r="A1729" s="12">
        <v>0.0</v>
      </c>
      <c r="B1729" s="2">
        <v>0.679</v>
      </c>
    </row>
    <row r="1730">
      <c r="A1730" s="12">
        <v>0.0</v>
      </c>
      <c r="B1730" s="2">
        <v>0.685</v>
      </c>
    </row>
    <row r="1731">
      <c r="A1731" s="12">
        <v>13482.547047463515</v>
      </c>
      <c r="B1731" s="2">
        <v>0.857</v>
      </c>
    </row>
    <row r="1732">
      <c r="A1732" s="12">
        <v>13736.796665635871</v>
      </c>
      <c r="B1732" s="2">
        <v>0.858</v>
      </c>
    </row>
    <row r="1733">
      <c r="A1733" s="12">
        <v>16720.578797518046</v>
      </c>
      <c r="B1733" s="2">
        <v>0.859</v>
      </c>
    </row>
    <row r="1734">
      <c r="A1734" s="12">
        <v>21712.464181565356</v>
      </c>
      <c r="B1734" s="2">
        <v>0.86</v>
      </c>
    </row>
    <row r="1735">
      <c r="A1735" s="12">
        <v>25198.776758409786</v>
      </c>
      <c r="B1735" s="2">
        <v>0.86</v>
      </c>
    </row>
    <row r="1736">
      <c r="A1736" s="12">
        <v>27576.86446213019</v>
      </c>
      <c r="B1736" s="2">
        <v>0.861</v>
      </c>
    </row>
    <row r="1737">
      <c r="A1737" s="12">
        <v>26286.86134875496</v>
      </c>
      <c r="B1737" s="2">
        <v>0.861</v>
      </c>
    </row>
    <row r="1738">
      <c r="A1738" s="12">
        <v>31927.72509046189</v>
      </c>
      <c r="B1738" s="2">
        <v>0.861</v>
      </c>
    </row>
    <row r="1739">
      <c r="A1739" s="12">
        <v>30452.809857340297</v>
      </c>
      <c r="B1739" s="2">
        <v>0.861</v>
      </c>
    </row>
    <row r="1740">
      <c r="A1740" s="12">
        <v>27573.103480235415</v>
      </c>
      <c r="B1740" s="2">
        <v>0.861</v>
      </c>
    </row>
    <row r="1741">
      <c r="A1741" s="12">
        <v>32739.59430376849</v>
      </c>
      <c r="B1741" s="2">
        <v>0.862</v>
      </c>
    </row>
    <row r="1742">
      <c r="A1742" s="12">
        <v>37228.72968310179</v>
      </c>
      <c r="B1742" s="2">
        <v>0.862</v>
      </c>
    </row>
    <row r="1743">
      <c r="A1743" s="12">
        <v>38574.328896909545</v>
      </c>
      <c r="B1743" s="2">
        <v>0.862</v>
      </c>
    </row>
    <row r="1744">
      <c r="A1744" s="12">
        <v>1001.2564419751731</v>
      </c>
      <c r="B1744" s="2">
        <v>0.547</v>
      </c>
    </row>
    <row r="1745">
      <c r="A1745" s="12">
        <v>1028.2925401101284</v>
      </c>
      <c r="B1745" s="2">
        <v>0.55</v>
      </c>
    </row>
    <row r="1746">
      <c r="A1746" s="12">
        <v>995.3579835067676</v>
      </c>
      <c r="B1746" s="2">
        <v>0.552</v>
      </c>
    </row>
    <row r="1747">
      <c r="A1747" s="12">
        <v>1000.8574186921926</v>
      </c>
      <c r="B1747" s="2">
        <v>0.555</v>
      </c>
    </row>
    <row r="1748">
      <c r="A1748" s="12">
        <v>1075.983379868069</v>
      </c>
      <c r="B1748" s="2">
        <v>0.557</v>
      </c>
    </row>
    <row r="1749">
      <c r="A1749" s="12">
        <v>1158.9970076361737</v>
      </c>
      <c r="B1749" s="2">
        <v>0.559</v>
      </c>
    </row>
    <row r="1750">
      <c r="A1750" s="12">
        <v>1228.3131257661867</v>
      </c>
      <c r="B1750" s="2">
        <v>0.562</v>
      </c>
    </row>
    <row r="1751">
      <c r="A1751" s="12">
        <v>1332.8788036814367</v>
      </c>
      <c r="B1751" s="2">
        <v>0.564</v>
      </c>
    </row>
    <row r="1752">
      <c r="A1752" s="12">
        <v>1498.129320959502</v>
      </c>
      <c r="B1752" s="2">
        <v>0.567</v>
      </c>
    </row>
    <row r="1753">
      <c r="A1753" s="12">
        <v>1459.212416701185</v>
      </c>
      <c r="B1753" s="2">
        <v>0.57</v>
      </c>
    </row>
    <row r="1754">
      <c r="A1754" s="12">
        <v>1535.192323051268</v>
      </c>
      <c r="B1754" s="2">
        <v>0.573</v>
      </c>
    </row>
    <row r="1755">
      <c r="A1755" s="12">
        <v>1676.2578872732358</v>
      </c>
      <c r="B1755" s="2">
        <v>0.575</v>
      </c>
    </row>
    <row r="1756">
      <c r="A1756" s="12">
        <v>1776.610140338363</v>
      </c>
      <c r="B1756" s="2">
        <v>0.578</v>
      </c>
    </row>
    <row r="1757">
      <c r="A1757" s="12">
        <v>163.64010977436837</v>
      </c>
      <c r="B1757" s="2">
        <v>0.162</v>
      </c>
    </row>
    <row r="1758">
      <c r="A1758" s="12">
        <v>170.6961621503709</v>
      </c>
      <c r="B1758" s="2">
        <v>0.163</v>
      </c>
    </row>
    <row r="1759">
      <c r="A1759" s="12">
        <v>183.66987797632572</v>
      </c>
      <c r="B1759" s="2">
        <v>0.164</v>
      </c>
    </row>
    <row r="1760">
      <c r="A1760" s="12">
        <v>222.89924637099276</v>
      </c>
      <c r="B1760" s="2">
        <v>0.165</v>
      </c>
    </row>
    <row r="1761">
      <c r="A1761" s="12">
        <v>240.21743869668626</v>
      </c>
      <c r="B1761" s="2">
        <v>0.166</v>
      </c>
    </row>
    <row r="1762">
      <c r="A1762" s="12">
        <v>258.28176030913096</v>
      </c>
      <c r="B1762" s="2">
        <v>0.167</v>
      </c>
    </row>
    <row r="1763">
      <c r="A1763" s="12">
        <v>266.5794323050095</v>
      </c>
      <c r="B1763" s="2">
        <v>0.169</v>
      </c>
    </row>
    <row r="1764">
      <c r="A1764" s="12">
        <v>302.2664078332138</v>
      </c>
      <c r="B1764" s="2">
        <v>0.17</v>
      </c>
    </row>
    <row r="1765">
      <c r="A1765" s="12">
        <v>366.63067921165134</v>
      </c>
      <c r="B1765" s="2">
        <v>0.172</v>
      </c>
    </row>
    <row r="1766">
      <c r="A1766" s="12">
        <v>352.6851141361782</v>
      </c>
      <c r="B1766" s="2">
        <v>0.174</v>
      </c>
    </row>
    <row r="1767">
      <c r="A1767" s="12">
        <v>359.8012419476189</v>
      </c>
      <c r="B1767" s="2">
        <v>0.176</v>
      </c>
    </row>
    <row r="1768">
      <c r="A1768" s="12">
        <v>388.3267312125359</v>
      </c>
      <c r="B1768" s="2">
        <v>0.178</v>
      </c>
    </row>
    <row r="1769">
      <c r="A1769" s="12">
        <v>394.77583088040467</v>
      </c>
      <c r="B1769" s="2">
        <v>0.18</v>
      </c>
    </row>
    <row r="1770">
      <c r="A1770" s="12">
        <v>377.5002570421655</v>
      </c>
      <c r="B1770" s="2">
        <v>0.348</v>
      </c>
    </row>
    <row r="1771">
      <c r="A1771" s="12">
        <v>350.28782107299367</v>
      </c>
      <c r="B1771" s="2">
        <v>0.357</v>
      </c>
    </row>
    <row r="1772">
      <c r="A1772" s="12">
        <v>457.4736504781623</v>
      </c>
      <c r="B1772" s="2">
        <v>0.365</v>
      </c>
    </row>
    <row r="1773">
      <c r="A1773" s="12">
        <v>510.4169414343761</v>
      </c>
      <c r="B1773" s="2">
        <v>0.374</v>
      </c>
    </row>
    <row r="1774">
      <c r="A1774" s="12">
        <v>645.9256501635119</v>
      </c>
      <c r="B1774" s="2">
        <v>0.382</v>
      </c>
    </row>
    <row r="1775">
      <c r="A1775" s="12">
        <v>802.3733573474127</v>
      </c>
      <c r="B1775" s="2">
        <v>0.391</v>
      </c>
    </row>
    <row r="1776">
      <c r="A1776" s="12">
        <v>1011.7579602272922</v>
      </c>
      <c r="B1776" s="2">
        <v>0.399</v>
      </c>
    </row>
    <row r="1777">
      <c r="A1777" s="12">
        <v>1127.814289859537</v>
      </c>
      <c r="B1777" s="2">
        <v>0.408</v>
      </c>
    </row>
    <row r="1778">
      <c r="A1778" s="12">
        <v>1375.587865410367</v>
      </c>
      <c r="B1778" s="2">
        <v>0.417</v>
      </c>
    </row>
    <row r="1779">
      <c r="A1779" s="12">
        <v>1087.648929064824</v>
      </c>
      <c r="B1779" s="2">
        <v>0.426</v>
      </c>
    </row>
    <row r="1780">
      <c r="A1780" s="12">
        <v>2310.4697842522137</v>
      </c>
      <c r="B1780" s="2">
        <v>0.435</v>
      </c>
    </row>
    <row r="1781">
      <c r="A1781" s="12">
        <v>2509.24331849256</v>
      </c>
      <c r="B1781" s="2">
        <v>0.444</v>
      </c>
    </row>
    <row r="1782">
      <c r="A1782" s="12">
        <v>2742.342266869634</v>
      </c>
      <c r="B1782" s="2">
        <v>0.452</v>
      </c>
    </row>
    <row r="1783">
      <c r="A1783" s="12">
        <v>0.0</v>
      </c>
      <c r="B1783" s="2">
        <v>0.594</v>
      </c>
    </row>
    <row r="1784">
      <c r="A1784" s="12">
        <v>0.0</v>
      </c>
      <c r="B1784" s="2">
        <v>0.595</v>
      </c>
    </row>
    <row r="1785">
      <c r="A1785" s="12">
        <v>0.0</v>
      </c>
      <c r="B1785" s="2">
        <v>0.596</v>
      </c>
    </row>
    <row r="1786">
      <c r="A1786" s="12">
        <v>0.0</v>
      </c>
      <c r="B1786" s="2">
        <v>0.596</v>
      </c>
    </row>
    <row r="1787">
      <c r="A1787" s="12">
        <v>0.0</v>
      </c>
      <c r="B1787" s="2">
        <v>0.597</v>
      </c>
    </row>
    <row r="1788">
      <c r="A1788" s="12">
        <v>0.0</v>
      </c>
      <c r="B1788" s="2">
        <v>0.598</v>
      </c>
    </row>
    <row r="1789">
      <c r="A1789" s="12">
        <v>0.0</v>
      </c>
      <c r="B1789" s="2">
        <v>0.599</v>
      </c>
    </row>
    <row r="1790">
      <c r="A1790" s="12">
        <v>0.0</v>
      </c>
      <c r="B1790" s="2">
        <v>0.6</v>
      </c>
    </row>
    <row r="1791">
      <c r="A1791" s="12">
        <v>0.0</v>
      </c>
      <c r="B1791" s="2">
        <v>0.6</v>
      </c>
    </row>
    <row r="1792">
      <c r="A1792" s="12">
        <v>0.0</v>
      </c>
      <c r="B1792" s="2">
        <v>0.601</v>
      </c>
    </row>
    <row r="1793">
      <c r="A1793" s="12">
        <v>0.0</v>
      </c>
      <c r="B1793" s="2">
        <v>0.602</v>
      </c>
    </row>
    <row r="1794">
      <c r="A1794" s="12">
        <v>0.0</v>
      </c>
      <c r="B1794" s="2">
        <v>0.603</v>
      </c>
    </row>
    <row r="1795">
      <c r="A1795" s="12">
        <v>0.0</v>
      </c>
      <c r="B1795" s="2">
        <v>0.604</v>
      </c>
    </row>
    <row r="1796">
      <c r="A1796" s="12">
        <v>1747.8842650730046</v>
      </c>
      <c r="B1796" s="2">
        <v>0.585</v>
      </c>
    </row>
    <row r="1797">
      <c r="A1797" s="12">
        <v>1664.3090957426718</v>
      </c>
      <c r="B1797" s="2">
        <v>0.583</v>
      </c>
    </row>
    <row r="1798">
      <c r="A1798" s="12">
        <v>1827.6281456064548</v>
      </c>
      <c r="B1798" s="2">
        <v>0.581</v>
      </c>
    </row>
    <row r="1799">
      <c r="A1799" s="12">
        <v>2285.6933742970473</v>
      </c>
      <c r="B1799" s="2">
        <v>0.579</v>
      </c>
    </row>
    <row r="1800">
      <c r="A1800" s="12">
        <v>2643.8025682159896</v>
      </c>
      <c r="B1800" s="2">
        <v>0.577</v>
      </c>
    </row>
    <row r="1801">
      <c r="A1801" s="12">
        <v>2863.963179722532</v>
      </c>
      <c r="B1801" s="2">
        <v>0.575</v>
      </c>
    </row>
    <row r="1802">
      <c r="A1802" s="12">
        <v>3133.319212284262</v>
      </c>
      <c r="B1802" s="2">
        <v>0.574</v>
      </c>
    </row>
    <row r="1803">
      <c r="A1803" s="12">
        <v>3891.8953458423557</v>
      </c>
      <c r="B1803" s="2">
        <v>0.572</v>
      </c>
    </row>
    <row r="1804">
      <c r="A1804" s="12">
        <v>4685.620166392776</v>
      </c>
      <c r="B1804" s="2">
        <v>0.571</v>
      </c>
    </row>
    <row r="1805">
      <c r="A1805" s="12">
        <v>4433.857082260999</v>
      </c>
      <c r="B1805" s="2">
        <v>0.57</v>
      </c>
    </row>
    <row r="1806">
      <c r="A1806" s="12">
        <v>4442.299972029516</v>
      </c>
      <c r="B1806" s="2">
        <v>0.57</v>
      </c>
    </row>
    <row r="1807">
      <c r="A1807" s="12">
        <v>4940.953345469583</v>
      </c>
      <c r="B1807" s="2">
        <v>0.57</v>
      </c>
    </row>
    <row r="1808">
      <c r="A1808" s="12">
        <v>4548.155552758748</v>
      </c>
      <c r="B1808" s="2">
        <v>0.57</v>
      </c>
    </row>
    <row r="1809">
      <c r="A1809" s="12">
        <v>37408.42451080135</v>
      </c>
      <c r="B1809" s="2">
        <v>0.761</v>
      </c>
    </row>
    <row r="1810">
      <c r="A1810" s="12">
        <v>37884.23419900655</v>
      </c>
      <c r="B1810" s="2">
        <v>0.766</v>
      </c>
    </row>
    <row r="1811">
      <c r="A1811" s="12">
        <v>42307.90503373725</v>
      </c>
      <c r="B1811" s="2">
        <v>0.77</v>
      </c>
    </row>
    <row r="1812">
      <c r="A1812" s="12">
        <v>49289.626943243544</v>
      </c>
      <c r="B1812" s="2">
        <v>0.772</v>
      </c>
    </row>
    <row r="1813">
      <c r="A1813" s="12">
        <v>56621.31879762452</v>
      </c>
      <c r="B1813" s="2">
        <v>0.773</v>
      </c>
    </row>
    <row r="1814">
      <c r="A1814" s="12">
        <v>65754.02673117483</v>
      </c>
      <c r="B1814" s="2">
        <v>0.775</v>
      </c>
    </row>
    <row r="1815">
      <c r="A1815" s="12">
        <v>72950.77517708264</v>
      </c>
      <c r="B1815" s="2">
        <v>0.779</v>
      </c>
    </row>
    <row r="1816">
      <c r="A1816" s="12">
        <v>83454.49808065272</v>
      </c>
      <c r="B1816" s="2">
        <v>0.782</v>
      </c>
    </row>
    <row r="1817">
      <c r="A1817" s="12">
        <v>95213.88730199076</v>
      </c>
      <c r="B1817" s="2">
        <v>0.785</v>
      </c>
    </row>
    <row r="1818">
      <c r="A1818" s="12">
        <v>78488.61169592146</v>
      </c>
      <c r="B1818" s="2">
        <v>0.788</v>
      </c>
    </row>
    <row r="1819">
      <c r="A1819" s="12">
        <v>86107.24094401352</v>
      </c>
      <c r="B1819" s="2">
        <v>0.791</v>
      </c>
    </row>
    <row r="1820">
      <c r="A1820" s="12">
        <v>99130.0780442423</v>
      </c>
      <c r="B1820" s="2">
        <v>0.794</v>
      </c>
    </row>
    <row r="1821">
      <c r="A1821" s="12">
        <v>99629.9147187856</v>
      </c>
      <c r="B1821" s="2">
        <v>0.797</v>
      </c>
    </row>
    <row r="1822">
      <c r="A1822" s="12">
        <v>9061.602460165972</v>
      </c>
      <c r="B1822" s="2">
        <v>0.716</v>
      </c>
    </row>
    <row r="1823">
      <c r="A1823" s="12">
        <v>8909.80894585813</v>
      </c>
      <c r="B1823" s="2">
        <v>0.715</v>
      </c>
    </row>
    <row r="1824">
      <c r="A1824" s="12">
        <v>8685.382436994483</v>
      </c>
      <c r="B1824" s="2">
        <v>0.715</v>
      </c>
    </row>
    <row r="1825">
      <c r="A1825" s="12">
        <v>9016.815327478182</v>
      </c>
      <c r="B1825" s="2">
        <v>0.715</v>
      </c>
    </row>
    <row r="1826">
      <c r="A1826" s="12">
        <v>10013.633224986515</v>
      </c>
      <c r="B1826" s="2">
        <v>0.718</v>
      </c>
    </row>
    <row r="1827">
      <c r="A1827" s="12">
        <v>12252.612875422477</v>
      </c>
      <c r="B1827" s="2">
        <v>0.724</v>
      </c>
    </row>
    <row r="1828">
      <c r="A1828" s="12">
        <v>14405.091926705689</v>
      </c>
      <c r="B1828" s="2">
        <v>0.73</v>
      </c>
    </row>
    <row r="1829">
      <c r="A1829" s="12">
        <v>16305.613406264216</v>
      </c>
      <c r="B1829" s="2">
        <v>0.735</v>
      </c>
    </row>
    <row r="1830">
      <c r="A1830" s="12">
        <v>23421.35529046783</v>
      </c>
      <c r="B1830" s="2">
        <v>0.741</v>
      </c>
    </row>
    <row r="1831">
      <c r="A1831" s="12">
        <v>18114.478265065198</v>
      </c>
      <c r="B1831" s="2">
        <v>0.746</v>
      </c>
    </row>
    <row r="1832">
      <c r="A1832" s="12">
        <v>20983.900335311377</v>
      </c>
      <c r="B1832" s="2">
        <v>0.752</v>
      </c>
    </row>
    <row r="1833">
      <c r="A1833" s="12">
        <v>23132.93890320401</v>
      </c>
      <c r="B1833" s="2">
        <v>0.757</v>
      </c>
    </row>
    <row r="1834">
      <c r="A1834" s="12">
        <v>23623.85149280281</v>
      </c>
      <c r="B1834" s="2">
        <v>0.762</v>
      </c>
    </row>
    <row r="1835">
      <c r="A1835" s="12">
        <v>514.157960480203</v>
      </c>
      <c r="B1835" s="2">
        <v>0.332</v>
      </c>
    </row>
    <row r="1836">
      <c r="A1836" s="12">
        <v>492.3816981014351</v>
      </c>
      <c r="B1836" s="2">
        <v>0.334</v>
      </c>
    </row>
    <row r="1837">
      <c r="A1837" s="12">
        <v>483.0318719125117</v>
      </c>
      <c r="B1837" s="2">
        <v>0.338</v>
      </c>
    </row>
    <row r="1838">
      <c r="A1838" s="12">
        <v>546.1541483598469</v>
      </c>
      <c r="B1838" s="2">
        <v>0.341</v>
      </c>
    </row>
    <row r="1839">
      <c r="A1839" s="12">
        <v>631.4978143090354</v>
      </c>
      <c r="B1839" s="2">
        <v>0.344</v>
      </c>
    </row>
    <row r="1840">
      <c r="A1840" s="12">
        <v>696.3285098129937</v>
      </c>
      <c r="B1840" s="2">
        <v>0.347</v>
      </c>
    </row>
    <row r="1841">
      <c r="A1841" s="12">
        <v>851.4298745513166</v>
      </c>
      <c r="B1841" s="2">
        <v>0.351</v>
      </c>
    </row>
    <row r="1842">
      <c r="A1842" s="12">
        <v>927.2344867249882</v>
      </c>
      <c r="B1842" s="2">
        <v>0.354</v>
      </c>
    </row>
    <row r="1843">
      <c r="A1843" s="12">
        <v>1017.9148035607354</v>
      </c>
      <c r="B1843" s="2">
        <v>0.358</v>
      </c>
    </row>
    <row r="1844">
      <c r="A1844" s="12">
        <v>987.6891659181932</v>
      </c>
      <c r="B1844" s="2">
        <v>0.362</v>
      </c>
    </row>
    <row r="1845">
      <c r="A1845" s="12">
        <v>1022.2391535314615</v>
      </c>
      <c r="B1845" s="2">
        <v>0.366</v>
      </c>
    </row>
    <row r="1846">
      <c r="A1846" s="12">
        <v>1214.7609140776162</v>
      </c>
      <c r="B1846" s="2">
        <v>0.37</v>
      </c>
    </row>
    <row r="1847">
      <c r="A1847" s="12">
        <v>1255.8599051102397</v>
      </c>
      <c r="B1847" s="2">
        <v>0.374</v>
      </c>
    </row>
    <row r="1848">
      <c r="A1848" s="12">
        <v>3803.998412995628</v>
      </c>
      <c r="B1848" s="2">
        <v>0.622</v>
      </c>
    </row>
    <row r="1849">
      <c r="A1849" s="12">
        <v>3788.8159095933815</v>
      </c>
      <c r="B1849" s="2">
        <v>0.625</v>
      </c>
    </row>
    <row r="1850">
      <c r="A1850" s="12">
        <v>3861.127279019648</v>
      </c>
      <c r="B1850" s="2">
        <v>0.628</v>
      </c>
    </row>
    <row r="1851">
      <c r="A1851" s="12">
        <v>3990.7368693889325</v>
      </c>
      <c r="B1851" s="2">
        <v>0.631</v>
      </c>
    </row>
    <row r="1852">
      <c r="A1852" s="12">
        <v>4292.419630464364</v>
      </c>
      <c r="B1852" s="2">
        <v>0.634</v>
      </c>
    </row>
    <row r="1853">
      <c r="A1853" s="12">
        <v>4594.481939458616</v>
      </c>
      <c r="B1853" s="2">
        <v>0.637</v>
      </c>
    </row>
    <row r="1854">
      <c r="A1854" s="12">
        <v>4998.382678884612</v>
      </c>
      <c r="B1854" s="2">
        <v>0.64</v>
      </c>
    </row>
    <row r="1855">
      <c r="A1855" s="12">
        <v>6050.327782542364</v>
      </c>
      <c r="B1855" s="2">
        <v>0.643</v>
      </c>
    </row>
    <row r="1856">
      <c r="A1856" s="12">
        <v>7002.712833616623</v>
      </c>
      <c r="B1856" s="2">
        <v>0.645</v>
      </c>
    </row>
    <row r="1857">
      <c r="A1857" s="12">
        <v>7169.8573445882375</v>
      </c>
      <c r="B1857" s="2">
        <v>0.648</v>
      </c>
    </row>
    <row r="1858">
      <c r="A1858" s="12">
        <v>7833.90355093678</v>
      </c>
      <c r="B1858" s="2">
        <v>0.651</v>
      </c>
    </row>
    <row r="1859">
      <c r="A1859" s="12">
        <v>8895.184908517593</v>
      </c>
      <c r="B1859" s="2">
        <v>0.654</v>
      </c>
    </row>
    <row r="1860">
      <c r="A1860" s="12">
        <v>9982.481568300713</v>
      </c>
      <c r="B1860" s="2">
        <v>0.657</v>
      </c>
    </row>
    <row r="1861">
      <c r="A1861" s="12">
        <v>654.6198570203222</v>
      </c>
      <c r="B1861" s="2">
        <v>0.132</v>
      </c>
    </row>
    <row r="1862">
      <c r="A1862" s="12">
        <v>558.2616154351962</v>
      </c>
      <c r="B1862" s="2">
        <v>0.132</v>
      </c>
    </row>
    <row r="1863">
      <c r="A1863" s="12">
        <v>529.9294837151675</v>
      </c>
      <c r="B1863" s="2">
        <v>0.132</v>
      </c>
    </row>
    <row r="1864">
      <c r="A1864" s="12">
        <v>609.38740048338</v>
      </c>
      <c r="B1864" s="2">
        <v>0.131</v>
      </c>
    </row>
    <row r="1865">
      <c r="A1865" s="12">
        <v>660.1899982197076</v>
      </c>
      <c r="B1865" s="2">
        <v>0.131</v>
      </c>
    </row>
    <row r="1866">
      <c r="A1866" s="12">
        <v>804.0711094021466</v>
      </c>
      <c r="B1866" s="2">
        <v>0.131</v>
      </c>
    </row>
    <row r="1867">
      <c r="A1867" s="12">
        <v>896.3948786680066</v>
      </c>
      <c r="B1867" s="2">
        <v>0.131</v>
      </c>
    </row>
    <row r="1868">
      <c r="A1868" s="12">
        <v>989.3194595867872</v>
      </c>
      <c r="B1868" s="2">
        <v>0.131</v>
      </c>
    </row>
    <row r="1869">
      <c r="A1869" s="12">
        <v>1222.7935847368224</v>
      </c>
      <c r="B1869" s="2">
        <v>0.131</v>
      </c>
    </row>
    <row r="1870">
      <c r="A1870" s="12">
        <v>1180.4319249603532</v>
      </c>
      <c r="B1870" s="2">
        <v>0.13</v>
      </c>
    </row>
    <row r="1871">
      <c r="A1871" s="12">
        <v>1382.1437493667029</v>
      </c>
      <c r="B1871" s="2">
        <v>0.13</v>
      </c>
    </row>
    <row r="1872">
      <c r="A1872" s="12">
        <v>1767.238661840756</v>
      </c>
      <c r="B1872" s="2">
        <v>0.13</v>
      </c>
    </row>
    <row r="1873">
      <c r="A1873" s="12">
        <v>2184.1634610527963</v>
      </c>
      <c r="B1873" s="2">
        <v>0.13</v>
      </c>
    </row>
    <row r="1874">
      <c r="A1874" s="12">
        <v>1531.8889089917805</v>
      </c>
      <c r="B1874" s="2">
        <v>0.553</v>
      </c>
    </row>
    <row r="1875">
      <c r="A1875" s="12">
        <v>1403.2460916075297</v>
      </c>
      <c r="B1875" s="2">
        <v>0.56</v>
      </c>
    </row>
    <row r="1876">
      <c r="A1876" s="12">
        <v>1135.295380616369</v>
      </c>
      <c r="B1876" s="2">
        <v>0.566</v>
      </c>
    </row>
    <row r="1877">
      <c r="A1877" s="12">
        <v>1159.3977555060846</v>
      </c>
      <c r="B1877" s="2">
        <v>0.569</v>
      </c>
    </row>
    <row r="1878">
      <c r="A1878" s="12">
        <v>1386.7460268964483</v>
      </c>
      <c r="B1878" s="2">
        <v>0.571</v>
      </c>
    </row>
    <row r="1879">
      <c r="A1879" s="12">
        <v>1479.4037783464908</v>
      </c>
      <c r="B1879" s="2">
        <v>0.574</v>
      </c>
    </row>
    <row r="1880">
      <c r="A1880" s="12">
        <v>1772.6353250434222</v>
      </c>
      <c r="B1880" s="2">
        <v>0.576</v>
      </c>
    </row>
    <row r="1881">
      <c r="A1881" s="12">
        <v>2252.1253357190726</v>
      </c>
      <c r="B1881" s="2">
        <v>0.578</v>
      </c>
    </row>
    <row r="1882">
      <c r="A1882" s="12">
        <v>2967.3049704097416</v>
      </c>
      <c r="B1882" s="2">
        <v>0.58</v>
      </c>
    </row>
    <row r="1883">
      <c r="A1883" s="12">
        <v>2509.680462010879</v>
      </c>
      <c r="B1883" s="2">
        <v>0.583</v>
      </c>
    </row>
    <row r="1884">
      <c r="A1884" s="12">
        <v>3100.8351185755546</v>
      </c>
      <c r="B1884" s="2">
        <v>0.585</v>
      </c>
    </row>
    <row r="1885">
      <c r="A1885" s="12">
        <v>3814.2131634448724</v>
      </c>
      <c r="B1885" s="2">
        <v>0.587</v>
      </c>
    </row>
    <row r="1886">
      <c r="A1886" s="12">
        <v>3680.2320591037333</v>
      </c>
      <c r="B1886" s="2">
        <v>0.589</v>
      </c>
    </row>
    <row r="1887">
      <c r="A1887" s="12">
        <v>1949.2679679831754</v>
      </c>
      <c r="B1887" s="2">
        <v>0.73</v>
      </c>
    </row>
    <row r="1888">
      <c r="A1888" s="12">
        <v>1945.0328707429196</v>
      </c>
      <c r="B1888" s="2">
        <v>0.734</v>
      </c>
    </row>
    <row r="1889">
      <c r="A1889" s="12">
        <v>2019.9378568778518</v>
      </c>
      <c r="B1889" s="2">
        <v>0.739</v>
      </c>
    </row>
    <row r="1890">
      <c r="A1890" s="12">
        <v>2136.4196089406646</v>
      </c>
      <c r="B1890" s="2">
        <v>0.742</v>
      </c>
    </row>
    <row r="1891">
      <c r="A1891" s="12">
        <v>2397.565761884874</v>
      </c>
      <c r="B1891" s="2">
        <v>0.746</v>
      </c>
    </row>
    <row r="1892">
      <c r="A1892" s="12">
        <v>2674.566363699881</v>
      </c>
      <c r="B1892" s="2">
        <v>0.75</v>
      </c>
    </row>
    <row r="1893">
      <c r="A1893" s="12">
        <v>3123.5097918395722</v>
      </c>
      <c r="B1893" s="2">
        <v>0.754</v>
      </c>
    </row>
    <row r="1894">
      <c r="A1894" s="12">
        <v>3600.625661659091</v>
      </c>
      <c r="B1894" s="2">
        <v>0.758</v>
      </c>
    </row>
    <row r="1895">
      <c r="A1895" s="12">
        <v>4226.981500632929</v>
      </c>
      <c r="B1895" s="2">
        <v>0.762</v>
      </c>
    </row>
    <row r="1896">
      <c r="A1896" s="12">
        <v>4181.887498724265</v>
      </c>
      <c r="B1896" s="2">
        <v>0.766</v>
      </c>
    </row>
    <row r="1897">
      <c r="A1897" s="12">
        <v>5091.783672324242</v>
      </c>
      <c r="B1897" s="2">
        <v>0.769</v>
      </c>
    </row>
    <row r="1898">
      <c r="A1898" s="12">
        <v>5774.12299429</v>
      </c>
      <c r="B1898" s="2">
        <v>0.773</v>
      </c>
    </row>
    <row r="1899">
      <c r="A1899" s="12">
        <v>6435.950619918767</v>
      </c>
      <c r="B1899" s="2">
        <v>0.776</v>
      </c>
    </row>
    <row r="1900">
      <c r="A1900" s="12">
        <v>1043.4561026931387</v>
      </c>
      <c r="B1900" s="2">
        <v>0.48</v>
      </c>
    </row>
    <row r="1901">
      <c r="A1901" s="12">
        <v>961.7169825461391</v>
      </c>
      <c r="B1901" s="2">
        <v>0.477</v>
      </c>
    </row>
    <row r="1902">
      <c r="A1902" s="12">
        <v>1004.9905814008242</v>
      </c>
      <c r="B1902" s="2">
        <v>0.474</v>
      </c>
    </row>
    <row r="1903">
      <c r="A1903" s="12">
        <v>1015.7802766649507</v>
      </c>
      <c r="B1903" s="2">
        <v>0.471</v>
      </c>
    </row>
    <row r="1904">
      <c r="A1904" s="12">
        <v>1084.765467003376</v>
      </c>
      <c r="B1904" s="2">
        <v>0.469</v>
      </c>
    </row>
    <row r="1905">
      <c r="A1905" s="12">
        <v>1200.1694592667961</v>
      </c>
      <c r="B1905" s="2">
        <v>0.466</v>
      </c>
    </row>
    <row r="1906">
      <c r="A1906" s="12">
        <v>1396.4150797124662</v>
      </c>
      <c r="B1906" s="2">
        <v>0.463</v>
      </c>
    </row>
    <row r="1907">
      <c r="A1907" s="12">
        <v>1676.5016177452992</v>
      </c>
      <c r="B1907" s="2">
        <v>0.461</v>
      </c>
    </row>
    <row r="1908">
      <c r="A1908" s="12">
        <v>1925.3903067685646</v>
      </c>
      <c r="B1908" s="2">
        <v>0.458</v>
      </c>
    </row>
    <row r="1909">
      <c r="A1909" s="12">
        <v>1828.3445645928016</v>
      </c>
      <c r="B1909" s="2">
        <v>0.455</v>
      </c>
    </row>
    <row r="1910">
      <c r="A1910" s="12">
        <v>2140.3119603136506</v>
      </c>
      <c r="B1910" s="2">
        <v>0.453</v>
      </c>
    </row>
    <row r="1911">
      <c r="A1911" s="12">
        <v>2356.5691790818673</v>
      </c>
      <c r="B1911" s="2">
        <v>0.45</v>
      </c>
    </row>
    <row r="1912">
      <c r="A1912" s="12">
        <v>2585.134582726809</v>
      </c>
      <c r="B1912" s="2">
        <v>0.448</v>
      </c>
    </row>
    <row r="1913">
      <c r="A1913" s="12">
        <v>4469.579921434195</v>
      </c>
      <c r="B1913" s="2">
        <v>0.617</v>
      </c>
    </row>
    <row r="1914">
      <c r="A1914" s="12">
        <v>4967.570133462399</v>
      </c>
      <c r="B1914" s="2">
        <v>0.618</v>
      </c>
    </row>
    <row r="1915">
      <c r="A1915" s="12">
        <v>5179.129343366963</v>
      </c>
      <c r="B1915" s="2">
        <v>0.618</v>
      </c>
    </row>
    <row r="1916">
      <c r="A1916" s="12">
        <v>5679.948760056715</v>
      </c>
      <c r="B1916" s="2">
        <v>0.617</v>
      </c>
    </row>
    <row r="1917">
      <c r="A1917" s="12">
        <v>6626.120397079038</v>
      </c>
      <c r="B1917" s="2">
        <v>0.616</v>
      </c>
    </row>
    <row r="1918">
      <c r="A1918" s="12">
        <v>7965.320462004308</v>
      </c>
      <c r="B1918" s="2">
        <v>0.615</v>
      </c>
    </row>
    <row r="1919">
      <c r="A1919" s="12">
        <v>8966.665947410715</v>
      </c>
      <c r="B1919" s="2">
        <v>0.613</v>
      </c>
    </row>
    <row r="1920">
      <c r="A1920" s="12">
        <v>11148.839366473105</v>
      </c>
      <c r="B1920" s="2">
        <v>0.612</v>
      </c>
    </row>
    <row r="1921">
      <c r="A1921" s="12">
        <v>13875.133607176187</v>
      </c>
      <c r="B1921" s="2">
        <v>0.611</v>
      </c>
    </row>
    <row r="1922">
      <c r="A1922" s="12">
        <v>11297.035146858705</v>
      </c>
      <c r="B1922" s="2">
        <v>0.61</v>
      </c>
    </row>
    <row r="1923">
      <c r="A1923" s="12">
        <v>12308.922635880881</v>
      </c>
      <c r="B1923" s="2">
        <v>0.609</v>
      </c>
    </row>
    <row r="1924">
      <c r="A1924" s="12">
        <v>13390.717227835035</v>
      </c>
      <c r="B1924" s="2">
        <v>0.608</v>
      </c>
    </row>
    <row r="1925">
      <c r="A1925" s="12">
        <v>12715.424923680852</v>
      </c>
      <c r="B1925" s="2">
        <v>0.607</v>
      </c>
    </row>
    <row r="1926">
      <c r="A1926" s="12">
        <v>11370.375099928104</v>
      </c>
      <c r="B1926" s="2">
        <v>0.544</v>
      </c>
    </row>
    <row r="1927">
      <c r="A1927" s="12">
        <v>11579.969046742737</v>
      </c>
      <c r="B1927" s="2">
        <v>0.55</v>
      </c>
    </row>
    <row r="1928">
      <c r="A1928" s="12">
        <v>12668.394878858953</v>
      </c>
      <c r="B1928" s="2">
        <v>0.557</v>
      </c>
    </row>
    <row r="1929">
      <c r="A1929" s="12">
        <v>15489.317581780968</v>
      </c>
      <c r="B1929" s="2">
        <v>0.563</v>
      </c>
    </row>
    <row r="1930">
      <c r="A1930" s="12">
        <v>17646.170623589915</v>
      </c>
      <c r="B1930" s="2">
        <v>0.569</v>
      </c>
    </row>
    <row r="1931">
      <c r="A1931" s="12">
        <v>18279.9169406274</v>
      </c>
      <c r="B1931" s="2">
        <v>0.575</v>
      </c>
    </row>
    <row r="1932">
      <c r="A1932" s="12">
        <v>19197.345672348067</v>
      </c>
      <c r="B1932" s="2">
        <v>0.581</v>
      </c>
    </row>
    <row r="1933">
      <c r="A1933" s="12">
        <v>22005.19702049632</v>
      </c>
      <c r="B1933" s="2">
        <v>0.587</v>
      </c>
    </row>
    <row r="1934">
      <c r="A1934" s="12">
        <v>23867.756715955795</v>
      </c>
      <c r="B1934" s="2">
        <v>0.594</v>
      </c>
    </row>
    <row r="1935">
      <c r="A1935" s="12">
        <v>22141.79891896925</v>
      </c>
      <c r="B1935" s="2">
        <v>0.6</v>
      </c>
    </row>
    <row r="1936">
      <c r="A1936" s="12">
        <v>21658.737740114062</v>
      </c>
      <c r="B1936" s="2">
        <v>0.606</v>
      </c>
    </row>
    <row r="1937">
      <c r="A1937" s="12">
        <v>22543.08760736382</v>
      </c>
      <c r="B1937" s="2">
        <v>0.612</v>
      </c>
    </row>
    <row r="1938">
      <c r="A1938" s="12">
        <v>20161.97292132912</v>
      </c>
      <c r="B1938" s="2">
        <v>0.618</v>
      </c>
    </row>
    <row r="1939">
      <c r="A1939" s="12">
        <v>16192.129596218972</v>
      </c>
      <c r="B1939" s="2">
        <v>0.944</v>
      </c>
    </row>
    <row r="1940">
      <c r="A1940" s="12">
        <v>18243.71774815687</v>
      </c>
      <c r="B1940" s="2">
        <v>0.943</v>
      </c>
    </row>
    <row r="1941">
      <c r="A1941" s="12">
        <v>18972.768529756904</v>
      </c>
      <c r="B1941" s="2">
        <v>0.943</v>
      </c>
    </row>
    <row r="1942">
      <c r="A1942" s="12">
        <v>19820.207287064226</v>
      </c>
      <c r="B1942" s="2">
        <v>0.942</v>
      </c>
    </row>
    <row r="1943">
      <c r="A1943" s="12">
        <v>20988.992332653404</v>
      </c>
      <c r="B1943" s="2">
        <v>0.942</v>
      </c>
    </row>
    <row r="1944">
      <c r="A1944" s="12">
        <v>21959.322707715208</v>
      </c>
      <c r="B1944" s="2">
        <v>0.941</v>
      </c>
    </row>
    <row r="1945">
      <c r="A1945" s="12">
        <v>22935.941149433384</v>
      </c>
      <c r="B1945" s="2">
        <v>0.941</v>
      </c>
    </row>
    <row r="1946">
      <c r="A1946" s="12">
        <v>23664.882353003373</v>
      </c>
      <c r="B1946" s="2">
        <v>0.94</v>
      </c>
    </row>
    <row r="1947">
      <c r="A1947" s="12">
        <v>24898.338840043754</v>
      </c>
      <c r="B1947" s="2">
        <v>0.939</v>
      </c>
    </row>
    <row r="1948">
      <c r="A1948" s="12">
        <v>25768.736047652532</v>
      </c>
      <c r="B1948" s="2">
        <v>0.939</v>
      </c>
    </row>
    <row r="1949">
      <c r="A1949" s="12">
        <v>26437.992178883847</v>
      </c>
      <c r="B1949" s="2">
        <v>0.938</v>
      </c>
    </row>
    <row r="1950">
      <c r="A1950" s="12">
        <v>27125.411628121456</v>
      </c>
      <c r="B1950" s="2">
        <v>0.938</v>
      </c>
    </row>
    <row r="1951">
      <c r="A1951" s="12">
        <v>27659.524940812724</v>
      </c>
      <c r="B1951" s="2">
        <v>0.937</v>
      </c>
    </row>
    <row r="1952">
      <c r="A1952" s="12">
        <v>29914.264776576445</v>
      </c>
      <c r="B1952" s="2">
        <v>0.963</v>
      </c>
    </row>
    <row r="1953">
      <c r="A1953" s="12">
        <v>28666.609513115225</v>
      </c>
      <c r="B1953" s="2">
        <v>0.965</v>
      </c>
    </row>
    <row r="1954">
      <c r="A1954" s="12">
        <v>30748.53425751693</v>
      </c>
      <c r="B1954" s="2">
        <v>0.967</v>
      </c>
    </row>
    <row r="1955">
      <c r="A1955" s="12">
        <v>35644.404791908375</v>
      </c>
      <c r="B1955" s="2">
        <v>0.969</v>
      </c>
    </row>
    <row r="1956">
      <c r="A1956" s="12">
        <v>44051.65726981342</v>
      </c>
      <c r="B1956" s="2">
        <v>0.971</v>
      </c>
    </row>
    <row r="1957">
      <c r="A1957" s="12">
        <v>54228.831714686195</v>
      </c>
      <c r="B1957" s="2">
        <v>0.974</v>
      </c>
    </row>
    <row r="1958">
      <c r="A1958" s="12">
        <v>62920.64413157476</v>
      </c>
      <c r="B1958" s="2">
        <v>0.978</v>
      </c>
    </row>
    <row r="1959">
      <c r="A1959" s="12">
        <v>69166.96005237497</v>
      </c>
      <c r="B1959" s="2">
        <v>0.98</v>
      </c>
    </row>
    <row r="1960">
      <c r="A1960" s="12">
        <v>84613.94702725451</v>
      </c>
      <c r="B1960" s="2">
        <v>0.983</v>
      </c>
    </row>
    <row r="1961">
      <c r="A1961" s="12">
        <v>62527.635271040774</v>
      </c>
      <c r="B1961" s="2">
        <v>0.985</v>
      </c>
    </row>
    <row r="1962">
      <c r="A1962" s="12">
        <v>71440.28763574369</v>
      </c>
      <c r="B1962" s="2">
        <v>0.987</v>
      </c>
    </row>
    <row r="1963">
      <c r="A1963" s="12">
        <v>88963.2226037756</v>
      </c>
      <c r="B1963" s="2">
        <v>0.988</v>
      </c>
    </row>
    <row r="1964">
      <c r="A1964" s="12">
        <v>92659.69410596562</v>
      </c>
      <c r="B1964" s="2">
        <v>0.989</v>
      </c>
    </row>
    <row r="1965">
      <c r="A1965" s="12">
        <v>1662.2175347461796</v>
      </c>
      <c r="B1965" s="2">
        <v>0.53</v>
      </c>
    </row>
    <row r="1966">
      <c r="A1966" s="12">
        <v>1833.8126596502707</v>
      </c>
      <c r="B1966" s="2">
        <v>0.529</v>
      </c>
    </row>
    <row r="1967">
      <c r="A1967" s="12">
        <v>2116.312062734325</v>
      </c>
      <c r="B1967" s="2">
        <v>0.528</v>
      </c>
    </row>
    <row r="1968">
      <c r="A1968" s="12">
        <v>2756.3325828116253</v>
      </c>
      <c r="B1968" s="2">
        <v>0.529</v>
      </c>
    </row>
    <row r="1969">
      <c r="A1969" s="12">
        <v>3533.266078130323</v>
      </c>
      <c r="B1969" s="2">
        <v>0.53</v>
      </c>
    </row>
    <row r="1970">
      <c r="A1970" s="12">
        <v>4651.692260744003</v>
      </c>
      <c r="B1970" s="2">
        <v>0.532</v>
      </c>
    </row>
    <row r="1971">
      <c r="A1971" s="12">
        <v>5803.595020421105</v>
      </c>
      <c r="B1971" s="2">
        <v>0.533</v>
      </c>
    </row>
    <row r="1972">
      <c r="A1972" s="12">
        <v>8188.485724883544</v>
      </c>
      <c r="B1972" s="2">
        <v>0.534</v>
      </c>
    </row>
    <row r="1973">
      <c r="A1973" s="12">
        <v>9932.867933026177</v>
      </c>
      <c r="B1973" s="2">
        <v>0.536</v>
      </c>
    </row>
    <row r="1974">
      <c r="A1974" s="12">
        <v>8052.048836461759</v>
      </c>
      <c r="B1974" s="2">
        <v>0.537</v>
      </c>
    </row>
    <row r="1975">
      <c r="A1975" s="12">
        <v>8149.407382503697</v>
      </c>
      <c r="B1975" s="2">
        <v>0.538</v>
      </c>
    </row>
    <row r="1976">
      <c r="A1976" s="12">
        <v>9083.000157637205</v>
      </c>
      <c r="B1976" s="2">
        <v>0.54</v>
      </c>
    </row>
    <row r="1977">
      <c r="A1977" s="12">
        <v>8417.706730783359</v>
      </c>
      <c r="B1977" s="2">
        <v>0.541</v>
      </c>
    </row>
    <row r="1978">
      <c r="A1978" s="12">
        <v>1773.5712911196536</v>
      </c>
      <c r="B1978" s="2">
        <v>0.734</v>
      </c>
    </row>
    <row r="1979">
      <c r="A1979" s="12">
        <v>2103.0786241835012</v>
      </c>
      <c r="B1979" s="2">
        <v>0.733</v>
      </c>
    </row>
    <row r="1980">
      <c r="A1980" s="12">
        <v>2372.6337044941665</v>
      </c>
      <c r="B1980" s="2">
        <v>0.733</v>
      </c>
    </row>
    <row r="1981">
      <c r="A1981" s="12">
        <v>2972.3337661512123</v>
      </c>
      <c r="B1981" s="2">
        <v>0.734</v>
      </c>
    </row>
    <row r="1982">
      <c r="A1982" s="12">
        <v>4109.268666154753</v>
      </c>
      <c r="B1982" s="2">
        <v>0.734</v>
      </c>
    </row>
    <row r="1983">
      <c r="A1983" s="12">
        <v>5338.405843709714</v>
      </c>
      <c r="B1983" s="2">
        <v>0.735</v>
      </c>
    </row>
    <row r="1984">
      <c r="A1984" s="12">
        <v>6947.989595701398</v>
      </c>
      <c r="B1984" s="2">
        <v>0.735</v>
      </c>
    </row>
    <row r="1985">
      <c r="A1985" s="12">
        <v>9147.527617142307</v>
      </c>
      <c r="B1985" s="2">
        <v>0.736</v>
      </c>
    </row>
    <row r="1986">
      <c r="A1986" s="12">
        <v>11693.730573305782</v>
      </c>
      <c r="B1986" s="2">
        <v>0.736</v>
      </c>
    </row>
    <row r="1987">
      <c r="A1987" s="12">
        <v>8597.043896590698</v>
      </c>
      <c r="B1987" s="2">
        <v>0.736</v>
      </c>
    </row>
    <row r="1988">
      <c r="A1988" s="12">
        <v>10675.242594712385</v>
      </c>
      <c r="B1988" s="2">
        <v>0.737</v>
      </c>
    </row>
    <row r="1989">
      <c r="A1989" s="12">
        <v>13290.759997834306</v>
      </c>
      <c r="B1989" s="2">
        <v>0.737</v>
      </c>
    </row>
    <row r="1990">
      <c r="A1990" s="12">
        <v>14108.312729609297</v>
      </c>
      <c r="B1990" s="2">
        <v>0.738</v>
      </c>
    </row>
    <row r="1991">
      <c r="A1991" s="12">
        <v>206.64907129075226</v>
      </c>
      <c r="B1991" s="2">
        <v>0.149</v>
      </c>
    </row>
    <row r="1992">
      <c r="A1992" s="12">
        <v>191.17403567099234</v>
      </c>
      <c r="B1992" s="2">
        <v>0.158</v>
      </c>
    </row>
    <row r="1993">
      <c r="A1993" s="12">
        <v>186.64174800999118</v>
      </c>
      <c r="B1993" s="2">
        <v>0.168</v>
      </c>
    </row>
    <row r="1994">
      <c r="A1994" s="12">
        <v>202.27323815135094</v>
      </c>
      <c r="B1994" s="2">
        <v>0.176</v>
      </c>
    </row>
    <row r="1995">
      <c r="A1995" s="12">
        <v>225.7513898015199</v>
      </c>
      <c r="B1995" s="2">
        <v>0.184</v>
      </c>
    </row>
    <row r="1996">
      <c r="A1996" s="12">
        <v>273.7470892544502</v>
      </c>
      <c r="B1996" s="2">
        <v>0.193</v>
      </c>
    </row>
    <row r="1997">
      <c r="A1997" s="12">
        <v>321.9485776030629</v>
      </c>
      <c r="B1997" s="2">
        <v>0.202</v>
      </c>
    </row>
    <row r="1998">
      <c r="A1998" s="12">
        <v>373.46364360384416</v>
      </c>
      <c r="B1998" s="2">
        <v>0.211</v>
      </c>
    </row>
    <row r="1999">
      <c r="A1999" s="12">
        <v>457.21134551917004</v>
      </c>
      <c r="B1999" s="2">
        <v>0.22</v>
      </c>
    </row>
    <row r="2000">
      <c r="A2000" s="12">
        <v>494.66780671527346</v>
      </c>
      <c r="B2000" s="2">
        <v>0.23</v>
      </c>
    </row>
    <row r="2001">
      <c r="A2001" s="12">
        <v>519.0503049258762</v>
      </c>
      <c r="B2001" s="2">
        <v>0.24</v>
      </c>
    </row>
    <row r="2002">
      <c r="A2002" s="12">
        <v>574.8874668384733</v>
      </c>
      <c r="B2002" s="2">
        <v>0.249</v>
      </c>
    </row>
    <row r="2003">
      <c r="A2003" s="12">
        <v>622.5783540838246</v>
      </c>
      <c r="B2003" s="2">
        <v>0.259</v>
      </c>
    </row>
    <row r="2004">
      <c r="A2004" s="12">
        <v>1372.7363899801849</v>
      </c>
      <c r="B2004" s="2">
        <v>0.22</v>
      </c>
    </row>
    <row r="2005">
      <c r="A2005" s="12">
        <v>1385.933518257987</v>
      </c>
      <c r="B2005" s="2">
        <v>0.221</v>
      </c>
    </row>
    <row r="2006">
      <c r="A2006" s="12">
        <v>1453.5069538823957</v>
      </c>
      <c r="B2006" s="2">
        <v>0.219</v>
      </c>
    </row>
    <row r="2007">
      <c r="A2007" s="12">
        <v>1699.1842106744261</v>
      </c>
      <c r="B2007" s="2">
        <v>0.217</v>
      </c>
    </row>
    <row r="2008">
      <c r="A2008" s="12">
        <v>2094.629506582995</v>
      </c>
      <c r="B2008" s="2">
        <v>0.215</v>
      </c>
    </row>
    <row r="2009">
      <c r="A2009" s="12">
        <v>2291.0306344760124</v>
      </c>
      <c r="B2009" s="2">
        <v>0.212</v>
      </c>
    </row>
    <row r="2010">
      <c r="A2010" s="12">
        <v>2502.211262860835</v>
      </c>
      <c r="B2010" s="2">
        <v>0.21</v>
      </c>
    </row>
    <row r="2011">
      <c r="A2011" s="12">
        <v>2693.7929927568043</v>
      </c>
      <c r="B2011" s="2">
        <v>0.208</v>
      </c>
    </row>
    <row r="2012">
      <c r="A2012" s="12">
        <v>3128.6885589062604</v>
      </c>
      <c r="B2012" s="2">
        <v>0.205</v>
      </c>
    </row>
    <row r="2013">
      <c r="A2013" s="12">
        <v>2712.804958203396</v>
      </c>
      <c r="B2013" s="2">
        <v>0.203</v>
      </c>
    </row>
    <row r="2014">
      <c r="A2014" s="12">
        <v>3080.0129388428686</v>
      </c>
      <c r="B2014" s="2">
        <v>0.201</v>
      </c>
    </row>
    <row r="2015">
      <c r="A2015" s="12">
        <v>3370.833718368022</v>
      </c>
      <c r="B2015" s="2">
        <v>0.199</v>
      </c>
    </row>
    <row r="2016">
      <c r="A2016" s="12">
        <v>3622.621047281737</v>
      </c>
      <c r="B2016" s="2">
        <v>0.196</v>
      </c>
    </row>
    <row r="2017">
      <c r="A2017" s="12">
        <v>28696.193481404574</v>
      </c>
      <c r="B2017" s="2">
        <v>0.934</v>
      </c>
    </row>
    <row r="2018">
      <c r="A2018" s="12">
        <v>29679.44198492737</v>
      </c>
      <c r="B2018" s="2">
        <v>0.938</v>
      </c>
    </row>
    <row r="2019">
      <c r="A2019" s="12">
        <v>31355.373788483466</v>
      </c>
      <c r="B2019" s="2">
        <v>0.939</v>
      </c>
    </row>
    <row r="2020">
      <c r="A2020" s="12">
        <v>39128.27613240418</v>
      </c>
      <c r="B2020" s="2">
        <v>0.94</v>
      </c>
    </row>
    <row r="2021">
      <c r="A2021" s="12">
        <v>44976.3685558211</v>
      </c>
      <c r="B2021" s="2">
        <v>0.94</v>
      </c>
    </row>
    <row r="2022">
      <c r="A2022" s="12">
        <v>46193.67267842149</v>
      </c>
      <c r="B2022" s="2">
        <v>0.94</v>
      </c>
    </row>
    <row r="2023">
      <c r="A2023" s="12">
        <v>48757.895718552936</v>
      </c>
      <c r="B2023" s="2">
        <v>0.94</v>
      </c>
    </row>
    <row r="2024">
      <c r="A2024" s="12">
        <v>55556.96688283899</v>
      </c>
      <c r="B2024" s="2">
        <v>0.94</v>
      </c>
    </row>
    <row r="2025">
      <c r="A2025" s="12">
        <v>62188.92860650103</v>
      </c>
      <c r="B2025" s="2">
        <v>0.941</v>
      </c>
    </row>
    <row r="2026">
      <c r="A2026" s="12">
        <v>61887.079940061245</v>
      </c>
      <c r="B2026" s="2">
        <v>0.941</v>
      </c>
    </row>
    <row r="2027">
      <c r="A2027" s="12">
        <v>0.0</v>
      </c>
      <c r="B2027" s="2">
        <v>0.941</v>
      </c>
    </row>
    <row r="2028">
      <c r="A2028" s="12">
        <v>0.0</v>
      </c>
      <c r="B2028" s="2">
        <v>0.941</v>
      </c>
    </row>
    <row r="2029">
      <c r="A2029" s="12">
        <v>0.0</v>
      </c>
      <c r="B2029" s="2">
        <v>0.941</v>
      </c>
    </row>
    <row r="2030">
      <c r="A2030" s="12">
        <v>550.171450497748</v>
      </c>
      <c r="B2030" s="2">
        <v>0.534</v>
      </c>
    </row>
    <row r="2031">
      <c r="A2031" s="12">
        <v>539.9338637213206</v>
      </c>
      <c r="B2031" s="2">
        <v>0.544</v>
      </c>
    </row>
    <row r="2032">
      <c r="A2032" s="12">
        <v>585.8063580413577</v>
      </c>
      <c r="B2032" s="2">
        <v>0.553</v>
      </c>
    </row>
    <row r="2033">
      <c r="A2033" s="12">
        <v>687.093689600217</v>
      </c>
      <c r="B2033" s="2">
        <v>0.563</v>
      </c>
    </row>
    <row r="2034">
      <c r="A2034" s="12">
        <v>734.0353615040904</v>
      </c>
      <c r="B2034" s="2">
        <v>0.571</v>
      </c>
    </row>
    <row r="2035">
      <c r="A2035" s="12">
        <v>797.1963069559874</v>
      </c>
      <c r="B2035" s="2">
        <v>0.58</v>
      </c>
    </row>
    <row r="2036">
      <c r="A2036" s="12">
        <v>851.2390086016901</v>
      </c>
      <c r="B2036" s="2">
        <v>0.588</v>
      </c>
    </row>
    <row r="2037">
      <c r="A2037" s="12">
        <v>882.9136238447885</v>
      </c>
      <c r="B2037" s="2">
        <v>0.597</v>
      </c>
    </row>
    <row r="2038">
      <c r="A2038" s="12">
        <v>1090.4113804805859</v>
      </c>
      <c r="B2038" s="2">
        <v>0.604</v>
      </c>
    </row>
    <row r="2039">
      <c r="A2039" s="12">
        <v>1134.1135938582313</v>
      </c>
      <c r="B2039" s="2">
        <v>0.612</v>
      </c>
    </row>
    <row r="2040">
      <c r="A2040" s="12">
        <v>1127.9816695468726</v>
      </c>
      <c r="B2040" s="2">
        <v>0.619</v>
      </c>
    </row>
    <row r="2041">
      <c r="A2041" s="12">
        <v>1355.4473432799969</v>
      </c>
      <c r="B2041" s="2">
        <v>0.626</v>
      </c>
    </row>
    <row r="2042">
      <c r="A2042" s="12">
        <v>1399.9534816957118</v>
      </c>
      <c r="B2042" s="2">
        <v>0.633</v>
      </c>
    </row>
    <row r="2043">
      <c r="A2043" s="12">
        <v>9332.533250624585</v>
      </c>
      <c r="B2043" s="2">
        <v>0.798</v>
      </c>
    </row>
    <row r="2044">
      <c r="A2044" s="12">
        <v>8759.503942111836</v>
      </c>
      <c r="B2044" s="2">
        <v>0.801</v>
      </c>
    </row>
    <row r="2045">
      <c r="A2045" s="12">
        <v>8659.707713329952</v>
      </c>
      <c r="B2045" s="2">
        <v>0.803</v>
      </c>
    </row>
    <row r="2046">
      <c r="A2046" s="12">
        <v>9408.229785554062</v>
      </c>
      <c r="B2046" s="2">
        <v>0.805</v>
      </c>
    </row>
    <row r="2047">
      <c r="A2047" s="12">
        <v>10864.444410979531</v>
      </c>
      <c r="B2047" s="2">
        <v>0.808</v>
      </c>
    </row>
    <row r="2048">
      <c r="A2048" s="12">
        <v>13284.694610184735</v>
      </c>
      <c r="B2048" s="2">
        <v>0.81</v>
      </c>
    </row>
    <row r="2049">
      <c r="A2049" s="12">
        <v>14858.937055493125</v>
      </c>
      <c r="B2049" s="2">
        <v>0.812</v>
      </c>
    </row>
    <row r="2050">
      <c r="A2050" s="12">
        <v>16052.092745287553</v>
      </c>
      <c r="B2050" s="2">
        <v>0.814</v>
      </c>
    </row>
    <row r="2051">
      <c r="A2051" s="12">
        <v>19722.101930042823</v>
      </c>
      <c r="B2051" s="2">
        <v>0.816</v>
      </c>
    </row>
    <row r="2052">
      <c r="A2052" s="12">
        <v>16009.62816798914</v>
      </c>
      <c r="B2052" s="2">
        <v>0.819</v>
      </c>
    </row>
    <row r="2053">
      <c r="A2053" s="12">
        <v>19333.499080484842</v>
      </c>
      <c r="B2053" s="2">
        <v>0.821</v>
      </c>
    </row>
    <row r="2054">
      <c r="A2054" s="12">
        <v>24133.944400002765</v>
      </c>
      <c r="B2054" s="2">
        <v>0.823</v>
      </c>
    </row>
    <row r="2055">
      <c r="A2055" s="12">
        <v>25947.531193156923</v>
      </c>
      <c r="B2055" s="2">
        <v>0.825</v>
      </c>
    </row>
    <row r="2056">
      <c r="A2056" s="12">
        <v>474.5241578031489</v>
      </c>
      <c r="B2056" s="2">
        <v>0.403</v>
      </c>
    </row>
    <row r="2057">
      <c r="A2057" s="12">
        <v>482.01849331137356</v>
      </c>
      <c r="B2057" s="2">
        <v>0.405</v>
      </c>
    </row>
    <row r="2058">
      <c r="A2058" s="12">
        <v>513.3625289579935</v>
      </c>
      <c r="B2058" s="2">
        <v>0.406</v>
      </c>
    </row>
    <row r="2059">
      <c r="A2059" s="12">
        <v>642.6130346693949</v>
      </c>
      <c r="B2059" s="2">
        <v>0.408</v>
      </c>
    </row>
    <row r="2060">
      <c r="A2060" s="12">
        <v>732.2812350012327</v>
      </c>
      <c r="B2060" s="2">
        <v>0.409</v>
      </c>
    </row>
    <row r="2061">
      <c r="A2061" s="12">
        <v>772.5267929786157</v>
      </c>
      <c r="B2061" s="2">
        <v>0.411</v>
      </c>
    </row>
    <row r="2062">
      <c r="A2062" s="12">
        <v>807.974735483481</v>
      </c>
      <c r="B2062" s="2">
        <v>0.413</v>
      </c>
    </row>
    <row r="2063">
      <c r="A2063" s="12">
        <v>947.8898047992377</v>
      </c>
      <c r="B2063" s="2">
        <v>0.415</v>
      </c>
    </row>
    <row r="2064">
      <c r="A2064" s="12">
        <v>1093.7637993001106</v>
      </c>
      <c r="B2064" s="2">
        <v>0.417</v>
      </c>
    </row>
    <row r="2065">
      <c r="A2065" s="12">
        <v>1017.9686008237024</v>
      </c>
      <c r="B2065" s="2">
        <v>0.42</v>
      </c>
    </row>
    <row r="2066">
      <c r="A2066" s="12">
        <v>998.5995763582189</v>
      </c>
      <c r="B2066" s="2">
        <v>0.422</v>
      </c>
    </row>
    <row r="2067">
      <c r="A2067" s="12">
        <v>1083.2616754797577</v>
      </c>
      <c r="B2067" s="2">
        <v>0.425</v>
      </c>
    </row>
    <row r="2068">
      <c r="A2068" s="12">
        <v>1023.2885719029572</v>
      </c>
      <c r="B2068" s="2">
        <v>0.428</v>
      </c>
    </row>
    <row r="2069">
      <c r="A2069" s="12">
        <v>809.2750794069352</v>
      </c>
      <c r="B2069" s="2">
        <v>0.532</v>
      </c>
    </row>
    <row r="2070">
      <c r="A2070" s="12">
        <v>1518.0342943023547</v>
      </c>
      <c r="B2070" s="2">
        <v>0.535</v>
      </c>
    </row>
    <row r="2071">
      <c r="A2071" s="12">
        <v>2013.667400174746</v>
      </c>
      <c r="B2071" s="2">
        <v>0.537</v>
      </c>
    </row>
    <row r="2072">
      <c r="A2072" s="12">
        <v>2613.53440777607</v>
      </c>
      <c r="B2072" s="2">
        <v>0.54</v>
      </c>
    </row>
    <row r="2073">
      <c r="A2073" s="12">
        <v>3168.8807074539636</v>
      </c>
      <c r="B2073" s="2">
        <v>0.543</v>
      </c>
    </row>
    <row r="2074">
      <c r="A2074" s="12">
        <v>3391.3710764304064</v>
      </c>
      <c r="B2074" s="2">
        <v>0.545</v>
      </c>
    </row>
    <row r="2075">
      <c r="A2075" s="12">
        <v>3942.630985018152</v>
      </c>
      <c r="B2075" s="2">
        <v>0.548</v>
      </c>
    </row>
    <row r="2076">
      <c r="A2076" s="12">
        <v>5276.932421098521</v>
      </c>
      <c r="B2076" s="2">
        <v>0.551</v>
      </c>
    </row>
    <row r="2077">
      <c r="A2077" s="12">
        <v>6497.842767720862</v>
      </c>
      <c r="B2077" s="2">
        <v>0.551</v>
      </c>
    </row>
    <row r="2078">
      <c r="A2078" s="12">
        <v>5497.955687398944</v>
      </c>
      <c r="B2078" s="2">
        <v>0.552</v>
      </c>
    </row>
    <row r="2079">
      <c r="A2079" s="12">
        <v>5073.074944907971</v>
      </c>
      <c r="B2079" s="2">
        <v>0.552</v>
      </c>
    </row>
    <row r="2080">
      <c r="A2080" s="12">
        <v>6047.737880142365</v>
      </c>
      <c r="B2080" s="2">
        <v>0.553</v>
      </c>
    </row>
    <row r="2081">
      <c r="A2081" s="12">
        <v>5293.836637530061</v>
      </c>
      <c r="B2081" s="2">
        <v>0.553</v>
      </c>
    </row>
    <row r="2082">
      <c r="A2082" s="12">
        <v>7578.8289433139</v>
      </c>
      <c r="B2082" s="2">
        <v>0.501</v>
      </c>
    </row>
    <row r="2083">
      <c r="A2083" s="12">
        <v>7615.988534765153</v>
      </c>
      <c r="B2083" s="2">
        <v>0.503</v>
      </c>
    </row>
    <row r="2084">
      <c r="A2084" s="12">
        <v>8340.302807646356</v>
      </c>
      <c r="B2084" s="2">
        <v>0.505</v>
      </c>
    </row>
    <row r="2085">
      <c r="A2085" s="12">
        <v>8491.50365942029</v>
      </c>
      <c r="B2085" s="2">
        <v>0.506</v>
      </c>
    </row>
    <row r="2086">
      <c r="A2086" s="12">
        <v>10173.57496969697</v>
      </c>
      <c r="B2086" s="2">
        <v>0.508</v>
      </c>
    </row>
    <row r="2087">
      <c r="A2087" s="12">
        <v>11086.89097708082</v>
      </c>
      <c r="B2087" s="2">
        <v>0.511</v>
      </c>
    </row>
    <row r="2088">
      <c r="A2088" s="12">
        <v>12014.418073286051</v>
      </c>
      <c r="B2088" s="2">
        <v>0.513</v>
      </c>
    </row>
    <row r="2089">
      <c r="A2089" s="12">
        <v>12155.70158644291</v>
      </c>
      <c r="B2089" s="2">
        <v>0.515</v>
      </c>
    </row>
    <row r="2090">
      <c r="A2090" s="12">
        <v>11123.004450526703</v>
      </c>
      <c r="B2090" s="2">
        <v>0.518</v>
      </c>
    </row>
    <row r="2091">
      <c r="A2091" s="12">
        <v>9707.265366904167</v>
      </c>
      <c r="B2091" s="2">
        <v>0.52</v>
      </c>
    </row>
    <row r="2092">
      <c r="A2092" s="12">
        <v>10842.773064498162</v>
      </c>
      <c r="B2092" s="2">
        <v>0.523</v>
      </c>
    </row>
    <row r="2093">
      <c r="A2093" s="12">
        <v>12117.805411648998</v>
      </c>
      <c r="B2093" s="2">
        <v>0.526</v>
      </c>
    </row>
    <row r="2094">
      <c r="A2094" s="12">
        <v>11689.289616434322</v>
      </c>
      <c r="B2094" s="2">
        <v>0.529</v>
      </c>
    </row>
    <row r="2095">
      <c r="A2095" s="12">
        <v>153.60176986233733</v>
      </c>
      <c r="B2095" s="2">
        <v>0.356</v>
      </c>
    </row>
    <row r="2096">
      <c r="A2096" s="12">
        <v>251.29470883101507</v>
      </c>
      <c r="B2096" s="2">
        <v>0.359</v>
      </c>
    </row>
    <row r="2097">
      <c r="A2097" s="12">
        <v>275.76036662870433</v>
      </c>
      <c r="B2097" s="2">
        <v>0.361</v>
      </c>
    </row>
    <row r="2098">
      <c r="A2098" s="12">
        <v>291.00605441011993</v>
      </c>
      <c r="B2098" s="2">
        <v>0.364</v>
      </c>
    </row>
    <row r="2099">
      <c r="A2099" s="12">
        <v>290.4135256966321</v>
      </c>
      <c r="B2099" s="2">
        <v>0.366</v>
      </c>
    </row>
    <row r="2100">
      <c r="A2100" s="12">
        <v>317.94657624814573</v>
      </c>
      <c r="B2100" s="2">
        <v>0.368</v>
      </c>
    </row>
    <row r="2101">
      <c r="A2101" s="12">
        <v>357.406103570427</v>
      </c>
      <c r="B2101" s="2">
        <v>0.371</v>
      </c>
    </row>
    <row r="2102">
      <c r="A2102" s="12">
        <v>398.5685445849024</v>
      </c>
      <c r="B2102" s="2">
        <v>0.374</v>
      </c>
    </row>
    <row r="2103">
      <c r="A2103" s="12">
        <v>452.9207266845609</v>
      </c>
      <c r="B2103" s="2">
        <v>0.376</v>
      </c>
    </row>
    <row r="2104">
      <c r="A2104" s="12">
        <v>435.0103926801156</v>
      </c>
      <c r="B2104" s="2">
        <v>0.379</v>
      </c>
    </row>
    <row r="2105">
      <c r="A2105" s="12">
        <v>448.221526480639</v>
      </c>
      <c r="B2105" s="2">
        <v>0.382</v>
      </c>
    </row>
    <row r="2106">
      <c r="A2106" s="12">
        <v>499.91961252689674</v>
      </c>
      <c r="B2106" s="2">
        <v>0.386</v>
      </c>
    </row>
    <row r="2107">
      <c r="A2107" s="12">
        <v>633.4780959224263</v>
      </c>
      <c r="B2107" s="2">
        <v>0.389</v>
      </c>
    </row>
    <row r="2108">
      <c r="A2108" s="12">
        <v>23793.036318925493</v>
      </c>
      <c r="B2108" s="2">
        <v>1.0</v>
      </c>
    </row>
    <row r="2109">
      <c r="A2109" s="12">
        <v>21576.869839294344</v>
      </c>
      <c r="B2109" s="2">
        <v>1.0</v>
      </c>
    </row>
    <row r="2110">
      <c r="A2110" s="12">
        <v>22016.7126302682</v>
      </c>
      <c r="B2110" s="2">
        <v>1.0</v>
      </c>
    </row>
    <row r="2111">
      <c r="A2111" s="12">
        <v>23574.002511908235</v>
      </c>
      <c r="B2111" s="2">
        <v>1.0</v>
      </c>
    </row>
    <row r="2112">
      <c r="A2112" s="12">
        <v>27359.781121751024</v>
      </c>
      <c r="B2112" s="2">
        <v>1.0</v>
      </c>
    </row>
    <row r="2113">
      <c r="A2113" s="12">
        <v>29771.67237095035</v>
      </c>
      <c r="B2113" s="2">
        <v>1.0</v>
      </c>
    </row>
    <row r="2114">
      <c r="A2114" s="12">
        <v>33625.66456127596</v>
      </c>
      <c r="B2114" s="2">
        <v>1.0</v>
      </c>
    </row>
    <row r="2115">
      <c r="A2115" s="12">
        <v>39227.651135422566</v>
      </c>
      <c r="B2115" s="2">
        <v>1.0</v>
      </c>
    </row>
    <row r="2116">
      <c r="A2116" s="12">
        <v>39674.33979418936</v>
      </c>
      <c r="B2116" s="2">
        <v>1.0</v>
      </c>
    </row>
    <row r="2117">
      <c r="A2117" s="12">
        <v>38495.468762531076</v>
      </c>
      <c r="B2117" s="2">
        <v>1.0</v>
      </c>
    </row>
    <row r="2118">
      <c r="A2118" s="12">
        <v>46486.89109066914</v>
      </c>
      <c r="B2118" s="2">
        <v>1.0</v>
      </c>
    </row>
    <row r="2119">
      <c r="A2119" s="12">
        <v>52857.99718347898</v>
      </c>
      <c r="B2119" s="2">
        <v>1.0</v>
      </c>
    </row>
    <row r="2120">
      <c r="A2120" s="12">
        <v>54024.54634440178</v>
      </c>
      <c r="B2120" s="2">
        <v>1.0</v>
      </c>
    </row>
    <row r="2121">
      <c r="A2121" s="12">
        <v>0.0</v>
      </c>
      <c r="B2121" s="2">
        <v>1.0</v>
      </c>
    </row>
    <row r="2122">
      <c r="A2122" s="12">
        <v>0.0</v>
      </c>
      <c r="B2122" s="2">
        <v>1.0</v>
      </c>
    </row>
    <row r="2123">
      <c r="A2123" s="12">
        <v>0.0</v>
      </c>
      <c r="B2123" s="2">
        <v>1.0</v>
      </c>
    </row>
    <row r="2124">
      <c r="A2124" s="12">
        <v>0.0</v>
      </c>
      <c r="B2124" s="2">
        <v>1.0</v>
      </c>
    </row>
    <row r="2125">
      <c r="A2125" s="12">
        <v>0.0</v>
      </c>
      <c r="B2125" s="2">
        <v>1.0</v>
      </c>
    </row>
    <row r="2126">
      <c r="A2126" s="12">
        <v>0.0</v>
      </c>
      <c r="B2126" s="2">
        <v>1.0</v>
      </c>
    </row>
    <row r="2127">
      <c r="A2127" s="12">
        <v>0.0</v>
      </c>
      <c r="B2127" s="2">
        <v>1.0</v>
      </c>
    </row>
    <row r="2128">
      <c r="A2128" s="12">
        <v>0.0</v>
      </c>
      <c r="B2128" s="2">
        <v>1.0</v>
      </c>
    </row>
    <row r="2129">
      <c r="A2129" s="12">
        <v>0.0</v>
      </c>
      <c r="B2129" s="2">
        <v>1.0</v>
      </c>
    </row>
    <row r="2130">
      <c r="A2130" s="12">
        <v>0.0</v>
      </c>
      <c r="B2130" s="2">
        <v>1.0</v>
      </c>
    </row>
    <row r="2131">
      <c r="A2131" s="12">
        <v>0.0</v>
      </c>
      <c r="B2131" s="2">
        <v>1.0</v>
      </c>
    </row>
    <row r="2132">
      <c r="A2132" s="12">
        <v>0.0</v>
      </c>
      <c r="B2132" s="2">
        <v>1.0</v>
      </c>
    </row>
    <row r="2133">
      <c r="A2133" s="12">
        <v>0.0</v>
      </c>
      <c r="B2133" s="2">
        <v>1.0</v>
      </c>
    </row>
    <row r="2134">
      <c r="A2134" s="12">
        <v>5330.401621906501</v>
      </c>
      <c r="B2134" s="2">
        <v>0.562</v>
      </c>
    </row>
    <row r="2135">
      <c r="A2135" s="12">
        <v>5636.639089793445</v>
      </c>
      <c r="B2135" s="2">
        <v>0.562</v>
      </c>
    </row>
    <row r="2136">
      <c r="A2136" s="12">
        <v>6442.044437773949</v>
      </c>
      <c r="B2136" s="2">
        <v>0.56</v>
      </c>
    </row>
    <row r="2137">
      <c r="A2137" s="12">
        <v>8530.472004926514</v>
      </c>
      <c r="B2137" s="2">
        <v>0.559</v>
      </c>
    </row>
    <row r="2138">
      <c r="A2138" s="12">
        <v>10437.509907525297</v>
      </c>
      <c r="B2138" s="2">
        <v>0.557</v>
      </c>
    </row>
    <row r="2139">
      <c r="A2139" s="12">
        <v>11414.605360475445</v>
      </c>
      <c r="B2139" s="2">
        <v>0.556</v>
      </c>
    </row>
    <row r="2140">
      <c r="A2140" s="12">
        <v>12842.248578741252</v>
      </c>
      <c r="B2140" s="2">
        <v>0.554</v>
      </c>
    </row>
    <row r="2141">
      <c r="A2141" s="12">
        <v>15649.204741840449</v>
      </c>
      <c r="B2141" s="2">
        <v>0.553</v>
      </c>
    </row>
    <row r="2142">
      <c r="A2142" s="12">
        <v>18201.27352115069</v>
      </c>
      <c r="B2142" s="2">
        <v>0.551</v>
      </c>
    </row>
    <row r="2143">
      <c r="A2143" s="12">
        <v>16196.28137054652</v>
      </c>
      <c r="B2143" s="2">
        <v>0.55</v>
      </c>
    </row>
    <row r="2144">
      <c r="A2144" s="12">
        <v>16151.090900036132</v>
      </c>
      <c r="B2144" s="2">
        <v>0.547</v>
      </c>
    </row>
    <row r="2145">
      <c r="A2145" s="12">
        <v>17760.414382526327</v>
      </c>
      <c r="B2145" s="2">
        <v>0.544</v>
      </c>
    </row>
    <row r="2146">
      <c r="A2146" s="12">
        <v>16892.551977141713</v>
      </c>
      <c r="B2146" s="2">
        <v>0.542</v>
      </c>
    </row>
    <row r="2147">
      <c r="A2147" s="12">
        <v>10045.360076423194</v>
      </c>
      <c r="B2147" s="2">
        <v>0.508</v>
      </c>
    </row>
    <row r="2148">
      <c r="A2148" s="12">
        <v>10290.316045199443</v>
      </c>
      <c r="B2148" s="2">
        <v>0.508</v>
      </c>
    </row>
    <row r="2149">
      <c r="A2149" s="12">
        <v>11599.90192476423</v>
      </c>
      <c r="B2149" s="2">
        <v>0.508</v>
      </c>
    </row>
    <row r="2150">
      <c r="A2150" s="12">
        <v>14607.200496258769</v>
      </c>
      <c r="B2150" s="2">
        <v>0.507</v>
      </c>
    </row>
    <row r="2151">
      <c r="A2151" s="12">
        <v>16944.18952665282</v>
      </c>
      <c r="B2151" s="2">
        <v>0.506</v>
      </c>
    </row>
    <row r="2152">
      <c r="A2152" s="12">
        <v>17854.63532992681</v>
      </c>
      <c r="B2152" s="2">
        <v>0.505</v>
      </c>
    </row>
    <row r="2153">
      <c r="A2153" s="12">
        <v>19405.933275133193</v>
      </c>
      <c r="B2153" s="2">
        <v>0.504</v>
      </c>
    </row>
    <row r="2154">
      <c r="A2154" s="12">
        <v>23462.22869330992</v>
      </c>
      <c r="B2154" s="2">
        <v>0.503</v>
      </c>
    </row>
    <row r="2155">
      <c r="A2155" s="12">
        <v>26989.652694581153</v>
      </c>
      <c r="B2155" s="2">
        <v>0.502</v>
      </c>
    </row>
    <row r="2156">
      <c r="A2156" s="12">
        <v>24125.667112654064</v>
      </c>
      <c r="B2156" s="2">
        <v>0.501</v>
      </c>
    </row>
    <row r="2157">
      <c r="A2157" s="12">
        <v>22942.3983231336</v>
      </c>
      <c r="B2157" s="2">
        <v>0.5</v>
      </c>
    </row>
    <row r="2158">
      <c r="A2158" s="12">
        <v>24478.319969914894</v>
      </c>
      <c r="B2158" s="2">
        <v>0.499</v>
      </c>
    </row>
    <row r="2159">
      <c r="A2159" s="12">
        <v>22059.147789743038</v>
      </c>
      <c r="B2159" s="2">
        <v>0.499</v>
      </c>
    </row>
    <row r="2160">
      <c r="A2160" s="12">
        <v>1055.2103551472585</v>
      </c>
      <c r="B2160" s="2">
        <v>0.158</v>
      </c>
    </row>
    <row r="2161">
      <c r="A2161" s="12">
        <v>945.5423194161439</v>
      </c>
      <c r="B2161" s="2">
        <v>0.162</v>
      </c>
    </row>
    <row r="2162">
      <c r="A2162" s="12">
        <v>785.6490388153054</v>
      </c>
      <c r="B2162" s="2">
        <v>0.166</v>
      </c>
    </row>
    <row r="2163">
      <c r="A2163" s="12">
        <v>745.4855814578735</v>
      </c>
      <c r="B2163" s="2">
        <v>0.17</v>
      </c>
    </row>
    <row r="2164">
      <c r="A2164" s="12">
        <v>819.326284819375</v>
      </c>
      <c r="B2164" s="2">
        <v>0.174</v>
      </c>
    </row>
    <row r="2165">
      <c r="A2165" s="12">
        <v>881.9616177930817</v>
      </c>
      <c r="B2165" s="2">
        <v>0.178</v>
      </c>
    </row>
    <row r="2166">
      <c r="A2166" s="12">
        <v>950.0576085034686</v>
      </c>
      <c r="B2166" s="2">
        <v>0.183</v>
      </c>
    </row>
    <row r="2167">
      <c r="A2167" s="12">
        <v>1048.890069653844</v>
      </c>
      <c r="B2167" s="2">
        <v>0.187</v>
      </c>
    </row>
    <row r="2168">
      <c r="A2168" s="12">
        <v>1208.0298366965153</v>
      </c>
      <c r="B2168" s="2">
        <v>0.191</v>
      </c>
    </row>
    <row r="2169">
      <c r="A2169" s="12">
        <v>1160.7905853613067</v>
      </c>
      <c r="B2169" s="2">
        <v>0.196</v>
      </c>
    </row>
    <row r="2170">
      <c r="A2170" s="12">
        <v>1294.6927326017624</v>
      </c>
      <c r="B2170" s="2">
        <v>0.2</v>
      </c>
    </row>
    <row r="2171">
      <c r="A2171" s="12">
        <v>1614.4590787680972</v>
      </c>
      <c r="B2171" s="2">
        <v>0.205</v>
      </c>
    </row>
    <row r="2172">
      <c r="A2172" s="12">
        <v>1819.4615355223273</v>
      </c>
      <c r="B2172" s="2">
        <v>0.21</v>
      </c>
    </row>
    <row r="2173">
      <c r="A2173" s="12">
        <v>0.0</v>
      </c>
      <c r="B2173" s="2">
        <v>0.332</v>
      </c>
    </row>
    <row r="2174">
      <c r="A2174" s="12">
        <v>0.0</v>
      </c>
      <c r="B2174" s="2">
        <v>0.336</v>
      </c>
    </row>
    <row r="2175">
      <c r="A2175" s="12">
        <v>0.0</v>
      </c>
      <c r="B2175" s="2">
        <v>0.34</v>
      </c>
    </row>
    <row r="2176">
      <c r="A2176" s="12">
        <v>0.0</v>
      </c>
      <c r="B2176" s="2">
        <v>0.344</v>
      </c>
    </row>
    <row r="2177">
      <c r="A2177" s="12">
        <v>0.0</v>
      </c>
      <c r="B2177" s="2">
        <v>0.348</v>
      </c>
    </row>
    <row r="2178">
      <c r="A2178" s="12">
        <v>0.0</v>
      </c>
      <c r="B2178" s="2">
        <v>0.352</v>
      </c>
    </row>
    <row r="2179">
      <c r="A2179" s="12">
        <v>0.0</v>
      </c>
      <c r="B2179" s="2">
        <v>0.356</v>
      </c>
    </row>
    <row r="2180">
      <c r="A2180" s="12">
        <v>0.0</v>
      </c>
      <c r="B2180" s="2">
        <v>0.36</v>
      </c>
    </row>
    <row r="2181">
      <c r="A2181" s="12">
        <v>0.0</v>
      </c>
      <c r="B2181" s="2">
        <v>0.364</v>
      </c>
    </row>
    <row r="2182">
      <c r="A2182" s="12">
        <v>0.0</v>
      </c>
      <c r="B2182" s="2">
        <v>0.368</v>
      </c>
    </row>
    <row r="2183">
      <c r="A2183" s="12">
        <v>0.0</v>
      </c>
      <c r="B2183" s="2">
        <v>0.373</v>
      </c>
    </row>
    <row r="2184">
      <c r="A2184" s="12">
        <v>0.0</v>
      </c>
      <c r="B2184" s="2">
        <v>0.377</v>
      </c>
    </row>
    <row r="2185">
      <c r="A2185" s="12">
        <v>0.0</v>
      </c>
      <c r="B2185" s="2">
        <v>0.382</v>
      </c>
    </row>
    <row r="2186">
      <c r="A2186" s="12">
        <v>3022.7272727272725</v>
      </c>
      <c r="B2186" s="2">
        <v>0.569</v>
      </c>
    </row>
    <row r="2187">
      <c r="A2187" s="12">
        <v>2627.492505077629</v>
      </c>
      <c r="B2187" s="2">
        <v>0.574</v>
      </c>
    </row>
    <row r="2188">
      <c r="A2188" s="12">
        <v>2423.118594671549</v>
      </c>
      <c r="B2188" s="2">
        <v>0.579</v>
      </c>
    </row>
    <row r="2189">
      <c r="A2189" s="12">
        <v>3619.9685480756493</v>
      </c>
      <c r="B2189" s="2">
        <v>0.584</v>
      </c>
    </row>
    <row r="2190">
      <c r="A2190" s="12">
        <v>4657.646796904396</v>
      </c>
      <c r="B2190" s="2">
        <v>0.59</v>
      </c>
    </row>
    <row r="2191">
      <c r="A2191" s="12">
        <v>5184.767045268012</v>
      </c>
      <c r="B2191" s="2">
        <v>0.595</v>
      </c>
    </row>
    <row r="2192">
      <c r="A2192" s="12">
        <v>5407.112814519684</v>
      </c>
      <c r="B2192" s="2">
        <v>0.601</v>
      </c>
    </row>
    <row r="2193">
      <c r="A2193" s="12">
        <v>5847.445304305143</v>
      </c>
      <c r="B2193" s="2">
        <v>0.606</v>
      </c>
    </row>
    <row r="2194">
      <c r="A2194" s="12">
        <v>5508.334978435575</v>
      </c>
      <c r="B2194" s="2">
        <v>0.612</v>
      </c>
    </row>
    <row r="2195">
      <c r="A2195" s="12">
        <v>5654.780132989278</v>
      </c>
      <c r="B2195" s="2">
        <v>0.617</v>
      </c>
    </row>
    <row r="2196">
      <c r="A2196" s="12">
        <v>7171.529507267982</v>
      </c>
      <c r="B2196" s="2">
        <v>0.622</v>
      </c>
    </row>
    <row r="2197">
      <c r="A2197" s="12">
        <v>7832.554107293467</v>
      </c>
      <c r="B2197" s="2">
        <v>0.627</v>
      </c>
    </row>
    <row r="2198">
      <c r="A2198" s="12">
        <v>7307.516057644824</v>
      </c>
      <c r="B2198" s="2">
        <v>0.633</v>
      </c>
    </row>
    <row r="2199">
      <c r="A2199" s="12">
        <v>11955.383614542605</v>
      </c>
      <c r="B2199" s="2">
        <v>0.796</v>
      </c>
    </row>
    <row r="2200">
      <c r="A2200" s="12">
        <v>11254.849879518204</v>
      </c>
      <c r="B2200" s="2">
        <v>0.799</v>
      </c>
    </row>
    <row r="2201">
      <c r="A2201" s="12">
        <v>12788.159063448147</v>
      </c>
      <c r="B2201" s="2">
        <v>0.803</v>
      </c>
    </row>
    <row r="2202">
      <c r="A2202" s="12">
        <v>14229.206099519486</v>
      </c>
      <c r="B2202" s="2">
        <v>0.807</v>
      </c>
    </row>
    <row r="2203">
      <c r="A2203" s="12">
        <v>15924.423725809318</v>
      </c>
      <c r="B2203" s="2">
        <v>0.81</v>
      </c>
    </row>
    <row r="2204">
      <c r="A2204" s="12">
        <v>18654.671228350064</v>
      </c>
      <c r="B2204" s="2">
        <v>0.813</v>
      </c>
    </row>
    <row r="2205">
      <c r="A2205" s="12">
        <v>20879.871155069923</v>
      </c>
      <c r="B2205" s="2">
        <v>0.815</v>
      </c>
    </row>
    <row r="2206">
      <c r="A2206" s="12">
        <v>23046.380923917888</v>
      </c>
      <c r="B2206" s="2">
        <v>0.816</v>
      </c>
    </row>
    <row r="2207">
      <c r="A2207" s="12">
        <v>20429.552589938143</v>
      </c>
      <c r="B2207" s="2">
        <v>0.817</v>
      </c>
    </row>
    <row r="2208">
      <c r="A2208" s="12">
        <v>18340.028934953854</v>
      </c>
      <c r="B2208" s="2">
        <v>0.818</v>
      </c>
    </row>
    <row r="2209">
      <c r="A2209" s="12">
        <v>22060.148269292316</v>
      </c>
      <c r="B2209" s="2">
        <v>0.819</v>
      </c>
    </row>
    <row r="2210">
      <c r="A2210" s="12">
        <v>24106.33787764587</v>
      </c>
      <c r="B2210" s="2">
        <v>0.82</v>
      </c>
    </row>
    <row r="2211">
      <c r="A2211" s="12">
        <v>24397.83298447432</v>
      </c>
      <c r="B2211" s="2">
        <v>0.821</v>
      </c>
    </row>
    <row r="2212">
      <c r="A2212" s="12">
        <v>0.0</v>
      </c>
      <c r="B2212" s="2">
        <v>0.165</v>
      </c>
    </row>
    <row r="2213">
      <c r="A2213" s="12">
        <v>0.0</v>
      </c>
      <c r="B2213" s="2">
        <v>0.166</v>
      </c>
    </row>
    <row r="2214">
      <c r="A2214" s="12">
        <v>0.0</v>
      </c>
      <c r="B2214" s="2">
        <v>0.168</v>
      </c>
    </row>
    <row r="2215">
      <c r="A2215" s="12">
        <v>0.0</v>
      </c>
      <c r="B2215" s="2">
        <v>0.169</v>
      </c>
    </row>
    <row r="2216">
      <c r="A2216" s="12">
        <v>0.0</v>
      </c>
      <c r="B2216" s="2">
        <v>0.17</v>
      </c>
    </row>
    <row r="2217">
      <c r="A2217" s="12">
        <v>0.0</v>
      </c>
      <c r="B2217" s="2">
        <v>0.172</v>
      </c>
    </row>
    <row r="2218">
      <c r="A2218" s="12">
        <v>0.0</v>
      </c>
      <c r="B2218" s="2">
        <v>0.173</v>
      </c>
    </row>
    <row r="2219">
      <c r="A2219" s="12">
        <v>0.0</v>
      </c>
      <c r="B2219" s="2">
        <v>0.174</v>
      </c>
    </row>
    <row r="2220">
      <c r="A2220" s="12">
        <v>1796.6592785170533</v>
      </c>
      <c r="B2220" s="2">
        <v>0.176</v>
      </c>
    </row>
    <row r="2221">
      <c r="A2221" s="12">
        <v>1396.868625316696</v>
      </c>
      <c r="B2221" s="2">
        <v>0.177</v>
      </c>
    </row>
    <row r="2222">
      <c r="A2222" s="12">
        <v>1643.559765289542</v>
      </c>
      <c r="B2222" s="2">
        <v>0.179</v>
      </c>
    </row>
    <row r="2223">
      <c r="A2223" s="12">
        <v>2001.9166526508245</v>
      </c>
      <c r="B2223" s="2">
        <v>0.18</v>
      </c>
    </row>
    <row r="2224">
      <c r="A2224" s="12">
        <v>974.3920361167267</v>
      </c>
      <c r="B2224" s="2">
        <v>0.182</v>
      </c>
    </row>
    <row r="2225">
      <c r="A2225" s="12">
        <v>14405.20796947765</v>
      </c>
      <c r="B2225" s="2">
        <v>0.763</v>
      </c>
    </row>
    <row r="2226">
      <c r="A2226" s="12">
        <v>14942.584774202945</v>
      </c>
      <c r="B2226" s="2">
        <v>0.763</v>
      </c>
    </row>
    <row r="2227">
      <c r="A2227" s="12">
        <v>16557.42707044712</v>
      </c>
      <c r="B2227" s="2">
        <v>0.765</v>
      </c>
    </row>
    <row r="2228">
      <c r="A2228" s="12">
        <v>20954.00205439294</v>
      </c>
      <c r="B2228" s="2">
        <v>0.768</v>
      </c>
    </row>
    <row r="2229">
      <c r="A2229" s="12">
        <v>24230.05787605603</v>
      </c>
      <c r="B2229" s="2">
        <v>0.77</v>
      </c>
    </row>
    <row r="2230">
      <c r="A2230" s="12">
        <v>25885.872395706563</v>
      </c>
      <c r="B2230" s="2">
        <v>0.773</v>
      </c>
    </row>
    <row r="2231">
      <c r="A2231" s="12">
        <v>27929.61439856312</v>
      </c>
      <c r="B2231" s="2">
        <v>0.775</v>
      </c>
    </row>
    <row r="2232">
      <c r="A2232" s="12">
        <v>31839.52666298345</v>
      </c>
      <c r="B2232" s="2">
        <v>0.777</v>
      </c>
    </row>
    <row r="2233">
      <c r="A2233" s="12">
        <v>34599.73739887356</v>
      </c>
      <c r="B2233" s="2">
        <v>0.78</v>
      </c>
    </row>
    <row r="2234">
      <c r="A2234" s="12">
        <v>31274.97549443903</v>
      </c>
      <c r="B2234" s="2">
        <v>0.782</v>
      </c>
    </row>
    <row r="2235">
      <c r="A2235" s="12">
        <v>29628.42286380735</v>
      </c>
      <c r="B2235" s="2">
        <v>0.784</v>
      </c>
    </row>
    <row r="2236">
      <c r="A2236" s="12">
        <v>31020.88867486615</v>
      </c>
      <c r="B2236" s="2">
        <v>0.787</v>
      </c>
    </row>
    <row r="2237">
      <c r="A2237" s="12">
        <v>28228.49271140318</v>
      </c>
      <c r="B2237" s="2">
        <v>0.789</v>
      </c>
    </row>
    <row r="2238">
      <c r="A2238" s="12">
        <v>854.9267251596691</v>
      </c>
      <c r="B2238" s="2">
        <v>0.184</v>
      </c>
    </row>
    <row r="2239">
      <c r="A2239" s="12">
        <v>837.6988035324786</v>
      </c>
      <c r="B2239" s="2">
        <v>0.184</v>
      </c>
    </row>
    <row r="2240">
      <c r="A2240" s="12">
        <v>903.8964048411817</v>
      </c>
      <c r="B2240" s="2">
        <v>0.184</v>
      </c>
    </row>
    <row r="2241">
      <c r="A2241" s="12">
        <v>984.8101724821363</v>
      </c>
      <c r="B2241" s="2">
        <v>0.184</v>
      </c>
    </row>
    <row r="2242">
      <c r="A2242" s="12">
        <v>1063.1605835348598</v>
      </c>
      <c r="B2242" s="2">
        <v>0.184</v>
      </c>
    </row>
    <row r="2243">
      <c r="A2243" s="12">
        <v>1242.4043496742008</v>
      </c>
      <c r="B2243" s="2">
        <v>0.184</v>
      </c>
    </row>
    <row r="2244">
      <c r="A2244" s="12">
        <v>1423.4772153791923</v>
      </c>
      <c r="B2244" s="2">
        <v>0.184</v>
      </c>
    </row>
    <row r="2245">
      <c r="A2245" s="12">
        <v>1614.411110035431</v>
      </c>
      <c r="B2245" s="2">
        <v>0.184</v>
      </c>
    </row>
    <row r="2246">
      <c r="A2246" s="12">
        <v>2013.9110881436416</v>
      </c>
      <c r="B2246" s="2">
        <v>0.183</v>
      </c>
    </row>
    <row r="2247">
      <c r="A2247" s="12">
        <v>2057.1136721271396</v>
      </c>
      <c r="B2247" s="2">
        <v>0.183</v>
      </c>
    </row>
    <row r="2248">
      <c r="A2248" s="12">
        <v>2400.015574977001</v>
      </c>
      <c r="B2248" s="2">
        <v>0.183</v>
      </c>
    </row>
    <row r="2249">
      <c r="A2249" s="12">
        <v>2835.689967319948</v>
      </c>
      <c r="B2249" s="2">
        <v>0.183</v>
      </c>
    </row>
    <row r="2250">
      <c r="A2250" s="12">
        <v>2921.736345238095</v>
      </c>
      <c r="B2250" s="2">
        <v>0.183</v>
      </c>
    </row>
    <row r="2251">
      <c r="A2251" s="12">
        <v>9146.472729668014</v>
      </c>
      <c r="B2251" s="2">
        <v>0.328</v>
      </c>
    </row>
    <row r="2252">
      <c r="A2252" s="12">
        <v>9865.097199982689</v>
      </c>
      <c r="B2252" s="2">
        <v>0.326</v>
      </c>
    </row>
    <row r="2253">
      <c r="A2253" s="12">
        <v>10185.962287467508</v>
      </c>
      <c r="B2253" s="2">
        <v>0.324</v>
      </c>
    </row>
    <row r="2254">
      <c r="A2254" s="12">
        <v>9680.926739235303</v>
      </c>
      <c r="B2254" s="2">
        <v>0.323</v>
      </c>
    </row>
    <row r="2255">
      <c r="A2255" s="12">
        <v>10275.469672249645</v>
      </c>
      <c r="B2255" s="2">
        <v>0.322</v>
      </c>
    </row>
    <row r="2256">
      <c r="A2256" s="12">
        <v>10916.190113758928</v>
      </c>
      <c r="B2256" s="2">
        <v>0.32</v>
      </c>
    </row>
    <row r="2257">
      <c r="A2257" s="12">
        <v>12634.963330188868</v>
      </c>
      <c r="B2257" s="2">
        <v>0.32</v>
      </c>
    </row>
    <row r="2258">
      <c r="A2258" s="12">
        <v>13551.924838543524</v>
      </c>
      <c r="B2258" s="2">
        <v>0.319</v>
      </c>
    </row>
    <row r="2259">
      <c r="A2259" s="12">
        <v>14377.12414400313</v>
      </c>
      <c r="B2259" s="2">
        <v>0.318</v>
      </c>
    </row>
    <row r="2260">
      <c r="A2260" s="12">
        <v>13703.367207283834</v>
      </c>
      <c r="B2260" s="2">
        <v>0.318</v>
      </c>
    </row>
    <row r="2261">
      <c r="A2261" s="12">
        <v>13222.45992512225</v>
      </c>
      <c r="B2261" s="2">
        <v>0.318</v>
      </c>
    </row>
    <row r="2262">
      <c r="A2262" s="12">
        <v>13746.16578882785</v>
      </c>
      <c r="B2262" s="2">
        <v>0.318</v>
      </c>
    </row>
    <row r="2263">
      <c r="A2263" s="12">
        <v>13658.029486413854</v>
      </c>
      <c r="B2263" s="2">
        <v>0.318</v>
      </c>
    </row>
    <row r="2264">
      <c r="A2264" s="12">
        <v>4870.739686140084</v>
      </c>
      <c r="B2264" s="2">
        <v>0.278</v>
      </c>
    </row>
    <row r="2265">
      <c r="A2265" s="12">
        <v>4464.484689568232</v>
      </c>
      <c r="B2265" s="2">
        <v>0.275</v>
      </c>
    </row>
    <row r="2266">
      <c r="A2266" s="12">
        <v>4512.802280656859</v>
      </c>
      <c r="B2266" s="2">
        <v>0.263</v>
      </c>
    </row>
    <row r="2267">
      <c r="A2267" s="12">
        <v>4830.052996303302</v>
      </c>
      <c r="B2267" s="2">
        <v>0.252</v>
      </c>
    </row>
    <row r="2268">
      <c r="A2268" s="12">
        <v>5250.552918145112</v>
      </c>
      <c r="B2268" s="2">
        <v>0.241</v>
      </c>
    </row>
    <row r="2269">
      <c r="A2269" s="12">
        <v>5492.86491502778</v>
      </c>
      <c r="B2269" s="2">
        <v>0.231</v>
      </c>
    </row>
    <row r="2270">
      <c r="A2270" s="12">
        <v>6072.297576017846</v>
      </c>
      <c r="B2270" s="2">
        <v>0.221</v>
      </c>
    </row>
    <row r="2271">
      <c r="A2271" s="12">
        <v>6732.660991248847</v>
      </c>
      <c r="B2271" s="2">
        <v>0.211</v>
      </c>
    </row>
    <row r="2272">
      <c r="A2272" s="12">
        <v>6854.898711313349</v>
      </c>
      <c r="B2272" s="2">
        <v>0.201</v>
      </c>
    </row>
    <row r="2273">
      <c r="A2273" s="12">
        <v>6735.159817351599</v>
      </c>
      <c r="B2273" s="2">
        <v>0.192</v>
      </c>
    </row>
    <row r="2274">
      <c r="A2274" s="12">
        <v>7058.869214248268</v>
      </c>
      <c r="B2274" s="2">
        <v>0.185</v>
      </c>
    </row>
    <row r="2275">
      <c r="A2275" s="12">
        <v>7228.865382577215</v>
      </c>
      <c r="B2275" s="2">
        <v>0.185</v>
      </c>
    </row>
    <row r="2276">
      <c r="A2276" s="12">
        <v>7287.820799469232</v>
      </c>
      <c r="B2276" s="2">
        <v>0.185</v>
      </c>
    </row>
    <row r="2277">
      <c r="A2277" s="12">
        <v>0.0</v>
      </c>
      <c r="B2277" s="2">
        <v>0.561121576</v>
      </c>
    </row>
    <row r="2278">
      <c r="A2278" s="12">
        <v>0.0</v>
      </c>
      <c r="B2278" s="2">
        <v>0.561121576</v>
      </c>
    </row>
    <row r="2279">
      <c r="A2279" s="12">
        <v>0.0</v>
      </c>
      <c r="B2279" s="2">
        <v>0.561121576</v>
      </c>
    </row>
    <row r="2280">
      <c r="A2280" s="12">
        <v>0.0</v>
      </c>
      <c r="B2280" s="2">
        <v>0.561121576</v>
      </c>
    </row>
    <row r="2281">
      <c r="A2281" s="12">
        <v>0.0</v>
      </c>
      <c r="B2281" s="2">
        <v>0.561121576</v>
      </c>
    </row>
    <row r="2282">
      <c r="A2282" s="12">
        <v>0.0</v>
      </c>
      <c r="B2282" s="2">
        <v>0.561121576</v>
      </c>
    </row>
    <row r="2283">
      <c r="A2283" s="12">
        <v>0.0</v>
      </c>
      <c r="B2283" s="2">
        <v>0.561121576</v>
      </c>
    </row>
    <row r="2284">
      <c r="A2284" s="12">
        <v>0.0</v>
      </c>
      <c r="B2284" s="2">
        <v>0.561121576</v>
      </c>
    </row>
    <row r="2285">
      <c r="A2285" s="12">
        <v>0.0</v>
      </c>
      <c r="B2285" s="2">
        <v>0.561121576</v>
      </c>
    </row>
    <row r="2286">
      <c r="A2286" s="12">
        <v>0.0</v>
      </c>
      <c r="B2286" s="2">
        <v>0.561121576</v>
      </c>
    </row>
    <row r="2287">
      <c r="A2287" s="12">
        <v>0.0</v>
      </c>
      <c r="B2287" s="2">
        <v>0.561121576</v>
      </c>
    </row>
    <row r="2288">
      <c r="A2288" s="12">
        <v>0.0</v>
      </c>
      <c r="B2288" s="2">
        <v>0.561121576</v>
      </c>
    </row>
    <row r="2289">
      <c r="A2289" s="12">
        <v>0.0</v>
      </c>
      <c r="B2289" s="2">
        <v>0.561121576</v>
      </c>
    </row>
    <row r="2290">
      <c r="A2290" s="12">
        <v>3683.57792153628</v>
      </c>
      <c r="B2290" s="2">
        <v>0.452</v>
      </c>
    </row>
    <row r="2291">
      <c r="A2291" s="12">
        <v>3991.3133282093545</v>
      </c>
      <c r="B2291" s="2">
        <v>0.455</v>
      </c>
    </row>
    <row r="2292">
      <c r="A2292" s="12">
        <v>4277.777253814147</v>
      </c>
      <c r="B2292" s="2">
        <v>0.459</v>
      </c>
    </row>
    <row r="2293">
      <c r="A2293" s="12">
        <v>4452.087537954648</v>
      </c>
      <c r="B2293" s="2">
        <v>0.463</v>
      </c>
    </row>
    <row r="2294">
      <c r="A2294" s="12">
        <v>4813.329728634329</v>
      </c>
      <c r="B2294" s="2">
        <v>0.466</v>
      </c>
    </row>
    <row r="2295">
      <c r="A2295" s="12">
        <v>5070.682443056948</v>
      </c>
      <c r="B2295" s="2">
        <v>0.47</v>
      </c>
    </row>
    <row r="2296">
      <c r="A2296" s="12">
        <v>5610.608274874206</v>
      </c>
      <c r="B2296" s="2">
        <v>0.474</v>
      </c>
    </row>
    <row r="2297">
      <c r="A2297" s="12">
        <v>6273.319033426567</v>
      </c>
      <c r="B2297" s="2">
        <v>0.477</v>
      </c>
    </row>
    <row r="2298">
      <c r="A2298" s="12">
        <v>6372.007145605453</v>
      </c>
      <c r="B2298" s="2">
        <v>0.481</v>
      </c>
    </row>
    <row r="2299">
      <c r="A2299" s="12">
        <v>6176.85118399253</v>
      </c>
      <c r="B2299" s="2">
        <v>0.484</v>
      </c>
    </row>
    <row r="2300">
      <c r="A2300" s="12">
        <v>6234.050651322771</v>
      </c>
      <c r="B2300" s="2">
        <v>0.488</v>
      </c>
    </row>
    <row r="2301">
      <c r="A2301" s="12">
        <v>6191.071783242042</v>
      </c>
      <c r="B2301" s="2">
        <v>0.491</v>
      </c>
    </row>
    <row r="2302">
      <c r="A2302" s="12">
        <v>6349.322447039031</v>
      </c>
      <c r="B2302" s="2">
        <v>0.495</v>
      </c>
    </row>
    <row r="2303">
      <c r="A2303" s="12">
        <v>442.02626946651395</v>
      </c>
      <c r="B2303" s="2">
        <v>0.325</v>
      </c>
    </row>
    <row r="2304">
      <c r="A2304" s="12">
        <v>463.6173955444049</v>
      </c>
      <c r="B2304" s="2">
        <v>0.325</v>
      </c>
    </row>
    <row r="2305">
      <c r="A2305" s="12">
        <v>507.20231479516144</v>
      </c>
      <c r="B2305" s="2">
        <v>0.326</v>
      </c>
    </row>
    <row r="2306">
      <c r="A2306" s="12">
        <v>588.7196823951869</v>
      </c>
      <c r="B2306" s="2">
        <v>0.327</v>
      </c>
    </row>
    <row r="2307">
      <c r="A2307" s="12">
        <v>697.1696477341444</v>
      </c>
      <c r="B2307" s="2">
        <v>0.327</v>
      </c>
    </row>
    <row r="2308">
      <c r="A2308" s="12">
        <v>839.7739680821213</v>
      </c>
      <c r="B2308" s="2">
        <v>0.328</v>
      </c>
    </row>
    <row r="2309">
      <c r="A2309" s="12">
        <v>1085.2446331179208</v>
      </c>
      <c r="B2309" s="2">
        <v>0.328</v>
      </c>
    </row>
    <row r="2310">
      <c r="A2310" s="12">
        <v>1368.4182741414734</v>
      </c>
      <c r="B2310" s="2">
        <v>0.329</v>
      </c>
    </row>
    <row r="2311">
      <c r="A2311" s="12">
        <v>1588.7863138040425</v>
      </c>
      <c r="B2311" s="2">
        <v>0.329</v>
      </c>
    </row>
    <row r="2312">
      <c r="A2312" s="12">
        <v>1516.0738206140054</v>
      </c>
      <c r="B2312" s="2">
        <v>0.33</v>
      </c>
    </row>
    <row r="2313">
      <c r="A2313" s="12">
        <v>1840.9130985407214</v>
      </c>
      <c r="B2313" s="2">
        <v>0.331</v>
      </c>
    </row>
    <row r="2314">
      <c r="A2314" s="12">
        <v>1847.9030208210756</v>
      </c>
      <c r="B2314" s="2">
        <v>0.332</v>
      </c>
    </row>
    <row r="2315">
      <c r="A2315" s="12">
        <v>1694.5549384951328</v>
      </c>
      <c r="B2315" s="2">
        <v>0.333</v>
      </c>
    </row>
    <row r="2316">
      <c r="A2316" s="12">
        <v>1911.7753177848062</v>
      </c>
      <c r="B2316" s="2">
        <v>0.664</v>
      </c>
    </row>
    <row r="2317">
      <c r="A2317" s="12">
        <v>1613.028131549591</v>
      </c>
      <c r="B2317" s="2">
        <v>0.665</v>
      </c>
    </row>
    <row r="2318">
      <c r="A2318" s="12">
        <v>2246.2078196372</v>
      </c>
      <c r="B2318" s="2">
        <v>0.666</v>
      </c>
    </row>
    <row r="2319">
      <c r="A2319" s="12">
        <v>2610.9719451102665</v>
      </c>
      <c r="B2319" s="2">
        <v>0.667</v>
      </c>
    </row>
    <row r="2320">
      <c r="A2320" s="12">
        <v>3007.925791558065</v>
      </c>
      <c r="B2320" s="2">
        <v>0.667</v>
      </c>
    </row>
    <row r="2321">
      <c r="A2321" s="12">
        <v>3590.541042154215</v>
      </c>
      <c r="B2321" s="2">
        <v>0.667</v>
      </c>
    </row>
    <row r="2322">
      <c r="A2322" s="12">
        <v>5198.270130209467</v>
      </c>
      <c r="B2322" s="2">
        <v>0.666</v>
      </c>
    </row>
    <row r="2323">
      <c r="A2323" s="12">
        <v>5753.178227113059</v>
      </c>
      <c r="B2323" s="2">
        <v>0.665</v>
      </c>
    </row>
    <row r="2324">
      <c r="A2324" s="12">
        <v>6855.182344015585</v>
      </c>
      <c r="B2324" s="2">
        <v>0.665</v>
      </c>
    </row>
    <row r="2325">
      <c r="A2325" s="12">
        <v>7450.232588004375</v>
      </c>
      <c r="B2325" s="2">
        <v>0.664</v>
      </c>
    </row>
    <row r="2326">
      <c r="A2326" s="12">
        <v>8320.698342730875</v>
      </c>
      <c r="B2326" s="2">
        <v>0.663</v>
      </c>
    </row>
    <row r="2327">
      <c r="A2327" s="12">
        <v>8236.20291791959</v>
      </c>
      <c r="B2327" s="2">
        <v>0.663</v>
      </c>
    </row>
    <row r="2328">
      <c r="A2328" s="12">
        <v>9376.495370794757</v>
      </c>
      <c r="B2328" s="2">
        <v>0.662</v>
      </c>
    </row>
    <row r="2329">
      <c r="A2329" s="12">
        <v>1433.1753890844823</v>
      </c>
      <c r="B2329" s="2">
        <v>0.227</v>
      </c>
    </row>
    <row r="2330">
      <c r="A2330" s="12">
        <v>1255.4670135965112</v>
      </c>
      <c r="B2330" s="2">
        <v>0.226</v>
      </c>
    </row>
    <row r="2331">
      <c r="A2331" s="12">
        <v>1131.2510684422136</v>
      </c>
      <c r="B2331" s="2">
        <v>0.224</v>
      </c>
    </row>
    <row r="2332">
      <c r="A2332" s="12">
        <v>1704.1741657773623</v>
      </c>
      <c r="B2332" s="2">
        <v>0.223</v>
      </c>
    </row>
    <row r="2333">
      <c r="A2333" s="12">
        <v>2211.09192990597</v>
      </c>
      <c r="B2333" s="2">
        <v>0.222</v>
      </c>
    </row>
    <row r="2334">
      <c r="A2334" s="12">
        <v>2339.289951857706</v>
      </c>
      <c r="B2334" s="2">
        <v>0.22</v>
      </c>
    </row>
    <row r="2335">
      <c r="A2335" s="12">
        <v>2636.1853560866816</v>
      </c>
      <c r="B2335" s="2">
        <v>0.219</v>
      </c>
    </row>
    <row r="2336">
      <c r="A2336" s="12">
        <v>2690.647765549434</v>
      </c>
      <c r="B2336" s="2">
        <v>0.218</v>
      </c>
    </row>
    <row r="2337">
      <c r="A2337" s="12">
        <v>2616.9466925608076</v>
      </c>
      <c r="B2337" s="2">
        <v>0.217</v>
      </c>
    </row>
    <row r="2338">
      <c r="A2338" s="12">
        <v>2679.338582643621</v>
      </c>
      <c r="B2338" s="2">
        <v>0.216</v>
      </c>
    </row>
    <row r="2339">
      <c r="A2339" s="12">
        <v>3261.5932625290407</v>
      </c>
      <c r="B2339" s="2">
        <v>0.215</v>
      </c>
    </row>
    <row r="2340">
      <c r="A2340" s="12">
        <v>3420.155472178155</v>
      </c>
      <c r="B2340" s="2">
        <v>0.214</v>
      </c>
    </row>
    <row r="2341">
      <c r="A2341" s="12">
        <v>3289.7144693070995</v>
      </c>
      <c r="B2341" s="2">
        <v>0.214</v>
      </c>
    </row>
    <row r="2342">
      <c r="A2342" s="12">
        <v>27840.0547152881</v>
      </c>
      <c r="B2342" s="2">
        <v>0.84</v>
      </c>
    </row>
    <row r="2343">
      <c r="A2343" s="12">
        <v>25517.20106655156</v>
      </c>
      <c r="B2343" s="2">
        <v>0.841</v>
      </c>
    </row>
    <row r="2344">
      <c r="A2344" s="12">
        <v>28123.381645045276</v>
      </c>
      <c r="B2344" s="2">
        <v>0.841</v>
      </c>
    </row>
    <row r="2345">
      <c r="A2345" s="12">
        <v>35163.20022629473</v>
      </c>
      <c r="B2345" s="2">
        <v>0.842</v>
      </c>
    </row>
    <row r="2346">
      <c r="A2346" s="12">
        <v>40251.15385714465</v>
      </c>
      <c r="B2346" s="2">
        <v>0.843</v>
      </c>
    </row>
    <row r="2347">
      <c r="A2347" s="12">
        <v>41087.218751896544</v>
      </c>
      <c r="B2347" s="2">
        <v>0.843</v>
      </c>
    </row>
    <row r="2348">
      <c r="A2348" s="12">
        <v>43940.28746198587</v>
      </c>
      <c r="B2348" s="2">
        <v>0.844</v>
      </c>
    </row>
    <row r="2349">
      <c r="A2349" s="12">
        <v>50611.64666905405</v>
      </c>
      <c r="B2349" s="2">
        <v>0.846</v>
      </c>
    </row>
    <row r="2350">
      <c r="A2350" s="12">
        <v>52713.572128707456</v>
      </c>
      <c r="B2350" s="2">
        <v>0.847</v>
      </c>
    </row>
    <row r="2351">
      <c r="A2351" s="12">
        <v>43662.88595544557</v>
      </c>
      <c r="B2351" s="2">
        <v>0.849</v>
      </c>
    </row>
    <row r="2352">
      <c r="A2352" s="12">
        <v>49370.204665622965</v>
      </c>
      <c r="B2352" s="2">
        <v>0.851</v>
      </c>
    </row>
    <row r="2353">
      <c r="A2353" s="12">
        <v>56724.30074335291</v>
      </c>
      <c r="B2353" s="2">
        <v>0.852</v>
      </c>
    </row>
    <row r="2354">
      <c r="A2354" s="12">
        <v>55045.63640424255</v>
      </c>
      <c r="B2354" s="2">
        <v>0.854</v>
      </c>
    </row>
    <row r="2355">
      <c r="A2355" s="12">
        <v>35633.50384521697</v>
      </c>
      <c r="B2355" s="2">
        <v>0.733</v>
      </c>
    </row>
    <row r="2356">
      <c r="A2356" s="12">
        <v>36376.94481797281</v>
      </c>
      <c r="B2356" s="2">
        <v>0.733</v>
      </c>
    </row>
    <row r="2357">
      <c r="A2357" s="12">
        <v>39397.354996113114</v>
      </c>
      <c r="B2357" s="2">
        <v>0.734</v>
      </c>
    </row>
    <row r="2358">
      <c r="A2358" s="12">
        <v>45646.53963121139</v>
      </c>
      <c r="B2358" s="2">
        <v>0.734</v>
      </c>
    </row>
    <row r="2359">
      <c r="A2359" s="12">
        <v>50611.49923033983</v>
      </c>
      <c r="B2359" s="2">
        <v>0.734</v>
      </c>
    </row>
    <row r="2360">
      <c r="A2360" s="12">
        <v>51767.38560584313</v>
      </c>
      <c r="B2360" s="2">
        <v>0.735</v>
      </c>
    </row>
    <row r="2361">
      <c r="A2361" s="12">
        <v>54115.923523644116</v>
      </c>
      <c r="B2361" s="2">
        <v>0.735</v>
      </c>
    </row>
    <row r="2362">
      <c r="A2362" s="12">
        <v>59726.26301512743</v>
      </c>
      <c r="B2362" s="2">
        <v>0.736</v>
      </c>
    </row>
    <row r="2363">
      <c r="A2363" s="12">
        <v>68517.55598923856</v>
      </c>
      <c r="B2363" s="2">
        <v>0.736</v>
      </c>
    </row>
    <row r="2364">
      <c r="A2364" s="12">
        <v>65729.74022806024</v>
      </c>
      <c r="B2364" s="2">
        <v>0.736</v>
      </c>
    </row>
    <row r="2365">
      <c r="A2365" s="12">
        <v>70160.5603336729</v>
      </c>
      <c r="B2365" s="2">
        <v>0.737</v>
      </c>
    </row>
    <row r="2366">
      <c r="A2366" s="12">
        <v>83287.01362090229</v>
      </c>
      <c r="B2366" s="2">
        <v>0.737</v>
      </c>
    </row>
    <row r="2367">
      <c r="A2367" s="12">
        <v>78905.96072634</v>
      </c>
      <c r="B2367" s="2">
        <v>0.737</v>
      </c>
    </row>
    <row r="2368">
      <c r="A2368" s="12">
        <v>1180.480689818369</v>
      </c>
      <c r="B2368" s="2">
        <v>0.519</v>
      </c>
    </row>
    <row r="2369">
      <c r="A2369" s="12">
        <v>1263.3886592550475</v>
      </c>
      <c r="B2369" s="2">
        <v>0.523</v>
      </c>
    </row>
    <row r="2370">
      <c r="A2370" s="12">
        <v>1269.9417677630336</v>
      </c>
      <c r="B2370" s="2">
        <v>0.527</v>
      </c>
    </row>
    <row r="2371">
      <c r="A2371" s="12">
        <v>1261.853627221265</v>
      </c>
      <c r="B2371" s="2">
        <v>0.53</v>
      </c>
    </row>
    <row r="2372">
      <c r="A2372" s="12">
        <v>1419.2641809136585</v>
      </c>
      <c r="B2372" s="2">
        <v>0.534</v>
      </c>
    </row>
    <row r="2373">
      <c r="A2373" s="12">
        <v>1588.5056715703493</v>
      </c>
      <c r="B2373" s="2">
        <v>0.538</v>
      </c>
    </row>
    <row r="2374">
      <c r="A2374" s="12">
        <v>1772.560330507228</v>
      </c>
      <c r="B2374" s="2">
        <v>0.542</v>
      </c>
    </row>
    <row r="2375">
      <c r="A2375" s="12">
        <v>2065.539632155588</v>
      </c>
      <c r="B2375" s="2">
        <v>0.545</v>
      </c>
    </row>
    <row r="2376">
      <c r="A2376" s="12">
        <v>1985.8888625392558</v>
      </c>
      <c r="B2376" s="2">
        <v>0.549</v>
      </c>
    </row>
    <row r="2377">
      <c r="A2377" s="12">
        <v>0.0</v>
      </c>
      <c r="B2377" s="2">
        <v>0.553</v>
      </c>
    </row>
    <row r="2378">
      <c r="A2378" s="12">
        <v>0.0</v>
      </c>
      <c r="B2378" s="2">
        <v>0.557</v>
      </c>
    </row>
    <row r="2379">
      <c r="A2379" s="12">
        <v>0.0</v>
      </c>
      <c r="B2379" s="2">
        <v>0.561</v>
      </c>
    </row>
    <row r="2380">
      <c r="A2380" s="12">
        <v>0.0</v>
      </c>
      <c r="B2380" s="2">
        <v>0.565</v>
      </c>
    </row>
    <row r="2381">
      <c r="A2381" s="12">
        <v>139.1091415147898</v>
      </c>
      <c r="B2381" s="2">
        <v>0.265</v>
      </c>
    </row>
    <row r="2382">
      <c r="A2382" s="12">
        <v>171.842197432481</v>
      </c>
      <c r="B2382" s="2">
        <v>0.265</v>
      </c>
    </row>
    <row r="2383">
      <c r="A2383" s="12">
        <v>190.67634215984154</v>
      </c>
      <c r="B2383" s="2">
        <v>0.264</v>
      </c>
    </row>
    <row r="2384">
      <c r="A2384" s="12">
        <v>238.01203762736787</v>
      </c>
      <c r="B2384" s="2">
        <v>0.264</v>
      </c>
    </row>
    <row r="2385">
      <c r="A2385" s="12">
        <v>311.55024460794823</v>
      </c>
      <c r="B2385" s="2">
        <v>0.264</v>
      </c>
    </row>
    <row r="2386">
      <c r="A2386" s="12">
        <v>339.7644428052847</v>
      </c>
      <c r="B2386" s="2">
        <v>0.264</v>
      </c>
    </row>
    <row r="2387">
      <c r="A2387" s="12">
        <v>406.96341948447355</v>
      </c>
      <c r="B2387" s="2">
        <v>0.265</v>
      </c>
    </row>
    <row r="2388">
      <c r="A2388" s="12">
        <v>523.0606517344546</v>
      </c>
      <c r="B2388" s="2">
        <v>0.265</v>
      </c>
    </row>
    <row r="2389">
      <c r="A2389" s="12">
        <v>709.4374421669518</v>
      </c>
      <c r="B2389" s="2">
        <v>0.265</v>
      </c>
    </row>
    <row r="2390">
      <c r="A2390" s="12">
        <v>668.6205460270945</v>
      </c>
      <c r="B2390" s="2">
        <v>0.265</v>
      </c>
    </row>
    <row r="2391">
      <c r="A2391" s="12">
        <v>739.7321918585884</v>
      </c>
      <c r="B2391" s="2">
        <v>0.265</v>
      </c>
    </row>
    <row r="2392">
      <c r="A2392" s="12">
        <v>834.6586566600766</v>
      </c>
      <c r="B2392" s="2">
        <v>0.265</v>
      </c>
    </row>
    <row r="2393">
      <c r="A2393" s="12">
        <v>953.0602225748814</v>
      </c>
      <c r="B2393" s="2">
        <v>0.266</v>
      </c>
    </row>
    <row r="2394">
      <c r="A2394" s="12">
        <v>299.40131915122265</v>
      </c>
      <c r="B2394" s="2">
        <v>0.223</v>
      </c>
    </row>
    <row r="2395">
      <c r="A2395" s="12">
        <v>297.56247508625637</v>
      </c>
      <c r="B2395" s="2">
        <v>0.227</v>
      </c>
    </row>
    <row r="2396">
      <c r="A2396" s="12">
        <v>301.7776374214992</v>
      </c>
      <c r="B2396" s="2">
        <v>0.23</v>
      </c>
    </row>
    <row r="2397">
      <c r="A2397" s="12">
        <v>317.16175880246016</v>
      </c>
      <c r="B2397" s="2">
        <v>0.236</v>
      </c>
    </row>
    <row r="2398">
      <c r="A2398" s="12">
        <v>339.6201432490425</v>
      </c>
      <c r="B2398" s="2">
        <v>0.242</v>
      </c>
    </row>
    <row r="2399">
      <c r="A2399" s="12">
        <v>364.25346998422435</v>
      </c>
      <c r="B2399" s="2">
        <v>0.248</v>
      </c>
    </row>
    <row r="2400">
      <c r="A2400" s="12">
        <v>358.7979253948197</v>
      </c>
      <c r="B2400" s="2">
        <v>0.255</v>
      </c>
    </row>
    <row r="2401">
      <c r="A2401" s="12">
        <v>409.1846497005705</v>
      </c>
      <c r="B2401" s="2">
        <v>0.261</v>
      </c>
    </row>
    <row r="2402">
      <c r="A2402" s="12">
        <v>489.0963977249734</v>
      </c>
      <c r="B2402" s="2">
        <v>0.268</v>
      </c>
    </row>
    <row r="2403">
      <c r="A2403" s="12">
        <v>489.6491024971911</v>
      </c>
      <c r="B2403" s="2">
        <v>0.274</v>
      </c>
    </row>
    <row r="2404">
      <c r="A2404" s="12">
        <v>509.524295777075</v>
      </c>
      <c r="B2404" s="2">
        <v>0.281</v>
      </c>
    </row>
    <row r="2405">
      <c r="A2405" s="12">
        <v>515.0332748371699</v>
      </c>
      <c r="B2405" s="2">
        <v>0.288</v>
      </c>
    </row>
    <row r="2406">
      <c r="A2406" s="12">
        <v>591.184492795749</v>
      </c>
      <c r="B2406" s="2">
        <v>0.295</v>
      </c>
    </row>
    <row r="2407">
      <c r="A2407" s="12">
        <v>1972.9440715749463</v>
      </c>
      <c r="B2407" s="2">
        <v>0.314</v>
      </c>
    </row>
    <row r="2408">
      <c r="A2408" s="12">
        <v>1839.253377289375</v>
      </c>
      <c r="B2408" s="2">
        <v>0.326</v>
      </c>
    </row>
    <row r="2409">
      <c r="A2409" s="12">
        <v>1990.6629755699726</v>
      </c>
      <c r="B2409" s="2">
        <v>0.338</v>
      </c>
    </row>
    <row r="2410">
      <c r="A2410" s="12">
        <v>2217.455193216485</v>
      </c>
      <c r="B2410" s="2">
        <v>0.35</v>
      </c>
    </row>
    <row r="2411">
      <c r="A2411" s="12">
        <v>2473.5970402873672</v>
      </c>
      <c r="B2411" s="2">
        <v>0.363</v>
      </c>
    </row>
    <row r="2412">
      <c r="A2412" s="12">
        <v>2684.584764978408</v>
      </c>
      <c r="B2412" s="2">
        <v>0.375</v>
      </c>
    </row>
    <row r="2413">
      <c r="A2413" s="12">
        <v>3141.8875984095735</v>
      </c>
      <c r="B2413" s="2">
        <v>0.388</v>
      </c>
    </row>
    <row r="2414">
      <c r="A2414" s="12">
        <v>3738.067298438379</v>
      </c>
      <c r="B2414" s="2">
        <v>0.401</v>
      </c>
    </row>
    <row r="2415">
      <c r="A2415" s="12">
        <v>4124.780502751818</v>
      </c>
      <c r="B2415" s="2">
        <v>0.414</v>
      </c>
    </row>
    <row r="2416">
      <c r="A2416" s="12">
        <v>3983.26215138252</v>
      </c>
      <c r="B2416" s="2">
        <v>0.427</v>
      </c>
    </row>
    <row r="2417">
      <c r="A2417" s="12">
        <v>4804.049304545341</v>
      </c>
      <c r="B2417" s="2">
        <v>0.441</v>
      </c>
    </row>
    <row r="2418">
      <c r="A2418" s="12">
        <v>5197.042095980896</v>
      </c>
      <c r="B2418" s="2">
        <v>0.454</v>
      </c>
    </row>
    <row r="2419">
      <c r="A2419" s="12">
        <v>5480.272434225164</v>
      </c>
      <c r="B2419" s="2">
        <v>0.467</v>
      </c>
    </row>
    <row r="2420">
      <c r="A2420" s="12">
        <v>410.1524745631659</v>
      </c>
      <c r="B2420" s="2">
        <v>0.243</v>
      </c>
    </row>
    <row r="2421">
      <c r="A2421" s="12">
        <v>493.14112650097036</v>
      </c>
      <c r="B2421" s="2">
        <v>0.246</v>
      </c>
    </row>
    <row r="2422">
      <c r="A2422" s="12">
        <v>474.4448039565606</v>
      </c>
      <c r="B2422" s="2">
        <v>0.25</v>
      </c>
    </row>
    <row r="2423">
      <c r="A2423" s="12">
        <v>467.6607001089601</v>
      </c>
      <c r="B2423" s="2">
        <v>0.253</v>
      </c>
    </row>
    <row r="2424">
      <c r="A2424" s="12">
        <v>471.0508000624621</v>
      </c>
      <c r="B2424" s="2">
        <v>0.257</v>
      </c>
    </row>
    <row r="2425">
      <c r="A2425" s="12">
        <v>487.4405960388203</v>
      </c>
      <c r="B2425" s="2">
        <v>0.263</v>
      </c>
    </row>
    <row r="2426">
      <c r="A2426" s="12">
        <v>463.03849745709186</v>
      </c>
      <c r="B2426" s="2">
        <v>0.269</v>
      </c>
    </row>
    <row r="2427">
      <c r="A2427" s="12">
        <v>550.1820810216233</v>
      </c>
      <c r="B2427" s="2">
        <v>0.276</v>
      </c>
    </row>
    <row r="2428">
      <c r="A2428" s="12">
        <v>672.168280400162</v>
      </c>
      <c r="B2428" s="2">
        <v>0.282</v>
      </c>
    </row>
    <row r="2429">
      <c r="A2429" s="12">
        <v>787.9667084780529</v>
      </c>
      <c r="B2429" s="2">
        <v>0.289</v>
      </c>
    </row>
    <row r="2430">
      <c r="A2430" s="12">
        <v>876.1178872271333</v>
      </c>
      <c r="B2430" s="2">
        <v>0.295</v>
      </c>
    </row>
    <row r="2431">
      <c r="A2431" s="12">
        <v>1007.0582439003491</v>
      </c>
      <c r="B2431" s="2">
        <v>0.302</v>
      </c>
    </row>
    <row r="2432">
      <c r="A2432" s="12">
        <v>1179.3294445924046</v>
      </c>
      <c r="B2432" s="2">
        <v>0.308</v>
      </c>
    </row>
    <row r="2433">
      <c r="A2433" s="12">
        <v>266.04645292371475</v>
      </c>
      <c r="B2433" s="2">
        <v>0.329</v>
      </c>
    </row>
    <row r="2434">
      <c r="A2434" s="12">
        <v>266.8807968390848</v>
      </c>
      <c r="B2434" s="2">
        <v>0.334</v>
      </c>
    </row>
    <row r="2435">
      <c r="A2435" s="12">
        <v>287.80718660086495</v>
      </c>
      <c r="B2435" s="2">
        <v>0.338</v>
      </c>
    </row>
    <row r="2436">
      <c r="A2436" s="12">
        <v>318.25525636647274</v>
      </c>
      <c r="B2436" s="2">
        <v>0.343</v>
      </c>
    </row>
    <row r="2437">
      <c r="A2437" s="12">
        <v>358.8603201533351</v>
      </c>
      <c r="B2437" s="2">
        <v>0.347</v>
      </c>
    </row>
    <row r="2438">
      <c r="A2438" s="12">
        <v>381.78201961151683</v>
      </c>
      <c r="B2438" s="2">
        <v>0.352</v>
      </c>
    </row>
    <row r="2439">
      <c r="A2439" s="12">
        <v>387.41984894065877</v>
      </c>
      <c r="B2439" s="2">
        <v>0.356</v>
      </c>
    </row>
    <row r="2440">
      <c r="A2440" s="12">
        <v>432.48441319214385</v>
      </c>
      <c r="B2440" s="2">
        <v>0.361</v>
      </c>
    </row>
    <row r="2441">
      <c r="A2441" s="12">
        <v>528.3375884823877</v>
      </c>
      <c r="B2441" s="2">
        <v>0.366</v>
      </c>
    </row>
    <row r="2442">
      <c r="A2442" s="12">
        <v>514.7730045144754</v>
      </c>
      <c r="B2442" s="2">
        <v>0.371</v>
      </c>
    </row>
    <row r="2443">
      <c r="A2443" s="12">
        <v>503.1618239350563</v>
      </c>
      <c r="B2443" s="2">
        <v>0.375</v>
      </c>
    </row>
    <row r="2444">
      <c r="A2444" s="12">
        <v>580.3224088361733</v>
      </c>
      <c r="B2444" s="2">
        <v>0.38</v>
      </c>
    </row>
    <row r="2445">
      <c r="A2445" s="12">
        <v>589.4620890065345</v>
      </c>
      <c r="B2445" s="2">
        <v>0.385</v>
      </c>
    </row>
    <row r="2446">
      <c r="A2446" s="12">
        <v>1925.4737347134603</v>
      </c>
      <c r="B2446" s="2">
        <v>0.23</v>
      </c>
    </row>
    <row r="2447">
      <c r="A2447" s="12">
        <v>1695.7979371396086</v>
      </c>
      <c r="B2447" s="2">
        <v>0.23</v>
      </c>
    </row>
    <row r="2448">
      <c r="A2448" s="12">
        <v>1834.844998637506</v>
      </c>
      <c r="B2448" s="2">
        <v>0.231</v>
      </c>
    </row>
    <row r="2449">
      <c r="A2449" s="12">
        <v>2087.435696301572</v>
      </c>
      <c r="B2449" s="2">
        <v>0.231</v>
      </c>
    </row>
    <row r="2450">
      <c r="A2450" s="12">
        <v>2400.2888884458575</v>
      </c>
      <c r="B2450" s="2">
        <v>0.231</v>
      </c>
    </row>
    <row r="2451">
      <c r="A2451" s="12">
        <v>2622.9492274167987</v>
      </c>
      <c r="B2451" s="2">
        <v>0.232</v>
      </c>
    </row>
    <row r="2452">
      <c r="A2452" s="12">
        <v>2912.8824802936515</v>
      </c>
      <c r="B2452" s="2">
        <v>0.232</v>
      </c>
    </row>
    <row r="2453">
      <c r="A2453" s="12">
        <v>2943.2688461124853</v>
      </c>
      <c r="B2453" s="2">
        <v>0.232</v>
      </c>
    </row>
    <row r="2454">
      <c r="A2454" s="12">
        <v>3369.211108628712</v>
      </c>
      <c r="B2454" s="2">
        <v>0.233</v>
      </c>
    </row>
    <row r="2455">
      <c r="A2455" s="12">
        <v>3075.816178529699</v>
      </c>
      <c r="B2455" s="2">
        <v>0.233</v>
      </c>
    </row>
    <row r="2456">
      <c r="A2456" s="12">
        <v>3546.7778151357375</v>
      </c>
      <c r="B2456" s="2">
        <v>0.234</v>
      </c>
    </row>
    <row r="2457">
      <c r="A2457" s="12">
        <v>4046.119871071408</v>
      </c>
      <c r="B2457" s="2">
        <v>0.234</v>
      </c>
    </row>
    <row r="2458">
      <c r="A2458" s="12">
        <v>4493.720252332263</v>
      </c>
      <c r="B2458" s="2">
        <v>0.235</v>
      </c>
    </row>
    <row r="2459">
      <c r="A2459" s="12">
        <v>6430.94978469692</v>
      </c>
      <c r="B2459" s="2">
        <v>0.108</v>
      </c>
    </row>
    <row r="2460">
      <c r="A2460" s="12">
        <v>6935.901256496852</v>
      </c>
      <c r="B2460" s="2">
        <v>0.106</v>
      </c>
    </row>
    <row r="2461">
      <c r="A2461" s="12">
        <v>7050.255427819645</v>
      </c>
      <c r="B2461" s="2">
        <v>0.104</v>
      </c>
    </row>
    <row r="2462">
      <c r="A2462" s="12">
        <v>8751.647772979777</v>
      </c>
      <c r="B2462" s="2">
        <v>0.102</v>
      </c>
    </row>
    <row r="2463">
      <c r="A2463" s="12">
        <v>9985.215425855504</v>
      </c>
      <c r="B2463" s="2">
        <v>0.101</v>
      </c>
    </row>
    <row r="2464">
      <c r="A2464" s="12">
        <v>12405.056148621401</v>
      </c>
      <c r="B2464" s="2">
        <v>0.099</v>
      </c>
    </row>
    <row r="2465">
      <c r="A2465" s="12">
        <v>14162.805420574801</v>
      </c>
      <c r="B2465" s="2">
        <v>0.097</v>
      </c>
    </row>
    <row r="2466">
      <c r="A2466" s="12">
        <v>16663.91690711734</v>
      </c>
      <c r="B2466" s="2">
        <v>0.096</v>
      </c>
    </row>
    <row r="2467">
      <c r="A2467" s="12">
        <v>21395.278980044044</v>
      </c>
      <c r="B2467" s="2">
        <v>0.094</v>
      </c>
    </row>
    <row r="2468">
      <c r="A2468" s="12">
        <v>14617.775079053745</v>
      </c>
      <c r="B2468" s="2">
        <v>0.092</v>
      </c>
    </row>
    <row r="2469">
      <c r="A2469" s="12">
        <v>15630.050454222024</v>
      </c>
      <c r="B2469" s="2">
        <v>0.091</v>
      </c>
    </row>
    <row r="2470">
      <c r="A2470" s="12">
        <v>17760.609090063477</v>
      </c>
      <c r="B2470" s="2">
        <v>0.089</v>
      </c>
    </row>
    <row r="2471">
      <c r="A2471" s="12">
        <v>17523.29827379043</v>
      </c>
      <c r="B2471" s="2">
        <v>0.088</v>
      </c>
    </row>
    <row r="2472">
      <c r="A2472" s="12">
        <v>2245.327430543211</v>
      </c>
      <c r="B2472" s="2">
        <v>0.634</v>
      </c>
    </row>
    <row r="2473">
      <c r="A2473" s="12">
        <v>2281.0640651877275</v>
      </c>
      <c r="B2473" s="2">
        <v>0.638</v>
      </c>
    </row>
    <row r="2474">
      <c r="A2474" s="12">
        <v>2365.7732422126583</v>
      </c>
      <c r="B2474" s="2">
        <v>0.642</v>
      </c>
    </row>
    <row r="2475">
      <c r="A2475" s="12">
        <v>2790.004368279843</v>
      </c>
      <c r="B2475" s="2">
        <v>0.646</v>
      </c>
    </row>
    <row r="2476">
      <c r="A2476" s="12">
        <v>3139.5372015826993</v>
      </c>
      <c r="B2476" s="2">
        <v>0.649</v>
      </c>
    </row>
    <row r="2477">
      <c r="A2477" s="12">
        <v>3218.9610806660685</v>
      </c>
      <c r="B2477" s="2">
        <v>0.651</v>
      </c>
    </row>
    <row r="2478">
      <c r="A2478" s="12">
        <v>3394.428979847747</v>
      </c>
      <c r="B2478" s="2">
        <v>0.653</v>
      </c>
    </row>
    <row r="2479">
      <c r="A2479" s="12">
        <v>3806.3411193044567</v>
      </c>
      <c r="B2479" s="2">
        <v>0.654</v>
      </c>
    </row>
    <row r="2480">
      <c r="A2480" s="12">
        <v>4342.823177298647</v>
      </c>
      <c r="B2480" s="2">
        <v>0.656</v>
      </c>
    </row>
    <row r="2481">
      <c r="A2481" s="12">
        <v>4162.509668952834</v>
      </c>
      <c r="B2481" s="2">
        <v>0.658</v>
      </c>
    </row>
    <row r="2482">
      <c r="A2482" s="12">
        <v>4176.097765306993</v>
      </c>
      <c r="B2482" s="2">
        <v>0.659</v>
      </c>
    </row>
    <row r="2483">
      <c r="A2483" s="12">
        <v>4305.039388221627</v>
      </c>
      <c r="B2483" s="2">
        <v>0.661</v>
      </c>
    </row>
    <row r="2484">
      <c r="A2484" s="12">
        <v>4197.493999628857</v>
      </c>
      <c r="B2484" s="2">
        <v>0.663</v>
      </c>
    </row>
    <row r="2485">
      <c r="A2485" s="12">
        <v>4226.389949245806</v>
      </c>
      <c r="B2485" s="2">
        <v>0.647</v>
      </c>
    </row>
    <row r="2486">
      <c r="A2486" s="12">
        <v>3057.7081413522938</v>
      </c>
      <c r="B2486" s="2">
        <v>0.653</v>
      </c>
    </row>
    <row r="2487">
      <c r="A2487" s="12">
        <v>3583.3860075697107</v>
      </c>
      <c r="B2487" s="2">
        <v>0.66</v>
      </c>
    </row>
    <row r="2488">
      <c r="A2488" s="12">
        <v>4595.207350390551</v>
      </c>
      <c r="B2488" s="2">
        <v>0.666</v>
      </c>
    </row>
    <row r="2489">
      <c r="A2489" s="12">
        <v>5864.257254793077</v>
      </c>
      <c r="B2489" s="2">
        <v>0.672</v>
      </c>
    </row>
    <row r="2490">
      <c r="A2490" s="12">
        <v>7129.882485955903</v>
      </c>
      <c r="B2490" s="2">
        <v>0.678</v>
      </c>
    </row>
    <row r="2491">
      <c r="A2491" s="12">
        <v>7737.554169618583</v>
      </c>
      <c r="B2491" s="2">
        <v>0.684</v>
      </c>
    </row>
    <row r="2492">
      <c r="A2492" s="12">
        <v>9309.8196164173</v>
      </c>
      <c r="B2492" s="2">
        <v>0.69</v>
      </c>
    </row>
    <row r="2493">
      <c r="A2493" s="12">
        <v>10374.695486699065</v>
      </c>
      <c r="B2493" s="2">
        <v>0.696</v>
      </c>
    </row>
    <row r="2494">
      <c r="A2494" s="12">
        <v>8632.659695782266</v>
      </c>
      <c r="B2494" s="2">
        <v>0.701</v>
      </c>
    </row>
    <row r="2495">
      <c r="A2495" s="12">
        <v>10133.419287648072</v>
      </c>
      <c r="B2495" s="2">
        <v>0.707</v>
      </c>
    </row>
    <row r="2496">
      <c r="A2496" s="12">
        <v>10607.91743749726</v>
      </c>
      <c r="B2496" s="2">
        <v>0.713</v>
      </c>
    </row>
    <row r="2497">
      <c r="A2497" s="12">
        <v>10662.575985381487</v>
      </c>
      <c r="B2497" s="2">
        <v>0.718</v>
      </c>
    </row>
    <row r="2498">
      <c r="A2498" s="12">
        <v>645.2771015095462</v>
      </c>
      <c r="B2498" s="2">
        <v>0.459</v>
      </c>
    </row>
    <row r="2499">
      <c r="A2499" s="12">
        <v>776.5722304900827</v>
      </c>
      <c r="B2499" s="2">
        <v>0.461</v>
      </c>
    </row>
    <row r="2500">
      <c r="A2500" s="12">
        <v>969.9702443670029</v>
      </c>
      <c r="B2500" s="2">
        <v>0.464</v>
      </c>
    </row>
    <row r="2501">
      <c r="A2501" s="12">
        <v>1286.0139846132895</v>
      </c>
      <c r="B2501" s="2">
        <v>0.466</v>
      </c>
    </row>
    <row r="2502">
      <c r="A2502" s="12">
        <v>1455.9360494081598</v>
      </c>
      <c r="B2502" s="2">
        <v>0.468</v>
      </c>
    </row>
    <row r="2503">
      <c r="A2503" s="12">
        <v>1706.956726418061</v>
      </c>
      <c r="B2503" s="2">
        <v>0.47</v>
      </c>
    </row>
    <row r="2504">
      <c r="A2504" s="12">
        <v>2140.455026298553</v>
      </c>
      <c r="B2504" s="2">
        <v>0.473</v>
      </c>
    </row>
    <row r="2505">
      <c r="A2505" s="12">
        <v>2606.7414392796068</v>
      </c>
      <c r="B2505" s="2">
        <v>0.476</v>
      </c>
    </row>
    <row r="2506">
      <c r="A2506" s="12">
        <v>3918.933332967297</v>
      </c>
      <c r="B2506" s="2">
        <v>0.478</v>
      </c>
    </row>
    <row r="2507">
      <c r="A2507" s="12">
        <v>4059.9598801918955</v>
      </c>
      <c r="B2507" s="2">
        <v>0.481</v>
      </c>
    </row>
    <row r="2508">
      <c r="A2508" s="12">
        <v>4392.719583220531</v>
      </c>
      <c r="B2508" s="2">
        <v>0.484</v>
      </c>
    </row>
    <row r="2509">
      <c r="A2509" s="12">
        <v>5724.541586216296</v>
      </c>
      <c r="B2509" s="2">
        <v>0.487</v>
      </c>
    </row>
    <row r="2510">
      <c r="A2510" s="12">
        <v>6797.734306914204</v>
      </c>
      <c r="B2510" s="2">
        <v>0.49</v>
      </c>
    </row>
    <row r="2511">
      <c r="A2511" s="12">
        <v>0.0</v>
      </c>
      <c r="B2511" s="2">
        <v>0.846</v>
      </c>
    </row>
    <row r="2512">
      <c r="A2512" s="12">
        <v>0.0</v>
      </c>
      <c r="B2512" s="2">
        <v>0.854</v>
      </c>
    </row>
    <row r="2513">
      <c r="A2513" s="12">
        <v>0.0</v>
      </c>
      <c r="B2513" s="2">
        <v>0.86</v>
      </c>
    </row>
    <row r="2514">
      <c r="A2514" s="12">
        <v>0.0</v>
      </c>
      <c r="B2514" s="2">
        <v>0.866</v>
      </c>
    </row>
    <row r="2515">
      <c r="A2515" s="12">
        <v>0.0</v>
      </c>
      <c r="B2515" s="2">
        <v>0.872</v>
      </c>
    </row>
    <row r="2516">
      <c r="A2516" s="12">
        <v>0.0</v>
      </c>
      <c r="B2516" s="2">
        <v>0.877</v>
      </c>
    </row>
    <row r="2517">
      <c r="A2517" s="12">
        <v>0.0</v>
      </c>
      <c r="B2517" s="2">
        <v>0.883</v>
      </c>
    </row>
    <row r="2518">
      <c r="A2518" s="12">
        <v>0.0</v>
      </c>
      <c r="B2518" s="2">
        <v>0.888</v>
      </c>
    </row>
    <row r="2519">
      <c r="A2519" s="12">
        <v>0.0</v>
      </c>
      <c r="B2519" s="2">
        <v>0.893</v>
      </c>
    </row>
    <row r="2520">
      <c r="A2520" s="12">
        <v>0.0</v>
      </c>
      <c r="B2520" s="2">
        <v>0.898</v>
      </c>
    </row>
    <row r="2521">
      <c r="A2521" s="12">
        <v>0.0</v>
      </c>
      <c r="B2521" s="2">
        <v>0.902</v>
      </c>
    </row>
    <row r="2522">
      <c r="A2522" s="12">
        <v>0.0</v>
      </c>
      <c r="B2522" s="2">
        <v>0.907</v>
      </c>
    </row>
    <row r="2523">
      <c r="A2523" s="12">
        <v>0.0</v>
      </c>
      <c r="B2523" s="2">
        <v>0.911</v>
      </c>
    </row>
    <row r="2524">
      <c r="A2524" s="12">
        <v>255.12185783271386</v>
      </c>
      <c r="B2524" s="2">
        <v>0.121</v>
      </c>
    </row>
    <row r="2525">
      <c r="A2525" s="12">
        <v>232.8003834736665</v>
      </c>
      <c r="B2525" s="2">
        <v>0.122</v>
      </c>
    </row>
    <row r="2526">
      <c r="A2526" s="12">
        <v>238.15512626100755</v>
      </c>
      <c r="B2526" s="2">
        <v>0.123</v>
      </c>
    </row>
    <row r="2527">
      <c r="A2527" s="12">
        <v>236.10534450825511</v>
      </c>
      <c r="B2527" s="2">
        <v>0.125</v>
      </c>
    </row>
    <row r="2528">
      <c r="A2528" s="12">
        <v>285.9641540857189</v>
      </c>
      <c r="B2528" s="2">
        <v>0.128</v>
      </c>
    </row>
    <row r="2529">
      <c r="A2529" s="12">
        <v>313.79897642004914</v>
      </c>
      <c r="B2529" s="2">
        <v>0.13</v>
      </c>
    </row>
    <row r="2530">
      <c r="A2530" s="12">
        <v>334.63918754813176</v>
      </c>
      <c r="B2530" s="2">
        <v>0.133</v>
      </c>
    </row>
    <row r="2531">
      <c r="A2531" s="12">
        <v>400.0427938373146</v>
      </c>
      <c r="B2531" s="2">
        <v>0.136</v>
      </c>
    </row>
    <row r="2532">
      <c r="A2532" s="12">
        <v>448.0668626904371</v>
      </c>
      <c r="B2532" s="2">
        <v>0.139</v>
      </c>
    </row>
    <row r="2533">
      <c r="A2533" s="12">
        <v>451.0815514621203</v>
      </c>
      <c r="B2533" s="2">
        <v>0.142</v>
      </c>
    </row>
    <row r="2534">
      <c r="A2534" s="12">
        <v>471.67727989347054</v>
      </c>
      <c r="B2534" s="2">
        <v>0.145</v>
      </c>
    </row>
    <row r="2535">
      <c r="A2535" s="12">
        <v>440.8015213014293</v>
      </c>
      <c r="B2535" s="2">
        <v>0.148</v>
      </c>
    </row>
    <row r="2536">
      <c r="A2536" s="12">
        <v>551.1559751234391</v>
      </c>
      <c r="B2536" s="2">
        <v>0.151</v>
      </c>
    </row>
    <row r="2537">
      <c r="A2537" s="12">
        <v>635.7089635342943</v>
      </c>
      <c r="B2537" s="2">
        <v>0.671</v>
      </c>
    </row>
    <row r="2538">
      <c r="A2538" s="12">
        <v>780.7380243331132</v>
      </c>
      <c r="B2538" s="2">
        <v>0.672</v>
      </c>
    </row>
    <row r="2539">
      <c r="A2539" s="12">
        <v>879.4750486178103</v>
      </c>
      <c r="B2539" s="2">
        <v>0.673</v>
      </c>
    </row>
    <row r="2540">
      <c r="A2540" s="12">
        <v>1048.5224879033817</v>
      </c>
      <c r="B2540" s="2">
        <v>0.674</v>
      </c>
    </row>
    <row r="2541">
      <c r="A2541" s="12">
        <v>1367.352433342606</v>
      </c>
      <c r="B2541" s="2">
        <v>0.676</v>
      </c>
    </row>
    <row r="2542">
      <c r="A2542" s="12">
        <v>1828.7176257585422</v>
      </c>
      <c r="B2542" s="2">
        <v>0.678</v>
      </c>
    </row>
    <row r="2543">
      <c r="A2543" s="12">
        <v>2308.2965092358577</v>
      </c>
      <c r="B2543" s="2">
        <v>0.68</v>
      </c>
    </row>
    <row r="2544">
      <c r="A2544" s="12">
        <v>3074.6505810122053</v>
      </c>
      <c r="B2544" s="2">
        <v>0.681</v>
      </c>
    </row>
    <row r="2545">
      <c r="A2545" s="12">
        <v>3891.20199229542</v>
      </c>
      <c r="B2545" s="2">
        <v>0.683</v>
      </c>
    </row>
    <row r="2546">
      <c r="A2546" s="12">
        <v>2540.534554527037</v>
      </c>
      <c r="B2546" s="2">
        <v>0.685</v>
      </c>
    </row>
    <row r="2547">
      <c r="A2547" s="12">
        <v>2964.8555613932203</v>
      </c>
      <c r="B2547" s="2">
        <v>0.687</v>
      </c>
    </row>
    <row r="2548">
      <c r="A2548" s="12">
        <v>3566.263584073023</v>
      </c>
      <c r="B2548" s="2">
        <v>0.689</v>
      </c>
    </row>
    <row r="2549">
      <c r="A2549" s="12">
        <v>3882.1493508914687</v>
      </c>
      <c r="B2549" s="2">
        <v>0.691</v>
      </c>
    </row>
    <row r="2550">
      <c r="A2550" s="12">
        <v>34364.806208927446</v>
      </c>
      <c r="B2550" s="2">
        <v>0.802</v>
      </c>
    </row>
    <row r="2551">
      <c r="A2551" s="12">
        <v>32885.242635621296</v>
      </c>
      <c r="B2551" s="2">
        <v>0.807</v>
      </c>
    </row>
    <row r="2552">
      <c r="A2552" s="12">
        <v>34119.43477124005</v>
      </c>
      <c r="B2552" s="2">
        <v>0.811</v>
      </c>
    </row>
    <row r="2553">
      <c r="A2553" s="12">
        <v>36803.39920943924</v>
      </c>
      <c r="B2553" s="2">
        <v>0.815</v>
      </c>
    </row>
    <row r="2554">
      <c r="A2554" s="12">
        <v>40451.99086659644</v>
      </c>
      <c r="B2554" s="2">
        <v>0.819</v>
      </c>
    </row>
    <row r="2555">
      <c r="A2555" s="12">
        <v>43626.200112174774</v>
      </c>
      <c r="B2555" s="2">
        <v>0.823</v>
      </c>
    </row>
    <row r="2556">
      <c r="A2556" s="12">
        <v>45532.49327934246</v>
      </c>
      <c r="B2556" s="2">
        <v>0.826</v>
      </c>
    </row>
    <row r="2557">
      <c r="A2557" s="12">
        <v>44503.11495930811</v>
      </c>
      <c r="B2557" s="2">
        <v>0.83</v>
      </c>
    </row>
    <row r="2558">
      <c r="A2558" s="12">
        <v>46332.8300460313</v>
      </c>
      <c r="B2558" s="2">
        <v>0.834</v>
      </c>
    </row>
    <row r="2559">
      <c r="A2559" s="12">
        <v>33038.28204042875</v>
      </c>
      <c r="B2559" s="2">
        <v>0.837</v>
      </c>
    </row>
    <row r="2560">
      <c r="A2560" s="12">
        <v>33998.54789477319</v>
      </c>
      <c r="B2560" s="2">
        <v>0.841</v>
      </c>
    </row>
    <row r="2561">
      <c r="A2561" s="12">
        <v>39103.22085050962</v>
      </c>
      <c r="B2561" s="2">
        <v>0.844</v>
      </c>
    </row>
    <row r="2562">
      <c r="A2562" s="12">
        <v>41713.508365676695</v>
      </c>
      <c r="B2562" s="2">
        <v>0.847</v>
      </c>
    </row>
    <row r="2563">
      <c r="A2563" s="12">
        <v>25300.32934236769</v>
      </c>
      <c r="B2563" s="2">
        <v>0.787</v>
      </c>
    </row>
    <row r="2564">
      <c r="A2564" s="12">
        <v>25203.11639748075</v>
      </c>
      <c r="B2564" s="2">
        <v>0.788</v>
      </c>
    </row>
    <row r="2565">
      <c r="A2565" s="12">
        <v>27286.28819046584</v>
      </c>
      <c r="B2565" s="2">
        <v>0.79</v>
      </c>
    </row>
    <row r="2566">
      <c r="A2566" s="12">
        <v>31518.463859814456</v>
      </c>
      <c r="B2566" s="2">
        <v>0.793</v>
      </c>
    </row>
    <row r="2567">
      <c r="A2567" s="12">
        <v>37007.46008716257</v>
      </c>
      <c r="B2567" s="2">
        <v>0.796</v>
      </c>
    </row>
    <row r="2568">
      <c r="A2568" s="12">
        <v>38409.82910175667</v>
      </c>
      <c r="B2568" s="2">
        <v>0.799</v>
      </c>
    </row>
    <row r="2569">
      <c r="A2569" s="12">
        <v>40758.08727555524</v>
      </c>
      <c r="B2569" s="2">
        <v>0.802</v>
      </c>
    </row>
    <row r="2570">
      <c r="A2570" s="12">
        <v>46638.70073189983</v>
      </c>
      <c r="B2570" s="2">
        <v>0.805</v>
      </c>
    </row>
    <row r="2571">
      <c r="A2571" s="12">
        <v>43522.58186957641</v>
      </c>
      <c r="B2571" s="2">
        <v>0.808</v>
      </c>
    </row>
    <row r="2572">
      <c r="A2572" s="12">
        <v>35487.032219495486</v>
      </c>
      <c r="B2572" s="2">
        <v>0.81</v>
      </c>
    </row>
    <row r="2573">
      <c r="A2573" s="12">
        <v>36643.82986014882</v>
      </c>
      <c r="B2573" s="2">
        <v>0.813</v>
      </c>
    </row>
    <row r="2574">
      <c r="A2574" s="12">
        <v>38887.79760665524</v>
      </c>
      <c r="B2574" s="2">
        <v>0.816</v>
      </c>
    </row>
    <row r="2575">
      <c r="A2575" s="12">
        <v>38621.13929315183</v>
      </c>
      <c r="B2575" s="2">
        <v>0.818</v>
      </c>
    </row>
    <row r="2576">
      <c r="A2576" s="12">
        <v>36503.79922504986</v>
      </c>
      <c r="B2576" s="2">
        <v>0.791</v>
      </c>
    </row>
    <row r="2577">
      <c r="A2577" s="12">
        <v>37197.03432256331</v>
      </c>
      <c r="B2577" s="2">
        <v>0.792</v>
      </c>
    </row>
    <row r="2578">
      <c r="A2578" s="12">
        <v>38244.21597172123</v>
      </c>
      <c r="B2578" s="2">
        <v>0.794</v>
      </c>
    </row>
    <row r="2579">
      <c r="A2579" s="12">
        <v>39640.41893332162</v>
      </c>
      <c r="B2579" s="2">
        <v>0.796</v>
      </c>
    </row>
    <row r="2580">
      <c r="A2580" s="12">
        <v>42007.43662773479</v>
      </c>
      <c r="B2580" s="2">
        <v>0.798</v>
      </c>
    </row>
    <row r="2581">
      <c r="A2581" s="12">
        <v>44329.1512027722</v>
      </c>
      <c r="B2581" s="2">
        <v>0.799</v>
      </c>
    </row>
    <row r="2582">
      <c r="A2582" s="12">
        <v>46584.90548787346</v>
      </c>
      <c r="B2582" s="2">
        <v>0.801</v>
      </c>
    </row>
    <row r="2583">
      <c r="A2583" s="12">
        <v>48135.782956909905</v>
      </c>
      <c r="B2583" s="2">
        <v>0.803</v>
      </c>
    </row>
    <row r="2584">
      <c r="A2584" s="12">
        <v>48340.321228208784</v>
      </c>
      <c r="B2584" s="2">
        <v>0.804</v>
      </c>
    </row>
    <row r="2585">
      <c r="A2585" s="12">
        <v>46940.47080229535</v>
      </c>
      <c r="B2585" s="2">
        <v>0.806</v>
      </c>
    </row>
    <row r="2586">
      <c r="A2586" s="12">
        <v>48492.48267109009</v>
      </c>
      <c r="B2586" s="2">
        <v>0.808</v>
      </c>
    </row>
    <row r="2587">
      <c r="A2587" s="12">
        <v>49746.04419777481</v>
      </c>
      <c r="B2587" s="2">
        <v>0.809</v>
      </c>
    </row>
    <row r="2588">
      <c r="A2588" s="12">
        <v>51613.11946237226</v>
      </c>
      <c r="B2588" s="2">
        <v>0.811</v>
      </c>
    </row>
    <row r="2589">
      <c r="A2589" s="12">
        <v>6872.7336858344015</v>
      </c>
      <c r="B2589" s="2">
        <v>0.92</v>
      </c>
    </row>
    <row r="2590">
      <c r="A2590" s="12">
        <v>6282.020902006215</v>
      </c>
      <c r="B2590" s="2">
        <v>0.923</v>
      </c>
    </row>
    <row r="2591">
      <c r="A2591" s="12">
        <v>4089.104312246431</v>
      </c>
      <c r="B2591" s="2">
        <v>0.926</v>
      </c>
    </row>
    <row r="2592">
      <c r="A2592" s="12">
        <v>3622.2973373817554</v>
      </c>
      <c r="B2592" s="2">
        <v>0.928</v>
      </c>
    </row>
    <row r="2593">
      <c r="A2593" s="12">
        <v>4117.649447533592</v>
      </c>
      <c r="B2593" s="2">
        <v>0.931</v>
      </c>
    </row>
    <row r="2594">
      <c r="A2594" s="12">
        <v>5221.6731881671685</v>
      </c>
      <c r="B2594" s="2">
        <v>0.933</v>
      </c>
    </row>
    <row r="2595">
      <c r="A2595" s="12">
        <v>5879.34033938329</v>
      </c>
      <c r="B2595" s="2">
        <v>0.936</v>
      </c>
    </row>
    <row r="2596">
      <c r="A2596" s="12">
        <v>7012.5356801374555</v>
      </c>
      <c r="B2596" s="2">
        <v>0.938</v>
      </c>
    </row>
    <row r="2597">
      <c r="A2597" s="12">
        <v>9067.504655262715</v>
      </c>
      <c r="B2597" s="2">
        <v>0.94</v>
      </c>
    </row>
    <row r="2598">
      <c r="A2598" s="12">
        <v>9064.707043531023</v>
      </c>
      <c r="B2598" s="2">
        <v>0.942</v>
      </c>
    </row>
    <row r="2599">
      <c r="A2599" s="12">
        <v>11530.63749302339</v>
      </c>
      <c r="B2599" s="2">
        <v>0.944</v>
      </c>
    </row>
    <row r="2600">
      <c r="A2600" s="12">
        <v>13960.959384197246</v>
      </c>
      <c r="B2600" s="2">
        <v>0.946</v>
      </c>
    </row>
    <row r="2601">
      <c r="A2601" s="12">
        <v>14727.725641358686</v>
      </c>
      <c r="B2601" s="2">
        <v>0.948</v>
      </c>
    </row>
    <row r="2602">
      <c r="A2602" s="12">
        <v>558.2211439976634</v>
      </c>
      <c r="B2602" s="2">
        <v>0.374</v>
      </c>
    </row>
    <row r="2603">
      <c r="A2603" s="12">
        <v>456.70348916158775</v>
      </c>
      <c r="B2603" s="2">
        <v>0.373</v>
      </c>
    </row>
    <row r="2604">
      <c r="A2604" s="12">
        <v>383.34949973982907</v>
      </c>
      <c r="B2604" s="2">
        <v>0.371</v>
      </c>
    </row>
    <row r="2605">
      <c r="A2605" s="12">
        <v>396.1299689646878</v>
      </c>
      <c r="B2605" s="2">
        <v>0.37</v>
      </c>
    </row>
    <row r="2606">
      <c r="A2606" s="12">
        <v>465.11988694863777</v>
      </c>
      <c r="B2606" s="2">
        <v>0.368</v>
      </c>
    </row>
    <row r="2607">
      <c r="A2607" s="12">
        <v>546.7768501929912</v>
      </c>
      <c r="B2607" s="2">
        <v>0.367</v>
      </c>
    </row>
    <row r="2608">
      <c r="A2608" s="12">
        <v>642.9604146366785</v>
      </c>
      <c r="B2608" s="2">
        <v>0.365</v>
      </c>
    </row>
    <row r="2609">
      <c r="A2609" s="12">
        <v>830.4076942087241</v>
      </c>
      <c r="B2609" s="2">
        <v>0.364</v>
      </c>
    </row>
    <row r="2610">
      <c r="A2610" s="12">
        <v>1023.1196410990814</v>
      </c>
      <c r="B2610" s="2">
        <v>0.363</v>
      </c>
    </row>
    <row r="2611">
      <c r="A2611" s="12">
        <v>1181.8473596015472</v>
      </c>
      <c r="B2611" s="2">
        <v>0.362</v>
      </c>
    </row>
    <row r="2612">
      <c r="A2612" s="12">
        <v>1377.082140471389</v>
      </c>
      <c r="B2612" s="2">
        <v>0.362</v>
      </c>
    </row>
    <row r="2613">
      <c r="A2613" s="12">
        <v>1544.8277727220052</v>
      </c>
      <c r="B2613" s="2">
        <v>0.362</v>
      </c>
    </row>
    <row r="2614">
      <c r="A2614" s="12">
        <v>1719.0361962417505</v>
      </c>
      <c r="B2614" s="2">
        <v>0.362</v>
      </c>
    </row>
    <row r="2615">
      <c r="A2615" s="12">
        <v>1469.8888618703324</v>
      </c>
      <c r="B2615" s="2">
        <v>0.217</v>
      </c>
    </row>
    <row r="2616">
      <c r="A2616" s="12">
        <v>1362.6377261800988</v>
      </c>
      <c r="B2616" s="2">
        <v>0.22</v>
      </c>
    </row>
    <row r="2617">
      <c r="A2617" s="12">
        <v>1353.976705336427</v>
      </c>
      <c r="B2617" s="2">
        <v>0.222</v>
      </c>
    </row>
    <row r="2618">
      <c r="A2618" s="12">
        <v>1580.598053801922</v>
      </c>
      <c r="B2618" s="2">
        <v>0.225</v>
      </c>
    </row>
    <row r="2619">
      <c r="A2619" s="12">
        <v>1788.0170916305385</v>
      </c>
      <c r="B2619" s="2">
        <v>0.228</v>
      </c>
    </row>
    <row r="2620">
      <c r="A2620" s="12">
        <v>1886.3883080597016</v>
      </c>
      <c r="B2620" s="2">
        <v>0.231</v>
      </c>
    </row>
    <row r="2621">
      <c r="A2621" s="12">
        <v>2036.174187296766</v>
      </c>
      <c r="B2621" s="2">
        <v>0.234</v>
      </c>
    </row>
    <row r="2622">
      <c r="A2622" s="12">
        <v>2392.8333962118354</v>
      </c>
      <c r="B2622" s="2">
        <v>0.237</v>
      </c>
    </row>
    <row r="2623">
      <c r="A2623" s="12">
        <v>2697.37892527884</v>
      </c>
      <c r="B2623" s="2">
        <v>0.24</v>
      </c>
    </row>
    <row r="2624">
      <c r="A2624" s="12">
        <v>2642.9315002620942</v>
      </c>
      <c r="B2624" s="2">
        <v>0.243</v>
      </c>
    </row>
    <row r="2625">
      <c r="A2625" s="12">
        <v>2965.752229167284</v>
      </c>
      <c r="B2625" s="2">
        <v>0.246</v>
      </c>
    </row>
    <row r="2626">
      <c r="A2626" s="12">
        <v>3249.8625267807656</v>
      </c>
      <c r="B2626" s="2">
        <v>0.249</v>
      </c>
    </row>
    <row r="2627">
      <c r="A2627" s="12">
        <v>3182.6092767995083</v>
      </c>
      <c r="B2627" s="2">
        <v>0.252</v>
      </c>
    </row>
    <row r="2628">
      <c r="A2628" s="12">
        <v>4793.598112846462</v>
      </c>
      <c r="B2628" s="2">
        <v>0.88</v>
      </c>
    </row>
    <row r="2629">
      <c r="A2629" s="12">
        <v>4945.63003526958</v>
      </c>
      <c r="B2629" s="2">
        <v>0.883</v>
      </c>
    </row>
    <row r="2630">
      <c r="A2630" s="12">
        <v>3666.6524421971717</v>
      </c>
      <c r="B2630" s="2">
        <v>0.884</v>
      </c>
    </row>
    <row r="2631">
      <c r="A2631" s="12">
        <v>3241.5196156996612</v>
      </c>
      <c r="B2631" s="2">
        <v>0.885</v>
      </c>
    </row>
    <row r="2632">
      <c r="A2632" s="12">
        <v>4264.826536177191</v>
      </c>
      <c r="B2632" s="2">
        <v>0.885</v>
      </c>
    </row>
    <row r="2633">
      <c r="A2633" s="12">
        <v>5462.866222974668</v>
      </c>
      <c r="B2633" s="2">
        <v>0.886</v>
      </c>
    </row>
    <row r="2634">
      <c r="A2634" s="12">
        <v>6730.197277160778</v>
      </c>
      <c r="B2634" s="2">
        <v>0.886</v>
      </c>
    </row>
    <row r="2635">
      <c r="A2635" s="12">
        <v>8316.478302651614</v>
      </c>
      <c r="B2635" s="2">
        <v>0.886</v>
      </c>
    </row>
    <row r="2636">
      <c r="A2636" s="12">
        <v>11237.42866010875</v>
      </c>
      <c r="B2636" s="2">
        <v>0.887</v>
      </c>
    </row>
    <row r="2637">
      <c r="A2637" s="12">
        <v>11510.322205055865</v>
      </c>
      <c r="B2637" s="2">
        <v>0.887</v>
      </c>
    </row>
    <row r="2638">
      <c r="A2638" s="12">
        <v>13565.959468149658</v>
      </c>
      <c r="B2638" s="2">
        <v>0.888</v>
      </c>
    </row>
    <row r="2639">
      <c r="A2639" s="12">
        <v>10711.637465307938</v>
      </c>
      <c r="B2639" s="2">
        <v>0.888</v>
      </c>
    </row>
    <row r="2640">
      <c r="A2640" s="12">
        <v>12719.171182751388</v>
      </c>
      <c r="B2640" s="2">
        <v>0.889</v>
      </c>
    </row>
    <row r="2641">
      <c r="A2641" s="12">
        <v>433.33370768598587</v>
      </c>
      <c r="B2641" s="2">
        <v>0.244</v>
      </c>
    </row>
    <row r="2642">
      <c r="A2642" s="12">
        <v>448.87942505183094</v>
      </c>
      <c r="B2642" s="2">
        <v>0.249</v>
      </c>
    </row>
    <row r="2643">
      <c r="A2643" s="12">
        <v>477.09987784562736</v>
      </c>
      <c r="B2643" s="2">
        <v>0.255</v>
      </c>
    </row>
    <row r="2644">
      <c r="A2644" s="12">
        <v>530.8552522232329</v>
      </c>
      <c r="B2644" s="2">
        <v>0.261</v>
      </c>
    </row>
    <row r="2645">
      <c r="A2645" s="12">
        <v>606.8946901742067</v>
      </c>
      <c r="B2645" s="2">
        <v>0.267</v>
      </c>
    </row>
    <row r="2646">
      <c r="A2646" s="12">
        <v>699.4878933289641</v>
      </c>
      <c r="B2646" s="2">
        <v>0.273</v>
      </c>
    </row>
    <row r="2647">
      <c r="A2647" s="12">
        <v>796.6543614681982</v>
      </c>
      <c r="B2647" s="2">
        <v>0.279</v>
      </c>
    </row>
    <row r="2648">
      <c r="A2648" s="12">
        <v>919.1808885421824</v>
      </c>
      <c r="B2648" s="2">
        <v>0.285</v>
      </c>
    </row>
    <row r="2649">
      <c r="A2649" s="12">
        <v>1164.5632707175441</v>
      </c>
      <c r="B2649" s="2">
        <v>0.291</v>
      </c>
    </row>
    <row r="2650">
      <c r="A2650" s="12">
        <v>1232.1999418773612</v>
      </c>
      <c r="B2650" s="2">
        <v>0.298</v>
      </c>
    </row>
    <row r="2651">
      <c r="A2651" s="12">
        <v>1334.3686193310903</v>
      </c>
      <c r="B2651" s="2">
        <v>0.304</v>
      </c>
    </row>
    <row r="2652">
      <c r="A2652" s="12">
        <v>1548.2695810564662</v>
      </c>
      <c r="B2652" s="2">
        <v>0.31</v>
      </c>
    </row>
    <row r="2653">
      <c r="A2653" s="12">
        <v>1757.2930477657032</v>
      </c>
      <c r="B2653" s="2">
        <v>0.317</v>
      </c>
    </row>
    <row r="2654">
      <c r="A2654" s="12">
        <v>549.9399016820453</v>
      </c>
      <c r="B2654" s="2">
        <v>0.263</v>
      </c>
    </row>
    <row r="2655">
      <c r="A2655" s="12">
        <v>546.536227226761</v>
      </c>
      <c r="B2655" s="2">
        <v>0.268</v>
      </c>
    </row>
    <row r="2656">
      <c r="A2656" s="12">
        <v>576.4238636826732</v>
      </c>
      <c r="B2656" s="2">
        <v>0.273</v>
      </c>
    </row>
    <row r="2657">
      <c r="A2657" s="12">
        <v>617.241193396301</v>
      </c>
      <c r="B2657" s="2">
        <v>0.278</v>
      </c>
    </row>
    <row r="2658">
      <c r="A2658" s="12">
        <v>707.3734731828812</v>
      </c>
      <c r="B2658" s="2">
        <v>0.284</v>
      </c>
    </row>
    <row r="2659">
      <c r="A2659" s="12">
        <v>831.8802897427122</v>
      </c>
      <c r="B2659" s="2">
        <v>0.289</v>
      </c>
    </row>
    <row r="2660">
      <c r="A2660" s="12">
        <v>923.5306472154247</v>
      </c>
      <c r="B2660" s="2">
        <v>0.295</v>
      </c>
    </row>
    <row r="2661">
      <c r="A2661" s="12">
        <v>1210.1538343441996</v>
      </c>
      <c r="B2661" s="2">
        <v>0.3</v>
      </c>
    </row>
    <row r="2662">
      <c r="A2662" s="12">
        <v>1400.5623023510739</v>
      </c>
      <c r="B2662" s="2">
        <v>0.306</v>
      </c>
    </row>
    <row r="2663">
      <c r="A2663" s="12">
        <v>1252.3251396728465</v>
      </c>
      <c r="B2663" s="2">
        <v>0.312</v>
      </c>
    </row>
    <row r="2664">
      <c r="A2664" s="12">
        <v>1394.5323556974545</v>
      </c>
      <c r="B2664" s="2">
        <v>0.317</v>
      </c>
    </row>
    <row r="2665">
      <c r="A2665" s="12">
        <v>1253.3058068144437</v>
      </c>
      <c r="B2665" s="2">
        <v>0.323</v>
      </c>
    </row>
    <row r="2666">
      <c r="A2666" s="12">
        <v>1341.2817675145516</v>
      </c>
      <c r="B2666" s="2">
        <v>0.329</v>
      </c>
    </row>
    <row r="2667">
      <c r="A2667" s="12">
        <v>322.1025512274501</v>
      </c>
      <c r="B2667" s="2">
        <v>0.348</v>
      </c>
    </row>
    <row r="2668">
      <c r="A2668" s="12">
        <v>352.6128550510382</v>
      </c>
      <c r="B2668" s="2">
        <v>0.35</v>
      </c>
    </row>
    <row r="2669">
      <c r="A2669" s="12">
        <v>349.2834202459516</v>
      </c>
      <c r="B2669" s="2">
        <v>0.354</v>
      </c>
    </row>
    <row r="2670">
      <c r="A2670" s="12">
        <v>398.53447536325376</v>
      </c>
      <c r="B2670" s="2">
        <v>0.358</v>
      </c>
    </row>
    <row r="2671">
      <c r="A2671" s="12">
        <v>486.7424372127986</v>
      </c>
      <c r="B2671" s="2">
        <v>0.362</v>
      </c>
    </row>
    <row r="2672">
      <c r="A2672" s="12">
        <v>625.8537548576629</v>
      </c>
      <c r="B2672" s="2">
        <v>0.366</v>
      </c>
    </row>
    <row r="2673">
      <c r="A2673" s="12">
        <v>908.3817071891351</v>
      </c>
      <c r="B2673" s="2">
        <v>0.37</v>
      </c>
    </row>
    <row r="2674">
      <c r="A2674" s="12">
        <v>953.0787077546612</v>
      </c>
      <c r="B2674" s="2">
        <v>0.375</v>
      </c>
    </row>
    <row r="2675">
      <c r="A2675" s="12">
        <v>1175.3510508988581</v>
      </c>
      <c r="B2675" s="2">
        <v>0.379</v>
      </c>
    </row>
    <row r="2676">
      <c r="A2676" s="12">
        <v>998.4404343350125</v>
      </c>
      <c r="B2676" s="2">
        <v>0.383</v>
      </c>
    </row>
    <row r="2677">
      <c r="A2677" s="12">
        <v>1224.953862927135</v>
      </c>
      <c r="B2677" s="2">
        <v>0.387</v>
      </c>
    </row>
    <row r="2678">
      <c r="A2678" s="12">
        <v>1408.3892331233355</v>
      </c>
      <c r="B2678" s="2">
        <v>0.392</v>
      </c>
    </row>
    <row r="2679">
      <c r="A2679" s="12">
        <v>1463.3235847932579</v>
      </c>
      <c r="B2679" s="2">
        <v>0.396</v>
      </c>
    </row>
    <row r="2680">
      <c r="A2680" s="12">
        <v>535.0402914284563</v>
      </c>
      <c r="B2680" s="2">
        <v>0.338</v>
      </c>
    </row>
    <row r="2681">
      <c r="A2681" s="12">
        <v>538.4533523829757</v>
      </c>
      <c r="B2681" s="2">
        <v>0.342</v>
      </c>
    </row>
    <row r="2682">
      <c r="A2682" s="12">
        <v>501.7131150718278</v>
      </c>
      <c r="B2682" s="2">
        <v>0.346</v>
      </c>
    </row>
    <row r="2683">
      <c r="A2683" s="12">
        <v>451.94864888259804</v>
      </c>
      <c r="B2683" s="2">
        <v>0.345</v>
      </c>
    </row>
    <row r="2684">
      <c r="A2684" s="12">
        <v>457.38414448477187</v>
      </c>
      <c r="B2684" s="2">
        <v>0.343</v>
      </c>
    </row>
    <row r="2685">
      <c r="A2685" s="12">
        <v>452.7890274793717</v>
      </c>
      <c r="B2685" s="2">
        <v>0.341</v>
      </c>
    </row>
    <row r="2686">
      <c r="A2686" s="12">
        <v>427.8343859642505</v>
      </c>
      <c r="B2686" s="2">
        <v>0.339</v>
      </c>
    </row>
    <row r="2687">
      <c r="A2687" s="12">
        <v>415.3754820190641</v>
      </c>
      <c r="B2687" s="2">
        <v>0.337</v>
      </c>
    </row>
    <row r="2688">
      <c r="A2688" s="12">
        <v>345.4074342377344</v>
      </c>
      <c r="B2688" s="2">
        <v>0.336</v>
      </c>
    </row>
    <row r="2689">
      <c r="A2689" s="12">
        <v>632.8752671093105</v>
      </c>
      <c r="B2689" s="2">
        <v>0.334</v>
      </c>
    </row>
    <row r="2690">
      <c r="A2690" s="12">
        <v>723.1646448437858</v>
      </c>
      <c r="B2690" s="2">
        <v>0.332</v>
      </c>
    </row>
    <row r="2691">
      <c r="A2691" s="12">
        <v>820.1543148012934</v>
      </c>
      <c r="B2691" s="2">
        <v>0.33</v>
      </c>
    </row>
    <row r="2692">
      <c r="A2692" s="12">
        <v>908.7823232296369</v>
      </c>
      <c r="B2692" s="2">
        <v>0.328</v>
      </c>
    </row>
  </sheetData>
  <conditionalFormatting sqref="A1:A2692">
    <cfRule type="colorScale" priority="1">
      <colorScale>
        <cfvo type="min"/>
        <cfvo type="max"/>
        <color rgb="FFFFFFFF"/>
        <color rgb="FFFFD666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25"/>
  </cols>
  <sheetData>
    <row r="1">
      <c r="A1" s="10" t="s">
        <v>5</v>
      </c>
      <c r="B1" s="13" t="s">
        <v>12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1">
        <v>3.0</v>
      </c>
      <c r="B2" s="14">
        <v>21.75247240155064</v>
      </c>
      <c r="C2" s="11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2">
        <v>115.31250951504002</v>
      </c>
      <c r="B3" s="14">
        <v>20.985786720137952</v>
      </c>
      <c r="C3" s="11" t="s">
        <v>10</v>
      </c>
      <c r="D3" s="14">
        <f>CORREL(A2:A2692,B2:B2692)</f>
        <v>0.4290613426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2">
        <v>185.9592901455789</v>
      </c>
      <c r="B4" s="14">
        <v>20.17762980048558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2">
        <v>198.2877991491833</v>
      </c>
      <c r="B5" s="14">
        <v>19.38039660770383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2">
        <v>220.05628780963085</v>
      </c>
      <c r="B6" s="14">
        <v>18.652147524164732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2">
        <v>252.40789248800976</v>
      </c>
      <c r="B7" s="14">
        <v>18.020297371108114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2">
        <v>275.35094089324133</v>
      </c>
      <c r="B8" s="14">
        <v>17.47864191888646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2">
        <v>373.59141623157825</v>
      </c>
      <c r="B9" s="14">
        <v>17.002385988849852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2">
        <v>376.977669850512</v>
      </c>
      <c r="B10" s="14">
        <v>2.145589572316301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2">
        <v>450.6592390545076</v>
      </c>
      <c r="B11" s="14">
        <v>2.201515386048174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2">
        <v>561.197617478417</v>
      </c>
      <c r="B12" s="14">
        <v>3.028402329024504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2">
        <v>613.9791916161493</v>
      </c>
      <c r="B13" s="14">
        <v>4.363439462259341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2">
        <v>687.5813677034238</v>
      </c>
      <c r="B14" s="14">
        <v>2.6823552259119805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2">
        <v>1193.4662231828986</v>
      </c>
      <c r="B15" s="14">
        <v>93.88069447110692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2">
        <v>1335.1410079465136</v>
      </c>
      <c r="B16" s="14">
        <v>87.7905532795646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2">
        <v>1458.1287561524493</v>
      </c>
      <c r="B17" s="14">
        <v>126.49819248502422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2">
        <v>1863.2038347091745</v>
      </c>
      <c r="B18" s="14">
        <v>167.12491417130272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2">
        <v>2476.1158855017566</v>
      </c>
      <c r="B19" s="14">
        <v>221.9215353122277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2">
        <v>2798.949632508711</v>
      </c>
      <c r="B20" s="14">
        <v>269.988144579988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2">
        <v>3076.9798438559205</v>
      </c>
      <c r="B21" s="14">
        <v>333.2178806938479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2">
        <v>3638.7108130899596</v>
      </c>
      <c r="B22" s="14">
        <v>452.58562063055956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2">
        <v>4422.692446058603</v>
      </c>
      <c r="B23" s="14">
        <v>564.4520849191381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2">
        <v>4175.779349118314</v>
      </c>
      <c r="B24" s="14">
        <v>586.9702316296173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2">
        <v>4175.120239173332</v>
      </c>
      <c r="B25" s="14">
        <v>508.9837023698547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2">
        <v>4556.1443415895665</v>
      </c>
      <c r="B26" s="14">
        <v>593.0718044545418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2">
        <v>4406.116378345715</v>
      </c>
      <c r="B27" s="14">
        <v>490.4198586491467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2">
        <v>1727.3332508707829</v>
      </c>
      <c r="B28" s="14">
        <v>6.084594975152311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2">
        <v>1702.7800794881575</v>
      </c>
      <c r="B29" s="14">
        <v>6.034177456698711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2">
        <v>1742.5576103160604</v>
      </c>
      <c r="B30" s="14">
        <v>7.613673137705528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2">
        <v>2056.2653025099626</v>
      </c>
      <c r="B31" s="14">
        <v>7.726466833368471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2">
        <v>2549.957192993886</v>
      </c>
      <c r="B32" s="14">
        <v>10.19086351729137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2">
        <v>3032.8993313281453</v>
      </c>
      <c r="B33" s="14">
        <v>19.43411222016093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2">
        <v>3390.595369420435</v>
      </c>
      <c r="B34" s="14">
        <v>11.99749130718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2">
        <v>3846.477892738713</v>
      </c>
      <c r="B35" s="14">
        <v>14.360184132891195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2">
        <v>4786.513519507436</v>
      </c>
      <c r="B36" s="14">
        <v>17.27063650021104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2">
        <v>3765.4636184478254</v>
      </c>
      <c r="B37" s="14">
        <v>15.776468007219355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2">
        <v>4343.975984558109</v>
      </c>
      <c r="B38" s="14">
        <v>19.885157146703893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2">
        <v>5269.713747560374</v>
      </c>
      <c r="B39" s="14">
        <v>15.120635928929516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2">
        <v>5301.220411101847</v>
      </c>
      <c r="B40" s="14">
        <v>14.52638338140163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2">
        <v>0.0</v>
      </c>
      <c r="B41" s="14">
        <v>7788.324467160391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2">
        <v>0.0</v>
      </c>
      <c r="B42" s="14">
        <v>7700.770077007701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2">
        <v>0.0</v>
      </c>
      <c r="B43" s="14">
        <v>7628.258611588823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2">
        <v>0.0</v>
      </c>
      <c r="B44" s="14">
        <v>7578.1923981257505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2">
        <v>0.0</v>
      </c>
      <c r="B45" s="14">
        <v>7559.650366170565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2">
        <v>0.0</v>
      </c>
      <c r="B46" s="14">
        <v>7578.1923981257505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2">
        <v>0.0</v>
      </c>
      <c r="B47" s="14">
        <v>7638.2732046648025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2">
        <v>0.0</v>
      </c>
      <c r="B48" s="14">
        <v>7734.940175072084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2">
        <v>0.0</v>
      </c>
      <c r="B49" s="14">
        <v>7852.347816942141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2">
        <v>0.0</v>
      </c>
      <c r="B50" s="14">
        <v>7965.152457996266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2">
        <v>0.0</v>
      </c>
      <c r="B51" s="14">
        <v>8052.34021137393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2">
        <v>0.0</v>
      </c>
      <c r="B52" s="14">
        <v>8105.076527843109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2">
        <v>0.0</v>
      </c>
      <c r="B53" s="14">
        <v>8126.541866202293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2">
        <v>0.0</v>
      </c>
      <c r="B54" s="14">
        <v>6850.257649199529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2">
        <v>16671.239632352943</v>
      </c>
      <c r="B55" s="14">
        <v>6588.235294117647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2">
        <v>17654.632895489885</v>
      </c>
      <c r="B56" s="14">
        <v>6253.576962269155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2">
        <v>19250.939227687955</v>
      </c>
      <c r="B57" s="14">
        <v>5922.557275623653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2">
        <v>24259.403933721223</v>
      </c>
      <c r="B58" s="14">
        <v>5666.582342524664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2">
        <v>28589.974539231498</v>
      </c>
      <c r="B59" s="14">
        <v>5515.679056424904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2">
        <v>31019.203024048267</v>
      </c>
      <c r="B60" s="14">
        <v>5471.622067247213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2">
        <v>34732.86243418787</v>
      </c>
      <c r="B61" s="14">
        <v>5510.997392117306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2">
        <v>40583.37085620678</v>
      </c>
      <c r="B62" s="14">
        <v>5602.170841200966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2">
        <v>47191.47544464079</v>
      </c>
      <c r="B63" s="14">
        <v>5695.470321260123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2">
        <v>47646.992786270814</v>
      </c>
      <c r="B64" s="14">
        <v>5750.446044642972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2">
        <v>0.0</v>
      </c>
      <c r="B65" s="14">
        <v>5753.547807102035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2">
        <v>0.0</v>
      </c>
      <c r="B66" s="14">
        <v>5717.202654415518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2">
        <v>8258.569342897954</v>
      </c>
      <c r="B67" s="14">
        <v>10.484792383157401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2">
        <v>634.6482595441466</v>
      </c>
      <c r="B68" s="14">
        <v>5.56123921927709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2">
        <v>600.2777571924877</v>
      </c>
      <c r="B69" s="14">
        <v>3.493080409233179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2">
        <v>810.4069296725423</v>
      </c>
      <c r="B70" s="14">
        <v>3.1774697937724836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2">
        <v>888.1017931408303</v>
      </c>
      <c r="B71" s="14">
        <v>5.382833705176565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2">
        <v>1187.162486515055</v>
      </c>
      <c r="B72" s="14">
        <v>8.159872575429862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2">
        <v>1648.9326496055548</v>
      </c>
      <c r="B73" s="14">
        <v>22.95237778749474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2">
        <v>2359.279043364288</v>
      </c>
      <c r="B74" s="14">
        <v>26.703816398785424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2">
        <v>3300.61348702917</v>
      </c>
      <c r="B75" s="14">
        <v>24.40696934184341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2">
        <v>4447.5956917362555</v>
      </c>
      <c r="B76" s="14">
        <v>14.265599036279532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2">
        <v>3861.6777738480764</v>
      </c>
      <c r="B77" s="14">
        <v>14.067126486076818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2">
        <v>4086.664638371021</v>
      </c>
      <c r="B78" s="14">
        <v>16.005557843243647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2">
        <v>4995.07096963213</v>
      </c>
      <c r="B79" s="14">
        <v>14.024622337813287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2">
        <v>15378.040310117452</v>
      </c>
      <c r="B80" s="14">
        <v>399.23758499896974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2">
        <v>9974.337625994023</v>
      </c>
      <c r="B81" s="14">
        <v>405.20690877779464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2">
        <v>9725.24749468949</v>
      </c>
      <c r="B82" s="14">
        <v>412.34537048606774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2">
        <v>9968.677370710966</v>
      </c>
      <c r="B83" s="14">
        <v>432.61149016117866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2">
        <v>10392.260628013411</v>
      </c>
      <c r="B84" s="14">
        <v>465.01382804278126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2">
        <v>10962.438890571066</v>
      </c>
      <c r="B85" s="14">
        <v>484.4667837461394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2">
        <v>12004.39628835348</v>
      </c>
      <c r="B86" s="14">
        <v>539.1352270957384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2">
        <v>13524.394705972962</v>
      </c>
      <c r="B87" s="14">
        <v>616.1356446319182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2">
        <v>15105.733353642105</v>
      </c>
      <c r="B88" s="14">
        <v>679.5627365288404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2">
        <v>15613.063812282735</v>
      </c>
      <c r="B89" s="14">
        <v>625.7242178447277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2">
        <v>13828.439879403437</v>
      </c>
      <c r="B90" s="14">
        <v>596.1046851535543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2">
        <v>12881.790044468646</v>
      </c>
      <c r="B91" s="14">
        <v>567.2021054542155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2">
        <v>12653.52745624179</v>
      </c>
      <c r="B92" s="14">
        <v>5029.808350829133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2">
        <v>16340.10528176425</v>
      </c>
      <c r="B93" s="14">
        <v>147.95518215328823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2">
        <v>9229.111375279519</v>
      </c>
      <c r="B94" s="14">
        <v>131.13923372780897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2">
        <v>8637.289517559544</v>
      </c>
      <c r="B95" s="14">
        <v>72.9252998036412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2">
        <v>3265.7007584142293</v>
      </c>
      <c r="B96" s="14">
        <v>78.92988042715682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2">
        <v>4098.2773165388535</v>
      </c>
      <c r="B97" s="14">
        <v>83.74059637870474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2">
        <v>4735.06239182129</v>
      </c>
      <c r="B98" s="14">
        <v>91.95853410127248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2">
        <v>5719.573223399887</v>
      </c>
      <c r="B99" s="14">
        <v>103.56787747124997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2">
        <v>6712.2016664718685</v>
      </c>
      <c r="B100" s="14">
        <v>128.726806959648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2">
        <v>8317.353303248206</v>
      </c>
      <c r="B101" s="14">
        <v>150.26684967868425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2">
        <v>10144.004639657845</v>
      </c>
      <c r="B102" s="14">
        <v>144.0648540696235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2">
        <v>9362.409045929899</v>
      </c>
      <c r="B103" s="14">
        <v>157.89777160794472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2">
        <v>11367.894580971304</v>
      </c>
      <c r="B104" s="14">
        <v>183.58044877305062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2">
        <v>13580.962139125177</v>
      </c>
      <c r="B105" s="14">
        <v>199.89326532013456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2">
        <v>3237.2888900158578</v>
      </c>
      <c r="B106" s="14">
        <v>18.2048816390115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2">
        <v>624.7021742114276</v>
      </c>
      <c r="B107" s="14">
        <v>19.281297794742414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2">
        <v>695.2630529943859</v>
      </c>
      <c r="B108" s="14">
        <v>27.896273123548983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2">
        <v>782.7108041021966</v>
      </c>
      <c r="B109" s="14">
        <v>31.94959736919769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2">
        <v>927.7540870529724</v>
      </c>
      <c r="B110" s="14">
        <v>71.38957157002854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2">
        <v>1186.306369296402</v>
      </c>
      <c r="B111" s="14">
        <v>94.19828141205878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2">
        <v>1631.8954371275072</v>
      </c>
      <c r="B112" s="14">
        <v>106.8962749811766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2">
        <v>2135.354420007211</v>
      </c>
      <c r="B113" s="14">
        <v>115.38916920467095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2">
        <v>3091.969371497047</v>
      </c>
      <c r="B114" s="14">
        <v>128.63192059884037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2">
        <v>3929.0551346055495</v>
      </c>
      <c r="B115" s="14">
        <v>127.68879242788616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2">
        <v>2918.1536766035792</v>
      </c>
      <c r="B116" s="14">
        <v>157.24671131663413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2">
        <v>3124.1270312942797</v>
      </c>
      <c r="B117" s="14">
        <v>184.203068701672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2">
        <v>3415.9872263505104</v>
      </c>
      <c r="B118" s="14">
        <v>187.26333165043326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2">
        <v>0.0</v>
      </c>
      <c r="B119" s="14">
        <v>1794.0082326267361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2">
        <v>20167.63745774754</v>
      </c>
      <c r="B120" s="14">
        <v>1679.333433806274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2">
        <v>20214.35412390126</v>
      </c>
      <c r="B121" s="14">
        <v>1810.6216116637718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2">
        <v>20008.194320465907</v>
      </c>
      <c r="B122" s="14">
        <v>2195.536772664021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2">
        <v>20470.53610419072</v>
      </c>
      <c r="B123" s="14">
        <v>2511.5958761216098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2">
        <v>22275.887774789815</v>
      </c>
      <c r="B124" s="14">
        <v>2499.2252401755454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2">
        <v>23118.175017355945</v>
      </c>
      <c r="B125" s="14">
        <v>2390.161658236636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2">
        <v>23923.125697744494</v>
      </c>
      <c r="B126" s="14">
        <v>2667.48337762673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2">
        <v>25889.310240369436</v>
      </c>
      <c r="B127" s="14">
        <v>2693.7953899589515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2">
        <v>27529.244256443628</v>
      </c>
      <c r="B128" s="14">
        <v>2612.948391804216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2">
        <v>24596.523135525655</v>
      </c>
      <c r="B129" s="14">
        <v>2598.5019242694175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2">
        <v>24209.31514146686</v>
      </c>
      <c r="B130" s="14">
        <v>2835.2234823215476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2">
        <v>25242.84738826379</v>
      </c>
      <c r="B131" s="14">
        <v>2891.076730739178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2">
        <v>79883.04704223882</v>
      </c>
      <c r="B132" s="14">
        <v>458.4138255103639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2">
        <v>21377.42749703807</v>
      </c>
      <c r="B133" s="14">
        <v>414.8251171895122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2">
        <v>19286.15772922031</v>
      </c>
      <c r="B134" s="14">
        <v>432.23383575724887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2">
        <v>19803.5726851433</v>
      </c>
      <c r="B135" s="14">
        <v>509.4142364566684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2">
        <v>23202.201973429255</v>
      </c>
      <c r="B136" s="14">
        <v>706.6983316275326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2">
        <v>30056.681114793966</v>
      </c>
      <c r="B137" s="14">
        <v>767.6466550297134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2">
        <v>33529.97163963494</v>
      </c>
      <c r="B138" s="14">
        <v>794.5733625150377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2">
        <v>35865.87028750312</v>
      </c>
      <c r="B139" s="14">
        <v>980.8619332040178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2">
        <v>40189.74831993675</v>
      </c>
      <c r="B140" s="14">
        <v>1161.8790354460402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2">
        <v>48866.61718537505</v>
      </c>
      <c r="B141" s="14">
        <v>1009.1878460424955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2">
        <v>42075.54534808776</v>
      </c>
      <c r="B142" s="14">
        <v>1249.7390136076035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2">
        <v>51029.543419874666</v>
      </c>
      <c r="B143" s="14">
        <v>1491.8531781557745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2">
        <v>61169.07749109968</v>
      </c>
      <c r="B144" s="14">
        <v>1527.2026368713116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2">
        <v>49178.899605894774</v>
      </c>
      <c r="B145" s="14">
        <v>873.8616145707343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2">
        <v>23873.78823427597</v>
      </c>
      <c r="B146" s="14">
        <v>921.1303293724812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2">
        <v>23756.622313135296</v>
      </c>
      <c r="B147" s="14">
        <v>958.0600342219094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2">
        <v>25611.2752654307</v>
      </c>
      <c r="B148" s="14">
        <v>1201.8829705089859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2">
        <v>31081.871853113436</v>
      </c>
      <c r="B149" s="14">
        <v>1323.0598365191436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2">
        <v>35367.774415340915</v>
      </c>
      <c r="B150" s="14">
        <v>1346.284663913166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2">
        <v>36886.351699148625</v>
      </c>
      <c r="B151" s="14">
        <v>1417.5243549695772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2">
        <v>39152.90933824596</v>
      </c>
      <c r="B152" s="14">
        <v>1545.0340377323214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2">
        <v>44980.607960296154</v>
      </c>
      <c r="B153" s="14">
        <v>1678.4363925024643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2">
        <v>49490.303666048036</v>
      </c>
      <c r="B154" s="14">
        <v>1526.1901132957375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2">
        <v>45770.02161322401</v>
      </c>
      <c r="B155" s="14">
        <v>1455.7012342768355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2">
        <v>44966.87975178282</v>
      </c>
      <c r="B156" s="14">
        <v>1536.9631915159632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2">
        <v>49347.62089307094</v>
      </c>
      <c r="B157" s="14">
        <v>1465.2447434404141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2">
        <v>8539.48591233258</v>
      </c>
      <c r="B158" s="14">
        <v>17.145839027905474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2">
        <v>650.0415716540093</v>
      </c>
      <c r="B159" s="14">
        <v>14.671072097840023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2">
        <v>698.4401822086528</v>
      </c>
      <c r="B160" s="14">
        <v>13.46067951957611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2">
        <v>757.3414156981333</v>
      </c>
      <c r="B161" s="14">
        <v>14.573541734980143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2">
        <v>875.9123711551194</v>
      </c>
      <c r="B162" s="14">
        <v>16.854270751820863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2">
        <v>1034.397888189136</v>
      </c>
      <c r="B163" s="14">
        <v>22.402688322598713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2">
        <v>1561.1224968914084</v>
      </c>
      <c r="B164" s="14">
        <v>30.17248999652309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2">
        <v>2445.115627352499</v>
      </c>
      <c r="B165" s="14">
        <v>44.398867304487666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2">
        <v>3771.4065069493577</v>
      </c>
      <c r="B166" s="14">
        <v>52.034598443526484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2">
        <v>5460.059926840033</v>
      </c>
      <c r="B167" s="14">
        <v>54.54194102026736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2">
        <v>4891.745787651701</v>
      </c>
      <c r="B168" s="14">
        <v>94.54038133348766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2">
        <v>5767.1678260370945</v>
      </c>
      <c r="B169" s="14">
        <v>193.8279849673207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2">
        <v>7094.789121606096</v>
      </c>
      <c r="B170" s="14">
        <v>281.4178986947201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2">
        <v>27367.78401324561</v>
      </c>
      <c r="B171" s="14">
        <v>1168.7304162090818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2">
        <v>20882.665302552763</v>
      </c>
      <c r="B172" s="14">
        <v>1128.6942459695385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2">
        <v>21086.823993088252</v>
      </c>
      <c r="B173" s="14">
        <v>1093.7130912279679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2">
        <v>22045.205687780395</v>
      </c>
      <c r="B174" s="14">
        <v>1280.0040554583936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2">
        <v>21554.95347394541</v>
      </c>
      <c r="B175" s="14">
        <v>1454.7146401985112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2">
        <v>21557.799129716062</v>
      </c>
      <c r="B176" s="14">
        <v>1604.4340723453909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2">
        <v>22961.01566643426</v>
      </c>
      <c r="B177" s="14">
        <v>1611.9324716496535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2">
        <v>23287.856418232477</v>
      </c>
      <c r="B178" s="14">
        <v>1572.8740619034115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2">
        <v>23881.82809898375</v>
      </c>
      <c r="B179" s="14">
        <v>1320.5488890164781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2">
        <v>23263.289439536013</v>
      </c>
      <c r="B180" s="14">
        <v>1088.882118637374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2">
        <v>21693.379713618382</v>
      </c>
      <c r="B181" s="14">
        <v>1023.5840420751294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2">
        <v>21532.676732244883</v>
      </c>
      <c r="B182" s="14">
        <v>947.2307830896102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2">
        <v>21165.136036132917</v>
      </c>
      <c r="B183" s="14">
        <v>1032.3690719432198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2">
        <v>45436.315358726446</v>
      </c>
      <c r="B184" s="14">
        <v>635.9999940141176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2">
        <v>12970.534342088504</v>
      </c>
      <c r="B185" s="14">
        <v>605.3675926548732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2">
        <v>12253.848480835884</v>
      </c>
      <c r="B186" s="14">
        <v>750.8112173926102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2">
        <v>12476.279125402496</v>
      </c>
      <c r="B187" s="14">
        <v>637.2578225988203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2">
        <v>13497.92700105423</v>
      </c>
      <c r="B188" s="14">
        <v>643.5061334178341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2">
        <v>14951.686357775821</v>
      </c>
      <c r="B189" s="14">
        <v>652.6183183367556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2">
        <v>16792.82245457442</v>
      </c>
      <c r="B190" s="14">
        <v>671.9589127094877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2">
        <v>17925.31319907047</v>
      </c>
      <c r="B191" s="14">
        <v>649.9714729360984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2">
        <v>19471.192076793082</v>
      </c>
      <c r="B192" s="14">
        <v>630.8028938082754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2">
        <v>21578.10019562935</v>
      </c>
      <c r="B193" s="14">
        <v>501.0326980484902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2">
        <v>18328.586856868445</v>
      </c>
      <c r="B194" s="14">
        <v>546.5384698361104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2">
        <v>19890.365038785116</v>
      </c>
      <c r="B195" s="14">
        <v>695.4092162219864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2">
        <v>22039.59902779348</v>
      </c>
      <c r="B196" s="14">
        <v>674.5953755690239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2">
        <v>876.2436853328855</v>
      </c>
      <c r="B197" s="14">
        <v>3.557851515446458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2">
        <v>349.7743583452542</v>
      </c>
      <c r="B198" s="14">
        <v>2.5309972382218318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2">
        <v>342.9612364481485</v>
      </c>
      <c r="B199" s="14">
        <v>2.255371084123816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2">
        <v>341.78103297698374</v>
      </c>
      <c r="B200" s="14">
        <v>2.794821599352682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2">
        <v>367.56928962420693</v>
      </c>
      <c r="B201" s="14">
        <v>3.129535104374067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2">
        <v>395.15613151148443</v>
      </c>
      <c r="B202" s="14">
        <v>2.6199009914962903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2">
        <v>416.08408264747203</v>
      </c>
      <c r="B203" s="14">
        <v>3.06484419250198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2">
        <v>422.65708308906665</v>
      </c>
      <c r="B204" s="14">
        <v>3.618807960970569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2">
        <v>462.3601853814024</v>
      </c>
      <c r="B205" s="14">
        <v>4.967224193541924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2">
        <v>532.1250909044695</v>
      </c>
      <c r="B206" s="14">
        <v>4.354424757747498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2">
        <v>591.2745706771145</v>
      </c>
      <c r="B207" s="14">
        <v>5.525210094459587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2">
        <v>654.1829758026025</v>
      </c>
      <c r="B208" s="14">
        <v>5.3577585718233145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2">
        <v>724.0035784394009</v>
      </c>
      <c r="B209" s="14">
        <v>5.358919343984494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2">
        <v>15812.156143568247</v>
      </c>
      <c r="B210" s="14">
        <v>527.7143605673865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2">
        <v>11627.083519694666</v>
      </c>
      <c r="B211" s="14">
        <v>555.3567701344783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2">
        <v>11547.580178388567</v>
      </c>
      <c r="B212" s="14">
        <v>541.6957302503673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2">
        <v>11698.985393806028</v>
      </c>
      <c r="B213" s="14">
        <v>564.9008285212152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2">
        <v>12017.41334655866</v>
      </c>
      <c r="B214" s="14">
        <v>598.8133943167833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2">
        <v>12829.351386127033</v>
      </c>
      <c r="B215" s="14">
        <v>1001.5791320622295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2">
        <v>14154.872455196546</v>
      </c>
      <c r="B216" s="14">
        <v>1033.0165173521314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2">
        <v>15614.944421721679</v>
      </c>
      <c r="B217" s="14">
        <v>1049.671163361409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2">
        <v>16256.114164691644</v>
      </c>
      <c r="B218" s="14">
        <v>1004.9201466679153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2">
        <v>16277.606933184232</v>
      </c>
      <c r="B219" s="14">
        <v>1050.1566274560403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2">
        <v>16379.156621349804</v>
      </c>
      <c r="B220" s="14">
        <v>1251.8010242656815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2">
        <v>15733.275609998438</v>
      </c>
      <c r="B221" s="14">
        <v>1589.7574200508154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2">
        <v>15425.762920122448</v>
      </c>
      <c r="B222" s="14">
        <v>1581.8036091956458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2">
        <v>6358.365374012994</v>
      </c>
      <c r="B223" s="14">
        <v>24.687656171914043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2">
        <v>1282.922691881547</v>
      </c>
      <c r="B224" s="14">
        <v>48.95245769540693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2">
        <v>1252.3892695387735</v>
      </c>
      <c r="B225" s="14">
        <v>53.42118601115053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2">
        <v>1489.7341423905277</v>
      </c>
      <c r="B226" s="14">
        <v>44.50341941410636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2">
        <v>1832.007814491264</v>
      </c>
      <c r="B227" s="14">
        <v>51.38746145940391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2">
        <v>2394.8657474904276</v>
      </c>
      <c r="B228" s="14">
        <v>53.39956535237504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2">
        <v>3145.5739105581006</v>
      </c>
      <c r="B229" s="14">
        <v>70.2832153269471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2">
        <v>3866.309504079498</v>
      </c>
      <c r="B230" s="14">
        <v>75.73221757322176</v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2">
        <v>4751.858941645676</v>
      </c>
      <c r="B231" s="14">
        <v>90.26028547439127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2">
        <v>6391.446633638372</v>
      </c>
      <c r="B232" s="14">
        <v>79.09961081308509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2">
        <v>5185.316857323498</v>
      </c>
      <c r="B233" s="14">
        <v>78.81981032665963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2">
        <v>5829.297225166262</v>
      </c>
      <c r="B234" s="14">
        <v>76.95555790140399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2">
        <v>6311.770277366864</v>
      </c>
      <c r="B235" s="14">
        <v>82.52324598478445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2">
        <v>47116.2053408121</v>
      </c>
      <c r="B236" s="14">
        <v>919.7902694793318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2">
        <v>22650.893349289414</v>
      </c>
      <c r="B237" s="14">
        <v>1057.495355594722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2">
        <v>22452.8043504244</v>
      </c>
      <c r="B238" s="14">
        <v>1090.7030389193233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2">
        <v>24382.87944073192</v>
      </c>
      <c r="B239" s="14">
        <v>1291.6179852359255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2">
        <v>29939.151553232627</v>
      </c>
      <c r="B240" s="14">
        <v>1483.1395077139855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2">
        <v>34546.543689878155</v>
      </c>
      <c r="B241" s="14">
        <v>1600.4974702291343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2">
        <v>35741.51508756482</v>
      </c>
      <c r="B242" s="14">
        <v>1696.157682842499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2">
        <v>37644.57871010851</v>
      </c>
      <c r="B243" s="14">
        <v>1808.3514497868375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2">
        <v>42950.62181762736</v>
      </c>
      <c r="B244" s="14">
        <v>2002.3393149543888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2">
        <v>46959.693300407824</v>
      </c>
      <c r="B245" s="14">
        <v>2064.744542510239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2">
        <v>43313.93943301046</v>
      </c>
      <c r="B246" s="14">
        <v>1911.6739949334594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2">
        <v>42633.13849415772</v>
      </c>
      <c r="B247" s="14">
        <v>2191.850209418321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2">
        <v>46098.9090284309</v>
      </c>
      <c r="B248" s="14">
        <v>2137.264039633919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2">
        <v>6590.914806401046</v>
      </c>
      <c r="B249" s="14">
        <v>184.4198737562137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2">
        <v>3392.1565428755534</v>
      </c>
      <c r="B250" s="14">
        <v>183.5251511023744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2">
        <v>3462.901086723386</v>
      </c>
      <c r="B251" s="14">
        <v>190.65322561426086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2">
        <v>3610.1832542404372</v>
      </c>
      <c r="B252" s="14">
        <v>193.53889744760903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2">
        <v>3736.605795351645</v>
      </c>
      <c r="B253" s="14">
        <v>177.33172351343194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2">
        <v>3890.298617240365</v>
      </c>
      <c r="B254" s="14">
        <v>165.48984995586937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2">
        <v>3993.763105543309</v>
      </c>
      <c r="B255" s="14">
        <v>154.13015036650717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2">
        <v>4253.902919677424</v>
      </c>
      <c r="B256" s="14">
        <v>160.72901088764343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2">
        <v>4396.274493772654</v>
      </c>
      <c r="B257" s="14">
        <v>149.89235003951708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2">
        <v>4549.5920482632155</v>
      </c>
      <c r="B258" s="14">
        <v>142.84954952560662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2">
        <v>4337.40015230318</v>
      </c>
      <c r="B259" s="14">
        <v>126.37923491955476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2">
        <v>4421.714936132541</v>
      </c>
      <c r="B260" s="14">
        <v>116.98495004426458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2">
        <v>4594.828118249707</v>
      </c>
      <c r="B261" s="14">
        <v>123.43393198790348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2">
        <v>1085.4491991067962</v>
      </c>
      <c r="B262" s="14">
        <v>7.194900944920731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2">
        <v>328.8016120339332</v>
      </c>
      <c r="B263" s="14">
        <v>6.689978454088141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2">
        <v>337.0675226278884</v>
      </c>
      <c r="B264" s="14">
        <v>6.608454722105038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2">
        <v>366.26326949947435</v>
      </c>
      <c r="B265" s="14">
        <v>6.913932369478981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2">
        <v>448.98665849783333</v>
      </c>
      <c r="B266" s="14">
        <v>7.446865980141354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2">
        <v>495.07342354200415</v>
      </c>
      <c r="B267" s="14">
        <v>7.088417745389412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2">
        <v>516.1281145369118</v>
      </c>
      <c r="B268" s="14">
        <v>8.40866490416313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2">
        <v>540.3494522531752</v>
      </c>
      <c r="B269" s="14">
        <v>12.28827136178164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2">
        <v>613.6293496712968</v>
      </c>
      <c r="B270" s="14">
        <v>11.367064465631513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2">
        <v>717.8571161123467</v>
      </c>
      <c r="B271" s="14">
        <v>9.523002542100599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2">
        <v>692.4578932170799</v>
      </c>
      <c r="B272" s="14">
        <v>9.569078123425966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2">
        <v>670.6087726787729</v>
      </c>
      <c r="B273" s="14">
        <v>45.8087311646103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2">
        <v>725.8100410299699</v>
      </c>
      <c r="B274" s="14">
        <v>44.57400090063361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2">
        <v>88521.27504730484</v>
      </c>
      <c r="B275" s="14">
        <v>7245.322077207963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2">
        <v>55679.940483809034</v>
      </c>
      <c r="B276" s="14">
        <v>7167.541277358249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2">
        <v>58502.082273652086</v>
      </c>
      <c r="B277" s="14">
        <v>3862.5381485249236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2">
        <v>62174.93880773786</v>
      </c>
      <c r="B278" s="14">
        <v>3916.3047769443347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2">
        <v>65681.2833385629</v>
      </c>
      <c r="B279" s="14">
        <v>3404.4556008785694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2">
        <v>69905.27480749447</v>
      </c>
      <c r="B280" s="14">
        <v>3725.410730429903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2">
        <v>75448.0727802489</v>
      </c>
      <c r="B281" s="14">
        <v>6106.349673759744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2">
        <v>83440.6824066083</v>
      </c>
      <c r="B282" s="14">
        <v>6981.260017260511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2">
        <v>90313.72849417063</v>
      </c>
      <c r="B283" s="14">
        <v>7032.004044551346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2">
        <v>93088.06142970322</v>
      </c>
      <c r="B284" s="14">
        <v>6200.865378755561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2">
        <v>89158.80474172348</v>
      </c>
      <c r="B285" s="14">
        <v>6403.169338492721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2">
        <v>88972.39947958615</v>
      </c>
      <c r="B286" s="14">
        <v>6396.753608822254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2">
        <v>85662.69020648785</v>
      </c>
      <c r="B287" s="14">
        <v>6342.78835766536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2">
        <v>3297.878192610968</v>
      </c>
      <c r="B288" s="14">
        <v>793.8336138920882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2">
        <v>756.0118869730481</v>
      </c>
      <c r="B289" s="14">
        <v>771.2330087727755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2">
        <v>795.9841541970575</v>
      </c>
      <c r="B290" s="14">
        <v>748.5942969813938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2">
        <v>871.2929023026268</v>
      </c>
      <c r="B291" s="14">
        <v>726.8208240655566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2">
        <v>981.2793436747211</v>
      </c>
      <c r="B292" s="14">
        <v>706.7438826426542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2">
        <v>1080.356168427332</v>
      </c>
      <c r="B293" s="14">
        <v>688.7888846693736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2">
        <v>1230.3313049906246</v>
      </c>
      <c r="B294" s="14">
        <v>33.054473772777534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2">
        <v>1321.339907119148</v>
      </c>
      <c r="B295" s="14">
        <v>38.27103250829819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2">
        <v>1728.0593129613283</v>
      </c>
      <c r="B296" s="14">
        <v>95.35381321343796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2">
        <v>1785.8318155624504</v>
      </c>
      <c r="B297" s="14">
        <v>48.25830113747654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2">
        <v>1764.1085196927493</v>
      </c>
      <c r="B298" s="14">
        <v>59.97720866070893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2">
        <v>2173.4757680322555</v>
      </c>
      <c r="B299" s="14">
        <v>79.51425018747541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2">
        <v>2481.513918433263</v>
      </c>
      <c r="B300" s="14">
        <v>95.71029168722416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2">
        <v>3182.3717136274995</v>
      </c>
      <c r="B301" s="14">
        <v>13.654655631350666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2">
        <v>968.715451583827</v>
      </c>
      <c r="B302" s="14">
        <v>13.15020557001181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2">
        <v>920.6367826672019</v>
      </c>
      <c r="B303" s="14">
        <v>12.891042421706706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2">
        <v>876.7519090780341</v>
      </c>
      <c r="B304" s="14">
        <v>21.84813725776155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2">
        <v>879.7060961446992</v>
      </c>
      <c r="B305" s="14">
        <v>25.25139835060478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2">
        <v>937.864741596986</v>
      </c>
      <c r="B306" s="14">
        <v>27.472794717612274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2">
        <v>1003.3413823845706</v>
      </c>
      <c r="B307" s="14">
        <v>37.825476403995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2">
        <v>1183.475162910884</v>
      </c>
      <c r="B308" s="14">
        <v>39.78729402582929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2">
        <v>1334.1521669806423</v>
      </c>
      <c r="B309" s="14">
        <v>38.74274997056161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2">
        <v>1668.5326938583303</v>
      </c>
      <c r="B310" s="14">
        <v>38.82560160169616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2">
        <v>1707.26330245719</v>
      </c>
      <c r="B311" s="14">
        <v>41.45087515006251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2">
        <v>1903.214294618258</v>
      </c>
      <c r="B312" s="14">
        <v>39.71157771676831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2">
        <v>2281.620702562859</v>
      </c>
      <c r="B313" s="14">
        <v>53.25693804998626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2">
        <v>4395.315294270445</v>
      </c>
      <c r="B314" s="14">
        <v>23.99354886494866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2">
        <v>1419.3048315015417</v>
      </c>
      <c r="B315" s="14">
        <v>24.746394566310414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2">
        <v>1475.0157867229889</v>
      </c>
      <c r="B316" s="14">
        <v>28.73578701034668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2">
        <v>1707.2904235584206</v>
      </c>
      <c r="B317" s="14">
        <v>37.21977042332227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2">
        <v>2153.490278571434</v>
      </c>
      <c r="B318" s="14">
        <v>41.68035643394191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2">
        <v>2583.320867574542</v>
      </c>
      <c r="B319" s="14">
        <v>40.723454751086905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2">
        <v>2825.1890496307633</v>
      </c>
      <c r="B320" s="14">
        <v>54.191352763255786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2">
        <v>3205.2665772301298</v>
      </c>
      <c r="B321" s="14">
        <v>68.24059462372679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2">
        <v>3957.477431244838</v>
      </c>
      <c r="B322" s="14">
        <v>89.3504378559935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2">
        <v>4812.131633607944</v>
      </c>
      <c r="B323" s="14">
        <v>73.95977522456523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2">
        <v>4441.810914866083</v>
      </c>
      <c r="B324" s="14">
        <v>64.22375452068928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2">
        <v>4369.500468832778</v>
      </c>
      <c r="B325" s="14">
        <v>61.99011179578061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2">
        <v>4760.901500971852</v>
      </c>
      <c r="B326" s="14">
        <v>50.60100429952038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2">
        <v>8281.700806380402</v>
      </c>
      <c r="B327" s="14">
        <v>119.06287830235705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2">
        <v>3245.753716743049</v>
      </c>
      <c r="B328" s="14">
        <v>120.55968854105394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2">
        <v>3034.670942566402</v>
      </c>
      <c r="B329" s="14">
        <v>108.90138951539434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2">
        <v>2967.8329037074063</v>
      </c>
      <c r="B330" s="14">
        <v>128.2329714798958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2">
        <v>4049.9168697051177</v>
      </c>
      <c r="B331" s="14">
        <v>150.9646370729251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2">
        <v>4775.278765649948</v>
      </c>
      <c r="B332" s="14">
        <v>160.46444060016898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2">
        <v>5238.1417889979875</v>
      </c>
      <c r="B333" s="14">
        <v>150.3208955538771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2">
        <v>5287.72933817951</v>
      </c>
      <c r="B334" s="14">
        <v>148.28839168185667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2">
        <v>5656.989539328103</v>
      </c>
      <c r="B335" s="14">
        <v>27.925463834197213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2">
        <v>5693.988229838886</v>
      </c>
      <c r="B336" s="14">
        <v>40.989591205683205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2">
        <v>5132.09103248244</v>
      </c>
      <c r="B337" s="14">
        <v>45.1927827633711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2">
        <v>6919.366681750299</v>
      </c>
      <c r="B338" s="14">
        <v>41.274454485098666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2">
        <v>7631.293200293427</v>
      </c>
      <c r="B339" s="14">
        <v>49.90244072837603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2">
        <v>12893.620899970383</v>
      </c>
      <c r="B340" s="14">
        <v>26.062305712473467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2">
        <v>3644.722508204228</v>
      </c>
      <c r="B341" s="14">
        <v>21.275008129285144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2">
        <v>3088.178626138228</v>
      </c>
      <c r="B342" s="14">
        <v>16.327211545052112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2">
        <v>2772.994865981571</v>
      </c>
      <c r="B343" s="14">
        <v>15.812673104823482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2">
        <v>2999.832351760472</v>
      </c>
      <c r="B344" s="14">
        <v>20.39016482573422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2">
        <v>3567.161427479799</v>
      </c>
      <c r="B345" s="14">
        <v>31.723024441668993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2">
        <v>4688.139960006764</v>
      </c>
      <c r="B346" s="14">
        <v>39.87045106577181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2">
        <v>5736.933413087585</v>
      </c>
      <c r="B347" s="14">
        <v>54.91666351573932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2">
        <v>7144.139698447532</v>
      </c>
      <c r="B348" s="14">
        <v>69.19386106474475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2">
        <v>8527.531849788798</v>
      </c>
      <c r="B349" s="14">
        <v>66.6542898586219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2">
        <v>8298.748639888887</v>
      </c>
      <c r="B350" s="14">
        <v>99.0727152441056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2">
        <v>10866.522171711626</v>
      </c>
      <c r="B351" s="14">
        <v>127.3007994601918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2">
        <v>12483.890558584082</v>
      </c>
      <c r="B352" s="14">
        <v>131.89633081291134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2">
        <v>51096.74963306319</v>
      </c>
      <c r="B353" s="14">
        <v>1350.2069011244691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2">
        <v>17696.566104613787</v>
      </c>
      <c r="B354" s="14">
        <v>1344.6805499035722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2">
        <v>16169.103349528155</v>
      </c>
      <c r="B355" s="14">
        <v>1148.9375214704091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2">
        <v>16522.96232139777</v>
      </c>
      <c r="B356" s="14">
        <v>1326.1736919940392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2">
        <v>18174.577579636196</v>
      </c>
      <c r="B357" s="14">
        <v>1058.767118351871</v>
      </c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2">
        <v>21402.969419409215</v>
      </c>
      <c r="B358" s="14">
        <v>1016.815518671071</v>
      </c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2">
        <v>25437.627816609154</v>
      </c>
      <c r="B359" s="14">
        <v>1088.8798148904314</v>
      </c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2">
        <v>30072.10308829698</v>
      </c>
      <c r="B360" s="14">
        <v>1127.3070469798658</v>
      </c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2">
        <v>31564.839290546548</v>
      </c>
      <c r="B361" s="14">
        <v>1182.937860970009</v>
      </c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2">
        <v>36493.65889705882</v>
      </c>
      <c r="B362" s="14">
        <v>1209.4320486815416</v>
      </c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2">
        <v>26792.802952799644</v>
      </c>
      <c r="B363" s="14">
        <v>1118.4090631077293</v>
      </c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2">
        <v>30428.88982121069</v>
      </c>
      <c r="B364" s="14">
        <v>1102.0584878183179</v>
      </c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2">
        <v>40489.62104172832</v>
      </c>
      <c r="B365" s="14">
        <v>1086.7508575143486</v>
      </c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2">
        <v>6279.385479032755</v>
      </c>
      <c r="B366" s="14">
        <v>93.51088324701121</v>
      </c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2">
        <v>1608.8644719724318</v>
      </c>
      <c r="B367" s="14">
        <v>104.23573634942014</v>
      </c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2">
        <v>1762.5541223526614</v>
      </c>
      <c r="B368" s="14">
        <v>129.37715448547291</v>
      </c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2">
        <v>2042.4462314264472</v>
      </c>
      <c r="B369" s="14">
        <v>187.5106169738394</v>
      </c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2">
        <v>2656.1816204548395</v>
      </c>
      <c r="B370" s="14">
        <v>248.67754310699908</v>
      </c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2">
        <v>3266.6091766043487</v>
      </c>
      <c r="B371" s="14">
        <v>240.05478106952287</v>
      </c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2">
        <v>3753.085917428452</v>
      </c>
      <c r="B372" s="14">
        <v>272.63210122846806</v>
      </c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2">
        <v>4401.285765992193</v>
      </c>
      <c r="B373" s="14">
        <v>283.88390288148787</v>
      </c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2">
        <v>5620.72916683628</v>
      </c>
      <c r="B374" s="14">
        <v>347.27778659392965</v>
      </c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2">
        <v>6961.554098540348</v>
      </c>
      <c r="B375" s="14">
        <v>262.6119912530729</v>
      </c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2">
        <v>6567.245467473291</v>
      </c>
      <c r="B376" s="14">
        <v>186.8678926480465</v>
      </c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2">
        <v>6494.889142264744</v>
      </c>
      <c r="B377" s="14">
        <v>203.85589755928152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2">
        <v>7328.7163259277995</v>
      </c>
      <c r="B378" s="14">
        <v>201.8919534490537</v>
      </c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2">
        <v>924.0486902762453</v>
      </c>
      <c r="B379" s="14">
        <v>2.5844370027973946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2">
        <v>218.5620001707673</v>
      </c>
      <c r="B380" s="14">
        <v>2.929831375647911</v>
      </c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2">
        <v>228.75359574782829</v>
      </c>
      <c r="B381" s="14">
        <v>2.9276863901374703</v>
      </c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2">
        <v>253.22462245694516</v>
      </c>
      <c r="B382" s="14">
        <v>3.9497322318530736</v>
      </c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2">
        <v>322.66440652011033</v>
      </c>
      <c r="B383" s="14">
        <v>5.140300276394713</v>
      </c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2">
        <v>360.495947639121</v>
      </c>
      <c r="B384" s="14">
        <v>5.513365478240869</v>
      </c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2">
        <v>395.2110755139338</v>
      </c>
      <c r="B385" s="14">
        <v>6.077155127415153</v>
      </c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2">
        <v>410.5822932439766</v>
      </c>
      <c r="B386" s="14">
        <v>6.533158413285494</v>
      </c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2">
        <v>460.84495717017995</v>
      </c>
      <c r="B387" s="14">
        <v>7.503591832981506</v>
      </c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2">
        <v>553.2115697238689</v>
      </c>
      <c r="B388" s="14">
        <v>7.353444363276846</v>
      </c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2">
        <v>537.1945833808443</v>
      </c>
      <c r="B389" s="14">
        <v>7.078377718193567</v>
      </c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2">
        <v>575.7491824636379</v>
      </c>
      <c r="B390" s="14">
        <v>28.00820465345067</v>
      </c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2">
        <v>631.5715934632638</v>
      </c>
      <c r="B391" s="14">
        <v>27.21726381323222</v>
      </c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2">
        <v>370.4343525284952</v>
      </c>
      <c r="B392" s="14">
        <v>2.0976026499313933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2">
        <v>127.27565584930555</v>
      </c>
      <c r="B393" s="14">
        <v>1.7545460287605186</v>
      </c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2">
        <v>124.58492962287397</v>
      </c>
      <c r="B394" s="14">
        <v>1.989278640674752</v>
      </c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2">
        <v>113.62277701759554</v>
      </c>
      <c r="B395" s="14">
        <v>2.0648813243873496</v>
      </c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2">
        <v>104.47055621852937</v>
      </c>
      <c r="B396" s="14">
        <v>3.861121581259767</v>
      </c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2">
        <v>117.7877928166301</v>
      </c>
      <c r="B397" s="14">
        <v>7.979005434989638</v>
      </c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2">
        <v>138.91742773058243</v>
      </c>
      <c r="B398" s="14">
        <v>15.666616392577556</v>
      </c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2">
        <v>152.8737942334533</v>
      </c>
      <c r="B399" s="14">
        <v>12.727669184343718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2">
        <v>157.23959565320234</v>
      </c>
      <c r="B400" s="14">
        <v>17.508707973303277</v>
      </c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2">
        <v>180.54114432375638</v>
      </c>
      <c r="B401" s="14">
        <v>7.953678671605714</v>
      </c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2">
        <v>188.43583663507516</v>
      </c>
      <c r="B402" s="14">
        <v>3.79085198098552</v>
      </c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2">
        <v>212.45152060267733</v>
      </c>
      <c r="B403" s="14">
        <v>5.13607345297799</v>
      </c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2">
        <v>239.16295870408138</v>
      </c>
      <c r="B404" s="14">
        <v>4.162618689203558</v>
      </c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2">
        <v>1149.8479541345073</v>
      </c>
      <c r="B405" s="14">
        <v>4.254319627524499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2">
        <v>292.9650447790057</v>
      </c>
      <c r="B406" s="14">
        <v>4.730374278437527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2">
        <v>313.1409373392914</v>
      </c>
      <c r="B407" s="14">
        <v>5.035668267799356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2">
        <v>331.21276639007283</v>
      </c>
      <c r="B408" s="14">
        <v>4.638803794757981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2">
        <v>354.2558494366201</v>
      </c>
      <c r="B409" s="14">
        <v>6.083934261265127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2">
        <v>399.64538831651345</v>
      </c>
      <c r="B410" s="14">
        <v>10.257236517798477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2">
        <v>464.25828786812656</v>
      </c>
      <c r="B411" s="14">
        <v>12.984086968594887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2">
        <v>529.1534242244725</v>
      </c>
      <c r="B412" s="14">
        <v>14.11187428385875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2">
        <v>619.7162054523368</v>
      </c>
      <c r="B413" s="14">
        <v>12.912002265625997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2">
        <v>731.876724670316</v>
      </c>
      <c r="B414" s="14">
        <v>11.524137943224178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2">
        <v>724.1201180847997</v>
      </c>
      <c r="B415" s="14">
        <v>18.65654627926859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2">
        <v>769.7091985396</v>
      </c>
      <c r="B416" s="14">
        <v>22.799065197247515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2">
        <v>863.0909300497301</v>
      </c>
      <c r="B417" s="14">
        <v>25.69856019443719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2">
        <v>1662.0489009941352</v>
      </c>
      <c r="B418" s="14">
        <v>15.130860281071111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2">
        <v>568.0194275505736</v>
      </c>
      <c r="B419" s="14">
        <v>12.170926286999004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2">
        <v>574.0128709589845</v>
      </c>
      <c r="B420" s="14">
        <v>12.21543692770678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2">
        <v>631.690376227474</v>
      </c>
      <c r="B421" s="14">
        <v>15.792581167915955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2">
        <v>770.684039680995</v>
      </c>
      <c r="B422" s="14">
        <v>22.291422441691523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2">
        <v>869.7534508445211</v>
      </c>
      <c r="B423" s="14">
        <v>26.464165810348746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2">
        <v>891.2517391929706</v>
      </c>
      <c r="B424" s="14">
        <v>27.992787639459557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2">
        <v>940.0674201929072</v>
      </c>
      <c r="B425" s="14">
        <v>24.40087474517842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2">
        <v>1042.7023181291008</v>
      </c>
      <c r="B426" s="14">
        <v>28.73178121835613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2">
        <v>1180.6407660784985</v>
      </c>
      <c r="B427" s="14">
        <v>23.676944997611166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2">
        <v>1074.7013547534582</v>
      </c>
      <c r="B428" s="14">
        <v>12.848894144167405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2">
        <v>1063.19779302327</v>
      </c>
      <c r="B429" s="14">
        <v>29.40026484817363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2">
        <v>1174.5325558300967</v>
      </c>
      <c r="B430" s="14">
        <v>30.783933606981613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2">
        <v>59149.09797625586</v>
      </c>
      <c r="B431" s="14">
        <v>491.5550037861923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2">
        <v>23775.895295976115</v>
      </c>
      <c r="B432" s="14">
        <v>470.8206383779627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2">
        <v>23372.233913653465</v>
      </c>
      <c r="B433" s="14">
        <v>454.594732478796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2">
        <v>23771.940901628994</v>
      </c>
      <c r="B434" s="14">
        <v>514.869301679505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2">
        <v>27754.33661509611</v>
      </c>
      <c r="B435" s="14">
        <v>602.1878418502891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2">
        <v>31567.219608814063</v>
      </c>
      <c r="B436" s="14">
        <v>703.7323594949245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2">
        <v>35615.044961691565</v>
      </c>
      <c r="B437" s="14">
        <v>800.32532501415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2">
        <v>39832.24482855837</v>
      </c>
      <c r="B438" s="14">
        <v>945.6053297124707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2">
        <v>43915.35729970845</v>
      </c>
      <c r="B439" s="14">
        <v>1017.9940770214607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2">
        <v>45794.39310698037</v>
      </c>
      <c r="B440" s="14">
        <v>894.0314472476396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2">
        <v>40287.86828772502</v>
      </c>
      <c r="B441" s="14">
        <v>1087.3313357216296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2">
        <v>46880.30497239886</v>
      </c>
      <c r="B442" s="14">
        <v>1200.6599349266426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2">
        <v>51216.66629453059</v>
      </c>
      <c r="B443" s="14">
        <v>1237.5442793976183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2">
        <v>0.0</v>
      </c>
      <c r="B444" s="14">
        <v>10747.271200671705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2">
        <v>0.0</v>
      </c>
      <c r="B445" s="14">
        <v>10342.359812544728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2">
        <v>0.0</v>
      </c>
      <c r="B446" s="14">
        <v>10012.963211300344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2">
        <v>0.0</v>
      </c>
      <c r="B447" s="14">
        <v>9732.3600973236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2">
        <v>0.0</v>
      </c>
      <c r="B448" s="14">
        <v>9471.65902027527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2">
        <v>0.0</v>
      </c>
      <c r="B449" s="14">
        <v>9213.74658083623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2">
        <v>0.0</v>
      </c>
      <c r="B450" s="14">
        <v>3278.2952864510453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2">
        <v>0.0</v>
      </c>
      <c r="B451" s="14">
        <v>2564.5010879701586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2">
        <v>0.0</v>
      </c>
      <c r="B452" s="14">
        <v>2456.909585727245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2">
        <v>0.0</v>
      </c>
      <c r="B453" s="14">
        <v>2210.962690004606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2">
        <v>0.0</v>
      </c>
      <c r="B454" s="14">
        <v>2323.9474679781656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2">
        <v>0.0</v>
      </c>
      <c r="B455" s="14">
        <v>2561.7921944841964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2">
        <v>0.0</v>
      </c>
      <c r="B456" s="14">
        <v>7781.830814660413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2">
        <v>596.3490832022287</v>
      </c>
      <c r="B457" s="14">
        <v>9.070130247070347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2">
        <v>246.89233851100622</v>
      </c>
      <c r="B458" s="14">
        <v>7.829278531983277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2">
        <v>247.3511948244448</v>
      </c>
      <c r="B459" s="14">
        <v>7.697926974810259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2">
        <v>258.87260956393766</v>
      </c>
      <c r="B460" s="14">
        <v>8.094764097684479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2">
        <v>292.7255587702368</v>
      </c>
      <c r="B461" s="14">
        <v>8.21862571736403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2">
        <v>320.65469715572004</v>
      </c>
      <c r="B462" s="14">
        <v>11.61353097543309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2">
        <v>334.88759634552895</v>
      </c>
      <c r="B463" s="14">
        <v>11.65645115128536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2">
        <v>358.84063345148417</v>
      </c>
      <c r="B464" s="14">
        <v>13.148613174374717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2">
        <v>405.7545209129709</v>
      </c>
      <c r="B465" s="14">
        <v>13.380784142623867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2">
        <v>465.36692671568244</v>
      </c>
      <c r="B466" s="14">
        <v>14.29828137001913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2">
        <v>455.5779700366972</v>
      </c>
      <c r="B467" s="14">
        <v>14.023243180738225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2">
        <v>447.6820586098471</v>
      </c>
      <c r="B468" s="14">
        <v>100.98694450699774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2">
        <v>485.1929471102882</v>
      </c>
      <c r="B469" s="14">
        <v>99.00095222121233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2">
        <v>1552.4440022835388</v>
      </c>
      <c r="B470" s="14">
        <v>6.7460524450163595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2">
        <v>160.6625156001386</v>
      </c>
      <c r="B471" s="14">
        <v>6.495828692005734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2">
        <v>190.77618805164843</v>
      </c>
      <c r="B472" s="14">
        <v>8.928607302440055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2">
        <v>213.46496812345174</v>
      </c>
      <c r="B473" s="14">
        <v>48.113923460628314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2">
        <v>283.1515421999987</v>
      </c>
      <c r="B474" s="14">
        <v>46.35270434920803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2">
        <v>440.8575062762041</v>
      </c>
      <c r="B475" s="14">
        <v>44.73552269114525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2">
        <v>641.7666559297824</v>
      </c>
      <c r="B476" s="14">
        <v>43.25651247071737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2">
        <v>694.0198717717348</v>
      </c>
      <c r="B477" s="14">
        <v>41.89121636570134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2">
        <v>783.1568390303797</v>
      </c>
      <c r="B478" s="14">
        <v>40.61418805892103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2">
        <v>910.3542139548382</v>
      </c>
      <c r="B479" s="14">
        <v>39.39734375721387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2">
        <v>789.4938306585542</v>
      </c>
      <c r="B480" s="14">
        <v>38.22270887921206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2">
        <v>882.257651363154</v>
      </c>
      <c r="B481" s="14">
        <v>37.08597912407056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2">
        <v>976.5592194839805</v>
      </c>
      <c r="B482" s="14">
        <v>35.98921126992511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2">
        <v>17211.924473040108</v>
      </c>
      <c r="B483" s="14">
        <v>58.49466061514383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2">
        <v>5072.3942926049895</v>
      </c>
      <c r="B484" s="14">
        <v>60.041092660925955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2">
        <v>4572.639572927677</v>
      </c>
      <c r="B485" s="14">
        <v>58.91454874553099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2">
        <v>4437.739818455733</v>
      </c>
      <c r="B486" s="14">
        <v>69.33131478554994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2">
        <v>4814.388057736151</v>
      </c>
      <c r="B487" s="14">
        <v>77.3739085160841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2">
        <v>6182.002184021801</v>
      </c>
      <c r="B488" s="14">
        <v>82.93676197375783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2">
        <v>7513.088830763433</v>
      </c>
      <c r="B489" s="14">
        <v>95.30716718379742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2">
        <v>9298.758429774456</v>
      </c>
      <c r="B490" s="14">
        <v>122.50364331354477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2">
        <v>10278.540119340387</v>
      </c>
      <c r="B491" s="14">
        <v>106.29079926878585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2">
        <v>10593.389289577299</v>
      </c>
      <c r="B492" s="14">
        <v>88.51365273069032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2">
        <v>10028.710097978166</v>
      </c>
      <c r="B493" s="14">
        <v>105.41806893688677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2">
        <v>12595.004901941244</v>
      </c>
      <c r="B494" s="14">
        <v>118.2659405241914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2">
        <v>14371.753400866452</v>
      </c>
      <c r="B495" s="14">
        <v>134.44174097702958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2">
        <v>6518.063271941044</v>
      </c>
      <c r="B496" s="14">
        <v>11.221681470246981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2">
        <v>943.5074890906947</v>
      </c>
      <c r="B497" s="14">
        <v>11.787553563706412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2">
        <v>1030.9278350515465</v>
      </c>
      <c r="B498" s="14">
        <v>13.088878475476413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2">
        <v>1125.4268860602297</v>
      </c>
      <c r="B499" s="14">
        <v>12.974231605091587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2">
        <v>1265.3588719788593</v>
      </c>
      <c r="B500" s="14">
        <v>16.48052774723685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2">
        <v>1480.3792225324455</v>
      </c>
      <c r="B501" s="14">
        <v>18.961893658147456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2">
        <v>1723.8486064285823</v>
      </c>
      <c r="B502" s="14">
        <v>21.54200546139647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2">
        <v>2056.3250966510736</v>
      </c>
      <c r="B503" s="14">
        <v>25.244236029699103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2">
        <v>2634.6482669072325</v>
      </c>
      <c r="B504" s="14">
        <v>30.94164140851769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2">
        <v>3395.2796598710997</v>
      </c>
      <c r="B505" s="14">
        <v>35.386025269293754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2">
        <v>3730.2693792727096</v>
      </c>
      <c r="B506" s="14">
        <v>44.73333059232043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2">
        <v>4411.77564670084</v>
      </c>
      <c r="B507" s="14">
        <v>58.7815166687746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2">
        <v>5419.432218228393</v>
      </c>
      <c r="B508" s="14">
        <v>0.33168109750906016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2">
        <v>9273.651520838746</v>
      </c>
      <c r="B509" s="14">
        <v>36.392816238534756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2">
        <v>2462.7689161630833</v>
      </c>
      <c r="B510" s="14">
        <v>38.36419793874786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2">
        <v>2382.6383114070586</v>
      </c>
      <c r="B511" s="14">
        <v>32.87533981698116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2">
        <v>2338.8725896421934</v>
      </c>
      <c r="B512" s="14">
        <v>32.217194232974165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2">
        <v>2226.4254593537944</v>
      </c>
      <c r="B513" s="14">
        <v>34.542255042093466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2">
        <v>2709.335160181684</v>
      </c>
      <c r="B514" s="14">
        <v>36.24025235627637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2">
        <v>3352.997408612003</v>
      </c>
      <c r="B515" s="14">
        <v>41.03430161968022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2">
        <v>3663.0538767807107</v>
      </c>
      <c r="B516" s="14">
        <v>47.03540959571796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2">
        <v>4606.5561437207425</v>
      </c>
      <c r="B517" s="14">
        <v>51.757315903247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2">
        <v>5327.2130350964435</v>
      </c>
      <c r="B518" s="14">
        <v>50.23736554818409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2">
        <v>5038.239158667458</v>
      </c>
      <c r="B519" s="14">
        <v>51.092912493666134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2">
        <v>6096.163215062952</v>
      </c>
      <c r="B520" s="14">
        <v>60.36688451989168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2">
        <v>7022.409052308709</v>
      </c>
      <c r="B521" s="14">
        <v>70.51756433422835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2">
        <v>1127.9296514181015</v>
      </c>
      <c r="B522" s="14">
        <v>847.9837671678856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2">
        <v>372.52550666450173</v>
      </c>
      <c r="B523" s="14">
        <v>826.6048681122411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2">
        <v>395.8715298510147</v>
      </c>
      <c r="B524" s="14">
        <v>805.7148201169725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2">
        <v>440.2565877463448</v>
      </c>
      <c r="B525" s="14">
        <v>14.023008250787479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2">
        <v>554.2824839551137</v>
      </c>
      <c r="B526" s="14">
        <v>15.37439207091353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2">
        <v>603.2971120281389</v>
      </c>
      <c r="B527" s="14">
        <v>16.64633039969504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2">
        <v>627.7693592808738</v>
      </c>
      <c r="B528" s="14">
        <v>17.841907721653264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2">
        <v>637.2001498255197</v>
      </c>
      <c r="B529" s="14">
        <v>23.70656956455773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2">
        <v>716.0870534167269</v>
      </c>
      <c r="B530" s="14">
        <v>23.102122160941704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2">
        <v>795.8780222700298</v>
      </c>
      <c r="B531" s="14">
        <v>25.52180838526521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2">
        <v>783.5083774837831</v>
      </c>
      <c r="B532" s="14">
        <v>27.815149301473763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2">
        <v>776.0122676431273</v>
      </c>
      <c r="B533" s="14">
        <v>28.56261496452523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2">
        <v>850.6900974630071</v>
      </c>
      <c r="B534" s="14">
        <v>624.3876332224395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2">
        <v>4375.25163489011</v>
      </c>
      <c r="B535" s="14">
        <v>18.872728715080655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2">
        <v>1004.4529902958415</v>
      </c>
      <c r="B536" s="14">
        <v>25.579947317786548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2">
        <v>850.9436270277695</v>
      </c>
      <c r="B537" s="14">
        <v>25.885284337667137</v>
      </c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2">
        <v>897.894262027497</v>
      </c>
      <c r="B538" s="14">
        <v>35.083358654796996</v>
      </c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2">
        <v>1013.6278700721512</v>
      </c>
      <c r="B539" s="14">
        <v>51.031236915996786</v>
      </c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2">
        <v>1312.1093281232404</v>
      </c>
      <c r="B540" s="14">
        <v>31.612815270796222</v>
      </c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2">
        <v>1669.2026035929384</v>
      </c>
      <c r="B541" s="14">
        <v>36.197576243201645</v>
      </c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2">
        <v>2056.811182811375</v>
      </c>
      <c r="B542" s="14">
        <v>44.69442580698712</v>
      </c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2">
        <v>2165.5469438084856</v>
      </c>
      <c r="B543" s="14">
        <v>115.56891247847594</v>
      </c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2">
        <v>2968.3558951287387</v>
      </c>
      <c r="B544" s="14">
        <v>112.13607712959677</v>
      </c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2">
        <v>2333.220254565309</v>
      </c>
      <c r="B545" s="14">
        <v>108.95696807779721</v>
      </c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2">
        <v>2841.860316957683</v>
      </c>
      <c r="B546" s="14">
        <v>106.0264938434817</v>
      </c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2">
        <v>3326.1326170709085</v>
      </c>
      <c r="B547" s="14">
        <v>103.29599536643678</v>
      </c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2">
        <v>584.7334921516521</v>
      </c>
      <c r="B548" s="14">
        <v>9.542219678766287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2">
        <v>396.28850607298</v>
      </c>
      <c r="B549" s="14">
        <v>9.300965006261023</v>
      </c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2">
        <v>150.2149788678465</v>
      </c>
      <c r="B550" s="14">
        <v>9.047405171884542</v>
      </c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2">
        <v>171.23091823772677</v>
      </c>
      <c r="B551" s="14">
        <v>8.789083440438844</v>
      </c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2">
        <v>170.28056522175757</v>
      </c>
      <c r="B552" s="14">
        <v>8.535399225103875</v>
      </c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2">
        <v>190.59525701884633</v>
      </c>
      <c r="B553" s="14">
        <v>0.9994816947056141</v>
      </c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2">
        <v>215.22403490301764</v>
      </c>
      <c r="B554" s="14">
        <v>1.672937544132722</v>
      </c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2">
        <v>249.99161419377532</v>
      </c>
      <c r="B555" s="14">
        <v>1.9059961975900443</v>
      </c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2">
        <v>278.20971242338237</v>
      </c>
      <c r="B556" s="14">
        <v>2.159164860873787</v>
      </c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2">
        <v>317.52756732783484</v>
      </c>
      <c r="B557" s="14">
        <v>2.000453788889235</v>
      </c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2">
        <v>293.65545637586666</v>
      </c>
      <c r="B558" s="14">
        <v>2.411918311028154</v>
      </c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2">
        <v>321.01987885098043</v>
      </c>
      <c r="B559" s="14">
        <v>4.661238107429713</v>
      </c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2">
        <v>362.7059985289116</v>
      </c>
      <c r="B560" s="14">
        <v>1.6437081977800412</v>
      </c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2">
        <v>11546.95828188604</v>
      </c>
      <c r="B561" s="14">
        <v>140.21826206716835</v>
      </c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2">
        <v>3973.213101172845</v>
      </c>
      <c r="B562" s="14">
        <v>108.13536754065292</v>
      </c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2">
        <v>4006.8988878412442</v>
      </c>
      <c r="B563" s="14">
        <v>105.03585875363962</v>
      </c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2">
        <v>4038.310482613287</v>
      </c>
      <c r="B564" s="14">
        <v>104.04816902792878</v>
      </c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2">
        <v>4125.3296997694015</v>
      </c>
      <c r="B565" s="14">
        <v>113.2741262113973</v>
      </c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2">
        <v>4304.584798837072</v>
      </c>
      <c r="B566" s="14">
        <v>128.69983079212895</v>
      </c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2">
        <v>4545.230648517823</v>
      </c>
      <c r="B567" s="14">
        <v>131.3604825323569</v>
      </c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2">
        <v>5047.126094219741</v>
      </c>
      <c r="B568" s="14">
        <v>168.2639418214538</v>
      </c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2">
        <v>5807.120640826208</v>
      </c>
      <c r="B569" s="14">
        <v>158.40409856264827</v>
      </c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2">
        <v>6483.029531944893</v>
      </c>
      <c r="B570" s="14">
        <v>100.40370111513306</v>
      </c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2">
        <v>6292.221561625677</v>
      </c>
      <c r="B571" s="14">
        <v>114.14046129449845</v>
      </c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2">
        <v>7661.625029550329</v>
      </c>
      <c r="B572" s="14">
        <v>110.18051029195725</v>
      </c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2">
        <v>8581.636883271474</v>
      </c>
      <c r="B573" s="14">
        <v>117.9948369454945</v>
      </c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2">
        <v>645.7656816560468</v>
      </c>
      <c r="B574" s="14">
        <v>18.039427866217125</v>
      </c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2">
        <v>642.2152213012615</v>
      </c>
      <c r="B575" s="14">
        <v>17.60030177513964</v>
      </c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2">
        <v>688.8559652250403</v>
      </c>
      <c r="B576" s="14">
        <v>29.385330255429885</v>
      </c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2">
        <v>812.3976351347955</v>
      </c>
      <c r="B577" s="14">
        <v>32.584653125131396</v>
      </c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2">
        <v>902.9864165547492</v>
      </c>
      <c r="B578" s="14">
        <v>33.30548155147549</v>
      </c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2">
        <v>940.7521438146983</v>
      </c>
      <c r="B579" s="14">
        <v>31.56261868320755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2">
        <v>983.2914235916862</v>
      </c>
      <c r="B580" s="14">
        <v>33.007939966540256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2">
        <v>1102.8824987000712</v>
      </c>
      <c r="B581" s="14">
        <v>33.76221185052522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2">
        <v>1282.267081503199</v>
      </c>
      <c r="B582" s="14">
        <v>33.51580094768666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2">
        <v>1238.7081339615174</v>
      </c>
      <c r="B583" s="14">
        <v>31.664382064476854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2">
        <v>1207.8451404435823</v>
      </c>
      <c r="B584" s="14">
        <v>29.98431541012536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2">
        <v>1241.5993185955986</v>
      </c>
      <c r="B585" s="14">
        <v>23.10474795350211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2">
        <v>1243.986074622916</v>
      </c>
      <c r="B586" s="14">
        <v>22.58092969921496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2">
        <v>4861.677509941256</v>
      </c>
      <c r="B587" s="14">
        <v>143.24446452779034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2">
        <v>5191.9019849099095</v>
      </c>
      <c r="B588" s="14">
        <v>152.47747747747746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2">
        <v>5974.075765315315</v>
      </c>
      <c r="B589" s="14">
        <v>191.8918918918919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2">
        <v>7689.956995945946</v>
      </c>
      <c r="B590" s="14">
        <v>159.6846846846847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2">
        <v>9237.116223473755</v>
      </c>
      <c r="B591" s="14">
        <v>198.46812345122774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2">
        <v>10090.36668865376</v>
      </c>
      <c r="B592" s="14">
        <v>176.94732102656462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2">
        <v>11228.621375</v>
      </c>
      <c r="B593" s="14">
        <v>173.42342342342343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2">
        <v>13372.270130297566</v>
      </c>
      <c r="B594" s="14">
        <v>231.06402164111813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2">
        <v>15694.077471277535</v>
      </c>
      <c r="B595" s="14">
        <v>260.6828085550866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2">
        <v>14044.146262495264</v>
      </c>
      <c r="B596" s="14">
        <v>235.03763085680586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2">
        <v>13326.598672953683</v>
      </c>
      <c r="B597" s="14">
        <v>194.4415080783769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2">
        <v>14371.953775876496</v>
      </c>
      <c r="B598" s="14">
        <v>214.68842612125061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2">
        <v>13158.750966477784</v>
      </c>
      <c r="B599" s="14">
        <v>225.421658006757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2">
        <v>2744.124478740963</v>
      </c>
      <c r="B600" s="14">
        <v>40.22115891523534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2">
        <v>2835.0766612395996</v>
      </c>
      <c r="B601" s="14">
        <v>40.08781737493697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2">
        <v>2995.8995284123216</v>
      </c>
      <c r="B602" s="14">
        <v>39.956743257857006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2">
        <v>3192.400519085756</v>
      </c>
      <c r="B603" s="14">
        <v>39.83664840049632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2">
        <v>3388.766954457157</v>
      </c>
      <c r="B604" s="14">
        <v>39.73969435739805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2">
        <v>3776.470548644811</v>
      </c>
      <c r="B605" s="14">
        <v>39.67383151267641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2">
        <v>4666.988169293255</v>
      </c>
      <c r="B606" s="14">
        <v>39.64215872791144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2">
        <v>5185.382271688247</v>
      </c>
      <c r="B607" s="14">
        <v>39.640145344840064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2">
        <v>5382.815961431807</v>
      </c>
      <c r="B608" s="14">
        <v>39.658810297657965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2">
        <v>5499.12010336593</v>
      </c>
      <c r="B609" s="14">
        <v>39.68526045135251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2">
        <v>5701.962671099069</v>
      </c>
      <c r="B610" s="14">
        <v>39.71008799330034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2">
        <v>6051.222001173637</v>
      </c>
      <c r="B611" s="14">
        <v>39.73021410949381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2">
        <v>6053.957973577576</v>
      </c>
      <c r="B612" s="14">
        <v>39.74817755049549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2">
        <v>0.0</v>
      </c>
      <c r="B613" s="14">
        <v>3346.7802181383536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2">
        <v>0.0</v>
      </c>
      <c r="B614" s="14">
        <v>3475.4276405104533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2">
        <v>0.0</v>
      </c>
      <c r="B615" s="14">
        <v>1063.6315642371355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2">
        <v>0.0</v>
      </c>
      <c r="B616" s="14">
        <v>1340.921731312808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2">
        <v>0.0</v>
      </c>
      <c r="B617" s="14">
        <v>1462.1746661367845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2">
        <v>0.0</v>
      </c>
      <c r="B618" s="14">
        <v>1199.6371829007812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2">
        <v>0.0</v>
      </c>
      <c r="B619" s="14">
        <v>1362.174344052433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2">
        <v>0.0</v>
      </c>
      <c r="B620" s="14">
        <v>1559.157076335771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2">
        <v>0.0</v>
      </c>
      <c r="B621" s="14">
        <v>1579.6262700816026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2">
        <v>0.0</v>
      </c>
      <c r="B622" s="14">
        <v>1768.4556857906641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2">
        <v>0.0</v>
      </c>
      <c r="B623" s="14">
        <v>1888.6753152815265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2">
        <v>0.0</v>
      </c>
      <c r="B624" s="14">
        <v>2131.3042785435423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2">
        <v>0.0</v>
      </c>
      <c r="B625" s="14">
        <v>2347.8192244962383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2">
        <v>9874.977134212599</v>
      </c>
      <c r="B626" s="14">
        <v>575.6466483689481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2">
        <v>10067.078778467801</v>
      </c>
      <c r="B627" s="14">
        <v>590.7553035369393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2">
        <v>10774.174883174113</v>
      </c>
      <c r="B628" s="14">
        <v>593.9520980694516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2">
        <v>13344.338539005472</v>
      </c>
      <c r="B629" s="14">
        <v>701.3030210130422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2">
        <v>15570.644455710657</v>
      </c>
      <c r="B630" s="14">
        <v>892.8747218995492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2">
        <v>16461.39052049902</v>
      </c>
      <c r="B631" s="14">
        <v>969.4107803127293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2">
        <v>17586.110564201183</v>
      </c>
      <c r="B632" s="14">
        <v>983.4839561429113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2">
        <v>20545.4975152738</v>
      </c>
      <c r="B633" s="14">
        <v>1461.7696442933134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2">
        <v>23509.215583856116</v>
      </c>
      <c r="B634" s="14">
        <v>1759.371788218058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2">
        <v>21587.809795580775</v>
      </c>
      <c r="B635" s="14">
        <v>1501.9902746588198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2">
        <v>20959.28669049593</v>
      </c>
      <c r="B636" s="14">
        <v>1320.12304235357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2">
        <v>22257.927084592837</v>
      </c>
      <c r="B637" s="14">
        <v>1541.4061457412497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2">
        <v>20165.66337819333</v>
      </c>
      <c r="B638" s="14">
        <v>1449.9634187604186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2">
        <v>5734.459590155614</v>
      </c>
      <c r="B639" s="14">
        <v>124.42634433352579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2">
        <v>6301.045024937344</v>
      </c>
      <c r="B640" s="14">
        <v>135.66150399276472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2">
        <v>7691.070678722861</v>
      </c>
      <c r="B641" s="14">
        <v>176.2297541727322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2">
        <v>9347.905576693265</v>
      </c>
      <c r="B642" s="14">
        <v>213.55703620895355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2">
        <v>11179.648019569484</v>
      </c>
      <c r="B643" s="14">
        <v>263.01592972355576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2">
        <v>12731.098823098053</v>
      </c>
      <c r="B644" s="14">
        <v>254.91577105018638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2">
        <v>14454.670689883342</v>
      </c>
      <c r="B645" s="14">
        <v>280.69407812651843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2">
        <v>17477.716881959772</v>
      </c>
      <c r="B646" s="14">
        <v>359.6525740598833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2">
        <v>21666.692506203657</v>
      </c>
      <c r="B647" s="14">
        <v>461.93388423226196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2">
        <v>18862.620376072777</v>
      </c>
      <c r="B648" s="14">
        <v>398.1257640797492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2">
        <v>18903.212686919836</v>
      </c>
      <c r="B649" s="14">
        <v>397.73123259448505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2">
        <v>20579.095754532547</v>
      </c>
      <c r="B650" s="14">
        <v>443.97493618574845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2">
        <v>18647.513006878173</v>
      </c>
      <c r="B651" s="14">
        <v>416.61969110775266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2">
        <v>29964.70158153695</v>
      </c>
      <c r="B652" s="14">
        <v>874.4074480262251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2">
        <v>29857.52548666367</v>
      </c>
      <c r="B653" s="14">
        <v>907.1089461917006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2">
        <v>32366.486846650376</v>
      </c>
      <c r="B654" s="14">
        <v>1085.9514379927869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2">
        <v>39513.41730954811</v>
      </c>
      <c r="B655" s="14">
        <v>1235.304440677375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2">
        <v>45332.40028768496</v>
      </c>
      <c r="B656" s="14">
        <v>1346.8348640573831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2">
        <v>47606.465031759784</v>
      </c>
      <c r="B657" s="14">
        <v>1263.9700987114518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2">
        <v>50392.91762486776</v>
      </c>
      <c r="B658" s="14">
        <v>1376.793362553869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2">
        <v>56944.709433669304</v>
      </c>
      <c r="B659" s="14">
        <v>1616.790303213183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2">
        <v>62618.0801333037</v>
      </c>
      <c r="B660" s="14">
        <v>1765.3201777115676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2">
        <v>56309.007902272184</v>
      </c>
      <c r="B661" s="14">
        <v>1623.7272761015336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2">
        <v>56419.95045499175</v>
      </c>
      <c r="B662" s="14">
        <v>1637.0798403585786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2">
        <v>59957.936097047124</v>
      </c>
      <c r="B663" s="14">
        <v>1766.4254227393524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2">
        <v>56334.78384969379</v>
      </c>
      <c r="B664" s="14">
        <v>1716.8696030382869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2">
        <v>762.5408424829883</v>
      </c>
      <c r="B665" s="14">
        <v>20.47346265737245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2">
        <v>780.1451224697846</v>
      </c>
      <c r="B666" s="14">
        <v>17.581351229059113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2">
        <v>794.0556718258435</v>
      </c>
      <c r="B667" s="14">
        <v>10.343428698850401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2">
        <v>823.8074733308171</v>
      </c>
      <c r="B668" s="14">
        <v>13.111106696597071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2">
        <v>869.8001791646643</v>
      </c>
      <c r="B669" s="14">
        <v>18.28210860617204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2">
        <v>912.4992048520123</v>
      </c>
      <c r="B670" s="14">
        <v>18.54272230341817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2">
        <v>976.2929868045468</v>
      </c>
      <c r="B671" s="14">
        <v>19.046554859157077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2">
        <v>1061.6370919881306</v>
      </c>
      <c r="B672" s="14">
        <v>17.779113298025518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2">
        <v>1233.3111208492778</v>
      </c>
      <c r="B673" s="14">
        <v>19.13344031601037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2">
        <v>1458.873787057485</v>
      </c>
      <c r="B674" s="14">
        <v>21.29303474414898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2">
        <v>1353.1930276390947</v>
      </c>
      <c r="B675" s="14">
        <v>24.57927475552614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2">
        <v>1463.592223904678</v>
      </c>
      <c r="B676" s="14">
        <v>39.56789496436527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2">
        <v>1574.6289684663095</v>
      </c>
      <c r="B677" s="14">
        <v>34.43253781762853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2">
        <v>4656.551227773074</v>
      </c>
      <c r="B678" s="14">
        <v>129.1637365633835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2">
        <v>4750.930950330175</v>
      </c>
      <c r="B679" s="14">
        <v>129.19896640826875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2">
        <v>4684.383591668338</v>
      </c>
      <c r="B680" s="14">
        <v>128.9287453800533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2">
        <v>4864.596662765138</v>
      </c>
      <c r="B681" s="14">
        <v>128.46498615432927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2">
        <v>5218.298599360114</v>
      </c>
      <c r="B682" s="14">
        <v>127.97724848915749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2">
        <v>5126.2498653284565</v>
      </c>
      <c r="B683" s="14">
        <v>141.75951915171103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2">
        <v>5408.107794596124</v>
      </c>
      <c r="B684" s="14">
        <v>141.46272457207525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2">
        <v>5827.99057843068</v>
      </c>
      <c r="B685" s="14">
        <v>155.37820467547144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2">
        <v>6379.840328428537</v>
      </c>
      <c r="B686" s="14">
        <v>155.1853053623577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2">
        <v>6797.461730238323</v>
      </c>
      <c r="B687" s="14">
        <v>183.108907544087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2">
        <v>6677.043924852811</v>
      </c>
      <c r="B688" s="14">
        <v>182.66893363497127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2">
        <v>6883.397725522052</v>
      </c>
      <c r="B689" s="14">
        <v>168.06487304099383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2">
        <v>6913.056693264884</v>
      </c>
      <c r="B690" s="14">
        <v>181.35148708219407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2">
        <v>2769.8823220065146</v>
      </c>
      <c r="B691" s="14">
        <v>50.788250969218744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2">
        <v>2829.1924463746996</v>
      </c>
      <c r="B692" s="14">
        <v>48.29930751294024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2">
        <v>2973.6571454376094</v>
      </c>
      <c r="B693" s="14">
        <v>48.012027852348126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2">
        <v>2344.5339196575405</v>
      </c>
      <c r="B694" s="14">
        <v>44.976926175446614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2">
        <v>2407.18927993593</v>
      </c>
      <c r="B695" s="14">
        <v>48.65657354109835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2">
        <v>3635.7068121731772</v>
      </c>
      <c r="B696" s="14">
        <v>54.691234268778196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2">
        <v>3794.0733397269346</v>
      </c>
      <c r="B697" s="14">
        <v>52.21921648177723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2">
        <v>4297.515241317877</v>
      </c>
      <c r="B698" s="14">
        <v>55.22612289216397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2">
        <v>4696.950916161164</v>
      </c>
      <c r="B699" s="14">
        <v>54.563011303876486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2">
        <v>4702.925603168268</v>
      </c>
      <c r="B700" s="14">
        <v>52.91238144667307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2">
        <v>5089.467925525495</v>
      </c>
      <c r="B701" s="14">
        <v>55.30710066301633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2">
        <v>5462.696584452794</v>
      </c>
      <c r="B702" s="14">
        <v>53.70729112446118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2">
        <v>5733.451157827072</v>
      </c>
      <c r="B703" s="14">
        <v>53.0329959623888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2">
        <v>1462.3202101764714</v>
      </c>
      <c r="B704" s="14">
        <v>33.19214172853025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2">
        <v>1914.4491661717211</v>
      </c>
      <c r="B705" s="14">
        <v>36.38250262951604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2">
        <v>2191.009606186197</v>
      </c>
      <c r="B706" s="14">
        <v>38.91008478023976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2">
        <v>2442.2690361591126</v>
      </c>
      <c r="B707" s="14">
        <v>37.65115243400393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2">
        <v>2704.665154517772</v>
      </c>
      <c r="B708" s="14">
        <v>42.648837235258455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2">
        <v>3012.7524373543374</v>
      </c>
      <c r="B709" s="14">
        <v>46.744129819190945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2">
        <v>3337.4003628052137</v>
      </c>
      <c r="B710" s="14">
        <v>50.34405454899535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2">
        <v>3574.8778927303465</v>
      </c>
      <c r="B711" s="14">
        <v>51.37227398424644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2">
        <v>4255.851994728371</v>
      </c>
      <c r="B712" s="14">
        <v>54.43619877674281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2">
        <v>4236.777555320991</v>
      </c>
      <c r="B713" s="14">
        <v>54.62027927633416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2">
        <v>4500.591557723342</v>
      </c>
      <c r="B714" s="14">
        <v>57.52922191160739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2">
        <v>5035.242493005435</v>
      </c>
      <c r="B715" s="14">
        <v>60.14502625228733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2">
        <v>5424.633610684662</v>
      </c>
      <c r="B716" s="14">
        <v>60.93363758841187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2">
        <v>1509.5810200828316</v>
      </c>
      <c r="B717" s="14">
        <v>18.234989133851624</v>
      </c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2">
        <v>1452.7667025488545</v>
      </c>
      <c r="B718" s="14">
        <v>18.57027096926949</v>
      </c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2">
        <v>1286.1922783118741</v>
      </c>
      <c r="B719" s="14">
        <v>19.164628905876548</v>
      </c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2">
        <v>1194.3068172837907</v>
      </c>
      <c r="B720" s="14">
        <v>21.09963612561309</v>
      </c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2">
        <v>1116.9251609207074</v>
      </c>
      <c r="B721" s="14">
        <v>21.85822137145309</v>
      </c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2">
        <v>1249.4932601330459</v>
      </c>
      <c r="B722" s="14">
        <v>26.916446085090687</v>
      </c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2">
        <v>1465.9390968889018</v>
      </c>
      <c r="B723" s="14">
        <v>29.5379877840418</v>
      </c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2">
        <v>1751.3234650387406</v>
      </c>
      <c r="B724" s="14">
        <v>38.87938092386004</v>
      </c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2">
        <v>2159.171414393185</v>
      </c>
      <c r="B725" s="14">
        <v>44.90546683922023</v>
      </c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2">
        <v>2461.7381098016735</v>
      </c>
      <c r="B726" s="14">
        <v>38.30672899961228</v>
      </c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2">
        <v>2804.9698686678526</v>
      </c>
      <c r="B727" s="14">
        <v>34.53058797227639</v>
      </c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2">
        <v>2972.5742490477624</v>
      </c>
      <c r="B728" s="14">
        <v>32.43380801397453</v>
      </c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2">
        <v>3258.1007720410457</v>
      </c>
      <c r="B729" s="14">
        <v>37.62301157676295</v>
      </c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2">
        <v>2204.154062046783</v>
      </c>
      <c r="B730" s="14">
        <v>36.75240325475256</v>
      </c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2">
        <v>2307.7710904668256</v>
      </c>
      <c r="B731" s="14">
        <v>41.26777960466136</v>
      </c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2">
        <v>2381.152896955349</v>
      </c>
      <c r="B732" s="14">
        <v>44.272031327288815</v>
      </c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2">
        <v>2495.569185881235</v>
      </c>
      <c r="B733" s="14">
        <v>51.58087931633276</v>
      </c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2">
        <v>2611.1610719275436</v>
      </c>
      <c r="B734" s="14">
        <v>61.6498661140106</v>
      </c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2">
        <v>2814.935040340629</v>
      </c>
      <c r="B735" s="14">
        <v>47.426627877832956</v>
      </c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2">
        <v>3042.7484281639945</v>
      </c>
      <c r="B736" s="14">
        <v>50.35517621687302</v>
      </c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2">
        <v>3283.53055846265</v>
      </c>
      <c r="B737" s="14">
        <v>59.28512913379037</v>
      </c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2">
        <v>3483.709419848837</v>
      </c>
      <c r="B738" s="14">
        <v>52.992826786931126</v>
      </c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2">
        <v>3341.320200715325</v>
      </c>
      <c r="B739" s="14">
        <v>40.9154450791819</v>
      </c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2">
        <v>3444.4561484482233</v>
      </c>
      <c r="B740" s="14">
        <v>45.029144309562504</v>
      </c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2">
        <v>3698.5461879511695</v>
      </c>
      <c r="B741" s="14">
        <v>39.001048872470086</v>
      </c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2">
        <v>3781.5007287141316</v>
      </c>
      <c r="B742" s="14">
        <v>45.41561160060812</v>
      </c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2">
        <v>2018.604640481378</v>
      </c>
      <c r="B743" s="14">
        <v>36.66686608295589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2">
        <v>2733.185322638573</v>
      </c>
      <c r="B744" s="14">
        <v>56.11756255237639</v>
      </c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2">
        <v>3276.6521756477614</v>
      </c>
      <c r="B745" s="14">
        <v>812.4788039151323</v>
      </c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2">
        <v>4370.30540038554</v>
      </c>
      <c r="B746" s="14">
        <v>787.9666239851412</v>
      </c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2">
        <v>7527.119832827915</v>
      </c>
      <c r="B747" s="14">
        <v>764.5272985735081</v>
      </c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2">
        <v>11456.758309478371</v>
      </c>
      <c r="B748" s="14">
        <v>742.1543681085666</v>
      </c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2">
        <v>13003.638577866735</v>
      </c>
      <c r="B749" s="14">
        <v>720.8169688037495</v>
      </c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2">
        <v>15943.79406614573</v>
      </c>
      <c r="B750" s="14">
        <v>700.4180620307746</v>
      </c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2">
        <v>23432.386660081305</v>
      </c>
      <c r="B751" s="14">
        <v>680.825196611071</v>
      </c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2">
        <v>13858.903407101416</v>
      </c>
      <c r="B752" s="14">
        <v>661.888657917326</v>
      </c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2">
        <v>16643.143795957003</v>
      </c>
      <c r="B753" s="14">
        <v>643.5237522031351</v>
      </c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2">
        <v>21949.622834485108</v>
      </c>
      <c r="B754" s="14">
        <v>625.7018195632378</v>
      </c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2">
        <v>22391.46178574921</v>
      </c>
      <c r="B755" s="14">
        <v>608.4509490748286</v>
      </c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2">
        <v>179.31160486456133</v>
      </c>
      <c r="B756" s="14">
        <v>113.72440312457798</v>
      </c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2">
        <v>183.43252465069196</v>
      </c>
      <c r="B757" s="14">
        <v>109.22542836238169</v>
      </c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2">
        <v>170.33946472046742</v>
      </c>
      <c r="B758" s="14">
        <v>104.63436827934387</v>
      </c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2">
        <v>194.57602705223192</v>
      </c>
      <c r="B759" s="14">
        <v>100.16695237352077</v>
      </c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2">
        <v>237.71273653837662</v>
      </c>
      <c r="B760" s="14">
        <v>96.02355320583635</v>
      </c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2">
        <v>226.28985679222328</v>
      </c>
      <c r="B761" s="14">
        <v>92.29375949976783</v>
      </c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2">
        <v>240.5468163484829</v>
      </c>
      <c r="B762" s="14">
        <v>88.97652370310759</v>
      </c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2">
        <v>252.97762985700538</v>
      </c>
      <c r="B763" s="14">
        <v>85.9910254544952</v>
      </c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2">
        <v>256.43756980232666</v>
      </c>
      <c r="B764" s="14">
        <v>83.23791011160382</v>
      </c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2">
        <v>334.06488506697417</v>
      </c>
      <c r="B765" s="14">
        <v>80.60614380747798</v>
      </c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2">
        <v>368.7477582488135</v>
      </c>
      <c r="B766" s="14">
        <v>78.03302434229744</v>
      </c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2">
        <v>439.54237135866526</v>
      </c>
      <c r="B767" s="14">
        <v>75.51174376168494</v>
      </c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2">
        <v>504.3234084530842</v>
      </c>
      <c r="B768" s="14">
        <v>73.07220675780903</v>
      </c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2">
        <v>4062.8192679234207</v>
      </c>
      <c r="B769" s="14">
        <v>181.10430677494747</v>
      </c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2">
        <v>4495.411266357614</v>
      </c>
      <c r="B770" s="14">
        <v>182.26155613908068</v>
      </c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2">
        <v>5310.03032732809</v>
      </c>
      <c r="B771" s="14">
        <v>221.11864283901838</v>
      </c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2">
        <v>7182.493738327303</v>
      </c>
      <c r="B772" s="14">
        <v>294.7356134002568</v>
      </c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2">
        <v>8830.058689222415</v>
      </c>
      <c r="B773" s="14">
        <v>356.68415837950903</v>
      </c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2">
        <v>10264.111125463638</v>
      </c>
      <c r="B774" s="14">
        <v>391.2088723219723</v>
      </c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2">
        <v>12472.805265776167</v>
      </c>
      <c r="B775" s="14">
        <v>524.2016320045144</v>
      </c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2">
        <v>16404.864706715995</v>
      </c>
      <c r="B776" s="14">
        <v>599.6956768207178</v>
      </c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2">
        <v>17786.050122280474</v>
      </c>
      <c r="B777" s="14">
        <v>702.2713504700506</v>
      </c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2">
        <v>14542.074852661828</v>
      </c>
      <c r="B778" s="14">
        <v>521.5377871361505</v>
      </c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2">
        <v>14295.030618674778</v>
      </c>
      <c r="B779" s="14">
        <v>543.0068157494508</v>
      </c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2">
        <v>16982.300308338086</v>
      </c>
      <c r="B780" s="14">
        <v>707.377137480517</v>
      </c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2">
        <v>16887.375320750845</v>
      </c>
      <c r="B781" s="14">
        <v>723.0101372360787</v>
      </c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2">
        <v>122.55180696701827</v>
      </c>
      <c r="B782" s="14">
        <v>1.211676948932012</v>
      </c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2">
        <v>118.90625324010675</v>
      </c>
      <c r="B783" s="14">
        <v>0.7357608280523119</v>
      </c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2">
        <v>110.18180520470935</v>
      </c>
      <c r="B784" s="14">
        <v>0.7862945261434638</v>
      </c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2">
        <v>117.59665617840206</v>
      </c>
      <c r="B785" s="14">
        <v>0.8751256048333381</v>
      </c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2">
        <v>134.2795789012759</v>
      </c>
      <c r="B786" s="14">
        <v>0.796585246968497</v>
      </c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2">
        <v>159.83143654673583</v>
      </c>
      <c r="B787" s="14">
        <v>1.01093330938603</v>
      </c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2">
        <v>191.60402120309413</v>
      </c>
      <c r="B788" s="14">
        <v>1.2389729966346301</v>
      </c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2">
        <v>240.50815312316743</v>
      </c>
      <c r="B789" s="14">
        <v>1.330172280432937</v>
      </c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2">
        <v>321.6041879571088</v>
      </c>
      <c r="B790" s="14">
        <v>1.8881354771094436</v>
      </c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2">
        <v>375.342957507548</v>
      </c>
      <c r="B791" s="14">
        <v>1.6384161292190276</v>
      </c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2">
        <v>337.39614281742774</v>
      </c>
      <c r="B792" s="14">
        <v>1.641880000364199</v>
      </c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2">
        <v>350.8953116417993</v>
      </c>
      <c r="B793" s="14">
        <v>1.9017135591382521</v>
      </c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2">
        <v>466.64943848799413</v>
      </c>
      <c r="B794" s="14">
        <v>1.9732069242469181</v>
      </c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2">
        <v>22850.442967456067</v>
      </c>
      <c r="B795" s="14">
        <v>9636.273687380353</v>
      </c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2">
        <v>24501.958056645806</v>
      </c>
      <c r="B796" s="14">
        <v>9504.614405431208</v>
      </c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2">
        <v>26563.75613076166</v>
      </c>
      <c r="B797" s="14">
        <v>9382.002471152437</v>
      </c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2">
        <v>30778.791897822306</v>
      </c>
      <c r="B798" s="14">
        <v>9273.826281361266</v>
      </c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2">
        <v>34520.887417490056</v>
      </c>
      <c r="B799" s="14">
        <v>9183.71530482555</v>
      </c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2">
        <v>35211.55267815367</v>
      </c>
      <c r="B800" s="14">
        <v>9113.656244278536</v>
      </c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2">
        <v>39869.98014732667</v>
      </c>
      <c r="B801" s="14">
        <v>9066.256526490468</v>
      </c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2">
        <v>45974.69185131372</v>
      </c>
      <c r="B802" s="14">
        <v>9040.642531379908</v>
      </c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2">
        <v>48645.38402451563</v>
      </c>
      <c r="B803" s="14">
        <v>9032.07596621036</v>
      </c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2">
        <v>44317.30588709677</v>
      </c>
      <c r="B804" s="14">
        <v>9032.258064516129</v>
      </c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2">
        <v>44334.2887799762</v>
      </c>
      <c r="B805" s="14">
        <v>9035.719327968374</v>
      </c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2">
        <v>0.0</v>
      </c>
      <c r="B806" s="14">
        <v>9041.189885168817</v>
      </c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2">
        <v>0.0</v>
      </c>
      <c r="B807" s="14">
        <v>9049.408152547167</v>
      </c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2">
        <v>2074.9288089526603</v>
      </c>
      <c r="B808" s="14">
        <v>118.27801987809971</v>
      </c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2">
        <v>2037.6854621333007</v>
      </c>
      <c r="B809" s="14">
        <v>103.10543758438689</v>
      </c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2">
        <v>2257.5446604356334</v>
      </c>
      <c r="B810" s="14">
        <v>96.78561496232099</v>
      </c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2">
        <v>2833.9057014967743</v>
      </c>
      <c r="B811" s="14">
        <v>107.68161483265298</v>
      </c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2">
        <v>3330.309968925329</v>
      </c>
      <c r="B812" s="14">
        <v>144.07902368146327</v>
      </c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2">
        <v>3655.6638366217458</v>
      </c>
      <c r="B813" s="14">
        <v>160.48944417155835</v>
      </c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2">
        <v>3747.433690795353</v>
      </c>
      <c r="B814" s="14">
        <v>148.53996087240054</v>
      </c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2">
        <v>4075.9914052325134</v>
      </c>
      <c r="B815" s="14">
        <v>155.61556730253582</v>
      </c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2">
        <v>4301.6321898060205</v>
      </c>
      <c r="B816" s="14">
        <v>132.72485308425303</v>
      </c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2">
        <v>3431.7558802035005</v>
      </c>
      <c r="B817" s="14">
        <v>129.0354366500524</v>
      </c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2">
        <v>3747.674634743231</v>
      </c>
      <c r="B818" s="14">
        <v>116.2035374680876</v>
      </c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2">
        <v>4324.685528982476</v>
      </c>
      <c r="B819" s="14">
        <v>132.50053864349405</v>
      </c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2">
        <v>4613.2699390220205</v>
      </c>
      <c r="B820" s="14">
        <v>125.75136440230376</v>
      </c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2">
        <v>23569.372875013356</v>
      </c>
      <c r="B821" s="14">
        <v>442.9882951016854</v>
      </c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2">
        <v>24094.026069350704</v>
      </c>
      <c r="B822" s="14">
        <v>470.7008932908353</v>
      </c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2">
        <v>25958.55322791725</v>
      </c>
      <c r="B823" s="14">
        <v>468.79224273823894</v>
      </c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2">
        <v>31459.727520394154</v>
      </c>
      <c r="B824" s="14">
        <v>566.6587505807581</v>
      </c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2">
        <v>36150.3026296763</v>
      </c>
      <c r="B825" s="14">
        <v>647.0712899269572</v>
      </c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2">
        <v>37361.1157706607</v>
      </c>
      <c r="B826" s="14">
        <v>690.4181700068012</v>
      </c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2">
        <v>39496.66063329857</v>
      </c>
      <c r="B827" s="14">
        <v>778.3500573840906</v>
      </c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2">
        <v>46514.090365910844</v>
      </c>
      <c r="B828" s="14">
        <v>909.860987157573</v>
      </c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2">
        <v>51191.337221240115</v>
      </c>
      <c r="B829" s="14">
        <v>1049.9870233724214</v>
      </c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2">
        <v>44766.01888301853</v>
      </c>
      <c r="B830" s="14">
        <v>978.85863883956</v>
      </c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2">
        <v>44188.78343245045</v>
      </c>
      <c r="B831" s="14">
        <v>982.0351153532343</v>
      </c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2">
        <v>48624.12290990507</v>
      </c>
      <c r="B832" s="14">
        <v>1115.1998265863342</v>
      </c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2">
        <v>45622.70466539256</v>
      </c>
      <c r="B833" s="14">
        <v>1078.505961705373</v>
      </c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2">
        <v>21835.11607752924</v>
      </c>
      <c r="B834" s="14">
        <v>438.3933117430551</v>
      </c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2">
        <v>21839.85276027624</v>
      </c>
      <c r="B835" s="14">
        <v>435.96583692882774</v>
      </c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2">
        <v>23461.557324132693</v>
      </c>
      <c r="B836" s="14">
        <v>449.9441283237806</v>
      </c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2">
        <v>28758.496971055487</v>
      </c>
      <c r="B837" s="14">
        <v>524.0472928502168</v>
      </c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2">
        <v>32853.753065227254</v>
      </c>
      <c r="B838" s="14">
        <v>574.6057617412974</v>
      </c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2">
        <v>33873.49099533391</v>
      </c>
      <c r="B839" s="14">
        <v>614.3606570102313</v>
      </c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2">
        <v>35524.551040802544</v>
      </c>
      <c r="B840" s="14">
        <v>618.2372199052234</v>
      </c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2">
        <v>40304.58266854205</v>
      </c>
      <c r="B841" s="14">
        <v>719.0618742830706</v>
      </c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2">
        <v>43963.82917122481</v>
      </c>
      <c r="B842" s="14">
        <v>777.0723317928749</v>
      </c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2">
        <v>40492.762297393034</v>
      </c>
      <c r="B843" s="14">
        <v>707.9433090818264</v>
      </c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2">
        <v>39524.38963961477</v>
      </c>
      <c r="B844" s="14">
        <v>709.8549620994937</v>
      </c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2">
        <v>42544.34268286584</v>
      </c>
      <c r="B845" s="14">
        <v>825.0847810805859</v>
      </c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2">
        <v>39740.08583066783</v>
      </c>
      <c r="B846" s="14">
        <v>718.0470144400246</v>
      </c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2">
        <v>14530.226023846553</v>
      </c>
      <c r="B847" s="14">
        <v>1888.1681818373393</v>
      </c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2">
        <v>14288.794318539763</v>
      </c>
      <c r="B848" s="14">
        <v>1856.794708135082</v>
      </c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2">
        <v>0.0</v>
      </c>
      <c r="B849" s="14">
        <v>1077.4102974305397</v>
      </c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2">
        <v>0.0</v>
      </c>
      <c r="B850" s="14">
        <v>1347.8932629478224</v>
      </c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2">
        <v>0.0</v>
      </c>
      <c r="B851" s="14">
        <v>1687.7737668330612</v>
      </c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2">
        <v>0.0</v>
      </c>
      <c r="B852" s="14">
        <v>1687.041948494217</v>
      </c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2">
        <v>0.0</v>
      </c>
      <c r="B853" s="14">
        <v>473.36176090575054</v>
      </c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2">
        <v>0.0</v>
      </c>
      <c r="B854" s="14">
        <v>587.6456151266894</v>
      </c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2">
        <v>0.0</v>
      </c>
      <c r="B855" s="14">
        <v>604.8456122064692</v>
      </c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2">
        <v>0.0</v>
      </c>
      <c r="B856" s="14">
        <v>617.9072536283212</v>
      </c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2">
        <v>0.0</v>
      </c>
      <c r="B857" s="14">
        <v>596.8701620875534</v>
      </c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2">
        <v>0.0</v>
      </c>
      <c r="B858" s="14">
        <v>620.2145647053611</v>
      </c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2">
        <v>0.0</v>
      </c>
      <c r="B859" s="14">
        <v>1636.1471655941625</v>
      </c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2">
        <v>4135.254060498055</v>
      </c>
      <c r="B860" s="14">
        <v>149.32351551618203</v>
      </c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2">
        <v>3754.363924451465</v>
      </c>
      <c r="B861" s="14">
        <v>203.93547672705864</v>
      </c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2">
        <v>3836.7966806657964</v>
      </c>
      <c r="B862" s="14">
        <v>182.05611373994606</v>
      </c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2">
        <v>4601.604453496679</v>
      </c>
      <c r="B863" s="14">
        <v>181.63578604976365</v>
      </c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2">
        <v>5328.485185858774</v>
      </c>
      <c r="B864" s="14">
        <v>204.13844298042127</v>
      </c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2">
        <v>6281.95468388107</v>
      </c>
      <c r="B865" s="14">
        <v>250.82187659708654</v>
      </c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2">
        <v>6756.271158682065</v>
      </c>
      <c r="B866" s="14">
        <v>317.07677858486085</v>
      </c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2">
        <v>7994.304824967458</v>
      </c>
      <c r="B867" s="14">
        <v>309.52308572407674</v>
      </c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2">
        <v>10577.916763271634</v>
      </c>
      <c r="B868" s="14">
        <v>302.12234201463</v>
      </c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2">
        <v>7919.710893226827</v>
      </c>
      <c r="B869" s="14">
        <v>294.9007836593369</v>
      </c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2">
        <v>9362.113583409051</v>
      </c>
      <c r="B870" s="14">
        <v>287.87666541149014</v>
      </c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2">
        <v>11791.587778554283</v>
      </c>
      <c r="B871" s="14">
        <v>281.04795757179585</v>
      </c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2">
        <v>10929.879637161484</v>
      </c>
      <c r="B872" s="14">
        <v>274.4136246364632</v>
      </c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2">
        <v>637.1042711840132</v>
      </c>
      <c r="B873" s="14">
        <v>364.56464227501357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2">
        <v>542.68217663187</v>
      </c>
      <c r="B874" s="14">
        <v>353.6774161970046</v>
      </c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2">
        <v>442.5269100696658</v>
      </c>
      <c r="B875" s="14">
        <v>342.85705539360833</v>
      </c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2">
        <v>361.1578364285142</v>
      </c>
      <c r="B876" s="14">
        <v>5.93230645108665</v>
      </c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2">
        <v>415.8139689094454</v>
      </c>
      <c r="B877" s="14">
        <v>4.310549207074473</v>
      </c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2">
        <v>434.49544429044886</v>
      </c>
      <c r="B878" s="14">
        <v>4.872788885029331</v>
      </c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2">
        <v>441.9196558916944</v>
      </c>
      <c r="B879" s="14">
        <v>5.396930765473675</v>
      </c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2">
        <v>522.3399182427688</v>
      </c>
      <c r="B880" s="14">
        <v>5.230788946819876</v>
      </c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2">
        <v>612.0285776028147</v>
      </c>
      <c r="B881" s="14">
        <v>5.069759896171317</v>
      </c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2">
        <v>553.099351360779</v>
      </c>
      <c r="B882" s="14">
        <v>5.527128374311872</v>
      </c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2">
        <v>566.3353252332445</v>
      </c>
      <c r="B883" s="14">
        <v>6.545125666412795</v>
      </c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2">
        <v>517.7524320361321</v>
      </c>
      <c r="B884" s="14">
        <v>6.340181882526805</v>
      </c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2">
        <v>510.3262292565144</v>
      </c>
      <c r="B885" s="14">
        <v>4.466217253555528</v>
      </c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2">
        <v>691.9977052259919</v>
      </c>
      <c r="B886" s="14">
        <v>29.196749881176018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2">
        <v>733.9704137789531</v>
      </c>
      <c r="B887" s="14">
        <v>31.004924311508297</v>
      </c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2">
        <v>779.3845905439523</v>
      </c>
      <c r="B888" s="14">
        <v>43.37847142529263</v>
      </c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2">
        <v>922.0297396567257</v>
      </c>
      <c r="B889" s="14">
        <v>39.27094642980896</v>
      </c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2">
        <v>1186.8730465692518</v>
      </c>
      <c r="B890" s="14">
        <v>45.38823147998055</v>
      </c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2">
        <v>1469.974623515385</v>
      </c>
      <c r="B891" s="14">
        <v>54.3403494290824</v>
      </c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2">
        <v>1764.8704363346976</v>
      </c>
      <c r="B892" s="14">
        <v>58.435652569349706</v>
      </c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2">
        <v>2317.988501048218</v>
      </c>
      <c r="B893" s="14">
        <v>63.120955245647615</v>
      </c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2">
        <v>2919.690052009672</v>
      </c>
      <c r="B894" s="14">
        <v>76.87394497924176</v>
      </c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2">
        <v>2440.9613178716363</v>
      </c>
      <c r="B895" s="14">
        <v>70.50715273526944</v>
      </c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2">
        <v>2613.7569309198707</v>
      </c>
      <c r="B896" s="14">
        <v>73.88609414301114</v>
      </c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2">
        <v>3219.6058688257663</v>
      </c>
      <c r="B897" s="14">
        <v>85.65023921844157</v>
      </c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2">
        <v>3528.7337359431713</v>
      </c>
      <c r="B898" s="14">
        <v>104.88342574654285</v>
      </c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2">
        <v>22989.48220241867</v>
      </c>
      <c r="B899" s="14">
        <v>700.6440022970993</v>
      </c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2">
        <v>22829.407555623155</v>
      </c>
      <c r="B900" s="14">
        <v>686.4487126126709</v>
      </c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2">
        <v>24367.034457350688</v>
      </c>
      <c r="B901" s="14">
        <v>721.2642199375804</v>
      </c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2">
        <v>29321.186898382555</v>
      </c>
      <c r="B902" s="14">
        <v>886.9416712902059</v>
      </c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2">
        <v>33084.388458711044</v>
      </c>
      <c r="B903" s="14">
        <v>977.068034833377</v>
      </c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2">
        <v>33588.20679014823</v>
      </c>
      <c r="B904" s="14">
        <v>1028.720681466641</v>
      </c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2">
        <v>35204.235734797556</v>
      </c>
      <c r="B905" s="14">
        <v>1043.672056228788</v>
      </c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2">
        <v>40356.7085710307</v>
      </c>
      <c r="B906" s="14">
        <v>1173.6144144049526</v>
      </c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2">
        <v>44087.148015426166</v>
      </c>
      <c r="B907" s="14">
        <v>5.456089036163238</v>
      </c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2">
        <v>40291.90533057878</v>
      </c>
      <c r="B908" s="14">
        <v>1136.8666330729855</v>
      </c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2">
        <v>40353.67921001681</v>
      </c>
      <c r="B909" s="14">
        <v>1114.8131875334523</v>
      </c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2">
        <v>44377.79055157229</v>
      </c>
      <c r="B910" s="14">
        <v>5.476928420689914</v>
      </c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2">
        <v>42647.99379174522</v>
      </c>
      <c r="B911" s="14">
        <v>1198.135081564537</v>
      </c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2">
        <v>264.692698775471</v>
      </c>
      <c r="B912" s="14">
        <v>8.605562146660665</v>
      </c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2">
        <v>275.47627104658426</v>
      </c>
      <c r="B913" s="14">
        <v>8.552150912602615</v>
      </c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2">
        <v>311.639619864384</v>
      </c>
      <c r="B914" s="14">
        <v>9.299360411217718</v>
      </c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2">
        <v>375.9648671543831</v>
      </c>
      <c r="B915" s="14">
        <v>10.639510432778835</v>
      </c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2">
        <v>426.26351084979234</v>
      </c>
      <c r="B916" s="14">
        <v>12.958643592857849</v>
      </c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2">
        <v>501.8642946882707</v>
      </c>
      <c r="B917" s="14">
        <v>22.072542533368587</v>
      </c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2">
        <v>929.9455454239811</v>
      </c>
      <c r="B918" s="14">
        <v>26.198550659727346</v>
      </c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2">
        <v>1099.0847587633284</v>
      </c>
      <c r="B919" s="14">
        <v>36.22535527151503</v>
      </c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2">
        <v>1234.4372533198523</v>
      </c>
      <c r="B920" s="14">
        <v>37.6458142462925</v>
      </c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2">
        <v>1096.5336568131745</v>
      </c>
      <c r="B921" s="14">
        <v>40.01429540249675</v>
      </c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2">
        <v>1326.0661119212414</v>
      </c>
      <c r="B922" s="14">
        <v>36.35179486574998</v>
      </c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2">
        <v>1594.0308091961606</v>
      </c>
      <c r="B923" s="14">
        <v>41.336455135482446</v>
      </c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2">
        <v>1645.5151619882977</v>
      </c>
      <c r="B924" s="14">
        <v>38.59426671326888</v>
      </c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2">
        <v>11357.930335951092</v>
      </c>
      <c r="B925" s="14">
        <v>418.0451133329095</v>
      </c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2">
        <v>11870.233872826331</v>
      </c>
      <c r="B926" s="14">
        <v>382.4954591789962</v>
      </c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2">
        <v>13292.396394191659</v>
      </c>
      <c r="B927" s="14">
        <v>223.33046818460372</v>
      </c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2">
        <v>17516.275615057246</v>
      </c>
      <c r="B928" s="14">
        <v>221.35852966385812</v>
      </c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2">
        <v>20622.792038408323</v>
      </c>
      <c r="B929" s="14">
        <v>260.49842574831564</v>
      </c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2">
        <v>21635.435164775925</v>
      </c>
      <c r="B930" s="14">
        <v>274.49958365309453</v>
      </c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2">
        <v>23544.32493253248</v>
      </c>
      <c r="B931" s="14">
        <v>269.9509622035403</v>
      </c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2">
        <v>27322.399476413244</v>
      </c>
      <c r="B932" s="14">
        <v>307.2650170626145</v>
      </c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2">
        <v>30572.731858637053</v>
      </c>
      <c r="B933" s="14">
        <v>352.7485377607655</v>
      </c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2">
        <v>28693.80182594483</v>
      </c>
      <c r="B934" s="14">
        <v>304.01127728983914</v>
      </c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2">
        <v>26359.54745498569</v>
      </c>
      <c r="B935" s="14">
        <v>257.6780251211867</v>
      </c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2">
        <v>26071.60359151623</v>
      </c>
      <c r="B936" s="14">
        <v>287.4169540761289</v>
      </c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2">
        <v>22356.902526879894</v>
      </c>
      <c r="B937" s="14">
        <v>215.63593082377704</v>
      </c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2">
        <v>19004.003451957295</v>
      </c>
      <c r="B938" s="14">
        <v>7971.53024911032</v>
      </c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2">
        <v>19275.432812777286</v>
      </c>
      <c r="B939" s="14">
        <v>7950.310559006211</v>
      </c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2">
        <v>20652.841261990143</v>
      </c>
      <c r="B940" s="14">
        <v>7913.935946580932</v>
      </c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2">
        <v>25129.076543644853</v>
      </c>
      <c r="B941" s="14">
        <v>7892.187087113538</v>
      </c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2">
        <v>28903.935829628717</v>
      </c>
      <c r="B942" s="14">
        <v>7871.940398165557</v>
      </c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2">
        <v>29903.284043207164</v>
      </c>
      <c r="B943" s="14">
        <v>7868.622112935804</v>
      </c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2">
        <v>30620.215521189275</v>
      </c>
      <c r="B944" s="14">
        <v>7890.935991827245</v>
      </c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2">
        <v>37516.75091503846</v>
      </c>
      <c r="B945" s="14">
        <v>7921.492352577137</v>
      </c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2">
        <v>30883.034973725324</v>
      </c>
      <c r="B946" s="14">
        <v>7953.415707996023</v>
      </c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2">
        <v>22507.888713314278</v>
      </c>
      <c r="B947" s="14">
        <v>7954.121761980008</v>
      </c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2">
        <v>22277.68765486337</v>
      </c>
      <c r="B948" s="14">
        <v>7872.770406818381</v>
      </c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2">
        <v>0.0</v>
      </c>
      <c r="B949" s="14">
        <v>7874.8461944102655</v>
      </c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2">
        <v>0.0</v>
      </c>
      <c r="B950" s="14">
        <v>7885.93557472276</v>
      </c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2">
        <v>5149.147362723873</v>
      </c>
      <c r="B951" s="14">
        <v>78.72466049990159</v>
      </c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2">
        <v>5137.800528232972</v>
      </c>
      <c r="B952" s="14">
        <v>78.54765387976317</v>
      </c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2">
        <v>5331.902976522787</v>
      </c>
      <c r="B953" s="14">
        <v>78.3553217955122</v>
      </c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2">
        <v>5825.387461047778</v>
      </c>
      <c r="B954" s="14">
        <v>78.14865828522306</v>
      </c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2">
        <v>5844.959729190005</v>
      </c>
      <c r="B955" s="14">
        <v>87.67230042374945</v>
      </c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2">
        <v>6803.5452885353225</v>
      </c>
      <c r="B956" s="14">
        <v>97.13358782333343</v>
      </c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2">
        <v>6825.126244431532</v>
      </c>
      <c r="B957" s="14">
        <v>154.94867325198527</v>
      </c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2">
        <v>7326.172214391906</v>
      </c>
      <c r="B958" s="14">
        <v>154.46102755198578</v>
      </c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2">
        <v>7946.791276988801</v>
      </c>
      <c r="B959" s="14">
        <v>105.83843282146019</v>
      </c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2">
        <v>7397.037930505485</v>
      </c>
      <c r="B960" s="14">
        <v>95.88095420725627</v>
      </c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2">
        <v>7366.57620107569</v>
      </c>
      <c r="B961" s="14">
        <v>95.53196977368476</v>
      </c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2">
        <v>7409.240202143252</v>
      </c>
      <c r="B962" s="14">
        <v>95.17102232712183</v>
      </c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2">
        <v>7598.205085179602</v>
      </c>
      <c r="B963" s="14">
        <v>94.80200601044719</v>
      </c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2">
        <v>0.0</v>
      </c>
      <c r="B964" s="14">
        <v>2884.21920065925</v>
      </c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2">
        <v>0.0</v>
      </c>
      <c r="B965" s="14">
        <v>2864.1388084415375</v>
      </c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2">
        <v>0.0</v>
      </c>
      <c r="B966" s="14">
        <v>2849.1296799180877</v>
      </c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2">
        <v>0.0</v>
      </c>
      <c r="B967" s="14">
        <v>2838.6230143895377</v>
      </c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2">
        <v>0.0</v>
      </c>
      <c r="B968" s="14">
        <v>2831.965814126958</v>
      </c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2">
        <v>0.0</v>
      </c>
      <c r="B969" s="14">
        <v>2828.264973074665</v>
      </c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2">
        <v>0.0</v>
      </c>
      <c r="B970" s="14">
        <v>2827.765118759823</v>
      </c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2">
        <v>0.0</v>
      </c>
      <c r="B971" s="14">
        <v>2829.51538233195</v>
      </c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2">
        <v>0.0</v>
      </c>
      <c r="B972" s="14">
        <v>2829.890720737793</v>
      </c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2">
        <v>0.0</v>
      </c>
      <c r="B973" s="14">
        <v>2824.3423001998476</v>
      </c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2">
        <v>0.0</v>
      </c>
      <c r="B974" s="14">
        <v>2809.834420471651</v>
      </c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2">
        <v>0.0</v>
      </c>
      <c r="B975" s="14">
        <v>2785.0650884631164</v>
      </c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2">
        <v>0.0</v>
      </c>
      <c r="B976" s="14">
        <v>2751.673730114858</v>
      </c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2">
        <v>1721.7289801496458</v>
      </c>
      <c r="B977" s="14">
        <v>19.278514104955267</v>
      </c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2">
        <v>1629.3097660036813</v>
      </c>
      <c r="B978" s="14">
        <v>23.17278253894247</v>
      </c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2">
        <v>1765.8507201163243</v>
      </c>
      <c r="B979" s="14">
        <v>27.96254684576522</v>
      </c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2">
        <v>1816.9497883374845</v>
      </c>
      <c r="B980" s="14">
        <v>30.921421042400066</v>
      </c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2">
        <v>1937.7157062695062</v>
      </c>
      <c r="B981" s="14">
        <v>39.45730040912693</v>
      </c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2">
        <v>2146.1790531195916</v>
      </c>
      <c r="B982" s="14">
        <v>41.95941310138506</v>
      </c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2">
        <v>2326.2993849195877</v>
      </c>
      <c r="B983" s="14">
        <v>50.40255093851089</v>
      </c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2">
        <v>2561.4419000969447</v>
      </c>
      <c r="B984" s="14">
        <v>55.338926144008404</v>
      </c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2">
        <v>2867.4942466490534</v>
      </c>
      <c r="B985" s="14">
        <v>54.29244814027117</v>
      </c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2">
        <v>2697.379264032538</v>
      </c>
      <c r="B986" s="14">
        <v>61.619897021857476</v>
      </c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2">
        <v>2882.3894872502156</v>
      </c>
      <c r="B987" s="14">
        <v>69.86679846064338</v>
      </c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2">
        <v>3240.3724194030724</v>
      </c>
      <c r="B988" s="14">
        <v>63.57699255394423</v>
      </c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2">
        <v>3340.7823014790793</v>
      </c>
      <c r="B989" s="14">
        <v>60.59870325405091</v>
      </c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2">
        <v>342.4785195231536</v>
      </c>
      <c r="B990" s="14">
        <v>1.486372026569929</v>
      </c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2">
        <v>318.53066989022244</v>
      </c>
      <c r="B991" s="14">
        <v>2.922874449164637</v>
      </c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2">
        <v>326.0799481701237</v>
      </c>
      <c r="B992" s="14">
        <v>4.200868739655361</v>
      </c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2">
        <v>374.4268445244819</v>
      </c>
      <c r="B993" s="14">
        <v>3.911096007520603</v>
      </c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2">
        <v>390.88456228668514</v>
      </c>
      <c r="B994" s="14">
        <v>3.0918093598877823</v>
      </c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2">
        <v>306.7011790841398</v>
      </c>
      <c r="B995" s="14">
        <v>3.9681168079925393</v>
      </c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2">
        <v>287.9229857281837</v>
      </c>
      <c r="B996" s="14">
        <v>4.184116217195636</v>
      </c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2">
        <v>411.4847068772098</v>
      </c>
      <c r="B997" s="14">
        <v>9.555122456359218</v>
      </c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2">
        <v>437.80568263982644</v>
      </c>
      <c r="B998" s="14">
        <v>2.9084766388247894</v>
      </c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2">
        <v>435.1756628373092</v>
      </c>
      <c r="B999" s="14">
        <v>2.6431930980941822</v>
      </c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2">
        <v>435.4488880274637</v>
      </c>
      <c r="B1000" s="14">
        <v>1.5630699171287914</v>
      </c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>
      <c r="A1001" s="12">
        <v>454.00227755513805</v>
      </c>
      <c r="B1001" s="14">
        <v>4.390079137895969</v>
      </c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  <row r="1002">
      <c r="A1002" s="12">
        <v>493.4899526017762</v>
      </c>
      <c r="B1002" s="14">
        <v>3.5803879621069203</v>
      </c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</row>
    <row r="1003">
      <c r="A1003" s="12">
        <v>284.18719685355984</v>
      </c>
      <c r="B1003" s="14">
        <v>351.8383554070016</v>
      </c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>
      <c r="A1004" s="12">
        <v>295.1956907174046</v>
      </c>
      <c r="B1004" s="14">
        <v>4.225088112292087</v>
      </c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</row>
    <row r="1005">
      <c r="A1005" s="12">
        <v>305.5716486242992</v>
      </c>
      <c r="B1005" s="14">
        <v>7.664280470586821</v>
      </c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</row>
    <row r="1006">
      <c r="A1006" s="12">
        <v>342.0758732256374</v>
      </c>
      <c r="B1006" s="14">
        <v>15.655329904840585</v>
      </c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</row>
    <row r="1007">
      <c r="A1007" s="12">
        <v>375.79462909955555</v>
      </c>
      <c r="B1007" s="14">
        <v>16.03404106008739</v>
      </c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</row>
    <row r="1008">
      <c r="A1008" s="12">
        <v>402.988047259438</v>
      </c>
      <c r="B1008" s="14">
        <v>13.295673981632273</v>
      </c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</row>
    <row r="1009">
      <c r="A1009" s="12">
        <v>398.2471791383938</v>
      </c>
      <c r="B1009" s="14">
        <v>12.253391883435823</v>
      </c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</row>
    <row r="1010">
      <c r="A1010" s="12">
        <v>465.34026235282147</v>
      </c>
      <c r="B1010" s="14">
        <v>27.419649311443425</v>
      </c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</row>
    <row r="1011">
      <c r="A1011" s="12">
        <v>555.659465232181</v>
      </c>
      <c r="B1011" s="14">
        <v>30.39052817551354</v>
      </c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</row>
    <row r="1012">
      <c r="A1012" s="12">
        <v>536.802806748318</v>
      </c>
      <c r="B1012" s="14">
        <v>16.764405298841645</v>
      </c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</row>
    <row r="1013">
      <c r="A1013" s="12">
        <v>526.5210238846759</v>
      </c>
      <c r="B1013" s="14">
        <v>18.592936952926465</v>
      </c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</row>
    <row r="1014">
      <c r="A1014" s="12">
        <v>595.8292487261641</v>
      </c>
      <c r="B1014" s="14">
        <v>275.8233449983623</v>
      </c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</row>
    <row r="1015">
      <c r="A1015" s="12">
        <v>494.3143779778042</v>
      </c>
      <c r="B1015" s="14">
        <v>269.30230265491195</v>
      </c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</row>
    <row r="1016">
      <c r="A1016" s="12">
        <v>957.2809753502822</v>
      </c>
      <c r="B1016" s="14">
        <v>103.42914633343676</v>
      </c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</row>
    <row r="1017">
      <c r="A1017" s="12">
        <v>931.284625169028</v>
      </c>
      <c r="B1017" s="14">
        <v>82.92572663667966</v>
      </c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</row>
    <row r="1018">
      <c r="A1018" s="12">
        <v>962.4740211209532</v>
      </c>
      <c r="B1018" s="14">
        <v>58.6175061182022</v>
      </c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</row>
    <row r="1019">
      <c r="A1019" s="12">
        <v>984.4977826786197</v>
      </c>
      <c r="B1019" s="14">
        <v>39.80828330759064</v>
      </c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</row>
    <row r="1020">
      <c r="A1020" s="12">
        <v>1038.2854761083786</v>
      </c>
      <c r="B1020" s="14">
        <v>39.633312591899745</v>
      </c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</row>
    <row r="1021">
      <c r="A1021" s="12">
        <v>1084.1794004999776</v>
      </c>
      <c r="B1021" s="14">
        <v>52.57388602507249</v>
      </c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</row>
    <row r="1022">
      <c r="A1022" s="12">
        <v>1905.555188556601</v>
      </c>
      <c r="B1022" s="14">
        <v>64.02157396386309</v>
      </c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</row>
    <row r="1023">
      <c r="A1023" s="12">
        <v>2258.9810087395363</v>
      </c>
      <c r="B1023" s="14">
        <v>75.28488188710642</v>
      </c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</row>
    <row r="1024">
      <c r="A1024" s="12">
        <v>2478.408486617277</v>
      </c>
      <c r="B1024" s="14">
        <v>67.03285512266368</v>
      </c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</row>
    <row r="1025">
      <c r="A1025" s="12">
        <v>2593.370619226559</v>
      </c>
      <c r="B1025" s="14">
        <v>66.57661752373393</v>
      </c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</row>
    <row r="1026">
      <c r="A1026" s="12">
        <v>2873.952007693423</v>
      </c>
      <c r="B1026" s="14">
        <v>92.86043204270054</v>
      </c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</row>
    <row r="1027">
      <c r="A1027" s="12">
        <v>3257.8848639872954</v>
      </c>
      <c r="B1027" s="14">
        <v>99.88847893870388</v>
      </c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</row>
    <row r="1028">
      <c r="A1028" s="12">
        <v>3584.6934894369783</v>
      </c>
      <c r="B1028" s="14">
        <v>103.09680161032175</v>
      </c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</row>
    <row r="1029">
      <c r="A1029" s="12">
        <v>427.1862770355763</v>
      </c>
      <c r="B1029" s="14">
        <v>20.167321152582222</v>
      </c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</row>
    <row r="1030">
      <c r="A1030" s="12">
        <v>402.28011270781667</v>
      </c>
      <c r="B1030" s="14">
        <v>19.265509337063502</v>
      </c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</row>
    <row r="1031">
      <c r="A1031" s="12">
        <v>362.8402839394625</v>
      </c>
      <c r="B1031" s="14">
        <v>19.413892333036294</v>
      </c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</row>
    <row r="1032">
      <c r="A1032" s="12">
        <v>314.1850959996683</v>
      </c>
      <c r="B1032" s="14">
        <v>22.453852608687484</v>
      </c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</row>
    <row r="1033">
      <c r="A1033" s="12">
        <v>400.93217398199965</v>
      </c>
      <c r="B1033" s="14">
        <v>22.563144767875077</v>
      </c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</row>
    <row r="1034">
      <c r="A1034" s="12">
        <v>448.5848300145159</v>
      </c>
      <c r="B1034" s="14">
        <v>18.78871325281326</v>
      </c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</row>
    <row r="1035">
      <c r="A1035" s="12">
        <v>519.7491432733297</v>
      </c>
      <c r="B1035" s="14">
        <v>25.456290696780215</v>
      </c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</row>
    <row r="1036">
      <c r="A1036" s="12">
        <v>618.6149373420307</v>
      </c>
      <c r="B1036" s="14">
        <v>34.79188043701966</v>
      </c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</row>
    <row r="1037">
      <c r="A1037" s="12">
        <v>679.4311389354193</v>
      </c>
      <c r="B1037" s="14">
        <v>39.73748360050652</v>
      </c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</row>
    <row r="1038">
      <c r="A1038" s="12">
        <v>674.3006913460547</v>
      </c>
      <c r="B1038" s="14">
        <v>44.34134314126978</v>
      </c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</row>
    <row r="1039">
      <c r="A1039" s="12">
        <v>669.1869294895114</v>
      </c>
      <c r="B1039" s="14">
        <v>43.55119033183784</v>
      </c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</row>
    <row r="1040">
      <c r="A1040" s="12">
        <v>749.2211755287424</v>
      </c>
      <c r="B1040" s="14">
        <v>45.649975919139344</v>
      </c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</row>
    <row r="1041">
      <c r="A1041" s="12">
        <v>775.5446240947928</v>
      </c>
      <c r="B1041" s="14">
        <v>46.59037574548287</v>
      </c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</row>
    <row r="1042">
      <c r="A1042" s="12">
        <v>1139.5173019717072</v>
      </c>
      <c r="B1042" s="14">
        <v>31.75335787750292</v>
      </c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</row>
    <row r="1043">
      <c r="A1043" s="12">
        <v>1188.761982956902</v>
      </c>
      <c r="B1043" s="14">
        <v>32.20718173020122</v>
      </c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</row>
    <row r="1044">
      <c r="A1044" s="12">
        <v>1197.1518160731832</v>
      </c>
      <c r="B1044" s="14">
        <v>34.02197819791586</v>
      </c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</row>
    <row r="1045">
      <c r="A1045" s="12">
        <v>1228.1357979448628</v>
      </c>
      <c r="B1045" s="14">
        <v>41.338704146287114</v>
      </c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</row>
    <row r="1046">
      <c r="A1046" s="12">
        <v>1297.1968321723593</v>
      </c>
      <c r="B1046" s="14">
        <v>44.36277750026396</v>
      </c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</row>
    <row r="1047">
      <c r="A1047" s="12">
        <v>1401.978767253844</v>
      </c>
      <c r="B1047" s="14">
        <v>46.529662659945714</v>
      </c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</row>
    <row r="1048">
      <c r="A1048" s="12">
        <v>1540.5803589038496</v>
      </c>
      <c r="B1048" s="14">
        <v>60.39138162408198</v>
      </c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</row>
    <row r="1049">
      <c r="A1049" s="12">
        <v>1710.0509460556589</v>
      </c>
      <c r="B1049" s="14">
        <v>43.045588203335654</v>
      </c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</row>
    <row r="1050">
      <c r="A1050" s="12">
        <v>1883.2323623997045</v>
      </c>
      <c r="B1050" s="14">
        <v>52.57861937558997</v>
      </c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</row>
    <row r="1051">
      <c r="A1051" s="12">
        <v>1952.8501055711472</v>
      </c>
      <c r="B1051" s="14">
        <v>48.32764914501561</v>
      </c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</row>
    <row r="1052">
      <c r="A1052" s="12">
        <v>2078.325759551903</v>
      </c>
      <c r="B1052" s="14">
        <v>53.27242257260139</v>
      </c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</row>
    <row r="1053">
      <c r="A1053" s="12">
        <v>2277.366514892173</v>
      </c>
      <c r="B1053" s="14">
        <v>57.3510329422533</v>
      </c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</row>
    <row r="1054">
      <c r="A1054" s="12">
        <v>2339.2924390165836</v>
      </c>
      <c r="B1054" s="14">
        <v>58.46887653817879</v>
      </c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</row>
    <row r="1055">
      <c r="A1055" s="12">
        <v>25806.451612903227</v>
      </c>
      <c r="B1055" s="14">
        <v>1875.7689422355588</v>
      </c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</row>
    <row r="1056">
      <c r="A1056" s="12">
        <v>25170.159212427207</v>
      </c>
      <c r="B1056" s="14">
        <v>1834.4429054406266</v>
      </c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</row>
    <row r="1057">
      <c r="A1057" s="12">
        <v>24614.10714550496</v>
      </c>
      <c r="B1057" s="14">
        <v>1841.3131477884374</v>
      </c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</row>
    <row r="1058">
      <c r="A1058" s="12">
        <v>23919.89065192845</v>
      </c>
      <c r="B1058" s="14">
        <v>1700.6893682771736</v>
      </c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</row>
    <row r="1059">
      <c r="A1059" s="12">
        <v>24913.39279133191</v>
      </c>
      <c r="B1059" s="14">
        <v>1956.2172919584286</v>
      </c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</row>
    <row r="1060">
      <c r="A1060" s="12">
        <v>26712.85152351318</v>
      </c>
      <c r="B1060" s="14">
        <v>1952.8268654963895</v>
      </c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</row>
    <row r="1061">
      <c r="A1061" s="12">
        <v>28291.843490688483</v>
      </c>
      <c r="B1061" s="14">
        <v>2048.09613393417</v>
      </c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</row>
    <row r="1062">
      <c r="A1062" s="12">
        <v>30652.227346991887</v>
      </c>
      <c r="B1062" s="14">
        <v>2174.8622818559056</v>
      </c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</row>
    <row r="1063">
      <c r="A1063" s="12">
        <v>31475.466383052113</v>
      </c>
      <c r="B1063" s="14">
        <v>2313.231193768145</v>
      </c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</row>
    <row r="1064">
      <c r="A1064" s="12">
        <v>30690.683799908216</v>
      </c>
      <c r="B1064" s="14">
        <v>2247.160394676457</v>
      </c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</row>
    <row r="1065">
      <c r="A1065" s="12">
        <v>32601.577403832463</v>
      </c>
      <c r="B1065" s="14">
        <v>2491.8140144073345</v>
      </c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</row>
    <row r="1066">
      <c r="A1066" s="12">
        <v>35211.2676056338</v>
      </c>
      <c r="B1066" s="14">
        <v>2711.1261949205273</v>
      </c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</row>
    <row r="1067">
      <c r="A1067" s="12">
        <v>36759.56727140581</v>
      </c>
      <c r="B1067" s="14">
        <v>2829.787828809437</v>
      </c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</row>
    <row r="1068">
      <c r="A1068" s="12">
        <v>4542.720720096061</v>
      </c>
      <c r="B1068" s="14">
        <v>168.64213991010257</v>
      </c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</row>
    <row r="1069">
      <c r="A1069" s="12">
        <v>5175.0256275879565</v>
      </c>
      <c r="B1069" s="14">
        <v>185.22561205923765</v>
      </c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</row>
    <row r="1070">
      <c r="A1070" s="12">
        <v>6535.293936334584</v>
      </c>
      <c r="B1070" s="14">
        <v>217.64792971635484</v>
      </c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</row>
    <row r="1071">
      <c r="A1071" s="12">
        <v>8246.995825777882</v>
      </c>
      <c r="B1071" s="14">
        <v>266.5468324759081</v>
      </c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</row>
    <row r="1072">
      <c r="A1072" s="12">
        <v>10091.869653411557</v>
      </c>
      <c r="B1072" s="14">
        <v>245.56882823301453</v>
      </c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</row>
    <row r="1073">
      <c r="A1073" s="12">
        <v>10905.055137445828</v>
      </c>
      <c r="B1073" s="14">
        <v>269.75140935445546</v>
      </c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</row>
    <row r="1074">
      <c r="A1074" s="12">
        <v>11219.923406646762</v>
      </c>
      <c r="B1074" s="14">
        <v>230.25665823021097</v>
      </c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</row>
    <row r="1075">
      <c r="A1075" s="12">
        <v>13524.560004296036</v>
      </c>
      <c r="B1075" s="14">
        <v>307.0870683328394</v>
      </c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</row>
    <row r="1076">
      <c r="A1076" s="12">
        <v>15341.414207424687</v>
      </c>
      <c r="B1076" s="14">
        <v>381.8418224484339</v>
      </c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</row>
    <row r="1077">
      <c r="A1077" s="12">
        <v>12671.299506617512</v>
      </c>
      <c r="B1077" s="14">
        <v>322.5693803534993</v>
      </c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</row>
    <row r="1078">
      <c r="A1078" s="12">
        <v>12799.970560067712</v>
      </c>
      <c r="B1078" s="14">
        <v>287.899337831523</v>
      </c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</row>
    <row r="1079">
      <c r="A1079" s="12">
        <v>13738.84383316952</v>
      </c>
      <c r="B1079" s="14">
        <v>303.65853377253507</v>
      </c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</row>
    <row r="1080">
      <c r="A1080" s="12">
        <v>12600.346640576221</v>
      </c>
      <c r="B1080" s="14">
        <v>253.41817163526895</v>
      </c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</row>
    <row r="1081">
      <c r="A1081" s="12">
        <v>30928.675642324994</v>
      </c>
      <c r="B1081" s="14">
        <v>1674.9346562116605</v>
      </c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</row>
    <row r="1082">
      <c r="A1082" s="12">
        <v>27803.062249094633</v>
      </c>
      <c r="B1082" s="14">
        <v>1305.4097302153225</v>
      </c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</row>
    <row r="1083">
      <c r="A1083" s="12">
        <v>30979.11448127628</v>
      </c>
      <c r="B1083" s="14">
        <v>1297.2875213461184</v>
      </c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</row>
    <row r="1084">
      <c r="A1084" s="12">
        <v>37889.82120122547</v>
      </c>
      <c r="B1084" s="14">
        <v>1809.885984090964</v>
      </c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</row>
    <row r="1085">
      <c r="A1085" s="12">
        <v>45370.126443983376</v>
      </c>
      <c r="B1085" s="14">
        <v>2393.22911316995</v>
      </c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</row>
    <row r="1086">
      <c r="A1086" s="12">
        <v>54885.290350954056</v>
      </c>
      <c r="B1086" s="14">
        <v>3339.69144081905</v>
      </c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</row>
    <row r="1087">
      <c r="A1087" s="12">
        <v>54813.95469119303</v>
      </c>
      <c r="B1087" s="14">
        <v>3568.3483550704123</v>
      </c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</row>
    <row r="1088">
      <c r="A1088" s="12">
        <v>65566.30917365823</v>
      </c>
      <c r="B1088" s="14">
        <v>4288.016022287413</v>
      </c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</row>
    <row r="1089">
      <c r="A1089" s="12">
        <v>53028.777832735796</v>
      </c>
      <c r="B1089" s="14">
        <v>3474.956996225749</v>
      </c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</row>
    <row r="1090">
      <c r="A1090" s="12">
        <v>38039.18228000716</v>
      </c>
      <c r="B1090" s="14">
        <v>1676.6143692758847</v>
      </c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</row>
    <row r="1091">
      <c r="A1091" s="12">
        <v>39506.55886819624</v>
      </c>
      <c r="B1091" s="14">
        <v>1883.4049697994913</v>
      </c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</row>
    <row r="1092">
      <c r="A1092" s="12">
        <v>44019.39069758694</v>
      </c>
      <c r="B1092" s="14">
        <v>2319.647413593134</v>
      </c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</row>
    <row r="1093">
      <c r="A1093" s="12">
        <v>42362.130548522684</v>
      </c>
      <c r="B1093" s="14">
        <v>2432.0582696217216</v>
      </c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</row>
    <row r="1094">
      <c r="A1094" s="12">
        <v>457.65854531141684</v>
      </c>
      <c r="B1094" s="14">
        <v>3.536539618486127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</row>
    <row r="1095">
      <c r="A1095" s="12">
        <v>466.2572779268874</v>
      </c>
      <c r="B1095" s="14">
        <v>4.121752090499427</v>
      </c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</row>
    <row r="1096">
      <c r="A1096" s="12">
        <v>486.6696524469017</v>
      </c>
      <c r="B1096" s="14">
        <v>4.040101122412256</v>
      </c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</row>
    <row r="1097">
      <c r="A1097" s="12">
        <v>565.0095809076906</v>
      </c>
      <c r="B1097" s="14">
        <v>4.009008110485799</v>
      </c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</row>
    <row r="1098">
      <c r="A1098" s="12">
        <v>650.0837633829512</v>
      </c>
      <c r="B1098" s="14">
        <v>5.206972858232143</v>
      </c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</row>
    <row r="1099">
      <c r="A1099" s="12">
        <v>739.9235008529721</v>
      </c>
      <c r="B1099" s="14">
        <v>7.343341506666727</v>
      </c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</row>
    <row r="1100">
      <c r="A1100" s="12">
        <v>830.061086460746</v>
      </c>
      <c r="B1100" s="14">
        <v>7.64285961379768</v>
      </c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</row>
    <row r="1101">
      <c r="A1101" s="12">
        <v>1069.7999150630633</v>
      </c>
      <c r="B1101" s="14">
        <v>9.222710558083989</v>
      </c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</row>
    <row r="1102">
      <c r="A1102" s="12">
        <v>1038.5963392948972</v>
      </c>
      <c r="B1102" s="14">
        <v>10.286360301393643</v>
      </c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</row>
    <row r="1103">
      <c r="A1103" s="12">
        <v>1151.1269454233382</v>
      </c>
      <c r="B1103" s="14">
        <v>7.822621797000933</v>
      </c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</row>
    <row r="1104">
      <c r="A1104" s="12">
        <v>1418.351891558209</v>
      </c>
      <c r="B1104" s="14">
        <v>8.700883825991587</v>
      </c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</row>
    <row r="1105">
      <c r="A1105" s="12">
        <v>1539.5244415060017</v>
      </c>
      <c r="B1105" s="14">
        <v>11.218056023505701</v>
      </c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</row>
    <row r="1106">
      <c r="A1106" s="12">
        <v>1504.018723474103</v>
      </c>
      <c r="B1106" s="14">
        <v>11.407092544112457</v>
      </c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</row>
    <row r="1107">
      <c r="A1107" s="12">
        <v>789.7053134695038</v>
      </c>
      <c r="B1107" s="14">
        <v>15.30113871007275</v>
      </c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</row>
    <row r="1108">
      <c r="A1108" s="12">
        <v>754.8224746938807</v>
      </c>
      <c r="B1108" s="14">
        <v>16.068283430045984</v>
      </c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</row>
    <row r="1109">
      <c r="A1109" s="12">
        <v>911.4656025088742</v>
      </c>
      <c r="B1109" s="14">
        <v>23.44698759107012</v>
      </c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</row>
    <row r="1110">
      <c r="A1110" s="12">
        <v>1077.2620749010969</v>
      </c>
      <c r="B1110" s="14">
        <v>20.293783853562367</v>
      </c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</row>
    <row r="1111">
      <c r="A1111" s="12">
        <v>1161.3520283173596</v>
      </c>
      <c r="B1111" s="14">
        <v>20.646760378918348</v>
      </c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</row>
    <row r="1112">
      <c r="A1112" s="12">
        <v>1274.0504814705819</v>
      </c>
      <c r="B1112" s="14">
        <v>21.11538210549146</v>
      </c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</row>
    <row r="1113">
      <c r="A1113" s="12">
        <v>1602.9172496692622</v>
      </c>
      <c r="B1113" s="14">
        <v>23.969102325191322</v>
      </c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</row>
    <row r="1114">
      <c r="A1114" s="12">
        <v>1870.350037048517</v>
      </c>
      <c r="B1114" s="14">
        <v>28.47954292524339</v>
      </c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</row>
    <row r="1115">
      <c r="A1115" s="12">
        <v>2177.221668688516</v>
      </c>
      <c r="B1115" s="14">
        <v>37.57201550221104</v>
      </c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</row>
    <row r="1116">
      <c r="A1116" s="12">
        <v>2273.80968652527</v>
      </c>
      <c r="B1116" s="14">
        <v>29.087920952808453</v>
      </c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</row>
    <row r="1117">
      <c r="A1117" s="12">
        <v>2945.863198891242</v>
      </c>
      <c r="B1117" s="14">
        <v>35.034581795558466</v>
      </c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</row>
    <row r="1118">
      <c r="A1118" s="12">
        <v>3470.034096038214</v>
      </c>
      <c r="B1118" s="14">
        <v>35.49196812413554</v>
      </c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</row>
    <row r="1119">
      <c r="A1119" s="12">
        <v>3552.560606086445</v>
      </c>
      <c r="B1119" s="14">
        <v>38.47459593684043</v>
      </c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</row>
    <row r="1120">
      <c r="A1120" s="12">
        <v>1532.3681982803128</v>
      </c>
      <c r="B1120" s="14">
        <v>10.180386743030592</v>
      </c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</row>
    <row r="1121">
      <c r="A1121" s="12">
        <v>1720.0730914398034</v>
      </c>
      <c r="B1121" s="14">
        <v>10.67941032424365</v>
      </c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</row>
    <row r="1122">
      <c r="A1122" s="12">
        <v>1712.751645666412</v>
      </c>
      <c r="B1122" s="14">
        <v>58.9127505707671</v>
      </c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</row>
    <row r="1123">
      <c r="A1123" s="12">
        <v>1969.56163583386</v>
      </c>
      <c r="B1123" s="14">
        <v>60.10810325655929</v>
      </c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</row>
    <row r="1124">
      <c r="A1124" s="12">
        <v>2350.6634336535917</v>
      </c>
      <c r="B1124" s="14">
        <v>63.4823339567062</v>
      </c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</row>
    <row r="1125">
      <c r="A1125" s="12">
        <v>2736.899148003295</v>
      </c>
      <c r="B1125" s="14">
        <v>58.615256753070575</v>
      </c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</row>
    <row r="1126">
      <c r="A1126" s="12">
        <v>3141.881271716317</v>
      </c>
      <c r="B1126" s="14">
        <v>71.37565256733122</v>
      </c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</row>
    <row r="1127">
      <c r="A1127" s="12">
        <v>3982.7755263568597</v>
      </c>
      <c r="B1127" s="14">
        <v>102.14565904135512</v>
      </c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</row>
    <row r="1128">
      <c r="A1128" s="12">
        <v>4899.47225664889</v>
      </c>
      <c r="B1128" s="14">
        <v>113.81639202945595</v>
      </c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</row>
    <row r="1129">
      <c r="A1129" s="12">
        <v>4935.890935248535</v>
      </c>
      <c r="B1129" s="14">
        <v>115.61950584688235</v>
      </c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</row>
    <row r="1130">
      <c r="A1130" s="12">
        <v>5680.725957562909</v>
      </c>
      <c r="B1130" s="14">
        <v>141.95100087810863</v>
      </c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</row>
    <row r="1131">
      <c r="A1131" s="12">
        <v>7000.397816167565</v>
      </c>
      <c r="B1131" s="14">
        <v>144.26387999568044</v>
      </c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</row>
    <row r="1132">
      <c r="A1132" s="12">
        <v>6581.66393178685</v>
      </c>
      <c r="B1132" s="14">
        <v>5.861998889543755</v>
      </c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</row>
    <row r="1133">
      <c r="A1133" s="12">
        <v>0.0</v>
      </c>
      <c r="B1133" s="14">
        <v>0.37813289404934786</v>
      </c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</row>
    <row r="1134">
      <c r="A1134" s="12">
        <v>0.0</v>
      </c>
      <c r="B1134" s="14">
        <v>1.2644369123886348</v>
      </c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</row>
    <row r="1135">
      <c r="A1135" s="12">
        <v>0.0</v>
      </c>
      <c r="B1135" s="14">
        <v>1.0301816681787224</v>
      </c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</row>
    <row r="1136">
      <c r="A1136" s="12">
        <v>0.0</v>
      </c>
      <c r="B1136" s="14">
        <v>17.257630733005154</v>
      </c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</row>
    <row r="1137">
      <c r="A1137" s="12">
        <v>1373.1925816659627</v>
      </c>
      <c r="B1137" s="14">
        <v>16.795673434523266</v>
      </c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</row>
    <row r="1138">
      <c r="A1138" s="12">
        <v>1824.6998663661473</v>
      </c>
      <c r="B1138" s="14">
        <v>22.902398706653695</v>
      </c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</row>
    <row r="1139">
      <c r="A1139" s="12">
        <v>2321.1521707006764</v>
      </c>
      <c r="B1139" s="14">
        <v>18.742809985499264</v>
      </c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</row>
    <row r="1140">
      <c r="A1140" s="12">
        <v>3091.0153285088045</v>
      </c>
      <c r="B1140" s="14">
        <v>24.529733690597595</v>
      </c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</row>
    <row r="1141">
      <c r="A1141" s="12">
        <v>4485.24522517613</v>
      </c>
      <c r="B1141" s="14">
        <v>27.62503309142571</v>
      </c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</row>
    <row r="1142">
      <c r="A1142" s="12">
        <v>3713.134008100401</v>
      </c>
      <c r="B1142" s="14">
        <v>40.4797912847374</v>
      </c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</row>
    <row r="1143">
      <c r="A1143" s="12">
        <v>4618.508008751265</v>
      </c>
      <c r="B1143" s="14">
        <v>54.09790849411447</v>
      </c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</row>
    <row r="1144">
      <c r="A1144" s="12">
        <v>6013.850117222848</v>
      </c>
      <c r="B1144" s="14">
        <v>59.162431257914825</v>
      </c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</row>
    <row r="1145">
      <c r="A1145" s="12">
        <v>6630.198731919241</v>
      </c>
      <c r="B1145" s="14">
        <v>72.53314631261651</v>
      </c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</row>
    <row r="1146">
      <c r="A1146" s="12">
        <v>25578.73097682261</v>
      </c>
      <c r="B1146" s="14">
        <v>690.1129882628233</v>
      </c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</row>
    <row r="1147">
      <c r="A1147" s="12">
        <v>27158.148103986223</v>
      </c>
      <c r="B1147" s="14">
        <v>764.5665313846026</v>
      </c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</row>
    <row r="1148">
      <c r="A1148" s="12">
        <v>31282.212094923965</v>
      </c>
      <c r="B1148" s="14">
        <v>975.3437673498651</v>
      </c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</row>
    <row r="1149">
      <c r="A1149" s="12">
        <v>39784.60265816194</v>
      </c>
      <c r="B1149" s="14">
        <v>1209.0515726052733</v>
      </c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</row>
    <row r="1150">
      <c r="A1150" s="12">
        <v>45697.304006474275</v>
      </c>
      <c r="B1150" s="14">
        <v>1299.9163198830936</v>
      </c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</row>
    <row r="1151">
      <c r="A1151" s="12">
        <v>48799.085750330414</v>
      </c>
      <c r="B1151" s="14">
        <v>1487.0499726677042</v>
      </c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</row>
    <row r="1152">
      <c r="A1152" s="12">
        <v>52174.27518116523</v>
      </c>
      <c r="B1152" s="14">
        <v>1632.6102789873137</v>
      </c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</row>
    <row r="1153">
      <c r="A1153" s="12">
        <v>59105.1211859579</v>
      </c>
      <c r="B1153" s="14">
        <v>1997.0711139178466</v>
      </c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</row>
    <row r="1154">
      <c r="A1154" s="12">
        <v>58803.29939967177</v>
      </c>
      <c r="B1154" s="14">
        <v>2347.4544408073516</v>
      </c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</row>
    <row r="1155">
      <c r="A1155" s="12">
        <v>49610.01019761321</v>
      </c>
      <c r="B1155" s="14">
        <v>1749.3592040349474</v>
      </c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</row>
    <row r="1156">
      <c r="A1156" s="12">
        <v>45831.775455000985</v>
      </c>
      <c r="B1156" s="14">
        <v>1574.0693024688853</v>
      </c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</row>
    <row r="1157">
      <c r="A1157" s="12">
        <v>49379.54384663151</v>
      </c>
      <c r="B1157" s="14">
        <v>1493.8404481390248</v>
      </c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</row>
    <row r="1158">
      <c r="A1158" s="12">
        <v>46000.59691769839</v>
      </c>
      <c r="B1158" s="14">
        <v>1308.2918583085689</v>
      </c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</row>
    <row r="1159">
      <c r="A1159" s="12">
        <v>20358.667291617843</v>
      </c>
      <c r="B1159" s="14">
        <v>5832.877639767727</v>
      </c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</row>
    <row r="1160">
      <c r="A1160" s="12">
        <v>20802.351203360133</v>
      </c>
      <c r="B1160" s="14">
        <v>5772.005772005772</v>
      </c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</row>
    <row r="1161">
      <c r="A1161" s="12">
        <v>24223.32445301131</v>
      </c>
      <c r="B1161" s="14">
        <v>5718.808241211162</v>
      </c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</row>
    <row r="1162">
      <c r="A1162" s="12">
        <v>28669.406804977152</v>
      </c>
      <c r="B1162" s="14">
        <v>5670.814293489956</v>
      </c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</row>
    <row r="1163">
      <c r="A1163" s="12">
        <v>34624.486743327725</v>
      </c>
      <c r="B1163" s="14">
        <v>5624.042782896884</v>
      </c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</row>
    <row r="1164">
      <c r="A1164" s="12">
        <v>36289.87961914245</v>
      </c>
      <c r="B1164" s="14">
        <v>5575.953699670173</v>
      </c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</row>
    <row r="1165">
      <c r="A1165" s="12">
        <v>42402.06631469877</v>
      </c>
      <c r="B1165" s="14">
        <v>5526.224897616816</v>
      </c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</row>
    <row r="1166">
      <c r="A1166" s="12">
        <v>49817.44469026549</v>
      </c>
      <c r="B1166" s="14">
        <v>5475.969295457879</v>
      </c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</row>
    <row r="1167">
      <c r="A1167" s="12">
        <v>49365.49684475721</v>
      </c>
      <c r="B1167" s="14">
        <v>5426.290863725003</v>
      </c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</row>
    <row r="1168">
      <c r="A1168" s="12">
        <v>0.0</v>
      </c>
      <c r="B1168" s="14">
        <v>5378.603243970081</v>
      </c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</row>
    <row r="1169">
      <c r="A1169" s="12">
        <v>0.0</v>
      </c>
      <c r="B1169" s="14">
        <v>5333.841318220783</v>
      </c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</row>
    <row r="1170">
      <c r="A1170" s="12">
        <v>0.0</v>
      </c>
      <c r="B1170" s="14">
        <v>5292.130318709098</v>
      </c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</row>
    <row r="1171">
      <c r="A1171" s="12">
        <v>0.0</v>
      </c>
      <c r="B1171" s="14">
        <v>5253.036911964729</v>
      </c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</row>
    <row r="1172">
      <c r="A1172" s="12">
        <v>19875.973922722213</v>
      </c>
      <c r="B1172" s="14">
        <v>593.5760852281762</v>
      </c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</row>
    <row r="1173">
      <c r="A1173" s="12">
        <v>19102.34508464047</v>
      </c>
      <c r="B1173" s="14">
        <v>603.6651653983538</v>
      </c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</row>
    <row r="1174">
      <c r="A1174" s="12">
        <v>17199.391171993913</v>
      </c>
      <c r="B1174" s="14">
        <v>505.6316590563166</v>
      </c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</row>
    <row r="1175">
      <c r="A1175" s="12">
        <v>17788.540592253765</v>
      </c>
      <c r="B1175" s="14">
        <v>499.42448839260356</v>
      </c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</row>
    <row r="1176">
      <c r="A1176" s="12">
        <v>18651.784402996036</v>
      </c>
      <c r="B1176" s="14">
        <v>537.9644588045235</v>
      </c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</row>
    <row r="1177">
      <c r="A1177" s="12">
        <v>19335.940318321525</v>
      </c>
      <c r="B1177" s="14">
        <v>545.4466746511595</v>
      </c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</row>
    <row r="1178">
      <c r="A1178" s="12">
        <v>21407.20472943278</v>
      </c>
      <c r="B1178" s="14">
        <v>579.1286842366418</v>
      </c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</row>
    <row r="1179">
      <c r="A1179" s="12">
        <v>24372.919597220094</v>
      </c>
      <c r="B1179" s="14">
        <v>650.2694948538322</v>
      </c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</row>
    <row r="1180">
      <c r="A1180" s="12">
        <v>29142.950963222418</v>
      </c>
      <c r="B1180" s="14">
        <v>642.1026707530648</v>
      </c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</row>
    <row r="1181">
      <c r="A1181" s="12">
        <v>27519.504114566636</v>
      </c>
      <c r="B1181" s="14">
        <v>566.5544512129957</v>
      </c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</row>
    <row r="1182">
      <c r="A1182" s="12">
        <v>30431.816989348863</v>
      </c>
      <c r="B1182" s="14">
        <v>619.7859279080749</v>
      </c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</row>
    <row r="1183">
      <c r="A1183" s="12">
        <v>33222.591362126244</v>
      </c>
      <c r="B1183" s="14">
        <v>635.7361765690592</v>
      </c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</row>
    <row r="1184">
      <c r="A1184" s="12">
        <v>32614.8789583465</v>
      </c>
      <c r="B1184" s="14">
        <v>613.2355729726313</v>
      </c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</row>
    <row r="1185">
      <c r="A1185" s="12">
        <v>19317.865787476643</v>
      </c>
      <c r="B1185" s="14">
        <v>319.07845772060284</v>
      </c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</row>
    <row r="1186">
      <c r="A1186" s="12">
        <v>19658.0551513758</v>
      </c>
      <c r="B1186" s="14">
        <v>298.32853875708435</v>
      </c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</row>
    <row r="1187">
      <c r="A1187" s="12">
        <v>21556.63171635637</v>
      </c>
      <c r="B1187" s="14">
        <v>344.13497592062896</v>
      </c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</row>
    <row r="1188">
      <c r="A1188" s="12">
        <v>26346.45982008718</v>
      </c>
      <c r="B1188" s="14">
        <v>414.0581708546284</v>
      </c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</row>
    <row r="1189">
      <c r="A1189" s="12">
        <v>30163.64976140293</v>
      </c>
      <c r="B1189" s="14">
        <v>417.15980911402306</v>
      </c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</row>
    <row r="1190">
      <c r="A1190" s="12">
        <v>30878.31521840008</v>
      </c>
      <c r="B1190" s="14">
        <v>461.8636936633764</v>
      </c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</row>
    <row r="1191">
      <c r="A1191" s="12">
        <v>32161.541610353153</v>
      </c>
      <c r="B1191" s="14">
        <v>471.8803300338286</v>
      </c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</row>
    <row r="1192">
      <c r="A1192" s="12">
        <v>36448.69264699818</v>
      </c>
      <c r="B1192" s="14">
        <v>560.4884877745438</v>
      </c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</row>
    <row r="1193">
      <c r="A1193" s="12">
        <v>39267.86276803313</v>
      </c>
      <c r="B1193" s="14">
        <v>642.6840206368088</v>
      </c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</row>
    <row r="1194">
      <c r="A1194" s="12">
        <v>35704.99987604781</v>
      </c>
      <c r="B1194" s="14">
        <v>582.093028784914</v>
      </c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</row>
    <row r="1195">
      <c r="A1195" s="12">
        <v>34751.8516199854</v>
      </c>
      <c r="B1195" s="14">
        <v>557.5985201919308</v>
      </c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</row>
    <row r="1196">
      <c r="A1196" s="12">
        <v>37049.85541378129</v>
      </c>
      <c r="B1196" s="14">
        <v>601.6222885463285</v>
      </c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</row>
    <row r="1197">
      <c r="A1197" s="12">
        <v>33758.978061652524</v>
      </c>
      <c r="B1197" s="14">
        <v>550.8591853065072</v>
      </c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</row>
    <row r="1198">
      <c r="A1198" s="12">
        <v>3479.056151470482</v>
      </c>
      <c r="B1198" s="14">
        <v>91.91357497849879</v>
      </c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</row>
    <row r="1199">
      <c r="A1199" s="12">
        <v>3494.2699101458575</v>
      </c>
      <c r="B1199" s="14">
        <v>87.12152032042297</v>
      </c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</row>
    <row r="1200">
      <c r="A1200" s="12">
        <v>3716.2712429734333</v>
      </c>
      <c r="B1200" s="14">
        <v>104.76997827743625</v>
      </c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</row>
    <row r="1201">
      <c r="A1201" s="12">
        <v>3592.888341312038</v>
      </c>
      <c r="B1201" s="14">
        <v>102.48809861717267</v>
      </c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</row>
    <row r="1202">
      <c r="A1202" s="12">
        <v>3862.0633719859766</v>
      </c>
      <c r="B1202" s="14">
        <v>120.722283701163</v>
      </c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</row>
    <row r="1203">
      <c r="A1203" s="12">
        <v>4189.65588263887</v>
      </c>
      <c r="B1203" s="14">
        <v>109.69885394959375</v>
      </c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</row>
    <row r="1204">
      <c r="A1204" s="12">
        <v>4486.555676088053</v>
      </c>
      <c r="B1204" s="14">
        <v>118.73162957842356</v>
      </c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</row>
    <row r="1205">
      <c r="A1205" s="12">
        <v>4815.078501968653</v>
      </c>
      <c r="B1205" s="14">
        <v>127.70044180596969</v>
      </c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</row>
    <row r="1206">
      <c r="A1206" s="12">
        <v>5118.703392374213</v>
      </c>
      <c r="B1206" s="14">
        <v>116.7693513387681</v>
      </c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</row>
    <row r="1207">
      <c r="A1207" s="12">
        <v>4521.923803958102</v>
      </c>
      <c r="B1207" s="14">
        <v>96.59183720657899</v>
      </c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</row>
    <row r="1208">
      <c r="A1208" s="12">
        <v>4917.02320181476</v>
      </c>
      <c r="B1208" s="14">
        <v>87.3338427188103</v>
      </c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</row>
    <row r="1209">
      <c r="A1209" s="12">
        <v>5346.219339456664</v>
      </c>
      <c r="B1209" s="14">
        <v>78.89362250623927</v>
      </c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</row>
    <row r="1210">
      <c r="A1210" s="12">
        <v>5463.76200686534</v>
      </c>
      <c r="B1210" s="14">
        <v>60.93496392834787</v>
      </c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</row>
    <row r="1211">
      <c r="A1211" s="12">
        <v>37282.25742886419</v>
      </c>
      <c r="B1211" s="14">
        <v>336.1157089934579</v>
      </c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</row>
    <row r="1212">
      <c r="A1212" s="12">
        <v>32717.52038946433</v>
      </c>
      <c r="B1212" s="14">
        <v>279.4044782106033</v>
      </c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</row>
    <row r="1213">
      <c r="A1213" s="12">
        <v>31229.157675860173</v>
      </c>
      <c r="B1213" s="14">
        <v>274.44780101220135</v>
      </c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</row>
    <row r="1214">
      <c r="A1214" s="12">
        <v>33667.92464648679</v>
      </c>
      <c r="B1214" s="14">
        <v>285.8250207488373</v>
      </c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</row>
    <row r="1215">
      <c r="A1215" s="12">
        <v>36474.35445871588</v>
      </c>
      <c r="B1215" s="14">
        <v>377.07125022502953</v>
      </c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</row>
    <row r="1216">
      <c r="A1216" s="12">
        <v>35766.55474943846</v>
      </c>
      <c r="B1216" s="14">
        <v>376.4645112817262</v>
      </c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</row>
    <row r="1217">
      <c r="A1217" s="12">
        <v>34127.55565296346</v>
      </c>
      <c r="B1217" s="14">
        <v>294.77284824196124</v>
      </c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</row>
    <row r="1218">
      <c r="A1218" s="12">
        <v>34123.615929310894</v>
      </c>
      <c r="B1218" s="14">
        <v>291.6238653995535</v>
      </c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</row>
    <row r="1219">
      <c r="A1219" s="12">
        <v>37978.438270237966</v>
      </c>
      <c r="B1219" s="14">
        <v>305.20569278779277</v>
      </c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</row>
    <row r="1220">
      <c r="A1220" s="12">
        <v>39511.450943734926</v>
      </c>
      <c r="B1220" s="14">
        <v>272.7230863949704</v>
      </c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</row>
    <row r="1221">
      <c r="A1221" s="12">
        <v>43154.02269363345</v>
      </c>
      <c r="B1221" s="14">
        <v>308.40218472653754</v>
      </c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</row>
    <row r="1222">
      <c r="A1222" s="12">
        <v>46237.88065834011</v>
      </c>
      <c r="B1222" s="14">
        <v>311.0690583715064</v>
      </c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</row>
    <row r="1223">
      <c r="A1223" s="12">
        <v>46565.77817149814</v>
      </c>
      <c r="B1223" s="14">
        <v>321.15492160804115</v>
      </c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</row>
    <row r="1224">
      <c r="A1224" s="12">
        <v>1763.1694694600792</v>
      </c>
      <c r="B1224" s="14">
        <v>80.67542213883678</v>
      </c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</row>
    <row r="1225">
      <c r="A1225" s="12">
        <v>1824.8861218222494</v>
      </c>
      <c r="B1225" s="14">
        <v>85.41793776693106</v>
      </c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</row>
    <row r="1226">
      <c r="A1226" s="12">
        <v>1901.5803793171895</v>
      </c>
      <c r="B1226" s="14">
        <v>100.0396982929734</v>
      </c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</row>
    <row r="1227">
      <c r="A1227" s="12">
        <v>1973.862069326104</v>
      </c>
      <c r="B1227" s="14">
        <v>97.40511231603408</v>
      </c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</row>
    <row r="1228">
      <c r="A1228" s="12">
        <v>2156.439822306238</v>
      </c>
      <c r="B1228" s="14">
        <v>110.586011342155</v>
      </c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</row>
    <row r="1229">
      <c r="A1229" s="12">
        <v>2325.425410275365</v>
      </c>
      <c r="B1229" s="14">
        <v>120.68009610053595</v>
      </c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</row>
    <row r="1230">
      <c r="A1230" s="12">
        <v>2719.8224692919075</v>
      </c>
      <c r="B1230" s="14">
        <v>172.6878612716763</v>
      </c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</row>
    <row r="1231">
      <c r="A1231" s="12">
        <v>3022.5419537184243</v>
      </c>
      <c r="B1231" s="14">
        <v>180.88676912206324</v>
      </c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</row>
    <row r="1232">
      <c r="A1232" s="12">
        <v>3797.4136287590736</v>
      </c>
      <c r="B1232" s="14">
        <v>197.02730729346698</v>
      </c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</row>
    <row r="1233">
      <c r="A1233" s="12">
        <v>4026.7663428571427</v>
      </c>
      <c r="B1233" s="14">
        <v>203.21217244294166</v>
      </c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</row>
    <row r="1234">
      <c r="A1234" s="12">
        <v>4370.72103324512</v>
      </c>
      <c r="B1234" s="14">
        <v>287.13198809130006</v>
      </c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</row>
    <row r="1235">
      <c r="A1235" s="12">
        <v>4665.9435397184925</v>
      </c>
      <c r="B1235" s="14">
        <v>207.0862320012943</v>
      </c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</row>
    <row r="1236">
      <c r="A1236" s="12">
        <v>4909.028093700538</v>
      </c>
      <c r="B1236" s="14">
        <v>198.95536562203228</v>
      </c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</row>
    <row r="1237">
      <c r="A1237" s="12">
        <v>1229.0009584358006</v>
      </c>
      <c r="B1237" s="14">
        <v>32.45176948144223</v>
      </c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</row>
    <row r="1238">
      <c r="A1238" s="12">
        <v>1490.9267512140493</v>
      </c>
      <c r="B1238" s="14">
        <v>51.21704417083072</v>
      </c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</row>
    <row r="1239">
      <c r="A1239" s="12">
        <v>1658.0311460138362</v>
      </c>
      <c r="B1239" s="14">
        <v>58.07948180449922</v>
      </c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</row>
    <row r="1240">
      <c r="A1240" s="12">
        <v>2068.123657171787</v>
      </c>
      <c r="B1240" s="14">
        <v>52.51854951144334</v>
      </c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</row>
    <row r="1241">
      <c r="A1241" s="12">
        <v>2874.288291302496</v>
      </c>
      <c r="B1241" s="14">
        <v>66.40917845451787</v>
      </c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</row>
    <row r="1242">
      <c r="A1242" s="12">
        <v>3771.2789573453647</v>
      </c>
      <c r="B1242" s="14">
        <v>62.05837461590652</v>
      </c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</row>
    <row r="1243">
      <c r="A1243" s="12">
        <v>5291.574367896073</v>
      </c>
      <c r="B1243" s="14">
        <v>69.24445933272904</v>
      </c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</row>
    <row r="1244">
      <c r="A1244" s="12">
        <v>6781.109404998337</v>
      </c>
      <c r="B1244" s="14">
        <v>90.15646408931121</v>
      </c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</row>
    <row r="1245">
      <c r="A1245" s="12">
        <v>8485.38981753222</v>
      </c>
      <c r="B1245" s="14">
        <v>86.83169580196504</v>
      </c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</row>
    <row r="1246">
      <c r="A1246" s="12">
        <v>7146.0968547169305</v>
      </c>
      <c r="B1246" s="14">
        <v>81.9626239249707</v>
      </c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</row>
    <row r="1247">
      <c r="A1247" s="12">
        <v>9067.749012794779</v>
      </c>
      <c r="B1247" s="14">
        <v>91.22890729764475</v>
      </c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</row>
    <row r="1248">
      <c r="A1248" s="12">
        <v>11354.988343017287</v>
      </c>
      <c r="B1248" s="14">
        <v>110.59033859608857</v>
      </c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</row>
    <row r="1249">
      <c r="A1249" s="12">
        <v>12149.058224659313</v>
      </c>
      <c r="B1249" s="14">
        <v>126.19536459829943</v>
      </c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</row>
    <row r="1250">
      <c r="A1250" s="12">
        <v>406.115705520688</v>
      </c>
      <c r="B1250" s="14">
        <v>4.9864072456332975</v>
      </c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</row>
    <row r="1251">
      <c r="A1251" s="12">
        <v>404.21620628499016</v>
      </c>
      <c r="B1251" s="14">
        <v>5.696258501315634</v>
      </c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</row>
    <row r="1252">
      <c r="A1252" s="12">
        <v>398.4099450663268</v>
      </c>
      <c r="B1252" s="14">
        <v>3.81812119104533</v>
      </c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</row>
    <row r="1253">
      <c r="A1253" s="12">
        <v>439.5959057202488</v>
      </c>
      <c r="B1253" s="14">
        <v>3.745758997099278</v>
      </c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</row>
    <row r="1254">
      <c r="A1254" s="12">
        <v>462.04976829650377</v>
      </c>
      <c r="B1254" s="14">
        <v>3.100365194312805</v>
      </c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</row>
    <row r="1255">
      <c r="A1255" s="12">
        <v>523.6137891937784</v>
      </c>
      <c r="B1255" s="14">
        <v>3.465069500631509</v>
      </c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</row>
    <row r="1256">
      <c r="A1256" s="12">
        <v>612.2325312239695</v>
      </c>
      <c r="B1256" s="14">
        <v>4.842549403117698</v>
      </c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</row>
    <row r="1257">
      <c r="A1257" s="12">
        <v>721.4590107136243</v>
      </c>
      <c r="B1257" s="14">
        <v>7.019439131450096</v>
      </c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</row>
    <row r="1258">
      <c r="A1258" s="12">
        <v>785.7342002843866</v>
      </c>
      <c r="B1258" s="14">
        <v>6.860395111818895</v>
      </c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</row>
    <row r="1259">
      <c r="A1259" s="12">
        <v>771.2881084654576</v>
      </c>
      <c r="B1259" s="14">
        <v>5.699975296759044</v>
      </c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</row>
    <row r="1260">
      <c r="A1260" s="12">
        <v>792.9790369617158</v>
      </c>
      <c r="B1260" s="14">
        <v>5.1822091630551315</v>
      </c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</row>
    <row r="1261">
      <c r="A1261" s="12">
        <v>816.4415349797115</v>
      </c>
      <c r="B1261" s="14">
        <v>4.687363446336149</v>
      </c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</row>
    <row r="1262">
      <c r="A1262" s="12">
        <v>932.5182291891631</v>
      </c>
      <c r="B1262" s="14">
        <v>4.029816846445519</v>
      </c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</row>
    <row r="1263">
      <c r="A1263" s="12">
        <v>815.4891409383002</v>
      </c>
      <c r="B1263" s="14">
        <v>5411.412281973233</v>
      </c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</row>
    <row r="1264">
      <c r="A1264" s="12">
        <v>748.8787458017351</v>
      </c>
      <c r="B1264" s="14">
        <v>5316.813235067231</v>
      </c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</row>
    <row r="1265">
      <c r="A1265" s="12">
        <v>842.189839042413</v>
      </c>
      <c r="B1265" s="14">
        <v>5221.506078159419</v>
      </c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</row>
    <row r="1266">
      <c r="A1266" s="12">
        <v>1031.7899302972382</v>
      </c>
      <c r="B1266" s="14">
        <v>5127.559487701869</v>
      </c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</row>
    <row r="1267">
      <c r="A1267" s="12">
        <v>1149.3761244040659</v>
      </c>
      <c r="B1267" s="14">
        <v>5037.330214986057</v>
      </c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</row>
    <row r="1268">
      <c r="A1268" s="12">
        <v>1173.3141442277933</v>
      </c>
      <c r="B1268" s="14">
        <v>102.79877967900252</v>
      </c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</row>
    <row r="1269">
      <c r="A1269" s="12">
        <v>1138.2845040401075</v>
      </c>
      <c r="B1269" s="14">
        <v>60.90067752003741</v>
      </c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</row>
    <row r="1270">
      <c r="A1270" s="12">
        <v>1316.9568848299268</v>
      </c>
      <c r="B1270" s="14">
        <v>97.4293637113093</v>
      </c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</row>
    <row r="1271">
      <c r="A1271" s="12">
        <v>1424.038889826219</v>
      </c>
      <c r="B1271" s="14">
        <v>133.92103931162478</v>
      </c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</row>
    <row r="1272">
      <c r="A1272" s="12">
        <v>1320.4800253448561</v>
      </c>
      <c r="B1272" s="14">
        <v>113.22087418979558</v>
      </c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</row>
    <row r="1273">
      <c r="A1273" s="12">
        <v>1539.047440737444</v>
      </c>
      <c r="B1273" s="14">
        <v>4583.448431089694</v>
      </c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</row>
    <row r="1274">
      <c r="A1274" s="12">
        <v>1735.5540453400504</v>
      </c>
      <c r="B1274" s="14">
        <v>4513.853904282116</v>
      </c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</row>
    <row r="1275">
      <c r="A1275" s="12">
        <v>1736.1981723652095</v>
      </c>
      <c r="B1275" s="14">
        <v>4445.061814140853</v>
      </c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</row>
    <row r="1276">
      <c r="A1276" s="12">
        <v>1087.7624011764706</v>
      </c>
      <c r="B1276" s="14">
        <v>263.52941176470586</v>
      </c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</row>
    <row r="1277">
      <c r="A1277" s="12">
        <v>1490.3610325696557</v>
      </c>
      <c r="B1277" s="14">
        <v>263.3506431516488</v>
      </c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</row>
    <row r="1278">
      <c r="A1278" s="12">
        <v>1587.5058285506166</v>
      </c>
      <c r="B1278" s="14">
        <v>263.171807720098</v>
      </c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</row>
    <row r="1279">
      <c r="A1279" s="12">
        <v>1969.562713315088</v>
      </c>
      <c r="B1279" s="14">
        <v>262.9932150098681</v>
      </c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</row>
    <row r="1280">
      <c r="A1280" s="12">
        <v>2135.332846812959</v>
      </c>
      <c r="B1280" s="14">
        <v>262.8148645271503</v>
      </c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</row>
    <row r="1281">
      <c r="A1281" s="12">
        <v>2194.3726506349003</v>
      </c>
      <c r="B1281" s="14">
        <v>262.6364478420429</v>
      </c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</row>
    <row r="1282">
      <c r="A1282" s="12">
        <v>2278.624180011352</v>
      </c>
      <c r="B1282" s="14">
        <v>260.5354002475086</v>
      </c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</row>
    <row r="1283">
      <c r="A1283" s="12">
        <v>2736.4871022566003</v>
      </c>
      <c r="B1283" s="14">
        <v>258.45100161301116</v>
      </c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</row>
    <row r="1284">
      <c r="A1284" s="12">
        <v>3302.9239393996622</v>
      </c>
      <c r="B1284" s="14">
        <v>256.3834030661853</v>
      </c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</row>
    <row r="1285">
      <c r="A1285" s="12">
        <v>3190.835010905639</v>
      </c>
      <c r="B1285" s="14">
        <v>254.33245111764353</v>
      </c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</row>
    <row r="1286">
      <c r="A1286" s="12">
        <v>3232.811200216255</v>
      </c>
      <c r="B1286" s="14">
        <v>252.2977112993332</v>
      </c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</row>
    <row r="1287">
      <c r="A1287" s="12">
        <v>3702.051167057612</v>
      </c>
      <c r="B1287" s="14">
        <v>250.14559255191497</v>
      </c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</row>
    <row r="1288">
      <c r="A1288" s="12">
        <v>3566.7309111917066</v>
      </c>
      <c r="B1288" s="14">
        <v>247.91019453203077</v>
      </c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</row>
    <row r="1289">
      <c r="A1289" s="12">
        <v>19786.69503800956</v>
      </c>
      <c r="B1289" s="14">
        <v>1496.1460599476138</v>
      </c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</row>
    <row r="1290">
      <c r="A1290" s="12">
        <v>17616.229059418238</v>
      </c>
      <c r="B1290" s="14">
        <v>1619.2030309945856</v>
      </c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</row>
    <row r="1291">
      <c r="A1291" s="12">
        <v>18620.35233166946</v>
      </c>
      <c r="B1291" s="14">
        <v>1665.8269180444404</v>
      </c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</row>
    <row r="1292">
      <c r="A1292" s="12">
        <v>22621.858292071312</v>
      </c>
      <c r="B1292" s="14">
        <v>1771.9161217433953</v>
      </c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</row>
    <row r="1293">
      <c r="A1293" s="12">
        <v>27061.885766499458</v>
      </c>
      <c r="B1293" s="14">
        <v>1888.032867342358</v>
      </c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</row>
    <row r="1294">
      <c r="A1294" s="12">
        <v>35185.93067193772</v>
      </c>
      <c r="B1294" s="14">
        <v>2176.0961262266396</v>
      </c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</row>
    <row r="1295">
      <c r="A1295" s="12">
        <v>42193.30739685908</v>
      </c>
      <c r="B1295" s="14">
        <v>2512.5700894953143</v>
      </c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</row>
    <row r="1296">
      <c r="A1296" s="12">
        <v>45011.19408826891</v>
      </c>
      <c r="B1296" s="14">
        <v>2844.316064690871</v>
      </c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</row>
    <row r="1297">
      <c r="A1297" s="12">
        <v>54399.69565775708</v>
      </c>
      <c r="B1297" s="14">
        <v>3086.720146131645</v>
      </c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</row>
    <row r="1298">
      <c r="A1298" s="12">
        <v>37191.65138651178</v>
      </c>
      <c r="B1298" s="14">
        <v>2385.528658272581</v>
      </c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</row>
    <row r="1299">
      <c r="A1299" s="12">
        <v>40112.582648633834</v>
      </c>
      <c r="B1299" s="14">
        <v>2375.3334358432667</v>
      </c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</row>
    <row r="1300">
      <c r="A1300" s="12">
        <v>51524.86394715661</v>
      </c>
      <c r="B1300" s="14">
        <v>2937.5573054096308</v>
      </c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</row>
    <row r="1301">
      <c r="A1301" s="12">
        <v>56299.10019886196</v>
      </c>
      <c r="B1301" s="14">
        <v>3021.3850440055917</v>
      </c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</row>
    <row r="1302">
      <c r="A1302" s="12">
        <v>279.6202749877511</v>
      </c>
      <c r="B1302" s="14">
        <v>5.7161522129675</v>
      </c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</row>
    <row r="1303">
      <c r="A1303" s="12">
        <v>308.4090313643809</v>
      </c>
      <c r="B1303" s="14">
        <v>4.246627975167337</v>
      </c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</row>
    <row r="1304">
      <c r="A1304" s="12">
        <v>321.7265379606067</v>
      </c>
      <c r="B1304" s="14">
        <v>5.410062716652974</v>
      </c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</row>
    <row r="1305">
      <c r="A1305" s="12">
        <v>380.5073624412587</v>
      </c>
      <c r="B1305" s="14">
        <v>6.939900461999088</v>
      </c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</row>
    <row r="1306">
      <c r="A1306" s="12">
        <v>433.235119007973</v>
      </c>
      <c r="B1306" s="14">
        <v>14.300546555135464</v>
      </c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</row>
    <row r="1307">
      <c r="A1307" s="12">
        <v>476.4800976252276</v>
      </c>
      <c r="B1307" s="14">
        <v>18.207879750513307</v>
      </c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</row>
    <row r="1308">
      <c r="A1308" s="12">
        <v>543.110702322551</v>
      </c>
      <c r="B1308" s="14">
        <v>27.211405794879656</v>
      </c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</row>
    <row r="1309">
      <c r="A1309" s="12">
        <v>721.7686908738896</v>
      </c>
      <c r="B1309" s="14">
        <v>40.809353883532005</v>
      </c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</row>
    <row r="1310">
      <c r="A1310" s="12">
        <v>966.3936272021358</v>
      </c>
      <c r="B1310" s="14">
        <v>84.79515671122643</v>
      </c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</row>
    <row r="1311">
      <c r="A1311" s="12">
        <v>871.2243893151041</v>
      </c>
      <c r="B1311" s="14">
        <v>73.0035480095852</v>
      </c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</row>
    <row r="1312">
      <c r="A1312" s="12">
        <v>880.0377751060041</v>
      </c>
      <c r="B1312" s="14">
        <v>73.05567282806219</v>
      </c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</row>
    <row r="1313">
      <c r="A1313" s="12">
        <v>1123.8831681354948</v>
      </c>
      <c r="B1313" s="14">
        <v>102.63663729010264</v>
      </c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</row>
    <row r="1314">
      <c r="A1314" s="12">
        <v>1177.973596625767</v>
      </c>
      <c r="B1314" s="14">
        <v>131.61649308032528</v>
      </c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</row>
    <row r="1315">
      <c r="A1315" s="12">
        <v>321.2894839745737</v>
      </c>
      <c r="B1315" s="14">
        <v>1.48470356315864</v>
      </c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</row>
    <row r="1316">
      <c r="A1316" s="12">
        <v>323.320734331974</v>
      </c>
      <c r="B1316" s="14">
        <v>0.7312388337544964</v>
      </c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</row>
    <row r="1317">
      <c r="A1317" s="12">
        <v>317.06022962015203</v>
      </c>
      <c r="B1317" s="14">
        <v>0.7213387325537465</v>
      </c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</row>
    <row r="1318">
      <c r="A1318" s="12">
        <v>360.081787036251</v>
      </c>
      <c r="B1318" s="14">
        <v>0.8898271226069657</v>
      </c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</row>
    <row r="1319">
      <c r="A1319" s="12">
        <v>415.222252168408</v>
      </c>
      <c r="B1319" s="14">
        <v>1.4037274578916856</v>
      </c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</row>
    <row r="1320">
      <c r="A1320" s="12">
        <v>472.40846306267036</v>
      </c>
      <c r="B1320" s="14">
        <v>1.7269230410562137</v>
      </c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</row>
    <row r="1321">
      <c r="A1321" s="12">
        <v>585.6405751085919</v>
      </c>
      <c r="B1321" s="14">
        <v>2.5441278983977083</v>
      </c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</row>
    <row r="1322">
      <c r="A1322" s="12">
        <v>702.2701311996551</v>
      </c>
      <c r="B1322" s="14">
        <v>2.3281810686284587</v>
      </c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</row>
    <row r="1323">
      <c r="A1323" s="12">
        <v>886.7596524717602</v>
      </c>
      <c r="B1323" s="14">
        <v>8.30737008698468</v>
      </c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</row>
    <row r="1324">
      <c r="A1324" s="12">
        <v>930.5859445995895</v>
      </c>
      <c r="B1324" s="14">
        <v>14.5182617396898</v>
      </c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</row>
    <row r="1325">
      <c r="A1325" s="12">
        <v>1122.8523156057815</v>
      </c>
      <c r="B1325" s="14">
        <v>33.61626764678152</v>
      </c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</row>
    <row r="1326">
      <c r="A1326" s="12">
        <v>1265.7093443131246</v>
      </c>
      <c r="B1326" s="14">
        <v>38.029145659908416</v>
      </c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</row>
    <row r="1327">
      <c r="A1327" s="12">
        <v>1412.4522430391282</v>
      </c>
      <c r="B1327" s="14">
        <v>36.26335744219644</v>
      </c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</row>
    <row r="1328">
      <c r="A1328" s="12">
        <v>3308.512354543727</v>
      </c>
      <c r="B1328" s="14">
        <v>118.68809528837828</v>
      </c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</row>
    <row r="1329">
      <c r="A1329" s="12">
        <v>3556.8862102457247</v>
      </c>
      <c r="B1329" s="14">
        <v>109.10631233500344</v>
      </c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</row>
    <row r="1330">
      <c r="A1330" s="12">
        <v>4032.072091570631</v>
      </c>
      <c r="B1330" s="14">
        <v>115.57575991062141</v>
      </c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</row>
    <row r="1331">
      <c r="A1331" s="12">
        <v>4889.279990646669</v>
      </c>
      <c r="B1331" s="14">
        <v>159.53110965906234</v>
      </c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</row>
    <row r="1332">
      <c r="A1332" s="12">
        <v>6080.789964040825</v>
      </c>
      <c r="B1332" s="14">
        <v>189.11927858948832</v>
      </c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</row>
    <row r="1333">
      <c r="A1333" s="12">
        <v>7165.377698489235</v>
      </c>
      <c r="B1333" s="14">
        <v>292.567577527058</v>
      </c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</row>
    <row r="1334">
      <c r="A1334" s="12">
        <v>8986.401375883142</v>
      </c>
      <c r="B1334" s="14">
        <v>355.2178481642044</v>
      </c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</row>
    <row r="1335">
      <c r="A1335" s="12">
        <v>13073.380996898186</v>
      </c>
      <c r="B1335" s="14">
        <v>464.0223603331326</v>
      </c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</row>
    <row r="1336">
      <c r="A1336" s="12">
        <v>15463.66027624761</v>
      </c>
      <c r="B1336" s="14">
        <v>574.0997427114593</v>
      </c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</row>
    <row r="1337">
      <c r="A1337" s="12">
        <v>12082.06368491116</v>
      </c>
      <c r="B1337" s="14">
        <v>423.03455856157046</v>
      </c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</row>
    <row r="1338">
      <c r="A1338" s="12">
        <v>11446.508177377948</v>
      </c>
      <c r="B1338" s="14">
        <v>367.57081459127414</v>
      </c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</row>
    <row r="1339">
      <c r="A1339" s="12">
        <v>13827.36025720138</v>
      </c>
      <c r="B1339" s="14">
        <v>446.665038604968</v>
      </c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</row>
    <row r="1340">
      <c r="A1340" s="12">
        <v>13946.965887355916</v>
      </c>
      <c r="B1340" s="14">
        <v>424.220586840117</v>
      </c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</row>
    <row r="1341">
      <c r="A1341" s="12">
        <v>5334.8802434335375</v>
      </c>
      <c r="B1341" s="14">
        <v>138.46905154881344</v>
      </c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</row>
    <row r="1342">
      <c r="A1342" s="12">
        <v>5256.65691088873</v>
      </c>
      <c r="B1342" s="14">
        <v>133.4286395044079</v>
      </c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</row>
    <row r="1343">
      <c r="A1343" s="12">
        <v>5447.780468448665</v>
      </c>
      <c r="B1343" s="14">
        <v>763.1690031072897</v>
      </c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</row>
    <row r="1344">
      <c r="A1344" s="12">
        <v>5442.363165325695</v>
      </c>
      <c r="B1344" s="14">
        <v>899.4311822682793</v>
      </c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</row>
    <row r="1345">
      <c r="A1345" s="12">
        <v>5437.855969069816</v>
      </c>
      <c r="B1345" s="14">
        <v>965.076129170211</v>
      </c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</row>
    <row r="1346">
      <c r="A1346" s="12">
        <v>5339.42388041732</v>
      </c>
      <c r="B1346" s="14">
        <v>894.1862842107771</v>
      </c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</row>
    <row r="1347">
      <c r="A1347" s="12">
        <v>5342.474802215685</v>
      </c>
      <c r="B1347" s="14">
        <v>927.2461084708822</v>
      </c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</row>
    <row r="1348">
      <c r="A1348" s="12">
        <v>5936.769227982037</v>
      </c>
      <c r="B1348" s="14">
        <v>945.4533332785804</v>
      </c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</row>
    <row r="1349">
      <c r="A1349" s="12">
        <v>6887.062753100269</v>
      </c>
      <c r="B1349" s="14">
        <v>1026.4953818457711</v>
      </c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</row>
    <row r="1350">
      <c r="A1350" s="12">
        <v>8274.13797798124</v>
      </c>
      <c r="B1350" s="14">
        <v>1160.3692460708032</v>
      </c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</row>
    <row r="1351">
      <c r="A1351" s="12">
        <v>8755.849967934335</v>
      </c>
      <c r="B1351" s="14">
        <v>1121.3768332944799</v>
      </c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</row>
    <row r="1352">
      <c r="A1352" s="12">
        <v>9144.617615719668</v>
      </c>
      <c r="B1352" s="14">
        <v>1013.0533290438283</v>
      </c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</row>
    <row r="1353">
      <c r="A1353" s="12">
        <v>9764.110606641343</v>
      </c>
      <c r="B1353" s="14">
        <v>932.2269851801899</v>
      </c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</row>
    <row r="1354">
      <c r="A1354" s="12">
        <v>415.4672154507131</v>
      </c>
      <c r="B1354" s="14">
        <v>105.05191989117698</v>
      </c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</row>
    <row r="1355">
      <c r="A1355" s="12">
        <v>377.46777077210794</v>
      </c>
      <c r="B1355" s="14">
        <v>88.69890462196099</v>
      </c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</row>
    <row r="1356">
      <c r="A1356" s="12">
        <v>348.3464319828246</v>
      </c>
      <c r="B1356" s="14">
        <v>86.98018071723645</v>
      </c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</row>
    <row r="1357">
      <c r="A1357" s="12">
        <v>510.4294814976324</v>
      </c>
      <c r="B1357" s="14">
        <v>127.45180136268095</v>
      </c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</row>
    <row r="1358">
      <c r="A1358" s="12">
        <v>645.493463987339</v>
      </c>
      <c r="B1358" s="14">
        <v>145.3958165753323</v>
      </c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</row>
    <row r="1359">
      <c r="A1359" s="12">
        <v>710.5483626918899</v>
      </c>
      <c r="B1359" s="14">
        <v>140.7175243685366</v>
      </c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</row>
    <row r="1360">
      <c r="A1360" s="12">
        <v>736.3600429393124</v>
      </c>
      <c r="B1360" s="14">
        <v>135.53815605234556</v>
      </c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</row>
    <row r="1361">
      <c r="A1361" s="12">
        <v>816.8001865236652</v>
      </c>
      <c r="B1361" s="14">
        <v>141.1198782687659</v>
      </c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</row>
    <row r="1362">
      <c r="A1362" s="12">
        <v>826.8271066966366</v>
      </c>
      <c r="B1362" s="14">
        <v>125.74795951118523</v>
      </c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</row>
    <row r="1363">
      <c r="A1363" s="12">
        <v>858.7345936147684</v>
      </c>
      <c r="B1363" s="14">
        <v>124.12852478525011</v>
      </c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</row>
    <row r="1364">
      <c r="A1364" s="12">
        <v>1083.0120651832501</v>
      </c>
      <c r="B1364" s="14">
        <v>138.38274377140763</v>
      </c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</row>
    <row r="1365">
      <c r="A1365" s="12">
        <v>1225.5892380252237</v>
      </c>
      <c r="B1365" s="14">
        <v>147.81849465586868</v>
      </c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</row>
    <row r="1366">
      <c r="A1366" s="12">
        <v>1134.8502104511479</v>
      </c>
      <c r="B1366" s="14">
        <v>124.78400425045514</v>
      </c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</row>
    <row r="1367">
      <c r="A1367" s="12">
        <v>182.9427735714918</v>
      </c>
      <c r="B1367" s="14">
        <v>154.91181091906964</v>
      </c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</row>
    <row r="1368">
      <c r="A1368" s="12">
        <v>171.73707886900297</v>
      </c>
      <c r="B1368" s="14">
        <v>149.39458511322977</v>
      </c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</row>
    <row r="1369">
      <c r="A1369" s="12">
        <v>174.5545683307861</v>
      </c>
      <c r="B1369" s="14">
        <v>145.89635561976152</v>
      </c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</row>
    <row r="1370">
      <c r="A1370" s="12">
        <v>130.91259199890405</v>
      </c>
      <c r="B1370" s="14">
        <v>143.39569979342056</v>
      </c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</row>
    <row r="1371">
      <c r="A1371" s="12">
        <v>146.6412404781321</v>
      </c>
      <c r="B1371" s="14">
        <v>9.106201228834754</v>
      </c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</row>
    <row r="1372">
      <c r="A1372" s="12">
        <v>165.76008338160358</v>
      </c>
      <c r="B1372" s="14">
        <v>10.092403600724941</v>
      </c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</row>
    <row r="1373">
      <c r="A1373" s="12">
        <v>178.45373082119397</v>
      </c>
      <c r="B1373" s="14">
        <v>12.113007863705617</v>
      </c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</row>
    <row r="1374">
      <c r="A1374" s="12">
        <v>209.81408479814576</v>
      </c>
      <c r="B1374" s="14">
        <v>13.627482544046579</v>
      </c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</row>
    <row r="1375">
      <c r="A1375" s="12">
        <v>231.44749604788177</v>
      </c>
      <c r="B1375" s="14">
        <v>15.792136278512293</v>
      </c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</row>
    <row r="1376">
      <c r="A1376" s="12">
        <v>302.28035243259086</v>
      </c>
      <c r="B1376" s="14">
        <v>13.345754479986601</v>
      </c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</row>
    <row r="1377">
      <c r="A1377" s="12">
        <v>326.6042804554837</v>
      </c>
      <c r="B1377" s="14">
        <v>33.85556810401239</v>
      </c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</row>
    <row r="1378">
      <c r="A1378" s="12">
        <v>376.92845449061537</v>
      </c>
      <c r="B1378" s="14">
        <v>32.35534403657919</v>
      </c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</row>
    <row r="1379">
      <c r="A1379" s="12">
        <v>413.75857279733486</v>
      </c>
      <c r="B1379" s="14">
        <v>106.91014178718916</v>
      </c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</row>
    <row r="1380">
      <c r="A1380" s="12">
        <v>6548.568273931476</v>
      </c>
      <c r="B1380" s="14">
        <v>95.63027596579334</v>
      </c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</row>
    <row r="1381">
      <c r="A1381" s="12">
        <v>5404.46236800625</v>
      </c>
      <c r="B1381" s="14">
        <v>108.7726057333432</v>
      </c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</row>
    <row r="1382">
      <c r="A1382" s="12">
        <v>3715.5569912603746</v>
      </c>
      <c r="B1382" s="14">
        <v>122.46298911933195</v>
      </c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</row>
    <row r="1383">
      <c r="A1383" s="12">
        <v>4437.437161279472</v>
      </c>
      <c r="B1383" s="14">
        <v>127.06053835310364</v>
      </c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</row>
    <row r="1384">
      <c r="A1384" s="12">
        <v>6062.214524241874</v>
      </c>
      <c r="B1384" s="14">
        <v>143.27219901942982</v>
      </c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</row>
    <row r="1385">
      <c r="A1385" s="12">
        <v>7864.937572058022</v>
      </c>
      <c r="B1385" s="14">
        <v>164.44869468848592</v>
      </c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</row>
    <row r="1386">
      <c r="A1386" s="12">
        <v>9933.108824007842</v>
      </c>
      <c r="B1386" s="14">
        <v>160.90811970508972</v>
      </c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</row>
    <row r="1387">
      <c r="A1387" s="12">
        <v>12418.183591347653</v>
      </c>
      <c r="B1387" s="14">
        <v>174.6767787803341</v>
      </c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</row>
    <row r="1388">
      <c r="A1388" s="12">
        <v>15853.461508932149</v>
      </c>
      <c r="B1388" s="14">
        <v>227.84489190980474</v>
      </c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</row>
    <row r="1389">
      <c r="A1389" s="12">
        <v>10455.574867399077</v>
      </c>
      <c r="B1389" s="14">
        <v>282.17778206251336</v>
      </c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</row>
    <row r="1390">
      <c r="A1390" s="12">
        <v>12375.449526802913</v>
      </c>
      <c r="B1390" s="14">
        <v>361.55276981868724</v>
      </c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</row>
    <row r="1391">
      <c r="A1391" s="12">
        <v>5685.412227257259</v>
      </c>
      <c r="B1391" s="14">
        <v>73.4037189797604</v>
      </c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</row>
    <row r="1392">
      <c r="A1392" s="12">
        <v>13302.790848277791</v>
      </c>
      <c r="B1392" s="14">
        <v>431.22056379407803</v>
      </c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</row>
    <row r="1393">
      <c r="A1393" s="12">
        <v>75057.88517209077</v>
      </c>
      <c r="B1393" s="14">
        <v>13537.606140271357</v>
      </c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</row>
    <row r="1394">
      <c r="A1394" s="12">
        <v>74437.65672890216</v>
      </c>
      <c r="B1394" s="14">
        <v>13383.121732636295</v>
      </c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</row>
    <row r="1395">
      <c r="A1395" s="12">
        <v>79495.51713432482</v>
      </c>
      <c r="B1395" s="14">
        <v>13246.207977292215</v>
      </c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</row>
    <row r="1396">
      <c r="A1396" s="12">
        <v>89944.74183532996</v>
      </c>
      <c r="B1396" s="14">
        <v>13122.052663952432</v>
      </c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</row>
    <row r="1397">
      <c r="A1397" s="12">
        <v>100286.66746987953</v>
      </c>
      <c r="B1397" s="14">
        <v>13006.241834809116</v>
      </c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</row>
    <row r="1398">
      <c r="A1398" s="12">
        <v>105306.74663212436</v>
      </c>
      <c r="B1398" s="14">
        <v>12895.7973517559</v>
      </c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</row>
    <row r="1399">
      <c r="A1399" s="12">
        <v>113873.92497430627</v>
      </c>
      <c r="B1399" s="14">
        <v>12789.76818545164</v>
      </c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</row>
    <row r="1400">
      <c r="A1400" s="12">
        <v>130348.55905177297</v>
      </c>
      <c r="B1400" s="14">
        <v>12688.342585249802</v>
      </c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</row>
    <row r="1401">
      <c r="A1401" s="12">
        <v>138536.75777078298</v>
      </c>
      <c r="B1401" s="14">
        <v>12590.635714687201</v>
      </c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</row>
    <row r="1402">
      <c r="A1402" s="12">
        <v>134617.37959889544</v>
      </c>
      <c r="B1402" s="14">
        <v>12496.164681598839</v>
      </c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</row>
    <row r="1403">
      <c r="A1403" s="12">
        <v>133614.8304540421</v>
      </c>
      <c r="B1403" s="14">
        <v>12403.100775193798</v>
      </c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</row>
    <row r="1404">
      <c r="A1404" s="12">
        <v>0.0</v>
      </c>
      <c r="B1404" s="14">
        <v>12311.751126745081</v>
      </c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</row>
    <row r="1405">
      <c r="A1405" s="12">
        <v>0.0</v>
      </c>
      <c r="B1405" s="14">
        <v>12221.737232649499</v>
      </c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</row>
    <row r="1406">
      <c r="A1406" s="12">
        <v>3267.3474426323946</v>
      </c>
      <c r="B1406" s="14">
        <v>74.58131592302523</v>
      </c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</row>
    <row r="1407">
      <c r="A1407" s="12">
        <v>3503.273579888084</v>
      </c>
      <c r="B1407" s="14">
        <v>65.40244979713717</v>
      </c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</row>
    <row r="1408">
      <c r="A1408" s="12">
        <v>4113.759372675582</v>
      </c>
      <c r="B1408" s="14">
        <v>97.00653516181939</v>
      </c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</row>
    <row r="1409">
      <c r="A1409" s="12">
        <v>5448.769917718163</v>
      </c>
      <c r="B1409" s="14">
        <v>139.3763727181877</v>
      </c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</row>
    <row r="1410">
      <c r="A1410" s="12">
        <v>6709.739811227171</v>
      </c>
      <c r="B1410" s="14">
        <v>190.4014568820651</v>
      </c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</row>
    <row r="1411">
      <c r="A1411" s="12">
        <v>7851.042104686552</v>
      </c>
      <c r="B1411" s="14">
        <v>227.8385614808965</v>
      </c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</row>
    <row r="1412">
      <c r="A1412" s="12">
        <v>9249.909296252587</v>
      </c>
      <c r="B1412" s="14">
        <v>284.71740345067707</v>
      </c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</row>
    <row r="1413">
      <c r="A1413" s="12">
        <v>12170.352165726796</v>
      </c>
      <c r="B1413" s="14">
        <v>361.4650972644396</v>
      </c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</row>
    <row r="1414">
      <c r="A1414" s="12">
        <v>14832.688150418153</v>
      </c>
      <c r="B1414" s="14">
        <v>489.95835510318045</v>
      </c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</row>
    <row r="1415">
      <c r="A1415" s="12">
        <v>11713.899997028058</v>
      </c>
      <c r="B1415" s="14">
        <v>369.91181555248386</v>
      </c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</row>
    <row r="1416">
      <c r="A1416" s="12">
        <v>11852.169601605538</v>
      </c>
      <c r="B1416" s="14">
        <v>302.2004454227933</v>
      </c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</row>
    <row r="1417">
      <c r="A1417" s="12">
        <v>14227.685538362975</v>
      </c>
      <c r="B1417" s="14">
        <v>288.6284041392087</v>
      </c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</row>
    <row r="1418">
      <c r="A1418" s="12">
        <v>14172.281226184185</v>
      </c>
      <c r="B1418" s="14">
        <v>354.10990058481684</v>
      </c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</row>
    <row r="1419">
      <c r="A1419" s="12">
        <v>46453.24577813431</v>
      </c>
      <c r="B1419" s="14">
        <v>3000.22920009168</v>
      </c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</row>
    <row r="1420">
      <c r="A1420" s="12">
        <v>45743.430177226655</v>
      </c>
      <c r="B1420" s="14">
        <v>3315.780533378631</v>
      </c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</row>
    <row r="1421">
      <c r="A1421" s="12">
        <v>50582.8285426122</v>
      </c>
      <c r="B1421" s="14">
        <v>4399.618983582675</v>
      </c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</row>
    <row r="1422">
      <c r="A1422" s="12">
        <v>64531.989444899584</v>
      </c>
      <c r="B1422" s="14">
        <v>5413.723623319975</v>
      </c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</row>
    <row r="1423">
      <c r="A1423" s="12">
        <v>74388.70862594004</v>
      </c>
      <c r="B1423" s="14">
        <v>6439.712286752748</v>
      </c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</row>
    <row r="1424">
      <c r="A1424" s="12">
        <v>80925.21999191672</v>
      </c>
      <c r="B1424" s="14">
        <v>6399.975922159782</v>
      </c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</row>
    <row r="1425">
      <c r="A1425" s="12">
        <v>90015.54661611342</v>
      </c>
      <c r="B1425" s="14">
        <v>6639.344782570979</v>
      </c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</row>
    <row r="1426">
      <c r="A1426" s="12">
        <v>106919.60455881649</v>
      </c>
      <c r="B1426" s="14">
        <v>7241.772275845689</v>
      </c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</row>
    <row r="1427">
      <c r="A1427" s="12">
        <v>112028.57487363143</v>
      </c>
      <c r="B1427" s="14">
        <v>7778.573621201269</v>
      </c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</row>
    <row r="1428">
      <c r="A1428" s="12">
        <v>99281.71868866554</v>
      </c>
      <c r="B1428" s="14">
        <v>7256.17387496158</v>
      </c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</row>
    <row r="1429">
      <c r="A1429" s="12">
        <v>102678.79790631478</v>
      </c>
      <c r="B1429" s="14">
        <v>7000.6489753487995</v>
      </c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</row>
    <row r="1430">
      <c r="A1430" s="12">
        <v>111913.18441700251</v>
      </c>
      <c r="B1430" s="14">
        <v>7373.4390282957165</v>
      </c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</row>
    <row r="1431">
      <c r="A1431" s="12">
        <v>103858.88080897115</v>
      </c>
      <c r="B1431" s="14">
        <v>6746.448791402516</v>
      </c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</row>
    <row r="1432">
      <c r="A1432" s="12">
        <v>14127.566672918012</v>
      </c>
      <c r="B1432" s="14">
        <v>1037.2603361371778</v>
      </c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</row>
    <row r="1433">
      <c r="A1433" s="12">
        <v>14870.049963476991</v>
      </c>
      <c r="B1433" s="14">
        <v>1022.6442658875092</v>
      </c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</row>
    <row r="1434">
      <c r="A1434" s="12">
        <v>15778.512698412698</v>
      </c>
      <c r="B1434" s="14">
        <v>1152.7637059551953</v>
      </c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</row>
    <row r="1435">
      <c r="A1435" s="12">
        <v>17586.377017645453</v>
      </c>
      <c r="B1435" s="14">
        <v>1045.0155421101326</v>
      </c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</row>
    <row r="1436">
      <c r="A1436" s="12">
        <v>22371.61367770019</v>
      </c>
      <c r="B1436" s="14">
        <v>1153.656589799844</v>
      </c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</row>
    <row r="1437">
      <c r="A1437" s="12">
        <v>25189.779356572373</v>
      </c>
      <c r="B1437" s="14">
        <v>1313.6843184541674</v>
      </c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</row>
    <row r="1438">
      <c r="A1438" s="12">
        <v>30363.62372865813</v>
      </c>
      <c r="B1438" s="14">
        <v>1350.5402160864346</v>
      </c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</row>
    <row r="1439">
      <c r="A1439" s="12">
        <v>36606.78267093263</v>
      </c>
      <c r="B1439" s="14">
        <v>1575.4066252235375</v>
      </c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</row>
    <row r="1440">
      <c r="A1440" s="12">
        <v>40847.05249168519</v>
      </c>
      <c r="B1440" s="14">
        <v>1777.241846755253</v>
      </c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</row>
    <row r="1441">
      <c r="A1441" s="12">
        <v>40859.98718024911</v>
      </c>
      <c r="B1441" s="14">
        <v>1884.5244691028092</v>
      </c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</row>
    <row r="1442">
      <c r="A1442" s="12">
        <v>53045.87903132283</v>
      </c>
      <c r="B1442" s="14">
        <v>2313.7670072162596</v>
      </c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</row>
    <row r="1443">
      <c r="A1443" s="12">
        <v>67062.45318134723</v>
      </c>
      <c r="B1443" s="14">
        <v>2701.9209999304385</v>
      </c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</row>
    <row r="1444">
      <c r="A1444" s="12">
        <v>77196.13879015703</v>
      </c>
      <c r="B1444" s="14">
        <v>3073.01049062202</v>
      </c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</row>
    <row r="1445">
      <c r="A1445" s="12">
        <v>246.28264099200683</v>
      </c>
      <c r="B1445" s="14">
        <v>8.828305401697104</v>
      </c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</row>
    <row r="1446">
      <c r="A1446" s="12">
        <v>278.9874499307609</v>
      </c>
      <c r="B1446" s="14">
        <v>11.025041194542888</v>
      </c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</row>
    <row r="1447">
      <c r="A1447" s="12">
        <v>262.74181975903605</v>
      </c>
      <c r="B1447" s="14">
        <v>11.472255455580294</v>
      </c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</row>
    <row r="1448">
      <c r="A1448" s="12">
        <v>317.42203171593377</v>
      </c>
      <c r="B1448" s="14">
        <v>3.885122156648705</v>
      </c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</row>
    <row r="1449">
      <c r="A1449" s="12">
        <v>245.67045296086042</v>
      </c>
      <c r="B1449" s="14">
        <v>6.079928427983276</v>
      </c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</row>
    <row r="1450">
      <c r="A1450" s="12">
        <v>275.47670755479623</v>
      </c>
      <c r="B1450" s="14">
        <v>4.373880628268587</v>
      </c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</row>
    <row r="1451">
      <c r="A1451" s="12">
        <v>292.9565189354411</v>
      </c>
      <c r="B1451" s="14">
        <v>4.568119856416557</v>
      </c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</row>
    <row r="1452">
      <c r="A1452" s="12">
        <v>379.0664996371126</v>
      </c>
      <c r="B1452" s="14">
        <v>4.852608971658337</v>
      </c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</row>
    <row r="1453">
      <c r="A1453" s="12">
        <v>472.3793997375894</v>
      </c>
      <c r="B1453" s="14">
        <v>7.176270532351305</v>
      </c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</row>
    <row r="1454">
      <c r="A1454" s="12">
        <v>417.1785259782603</v>
      </c>
      <c r="B1454" s="14">
        <v>6.001260264655578</v>
      </c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</row>
    <row r="1455">
      <c r="A1455" s="12">
        <v>412.9590520795243</v>
      </c>
      <c r="B1455" s="14">
        <v>5.218332171700966</v>
      </c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</row>
    <row r="1456">
      <c r="A1456" s="12">
        <v>454.54179730424016</v>
      </c>
      <c r="B1456" s="14">
        <v>20.665222745730947</v>
      </c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</row>
    <row r="1457">
      <c r="A1457" s="12">
        <v>443.2018479572497</v>
      </c>
      <c r="B1457" s="14">
        <v>20.095170368020618</v>
      </c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</row>
    <row r="1458">
      <c r="A1458" s="12">
        <v>153.9996381220291</v>
      </c>
      <c r="B1458" s="14">
        <v>4.681360131205276</v>
      </c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</row>
    <row r="1459">
      <c r="A1459" s="12">
        <v>147.67939036575748</v>
      </c>
      <c r="B1459" s="14">
        <v>4.473824085451416</v>
      </c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</row>
    <row r="1460">
      <c r="A1460" s="12">
        <v>223.46009483868988</v>
      </c>
      <c r="B1460" s="14">
        <v>7.210664942367503</v>
      </c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</row>
    <row r="1461">
      <c r="A1461" s="12">
        <v>198.11327506861613</v>
      </c>
      <c r="B1461" s="14">
        <v>5.719543492184938</v>
      </c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</row>
    <row r="1462">
      <c r="A1462" s="12">
        <v>208.85576355521653</v>
      </c>
      <c r="B1462" s="14">
        <v>5.5692173761809824</v>
      </c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</row>
    <row r="1463">
      <c r="A1463" s="12">
        <v>213.15667456830485</v>
      </c>
      <c r="B1463" s="14">
        <v>6.499160602459808</v>
      </c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</row>
    <row r="1464">
      <c r="A1464" s="12">
        <v>234.21239605982626</v>
      </c>
      <c r="B1464" s="14">
        <v>6.387358740743496</v>
      </c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</row>
    <row r="1465">
      <c r="A1465" s="12">
        <v>265.99690755808876</v>
      </c>
      <c r="B1465" s="14">
        <v>5.760638331229121</v>
      </c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</row>
    <row r="1466">
      <c r="A1466" s="12">
        <v>302.49731893160146</v>
      </c>
      <c r="B1466" s="14">
        <v>6.082808095821486</v>
      </c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</row>
    <row r="1467">
      <c r="A1467" s="12">
        <v>345.19476141979277</v>
      </c>
      <c r="B1467" s="14">
        <v>6.244279793688996</v>
      </c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</row>
    <row r="1468">
      <c r="A1468" s="12">
        <v>359.5795268639417</v>
      </c>
      <c r="B1468" s="14">
        <v>6.19434497599325</v>
      </c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</row>
    <row r="1469">
      <c r="A1469" s="12">
        <v>364.08777294381616</v>
      </c>
      <c r="B1469" s="14">
        <v>6.275258319067903</v>
      </c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</row>
    <row r="1470">
      <c r="A1470" s="12">
        <v>266.58896558088924</v>
      </c>
      <c r="B1470" s="14">
        <v>6.349612293302045</v>
      </c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</row>
    <row r="1471">
      <c r="A1471" s="12">
        <v>4004.545955165998</v>
      </c>
      <c r="B1471" s="14">
        <v>108.57892644006164</v>
      </c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</row>
    <row r="1472">
      <c r="A1472" s="12">
        <v>3877.9966518070787</v>
      </c>
      <c r="B1472" s="14">
        <v>141.73019169060672</v>
      </c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</row>
    <row r="1473">
      <c r="A1473" s="12">
        <v>4137.005328339981</v>
      </c>
      <c r="B1473" s="14">
        <v>136.39829448883305</v>
      </c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</row>
    <row r="1474">
      <c r="A1474" s="12">
        <v>4419.329439877313</v>
      </c>
      <c r="B1474" s="14">
        <v>136.63763113657038</v>
      </c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</row>
    <row r="1475">
      <c r="A1475" s="12">
        <v>4928.033171892281</v>
      </c>
      <c r="B1475" s="14">
        <v>150.6795422637784</v>
      </c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</row>
    <row r="1476">
      <c r="A1476" s="12">
        <v>5572.008027096675</v>
      </c>
      <c r="B1476" s="14">
        <v>167.8954363164755</v>
      </c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</row>
    <row r="1477">
      <c r="A1477" s="12">
        <v>6191.339432853556</v>
      </c>
      <c r="B1477" s="14">
        <v>193.14700009852967</v>
      </c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</row>
    <row r="1478">
      <c r="A1478" s="12">
        <v>7235.075316947578</v>
      </c>
      <c r="B1478" s="14">
        <v>246.1417375868764</v>
      </c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</row>
    <row r="1479">
      <c r="A1479" s="12">
        <v>8460.810769828295</v>
      </c>
      <c r="B1479" s="14">
        <v>282.9060709357305</v>
      </c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</row>
    <row r="1480">
      <c r="A1480" s="12">
        <v>7268.716982212945</v>
      </c>
      <c r="B1480" s="14">
        <v>258.93904655447704</v>
      </c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</row>
    <row r="1481">
      <c r="A1481" s="12">
        <v>8770.740103696318</v>
      </c>
      <c r="B1481" s="14">
        <v>294.3856476740651</v>
      </c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</row>
    <row r="1482">
      <c r="A1482" s="12">
        <v>10049.039311841789</v>
      </c>
      <c r="B1482" s="14">
        <v>353.97654046556886</v>
      </c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</row>
    <row r="1483">
      <c r="A1483" s="12">
        <v>10430.942594350527</v>
      </c>
      <c r="B1483" s="14">
        <v>394.836827055006</v>
      </c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</row>
    <row r="1484">
      <c r="A1484" s="12">
        <v>2289.0874039854075</v>
      </c>
      <c r="B1484" s="14">
        <v>219.9857009294396</v>
      </c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</row>
    <row r="1485">
      <c r="A1485" s="12">
        <v>2888.3031044722397</v>
      </c>
      <c r="B1485" s="14">
        <v>212.36389813731665</v>
      </c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</row>
    <row r="1486">
      <c r="A1486" s="12">
        <v>2929.3064090003995</v>
      </c>
      <c r="B1486" s="14">
        <v>212.2068450854663</v>
      </c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</row>
    <row r="1487">
      <c r="A1487" s="12">
        <v>3302.807645500254</v>
      </c>
      <c r="B1487" s="14">
        <v>208.62744007176784</v>
      </c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</row>
    <row r="1488">
      <c r="A1488" s="12">
        <v>3677.22087485684</v>
      </c>
      <c r="B1488" s="14">
        <v>256.40587340387344</v>
      </c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</row>
    <row r="1489">
      <c r="A1489" s="12">
        <v>3335.1949989246446</v>
      </c>
      <c r="B1489" s="14">
        <v>315.8856897061591</v>
      </c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</row>
    <row r="1490">
      <c r="A1490" s="12">
        <v>4304.0561578469415</v>
      </c>
      <c r="B1490" s="14">
        <v>350.0371501692397</v>
      </c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</row>
    <row r="1491">
      <c r="A1491" s="12">
        <v>5002.542050162374</v>
      </c>
      <c r="B1491" s="14">
        <v>493.1238422133474</v>
      </c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</row>
    <row r="1492">
      <c r="A1492" s="12">
        <v>6027.324270415463</v>
      </c>
      <c r="B1492" s="14">
        <v>672.3106776318095</v>
      </c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</row>
    <row r="1493">
      <c r="A1493" s="12">
        <v>6208.5955108552835</v>
      </c>
      <c r="B1493" s="14">
        <v>663.20465494588</v>
      </c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</row>
    <row r="1494">
      <c r="A1494" s="12">
        <v>6552.484491577984</v>
      </c>
      <c r="B1494" s="14">
        <v>773.7323991231033</v>
      </c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</row>
    <row r="1495">
      <c r="A1495" s="12">
        <v>6515.737025701582</v>
      </c>
      <c r="B1495" s="14">
        <v>771.1679579713463</v>
      </c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</row>
    <row r="1496">
      <c r="A1496" s="12">
        <v>6243.844747401327</v>
      </c>
      <c r="B1496" s="14">
        <v>797.7733260056376</v>
      </c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</row>
    <row r="1497">
      <c r="A1497" s="12">
        <v>236.0961101895147</v>
      </c>
      <c r="B1497" s="14">
        <v>6.432386794621784</v>
      </c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</row>
    <row r="1498">
      <c r="A1498" s="12">
        <v>248.96306223898887</v>
      </c>
      <c r="B1498" s="14">
        <v>6.1536900176165945</v>
      </c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</row>
    <row r="1499">
      <c r="A1499" s="12">
        <v>307.16972189341175</v>
      </c>
      <c r="B1499" s="14">
        <v>5.697135498649136</v>
      </c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</row>
    <row r="1500">
      <c r="A1500" s="12">
        <v>388.8183731044676</v>
      </c>
      <c r="B1500" s="14">
        <v>8.37809299808008</v>
      </c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</row>
    <row r="1501">
      <c r="A1501" s="12">
        <v>421.17042874859067</v>
      </c>
      <c r="B1501" s="14">
        <v>10.801062064112338</v>
      </c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</row>
    <row r="1502">
      <c r="A1502" s="12">
        <v>444.2846436279997</v>
      </c>
      <c r="B1502" s="14">
        <v>11.137854989817656</v>
      </c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</row>
    <row r="1503">
      <c r="A1503" s="12">
        <v>496.744283112836</v>
      </c>
      <c r="B1503" s="14">
        <v>15.90193374816286</v>
      </c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</row>
    <row r="1504">
      <c r="A1504" s="12">
        <v>561.496332715656</v>
      </c>
      <c r="B1504" s="14">
        <v>15.794897053811642</v>
      </c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</row>
    <row r="1505">
      <c r="A1505" s="12">
        <v>665.0546888147393</v>
      </c>
      <c r="B1505" s="14">
        <v>17.35384466436637</v>
      </c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</row>
    <row r="1506">
      <c r="A1506" s="12">
        <v>661.131711410386</v>
      </c>
      <c r="B1506" s="14">
        <v>17.036282709662803</v>
      </c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</row>
    <row r="1507">
      <c r="A1507" s="12">
        <v>673.6946613822247</v>
      </c>
      <c r="B1507" s="14">
        <v>16.80256365651241</v>
      </c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</row>
    <row r="1508">
      <c r="A1508" s="12">
        <v>738.5544780348008</v>
      </c>
      <c r="B1508" s="14">
        <v>15.537496452907478</v>
      </c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</row>
    <row r="1509">
      <c r="A1509" s="12">
        <v>696.1823129143617</v>
      </c>
      <c r="B1509" s="14">
        <v>30.16109525708698</v>
      </c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</row>
    <row r="1510">
      <c r="A1510" s="12">
        <v>10377.037318775025</v>
      </c>
      <c r="B1510" s="14">
        <v>587.366891911381</v>
      </c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</row>
    <row r="1511">
      <c r="A1511" s="12">
        <v>9967.790406790356</v>
      </c>
      <c r="B1511" s="14">
        <v>519.0469890185941</v>
      </c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</row>
    <row r="1512">
      <c r="A1512" s="12">
        <v>10849.750278430887</v>
      </c>
      <c r="B1512" s="14">
        <v>454.58104043498355</v>
      </c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</row>
    <row r="1513">
      <c r="A1513" s="12">
        <v>12844.587986913608</v>
      </c>
      <c r="B1513" s="14">
        <v>597.1167789814893</v>
      </c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</row>
    <row r="1514">
      <c r="A1514" s="12">
        <v>14064.229597176949</v>
      </c>
      <c r="B1514" s="14">
        <v>725.2011124734591</v>
      </c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</row>
    <row r="1515">
      <c r="A1515" s="12">
        <v>14810.03520258324</v>
      </c>
      <c r="B1515" s="14">
        <v>770.1184149922988</v>
      </c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</row>
    <row r="1516">
      <c r="A1516" s="12">
        <v>15766.092921926042</v>
      </c>
      <c r="B1516" s="14">
        <v>893.147927008596</v>
      </c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</row>
    <row r="1517">
      <c r="A1517" s="12">
        <v>18474.038168389376</v>
      </c>
      <c r="B1517" s="14">
        <v>698.2622122127044</v>
      </c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</row>
    <row r="1518">
      <c r="A1518" s="12">
        <v>20895.780504129427</v>
      </c>
      <c r="B1518" s="14">
        <v>881.8234447785549</v>
      </c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</row>
    <row r="1519">
      <c r="A1519" s="12">
        <v>19636.00627671361</v>
      </c>
      <c r="B1519" s="14">
        <v>877.6246918009974</v>
      </c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</row>
    <row r="1520">
      <c r="A1520" s="12">
        <v>19695.25572485935</v>
      </c>
      <c r="B1520" s="14">
        <v>882.9745143640171</v>
      </c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</row>
    <row r="1521">
      <c r="A1521" s="12">
        <v>22346.318405450336</v>
      </c>
      <c r="B1521" s="14">
        <v>963.3217062085002</v>
      </c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</row>
    <row r="1522">
      <c r="A1522" s="12">
        <v>21129.982770499817</v>
      </c>
      <c r="B1522" s="14">
        <v>972.6907534777271</v>
      </c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</row>
    <row r="1523">
      <c r="A1523" s="12">
        <v>2126.832863633749</v>
      </c>
      <c r="B1523" s="14">
        <v>3.8342823182070895</v>
      </c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</row>
    <row r="1524">
      <c r="A1524" s="12">
        <v>2206.656120650008</v>
      </c>
      <c r="B1524" s="14">
        <v>5.748888548214012</v>
      </c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</row>
    <row r="1525">
      <c r="A1525" s="12">
        <v>2391.3474051494413</v>
      </c>
      <c r="B1525" s="14">
        <v>5.7514234773106345</v>
      </c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</row>
    <row r="1526">
      <c r="A1526" s="12">
        <v>2434.7612971313442</v>
      </c>
      <c r="B1526" s="14">
        <v>5.7565000479708335</v>
      </c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</row>
    <row r="1527">
      <c r="A1527" s="12">
        <v>2517.693397856896</v>
      </c>
      <c r="B1527" s="14">
        <v>7.681376502669278</v>
      </c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</row>
    <row r="1528">
      <c r="A1528" s="12">
        <v>2642.3762534096586</v>
      </c>
      <c r="B1528" s="14">
        <v>7.683737369856698</v>
      </c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</row>
    <row r="1529">
      <c r="A1529" s="12">
        <v>2752.323765455802</v>
      </c>
      <c r="B1529" s="14">
        <v>7.679901697258275</v>
      </c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</row>
    <row r="1530">
      <c r="A1530" s="12">
        <v>2871.313844678811</v>
      </c>
      <c r="B1530" s="14">
        <v>8590.604026845638</v>
      </c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</row>
    <row r="1531">
      <c r="A1531" s="12">
        <v>2920.198353909465</v>
      </c>
      <c r="B1531" s="14">
        <v>8574.983251985836</v>
      </c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</row>
    <row r="1532">
      <c r="A1532" s="12">
        <v>2895.6416193806003</v>
      </c>
      <c r="B1532" s="14">
        <v>8559.255650446114</v>
      </c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</row>
    <row r="1533">
      <c r="A1533" s="12">
        <v>3112.84046692607</v>
      </c>
      <c r="B1533" s="14">
        <v>8545.052262149997</v>
      </c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</row>
    <row r="1534">
      <c r="A1534" s="12">
        <v>3251.7382607867416</v>
      </c>
      <c r="B1534" s="14">
        <v>8534.146109153253</v>
      </c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</row>
    <row r="1535">
      <c r="A1535" s="12">
        <v>3291.78955380078</v>
      </c>
      <c r="B1535" s="14">
        <v>8524.403006374274</v>
      </c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</row>
    <row r="1536">
      <c r="A1536" s="12">
        <v>477.69870443983683</v>
      </c>
      <c r="B1536" s="14">
        <v>165.42994245032025</v>
      </c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</row>
    <row r="1537">
      <c r="A1537" s="12">
        <v>464.116728756113</v>
      </c>
      <c r="B1537" s="14">
        <v>160.49277012312447</v>
      </c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</row>
    <row r="1538">
      <c r="A1538" s="12">
        <v>460.2801815230322</v>
      </c>
      <c r="B1538" s="14">
        <v>155.69443715592138</v>
      </c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</row>
    <row r="1539">
      <c r="A1539" s="12">
        <v>527.0560224731906</v>
      </c>
      <c r="B1539" s="14">
        <v>151.06213880385087</v>
      </c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</row>
    <row r="1540">
      <c r="A1540" s="12">
        <v>600.0622770972942</v>
      </c>
      <c r="B1540" s="14">
        <v>146.62444668090365</v>
      </c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</row>
    <row r="1541">
      <c r="A1541" s="12">
        <v>694.3200828056007</v>
      </c>
      <c r="B1541" s="14">
        <v>142.39562845420645</v>
      </c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</row>
    <row r="1542">
      <c r="A1542" s="12">
        <v>939.156293655429</v>
      </c>
      <c r="B1542" s="14">
        <v>138.36927485543035</v>
      </c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</row>
    <row r="1543">
      <c r="A1543" s="12">
        <v>1008.0243955247344</v>
      </c>
      <c r="B1543" s="14">
        <v>134.53303972298207</v>
      </c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</row>
    <row r="1544">
      <c r="A1544" s="12">
        <v>1107.3182750538213</v>
      </c>
      <c r="B1544" s="14">
        <v>130.88313100495748</v>
      </c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</row>
    <row r="1545">
      <c r="A1545" s="12">
        <v>860.9119948169508</v>
      </c>
      <c r="B1545" s="14">
        <v>127.41472954090595</v>
      </c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</row>
    <row r="1546">
      <c r="A1546" s="12">
        <v>977.1505186428844</v>
      </c>
      <c r="B1546" s="14">
        <v>124.11966465526318</v>
      </c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</row>
    <row r="1547">
      <c r="A1547" s="12">
        <v>1117.026354643816</v>
      </c>
      <c r="B1547" s="14">
        <v>120.99073043562335</v>
      </c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</row>
    <row r="1548">
      <c r="A1548" s="12">
        <v>1042.8225318817188</v>
      </c>
      <c r="B1548" s="14">
        <v>118.014583757558</v>
      </c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</row>
    <row r="1549">
      <c r="A1549" s="12">
        <v>3861.03854245568</v>
      </c>
      <c r="B1549" s="14">
        <v>171.0376763141465</v>
      </c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</row>
    <row r="1550">
      <c r="A1550" s="12">
        <v>3780.8288480274296</v>
      </c>
      <c r="B1550" s="14">
        <v>180.01785177030055</v>
      </c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</row>
    <row r="1551">
      <c r="A1551" s="12">
        <v>3939.2818626073795</v>
      </c>
      <c r="B1551" s="14">
        <v>184.26767234398395</v>
      </c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</row>
    <row r="1552">
      <c r="A1552" s="12">
        <v>4587.656108752702</v>
      </c>
      <c r="B1552" s="14">
        <v>192.99793672121038</v>
      </c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</row>
    <row r="1553">
      <c r="A1553" s="12">
        <v>5177.366465161758</v>
      </c>
      <c r="B1553" s="14">
        <v>224.58500420792842</v>
      </c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</row>
    <row r="1554">
      <c r="A1554" s="12">
        <v>5054.3181114383</v>
      </c>
      <c r="B1554" s="14">
        <v>237.2807465576194</v>
      </c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</row>
    <row r="1555">
      <c r="A1555" s="12">
        <v>5373.630551018681</v>
      </c>
      <c r="B1555" s="14">
        <v>277.00211862715514</v>
      </c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</row>
    <row r="1556">
      <c r="A1556" s="12">
        <v>6182.200111392944</v>
      </c>
      <c r="B1556" s="14">
        <v>304.66446049398485</v>
      </c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</row>
    <row r="1557">
      <c r="A1557" s="12">
        <v>7599.986676283833</v>
      </c>
      <c r="B1557" s="14">
        <v>385.4749263932081</v>
      </c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</row>
    <row r="1558">
      <c r="A1558" s="12">
        <v>6928.9720124671385</v>
      </c>
      <c r="B1558" s="14">
        <v>301.1689118390754</v>
      </c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</row>
    <row r="1559">
      <c r="A1559" s="12">
        <v>7586.969533711602</v>
      </c>
      <c r="B1559" s="14">
        <v>330.2303649552979</v>
      </c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</row>
    <row r="1560">
      <c r="A1560" s="12">
        <v>8749.57980671062</v>
      </c>
      <c r="B1560" s="14">
        <v>332.02415767337374</v>
      </c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</row>
    <row r="1561">
      <c r="A1561" s="12">
        <v>8861.799618484672</v>
      </c>
      <c r="B1561" s="14">
        <v>305.15030201360474</v>
      </c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</row>
    <row r="1562">
      <c r="A1562" s="12">
        <v>6584.925851280008</v>
      </c>
      <c r="B1562" s="14">
        <v>61.276393338300075</v>
      </c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</row>
    <row r="1563">
      <c r="A1563" s="12">
        <v>6882.483828987193</v>
      </c>
      <c r="B1563" s="14">
        <v>63.46124744383364</v>
      </c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</row>
    <row r="1564">
      <c r="A1564" s="12">
        <v>6952.535108404873</v>
      </c>
      <c r="B1564" s="14">
        <v>66.40514327933334</v>
      </c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</row>
    <row r="1565">
      <c r="A1565" s="12">
        <v>6598.411391275319</v>
      </c>
      <c r="B1565" s="14">
        <v>67.11315485207379</v>
      </c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</row>
    <row r="1566">
      <c r="A1566" s="12">
        <v>7039.57842981746</v>
      </c>
      <c r="B1566" s="14">
        <v>73.44931572097853</v>
      </c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</row>
    <row r="1567">
      <c r="A1567" s="12">
        <v>7820.696463544275</v>
      </c>
      <c r="B1567" s="14">
        <v>80.83493538704943</v>
      </c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</row>
    <row r="1568">
      <c r="A1568" s="12">
        <v>8624.942151790527</v>
      </c>
      <c r="B1568" s="14">
        <v>83.72526574856016</v>
      </c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</row>
    <row r="1569">
      <c r="A1569" s="12">
        <v>9160.58890219846</v>
      </c>
      <c r="B1569" s="14">
        <v>87.36030839615802</v>
      </c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</row>
    <row r="1570">
      <c r="A1570" s="12">
        <v>9567.876512184399</v>
      </c>
      <c r="B1570" s="14">
        <v>89.12042067621941</v>
      </c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</row>
    <row r="1571">
      <c r="A1571" s="12">
        <v>7687.50080740232</v>
      </c>
      <c r="B1571" s="14">
        <v>75.04546877572521</v>
      </c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</row>
    <row r="1572">
      <c r="A1572" s="12">
        <v>8906.879541427017</v>
      </c>
      <c r="B1572" s="14">
        <v>76.35316452608055</v>
      </c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</row>
    <row r="1573">
      <c r="A1573" s="12">
        <v>9802.177562961335</v>
      </c>
      <c r="B1573" s="14">
        <v>81.29942826579213</v>
      </c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</row>
    <row r="1574">
      <c r="A1574" s="12">
        <v>9847.12324610633</v>
      </c>
      <c r="B1574" s="14">
        <v>88.83098155206004</v>
      </c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</row>
    <row r="1575">
      <c r="A1575" s="12">
        <v>2170.9608396164945</v>
      </c>
      <c r="B1575" s="14">
        <v>46.541934282788795</v>
      </c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</row>
    <row r="1576">
      <c r="A1576" s="12">
        <v>2239.9169543715593</v>
      </c>
      <c r="B1576" s="14">
        <v>46.65484743864887</v>
      </c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</row>
    <row r="1577">
      <c r="A1577" s="12">
        <v>2257.773627585691</v>
      </c>
      <c r="B1577" s="14">
        <v>46.73639737154501</v>
      </c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</row>
    <row r="1578">
      <c r="A1578" s="12">
        <v>2293.579463750749</v>
      </c>
      <c r="B1578" s="14">
        <v>56.171360095865786</v>
      </c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</row>
    <row r="1579">
      <c r="A1579" s="12">
        <v>2247.8377668308704</v>
      </c>
      <c r="B1579" s="14">
        <v>65.68144499178982</v>
      </c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</row>
    <row r="1580">
      <c r="A1580" s="12">
        <v>2352.639343490461</v>
      </c>
      <c r="B1580" s="14">
        <v>65.91461232791578</v>
      </c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</row>
    <row r="1581">
      <c r="A1581" s="12">
        <v>2393.8005506878867</v>
      </c>
      <c r="B1581" s="14">
        <v>66.23393826996953</v>
      </c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</row>
    <row r="1582">
      <c r="A1582" s="12">
        <v>2434.8062837188504</v>
      </c>
      <c r="B1582" s="14">
        <v>66.60513620750355</v>
      </c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</row>
    <row r="1583">
      <c r="A1583" s="12">
        <v>2500.905682405405</v>
      </c>
      <c r="B1583" s="14">
        <v>66.98692797948286</v>
      </c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</row>
    <row r="1584">
      <c r="A1584" s="12">
        <v>2668.810507486801</v>
      </c>
      <c r="B1584" s="14">
        <v>76.93565294326957</v>
      </c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</row>
    <row r="1585">
      <c r="A1585" s="12">
        <v>2838.4488366033256</v>
      </c>
      <c r="B1585" s="14">
        <v>77.20591783360194</v>
      </c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</row>
    <row r="1586">
      <c r="A1586" s="12">
        <v>3000.1500522122524</v>
      </c>
      <c r="B1586" s="14">
        <v>77.35148514851485</v>
      </c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</row>
    <row r="1587">
      <c r="A1587" s="12">
        <v>3154.513864306785</v>
      </c>
      <c r="B1587" s="14">
        <v>4332.898109192901</v>
      </c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</row>
    <row r="1588">
      <c r="A1588" s="12">
        <v>354.0012789895131</v>
      </c>
      <c r="B1588" s="14">
        <v>23.62902215413156</v>
      </c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</row>
    <row r="1589">
      <c r="A1589" s="12">
        <v>407.73024308116123</v>
      </c>
      <c r="B1589" s="14">
        <v>24.783406793186877</v>
      </c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</row>
    <row r="1590">
      <c r="A1590" s="12">
        <v>458.6778167196697</v>
      </c>
      <c r="B1590" s="14">
        <v>30.085049607210696</v>
      </c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</row>
    <row r="1591">
      <c r="A1591" s="12">
        <v>548.2896868255024</v>
      </c>
      <c r="B1591" s="14">
        <v>32.660978489700994</v>
      </c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</row>
    <row r="1592">
      <c r="A1592" s="12">
        <v>720.9409319509593</v>
      </c>
      <c r="B1592" s="14">
        <v>37.4589512326076</v>
      </c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</row>
    <row r="1593">
      <c r="A1593" s="12">
        <v>831.1591091089281</v>
      </c>
      <c r="B1593" s="14">
        <v>47.28544022883928</v>
      </c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</row>
    <row r="1594">
      <c r="A1594" s="12">
        <v>950.6988847791022</v>
      </c>
      <c r="B1594" s="14">
        <v>62.47892382285105</v>
      </c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</row>
    <row r="1595">
      <c r="A1595" s="12">
        <v>1230.8098109821046</v>
      </c>
      <c r="B1595" s="14">
        <v>81.07556522249651</v>
      </c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</row>
    <row r="1596">
      <c r="A1596" s="12">
        <v>1695.9728111866643</v>
      </c>
      <c r="B1596" s="14">
        <v>100.55718202362506</v>
      </c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</row>
    <row r="1597">
      <c r="A1597" s="12">
        <v>1525.5261187164924</v>
      </c>
      <c r="B1597" s="14">
        <v>86.100419452076</v>
      </c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</row>
    <row r="1598">
      <c r="A1598" s="12">
        <v>1631.535831804483</v>
      </c>
      <c r="B1598" s="14">
        <v>90.95898563886756</v>
      </c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</row>
    <row r="1599">
      <c r="A1599" s="12">
        <v>1970.8400027415837</v>
      </c>
      <c r="B1599" s="14">
        <v>105.05659291918563</v>
      </c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</row>
    <row r="1600">
      <c r="A1600" s="12">
        <v>2046.536786571444</v>
      </c>
      <c r="B1600" s="14">
        <v>117.99347046609387</v>
      </c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</row>
    <row r="1601">
      <c r="A1601" s="12">
        <v>82537.44646363892</v>
      </c>
      <c r="B1601" s="14">
        <v>13964.651974689068</v>
      </c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</row>
    <row r="1602">
      <c r="A1602" s="12">
        <v>82537.26388803065</v>
      </c>
      <c r="B1602" s="14">
        <v>13841.685719582278</v>
      </c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</row>
    <row r="1603">
      <c r="A1603" s="12">
        <v>88995.5906654825</v>
      </c>
      <c r="B1603" s="14">
        <v>13720.025725048234</v>
      </c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</row>
    <row r="1604">
      <c r="A1604" s="12">
        <v>108862.79425503519</v>
      </c>
      <c r="B1604" s="14">
        <v>13588.934724581412</v>
      </c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</row>
    <row r="1605">
      <c r="A1605" s="12">
        <v>123263.61314700414</v>
      </c>
      <c r="B1605" s="14">
        <v>13434.894739998801</v>
      </c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</row>
    <row r="1606">
      <c r="A1606" s="12">
        <v>126599.40327733081</v>
      </c>
      <c r="B1606" s="14">
        <v>13251.301467108377</v>
      </c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</row>
    <row r="1607">
      <c r="A1607" s="12">
        <v>135688.79987779685</v>
      </c>
      <c r="B1607" s="14">
        <v>13035.002473158951</v>
      </c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</row>
    <row r="1608">
      <c r="A1608" s="12">
        <v>170632.95621626254</v>
      </c>
      <c r="B1608" s="14">
        <v>12795.247479507612</v>
      </c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</row>
    <row r="1609">
      <c r="A1609" s="12">
        <v>193892.32225522614</v>
      </c>
      <c r="B1609" s="14">
        <v>12553.942722636328</v>
      </c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</row>
    <row r="1610">
      <c r="A1610" s="12">
        <v>153042.34958968993</v>
      </c>
      <c r="B1610" s="14">
        <v>12336.83978630831</v>
      </c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</row>
    <row r="1611">
      <c r="A1611" s="12">
        <v>145229.8378884516</v>
      </c>
      <c r="B1611" s="14">
        <v>12159.04464649206</v>
      </c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</row>
    <row r="1612">
      <c r="A1612" s="12">
        <v>163025.85902149702</v>
      </c>
      <c r="B1612" s="14">
        <v>12023.29513432275</v>
      </c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</row>
    <row r="1613">
      <c r="A1613" s="12">
        <v>161646.30599536977</v>
      </c>
      <c r="B1613" s="14">
        <v>11921.551930599537</v>
      </c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</row>
    <row r="1614">
      <c r="A1614" s="12">
        <v>474.206033602881</v>
      </c>
      <c r="B1614" s="14">
        <v>22.52371559554581</v>
      </c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</row>
    <row r="1615">
      <c r="A1615" s="12">
        <v>524.0377601233888</v>
      </c>
      <c r="B1615" s="14">
        <v>24.383500387862966</v>
      </c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</row>
    <row r="1616">
      <c r="A1616" s="12">
        <v>571.6020188021517</v>
      </c>
      <c r="B1616" s="14">
        <v>51.16176079953144</v>
      </c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</row>
    <row r="1617">
      <c r="A1617" s="12">
        <v>646.2369489527443</v>
      </c>
      <c r="B1617" s="14">
        <v>58.33277633633707</v>
      </c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</row>
    <row r="1618">
      <c r="A1618" s="12">
        <v>798.0243785873839</v>
      </c>
      <c r="B1618" s="14">
        <v>82.92445301909105</v>
      </c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</row>
    <row r="1619">
      <c r="A1619" s="12">
        <v>998.7563599791332</v>
      </c>
      <c r="B1619" s="14">
        <v>68.47411955343792</v>
      </c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</row>
    <row r="1620">
      <c r="A1620" s="12">
        <v>1333.877158237403</v>
      </c>
      <c r="B1620" s="14">
        <v>82.82880692136264</v>
      </c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</row>
    <row r="1621">
      <c r="A1621" s="12">
        <v>1631.9010399727483</v>
      </c>
      <c r="B1621" s="14">
        <v>87.47362304186248</v>
      </c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</row>
    <row r="1622">
      <c r="A1622" s="12">
        <v>2135.8113378967305</v>
      </c>
      <c r="B1622" s="14">
        <v>94.57489534091401</v>
      </c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</row>
    <row r="1623">
      <c r="A1623" s="12">
        <v>1715.3637353619065</v>
      </c>
      <c r="B1623" s="14">
        <v>90.561304202531</v>
      </c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</row>
    <row r="1624">
      <c r="A1624" s="12">
        <v>2285.6453774747138</v>
      </c>
      <c r="B1624" s="14">
        <v>117.59336876616909</v>
      </c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</row>
    <row r="1625">
      <c r="A1625" s="12">
        <v>3181.1044009368934</v>
      </c>
      <c r="B1625" s="14">
        <v>146.68458348658362</v>
      </c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</row>
    <row r="1626">
      <c r="A1626" s="12">
        <v>3691.0522624123723</v>
      </c>
      <c r="B1626" s="14">
        <v>150.18859396299067</v>
      </c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</row>
    <row r="1627">
      <c r="A1627" s="12">
        <v>1610.4156375368948</v>
      </c>
      <c r="B1627" s="14">
        <v>732.9890902427372</v>
      </c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</row>
    <row r="1628">
      <c r="A1628" s="12">
        <v>1896.719774334655</v>
      </c>
      <c r="B1628" s="14">
        <v>732.5947426515678</v>
      </c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</row>
    <row r="1629">
      <c r="A1629" s="12">
        <v>2097.7495757971665</v>
      </c>
      <c r="B1629" s="14">
        <v>731.6376107459274</v>
      </c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</row>
    <row r="1630">
      <c r="A1630" s="12">
        <v>2783.712079915494</v>
      </c>
      <c r="B1630" s="14">
        <v>730.2982485883074</v>
      </c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</row>
    <row r="1631">
      <c r="A1631" s="12">
        <v>3372.9570745277956</v>
      </c>
      <c r="B1631" s="14">
        <v>728.8463728504726</v>
      </c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</row>
    <row r="1632">
      <c r="A1632" s="12">
        <v>3665.3274382124646</v>
      </c>
      <c r="B1632" s="14">
        <v>727.4853041473158</v>
      </c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</row>
    <row r="1633">
      <c r="A1633" s="12">
        <v>4370.59754009863</v>
      </c>
      <c r="B1633" s="14">
        <v>726.2658586958988</v>
      </c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</row>
    <row r="1634">
      <c r="A1634" s="12">
        <v>5945.908404014244</v>
      </c>
      <c r="B1634" s="14">
        <v>93.88151505341534</v>
      </c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</row>
    <row r="1635">
      <c r="A1635" s="12">
        <v>7335.897002985538</v>
      </c>
      <c r="B1635" s="14">
        <v>129.31403752370085</v>
      </c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</row>
    <row r="1636">
      <c r="A1636" s="12">
        <v>6713.079304755509</v>
      </c>
      <c r="B1636" s="14">
        <v>122.69780177201457</v>
      </c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</row>
    <row r="1637">
      <c r="A1637" s="12">
        <v>6636.070537900071</v>
      </c>
      <c r="B1637" s="14">
        <v>116.11442431436045</v>
      </c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</row>
    <row r="1638">
      <c r="A1638" s="12">
        <v>7253.359249424791</v>
      </c>
      <c r="B1638" s="14">
        <v>112.78607382009655</v>
      </c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</row>
    <row r="1639">
      <c r="A1639" s="12">
        <v>6514.148642447603</v>
      </c>
      <c r="B1639" s="14">
        <v>107.87642835636575</v>
      </c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</row>
    <row r="1640">
      <c r="A1640" s="12">
        <v>1289.4619025143152</v>
      </c>
      <c r="B1640" s="14">
        <v>17.624445565767864</v>
      </c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</row>
    <row r="1641">
      <c r="A1641" s="12">
        <v>1299.9025560870145</v>
      </c>
      <c r="B1641" s="14">
        <v>20.295538882048668</v>
      </c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</row>
    <row r="1642">
      <c r="A1642" s="12">
        <v>1378.8510749880174</v>
      </c>
      <c r="B1642" s="14">
        <v>22.823850739794693</v>
      </c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</row>
    <row r="1643">
      <c r="A1643" s="12">
        <v>1683.9408453129163</v>
      </c>
      <c r="B1643" s="14">
        <v>28.559901283461684</v>
      </c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</row>
    <row r="1644">
      <c r="A1644" s="12">
        <v>1907.4343071468143</v>
      </c>
      <c r="B1644" s="14">
        <v>30.5468079590512</v>
      </c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</row>
    <row r="1645">
      <c r="A1645" s="12">
        <v>1975.866509789316</v>
      </c>
      <c r="B1645" s="14">
        <v>33.16133587404269</v>
      </c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</row>
    <row r="1646">
      <c r="A1646" s="12">
        <v>2159.4636719205073</v>
      </c>
      <c r="B1646" s="14">
        <v>36.6177479216467</v>
      </c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</row>
    <row r="1647">
      <c r="A1647" s="12">
        <v>2452.998578312918</v>
      </c>
      <c r="B1647" s="14">
        <v>46.23849817357932</v>
      </c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</row>
    <row r="1648">
      <c r="A1648" s="12">
        <v>2871.346605351723</v>
      </c>
      <c r="B1648" s="14">
        <v>61.70217034315226</v>
      </c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</row>
    <row r="1649">
      <c r="A1649" s="12">
        <v>2906.598136259469</v>
      </c>
      <c r="B1649" s="14">
        <v>54.76944334422413</v>
      </c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</row>
    <row r="1650">
      <c r="A1650" s="12">
        <v>2868.644166617155</v>
      </c>
      <c r="B1650" s="14">
        <v>59.38242280285036</v>
      </c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</row>
    <row r="1651">
      <c r="A1651" s="12">
        <v>3094.607658234908</v>
      </c>
      <c r="B1651" s="14">
        <v>70.49409247028268</v>
      </c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</row>
    <row r="1652">
      <c r="A1652" s="12">
        <v>2951.3591363317087</v>
      </c>
      <c r="B1652" s="14">
        <v>64.4196300234589</v>
      </c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</row>
    <row r="1653">
      <c r="A1653" s="12">
        <v>235.83830604250974</v>
      </c>
      <c r="B1653" s="14">
        <v>6.675560848339027</v>
      </c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</row>
    <row r="1654">
      <c r="A1654" s="12">
        <v>216.92273460494113</v>
      </c>
      <c r="B1654" s="14">
        <v>7.026614206248906</v>
      </c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</row>
    <row r="1655">
      <c r="A1655" s="12">
        <v>217.46148736633856</v>
      </c>
      <c r="B1655" s="14">
        <v>5.952413610550865</v>
      </c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</row>
    <row r="1656">
      <c r="A1656" s="12">
        <v>234.79541031103793</v>
      </c>
      <c r="B1656" s="14">
        <v>7.094889365012434</v>
      </c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</row>
    <row r="1657">
      <c r="A1657" s="12">
        <v>278.7826934001643</v>
      </c>
      <c r="B1657" s="14">
        <v>6.849708155952394</v>
      </c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</row>
    <row r="1658">
      <c r="A1658" s="12">
        <v>313.1079296724628</v>
      </c>
      <c r="B1658" s="14">
        <v>8.90036427715525</v>
      </c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</row>
    <row r="1659">
      <c r="A1659" s="12">
        <v>328.70739925670244</v>
      </c>
      <c r="B1659" s="14">
        <v>9.079405282277552</v>
      </c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</row>
    <row r="1660">
      <c r="A1660" s="12">
        <v>362.4324248026873</v>
      </c>
      <c r="B1660" s="14">
        <v>9.426556838709898</v>
      </c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</row>
    <row r="1661">
      <c r="A1661" s="12">
        <v>434.5301501041734</v>
      </c>
      <c r="B1661" s="14">
        <v>10.323986464594768</v>
      </c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</row>
    <row r="1662">
      <c r="A1662" s="12">
        <v>414.11015599700784</v>
      </c>
      <c r="B1662" s="14">
        <v>10.573166203109666</v>
      </c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</row>
    <row r="1663">
      <c r="A1663" s="12">
        <v>386.9631654675659</v>
      </c>
      <c r="B1663" s="14">
        <v>10.84812973028003</v>
      </c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</row>
    <row r="1664">
      <c r="A1664" s="12">
        <v>510.4634091342438</v>
      </c>
      <c r="B1664" s="14">
        <v>10.414392332208376</v>
      </c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</row>
    <row r="1665">
      <c r="A1665" s="12">
        <v>570.4174895882082</v>
      </c>
      <c r="B1665" s="14">
        <v>9.125754685033504</v>
      </c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</row>
    <row r="1666">
      <c r="A1666" s="12">
        <v>0.0</v>
      </c>
      <c r="B1666" s="14">
        <v>0.6191567085629373</v>
      </c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</row>
    <row r="1667">
      <c r="A1667" s="12">
        <v>0.0</v>
      </c>
      <c r="B1667" s="14">
        <v>0.654474314674891</v>
      </c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</row>
    <row r="1668">
      <c r="A1668" s="12">
        <v>0.0</v>
      </c>
      <c r="B1668" s="14">
        <v>0.6901967878931689</v>
      </c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</row>
    <row r="1669">
      <c r="A1669" s="12">
        <v>0.0</v>
      </c>
      <c r="B1669" s="14">
        <v>0.726140944925598</v>
      </c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</row>
    <row r="1670">
      <c r="A1670" s="12">
        <v>0.0</v>
      </c>
      <c r="B1670" s="14">
        <v>0.6416018359757337</v>
      </c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</row>
    <row r="1671">
      <c r="A1671" s="12">
        <v>0.0</v>
      </c>
      <c r="B1671" s="14">
        <v>0.6775470088093067</v>
      </c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</row>
    <row r="1672">
      <c r="A1672" s="12">
        <v>0.0</v>
      </c>
      <c r="B1672" s="14">
        <v>0.7920781099907386</v>
      </c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</row>
    <row r="1673">
      <c r="A1673" s="12">
        <v>0.0</v>
      </c>
      <c r="B1673" s="14">
        <v>0.7672791410109343</v>
      </c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</row>
    <row r="1674">
      <c r="A1674" s="12">
        <v>0.0</v>
      </c>
      <c r="B1674" s="14">
        <v>0.9770583189305166</v>
      </c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</row>
    <row r="1675">
      <c r="A1675" s="12">
        <v>0.0</v>
      </c>
      <c r="B1675" s="14">
        <v>1.0089155147729485</v>
      </c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</row>
    <row r="1676">
      <c r="A1676" s="12">
        <v>0.0</v>
      </c>
      <c r="B1676" s="14">
        <v>1.0205804672721892</v>
      </c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</row>
    <row r="1677">
      <c r="A1677" s="12">
        <v>0.0</v>
      </c>
      <c r="B1677" s="14">
        <v>2.521453221226212</v>
      </c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</row>
    <row r="1678">
      <c r="A1678" s="12">
        <v>0.0</v>
      </c>
      <c r="B1678" s="14">
        <v>8.485279337763343</v>
      </c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</row>
    <row r="1679">
      <c r="A1679" s="12">
        <v>2059.4006100256433</v>
      </c>
      <c r="B1679" s="14">
        <v>45.31197558632906</v>
      </c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</row>
    <row r="1680">
      <c r="A1680" s="12">
        <v>1836.495966409877</v>
      </c>
      <c r="B1680" s="14">
        <v>36.76314489546322</v>
      </c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</row>
    <row r="1681">
      <c r="A1681" s="12">
        <v>1716.4025796825108</v>
      </c>
      <c r="B1681" s="14">
        <v>33.19200348464972</v>
      </c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</row>
    <row r="1682">
      <c r="A1682" s="12">
        <v>2488.990512492953</v>
      </c>
      <c r="B1682" s="14">
        <v>50.97825247559984</v>
      </c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</row>
    <row r="1683">
      <c r="A1683" s="12">
        <v>3297.958613701256</v>
      </c>
      <c r="B1683" s="14">
        <v>61.398079188547015</v>
      </c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</row>
    <row r="1684">
      <c r="A1684" s="12">
        <v>3582.27602013985</v>
      </c>
      <c r="B1684" s="14">
        <v>53.280026995213674</v>
      </c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</row>
    <row r="1685">
      <c r="A1685" s="12">
        <v>3886.4479234811106</v>
      </c>
      <c r="B1685" s="14">
        <v>57.47879495219274</v>
      </c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</row>
    <row r="1686">
      <c r="A1686" s="12">
        <v>4246.6783726630465</v>
      </c>
      <c r="B1686" s="14">
        <v>63.44018839813524</v>
      </c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</row>
    <row r="1687">
      <c r="A1687" s="12">
        <v>4023.6896229896756</v>
      </c>
      <c r="B1687" s="14">
        <v>54.00818934702678</v>
      </c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</row>
    <row r="1688">
      <c r="A1688" s="12">
        <v>4070.032745073707</v>
      </c>
      <c r="B1688" s="14">
        <v>55.983257273857966</v>
      </c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</row>
    <row r="1689">
      <c r="A1689" s="12">
        <v>5113.164851968846</v>
      </c>
      <c r="B1689" s="14">
        <v>66.54529416920954</v>
      </c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</row>
    <row r="1690">
      <c r="A1690" s="12">
        <v>5614.9259096922915</v>
      </c>
      <c r="B1690" s="14">
        <v>93.34339818670303</v>
      </c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</row>
    <row r="1691">
      <c r="A1691" s="12">
        <v>5930.524946301949</v>
      </c>
      <c r="B1691" s="14">
        <v>198.28334424334324</v>
      </c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</row>
    <row r="1692">
      <c r="A1692" s="12">
        <v>236.98284429074192</v>
      </c>
      <c r="B1692" s="14">
        <v>4.701482394652181</v>
      </c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</row>
    <row r="1693">
      <c r="A1693" s="12">
        <v>253.9433948313682</v>
      </c>
      <c r="B1693" s="14">
        <v>5.411090935539153</v>
      </c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</row>
    <row r="1694">
      <c r="A1694" s="12">
        <v>251.0438721758437</v>
      </c>
      <c r="B1694" s="14">
        <v>4.480795683101865</v>
      </c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</row>
    <row r="1695">
      <c r="A1695" s="12">
        <v>258.1178555306885</v>
      </c>
      <c r="B1695" s="14">
        <v>4.852087378183556</v>
      </c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</row>
    <row r="1696">
      <c r="A1696" s="12">
        <v>291.86904185915125</v>
      </c>
      <c r="B1696" s="14">
        <v>8.225693777082094</v>
      </c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</row>
    <row r="1697">
      <c r="A1697" s="12">
        <v>321.45501864656484</v>
      </c>
      <c r="B1697" s="14">
        <v>8.737920812928706</v>
      </c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</row>
    <row r="1698">
      <c r="A1698" s="12">
        <v>352.8009747038343</v>
      </c>
      <c r="B1698" s="14">
        <v>10.181772730895396</v>
      </c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</row>
    <row r="1699">
      <c r="A1699" s="12">
        <v>397.9040178463047</v>
      </c>
      <c r="B1699" s="14">
        <v>15.491316346475545</v>
      </c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</row>
    <row r="1700">
      <c r="A1700" s="12">
        <v>477.9321763474168</v>
      </c>
      <c r="B1700" s="14">
        <v>20.762369838989155</v>
      </c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</row>
    <row r="1701">
      <c r="A1701" s="12">
        <v>485.9551547727942</v>
      </c>
      <c r="B1701" s="14">
        <v>21.548360454192725</v>
      </c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</row>
    <row r="1702">
      <c r="A1702" s="12">
        <v>595.7716261139083</v>
      </c>
      <c r="B1702" s="14">
        <v>19.66772276377992</v>
      </c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</row>
    <row r="1703">
      <c r="A1703" s="12">
        <v>694.1411512445682</v>
      </c>
      <c r="B1703" s="14">
        <v>15.465986300744868</v>
      </c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</row>
    <row r="1704">
      <c r="A1704" s="12">
        <v>699.0804821161186</v>
      </c>
      <c r="B1704" s="14">
        <v>20.41902533404124</v>
      </c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</row>
    <row r="1705">
      <c r="A1705" s="12">
        <v>24175.04541297979</v>
      </c>
      <c r="B1705" s="14">
        <v>857.0524541344445</v>
      </c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</row>
    <row r="1706">
      <c r="A1706" s="12">
        <v>24990.371540142263</v>
      </c>
      <c r="B1706" s="14">
        <v>813.9631987177011</v>
      </c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</row>
    <row r="1707">
      <c r="A1707" s="12">
        <v>27122.541686820223</v>
      </c>
      <c r="B1707" s="14">
        <v>879.377202042315</v>
      </c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</row>
    <row r="1708">
      <c r="A1708" s="12">
        <v>33158.0885212491</v>
      </c>
      <c r="B1708" s="14">
        <v>979.1497255336141</v>
      </c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</row>
    <row r="1709">
      <c r="A1709" s="12">
        <v>37465.19345336895</v>
      </c>
      <c r="B1709" s="14">
        <v>1040.2425926552621</v>
      </c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</row>
    <row r="1710">
      <c r="A1710" s="12">
        <v>39093.45345195194</v>
      </c>
      <c r="B1710" s="14">
        <v>1018.4518649292996</v>
      </c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</row>
    <row r="1711">
      <c r="A1711" s="12">
        <v>41477.78115405013</v>
      </c>
      <c r="B1711" s="14">
        <v>1067.7163930407623</v>
      </c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</row>
    <row r="1712">
      <c r="A1712" s="12">
        <v>47797.24883186698</v>
      </c>
      <c r="B1712" s="14">
        <v>1188.9489342251254</v>
      </c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</row>
    <row r="1713">
      <c r="A1713" s="12">
        <v>52962.517070682705</v>
      </c>
      <c r="B1713" s="14">
        <v>1350.9394279671155</v>
      </c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</row>
    <row r="1714">
      <c r="A1714" s="12">
        <v>48153.73964603856</v>
      </c>
      <c r="B1714" s="14">
        <v>1275.2271755508702</v>
      </c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</row>
    <row r="1715">
      <c r="A1715" s="12">
        <v>46763.86247596656</v>
      </c>
      <c r="B1715" s="14">
        <v>1189.980809362691</v>
      </c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</row>
    <row r="1716">
      <c r="A1716" s="12">
        <v>49900.93496260785</v>
      </c>
      <c r="B1716" s="14">
        <v>1251.0577740205308</v>
      </c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</row>
    <row r="1717">
      <c r="A1717" s="12">
        <v>45956.53514463357</v>
      </c>
      <c r="B1717" s="14">
        <v>1214.326836432097</v>
      </c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</row>
    <row r="1718">
      <c r="A1718" s="12">
        <v>12579.59510387844</v>
      </c>
      <c r="B1718" s="14">
        <v>2101.0176804389625</v>
      </c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</row>
    <row r="1719">
      <c r="A1719" s="12">
        <v>12342.617768861239</v>
      </c>
      <c r="B1719" s="14">
        <v>2061.438221273306</v>
      </c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</row>
    <row r="1720">
      <c r="A1720" s="12">
        <v>0.0</v>
      </c>
      <c r="B1720" s="14">
        <v>469.54715788523185</v>
      </c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</row>
    <row r="1721">
      <c r="A1721" s="12">
        <v>0.0</v>
      </c>
      <c r="B1721" s="14">
        <v>567.036569428755</v>
      </c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</row>
    <row r="1722">
      <c r="A1722" s="12">
        <v>0.0</v>
      </c>
      <c r="B1722" s="14">
        <v>725.8723507832467</v>
      </c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</row>
    <row r="1723">
      <c r="A1723" s="12">
        <v>0.0</v>
      </c>
      <c r="B1723" s="14">
        <v>520.4933594433281</v>
      </c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</row>
    <row r="1724">
      <c r="A1724" s="12">
        <v>0.0</v>
      </c>
      <c r="B1724" s="14">
        <v>540.9735006856524</v>
      </c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</row>
    <row r="1725">
      <c r="A1725" s="12">
        <v>0.0</v>
      </c>
      <c r="B1725" s="14">
        <v>614.6864686468647</v>
      </c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</row>
    <row r="1726">
      <c r="A1726" s="12">
        <v>0.0</v>
      </c>
      <c r="B1726" s="14">
        <v>688.5669200975469</v>
      </c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</row>
    <row r="1727">
      <c r="A1727" s="12">
        <v>0.0</v>
      </c>
      <c r="B1727" s="14">
        <v>692.2387816597443</v>
      </c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</row>
    <row r="1728">
      <c r="A1728" s="12">
        <v>0.0</v>
      </c>
      <c r="B1728" s="14">
        <v>716.0</v>
      </c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</row>
    <row r="1729">
      <c r="A1729" s="12">
        <v>0.0</v>
      </c>
      <c r="B1729" s="14">
        <v>692.9133858267717</v>
      </c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</row>
    <row r="1730">
      <c r="A1730" s="12">
        <v>0.0</v>
      </c>
      <c r="B1730" s="14">
        <v>1736.4341085271317</v>
      </c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</row>
    <row r="1731">
      <c r="A1731" s="12">
        <v>13482.547047463515</v>
      </c>
      <c r="B1731" s="14">
        <v>320.1389428934339</v>
      </c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</row>
    <row r="1732">
      <c r="A1732" s="12">
        <v>13736.796665635871</v>
      </c>
      <c r="B1732" s="14">
        <v>323.4119314521325</v>
      </c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</row>
    <row r="1733">
      <c r="A1733" s="12">
        <v>16720.578797518046</v>
      </c>
      <c r="B1733" s="14">
        <v>351.0193744459921</v>
      </c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</row>
    <row r="1734">
      <c r="A1734" s="12">
        <v>21712.464181565356</v>
      </c>
      <c r="B1734" s="14">
        <v>409.4656336909019</v>
      </c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</row>
    <row r="1735">
      <c r="A1735" s="12">
        <v>25198.776758409786</v>
      </c>
      <c r="B1735" s="14">
        <v>545.3211009174312</v>
      </c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</row>
    <row r="1736">
      <c r="A1736" s="12">
        <v>27576.86446213019</v>
      </c>
      <c r="B1736" s="14">
        <v>646.1210963013135</v>
      </c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</row>
    <row r="1737">
      <c r="A1737" s="12">
        <v>26286.86134875496</v>
      </c>
      <c r="B1737" s="14">
        <v>605.5536968885915</v>
      </c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</row>
    <row r="1738">
      <c r="A1738" s="12">
        <v>31927.72509046189</v>
      </c>
      <c r="B1738" s="14">
        <v>727.7156303951942</v>
      </c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</row>
    <row r="1739">
      <c r="A1739" s="12">
        <v>30452.809857340297</v>
      </c>
      <c r="B1739" s="14">
        <v>704.1626648551149</v>
      </c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</row>
    <row r="1740">
      <c r="A1740" s="12">
        <v>27573.103480235415</v>
      </c>
      <c r="B1740" s="14">
        <v>597.8034199916585</v>
      </c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</row>
    <row r="1741">
      <c r="A1741" s="12">
        <v>32739.59430376849</v>
      </c>
      <c r="B1741" s="14">
        <v>695.31571958423</v>
      </c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</row>
    <row r="1742">
      <c r="A1742" s="12">
        <v>37228.72968310179</v>
      </c>
      <c r="B1742" s="14">
        <v>785.8894034323073</v>
      </c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</row>
    <row r="1743">
      <c r="A1743" s="12">
        <v>38574.328896909545</v>
      </c>
      <c r="B1743" s="14">
        <v>838.7096774193549</v>
      </c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</row>
    <row r="1744">
      <c r="A1744" s="12">
        <v>1001.2564419751731</v>
      </c>
      <c r="B1744" s="14">
        <v>24.70142640935361</v>
      </c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</row>
    <row r="1745">
      <c r="A1745" s="12">
        <v>1028.2925401101284</v>
      </c>
      <c r="B1745" s="14">
        <v>24.726248554818383</v>
      </c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</row>
    <row r="1746">
      <c r="A1746" s="12">
        <v>995.3579835067676</v>
      </c>
      <c r="B1746" s="14">
        <v>23.81597907394709</v>
      </c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</row>
    <row r="1747">
      <c r="A1747" s="12">
        <v>1000.8574186921926</v>
      </c>
      <c r="B1747" s="14">
        <v>26.1382453677952</v>
      </c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</row>
    <row r="1748">
      <c r="A1748" s="12">
        <v>1075.983379868069</v>
      </c>
      <c r="B1748" s="14">
        <v>28.591060392302765</v>
      </c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</row>
    <row r="1749">
      <c r="A1749" s="12">
        <v>1158.9970076361737</v>
      </c>
      <c r="B1749" s="14">
        <v>29.696332997813652</v>
      </c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</row>
    <row r="1750">
      <c r="A1750" s="12">
        <v>1228.3131257661867</v>
      </c>
      <c r="B1750" s="14">
        <v>34.027598916691566</v>
      </c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</row>
    <row r="1751">
      <c r="A1751" s="12">
        <v>1332.8788036814367</v>
      </c>
      <c r="B1751" s="14">
        <v>49.86120178363706</v>
      </c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</row>
    <row r="1752">
      <c r="A1752" s="12">
        <v>1498.129320959502</v>
      </c>
      <c r="B1752" s="14">
        <v>58.5746287524151</v>
      </c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</row>
    <row r="1753">
      <c r="A1753" s="12">
        <v>1459.212416701185</v>
      </c>
      <c r="B1753" s="14">
        <v>52.23451416417203</v>
      </c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</row>
    <row r="1754">
      <c r="A1754" s="12">
        <v>1535.192323051268</v>
      </c>
      <c r="B1754" s="14">
        <v>56.50776191648222</v>
      </c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</row>
    <row r="1755">
      <c r="A1755" s="12">
        <v>1676.2578872732358</v>
      </c>
      <c r="B1755" s="14">
        <v>64.35065280350393</v>
      </c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</row>
    <row r="1756">
      <c r="A1756" s="12">
        <v>1776.610140338363</v>
      </c>
      <c r="B1756" s="14">
        <v>62.08554353139567</v>
      </c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</row>
    <row r="1757">
      <c r="A1757" s="12">
        <v>163.64010977436837</v>
      </c>
      <c r="B1757" s="14">
        <v>2.911786959107137</v>
      </c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</row>
    <row r="1758">
      <c r="A1758" s="12">
        <v>170.6961621503709</v>
      </c>
      <c r="B1758" s="14">
        <v>2.8956426194369222</v>
      </c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</row>
    <row r="1759">
      <c r="A1759" s="12">
        <v>183.66987797632572</v>
      </c>
      <c r="B1759" s="14">
        <v>2.4540298851759417</v>
      </c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</row>
    <row r="1760">
      <c r="A1760" s="12">
        <v>222.89924637099276</v>
      </c>
      <c r="B1760" s="14">
        <v>3.182623853031327</v>
      </c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</row>
    <row r="1761">
      <c r="A1761" s="12">
        <v>240.21743869668626</v>
      </c>
      <c r="B1761" s="14">
        <v>3.304771452628816</v>
      </c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</row>
    <row r="1762">
      <c r="A1762" s="12">
        <v>258.28176030913096</v>
      </c>
      <c r="B1762" s="14">
        <v>3.1857284221132636</v>
      </c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</row>
    <row r="1763">
      <c r="A1763" s="12">
        <v>266.5794323050095</v>
      </c>
      <c r="B1763" s="14">
        <v>3.070241646292811</v>
      </c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</row>
    <row r="1764">
      <c r="A1764" s="12">
        <v>302.2664078332138</v>
      </c>
      <c r="B1764" s="14">
        <v>3.3809271615165404</v>
      </c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</row>
    <row r="1765">
      <c r="A1765" s="12">
        <v>366.63067921165134</v>
      </c>
      <c r="B1765" s="14">
        <v>6.649524915193113</v>
      </c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</row>
    <row r="1766">
      <c r="A1766" s="12">
        <v>352.6851141361782</v>
      </c>
      <c r="B1766" s="14">
        <v>5.489138432673234</v>
      </c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</row>
    <row r="1767">
      <c r="A1767" s="12">
        <v>359.8012419476189</v>
      </c>
      <c r="B1767" s="14">
        <v>28.187187589382642</v>
      </c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</row>
    <row r="1768">
      <c r="A1768" s="12">
        <v>388.3267312125359</v>
      </c>
      <c r="B1768" s="14">
        <v>27.132666992177917</v>
      </c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</row>
    <row r="1769">
      <c r="A1769" s="12">
        <v>394.77583088040467</v>
      </c>
      <c r="B1769" s="14">
        <v>26.111727184674375</v>
      </c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</row>
    <row r="1770">
      <c r="A1770" s="12">
        <v>377.5002570421655</v>
      </c>
      <c r="B1770" s="14">
        <v>4.964324936812485</v>
      </c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</row>
    <row r="1771">
      <c r="A1771" s="12">
        <v>350.28782107299367</v>
      </c>
      <c r="B1771" s="14">
        <v>6.809254033364011</v>
      </c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</row>
    <row r="1772">
      <c r="A1772" s="12">
        <v>457.4736504781623</v>
      </c>
      <c r="B1772" s="14">
        <v>7.042000604203652</v>
      </c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</row>
    <row r="1773">
      <c r="A1773" s="12">
        <v>510.4169414343761</v>
      </c>
      <c r="B1773" s="14">
        <v>15.661997082975676</v>
      </c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</row>
    <row r="1774">
      <c r="A1774" s="12">
        <v>645.9256501635119</v>
      </c>
      <c r="B1774" s="14">
        <v>3.29413581324897</v>
      </c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</row>
    <row r="1775">
      <c r="A1775" s="12">
        <v>802.3733573474127</v>
      </c>
      <c r="B1775" s="14">
        <v>3.58918796456298</v>
      </c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</row>
    <row r="1776">
      <c r="A1776" s="12">
        <v>1011.7579602272922</v>
      </c>
      <c r="B1776" s="14">
        <v>24.672938947335897</v>
      </c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</row>
    <row r="1777">
      <c r="A1777" s="12">
        <v>1127.814289859537</v>
      </c>
      <c r="B1777" s="14">
        <v>45.275629082072015</v>
      </c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</row>
    <row r="1778">
      <c r="A1778" s="12">
        <v>1375.587865410367</v>
      </c>
      <c r="B1778" s="14">
        <v>72.80695581876313</v>
      </c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</row>
    <row r="1779">
      <c r="A1779" s="12">
        <v>1087.648929064824</v>
      </c>
      <c r="B1779" s="14">
        <v>40.13360190324404</v>
      </c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</row>
    <row r="1780">
      <c r="A1780" s="12">
        <v>2310.4697842522137</v>
      </c>
      <c r="B1780" s="14">
        <v>52.464569978995385</v>
      </c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</row>
    <row r="1781">
      <c r="A1781" s="12">
        <v>2509.24331849256</v>
      </c>
      <c r="B1781" s="14">
        <v>58.06583931676715</v>
      </c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</row>
    <row r="1782">
      <c r="A1782" s="12">
        <v>2742.342266869634</v>
      </c>
      <c r="B1782" s="14">
        <v>54.965305046544714</v>
      </c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</row>
    <row r="1783">
      <c r="A1783" s="12">
        <v>0.0</v>
      </c>
      <c r="B1783" s="14">
        <v>19.61451780794629</v>
      </c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</row>
    <row r="1784">
      <c r="A1784" s="12">
        <v>0.0</v>
      </c>
      <c r="B1784" s="14">
        <v>19.441534121042384</v>
      </c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</row>
    <row r="1785">
      <c r="A1785" s="12">
        <v>0.0</v>
      </c>
      <c r="B1785" s="14">
        <v>19.270425974056586</v>
      </c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</row>
    <row r="1786">
      <c r="A1786" s="12">
        <v>0.0</v>
      </c>
      <c r="B1786" s="14">
        <v>19.10514568100036</v>
      </c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</row>
    <row r="1787">
      <c r="A1787" s="12">
        <v>0.0</v>
      </c>
      <c r="B1787" s="14">
        <v>18.951489390359775</v>
      </c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</row>
    <row r="1788">
      <c r="A1788" s="12">
        <v>0.0</v>
      </c>
      <c r="B1788" s="14">
        <v>18.81299018495227</v>
      </c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</row>
    <row r="1789">
      <c r="A1789" s="12">
        <v>0.0</v>
      </c>
      <c r="B1789" s="14">
        <v>18.69009392064228</v>
      </c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</row>
    <row r="1790">
      <c r="A1790" s="12">
        <v>0.0</v>
      </c>
      <c r="B1790" s="14">
        <v>18.57996866206268</v>
      </c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</row>
    <row r="1791">
      <c r="A1791" s="12">
        <v>0.0</v>
      </c>
      <c r="B1791" s="14">
        <v>18.4788796717227</v>
      </c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</row>
    <row r="1792">
      <c r="A1792" s="12">
        <v>0.0</v>
      </c>
      <c r="B1792" s="14">
        <v>18.381851368370864</v>
      </c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</row>
    <row r="1793">
      <c r="A1793" s="12">
        <v>0.0</v>
      </c>
      <c r="B1793" s="14">
        <v>18.28532618899517</v>
      </c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</row>
    <row r="1794">
      <c r="A1794" s="12">
        <v>0.0</v>
      </c>
      <c r="B1794" s="14">
        <v>18.18824681174852</v>
      </c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</row>
    <row r="1795">
      <c r="A1795" s="12">
        <v>0.0</v>
      </c>
      <c r="B1795" s="14">
        <v>18.09137014184119</v>
      </c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</row>
    <row r="1796">
      <c r="A1796" s="12">
        <v>1747.8842650730046</v>
      </c>
      <c r="B1796" s="14">
        <v>28.263330424159495</v>
      </c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</row>
    <row r="1797">
      <c r="A1797" s="12">
        <v>1664.3090957426718</v>
      </c>
      <c r="B1797" s="14">
        <v>29.05431122397097</v>
      </c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</row>
    <row r="1798">
      <c r="A1798" s="12">
        <v>1827.6281456064548</v>
      </c>
      <c r="B1798" s="14">
        <v>28.923454559565684</v>
      </c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</row>
    <row r="1799">
      <c r="A1799" s="12">
        <v>2285.6933742970473</v>
      </c>
      <c r="B1799" s="14">
        <v>34.12040948335933</v>
      </c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</row>
    <row r="1800">
      <c r="A1800" s="12">
        <v>2643.8025682159896</v>
      </c>
      <c r="B1800" s="14">
        <v>40.753156691572435</v>
      </c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</row>
    <row r="1801">
      <c r="A1801" s="12">
        <v>2863.963179722532</v>
      </c>
      <c r="B1801" s="14">
        <v>46.4105061903003</v>
      </c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</row>
    <row r="1802">
      <c r="A1802" s="12">
        <v>3133.319212284262</v>
      </c>
      <c r="B1802" s="14">
        <v>52.53603374914808</v>
      </c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</row>
    <row r="1803">
      <c r="A1803" s="12">
        <v>3891.8953458423557</v>
      </c>
      <c r="B1803" s="14">
        <v>70.11284829869027</v>
      </c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</row>
    <row r="1804">
      <c r="A1804" s="12">
        <v>4685.620166392776</v>
      </c>
      <c r="B1804" s="14">
        <v>90.5292578649675</v>
      </c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</row>
    <row r="1805">
      <c r="A1805" s="12">
        <v>4433.857082260999</v>
      </c>
      <c r="B1805" s="14">
        <v>71.4095968785437</v>
      </c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</row>
    <row r="1806">
      <c r="A1806" s="12">
        <v>4442.299972029516</v>
      </c>
      <c r="B1806" s="14">
        <v>67.0720801287784</v>
      </c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</row>
    <row r="1807">
      <c r="A1807" s="12">
        <v>4940.953345469583</v>
      </c>
      <c r="B1807" s="14">
        <v>75.57429333282633</v>
      </c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</row>
    <row r="1808">
      <c r="A1808" s="12">
        <v>4548.155552758748</v>
      </c>
      <c r="B1808" s="14">
        <v>72.66423660995216</v>
      </c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</row>
    <row r="1809">
      <c r="A1809" s="12">
        <v>37408.42451080135</v>
      </c>
      <c r="B1809" s="14">
        <v>1089.5203638770893</v>
      </c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</row>
    <row r="1810">
      <c r="A1810" s="12">
        <v>37884.23419900655</v>
      </c>
      <c r="B1810" s="14">
        <v>1045.2503915258064</v>
      </c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</row>
    <row r="1811">
      <c r="A1811" s="12">
        <v>42307.90503373725</v>
      </c>
      <c r="B1811" s="14">
        <v>1236.1841002045103</v>
      </c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</row>
    <row r="1812">
      <c r="A1812" s="12">
        <v>49289.626943243544</v>
      </c>
      <c r="B1812" s="14">
        <v>1552.9518462251265</v>
      </c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</row>
    <row r="1813">
      <c r="A1813" s="12">
        <v>56621.31879762452</v>
      </c>
      <c r="B1813" s="14">
        <v>1936.884651484894</v>
      </c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</row>
    <row r="1814">
      <c r="A1814" s="12">
        <v>65754.02673117483</v>
      </c>
      <c r="B1814" s="14">
        <v>2249.4798618559807</v>
      </c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</row>
    <row r="1815">
      <c r="A1815" s="12">
        <v>72950.77517708264</v>
      </c>
      <c r="B1815" s="14">
        <v>2418.7473193272135</v>
      </c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</row>
    <row r="1816">
      <c r="A1816" s="12">
        <v>83454.49808065272</v>
      </c>
      <c r="B1816" s="14">
        <v>2814.943579025782</v>
      </c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</row>
    <row r="1817">
      <c r="A1817" s="12">
        <v>95213.88730199076</v>
      </c>
      <c r="B1817" s="14">
        <v>3170.580502712547</v>
      </c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</row>
    <row r="1818">
      <c r="A1818" s="12">
        <v>78488.61169592146</v>
      </c>
      <c r="B1818" s="14">
        <v>2737.9892750178824</v>
      </c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</row>
    <row r="1819">
      <c r="A1819" s="12">
        <v>86107.24094401352</v>
      </c>
      <c r="B1819" s="14">
        <v>2998.0046027490503</v>
      </c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</row>
    <row r="1820">
      <c r="A1820" s="12">
        <v>99130.0780442423</v>
      </c>
      <c r="B1820" s="14">
        <v>3398.4859546206326</v>
      </c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</row>
    <row r="1821">
      <c r="A1821" s="12">
        <v>99629.9147187856</v>
      </c>
      <c r="B1821" s="14">
        <v>3498.8033450943126</v>
      </c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</row>
    <row r="1822">
      <c r="A1822" s="12">
        <v>9061.602460165972</v>
      </c>
      <c r="B1822" s="14">
        <v>286.882535512546</v>
      </c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</row>
    <row r="1823">
      <c r="A1823" s="12">
        <v>8909.80894585813</v>
      </c>
      <c r="B1823" s="14">
        <v>313.97594935295496</v>
      </c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</row>
    <row r="1824">
      <c r="A1824" s="12">
        <v>8685.382436994483</v>
      </c>
      <c r="B1824" s="14">
        <v>304.1055549514839</v>
      </c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</row>
    <row r="1825">
      <c r="A1825" s="12">
        <v>9016.815327478182</v>
      </c>
      <c r="B1825" s="14">
        <v>336.52544178381925</v>
      </c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</row>
    <row r="1826">
      <c r="A1826" s="12">
        <v>10013.633224986515</v>
      </c>
      <c r="B1826" s="14">
        <v>334.0096047038942</v>
      </c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</row>
    <row r="1827">
      <c r="A1827" s="12">
        <v>12252.612875422477</v>
      </c>
      <c r="B1827" s="14">
        <v>342.1446482907635</v>
      </c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</row>
    <row r="1828">
      <c r="A1828" s="12">
        <v>14405.091926705689</v>
      </c>
      <c r="B1828" s="14">
        <v>349.9151631861067</v>
      </c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</row>
    <row r="1829">
      <c r="A1829" s="12">
        <v>16305.613406264216</v>
      </c>
      <c r="B1829" s="14">
        <v>370.4656387282911</v>
      </c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</row>
    <row r="1830">
      <c r="A1830" s="12">
        <v>23421.35529046783</v>
      </c>
      <c r="B1830" s="14">
        <v>461.53436850184096</v>
      </c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</row>
    <row r="1831">
      <c r="A1831" s="12">
        <v>18114.478265065198</v>
      </c>
      <c r="B1831" s="14">
        <v>486.2527523032235</v>
      </c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</row>
    <row r="1832">
      <c r="A1832" s="12">
        <v>20983.900335311377</v>
      </c>
      <c r="B1832" s="14">
        <v>630.8049756526406</v>
      </c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</row>
    <row r="1833">
      <c r="A1833" s="12">
        <v>23132.93890320401</v>
      </c>
      <c r="B1833" s="14">
        <v>655.2555662009789</v>
      </c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</row>
    <row r="1834">
      <c r="A1834" s="12">
        <v>23623.85149280281</v>
      </c>
      <c r="B1834" s="14">
        <v>659.0221306511374</v>
      </c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</row>
    <row r="1835">
      <c r="A1835" s="12">
        <v>514.157960480203</v>
      </c>
      <c r="B1835" s="14">
        <v>3.9907666175070036</v>
      </c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</row>
    <row r="1836">
      <c r="A1836" s="12">
        <v>492.3816981014351</v>
      </c>
      <c r="B1836" s="14">
        <v>3.7791844711934592</v>
      </c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</row>
    <row r="1837">
      <c r="A1837" s="12">
        <v>483.0318719125117</v>
      </c>
      <c r="B1837" s="14">
        <v>3.280031507541761</v>
      </c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</row>
    <row r="1838">
      <c r="A1838" s="12">
        <v>546.1541483598469</v>
      </c>
      <c r="B1838" s="14">
        <v>7.630233554560244</v>
      </c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</row>
    <row r="1839">
      <c r="A1839" s="12">
        <v>631.4978143090354</v>
      </c>
      <c r="B1839" s="14">
        <v>10.389851863013233</v>
      </c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</row>
    <row r="1840">
      <c r="A1840" s="12">
        <v>696.3285098129937</v>
      </c>
      <c r="B1840" s="14">
        <v>11.096944342747072</v>
      </c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</row>
    <row r="1841">
      <c r="A1841" s="12">
        <v>851.4298745513166</v>
      </c>
      <c r="B1841" s="14">
        <v>12.609862886603077</v>
      </c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</row>
    <row r="1842">
      <c r="A1842" s="12">
        <v>927.2344867249882</v>
      </c>
      <c r="B1842" s="14">
        <v>12.706772604264147</v>
      </c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</row>
    <row r="1843">
      <c r="A1843" s="12">
        <v>1017.9148035607354</v>
      </c>
      <c r="B1843" s="14">
        <v>12.95146894177571</v>
      </c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</row>
    <row r="1844">
      <c r="A1844" s="12">
        <v>987.6891659181932</v>
      </c>
      <c r="B1844" s="14">
        <v>6.455254191536763</v>
      </c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</row>
    <row r="1845">
      <c r="A1845" s="12">
        <v>1022.2391535314615</v>
      </c>
      <c r="B1845" s="14">
        <v>7.912246555582498</v>
      </c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</row>
    <row r="1846">
      <c r="A1846" s="12">
        <v>1214.7609140776162</v>
      </c>
      <c r="B1846" s="14">
        <v>10.507114261484428</v>
      </c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</row>
    <row r="1847">
      <c r="A1847" s="12">
        <v>1255.8599051102397</v>
      </c>
      <c r="B1847" s="14">
        <v>10.052460840460185</v>
      </c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</row>
    <row r="1848">
      <c r="A1848" s="12">
        <v>3803.998412995628</v>
      </c>
      <c r="B1848" s="14">
        <v>78.89192526414064</v>
      </c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</row>
    <row r="1849">
      <c r="A1849" s="12">
        <v>3788.8159095933815</v>
      </c>
      <c r="B1849" s="14">
        <v>72.84024657867437</v>
      </c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</row>
    <row r="1850">
      <c r="A1850" s="12">
        <v>3861.127279019648</v>
      </c>
      <c r="B1850" s="14">
        <v>79.28392770060879</v>
      </c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</row>
    <row r="1851">
      <c r="A1851" s="12">
        <v>3990.7368693889325</v>
      </c>
      <c r="B1851" s="14">
        <v>82.38693781329022</v>
      </c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</row>
    <row r="1852">
      <c r="A1852" s="12">
        <v>4292.419630464364</v>
      </c>
      <c r="B1852" s="14">
        <v>89.00096417711192</v>
      </c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</row>
    <row r="1853">
      <c r="A1853" s="12">
        <v>4594.481939458616</v>
      </c>
      <c r="B1853" s="14">
        <v>115.27278204620478</v>
      </c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</row>
    <row r="1854">
      <c r="A1854" s="12">
        <v>4998.382678884612</v>
      </c>
      <c r="B1854" s="14">
        <v>117.54380694348477</v>
      </c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</row>
    <row r="1855">
      <c r="A1855" s="12">
        <v>6050.327782542364</v>
      </c>
      <c r="B1855" s="14">
        <v>130.9067743253145</v>
      </c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</row>
    <row r="1856">
      <c r="A1856" s="12">
        <v>7002.712833616623</v>
      </c>
      <c r="B1856" s="14">
        <v>157.5919943266882</v>
      </c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</row>
    <row r="1857">
      <c r="A1857" s="12">
        <v>7169.8573445882375</v>
      </c>
      <c r="B1857" s="14">
        <v>139.10990678253444</v>
      </c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</row>
    <row r="1858">
      <c r="A1858" s="12">
        <v>7833.90355093678</v>
      </c>
      <c r="B1858" s="14">
        <v>156.32952414924114</v>
      </c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</row>
    <row r="1859">
      <c r="A1859" s="12">
        <v>8895.184908517593</v>
      </c>
      <c r="B1859" s="14">
        <v>177.7940807671721</v>
      </c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</row>
    <row r="1860">
      <c r="A1860" s="12">
        <v>9982.481568300713</v>
      </c>
      <c r="B1860" s="14">
        <v>159.1150154341565</v>
      </c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</row>
    <row r="1861">
      <c r="A1861" s="12">
        <v>654.6198570203222</v>
      </c>
      <c r="B1861" s="14">
        <v>9.295017535980083</v>
      </c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</row>
    <row r="1862">
      <c r="A1862" s="12">
        <v>558.2616154351962</v>
      </c>
      <c r="B1862" s="14">
        <v>6.8853414884767465</v>
      </c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</row>
    <row r="1863">
      <c r="A1863" s="12">
        <v>529.9294837151675</v>
      </c>
      <c r="B1863" s="14">
        <v>10.600206668696018</v>
      </c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</row>
    <row r="1864">
      <c r="A1864" s="12">
        <v>609.38740048338</v>
      </c>
      <c r="B1864" s="14">
        <v>8.960415983865737</v>
      </c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</row>
    <row r="1865">
      <c r="A1865" s="12">
        <v>660.1899982197076</v>
      </c>
      <c r="B1865" s="14">
        <v>12.103971094372142</v>
      </c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</row>
    <row r="1866">
      <c r="A1866" s="12">
        <v>804.0711094021466</v>
      </c>
      <c r="B1866" s="14">
        <v>9.350456589356982</v>
      </c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</row>
    <row r="1867">
      <c r="A1867" s="12">
        <v>896.3948786680066</v>
      </c>
      <c r="B1867" s="14">
        <v>6.884629775831652</v>
      </c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</row>
    <row r="1868">
      <c r="A1868" s="12">
        <v>989.3194595867872</v>
      </c>
      <c r="B1868" s="14">
        <v>12.660952356836281</v>
      </c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</row>
    <row r="1869">
      <c r="A1869" s="12">
        <v>1222.7935847368224</v>
      </c>
      <c r="B1869" s="14">
        <v>11.448848757196938</v>
      </c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</row>
    <row r="1870">
      <c r="A1870" s="12">
        <v>1180.4319249603532</v>
      </c>
      <c r="B1870" s="14">
        <v>19.687302987145532</v>
      </c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</row>
    <row r="1871">
      <c r="A1871" s="12">
        <v>1382.1437493667029</v>
      </c>
      <c r="B1871" s="14">
        <v>20.11971228811428</v>
      </c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</row>
    <row r="1872">
      <c r="A1872" s="12">
        <v>1767.238661840756</v>
      </c>
      <c r="B1872" s="14">
        <v>63.881572690171375</v>
      </c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</row>
    <row r="1873">
      <c r="A1873" s="12">
        <v>2184.1634610527963</v>
      </c>
      <c r="B1873" s="14">
        <v>62.50863330733458</v>
      </c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</row>
    <row r="1874">
      <c r="A1874" s="12">
        <v>1531.8889089917805</v>
      </c>
      <c r="B1874" s="14">
        <v>28.783685556552186</v>
      </c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</row>
    <row r="1875">
      <c r="A1875" s="12">
        <v>1403.2460916075297</v>
      </c>
      <c r="B1875" s="14">
        <v>23.806816111207866</v>
      </c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</row>
    <row r="1876">
      <c r="A1876" s="12">
        <v>1135.295380616369</v>
      </c>
      <c r="B1876" s="14">
        <v>21.000217002242355</v>
      </c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</row>
    <row r="1877">
      <c r="A1877" s="12">
        <v>1159.3977555060846</v>
      </c>
      <c r="B1877" s="14">
        <v>20.238105713305234</v>
      </c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</row>
    <row r="1878">
      <c r="A1878" s="12">
        <v>1386.7460268964483</v>
      </c>
      <c r="B1878" s="14">
        <v>20.88608796667892</v>
      </c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</row>
    <row r="1879">
      <c r="A1879" s="12">
        <v>1479.4037783464908</v>
      </c>
      <c r="B1879" s="14">
        <v>22.018336192894175</v>
      </c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</row>
    <row r="1880">
      <c r="A1880" s="12">
        <v>1772.6353250434222</v>
      </c>
      <c r="B1880" s="14">
        <v>23.941021294042127</v>
      </c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</row>
    <row r="1881">
      <c r="A1881" s="12">
        <v>2252.1253357190726</v>
      </c>
      <c r="B1881" s="14">
        <v>30.039418573992883</v>
      </c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</row>
    <row r="1882">
      <c r="A1882" s="12">
        <v>2967.3049704097416</v>
      </c>
      <c r="B1882" s="14">
        <v>33.35468781695974</v>
      </c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</row>
    <row r="1883">
      <c r="A1883" s="12">
        <v>2509.680462010879</v>
      </c>
      <c r="B1883" s="14">
        <v>36.07786074985549</v>
      </c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</row>
    <row r="1884">
      <c r="A1884" s="12">
        <v>3100.8351185755546</v>
      </c>
      <c r="B1884" s="14">
        <v>41.64266537208031</v>
      </c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</row>
    <row r="1885">
      <c r="A1885" s="12">
        <v>3814.2131634448724</v>
      </c>
      <c r="B1885" s="14">
        <v>47.009803750043545</v>
      </c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</row>
    <row r="1886">
      <c r="A1886" s="12">
        <v>3680.2320591037333</v>
      </c>
      <c r="B1886" s="14">
        <v>50.99171407076723</v>
      </c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</row>
    <row r="1887">
      <c r="A1887" s="12">
        <v>1949.2679679831754</v>
      </c>
      <c r="B1887" s="14">
        <v>24.6537702960914</v>
      </c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</row>
    <row r="1888">
      <c r="A1888" s="12">
        <v>1945.0328707429196</v>
      </c>
      <c r="B1888" s="14">
        <v>29.310992972262852</v>
      </c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</row>
    <row r="1889">
      <c r="A1889" s="12">
        <v>2019.9378568778518</v>
      </c>
      <c r="B1889" s="14">
        <v>30.153488363914743</v>
      </c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</row>
    <row r="1890">
      <c r="A1890" s="12">
        <v>2136.4196089406646</v>
      </c>
      <c r="B1890" s="14">
        <v>31.28539691491266</v>
      </c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</row>
    <row r="1891">
      <c r="A1891" s="12">
        <v>2397.565761884874</v>
      </c>
      <c r="B1891" s="14">
        <v>31.090527624864322</v>
      </c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</row>
    <row r="1892">
      <c r="A1892" s="12">
        <v>2674.566363699881</v>
      </c>
      <c r="B1892" s="14">
        <v>34.9886436601786</v>
      </c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</row>
    <row r="1893">
      <c r="A1893" s="12">
        <v>3123.5097918395722</v>
      </c>
      <c r="B1893" s="14">
        <v>37.351919439151835</v>
      </c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</row>
    <row r="1894">
      <c r="A1894" s="12">
        <v>3600.625661659091</v>
      </c>
      <c r="B1894" s="14">
        <v>43.878212720022056</v>
      </c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</row>
    <row r="1895">
      <c r="A1895" s="12">
        <v>4226.981500632929</v>
      </c>
      <c r="B1895" s="14">
        <v>50.02510337939136</v>
      </c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</row>
    <row r="1896">
      <c r="A1896" s="12">
        <v>4181.887498724265</v>
      </c>
      <c r="B1896" s="14">
        <v>48.52371940668486</v>
      </c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</row>
    <row r="1897">
      <c r="A1897" s="12">
        <v>5091.783672324242</v>
      </c>
      <c r="B1897" s="14">
        <v>56.043793440347365</v>
      </c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</row>
    <row r="1898">
      <c r="A1898" s="12">
        <v>5774.12299429</v>
      </c>
      <c r="B1898" s="14">
        <v>59.56463720425474</v>
      </c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</row>
    <row r="1899">
      <c r="A1899" s="12">
        <v>6435.950619918767</v>
      </c>
      <c r="B1899" s="14">
        <v>65.02644408726215</v>
      </c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</row>
    <row r="1900">
      <c r="A1900" s="12">
        <v>1043.4561026931387</v>
      </c>
      <c r="B1900" s="14">
        <v>23.708386180326322</v>
      </c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</row>
    <row r="1901">
      <c r="A1901" s="12">
        <v>961.7169825461391</v>
      </c>
      <c r="B1901" s="14">
        <v>24.187317482224845</v>
      </c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</row>
    <row r="1902">
      <c r="A1902" s="12">
        <v>1004.9905814008242</v>
      </c>
      <c r="B1902" s="14">
        <v>23.14904829741344</v>
      </c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</row>
    <row r="1903">
      <c r="A1903" s="12">
        <v>1015.7802766649507</v>
      </c>
      <c r="B1903" s="14">
        <v>19.96254909573466</v>
      </c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</row>
    <row r="1904">
      <c r="A1904" s="12">
        <v>1084.765467003376</v>
      </c>
      <c r="B1904" s="14">
        <v>18.116774579206748</v>
      </c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</row>
    <row r="1905">
      <c r="A1905" s="12">
        <v>1200.1694592667961</v>
      </c>
      <c r="B1905" s="14">
        <v>18.02584615034693</v>
      </c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</row>
    <row r="1906">
      <c r="A1906" s="12">
        <v>1396.4150797124662</v>
      </c>
      <c r="B1906" s="14">
        <v>17.832907329442808</v>
      </c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</row>
    <row r="1907">
      <c r="A1907" s="12">
        <v>1676.5016177452992</v>
      </c>
      <c r="B1907" s="14">
        <v>23.12222029843349</v>
      </c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</row>
    <row r="1908">
      <c r="A1908" s="12">
        <v>1925.3903067685646</v>
      </c>
      <c r="B1908" s="14">
        <v>28.250123294138767</v>
      </c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</row>
    <row r="1909">
      <c r="A1909" s="12">
        <v>1828.3445645928016</v>
      </c>
      <c r="B1909" s="14">
        <v>35.38064392554284</v>
      </c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</row>
    <row r="1910">
      <c r="A1910" s="12">
        <v>2140.3119603136506</v>
      </c>
      <c r="B1910" s="14">
        <v>44.88234180777726</v>
      </c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</row>
    <row r="1911">
      <c r="A1911" s="12">
        <v>2356.5691790818673</v>
      </c>
      <c r="B1911" s="14">
        <v>61.09195188807323</v>
      </c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</row>
    <row r="1912">
      <c r="A1912" s="12">
        <v>2585.134582726809</v>
      </c>
      <c r="B1912" s="14">
        <v>70.7189416450746</v>
      </c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</row>
    <row r="1913">
      <c r="A1913" s="12">
        <v>4469.579921434195</v>
      </c>
      <c r="B1913" s="14">
        <v>89.31318474585171</v>
      </c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</row>
    <row r="1914">
      <c r="A1914" s="12">
        <v>4967.570133462399</v>
      </c>
      <c r="B1914" s="14">
        <v>93.99165594630172</v>
      </c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</row>
    <row r="1915">
      <c r="A1915" s="12">
        <v>5179.129343366963</v>
      </c>
      <c r="B1915" s="14">
        <v>89.98083303627452</v>
      </c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</row>
    <row r="1916">
      <c r="A1916" s="12">
        <v>5679.948760056715</v>
      </c>
      <c r="B1916" s="14">
        <v>86.0106526522874</v>
      </c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</row>
    <row r="1917">
      <c r="A1917" s="12">
        <v>6626.120397079038</v>
      </c>
      <c r="B1917" s="14">
        <v>133.36049431591488</v>
      </c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</row>
    <row r="1918">
      <c r="A1918" s="12">
        <v>7965.320462004308</v>
      </c>
      <c r="B1918" s="14">
        <v>154.43289079951774</v>
      </c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</row>
    <row r="1919">
      <c r="A1919" s="12">
        <v>8966.665947410715</v>
      </c>
      <c r="B1919" s="14">
        <v>200.67503263591112</v>
      </c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</row>
    <row r="1920">
      <c r="A1920" s="12">
        <v>11148.839366473105</v>
      </c>
      <c r="B1920" s="14">
        <v>218.83204234145563</v>
      </c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</row>
    <row r="1921">
      <c r="A1921" s="12">
        <v>13875.133607176187</v>
      </c>
      <c r="B1921" s="14">
        <v>280.3616316202387</v>
      </c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</row>
    <row r="1922">
      <c r="A1922" s="12">
        <v>11297.035146858705</v>
      </c>
      <c r="B1922" s="14">
        <v>206.75409104042103</v>
      </c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</row>
    <row r="1923">
      <c r="A1923" s="12">
        <v>12308.922635880881</v>
      </c>
      <c r="B1923" s="14">
        <v>238.32169358833195</v>
      </c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</row>
    <row r="1924">
      <c r="A1924" s="12">
        <v>13390.717227835035</v>
      </c>
      <c r="B1924" s="14">
        <v>230.49680313494338</v>
      </c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</row>
    <row r="1925">
      <c r="A1925" s="12">
        <v>12715.424923680852</v>
      </c>
      <c r="B1925" s="14">
        <v>234.53471522495417</v>
      </c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</row>
    <row r="1926">
      <c r="A1926" s="12">
        <v>11370.375099928104</v>
      </c>
      <c r="B1926" s="14">
        <v>267.64113696753844</v>
      </c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</row>
    <row r="1927">
      <c r="A1927" s="12">
        <v>11579.969046742737</v>
      </c>
      <c r="B1927" s="14">
        <v>251.4783277984298</v>
      </c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</row>
    <row r="1928">
      <c r="A1928" s="12">
        <v>12668.394878858953</v>
      </c>
      <c r="B1928" s="14">
        <v>252.50414338089323</v>
      </c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</row>
    <row r="1929">
      <c r="A1929" s="12">
        <v>15489.317581780968</v>
      </c>
      <c r="B1929" s="14">
        <v>285.1181791905608</v>
      </c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</row>
    <row r="1930">
      <c r="A1930" s="12">
        <v>17646.170623589915</v>
      </c>
      <c r="B1930" s="14">
        <v>321.3510747614834</v>
      </c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</row>
    <row r="1931">
      <c r="A1931" s="12">
        <v>18279.9169406274</v>
      </c>
      <c r="B1931" s="14">
        <v>356.3631724415019</v>
      </c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</row>
    <row r="1932">
      <c r="A1932" s="12">
        <v>19197.345672348067</v>
      </c>
      <c r="B1932" s="14">
        <v>393.64062264784997</v>
      </c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</row>
    <row r="1933">
      <c r="A1933" s="12">
        <v>22005.19702049632</v>
      </c>
      <c r="B1933" s="14">
        <v>461.3503375331643</v>
      </c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</row>
    <row r="1934">
      <c r="A1934" s="12">
        <v>23867.756715955795</v>
      </c>
      <c r="B1934" s="14">
        <v>500.37047115235896</v>
      </c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</row>
    <row r="1935">
      <c r="A1935" s="12">
        <v>22141.79891896925</v>
      </c>
      <c r="B1935" s="14">
        <v>435.64462488433514</v>
      </c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</row>
    <row r="1936">
      <c r="A1936" s="12">
        <v>21658.737740114062</v>
      </c>
      <c r="B1936" s="14">
        <v>443.67309492958543</v>
      </c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</row>
    <row r="1937">
      <c r="A1937" s="12">
        <v>22543.08760736382</v>
      </c>
      <c r="B1937" s="14">
        <v>468.668896979984</v>
      </c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</row>
    <row r="1938">
      <c r="A1938" s="12">
        <v>20161.97292132912</v>
      </c>
      <c r="B1938" s="14">
        <v>427.015369890414</v>
      </c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</row>
    <row r="1939">
      <c r="A1939" s="12">
        <v>16192.129596218972</v>
      </c>
      <c r="B1939" s="14">
        <v>349.8132186358859</v>
      </c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</row>
    <row r="1940">
      <c r="A1940" s="12">
        <v>18243.71774815687</v>
      </c>
      <c r="B1940" s="14">
        <v>381.27419952057915</v>
      </c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</row>
    <row r="1941">
      <c r="A1941" s="12">
        <v>18972.768529756904</v>
      </c>
      <c r="B1941" s="14">
        <v>344.95375030631317</v>
      </c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</row>
    <row r="1942">
      <c r="A1942" s="12">
        <v>19820.207287064226</v>
      </c>
      <c r="B1942" s="14">
        <v>371.13558340814853</v>
      </c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</row>
    <row r="1943">
      <c r="A1943" s="12">
        <v>20988.992332653404</v>
      </c>
      <c r="B1943" s="14">
        <v>413.91442319300484</v>
      </c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</row>
    <row r="1944">
      <c r="A1944" s="12">
        <v>21959.322707715208</v>
      </c>
      <c r="B1944" s="14">
        <v>435.185151262822</v>
      </c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</row>
    <row r="1945">
      <c r="A1945" s="12">
        <v>22935.941149433384</v>
      </c>
      <c r="B1945" s="14">
        <v>460.42088565846757</v>
      </c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</row>
    <row r="1946">
      <c r="A1946" s="12">
        <v>23664.882353003373</v>
      </c>
      <c r="B1946" s="14">
        <v>460.7460490960205</v>
      </c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</row>
    <row r="1947">
      <c r="A1947" s="12">
        <v>24898.338840043754</v>
      </c>
      <c r="B1947" s="14">
        <v>468.24321845021865</v>
      </c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</row>
    <row r="1948">
      <c r="A1948" s="12">
        <v>25768.736047652532</v>
      </c>
      <c r="B1948" s="14">
        <v>370.5476137642665</v>
      </c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</row>
    <row r="1949">
      <c r="A1949" s="12">
        <v>26437.992178883847</v>
      </c>
      <c r="B1949" s="14">
        <v>317.101328385836</v>
      </c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</row>
    <row r="1950">
      <c r="A1950" s="12">
        <v>27125.411628121456</v>
      </c>
      <c r="B1950" s="14">
        <v>324.4199230723326</v>
      </c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</row>
    <row r="1951">
      <c r="A1951" s="12">
        <v>27659.524940812724</v>
      </c>
      <c r="B1951" s="14">
        <v>316.57832506514364</v>
      </c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</row>
    <row r="1952">
      <c r="A1952" s="12">
        <v>29914.264776576445</v>
      </c>
      <c r="B1952" s="14">
        <v>517.1022733971935</v>
      </c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</row>
    <row r="1953">
      <c r="A1953" s="12">
        <v>28666.609513115225</v>
      </c>
      <c r="B1953" s="14">
        <v>598.2268947120665</v>
      </c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</row>
    <row r="1954">
      <c r="A1954" s="12">
        <v>30748.53425751693</v>
      </c>
      <c r="B1954" s="14">
        <v>671.7004501822166</v>
      </c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</row>
    <row r="1955">
      <c r="A1955" s="12">
        <v>35644.404791908375</v>
      </c>
      <c r="B1955" s="14">
        <v>713.3791148040555</v>
      </c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</row>
    <row r="1956">
      <c r="A1956" s="12">
        <v>44051.65726981342</v>
      </c>
      <c r="B1956" s="14">
        <v>959.211974741214</v>
      </c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</row>
    <row r="1957">
      <c r="A1957" s="12">
        <v>54228.831714686195</v>
      </c>
      <c r="B1957" s="14">
        <v>2142.0942838110523</v>
      </c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</row>
    <row r="1958">
      <c r="A1958" s="12">
        <v>62920.64413157476</v>
      </c>
      <c r="B1958" s="14">
        <v>3876.5938888096553</v>
      </c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</row>
    <row r="1959">
      <c r="A1959" s="12">
        <v>69166.96005237497</v>
      </c>
      <c r="B1959" s="14">
        <v>388.7340026846942</v>
      </c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</row>
    <row r="1960">
      <c r="A1960" s="12">
        <v>84613.94702725451</v>
      </c>
      <c r="B1960" s="14">
        <v>329.6265066800872</v>
      </c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</row>
    <row r="1961">
      <c r="A1961" s="12">
        <v>62527.635271040774</v>
      </c>
      <c r="B1961" s="14">
        <v>286.4299953582996</v>
      </c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</row>
    <row r="1962">
      <c r="A1962" s="12">
        <v>71440.28763574369</v>
      </c>
      <c r="B1962" s="14">
        <v>256.0419908865054</v>
      </c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</row>
    <row r="1963">
      <c r="A1963" s="12">
        <v>88963.2226037756</v>
      </c>
      <c r="B1963" s="14">
        <v>4088.6450482546984</v>
      </c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</row>
    <row r="1964">
      <c r="A1964" s="12">
        <v>92659.69410596562</v>
      </c>
      <c r="B1964" s="14">
        <v>5219.179191168653</v>
      </c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</row>
    <row r="1965">
      <c r="A1965" s="12">
        <v>1662.2175347461796</v>
      </c>
      <c r="B1965" s="14">
        <v>19.917149115417917</v>
      </c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</row>
    <row r="1966">
      <c r="A1966" s="12">
        <v>1833.8126596502707</v>
      </c>
      <c r="B1966" s="14">
        <v>21.462165365306387</v>
      </c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</row>
    <row r="1967">
      <c r="A1967" s="12">
        <v>2116.312062734325</v>
      </c>
      <c r="B1967" s="14">
        <v>20.61618842018148</v>
      </c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</row>
    <row r="1968">
      <c r="A1968" s="12">
        <v>2756.3325828116253</v>
      </c>
      <c r="B1968" s="14">
        <v>26.51299512207241</v>
      </c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</row>
    <row r="1969">
      <c r="A1969" s="12">
        <v>3533.266078130323</v>
      </c>
      <c r="B1969" s="14">
        <v>31.326118505587516</v>
      </c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</row>
    <row r="1970">
      <c r="A1970" s="12">
        <v>4651.692260744003</v>
      </c>
      <c r="B1970" s="14">
        <v>50.3290738113626</v>
      </c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</row>
    <row r="1971">
      <c r="A1971" s="12">
        <v>5803.595020421105</v>
      </c>
      <c r="B1971" s="14">
        <v>68.84101735605196</v>
      </c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</row>
    <row r="1972">
      <c r="A1972" s="12">
        <v>8188.485724883544</v>
      </c>
      <c r="B1972" s="14">
        <v>82.60314547031645</v>
      </c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</row>
    <row r="1973">
      <c r="A1973" s="12">
        <v>9932.867933026177</v>
      </c>
      <c r="B1973" s="14">
        <v>117.29548456205912</v>
      </c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</row>
    <row r="1974">
      <c r="A1974" s="12">
        <v>8052.048836461759</v>
      </c>
      <c r="B1974" s="14">
        <v>86.85411214451739</v>
      </c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</row>
    <row r="1975">
      <c r="A1975" s="12">
        <v>8149.407382503697</v>
      </c>
      <c r="B1975" s="14">
        <v>93.64409937713339</v>
      </c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</row>
    <row r="1976">
      <c r="A1976" s="12">
        <v>9083.000157637205</v>
      </c>
      <c r="B1976" s="14">
        <v>113.90975607528625</v>
      </c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</row>
    <row r="1977">
      <c r="A1977" s="12">
        <v>8417.706730783359</v>
      </c>
      <c r="B1977" s="14">
        <v>105.19642967700861</v>
      </c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</row>
    <row r="1978">
      <c r="A1978" s="12">
        <v>1773.5712911196536</v>
      </c>
      <c r="B1978" s="14">
        <v>60.355995322410365</v>
      </c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</row>
    <row r="1979">
      <c r="A1979" s="12">
        <v>2103.0786241835012</v>
      </c>
      <c r="B1979" s="14">
        <v>66.86008915971</v>
      </c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</row>
    <row r="1980">
      <c r="A1980" s="12">
        <v>2372.6337044941665</v>
      </c>
      <c r="B1980" s="14">
        <v>78.13873666800788</v>
      </c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</row>
    <row r="1981">
      <c r="A1981" s="12">
        <v>2972.3337661512123</v>
      </c>
      <c r="B1981" s="14">
        <v>92.81284994909844</v>
      </c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</row>
    <row r="1982">
      <c r="A1982" s="12">
        <v>4109.268666154753</v>
      </c>
      <c r="B1982" s="14">
        <v>111.81938864484052</v>
      </c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</row>
    <row r="1983">
      <c r="A1983" s="12">
        <v>5338.405843709714</v>
      </c>
      <c r="B1983" s="14">
        <v>127.90512954071508</v>
      </c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</row>
    <row r="1984">
      <c r="A1984" s="12">
        <v>6947.989595701398</v>
      </c>
      <c r="B1984" s="14">
        <v>136.6999407525978</v>
      </c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</row>
    <row r="1985">
      <c r="A1985" s="12">
        <v>9147.527617142307</v>
      </c>
      <c r="B1985" s="14">
        <v>163.5859400333264</v>
      </c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</row>
    <row r="1986">
      <c r="A1986" s="12">
        <v>11693.730573305782</v>
      </c>
      <c r="B1986" s="14">
        <v>185.97962702761802</v>
      </c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</row>
    <row r="1987">
      <c r="A1987" s="12">
        <v>8597.043896590698</v>
      </c>
      <c r="B1987" s="14">
        <v>167.60712219705715</v>
      </c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</row>
    <row r="1988">
      <c r="A1988" s="12">
        <v>10675.242594712385</v>
      </c>
      <c r="B1988" s="14">
        <v>211.88249594728813</v>
      </c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</row>
    <row r="1989">
      <c r="A1989" s="12">
        <v>13290.759997834306</v>
      </c>
      <c r="B1989" s="14">
        <v>261.2193950521718</v>
      </c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</row>
    <row r="1990">
      <c r="A1990" s="12">
        <v>14108.312729609297</v>
      </c>
      <c r="B1990" s="14">
        <v>335.91752922935086</v>
      </c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</row>
    <row r="1991">
      <c r="A1991" s="12">
        <v>206.64907129075226</v>
      </c>
      <c r="B1991" s="14">
        <v>4.168861770906276</v>
      </c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</row>
    <row r="1992">
      <c r="A1992" s="12">
        <v>191.17403567099234</v>
      </c>
      <c r="B1992" s="14">
        <v>3.7671219975609596</v>
      </c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</row>
    <row r="1993">
      <c r="A1993" s="12">
        <v>186.64174800999118</v>
      </c>
      <c r="B1993" s="14">
        <v>2.6703686877908406</v>
      </c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</row>
    <row r="1994">
      <c r="A1994" s="12">
        <v>202.27323815135094</v>
      </c>
      <c r="B1994" s="14">
        <v>2.848950715015406</v>
      </c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</row>
    <row r="1995">
      <c r="A1995" s="12">
        <v>225.7513898015199</v>
      </c>
      <c r="B1995" s="14">
        <v>3.3497655542311375</v>
      </c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</row>
    <row r="1996">
      <c r="A1996" s="12">
        <v>273.7470892544502</v>
      </c>
      <c r="B1996" s="14">
        <v>7.953798400056334</v>
      </c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</row>
    <row r="1997">
      <c r="A1997" s="12">
        <v>321.9485776030629</v>
      </c>
      <c r="B1997" s="14">
        <v>8.694800695501248</v>
      </c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</row>
    <row r="1998">
      <c r="A1998" s="12">
        <v>373.46364360384416</v>
      </c>
      <c r="B1998" s="14">
        <v>9.870929538383965</v>
      </c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</row>
    <row r="1999">
      <c r="A1999" s="12">
        <v>457.21134551917004</v>
      </c>
      <c r="B1999" s="14">
        <v>14.281576541278012</v>
      </c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</row>
    <row r="2000">
      <c r="A2000" s="12">
        <v>494.66780671527346</v>
      </c>
      <c r="B2000" s="14">
        <v>14.055523877865856</v>
      </c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</row>
    <row r="2001">
      <c r="A2001" s="12">
        <v>519.0503049258762</v>
      </c>
      <c r="B2001" s="14">
        <v>11.073449080405421</v>
      </c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</row>
    <row r="2002">
      <c r="A2002" s="12">
        <v>574.8874668384733</v>
      </c>
      <c r="B2002" s="14">
        <v>13.190581924505903</v>
      </c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</row>
    <row r="2003">
      <c r="A2003" s="12">
        <v>622.5783540838246</v>
      </c>
      <c r="B2003" s="14">
        <v>11.607812005113372</v>
      </c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</row>
    <row r="2004">
      <c r="A2004" s="12">
        <v>1372.7363899801849</v>
      </c>
      <c r="B2004" s="14">
        <v>2565.659110953303</v>
      </c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</row>
    <row r="2005">
      <c r="A2005" s="12">
        <v>1385.933518257987</v>
      </c>
      <c r="B2005" s="14">
        <v>2551.7323870659066</v>
      </c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</row>
    <row r="2006">
      <c r="A2006" s="12">
        <v>1453.5069538823957</v>
      </c>
      <c r="B2006" s="14">
        <v>2536.921264836459</v>
      </c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</row>
    <row r="2007">
      <c r="A2007" s="12">
        <v>1699.1842106744261</v>
      </c>
      <c r="B2007" s="14">
        <v>2521.4293352544223</v>
      </c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</row>
    <row r="2008">
      <c r="A2008" s="12">
        <v>2094.629506582995</v>
      </c>
      <c r="B2008" s="14">
        <v>67.11634618611363</v>
      </c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</row>
    <row r="2009">
      <c r="A2009" s="12">
        <v>2291.0306344760124</v>
      </c>
      <c r="B2009" s="14">
        <v>112.822906940554</v>
      </c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</row>
    <row r="2010">
      <c r="A2010" s="12">
        <v>2502.211262860835</v>
      </c>
      <c r="B2010" s="14">
        <v>117.07985177248955</v>
      </c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</row>
    <row r="2011">
      <c r="A2011" s="12">
        <v>2693.7929927568043</v>
      </c>
      <c r="B2011" s="14">
        <v>108.64793678665497</v>
      </c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</row>
    <row r="2012">
      <c r="A2012" s="12">
        <v>3128.6885589062604</v>
      </c>
      <c r="B2012" s="14">
        <v>117.74710538365932</v>
      </c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</row>
    <row r="2013">
      <c r="A2013" s="12">
        <v>2712.804958203396</v>
      </c>
      <c r="B2013" s="14">
        <v>108.28135828135828</v>
      </c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</row>
    <row r="2014">
      <c r="A2014" s="12">
        <v>3080.0129388428686</v>
      </c>
      <c r="B2014" s="14">
        <v>135.46275043138436</v>
      </c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</row>
    <row r="2015">
      <c r="A2015" s="12">
        <v>3370.833718368022</v>
      </c>
      <c r="B2015" s="14">
        <v>118.44485111695629</v>
      </c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</row>
    <row r="2016">
      <c r="A2016" s="12">
        <v>3622.621047281737</v>
      </c>
      <c r="B2016" s="14">
        <v>118.05875408308583</v>
      </c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</row>
    <row r="2017">
      <c r="A2017" s="12">
        <v>28696.193481404574</v>
      </c>
      <c r="B2017" s="14">
        <v>16611.66524528162</v>
      </c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</row>
    <row r="2018">
      <c r="A2018" s="12">
        <v>29679.44198492737</v>
      </c>
      <c r="B2018" s="14">
        <v>16310.481668911785</v>
      </c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</row>
    <row r="2019">
      <c r="A2019" s="12">
        <v>31355.373788483466</v>
      </c>
      <c r="B2019" s="14">
        <v>15963.51197263398</v>
      </c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</row>
    <row r="2020">
      <c r="A2020" s="12">
        <v>39128.27613240418</v>
      </c>
      <c r="B2020" s="14">
        <v>15609.756097560976</v>
      </c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</row>
    <row r="2021">
      <c r="A2021" s="12">
        <v>44976.3685558211</v>
      </c>
      <c r="B2021" s="14">
        <v>15295.322635711847</v>
      </c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</row>
    <row r="2022">
      <c r="A2022" s="12">
        <v>46193.67267842149</v>
      </c>
      <c r="B2022" s="14">
        <v>15046.179680940386</v>
      </c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</row>
    <row r="2023">
      <c r="A2023" s="12">
        <v>48757.895718552936</v>
      </c>
      <c r="B2023" s="14">
        <v>14868.901427149021</v>
      </c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</row>
    <row r="2024">
      <c r="A2024" s="12">
        <v>55556.96688283899</v>
      </c>
      <c r="B2024" s="14">
        <v>14748.000131678573</v>
      </c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</row>
    <row r="2025">
      <c r="A2025" s="12">
        <v>62188.92860650103</v>
      </c>
      <c r="B2025" s="14">
        <v>14664.964483289143</v>
      </c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</row>
    <row r="2026">
      <c r="A2026" s="12">
        <v>61887.079940061245</v>
      </c>
      <c r="B2026" s="14">
        <v>14593.784611375333</v>
      </c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</row>
    <row r="2027">
      <c r="A2027" s="12">
        <v>0.0</v>
      </c>
      <c r="B2027" s="14">
        <v>14516.703930527203</v>
      </c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</row>
    <row r="2028">
      <c r="A2028" s="12">
        <v>0.0</v>
      </c>
      <c r="B2028" s="14">
        <v>14429.270806493172</v>
      </c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</row>
    <row r="2029">
      <c r="A2029" s="12">
        <v>0.0</v>
      </c>
      <c r="B2029" s="14">
        <v>14337.376388133262</v>
      </c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</row>
    <row r="2030">
      <c r="A2030" s="12">
        <v>550.171450497748</v>
      </c>
      <c r="B2030" s="14">
        <v>15.778753191611441</v>
      </c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</row>
    <row r="2031">
      <c r="A2031" s="12">
        <v>539.9338637213206</v>
      </c>
      <c r="B2031" s="14">
        <v>14.106063491391774</v>
      </c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</row>
    <row r="2032">
      <c r="A2032" s="12">
        <v>585.8063580413577</v>
      </c>
      <c r="B2032" s="14">
        <v>12.461317992066295</v>
      </c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</row>
    <row r="2033">
      <c r="A2033" s="12">
        <v>687.093689600217</v>
      </c>
      <c r="B2033" s="14">
        <v>12.207114034790274</v>
      </c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</row>
    <row r="2034">
      <c r="A2034" s="12">
        <v>734.0353615040904</v>
      </c>
      <c r="B2034" s="14">
        <v>13.921852004083743</v>
      </c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</row>
    <row r="2035">
      <c r="A2035" s="12">
        <v>797.1963069559874</v>
      </c>
      <c r="B2035" s="14">
        <v>3.233838890146493</v>
      </c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</row>
    <row r="2036">
      <c r="A2036" s="12">
        <v>851.2390086016901</v>
      </c>
      <c r="B2036" s="14">
        <v>6.9266904273138294</v>
      </c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</row>
    <row r="2037">
      <c r="A2037" s="12">
        <v>882.9136238447885</v>
      </c>
      <c r="B2037" s="14">
        <v>4.284227920925393</v>
      </c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</row>
    <row r="2038">
      <c r="A2038" s="12">
        <v>1090.4113804805859</v>
      </c>
      <c r="B2038" s="14">
        <v>1.7830291287525333</v>
      </c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</row>
    <row r="2039">
      <c r="A2039" s="12">
        <v>1134.1135938582313</v>
      </c>
      <c r="B2039" s="14">
        <v>2.3089355806972987</v>
      </c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</row>
    <row r="2040">
      <c r="A2040" s="12">
        <v>1127.9816695468726</v>
      </c>
      <c r="B2040" s="14">
        <v>3.3664744035729517</v>
      </c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</row>
    <row r="2041">
      <c r="A2041" s="12">
        <v>1355.4473432799969</v>
      </c>
      <c r="B2041" s="14">
        <v>7.642880929374321</v>
      </c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</row>
    <row r="2042">
      <c r="A2042" s="12">
        <v>1399.9534816957118</v>
      </c>
      <c r="B2042" s="14">
        <v>6.911290922816829</v>
      </c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</row>
    <row r="2043">
      <c r="A2043" s="12">
        <v>9332.533250624585</v>
      </c>
      <c r="B2043" s="14">
        <v>22.23922817170114</v>
      </c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</row>
    <row r="2044">
      <c r="A2044" s="12">
        <v>8759.503942111836</v>
      </c>
      <c r="B2044" s="14">
        <v>21.44403150855794</v>
      </c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</row>
    <row r="2045">
      <c r="A2045" s="12">
        <v>8659.707713329952</v>
      </c>
      <c r="B2045" s="14">
        <v>337.6827822605384</v>
      </c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</row>
    <row r="2046">
      <c r="A2046" s="12">
        <v>9408.229785554062</v>
      </c>
      <c r="B2046" s="14">
        <v>182.25710258991938</v>
      </c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</row>
    <row r="2047">
      <c r="A2047" s="12">
        <v>10864.444410979531</v>
      </c>
      <c r="B2047" s="14">
        <v>185.74424653211338</v>
      </c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</row>
    <row r="2048">
      <c r="A2048" s="12">
        <v>13284.694610184735</v>
      </c>
      <c r="B2048" s="14">
        <v>368.04274366691675</v>
      </c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</row>
    <row r="2049">
      <c r="A2049" s="12">
        <v>14858.937055493125</v>
      </c>
      <c r="B2049" s="14">
        <v>511.5494536956108</v>
      </c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</row>
    <row r="2050">
      <c r="A2050" s="12">
        <v>16052.092745287553</v>
      </c>
      <c r="B2050" s="14">
        <v>811.5181791493811</v>
      </c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</row>
    <row r="2051">
      <c r="A2051" s="12">
        <v>19722.101930042823</v>
      </c>
      <c r="B2051" s="14">
        <v>607.0235411352603</v>
      </c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</row>
    <row r="2052">
      <c r="A2052" s="12">
        <v>16009.62816798914</v>
      </c>
      <c r="B2052" s="14">
        <v>795.3314580796842</v>
      </c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</row>
    <row r="2053">
      <c r="A2053" s="12">
        <v>19333.499080484842</v>
      </c>
      <c r="B2053" s="14">
        <v>809.8791759028148</v>
      </c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</row>
    <row r="2054">
      <c r="A2054" s="12">
        <v>24133.944400002765</v>
      </c>
      <c r="B2054" s="14">
        <v>655.6508298042543</v>
      </c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</row>
    <row r="2055">
      <c r="A2055" s="12">
        <v>25947.531193156923</v>
      </c>
      <c r="B2055" s="14">
        <v>635.8205668121532</v>
      </c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</row>
    <row r="2056">
      <c r="A2056" s="12">
        <v>474.5241578031489</v>
      </c>
      <c r="B2056" s="14">
        <v>12.675326382049143</v>
      </c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</row>
    <row r="2057">
      <c r="A2057" s="12">
        <v>482.01849331137356</v>
      </c>
      <c r="B2057" s="14">
        <v>11.068158311821248</v>
      </c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</row>
    <row r="2058">
      <c r="A2058" s="12">
        <v>513.3625289579935</v>
      </c>
      <c r="B2058" s="14">
        <v>10.779543890549132</v>
      </c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</row>
    <row r="2059">
      <c r="A2059" s="12">
        <v>642.6130346693949</v>
      </c>
      <c r="B2059" s="14">
        <v>12.085967769815717</v>
      </c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</row>
    <row r="2060">
      <c r="A2060" s="12">
        <v>732.2812350012327</v>
      </c>
      <c r="B2060" s="14">
        <v>12.58255248565589</v>
      </c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</row>
    <row r="2061">
      <c r="A2061" s="12">
        <v>772.5267929786157</v>
      </c>
      <c r="B2061" s="14">
        <v>12.776348423797865</v>
      </c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</row>
    <row r="2062">
      <c r="A2062" s="12">
        <v>807.974735483481</v>
      </c>
      <c r="B2062" s="14">
        <v>12.000423036495532</v>
      </c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</row>
    <row r="2063">
      <c r="A2063" s="12">
        <v>947.8898047992377</v>
      </c>
      <c r="B2063" s="14">
        <v>29.567473225897007</v>
      </c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</row>
    <row r="2064">
      <c r="A2064" s="12">
        <v>1093.7637993001106</v>
      </c>
      <c r="B2064" s="14">
        <v>22.551247096220532</v>
      </c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</row>
    <row r="2065">
      <c r="A2065" s="12">
        <v>1017.9686008237024</v>
      </c>
      <c r="B2065" s="14">
        <v>20.497620250123404</v>
      </c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</row>
    <row r="2066">
      <c r="A2066" s="12">
        <v>998.5995763582189</v>
      </c>
      <c r="B2066" s="14">
        <v>16.756026996198777</v>
      </c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</row>
    <row r="2067">
      <c r="A2067" s="12">
        <v>1083.2616754797577</v>
      </c>
      <c r="B2067" s="14">
        <v>33.606544034287076</v>
      </c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</row>
    <row r="2068">
      <c r="A2068" s="12">
        <v>1023.2885719029572</v>
      </c>
      <c r="B2068" s="14">
        <v>32.638737766757025</v>
      </c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</row>
    <row r="2069">
      <c r="A2069" s="12">
        <v>809.2750794069352</v>
      </c>
      <c r="B2069" s="14">
        <v>59.6034296452026</v>
      </c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</row>
    <row r="2070">
      <c r="A2070" s="12">
        <v>1518.0342943023547</v>
      </c>
      <c r="B2070" s="14">
        <v>59.70600390514582</v>
      </c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</row>
    <row r="2071">
      <c r="A2071" s="12">
        <v>2013.667400174746</v>
      </c>
      <c r="B2071" s="14">
        <v>13.999942133572514</v>
      </c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</row>
    <row r="2072">
      <c r="A2072" s="12">
        <v>2613.53440777607</v>
      </c>
      <c r="B2072" s="14">
        <v>19.24981595705473</v>
      </c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</row>
    <row r="2073">
      <c r="A2073" s="12">
        <v>3168.8807074539636</v>
      </c>
      <c r="B2073" s="14">
        <v>27.87024311561448</v>
      </c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</row>
    <row r="2074">
      <c r="A2074" s="12">
        <v>3391.3710764304064</v>
      </c>
      <c r="B2074" s="14">
        <v>34.942624881917446</v>
      </c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</row>
    <row r="2075">
      <c r="A2075" s="12">
        <v>3942.630985018152</v>
      </c>
      <c r="B2075" s="14">
        <v>43.44559161494685</v>
      </c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</row>
    <row r="2076">
      <c r="A2076" s="12">
        <v>5276.932421098521</v>
      </c>
      <c r="B2076" s="14">
        <v>162.83778850026533</v>
      </c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</row>
    <row r="2077">
      <c r="A2077" s="12">
        <v>6497.842767720862</v>
      </c>
      <c r="B2077" s="14">
        <v>199.72188591336234</v>
      </c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</row>
    <row r="2078">
      <c r="A2078" s="12">
        <v>5497.955687398944</v>
      </c>
      <c r="B2078" s="14">
        <v>151.21283760110055</v>
      </c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</row>
    <row r="2079">
      <c r="A2079" s="12">
        <v>5073.074944907971</v>
      </c>
      <c r="B2079" s="14">
        <v>151.68479844025237</v>
      </c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</row>
    <row r="2080">
      <c r="A2080" s="12">
        <v>6047.737880142365</v>
      </c>
      <c r="B2080" s="14">
        <v>174.58981415653835</v>
      </c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</row>
    <row r="2081">
      <c r="A2081" s="12">
        <v>5293.836637530061</v>
      </c>
      <c r="B2081" s="14">
        <v>163.3542744437933</v>
      </c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</row>
    <row r="2082">
      <c r="A2082" s="12">
        <v>7578.8289433139</v>
      </c>
      <c r="B2082" s="14">
        <v>542.3327704576549</v>
      </c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</row>
    <row r="2083">
      <c r="A2083" s="12">
        <v>7615.988534765153</v>
      </c>
      <c r="B2083" s="14">
        <v>504.91367207704246</v>
      </c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</row>
    <row r="2084">
      <c r="A2084" s="12">
        <v>8340.302807646356</v>
      </c>
      <c r="B2084" s="14">
        <v>633.2138590203107</v>
      </c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</row>
    <row r="2085">
      <c r="A2085" s="12">
        <v>8491.50365942029</v>
      </c>
      <c r="B2085" s="14">
        <v>652.1739130434783</v>
      </c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</row>
    <row r="2086">
      <c r="A2086" s="12">
        <v>10173.57496969697</v>
      </c>
      <c r="B2086" s="14">
        <v>642.4242424242424</v>
      </c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</row>
    <row r="2087">
      <c r="A2087" s="12">
        <v>11086.89097708082</v>
      </c>
      <c r="B2087" s="14">
        <v>711.7008443908323</v>
      </c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</row>
    <row r="2088">
      <c r="A2088" s="12">
        <v>12014.418073286051</v>
      </c>
      <c r="B2088" s="14">
        <v>661.9385342789598</v>
      </c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</row>
    <row r="2089">
      <c r="A2089" s="12">
        <v>12155.70158644291</v>
      </c>
      <c r="B2089" s="14">
        <v>129.3615419895805</v>
      </c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</row>
    <row r="2090">
      <c r="A2090" s="12">
        <v>11123.004450526703</v>
      </c>
      <c r="B2090" s="14">
        <v>80.50048300289802</v>
      </c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</row>
    <row r="2091">
      <c r="A2091" s="12">
        <v>9707.265366904167</v>
      </c>
      <c r="B2091" s="14">
        <v>57.27508075786387</v>
      </c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</row>
    <row r="2092">
      <c r="A2092" s="12">
        <v>10842.773064498162</v>
      </c>
      <c r="B2092" s="14">
        <v>55.69789461958338</v>
      </c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</row>
    <row r="2093">
      <c r="A2093" s="12">
        <v>12117.805411648998</v>
      </c>
      <c r="B2093" s="14">
        <v>57.18141375327364</v>
      </c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</row>
    <row r="2094">
      <c r="A2094" s="12">
        <v>11689.289616434322</v>
      </c>
      <c r="B2094" s="14">
        <v>45.29857422737619</v>
      </c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</row>
    <row r="2095">
      <c r="A2095" s="12">
        <v>153.60176986233733</v>
      </c>
      <c r="B2095" s="14">
        <v>8.454602528602525</v>
      </c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</row>
    <row r="2096">
      <c r="A2096" s="12">
        <v>251.29470883101507</v>
      </c>
      <c r="B2096" s="14">
        <v>9.777294189703252</v>
      </c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</row>
    <row r="2097">
      <c r="A2097" s="12">
        <v>275.76036662870433</v>
      </c>
      <c r="B2097" s="14">
        <v>8.680078352173926</v>
      </c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</row>
    <row r="2098">
      <c r="A2098" s="12">
        <v>291.00605441011993</v>
      </c>
      <c r="B2098" s="14">
        <v>8.063210477590323</v>
      </c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</row>
    <row r="2099">
      <c r="A2099" s="12">
        <v>290.4135256966321</v>
      </c>
      <c r="B2099" s="14">
        <v>6.087446164147986</v>
      </c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</row>
    <row r="2100">
      <c r="A2100" s="12">
        <v>317.94657624814573</v>
      </c>
      <c r="B2100" s="14">
        <v>6.64076118748529</v>
      </c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</row>
    <row r="2101">
      <c r="A2101" s="12">
        <v>357.406103570427</v>
      </c>
      <c r="B2101" s="14">
        <v>2.8404200867691527</v>
      </c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</row>
    <row r="2102">
      <c r="A2102" s="12">
        <v>398.5685445849024</v>
      </c>
      <c r="B2102" s="14">
        <v>3.1388391649579996</v>
      </c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</row>
    <row r="2103">
      <c r="A2103" s="12">
        <v>452.9207266845609</v>
      </c>
      <c r="B2103" s="14">
        <v>4.338285787829988</v>
      </c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</row>
    <row r="2104">
      <c r="A2104" s="12">
        <v>435.0103926801156</v>
      </c>
      <c r="B2104" s="14">
        <v>3.8998919020871865</v>
      </c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</row>
    <row r="2105">
      <c r="A2105" s="12">
        <v>448.221526480639</v>
      </c>
      <c r="B2105" s="14">
        <v>3.824772565115014</v>
      </c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</row>
    <row r="2106">
      <c r="A2106" s="12">
        <v>499.91961252689674</v>
      </c>
      <c r="B2106" s="14">
        <v>4.944172619137937</v>
      </c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</row>
    <row r="2107">
      <c r="A2107" s="12">
        <v>633.4780959224263</v>
      </c>
      <c r="B2107" s="14">
        <v>4.181492147074118</v>
      </c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</row>
    <row r="2108">
      <c r="A2108" s="12">
        <v>23793.036318925493</v>
      </c>
      <c r="B2108" s="14">
        <v>1125.8968693363788</v>
      </c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</row>
    <row r="2109">
      <c r="A2109" s="12">
        <v>21576.869839294344</v>
      </c>
      <c r="B2109" s="14">
        <v>1594.9734171097148</v>
      </c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</row>
    <row r="2110">
      <c r="A2110" s="12">
        <v>22016.7126302682</v>
      </c>
      <c r="B2110" s="14">
        <v>1966.4750957854405</v>
      </c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</row>
    <row r="2111">
      <c r="A2111" s="12">
        <v>23574.002511908235</v>
      </c>
      <c r="B2111" s="14">
        <v>2037.037037037037</v>
      </c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</row>
    <row r="2112">
      <c r="A2112" s="12">
        <v>27359.781121751024</v>
      </c>
      <c r="B2112" s="14">
        <v>2229.8221614227086</v>
      </c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</row>
    <row r="2113">
      <c r="A2113" s="12">
        <v>29771.67237095035</v>
      </c>
      <c r="B2113" s="14">
        <v>2360.870176754653</v>
      </c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</row>
    <row r="2114">
      <c r="A2114" s="12">
        <v>33625.66456127596</v>
      </c>
      <c r="B2114" s="14">
        <v>2560.0945153814696</v>
      </c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</row>
    <row r="2115">
      <c r="A2115" s="12">
        <v>39227.651135422566</v>
      </c>
      <c r="B2115" s="14">
        <v>2922.2420781937844</v>
      </c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</row>
    <row r="2116">
      <c r="A2116" s="12">
        <v>39674.33979418936</v>
      </c>
      <c r="B2116" s="14">
        <v>3376.4516262346574</v>
      </c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</row>
    <row r="2117">
      <c r="A2117" s="12">
        <v>38495.468762531076</v>
      </c>
      <c r="B2117" s="14">
        <v>3144.7991017723957</v>
      </c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</row>
    <row r="2118">
      <c r="A2118" s="12">
        <v>46486.89109066914</v>
      </c>
      <c r="B2118" s="14">
        <v>3683.4951838792917</v>
      </c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</row>
    <row r="2119">
      <c r="A2119" s="12">
        <v>52857.99718347898</v>
      </c>
      <c r="B2119" s="14">
        <v>4135.4630862125505</v>
      </c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</row>
    <row r="2120">
      <c r="A2120" s="12">
        <v>54024.54634440178</v>
      </c>
      <c r="B2120" s="14">
        <v>4218.808824636699</v>
      </c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</row>
    <row r="2121">
      <c r="A2121" s="12">
        <v>0.0</v>
      </c>
      <c r="B2121" s="14">
        <v>4161.3421147481895</v>
      </c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</row>
    <row r="2122">
      <c r="A2122" s="12">
        <v>0.0</v>
      </c>
      <c r="B2122" s="14">
        <v>4392.574305043445</v>
      </c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</row>
    <row r="2123">
      <c r="A2123" s="12">
        <v>0.0</v>
      </c>
      <c r="B2123" s="14">
        <v>4298.962107719708</v>
      </c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</row>
    <row r="2124">
      <c r="A2124" s="12">
        <v>0.0</v>
      </c>
      <c r="B2124" s="14">
        <v>4261.489745790299</v>
      </c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</row>
    <row r="2125">
      <c r="A2125" s="12">
        <v>0.0</v>
      </c>
      <c r="B2125" s="14">
        <v>2265.1339260433774</v>
      </c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</row>
    <row r="2126">
      <c r="A2126" s="12">
        <v>0.0</v>
      </c>
      <c r="B2126" s="14">
        <v>2544.9426034221356</v>
      </c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</row>
    <row r="2127">
      <c r="A2127" s="12">
        <v>0.0</v>
      </c>
      <c r="B2127" s="14">
        <v>2247.073578595318</v>
      </c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</row>
    <row r="2128">
      <c r="A2128" s="12">
        <v>0.0</v>
      </c>
      <c r="B2128" s="14">
        <v>2103.182647476181</v>
      </c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</row>
    <row r="2129">
      <c r="A2129" s="12">
        <v>0.0</v>
      </c>
      <c r="B2129" s="14">
        <v>2175.0413999357374</v>
      </c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</row>
    <row r="2130">
      <c r="A2130" s="12">
        <v>0.0</v>
      </c>
      <c r="B2130" s="14">
        <v>2657.6035571001457</v>
      </c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</row>
    <row r="2131">
      <c r="A2131" s="12">
        <v>0.0</v>
      </c>
      <c r="B2131" s="14">
        <v>2774.108322324967</v>
      </c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</row>
    <row r="2132">
      <c r="A2132" s="12">
        <v>0.0</v>
      </c>
      <c r="B2132" s="14">
        <v>2910.1491451436887</v>
      </c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</row>
    <row r="2133">
      <c r="A2133" s="12">
        <v>0.0</v>
      </c>
      <c r="B2133" s="14">
        <v>3069.9959066721244</v>
      </c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</row>
    <row r="2134">
      <c r="A2134" s="12">
        <v>5330.401621906501</v>
      </c>
      <c r="B2134" s="14">
        <v>63.28033373417064</v>
      </c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</row>
    <row r="2135">
      <c r="A2135" s="12">
        <v>5636.639089793445</v>
      </c>
      <c r="B2135" s="14">
        <v>63.21033779046777</v>
      </c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</row>
    <row r="2136">
      <c r="A2136" s="12">
        <v>6442.044437773949</v>
      </c>
      <c r="B2136" s="14">
        <v>94.10605938873465</v>
      </c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</row>
    <row r="2137">
      <c r="A2137" s="12">
        <v>8530.472004926514</v>
      </c>
      <c r="B2137" s="14">
        <v>123.20006014842815</v>
      </c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</row>
    <row r="2138">
      <c r="A2138" s="12">
        <v>10437.509907525297</v>
      </c>
      <c r="B2138" s="14">
        <v>167.5266367352409</v>
      </c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</row>
    <row r="2139">
      <c r="A2139" s="12">
        <v>11414.605360475445</v>
      </c>
      <c r="B2139" s="14">
        <v>208.82938843699392</v>
      </c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</row>
    <row r="2140">
      <c r="A2140" s="12">
        <v>12842.248578741252</v>
      </c>
      <c r="B2140" s="14">
        <v>228.92008902199754</v>
      </c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</row>
    <row r="2141">
      <c r="A2141" s="12">
        <v>15649.204741840449</v>
      </c>
      <c r="B2141" s="14">
        <v>339.5587633883834</v>
      </c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</row>
    <row r="2142">
      <c r="A2142" s="12">
        <v>18201.27352115069</v>
      </c>
      <c r="B2142" s="14">
        <v>482.59668246383825</v>
      </c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</row>
    <row r="2143">
      <c r="A2143" s="12">
        <v>16196.28137054652</v>
      </c>
      <c r="B2143" s="14">
        <v>417.53258109396137</v>
      </c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</row>
    <row r="2144">
      <c r="A2144" s="12">
        <v>16151.090900036132</v>
      </c>
      <c r="B2144" s="14">
        <v>398.03925787379524</v>
      </c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</row>
    <row r="2145">
      <c r="A2145" s="12">
        <v>17760.414382526327</v>
      </c>
      <c r="B2145" s="14">
        <v>453.6542787619406</v>
      </c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</row>
    <row r="2146">
      <c r="A2146" s="12">
        <v>16892.551977141713</v>
      </c>
      <c r="B2146" s="14">
        <v>426.62344831208196</v>
      </c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</row>
    <row r="2147">
      <c r="A2147" s="12">
        <v>10045.360076423194</v>
      </c>
      <c r="B2147" s="14">
        <v>273.5145870256546</v>
      </c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</row>
    <row r="2148">
      <c r="A2148" s="12">
        <v>10290.316045199443</v>
      </c>
      <c r="B2148" s="14">
        <v>281.11603064164734</v>
      </c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</row>
    <row r="2149">
      <c r="A2149" s="12">
        <v>11599.90192476423</v>
      </c>
      <c r="B2149" s="14">
        <v>324.38719898923557</v>
      </c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</row>
    <row r="2150">
      <c r="A2150" s="12">
        <v>14607.200496258769</v>
      </c>
      <c r="B2150" s="14">
        <v>403.3605697756163</v>
      </c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</row>
    <row r="2151">
      <c r="A2151" s="12">
        <v>16944.18952665282</v>
      </c>
      <c r="B2151" s="14">
        <v>469.2009862734926</v>
      </c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</row>
    <row r="2152">
      <c r="A2152" s="12">
        <v>17854.63532992681</v>
      </c>
      <c r="B2152" s="14">
        <v>509.3792771113246</v>
      </c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</row>
    <row r="2153">
      <c r="A2153" s="12">
        <v>19405.933275133193</v>
      </c>
      <c r="B2153" s="14">
        <v>527.189630807806</v>
      </c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</row>
    <row r="2154">
      <c r="A2154" s="12">
        <v>23462.22869330992</v>
      </c>
      <c r="B2154" s="14">
        <v>624.3428296208059</v>
      </c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</row>
    <row r="2155">
      <c r="A2155" s="12">
        <v>26989.652694581153</v>
      </c>
      <c r="B2155" s="14">
        <v>796.5107880212693</v>
      </c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</row>
    <row r="2156">
      <c r="A2156" s="12">
        <v>24125.667112654064</v>
      </c>
      <c r="B2156" s="14">
        <v>713.8413144485698</v>
      </c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</row>
    <row r="2157">
      <c r="A2157" s="12">
        <v>22942.3983231336</v>
      </c>
      <c r="B2157" s="14">
        <v>672.1719354304903</v>
      </c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</row>
    <row r="2158">
      <c r="A2158" s="12">
        <v>24478.319969914894</v>
      </c>
      <c r="B2158" s="14">
        <v>640.5750464112452</v>
      </c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</row>
    <row r="2159">
      <c r="A2159" s="12">
        <v>22059.147789743038</v>
      </c>
      <c r="B2159" s="14">
        <v>527.4264167232576</v>
      </c>
      <c r="C2159" s="14"/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</row>
    <row r="2160">
      <c r="A2160" s="12">
        <v>1055.2103551472585</v>
      </c>
      <c r="B2160" s="14">
        <v>29.587520856776997</v>
      </c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</row>
    <row r="2161">
      <c r="A2161" s="12">
        <v>945.5423194161439</v>
      </c>
      <c r="B2161" s="14">
        <v>24.79169076969936</v>
      </c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</row>
    <row r="2162">
      <c r="A2162" s="12">
        <v>785.6490388153054</v>
      </c>
      <c r="B2162" s="14">
        <v>19.545621780721117</v>
      </c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</row>
    <row r="2163">
      <c r="A2163" s="12">
        <v>745.4855814578735</v>
      </c>
      <c r="B2163" s="14">
        <v>14.339005455543482</v>
      </c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</row>
    <row r="2164">
      <c r="A2164" s="12">
        <v>819.326284819375</v>
      </c>
      <c r="B2164" s="14">
        <v>26.86604328709316</v>
      </c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</row>
    <row r="2165">
      <c r="A2165" s="12">
        <v>881.9616177930817</v>
      </c>
      <c r="B2165" s="14">
        <v>23.865026230220796</v>
      </c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</row>
    <row r="2166">
      <c r="A2166" s="12">
        <v>950.0576085034686</v>
      </c>
      <c r="B2166" s="14">
        <v>55.122778188020675</v>
      </c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</row>
    <row r="2167">
      <c r="A2167" s="12">
        <v>1048.890069653844</v>
      </c>
      <c r="B2167" s="14">
        <v>72.33596397831546</v>
      </c>
      <c r="C2167" s="14"/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</row>
    <row r="2168">
      <c r="A2168" s="12">
        <v>1208.0298366965153</v>
      </c>
      <c r="B2168" s="14">
        <v>80.43039196411017</v>
      </c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</row>
    <row r="2169">
      <c r="A2169" s="12">
        <v>1160.7905853613067</v>
      </c>
      <c r="B2169" s="14">
        <v>73.20900101754685</v>
      </c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</row>
    <row r="2170">
      <c r="A2170" s="12">
        <v>1294.6927326017624</v>
      </c>
      <c r="B2170" s="14">
        <v>97.25575414049277</v>
      </c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</row>
    <row r="2171">
      <c r="A2171" s="12">
        <v>1614.4590787680972</v>
      </c>
      <c r="B2171" s="14">
        <v>122.67726399961339</v>
      </c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</row>
    <row r="2172">
      <c r="A2172" s="12">
        <v>1819.4615355223273</v>
      </c>
      <c r="B2172" s="14">
        <v>123.7267966768438</v>
      </c>
      <c r="C2172" s="14"/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</row>
    <row r="2173">
      <c r="A2173" s="12">
        <v>0.0</v>
      </c>
      <c r="B2173" s="14">
        <v>60.66009010189812</v>
      </c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</row>
    <row r="2174">
      <c r="A2174" s="12">
        <v>0.0</v>
      </c>
      <c r="B2174" s="14">
        <v>58.875594423377294</v>
      </c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</row>
    <row r="2175">
      <c r="A2175" s="12">
        <v>0.0</v>
      </c>
      <c r="B2175" s="14">
        <v>57.245636425807355</v>
      </c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</row>
    <row r="2176">
      <c r="A2176" s="12">
        <v>0.0</v>
      </c>
      <c r="B2176" s="14">
        <v>55.737296188738426</v>
      </c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</row>
    <row r="2177">
      <c r="A2177" s="12">
        <v>0.0</v>
      </c>
      <c r="B2177" s="14">
        <v>54.303260680499854</v>
      </c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</row>
    <row r="2178">
      <c r="A2178" s="12">
        <v>0.0</v>
      </c>
      <c r="B2178" s="14">
        <v>52.91169015292187</v>
      </c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</row>
    <row r="2179">
      <c r="A2179" s="12">
        <v>0.0</v>
      </c>
      <c r="B2179" s="14">
        <v>51.56733030060646</v>
      </c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</row>
    <row r="2180">
      <c r="A2180" s="12">
        <v>0.0</v>
      </c>
      <c r="B2180" s="14">
        <v>50.27578174071141</v>
      </c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</row>
    <row r="2181">
      <c r="A2181" s="12">
        <v>0.0</v>
      </c>
      <c r="B2181" s="14">
        <v>49.01392837992884</v>
      </c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</row>
    <row r="2182">
      <c r="A2182" s="12">
        <v>0.0</v>
      </c>
      <c r="B2182" s="14">
        <v>47.75684601849682</v>
      </c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</row>
    <row r="2183">
      <c r="A2183" s="12">
        <v>0.0</v>
      </c>
      <c r="B2183" s="14">
        <v>46.491485779676225</v>
      </c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</row>
    <row r="2184">
      <c r="A2184" s="12">
        <v>0.0</v>
      </c>
      <c r="B2184" s="14">
        <v>45.216429753097096</v>
      </c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</row>
    <row r="2185">
      <c r="A2185" s="12">
        <v>0.0</v>
      </c>
      <c r="B2185" s="14">
        <v>43.94253179997438</v>
      </c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</row>
    <row r="2186">
      <c r="A2186" s="12">
        <v>3022.7272727272725</v>
      </c>
      <c r="B2186" s="14">
        <v>61.0</v>
      </c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</row>
    <row r="2187">
      <c r="A2187" s="12">
        <v>2627.492505077629</v>
      </c>
      <c r="B2187" s="14">
        <v>52.683451415370094</v>
      </c>
      <c r="C2187" s="14"/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</row>
    <row r="2188">
      <c r="A2188" s="12">
        <v>2423.118594671549</v>
      </c>
      <c r="B2188" s="14">
        <v>49.139098708159075</v>
      </c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</row>
    <row r="2189">
      <c r="A2189" s="12">
        <v>3619.9685480756493</v>
      </c>
      <c r="B2189" s="14">
        <v>78.75586335247915</v>
      </c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</row>
    <row r="2190">
      <c r="A2190" s="12">
        <v>4657.646796904396</v>
      </c>
      <c r="B2190" s="14">
        <v>90.1116414542645</v>
      </c>
      <c r="C2190" s="14"/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</row>
    <row r="2191">
      <c r="A2191" s="12">
        <v>5184.767045268012</v>
      </c>
      <c r="B2191" s="14">
        <v>101.00849806408775</v>
      </c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</row>
    <row r="2192">
      <c r="A2192" s="12">
        <v>5407.112814519684</v>
      </c>
      <c r="B2192" s="14">
        <v>108.34942536374695</v>
      </c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</row>
    <row r="2193">
      <c r="A2193" s="12">
        <v>5847.445304305143</v>
      </c>
      <c r="B2193" s="14">
        <v>124.77957584676324</v>
      </c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</row>
    <row r="2194">
      <c r="A2194" s="12">
        <v>5508.334978435575</v>
      </c>
      <c r="B2194" s="14">
        <v>139.32253855713424</v>
      </c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</row>
    <row r="2195">
      <c r="A2195" s="12">
        <v>5654.780132989278</v>
      </c>
      <c r="B2195" s="14">
        <v>127.82988892179989</v>
      </c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</row>
    <row r="2196">
      <c r="A2196" s="12">
        <v>7171.529507267982</v>
      </c>
      <c r="B2196" s="14">
        <v>159.91528399905235</v>
      </c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</row>
    <row r="2197">
      <c r="A2197" s="12">
        <v>7832.554107293467</v>
      </c>
      <c r="B2197" s="14">
        <v>162.7969228686714</v>
      </c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</row>
    <row r="2198">
      <c r="A2198" s="12">
        <v>7307.516057644824</v>
      </c>
      <c r="B2198" s="14">
        <v>136.66202805187075</v>
      </c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</row>
    <row r="2199">
      <c r="A2199" s="12">
        <v>11955.383614542605</v>
      </c>
      <c r="B2199" s="14">
        <v>169.0133857963363</v>
      </c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</row>
    <row r="2200">
      <c r="A2200" s="12">
        <v>11254.849879518204</v>
      </c>
      <c r="B2200" s="14">
        <v>176.29782672438554</v>
      </c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</row>
    <row r="2201">
      <c r="A2201" s="12">
        <v>12788.159063448147</v>
      </c>
      <c r="B2201" s="14">
        <v>240.22420309662857</v>
      </c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</row>
    <row r="2202">
      <c r="A2202" s="12">
        <v>14229.206099519486</v>
      </c>
      <c r="B2202" s="14">
        <v>231.15669174593842</v>
      </c>
      <c r="C2202" s="14"/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</row>
    <row r="2203">
      <c r="A2203" s="12">
        <v>15924.423725809318</v>
      </c>
      <c r="B2203" s="14">
        <v>281.16495590131564</v>
      </c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</row>
    <row r="2204">
      <c r="A2204" s="12">
        <v>18654.671228350064</v>
      </c>
      <c r="B2204" s="14">
        <v>351.57199985367095</v>
      </c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</row>
    <row r="2205">
      <c r="A2205" s="12">
        <v>20879.871155069923</v>
      </c>
      <c r="B2205" s="14">
        <v>433.908530370062</v>
      </c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</row>
    <row r="2206">
      <c r="A2206" s="12">
        <v>23046.380923917888</v>
      </c>
      <c r="B2206" s="14">
        <v>503.0901492936325</v>
      </c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</row>
    <row r="2207">
      <c r="A2207" s="12">
        <v>20429.552589938143</v>
      </c>
      <c r="B2207" s="14">
        <v>438.3364803697128</v>
      </c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</row>
    <row r="2208">
      <c r="A2208" s="12">
        <v>18340.028934953854</v>
      </c>
      <c r="B2208" s="14">
        <v>332.6417664920677</v>
      </c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</row>
    <row r="2209">
      <c r="A2209" s="12">
        <v>22060.148269292316</v>
      </c>
      <c r="B2209" s="14">
        <v>421.00477458515485</v>
      </c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</row>
    <row r="2210">
      <c r="A2210" s="12">
        <v>24106.33787764587</v>
      </c>
      <c r="B2210" s="14">
        <v>446.148048270531</v>
      </c>
      <c r="C2210" s="14"/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</row>
    <row r="2211">
      <c r="A2211" s="12">
        <v>24397.83298447432</v>
      </c>
      <c r="B2211" s="14">
        <v>447.680237041346</v>
      </c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</row>
    <row r="2212">
      <c r="A2212" s="12">
        <v>0.0</v>
      </c>
      <c r="B2212" s="14">
        <v>67.33820493180203</v>
      </c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</row>
    <row r="2213">
      <c r="A2213" s="12">
        <v>0.0</v>
      </c>
      <c r="B2213" s="14">
        <v>64.69823256848373</v>
      </c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</row>
    <row r="2214">
      <c r="A2214" s="12">
        <v>0.0</v>
      </c>
      <c r="B2214" s="14">
        <v>62.33633234170328</v>
      </c>
      <c r="C2214" s="14"/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</row>
    <row r="2215">
      <c r="A2215" s="12">
        <v>0.0</v>
      </c>
      <c r="B2215" s="14">
        <v>60.134995010003486</v>
      </c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</row>
    <row r="2216">
      <c r="A2216" s="12">
        <v>0.0</v>
      </c>
      <c r="B2216" s="14">
        <v>57.954665997428265</v>
      </c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</row>
    <row r="2217">
      <c r="A2217" s="12">
        <v>0.0</v>
      </c>
      <c r="B2217" s="14">
        <v>55.72589130640023</v>
      </c>
      <c r="C2217" s="14"/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</row>
    <row r="2218">
      <c r="A2218" s="12">
        <v>0.0</v>
      </c>
      <c r="B2218" s="14">
        <v>53.4804491354969</v>
      </c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</row>
    <row r="2219">
      <c r="A2219" s="12">
        <v>0.0</v>
      </c>
      <c r="B2219" s="14">
        <v>51.277731180156984</v>
      </c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</row>
    <row r="2220">
      <c r="A2220" s="12">
        <v>1796.6592785170533</v>
      </c>
      <c r="B2220" s="14">
        <v>49.131502000463676</v>
      </c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</row>
    <row r="2221">
      <c r="A2221" s="12">
        <v>1396.868625316696</v>
      </c>
      <c r="B2221" s="14">
        <v>47.05600115791374</v>
      </c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</row>
    <row r="2222">
      <c r="A2222" s="12">
        <v>1643.559765289542</v>
      </c>
      <c r="B2222" s="14">
        <v>45.06621061271034</v>
      </c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</row>
    <row r="2223">
      <c r="A2223" s="12">
        <v>2001.9166526508245</v>
      </c>
      <c r="B2223" s="14">
        <v>43.155308054726326</v>
      </c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</row>
    <row r="2224">
      <c r="A2224" s="12">
        <v>974.3920361167267</v>
      </c>
      <c r="B2224" s="14">
        <v>41.33784395646719</v>
      </c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</row>
    <row r="2225">
      <c r="A2225" s="12">
        <v>14405.20796947765</v>
      </c>
      <c r="B2225" s="14">
        <v>191.48991973219427</v>
      </c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</row>
    <row r="2226">
      <c r="A2226" s="12">
        <v>14942.584774202945</v>
      </c>
      <c r="B2226" s="14">
        <v>207.72401099901828</v>
      </c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</row>
    <row r="2227">
      <c r="A2227" s="12">
        <v>16557.42707044712</v>
      </c>
      <c r="B2227" s="14">
        <v>226.05956551283927</v>
      </c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</row>
    <row r="2228">
      <c r="A2228" s="12">
        <v>20954.00205439294</v>
      </c>
      <c r="B2228" s="14">
        <v>268.5620399052851</v>
      </c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</row>
    <row r="2229">
      <c r="A2229" s="12">
        <v>24230.05787605603</v>
      </c>
      <c r="B2229" s="14">
        <v>346.3034425670162</v>
      </c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</row>
    <row r="2230">
      <c r="A2230" s="12">
        <v>25885.872395706563</v>
      </c>
      <c r="B2230" s="14">
        <v>422.44369278692454</v>
      </c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</row>
    <row r="2231">
      <c r="A2231" s="12">
        <v>27929.61439856312</v>
      </c>
      <c r="B2231" s="14">
        <v>458.31596272738904</v>
      </c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</row>
    <row r="2232">
      <c r="A2232" s="12">
        <v>31839.52666298345</v>
      </c>
      <c r="B2232" s="14">
        <v>538.5081054701125</v>
      </c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</row>
    <row r="2233">
      <c r="A2233" s="12">
        <v>34599.73739887356</v>
      </c>
      <c r="B2233" s="14">
        <v>590.9591626045342</v>
      </c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</row>
    <row r="2234">
      <c r="A2234" s="12">
        <v>31274.97549443903</v>
      </c>
      <c r="B2234" s="14">
        <v>491.49163213226353</v>
      </c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</row>
    <row r="2235">
      <c r="A2235" s="12">
        <v>29628.42286380735</v>
      </c>
      <c r="B2235" s="14">
        <v>488.07459200212503</v>
      </c>
      <c r="C2235" s="14"/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</row>
    <row r="2236">
      <c r="A2236" s="12">
        <v>31020.88867486615</v>
      </c>
      <c r="B2236" s="14">
        <v>504.5280121512886</v>
      </c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</row>
    <row r="2237">
      <c r="A2237" s="12">
        <v>28228.49271140318</v>
      </c>
      <c r="B2237" s="14">
        <v>465.10718786386957</v>
      </c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</row>
    <row r="2238">
      <c r="A2238" s="12">
        <v>854.9267251596691</v>
      </c>
      <c r="B2238" s="14">
        <v>20.050256517642133</v>
      </c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</row>
    <row r="2239">
      <c r="A2239" s="12">
        <v>837.6988035324786</v>
      </c>
      <c r="B2239" s="14">
        <v>21.386391445443422</v>
      </c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</row>
    <row r="2240">
      <c r="A2240" s="12">
        <v>903.8964048411817</v>
      </c>
      <c r="B2240" s="14">
        <v>23.148882194387188</v>
      </c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</row>
    <row r="2241">
      <c r="A2241" s="12">
        <v>984.8101724821363</v>
      </c>
      <c r="B2241" s="14">
        <v>24.096385542168676</v>
      </c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</row>
    <row r="2242">
      <c r="A2242" s="12">
        <v>1063.1605835348598</v>
      </c>
      <c r="B2242" s="14">
        <v>25.67532801646514</v>
      </c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</row>
    <row r="2243">
      <c r="A2243" s="12">
        <v>1242.4043496742008</v>
      </c>
      <c r="B2243" s="14">
        <v>28.100183262064753</v>
      </c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</row>
    <row r="2244">
      <c r="A2244" s="12">
        <v>1423.4772153791923</v>
      </c>
      <c r="B2244" s="14">
        <v>33.5381206566623</v>
      </c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</row>
    <row r="2245">
      <c r="A2245" s="12">
        <v>1614.411110035431</v>
      </c>
      <c r="B2245" s="14">
        <v>35.38100703627926</v>
      </c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</row>
    <row r="2246">
      <c r="A2246" s="12">
        <v>2013.9110881436416</v>
      </c>
      <c r="B2246" s="14">
        <v>38.4330019290696</v>
      </c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</row>
    <row r="2247">
      <c r="A2247" s="12">
        <v>2057.1136721271396</v>
      </c>
      <c r="B2247" s="14">
        <v>35.94132029339853</v>
      </c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</row>
    <row r="2248">
      <c r="A2248" s="12">
        <v>2400.015574977001</v>
      </c>
      <c r="B2248" s="14">
        <v>40.09102793782986</v>
      </c>
      <c r="C2248" s="14"/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</row>
    <row r="2249">
      <c r="A2249" s="12">
        <v>2835.689967319948</v>
      </c>
      <c r="B2249" s="14">
        <v>44.372035075949974</v>
      </c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</row>
    <row r="2250">
      <c r="A2250" s="12">
        <v>2921.736345238095</v>
      </c>
      <c r="B2250" s="14">
        <v>59.96654860291224</v>
      </c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</row>
    <row r="2251">
      <c r="A2251" s="12">
        <v>9146.472729668014</v>
      </c>
      <c r="B2251" s="14">
        <v>197.6111013525382</v>
      </c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</row>
    <row r="2252">
      <c r="A2252" s="12">
        <v>9865.097199982689</v>
      </c>
      <c r="B2252" s="14">
        <v>173.10771627645303</v>
      </c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</row>
    <row r="2253">
      <c r="A2253" s="12">
        <v>10185.962287467508</v>
      </c>
      <c r="B2253" s="14">
        <v>170.45212425959858</v>
      </c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</row>
    <row r="2254">
      <c r="A2254" s="12">
        <v>9680.926739235303</v>
      </c>
      <c r="B2254" s="14">
        <v>167.7887539587659</v>
      </c>
      <c r="C2254" s="14"/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</row>
    <row r="2255">
      <c r="A2255" s="12">
        <v>10275.469672249645</v>
      </c>
      <c r="B2255" s="14">
        <v>206.52196361083</v>
      </c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</row>
    <row r="2256">
      <c r="A2256" s="12">
        <v>10916.190113758928</v>
      </c>
      <c r="B2256" s="14">
        <v>223.85477929953805</v>
      </c>
      <c r="C2256" s="14"/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</row>
    <row r="2257">
      <c r="A2257" s="12">
        <v>12634.963330188868</v>
      </c>
      <c r="B2257" s="14">
        <v>280.9947213134496</v>
      </c>
      <c r="C2257" s="14"/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</row>
    <row r="2258">
      <c r="A2258" s="12">
        <v>13551.924838543524</v>
      </c>
      <c r="B2258" s="14">
        <v>237.72732675621063</v>
      </c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</row>
    <row r="2259">
      <c r="A2259" s="12">
        <v>14377.12414400313</v>
      </c>
      <c r="B2259" s="14">
        <v>293.48464097045587</v>
      </c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</row>
    <row r="2260">
      <c r="A2260" s="12">
        <v>13703.367207283834</v>
      </c>
      <c r="B2260" s="14">
        <v>212.63845663142024</v>
      </c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</row>
    <row r="2261">
      <c r="A2261" s="12">
        <v>13222.45992512225</v>
      </c>
      <c r="B2261" s="14">
        <v>248.31907090464549</v>
      </c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</row>
    <row r="2262">
      <c r="A2262" s="12">
        <v>13746.16578882785</v>
      </c>
      <c r="B2262" s="14">
        <v>264.29555794680107</v>
      </c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</row>
    <row r="2263">
      <c r="A2263" s="12">
        <v>13658.029486413854</v>
      </c>
      <c r="B2263" s="14">
        <v>261.2720214989549</v>
      </c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</row>
    <row r="2264">
      <c r="A2264" s="12">
        <v>4870.739686140084</v>
      </c>
      <c r="B2264" s="14">
        <v>210.25938362143117</v>
      </c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</row>
    <row r="2265">
      <c r="A2265" s="12">
        <v>4464.484689568232</v>
      </c>
      <c r="B2265" s="14">
        <v>201.70185943901672</v>
      </c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</row>
    <row r="2266">
      <c r="A2266" s="12">
        <v>4512.802280656859</v>
      </c>
      <c r="B2266" s="14">
        <v>212.21218722108142</v>
      </c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</row>
    <row r="2267">
      <c r="A2267" s="12">
        <v>4830.052996303302</v>
      </c>
      <c r="B2267" s="14">
        <v>222.54367419606098</v>
      </c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</row>
    <row r="2268">
      <c r="A2268" s="12">
        <v>5250.552918145112</v>
      </c>
      <c r="B2268" s="14">
        <v>226.35507157714426</v>
      </c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</row>
    <row r="2269">
      <c r="A2269" s="12">
        <v>5492.86491502778</v>
      </c>
      <c r="B2269" s="14">
        <v>235.78204066333348</v>
      </c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</row>
    <row r="2270">
      <c r="A2270" s="12">
        <v>6072.297576017846</v>
      </c>
      <c r="B2270" s="14">
        <v>232.6163976666786</v>
      </c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</row>
    <row r="2271">
      <c r="A2271" s="12">
        <v>6732.660991248847</v>
      </c>
      <c r="B2271" s="14">
        <v>246.84247336158307</v>
      </c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</row>
    <row r="2272">
      <c r="A2272" s="12">
        <v>6854.898711313349</v>
      </c>
      <c r="B2272" s="14">
        <v>260.51616937024556</v>
      </c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</row>
    <row r="2273">
      <c r="A2273" s="12">
        <v>6735.159817351599</v>
      </c>
      <c r="B2273" s="14">
        <v>268.2648401826484</v>
      </c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</row>
    <row r="2274">
      <c r="A2274" s="12">
        <v>7058.869214248268</v>
      </c>
      <c r="B2274" s="14">
        <v>270.57954756844816</v>
      </c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</row>
    <row r="2275">
      <c r="A2275" s="12">
        <v>7228.865382577215</v>
      </c>
      <c r="B2275" s="14">
        <v>267.75105845340295</v>
      </c>
      <c r="C2275" s="14"/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</row>
    <row r="2276">
      <c r="A2276" s="12">
        <v>7287.820799469232</v>
      </c>
      <c r="B2276" s="14">
        <v>270.9128103057445</v>
      </c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</row>
    <row r="2277">
      <c r="A2277" s="12">
        <v>0.0</v>
      </c>
      <c r="B2277" s="14">
        <v>15783.540022547915</v>
      </c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</row>
    <row r="2278">
      <c r="A2278" s="12">
        <v>0.0</v>
      </c>
      <c r="B2278" s="14">
        <v>16125.548916564681</v>
      </c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</row>
    <row r="2279">
      <c r="A2279" s="12">
        <v>0.0</v>
      </c>
      <c r="B2279" s="14">
        <v>16320.582877959927</v>
      </c>
      <c r="C2279" s="14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</row>
    <row r="2280">
      <c r="A2280" s="12">
        <v>0.0</v>
      </c>
      <c r="B2280" s="14">
        <v>16372.473778459964</v>
      </c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</row>
    <row r="2281">
      <c r="A2281" s="12">
        <v>0.0</v>
      </c>
      <c r="B2281" s="14">
        <v>16282.619757214508</v>
      </c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</row>
    <row r="2282">
      <c r="A2282" s="12">
        <v>0.0</v>
      </c>
      <c r="B2282" s="14">
        <v>16053.895219666021</v>
      </c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</row>
    <row r="2283">
      <c r="A2283" s="12">
        <v>0.0</v>
      </c>
      <c r="B2283" s="14">
        <v>15766.87548391638</v>
      </c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</row>
    <row r="2284">
      <c r="A2284" s="12">
        <v>0.0</v>
      </c>
      <c r="B2284" s="14">
        <v>15499.048607507351</v>
      </c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</row>
    <row r="2285">
      <c r="A2285" s="12">
        <v>0.0</v>
      </c>
      <c r="B2285" s="14">
        <v>15250.544662309369</v>
      </c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</row>
    <row r="2286">
      <c r="A2286" s="12">
        <v>0.0</v>
      </c>
      <c r="B2286" s="14">
        <v>15023.474178403756</v>
      </c>
      <c r="C2286" s="14"/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</row>
    <row r="2287">
      <c r="A2287" s="12">
        <v>0.0</v>
      </c>
      <c r="B2287" s="14">
        <v>14817.26475938482</v>
      </c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</row>
    <row r="2288">
      <c r="A2288" s="12">
        <v>0.0</v>
      </c>
      <c r="B2288" s="14">
        <v>14633.3496651968</v>
      </c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</row>
    <row r="2289">
      <c r="A2289" s="12">
        <v>0.0</v>
      </c>
      <c r="B2289" s="14">
        <v>14470.751639264834</v>
      </c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</row>
    <row r="2290">
      <c r="A2290" s="12">
        <v>3683.57792153628</v>
      </c>
      <c r="B2290" s="14">
        <v>92.6809827891415</v>
      </c>
      <c r="C2290" s="14"/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</row>
    <row r="2291">
      <c r="A2291" s="12">
        <v>3991.3133282093545</v>
      </c>
      <c r="B2291" s="14">
        <v>111.12242913630092</v>
      </c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</row>
    <row r="2292">
      <c r="A2292" s="12">
        <v>4277.777253814147</v>
      </c>
      <c r="B2292" s="14">
        <v>92.46417013407304</v>
      </c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</row>
    <row r="2293">
      <c r="A2293" s="12">
        <v>4452.087537954648</v>
      </c>
      <c r="B2293" s="14">
        <v>119.97821933864314</v>
      </c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</row>
    <row r="2294">
      <c r="A2294" s="12">
        <v>4813.329728634329</v>
      </c>
      <c r="B2294" s="14">
        <v>128.9585674545421</v>
      </c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</row>
    <row r="2295">
      <c r="A2295" s="12">
        <v>5070.682443056948</v>
      </c>
      <c r="B2295" s="14">
        <v>137.93230282577312</v>
      </c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</row>
    <row r="2296">
      <c r="A2296" s="12">
        <v>5610.608274874206</v>
      </c>
      <c r="B2296" s="14">
        <v>146.91299078120983</v>
      </c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</row>
    <row r="2297">
      <c r="A2297" s="12">
        <v>6273.319033426567</v>
      </c>
      <c r="B2297" s="14">
        <v>183.41051859324133</v>
      </c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</row>
    <row r="2298">
      <c r="A2298" s="12">
        <v>6372.007145605453</v>
      </c>
      <c r="B2298" s="14">
        <v>164.8985873687682</v>
      </c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</row>
    <row r="2299">
      <c r="A2299" s="12">
        <v>6176.85118399253</v>
      </c>
      <c r="B2299" s="14">
        <v>128.14762606522714</v>
      </c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</row>
    <row r="2300">
      <c r="A2300" s="12">
        <v>6234.050651322771</v>
      </c>
      <c r="B2300" s="14">
        <v>137.21687584617072</v>
      </c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</row>
    <row r="2301">
      <c r="A2301" s="12">
        <v>6191.071783242042</v>
      </c>
      <c r="B2301" s="14">
        <v>118.87670656656638</v>
      </c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</row>
    <row r="2302">
      <c r="A2302" s="12">
        <v>6349.322447039031</v>
      </c>
      <c r="B2302" s="14">
        <v>128.0023406142284</v>
      </c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</row>
    <row r="2303">
      <c r="A2303" s="12">
        <v>442.02626946651395</v>
      </c>
      <c r="B2303" s="14">
        <v>1.9834259160488656</v>
      </c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</row>
    <row r="2304">
      <c r="A2304" s="12">
        <v>463.6173955444049</v>
      </c>
      <c r="B2304" s="14">
        <v>2.602443976238983</v>
      </c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</row>
    <row r="2305">
      <c r="A2305" s="12">
        <v>507.20231479516144</v>
      </c>
      <c r="B2305" s="14">
        <v>3.1178876400321287</v>
      </c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</row>
    <row r="2306">
      <c r="A2306" s="12">
        <v>588.7196823951869</v>
      </c>
      <c r="B2306" s="14">
        <v>3.970110207924013</v>
      </c>
      <c r="C2306" s="14"/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</row>
    <row r="2307">
      <c r="A2307" s="12">
        <v>697.1696477341444</v>
      </c>
      <c r="B2307" s="14">
        <v>5.718263992234598</v>
      </c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</row>
    <row r="2308">
      <c r="A2308" s="12">
        <v>839.7739680821213</v>
      </c>
      <c r="B2308" s="14">
        <v>21.117036791545182</v>
      </c>
      <c r="C2308" s="14"/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</row>
    <row r="2309">
      <c r="A2309" s="12">
        <v>1085.2446331179208</v>
      </c>
      <c r="B2309" s="14">
        <v>43.64529585352713</v>
      </c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</row>
    <row r="2310">
      <c r="A2310" s="12">
        <v>1368.4182741414734</v>
      </c>
      <c r="B2310" s="14">
        <v>44.46351026920443</v>
      </c>
      <c r="C2310" s="14"/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</row>
    <row r="2311">
      <c r="A2311" s="12">
        <v>1588.7863138040425</v>
      </c>
      <c r="B2311" s="14">
        <v>34.900050866530364</v>
      </c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</row>
    <row r="2312">
      <c r="A2312" s="12">
        <v>1516.0738206140054</v>
      </c>
      <c r="B2312" s="14">
        <v>24.904472125899108</v>
      </c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</row>
    <row r="2313">
      <c r="A2313" s="12">
        <v>1840.9130985407214</v>
      </c>
      <c r="B2313" s="14">
        <v>31.302589963952094</v>
      </c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</row>
    <row r="2314">
      <c r="A2314" s="12">
        <v>1847.9030208210756</v>
      </c>
      <c r="B2314" s="14">
        <v>25.719908331721378</v>
      </c>
      <c r="C2314" s="14"/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</row>
    <row r="2315">
      <c r="A2315" s="12">
        <v>1694.5549384951328</v>
      </c>
      <c r="B2315" s="14">
        <v>24.41165426354784</v>
      </c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</row>
    <row r="2316">
      <c r="A2316" s="12">
        <v>1911.7753177848062</v>
      </c>
      <c r="B2316" s="14">
        <v>143.57101836851893</v>
      </c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</row>
    <row r="2317">
      <c r="A2317" s="12">
        <v>1613.028131549591</v>
      </c>
      <c r="B2317" s="14">
        <v>130.9918193496045</v>
      </c>
      <c r="C2317" s="14"/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</row>
    <row r="2318">
      <c r="A2318" s="12">
        <v>2246.2078196372</v>
      </c>
      <c r="B2318" s="14">
        <v>112.4768016596577</v>
      </c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</row>
    <row r="2319">
      <c r="A2319" s="12">
        <v>2610.9719451102665</v>
      </c>
      <c r="B2319" s="14">
        <v>139.66853370633046</v>
      </c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</row>
    <row r="2320">
      <c r="A2320" s="12">
        <v>3007.925791558065</v>
      </c>
      <c r="B2320" s="14">
        <v>172.27611199163346</v>
      </c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</row>
    <row r="2321">
      <c r="A2321" s="12">
        <v>3590.541042154215</v>
      </c>
      <c r="B2321" s="14">
        <v>188.179523265195</v>
      </c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</row>
    <row r="2322">
      <c r="A2322" s="12">
        <v>5198.270130209467</v>
      </c>
      <c r="B2322" s="14">
        <v>65.32247528633019</v>
      </c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</row>
    <row r="2323">
      <c r="A2323" s="12">
        <v>5753.178227113059</v>
      </c>
      <c r="B2323" s="14">
        <v>54.855387484743346</v>
      </c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</row>
    <row r="2324">
      <c r="A2324" s="12">
        <v>6855.182344015585</v>
      </c>
      <c r="B2324" s="14">
        <v>67.9121100874708</v>
      </c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</row>
    <row r="2325">
      <c r="A2325" s="12">
        <v>7450.232588004375</v>
      </c>
      <c r="B2325" s="14">
        <v>67.28530700363149</v>
      </c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</row>
    <row r="2326">
      <c r="A2326" s="12">
        <v>8320.698342730875</v>
      </c>
      <c r="B2326" s="14">
        <v>78.10118866199329</v>
      </c>
      <c r="C2326" s="14"/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</row>
    <row r="2327">
      <c r="A2327" s="12">
        <v>8236.20291791959</v>
      </c>
      <c r="B2327" s="14">
        <v>92.49453999067504</v>
      </c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</row>
    <row r="2328">
      <c r="A2328" s="12">
        <v>9376.495370794757</v>
      </c>
      <c r="B2328" s="14">
        <v>108.50430556309058</v>
      </c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</row>
    <row r="2329">
      <c r="A2329" s="12">
        <v>1433.1753890844823</v>
      </c>
      <c r="B2329" s="14">
        <v>30.083245982241483</v>
      </c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</row>
    <row r="2330">
      <c r="A2330" s="12">
        <v>1255.4670135965112</v>
      </c>
      <c r="B2330" s="14">
        <v>28.843621977351244</v>
      </c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</row>
    <row r="2331">
      <c r="A2331" s="12">
        <v>1131.2510684422136</v>
      </c>
      <c r="B2331" s="14">
        <v>24.949569527519838</v>
      </c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</row>
    <row r="2332">
      <c r="A2332" s="12">
        <v>1704.1741657773623</v>
      </c>
      <c r="B2332" s="14">
        <v>21.14108549363056</v>
      </c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</row>
    <row r="2333">
      <c r="A2333" s="12">
        <v>2211.09192990597</v>
      </c>
      <c r="B2333" s="14">
        <v>49.32596975769987</v>
      </c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</row>
    <row r="2334">
      <c r="A2334" s="12">
        <v>2339.289951857706</v>
      </c>
      <c r="B2334" s="14">
        <v>54.31624001260137</v>
      </c>
      <c r="C2334" s="14"/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</row>
    <row r="2335">
      <c r="A2335" s="12">
        <v>2636.1853560866816</v>
      </c>
      <c r="B2335" s="14">
        <v>48.28960888099562</v>
      </c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</row>
    <row r="2336">
      <c r="A2336" s="12">
        <v>2690.647765549434</v>
      </c>
      <c r="B2336" s="14">
        <v>55.50773275581796</v>
      </c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</row>
    <row r="2337">
      <c r="A2337" s="12">
        <v>2616.9466925608076</v>
      </c>
      <c r="B2337" s="14">
        <v>51.12966222358568</v>
      </c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</row>
    <row r="2338">
      <c r="A2338" s="12">
        <v>2679.338582643621</v>
      </c>
      <c r="B2338" s="14">
        <v>83.49819967657228</v>
      </c>
      <c r="C2338" s="14"/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</row>
    <row r="2339">
      <c r="A2339" s="12">
        <v>3261.5932625290407</v>
      </c>
      <c r="B2339" s="14">
        <v>72.91635237204437</v>
      </c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</row>
    <row r="2340">
      <c r="A2340" s="12">
        <v>3420.155472178155</v>
      </c>
      <c r="B2340" s="14">
        <v>369.5884780791959</v>
      </c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</row>
    <row r="2341">
      <c r="A2341" s="12">
        <v>3289.7144693070995</v>
      </c>
      <c r="B2341" s="14">
        <v>363.9361974353871</v>
      </c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</row>
    <row r="2342">
      <c r="A2342" s="12">
        <v>27840.0547152881</v>
      </c>
      <c r="B2342" s="14">
        <v>1009.7937254828587</v>
      </c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</row>
    <row r="2343">
      <c r="A2343" s="12">
        <v>25517.20106655156</v>
      </c>
      <c r="B2343" s="14">
        <v>889.8421305851195</v>
      </c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</row>
    <row r="2344">
      <c r="A2344" s="12">
        <v>28123.381645045276</v>
      </c>
      <c r="B2344" s="14">
        <v>921.1247828841323</v>
      </c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</row>
    <row r="2345">
      <c r="A2345" s="12">
        <v>35163.20022629473</v>
      </c>
      <c r="B2345" s="14">
        <v>1046.5238162587716</v>
      </c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</row>
    <row r="2346">
      <c r="A2346" s="12">
        <v>40251.15385714465</v>
      </c>
      <c r="B2346" s="14">
        <v>1232.8861711823754</v>
      </c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</row>
    <row r="2347">
      <c r="A2347" s="12">
        <v>41087.218751896544</v>
      </c>
      <c r="B2347" s="14">
        <v>1260.3033676457756</v>
      </c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</row>
    <row r="2348">
      <c r="A2348" s="12">
        <v>43940.28746198587</v>
      </c>
      <c r="B2348" s="14">
        <v>1286.8227042438718</v>
      </c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</row>
    <row r="2349">
      <c r="A2349" s="12">
        <v>50611.64666905405</v>
      </c>
      <c r="B2349" s="14">
        <v>1567.102735739868</v>
      </c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</row>
    <row r="2350">
      <c r="A2350" s="12">
        <v>52713.572128707456</v>
      </c>
      <c r="B2350" s="14">
        <v>1675.4455733994732</v>
      </c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</row>
    <row r="2351">
      <c r="A2351" s="12">
        <v>43662.88595544557</v>
      </c>
      <c r="B2351" s="14">
        <v>1375.5959957046905</v>
      </c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</row>
    <row r="2352">
      <c r="A2352" s="12">
        <v>49370.204665622965</v>
      </c>
      <c r="B2352" s="14">
        <v>1590.0831360124614</v>
      </c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</row>
    <row r="2353">
      <c r="A2353" s="12">
        <v>56724.30074335291</v>
      </c>
      <c r="B2353" s="14">
        <v>1818.8816359626987</v>
      </c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</row>
    <row r="2354">
      <c r="A2354" s="12">
        <v>55045.63640424255</v>
      </c>
      <c r="B2354" s="14">
        <v>1855.5842012300388</v>
      </c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</row>
    <row r="2355">
      <c r="A2355" s="12">
        <v>35633.50384521697</v>
      </c>
      <c r="B2355" s="14">
        <v>1024.4632355499878</v>
      </c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</row>
    <row r="2356">
      <c r="A2356" s="12">
        <v>36376.94481797281</v>
      </c>
      <c r="B2356" s="14">
        <v>979.9644640126896</v>
      </c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</row>
    <row r="2357">
      <c r="A2357" s="12">
        <v>39397.354996113114</v>
      </c>
      <c r="B2357" s="14">
        <v>989.7384303901588</v>
      </c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</row>
    <row r="2358">
      <c r="A2358" s="12">
        <v>45646.53963121139</v>
      </c>
      <c r="B2358" s="14">
        <v>1173.7292309947907</v>
      </c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</row>
    <row r="2359">
      <c r="A2359" s="12">
        <v>50611.49923033983</v>
      </c>
      <c r="B2359" s="14">
        <v>1342.9639528392847</v>
      </c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</row>
    <row r="2360">
      <c r="A2360" s="12">
        <v>51767.38560584313</v>
      </c>
      <c r="B2360" s="14">
        <v>1422.4601878551025</v>
      </c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</row>
    <row r="2361">
      <c r="A2361" s="12">
        <v>54115.923523644116</v>
      </c>
      <c r="B2361" s="14">
        <v>1496.4055001019517</v>
      </c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</row>
    <row r="2362">
      <c r="A2362" s="12">
        <v>59726.26301512743</v>
      </c>
      <c r="B2362" s="14">
        <v>1628.6332207539626</v>
      </c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</row>
    <row r="2363">
      <c r="A2363" s="12">
        <v>68517.55598923856</v>
      </c>
      <c r="B2363" s="14">
        <v>1745.105538611408</v>
      </c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</row>
    <row r="2364">
      <c r="A2364" s="12">
        <v>65729.74022806024</v>
      </c>
      <c r="B2364" s="14">
        <v>1686.245477206308</v>
      </c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</row>
    <row r="2365">
      <c r="A2365" s="12">
        <v>70160.5603336729</v>
      </c>
      <c r="B2365" s="14">
        <v>1728.8379967102492</v>
      </c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</row>
    <row r="2366">
      <c r="A2366" s="12">
        <v>83287.01362090229</v>
      </c>
      <c r="B2366" s="14">
        <v>2099.489939712335</v>
      </c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</row>
    <row r="2367">
      <c r="A2367" s="12">
        <v>78905.96072634</v>
      </c>
      <c r="B2367" s="14">
        <v>2085.1931776730894</v>
      </c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</row>
    <row r="2368">
      <c r="A2368" s="12">
        <v>1180.480689818369</v>
      </c>
      <c r="B2368" s="14">
        <v>40.864424909878366</v>
      </c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</row>
    <row r="2369">
      <c r="A2369" s="12">
        <v>1263.3886592550475</v>
      </c>
      <c r="B2369" s="14">
        <v>40.11739667554918</v>
      </c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</row>
    <row r="2370">
      <c r="A2370" s="12">
        <v>1269.9417677630336</v>
      </c>
      <c r="B2370" s="14">
        <v>44.71988756949529</v>
      </c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</row>
    <row r="2371">
      <c r="A2371" s="12">
        <v>1261.853627221265</v>
      </c>
      <c r="B2371" s="14">
        <v>42.43148355959219</v>
      </c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</row>
    <row r="2372">
      <c r="A2372" s="12">
        <v>1419.2641809136585</v>
      </c>
      <c r="B2372" s="14">
        <v>38.92280679601259</v>
      </c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</row>
    <row r="2373">
      <c r="A2373" s="12">
        <v>1588.5056715703493</v>
      </c>
      <c r="B2373" s="14">
        <v>32.14554976513658</v>
      </c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</row>
    <row r="2374">
      <c r="A2374" s="12">
        <v>1772.560330507228</v>
      </c>
      <c r="B2374" s="14">
        <v>31.108889942277855</v>
      </c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</row>
    <row r="2375">
      <c r="A2375" s="12">
        <v>2065.539632155588</v>
      </c>
      <c r="B2375" s="14">
        <v>36.295827763926006</v>
      </c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</row>
    <row r="2376">
      <c r="A2376" s="12">
        <v>1985.8888625392558</v>
      </c>
      <c r="B2376" s="14">
        <v>44.82441216125621</v>
      </c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</row>
    <row r="2377">
      <c r="A2377" s="12">
        <v>0.0</v>
      </c>
      <c r="B2377" s="14">
        <v>46.59666959338129</v>
      </c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</row>
    <row r="2378">
      <c r="A2378" s="12">
        <v>0.0</v>
      </c>
      <c r="B2378" s="14">
        <v>74.21289170811187</v>
      </c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</row>
    <row r="2379">
      <c r="A2379" s="12">
        <v>0.0</v>
      </c>
      <c r="B2379" s="14">
        <v>20.399171720773953</v>
      </c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</row>
    <row r="2380">
      <c r="A2380" s="12">
        <v>0.0</v>
      </c>
      <c r="B2380" s="14">
        <v>20.00066609361187</v>
      </c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</row>
    <row r="2381">
      <c r="A2381" s="12">
        <v>139.1091415147898</v>
      </c>
      <c r="B2381" s="14">
        <v>72.41981768310899</v>
      </c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</row>
    <row r="2382">
      <c r="A2382" s="12">
        <v>171.842197432481</v>
      </c>
      <c r="B2382" s="14">
        <v>71.23163956790378</v>
      </c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</row>
    <row r="2383">
      <c r="A2383" s="12">
        <v>190.67634215984154</v>
      </c>
      <c r="B2383" s="14">
        <v>0.2654541968152367</v>
      </c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</row>
    <row r="2384">
      <c r="A2384" s="12">
        <v>238.01203762736787</v>
      </c>
      <c r="B2384" s="14">
        <v>0.3216119066241179</v>
      </c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</row>
    <row r="2385">
      <c r="A2385" s="12">
        <v>311.55024460794823</v>
      </c>
      <c r="B2385" s="14">
        <v>0.5102095175383772</v>
      </c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</row>
    <row r="2386">
      <c r="A2386" s="12">
        <v>339.7644428052847</v>
      </c>
      <c r="B2386" s="14">
        <v>0.5583591880575786</v>
      </c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</row>
    <row r="2387">
      <c r="A2387" s="12">
        <v>406.96341948447355</v>
      </c>
      <c r="B2387" s="14">
        <v>0.8627480076991633</v>
      </c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</row>
    <row r="2388">
      <c r="A2388" s="12">
        <v>523.0606517344546</v>
      </c>
      <c r="B2388" s="14">
        <v>0.928136239149771</v>
      </c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</row>
    <row r="2389">
      <c r="A2389" s="12">
        <v>709.4374421669518</v>
      </c>
      <c r="B2389" s="14">
        <v>1.4844846611498819</v>
      </c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</row>
    <row r="2390">
      <c r="A2390" s="12">
        <v>668.6205460270945</v>
      </c>
      <c r="B2390" s="14">
        <v>0.7787957025516032</v>
      </c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</row>
    <row r="2391">
      <c r="A2391" s="12">
        <v>739.7321918585884</v>
      </c>
      <c r="B2391" s="14">
        <v>2.333714331864142</v>
      </c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</row>
    <row r="2392">
      <c r="A2392" s="12">
        <v>834.6586566600766</v>
      </c>
      <c r="B2392" s="14">
        <v>1.0748766770955296</v>
      </c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</row>
    <row r="2393">
      <c r="A2393" s="12">
        <v>953.0602225748814</v>
      </c>
      <c r="B2393" s="14">
        <v>0.8490458846870829</v>
      </c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</row>
    <row r="2394">
      <c r="A2394" s="12">
        <v>299.40131915122265</v>
      </c>
      <c r="B2394" s="14">
        <v>10.84639760859566</v>
      </c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</row>
    <row r="2395">
      <c r="A2395" s="12">
        <v>297.56247508625637</v>
      </c>
      <c r="B2395" s="14">
        <v>10.402517833440386</v>
      </c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</row>
    <row r="2396">
      <c r="A2396" s="12">
        <v>301.7776374214992</v>
      </c>
      <c r="B2396" s="14">
        <v>10.081969202404803</v>
      </c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</row>
    <row r="2397">
      <c r="A2397" s="12">
        <v>317.16175880246016</v>
      </c>
      <c r="B2397" s="14">
        <v>10.201075160678496</v>
      </c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</row>
    <row r="2398">
      <c r="A2398" s="12">
        <v>339.6201432490425</v>
      </c>
      <c r="B2398" s="14">
        <v>12.445340132337392</v>
      </c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</row>
    <row r="2399">
      <c r="A2399" s="12">
        <v>364.25346998422435</v>
      </c>
      <c r="B2399" s="14">
        <v>14.861794072508658</v>
      </c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</row>
    <row r="2400">
      <c r="A2400" s="12">
        <v>358.7979253948197</v>
      </c>
      <c r="B2400" s="14">
        <v>14.295604612317849</v>
      </c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</row>
    <row r="2401">
      <c r="A2401" s="12">
        <v>409.1846497005705</v>
      </c>
      <c r="B2401" s="14">
        <v>14.980656591964342</v>
      </c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</row>
    <row r="2402">
      <c r="A2402" s="12">
        <v>489.0963977249734</v>
      </c>
      <c r="B2402" s="14">
        <v>17.613535884273876</v>
      </c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</row>
    <row r="2403">
      <c r="A2403" s="12">
        <v>489.6491024971911</v>
      </c>
      <c r="B2403" s="14">
        <v>18.469399184486658</v>
      </c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</row>
    <row r="2404">
      <c r="A2404" s="12">
        <v>509.524295777075</v>
      </c>
      <c r="B2404" s="14">
        <v>19.144679746863307</v>
      </c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</row>
    <row r="2405">
      <c r="A2405" s="12">
        <v>515.0332748371699</v>
      </c>
      <c r="B2405" s="14">
        <v>20.019585108336695</v>
      </c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</row>
    <row r="2406">
      <c r="A2406" s="12">
        <v>591.184492795749</v>
      </c>
      <c r="B2406" s="14">
        <v>20.9906819161006</v>
      </c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</row>
    <row r="2407">
      <c r="A2407" s="12">
        <v>1972.9440715749463</v>
      </c>
      <c r="B2407" s="14">
        <v>51.61734977502583</v>
      </c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</row>
    <row r="2408">
      <c r="A2408" s="12">
        <v>1839.253377289375</v>
      </c>
      <c r="B2408" s="14">
        <v>52.86267896450669</v>
      </c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</row>
    <row r="2409">
      <c r="A2409" s="12">
        <v>1990.6629755699726</v>
      </c>
      <c r="B2409" s="14">
        <v>60.942501173354756</v>
      </c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</row>
    <row r="2410">
      <c r="A2410" s="12">
        <v>2217.455193216485</v>
      </c>
      <c r="B2410" s="14">
        <v>54.86263268251695</v>
      </c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</row>
    <row r="2411">
      <c r="A2411" s="12">
        <v>2473.5970402873672</v>
      </c>
      <c r="B2411" s="14">
        <v>82.08962103264226</v>
      </c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</row>
    <row r="2412">
      <c r="A2412" s="12">
        <v>2684.584764978408</v>
      </c>
      <c r="B2412" s="14">
        <v>75.00058687158428</v>
      </c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</row>
    <row r="2413">
      <c r="A2413" s="12">
        <v>3141.8875984095735</v>
      </c>
      <c r="B2413" s="14">
        <v>93.69503451682269</v>
      </c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</row>
    <row r="2414">
      <c r="A2414" s="12">
        <v>3738.067298438379</v>
      </c>
      <c r="B2414" s="14">
        <v>104.22700196091141</v>
      </c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</row>
    <row r="2415">
      <c r="A2415" s="12">
        <v>4124.780502751818</v>
      </c>
      <c r="B2415" s="14">
        <v>101.2308768074622</v>
      </c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</row>
    <row r="2416">
      <c r="A2416" s="12">
        <v>3983.26215138252</v>
      </c>
      <c r="B2416" s="14">
        <v>86.74156859203829</v>
      </c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</row>
    <row r="2417">
      <c r="A2417" s="12">
        <v>4804.049304545341</v>
      </c>
      <c r="B2417" s="14">
        <v>107.69202688653209</v>
      </c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</row>
    <row r="2418">
      <c r="A2418" s="12">
        <v>5197.042095980896</v>
      </c>
      <c r="B2418" s="14">
        <v>109.94898307104093</v>
      </c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</row>
    <row r="2419">
      <c r="A2419" s="12">
        <v>5480.272434225164</v>
      </c>
      <c r="B2419" s="14">
        <v>117.75099022608384</v>
      </c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</row>
    <row r="2420">
      <c r="A2420" s="12">
        <v>410.1524745631659</v>
      </c>
      <c r="B2420" s="14">
        <v>524.8452116660907</v>
      </c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</row>
    <row r="2421">
      <c r="A2421" s="12">
        <v>493.14112650097036</v>
      </c>
      <c r="B2421" s="14">
        <v>514.1429478064573</v>
      </c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</row>
    <row r="2422">
      <c r="A2422" s="12">
        <v>474.4448039565606</v>
      </c>
      <c r="B2422" s="14">
        <v>498.1281278943968</v>
      </c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</row>
    <row r="2423">
      <c r="A2423" s="12">
        <v>467.6607001089601</v>
      </c>
      <c r="B2423" s="14">
        <v>479.98165784378955</v>
      </c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</row>
    <row r="2424">
      <c r="A2424" s="12">
        <v>471.0508000624621</v>
      </c>
      <c r="B2424" s="14">
        <v>463.29474956747094</v>
      </c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</row>
    <row r="2425">
      <c r="A2425" s="12">
        <v>487.4405960388203</v>
      </c>
      <c r="B2425" s="14">
        <v>455.7991797649582</v>
      </c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</row>
    <row r="2426">
      <c r="A2426" s="12">
        <v>463.03849745709186</v>
      </c>
      <c r="B2426" s="14">
        <v>2.001895795318166</v>
      </c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</row>
    <row r="2427">
      <c r="A2427" s="12">
        <v>550.1820810216233</v>
      </c>
      <c r="B2427" s="14">
        <v>4.923770189919664</v>
      </c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</row>
    <row r="2428">
      <c r="A2428" s="12">
        <v>672.168280400162</v>
      </c>
      <c r="B2428" s="14">
        <v>49.40989089133505</v>
      </c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</row>
    <row r="2429">
      <c r="A2429" s="12">
        <v>787.9667084780529</v>
      </c>
      <c r="B2429" s="14">
        <v>65.76714997579006</v>
      </c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</row>
    <row r="2430">
      <c r="A2430" s="12">
        <v>876.1178872271333</v>
      </c>
      <c r="B2430" s="14">
        <v>63.76540333024196</v>
      </c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</row>
    <row r="2431">
      <c r="A2431" s="12">
        <v>1007.0582439003491</v>
      </c>
      <c r="B2431" s="14">
        <v>56.23031938821413</v>
      </c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</row>
    <row r="2432">
      <c r="A2432" s="12">
        <v>1179.3294445924046</v>
      </c>
      <c r="B2432" s="14">
        <v>69.62830669180248</v>
      </c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</row>
    <row r="2433">
      <c r="A2433" s="12">
        <v>266.04645292371475</v>
      </c>
      <c r="B2433" s="14">
        <v>3.083404234500703</v>
      </c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</row>
    <row r="2434">
      <c r="A2434" s="12">
        <v>266.8807968390848</v>
      </c>
      <c r="B2434" s="14">
        <v>4.00622968716354</v>
      </c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</row>
    <row r="2435">
      <c r="A2435" s="12">
        <v>287.80718660086495</v>
      </c>
      <c r="B2435" s="14">
        <v>5.074483661528817</v>
      </c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</row>
    <row r="2436">
      <c r="A2436" s="12">
        <v>318.25525636647274</v>
      </c>
      <c r="B2436" s="14">
        <v>7.0356169551523156</v>
      </c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</row>
    <row r="2437">
      <c r="A2437" s="12">
        <v>358.8603201533351</v>
      </c>
      <c r="B2437" s="14">
        <v>7.039838632077839</v>
      </c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</row>
    <row r="2438">
      <c r="A2438" s="12">
        <v>381.78201961151683</v>
      </c>
      <c r="B2438" s="14">
        <v>7.580934599277212</v>
      </c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</row>
    <row r="2439">
      <c r="A2439" s="12">
        <v>387.41984894065877</v>
      </c>
      <c r="B2439" s="14">
        <v>7.386764852014081</v>
      </c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</row>
    <row r="2440">
      <c r="A2440" s="12">
        <v>432.48441319214385</v>
      </c>
      <c r="B2440" s="14">
        <v>10.111732935079589</v>
      </c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</row>
    <row r="2441">
      <c r="A2441" s="12">
        <v>528.3375884823877</v>
      </c>
      <c r="B2441" s="14">
        <v>11.357010808032948</v>
      </c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</row>
    <row r="2442">
      <c r="A2442" s="12">
        <v>514.7730045144754</v>
      </c>
      <c r="B2442" s="14">
        <v>15.298341252937403</v>
      </c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</row>
    <row r="2443">
      <c r="A2443" s="12">
        <v>503.1618239350563</v>
      </c>
      <c r="B2443" s="14">
        <v>14.113511324269181</v>
      </c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</row>
    <row r="2444">
      <c r="A2444" s="12">
        <v>580.3224088361733</v>
      </c>
      <c r="B2444" s="14">
        <v>69.21800953725288</v>
      </c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</row>
    <row r="2445">
      <c r="A2445" s="12">
        <v>589.4620890065345</v>
      </c>
      <c r="B2445" s="14">
        <v>67.44014085355133</v>
      </c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</row>
    <row r="2446">
      <c r="A2446" s="12">
        <v>1925.4737347134603</v>
      </c>
      <c r="B2446" s="14">
        <v>4573.201853780037</v>
      </c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</row>
    <row r="2447">
      <c r="A2447" s="12">
        <v>1695.7979371396086</v>
      </c>
      <c r="B2447" s="14">
        <v>32.48599041663283</v>
      </c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</row>
    <row r="2448">
      <c r="A2448" s="12">
        <v>1834.844998637506</v>
      </c>
      <c r="B2448" s="14">
        <v>32.2961557482111</v>
      </c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</row>
    <row r="2449">
      <c r="A2449" s="12">
        <v>2087.435696301572</v>
      </c>
      <c r="B2449" s="14">
        <v>132.40914425575028</v>
      </c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</row>
    <row r="2450">
      <c r="A2450" s="12">
        <v>2400.2888884458575</v>
      </c>
      <c r="B2450" s="14">
        <v>161.48486328611727</v>
      </c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</row>
    <row r="2451">
      <c r="A2451" s="12">
        <v>2622.9492274167987</v>
      </c>
      <c r="B2451" s="14">
        <v>158.47860538827257</v>
      </c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</row>
    <row r="2452">
      <c r="A2452" s="12">
        <v>2912.8824802936515</v>
      </c>
      <c r="B2452" s="14">
        <v>161.39031854906167</v>
      </c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</row>
    <row r="2453">
      <c r="A2453" s="12">
        <v>2943.2688461124853</v>
      </c>
      <c r="B2453" s="14">
        <v>187.70346762603995</v>
      </c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</row>
    <row r="2454">
      <c r="A2454" s="12">
        <v>3369.211108628712</v>
      </c>
      <c r="B2454" s="14">
        <v>243.8147784782461</v>
      </c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</row>
    <row r="2455">
      <c r="A2455" s="12">
        <v>3075.816178529699</v>
      </c>
      <c r="B2455" s="14">
        <v>184.43948743204226</v>
      </c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</row>
    <row r="2456">
      <c r="A2456" s="12">
        <v>3546.7778151357375</v>
      </c>
      <c r="B2456" s="14">
        <v>4303.636957482372</v>
      </c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</row>
    <row r="2457">
      <c r="A2457" s="12">
        <v>4046.119871071408</v>
      </c>
      <c r="B2457" s="14">
        <v>4284.867149989479</v>
      </c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</row>
    <row r="2458">
      <c r="A2458" s="12">
        <v>4493.720252332263</v>
      </c>
      <c r="B2458" s="14">
        <v>4269.065474885888</v>
      </c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</row>
    <row r="2459">
      <c r="A2459" s="12">
        <v>6430.94978469692</v>
      </c>
      <c r="B2459" s="14">
        <v>149.84463477341913</v>
      </c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</row>
    <row r="2460">
      <c r="A2460" s="12">
        <v>6935.901256496852</v>
      </c>
      <c r="B2460" s="14">
        <v>135.18324796616017</v>
      </c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</row>
    <row r="2461">
      <c r="A2461" s="12">
        <v>7050.255427819645</v>
      </c>
      <c r="B2461" s="14">
        <v>162.78958741448656</v>
      </c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</row>
    <row r="2462">
      <c r="A2462" s="12">
        <v>8751.647772979777</v>
      </c>
      <c r="B2462" s="14">
        <v>111.3821670140544</v>
      </c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</row>
    <row r="2463">
      <c r="A2463" s="12">
        <v>9985.215425855504</v>
      </c>
      <c r="B2463" s="14">
        <v>109.27022215953608</v>
      </c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</row>
    <row r="2464">
      <c r="A2464" s="12">
        <v>12405.056148621401</v>
      </c>
      <c r="B2464" s="14">
        <v>180.4256657822725</v>
      </c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</row>
    <row r="2465">
      <c r="A2465" s="12">
        <v>14162.805420574801</v>
      </c>
      <c r="B2465" s="14">
        <v>112.00802775344118</v>
      </c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</row>
    <row r="2466">
      <c r="A2466" s="12">
        <v>16663.91690711734</v>
      </c>
      <c r="B2466" s="14">
        <v>118.31699795426094</v>
      </c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</row>
    <row r="2467">
      <c r="A2467" s="12">
        <v>21395.278980044044</v>
      </c>
      <c r="B2467" s="14">
        <v>77.48116334168661</v>
      </c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</row>
    <row r="2468">
      <c r="A2468" s="12">
        <v>14617.775079053745</v>
      </c>
      <c r="B2468" s="14">
        <v>102.83413911946757</v>
      </c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</row>
    <row r="2469">
      <c r="A2469" s="12">
        <v>15630.050454222024</v>
      </c>
      <c r="B2469" s="14">
        <v>73.03694389332088</v>
      </c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</row>
    <row r="2470">
      <c r="A2470" s="12">
        <v>17760.609090063477</v>
      </c>
      <c r="B2470" s="14">
        <v>144.02714911760867</v>
      </c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</row>
    <row r="2471">
      <c r="A2471" s="12">
        <v>17523.29827379043</v>
      </c>
      <c r="B2471" s="14">
        <v>334.9685480982684</v>
      </c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</row>
    <row r="2472">
      <c r="A2472" s="12">
        <v>2245.327430543211</v>
      </c>
      <c r="B2472" s="14">
        <v>32.414910858995135</v>
      </c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</row>
    <row r="2473">
      <c r="A2473" s="12">
        <v>2281.0640651877275</v>
      </c>
      <c r="B2473" s="14">
        <v>33.28647039364869</v>
      </c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</row>
    <row r="2474">
      <c r="A2474" s="12">
        <v>2365.7732422126583</v>
      </c>
      <c r="B2474" s="14">
        <v>30.975577341825208</v>
      </c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</row>
    <row r="2475">
      <c r="A2475" s="12">
        <v>2790.004368279843</v>
      </c>
      <c r="B2475" s="14">
        <v>36.07796906441188</v>
      </c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</row>
    <row r="2476">
      <c r="A2476" s="12">
        <v>3139.5372015826993</v>
      </c>
      <c r="B2476" s="14">
        <v>42.99061656799968</v>
      </c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</row>
    <row r="2477">
      <c r="A2477" s="12">
        <v>3218.9610806660685</v>
      </c>
      <c r="B2477" s="14">
        <v>45.069299032804864</v>
      </c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</row>
    <row r="2478">
      <c r="A2478" s="12">
        <v>3394.428979847747</v>
      </c>
      <c r="B2478" s="14">
        <v>49.17110161040295</v>
      </c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</row>
    <row r="2479">
      <c r="A2479" s="12">
        <v>3806.3411193044567</v>
      </c>
      <c r="B2479" s="14">
        <v>51.83323390480289</v>
      </c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</row>
    <row r="2480">
      <c r="A2480" s="12">
        <v>4342.823177298647</v>
      </c>
      <c r="B2480" s="14">
        <v>53.73273049405067</v>
      </c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</row>
    <row r="2481">
      <c r="A2481" s="12">
        <v>4162.509668952834</v>
      </c>
      <c r="B2481" s="14">
        <v>45.78719491168244</v>
      </c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</row>
    <row r="2482">
      <c r="A2482" s="12">
        <v>4176.097765306993</v>
      </c>
      <c r="B2482" s="14">
        <v>57.919632954470046</v>
      </c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</row>
    <row r="2483">
      <c r="A2483" s="12">
        <v>4305.039388221627</v>
      </c>
      <c r="B2483" s="14">
        <v>63.52002098596564</v>
      </c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</row>
    <row r="2484">
      <c r="A2484" s="12">
        <v>4197.493999628857</v>
      </c>
      <c r="B2484" s="14">
        <v>62.44490837392716</v>
      </c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</row>
    <row r="2485">
      <c r="A2485" s="12">
        <v>4226.389949245806</v>
      </c>
      <c r="B2485" s="14">
        <v>27.115378213700616</v>
      </c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</row>
    <row r="2486">
      <c r="A2486" s="12">
        <v>3057.7081413522938</v>
      </c>
      <c r="B2486" s="14">
        <v>27.113758926889215</v>
      </c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</row>
    <row r="2487">
      <c r="A2487" s="12">
        <v>3583.3860075697107</v>
      </c>
      <c r="B2487" s="14">
        <v>28.9131574859702</v>
      </c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</row>
    <row r="2488">
      <c r="A2488" s="12">
        <v>4595.207350390551</v>
      </c>
      <c r="B2488" s="14">
        <v>32.045125846122886</v>
      </c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</row>
    <row r="2489">
      <c r="A2489" s="12">
        <v>5864.257254793077</v>
      </c>
      <c r="B2489" s="14">
        <v>37.75863599769828</v>
      </c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</row>
    <row r="2490">
      <c r="A2490" s="12">
        <v>7129.882485955903</v>
      </c>
      <c r="B2490" s="14">
        <v>52.59579978770369</v>
      </c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</row>
    <row r="2491">
      <c r="A2491" s="12">
        <v>7737.554169618583</v>
      </c>
      <c r="B2491" s="14">
        <v>51.2485461667581</v>
      </c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</row>
    <row r="2492">
      <c r="A2492" s="12">
        <v>9309.8196164173</v>
      </c>
      <c r="B2492" s="14">
        <v>61.21170424766491</v>
      </c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</row>
    <row r="2493">
      <c r="A2493" s="12">
        <v>10374.695486699065</v>
      </c>
      <c r="B2493" s="14">
        <v>64.08150951989874</v>
      </c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</row>
    <row r="2494">
      <c r="A2494" s="12">
        <v>8632.659695782266</v>
      </c>
      <c r="B2494" s="14">
        <v>71.04047271602283</v>
      </c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</row>
    <row r="2495">
      <c r="A2495" s="12">
        <v>10133.419287648072</v>
      </c>
      <c r="B2495" s="14">
        <v>80.63761969391085</v>
      </c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</row>
    <row r="2496">
      <c r="A2496" s="12">
        <v>10607.91743749726</v>
      </c>
      <c r="B2496" s="14">
        <v>73.52997738611005</v>
      </c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</row>
    <row r="2497">
      <c r="A2497" s="12">
        <v>10662.575985381487</v>
      </c>
      <c r="B2497" s="14">
        <v>62.21863097173177</v>
      </c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</row>
    <row r="2498">
      <c r="A2498" s="12">
        <v>645.2771015095462</v>
      </c>
      <c r="B2498" s="14">
        <v>99.5241722665675</v>
      </c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</row>
    <row r="2499">
      <c r="A2499" s="12">
        <v>776.5722304900827</v>
      </c>
      <c r="B2499" s="14">
        <v>98.42342372030875</v>
      </c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</row>
    <row r="2500">
      <c r="A2500" s="12">
        <v>969.9702443670029</v>
      </c>
      <c r="B2500" s="14">
        <v>97.38768406652709</v>
      </c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</row>
    <row r="2501">
      <c r="A2501" s="12">
        <v>1286.0139846132895</v>
      </c>
      <c r="B2501" s="14">
        <v>96.38477490605173</v>
      </c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</row>
    <row r="2502">
      <c r="A2502" s="12">
        <v>1455.9360494081598</v>
      </c>
      <c r="B2502" s="14">
        <v>95.38254788927789</v>
      </c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</row>
    <row r="2503">
      <c r="A2503" s="12">
        <v>1706.956726418061</v>
      </c>
      <c r="B2503" s="14">
        <v>94.35871772400033</v>
      </c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</row>
    <row r="2504">
      <c r="A2504" s="12">
        <v>2140.455026298553</v>
      </c>
      <c r="B2504" s="14">
        <v>93.30232974667793</v>
      </c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</row>
    <row r="2505">
      <c r="A2505" s="12">
        <v>2606.7414392796068</v>
      </c>
      <c r="B2505" s="14">
        <v>92.21454042166745</v>
      </c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</row>
    <row r="2506">
      <c r="A2506" s="12">
        <v>3918.933332967297</v>
      </c>
      <c r="B2506" s="14">
        <v>91.10240622196898</v>
      </c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</row>
    <row r="2507">
      <c r="A2507" s="12">
        <v>4059.9598801918955</v>
      </c>
      <c r="B2507" s="14">
        <v>89.97859393182756</v>
      </c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</row>
    <row r="2508">
      <c r="A2508" s="12">
        <v>4392.719583220531</v>
      </c>
      <c r="B2508" s="14">
        <v>88.85371762566207</v>
      </c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</row>
    <row r="2509">
      <c r="A2509" s="12">
        <v>5724.541586216296</v>
      </c>
      <c r="B2509" s="14">
        <v>87.72843662442908</v>
      </c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</row>
    <row r="2510">
      <c r="A2510" s="12">
        <v>6797.734306914204</v>
      </c>
      <c r="B2510" s="14">
        <v>86.60467344335349</v>
      </c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</row>
    <row r="2511">
      <c r="A2511" s="12">
        <v>0.0</v>
      </c>
      <c r="B2511" s="14">
        <v>23733.841915660098</v>
      </c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</row>
    <row r="2512">
      <c r="A2512" s="12">
        <v>0.0</v>
      </c>
      <c r="B2512" s="14">
        <v>22193.59952442287</v>
      </c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</row>
    <row r="2513">
      <c r="A2513" s="12">
        <v>0.0</v>
      </c>
      <c r="B2513" s="14">
        <v>20607.175712971482</v>
      </c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</row>
    <row r="2514">
      <c r="A2514" s="12">
        <v>0.0</v>
      </c>
      <c r="B2514" s="14">
        <v>19135.48607551683</v>
      </c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</row>
    <row r="2515">
      <c r="A2515" s="12">
        <v>0.0</v>
      </c>
      <c r="B2515" s="14">
        <v>17902.097902097903</v>
      </c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</row>
    <row r="2516">
      <c r="A2516" s="12">
        <v>0.0</v>
      </c>
      <c r="B2516" s="14">
        <v>16937.618147448014</v>
      </c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</row>
    <row r="2517">
      <c r="A2517" s="12">
        <v>0.0</v>
      </c>
      <c r="B2517" s="14">
        <v>16207.22089573837</v>
      </c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</row>
    <row r="2518">
      <c r="A2518" s="12">
        <v>0.0</v>
      </c>
      <c r="B2518" s="14">
        <v>15643.550527271458</v>
      </c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</row>
    <row r="2519">
      <c r="A2519" s="12">
        <v>0.0</v>
      </c>
      <c r="B2519" s="14">
        <v>15196.228079101795</v>
      </c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</row>
    <row r="2520">
      <c r="A2520" s="12">
        <v>0.0</v>
      </c>
      <c r="B2520" s="14">
        <v>14811.386253182134</v>
      </c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</row>
    <row r="2521">
      <c r="A2521" s="12">
        <v>0.0</v>
      </c>
      <c r="B2521" s="14">
        <v>14454.876907688833</v>
      </c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</row>
    <row r="2522">
      <c r="A2522" s="12">
        <v>0.0</v>
      </c>
      <c r="B2522" s="14">
        <v>14120.910294395764</v>
      </c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</row>
    <row r="2523">
      <c r="A2523" s="12">
        <v>0.0</v>
      </c>
      <c r="B2523" s="14">
        <v>13815.647454281925</v>
      </c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</row>
    <row r="2524">
      <c r="A2524" s="12">
        <v>255.12185783271386</v>
      </c>
      <c r="B2524" s="14">
        <v>18.454713513023197</v>
      </c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</row>
    <row r="2525">
      <c r="A2525" s="12">
        <v>232.8003834736665</v>
      </c>
      <c r="B2525" s="14">
        <v>17.857119368425575</v>
      </c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</row>
    <row r="2526">
      <c r="A2526" s="12">
        <v>238.15512626100755</v>
      </c>
      <c r="B2526" s="14">
        <v>17.268333834359137</v>
      </c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</row>
    <row r="2527">
      <c r="A2527" s="12">
        <v>236.10534450825511</v>
      </c>
      <c r="B2527" s="14">
        <v>16.692482883125642</v>
      </c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</row>
    <row r="2528">
      <c r="A2528" s="12">
        <v>285.9641540857189</v>
      </c>
      <c r="B2528" s="14">
        <v>5.690210669605984</v>
      </c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</row>
    <row r="2529">
      <c r="A2529" s="12">
        <v>313.79897642004914</v>
      </c>
      <c r="B2529" s="14">
        <v>6.440412313107503</v>
      </c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</row>
    <row r="2530">
      <c r="A2530" s="12">
        <v>334.63918754813176</v>
      </c>
      <c r="B2530" s="14">
        <v>6.596795162475868</v>
      </c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</row>
    <row r="2531">
      <c r="A2531" s="12">
        <v>400.0427938373146</v>
      </c>
      <c r="B2531" s="14">
        <v>7.1594198097306085</v>
      </c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</row>
    <row r="2532">
      <c r="A2532" s="12">
        <v>448.0668626904371</v>
      </c>
      <c r="B2532" s="14">
        <v>9.9122688683106</v>
      </c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</row>
    <row r="2533">
      <c r="A2533" s="12">
        <v>451.0815514621203</v>
      </c>
      <c r="B2533" s="14">
        <v>10.680273152093662</v>
      </c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</row>
    <row r="2534">
      <c r="A2534" s="12">
        <v>471.67727989347054</v>
      </c>
      <c r="B2534" s="14">
        <v>13.652193252797751</v>
      </c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</row>
    <row r="2535">
      <c r="A2535" s="12">
        <v>440.8015213014293</v>
      </c>
      <c r="B2535" s="14">
        <v>15.022164520924965</v>
      </c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</row>
    <row r="2536">
      <c r="A2536" s="12">
        <v>551.1559751234391</v>
      </c>
      <c r="B2536" s="14">
        <v>16.618123769804868</v>
      </c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</row>
    <row r="2537">
      <c r="A2537" s="12">
        <v>635.7089635342943</v>
      </c>
      <c r="B2537" s="14">
        <v>11.40803916589298</v>
      </c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</row>
    <row r="2538">
      <c r="A2538" s="12">
        <v>780.7380243331132</v>
      </c>
      <c r="B2538" s="14">
        <v>13.885503954955096</v>
      </c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</row>
    <row r="2539">
      <c r="A2539" s="12">
        <v>879.4750486178103</v>
      </c>
      <c r="B2539" s="14">
        <v>16.47217467973653</v>
      </c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</row>
    <row r="2540">
      <c r="A2540" s="12">
        <v>1048.5224879033817</v>
      </c>
      <c r="B2540" s="14">
        <v>19.931838550016263</v>
      </c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</row>
    <row r="2541">
      <c r="A2541" s="12">
        <v>1367.352433342606</v>
      </c>
      <c r="B2541" s="14">
        <v>56.05711925414528</v>
      </c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</row>
    <row r="2542">
      <c r="A2542" s="12">
        <v>1828.7176257585422</v>
      </c>
      <c r="B2542" s="14">
        <v>65.34317372941175</v>
      </c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</row>
    <row r="2543">
      <c r="A2543" s="12">
        <v>2308.2965092358577</v>
      </c>
      <c r="B2543" s="14">
        <v>68.43671687567793</v>
      </c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</row>
    <row r="2544">
      <c r="A2544" s="12">
        <v>3074.6505810122053</v>
      </c>
      <c r="B2544" s="14">
        <v>86.47723522259503</v>
      </c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</row>
    <row r="2545">
      <c r="A2545" s="12">
        <v>3891.20199229542</v>
      </c>
      <c r="B2545" s="14">
        <v>99.11756185930278</v>
      </c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</row>
    <row r="2546">
      <c r="A2546" s="12">
        <v>2540.534554527037</v>
      </c>
      <c r="B2546" s="14">
        <v>81.44910353872578</v>
      </c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</row>
    <row r="2547">
      <c r="A2547" s="12">
        <v>2964.8555613932203</v>
      </c>
      <c r="B2547" s="14">
        <v>90.12288890293804</v>
      </c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</row>
    <row r="2548">
      <c r="A2548" s="12">
        <v>3566.263584073023</v>
      </c>
      <c r="B2548" s="14">
        <v>105.65329354287502</v>
      </c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</row>
    <row r="2549">
      <c r="A2549" s="12">
        <v>3882.1493508914687</v>
      </c>
      <c r="B2549" s="14">
        <v>121.42134918946424</v>
      </c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</row>
    <row r="2550">
      <c r="A2550" s="12">
        <v>34364.806208927446</v>
      </c>
      <c r="B2550" s="14">
        <v>997.570672545692</v>
      </c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</row>
    <row r="2551">
      <c r="A2551" s="12">
        <v>32885.242635621296</v>
      </c>
      <c r="B2551" s="14">
        <v>1060.3096193485273</v>
      </c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</row>
    <row r="2552">
      <c r="A2552" s="12">
        <v>34119.43477124005</v>
      </c>
      <c r="B2552" s="14">
        <v>1132.455057725431</v>
      </c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</row>
    <row r="2553">
      <c r="A2553" s="12">
        <v>36803.39920943924</v>
      </c>
      <c r="B2553" s="14">
        <v>1174.1471554237228</v>
      </c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</row>
    <row r="2554">
      <c r="A2554" s="12">
        <v>40451.99086659644</v>
      </c>
      <c r="B2554" s="14">
        <v>1222.3061024014817</v>
      </c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</row>
    <row r="2555">
      <c r="A2555" s="12">
        <v>43626.200112174774</v>
      </c>
      <c r="B2555" s="14">
        <v>1491.0037231707909</v>
      </c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</row>
    <row r="2556">
      <c r="A2556" s="12">
        <v>45532.49327934246</v>
      </c>
      <c r="B2556" s="14">
        <v>1810.4293611565581</v>
      </c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</row>
    <row r="2557">
      <c r="A2557" s="12">
        <v>44503.11495930811</v>
      </c>
      <c r="B2557" s="14">
        <v>1944.5101354119392</v>
      </c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</row>
    <row r="2558">
      <c r="A2558" s="12">
        <v>46332.8300460313</v>
      </c>
      <c r="B2558" s="14">
        <v>1954.5099861957583</v>
      </c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</row>
    <row r="2559">
      <c r="A2559" s="12">
        <v>33038.28204042875</v>
      </c>
      <c r="B2559" s="14">
        <v>1340.5768794992796</v>
      </c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</row>
    <row r="2560">
      <c r="A2560" s="12">
        <v>33998.54789477319</v>
      </c>
      <c r="B2560" s="14">
        <v>1399.9820174927859</v>
      </c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</row>
    <row r="2561">
      <c r="A2561" s="12">
        <v>39103.22085050962</v>
      </c>
      <c r="B2561" s="14">
        <v>50.1955385129751</v>
      </c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</row>
    <row r="2562">
      <c r="A2562" s="12">
        <v>41713.508365676695</v>
      </c>
      <c r="B2562" s="14">
        <v>48.66575975995614</v>
      </c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</row>
    <row r="2563">
      <c r="A2563" s="12">
        <v>25300.32934236769</v>
      </c>
      <c r="B2563" s="14">
        <v>798.2169007082972</v>
      </c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</row>
    <row r="2564">
      <c r="A2564" s="12">
        <v>25203.11639748075</v>
      </c>
      <c r="B2564" s="14">
        <v>785.0178738302561</v>
      </c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</row>
    <row r="2565">
      <c r="A2565" s="12">
        <v>27286.28819046584</v>
      </c>
      <c r="B2565" s="14">
        <v>861.1181998380036</v>
      </c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</row>
    <row r="2566">
      <c r="A2566" s="12">
        <v>31518.463859814456</v>
      </c>
      <c r="B2566" s="14">
        <v>982.889883356033</v>
      </c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</row>
    <row r="2567">
      <c r="A2567" s="12">
        <v>37007.46008716257</v>
      </c>
      <c r="B2567" s="14">
        <v>1151.4987896310097</v>
      </c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</row>
    <row r="2568">
      <c r="A2568" s="12">
        <v>38409.82910175667</v>
      </c>
      <c r="B2568" s="14">
        <v>1208.4692481140194</v>
      </c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</row>
    <row r="2569">
      <c r="A2569" s="12">
        <v>40758.08727555524</v>
      </c>
      <c r="B2569" s="14">
        <v>1276.5498673554346</v>
      </c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</row>
    <row r="2570">
      <c r="A2570" s="12">
        <v>46638.70073189983</v>
      </c>
      <c r="B2570" s="14">
        <v>1414.6039763601798</v>
      </c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</row>
    <row r="2571">
      <c r="A2571" s="12">
        <v>43522.58186957641</v>
      </c>
      <c r="B2571" s="14">
        <v>1352.338841258987</v>
      </c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</row>
    <row r="2572">
      <c r="A2572" s="12">
        <v>35487.032219495486</v>
      </c>
      <c r="B2572" s="14">
        <v>981.6419641060712</v>
      </c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</row>
    <row r="2573">
      <c r="A2573" s="12">
        <v>36643.82986014882</v>
      </c>
      <c r="B2573" s="14">
        <v>977.7211090685274</v>
      </c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</row>
    <row r="2574">
      <c r="A2574" s="12">
        <v>38887.79760665524</v>
      </c>
      <c r="B2574" s="14">
        <v>1021.6267056606944</v>
      </c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</row>
    <row r="2575">
      <c r="A2575" s="12">
        <v>38621.13929315183</v>
      </c>
      <c r="B2575" s="14">
        <v>1039.0342441867374</v>
      </c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</row>
    <row r="2576">
      <c r="A2576" s="12">
        <v>36503.79922504986</v>
      </c>
      <c r="B2576" s="14">
        <v>324.18563364203743</v>
      </c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</row>
    <row r="2577">
      <c r="A2577" s="12">
        <v>37197.03432256331</v>
      </c>
      <c r="B2577" s="14">
        <v>300.41868946741937</v>
      </c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</row>
    <row r="2578">
      <c r="A2578" s="12">
        <v>38244.21597172123</v>
      </c>
      <c r="B2578" s="14">
        <v>284.60650176773635</v>
      </c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</row>
    <row r="2579">
      <c r="A2579" s="12">
        <v>39640.41893332162</v>
      </c>
      <c r="B2579" s="14">
        <v>282.9670983178526</v>
      </c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</row>
    <row r="2580">
      <c r="A2580" s="12">
        <v>42007.43662773479</v>
      </c>
      <c r="B2580" s="14">
        <v>323.6416849260699</v>
      </c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</row>
    <row r="2581">
      <c r="A2581" s="12">
        <v>44329.1512027722</v>
      </c>
      <c r="B2581" s="14">
        <v>1.5159892930413699</v>
      </c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</row>
    <row r="2582">
      <c r="A2582" s="12">
        <v>46584.90548787346</v>
      </c>
      <c r="B2582" s="14">
        <v>1.50144155817031</v>
      </c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</row>
    <row r="2583">
      <c r="A2583" s="12">
        <v>48135.782956909905</v>
      </c>
      <c r="B2583" s="14">
        <v>1.487229707910044</v>
      </c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</row>
    <row r="2584">
      <c r="A2584" s="12">
        <v>48340.321228208784</v>
      </c>
      <c r="B2584" s="14">
        <v>1.4732288374311249</v>
      </c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</row>
    <row r="2585">
      <c r="A2585" s="12">
        <v>46940.47080229535</v>
      </c>
      <c r="B2585" s="14">
        <v>1.4603702027380774</v>
      </c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</row>
    <row r="2586">
      <c r="A2586" s="12">
        <v>48492.48267109009</v>
      </c>
      <c r="B2586" s="14">
        <v>1.4483088157765573</v>
      </c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</row>
    <row r="2587">
      <c r="A2587" s="12">
        <v>49746.04419777481</v>
      </c>
      <c r="B2587" s="14">
        <v>1.4378211484260075</v>
      </c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</row>
    <row r="2588">
      <c r="A2588" s="12">
        <v>51613.11946237226</v>
      </c>
      <c r="B2588" s="14">
        <v>1.427325772786591</v>
      </c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</row>
    <row r="2589">
      <c r="A2589" s="12">
        <v>6872.7336858344015</v>
      </c>
      <c r="B2589" s="14">
        <v>114.72997352176753</v>
      </c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</row>
    <row r="2590">
      <c r="A2590" s="12">
        <v>6282.020902006215</v>
      </c>
      <c r="B2590" s="14">
        <v>101.60029482121054</v>
      </c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</row>
    <row r="2591">
      <c r="A2591" s="12">
        <v>4089.104312246431</v>
      </c>
      <c r="B2591" s="14">
        <v>73.02779864763336</v>
      </c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</row>
    <row r="2592">
      <c r="A2592" s="12">
        <v>3622.2973373817554</v>
      </c>
      <c r="B2592" s="14">
        <v>70.96867124093833</v>
      </c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</row>
    <row r="2593">
      <c r="A2593" s="12">
        <v>4117.649447533592</v>
      </c>
      <c r="B2593" s="14">
        <v>80.32921137172809</v>
      </c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</row>
    <row r="2594">
      <c r="A2594" s="12">
        <v>5221.6731881671685</v>
      </c>
      <c r="B2594" s="14">
        <v>99.5442317726542</v>
      </c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</row>
    <row r="2595">
      <c r="A2595" s="12">
        <v>5879.34033938329</v>
      </c>
      <c r="B2595" s="14">
        <v>91.58562339931602</v>
      </c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</row>
    <row r="2596">
      <c r="A2596" s="12">
        <v>7012.5356801374555</v>
      </c>
      <c r="B2596" s="14">
        <v>106.03932920838346</v>
      </c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</row>
    <row r="2597">
      <c r="A2597" s="12">
        <v>9067.504655262715</v>
      </c>
      <c r="B2597" s="14">
        <v>139.1502518141789</v>
      </c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</row>
    <row r="2598">
      <c r="A2598" s="12">
        <v>9064.707043531023</v>
      </c>
      <c r="B2598" s="14">
        <v>131.53074709761933</v>
      </c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</row>
    <row r="2599">
      <c r="A2599" s="12">
        <v>11530.63749302339</v>
      </c>
      <c r="B2599" s="14">
        <v>162.81225700493064</v>
      </c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</row>
    <row r="2600">
      <c r="A2600" s="12">
        <v>13960.959384197246</v>
      </c>
      <c r="B2600" s="14">
        <v>235.5558734394054</v>
      </c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</row>
    <row r="2601">
      <c r="A2601" s="12">
        <v>14727.725641358686</v>
      </c>
      <c r="B2601" s="14">
        <v>302.77566944201214</v>
      </c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</row>
    <row r="2602">
      <c r="A2602" s="12">
        <v>558.2211439976634</v>
      </c>
      <c r="B2602" s="14">
        <v>18.1741472755006</v>
      </c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</row>
    <row r="2603">
      <c r="A2603" s="12">
        <v>456.70348916158775</v>
      </c>
      <c r="B2603" s="14">
        <v>17.945518527345886</v>
      </c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</row>
    <row r="2604">
      <c r="A2604" s="12">
        <v>383.34949973982907</v>
      </c>
      <c r="B2604" s="14">
        <v>17.727234056865644</v>
      </c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</row>
    <row r="2605">
      <c r="A2605" s="12">
        <v>396.1299689646878</v>
      </c>
      <c r="B2605" s="14">
        <v>17.522142238336336</v>
      </c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</row>
    <row r="2606">
      <c r="A2606" s="12">
        <v>465.11988694863777</v>
      </c>
      <c r="B2606" s="14">
        <v>17.321138942211963</v>
      </c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</row>
    <row r="2607">
      <c r="A2607" s="12">
        <v>546.7768501929912</v>
      </c>
      <c r="B2607" s="14">
        <v>17.120801008904344</v>
      </c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</row>
    <row r="2608">
      <c r="A2608" s="12">
        <v>642.9604146366785</v>
      </c>
      <c r="B2608" s="14">
        <v>16.91315960850566</v>
      </c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</row>
    <row r="2609">
      <c r="A2609" s="12">
        <v>830.4076942087241</v>
      </c>
      <c r="B2609" s="14">
        <v>16.674110465981837</v>
      </c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</row>
    <row r="2610">
      <c r="A2610" s="12">
        <v>1023.1196410990814</v>
      </c>
      <c r="B2610" s="14">
        <v>16.408573479643113</v>
      </c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</row>
    <row r="2611">
      <c r="A2611" s="12">
        <v>1181.8473596015472</v>
      </c>
      <c r="B2611" s="14">
        <v>16.134027672738537</v>
      </c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</row>
    <row r="2612">
      <c r="A2612" s="12">
        <v>1377.082140471389</v>
      </c>
      <c r="B2612" s="14">
        <v>15.684956446237011</v>
      </c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</row>
    <row r="2613">
      <c r="A2613" s="12">
        <v>1544.8277727220052</v>
      </c>
      <c r="B2613" s="14">
        <v>15.269569248178218</v>
      </c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</row>
    <row r="2614">
      <c r="A2614" s="12">
        <v>1719.0361962417505</v>
      </c>
      <c r="B2614" s="14">
        <v>15.046432349829551</v>
      </c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</row>
    <row r="2615">
      <c r="A2615" s="12">
        <v>1469.8888618703324</v>
      </c>
      <c r="B2615" s="14">
        <v>48.633401420095325</v>
      </c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</row>
    <row r="2616">
      <c r="A2616" s="12">
        <v>1362.6377261800988</v>
      </c>
      <c r="B2616" s="14">
        <v>42.264310431360116</v>
      </c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</row>
    <row r="2617">
      <c r="A2617" s="12">
        <v>1353.976705336427</v>
      </c>
      <c r="B2617" s="14">
        <v>56.71564836298015</v>
      </c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</row>
    <row r="2618">
      <c r="A2618" s="12">
        <v>1580.598053801922</v>
      </c>
      <c r="B2618" s="14">
        <v>70.36873215650006</v>
      </c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</row>
    <row r="2619">
      <c r="A2619" s="12">
        <v>1788.0170916305385</v>
      </c>
      <c r="B2619" s="14">
        <v>73.4807847747814</v>
      </c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</row>
    <row r="2620">
      <c r="A2620" s="12">
        <v>1886.3883080597016</v>
      </c>
      <c r="B2620" s="14">
        <v>62.08955223880597</v>
      </c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</row>
    <row r="2621">
      <c r="A2621" s="12">
        <v>2036.174187296766</v>
      </c>
      <c r="B2621" s="14">
        <v>51.24525981346726</v>
      </c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</row>
    <row r="2622">
      <c r="A2622" s="12">
        <v>2392.8333962118354</v>
      </c>
      <c r="B2622" s="14">
        <v>59.09064049708865</v>
      </c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</row>
    <row r="2623">
      <c r="A2623" s="12">
        <v>2697.37892527884</v>
      </c>
      <c r="B2623" s="14">
        <v>141.9710911365673</v>
      </c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</row>
    <row r="2624">
      <c r="A2624" s="12">
        <v>2642.9315002620942</v>
      </c>
      <c r="B2624" s="14">
        <v>121.29981415135617</v>
      </c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</row>
    <row r="2625">
      <c r="A2625" s="12">
        <v>2965.752229167284</v>
      </c>
      <c r="B2625" s="14">
        <v>139.65357449671814</v>
      </c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</row>
    <row r="2626">
      <c r="A2626" s="12">
        <v>3249.8625267807656</v>
      </c>
      <c r="B2626" s="14">
        <v>161.30499880055257</v>
      </c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</row>
    <row r="2627">
      <c r="A2627" s="12">
        <v>3182.6092767995083</v>
      </c>
      <c r="B2627" s="14">
        <v>173.90460321440415</v>
      </c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</row>
    <row r="2628">
      <c r="A2628" s="12">
        <v>4793.598112846462</v>
      </c>
      <c r="B2628" s="14">
        <v>67.47911189622327</v>
      </c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</row>
    <row r="2629">
      <c r="A2629" s="12">
        <v>4945.63003526958</v>
      </c>
      <c r="B2629" s="14">
        <v>69.07798699669218</v>
      </c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</row>
    <row r="2630">
      <c r="A2630" s="12">
        <v>3666.6524421971717</v>
      </c>
      <c r="B2630" s="14">
        <v>61.02562041858839</v>
      </c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</row>
    <row r="2631">
      <c r="A2631" s="12">
        <v>3241.5196156996612</v>
      </c>
      <c r="B2631" s="14">
        <v>50.81943135033276</v>
      </c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</row>
    <row r="2632">
      <c r="A2632" s="12">
        <v>4264.826536177191</v>
      </c>
      <c r="B2632" s="14">
        <v>61.07840860739477</v>
      </c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</row>
    <row r="2633">
      <c r="A2633" s="12">
        <v>5462.866222974668</v>
      </c>
      <c r="B2633" s="14">
        <v>68.95933184207064</v>
      </c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</row>
    <row r="2634">
      <c r="A2634" s="12">
        <v>6730.197277160778</v>
      </c>
      <c r="B2634" s="14">
        <v>66.456100982675</v>
      </c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</row>
    <row r="2635">
      <c r="A2635" s="12">
        <v>8316.478302651614</v>
      </c>
      <c r="B2635" s="14">
        <v>81.32069435940645</v>
      </c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</row>
    <row r="2636">
      <c r="A2636" s="12">
        <v>11237.42866010875</v>
      </c>
      <c r="B2636" s="14">
        <v>92.24648716557626</v>
      </c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</row>
    <row r="2637">
      <c r="A2637" s="12">
        <v>11510.322205055865</v>
      </c>
      <c r="B2637" s="14">
        <v>79.59265354559906</v>
      </c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</row>
    <row r="2638">
      <c r="A2638" s="12">
        <v>13565.959468149658</v>
      </c>
      <c r="B2638" s="14">
        <v>77.05740428862674</v>
      </c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</row>
    <row r="2639">
      <c r="A2639" s="12">
        <v>10711.637465307938</v>
      </c>
      <c r="B2639" s="14">
        <v>99.0487489671829</v>
      </c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</row>
    <row r="2640">
      <c r="A2640" s="12">
        <v>12719.171182751388</v>
      </c>
      <c r="B2640" s="14">
        <v>106.89445177734893</v>
      </c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</row>
    <row r="2641">
      <c r="A2641" s="12">
        <v>433.33370768598587</v>
      </c>
      <c r="B2641" s="14">
        <v>5.770897928531036</v>
      </c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</row>
    <row r="2642">
      <c r="A2642" s="12">
        <v>448.87942505183094</v>
      </c>
      <c r="B2642" s="14">
        <v>5.698223121049083</v>
      </c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</row>
    <row r="2643">
      <c r="A2643" s="12">
        <v>477.09987784562736</v>
      </c>
      <c r="B2643" s="14">
        <v>5.632478277869766</v>
      </c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</row>
    <row r="2644">
      <c r="A2644" s="12">
        <v>530.8552522232329</v>
      </c>
      <c r="B2644" s="14">
        <v>5.567402856276501</v>
      </c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</row>
    <row r="2645">
      <c r="A2645" s="12">
        <v>606.8946901742067</v>
      </c>
      <c r="B2645" s="14">
        <v>5.5011376794776865</v>
      </c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</row>
    <row r="2646">
      <c r="A2646" s="12">
        <v>699.4878933289641</v>
      </c>
      <c r="B2646" s="14">
        <v>10.923191756631288</v>
      </c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</row>
    <row r="2647">
      <c r="A2647" s="12">
        <v>796.6543614681982</v>
      </c>
      <c r="B2647" s="14">
        <v>12.603075150336682</v>
      </c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</row>
    <row r="2648">
      <c r="A2648" s="12">
        <v>919.1808885421824</v>
      </c>
      <c r="B2648" s="14">
        <v>14.48568114166165</v>
      </c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</row>
    <row r="2649">
      <c r="A2649" s="12">
        <v>1164.5632707175441</v>
      </c>
      <c r="B2649" s="14">
        <v>15.272143727319397</v>
      </c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</row>
    <row r="2650">
      <c r="A2650" s="12">
        <v>1232.1999418773612</v>
      </c>
      <c r="B2650" s="14">
        <v>12.786980528916013</v>
      </c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</row>
    <row r="2651">
      <c r="A2651" s="12">
        <v>1334.3686193310903</v>
      </c>
      <c r="B2651" s="14">
        <v>16.909671296695713</v>
      </c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</row>
    <row r="2652">
      <c r="A2652" s="12">
        <v>1548.2695810564662</v>
      </c>
      <c r="B2652" s="14">
        <v>19.4672131147541</v>
      </c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</row>
    <row r="2653">
      <c r="A2653" s="12">
        <v>1757.2930477657032</v>
      </c>
      <c r="B2653" s="14">
        <v>20.907281388802215</v>
      </c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</row>
    <row r="2654">
      <c r="A2654" s="12">
        <v>549.9399016820453</v>
      </c>
      <c r="B2654" s="14">
        <v>7.247808921733194</v>
      </c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</row>
    <row r="2655">
      <c r="A2655" s="12">
        <v>546.536227226761</v>
      </c>
      <c r="B2655" s="14">
        <v>7.542988517630266</v>
      </c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</row>
    <row r="2656">
      <c r="A2656" s="12">
        <v>576.4238636826732</v>
      </c>
      <c r="B2656" s="14">
        <v>7.277209053408677</v>
      </c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</row>
    <row r="2657">
      <c r="A2657" s="12">
        <v>617.241193396301</v>
      </c>
      <c r="B2657" s="14">
        <v>7.022580110606685</v>
      </c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</row>
    <row r="2658">
      <c r="A2658" s="12">
        <v>707.3734731828812</v>
      </c>
      <c r="B2658" s="14">
        <v>9.330690691376647</v>
      </c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</row>
    <row r="2659">
      <c r="A2659" s="12">
        <v>831.8802897427122</v>
      </c>
      <c r="B2659" s="14">
        <v>11.122332198143752</v>
      </c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</row>
    <row r="2660">
      <c r="A2660" s="12">
        <v>923.5306472154247</v>
      </c>
      <c r="B2660" s="14">
        <v>10.889706439649682</v>
      </c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</row>
    <row r="2661">
      <c r="A2661" s="12">
        <v>1210.1538343441996</v>
      </c>
      <c r="B2661" s="14">
        <v>11.660754931437122</v>
      </c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</row>
    <row r="2662">
      <c r="A2662" s="12">
        <v>1400.5623023510739</v>
      </c>
      <c r="B2662" s="14">
        <v>11.334540292931518</v>
      </c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</row>
    <row r="2663">
      <c r="A2663" s="12">
        <v>1252.3251396728465</v>
      </c>
      <c r="B2663" s="14">
        <v>12.460848979683643</v>
      </c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</row>
    <row r="2664">
      <c r="A2664" s="12">
        <v>1394.5323556974545</v>
      </c>
      <c r="B2664" s="14">
        <v>11.07059313074968</v>
      </c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</row>
    <row r="2665">
      <c r="A2665" s="12">
        <v>1253.3058068144437</v>
      </c>
      <c r="B2665" s="14">
        <v>11.0709628982854</v>
      </c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</row>
    <row r="2666">
      <c r="A2666" s="12">
        <v>1341.2817675145516</v>
      </c>
      <c r="B2666" s="14">
        <v>18.782169968660188</v>
      </c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</row>
    <row r="2667">
      <c r="A2667" s="12">
        <v>322.1025512274501</v>
      </c>
      <c r="B2667" s="14">
        <v>10.098029092421815</v>
      </c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</row>
    <row r="2668">
      <c r="A2668" s="12">
        <v>352.6128550510382</v>
      </c>
      <c r="B2668" s="14">
        <v>9.843529380088297</v>
      </c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</row>
    <row r="2669">
      <c r="A2669" s="12">
        <v>349.2834202459516</v>
      </c>
      <c r="B2669" s="14">
        <v>10.258415123802601</v>
      </c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</row>
    <row r="2670">
      <c r="A2670" s="12">
        <v>398.53447536325376</v>
      </c>
      <c r="B2670" s="14">
        <v>10.555766619893912</v>
      </c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</row>
    <row r="2671">
      <c r="A2671" s="12">
        <v>486.7424372127986</v>
      </c>
      <c r="B2671" s="14">
        <v>7.69599047844899</v>
      </c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</row>
    <row r="2672">
      <c r="A2672" s="12">
        <v>625.8537548576629</v>
      </c>
      <c r="B2672" s="14">
        <v>7.672173601759439</v>
      </c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</row>
    <row r="2673">
      <c r="A2673" s="12">
        <v>908.3817071891351</v>
      </c>
      <c r="B2673" s="14">
        <v>8.233168771811531</v>
      </c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</row>
    <row r="2674">
      <c r="A2674" s="12">
        <v>953.0787077546612</v>
      </c>
      <c r="B2674" s="14">
        <v>8.092739491412612</v>
      </c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</row>
    <row r="2675">
      <c r="A2675" s="12">
        <v>1175.3510508988581</v>
      </c>
      <c r="B2675" s="14">
        <v>8.589874208115955</v>
      </c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</row>
    <row r="2676">
      <c r="A2676" s="12">
        <v>998.4404343350125</v>
      </c>
      <c r="B2676" s="14">
        <v>6.471719249645479</v>
      </c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</row>
    <row r="2677">
      <c r="A2677" s="12">
        <v>1224.953862927135</v>
      </c>
      <c r="B2677" s="14">
        <v>9.684508229373037</v>
      </c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</row>
    <row r="2678">
      <c r="A2678" s="12">
        <v>1408.3892331233355</v>
      </c>
      <c r="B2678" s="14">
        <v>10.268600175622401</v>
      </c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</row>
    <row r="2679">
      <c r="A2679" s="12">
        <v>1463.3235847932579</v>
      </c>
      <c r="B2679" s="14">
        <v>10.941308476764533</v>
      </c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</row>
    <row r="2680">
      <c r="A2680" s="12">
        <v>535.0402914284563</v>
      </c>
      <c r="B2680" s="14">
        <v>35.82953204391805</v>
      </c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</row>
    <row r="2681">
      <c r="A2681" s="12">
        <v>538.4533523829757</v>
      </c>
      <c r="B2681" s="14">
        <v>35.592947924736485</v>
      </c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</row>
    <row r="2682">
      <c r="A2682" s="12">
        <v>501.7131150718278</v>
      </c>
      <c r="B2682" s="14">
        <v>35.440452840386165</v>
      </c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</row>
    <row r="2683">
      <c r="A2683" s="12">
        <v>451.94864888259804</v>
      </c>
      <c r="B2683" s="14">
        <v>35.350458368404325</v>
      </c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</row>
    <row r="2684">
      <c r="A2684" s="12">
        <v>457.38414448477187</v>
      </c>
      <c r="B2684" s="14">
        <v>35.294913821716726</v>
      </c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</row>
    <row r="2685">
      <c r="A2685" s="12">
        <v>452.7890274793717</v>
      </c>
      <c r="B2685" s="14">
        <v>35.24620298870493</v>
      </c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</row>
    <row r="2686">
      <c r="A2686" s="12">
        <v>427.8343859642505</v>
      </c>
      <c r="B2686" s="14">
        <v>35.20820149905205</v>
      </c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</row>
    <row r="2687">
      <c r="A2687" s="12">
        <v>415.3754820190641</v>
      </c>
      <c r="B2687" s="14">
        <v>35.16439353979856</v>
      </c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</row>
    <row r="2688">
      <c r="A2688" s="12">
        <v>345.4074342377344</v>
      </c>
      <c r="B2688" s="14">
        <v>35.04369236613055</v>
      </c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</row>
    <row r="2689">
      <c r="A2689" s="12">
        <v>632.8752671093105</v>
      </c>
      <c r="B2689" s="14">
        <v>34.758542183292654</v>
      </c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</row>
    <row r="2690">
      <c r="A2690" s="12">
        <v>723.1646448437858</v>
      </c>
      <c r="B2690" s="14">
        <v>34.25867964295726</v>
      </c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</row>
    <row r="2691">
      <c r="A2691" s="12">
        <v>820.1543148012934</v>
      </c>
      <c r="B2691" s="14">
        <v>33.536101988077014</v>
      </c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</row>
    <row r="2692">
      <c r="A2692" s="12">
        <v>908.7823232296369</v>
      </c>
      <c r="B2692" s="14">
        <v>32.6427901658057</v>
      </c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</row>
  </sheetData>
  <conditionalFormatting sqref="A1:A2692">
    <cfRule type="colorScale" priority="1">
      <colorScale>
        <cfvo type="min"/>
        <cfvo type="max"/>
        <color rgb="FFFFFFFF"/>
        <color rgb="FFFFD666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1.88"/>
    <col customWidth="1" min="3" max="3" width="19.38"/>
    <col customWidth="1" min="4" max="4" width="38.13"/>
  </cols>
  <sheetData>
    <row r="1">
      <c r="A1" s="10" t="s">
        <v>5</v>
      </c>
      <c r="B1" s="15" t="s">
        <v>13</v>
      </c>
      <c r="C1" s="15" t="s">
        <v>14</v>
      </c>
    </row>
    <row r="2">
      <c r="A2" s="11">
        <v>3.0</v>
      </c>
      <c r="B2" s="16">
        <v>6.961762261014132E-4</v>
      </c>
      <c r="C2" s="16">
        <v>4.141224042696996E-4</v>
      </c>
      <c r="D2" s="17" t="s">
        <v>15</v>
      </c>
      <c r="E2" s="2">
        <f>CORREL(A2:A2692,B2:B2692)</f>
        <v>0.2434987748</v>
      </c>
    </row>
    <row r="3">
      <c r="A3" s="12">
        <v>115.31250951504002</v>
      </c>
      <c r="B3" s="16">
        <v>6.716388615922723E-4</v>
      </c>
      <c r="C3" s="16">
        <v>3.9952628333941203E-4</v>
      </c>
      <c r="D3" s="17" t="s">
        <v>16</v>
      </c>
      <c r="E3" s="2">
        <f>CORREL(A2:A2692,C2:C2692)</f>
        <v>0.3109027268</v>
      </c>
    </row>
    <row r="4">
      <c r="A4" s="12">
        <v>185.9592901455789</v>
      </c>
      <c r="B4" s="16">
        <v>6.457742323200049E-4</v>
      </c>
      <c r="C4" s="16">
        <v>3.709441049928554E-4</v>
      </c>
    </row>
    <row r="5">
      <c r="A5" s="12">
        <v>198.2877991491833</v>
      </c>
      <c r="B5" s="16">
        <v>6.202592110742355E-4</v>
      </c>
      <c r="C5" s="16">
        <v>2.82227025599687E-4</v>
      </c>
    </row>
    <row r="6">
      <c r="A6" s="12">
        <v>220.05628780963085</v>
      </c>
      <c r="B6" s="16">
        <v>5.969519892890043E-4</v>
      </c>
      <c r="C6" s="16">
        <v>1.6349773064150647E-4</v>
      </c>
    </row>
    <row r="7">
      <c r="A7" s="12">
        <v>252.40789248800976</v>
      </c>
      <c r="B7" s="16">
        <v>5.767299636315807E-4</v>
      </c>
      <c r="C7" s="16">
        <v>8.008574121847378E-5</v>
      </c>
    </row>
    <row r="8">
      <c r="A8" s="12">
        <v>275.35094089324133</v>
      </c>
      <c r="B8" s="16">
        <v>5.593945710557904E-4</v>
      </c>
      <c r="C8" s="16">
        <v>3.9639062923188935E-5</v>
      </c>
    </row>
    <row r="9">
      <c r="A9" s="12">
        <v>373.59141623157825</v>
      </c>
      <c r="B9" s="16">
        <v>5.441522551520741E-4</v>
      </c>
      <c r="C9" s="16">
        <v>2.2125872838168444E-5</v>
      </c>
    </row>
    <row r="10">
      <c r="A10" s="12">
        <v>376.977669850512</v>
      </c>
      <c r="B10" s="16">
        <v>5.304045394460539E-4</v>
      </c>
      <c r="C10" s="16">
        <v>2.8891473378948814E-5</v>
      </c>
    </row>
    <row r="11">
      <c r="A11" s="12">
        <v>450.6592390545076</v>
      </c>
      <c r="B11" s="16">
        <v>5.174643869698151E-4</v>
      </c>
      <c r="C11" s="16">
        <v>4.828897682840093E-5</v>
      </c>
    </row>
    <row r="12">
      <c r="A12" s="12">
        <v>561.197617478417</v>
      </c>
      <c r="B12" s="16">
        <v>5.048980534134109E-4</v>
      </c>
      <c r="C12" s="16">
        <v>2.5811847757848385E-5</v>
      </c>
    </row>
    <row r="13">
      <c r="A13" s="12">
        <v>613.9791916161493</v>
      </c>
      <c r="B13" s="16">
        <v>4.926220079517671E-4</v>
      </c>
      <c r="C13" s="16">
        <v>2.2160775221710824E-5</v>
      </c>
    </row>
    <row r="14">
      <c r="A14" s="12">
        <v>687.5813677034238</v>
      </c>
      <c r="B14" s="16">
        <v>4.807451153640747E-4</v>
      </c>
      <c r="C14" s="16">
        <v>1.2037069076280013E-5</v>
      </c>
    </row>
    <row r="15">
      <c r="A15" s="12">
        <v>1193.4662231828986</v>
      </c>
      <c r="B15" s="16">
        <v>0.0046415910252645895</v>
      </c>
      <c r="C15" s="16">
        <v>0.0027610635970485207</v>
      </c>
    </row>
    <row r="16">
      <c r="A16" s="12">
        <v>1335.1410079465136</v>
      </c>
      <c r="B16" s="16">
        <v>7.091779638531371E-4</v>
      </c>
      <c r="C16" s="16">
        <v>0.0027835153491502103</v>
      </c>
    </row>
    <row r="17">
      <c r="A17" s="12">
        <v>1458.1287561524493</v>
      </c>
      <c r="B17" s="16">
        <v>6.747662650949867E-4</v>
      </c>
      <c r="C17" s="16">
        <v>0.0014036055917444527</v>
      </c>
    </row>
    <row r="18">
      <c r="A18" s="12">
        <v>1863.2038347091745</v>
      </c>
      <c r="B18" s="16">
        <v>6.816850542529665E-4</v>
      </c>
      <c r="C18" s="16">
        <v>0.001278983564072297</v>
      </c>
    </row>
    <row r="19">
      <c r="A19" s="12">
        <v>2476.1158855017566</v>
      </c>
      <c r="B19" s="16">
        <v>6.836775549753382E-4</v>
      </c>
      <c r="C19" s="16">
        <v>0.0013696771589001317</v>
      </c>
    </row>
    <row r="20">
      <c r="A20" s="12">
        <v>2798.949632508711</v>
      </c>
      <c r="B20" s="16">
        <v>6.766410801664303E-4</v>
      </c>
      <c r="C20" s="16">
        <v>0.001355287022792613</v>
      </c>
    </row>
    <row r="21">
      <c r="A21" s="12">
        <v>3076.9798438559205</v>
      </c>
      <c r="B21" s="16">
        <v>7.317990261547398E-4</v>
      </c>
      <c r="C21" s="16">
        <v>0.0014332748882422942</v>
      </c>
    </row>
    <row r="22">
      <c r="A22" s="12">
        <v>3638.7108130899596</v>
      </c>
      <c r="B22" s="16">
        <v>6.719077282990126E-4</v>
      </c>
      <c r="C22" s="16">
        <v>0.0014601071788036234</v>
      </c>
    </row>
    <row r="23">
      <c r="A23" s="12">
        <v>4422.692446058603</v>
      </c>
      <c r="B23" s="16">
        <v>6.053096263457668E-4</v>
      </c>
      <c r="C23" s="16">
        <v>0.0010375755478258123</v>
      </c>
    </row>
    <row r="24">
      <c r="A24" s="12">
        <v>4175.779349118314</v>
      </c>
      <c r="B24" s="16">
        <v>7.169843112876837E-4</v>
      </c>
      <c r="C24" s="16">
        <v>0.0013400117810091381</v>
      </c>
    </row>
    <row r="25">
      <c r="A25" s="12">
        <v>4175.120239173332</v>
      </c>
      <c r="B25" s="16">
        <v>7.603250354520801E-4</v>
      </c>
      <c r="C25" s="16">
        <v>0.0014583398239840543</v>
      </c>
    </row>
    <row r="26">
      <c r="A26" s="12">
        <v>4556.1443415895665</v>
      </c>
      <c r="B26" s="16">
        <v>6.30182972194546E-4</v>
      </c>
      <c r="C26" s="16">
        <v>0.001139136129771745</v>
      </c>
    </row>
    <row r="27">
      <c r="A27" s="12">
        <v>4406.116378345715</v>
      </c>
      <c r="B27" s="16">
        <v>7.049339307365828E-4</v>
      </c>
      <c r="C27" s="16">
        <v>0.00133883907554072</v>
      </c>
    </row>
    <row r="28">
      <c r="A28" s="12">
        <v>1727.3332508707829</v>
      </c>
      <c r="B28" s="16">
        <v>4.520255064960302E-4</v>
      </c>
      <c r="C28" s="16">
        <v>2.688886556635962E-4</v>
      </c>
    </row>
    <row r="29">
      <c r="A29" s="12">
        <v>1702.7800794881575</v>
      </c>
      <c r="B29" s="16">
        <v>0.0013017649222564663</v>
      </c>
      <c r="C29" s="16">
        <v>2.65286080042182E-4</v>
      </c>
    </row>
    <row r="30">
      <c r="A30" s="12">
        <v>1742.5576103160604</v>
      </c>
      <c r="B30" s="16">
        <v>0.0012312353273696783</v>
      </c>
      <c r="C30" s="16">
        <v>0.00379071891402496</v>
      </c>
    </row>
    <row r="31">
      <c r="A31" s="12">
        <v>2056.2653025099626</v>
      </c>
      <c r="B31" s="16">
        <v>0.0012369315903474553</v>
      </c>
      <c r="C31" s="16">
        <v>0.0037749395956942914</v>
      </c>
    </row>
    <row r="32">
      <c r="A32" s="12">
        <v>2549.957192993886</v>
      </c>
      <c r="B32" s="16">
        <v>0.001118454742330292</v>
      </c>
      <c r="C32" s="16">
        <v>0.0034254152067109077</v>
      </c>
    </row>
    <row r="33">
      <c r="A33" s="12">
        <v>3032.8993313281453</v>
      </c>
      <c r="B33" s="16">
        <v>0.0010833928650248199</v>
      </c>
      <c r="C33" s="16">
        <v>0.003307892019243422</v>
      </c>
    </row>
    <row r="34">
      <c r="A34" s="12">
        <v>3390.595369420435</v>
      </c>
      <c r="B34" s="16">
        <v>9.37050438206921E-4</v>
      </c>
      <c r="C34" s="16">
        <v>0.0031045102626946356</v>
      </c>
    </row>
    <row r="35">
      <c r="A35" s="12">
        <v>3846.477892738713</v>
      </c>
      <c r="B35" s="16">
        <v>8.746605803799483E-4</v>
      </c>
      <c r="C35" s="16">
        <v>0.002636489917398454</v>
      </c>
    </row>
    <row r="36">
      <c r="A36" s="12">
        <v>4786.513519507436</v>
      </c>
      <c r="B36" s="16">
        <v>7.557093099395424E-4</v>
      </c>
      <c r="C36" s="16">
        <v>0.002461303627390692</v>
      </c>
    </row>
    <row r="37">
      <c r="A37" s="12">
        <v>3765.4636184478254</v>
      </c>
      <c r="B37" s="16">
        <v>9.525798400595966E-4</v>
      </c>
      <c r="C37" s="16">
        <v>0.002857437183683878</v>
      </c>
    </row>
    <row r="38">
      <c r="A38" s="12">
        <v>4343.975984558109</v>
      </c>
      <c r="B38" s="16">
        <v>8.357162245074713E-4</v>
      </c>
      <c r="C38" s="16">
        <v>0.002414630079416515</v>
      </c>
    </row>
    <row r="39">
      <c r="A39" s="12">
        <v>5269.713747560374</v>
      </c>
      <c r="B39" s="16">
        <v>7.168929174570575E-4</v>
      </c>
      <c r="C39" s="16">
        <v>0.002232160708156315</v>
      </c>
    </row>
    <row r="40">
      <c r="A40" s="12">
        <v>5301.220411101847</v>
      </c>
      <c r="B40" s="16">
        <v>7.477059553364384E-4</v>
      </c>
      <c r="C40" s="16">
        <v>0.0023609660746580744</v>
      </c>
    </row>
    <row r="41">
      <c r="A41" s="12">
        <v>0.0</v>
      </c>
      <c r="B41" s="16">
        <v>0.24926115225478948</v>
      </c>
      <c r="C41" s="16">
        <v>0.14827370397413164</v>
      </c>
    </row>
    <row r="42">
      <c r="A42" s="12">
        <v>0.0</v>
      </c>
      <c r="B42" s="16">
        <v>0.2464590209020902</v>
      </c>
      <c r="C42" s="16">
        <v>0.14660684818481848</v>
      </c>
    </row>
    <row r="43">
      <c r="A43" s="12">
        <v>0.0</v>
      </c>
      <c r="B43" s="16">
        <v>0.24413833029678694</v>
      </c>
      <c r="C43" s="16">
        <v>0.14522637879071668</v>
      </c>
    </row>
    <row r="44">
      <c r="A44" s="12">
        <v>0.0</v>
      </c>
      <c r="B44" s="16">
        <v>0.24253598795608708</v>
      </c>
      <c r="C44" s="16">
        <v>0.1442732209009253</v>
      </c>
    </row>
    <row r="45">
      <c r="A45" s="12">
        <v>0.0</v>
      </c>
      <c r="B45" s="16">
        <v>0.24194256015659277</v>
      </c>
      <c r="C45" s="16">
        <v>0.14392021868988558</v>
      </c>
    </row>
    <row r="46">
      <c r="A46" s="12">
        <v>0.0</v>
      </c>
      <c r="B46" s="16">
        <v>0.24253598795608708</v>
      </c>
      <c r="C46" s="16">
        <v>0.1442732209009253</v>
      </c>
    </row>
    <row r="47">
      <c r="A47" s="12">
        <v>0.0</v>
      </c>
      <c r="B47" s="16">
        <v>0.24445884198322307</v>
      </c>
      <c r="C47" s="16">
        <v>0.1454170360772011</v>
      </c>
    </row>
    <row r="48">
      <c r="A48" s="12">
        <v>0.0</v>
      </c>
      <c r="B48" s="16">
        <v>0.2475526165852311</v>
      </c>
      <c r="C48" s="16">
        <v>0.14725737668122724</v>
      </c>
    </row>
    <row r="49">
      <c r="A49" s="12">
        <v>0.0</v>
      </c>
      <c r="B49" s="16">
        <v>0.2513101852663313</v>
      </c>
      <c r="C49" s="16">
        <v>0.1494925770774543</v>
      </c>
    </row>
    <row r="50">
      <c r="A50" s="12">
        <v>0.0</v>
      </c>
      <c r="B50" s="16">
        <v>0.2549204373722109</v>
      </c>
      <c r="C50" s="16">
        <v>0.15164014579073695</v>
      </c>
    </row>
    <row r="51">
      <c r="A51" s="12">
        <v>0.0</v>
      </c>
      <c r="B51" s="16">
        <v>0.257710834711338</v>
      </c>
      <c r="C51" s="16">
        <v>0.15330002156876843</v>
      </c>
    </row>
    <row r="52">
      <c r="A52" s="12">
        <v>0.0</v>
      </c>
      <c r="B52" s="16">
        <v>0.2593986322683359</v>
      </c>
      <c r="C52" s="16">
        <v>0.15430401273654884</v>
      </c>
    </row>
    <row r="53">
      <c r="A53" s="12">
        <v>0.0</v>
      </c>
      <c r="B53" s="16">
        <v>0.2600856189232332</v>
      </c>
      <c r="C53" s="16">
        <v>0.15471266869830214</v>
      </c>
    </row>
    <row r="54">
      <c r="A54" s="12">
        <v>0.0</v>
      </c>
      <c r="B54" s="16">
        <v>0.21923882628174743</v>
      </c>
      <c r="C54" s="16">
        <v>0.1304148381473723</v>
      </c>
    </row>
    <row r="55">
      <c r="A55" s="12">
        <v>16671.239632352943</v>
      </c>
      <c r="B55" s="16">
        <v>0.21085294117647058</v>
      </c>
      <c r="C55" s="16">
        <v>0.1254264705882353</v>
      </c>
    </row>
    <row r="56">
      <c r="A56" s="12">
        <v>17654.632895489885</v>
      </c>
      <c r="B56" s="16">
        <v>0.2001423805469088</v>
      </c>
      <c r="C56" s="16">
        <v>0.007216739485475789</v>
      </c>
    </row>
    <row r="57">
      <c r="A57" s="12">
        <v>19250.939227687955</v>
      </c>
      <c r="B57" s="16">
        <v>0.18954827280779452</v>
      </c>
      <c r="C57" s="16">
        <v>0.006834736856021046</v>
      </c>
    </row>
    <row r="58">
      <c r="A58" s="12">
        <v>24259.403933721223</v>
      </c>
      <c r="B58" s="16">
        <v>0.18135593220338983</v>
      </c>
      <c r="C58" s="16">
        <v>0.006817606880849987</v>
      </c>
    </row>
    <row r="59">
      <c r="A59" s="12">
        <v>28589.974539231498</v>
      </c>
      <c r="B59" s="16">
        <v>0.1765263533728131</v>
      </c>
      <c r="C59" s="16">
        <v>0.006636051364761213</v>
      </c>
    </row>
    <row r="60">
      <c r="A60" s="12">
        <v>31019.203024048267</v>
      </c>
      <c r="B60" s="16">
        <v>0.17511633303613958</v>
      </c>
      <c r="C60" s="16">
        <v>0.007034942657889273</v>
      </c>
    </row>
    <row r="61">
      <c r="A61" s="12">
        <v>34732.86243418787</v>
      </c>
      <c r="B61" s="16">
        <v>0.17637651921468286</v>
      </c>
      <c r="C61" s="16">
        <v>0.006581213403532943</v>
      </c>
    </row>
    <row r="62">
      <c r="A62" s="12">
        <v>40583.37085620678</v>
      </c>
      <c r="B62" s="16">
        <v>0.17929447660968625</v>
      </c>
      <c r="C62" s="16">
        <v>0.006552539108904701</v>
      </c>
    </row>
    <row r="63">
      <c r="A63" s="12">
        <v>47191.47544464079</v>
      </c>
      <c r="B63" s="16">
        <v>0.18228047648711526</v>
      </c>
      <c r="C63" s="16">
        <v>0.0069413544540357745</v>
      </c>
    </row>
    <row r="64">
      <c r="A64" s="12">
        <v>47646.992786270814</v>
      </c>
      <c r="B64" s="16">
        <v>0.18403994506270296</v>
      </c>
      <c r="C64" s="16">
        <v>0.007252236641123391</v>
      </c>
    </row>
    <row r="65">
      <c r="A65" s="12">
        <v>0.0</v>
      </c>
      <c r="B65" s="16">
        <v>0.18413921530854685</v>
      </c>
      <c r="C65" s="16">
        <v>0.006729596095806845</v>
      </c>
    </row>
    <row r="66">
      <c r="A66" s="12">
        <v>0.0</v>
      </c>
      <c r="B66" s="16">
        <v>0.18297600816743237</v>
      </c>
      <c r="C66" s="16">
        <v>0.006789178152118428</v>
      </c>
    </row>
    <row r="67">
      <c r="A67" s="12">
        <v>8258.569342897954</v>
      </c>
      <c r="B67" s="16">
        <v>0.0010296640629432249</v>
      </c>
      <c r="C67" s="16">
        <v>6.124985906571883E-4</v>
      </c>
    </row>
    <row r="68">
      <c r="A68" s="12">
        <v>634.6482595441466</v>
      </c>
      <c r="B68" s="16">
        <v>9.437422955113222E-4</v>
      </c>
      <c r="C68" s="16">
        <v>5.928976162651788E-4</v>
      </c>
    </row>
    <row r="69">
      <c r="A69" s="12">
        <v>600.2777571924877</v>
      </c>
      <c r="B69" s="16">
        <v>8.986621098984898E-4</v>
      </c>
      <c r="C69" s="16">
        <v>0.0020433176901549005</v>
      </c>
    </row>
    <row r="70">
      <c r="A70" s="12">
        <v>810.4069296725423</v>
      </c>
      <c r="B70" s="16">
        <v>8.161558127432751E-4</v>
      </c>
      <c r="C70" s="16">
        <v>0.001805062228152058</v>
      </c>
    </row>
    <row r="71">
      <c r="A71" s="12">
        <v>888.1017931408303</v>
      </c>
      <c r="B71" s="16">
        <v>7.250551818693642E-4</v>
      </c>
      <c r="C71" s="16">
        <v>0.0016647352099602452</v>
      </c>
    </row>
    <row r="72">
      <c r="A72" s="12">
        <v>1187.162486515055</v>
      </c>
      <c r="B72" s="16">
        <v>6.465641254768387E-4</v>
      </c>
      <c r="C72" s="16">
        <v>0.0015202749260534215</v>
      </c>
    </row>
    <row r="73">
      <c r="A73" s="12">
        <v>1648.9326496055548</v>
      </c>
      <c r="B73" s="16">
        <v>5.464184391343531E-4</v>
      </c>
      <c r="C73" s="16">
        <v>0.001118767808898853</v>
      </c>
    </row>
    <row r="74">
      <c r="A74" s="12">
        <v>2359.279043364288</v>
      </c>
      <c r="B74" s="16">
        <v>5.083322681916785E-4</v>
      </c>
      <c r="C74" s="16">
        <v>5.117761007505071E-4</v>
      </c>
    </row>
    <row r="75">
      <c r="A75" s="12">
        <v>3300.61348702917</v>
      </c>
      <c r="B75" s="16">
        <v>4.094583066990688E-4</v>
      </c>
      <c r="C75" s="16">
        <v>5.210096229527289E-4</v>
      </c>
    </row>
    <row r="76">
      <c r="A76" s="12">
        <v>4447.5956917362555</v>
      </c>
      <c r="B76" s="16">
        <v>5.286725331741223E-4</v>
      </c>
      <c r="C76" s="16">
        <v>0.0011764364005251854</v>
      </c>
    </row>
    <row r="77">
      <c r="A77" s="12">
        <v>3861.6777738480764</v>
      </c>
      <c r="B77" s="16">
        <v>4.949582395610157E-4</v>
      </c>
      <c r="C77" s="16">
        <v>9.613218474648788E-4</v>
      </c>
    </row>
    <row r="78">
      <c r="A78" s="12">
        <v>4086.664638371021</v>
      </c>
      <c r="B78" s="16">
        <v>3.906248064343334E-4</v>
      </c>
      <c r="C78" s="16">
        <v>4.822479533450377E-4</v>
      </c>
    </row>
    <row r="79">
      <c r="A79" s="12">
        <v>4995.07096963213</v>
      </c>
      <c r="B79" s="16">
        <v>3.988372051137039E-4</v>
      </c>
      <c r="C79" s="16">
        <v>6.083420086669284E-4</v>
      </c>
    </row>
    <row r="80">
      <c r="A80" s="12">
        <v>15378.040310117452</v>
      </c>
      <c r="B80" s="16">
        <v>0.18465382237791056</v>
      </c>
      <c r="C80" s="16">
        <v>0.10984185040181331</v>
      </c>
    </row>
    <row r="81">
      <c r="A81" s="12">
        <v>9974.337625994023</v>
      </c>
      <c r="B81" s="16">
        <v>0.18155802056425063</v>
      </c>
      <c r="C81" s="16">
        <v>0.10800030390518159</v>
      </c>
    </row>
    <row r="82">
      <c r="A82" s="12">
        <v>9725.24749468949</v>
      </c>
      <c r="B82" s="16">
        <v>0.17915781581906784</v>
      </c>
      <c r="C82" s="16">
        <v>0.00641009621391978</v>
      </c>
    </row>
    <row r="83">
      <c r="A83" s="12">
        <v>9968.677370710966</v>
      </c>
      <c r="B83" s="16">
        <v>0.17722238702659943</v>
      </c>
      <c r="C83" s="16">
        <v>0.006167803816869376</v>
      </c>
    </row>
    <row r="84">
      <c r="A84" s="12">
        <v>10392.260628013411</v>
      </c>
      <c r="B84" s="16">
        <v>0.17545705964414204</v>
      </c>
      <c r="C84" s="16">
        <v>0.005604640348515627</v>
      </c>
    </row>
    <row r="85">
      <c r="A85" s="12">
        <v>10962.438890571066</v>
      </c>
      <c r="B85" s="16">
        <v>0.0017683037606734087</v>
      </c>
      <c r="C85" s="16">
        <v>0.0053775812995821475</v>
      </c>
    </row>
    <row r="86">
      <c r="A86" s="12">
        <v>12004.39628835348</v>
      </c>
      <c r="B86" s="16">
        <v>0.0016413672469359148</v>
      </c>
      <c r="C86" s="16">
        <v>0.004924101740807744</v>
      </c>
    </row>
    <row r="87">
      <c r="A87" s="12">
        <v>13524.394705972962</v>
      </c>
      <c r="B87" s="16">
        <v>0.1698875552448547</v>
      </c>
      <c r="C87" s="16">
        <v>0.004609168572342619</v>
      </c>
    </row>
    <row r="88">
      <c r="A88" s="12">
        <v>15105.733353642105</v>
      </c>
      <c r="B88" s="16">
        <v>0.1679925951094916</v>
      </c>
      <c r="C88" s="16">
        <v>0.004042226622456033</v>
      </c>
    </row>
    <row r="89">
      <c r="A89" s="12">
        <v>15613.063812282735</v>
      </c>
      <c r="B89" s="16">
        <v>0.0016570104287369641</v>
      </c>
      <c r="C89" s="16">
        <v>0.004924681344148319</v>
      </c>
    </row>
    <row r="90">
      <c r="A90" s="12">
        <v>13828.439879403437</v>
      </c>
      <c r="B90" s="16">
        <v>0.16436440337945502</v>
      </c>
      <c r="C90" s="16">
        <v>0.003954925314961081</v>
      </c>
    </row>
    <row r="91">
      <c r="A91" s="12">
        <v>12881.790044468646</v>
      </c>
      <c r="B91" s="16">
        <v>0.0015314456847263817</v>
      </c>
      <c r="C91" s="16">
        <v>0.004617025138397314</v>
      </c>
    </row>
    <row r="92">
      <c r="A92" s="12">
        <v>12653.52745624179</v>
      </c>
      <c r="B92" s="16">
        <v>0.16097632172809845</v>
      </c>
      <c r="C92" s="16">
        <v>0.0040754920342655696</v>
      </c>
    </row>
    <row r="93">
      <c r="A93" s="12">
        <v>16340.10528176425</v>
      </c>
      <c r="B93" s="16">
        <v>3.885313922552833E-4</v>
      </c>
      <c r="C93" s="16">
        <v>2.3111900157241674E-4</v>
      </c>
    </row>
    <row r="94">
      <c r="A94" s="12">
        <v>9229.111375279519</v>
      </c>
      <c r="B94" s="16">
        <v>0.00214930979795463</v>
      </c>
      <c r="C94" s="16">
        <v>2.2882293872022972E-4</v>
      </c>
    </row>
    <row r="95">
      <c r="A95" s="12">
        <v>8637.289517559544</v>
      </c>
      <c r="B95" s="16">
        <v>0.0020772548408353507</v>
      </c>
      <c r="C95" s="16">
        <v>0.004797336631980641</v>
      </c>
    </row>
    <row r="96">
      <c r="A96" s="12">
        <v>3265.7007584142293</v>
      </c>
      <c r="B96" s="16">
        <v>0.0020035337515835684</v>
      </c>
      <c r="C96" s="16">
        <v>0.004731025955973982</v>
      </c>
    </row>
    <row r="97">
      <c r="A97" s="12">
        <v>4098.2773165388535</v>
      </c>
      <c r="B97" s="16">
        <v>0.00203070946218359</v>
      </c>
      <c r="C97" s="16">
        <v>0.0049611865729262735</v>
      </c>
    </row>
    <row r="98">
      <c r="A98" s="12">
        <v>4735.06239182129</v>
      </c>
      <c r="B98" s="16">
        <v>0.0019062636699051906</v>
      </c>
      <c r="C98" s="16">
        <v>0.004668202275862458</v>
      </c>
    </row>
    <row r="99">
      <c r="A99" s="12">
        <v>5719.573223399887</v>
      </c>
      <c r="B99" s="16">
        <v>0.001717744293680541</v>
      </c>
      <c r="C99" s="16">
        <v>0.004128146858532101</v>
      </c>
    </row>
    <row r="100">
      <c r="A100" s="12">
        <v>6712.2016664718685</v>
      </c>
      <c r="B100" s="16">
        <v>0.0015012703477278956</v>
      </c>
      <c r="C100" s="16">
        <v>0.0033847548153500017</v>
      </c>
    </row>
    <row r="101">
      <c r="A101" s="12">
        <v>8317.353303248206</v>
      </c>
      <c r="B101" s="16">
        <v>0.0015362907674127005</v>
      </c>
      <c r="C101" s="16">
        <v>0.003555718945340446</v>
      </c>
    </row>
    <row r="102">
      <c r="A102" s="12">
        <v>10144.004639657845</v>
      </c>
      <c r="B102" s="16">
        <v>0.0018271201263273375</v>
      </c>
      <c r="C102" s="16">
        <v>0.004353377045331783</v>
      </c>
    </row>
    <row r="103">
      <c r="A103" s="12">
        <v>9362.409045929899</v>
      </c>
      <c r="B103" s="16">
        <v>0.0014324733523051736</v>
      </c>
      <c r="C103" s="16">
        <v>0.003285066234338027</v>
      </c>
    </row>
    <row r="104">
      <c r="A104" s="12">
        <v>11367.894580971304</v>
      </c>
      <c r="B104" s="16">
        <v>0.001652469565838254</v>
      </c>
      <c r="C104" s="16">
        <v>0.0038343932974304286</v>
      </c>
    </row>
    <row r="105">
      <c r="A105" s="12">
        <v>13580.962139125177</v>
      </c>
      <c r="B105" s="16">
        <v>0.0013480200161963927</v>
      </c>
      <c r="C105" s="16">
        <v>0.0030001270233716917</v>
      </c>
    </row>
    <row r="106">
      <c r="A106" s="12">
        <v>3237.2888900158578</v>
      </c>
      <c r="B106" s="16">
        <v>0.004661099873931195</v>
      </c>
      <c r="C106" s="16">
        <v>0.002772668491055877</v>
      </c>
    </row>
    <row r="107">
      <c r="A107" s="12">
        <v>624.7021742114276</v>
      </c>
      <c r="B107" s="16">
        <v>8.875933018732272E-4</v>
      </c>
      <c r="C107" s="16">
        <v>0.002787291337141662</v>
      </c>
    </row>
    <row r="108">
      <c r="A108" s="12">
        <v>695.2630529943859</v>
      </c>
      <c r="B108" s="16">
        <v>8.148993666561426E-4</v>
      </c>
      <c r="C108" s="16">
        <v>0.0013852961041705913</v>
      </c>
    </row>
    <row r="109">
      <c r="A109" s="12">
        <v>782.7108041021966</v>
      </c>
      <c r="B109" s="16">
        <v>8.59674733336144E-4</v>
      </c>
      <c r="C109" s="16">
        <v>0.0014337793541043045</v>
      </c>
    </row>
    <row r="110">
      <c r="A110" s="12">
        <v>927.7540870529724</v>
      </c>
      <c r="B110" s="16">
        <v>9.928438564646561E-4</v>
      </c>
      <c r="C110" s="16">
        <v>0.001836298424273512</v>
      </c>
    </row>
    <row r="111">
      <c r="A111" s="12">
        <v>1186.306369296402</v>
      </c>
      <c r="B111" s="16">
        <v>9.462947072838158E-4</v>
      </c>
      <c r="C111" s="16">
        <v>0.0016809749654799783</v>
      </c>
    </row>
    <row r="112">
      <c r="A112" s="12">
        <v>1631.8954371275072</v>
      </c>
      <c r="B112" s="16">
        <v>8.365216285131327E-4</v>
      </c>
      <c r="C112" s="16">
        <v>0.0014519244826103738</v>
      </c>
    </row>
    <row r="113">
      <c r="A113" s="12">
        <v>2135.354420007211</v>
      </c>
      <c r="B113" s="16">
        <v>6.625679541868208E-4</v>
      </c>
      <c r="C113" s="16">
        <v>0.0011468680034864252</v>
      </c>
    </row>
    <row r="114">
      <c r="A114" s="12">
        <v>3091.969371497047</v>
      </c>
      <c r="B114" s="16">
        <v>6.767449608529069E-4</v>
      </c>
      <c r="C114" s="16">
        <v>0.0011637326498041302</v>
      </c>
    </row>
    <row r="115">
      <c r="A115" s="12">
        <v>3929.0551346055495</v>
      </c>
      <c r="B115" s="16">
        <v>8.621520311951469E-4</v>
      </c>
      <c r="C115" s="16">
        <v>0.0014763384918707048</v>
      </c>
    </row>
    <row r="116">
      <c r="A116" s="12">
        <v>2918.1536766035792</v>
      </c>
      <c r="B116" s="16">
        <v>6.769032251098027E-4</v>
      </c>
      <c r="C116" s="16">
        <v>0.0011952099817242878</v>
      </c>
    </row>
    <row r="117">
      <c r="A117" s="12">
        <v>3124.1270312942797</v>
      </c>
      <c r="B117" s="16">
        <v>7.067864998718E-4</v>
      </c>
      <c r="C117" s="16">
        <v>0.0012297072992996235</v>
      </c>
    </row>
    <row r="118">
      <c r="A118" s="12">
        <v>3415.9872263505104</v>
      </c>
      <c r="B118" s="16">
        <v>6.318453420435481E-4</v>
      </c>
      <c r="C118" s="16">
        <v>0.0010252330603307892</v>
      </c>
    </row>
    <row r="119">
      <c r="A119" s="12">
        <v>0.0</v>
      </c>
      <c r="B119" s="16">
        <v>0.15780668735829537</v>
      </c>
      <c r="C119" s="16">
        <v>0.09387175592683088</v>
      </c>
    </row>
    <row r="120">
      <c r="A120" s="12">
        <v>20167.63745774754</v>
      </c>
      <c r="B120" s="16">
        <v>0.15434796649945098</v>
      </c>
      <c r="C120" s="16">
        <v>0.09181432600598531</v>
      </c>
    </row>
    <row r="121">
      <c r="A121" s="12">
        <v>20214.35412390126</v>
      </c>
      <c r="B121" s="16">
        <v>0.15093425969787883</v>
      </c>
      <c r="C121" s="16">
        <v>0.024432864887625666</v>
      </c>
    </row>
    <row r="122">
      <c r="A122" s="12">
        <v>20008.194320465907</v>
      </c>
      <c r="B122" s="16">
        <v>0.1477915786218626</v>
      </c>
      <c r="C122" s="16">
        <v>0.02366644333350513</v>
      </c>
    </row>
    <row r="123">
      <c r="A123" s="12">
        <v>20470.53610419072</v>
      </c>
      <c r="B123" s="16">
        <v>0.14520670028964372</v>
      </c>
      <c r="C123" s="16">
        <v>0.02317149743776711</v>
      </c>
    </row>
    <row r="124">
      <c r="A124" s="12">
        <v>22275.887774789815</v>
      </c>
      <c r="B124" s="16">
        <v>0.14333556597454788</v>
      </c>
      <c r="C124" s="16">
        <v>0.023572692465335745</v>
      </c>
    </row>
    <row r="125">
      <c r="A125" s="12">
        <v>23118.175017355945</v>
      </c>
      <c r="B125" s="16">
        <v>0.14219974214023604</v>
      </c>
      <c r="C125" s="16">
        <v>0.022552811663195477</v>
      </c>
    </row>
    <row r="126">
      <c r="A126" s="12">
        <v>23923.125697744494</v>
      </c>
      <c r="B126" s="16">
        <v>0.14165324692004466</v>
      </c>
      <c r="C126" s="16">
        <v>0.022278425987215838</v>
      </c>
    </row>
    <row r="127">
      <c r="A127" s="12">
        <v>25889.310240369436</v>
      </c>
      <c r="B127" s="16">
        <v>0.14147852857593937</v>
      </c>
      <c r="C127" s="16">
        <v>0.022033864856330913</v>
      </c>
    </row>
    <row r="128">
      <c r="A128" s="12">
        <v>27529.244256443628</v>
      </c>
      <c r="B128" s="16">
        <v>0.14137529827052397</v>
      </c>
      <c r="C128" s="16">
        <v>0.02242205525646335</v>
      </c>
    </row>
    <row r="129">
      <c r="A129" s="12">
        <v>24596.523135525655</v>
      </c>
      <c r="B129" s="16">
        <v>0.14112621435672312</v>
      </c>
      <c r="C129" s="16">
        <v>0.022018366684055633</v>
      </c>
    </row>
    <row r="130">
      <c r="A130" s="12">
        <v>24209.31514146686</v>
      </c>
      <c r="B130" s="16">
        <v>0.14066240238590433</v>
      </c>
      <c r="C130" s="16">
        <v>0.022161833379115488</v>
      </c>
    </row>
    <row r="131">
      <c r="A131" s="12">
        <v>25242.84738826379</v>
      </c>
      <c r="B131" s="16">
        <v>0.1400414127207376</v>
      </c>
      <c r="C131" s="16">
        <v>0.022024925769651506</v>
      </c>
    </row>
    <row r="132">
      <c r="A132" s="12">
        <v>79883.04704223882</v>
      </c>
      <c r="B132" s="16">
        <v>0.006979637654675508</v>
      </c>
      <c r="C132" s="16">
        <v>4.453088289040881E-4</v>
      </c>
    </row>
    <row r="133">
      <c r="A133" s="12">
        <v>21377.42749703807</v>
      </c>
      <c r="B133" s="16">
        <v>0.006330191109050636</v>
      </c>
      <c r="C133" s="16">
        <v>4.393447689692474E-4</v>
      </c>
    </row>
    <row r="134">
      <c r="A134" s="12">
        <v>19286.15772922031</v>
      </c>
      <c r="B134" s="16">
        <v>0.006234263207710392</v>
      </c>
      <c r="C134" s="16">
        <v>0.018984957814710404</v>
      </c>
    </row>
    <row r="135">
      <c r="A135" s="12">
        <v>19803.5726851433</v>
      </c>
      <c r="B135" s="16">
        <v>0.0061374991203996905</v>
      </c>
      <c r="C135" s="16">
        <v>0.019858560270213214</v>
      </c>
    </row>
    <row r="136">
      <c r="A136" s="12">
        <v>23202.201973429255</v>
      </c>
      <c r="B136" s="16">
        <v>0.00608717469717897</v>
      </c>
      <c r="C136" s="16">
        <v>0.01925906972584636</v>
      </c>
    </row>
    <row r="137">
      <c r="A137" s="12">
        <v>30056.681114793966</v>
      </c>
      <c r="B137" s="16">
        <v>0.005817904563908447</v>
      </c>
      <c r="C137" s="16">
        <v>0.018496626591091848</v>
      </c>
    </row>
    <row r="138">
      <c r="A138" s="12">
        <v>33529.97163963494</v>
      </c>
      <c r="B138" s="16">
        <v>0.005288507529749395</v>
      </c>
      <c r="C138" s="16">
        <v>0.016475197966943505</v>
      </c>
    </row>
    <row r="139">
      <c r="A139" s="12">
        <v>35865.87028750312</v>
      </c>
      <c r="B139" s="16">
        <v>0.0054496437419577866</v>
      </c>
      <c r="C139" s="16">
        <v>0.017413672242601163</v>
      </c>
    </row>
    <row r="140">
      <c r="A140" s="12">
        <v>40189.74831993675</v>
      </c>
      <c r="B140" s="16">
        <v>0.005214972798975962</v>
      </c>
      <c r="C140" s="16">
        <v>0.016305366790279163</v>
      </c>
    </row>
    <row r="141">
      <c r="A141" s="12">
        <v>48866.61718537505</v>
      </c>
      <c r="B141" s="16">
        <v>0.004983933947085752</v>
      </c>
      <c r="C141" s="16">
        <v>0.015194982412627872</v>
      </c>
    </row>
    <row r="142">
      <c r="A142" s="12">
        <v>42075.54534808776</v>
      </c>
      <c r="B142" s="16">
        <v>0.0052206356266850645</v>
      </c>
      <c r="C142" s="16">
        <v>0.01684900915948765</v>
      </c>
    </row>
    <row r="143">
      <c r="A143" s="12">
        <v>51029.543419874666</v>
      </c>
      <c r="B143" s="16">
        <v>0.004733706356311549</v>
      </c>
      <c r="C143" s="16">
        <v>0.014541629364368844</v>
      </c>
    </row>
    <row r="144">
      <c r="A144" s="12">
        <v>61169.07749109968</v>
      </c>
      <c r="B144" s="16">
        <v>0.004959359969019403</v>
      </c>
      <c r="C144" s="16">
        <v>0.015347585581700324</v>
      </c>
    </row>
    <row r="145">
      <c r="A145" s="12">
        <v>49178.899605894774</v>
      </c>
      <c r="B145" s="16">
        <v>0.004106063658465773</v>
      </c>
      <c r="C145" s="16">
        <v>0.0010645858749712602</v>
      </c>
    </row>
    <row r="146">
      <c r="A146" s="12">
        <v>23873.78823427597</v>
      </c>
      <c r="B146" s="16">
        <v>0.004105669863060199</v>
      </c>
      <c r="C146" s="16">
        <v>0.001060518436719478</v>
      </c>
    </row>
    <row r="147">
      <c r="A147" s="12">
        <v>23756.622313135296</v>
      </c>
      <c r="B147" s="16">
        <v>0.00423511285694789</v>
      </c>
      <c r="C147" s="16">
        <v>0.008277326890009437</v>
      </c>
    </row>
    <row r="148">
      <c r="A148" s="12">
        <v>25611.2752654307</v>
      </c>
      <c r="B148" s="16">
        <v>0.003935640342831546</v>
      </c>
      <c r="C148" s="16">
        <v>0.007666390483539645</v>
      </c>
    </row>
    <row r="149">
      <c r="A149" s="12">
        <v>31081.871853113436</v>
      </c>
      <c r="B149" s="16">
        <v>0.004104887367372796</v>
      </c>
      <c r="C149" s="16">
        <v>0.008354048462756697</v>
      </c>
    </row>
    <row r="150">
      <c r="A150" s="12">
        <v>35367.774415340915</v>
      </c>
      <c r="B150" s="16">
        <v>0.004058543268218141</v>
      </c>
      <c r="C150" s="16">
        <v>0.008403310277838784</v>
      </c>
    </row>
    <row r="151">
      <c r="A151" s="12">
        <v>36886.351699148625</v>
      </c>
      <c r="B151" s="16">
        <v>0.0036822254104392728</v>
      </c>
      <c r="C151" s="16">
        <v>0.008124551543597067</v>
      </c>
    </row>
    <row r="152">
      <c r="A152" s="12">
        <v>39152.90933824596</v>
      </c>
      <c r="B152" s="16">
        <v>0.004070938807255407</v>
      </c>
      <c r="C152" s="16">
        <v>0.00894348825677755</v>
      </c>
    </row>
    <row r="153">
      <c r="A153" s="12">
        <v>44980.607960296154</v>
      </c>
      <c r="B153" s="16">
        <v>0.003864014146221281</v>
      </c>
      <c r="C153" s="16">
        <v>0.008674300335639299</v>
      </c>
    </row>
    <row r="154">
      <c r="A154" s="12">
        <v>49490.303666048036</v>
      </c>
      <c r="B154" s="16">
        <v>0.0034138746185869563</v>
      </c>
      <c r="C154" s="16">
        <v>0.00761433425679371</v>
      </c>
    </row>
    <row r="155">
      <c r="A155" s="12">
        <v>45770.02161322401</v>
      </c>
      <c r="B155" s="16">
        <v>0.004028596251316037</v>
      </c>
      <c r="C155" s="16">
        <v>0.008530030199870772</v>
      </c>
    </row>
    <row r="156">
      <c r="A156" s="12">
        <v>44966.87975178282</v>
      </c>
      <c r="B156" s="16">
        <v>0.0035898559001839954</v>
      </c>
      <c r="C156" s="16">
        <v>0.007817575316846985</v>
      </c>
    </row>
    <row r="157">
      <c r="A157" s="12">
        <v>49347.62089307094</v>
      </c>
      <c r="B157" s="16">
        <v>0.003877821459121368</v>
      </c>
      <c r="C157" s="16">
        <v>0.008525038757455375</v>
      </c>
    </row>
    <row r="158">
      <c r="A158" s="12">
        <v>8539.48591233258</v>
      </c>
      <c r="B158" s="16">
        <v>0.0017814278259573094</v>
      </c>
      <c r="C158" s="16">
        <v>0.0010596873990507665</v>
      </c>
    </row>
    <row r="159">
      <c r="A159" s="12">
        <v>650.0415716540093</v>
      </c>
      <c r="B159" s="16">
        <v>0.001548599467403097</v>
      </c>
      <c r="C159" s="16">
        <v>0.001051509024558635</v>
      </c>
    </row>
    <row r="160">
      <c r="A160" s="12">
        <v>698.4401822086528</v>
      </c>
      <c r="B160" s="16">
        <v>0.0014177766628528075</v>
      </c>
      <c r="C160" s="16">
        <v>0.0055960939555430465</v>
      </c>
    </row>
    <row r="161">
      <c r="A161" s="12">
        <v>757.3414156981333</v>
      </c>
      <c r="B161" s="16">
        <v>0.0014497030640871498</v>
      </c>
      <c r="C161" s="16">
        <v>0.005177129255170571</v>
      </c>
    </row>
    <row r="162">
      <c r="A162" s="12">
        <v>875.9123711551194</v>
      </c>
      <c r="B162" s="16">
        <v>0.0016038042496839824</v>
      </c>
      <c r="C162" s="16">
        <v>0.005501956299283694</v>
      </c>
    </row>
    <row r="163">
      <c r="A163" s="12">
        <v>1034.397888189136</v>
      </c>
      <c r="B163" s="16">
        <v>0.0014434242747427563</v>
      </c>
      <c r="C163" s="16">
        <v>0.0049364562045317775</v>
      </c>
    </row>
    <row r="164">
      <c r="A164" s="12">
        <v>1561.1224968914084</v>
      </c>
      <c r="B164" s="16">
        <v>0.001362358640116447</v>
      </c>
      <c r="C164" s="16">
        <v>0.003490462075183716</v>
      </c>
    </row>
    <row r="165">
      <c r="A165" s="12">
        <v>2445.115627352499</v>
      </c>
      <c r="B165" s="16">
        <v>0.0015646813419878107</v>
      </c>
      <c r="C165" s="16">
        <v>0.004001491615489495</v>
      </c>
    </row>
    <row r="166">
      <c r="A166" s="12">
        <v>3771.4065069493577</v>
      </c>
      <c r="B166" s="16">
        <v>0.001387361069904375</v>
      </c>
      <c r="C166" s="16">
        <v>0.003493621197252208</v>
      </c>
    </row>
    <row r="167">
      <c r="A167" s="12">
        <v>5460.059926840033</v>
      </c>
      <c r="B167" s="16">
        <v>0.0012625118150920904</v>
      </c>
      <c r="C167" s="16">
        <v>0.0032979991713648553</v>
      </c>
    </row>
    <row r="168">
      <c r="A168" s="12">
        <v>4891.745787651701</v>
      </c>
      <c r="B168" s="16">
        <v>0.001461399913323258</v>
      </c>
      <c r="C168" s="16">
        <v>0.004325774667860644</v>
      </c>
    </row>
    <row r="169">
      <c r="A169" s="12">
        <v>5767.1678260370945</v>
      </c>
      <c r="B169" s="16">
        <v>0.0013938608637751194</v>
      </c>
      <c r="C169" s="16">
        <v>0.003498278986277458</v>
      </c>
    </row>
    <row r="170">
      <c r="A170" s="12">
        <v>7094.789121606096</v>
      </c>
      <c r="B170" s="16">
        <v>0.0012312033067894005</v>
      </c>
      <c r="C170" s="16">
        <v>0.0030950590073951807</v>
      </c>
    </row>
    <row r="171">
      <c r="A171" s="12">
        <v>27367.78401324561</v>
      </c>
      <c r="B171" s="16">
        <v>0.048153036516108666</v>
      </c>
      <c r="C171" s="16">
        <v>0.028643970459331203</v>
      </c>
    </row>
    <row r="172">
      <c r="A172" s="12">
        <v>20882.665302552763</v>
      </c>
      <c r="B172" s="16">
        <v>0.047319351165822345</v>
      </c>
      <c r="C172" s="16">
        <v>0.028148050362205246</v>
      </c>
    </row>
    <row r="173">
      <c r="A173" s="12">
        <v>21086.823993088252</v>
      </c>
      <c r="B173" s="16">
        <v>0.046395438763392326</v>
      </c>
      <c r="C173" s="16">
        <v>0.007973103718300926</v>
      </c>
    </row>
    <row r="174">
      <c r="A174" s="12">
        <v>22045.205687780395</v>
      </c>
      <c r="B174" s="16">
        <v>0.045427470661293184</v>
      </c>
      <c r="C174" s="16">
        <v>0.00520556104732213</v>
      </c>
    </row>
    <row r="175">
      <c r="A175" s="12">
        <v>21554.95347394541</v>
      </c>
      <c r="B175" s="16">
        <v>0.044472704714640196</v>
      </c>
      <c r="C175" s="16">
        <v>0.0032413151364764268</v>
      </c>
    </row>
    <row r="176">
      <c r="A176" s="12">
        <v>21557.799129716062</v>
      </c>
      <c r="B176" s="16">
        <v>0.002154438934266822</v>
      </c>
      <c r="C176" s="16">
        <v>0.004700870283936212</v>
      </c>
    </row>
    <row r="177">
      <c r="A177" s="12">
        <v>22961.01566643426</v>
      </c>
      <c r="B177" s="16">
        <v>0.042720679812408006</v>
      </c>
      <c r="C177" s="16">
        <v>0.004698738461721818</v>
      </c>
    </row>
    <row r="178">
      <c r="A178" s="12">
        <v>23287.856418232477</v>
      </c>
      <c r="B178" s="16">
        <v>0.002034796184172443</v>
      </c>
      <c r="C178" s="16">
        <v>0.004674768819672035</v>
      </c>
    </row>
    <row r="179">
      <c r="A179" s="12">
        <v>23881.82809898375</v>
      </c>
      <c r="B179" s="16">
        <v>0.04116093471895275</v>
      </c>
      <c r="C179" s="16">
        <v>0.004357811333754378</v>
      </c>
    </row>
    <row r="180">
      <c r="A180" s="12">
        <v>23263.289439536013</v>
      </c>
      <c r="B180" s="16">
        <v>0.0404466109249292</v>
      </c>
      <c r="C180" s="16">
        <v>0.004705324802816425</v>
      </c>
    </row>
    <row r="181">
      <c r="A181" s="12">
        <v>21693.379713618382</v>
      </c>
      <c r="B181" s="16">
        <v>0.0019584019883605456</v>
      </c>
      <c r="C181" s="16">
        <v>0.00422193743099823</v>
      </c>
    </row>
    <row r="182">
      <c r="A182" s="12">
        <v>21532.676732244883</v>
      </c>
      <c r="B182" s="16">
        <v>0.0018125684149034617</v>
      </c>
      <c r="C182" s="16">
        <v>0.004703396654937748</v>
      </c>
    </row>
    <row r="183">
      <c r="A183" s="12">
        <v>21165.136036132917</v>
      </c>
      <c r="B183" s="16">
        <v>0.03854715560812991</v>
      </c>
      <c r="C183" s="16">
        <v>0.004218195504892999</v>
      </c>
    </row>
    <row r="184">
      <c r="A184" s="12">
        <v>45436.315358726446</v>
      </c>
      <c r="B184" s="16">
        <v>0.021456395092175104</v>
      </c>
      <c r="C184" s="16">
        <v>0.01276339752693273</v>
      </c>
    </row>
    <row r="185">
      <c r="A185" s="12">
        <v>12970.534342088504</v>
      </c>
      <c r="B185" s="16">
        <v>0.013604312850537174</v>
      </c>
      <c r="C185" s="16">
        <v>0.012206099758282301</v>
      </c>
    </row>
    <row r="186">
      <c r="A186" s="12">
        <v>12253.848480835884</v>
      </c>
      <c r="B186" s="16">
        <v>0.012930334274805097</v>
      </c>
      <c r="C186" s="16">
        <v>0.03303842378788355</v>
      </c>
    </row>
    <row r="187">
      <c r="A187" s="12">
        <v>12476.279125402496</v>
      </c>
      <c r="B187" s="16">
        <v>0.01209753671356297</v>
      </c>
      <c r="C187" s="16">
        <v>0.031304642915428636</v>
      </c>
    </row>
    <row r="188">
      <c r="A188" s="12">
        <v>13497.92700105423</v>
      </c>
      <c r="B188" s="16">
        <v>0.011908519753078897</v>
      </c>
      <c r="C188" s="16">
        <v>0.029617126038232553</v>
      </c>
    </row>
    <row r="189">
      <c r="A189" s="12">
        <v>14951.686357775821</v>
      </c>
      <c r="B189" s="16">
        <v>0.010189486705459936</v>
      </c>
      <c r="C189" s="16">
        <v>0.025465758003670125</v>
      </c>
    </row>
    <row r="190">
      <c r="A190" s="12">
        <v>16792.82245457442</v>
      </c>
      <c r="B190" s="16">
        <v>0.0067648070194994275</v>
      </c>
      <c r="C190" s="16">
        <v>0.016507685464340435</v>
      </c>
    </row>
    <row r="191">
      <c r="A191" s="12">
        <v>17925.31319907047</v>
      </c>
      <c r="B191" s="16">
        <v>0.007102221817537218</v>
      </c>
      <c r="C191" s="16">
        <v>0.018606038825866734</v>
      </c>
    </row>
    <row r="192">
      <c r="A192" s="12">
        <v>19471.192076793082</v>
      </c>
      <c r="B192" s="16">
        <v>0.00604997320879755</v>
      </c>
      <c r="C192" s="16">
        <v>0.014755769964821986</v>
      </c>
    </row>
    <row r="193">
      <c r="A193" s="12">
        <v>21578.10019562935</v>
      </c>
      <c r="B193" s="16">
        <v>0.004922205651682404</v>
      </c>
      <c r="C193" s="16">
        <v>0.015646151741571194</v>
      </c>
    </row>
    <row r="194">
      <c r="A194" s="12">
        <v>18328.586856868445</v>
      </c>
      <c r="B194" s="16">
        <v>0.006466572860210002</v>
      </c>
      <c r="C194" s="16">
        <v>0.015578743488881058</v>
      </c>
    </row>
    <row r="195">
      <c r="A195" s="12">
        <v>19890.365038785116</v>
      </c>
      <c r="B195" s="16">
        <v>0.005391548650797826</v>
      </c>
      <c r="C195" s="16">
        <v>0.013544622220296976</v>
      </c>
    </row>
    <row r="196">
      <c r="A196" s="12">
        <v>22039.59902779348</v>
      </c>
      <c r="B196" s="16">
        <v>0.004605308587546013</v>
      </c>
      <c r="C196" s="16">
        <v>0.010568155000618442</v>
      </c>
    </row>
    <row r="197">
      <c r="A197" s="12">
        <v>876.2436853328855</v>
      </c>
      <c r="B197" s="16">
        <v>1.0830674103709408E-4</v>
      </c>
      <c r="C197" s="16">
        <v>6.442657234658776E-5</v>
      </c>
    </row>
    <row r="198">
      <c r="A198" s="12">
        <v>349.7743583452542</v>
      </c>
      <c r="B198" s="16">
        <v>2.3227280813171262E-4</v>
      </c>
      <c r="C198" s="16">
        <v>6.330462007270969E-5</v>
      </c>
    </row>
    <row r="199">
      <c r="A199" s="12">
        <v>342.9612364481485</v>
      </c>
      <c r="B199" s="16">
        <v>2.244860616935666E-4</v>
      </c>
      <c r="C199" s="16">
        <v>4.0985712778901176E-4</v>
      </c>
    </row>
    <row r="200">
      <c r="A200" s="12">
        <v>341.78103297698374</v>
      </c>
      <c r="B200" s="16">
        <v>2.0929549617157577E-4</v>
      </c>
      <c r="C200" s="16">
        <v>3.7595738984814173E-4</v>
      </c>
    </row>
    <row r="201">
      <c r="A201" s="12">
        <v>367.56928962420693</v>
      </c>
      <c r="B201" s="16">
        <v>1.9735188227198725E-4</v>
      </c>
      <c r="C201" s="16">
        <v>3.287781958633706E-4</v>
      </c>
    </row>
    <row r="202">
      <c r="A202" s="12">
        <v>395.15613151148443</v>
      </c>
      <c r="B202" s="16">
        <v>1.860199567988806E-4</v>
      </c>
      <c r="C202" s="16">
        <v>3.3860997694626854E-4</v>
      </c>
    </row>
    <row r="203">
      <c r="A203" s="12">
        <v>416.08408264747203</v>
      </c>
      <c r="B203" s="16">
        <v>1.4327456319723222E-4</v>
      </c>
      <c r="C203" s="16">
        <v>2.32672754947442E-4</v>
      </c>
    </row>
    <row r="204">
      <c r="A204" s="12">
        <v>422.65708308906665</v>
      </c>
      <c r="B204" s="16">
        <v>1.6296926115555763E-4</v>
      </c>
      <c r="C204" s="16">
        <v>2.564164418231863E-4</v>
      </c>
    </row>
    <row r="205">
      <c r="A205" s="12">
        <v>462.3601853814024</v>
      </c>
      <c r="B205" s="16">
        <v>1.4673923661819835E-4</v>
      </c>
      <c r="C205" s="16">
        <v>2.2898565625820543E-4</v>
      </c>
    </row>
    <row r="206">
      <c r="A206" s="12">
        <v>532.1250909044695</v>
      </c>
      <c r="B206" s="16">
        <v>1.2435193651502878E-4</v>
      </c>
      <c r="C206" s="16">
        <v>1.8641085034357146E-4</v>
      </c>
    </row>
    <row r="207">
      <c r="A207" s="12">
        <v>591.2745706771145</v>
      </c>
      <c r="B207" s="16">
        <v>1.676223019315572E-4</v>
      </c>
      <c r="C207" s="16">
        <v>3.1852339918203733E-4</v>
      </c>
    </row>
    <row r="208">
      <c r="A208" s="12">
        <v>654.1829758026025</v>
      </c>
      <c r="B208" s="16">
        <v>1.4754442836251898E-4</v>
      </c>
      <c r="C208" s="16">
        <v>2.600377328815345E-4</v>
      </c>
    </row>
    <row r="209">
      <c r="A209" s="12">
        <v>724.0035784394009</v>
      </c>
      <c r="B209" s="16">
        <v>1.3072789613196434E-4</v>
      </c>
      <c r="C209" s="16">
        <v>2.0981235844113962E-4</v>
      </c>
    </row>
    <row r="210">
      <c r="A210" s="12">
        <v>15812.156143568247</v>
      </c>
      <c r="B210" s="16">
        <v>0.05366218795613608</v>
      </c>
      <c r="C210" s="16">
        <v>0.031921104831767654</v>
      </c>
    </row>
    <row r="211">
      <c r="A211" s="12">
        <v>11627.083519694666</v>
      </c>
      <c r="B211" s="16">
        <v>0.053440975638846644</v>
      </c>
      <c r="C211" s="16">
        <v>0.03178951605689239</v>
      </c>
    </row>
    <row r="212">
      <c r="A212" s="12">
        <v>11547.580178388567</v>
      </c>
      <c r="B212" s="16">
        <v>0.053197488906368266</v>
      </c>
      <c r="C212" s="16">
        <v>0.00557649782579659</v>
      </c>
    </row>
    <row r="213">
      <c r="A213" s="12">
        <v>11698.985393806028</v>
      </c>
      <c r="B213" s="16">
        <v>0.0529382227407659</v>
      </c>
      <c r="C213" s="16">
        <v>0.0059960715393362965</v>
      </c>
    </row>
    <row r="214">
      <c r="A214" s="12">
        <v>12017.41334655866</v>
      </c>
      <c r="B214" s="16">
        <v>0.05267353648904318</v>
      </c>
      <c r="C214" s="16">
        <v>0.0060065024521959555</v>
      </c>
    </row>
    <row r="215">
      <c r="A215" s="12">
        <v>12829.351386127033</v>
      </c>
      <c r="B215" s="16">
        <v>0.001465814715171365</v>
      </c>
      <c r="C215" s="16">
        <v>0.0052125979646742305</v>
      </c>
    </row>
    <row r="216">
      <c r="A216" s="12">
        <v>14154.872455196546</v>
      </c>
      <c r="B216" s="16">
        <v>0.05215278459786922</v>
      </c>
      <c r="C216" s="16">
        <v>0.004466705222916962</v>
      </c>
    </row>
    <row r="217">
      <c r="A217" s="12">
        <v>15614.944421721679</v>
      </c>
      <c r="B217" s="16">
        <v>0.0014116267369343087</v>
      </c>
      <c r="C217" s="16">
        <v>0.004897258910441332</v>
      </c>
    </row>
    <row r="218">
      <c r="A218" s="12">
        <v>16256.114164691644</v>
      </c>
      <c r="B218" s="16">
        <v>0.05164353069148591</v>
      </c>
      <c r="C218" s="16">
        <v>0.004570765828392776</v>
      </c>
    </row>
    <row r="219">
      <c r="A219" s="12">
        <v>16277.606933184232</v>
      </c>
      <c r="B219" s="16">
        <v>0.05138957585141538</v>
      </c>
      <c r="C219" s="16">
        <v>0.004257972946818348</v>
      </c>
    </row>
    <row r="220">
      <c r="A220" s="12">
        <v>16379.156621349804</v>
      </c>
      <c r="B220" s="16">
        <v>0.0014194211044380092</v>
      </c>
      <c r="C220" s="16">
        <v>0.0048895134024736445</v>
      </c>
    </row>
    <row r="221">
      <c r="A221" s="12">
        <v>15733.275609998438</v>
      </c>
      <c r="B221" s="16">
        <v>0.0013307121261586067</v>
      </c>
      <c r="C221" s="16">
        <v>0.004591843976664632</v>
      </c>
    </row>
    <row r="222">
      <c r="A222" s="12">
        <v>15425.762920122448</v>
      </c>
      <c r="B222" s="16">
        <v>0.05062477711751601</v>
      </c>
      <c r="C222" s="16">
        <v>0.004311120997383669</v>
      </c>
    </row>
    <row r="223">
      <c r="A223" s="12">
        <v>6358.365374012994</v>
      </c>
      <c r="B223" s="16">
        <v>0.0014330834582708645</v>
      </c>
      <c r="C223" s="16">
        <v>8.524737631184408E-4</v>
      </c>
    </row>
    <row r="224">
      <c r="A224" s="12">
        <v>1282.922691881547</v>
      </c>
      <c r="B224" s="16">
        <v>0.002971494762288477</v>
      </c>
      <c r="C224" s="16">
        <v>8.59085414987913E-4</v>
      </c>
    </row>
    <row r="225">
      <c r="A225" s="12">
        <v>1252.3892695387735</v>
      </c>
      <c r="B225" s="16">
        <v>0.0028064875823618856</v>
      </c>
      <c r="C225" s="16">
        <v>0.006307349214394324</v>
      </c>
    </row>
    <row r="226">
      <c r="A226" s="12">
        <v>1489.7341423905277</v>
      </c>
      <c r="B226" s="16">
        <v>0.002729100745126059</v>
      </c>
      <c r="C226" s="16">
        <v>0.006154230887006226</v>
      </c>
    </row>
    <row r="227">
      <c r="A227" s="12">
        <v>1832.007814491264</v>
      </c>
      <c r="B227" s="16">
        <v>0.002887769784172662</v>
      </c>
      <c r="C227" s="16">
        <v>0.006455909558067832</v>
      </c>
    </row>
    <row r="228">
      <c r="A228" s="12">
        <v>2394.8657474904276</v>
      </c>
      <c r="B228" s="16">
        <v>0.0029016868467349683</v>
      </c>
      <c r="C228" s="16">
        <v>0.00623843526855014</v>
      </c>
    </row>
    <row r="229">
      <c r="A229" s="12">
        <v>3145.5739105581006</v>
      </c>
      <c r="B229" s="16">
        <v>0.002630362349021241</v>
      </c>
      <c r="C229" s="16">
        <v>0.005455018742190754</v>
      </c>
    </row>
    <row r="230">
      <c r="A230" s="12">
        <v>3866.309504079498</v>
      </c>
      <c r="B230" s="16">
        <v>0.0028110878661087866</v>
      </c>
      <c r="C230" s="16">
        <v>0.006178242677824268</v>
      </c>
    </row>
    <row r="231">
      <c r="A231" s="12">
        <v>4751.858941645676</v>
      </c>
      <c r="B231" s="16">
        <v>0.0027297439126784213</v>
      </c>
      <c r="C231" s="16">
        <v>0.0056383291351805205</v>
      </c>
    </row>
    <row r="232">
      <c r="A232" s="12">
        <v>6391.446633638372</v>
      </c>
      <c r="B232" s="16">
        <v>0.002597559692857894</v>
      </c>
      <c r="C232" s="16">
        <v>0.005624171662985169</v>
      </c>
    </row>
    <row r="233">
      <c r="A233" s="12">
        <v>5185.316857323498</v>
      </c>
      <c r="B233" s="16">
        <v>0.0030159114857744996</v>
      </c>
      <c r="C233" s="16">
        <v>0.006515173867228662</v>
      </c>
    </row>
    <row r="234">
      <c r="A234" s="12">
        <v>5829.297225166262</v>
      </c>
      <c r="B234" s="16">
        <v>0.0028383827720890953</v>
      </c>
      <c r="C234" s="16">
        <v>0.006126675815475562</v>
      </c>
    </row>
    <row r="235">
      <c r="A235" s="12">
        <v>6311.770277366864</v>
      </c>
      <c r="B235" s="16">
        <v>0.0026188715131022825</v>
      </c>
      <c r="C235" s="16">
        <v>0.005557480980557904</v>
      </c>
    </row>
    <row r="236">
      <c r="A236" s="12">
        <v>47116.2053408121</v>
      </c>
      <c r="B236" s="16">
        <v>0.0055881965613949515</v>
      </c>
      <c r="C236" s="16">
        <v>8.319960980368247E-4</v>
      </c>
    </row>
    <row r="237">
      <c r="A237" s="12">
        <v>22650.893349289414</v>
      </c>
      <c r="B237" s="16">
        <v>0.005744772066879436</v>
      </c>
      <c r="C237" s="16">
        <v>8.291393535454481E-4</v>
      </c>
    </row>
    <row r="238">
      <c r="A238" s="12">
        <v>22452.8043504244</v>
      </c>
      <c r="B238" s="16">
        <v>0.005893086907353632</v>
      </c>
      <c r="C238" s="16">
        <v>0.01054381756709348</v>
      </c>
    </row>
    <row r="239">
      <c r="A239" s="12">
        <v>24382.87944073192</v>
      </c>
      <c r="B239" s="16">
        <v>0.005502628002166125</v>
      </c>
      <c r="C239" s="16">
        <v>0.010041698578844354</v>
      </c>
    </row>
    <row r="240">
      <c r="A240" s="12">
        <v>29939.151553232627</v>
      </c>
      <c r="B240" s="16">
        <v>0.0056231867981392045</v>
      </c>
      <c r="C240" s="16">
        <v>0.009968394043759333</v>
      </c>
    </row>
    <row r="241">
      <c r="A241" s="12">
        <v>34546.543689878155</v>
      </c>
      <c r="B241" s="16">
        <v>0.005380003868831164</v>
      </c>
      <c r="C241" s="16">
        <v>0.010261945827393062</v>
      </c>
    </row>
    <row r="242">
      <c r="A242" s="12">
        <v>35741.51508756482</v>
      </c>
      <c r="B242" s="16">
        <v>0.005405690845564611</v>
      </c>
      <c r="C242" s="16">
        <v>0.009785306312368706</v>
      </c>
    </row>
    <row r="243">
      <c r="A243" s="12">
        <v>37644.57871010851</v>
      </c>
      <c r="B243" s="16">
        <v>0.005523212588347121</v>
      </c>
      <c r="C243" s="16">
        <v>0.010213444761286316</v>
      </c>
    </row>
    <row r="244">
      <c r="A244" s="12">
        <v>42950.62181762736</v>
      </c>
      <c r="B244" s="16">
        <v>0.005531479864608436</v>
      </c>
      <c r="C244" s="16">
        <v>0.010722342624019688</v>
      </c>
    </row>
    <row r="245">
      <c r="A245" s="12">
        <v>46959.693300407824</v>
      </c>
      <c r="B245" s="16">
        <v>0.005419167131400909</v>
      </c>
      <c r="C245" s="16">
        <v>0.010717276434116152</v>
      </c>
    </row>
    <row r="246">
      <c r="A246" s="12">
        <v>43313.93943301046</v>
      </c>
      <c r="B246" s="16">
        <v>0.005321387599136725</v>
      </c>
      <c r="C246" s="16">
        <v>0.009783089651979365</v>
      </c>
    </row>
    <row r="247">
      <c r="A247" s="12">
        <v>42633.13849415772</v>
      </c>
      <c r="B247" s="16">
        <v>0.0053309526361219085</v>
      </c>
      <c r="C247" s="16">
        <v>0.010072825728040042</v>
      </c>
    </row>
    <row r="248">
      <c r="A248" s="12">
        <v>46098.9090284309</v>
      </c>
      <c r="B248" s="16">
        <v>0.00524709823992029</v>
      </c>
      <c r="C248" s="16">
        <v>0.010313035854886745</v>
      </c>
    </row>
    <row r="249">
      <c r="A249" s="12">
        <v>6590.914806401046</v>
      </c>
      <c r="B249" s="16">
        <v>0.06009573067992254</v>
      </c>
      <c r="C249" s="16">
        <v>0.035748115983335146</v>
      </c>
    </row>
    <row r="250">
      <c r="A250" s="12">
        <v>3392.1565428755534</v>
      </c>
      <c r="B250" s="16">
        <v>0.05847519147790765</v>
      </c>
      <c r="C250" s="16">
        <v>0.0347841336389367</v>
      </c>
    </row>
    <row r="251">
      <c r="A251" s="12">
        <v>3462.901086723386</v>
      </c>
      <c r="B251" s="16">
        <v>0.05694970726785984</v>
      </c>
      <c r="C251" s="16">
        <v>0.0016761596085253768</v>
      </c>
    </row>
    <row r="252">
      <c r="A252" s="12">
        <v>3610.1832542404372</v>
      </c>
      <c r="B252" s="16">
        <v>0.05549921423207636</v>
      </c>
      <c r="C252" s="16">
        <v>0.0016025020708662027</v>
      </c>
    </row>
    <row r="253">
      <c r="A253" s="12">
        <v>3736.605795351645</v>
      </c>
      <c r="B253" s="16">
        <v>0.05409749471777845</v>
      </c>
      <c r="C253" s="16">
        <v>0.0015356172653184425</v>
      </c>
    </row>
    <row r="254">
      <c r="A254" s="12">
        <v>3890.298617240365</v>
      </c>
      <c r="B254" s="16">
        <v>0.05272874374816122</v>
      </c>
      <c r="C254" s="16">
        <v>0.0013202412474257134</v>
      </c>
    </row>
    <row r="255">
      <c r="A255" s="12">
        <v>3993.763105543309</v>
      </c>
      <c r="B255" s="16">
        <v>6.380271340753087E-4</v>
      </c>
      <c r="C255" s="16">
        <v>0.0015233793931573381</v>
      </c>
    </row>
    <row r="256">
      <c r="A256" s="12">
        <v>4253.902919677424</v>
      </c>
      <c r="B256" s="16">
        <v>5.62551538106752E-4</v>
      </c>
      <c r="C256" s="16">
        <v>0.0013836671372066695</v>
      </c>
    </row>
    <row r="257">
      <c r="A257" s="12">
        <v>4396.274493772654</v>
      </c>
      <c r="B257" s="16">
        <v>0.04884446624696809</v>
      </c>
      <c r="C257" s="16">
        <v>0.0012740849753358951</v>
      </c>
    </row>
    <row r="258">
      <c r="A258" s="12">
        <v>4549.5920482632155</v>
      </c>
      <c r="B258" s="16">
        <v>0.04763201956042204</v>
      </c>
      <c r="C258" s="16">
        <v>0.002288914874956813</v>
      </c>
    </row>
    <row r="259">
      <c r="A259" s="12">
        <v>4337.40015230318</v>
      </c>
      <c r="B259" s="16">
        <v>5.573648309272672E-4</v>
      </c>
      <c r="C259" s="16">
        <v>0.0013188807336476612</v>
      </c>
    </row>
    <row r="260">
      <c r="A260" s="12">
        <v>4421.714936132541</v>
      </c>
      <c r="B260" s="16">
        <v>4.900720880232706E-4</v>
      </c>
      <c r="C260" s="16">
        <v>0.001204628809915265</v>
      </c>
    </row>
    <row r="261">
      <c r="A261" s="12">
        <v>4594.828118249707</v>
      </c>
      <c r="B261" s="16">
        <v>0.044244892921064004</v>
      </c>
      <c r="C261" s="16">
        <v>0.002194038141084984</v>
      </c>
    </row>
    <row r="262">
      <c r="A262" s="12">
        <v>1085.4491991067962</v>
      </c>
      <c r="B262" s="16">
        <v>0.0020632097949654688</v>
      </c>
      <c r="C262" s="16">
        <v>0.0012273062031845784</v>
      </c>
    </row>
    <row r="263">
      <c r="A263" s="12">
        <v>328.8016120339332</v>
      </c>
      <c r="B263" s="16">
        <v>5.241876867880312E-4</v>
      </c>
      <c r="C263" s="16">
        <v>0.0011887255465607867</v>
      </c>
    </row>
    <row r="264">
      <c r="A264" s="12">
        <v>337.0675226278884</v>
      </c>
      <c r="B264" s="16">
        <v>4.926670428540756E-4</v>
      </c>
      <c r="C264" s="16">
        <v>6.998218684286336E-4</v>
      </c>
    </row>
    <row r="265">
      <c r="A265" s="12">
        <v>366.26326949947435</v>
      </c>
      <c r="B265" s="16">
        <v>4.4862289469128707E-4</v>
      </c>
      <c r="C265" s="16">
        <v>6.204275914951326E-4</v>
      </c>
    </row>
    <row r="266">
      <c r="A266" s="12">
        <v>448.98665849783333</v>
      </c>
      <c r="B266" s="16">
        <v>4.1374282513395523E-4</v>
      </c>
      <c r="C266" s="16">
        <v>5.669715590304231E-4</v>
      </c>
    </row>
    <row r="267">
      <c r="A267" s="12">
        <v>495.07342354200415</v>
      </c>
      <c r="B267" s="16">
        <v>2.764482920701871E-4</v>
      </c>
      <c r="C267" s="16">
        <v>2.510277594660319E-4</v>
      </c>
    </row>
    <row r="268">
      <c r="A268" s="12">
        <v>516.1281145369118</v>
      </c>
      <c r="B268" s="16">
        <v>3.7969267158798585E-4</v>
      </c>
      <c r="C268" s="16">
        <v>5.328251183638017E-4</v>
      </c>
    </row>
    <row r="269">
      <c r="A269" s="12">
        <v>540.3494522531752</v>
      </c>
      <c r="B269" s="16">
        <v>2.86994300309274E-4</v>
      </c>
      <c r="C269" s="16">
        <v>2.753950908930128E-4</v>
      </c>
    </row>
    <row r="270">
      <c r="A270" s="12">
        <v>613.6293496712968</v>
      </c>
      <c r="B270" s="16">
        <v>2.6590015504898815E-4</v>
      </c>
      <c r="C270" s="16">
        <v>2.5865643749736024E-4</v>
      </c>
    </row>
    <row r="271">
      <c r="A271" s="12">
        <v>717.8571161123467</v>
      </c>
      <c r="B271" s="16">
        <v>2.145922050111987E-4</v>
      </c>
      <c r="C271" s="16">
        <v>1.749851717110985E-4</v>
      </c>
    </row>
    <row r="272">
      <c r="A272" s="12">
        <v>692.4578932170799</v>
      </c>
      <c r="B272" s="16">
        <v>3.101012240217931E-4</v>
      </c>
      <c r="C272" s="16">
        <v>4.0757963523515434E-4</v>
      </c>
    </row>
    <row r="273">
      <c r="A273" s="12">
        <v>670.6087726787729</v>
      </c>
      <c r="B273" s="16">
        <v>2.5470881547108094E-4</v>
      </c>
      <c r="C273" s="16">
        <v>2.5685609974442205E-4</v>
      </c>
    </row>
    <row r="274">
      <c r="A274" s="12">
        <v>725.8100410299699</v>
      </c>
      <c r="B274" s="16">
        <v>2.098360890612417E-4</v>
      </c>
      <c r="C274" s="16">
        <v>1.7292324456540448E-4</v>
      </c>
    </row>
    <row r="275">
      <c r="A275" s="12">
        <v>88521.27504730484</v>
      </c>
      <c r="B275" s="16">
        <v>0.2318826516584995</v>
      </c>
      <c r="C275" s="16">
        <v>0.13793605356363106</v>
      </c>
    </row>
    <row r="276">
      <c r="A276" s="12">
        <v>55679.940483809034</v>
      </c>
      <c r="B276" s="16">
        <v>0.22939331882759503</v>
      </c>
      <c r="C276" s="16">
        <v>0.13645526686292078</v>
      </c>
    </row>
    <row r="277">
      <c r="A277" s="12">
        <v>58502.082273652086</v>
      </c>
      <c r="B277" s="16">
        <v>0.22790564598168872</v>
      </c>
      <c r="C277" s="16">
        <v>0.007582019328585961</v>
      </c>
    </row>
    <row r="278">
      <c r="A278" s="12">
        <v>62174.93880773786</v>
      </c>
      <c r="B278" s="16">
        <v>0.2264192656928543</v>
      </c>
      <c r="C278" s="16">
        <v>0.007358863008290565</v>
      </c>
    </row>
    <row r="279">
      <c r="A279" s="12">
        <v>65681.2833385629</v>
      </c>
      <c r="B279" s="16">
        <v>0.22494508942579228</v>
      </c>
      <c r="C279" s="16">
        <v>0.006102918104800753</v>
      </c>
    </row>
    <row r="280">
      <c r="A280" s="12">
        <v>69905.27480749447</v>
      </c>
      <c r="B280" s="16">
        <v>0.2234934688406023</v>
      </c>
      <c r="C280" s="16">
        <v>0.008167846120273093</v>
      </c>
    </row>
    <row r="281">
      <c r="A281" s="12">
        <v>75448.0727802489</v>
      </c>
      <c r="B281" s="16">
        <v>0.22221533406692187</v>
      </c>
      <c r="C281" s="16">
        <v>0.008012646653131441</v>
      </c>
    </row>
    <row r="282">
      <c r="A282" s="12">
        <v>83440.6824066083</v>
      </c>
      <c r="B282" s="16">
        <v>0.22096535568980397</v>
      </c>
      <c r="C282" s="16">
        <v>0.006842559487116262</v>
      </c>
    </row>
    <row r="283">
      <c r="A283" s="12">
        <v>90313.72849417063</v>
      </c>
      <c r="B283" s="16">
        <v>0.21966203483829455</v>
      </c>
      <c r="C283" s="16">
        <v>0.007813337827279273</v>
      </c>
    </row>
    <row r="284">
      <c r="A284" s="12">
        <v>93088.06142970322</v>
      </c>
      <c r="B284" s="16">
        <v>0.218447193613261</v>
      </c>
      <c r="C284" s="16">
        <v>0.007541593028216223</v>
      </c>
    </row>
    <row r="285">
      <c r="A285" s="12">
        <v>89158.80474172348</v>
      </c>
      <c r="B285" s="16">
        <v>0.22016460905349794</v>
      </c>
      <c r="C285" s="16">
        <v>0.008000122842577237</v>
      </c>
    </row>
    <row r="286">
      <c r="A286" s="12">
        <v>88972.39947958615</v>
      </c>
      <c r="B286" s="16">
        <v>0.22207422092807136</v>
      </c>
      <c r="C286" s="16">
        <v>0.010392788550895236</v>
      </c>
    </row>
    <row r="287">
      <c r="A287" s="12">
        <v>85662.69020648785</v>
      </c>
      <c r="B287" s="16">
        <v>0.22127226148955215</v>
      </c>
      <c r="C287" s="16">
        <v>0.007639124664341492</v>
      </c>
    </row>
    <row r="288">
      <c r="A288" s="12">
        <v>3297.878192610968</v>
      </c>
      <c r="B288" s="16">
        <v>0.02540621954460884</v>
      </c>
      <c r="C288" s="16">
        <v>0.015112961814476833</v>
      </c>
    </row>
    <row r="289">
      <c r="A289" s="12">
        <v>756.0118869730481</v>
      </c>
      <c r="B289" s="16">
        <v>0.024682899285232266</v>
      </c>
      <c r="C289" s="16">
        <v>0.014682692704962058</v>
      </c>
    </row>
    <row r="290">
      <c r="A290" s="12">
        <v>795.9841541970575</v>
      </c>
      <c r="B290" s="16">
        <v>0.02395835944223041</v>
      </c>
      <c r="C290" s="16">
        <v>7.970524099556358E-4</v>
      </c>
    </row>
    <row r="291">
      <c r="A291" s="12">
        <v>871.2929023026268</v>
      </c>
      <c r="B291" s="16">
        <v>0.023261511105919532</v>
      </c>
      <c r="C291" s="16">
        <v>6.311011173247802E-4</v>
      </c>
    </row>
    <row r="292">
      <c r="A292" s="12">
        <v>981.2793436747211</v>
      </c>
      <c r="B292" s="16">
        <v>0.022618959351183875</v>
      </c>
      <c r="C292" s="16">
        <v>6.657274965964288E-4</v>
      </c>
    </row>
    <row r="293">
      <c r="A293" s="12">
        <v>1080.356168427332</v>
      </c>
      <c r="B293" s="16">
        <v>0.022044319259797943</v>
      </c>
      <c r="C293" s="16">
        <v>6.426646289995495E-4</v>
      </c>
    </row>
    <row r="294">
      <c r="A294" s="12">
        <v>1230.3313049906246</v>
      </c>
      <c r="B294" s="16">
        <v>3.666041636617145E-4</v>
      </c>
      <c r="C294" s="16">
        <v>5.889706235876725E-4</v>
      </c>
    </row>
    <row r="295">
      <c r="A295" s="12">
        <v>1321.339907119148</v>
      </c>
      <c r="B295" s="16">
        <v>3.002804089112627E-4</v>
      </c>
      <c r="C295" s="16">
        <v>5.82897264357157E-4</v>
      </c>
    </row>
    <row r="296">
      <c r="A296" s="12">
        <v>1728.0593129613283</v>
      </c>
      <c r="B296" s="16">
        <v>0.020714893543246567</v>
      </c>
      <c r="C296" s="16">
        <v>5.46117293858781E-4</v>
      </c>
    </row>
    <row r="297">
      <c r="A297" s="12">
        <v>1785.8318155624504</v>
      </c>
      <c r="B297" s="16">
        <v>0.020350809462033492</v>
      </c>
      <c r="C297" s="16">
        <v>5.677447192644299E-4</v>
      </c>
    </row>
    <row r="298">
      <c r="A298" s="12">
        <v>1764.1085196927493</v>
      </c>
      <c r="B298" s="16">
        <v>2.9430676807929264E-4</v>
      </c>
      <c r="C298" s="16">
        <v>5.467689719766954E-4</v>
      </c>
    </row>
    <row r="299">
      <c r="A299" s="12">
        <v>2173.4757680322555</v>
      </c>
      <c r="B299" s="16">
        <v>2.467683626507858E-4</v>
      </c>
      <c r="C299" s="16">
        <v>4.222480872024556E-4</v>
      </c>
    </row>
    <row r="300">
      <c r="A300" s="12">
        <v>2481.513918433263</v>
      </c>
      <c r="B300" s="16">
        <v>0.01932808679171014</v>
      </c>
      <c r="C300" s="16">
        <v>5.243845558638056E-4</v>
      </c>
    </row>
    <row r="301">
      <c r="A301" s="12">
        <v>3182.3717136274995</v>
      </c>
      <c r="B301" s="16">
        <v>0.0016877625210543607</v>
      </c>
      <c r="C301" s="16">
        <v>0.0010039703265499122</v>
      </c>
    </row>
    <row r="302">
      <c r="A302" s="12">
        <v>968.715451583827</v>
      </c>
      <c r="B302" s="16">
        <v>8.886770500997455E-4</v>
      </c>
      <c r="C302" s="16">
        <v>9.83843011461673E-4</v>
      </c>
    </row>
    <row r="303">
      <c r="A303" s="12">
        <v>920.6367826672019</v>
      </c>
      <c r="B303" s="16">
        <v>8.301152843662187E-4</v>
      </c>
      <c r="C303" s="16">
        <v>0.0017477539620166566</v>
      </c>
    </row>
    <row r="304">
      <c r="A304" s="12">
        <v>876.7519090780341</v>
      </c>
      <c r="B304" s="16">
        <v>6.879390629943903E-4</v>
      </c>
      <c r="C304" s="16">
        <v>0.001597908434567657</v>
      </c>
    </row>
    <row r="305">
      <c r="A305" s="12">
        <v>879.7060961446992</v>
      </c>
      <c r="B305" s="16">
        <v>6.501146652938033E-4</v>
      </c>
      <c r="C305" s="16">
        <v>0.0014990840925986192</v>
      </c>
    </row>
    <row r="306">
      <c r="A306" s="12">
        <v>937.864741596986</v>
      </c>
      <c r="B306" s="16">
        <v>5.74256238221841E-4</v>
      </c>
      <c r="C306" s="16">
        <v>0.0013636982187259913</v>
      </c>
    </row>
    <row r="307">
      <c r="A307" s="12">
        <v>1003.3413823845706</v>
      </c>
      <c r="B307" s="16">
        <v>5.445817894497391E-4</v>
      </c>
      <c r="C307" s="16">
        <v>0.0012949972129978843</v>
      </c>
    </row>
    <row r="308">
      <c r="A308" s="12">
        <v>1183.475162910884</v>
      </c>
      <c r="B308" s="16">
        <v>3.644929507249348E-4</v>
      </c>
      <c r="C308" s="16">
        <v>9.886884206366463E-4</v>
      </c>
    </row>
    <row r="309">
      <c r="A309" s="12">
        <v>1334.1521669806423</v>
      </c>
      <c r="B309" s="16">
        <v>3.7502168475441264E-4</v>
      </c>
      <c r="C309" s="16">
        <v>0.0014367357331602755</v>
      </c>
    </row>
    <row r="310">
      <c r="A310" s="12">
        <v>1668.5326938583303</v>
      </c>
      <c r="B310" s="16">
        <v>3.739465803750993E-4</v>
      </c>
      <c r="C310" s="16">
        <v>0.0010230746154013958</v>
      </c>
    </row>
    <row r="311">
      <c r="A311" s="12">
        <v>1707.26330245719</v>
      </c>
      <c r="B311" s="16">
        <v>6.339719360837351E-4</v>
      </c>
      <c r="C311" s="16">
        <v>0.001468010804008152</v>
      </c>
    </row>
    <row r="312">
      <c r="A312" s="12">
        <v>1903.214294618258</v>
      </c>
      <c r="B312" s="16">
        <v>3.508178890003288E-4</v>
      </c>
      <c r="C312" s="16">
        <v>0.0012672836166980404</v>
      </c>
    </row>
    <row r="313">
      <c r="A313" s="12">
        <v>2281.620702562859</v>
      </c>
      <c r="B313" s="16">
        <v>2.765740450073526E-4</v>
      </c>
      <c r="C313" s="16">
        <v>9.35950195712102E-4</v>
      </c>
    </row>
    <row r="314">
      <c r="A314" s="12">
        <v>4395.315294270445</v>
      </c>
      <c r="B314" s="16">
        <v>0.0037393424307134117</v>
      </c>
      <c r="C314" s="16">
        <v>0.002224358459447251</v>
      </c>
    </row>
    <row r="315">
      <c r="A315" s="12">
        <v>1419.3048315015417</v>
      </c>
      <c r="B315" s="16">
        <v>0.0018289132234163789</v>
      </c>
      <c r="C315" s="16">
        <v>0.0021985624922506407</v>
      </c>
    </row>
    <row r="316">
      <c r="A316" s="12">
        <v>1475.0157867229889</v>
      </c>
      <c r="B316" s="16">
        <v>0.0016551300178905932</v>
      </c>
      <c r="C316" s="16">
        <v>0.007985726524080718</v>
      </c>
    </row>
    <row r="317">
      <c r="A317" s="12">
        <v>1707.2904235584206</v>
      </c>
      <c r="B317" s="16">
        <v>0.001581455210883369</v>
      </c>
      <c r="C317" s="16">
        <v>0.007852088118961573</v>
      </c>
    </row>
    <row r="318">
      <c r="A318" s="12">
        <v>2153.490278571434</v>
      </c>
      <c r="B318" s="16">
        <v>0.0015318817420227786</v>
      </c>
      <c r="C318" s="16">
        <v>0.007975098817178379</v>
      </c>
    </row>
    <row r="319">
      <c r="A319" s="12">
        <v>2583.320867574542</v>
      </c>
      <c r="B319" s="16">
        <v>0.0013673286547754178</v>
      </c>
      <c r="C319" s="16">
        <v>0.007186916533413337</v>
      </c>
    </row>
    <row r="320">
      <c r="A320" s="12">
        <v>2825.1890496307633</v>
      </c>
      <c r="B320" s="16">
        <v>0.0013011085744396938</v>
      </c>
      <c r="C320" s="16">
        <v>0.006610828928995651</v>
      </c>
    </row>
    <row r="321">
      <c r="A321" s="12">
        <v>3205.2665772301298</v>
      </c>
      <c r="B321" s="16">
        <v>0.001139152653434712</v>
      </c>
      <c r="C321" s="16">
        <v>0.005924265864322706</v>
      </c>
    </row>
    <row r="322">
      <c r="A322" s="12">
        <v>3957.477431244838</v>
      </c>
      <c r="B322" s="16">
        <v>0.00113954181613441</v>
      </c>
      <c r="C322" s="16">
        <v>0.0060183347098480494</v>
      </c>
    </row>
    <row r="323">
      <c r="A323" s="12">
        <v>4812.131633607944</v>
      </c>
      <c r="B323" s="16">
        <v>0.0011278216951788088</v>
      </c>
      <c r="C323" s="16">
        <v>0.006026553894877468</v>
      </c>
    </row>
    <row r="324">
      <c r="A324" s="12">
        <v>4441.810914866083</v>
      </c>
      <c r="B324" s="16">
        <v>0.0013783405777901777</v>
      </c>
      <c r="C324" s="16">
        <v>0.007064352982075332</v>
      </c>
    </row>
    <row r="325">
      <c r="A325" s="12">
        <v>4369.500468832778</v>
      </c>
      <c r="B325" s="16">
        <v>0.0012530858313004223</v>
      </c>
      <c r="C325" s="16">
        <v>0.006411809168389627</v>
      </c>
    </row>
    <row r="326">
      <c r="A326" s="12">
        <v>4760.901500971852</v>
      </c>
      <c r="B326" s="16">
        <v>0.001095746490011779</v>
      </c>
      <c r="C326" s="16">
        <v>0.0053991793247426395</v>
      </c>
    </row>
    <row r="327">
      <c r="A327" s="12">
        <v>8281.700806380402</v>
      </c>
      <c r="B327" s="16">
        <v>0.008168055258847824</v>
      </c>
      <c r="C327" s="16">
        <v>0.004858790856654561</v>
      </c>
    </row>
    <row r="328">
      <c r="A328" s="12">
        <v>3245.753716743049</v>
      </c>
      <c r="B328" s="16">
        <v>0.0012420451633415558</v>
      </c>
      <c r="C328" s="16">
        <v>0.00478257480728674</v>
      </c>
    </row>
    <row r="329">
      <c r="A329" s="12">
        <v>3034.670942566402</v>
      </c>
      <c r="B329" s="16">
        <v>0.0012509839820981593</v>
      </c>
      <c r="C329" s="16">
        <v>0.002892796808802328</v>
      </c>
    </row>
    <row r="330">
      <c r="A330" s="12">
        <v>2967.8329037074063</v>
      </c>
      <c r="B330" s="16">
        <v>0.0011038948991652306</v>
      </c>
      <c r="C330" s="16">
        <v>0.0023993207472217098</v>
      </c>
    </row>
    <row r="331">
      <c r="A331" s="12">
        <v>4049.9168697051177</v>
      </c>
      <c r="B331" s="16">
        <v>0.0011597319083709351</v>
      </c>
      <c r="C331" s="16">
        <v>0.0026850139022255963</v>
      </c>
    </row>
    <row r="332">
      <c r="A332" s="12">
        <v>4775.278765649948</v>
      </c>
      <c r="B332" s="16">
        <v>0.0010838013546184172</v>
      </c>
      <c r="C332" s="16">
        <v>0.0025061240374132706</v>
      </c>
    </row>
    <row r="333">
      <c r="A333" s="12">
        <v>5238.1417889979875</v>
      </c>
      <c r="B333" s="16">
        <v>0.0010174351141172945</v>
      </c>
      <c r="C333" s="16">
        <v>0.0024330887410176673</v>
      </c>
    </row>
    <row r="334">
      <c r="A334" s="12">
        <v>5287.72933817951</v>
      </c>
      <c r="B334" s="16">
        <v>0.0010004245016283005</v>
      </c>
      <c r="C334" s="16">
        <v>0.002341807875680025</v>
      </c>
    </row>
    <row r="335">
      <c r="A335" s="12">
        <v>5656.989539328103</v>
      </c>
      <c r="B335" s="16">
        <v>9.494657703627052E-4</v>
      </c>
      <c r="C335" s="16">
        <v>0.002211283025093098</v>
      </c>
    </row>
    <row r="336">
      <c r="A336" s="12">
        <v>5693.988229838886</v>
      </c>
      <c r="B336" s="16">
        <v>9.770893803654735E-4</v>
      </c>
      <c r="C336" s="16">
        <v>0.002185257581152986</v>
      </c>
    </row>
    <row r="337">
      <c r="A337" s="12">
        <v>5132.09103248244</v>
      </c>
      <c r="B337" s="16">
        <v>9.932256526421783E-4</v>
      </c>
      <c r="C337" s="16">
        <v>0.0023591648170631697</v>
      </c>
    </row>
    <row r="338">
      <c r="A338" s="12">
        <v>6919.366681750299</v>
      </c>
      <c r="B338" s="16">
        <v>9.3471538998571E-4</v>
      </c>
      <c r="C338" s="16">
        <v>0.002203653191899536</v>
      </c>
    </row>
    <row r="339">
      <c r="A339" s="12">
        <v>7631.293200293427</v>
      </c>
      <c r="B339" s="16">
        <v>9.321775928060642E-4</v>
      </c>
      <c r="C339" s="16">
        <v>0.002162771781167817</v>
      </c>
    </row>
    <row r="340">
      <c r="A340" s="12">
        <v>12893.620899970383</v>
      </c>
      <c r="B340" s="16">
        <v>8.216388287278904E-5</v>
      </c>
      <c r="C340" s="16">
        <v>4.88754189581544E-5</v>
      </c>
    </row>
    <row r="341">
      <c r="A341" s="12">
        <v>3644.722508204228</v>
      </c>
      <c r="B341" s="16">
        <v>0.0015258560146439865</v>
      </c>
      <c r="C341" s="16">
        <v>4.8195098096858695E-5</v>
      </c>
    </row>
    <row r="342">
      <c r="A342" s="12">
        <v>3088.178626138228</v>
      </c>
      <c r="B342" s="16">
        <v>0.0014821417876678972</v>
      </c>
      <c r="C342" s="16">
        <v>0.0023398471679350647</v>
      </c>
    </row>
    <row r="343">
      <c r="A343" s="12">
        <v>2772.994865981571</v>
      </c>
      <c r="B343" s="16">
        <v>0.0013230266616138739</v>
      </c>
      <c r="C343" s="16">
        <v>0.0020200332263105867</v>
      </c>
    </row>
    <row r="344">
      <c r="A344" s="12">
        <v>2999.832351760472</v>
      </c>
      <c r="B344" s="16">
        <v>0.001350978847198447</v>
      </c>
      <c r="C344" s="16">
        <v>0.002106811606827429</v>
      </c>
    </row>
    <row r="345">
      <c r="A345" s="12">
        <v>3567.161427479799</v>
      </c>
      <c r="B345" s="16">
        <v>0.0012649455266783034</v>
      </c>
      <c r="C345" s="16">
        <v>0.0019512641619867774</v>
      </c>
    </row>
    <row r="346">
      <c r="A346" s="12">
        <v>4688.139960006764</v>
      </c>
      <c r="B346" s="16">
        <v>0.0011445652538187943</v>
      </c>
      <c r="C346" s="16">
        <v>0.001846069389308378</v>
      </c>
    </row>
    <row r="347">
      <c r="A347" s="12">
        <v>5736.933413087585</v>
      </c>
      <c r="B347" s="16">
        <v>0.0010303269247822133</v>
      </c>
      <c r="C347" s="16">
        <v>0.0017488015177673144</v>
      </c>
    </row>
    <row r="348">
      <c r="A348" s="12">
        <v>7144.139698447532</v>
      </c>
      <c r="B348" s="16">
        <v>9.774538929608776E-4</v>
      </c>
      <c r="C348" s="16">
        <v>0.001710338332011398</v>
      </c>
    </row>
    <row r="349">
      <c r="A349" s="12">
        <v>8527.531849788798</v>
      </c>
      <c r="B349" s="16">
        <v>0.001028347986268834</v>
      </c>
      <c r="C349" s="16">
        <v>0.001662207180965317</v>
      </c>
    </row>
    <row r="350">
      <c r="A350" s="12">
        <v>8298.748639888887</v>
      </c>
      <c r="B350" s="16">
        <v>0.0011414262805202234</v>
      </c>
      <c r="C350" s="16">
        <v>0.0017809934210696848</v>
      </c>
    </row>
    <row r="351">
      <c r="A351" s="12">
        <v>10866.522171711626</v>
      </c>
      <c r="B351" s="16">
        <v>0.001066554228967595</v>
      </c>
      <c r="C351" s="16">
        <v>0.0017154176257853512</v>
      </c>
    </row>
    <row r="352">
      <c r="A352" s="12">
        <v>12483.890558584082</v>
      </c>
      <c r="B352" s="16">
        <v>9.600111839551159E-4</v>
      </c>
      <c r="C352" s="16">
        <v>0.0016985843253005085</v>
      </c>
    </row>
    <row r="353">
      <c r="A353" s="12">
        <v>51096.74963306319</v>
      </c>
      <c r="B353" s="16">
        <v>0.04321264854536303</v>
      </c>
      <c r="C353" s="16">
        <v>0.025705166651095086</v>
      </c>
    </row>
    <row r="354">
      <c r="A354" s="12">
        <v>17696.566104613787</v>
      </c>
      <c r="B354" s="16">
        <v>0.011300034796558089</v>
      </c>
      <c r="C354" s="16">
        <v>0.025150834232735893</v>
      </c>
    </row>
    <row r="355">
      <c r="A355" s="12">
        <v>16169.103349528155</v>
      </c>
      <c r="B355" s="16">
        <v>0.009353159722522928</v>
      </c>
      <c r="C355" s="16">
        <v>0.02644288365997223</v>
      </c>
    </row>
    <row r="356">
      <c r="A356" s="12">
        <v>16522.96232139777</v>
      </c>
      <c r="B356" s="16">
        <v>0.00860457685445173</v>
      </c>
      <c r="C356" s="16">
        <v>0.025714762377385486</v>
      </c>
    </row>
    <row r="357">
      <c r="A357" s="12">
        <v>18174.577579636196</v>
      </c>
      <c r="B357" s="16">
        <v>0.009817154798958972</v>
      </c>
      <c r="C357" s="16">
        <v>0.02933228380502055</v>
      </c>
    </row>
    <row r="358">
      <c r="A358" s="12">
        <v>21402.969419409215</v>
      </c>
      <c r="B358" s="16">
        <v>0.006003017821459158</v>
      </c>
      <c r="C358" s="16">
        <v>0.016848143767926812</v>
      </c>
    </row>
    <row r="359">
      <c r="A359" s="12">
        <v>25437.627816609154</v>
      </c>
      <c r="B359" s="16">
        <v>0.008612292065322113</v>
      </c>
      <c r="C359" s="16">
        <v>0.027157943618443703</v>
      </c>
    </row>
    <row r="360">
      <c r="A360" s="12">
        <v>30072.10308829698</v>
      </c>
      <c r="B360" s="16">
        <v>0.005812185402684564</v>
      </c>
      <c r="C360" s="16">
        <v>0.013438548657718121</v>
      </c>
    </row>
    <row r="361">
      <c r="A361" s="12">
        <v>31564.839290546548</v>
      </c>
      <c r="B361" s="16">
        <v>0.005559034784558409</v>
      </c>
      <c r="C361" s="16">
        <v>0.013713316684578253</v>
      </c>
    </row>
    <row r="362">
      <c r="A362" s="12">
        <v>36493.65889705882</v>
      </c>
      <c r="B362" s="16">
        <v>0.006047160243407708</v>
      </c>
      <c r="C362" s="16">
        <v>0.01654918864097363</v>
      </c>
    </row>
    <row r="363">
      <c r="A363" s="12">
        <v>26792.802952799644</v>
      </c>
      <c r="B363" s="16">
        <v>0.006253604247957281</v>
      </c>
      <c r="C363" s="16">
        <v>0.013373476230062735</v>
      </c>
    </row>
    <row r="364">
      <c r="A364" s="12">
        <v>30428.88982121069</v>
      </c>
      <c r="B364" s="16">
        <v>0.007753768646436021</v>
      </c>
      <c r="C364" s="16">
        <v>0.011861888455937341</v>
      </c>
    </row>
    <row r="365">
      <c r="A365" s="12">
        <v>40489.62104172832</v>
      </c>
      <c r="B365" s="16">
        <v>0.005569598144761036</v>
      </c>
      <c r="C365" s="16">
        <v>0.013004623542710763</v>
      </c>
    </row>
    <row r="366">
      <c r="A366" s="12">
        <v>6279.385479032755</v>
      </c>
      <c r="B366" s="16">
        <v>0.0017549202146539876</v>
      </c>
      <c r="C366" s="16">
        <v>0.001043919271222197</v>
      </c>
    </row>
    <row r="367">
      <c r="A367" s="12">
        <v>1608.8644719724318</v>
      </c>
      <c r="B367" s="16">
        <v>0.0023959257292948052</v>
      </c>
      <c r="C367" s="16">
        <v>0.001063428941775364</v>
      </c>
    </row>
    <row r="368">
      <c r="A368" s="12">
        <v>1762.5541223526614</v>
      </c>
      <c r="B368" s="16">
        <v>0.002274521545998535</v>
      </c>
      <c r="C368" s="16">
        <v>0.005678233679033835</v>
      </c>
    </row>
    <row r="369">
      <c r="A369" s="12">
        <v>2042.4462314264472</v>
      </c>
      <c r="B369" s="16">
        <v>0.0022383680466570386</v>
      </c>
      <c r="C369" s="16">
        <v>0.005471296495954462</v>
      </c>
    </row>
    <row r="370">
      <c r="A370" s="12">
        <v>2656.1816204548395</v>
      </c>
      <c r="B370" s="16">
        <v>0.0025465351507313627</v>
      </c>
      <c r="C370" s="16">
        <v>0.006527560604387957</v>
      </c>
    </row>
    <row r="371">
      <c r="A371" s="12">
        <v>3266.6091766043487</v>
      </c>
      <c r="B371" s="16">
        <v>0.002508559542112947</v>
      </c>
      <c r="C371" s="16">
        <v>0.00600188632928074</v>
      </c>
    </row>
    <row r="372">
      <c r="A372" s="12">
        <v>3753.085917428452</v>
      </c>
      <c r="B372" s="16">
        <v>0.0026129299573192434</v>
      </c>
      <c r="C372" s="16">
        <v>0.0068595743354349</v>
      </c>
    </row>
    <row r="373">
      <c r="A373" s="12">
        <v>4401.285765992193</v>
      </c>
      <c r="B373" s="16">
        <v>0.002637125069811319</v>
      </c>
      <c r="C373" s="16">
        <v>0.0063494836149155945</v>
      </c>
    </row>
    <row r="374">
      <c r="A374" s="12">
        <v>5620.72916683628</v>
      </c>
      <c r="B374" s="16">
        <v>0.00251729682280865</v>
      </c>
      <c r="C374" s="16">
        <v>0.005957242123220618</v>
      </c>
    </row>
    <row r="375">
      <c r="A375" s="12">
        <v>6961.554098540348</v>
      </c>
      <c r="B375" s="16">
        <v>0.0025103288452876862</v>
      </c>
      <c r="C375" s="16">
        <v>0.005847448895773666</v>
      </c>
    </row>
    <row r="376">
      <c r="A376" s="12">
        <v>6567.245467473291</v>
      </c>
      <c r="B376" s="16">
        <v>0.0026230464902166815</v>
      </c>
      <c r="C376" s="16">
        <v>0.006396777326623577</v>
      </c>
    </row>
    <row r="377">
      <c r="A377" s="12">
        <v>6494.889142264744</v>
      </c>
      <c r="B377" s="16">
        <v>0.002784170766465514</v>
      </c>
      <c r="C377" s="16">
        <v>0.0066604266984271795</v>
      </c>
    </row>
    <row r="378">
      <c r="A378" s="12">
        <v>7328.7163259277995</v>
      </c>
      <c r="B378" s="16">
        <v>0.002577783836817646</v>
      </c>
      <c r="C378" s="16">
        <v>0.006404012763403983</v>
      </c>
    </row>
    <row r="379">
      <c r="A379" s="12">
        <v>924.0486902762453</v>
      </c>
      <c r="B379" s="16">
        <v>0.0012351885915369682</v>
      </c>
      <c r="C379" s="16">
        <v>7.347554398952992E-4</v>
      </c>
    </row>
    <row r="380">
      <c r="A380" s="12">
        <v>218.5620001707673</v>
      </c>
      <c r="B380" s="16">
        <v>0.0012002263504011358</v>
      </c>
      <c r="C380" s="16">
        <v>7.139580515114582E-4</v>
      </c>
    </row>
    <row r="381">
      <c r="A381" s="12">
        <v>228.75359574782829</v>
      </c>
      <c r="B381" s="16">
        <v>0.0011660324294941959</v>
      </c>
      <c r="C381" s="16">
        <v>1.3686933873892674E-4</v>
      </c>
    </row>
    <row r="382">
      <c r="A382" s="12">
        <v>253.22462245694516</v>
      </c>
      <c r="B382" s="16">
        <v>0.0011326252148061873</v>
      </c>
      <c r="C382" s="16">
        <v>1.3152608332070735E-4</v>
      </c>
    </row>
    <row r="383">
      <c r="A383" s="12">
        <v>322.66440652011033</v>
      </c>
      <c r="B383" s="16">
        <v>0.0011000242591484685</v>
      </c>
      <c r="C383" s="16">
        <v>1.302720876017645E-4</v>
      </c>
    </row>
    <row r="384">
      <c r="A384" s="12">
        <v>360.495947639121</v>
      </c>
      <c r="B384" s="16">
        <v>0.001068251813878616</v>
      </c>
      <c r="C384" s="16">
        <v>7.428142407846145E-5</v>
      </c>
    </row>
    <row r="385">
      <c r="A385" s="12">
        <v>395.2110755139338</v>
      </c>
      <c r="B385" s="16">
        <v>0.0010373125025818866</v>
      </c>
      <c r="C385" s="16">
        <v>1.1908330166339694E-4</v>
      </c>
    </row>
    <row r="386">
      <c r="A386" s="12">
        <v>410.5822932439766</v>
      </c>
      <c r="B386" s="16">
        <v>0.001007230379889112</v>
      </c>
      <c r="C386" s="16">
        <v>7.91003911113921E-5</v>
      </c>
    </row>
    <row r="387">
      <c r="A387" s="12">
        <v>460.84495717017995</v>
      </c>
      <c r="B387" s="16">
        <v>9.780590881935348E-4</v>
      </c>
      <c r="C387" s="16">
        <v>6.85555435649674E-5</v>
      </c>
    </row>
    <row r="388">
      <c r="A388" s="12">
        <v>553.2115697238689</v>
      </c>
      <c r="B388" s="16">
        <v>9.498530205465172E-4</v>
      </c>
      <c r="C388" s="16">
        <v>6.896338362316393E-5</v>
      </c>
    </row>
    <row r="389">
      <c r="A389" s="12">
        <v>537.1945833808443</v>
      </c>
      <c r="B389" s="16">
        <v>9.226343611223579E-4</v>
      </c>
      <c r="C389" s="16">
        <v>6.936810163829696E-5</v>
      </c>
    </row>
    <row r="390">
      <c r="A390" s="12">
        <v>575.7491824636379</v>
      </c>
      <c r="B390" s="16">
        <v>8.963875855383386E-4</v>
      </c>
      <c r="C390" s="16">
        <v>8.502490698368953E-5</v>
      </c>
    </row>
    <row r="391">
      <c r="A391" s="12">
        <v>631.5715934632638</v>
      </c>
      <c r="B391" s="16">
        <v>8.710739476654543E-4</v>
      </c>
      <c r="C391" s="16">
        <v>6.707111439689369E-5</v>
      </c>
    </row>
    <row r="392">
      <c r="A392" s="12">
        <v>370.4343525284952</v>
      </c>
      <c r="B392" s="16">
        <v>0.0021482447710511657</v>
      </c>
      <c r="C392" s="16">
        <v>0.0012778895000903467</v>
      </c>
    </row>
    <row r="393">
      <c r="A393" s="12">
        <v>127.27565584930555</v>
      </c>
      <c r="B393" s="16">
        <v>0.002096390080030693</v>
      </c>
      <c r="C393" s="16">
        <v>0.0012470435899415385</v>
      </c>
    </row>
    <row r="394">
      <c r="A394" s="12">
        <v>124.58492962287397</v>
      </c>
      <c r="B394" s="16">
        <v>0.0020373055107138997</v>
      </c>
      <c r="C394" s="16">
        <v>4.376413009484454E-5</v>
      </c>
    </row>
    <row r="395">
      <c r="A395" s="12">
        <v>113.62277701759554</v>
      </c>
      <c r="B395" s="16">
        <v>0.001973751228604388</v>
      </c>
      <c r="C395" s="16">
        <v>2.4778575892648197E-5</v>
      </c>
    </row>
    <row r="396">
      <c r="A396" s="12">
        <v>104.47055621852937</v>
      </c>
      <c r="B396" s="16">
        <v>0.0019089917666242253</v>
      </c>
      <c r="C396" s="16">
        <v>3.315238874943731E-5</v>
      </c>
    </row>
    <row r="397">
      <c r="A397" s="12">
        <v>117.7877928166301</v>
      </c>
      <c r="B397" s="16">
        <v>0.0018452093536593778</v>
      </c>
      <c r="C397" s="16">
        <v>2.779782538641551E-5</v>
      </c>
    </row>
    <row r="398">
      <c r="A398" s="12">
        <v>138.91742773058243</v>
      </c>
      <c r="B398" s="16">
        <v>0.0017827614748950555</v>
      </c>
      <c r="C398" s="16">
        <v>2.3748601039542165E-5</v>
      </c>
    </row>
    <row r="399">
      <c r="A399" s="12">
        <v>152.8737942334533</v>
      </c>
      <c r="B399" s="16">
        <v>0.0017215973657086815</v>
      </c>
      <c r="C399" s="16">
        <v>1.84911420225371E-5</v>
      </c>
    </row>
    <row r="400">
      <c r="A400" s="12">
        <v>157.23959565320234</v>
      </c>
      <c r="B400" s="16">
        <v>0.0016625155955047842</v>
      </c>
      <c r="C400" s="16">
        <v>2.550937585514385E-5</v>
      </c>
    </row>
    <row r="401">
      <c r="A401" s="12">
        <v>180.54114432375638</v>
      </c>
      <c r="B401" s="16">
        <v>0.001606194997091306</v>
      </c>
      <c r="C401" s="16">
        <v>3.371911662187775E-5</v>
      </c>
    </row>
    <row r="402">
      <c r="A402" s="12">
        <v>188.43583663507516</v>
      </c>
      <c r="B402" s="16">
        <v>0.001552949591524868</v>
      </c>
      <c r="C402" s="16">
        <v>1.7871159338931737E-5</v>
      </c>
    </row>
    <row r="403">
      <c r="A403" s="12">
        <v>212.45152060267733</v>
      </c>
      <c r="B403" s="16">
        <v>0.0015028779830367023</v>
      </c>
      <c r="C403" s="16">
        <v>1.9600933381773146E-5</v>
      </c>
    </row>
    <row r="404">
      <c r="A404" s="12">
        <v>239.16295870408138</v>
      </c>
      <c r="B404" s="16">
        <v>0.001455698213800015</v>
      </c>
      <c r="C404" s="16">
        <v>2.010240245030011E-5</v>
      </c>
    </row>
    <row r="405">
      <c r="A405" s="12">
        <v>1149.8479541345073</v>
      </c>
      <c r="B405" s="16">
        <v>0.0011730468234508898</v>
      </c>
      <c r="C405" s="16">
        <v>6.977902327530087E-4</v>
      </c>
    </row>
    <row r="406">
      <c r="A406" s="12">
        <v>292.9650447790057</v>
      </c>
      <c r="B406" s="16">
        <v>4.275777292696158E-4</v>
      </c>
      <c r="C406" s="16">
        <v>6.838196986575198E-4</v>
      </c>
    </row>
    <row r="407">
      <c r="A407" s="12">
        <v>313.1409373392914</v>
      </c>
      <c r="B407" s="16">
        <v>3.9529995902224947E-4</v>
      </c>
      <c r="C407" s="16">
        <v>3.2889208374064545E-4</v>
      </c>
    </row>
    <row r="408">
      <c r="A408" s="12">
        <v>331.21276639007283</v>
      </c>
      <c r="B408" s="16">
        <v>3.793768370146236E-4</v>
      </c>
      <c r="C408" s="16">
        <v>3.132738829393224E-4</v>
      </c>
    </row>
    <row r="409">
      <c r="A409" s="12">
        <v>354.2558494366201</v>
      </c>
      <c r="B409" s="16">
        <v>2.672368124260707E-4</v>
      </c>
      <c r="C409" s="16">
        <v>3.02295483606611E-4</v>
      </c>
    </row>
    <row r="410">
      <c r="A410" s="12">
        <v>399.64538831651345</v>
      </c>
      <c r="B410" s="16">
        <v>2.568052646426918E-4</v>
      </c>
      <c r="C410" s="16">
        <v>1.686080046575341E-4</v>
      </c>
    </row>
    <row r="411">
      <c r="A411" s="12">
        <v>464.25828786812656</v>
      </c>
      <c r="B411" s="16">
        <v>2.568783569582239E-4</v>
      </c>
      <c r="C411" s="16">
        <v>2.5702590340104877E-4</v>
      </c>
    </row>
    <row r="412">
      <c r="A412" s="12">
        <v>529.1534242244725</v>
      </c>
      <c r="B412" s="16">
        <v>2.499402063883436E-4</v>
      </c>
      <c r="C412" s="16">
        <v>2.0193073717521593E-4</v>
      </c>
    </row>
    <row r="413">
      <c r="A413" s="12">
        <v>619.7162054523368</v>
      </c>
      <c r="B413" s="16">
        <v>2.8650298360505684E-4</v>
      </c>
      <c r="C413" s="16">
        <v>1.583872277916789E-4</v>
      </c>
    </row>
    <row r="414">
      <c r="A414" s="12">
        <v>731.876724670316</v>
      </c>
      <c r="B414" s="16">
        <v>2.909314578918251E-4</v>
      </c>
      <c r="C414" s="16">
        <v>1.6826655401762911E-4</v>
      </c>
    </row>
    <row r="415">
      <c r="A415" s="12">
        <v>724.1201180847997</v>
      </c>
      <c r="B415" s="16">
        <v>2.3752289516740455E-4</v>
      </c>
      <c r="C415" s="16">
        <v>1.3762683579893284E-4</v>
      </c>
    </row>
    <row r="416">
      <c r="A416" s="12">
        <v>769.7091985396</v>
      </c>
      <c r="B416" s="16">
        <v>2.3476875243652173E-4</v>
      </c>
      <c r="C416" s="16">
        <v>2.0539698375898662E-4</v>
      </c>
    </row>
    <row r="417">
      <c r="A417" s="12">
        <v>863.0909300497301</v>
      </c>
      <c r="B417" s="16">
        <v>2.2799062957839695E-4</v>
      </c>
      <c r="C417" s="16">
        <v>1.645515137057418E-4</v>
      </c>
    </row>
    <row r="418">
      <c r="A418" s="12">
        <v>1662.0489009941352</v>
      </c>
      <c r="B418" s="16">
        <v>9.001920112448033E-4</v>
      </c>
      <c r="C418" s="16">
        <v>5.354817731836329E-4</v>
      </c>
    </row>
    <row r="419">
      <c r="A419" s="12">
        <v>568.0194275505736</v>
      </c>
      <c r="B419" s="16">
        <v>4.109981138122277E-4</v>
      </c>
      <c r="C419" s="16">
        <v>5.216373382000729E-4</v>
      </c>
    </row>
    <row r="420">
      <c r="A420" s="12">
        <v>574.0128709589845</v>
      </c>
      <c r="B420" s="16">
        <v>4.137755806146141E-4</v>
      </c>
      <c r="C420" s="16">
        <v>4.3111554230223684E-4</v>
      </c>
    </row>
    <row r="421">
      <c r="A421" s="12">
        <v>631.690376227474</v>
      </c>
      <c r="B421" s="16">
        <v>4.014334786579813E-4</v>
      </c>
      <c r="C421" s="16">
        <v>3.874988482157025E-4</v>
      </c>
    </row>
    <row r="422">
      <c r="A422" s="12">
        <v>770.684039680995</v>
      </c>
      <c r="B422" s="16">
        <v>3.6181128557009467E-4</v>
      </c>
      <c r="C422" s="16">
        <v>3.1372065339893275E-4</v>
      </c>
    </row>
    <row r="423">
      <c r="A423" s="12">
        <v>869.7534508445211</v>
      </c>
      <c r="B423" s="16">
        <v>3.519734052776383E-4</v>
      </c>
      <c r="C423" s="16">
        <v>1.8861231507750638E-4</v>
      </c>
    </row>
    <row r="424">
      <c r="A424" s="12">
        <v>891.2517391929706</v>
      </c>
      <c r="B424" s="16">
        <v>3.406416000655923E-4</v>
      </c>
      <c r="C424" s="16">
        <v>3.13454746811146E-4</v>
      </c>
    </row>
    <row r="425">
      <c r="A425" s="12">
        <v>940.0674201929072</v>
      </c>
      <c r="B425" s="16">
        <v>3.6554185964826294E-4</v>
      </c>
      <c r="C425" s="16">
        <v>1.9353140141240222E-4</v>
      </c>
    </row>
    <row r="426">
      <c r="A426" s="12">
        <v>1042.7023181291008</v>
      </c>
      <c r="B426" s="16">
        <v>3.3263543513542673E-4</v>
      </c>
      <c r="C426" s="16">
        <v>1.744320216773379E-4</v>
      </c>
    </row>
    <row r="427">
      <c r="A427" s="12">
        <v>1180.6407660784985</v>
      </c>
      <c r="B427" s="16">
        <v>3.36550861037473E-4</v>
      </c>
      <c r="C427" s="16">
        <v>1.887689207267529E-4</v>
      </c>
    </row>
    <row r="428">
      <c r="A428" s="12">
        <v>1074.7013547534582</v>
      </c>
      <c r="B428" s="16">
        <v>3.059491398101748E-4</v>
      </c>
      <c r="C428" s="16">
        <v>1.664053007652171E-4</v>
      </c>
    </row>
    <row r="429">
      <c r="A429" s="12">
        <v>1063.19779302327</v>
      </c>
      <c r="B429" s="16">
        <v>3.1777810381715643E-4</v>
      </c>
      <c r="C429" s="16">
        <v>1.8093925054470843E-4</v>
      </c>
    </row>
    <row r="430">
      <c r="A430" s="12">
        <v>1174.5325558300967</v>
      </c>
      <c r="B430" s="16">
        <v>3.2069669756135485E-4</v>
      </c>
      <c r="C430" s="16">
        <v>1.8235333126171593E-4</v>
      </c>
    </row>
    <row r="431">
      <c r="A431" s="12">
        <v>59149.09797625586</v>
      </c>
      <c r="B431" s="16">
        <v>0.008211032281757704</v>
      </c>
      <c r="C431" s="16">
        <v>2.771882728788386E-4</v>
      </c>
    </row>
    <row r="432">
      <c r="A432" s="12">
        <v>23775.895295976115</v>
      </c>
      <c r="B432" s="16">
        <v>0.00810262564386347</v>
      </c>
      <c r="C432" s="16">
        <v>2.7440407439699633E-4</v>
      </c>
    </row>
    <row r="433">
      <c r="A433" s="12">
        <v>23372.233913653465</v>
      </c>
      <c r="B433" s="16">
        <v>0.008003061029271093</v>
      </c>
      <c r="C433" s="16">
        <v>0.01591534340922135</v>
      </c>
    </row>
    <row r="434">
      <c r="A434" s="12">
        <v>23771.940901628994</v>
      </c>
      <c r="B434" s="16">
        <v>0.007934272004040914</v>
      </c>
      <c r="C434" s="16">
        <v>0.016224807425179948</v>
      </c>
    </row>
    <row r="435">
      <c r="A435" s="12">
        <v>27754.33661509611</v>
      </c>
      <c r="B435" s="16">
        <v>0.008273917799656196</v>
      </c>
      <c r="C435" s="16">
        <v>0.017033130176590094</v>
      </c>
    </row>
    <row r="436">
      <c r="A436" s="12">
        <v>31567.219608814063</v>
      </c>
      <c r="B436" s="16">
        <v>0.007671391433523149</v>
      </c>
      <c r="C436" s="16">
        <v>0.016269187917801436</v>
      </c>
    </row>
    <row r="437">
      <c r="A437" s="12">
        <v>35615.044961691565</v>
      </c>
      <c r="B437" s="16">
        <v>0.008342762877026316</v>
      </c>
      <c r="C437" s="16">
        <v>0.01721809348672979</v>
      </c>
    </row>
    <row r="438">
      <c r="A438" s="12">
        <v>39832.24482855837</v>
      </c>
      <c r="B438" s="16">
        <v>0.008276775599849281</v>
      </c>
      <c r="C438" s="16">
        <v>0.017120932641302305</v>
      </c>
    </row>
    <row r="439">
      <c r="A439" s="12">
        <v>43915.35729970845</v>
      </c>
      <c r="B439" s="16">
        <v>0.0074662123211874185</v>
      </c>
      <c r="C439" s="16">
        <v>0.015615910028622285</v>
      </c>
    </row>
    <row r="440">
      <c r="A440" s="12">
        <v>45794.39310698037</v>
      </c>
      <c r="B440" s="16">
        <v>0.007792124143485015</v>
      </c>
      <c r="C440" s="16">
        <v>0.01644985152654866</v>
      </c>
    </row>
    <row r="441">
      <c r="A441" s="12">
        <v>40287.86828772502</v>
      </c>
      <c r="B441" s="16">
        <v>0.0073944412269696756</v>
      </c>
      <c r="C441" s="16">
        <v>0.015717679557588626</v>
      </c>
    </row>
    <row r="442">
      <c r="A442" s="12">
        <v>46880.30497239886</v>
      </c>
      <c r="B442" s="16">
        <v>0.007812471791741962</v>
      </c>
      <c r="C442" s="16">
        <v>0.016021795556445926</v>
      </c>
    </row>
    <row r="443">
      <c r="A443" s="12">
        <v>51216.66629453059</v>
      </c>
      <c r="B443" s="16">
        <v>0.007700310683750552</v>
      </c>
      <c r="C443" s="16">
        <v>0.0158929631523133</v>
      </c>
    </row>
    <row r="444">
      <c r="A444" s="12">
        <v>0.0</v>
      </c>
      <c r="B444" s="16">
        <v>0.34396065731078324</v>
      </c>
      <c r="C444" s="16">
        <v>0.20460597337171643</v>
      </c>
    </row>
    <row r="445">
      <c r="A445" s="12">
        <v>0.0</v>
      </c>
      <c r="B445" s="16">
        <v>0.3310016852505945</v>
      </c>
      <c r="C445" s="16">
        <v>0.19689729205623657</v>
      </c>
    </row>
    <row r="446">
      <c r="A446" s="12">
        <v>0.0</v>
      </c>
      <c r="B446" s="16">
        <v>0.3204595234902329</v>
      </c>
      <c r="C446" s="16">
        <v>0.013186714943453578</v>
      </c>
    </row>
    <row r="447">
      <c r="A447" s="12">
        <v>0.0</v>
      </c>
      <c r="B447" s="16">
        <v>0.311478971150504</v>
      </c>
      <c r="C447" s="16">
        <v>0.012751998609662843</v>
      </c>
    </row>
    <row r="448">
      <c r="A448" s="12">
        <v>0.0</v>
      </c>
      <c r="B448" s="16">
        <v>0.30313537284086345</v>
      </c>
      <c r="C448" s="16">
        <v>0.013340662593289499</v>
      </c>
    </row>
    <row r="449">
      <c r="A449" s="12">
        <v>0.0</v>
      </c>
      <c r="B449" s="16">
        <v>0.29488102338399524</v>
      </c>
      <c r="C449" s="16">
        <v>0.009357711371161795</v>
      </c>
    </row>
    <row r="450">
      <c r="A450" s="12">
        <v>0.0</v>
      </c>
      <c r="B450" s="16">
        <v>0.2866109622996042</v>
      </c>
      <c r="C450" s="16">
        <v>0.012233638507975852</v>
      </c>
    </row>
    <row r="451">
      <c r="A451" s="12">
        <v>0.0</v>
      </c>
      <c r="B451" s="16">
        <v>0.27855921666148586</v>
      </c>
      <c r="C451" s="16">
        <v>0.009966583773702208</v>
      </c>
    </row>
    <row r="452">
      <c r="A452" s="12">
        <v>0.0</v>
      </c>
      <c r="B452" s="16">
        <v>0.2709782280012096</v>
      </c>
      <c r="C452" s="16">
        <v>0.008863773813123678</v>
      </c>
    </row>
    <row r="453">
      <c r="A453" s="12">
        <v>0.0</v>
      </c>
      <c r="B453" s="16">
        <v>0.2641731920773837</v>
      </c>
      <c r="C453" s="16">
        <v>0.008843850760018425</v>
      </c>
    </row>
    <row r="454">
      <c r="A454" s="12">
        <v>0.0</v>
      </c>
      <c r="B454" s="16">
        <v>0.25830045578194527</v>
      </c>
      <c r="C454" s="16">
        <v>0.008196868976202058</v>
      </c>
    </row>
    <row r="455">
      <c r="A455" s="12">
        <v>0.0</v>
      </c>
      <c r="B455" s="16">
        <v>0.2533170792035476</v>
      </c>
      <c r="C455" s="16">
        <v>0.009134114238264341</v>
      </c>
    </row>
    <row r="456">
      <c r="A456" s="12">
        <v>0.0</v>
      </c>
      <c r="B456" s="16">
        <v>0.2490533263852701</v>
      </c>
      <c r="C456" s="16">
        <v>0.008667708876150773</v>
      </c>
    </row>
    <row r="457">
      <c r="A457" s="12">
        <v>596.3490832022287</v>
      </c>
      <c r="B457" s="16">
        <v>0.003940834166136202</v>
      </c>
      <c r="C457" s="16">
        <v>0.0023442163902200907</v>
      </c>
    </row>
    <row r="458">
      <c r="A458" s="12">
        <v>246.89233851100622</v>
      </c>
      <c r="B458" s="16">
        <v>0.0038709032962612497</v>
      </c>
      <c r="C458" s="16">
        <v>0.0023026178137684613</v>
      </c>
    </row>
    <row r="459">
      <c r="A459" s="12">
        <v>247.3511948244448</v>
      </c>
      <c r="B459" s="16">
        <v>0.003805961274649293</v>
      </c>
      <c r="C459" s="16">
        <v>7.007768004654857E-5</v>
      </c>
    </row>
    <row r="460">
      <c r="A460" s="12">
        <v>258.87260956393766</v>
      </c>
      <c r="B460" s="16">
        <v>0.0037439589558903247</v>
      </c>
      <c r="C460" s="16">
        <v>6.136353428889847E-5</v>
      </c>
    </row>
    <row r="461">
      <c r="A461" s="12">
        <v>292.7255587702368</v>
      </c>
      <c r="B461" s="16">
        <v>0.003682457985486421</v>
      </c>
      <c r="C461" s="16">
        <v>6.03555326118921E-5</v>
      </c>
    </row>
    <row r="462">
      <c r="A462" s="12">
        <v>320.65469715572004</v>
      </c>
      <c r="B462" s="16">
        <v>0.0036198871114295574</v>
      </c>
      <c r="C462" s="16">
        <v>6.21071439120987E-5</v>
      </c>
    </row>
    <row r="463">
      <c r="A463" s="12">
        <v>334.88759634552895</v>
      </c>
      <c r="B463" s="16">
        <v>0.003555961629938925</v>
      </c>
      <c r="C463" s="16">
        <v>5.8282255756426795E-5</v>
      </c>
    </row>
    <row r="464">
      <c r="A464" s="12">
        <v>358.84063345148417</v>
      </c>
      <c r="B464" s="16">
        <v>0.0034912002906330496</v>
      </c>
      <c r="C464" s="16">
        <v>5.186397418781138E-5</v>
      </c>
    </row>
    <row r="465">
      <c r="A465" s="12">
        <v>405.7545209129709</v>
      </c>
      <c r="B465" s="16">
        <v>0.0034259586256596606</v>
      </c>
      <c r="C465" s="16">
        <v>5.877987319795484E-5</v>
      </c>
    </row>
    <row r="466">
      <c r="A466" s="12">
        <v>465.36692671568244</v>
      </c>
      <c r="B466" s="16">
        <v>0.003360799316120234</v>
      </c>
      <c r="C466" s="16">
        <v>5.508354298286058E-5</v>
      </c>
    </row>
    <row r="467">
      <c r="A467" s="12">
        <v>455.5779700366972</v>
      </c>
      <c r="B467" s="16">
        <v>0.0032961518151708963</v>
      </c>
      <c r="C467" s="16">
        <v>6.161031430225974E-5</v>
      </c>
    </row>
    <row r="468">
      <c r="A468" s="12">
        <v>447.6820586098471</v>
      </c>
      <c r="B468" s="16">
        <v>0.0032320330587976196</v>
      </c>
      <c r="C468" s="16">
        <v>5.11697241140368E-5</v>
      </c>
    </row>
    <row r="469">
      <c r="A469" s="12">
        <v>485.1929471102882</v>
      </c>
      <c r="B469" s="16">
        <v>0.0031684724396154962</v>
      </c>
      <c r="C469" s="16">
        <v>4.706964915874604E-5</v>
      </c>
    </row>
    <row r="470">
      <c r="A470" s="12">
        <v>1552.4440022835388</v>
      </c>
      <c r="B470" s="16">
        <v>0.001727230356368653</v>
      </c>
      <c r="C470" s="16">
        <v>0.001027447880420438</v>
      </c>
    </row>
    <row r="471">
      <c r="A471" s="12">
        <v>160.6625156001386</v>
      </c>
      <c r="B471" s="16">
        <v>0.0016631641390353253</v>
      </c>
      <c r="C471" s="16">
        <v>9.89337909180659E-4</v>
      </c>
    </row>
    <row r="472">
      <c r="A472" s="12">
        <v>190.77618805164843</v>
      </c>
      <c r="B472" s="16">
        <v>0.0016002296437798188</v>
      </c>
      <c r="C472" s="16">
        <v>5.234396031055482E-5</v>
      </c>
    </row>
    <row r="473">
      <c r="A473" s="12">
        <v>213.46496812345174</v>
      </c>
      <c r="B473" s="16">
        <v>0.0015398603450412695</v>
      </c>
      <c r="C473" s="16">
        <v>4.768433485830127E-5</v>
      </c>
    </row>
    <row r="474">
      <c r="A474" s="12">
        <v>283.1515421999987</v>
      </c>
      <c r="B474" s="16">
        <v>0.0014834934708905017</v>
      </c>
      <c r="C474" s="16">
        <v>5.276758754039307E-5</v>
      </c>
    </row>
    <row r="475">
      <c r="A475" s="12">
        <v>440.8575062762041</v>
      </c>
      <c r="B475" s="16">
        <v>0.0014317364382715192</v>
      </c>
      <c r="C475" s="16">
        <v>1.7175245318921838E-5</v>
      </c>
    </row>
    <row r="476">
      <c r="A476" s="12">
        <v>641.7666559297824</v>
      </c>
      <c r="B476" s="16">
        <v>0.0013844015084936287</v>
      </c>
      <c r="C476" s="16">
        <v>4.460827848542729E-5</v>
      </c>
    </row>
    <row r="477">
      <c r="A477" s="12">
        <v>694.0198717717348</v>
      </c>
      <c r="B477" s="16">
        <v>0.0013407059380612183</v>
      </c>
      <c r="C477" s="16">
        <v>3.740287175509048E-5</v>
      </c>
    </row>
    <row r="478">
      <c r="A478" s="12">
        <v>783.1568390303797</v>
      </c>
      <c r="B478" s="16">
        <v>0.0012998353312250219</v>
      </c>
      <c r="C478" s="16">
        <v>1.5320977191869766E-5</v>
      </c>
    </row>
    <row r="479">
      <c r="A479" s="12">
        <v>910.3542139548382</v>
      </c>
      <c r="B479" s="16">
        <v>0.00126089088122976</v>
      </c>
      <c r="C479" s="16">
        <v>3.35053302935234E-5</v>
      </c>
    </row>
    <row r="480">
      <c r="A480" s="12">
        <v>789.4938306585542</v>
      </c>
      <c r="B480" s="16">
        <v>0.0012232973212279966</v>
      </c>
      <c r="C480" s="16">
        <v>1.5016064202547595E-5</v>
      </c>
    </row>
    <row r="481">
      <c r="A481" s="12">
        <v>882.257651363154</v>
      </c>
      <c r="B481" s="16">
        <v>0.0011869168943770619</v>
      </c>
      <c r="C481" s="16">
        <v>3.3691949784590894E-5</v>
      </c>
    </row>
    <row r="482">
      <c r="A482" s="12">
        <v>976.5592194839805</v>
      </c>
      <c r="B482" s="16">
        <v>0.0011518154267593443</v>
      </c>
      <c r="C482" s="16">
        <v>3.036589700899931E-5</v>
      </c>
    </row>
    <row r="483">
      <c r="A483" s="12">
        <v>17211.924473040108</v>
      </c>
      <c r="B483" s="16">
        <v>0.002117196123149896</v>
      </c>
      <c r="C483" s="16">
        <v>5.518815933479665E-4</v>
      </c>
    </row>
    <row r="484">
      <c r="A484" s="12">
        <v>5072.3942926049895</v>
      </c>
      <c r="B484" s="16">
        <v>0.0021467727848753226</v>
      </c>
      <c r="C484" s="16">
        <v>5.453572729553115E-4</v>
      </c>
    </row>
    <row r="485">
      <c r="A485" s="12">
        <v>4572.639572927677</v>
      </c>
      <c r="B485" s="16">
        <v>0.001954547046364612</v>
      </c>
      <c r="C485" s="16">
        <v>0.004567647492762424</v>
      </c>
    </row>
    <row r="486">
      <c r="A486" s="12">
        <v>4437.739818455733</v>
      </c>
      <c r="B486" s="16">
        <v>0.0018432502120262887</v>
      </c>
      <c r="C486" s="16">
        <v>0.0042053287210816834</v>
      </c>
    </row>
    <row r="487">
      <c r="A487" s="12">
        <v>4814.388057736151</v>
      </c>
      <c r="B487" s="16">
        <v>0.001874662803455243</v>
      </c>
      <c r="C487" s="16">
        <v>0.004405179264707892</v>
      </c>
    </row>
    <row r="488">
      <c r="A488" s="12">
        <v>6182.002184021801</v>
      </c>
      <c r="B488" s="16">
        <v>0.0015116525538493705</v>
      </c>
      <c r="C488" s="16">
        <v>0.0032291474180439423</v>
      </c>
    </row>
    <row r="489">
      <c r="A489" s="12">
        <v>7513.088830763433</v>
      </c>
      <c r="B489" s="16">
        <v>0.0018519158073571317</v>
      </c>
      <c r="C489" s="16">
        <v>0.00431118002148501</v>
      </c>
    </row>
    <row r="490">
      <c r="A490" s="12">
        <v>9298.758429774456</v>
      </c>
      <c r="B490" s="16">
        <v>0.001700892896780422</v>
      </c>
      <c r="C490" s="16">
        <v>0.003703305534645014</v>
      </c>
    </row>
    <row r="491">
      <c r="A491" s="12">
        <v>10278.540119340387</v>
      </c>
      <c r="B491" s="16">
        <v>0.0015190850507011272</v>
      </c>
      <c r="C491" s="16">
        <v>0.003289192251715625</v>
      </c>
    </row>
    <row r="492">
      <c r="A492" s="12">
        <v>10593.389289577299</v>
      </c>
      <c r="B492" s="16">
        <v>0.0015203279195425022</v>
      </c>
      <c r="C492" s="16">
        <v>0.003241459418285214</v>
      </c>
    </row>
    <row r="493">
      <c r="A493" s="12">
        <v>10028.710097978166</v>
      </c>
      <c r="B493" s="16">
        <v>0.001467806674456409</v>
      </c>
      <c r="C493" s="16">
        <v>0.0034222390144809907</v>
      </c>
    </row>
    <row r="494">
      <c r="A494" s="12">
        <v>12595.004901941244</v>
      </c>
      <c r="B494" s="16">
        <v>0.0017047743561540377</v>
      </c>
      <c r="C494" s="16">
        <v>0.0037203217919756994</v>
      </c>
    </row>
    <row r="495">
      <c r="A495" s="12">
        <v>14371.753400866452</v>
      </c>
      <c r="B495" s="16">
        <v>0.0015753961078543407</v>
      </c>
      <c r="C495" s="16">
        <v>0.0034381700257443337</v>
      </c>
    </row>
    <row r="496">
      <c r="A496" s="12">
        <v>6518.063271941044</v>
      </c>
      <c r="B496" s="16">
        <v>1.1355527483972138E-5</v>
      </c>
      <c r="C496" s="16">
        <v>6.754867757762475E-6</v>
      </c>
    </row>
    <row r="497">
      <c r="A497" s="12">
        <v>943.5074890906947</v>
      </c>
      <c r="B497" s="16">
        <v>0.0021446931635019854</v>
      </c>
      <c r="C497" s="16">
        <v>6.705979478712113E-6</v>
      </c>
    </row>
    <row r="498">
      <c r="A498" s="12">
        <v>1030.9278350515465</v>
      </c>
      <c r="B498" s="16">
        <v>0.001965581849422056</v>
      </c>
      <c r="C498" s="16">
        <v>0.0064721118400499844</v>
      </c>
    </row>
    <row r="499">
      <c r="A499" s="12">
        <v>1125.4268860602297</v>
      </c>
      <c r="B499" s="16">
        <v>0.0017744000310462589</v>
      </c>
      <c r="C499" s="16">
        <v>0.005970359360447066</v>
      </c>
    </row>
    <row r="500">
      <c r="A500" s="12">
        <v>1265.3588719788593</v>
      </c>
      <c r="B500" s="16">
        <v>0.0016363358601932758</v>
      </c>
      <c r="C500" s="16">
        <v>0.00542826919738441</v>
      </c>
    </row>
    <row r="501">
      <c r="A501" s="12">
        <v>1480.3792225324455</v>
      </c>
      <c r="B501" s="16">
        <v>9.103158653698647E-4</v>
      </c>
      <c r="C501" s="16">
        <v>0.0026750882091246585</v>
      </c>
    </row>
    <row r="502">
      <c r="A502" s="12">
        <v>1723.8486064285823</v>
      </c>
      <c r="B502" s="16">
        <v>0.0015595536299980168</v>
      </c>
      <c r="C502" s="16">
        <v>0.005180550258577291</v>
      </c>
    </row>
    <row r="503">
      <c r="A503" s="12">
        <v>2056.3250966510736</v>
      </c>
      <c r="B503" s="16">
        <v>0.0013473687006074126</v>
      </c>
      <c r="C503" s="16">
        <v>0.004393415965732974</v>
      </c>
    </row>
    <row r="504">
      <c r="A504" s="12">
        <v>2634.6482669072325</v>
      </c>
      <c r="B504" s="16">
        <v>9.465340031932842E-4</v>
      </c>
      <c r="C504" s="16">
        <v>0.002788833318864157</v>
      </c>
    </row>
    <row r="505">
      <c r="A505" s="12">
        <v>3395.2796598710997</v>
      </c>
      <c r="B505" s="16">
        <v>0.0010723329777804487</v>
      </c>
      <c r="C505" s="16">
        <v>0.0033991684569505583</v>
      </c>
    </row>
    <row r="506">
      <c r="A506" s="12">
        <v>3730.2693792727096</v>
      </c>
      <c r="B506" s="16">
        <v>8.681682433720439E-4</v>
      </c>
      <c r="C506" s="16">
        <v>0.002545538814611592</v>
      </c>
    </row>
    <row r="507">
      <c r="A507" s="12">
        <v>4411.77564670084</v>
      </c>
      <c r="B507" s="16">
        <v>0.0014425271365120934</v>
      </c>
      <c r="C507" s="16">
        <v>0.004772204325474471</v>
      </c>
    </row>
    <row r="508">
      <c r="A508" s="12">
        <v>5419.432218228393</v>
      </c>
      <c r="B508" s="16">
        <v>0.001214081639452282</v>
      </c>
      <c r="C508" s="16">
        <v>0.003915144425647537</v>
      </c>
    </row>
    <row r="509">
      <c r="A509" s="12">
        <v>9273.651520838746</v>
      </c>
      <c r="B509" s="16">
        <v>3.593665283940161E-4</v>
      </c>
      <c r="C509" s="16">
        <v>2.1377019951684777E-4</v>
      </c>
    </row>
    <row r="510">
      <c r="A510" s="12">
        <v>2462.7689161630833</v>
      </c>
      <c r="B510" s="16">
        <v>7.794391962966813E-4</v>
      </c>
      <c r="C510" s="16">
        <v>2.102880746912471E-4</v>
      </c>
    </row>
    <row r="511">
      <c r="A511" s="12">
        <v>2382.6383114070586</v>
      </c>
      <c r="B511" s="16">
        <v>7.820934162364486E-4</v>
      </c>
      <c r="C511" s="16">
        <v>0.001836166581069472</v>
      </c>
    </row>
    <row r="512">
      <c r="A512" s="12">
        <v>2338.8725896421934</v>
      </c>
      <c r="B512" s="16">
        <v>7.35932424232097E-4</v>
      </c>
      <c r="C512" s="16">
        <v>0.0016920594599008298</v>
      </c>
    </row>
    <row r="513">
      <c r="A513" s="12">
        <v>2226.4254593537944</v>
      </c>
      <c r="B513" s="16">
        <v>6.86800670707601E-4</v>
      </c>
      <c r="C513" s="16">
        <v>0.0015622551958758663</v>
      </c>
    </row>
    <row r="514">
      <c r="A514" s="12">
        <v>2709.335160181684</v>
      </c>
      <c r="B514" s="16">
        <v>5.953127204953054E-4</v>
      </c>
      <c r="C514" s="16">
        <v>0.0013031207419150776</v>
      </c>
    </row>
    <row r="515">
      <c r="A515" s="12">
        <v>3352.997408612003</v>
      </c>
      <c r="B515" s="16">
        <v>6.368186030682891E-4</v>
      </c>
      <c r="C515" s="16">
        <v>0.001447012262618618</v>
      </c>
    </row>
    <row r="516">
      <c r="A516" s="12">
        <v>3663.0538767807107</v>
      </c>
      <c r="B516" s="16">
        <v>6.086737070711997E-4</v>
      </c>
      <c r="C516" s="16">
        <v>0.0013696225863452588</v>
      </c>
    </row>
    <row r="517">
      <c r="A517" s="12">
        <v>4606.5561437207425</v>
      </c>
      <c r="B517" s="16">
        <v>5.582127288580833E-4</v>
      </c>
      <c r="C517" s="16">
        <v>0.001232718853440578</v>
      </c>
    </row>
    <row r="518">
      <c r="A518" s="12">
        <v>5327.2130350964435</v>
      </c>
      <c r="B518" s="16">
        <v>5.618899781608281E-4</v>
      </c>
      <c r="C518" s="16">
        <v>0.0012536853561529015</v>
      </c>
    </row>
    <row r="519">
      <c r="A519" s="12">
        <v>5038.239158667458</v>
      </c>
      <c r="B519" s="16">
        <v>5.557995967600075E-4</v>
      </c>
      <c r="C519" s="16">
        <v>0.001247157970199375</v>
      </c>
    </row>
    <row r="520">
      <c r="A520" s="12">
        <v>6096.163215062952</v>
      </c>
      <c r="B520" s="16">
        <v>6.068125112471025E-4</v>
      </c>
      <c r="C520" s="16">
        <v>0.0013369077099514362</v>
      </c>
    </row>
    <row r="521">
      <c r="A521" s="12">
        <v>7022.409052308709</v>
      </c>
      <c r="B521" s="16">
        <v>5.450437545345635E-4</v>
      </c>
      <c r="C521" s="16">
        <v>0.0011544211609543073</v>
      </c>
    </row>
    <row r="522">
      <c r="A522" s="12">
        <v>1127.9296514181015</v>
      </c>
      <c r="B522" s="16">
        <v>0.027139266191190056</v>
      </c>
      <c r="C522" s="16">
        <v>0.016143869531640393</v>
      </c>
    </row>
    <row r="523">
      <c r="A523" s="12">
        <v>372.52550666450173</v>
      </c>
      <c r="B523" s="16">
        <v>0.02645504597989579</v>
      </c>
      <c r="C523" s="16">
        <v>0.015736859196717197</v>
      </c>
    </row>
    <row r="524">
      <c r="A524" s="12">
        <v>395.8715298510147</v>
      </c>
      <c r="B524" s="16">
        <v>0.025786471184904357</v>
      </c>
      <c r="C524" s="16">
        <v>2.499874107059357E-4</v>
      </c>
    </row>
    <row r="525">
      <c r="A525" s="12">
        <v>440.2565877463448</v>
      </c>
      <c r="B525" s="16">
        <v>0.02513273653747386</v>
      </c>
      <c r="C525" s="16">
        <v>2.1910950391855436E-4</v>
      </c>
    </row>
    <row r="526">
      <c r="A526" s="12">
        <v>554.2824839551137</v>
      </c>
      <c r="B526" s="16">
        <v>0.02449311483475091</v>
      </c>
      <c r="C526" s="16">
        <v>2.1353322320713235E-4</v>
      </c>
    </row>
    <row r="527">
      <c r="A527" s="12">
        <v>603.2971120281389</v>
      </c>
      <c r="B527" s="16">
        <v>0.023867508527082748</v>
      </c>
      <c r="C527" s="16">
        <v>1.4648770751731635E-4</v>
      </c>
    </row>
    <row r="528">
      <c r="A528" s="12">
        <v>627.7693592808738</v>
      </c>
      <c r="B528" s="16">
        <v>5.514771477601918E-5</v>
      </c>
      <c r="C528" s="16">
        <v>1.670651359391169E-4</v>
      </c>
    </row>
    <row r="529">
      <c r="A529" s="12">
        <v>637.2001498255197</v>
      </c>
      <c r="B529" s="16">
        <v>6.479795680979113E-5</v>
      </c>
      <c r="C529" s="16">
        <v>1.9123299448743235E-4</v>
      </c>
    </row>
    <row r="530">
      <c r="A530" s="12">
        <v>716.0870534167269</v>
      </c>
      <c r="B530" s="16">
        <v>5.69852346636562E-5</v>
      </c>
      <c r="C530" s="16">
        <v>1.694155625135725E-4</v>
      </c>
    </row>
    <row r="531">
      <c r="A531" s="12">
        <v>795.8780222700298</v>
      </c>
      <c r="B531" s="16">
        <v>0.021525393448701916</v>
      </c>
      <c r="C531" s="16">
        <v>1.3811802184967055E-4</v>
      </c>
    </row>
    <row r="532">
      <c r="A532" s="12">
        <v>783.5083774837831</v>
      </c>
      <c r="B532" s="16">
        <v>0.020990190036027936</v>
      </c>
      <c r="C532" s="16">
        <v>1.4493156741294223E-4</v>
      </c>
    </row>
    <row r="533">
      <c r="A533" s="12">
        <v>776.0122676431273</v>
      </c>
      <c r="B533" s="16">
        <v>0.020476538668068138</v>
      </c>
      <c r="C533" s="16">
        <v>1.1996298285100597E-4</v>
      </c>
    </row>
    <row r="534">
      <c r="A534" s="12">
        <v>850.6900974630071</v>
      </c>
      <c r="B534" s="16">
        <v>5.8536340614603705E-5</v>
      </c>
      <c r="C534" s="16">
        <v>1.686404098658821E-4</v>
      </c>
    </row>
    <row r="535">
      <c r="A535" s="12">
        <v>4375.25163489011</v>
      </c>
      <c r="B535" s="16">
        <v>0.004586392954522482</v>
      </c>
      <c r="C535" s="16">
        <v>0.002728228867981744</v>
      </c>
    </row>
    <row r="536">
      <c r="A536" s="12">
        <v>1004.4529902958415</v>
      </c>
      <c r="B536" s="16">
        <v>5.175260073196084E-4</v>
      </c>
      <c r="C536" s="16">
        <v>0.002660626471626847</v>
      </c>
    </row>
    <row r="537">
      <c r="A537" s="12">
        <v>850.9436270277695</v>
      </c>
      <c r="B537" s="16">
        <v>4.601489956966476E-4</v>
      </c>
      <c r="C537" s="16">
        <v>6.175924310210466E-4</v>
      </c>
    </row>
    <row r="538">
      <c r="A538" s="12">
        <v>897.894262027497</v>
      </c>
      <c r="B538" s="16">
        <v>4.2100030385756393E-4</v>
      </c>
      <c r="C538" s="16">
        <v>5.604417886804435E-4</v>
      </c>
    </row>
    <row r="539">
      <c r="A539" s="12">
        <v>1013.6278700721512</v>
      </c>
      <c r="B539" s="16">
        <v>3.6533726428497696E-4</v>
      </c>
      <c r="C539" s="16">
        <v>4.2738660917147306E-4</v>
      </c>
    </row>
    <row r="540">
      <c r="A540" s="12">
        <v>1312.1093281232404</v>
      </c>
      <c r="B540" s="16">
        <v>2.495154348159273E-4</v>
      </c>
      <c r="C540" s="16">
        <v>2.433057746734495E-4</v>
      </c>
    </row>
    <row r="541">
      <c r="A541" s="12">
        <v>1669.2026035929384</v>
      </c>
      <c r="B541" s="16">
        <v>2.7970854369746724E-4</v>
      </c>
      <c r="C541" s="16">
        <v>3.238586177516753E-4</v>
      </c>
    </row>
    <row r="542">
      <c r="A542" s="12">
        <v>2056.811182811375</v>
      </c>
      <c r="B542" s="16">
        <v>3.216402428609966E-4</v>
      </c>
      <c r="C542" s="16">
        <v>3.8229696359905055E-4</v>
      </c>
    </row>
    <row r="543">
      <c r="A543" s="12">
        <v>2165.5469438084856</v>
      </c>
      <c r="B543" s="16">
        <v>2.793775272638157E-4</v>
      </c>
      <c r="C543" s="16">
        <v>3.7559896555504677E-4</v>
      </c>
    </row>
    <row r="544">
      <c r="A544" s="12">
        <v>2968.3558951287387</v>
      </c>
      <c r="B544" s="16">
        <v>2.1751395318218657E-4</v>
      </c>
      <c r="C544" s="16">
        <v>1.7721505046373775E-4</v>
      </c>
    </row>
    <row r="545">
      <c r="A545" s="12">
        <v>2333.220254565309</v>
      </c>
      <c r="B545" s="16">
        <v>2.4296431051276657E-4</v>
      </c>
      <c r="C545" s="16">
        <v>2.6388015706341514E-4</v>
      </c>
    </row>
    <row r="546">
      <c r="A546" s="12">
        <v>2841.860316957683</v>
      </c>
      <c r="B546" s="16">
        <v>1.9264635265311183E-4</v>
      </c>
      <c r="C546" s="16">
        <v>2.482629286647596E-4</v>
      </c>
    </row>
    <row r="547">
      <c r="A547" s="12">
        <v>3326.1326170709085</v>
      </c>
      <c r="B547" s="16">
        <v>2.6607941663586617E-4</v>
      </c>
      <c r="C547" s="16">
        <v>3.0850455758993844E-4</v>
      </c>
    </row>
    <row r="548">
      <c r="A548" s="12">
        <v>584.7334921516521</v>
      </c>
      <c r="B548" s="16">
        <v>3.0539362891551563E-4</v>
      </c>
      <c r="C548" s="16">
        <v>1.8166426705401264E-4</v>
      </c>
    </row>
    <row r="549">
      <c r="A549" s="12">
        <v>396.28850607298</v>
      </c>
      <c r="B549" s="16">
        <v>5.0858424053209E-4</v>
      </c>
      <c r="C549" s="16">
        <v>1.770712735232149E-4</v>
      </c>
    </row>
    <row r="550">
      <c r="A550" s="12">
        <v>150.2149788678465</v>
      </c>
      <c r="B550" s="16">
        <v>4.7995676632814295E-4</v>
      </c>
      <c r="C550" s="16">
        <v>6.139310652350224E-5</v>
      </c>
    </row>
    <row r="551">
      <c r="A551" s="12">
        <v>171.23091823772677</v>
      </c>
      <c r="B551" s="16">
        <v>4.4975387917870646E-4</v>
      </c>
      <c r="C551" s="16">
        <v>5.338191080677253E-5</v>
      </c>
    </row>
    <row r="552">
      <c r="A552" s="12">
        <v>170.28056522175757</v>
      </c>
      <c r="B552" s="16">
        <v>4.2383591777156427E-4</v>
      </c>
      <c r="C552" s="16">
        <v>5.372728976516278E-5</v>
      </c>
    </row>
    <row r="553">
      <c r="A553" s="12">
        <v>190.59525701884633</v>
      </c>
      <c r="B553" s="16">
        <v>3.191308033354481E-4</v>
      </c>
      <c r="C553" s="16">
        <v>2.8984969146462808E-5</v>
      </c>
    </row>
    <row r="554">
      <c r="A554" s="12">
        <v>215.22403490301764</v>
      </c>
      <c r="B554" s="16">
        <v>3.459383001206062E-4</v>
      </c>
      <c r="C554" s="16">
        <v>3.482588263915E-5</v>
      </c>
    </row>
    <row r="555">
      <c r="A555" s="12">
        <v>249.99161419377532</v>
      </c>
      <c r="B555" s="16">
        <v>3.7523644407417217E-4</v>
      </c>
      <c r="C555" s="16">
        <v>4.553407429838969E-5</v>
      </c>
    </row>
    <row r="556">
      <c r="A556" s="12">
        <v>278.20971242338237</v>
      </c>
      <c r="B556" s="16">
        <v>3.3953292469693233E-4</v>
      </c>
      <c r="C556" s="16">
        <v>3.7844889608701184E-5</v>
      </c>
    </row>
    <row r="557">
      <c r="A557" s="12">
        <v>317.52756732783484</v>
      </c>
      <c r="B557" s="16">
        <v>2.949594714675441E-4</v>
      </c>
      <c r="C557" s="16">
        <v>2.5526451653264287E-5</v>
      </c>
    </row>
    <row r="558">
      <c r="A558" s="12">
        <v>293.65545637586666</v>
      </c>
      <c r="B558" s="16">
        <v>2.9751816339302625E-4</v>
      </c>
      <c r="C558" s="16">
        <v>2.7302915280838704E-5</v>
      </c>
    </row>
    <row r="559">
      <c r="A559" s="12">
        <v>321.01987885098043</v>
      </c>
      <c r="B559" s="16">
        <v>2.6088855836852413E-4</v>
      </c>
      <c r="C559" s="16">
        <v>2.5746301761172176E-5</v>
      </c>
    </row>
    <row r="560">
      <c r="A560" s="12">
        <v>362.7059985289116</v>
      </c>
      <c r="B560" s="16">
        <v>3.1527236404642176E-4</v>
      </c>
      <c r="C560" s="16">
        <v>3.678558068550333E-5</v>
      </c>
    </row>
    <row r="561">
      <c r="A561" s="12">
        <v>11546.95828188604</v>
      </c>
      <c r="B561" s="16">
        <v>0.0036487285690001087</v>
      </c>
      <c r="C561" s="16">
        <v>0.002170456546589617</v>
      </c>
    </row>
    <row r="562">
      <c r="A562" s="12">
        <v>3973.213101172845</v>
      </c>
      <c r="B562" s="16">
        <v>0.0011598390228150675</v>
      </c>
      <c r="C562" s="16">
        <v>0.0021250842160235686</v>
      </c>
    </row>
    <row r="563">
      <c r="A563" s="12">
        <v>4006.8988878412442</v>
      </c>
      <c r="B563" s="16">
        <v>0.0011348758134172318</v>
      </c>
      <c r="C563" s="16">
        <v>0.0018979735407343716</v>
      </c>
    </row>
    <row r="564">
      <c r="A564" s="12">
        <v>4038.310482613287</v>
      </c>
      <c r="B564" s="16">
        <v>0.0010934647440930488</v>
      </c>
      <c r="C564" s="16">
        <v>0.001874305496452413</v>
      </c>
    </row>
    <row r="565">
      <c r="A565" s="12">
        <v>4125.3296997694015</v>
      </c>
      <c r="B565" s="16">
        <v>0.00107998990188247</v>
      </c>
      <c r="C565" s="16">
        <v>0.0020363438032223544</v>
      </c>
    </row>
    <row r="566">
      <c r="A566" s="12">
        <v>4304.584798837072</v>
      </c>
      <c r="B566" s="16">
        <v>6.687298761842814E-4</v>
      </c>
      <c r="C566" s="16">
        <v>0.0013335246855997389</v>
      </c>
    </row>
    <row r="567">
      <c r="A567" s="12">
        <v>4545.230648517823</v>
      </c>
      <c r="B567" s="16">
        <v>8.833252551569234E-4</v>
      </c>
      <c r="C567" s="16">
        <v>0.0015779194184259372</v>
      </c>
    </row>
    <row r="568">
      <c r="A568" s="12">
        <v>5047.126094219741</v>
      </c>
      <c r="B568" s="16">
        <v>0.0010100317572984204</v>
      </c>
      <c r="C568" s="16">
        <v>0.0019208079537088197</v>
      </c>
    </row>
    <row r="569">
      <c r="A569" s="12">
        <v>5807.120640826208</v>
      </c>
      <c r="B569" s="16">
        <v>8.526905862738656E-4</v>
      </c>
      <c r="C569" s="16">
        <v>0.0015637440816323829</v>
      </c>
    </row>
    <row r="570">
      <c r="A570" s="12">
        <v>6483.029531944893</v>
      </c>
      <c r="B570" s="16">
        <v>6.678367392355062E-4</v>
      </c>
      <c r="C570" s="16">
        <v>0.0013747918035808045</v>
      </c>
    </row>
    <row r="571">
      <c r="A571" s="12">
        <v>6292.221561625677</v>
      </c>
      <c r="B571" s="16">
        <v>7.060433412532109E-4</v>
      </c>
      <c r="C571" s="16">
        <v>0.0014189393931282302</v>
      </c>
    </row>
    <row r="572">
      <c r="A572" s="12">
        <v>7661.625029550329</v>
      </c>
      <c r="B572" s="16">
        <v>6.066260279292818E-4</v>
      </c>
      <c r="C572" s="16">
        <v>0.0011556289154185172</v>
      </c>
    </row>
    <row r="573">
      <c r="A573" s="12">
        <v>8581.636883271474</v>
      </c>
      <c r="B573" s="16">
        <v>8.702899613863456E-4</v>
      </c>
      <c r="C573" s="16">
        <v>0.0015476677290364067</v>
      </c>
    </row>
    <row r="574">
      <c r="A574" s="12">
        <v>645.7656816560468</v>
      </c>
      <c r="B574" s="16">
        <v>8.888292671677702E-4</v>
      </c>
      <c r="C574" s="16">
        <v>5.287226126150029E-4</v>
      </c>
    </row>
    <row r="575">
      <c r="A575" s="12">
        <v>642.2152213012615</v>
      </c>
      <c r="B575" s="16">
        <v>6.840975426994588E-4</v>
      </c>
      <c r="C575" s="16">
        <v>5.19422054810263E-4</v>
      </c>
    </row>
    <row r="576">
      <c r="A576" s="12">
        <v>688.8559652250403</v>
      </c>
      <c r="B576" s="16">
        <v>5.877066051085977E-4</v>
      </c>
      <c r="C576" s="16">
        <v>3.481262084342255E-4</v>
      </c>
    </row>
    <row r="577">
      <c r="A577" s="12">
        <v>812.3976351347955</v>
      </c>
      <c r="B577" s="16">
        <v>5.611538539099307E-4</v>
      </c>
      <c r="C577" s="16">
        <v>3.463080375694545E-4</v>
      </c>
    </row>
    <row r="578">
      <c r="A578" s="12">
        <v>902.9864165547492</v>
      </c>
      <c r="B578" s="16">
        <v>5.994986679265587E-4</v>
      </c>
      <c r="C578" s="16">
        <v>4.0083234539709206E-4</v>
      </c>
    </row>
    <row r="579">
      <c r="A579" s="12">
        <v>940.7521438146983</v>
      </c>
      <c r="B579" s="16">
        <v>3.7271485778366946E-4</v>
      </c>
      <c r="C579" s="16">
        <v>4.44176305913409E-4</v>
      </c>
    </row>
    <row r="580">
      <c r="A580" s="12">
        <v>983.2914235916862</v>
      </c>
      <c r="B580" s="16">
        <v>5.266549872534433E-4</v>
      </c>
      <c r="C580" s="16">
        <v>4.3391569794779504E-4</v>
      </c>
    </row>
    <row r="581">
      <c r="A581" s="12">
        <v>1102.8824987000712</v>
      </c>
      <c r="B581" s="16">
        <v>5.701133892185223E-4</v>
      </c>
      <c r="C581" s="16">
        <v>3.834740992857509E-4</v>
      </c>
    </row>
    <row r="582">
      <c r="A582" s="12">
        <v>1282.267081503199</v>
      </c>
      <c r="B582" s="16">
        <v>5.276000430228974E-4</v>
      </c>
      <c r="C582" s="16">
        <v>4.2853127845694127E-4</v>
      </c>
    </row>
    <row r="583">
      <c r="A583" s="12">
        <v>1238.7081339615174</v>
      </c>
      <c r="B583" s="16">
        <v>3.7341391820009545E-4</v>
      </c>
      <c r="C583" s="16">
        <v>3.916921693069242E-4</v>
      </c>
    </row>
    <row r="584">
      <c r="A584" s="12">
        <v>1207.8451404435823</v>
      </c>
      <c r="B584" s="16">
        <v>3.466376568854211E-4</v>
      </c>
      <c r="C584" s="16">
        <v>2.8772295630805707E-4</v>
      </c>
    </row>
    <row r="585">
      <c r="A585" s="12">
        <v>1241.5993185955986</v>
      </c>
      <c r="B585" s="16">
        <v>3.4729324267607854E-4</v>
      </c>
      <c r="C585" s="16">
        <v>3.502329092683768E-4</v>
      </c>
    </row>
    <row r="586">
      <c r="A586" s="12">
        <v>1243.986074622916</v>
      </c>
      <c r="B586" s="16">
        <v>4.807016217442256E-4</v>
      </c>
      <c r="C586" s="16">
        <v>3.526758149674265E-4</v>
      </c>
    </row>
    <row r="587">
      <c r="A587" s="12">
        <v>4861.677509941256</v>
      </c>
      <c r="B587" s="16">
        <v>0.0032394938996836873</v>
      </c>
      <c r="C587" s="16">
        <v>0.0019270221418888386</v>
      </c>
    </row>
    <row r="588">
      <c r="A588" s="12">
        <v>5191.9019849099095</v>
      </c>
      <c r="B588" s="16">
        <v>0.0019006756756756757</v>
      </c>
      <c r="C588" s="16">
        <v>0.001920945945945946</v>
      </c>
    </row>
    <row r="589">
      <c r="A589" s="12">
        <v>5974.075765315315</v>
      </c>
      <c r="B589" s="16">
        <v>0.0019288288288288288</v>
      </c>
      <c r="C589" s="16">
        <v>0.0047036036036036035</v>
      </c>
    </row>
    <row r="590">
      <c r="A590" s="12">
        <v>7689.956995945946</v>
      </c>
      <c r="B590" s="16">
        <v>0.0019644144144144145</v>
      </c>
      <c r="C590" s="16">
        <v>0.00485472972972973</v>
      </c>
    </row>
    <row r="591">
      <c r="A591" s="12">
        <v>9237.116223473755</v>
      </c>
      <c r="B591" s="16">
        <v>0.002046406848389277</v>
      </c>
      <c r="C591" s="16">
        <v>0.005263798152737103</v>
      </c>
    </row>
    <row r="592">
      <c r="A592" s="12">
        <v>10090.36668865376</v>
      </c>
      <c r="B592" s="16">
        <v>0.001789284106258442</v>
      </c>
      <c r="C592" s="16">
        <v>0.0046634398919405675</v>
      </c>
    </row>
    <row r="593">
      <c r="A593" s="12">
        <v>11228.621375</v>
      </c>
      <c r="B593" s="16">
        <v>0.001988963963963964</v>
      </c>
      <c r="C593" s="16">
        <v>0.005190765765765766</v>
      </c>
    </row>
    <row r="594">
      <c r="A594" s="12">
        <v>13372.270130297566</v>
      </c>
      <c r="B594" s="16">
        <v>0.0021021190261496844</v>
      </c>
      <c r="C594" s="16">
        <v>0.005497971145175834</v>
      </c>
    </row>
    <row r="595">
      <c r="A595" s="12">
        <v>15694.077471277535</v>
      </c>
      <c r="B595" s="16">
        <v>0.0020081145416808357</v>
      </c>
      <c r="C595" s="16">
        <v>0.005210499112866636</v>
      </c>
    </row>
    <row r="596">
      <c r="A596" s="12">
        <v>14044.146262495264</v>
      </c>
      <c r="B596" s="16">
        <v>0.0018615612549609647</v>
      </c>
      <c r="C596" s="16">
        <v>0.004939402737996486</v>
      </c>
    </row>
    <row r="597">
      <c r="A597" s="12">
        <v>13326.598672953683</v>
      </c>
      <c r="B597" s="16">
        <v>0.0019946665531858643</v>
      </c>
      <c r="C597" s="16">
        <v>0.00532891965446001</v>
      </c>
    </row>
    <row r="598">
      <c r="A598" s="12">
        <v>14371.953775876496</v>
      </c>
      <c r="B598" s="16">
        <v>0.001819828987469578</v>
      </c>
      <c r="C598" s="16">
        <v>0.004589052712432913</v>
      </c>
    </row>
    <row r="599">
      <c r="A599" s="12">
        <v>13158.750966477784</v>
      </c>
      <c r="B599" s="16">
        <v>0.002095812171738498</v>
      </c>
      <c r="C599" s="16">
        <v>0.0054305061583228625</v>
      </c>
    </row>
    <row r="600">
      <c r="A600" s="12">
        <v>2744.124478740963</v>
      </c>
      <c r="B600" s="16">
        <v>0.0012872566440326884</v>
      </c>
      <c r="C600" s="16">
        <v>7.657282687233086E-4</v>
      </c>
    </row>
    <row r="601">
      <c r="A601" s="12">
        <v>2835.0766612395996</v>
      </c>
      <c r="B601" s="16">
        <v>0.0010010321718156693</v>
      </c>
      <c r="C601" s="16">
        <v>7.63189719622405E-4</v>
      </c>
    </row>
    <row r="602">
      <c r="A602" s="12">
        <v>2995.8995284123216</v>
      </c>
      <c r="B602" s="16">
        <v>0.0010085510106246586</v>
      </c>
      <c r="C602" s="16">
        <v>0.003421652898090237</v>
      </c>
    </row>
    <row r="603">
      <c r="A603" s="12">
        <v>3192.400519085756</v>
      </c>
      <c r="B603" s="16">
        <v>0.0010978197793583206</v>
      </c>
      <c r="C603" s="16">
        <v>0.0026588295174625903</v>
      </c>
    </row>
    <row r="604">
      <c r="A604" s="12">
        <v>3388.766954457157</v>
      </c>
      <c r="B604" s="16">
        <v>9.372535950452407E-4</v>
      </c>
      <c r="C604" s="16">
        <v>0.0027004364181300645</v>
      </c>
    </row>
    <row r="605">
      <c r="A605" s="12">
        <v>3776.470548644811</v>
      </c>
      <c r="B605" s="16">
        <v>0.001114763819378506</v>
      </c>
      <c r="C605" s="16">
        <v>0.002254058110473555</v>
      </c>
    </row>
    <row r="606">
      <c r="A606" s="12">
        <v>4666.988169293255</v>
      </c>
      <c r="B606" s="16">
        <v>0.0010009645078797639</v>
      </c>
      <c r="C606" s="16">
        <v>0.0022126164709630036</v>
      </c>
    </row>
    <row r="607">
      <c r="A607" s="12">
        <v>5185.382271688247</v>
      </c>
      <c r="B607" s="16">
        <v>8.969467708942941E-4</v>
      </c>
      <c r="C607" s="16">
        <v>0.002365667245400991</v>
      </c>
    </row>
    <row r="608">
      <c r="A608" s="12">
        <v>5382.815961431807</v>
      </c>
      <c r="B608" s="16">
        <v>9.523425919245633E-4</v>
      </c>
      <c r="C608" s="16">
        <v>0.002302158528126993</v>
      </c>
    </row>
    <row r="609">
      <c r="A609" s="12">
        <v>5499.12010336593</v>
      </c>
      <c r="B609" s="16">
        <v>0.0010389920085578429</v>
      </c>
      <c r="C609" s="16">
        <v>0.0023112235054380324</v>
      </c>
    </row>
    <row r="610">
      <c r="A610" s="12">
        <v>5701.962671099069</v>
      </c>
      <c r="B610" s="16">
        <v>0.0010337032280755996</v>
      </c>
      <c r="C610" s="16">
        <v>0.0022590430861545814</v>
      </c>
    </row>
    <row r="611">
      <c r="A611" s="12">
        <v>6051.222001173637</v>
      </c>
      <c r="B611" s="16">
        <v>0.0011403813018615646</v>
      </c>
      <c r="C611" s="16">
        <v>0.0023092300116006903</v>
      </c>
    </row>
    <row r="612">
      <c r="A612" s="12">
        <v>6053.957973577576</v>
      </c>
      <c r="B612" s="16">
        <v>9.623850042192513E-4</v>
      </c>
      <c r="C612" s="16">
        <v>0.002431647995817924</v>
      </c>
    </row>
    <row r="613">
      <c r="A613" s="12">
        <v>0.0</v>
      </c>
      <c r="B613" s="16">
        <v>0.107111907963544</v>
      </c>
      <c r="C613" s="16">
        <v>0.06371582250112057</v>
      </c>
    </row>
    <row r="614">
      <c r="A614" s="12">
        <v>0.0</v>
      </c>
      <c r="B614" s="16">
        <v>0.11122919979830108</v>
      </c>
      <c r="C614" s="16">
        <v>0.06616500523641441</v>
      </c>
    </row>
    <row r="615">
      <c r="A615" s="12">
        <v>0.0</v>
      </c>
      <c r="B615" s="16">
        <v>0.11131641874475948</v>
      </c>
      <c r="C615" s="16">
        <v>0.06621688767429583</v>
      </c>
    </row>
    <row r="616">
      <c r="A616" s="12">
        <v>0.0</v>
      </c>
      <c r="B616" s="16">
        <v>0.10923940786115365</v>
      </c>
      <c r="C616" s="16">
        <v>0.06498137185435761</v>
      </c>
    </row>
    <row r="617">
      <c r="A617" s="12">
        <v>0.0</v>
      </c>
      <c r="B617" s="16">
        <v>0.10751107878497035</v>
      </c>
      <c r="C617" s="16">
        <v>0.06395327039733659</v>
      </c>
    </row>
    <row r="618">
      <c r="A618" s="12">
        <v>0.0</v>
      </c>
      <c r="B618" s="16">
        <v>0.1048804751733622</v>
      </c>
      <c r="C618" s="16">
        <v>0.06238844837171197</v>
      </c>
    </row>
    <row r="619">
      <c r="A619" s="12">
        <v>0.0</v>
      </c>
      <c r="B619" s="16">
        <v>0.10225578924096222</v>
      </c>
      <c r="C619" s="16">
        <v>0.06082714649436231</v>
      </c>
    </row>
    <row r="620">
      <c r="A620" s="12">
        <v>0.0</v>
      </c>
      <c r="B620" s="16">
        <v>0.10024750744619859</v>
      </c>
      <c r="C620" s="16">
        <v>0.059632514368017</v>
      </c>
    </row>
    <row r="621">
      <c r="A621" s="12">
        <v>0.0</v>
      </c>
      <c r="B621" s="16">
        <v>0.09890253912851536</v>
      </c>
      <c r="C621" s="16">
        <v>0.058832456146401695</v>
      </c>
    </row>
    <row r="622">
      <c r="A622" s="12">
        <v>0.0</v>
      </c>
      <c r="B622" s="16">
        <v>0.09827952567002536</v>
      </c>
      <c r="C622" s="16">
        <v>0.05846185482212626</v>
      </c>
    </row>
    <row r="623">
      <c r="A623" s="12">
        <v>0.0</v>
      </c>
      <c r="B623" s="16">
        <v>0.09602775415073236</v>
      </c>
      <c r="C623" s="16">
        <v>0.05712238214197213</v>
      </c>
    </row>
    <row r="624">
      <c r="A624" s="12">
        <v>0.0</v>
      </c>
      <c r="B624" s="16">
        <v>0.0951982577749449</v>
      </c>
      <c r="C624" s="16">
        <v>0.056628953868217674</v>
      </c>
    </row>
    <row r="625">
      <c r="A625" s="12">
        <v>0.0</v>
      </c>
      <c r="B625" s="16">
        <v>0.09429420739727469</v>
      </c>
      <c r="C625" s="16">
        <v>0.05609117693481349</v>
      </c>
    </row>
    <row r="626">
      <c r="A626" s="12">
        <v>9874.977134212599</v>
      </c>
      <c r="B626" s="16">
        <v>0.015200039860615062</v>
      </c>
      <c r="C626" s="16">
        <v>0.00904178685808243</v>
      </c>
    </row>
    <row r="627">
      <c r="A627" s="12">
        <v>10067.078778467801</v>
      </c>
      <c r="B627" s="16">
        <v>0.002462867180942733</v>
      </c>
      <c r="C627" s="16">
        <v>0.00887069011244112</v>
      </c>
    </row>
    <row r="628">
      <c r="A628" s="12">
        <v>10774.174883174113</v>
      </c>
      <c r="B628" s="16">
        <v>0.0024931700611403266</v>
      </c>
      <c r="C628" s="16">
        <v>0.007866293422541809</v>
      </c>
    </row>
    <row r="629">
      <c r="A629" s="12">
        <v>13344.338539005472</v>
      </c>
      <c r="B629" s="16">
        <v>0.0025297001829399026</v>
      </c>
      <c r="C629" s="16">
        <v>0.008156154134381682</v>
      </c>
    </row>
    <row r="630">
      <c r="A630" s="12">
        <v>15570.644455710657</v>
      </c>
      <c r="B630" s="16">
        <v>0.0025339134886101866</v>
      </c>
      <c r="C630" s="16">
        <v>0.008421767635998504</v>
      </c>
    </row>
    <row r="631">
      <c r="A631" s="12">
        <v>16461.39052049902</v>
      </c>
      <c r="B631" s="16">
        <v>0.002047287102478631</v>
      </c>
      <c r="C631" s="16">
        <v>0.00662995624577517</v>
      </c>
    </row>
    <row r="632">
      <c r="A632" s="12">
        <v>17586.110564201183</v>
      </c>
      <c r="B632" s="16">
        <v>0.002083345257241628</v>
      </c>
      <c r="C632" s="16">
        <v>0.006995995474638324</v>
      </c>
    </row>
    <row r="633">
      <c r="A633" s="12">
        <v>20545.4975152738</v>
      </c>
      <c r="B633" s="16">
        <v>0.00229236333535573</v>
      </c>
      <c r="C633" s="16">
        <v>0.007709564996543112</v>
      </c>
    </row>
    <row r="634">
      <c r="A634" s="12">
        <v>23509.215583856116</v>
      </c>
      <c r="B634" s="16">
        <v>0.0020601825847260534</v>
      </c>
      <c r="C634" s="16">
        <v>0.0069659981672823695</v>
      </c>
    </row>
    <row r="635">
      <c r="A635" s="12">
        <v>21587.809795580775</v>
      </c>
      <c r="B635" s="16">
        <v>0.0019650580943796404</v>
      </c>
      <c r="C635" s="16">
        <v>0.006438935109068519</v>
      </c>
    </row>
    <row r="636">
      <c r="A636" s="12">
        <v>20959.28669049593</v>
      </c>
      <c r="B636" s="16">
        <v>0.002112921712263916</v>
      </c>
      <c r="C636" s="16">
        <v>0.007020118965103268</v>
      </c>
    </row>
    <row r="637">
      <c r="A637" s="12">
        <v>22257.927084592837</v>
      </c>
      <c r="B637" s="16">
        <v>0.001913994731812348</v>
      </c>
      <c r="C637" s="16">
        <v>0.006135172631218803</v>
      </c>
    </row>
    <row r="638">
      <c r="A638" s="12">
        <v>20165.66337819333</v>
      </c>
      <c r="B638" s="16">
        <v>0.0020442978439212255</v>
      </c>
      <c r="C638" s="16">
        <v>0.00689906235108424</v>
      </c>
    </row>
    <row r="639">
      <c r="A639" s="12">
        <v>5734.459590155614</v>
      </c>
      <c r="B639" s="16">
        <v>0.004175791021469102</v>
      </c>
      <c r="C639" s="16">
        <v>8.316867482920388E-4</v>
      </c>
    </row>
    <row r="640">
      <c r="A640" s="12">
        <v>6301.045024937344</v>
      </c>
      <c r="B640" s="16">
        <v>0.004250825004979639</v>
      </c>
      <c r="C640" s="16">
        <v>8.348174369078574E-4</v>
      </c>
    </row>
    <row r="641">
      <c r="A641" s="12">
        <v>7691.070678722861</v>
      </c>
      <c r="B641" s="16">
        <v>0.004319247113539035</v>
      </c>
      <c r="C641" s="16">
        <v>0.010959392035788076</v>
      </c>
    </row>
    <row r="642">
      <c r="A642" s="12">
        <v>9347.905576693265</v>
      </c>
      <c r="B642" s="16">
        <v>0.0041243877034309795</v>
      </c>
      <c r="C642" s="16">
        <v>0.010606339141914684</v>
      </c>
    </row>
    <row r="643">
      <c r="A643" s="12">
        <v>11179.648019569484</v>
      </c>
      <c r="B643" s="16">
        <v>0.004400270233667392</v>
      </c>
      <c r="C643" s="16">
        <v>0.011475222222472839</v>
      </c>
    </row>
    <row r="644">
      <c r="A644" s="12">
        <v>12731.098823098053</v>
      </c>
      <c r="B644" s="16">
        <v>0.004120762894448614</v>
      </c>
      <c r="C644" s="16">
        <v>0.01218336777911661</v>
      </c>
    </row>
    <row r="645">
      <c r="A645" s="12">
        <v>14454.670689883342</v>
      </c>
      <c r="B645" s="16">
        <v>0.004444908903832978</v>
      </c>
      <c r="C645" s="16">
        <v>0.01198458233570875</v>
      </c>
    </row>
    <row r="646">
      <c r="A646" s="12">
        <v>17477.716881959772</v>
      </c>
      <c r="B646" s="16">
        <v>0.004451477391408032</v>
      </c>
      <c r="C646" s="16">
        <v>0.0120351558449175</v>
      </c>
    </row>
    <row r="647">
      <c r="A647" s="12">
        <v>21666.692506203657</v>
      </c>
      <c r="B647" s="16">
        <v>0.004327657012983549</v>
      </c>
      <c r="C647" s="16">
        <v>0.011626443495240021</v>
      </c>
    </row>
    <row r="648">
      <c r="A648" s="12">
        <v>18862.620376072777</v>
      </c>
      <c r="B648" s="16">
        <v>0.00407269826241754</v>
      </c>
      <c r="C648" s="16">
        <v>0.011508400664270635</v>
      </c>
    </row>
    <row r="649">
      <c r="A649" s="12">
        <v>18903.212686919836</v>
      </c>
      <c r="B649" s="16">
        <v>0.004240334300452245</v>
      </c>
      <c r="C649" s="16">
        <v>0.01168361750208365</v>
      </c>
    </row>
    <row r="650">
      <c r="A650" s="12">
        <v>20579.095754532547</v>
      </c>
      <c r="B650" s="16">
        <v>0.0039055503345627436</v>
      </c>
      <c r="C650" s="16">
        <v>0.011875757901420033</v>
      </c>
    </row>
    <row r="651">
      <c r="A651" s="12">
        <v>18647.513006878173</v>
      </c>
      <c r="B651" s="16">
        <v>0.004367323658508855</v>
      </c>
      <c r="C651" s="16">
        <v>0.011679812687634654</v>
      </c>
    </row>
    <row r="652">
      <c r="A652" s="12">
        <v>29964.70158153695</v>
      </c>
      <c r="B652" s="16">
        <v>0.0031914279978185697</v>
      </c>
      <c r="C652" s="16">
        <v>0.001597305873680804</v>
      </c>
    </row>
    <row r="653">
      <c r="A653" s="12">
        <v>29857.52548666367</v>
      </c>
      <c r="B653" s="16">
        <v>0.003358411788646788</v>
      </c>
      <c r="C653" s="16">
        <v>0.0015915927179734651</v>
      </c>
    </row>
    <row r="654">
      <c r="A654" s="12">
        <v>32366.486846650376</v>
      </c>
      <c r="B654" s="16">
        <v>0.0035913779399326367</v>
      </c>
      <c r="C654" s="16">
        <v>0.008613019772761221</v>
      </c>
    </row>
    <row r="655">
      <c r="A655" s="12">
        <v>39513.41730954811</v>
      </c>
      <c r="B655" s="16">
        <v>0.0034055742486792688</v>
      </c>
      <c r="C655" s="16">
        <v>0.00825570709167521</v>
      </c>
    </row>
    <row r="656">
      <c r="A656" s="12">
        <v>45332.40028768496</v>
      </c>
      <c r="B656" s="16">
        <v>0.0035525799409124544</v>
      </c>
      <c r="C656" s="16">
        <v>0.008689018438815045</v>
      </c>
    </row>
    <row r="657">
      <c r="A657" s="12">
        <v>47606.465031759784</v>
      </c>
      <c r="B657" s="16">
        <v>0.0035433602635848186</v>
      </c>
      <c r="C657" s="16">
        <v>0.009047996173768764</v>
      </c>
    </row>
    <row r="658">
      <c r="A658" s="12">
        <v>50392.91762486776</v>
      </c>
      <c r="B658" s="16">
        <v>0.0035731153416639814</v>
      </c>
      <c r="C658" s="16">
        <v>0.009305585595129322</v>
      </c>
    </row>
    <row r="659">
      <c r="A659" s="12">
        <v>56944.709433669304</v>
      </c>
      <c r="B659" s="16">
        <v>0.0036186440274521108</v>
      </c>
      <c r="C659" s="16">
        <v>0.009201422775466827</v>
      </c>
    </row>
    <row r="660">
      <c r="A660" s="12">
        <v>62618.0801333037</v>
      </c>
      <c r="B660" s="16">
        <v>0.0034381694696448846</v>
      </c>
      <c r="C660" s="16">
        <v>0.008573398128483928</v>
      </c>
    </row>
    <row r="661">
      <c r="A661" s="12">
        <v>56309.007902272184</v>
      </c>
      <c r="B661" s="16">
        <v>0.003440824392844954</v>
      </c>
      <c r="C661" s="16">
        <v>0.008919998660171517</v>
      </c>
    </row>
    <row r="662">
      <c r="A662" s="12">
        <v>56419.95045499175</v>
      </c>
      <c r="B662" s="16">
        <v>0.0036207908779214673</v>
      </c>
      <c r="C662" s="16">
        <v>0.010046536545076565</v>
      </c>
    </row>
    <row r="663">
      <c r="A663" s="12">
        <v>59957.936097047124</v>
      </c>
      <c r="B663" s="16">
        <v>0.0033450783869232816</v>
      </c>
      <c r="C663" s="16">
        <v>0.008483868442953435</v>
      </c>
    </row>
    <row r="664">
      <c r="A664" s="12">
        <v>56334.78384969379</v>
      </c>
      <c r="B664" s="16">
        <v>0.003621879500076186</v>
      </c>
      <c r="C664" s="16">
        <v>0.009837126303658435</v>
      </c>
    </row>
    <row r="665">
      <c r="A665" s="12">
        <v>762.5408424829883</v>
      </c>
      <c r="B665" s="16">
        <v>0.019834358620365287</v>
      </c>
      <c r="C665" s="16">
        <v>0.011798524527346598</v>
      </c>
    </row>
    <row r="666">
      <c r="A666" s="12">
        <v>780.1451224697846</v>
      </c>
      <c r="B666" s="16">
        <v>0.019541194877693763</v>
      </c>
      <c r="C666" s="16">
        <v>0.01162413524284071</v>
      </c>
    </row>
    <row r="667">
      <c r="A667" s="12">
        <v>794.0556718258435</v>
      </c>
      <c r="B667" s="16">
        <v>0.019260270218716503</v>
      </c>
      <c r="C667" s="16">
        <v>7.240400089195281E-4</v>
      </c>
    </row>
    <row r="668">
      <c r="A668" s="12">
        <v>823.8074733308171</v>
      </c>
      <c r="B668" s="16">
        <v>0.018988590688465538</v>
      </c>
      <c r="C668" s="16">
        <v>7.045564406656204E-4</v>
      </c>
    </row>
    <row r="669">
      <c r="A669" s="12">
        <v>869.8001791646643</v>
      </c>
      <c r="B669" s="16">
        <v>0.01872349094252105</v>
      </c>
      <c r="C669" s="16">
        <v>6.842732078310106E-4</v>
      </c>
    </row>
    <row r="670">
      <c r="A670" s="12">
        <v>912.4992048520123</v>
      </c>
      <c r="B670" s="16">
        <v>0.018462885582389565</v>
      </c>
      <c r="C670" s="16">
        <v>4.957602838066664E-4</v>
      </c>
    </row>
    <row r="671">
      <c r="A671" s="12">
        <v>976.2929868045468</v>
      </c>
      <c r="B671" s="16">
        <v>1.6887945308452607E-4</v>
      </c>
      <c r="C671" s="16">
        <v>5.815548083662627E-4</v>
      </c>
    </row>
    <row r="672">
      <c r="A672" s="12">
        <v>1061.6370919881306</v>
      </c>
      <c r="B672" s="16">
        <v>1.790431832125105E-4</v>
      </c>
      <c r="C672" s="16">
        <v>6.110005133405952E-4</v>
      </c>
    </row>
    <row r="673">
      <c r="A673" s="12">
        <v>1233.3111208492778</v>
      </c>
      <c r="B673" s="16">
        <v>1.7158375509196394E-4</v>
      </c>
      <c r="C673" s="16">
        <v>5.838785335143809E-4</v>
      </c>
    </row>
    <row r="674">
      <c r="A674" s="12">
        <v>1458.873787057485</v>
      </c>
      <c r="B674" s="16">
        <v>0.017445687552091887</v>
      </c>
      <c r="C674" s="16">
        <v>4.866979370091195E-4</v>
      </c>
    </row>
    <row r="675">
      <c r="A675" s="12">
        <v>1353.1930276390947</v>
      </c>
      <c r="B675" s="16">
        <v>0.017191104460718722</v>
      </c>
      <c r="C675" s="16">
        <v>4.8798852807312875E-4</v>
      </c>
    </row>
    <row r="676">
      <c r="A676" s="12">
        <v>1463.592223904678</v>
      </c>
      <c r="B676" s="16">
        <v>0.016935059044748336</v>
      </c>
      <c r="C676" s="16">
        <v>4.7599587076534936E-4</v>
      </c>
    </row>
    <row r="677">
      <c r="A677" s="12">
        <v>1574.6289684663095</v>
      </c>
      <c r="B677" s="16">
        <v>1.6634638202435404E-4</v>
      </c>
      <c r="C677" s="16">
        <v>5.676715694257677E-4</v>
      </c>
    </row>
    <row r="678">
      <c r="A678" s="12">
        <v>4656.551227773074</v>
      </c>
      <c r="B678" s="16">
        <v>0.20577218387175475</v>
      </c>
      <c r="C678" s="16">
        <v>0.12240416768323312</v>
      </c>
    </row>
    <row r="679">
      <c r="A679" s="12">
        <v>4750.930950330175</v>
      </c>
      <c r="B679" s="16">
        <v>0.20582830892908413</v>
      </c>
      <c r="C679" s="16">
        <v>0.12243755383290267</v>
      </c>
    </row>
    <row r="680">
      <c r="A680" s="12">
        <v>4684.383591668338</v>
      </c>
      <c r="B680" s="16">
        <v>0.20539781680657823</v>
      </c>
      <c r="C680" s="16">
        <v>0.0019482565968541386</v>
      </c>
    </row>
    <row r="681">
      <c r="A681" s="12">
        <v>4864.596662765138</v>
      </c>
      <c r="B681" s="16">
        <v>0.204658996831197</v>
      </c>
      <c r="C681" s="16">
        <v>0.001827057580861572</v>
      </c>
    </row>
    <row r="682">
      <c r="A682" s="12">
        <v>5218.298599360114</v>
      </c>
      <c r="B682" s="16">
        <v>0.20388197653750445</v>
      </c>
      <c r="C682" s="16">
        <v>0.0018201208674013508</v>
      </c>
    </row>
    <row r="683">
      <c r="A683" s="12">
        <v>5126.2498653284565</v>
      </c>
      <c r="B683" s="16">
        <v>0.20325479855972328</v>
      </c>
      <c r="C683" s="16">
        <v>0.001616058518329506</v>
      </c>
    </row>
    <row r="684">
      <c r="A684" s="12">
        <v>5408.107794596124</v>
      </c>
      <c r="B684" s="16">
        <v>5.517046258310935E-4</v>
      </c>
      <c r="C684" s="16">
        <v>0.001556089970292828</v>
      </c>
    </row>
    <row r="685">
      <c r="A685" s="12">
        <v>5827.99057843068</v>
      </c>
      <c r="B685" s="16">
        <v>6.073875273677519E-4</v>
      </c>
      <c r="C685" s="16">
        <v>0.002118793700120065</v>
      </c>
    </row>
    <row r="686">
      <c r="A686" s="12">
        <v>6379.840328428537</v>
      </c>
      <c r="B686" s="16">
        <v>5.784179563506059E-4</v>
      </c>
      <c r="C686" s="16">
        <v>0.0016082840737553434</v>
      </c>
    </row>
    <row r="687">
      <c r="A687" s="12">
        <v>6797.461730238323</v>
      </c>
      <c r="B687" s="16">
        <v>0.20195503972054762</v>
      </c>
      <c r="C687" s="16">
        <v>0.0014507859597723816</v>
      </c>
    </row>
    <row r="688">
      <c r="A688" s="12">
        <v>6677.043924852811</v>
      </c>
      <c r="B688" s="16">
        <v>0.20146978234293986</v>
      </c>
      <c r="C688" s="16">
        <v>0.0016018660334143635</v>
      </c>
    </row>
    <row r="689">
      <c r="A689" s="12">
        <v>6883.397725522052</v>
      </c>
      <c r="B689" s="16">
        <v>0.2008095124718141</v>
      </c>
      <c r="C689" s="16">
        <v>0.001442556826935197</v>
      </c>
    </row>
    <row r="690">
      <c r="A690" s="12">
        <v>6913.056693264884</v>
      </c>
      <c r="B690" s="16">
        <v>5.859048044193963E-4</v>
      </c>
      <c r="C690" s="16">
        <v>0.0015345125830031807</v>
      </c>
    </row>
    <row r="691">
      <c r="A691" s="12">
        <v>2769.8823220065146</v>
      </c>
      <c r="B691" s="16">
        <v>0.0016550044145378598</v>
      </c>
      <c r="C691" s="16">
        <v>9.844840739010605E-4</v>
      </c>
    </row>
    <row r="692">
      <c r="A692" s="12">
        <v>2829.1924463746996</v>
      </c>
      <c r="B692" s="16">
        <v>8.389305601424114E-4</v>
      </c>
      <c r="C692" s="16">
        <v>9.692818677126289E-4</v>
      </c>
    </row>
    <row r="693">
      <c r="A693" s="12">
        <v>2973.6571454376094</v>
      </c>
      <c r="B693" s="16">
        <v>8.033341163733214E-4</v>
      </c>
      <c r="C693" s="16">
        <v>0.00234621014428118</v>
      </c>
    </row>
    <row r="694">
      <c r="A694" s="12">
        <v>2344.5339196575405</v>
      </c>
      <c r="B694" s="16">
        <v>7.6515893280337E-4</v>
      </c>
      <c r="C694" s="16">
        <v>0.0022403580163323565</v>
      </c>
    </row>
    <row r="695">
      <c r="A695" s="12">
        <v>2407.18927993593</v>
      </c>
      <c r="B695" s="16">
        <v>7.715542375802738E-4</v>
      </c>
      <c r="C695" s="16">
        <v>0.0022828404447775585</v>
      </c>
    </row>
    <row r="696">
      <c r="A696" s="12">
        <v>3635.7068121731772</v>
      </c>
      <c r="B696" s="16">
        <v>7.803400959954243E-4</v>
      </c>
      <c r="C696" s="16">
        <v>0.0021657086603301895</v>
      </c>
    </row>
    <row r="697">
      <c r="A697" s="12">
        <v>3794.0733397269346</v>
      </c>
      <c r="B697" s="16">
        <v>6.886606973596803E-4</v>
      </c>
      <c r="C697" s="16">
        <v>0.0019817983855084185</v>
      </c>
    </row>
    <row r="698">
      <c r="A698" s="12">
        <v>4297.515241317877</v>
      </c>
      <c r="B698" s="16">
        <v>7.34060217274752E-4</v>
      </c>
      <c r="C698" s="16">
        <v>0.0022288056752901584</v>
      </c>
    </row>
    <row r="699">
      <c r="A699" s="12">
        <v>4696.950916161164</v>
      </c>
      <c r="B699" s="16">
        <v>7.015244310498405E-4</v>
      </c>
      <c r="C699" s="16">
        <v>0.0020154468705497683</v>
      </c>
    </row>
    <row r="700">
      <c r="A700" s="12">
        <v>4702.925603168268</v>
      </c>
      <c r="B700" s="16">
        <v>7.563536590732846E-4</v>
      </c>
      <c r="C700" s="16">
        <v>0.002175174380694973</v>
      </c>
    </row>
    <row r="701">
      <c r="A701" s="12">
        <v>5089.467925525495</v>
      </c>
      <c r="B701" s="16">
        <v>7.466458589507204E-4</v>
      </c>
      <c r="C701" s="16">
        <v>0.0021851296377474756</v>
      </c>
    </row>
    <row r="702">
      <c r="A702" s="12">
        <v>5462.696584452794</v>
      </c>
      <c r="B702" s="16">
        <v>7.389926167749255E-4</v>
      </c>
      <c r="C702" s="16">
        <v>0.0019824395881665787</v>
      </c>
    </row>
    <row r="703">
      <c r="A703" s="12">
        <v>5733.451157827072</v>
      </c>
      <c r="B703" s="16">
        <v>6.877747072700258E-4</v>
      </c>
      <c r="C703" s="16">
        <v>0.002013599606329746</v>
      </c>
    </row>
    <row r="704">
      <c r="A704" s="12">
        <v>1462.3202101764714</v>
      </c>
      <c r="B704" s="16">
        <v>0.001144011846403045</v>
      </c>
      <c r="C704" s="16">
        <v>6.805186942371021E-4</v>
      </c>
    </row>
    <row r="705">
      <c r="A705" s="12">
        <v>1914.4491661717211</v>
      </c>
      <c r="B705" s="16">
        <v>0.001012607202217627</v>
      </c>
      <c r="C705" s="16">
        <v>6.67325515972349E-4</v>
      </c>
    </row>
    <row r="706">
      <c r="A706" s="12">
        <v>2191.009606186197</v>
      </c>
      <c r="B706" s="16">
        <v>9.537959243566464E-4</v>
      </c>
      <c r="C706" s="16">
        <v>0.0025046736230530664</v>
      </c>
    </row>
    <row r="707">
      <c r="A707" s="12">
        <v>2442.2690361591126</v>
      </c>
      <c r="B707" s="16">
        <v>9.546826211166037E-4</v>
      </c>
      <c r="C707" s="16">
        <v>0.0022946871362428036</v>
      </c>
    </row>
    <row r="708">
      <c r="A708" s="12">
        <v>2704.665154517772</v>
      </c>
      <c r="B708" s="16">
        <v>8.110670554289272E-4</v>
      </c>
      <c r="C708" s="16">
        <v>0.0021930519944022846</v>
      </c>
    </row>
    <row r="709">
      <c r="A709" s="12">
        <v>3012.7524373543374</v>
      </c>
      <c r="B709" s="16">
        <v>6.127545713254814E-4</v>
      </c>
      <c r="C709" s="16">
        <v>0.0017018782793021276</v>
      </c>
    </row>
    <row r="710">
      <c r="A710" s="12">
        <v>3337.4003628052137</v>
      </c>
      <c r="B710" s="16">
        <v>7.329124541849494E-4</v>
      </c>
      <c r="C710" s="16">
        <v>0.002043569285078058</v>
      </c>
    </row>
    <row r="711">
      <c r="A711" s="12">
        <v>3574.8778927303465</v>
      </c>
      <c r="B711" s="16">
        <v>7.942027405040664E-4</v>
      </c>
      <c r="C711" s="16">
        <v>0.0021557432134808137</v>
      </c>
    </row>
    <row r="712">
      <c r="A712" s="12">
        <v>4255.851994728371</v>
      </c>
      <c r="B712" s="16">
        <v>7.612799039056388E-4</v>
      </c>
      <c r="C712" s="16">
        <v>0.0020608580164744607</v>
      </c>
    </row>
    <row r="713">
      <c r="A713" s="12">
        <v>4236.777555320991</v>
      </c>
      <c r="B713" s="16">
        <v>6.21898638857219E-4</v>
      </c>
      <c r="C713" s="16">
        <v>0.0016731695971869606</v>
      </c>
    </row>
    <row r="714">
      <c r="A714" s="12">
        <v>4500.591557723342</v>
      </c>
      <c r="B714" s="16">
        <v>6.474203976889119E-4</v>
      </c>
      <c r="C714" s="16">
        <v>0.0017680736416704086</v>
      </c>
    </row>
    <row r="715">
      <c r="A715" s="12">
        <v>5035.242493005435</v>
      </c>
      <c r="B715" s="16">
        <v>5.125772957051532E-4</v>
      </c>
      <c r="C715" s="16">
        <v>0.0013735628568979294</v>
      </c>
    </row>
    <row r="716">
      <c r="A716" s="12">
        <v>5424.633610684662</v>
      </c>
      <c r="B716" s="16">
        <v>6.619432769800463E-4</v>
      </c>
      <c r="C716" s="16">
        <v>0.0019163112634796309</v>
      </c>
    </row>
    <row r="717">
      <c r="A717" s="12">
        <v>1509.5810200828316</v>
      </c>
      <c r="B717" s="16">
        <v>2.167937597024582E-4</v>
      </c>
      <c r="C717" s="16">
        <v>1.2896038335208997E-4</v>
      </c>
    </row>
    <row r="718">
      <c r="A718" s="12">
        <v>1452.7667025488545</v>
      </c>
      <c r="B718" s="16">
        <v>0.0011554190468692361</v>
      </c>
      <c r="C718" s="16">
        <v>1.2691173164815664E-4</v>
      </c>
    </row>
    <row r="719">
      <c r="A719" s="12">
        <v>1286.1922783118741</v>
      </c>
      <c r="B719" s="16">
        <v>0.0010771868386171635</v>
      </c>
      <c r="C719" s="16">
        <v>0.0029980565690067044</v>
      </c>
    </row>
    <row r="720">
      <c r="A720" s="12">
        <v>1194.3068172837907</v>
      </c>
      <c r="B720" s="16">
        <v>0.0010292733759159998</v>
      </c>
      <c r="C720" s="16">
        <v>0.0028498335152294797</v>
      </c>
    </row>
    <row r="721">
      <c r="A721" s="12">
        <v>1116.9251609207074</v>
      </c>
      <c r="B721" s="16">
        <v>0.0010206641930091997</v>
      </c>
      <c r="C721" s="16">
        <v>0.002787836935345336</v>
      </c>
    </row>
    <row r="722">
      <c r="A722" s="12">
        <v>1249.4932601330459</v>
      </c>
      <c r="B722" s="16">
        <v>6.366603277414463E-4</v>
      </c>
      <c r="C722" s="16">
        <v>0.0017477857113182178</v>
      </c>
    </row>
    <row r="723">
      <c r="A723" s="12">
        <v>1465.9390968889018</v>
      </c>
      <c r="B723" s="16">
        <v>7.334627615985444E-4</v>
      </c>
      <c r="C723" s="16">
        <v>0.002067549541959794</v>
      </c>
    </row>
    <row r="724">
      <c r="A724" s="12">
        <v>1751.3234650387406</v>
      </c>
      <c r="B724" s="16">
        <v>9.590382011741761E-4</v>
      </c>
      <c r="C724" s="16">
        <v>0.002591716237316023</v>
      </c>
    </row>
    <row r="725">
      <c r="A725" s="12">
        <v>2159.171414393185</v>
      </c>
      <c r="B725" s="16">
        <v>8.310955442358455E-4</v>
      </c>
      <c r="C725" s="16">
        <v>0.0022149124776555565</v>
      </c>
    </row>
    <row r="726">
      <c r="A726" s="12">
        <v>2461.7381098016735</v>
      </c>
      <c r="B726" s="16">
        <v>6.142883213463837E-4</v>
      </c>
      <c r="C726" s="16">
        <v>0.001656710672688434</v>
      </c>
    </row>
    <row r="727">
      <c r="A727" s="12">
        <v>2804.9698686678526</v>
      </c>
      <c r="B727" s="16">
        <v>6.272245636462713E-4</v>
      </c>
      <c r="C727" s="16">
        <v>0.001895122176610509</v>
      </c>
    </row>
    <row r="728">
      <c r="A728" s="12">
        <v>2972.5742490477624</v>
      </c>
      <c r="B728" s="16">
        <v>5.121140839736606E-4</v>
      </c>
      <c r="C728" s="16">
        <v>0.0017800933403428986</v>
      </c>
    </row>
    <row r="729">
      <c r="A729" s="12">
        <v>3258.1007720410457</v>
      </c>
      <c r="B729" s="16">
        <v>8.209546770433006E-4</v>
      </c>
      <c r="C729" s="16">
        <v>0.0022127335646345376</v>
      </c>
    </row>
    <row r="730">
      <c r="A730" s="12">
        <v>2204.154062046783</v>
      </c>
      <c r="B730" s="16">
        <v>0.002406191588432156</v>
      </c>
      <c r="C730" s="16">
        <v>0.0014313298966200207</v>
      </c>
    </row>
    <row r="731">
      <c r="A731" s="12">
        <v>2307.7710904668256</v>
      </c>
      <c r="B731" s="16">
        <v>7.216013769738153E-4</v>
      </c>
      <c r="C731" s="16">
        <v>0.0014249914665917275</v>
      </c>
    </row>
    <row r="732">
      <c r="A732" s="12">
        <v>2381.152896955349</v>
      </c>
      <c r="B732" s="16">
        <v>7.00696435668744E-4</v>
      </c>
      <c r="C732" s="16">
        <v>0.0010400598637752925</v>
      </c>
    </row>
    <row r="733">
      <c r="A733" s="12">
        <v>2495.569185881235</v>
      </c>
      <c r="B733" s="16">
        <v>6.989126219904381E-4</v>
      </c>
      <c r="C733" s="16">
        <v>0.0010740764451851157</v>
      </c>
    </row>
    <row r="734">
      <c r="A734" s="12">
        <v>2611.1610719275436</v>
      </c>
      <c r="B734" s="16">
        <v>7.435998596432539E-4</v>
      </c>
      <c r="C734" s="16">
        <v>0.0010819303581295265</v>
      </c>
    </row>
    <row r="735">
      <c r="A735" s="12">
        <v>2814.935040340629</v>
      </c>
      <c r="B735" s="16">
        <v>6.83569209447516E-4</v>
      </c>
      <c r="C735" s="16">
        <v>9.794916063102445E-4</v>
      </c>
    </row>
    <row r="736">
      <c r="A736" s="12">
        <v>3042.7484281639945</v>
      </c>
      <c r="B736" s="16">
        <v>7.187504305613602E-4</v>
      </c>
      <c r="C736" s="16">
        <v>0.0010441728071550933</v>
      </c>
    </row>
    <row r="737">
      <c r="A737" s="12">
        <v>3283.53055846265</v>
      </c>
      <c r="B737" s="16">
        <v>7.315098991466861E-4</v>
      </c>
      <c r="C737" s="16">
        <v>0.001126580773456986</v>
      </c>
    </row>
    <row r="738">
      <c r="A738" s="12">
        <v>3483.709419848837</v>
      </c>
      <c r="B738" s="16">
        <v>7.329590674302835E-4</v>
      </c>
      <c r="C738" s="16">
        <v>0.00104912792663452</v>
      </c>
    </row>
    <row r="739">
      <c r="A739" s="12">
        <v>3341.320200715325</v>
      </c>
      <c r="B739" s="16">
        <v>6.844038085972244E-4</v>
      </c>
      <c r="C739" s="16">
        <v>9.767956058429196E-4</v>
      </c>
    </row>
    <row r="740">
      <c r="A740" s="12">
        <v>3444.4561484482233</v>
      </c>
      <c r="B740" s="16">
        <v>7.104955698558826E-4</v>
      </c>
      <c r="C740" s="16">
        <v>0.0010538427952162966</v>
      </c>
    </row>
    <row r="741">
      <c r="A741" s="12">
        <v>3698.5461879511695</v>
      </c>
      <c r="B741" s="16">
        <v>6.342465652703332E-4</v>
      </c>
      <c r="C741" s="16">
        <v>9.179632117811299E-4</v>
      </c>
    </row>
    <row r="742">
      <c r="A742" s="12">
        <v>3781.5007287141316</v>
      </c>
      <c r="B742" s="16">
        <v>7.51898324926152E-4</v>
      </c>
      <c r="C742" s="16">
        <v>0.0010871163532089622</v>
      </c>
    </row>
    <row r="743">
      <c r="A743" s="12">
        <v>2018.604640481378</v>
      </c>
      <c r="B743" s="16">
        <v>0.027669975047232714</v>
      </c>
      <c r="C743" s="16">
        <v>0.0164595632011332</v>
      </c>
    </row>
    <row r="744">
      <c r="A744" s="12">
        <v>2733.185322638573</v>
      </c>
      <c r="B744" s="16">
        <v>0.02682045372919909</v>
      </c>
      <c r="C744" s="16">
        <v>0.015954223033640608</v>
      </c>
    </row>
    <row r="745">
      <c r="A745" s="12">
        <v>3276.6521756477614</v>
      </c>
      <c r="B745" s="16">
        <v>0.02600294886280171</v>
      </c>
      <c r="C745" s="16">
        <v>0.00848568822214041</v>
      </c>
    </row>
    <row r="746">
      <c r="A746" s="12">
        <v>4370.30540038554</v>
      </c>
      <c r="B746" s="16">
        <v>0.02521844967566731</v>
      </c>
      <c r="C746" s="16">
        <v>0.008125905809846769</v>
      </c>
    </row>
    <row r="747">
      <c r="A747" s="12">
        <v>7527.119832827915</v>
      </c>
      <c r="B747" s="16">
        <v>0.024468286622649462</v>
      </c>
      <c r="C747" s="16">
        <v>0.007684523271152917</v>
      </c>
    </row>
    <row r="748">
      <c r="A748" s="12">
        <v>11456.758309478371</v>
      </c>
      <c r="B748" s="16">
        <v>0.023752252968617472</v>
      </c>
      <c r="C748" s="16">
        <v>0.005127160199321459</v>
      </c>
    </row>
    <row r="749">
      <c r="A749" s="12">
        <v>13003.638577866735</v>
      </c>
      <c r="B749" s="16">
        <v>0.0012260324335456633</v>
      </c>
      <c r="C749" s="16">
        <v>0.008395586926825816</v>
      </c>
    </row>
    <row r="750">
      <c r="A750" s="12">
        <v>15943.79406614573</v>
      </c>
      <c r="B750" s="16">
        <v>0.002750078953375296</v>
      </c>
      <c r="C750" s="16">
        <v>0.007498225503347311</v>
      </c>
    </row>
    <row r="751">
      <c r="A751" s="12">
        <v>23432.386660081305</v>
      </c>
      <c r="B751" s="16">
        <v>0.001898104175373276</v>
      </c>
      <c r="C751" s="16">
        <v>0.007160822157212872</v>
      </c>
    </row>
    <row r="752">
      <c r="A752" s="12">
        <v>13858.903407101416</v>
      </c>
      <c r="B752" s="16">
        <v>0.021183391913434418</v>
      </c>
      <c r="C752" s="16">
        <v>0.007357601599170275</v>
      </c>
    </row>
    <row r="753">
      <c r="A753" s="12">
        <v>16643.143795957003</v>
      </c>
      <c r="B753" s="16">
        <v>0.02059563294439409</v>
      </c>
      <c r="C753" s="16">
        <v>0.008644477546335865</v>
      </c>
    </row>
    <row r="754">
      <c r="A754" s="12">
        <v>21949.622834485108</v>
      </c>
      <c r="B754" s="16">
        <v>0.020025251537718086</v>
      </c>
      <c r="C754" s="16">
        <v>6.354784104939134E-4</v>
      </c>
    </row>
    <row r="755">
      <c r="A755" s="12">
        <v>22391.46178574921</v>
      </c>
      <c r="B755" s="16">
        <v>0.002041298608168454</v>
      </c>
      <c r="C755" s="16">
        <v>0.006453926138400861</v>
      </c>
    </row>
    <row r="756">
      <c r="A756" s="12">
        <v>179.31160486456133</v>
      </c>
      <c r="B756" s="16">
        <v>0.00363968859821473</v>
      </c>
      <c r="C756" s="16">
        <v>0.0021650790943069766</v>
      </c>
    </row>
    <row r="757">
      <c r="A757" s="12">
        <v>183.43252465069196</v>
      </c>
      <c r="B757" s="16">
        <v>1.8651217119915623E-4</v>
      </c>
      <c r="C757" s="16">
        <v>0.0020794278538007888</v>
      </c>
    </row>
    <row r="758">
      <c r="A758" s="12">
        <v>170.33946472046742</v>
      </c>
      <c r="B758" s="16">
        <v>1.7400134903596245E-4</v>
      </c>
      <c r="C758" s="16">
        <v>1.1981569403415938E-4</v>
      </c>
    </row>
    <row r="759">
      <c r="A759" s="12">
        <v>194.57602705223192</v>
      </c>
      <c r="B759" s="16">
        <v>1.623241237124466E-4</v>
      </c>
      <c r="C759" s="16">
        <v>1.1470010394557178E-4</v>
      </c>
    </row>
    <row r="760">
      <c r="A760" s="12">
        <v>237.71273653837662</v>
      </c>
      <c r="B760" s="16">
        <v>1.4510702125078393E-4</v>
      </c>
      <c r="C760" s="16">
        <v>8.873605140003627E-5</v>
      </c>
    </row>
    <row r="761">
      <c r="A761" s="12">
        <v>226.28985679222328</v>
      </c>
      <c r="B761" s="16">
        <v>1.5286153917149045E-4</v>
      </c>
      <c r="C761" s="16">
        <v>1.2999411215257477E-4</v>
      </c>
    </row>
    <row r="762">
      <c r="A762" s="12">
        <v>240.5468163484829</v>
      </c>
      <c r="B762" s="16">
        <v>1.4776458400694652E-4</v>
      </c>
      <c r="C762" s="16">
        <v>1.5292840011471616E-4</v>
      </c>
    </row>
    <row r="763">
      <c r="A763" s="12">
        <v>252.97762985700538</v>
      </c>
      <c r="B763" s="16">
        <v>1.3839180659082822E-4</v>
      </c>
      <c r="C763" s="16">
        <v>1.1113572262980518E-4</v>
      </c>
    </row>
    <row r="764">
      <c r="A764" s="12">
        <v>256.43756980232666</v>
      </c>
      <c r="B764" s="16">
        <v>1.4176456565882526E-4</v>
      </c>
      <c r="C764" s="16">
        <v>1.4232196237832262E-4</v>
      </c>
    </row>
    <row r="765">
      <c r="A765" s="12">
        <v>334.06488506697417</v>
      </c>
      <c r="B765" s="16">
        <v>1.3458347224998556E-4</v>
      </c>
      <c r="C765" s="16">
        <v>1.0885427902572361E-4</v>
      </c>
    </row>
    <row r="766">
      <c r="A766" s="12">
        <v>368.7477582488135</v>
      </c>
      <c r="B766" s="16">
        <v>1.400414097571588E-4</v>
      </c>
      <c r="C766" s="16">
        <v>1.264553028404195E-4</v>
      </c>
    </row>
    <row r="767">
      <c r="A767" s="12">
        <v>439.54237135866526</v>
      </c>
      <c r="B767" s="16">
        <v>1.1933552362337709E-4</v>
      </c>
      <c r="C767" s="16">
        <v>1.0264877667604045E-4</v>
      </c>
    </row>
    <row r="768">
      <c r="A768" s="12">
        <v>504.3234084530842</v>
      </c>
      <c r="B768" s="16">
        <v>1.1368600024596626E-4</v>
      </c>
      <c r="C768" s="16">
        <v>9.150336605163138E-5</v>
      </c>
    </row>
    <row r="769">
      <c r="A769" s="12">
        <v>4062.8192679234207</v>
      </c>
      <c r="B769" s="16">
        <v>0.004095247980472231</v>
      </c>
      <c r="C769" s="16">
        <v>0.006105291037484297</v>
      </c>
    </row>
    <row r="770">
      <c r="A770" s="12">
        <v>4495.411266357614</v>
      </c>
      <c r="B770" s="16">
        <v>0.004036409087143356</v>
      </c>
      <c r="C770" s="16">
        <v>0.006144303605969246</v>
      </c>
    </row>
    <row r="771">
      <c r="A771" s="12">
        <v>5310.03032732809</v>
      </c>
      <c r="B771" s="16">
        <v>0.004036683945336571</v>
      </c>
      <c r="C771" s="16">
        <v>0.013295392757458223</v>
      </c>
    </row>
    <row r="772">
      <c r="A772" s="12">
        <v>7182.493738327303</v>
      </c>
      <c r="B772" s="16">
        <v>0.003464602544648068</v>
      </c>
      <c r="C772" s="16">
        <v>0.010757120345511849</v>
      </c>
    </row>
    <row r="773">
      <c r="A773" s="12">
        <v>8830.058689222415</v>
      </c>
      <c r="B773" s="16">
        <v>0.003992514036182159</v>
      </c>
      <c r="C773" s="16">
        <v>0.012837694029576897</v>
      </c>
    </row>
    <row r="774">
      <c r="A774" s="12">
        <v>10264.111125463638</v>
      </c>
      <c r="B774" s="16">
        <v>0.003630861213116569</v>
      </c>
      <c r="C774" s="16">
        <v>0.011511874665534867</v>
      </c>
    </row>
    <row r="775">
      <c r="A775" s="12">
        <v>12472.805265776167</v>
      </c>
      <c r="B775" s="16">
        <v>0.003921859802050772</v>
      </c>
      <c r="C775" s="16">
        <v>0.01278354036575315</v>
      </c>
    </row>
    <row r="776">
      <c r="A776" s="12">
        <v>16404.864706715995</v>
      </c>
      <c r="B776" s="16">
        <v>0.004194886177163827</v>
      </c>
      <c r="C776" s="16">
        <v>0.0140562997881672</v>
      </c>
    </row>
    <row r="777">
      <c r="A777" s="12">
        <v>17786.050122280474</v>
      </c>
      <c r="B777" s="16">
        <v>0.0038621184811792773</v>
      </c>
      <c r="C777" s="16">
        <v>0.012549641385396645</v>
      </c>
    </row>
    <row r="778">
      <c r="A778" s="12">
        <v>14542.074852661828</v>
      </c>
      <c r="B778" s="16">
        <v>0.003531620101684882</v>
      </c>
      <c r="C778" s="16">
        <v>0.011192081018197622</v>
      </c>
    </row>
    <row r="779">
      <c r="A779" s="12">
        <v>14295.030618674778</v>
      </c>
      <c r="B779" s="16">
        <v>0.0038964306502187423</v>
      </c>
      <c r="C779" s="16">
        <v>0.012806849546555511</v>
      </c>
    </row>
    <row r="780">
      <c r="A780" s="12">
        <v>16982.300308338086</v>
      </c>
      <c r="B780" s="16">
        <v>0.0035519522930997204</v>
      </c>
      <c r="C780" s="16">
        <v>0.011436307054410786</v>
      </c>
    </row>
    <row r="781">
      <c r="A781" s="12">
        <v>16887.375320750845</v>
      </c>
      <c r="B781" s="16">
        <v>0.003802218237364681</v>
      </c>
      <c r="C781" s="16">
        <v>0.012218720377716194</v>
      </c>
    </row>
    <row r="782">
      <c r="A782" s="12">
        <v>122.55180696701827</v>
      </c>
      <c r="B782" s="16">
        <v>2.1716280117233986E-4</v>
      </c>
      <c r="C782" s="16">
        <v>1.2917990871801413E-4</v>
      </c>
    </row>
    <row r="783">
      <c r="A783" s="12">
        <v>118.90625324010675</v>
      </c>
      <c r="B783" s="16">
        <v>5.01259136935479E-4</v>
      </c>
      <c r="C783" s="16">
        <v>1.2550608204916336E-4</v>
      </c>
    </row>
    <row r="784">
      <c r="A784" s="12">
        <v>110.18180520470935</v>
      </c>
      <c r="B784" s="16">
        <v>4.7535078171400313E-4</v>
      </c>
      <c r="C784" s="16">
        <v>9.283993914137553E-5</v>
      </c>
    </row>
    <row r="785">
      <c r="A785" s="12">
        <v>117.59665617840206</v>
      </c>
      <c r="B785" s="16">
        <v>4.497589973538702E-4</v>
      </c>
      <c r="C785" s="16">
        <v>9.24993873426222E-5</v>
      </c>
    </row>
    <row r="786">
      <c r="A786" s="12">
        <v>134.2795789012759</v>
      </c>
      <c r="B786" s="16">
        <v>4.250524872044444E-4</v>
      </c>
      <c r="C786" s="16">
        <v>8.600420378286993E-5</v>
      </c>
    </row>
    <row r="787">
      <c r="A787" s="12">
        <v>159.83143654673583</v>
      </c>
      <c r="B787" s="16">
        <v>3.435991641550882E-4</v>
      </c>
      <c r="C787" s="16">
        <v>5.657287831356368E-5</v>
      </c>
    </row>
    <row r="788">
      <c r="A788" s="12">
        <v>191.60402120309413</v>
      </c>
      <c r="B788" s="16">
        <v>3.6245707964433914E-4</v>
      </c>
      <c r="C788" s="16">
        <v>6.698117932321649E-5</v>
      </c>
    </row>
    <row r="789">
      <c r="A789" s="12">
        <v>240.50815312316743</v>
      </c>
      <c r="B789" s="16">
        <v>3.79608792105609E-4</v>
      </c>
      <c r="C789" s="16">
        <v>7.353242092299835E-5</v>
      </c>
    </row>
    <row r="790">
      <c r="A790" s="12">
        <v>321.6041879571088</v>
      </c>
      <c r="B790" s="16">
        <v>3.502128207061651E-4</v>
      </c>
      <c r="C790" s="16">
        <v>6.115864465278218E-5</v>
      </c>
    </row>
    <row r="791">
      <c r="A791" s="12">
        <v>375.342957507548</v>
      </c>
      <c r="B791" s="16">
        <v>3.166857995951627E-4</v>
      </c>
      <c r="C791" s="16">
        <v>5.281829262611844E-5</v>
      </c>
    </row>
    <row r="792">
      <c r="A792" s="12">
        <v>337.39614281742774</v>
      </c>
      <c r="B792" s="16">
        <v>3.174454423081774E-4</v>
      </c>
      <c r="C792" s="16">
        <v>5.67998626699419E-5</v>
      </c>
    </row>
    <row r="793">
      <c r="A793" s="12">
        <v>350.8953116417993</v>
      </c>
      <c r="B793" s="16">
        <v>2.823709038809868E-4</v>
      </c>
      <c r="C793" s="16">
        <v>6.522877507844205E-5</v>
      </c>
    </row>
    <row r="794">
      <c r="A794" s="12">
        <v>466.64943848799413</v>
      </c>
      <c r="B794" s="16">
        <v>3.238348711864901E-4</v>
      </c>
      <c r="C794" s="16">
        <v>5.908719077026683E-5</v>
      </c>
    </row>
    <row r="795">
      <c r="A795" s="12">
        <v>22850.442967456067</v>
      </c>
      <c r="B795" s="16">
        <v>0.30840377707513283</v>
      </c>
      <c r="C795" s="16">
        <v>0.18345486223139962</v>
      </c>
    </row>
    <row r="796">
      <c r="A796" s="12">
        <v>24501.958056645806</v>
      </c>
      <c r="B796" s="16">
        <v>0.3041900922881086</v>
      </c>
      <c r="C796" s="16">
        <v>0.1809483398748276</v>
      </c>
    </row>
    <row r="797">
      <c r="A797" s="12">
        <v>26563.75613076166</v>
      </c>
      <c r="B797" s="16">
        <v>0.30026596301648134</v>
      </c>
      <c r="C797" s="16">
        <v>0.014889740528994158</v>
      </c>
    </row>
    <row r="798">
      <c r="A798" s="12">
        <v>30778.791897822306</v>
      </c>
      <c r="B798" s="16">
        <v>0.29680384201374516</v>
      </c>
      <c r="C798" s="16">
        <v>0.013807236896580276</v>
      </c>
    </row>
    <row r="799">
      <c r="A799" s="12">
        <v>34520.887417490056</v>
      </c>
      <c r="B799" s="16">
        <v>0.293919888483457</v>
      </c>
      <c r="C799" s="16">
        <v>0.01473904308966422</v>
      </c>
    </row>
    <row r="800">
      <c r="A800" s="12">
        <v>35211.55267815367</v>
      </c>
      <c r="B800" s="16">
        <v>0.2916776857822894</v>
      </c>
      <c r="C800" s="16">
        <v>0.016111642288992412</v>
      </c>
    </row>
    <row r="801">
      <c r="A801" s="12">
        <v>39869.98014732667</v>
      </c>
      <c r="B801" s="16">
        <v>0.29016068320718824</v>
      </c>
      <c r="C801" s="16">
        <v>0.016108795078317886</v>
      </c>
    </row>
    <row r="802">
      <c r="A802" s="12">
        <v>45974.69185131372</v>
      </c>
      <c r="B802" s="16">
        <v>0.2893409210154579</v>
      </c>
      <c r="C802" s="16">
        <v>0.015619324373410825</v>
      </c>
    </row>
    <row r="803">
      <c r="A803" s="12">
        <v>48645.38402451563</v>
      </c>
      <c r="B803" s="16">
        <v>0.2890667526864378</v>
      </c>
      <c r="C803" s="16">
        <v>0.015443237031511462</v>
      </c>
    </row>
    <row r="804">
      <c r="A804" s="12">
        <v>44317.30588709677</v>
      </c>
      <c r="B804" s="16">
        <v>0.2890725806451613</v>
      </c>
      <c r="C804" s="16">
        <v>0.015383064516129032</v>
      </c>
    </row>
    <row r="805">
      <c r="A805" s="12">
        <v>44334.2887799762</v>
      </c>
      <c r="B805" s="16">
        <v>0.28918335652770216</v>
      </c>
      <c r="C805" s="16">
        <v>0.015671325709445152</v>
      </c>
    </row>
    <row r="806">
      <c r="A806" s="12">
        <v>0.0</v>
      </c>
      <c r="B806" s="16">
        <v>0.28935843878024664</v>
      </c>
      <c r="C806" s="16">
        <v>0.014348852697221045</v>
      </c>
    </row>
    <row r="807">
      <c r="A807" s="12">
        <v>0.0</v>
      </c>
      <c r="B807" s="16">
        <v>0.28962146002504746</v>
      </c>
      <c r="C807" s="16">
        <v>0.015472871975114127</v>
      </c>
    </row>
    <row r="808">
      <c r="A808" s="12">
        <v>2074.9288089526603</v>
      </c>
      <c r="B808" s="16">
        <v>0.017665315093877018</v>
      </c>
      <c r="C808" s="16">
        <v>0.010508262828544921</v>
      </c>
    </row>
    <row r="809">
      <c r="A809" s="12">
        <v>2037.6854621333007</v>
      </c>
      <c r="B809" s="16">
        <v>0.01759911623910642</v>
      </c>
      <c r="C809" s="16">
        <v>0.010468884251871854</v>
      </c>
    </row>
    <row r="810">
      <c r="A810" s="12">
        <v>2257.5446604356334</v>
      </c>
      <c r="B810" s="16">
        <v>0.017565976548477955</v>
      </c>
      <c r="C810" s="16">
        <v>0.0015816484672956507</v>
      </c>
    </row>
    <row r="811">
      <c r="A811" s="12">
        <v>2833.9057014967743</v>
      </c>
      <c r="B811" s="16">
        <v>0.017544761289438392</v>
      </c>
      <c r="C811" s="16">
        <v>0.001036435542764285</v>
      </c>
    </row>
    <row r="812">
      <c r="A812" s="12">
        <v>3330.309968925329</v>
      </c>
      <c r="B812" s="16">
        <v>0.017506822385973054</v>
      </c>
      <c r="C812" s="16">
        <v>0.0013162473519374356</v>
      </c>
    </row>
    <row r="813">
      <c r="A813" s="12">
        <v>3655.6638366217458</v>
      </c>
      <c r="B813" s="16">
        <v>8.097421955928626E-4</v>
      </c>
      <c r="C813" s="16">
        <v>0.0013775343958058758</v>
      </c>
    </row>
    <row r="814">
      <c r="A814" s="12">
        <v>3747.433690795353</v>
      </c>
      <c r="B814" s="16">
        <v>0.017315170398280316</v>
      </c>
      <c r="C814" s="16">
        <v>0.0013465207835181025</v>
      </c>
    </row>
    <row r="815">
      <c r="A815" s="12">
        <v>4075.9914052325134</v>
      </c>
      <c r="B815" s="16">
        <v>6.272504405117598E-4</v>
      </c>
      <c r="C815" s="16">
        <v>0.0014400425189611584</v>
      </c>
    </row>
    <row r="816">
      <c r="A816" s="12">
        <v>4301.6321898060205</v>
      </c>
      <c r="B816" s="16">
        <v>6.849550453812344E-4</v>
      </c>
      <c r="C816" s="16">
        <v>0.0016163991036332243</v>
      </c>
    </row>
    <row r="817">
      <c r="A817" s="12">
        <v>3431.7558802035005</v>
      </c>
      <c r="B817" s="16">
        <v>0.01681918264262228</v>
      </c>
      <c r="C817" s="16">
        <v>0.001011168603566774</v>
      </c>
    </row>
    <row r="818">
      <c r="A818" s="12">
        <v>3747.674634743231</v>
      </c>
      <c r="B818" s="16">
        <v>0.0166612632021744</v>
      </c>
      <c r="C818" s="16">
        <v>9.714615732332124E-4</v>
      </c>
    </row>
    <row r="819">
      <c r="A819" s="12">
        <v>4324.685528982476</v>
      </c>
      <c r="B819" s="16">
        <v>0.01651993672235146</v>
      </c>
      <c r="C819" s="16">
        <v>9.966344863184553E-4</v>
      </c>
    </row>
    <row r="820">
      <c r="A820" s="12">
        <v>4613.2699390220205</v>
      </c>
      <c r="B820" s="16">
        <v>6.39045570008071E-4</v>
      </c>
      <c r="C820" s="16">
        <v>0.0015547441417012103</v>
      </c>
    </row>
    <row r="821">
      <c r="A821" s="12">
        <v>23569.372875013356</v>
      </c>
      <c r="B821" s="16">
        <v>0.006467088172057968</v>
      </c>
      <c r="C821" s="16">
        <v>0.0016477309938605648</v>
      </c>
    </row>
    <row r="822">
      <c r="A822" s="12">
        <v>24094.026069350704</v>
      </c>
      <c r="B822" s="16">
        <v>0.006697946495070941</v>
      </c>
      <c r="C822" s="16">
        <v>0.001643983586763937</v>
      </c>
    </row>
    <row r="823">
      <c r="A823" s="12">
        <v>25958.55322791725</v>
      </c>
      <c r="B823" s="16">
        <v>0.007004771374368871</v>
      </c>
      <c r="C823" s="16">
        <v>0.011891709376498626</v>
      </c>
    </row>
    <row r="824">
      <c r="A824" s="12">
        <v>31459.727520394154</v>
      </c>
      <c r="B824" s="16">
        <v>0.006379994375614568</v>
      </c>
      <c r="C824" s="16">
        <v>0.01019909020002632</v>
      </c>
    </row>
    <row r="825">
      <c r="A825" s="12">
        <v>36150.3026296763</v>
      </c>
      <c r="B825" s="16">
        <v>0.006748821576642849</v>
      </c>
      <c r="C825" s="16">
        <v>0.010824624744556989</v>
      </c>
    </row>
    <row r="826">
      <c r="A826" s="12">
        <v>37361.1157706607</v>
      </c>
      <c r="B826" s="16">
        <v>0.007075737843912883</v>
      </c>
      <c r="C826" s="16">
        <v>0.012788748051884678</v>
      </c>
    </row>
    <row r="827">
      <c r="A827" s="12">
        <v>39496.66063329857</v>
      </c>
      <c r="B827" s="16">
        <v>0.0062947802884319596</v>
      </c>
      <c r="C827" s="16">
        <v>0.010714228747948262</v>
      </c>
    </row>
    <row r="828">
      <c r="A828" s="12">
        <v>46514.090365910844</v>
      </c>
      <c r="B828" s="16">
        <v>0.006958772633075678</v>
      </c>
      <c r="C828" s="16">
        <v>0.01209782329183621</v>
      </c>
    </row>
    <row r="829">
      <c r="A829" s="12">
        <v>51191.337221240115</v>
      </c>
      <c r="B829" s="16">
        <v>0.006448414658865257</v>
      </c>
      <c r="C829" s="16">
        <v>0.010284565491881939</v>
      </c>
    </row>
    <row r="830">
      <c r="A830" s="12">
        <v>44766.01888301853</v>
      </c>
      <c r="B830" s="16">
        <v>0.006882915882402853</v>
      </c>
      <c r="C830" s="16">
        <v>0.012903102547336318</v>
      </c>
    </row>
    <row r="831">
      <c r="A831" s="12">
        <v>44188.78343245045</v>
      </c>
      <c r="B831" s="16">
        <v>0.006492022153310094</v>
      </c>
      <c r="C831" s="16">
        <v>0.0113880274872878</v>
      </c>
    </row>
    <row r="832">
      <c r="A832" s="12">
        <v>48624.12290990507</v>
      </c>
      <c r="B832" s="16">
        <v>0.005982066235705992</v>
      </c>
      <c r="C832" s="16">
        <v>0.009676757223837252</v>
      </c>
    </row>
    <row r="833">
      <c r="A833" s="12">
        <v>45622.70466539256</v>
      </c>
      <c r="B833" s="16">
        <v>0.006895862574808768</v>
      </c>
      <c r="C833" s="16">
        <v>0.012227069557631542</v>
      </c>
    </row>
    <row r="834">
      <c r="A834" s="12">
        <v>21835.11607752924</v>
      </c>
      <c r="B834" s="16">
        <v>0.0041323531785041915</v>
      </c>
      <c r="C834" s="16">
        <v>1.400238383648473E-4</v>
      </c>
    </row>
    <row r="835">
      <c r="A835" s="12">
        <v>21839.85276027624</v>
      </c>
      <c r="B835" s="16">
        <v>0.004120674965539075</v>
      </c>
      <c r="C835" s="16">
        <v>1.3900903297940005E-4</v>
      </c>
    </row>
    <row r="836">
      <c r="A836" s="12">
        <v>23461.557324132693</v>
      </c>
      <c r="B836" s="16">
        <v>0.004225620638688635</v>
      </c>
      <c r="C836" s="16">
        <v>0.0058455359994216485</v>
      </c>
    </row>
    <row r="837">
      <c r="A837" s="12">
        <v>28758.496971055487</v>
      </c>
      <c r="B837" s="16">
        <v>0.004072283502098583</v>
      </c>
      <c r="C837" s="16">
        <v>0.005734412163629614</v>
      </c>
    </row>
    <row r="838">
      <c r="A838" s="12">
        <v>32853.753065227254</v>
      </c>
      <c r="B838" s="16">
        <v>0.004223190472296782</v>
      </c>
      <c r="C838" s="16">
        <v>0.005941808571355983</v>
      </c>
    </row>
    <row r="839">
      <c r="A839" s="12">
        <v>33873.49099533391</v>
      </c>
      <c r="B839" s="16">
        <v>0.004270228401985139</v>
      </c>
      <c r="C839" s="16">
        <v>0.0061748366625012825</v>
      </c>
    </row>
    <row r="840">
      <c r="A840" s="12">
        <v>35524.551040802544</v>
      </c>
      <c r="B840" s="16">
        <v>0.004095776390241909</v>
      </c>
      <c r="C840" s="16">
        <v>0.0060647482099202305</v>
      </c>
    </row>
    <row r="841">
      <c r="A841" s="12">
        <v>40304.58266854205</v>
      </c>
      <c r="B841" s="16">
        <v>0.004117035009935236</v>
      </c>
      <c r="C841" s="16">
        <v>0.005872002768456171</v>
      </c>
    </row>
    <row r="842">
      <c r="A842" s="12">
        <v>43963.82917122481</v>
      </c>
      <c r="B842" s="16">
        <v>0.004204681980029578</v>
      </c>
      <c r="C842" s="16">
        <v>0.006090807926084966</v>
      </c>
    </row>
    <row r="843">
      <c r="A843" s="12">
        <v>40492.762297393034</v>
      </c>
      <c r="B843" s="16">
        <v>0.004109227155293344</v>
      </c>
      <c r="C843" s="16">
        <v>0.0059903168822934595</v>
      </c>
    </row>
    <row r="844">
      <c r="A844" s="12">
        <v>39524.38963961477</v>
      </c>
      <c r="B844" s="16">
        <v>0.004016754527180492</v>
      </c>
      <c r="C844" s="16">
        <v>0.005856991653833031</v>
      </c>
    </row>
    <row r="845">
      <c r="A845" s="12">
        <v>42544.34268286584</v>
      </c>
      <c r="B845" s="16">
        <v>0.0038562467674716607</v>
      </c>
      <c r="C845" s="16">
        <v>0.005594428025592963</v>
      </c>
    </row>
    <row r="846">
      <c r="A846" s="12">
        <v>39740.08583066783</v>
      </c>
      <c r="B846" s="16">
        <v>0.004062213302307036</v>
      </c>
      <c r="C846" s="16">
        <v>0.0058252266349687965</v>
      </c>
    </row>
    <row r="847">
      <c r="A847" s="12">
        <v>14530.226023846553</v>
      </c>
      <c r="B847" s="16">
        <v>0.060429811141035204</v>
      </c>
      <c r="C847" s="16">
        <v>0.03594684469395238</v>
      </c>
    </row>
    <row r="848">
      <c r="A848" s="12">
        <v>14288.794318539763</v>
      </c>
      <c r="B848" s="16">
        <v>0.05942571992241251</v>
      </c>
      <c r="C848" s="16">
        <v>0.03534955818233061</v>
      </c>
    </row>
    <row r="849">
      <c r="A849" s="12">
        <v>0.0</v>
      </c>
      <c r="B849" s="16">
        <v>0.05851480622939045</v>
      </c>
      <c r="C849" s="16">
        <v>0.003607692056547716</v>
      </c>
    </row>
    <row r="850">
      <c r="A850" s="12">
        <v>0.0</v>
      </c>
      <c r="B850" s="16">
        <v>0.0576898316541668</v>
      </c>
      <c r="C850" s="16">
        <v>0.0035125696076222356</v>
      </c>
    </row>
    <row r="851">
      <c r="A851" s="12">
        <v>0.0</v>
      </c>
      <c r="B851" s="16">
        <v>0.056939530044358665</v>
      </c>
      <c r="C851" s="16">
        <v>0.0034510009491245416</v>
      </c>
    </row>
    <row r="852">
      <c r="A852" s="12">
        <v>0.0</v>
      </c>
      <c r="B852" s="16">
        <v>0.05625304059886066</v>
      </c>
      <c r="C852" s="16">
        <v>0.003091602454449867</v>
      </c>
    </row>
    <row r="853">
      <c r="A853" s="12">
        <v>0.0</v>
      </c>
      <c r="B853" s="16">
        <v>0.05563164694972665</v>
      </c>
      <c r="C853" s="16">
        <v>0.002859570637602772</v>
      </c>
    </row>
    <row r="854">
      <c r="A854" s="12">
        <v>0.0</v>
      </c>
      <c r="B854" s="16">
        <v>0.05506969169729722</v>
      </c>
      <c r="C854" s="16">
        <v>0.003237812114717642</v>
      </c>
    </row>
    <row r="855">
      <c r="A855" s="12">
        <v>0.0</v>
      </c>
      <c r="B855" s="16">
        <v>0.054542618791297834</v>
      </c>
      <c r="C855" s="16">
        <v>0.003237255446463555</v>
      </c>
    </row>
    <row r="856">
      <c r="A856" s="12">
        <v>0.0</v>
      </c>
      <c r="B856" s="16">
        <v>0.05402167196660287</v>
      </c>
      <c r="C856" s="16">
        <v>0.003010413997859931</v>
      </c>
    </row>
    <row r="857">
      <c r="A857" s="12">
        <v>0.0</v>
      </c>
      <c r="B857" s="16">
        <v>0.05348702740007088</v>
      </c>
      <c r="C857" s="16">
        <v>0.002749333184115793</v>
      </c>
    </row>
    <row r="858">
      <c r="A858" s="12">
        <v>0.0</v>
      </c>
      <c r="B858" s="16">
        <v>0.0529323596949135</v>
      </c>
      <c r="C858" s="16">
        <v>0.002329496371006446</v>
      </c>
    </row>
    <row r="859">
      <c r="A859" s="12">
        <v>0.0</v>
      </c>
      <c r="B859" s="16">
        <v>0.05236401352743103</v>
      </c>
      <c r="C859" s="16">
        <v>0.0031079491917871257</v>
      </c>
    </row>
    <row r="860">
      <c r="A860" s="12">
        <v>4135.254060498055</v>
      </c>
      <c r="B860" s="16">
        <v>0.01169945664191813</v>
      </c>
      <c r="C860" s="16">
        <v>0.006959454993647631</v>
      </c>
    </row>
    <row r="861">
      <c r="A861" s="12">
        <v>3754.363924451465</v>
      </c>
      <c r="B861" s="16">
        <v>0.0015908560430622505</v>
      </c>
      <c r="C861" s="16">
        <v>0.0067943971914261065</v>
      </c>
    </row>
    <row r="862">
      <c r="A862" s="12">
        <v>3836.7966806657964</v>
      </c>
      <c r="B862" s="16">
        <v>0.0015435868788891154</v>
      </c>
      <c r="C862" s="16">
        <v>0.002002617251139407</v>
      </c>
    </row>
    <row r="863">
      <c r="A863" s="12">
        <v>4601.604453496679</v>
      </c>
      <c r="B863" s="16">
        <v>0.0014629660591874269</v>
      </c>
      <c r="C863" s="16">
        <v>6.155857184113328E-5</v>
      </c>
    </row>
    <row r="864">
      <c r="A864" s="12">
        <v>5328.485185858774</v>
      </c>
      <c r="B864" s="16">
        <v>0.0013955646283752435</v>
      </c>
      <c r="C864" s="16">
        <v>0.0011624756425721444</v>
      </c>
    </row>
    <row r="865">
      <c r="A865" s="12">
        <v>6281.95468388107</v>
      </c>
      <c r="B865" s="16">
        <v>0.0011808925924180751</v>
      </c>
      <c r="C865" s="16">
        <v>0.0012809313755695142</v>
      </c>
    </row>
    <row r="866">
      <c r="A866" s="12">
        <v>6756.271158682065</v>
      </c>
      <c r="B866" s="16">
        <v>0.0011175540923783376</v>
      </c>
      <c r="C866" s="16">
        <v>0.0012612295076746029</v>
      </c>
    </row>
    <row r="867">
      <c r="A867" s="12">
        <v>7994.304824967458</v>
      </c>
      <c r="B867" s="16">
        <v>0.0012657283326930997</v>
      </c>
      <c r="C867" s="16">
        <v>0.0016111782051530066</v>
      </c>
    </row>
    <row r="868">
      <c r="A868" s="12">
        <v>10577.916763271634</v>
      </c>
      <c r="B868" s="16">
        <v>0.0011585852312078892</v>
      </c>
      <c r="C868" s="16">
        <v>0.0014074315352333323</v>
      </c>
    </row>
    <row r="869">
      <c r="A869" s="12">
        <v>7919.710893226827</v>
      </c>
      <c r="B869" s="16">
        <v>0.0010486092597529549</v>
      </c>
      <c r="C869" s="16">
        <v>8.787780048777116E-4</v>
      </c>
    </row>
    <row r="870">
      <c r="A870" s="12">
        <v>9362.113583409051</v>
      </c>
      <c r="B870" s="16">
        <v>0.0010172070565767609</v>
      </c>
      <c r="C870" s="16">
        <v>0.0011425105158518515</v>
      </c>
    </row>
    <row r="871">
      <c r="A871" s="12">
        <v>11791.587778554283</v>
      </c>
      <c r="B871" s="16">
        <v>9.177972364453957E-4</v>
      </c>
      <c r="C871" s="16">
        <v>6.599608289409134E-4</v>
      </c>
    </row>
    <row r="872">
      <c r="A872" s="12">
        <v>10929.879637161484</v>
      </c>
      <c r="B872" s="16">
        <v>0.0010829537686546137</v>
      </c>
      <c r="C872" s="16">
        <v>0.001210972624790821</v>
      </c>
    </row>
    <row r="873">
      <c r="A873" s="12">
        <v>637.1042711840132</v>
      </c>
      <c r="B873" s="16">
        <v>0.011667696073524875</v>
      </c>
      <c r="C873" s="16">
        <v>0.006940562129383015</v>
      </c>
    </row>
    <row r="874">
      <c r="A874" s="12">
        <v>542.68217663187</v>
      </c>
      <c r="B874" s="16">
        <v>0.011319256235340741</v>
      </c>
      <c r="C874" s="16">
        <v>0.006733291702554135</v>
      </c>
    </row>
    <row r="875">
      <c r="A875" s="12">
        <v>442.5269100696658</v>
      </c>
      <c r="B875" s="16">
        <v>0.010972956384449901</v>
      </c>
      <c r="C875" s="16">
        <v>3.619897035740552E-4</v>
      </c>
    </row>
    <row r="876">
      <c r="A876" s="12">
        <v>361.1578364285142</v>
      </c>
      <c r="B876" s="16">
        <v>0.010632176236960049</v>
      </c>
      <c r="C876" s="16">
        <v>3.2331070158422246E-4</v>
      </c>
    </row>
    <row r="877">
      <c r="A877" s="12">
        <v>415.8139689094454</v>
      </c>
      <c r="B877" s="16">
        <v>0.0103007757551723</v>
      </c>
      <c r="C877" s="16">
        <v>2.9527262068460144E-4</v>
      </c>
    </row>
    <row r="878">
      <c r="A878" s="12">
        <v>434.49544429044886</v>
      </c>
      <c r="B878" s="16">
        <v>7.518017136902396E-5</v>
      </c>
      <c r="C878" s="16">
        <v>2.2484440140921054E-4</v>
      </c>
    </row>
    <row r="879">
      <c r="A879" s="12">
        <v>441.9196558916944</v>
      </c>
      <c r="B879" s="16">
        <v>0.009672649164420195</v>
      </c>
      <c r="C879" s="16">
        <v>1.9024180948294705E-4</v>
      </c>
    </row>
    <row r="880">
      <c r="A880" s="12">
        <v>522.3399182427688</v>
      </c>
      <c r="B880" s="16">
        <v>8.696186624088044E-5</v>
      </c>
      <c r="C880" s="16">
        <v>2.589240528675839E-4</v>
      </c>
    </row>
    <row r="881">
      <c r="A881" s="12">
        <v>612.0285776028147</v>
      </c>
      <c r="B881" s="16">
        <v>6.844175859831278E-5</v>
      </c>
      <c r="C881" s="16">
        <v>2.0469155580791693E-4</v>
      </c>
    </row>
    <row r="882">
      <c r="A882" s="12">
        <v>553.099351360779</v>
      </c>
      <c r="B882" s="16">
        <v>0.008805329625653736</v>
      </c>
      <c r="C882" s="16">
        <v>1.9344949310091554E-4</v>
      </c>
    </row>
    <row r="883">
      <c r="A883" s="12">
        <v>566.3353252332445</v>
      </c>
      <c r="B883" s="16">
        <v>0.008531273800456969</v>
      </c>
      <c r="C883" s="16">
        <v>1.8742859862909368E-4</v>
      </c>
    </row>
    <row r="884">
      <c r="A884" s="12">
        <v>517.7524320361321</v>
      </c>
      <c r="B884" s="16">
        <v>0.00826413889378812</v>
      </c>
      <c r="C884" s="16">
        <v>1.585045470631701E-4</v>
      </c>
    </row>
    <row r="885">
      <c r="A885" s="12">
        <v>510.3262292565144</v>
      </c>
      <c r="B885" s="16">
        <v>6.364359586316626E-5</v>
      </c>
      <c r="C885" s="16">
        <v>1.881394018060266E-4</v>
      </c>
    </row>
    <row r="886">
      <c r="A886" s="12">
        <v>691.9977052259919</v>
      </c>
      <c r="B886" s="16">
        <v>0.0032451395333046645</v>
      </c>
      <c r="C886" s="16">
        <v>0.001930380463074033</v>
      </c>
    </row>
    <row r="887">
      <c r="A887" s="12">
        <v>733.9704137789531</v>
      </c>
      <c r="B887" s="16">
        <v>8.077238737917199E-4</v>
      </c>
      <c r="C887" s="16">
        <v>0.0019444191136239286</v>
      </c>
    </row>
    <row r="888">
      <c r="A888" s="12">
        <v>779.3845905439523</v>
      </c>
      <c r="B888" s="16">
        <v>7.165480835437227E-4</v>
      </c>
      <c r="C888" s="16">
        <v>0.0014324076199219646</v>
      </c>
    </row>
    <row r="889">
      <c r="A889" s="12">
        <v>922.0297396567257</v>
      </c>
      <c r="B889" s="16">
        <v>7.151932361569914E-4</v>
      </c>
      <c r="C889" s="16">
        <v>0.001399431726304604</v>
      </c>
    </row>
    <row r="890">
      <c r="A890" s="12">
        <v>1186.8730465692518</v>
      </c>
      <c r="B890" s="16">
        <v>6.958756918231711E-4</v>
      </c>
      <c r="C890" s="16">
        <v>0.0014445499386332584</v>
      </c>
    </row>
    <row r="891">
      <c r="A891" s="12">
        <v>1469.974623515385</v>
      </c>
      <c r="B891" s="16">
        <v>6.376392901361948E-4</v>
      </c>
      <c r="C891" s="16">
        <v>9.911954876874397E-4</v>
      </c>
    </row>
    <row r="892">
      <c r="A892" s="12">
        <v>1764.8704363346976</v>
      </c>
      <c r="B892" s="16">
        <v>5.84356525693497E-4</v>
      </c>
      <c r="C892" s="16">
        <v>8.572078217371533E-4</v>
      </c>
    </row>
    <row r="893">
      <c r="A893" s="12">
        <v>2317.988501048218</v>
      </c>
      <c r="B893" s="16">
        <v>7.61325312186674E-4</v>
      </c>
      <c r="C893" s="16">
        <v>0.001410536869929815</v>
      </c>
    </row>
    <row r="894">
      <c r="A894" s="12">
        <v>2919.690052009672</v>
      </c>
      <c r="B894" s="16">
        <v>6.480678863086819E-4</v>
      </c>
      <c r="C894" s="16">
        <v>0.0011560746384415347</v>
      </c>
    </row>
    <row r="895">
      <c r="A895" s="12">
        <v>2440.9613178716363</v>
      </c>
      <c r="B895" s="16">
        <v>6.132535310254143E-4</v>
      </c>
      <c r="C895" s="16">
        <v>8.553809880069827E-4</v>
      </c>
    </row>
    <row r="896">
      <c r="A896" s="12">
        <v>2613.7569309198707</v>
      </c>
      <c r="B896" s="16">
        <v>5.713259072942867E-4</v>
      </c>
      <c r="C896" s="16">
        <v>7.608695652173913E-4</v>
      </c>
    </row>
    <row r="897">
      <c r="A897" s="12">
        <v>3219.6058688257663</v>
      </c>
      <c r="B897" s="16">
        <v>6.399232716607002E-4</v>
      </c>
      <c r="C897" s="16">
        <v>0.001011743450767841</v>
      </c>
    </row>
    <row r="898">
      <c r="A898" s="12">
        <v>3528.7337359431713</v>
      </c>
      <c r="B898" s="16">
        <v>6.751731355913332E-4</v>
      </c>
      <c r="C898" s="16">
        <v>0.0013694969603847953</v>
      </c>
    </row>
    <row r="899">
      <c r="A899" s="12">
        <v>22989.48220241867</v>
      </c>
      <c r="B899" s="16">
        <v>0.0037389047771754775</v>
      </c>
      <c r="C899" s="16">
        <v>1.0374459984361314E-4</v>
      </c>
    </row>
    <row r="900">
      <c r="A900" s="12">
        <v>22829.407555623155</v>
      </c>
      <c r="B900" s="16">
        <v>0.003785917230647144</v>
      </c>
      <c r="C900" s="16">
        <v>1.0357022183080313E-4</v>
      </c>
    </row>
    <row r="901">
      <c r="A901" s="12">
        <v>24367.034457350688</v>
      </c>
      <c r="B901" s="16">
        <v>0.003997757505455761</v>
      </c>
      <c r="C901" s="16">
        <v>0.009036217717391984</v>
      </c>
    </row>
    <row r="902">
      <c r="A902" s="12">
        <v>29321.186898382555</v>
      </c>
      <c r="B902" s="16">
        <v>0.0037953853201369574</v>
      </c>
      <c r="C902" s="16">
        <v>0.008872070159154434</v>
      </c>
    </row>
    <row r="903">
      <c r="A903" s="12">
        <v>33084.388458711044</v>
      </c>
      <c r="B903" s="16">
        <v>0.004055370420326854</v>
      </c>
      <c r="C903" s="16">
        <v>0.009493389545284772</v>
      </c>
    </row>
    <row r="904">
      <c r="A904" s="12">
        <v>33588.20679014823</v>
      </c>
      <c r="B904" s="16">
        <v>0.0041309371611698694</v>
      </c>
      <c r="C904" s="16">
        <v>0.010014572431464355</v>
      </c>
    </row>
    <row r="905">
      <c r="A905" s="12">
        <v>35204.235734797556</v>
      </c>
      <c r="B905" s="16">
        <v>0.004208472151828925</v>
      </c>
      <c r="C905" s="16">
        <v>0.01036294947933603</v>
      </c>
    </row>
    <row r="906">
      <c r="A906" s="12">
        <v>40356.7085710307</v>
      </c>
      <c r="B906" s="16">
        <v>0.004020099488524911</v>
      </c>
      <c r="C906" s="16">
        <v>0.009530212417778676</v>
      </c>
    </row>
    <row r="907">
      <c r="A907" s="12">
        <v>44087.148015426166</v>
      </c>
      <c r="B907" s="16">
        <v>0.004082141079433873</v>
      </c>
      <c r="C907" s="16">
        <v>0.009824650432455341</v>
      </c>
    </row>
    <row r="908">
      <c r="A908" s="12">
        <v>40291.90533057878</v>
      </c>
      <c r="B908" s="16">
        <v>0.0041277225560935665</v>
      </c>
      <c r="C908" s="16">
        <v>0.010175610804223134</v>
      </c>
    </row>
    <row r="909">
      <c r="A909" s="12">
        <v>40353.67921001681</v>
      </c>
      <c r="B909" s="16">
        <v>0.004139957320481461</v>
      </c>
      <c r="C909" s="16">
        <v>0.010134533052292376</v>
      </c>
    </row>
    <row r="910">
      <c r="A910" s="12">
        <v>44377.79055157229</v>
      </c>
      <c r="B910" s="16">
        <v>0.004114835882922978</v>
      </c>
      <c r="C910" s="16">
        <v>0.010146718965953958</v>
      </c>
    </row>
    <row r="911">
      <c r="A911" s="12">
        <v>42647.99379174522</v>
      </c>
      <c r="B911" s="16">
        <v>0.004233615365055077</v>
      </c>
      <c r="C911" s="16">
        <v>0.010057217568044036</v>
      </c>
    </row>
    <row r="912">
      <c r="A912" s="12">
        <v>264.692698775471</v>
      </c>
      <c r="B912" s="16">
        <v>7.616453707334606E-4</v>
      </c>
      <c r="C912" s="16">
        <v>4.5306691079548646E-4</v>
      </c>
    </row>
    <row r="913">
      <c r="A913" s="12">
        <v>275.47627104658426</v>
      </c>
      <c r="B913" s="16">
        <v>5.46819346230046E-4</v>
      </c>
      <c r="C913" s="16">
        <v>4.42068455355077E-4</v>
      </c>
    </row>
    <row r="914">
      <c r="A914" s="12">
        <v>311.639619864384</v>
      </c>
      <c r="B914" s="16">
        <v>5.059559623733726E-4</v>
      </c>
      <c r="C914" s="16">
        <v>4.548094801116752E-4</v>
      </c>
    </row>
    <row r="915">
      <c r="A915" s="12">
        <v>375.9648671543831</v>
      </c>
      <c r="B915" s="16">
        <v>4.5907517237730896E-4</v>
      </c>
      <c r="C915" s="16">
        <v>3.6666905398891503E-4</v>
      </c>
    </row>
    <row r="916">
      <c r="A916" s="12">
        <v>426.26351084979234</v>
      </c>
      <c r="B916" s="16">
        <v>4.299389974252615E-4</v>
      </c>
      <c r="C916" s="16">
        <v>4.093491526054985E-4</v>
      </c>
    </row>
    <row r="917">
      <c r="A917" s="12">
        <v>501.8642946882707</v>
      </c>
      <c r="B917" s="16">
        <v>3.8659684136304684E-4</v>
      </c>
      <c r="C917" s="16">
        <v>3.436676166900969E-4</v>
      </c>
    </row>
    <row r="918">
      <c r="A918" s="12">
        <v>929.9455454239811</v>
      </c>
      <c r="B918" s="16">
        <v>3.665518957521852E-4</v>
      </c>
      <c r="C918" s="16">
        <v>3.1529386185271866E-4</v>
      </c>
    </row>
    <row r="919">
      <c r="A919" s="12">
        <v>1099.0847587633284</v>
      </c>
      <c r="B919" s="16">
        <v>4.023855639473189E-4</v>
      </c>
      <c r="C919" s="16">
        <v>4.2520398626295463E-4</v>
      </c>
    </row>
    <row r="920">
      <c r="A920" s="12">
        <v>1234.4372533198523</v>
      </c>
      <c r="B920" s="16">
        <v>3.560774775088977E-4</v>
      </c>
      <c r="C920" s="16">
        <v>3.009934297669088E-4</v>
      </c>
    </row>
    <row r="921">
      <c r="A921" s="12">
        <v>1096.5336568131745</v>
      </c>
      <c r="B921" s="16">
        <v>3.472126518786268E-4</v>
      </c>
      <c r="C921" s="16">
        <v>3.2209819432115264E-4</v>
      </c>
    </row>
    <row r="922">
      <c r="A922" s="12">
        <v>1326.0661119212414</v>
      </c>
      <c r="B922" s="16">
        <v>3.406023047285236E-4</v>
      </c>
      <c r="C922" s="16">
        <v>3.065173451435177E-4</v>
      </c>
    </row>
    <row r="923">
      <c r="A923" s="12">
        <v>1594.0308091961606</v>
      </c>
      <c r="B923" s="16">
        <v>3.1167526016383256E-4</v>
      </c>
      <c r="C923" s="16">
        <v>2.533771601823091E-4</v>
      </c>
    </row>
    <row r="924">
      <c r="A924" s="12">
        <v>1645.5151619882977</v>
      </c>
      <c r="B924" s="16">
        <v>3.5724335541945107E-4</v>
      </c>
      <c r="C924" s="16">
        <v>3.661921792641008E-4</v>
      </c>
    </row>
    <row r="925">
      <c r="A925" s="12">
        <v>11357.930335951092</v>
      </c>
      <c r="B925" s="16">
        <v>0.002380677156142781</v>
      </c>
      <c r="C925" s="16">
        <v>7.812240954461843E-4</v>
      </c>
    </row>
    <row r="926">
      <c r="A926" s="12">
        <v>11870.233872826331</v>
      </c>
      <c r="B926" s="16">
        <v>0.002440063536796447</v>
      </c>
      <c r="C926" s="16">
        <v>7.787786515487368E-4</v>
      </c>
    </row>
    <row r="927">
      <c r="A927" s="12">
        <v>13292.396394191659</v>
      </c>
      <c r="B927" s="16">
        <v>0.002514174838531525</v>
      </c>
      <c r="C927" s="16">
        <v>0.007895046151473411</v>
      </c>
    </row>
    <row r="928">
      <c r="A928" s="12">
        <v>17516.275615057246</v>
      </c>
      <c r="B928" s="16">
        <v>0.002671549683962824</v>
      </c>
      <c r="C928" s="16">
        <v>0.008613106675752137</v>
      </c>
    </row>
    <row r="929">
      <c r="A929" s="12">
        <v>20622.792038408323</v>
      </c>
      <c r="B929" s="16">
        <v>0.00275142417112431</v>
      </c>
      <c r="C929" s="16">
        <v>0.008846996882792623</v>
      </c>
    </row>
    <row r="930">
      <c r="A930" s="12">
        <v>21635.435164775925</v>
      </c>
      <c r="B930" s="16">
        <v>0.00267801613516666</v>
      </c>
      <c r="C930" s="16">
        <v>0.008757843859408254</v>
      </c>
    </row>
    <row r="931">
      <c r="A931" s="12">
        <v>23544.32493253248</v>
      </c>
      <c r="B931" s="16">
        <v>0.002516546852712365</v>
      </c>
      <c r="C931" s="16">
        <v>0.00842976696420283</v>
      </c>
    </row>
    <row r="932">
      <c r="A932" s="12">
        <v>27322.399476413244</v>
      </c>
      <c r="B932" s="16">
        <v>0.002706888344192718</v>
      </c>
      <c r="C932" s="16">
        <v>0.008801037570359658</v>
      </c>
    </row>
    <row r="933">
      <c r="A933" s="12">
        <v>30572.731858637053</v>
      </c>
      <c r="B933" s="16">
        <v>0.0027039882843861215</v>
      </c>
      <c r="C933" s="16">
        <v>0.008820948292839213</v>
      </c>
    </row>
    <row r="934">
      <c r="A934" s="12">
        <v>28693.80182594483</v>
      </c>
      <c r="B934" s="16">
        <v>0.002604878750809527</v>
      </c>
      <c r="C934" s="16">
        <v>0.00855790404739036</v>
      </c>
    </row>
    <row r="935">
      <c r="A935" s="12">
        <v>26359.54745498569</v>
      </c>
      <c r="B935" s="16">
        <v>0.0025392134131722783</v>
      </c>
      <c r="C935" s="16">
        <v>0.008398295272477924</v>
      </c>
    </row>
    <row r="936">
      <c r="A936" s="12">
        <v>26071.60359151623</v>
      </c>
      <c r="B936" s="16">
        <v>0.0024350877754476157</v>
      </c>
      <c r="C936" s="16">
        <v>0.008236469084966726</v>
      </c>
    </row>
    <row r="937">
      <c r="A937" s="12">
        <v>22356.902526879894</v>
      </c>
      <c r="B937" s="16">
        <v>0.0027245671978624636</v>
      </c>
      <c r="C937" s="16">
        <v>0.00877021620657273</v>
      </c>
    </row>
    <row r="938">
      <c r="A938" s="12">
        <v>19004.003451957295</v>
      </c>
      <c r="B938" s="16">
        <v>0.2551245551601424</v>
      </c>
      <c r="C938" s="16">
        <v>0.15176156583629893</v>
      </c>
    </row>
    <row r="939">
      <c r="A939" s="12">
        <v>19275.432812777286</v>
      </c>
      <c r="B939" s="16">
        <v>0.25444543034605144</v>
      </c>
      <c r="C939" s="16">
        <v>0.15135758651286602</v>
      </c>
    </row>
    <row r="940">
      <c r="A940" s="12">
        <v>20652.841261990143</v>
      </c>
      <c r="B940" s="16">
        <v>0.25328128036177994</v>
      </c>
      <c r="C940" s="16">
        <v>0.011199632567259622</v>
      </c>
    </row>
    <row r="941">
      <c r="A941" s="12">
        <v>25129.076543644853</v>
      </c>
      <c r="B941" s="16">
        <v>0.2525852197657007</v>
      </c>
      <c r="C941" s="16">
        <v>0.009812384391790717</v>
      </c>
    </row>
    <row r="942">
      <c r="A942" s="12">
        <v>28903.935829628717</v>
      </c>
      <c r="B942" s="16">
        <v>0.25193723533236106</v>
      </c>
      <c r="C942" s="16">
        <v>0.01121048654917327</v>
      </c>
    </row>
    <row r="943">
      <c r="A943" s="12">
        <v>29903.284043207164</v>
      </c>
      <c r="B943" s="16">
        <v>0.25183103539123564</v>
      </c>
      <c r="C943" s="16">
        <v>0.010239747080003513</v>
      </c>
    </row>
    <row r="944">
      <c r="A944" s="12">
        <v>30620.215521189275</v>
      </c>
      <c r="B944" s="16">
        <v>0.2525451791312925</v>
      </c>
      <c r="C944" s="16">
        <v>0.009493782365167154</v>
      </c>
    </row>
    <row r="945">
      <c r="A945" s="12">
        <v>37516.75091503846</v>
      </c>
      <c r="B945" s="16">
        <v>0.2535231190876138</v>
      </c>
      <c r="C945" s="16">
        <v>0.010892051984793564</v>
      </c>
    </row>
    <row r="946">
      <c r="A946" s="12">
        <v>30883.034973725324</v>
      </c>
      <c r="B946" s="16">
        <v>0.25454480897599774</v>
      </c>
      <c r="C946" s="16">
        <v>0.010811674478057094</v>
      </c>
    </row>
    <row r="947">
      <c r="A947" s="12">
        <v>22507.888713314278</v>
      </c>
      <c r="B947" s="16">
        <v>0.25456740585551196</v>
      </c>
      <c r="C947" s="16">
        <v>0.00944551959235126</v>
      </c>
    </row>
    <row r="948">
      <c r="A948" s="12">
        <v>22277.68765486337</v>
      </c>
      <c r="B948" s="16">
        <v>0.25196379931464724</v>
      </c>
      <c r="C948" s="16">
        <v>0.009471926895703366</v>
      </c>
    </row>
    <row r="949">
      <c r="A949" s="12">
        <v>0.0</v>
      </c>
      <c r="B949" s="16">
        <v>0.2520302337844964</v>
      </c>
      <c r="C949" s="16">
        <v>0.00935137985586219</v>
      </c>
    </row>
    <row r="950">
      <c r="A950" s="12">
        <v>0.0</v>
      </c>
      <c r="B950" s="16">
        <v>0.2523851434606583</v>
      </c>
      <c r="C950" s="16">
        <v>0.011036789297658863</v>
      </c>
    </row>
    <row r="951">
      <c r="A951" s="12">
        <v>5149.147362723873</v>
      </c>
      <c r="B951" s="16">
        <v>0.14109427278094863</v>
      </c>
      <c r="C951" s="16">
        <v>0.08393032867545759</v>
      </c>
    </row>
    <row r="952">
      <c r="A952" s="12">
        <v>5137.800528232972</v>
      </c>
      <c r="B952" s="16">
        <v>0.14077703266600555</v>
      </c>
      <c r="C952" s="16">
        <v>0.08374161749256252</v>
      </c>
    </row>
    <row r="953">
      <c r="A953" s="12">
        <v>5331.902976522787</v>
      </c>
      <c r="B953" s="16">
        <v>0.14043232548800674</v>
      </c>
      <c r="C953" s="16">
        <v>0.0025465479583541466</v>
      </c>
    </row>
    <row r="954">
      <c r="A954" s="12">
        <v>5825.387461047778</v>
      </c>
      <c r="B954" s="16">
        <v>0.14006193281169105</v>
      </c>
      <c r="C954" s="16">
        <v>0.0024714513182701793</v>
      </c>
    </row>
    <row r="955">
      <c r="A955" s="12">
        <v>5844.959729190005</v>
      </c>
      <c r="B955" s="16">
        <v>0.13967171594174663</v>
      </c>
      <c r="C955" s="16">
        <v>0.0025327553455749842</v>
      </c>
    </row>
    <row r="956">
      <c r="A956" s="12">
        <v>6803.5452885353225</v>
      </c>
      <c r="B956" s="16">
        <v>7.187885498926674E-4</v>
      </c>
      <c r="C956" s="16">
        <v>0.001991238550378335</v>
      </c>
    </row>
    <row r="957">
      <c r="A957" s="12">
        <v>6825.126244431532</v>
      </c>
      <c r="B957" s="16">
        <v>0.1388533798179353</v>
      </c>
      <c r="C957" s="16">
        <v>0.0018787526631803214</v>
      </c>
    </row>
    <row r="958">
      <c r="A958" s="12">
        <v>7326.172214391906</v>
      </c>
      <c r="B958" s="16">
        <v>7.819589519819281E-4</v>
      </c>
      <c r="C958" s="16">
        <v>0.0022976077848357885</v>
      </c>
    </row>
    <row r="959">
      <c r="A959" s="12">
        <v>7946.791276988801</v>
      </c>
      <c r="B959" s="16">
        <v>7.601123811723049E-4</v>
      </c>
      <c r="C959" s="16">
        <v>0.0020782819535850364</v>
      </c>
    </row>
    <row r="960">
      <c r="A960" s="12">
        <v>7397.037930505485</v>
      </c>
      <c r="B960" s="16">
        <v>0.13747411214236405</v>
      </c>
      <c r="C960" s="16">
        <v>0.0019655595612487536</v>
      </c>
    </row>
    <row r="961">
      <c r="A961" s="12">
        <v>7366.57620107569</v>
      </c>
      <c r="B961" s="16">
        <v>0.13697373826150921</v>
      </c>
      <c r="C961" s="16">
        <v>0.001824660622677379</v>
      </c>
    </row>
    <row r="962">
      <c r="A962" s="12">
        <v>7409.240202143252</v>
      </c>
      <c r="B962" s="16">
        <v>7.708852808496868E-4</v>
      </c>
      <c r="C962" s="16">
        <v>0.0021984506157565146</v>
      </c>
    </row>
    <row r="963">
      <c r="A963" s="12">
        <v>7598.205085179602</v>
      </c>
      <c r="B963" s="16">
        <v>0.13592711621777917</v>
      </c>
      <c r="C963" s="16">
        <v>0.002047723329825659</v>
      </c>
    </row>
    <row r="964">
      <c r="A964" s="12">
        <v>0.0</v>
      </c>
      <c r="B964" s="16">
        <v>0.09230789039967037</v>
      </c>
      <c r="C964" s="16">
        <v>0.05490961063040791</v>
      </c>
    </row>
    <row r="965">
      <c r="A965" s="12">
        <v>0.0</v>
      </c>
      <c r="B965" s="16">
        <v>0.09166522820409546</v>
      </c>
      <c r="C965" s="16">
        <v>0.0545273211991024</v>
      </c>
    </row>
    <row r="966">
      <c r="A966" s="12">
        <v>0.0</v>
      </c>
      <c r="B966" s="16">
        <v>0.091184869086307</v>
      </c>
      <c r="C966" s="16">
        <v>0.05424157821433341</v>
      </c>
    </row>
    <row r="967">
      <c r="A967" s="12">
        <v>0.0</v>
      </c>
      <c r="B967" s="16">
        <v>0.09084860888463658</v>
      </c>
      <c r="C967" s="16">
        <v>0.05404155287885796</v>
      </c>
    </row>
    <row r="968">
      <c r="A968" s="12">
        <v>0.0</v>
      </c>
      <c r="B968" s="16">
        <v>0.09063554875659001</v>
      </c>
      <c r="C968" s="16">
        <v>0.0539148134568947</v>
      </c>
    </row>
    <row r="969">
      <c r="A969" s="12">
        <v>0.0</v>
      </c>
      <c r="B969" s="16">
        <v>0.09051710532130479</v>
      </c>
      <c r="C969" s="16">
        <v>0.05384435704320049</v>
      </c>
    </row>
    <row r="970">
      <c r="A970" s="12">
        <v>0.0</v>
      </c>
      <c r="B970" s="16">
        <v>0.09050110775173738</v>
      </c>
      <c r="C970" s="16">
        <v>0.05383484084353243</v>
      </c>
    </row>
    <row r="971">
      <c r="A971" s="12">
        <v>0.0</v>
      </c>
      <c r="B971" s="16">
        <v>0.0905571239997221</v>
      </c>
      <c r="C971" s="16">
        <v>0.05386816226765447</v>
      </c>
    </row>
    <row r="972">
      <c r="A972" s="12">
        <v>0.0</v>
      </c>
      <c r="B972" s="16">
        <v>0.09056913650432695</v>
      </c>
      <c r="C972" s="16">
        <v>0.05387530794011749</v>
      </c>
    </row>
    <row r="973">
      <c r="A973" s="12">
        <v>0.0</v>
      </c>
      <c r="B973" s="16">
        <v>0.09039156227737816</v>
      </c>
      <c r="C973" s="16">
        <v>0.0537696774071529</v>
      </c>
    </row>
    <row r="974">
      <c r="A974" s="12">
        <v>0.0</v>
      </c>
      <c r="B974" s="16">
        <v>0.08992724535875564</v>
      </c>
      <c r="C974" s="16">
        <v>0.05349347717009533</v>
      </c>
    </row>
    <row r="975">
      <c r="A975" s="12">
        <v>0.0</v>
      </c>
      <c r="B975" s="16">
        <v>0.0891345161571075</v>
      </c>
      <c r="C975" s="16">
        <v>0.05302191995424536</v>
      </c>
    </row>
    <row r="976">
      <c r="A976" s="12">
        <v>0.0</v>
      </c>
      <c r="B976" s="16">
        <v>0.08806584362139917</v>
      </c>
      <c r="C976" s="16">
        <v>0.05238621706283398</v>
      </c>
    </row>
    <row r="977">
      <c r="A977" s="12">
        <v>1721.7289801496458</v>
      </c>
      <c r="B977" s="16">
        <v>0.0012797006260965214</v>
      </c>
      <c r="C977" s="16">
        <v>7.612335500053863E-4</v>
      </c>
    </row>
    <row r="978">
      <c r="A978" s="12">
        <v>1629.3097660036813</v>
      </c>
      <c r="B978" s="16">
        <v>8.853571012904975E-4</v>
      </c>
      <c r="C978" s="16">
        <v>7.430100085512795E-4</v>
      </c>
    </row>
    <row r="979">
      <c r="A979" s="12">
        <v>1765.8507201163243</v>
      </c>
      <c r="B979" s="16">
        <v>8.712585644861376E-4</v>
      </c>
      <c r="C979" s="16">
        <v>9.449470997909353E-4</v>
      </c>
    </row>
    <row r="980">
      <c r="A980" s="12">
        <v>1816.9497883374845</v>
      </c>
      <c r="B980" s="16">
        <v>7.724552312951309E-4</v>
      </c>
      <c r="C980" s="16">
        <v>9.818587421613575E-4</v>
      </c>
    </row>
    <row r="981">
      <c r="A981" s="12">
        <v>1937.7157062695062</v>
      </c>
      <c r="B981" s="16">
        <v>6.595352447484597E-4</v>
      </c>
      <c r="C981" s="16">
        <v>9.250634712721746E-4</v>
      </c>
    </row>
    <row r="982">
      <c r="A982" s="12">
        <v>2146.1790531195916</v>
      </c>
      <c r="B982" s="16">
        <v>6.140113364554187E-4</v>
      </c>
      <c r="C982" s="16">
        <v>9.165607888180372E-4</v>
      </c>
    </row>
    <row r="983">
      <c r="A983" s="12">
        <v>2326.2993849195877</v>
      </c>
      <c r="B983" s="16">
        <v>5.53119902513002E-4</v>
      </c>
      <c r="C983" s="16">
        <v>8.177525325550461E-4</v>
      </c>
    </row>
    <row r="984">
      <c r="A984" s="12">
        <v>2561.4419000969447</v>
      </c>
      <c r="B984" s="16">
        <v>6.403397044180511E-4</v>
      </c>
      <c r="C984" s="16">
        <v>9.487960254486977E-4</v>
      </c>
    </row>
    <row r="985">
      <c r="A985" s="12">
        <v>2867.4942466490534</v>
      </c>
      <c r="B985" s="16">
        <v>5.755292579511876E-4</v>
      </c>
      <c r="C985" s="16">
        <v>9.124208592318447E-4</v>
      </c>
    </row>
    <row r="986">
      <c r="A986" s="12">
        <v>2697.379264032538</v>
      </c>
      <c r="B986" s="16">
        <v>5.6758930667465E-4</v>
      </c>
      <c r="C986" s="16">
        <v>8.954185963988246E-4</v>
      </c>
    </row>
    <row r="987">
      <c r="A987" s="12">
        <v>2882.3894872502156</v>
      </c>
      <c r="B987" s="16">
        <v>5.184925282967507E-4</v>
      </c>
      <c r="C987" s="16">
        <v>7.322765643050666E-4</v>
      </c>
    </row>
    <row r="988">
      <c r="A988" s="12">
        <v>3240.3724194030724</v>
      </c>
      <c r="B988" s="16">
        <v>4.928406866641581E-4</v>
      </c>
      <c r="C988" s="16">
        <v>7.544923094957916E-4</v>
      </c>
    </row>
    <row r="989">
      <c r="A989" s="12">
        <v>3340.7823014790793</v>
      </c>
      <c r="B989" s="16">
        <v>4.6682217681813184E-4</v>
      </c>
      <c r="C989" s="16">
        <v>6.574362598109069E-4</v>
      </c>
    </row>
    <row r="990">
      <c r="A990" s="12">
        <v>342.4785195231536</v>
      </c>
      <c r="B990" s="16">
        <v>0.0016393540089968954</v>
      </c>
      <c r="C990" s="16">
        <v>9.751743857396096E-4</v>
      </c>
    </row>
    <row r="991">
      <c r="A991" s="12">
        <v>318.53066989022244</v>
      </c>
      <c r="B991" s="16">
        <v>0.0016118528404662524</v>
      </c>
      <c r="C991" s="16">
        <v>9.588152375740457E-4</v>
      </c>
    </row>
    <row r="992">
      <c r="A992" s="12">
        <v>326.0799481701237</v>
      </c>
      <c r="B992" s="16">
        <v>0.0015850541049783832</v>
      </c>
      <c r="C992" s="16">
        <v>1.3663878321615858E-4</v>
      </c>
    </row>
    <row r="993">
      <c r="A993" s="12">
        <v>374.4268445244819</v>
      </c>
      <c r="B993" s="16">
        <v>0.0015577026265508446</v>
      </c>
      <c r="C993" s="16">
        <v>1.3341183047875835E-4</v>
      </c>
    </row>
    <row r="994">
      <c r="A994" s="12">
        <v>390.88456228668514</v>
      </c>
      <c r="B994" s="16">
        <v>0.0015286331931748628</v>
      </c>
      <c r="C994" s="16">
        <v>1.2942953665185406E-4</v>
      </c>
    </row>
    <row r="995">
      <c r="A995" s="12">
        <v>306.7011790841398</v>
      </c>
      <c r="B995" s="16">
        <v>0.0014972331261315006</v>
      </c>
      <c r="C995" s="16">
        <v>1.401371777980523E-4</v>
      </c>
    </row>
    <row r="996">
      <c r="A996" s="12">
        <v>287.9229857281837</v>
      </c>
      <c r="B996" s="16">
        <v>0.0014632160566378299</v>
      </c>
      <c r="C996" s="16">
        <v>1.3246299633951062E-4</v>
      </c>
    </row>
    <row r="997">
      <c r="A997" s="12">
        <v>411.4847068772098</v>
      </c>
      <c r="B997" s="16">
        <v>0.001427097351867484</v>
      </c>
      <c r="C997" s="16">
        <v>1.2043435596036098E-4</v>
      </c>
    </row>
    <row r="998">
      <c r="A998" s="12">
        <v>437.80568263982644</v>
      </c>
      <c r="B998" s="16">
        <v>0.001390057934915661</v>
      </c>
      <c r="C998" s="16">
        <v>1.1449703034840254E-4</v>
      </c>
    </row>
    <row r="999">
      <c r="A999" s="12">
        <v>435.1756628373092</v>
      </c>
      <c r="B999" s="16">
        <v>0.001353503665731228</v>
      </c>
      <c r="C999" s="16">
        <v>1.2668446920151402E-4</v>
      </c>
    </row>
    <row r="1000">
      <c r="A1000" s="12">
        <v>435.4488880274637</v>
      </c>
      <c r="B1000" s="16">
        <v>0.0013183115571642713</v>
      </c>
      <c r="C1000" s="16">
        <v>1.2173556295755999E-4</v>
      </c>
    </row>
    <row r="1001">
      <c r="A1001" s="12">
        <v>454.00227755513805</v>
      </c>
      <c r="B1001" s="16">
        <v>0.001284590911819437</v>
      </c>
      <c r="C1001" s="16">
        <v>1.1467961829605798E-4</v>
      </c>
    </row>
    <row r="1002">
      <c r="A1002" s="12">
        <v>493.4899526017762</v>
      </c>
      <c r="B1002" s="16">
        <v>0.0012520878683094884</v>
      </c>
      <c r="C1002" s="16">
        <v>1.0313263861581153E-4</v>
      </c>
    </row>
    <row r="1003">
      <c r="A1003" s="12">
        <v>284.18719685355984</v>
      </c>
      <c r="B1003" s="16">
        <v>0.011260398079967832</v>
      </c>
      <c r="C1003" s="16">
        <v>0.006698279761755171</v>
      </c>
    </row>
    <row r="1004">
      <c r="A1004" s="12">
        <v>295.1956907174046</v>
      </c>
      <c r="B1004" s="16">
        <v>0.011014420609826173</v>
      </c>
      <c r="C1004" s="16">
        <v>0.0065519593654071295</v>
      </c>
    </row>
    <row r="1005">
      <c r="A1005" s="12">
        <v>305.5716486242992</v>
      </c>
      <c r="B1005" s="16">
        <v>0.010773573861497436</v>
      </c>
      <c r="C1005" s="16">
        <v>1.7883321098035915E-4</v>
      </c>
    </row>
    <row r="1006">
      <c r="A1006" s="12">
        <v>342.0758732256374</v>
      </c>
      <c r="B1006" s="16">
        <v>0.01053831550120208</v>
      </c>
      <c r="C1006" s="16">
        <v>1.7272312336326465E-4</v>
      </c>
    </row>
    <row r="1007">
      <c r="A1007" s="12">
        <v>375.79462909955555</v>
      </c>
      <c r="B1007" s="16">
        <v>0.010309241287871434</v>
      </c>
      <c r="C1007" s="16">
        <v>1.6321647177757118E-4</v>
      </c>
    </row>
    <row r="1008">
      <c r="A1008" s="12">
        <v>402.988047259438</v>
      </c>
      <c r="B1008" s="16">
        <v>6.049883399049606E-5</v>
      </c>
      <c r="C1008" s="16">
        <v>1.4210191239628144E-4</v>
      </c>
    </row>
    <row r="1009">
      <c r="A1009" s="12">
        <v>398.2471791383938</v>
      </c>
      <c r="B1009" s="16">
        <v>0.0098701760013878</v>
      </c>
      <c r="C1009" s="16">
        <v>1.0325892036603223E-4</v>
      </c>
    </row>
    <row r="1010">
      <c r="A1010" s="12">
        <v>465.34026235282147</v>
      </c>
      <c r="B1010" s="16">
        <v>6.400163844194411E-5</v>
      </c>
      <c r="C1010" s="16">
        <v>1.5562503663251674E-4</v>
      </c>
    </row>
    <row r="1011">
      <c r="A1011" s="12">
        <v>555.659465232181</v>
      </c>
      <c r="B1011" s="16">
        <v>5.735305751127284E-5</v>
      </c>
      <c r="C1011" s="16">
        <v>1.4041610632070246E-4</v>
      </c>
    </row>
    <row r="1012">
      <c r="A1012" s="12">
        <v>536.802806748318</v>
      </c>
      <c r="B1012" s="16">
        <v>0.00924492473749198</v>
      </c>
      <c r="C1012" s="16">
        <v>1.250882549221261E-4</v>
      </c>
    </row>
    <row r="1013">
      <c r="A1013" s="12">
        <v>526.5210238846759</v>
      </c>
      <c r="B1013" s="16">
        <v>0.009036797628171514</v>
      </c>
      <c r="C1013" s="16">
        <v>9.706143358476867E-5</v>
      </c>
    </row>
    <row r="1014">
      <c r="A1014" s="12">
        <v>595.8292487261641</v>
      </c>
      <c r="B1014" s="16">
        <v>0.008827578394166336</v>
      </c>
      <c r="C1014" s="16">
        <v>9.050453507758762E-5</v>
      </c>
    </row>
    <row r="1015">
      <c r="A1015" s="12">
        <v>494.3143779778042</v>
      </c>
      <c r="B1015" s="16">
        <v>5.41009090154957E-5</v>
      </c>
      <c r="C1015" s="16">
        <v>1.2984218163718969E-4</v>
      </c>
    </row>
    <row r="1016">
      <c r="A1016" s="12">
        <v>957.2809753502822</v>
      </c>
      <c r="B1016" s="16">
        <v>0.019259312988685925</v>
      </c>
      <c r="C1016" s="16">
        <v>0.011456457001011456</v>
      </c>
    </row>
    <row r="1017">
      <c r="A1017" s="12">
        <v>931.284625169028</v>
      </c>
      <c r="B1017" s="16">
        <v>0.019177243040592144</v>
      </c>
      <c r="C1017" s="16">
        <v>0.011407637459423239</v>
      </c>
    </row>
    <row r="1018">
      <c r="A1018" s="12">
        <v>962.4740211209532</v>
      </c>
      <c r="B1018" s="16">
        <v>0.01910131369824507</v>
      </c>
      <c r="C1018" s="16">
        <v>0.0022660994978877715</v>
      </c>
    </row>
    <row r="1019">
      <c r="A1019" s="12">
        <v>984.4977826786197</v>
      </c>
      <c r="B1019" s="16">
        <v>0.019025705535474488</v>
      </c>
      <c r="C1019" s="16">
        <v>0.002063396018110115</v>
      </c>
    </row>
    <row r="1020">
      <c r="A1020" s="12">
        <v>1038.2854761083786</v>
      </c>
      <c r="B1020" s="16">
        <v>0.018942081198088618</v>
      </c>
      <c r="C1020" s="16">
        <v>0.0020582900339393266</v>
      </c>
    </row>
    <row r="1021">
      <c r="A1021" s="12">
        <v>1084.1794004999776</v>
      </c>
      <c r="B1021" s="16">
        <v>6.29572285150243E-4</v>
      </c>
      <c r="C1021" s="16">
        <v>0.00213975716122045</v>
      </c>
    </row>
    <row r="1022">
      <c r="A1022" s="12">
        <v>1905.555188556601</v>
      </c>
      <c r="B1022" s="16">
        <v>0.01873349647946671</v>
      </c>
      <c r="C1022" s="16">
        <v>0.002083967560660441</v>
      </c>
    </row>
    <row r="1023">
      <c r="A1023" s="12">
        <v>2258.9810087395363</v>
      </c>
      <c r="B1023" s="16">
        <v>6.490076024750554E-4</v>
      </c>
      <c r="C1023" s="16">
        <v>0.0020326918109518735</v>
      </c>
    </row>
    <row r="1024">
      <c r="A1024" s="12">
        <v>2478.408486617277</v>
      </c>
      <c r="B1024" s="16">
        <v>6.381012170330485E-4</v>
      </c>
      <c r="C1024" s="16">
        <v>0.0018485598893442253</v>
      </c>
    </row>
    <row r="1025">
      <c r="A1025" s="12">
        <v>2593.370619226559</v>
      </c>
      <c r="B1025" s="16">
        <v>0.018357221962601866</v>
      </c>
      <c r="C1025" s="16">
        <v>0.0020049804431186025</v>
      </c>
    </row>
    <row r="1026">
      <c r="A1026" s="12">
        <v>2873.952007693423</v>
      </c>
      <c r="B1026" s="16">
        <v>0.018238806501756716</v>
      </c>
      <c r="C1026" s="16">
        <v>0.0020098559264036552</v>
      </c>
    </row>
    <row r="1027">
      <c r="A1027" s="12">
        <v>3257.8848639872954</v>
      </c>
      <c r="B1027" s="16">
        <v>0.018129126721811852</v>
      </c>
      <c r="C1027" s="16">
        <v>0.0020357019125482687</v>
      </c>
    </row>
    <row r="1028">
      <c r="A1028" s="12">
        <v>3584.6934894369783</v>
      </c>
      <c r="B1028" s="16">
        <v>6.286390342092789E-4</v>
      </c>
      <c r="C1028" s="16">
        <v>0.0016231459863283583</v>
      </c>
    </row>
    <row r="1029">
      <c r="A1029" s="12">
        <v>427.1862770355763</v>
      </c>
      <c r="B1029" s="16">
        <v>0.0016714395993394444</v>
      </c>
      <c r="C1029" s="16">
        <v>9.942605902333744E-4</v>
      </c>
    </row>
    <row r="1030">
      <c r="A1030" s="12">
        <v>402.28011270781667</v>
      </c>
      <c r="B1030" s="16">
        <v>3.682235147697078E-4</v>
      </c>
      <c r="C1030" s="16">
        <v>9.780686258084204E-4</v>
      </c>
    </row>
    <row r="1031">
      <c r="A1031" s="12">
        <v>362.8402839394625</v>
      </c>
      <c r="B1031" s="16">
        <v>2.7190736412956065E-4</v>
      </c>
      <c r="C1031" s="16">
        <v>2.3928751015137758E-4</v>
      </c>
    </row>
    <row r="1032">
      <c r="A1032" s="12">
        <v>314.1850959996683</v>
      </c>
      <c r="B1032" s="16">
        <v>3.0368279864818914E-4</v>
      </c>
      <c r="C1032" s="16">
        <v>2.515498438290088E-4</v>
      </c>
    </row>
    <row r="1033">
      <c r="A1033" s="12">
        <v>400.93217398199965</v>
      </c>
      <c r="B1033" s="16">
        <v>3.205938093959726E-4</v>
      </c>
      <c r="C1033" s="16">
        <v>2.6593842473980915E-4</v>
      </c>
    </row>
    <row r="1034">
      <c r="A1034" s="12">
        <v>448.5848300145159</v>
      </c>
      <c r="B1034" s="16">
        <v>2.470607811634295E-4</v>
      </c>
      <c r="C1034" s="16">
        <v>2.146664479689239E-4</v>
      </c>
    </row>
    <row r="1035">
      <c r="A1035" s="12">
        <v>519.7491432733297</v>
      </c>
      <c r="B1035" s="16">
        <v>2.1877498364513207E-4</v>
      </c>
      <c r="C1035" s="16">
        <v>1.6711682051568266E-4</v>
      </c>
    </row>
    <row r="1036">
      <c r="A1036" s="12">
        <v>618.6149373420307</v>
      </c>
      <c r="B1036" s="16">
        <v>2.6372455594103416E-4</v>
      </c>
      <c r="C1036" s="16">
        <v>2.513214082323686E-4</v>
      </c>
    </row>
    <row r="1037">
      <c r="A1037" s="12">
        <v>679.4311389354193</v>
      </c>
      <c r="B1037" s="16">
        <v>2.6820207599819677E-4</v>
      </c>
      <c r="C1037" s="16">
        <v>2.1539168656566982E-4</v>
      </c>
    </row>
    <row r="1038">
      <c r="A1038" s="12">
        <v>674.3006913460547</v>
      </c>
      <c r="B1038" s="16">
        <v>2.2713417803079994E-4</v>
      </c>
      <c r="C1038" s="16">
        <v>1.77570182464115E-4</v>
      </c>
    </row>
    <row r="1039">
      <c r="A1039" s="12">
        <v>669.1869294895114</v>
      </c>
      <c r="B1039" s="16">
        <v>2.3331716583808253E-4</v>
      </c>
      <c r="C1039" s="16">
        <v>1.8451153954973526E-4</v>
      </c>
    </row>
    <row r="1040">
      <c r="A1040" s="12">
        <v>749.2211755287424</v>
      </c>
      <c r="B1040" s="16">
        <v>2.0034159737438882E-4</v>
      </c>
      <c r="C1040" s="16">
        <v>1.3635189313838998E-4</v>
      </c>
    </row>
    <row r="1041">
      <c r="A1041" s="12">
        <v>775.5446240947928</v>
      </c>
      <c r="B1041" s="16">
        <v>2.5998216001435064E-4</v>
      </c>
      <c r="C1041" s="16">
        <v>2.0759256028367052E-4</v>
      </c>
    </row>
    <row r="1042">
      <c r="A1042" s="12">
        <v>1139.5173019717072</v>
      </c>
      <c r="B1042" s="16">
        <v>0.0022993921477153377</v>
      </c>
      <c r="C1042" s="16">
        <v>0.001367799946147588</v>
      </c>
    </row>
    <row r="1043">
      <c r="A1043" s="12">
        <v>1188.761982956902</v>
      </c>
      <c r="B1043" s="16">
        <v>7.446928848836771E-4</v>
      </c>
      <c r="C1043" s="16">
        <v>0.0013399758681799329</v>
      </c>
    </row>
    <row r="1044">
      <c r="A1044" s="12">
        <v>1197.1518160731832</v>
      </c>
      <c r="B1044" s="16">
        <v>7.030695675560258E-4</v>
      </c>
      <c r="C1044" s="16">
        <v>0.001248190946736207</v>
      </c>
    </row>
    <row r="1045">
      <c r="A1045" s="12">
        <v>1228.1357979448628</v>
      </c>
      <c r="B1045" s="16">
        <v>6.718293779686734E-4</v>
      </c>
      <c r="C1045" s="16">
        <v>0.0011867527256010746</v>
      </c>
    </row>
    <row r="1046">
      <c r="A1046" s="12">
        <v>1297.1968321723593</v>
      </c>
      <c r="B1046" s="16">
        <v>6.873272994040896E-4</v>
      </c>
      <c r="C1046" s="16">
        <v>0.0012823800216076302</v>
      </c>
    </row>
    <row r="1047">
      <c r="A1047" s="12">
        <v>1401.978767253844</v>
      </c>
      <c r="B1047" s="16">
        <v>5.58500904139473E-4</v>
      </c>
      <c r="C1047" s="16">
        <v>0.0010678630056567605</v>
      </c>
    </row>
    <row r="1048">
      <c r="A1048" s="12">
        <v>1540.5803589038496</v>
      </c>
      <c r="B1048" s="16">
        <v>4.5812191613185953E-4</v>
      </c>
      <c r="C1048" s="16">
        <v>8.118022663961891E-4</v>
      </c>
    </row>
    <row r="1049">
      <c r="A1049" s="12">
        <v>1710.0509460556589</v>
      </c>
      <c r="B1049" s="16">
        <v>6.536242713593881E-4</v>
      </c>
      <c r="C1049" s="16">
        <v>0.00122296834575108</v>
      </c>
    </row>
    <row r="1050">
      <c r="A1050" s="12">
        <v>1883.2323623997045</v>
      </c>
      <c r="B1050" s="16">
        <v>5.458616666083977E-4</v>
      </c>
      <c r="C1050" s="16">
        <v>0.0010316334825018355</v>
      </c>
    </row>
    <row r="1051">
      <c r="A1051" s="12">
        <v>1952.8501055711472</v>
      </c>
      <c r="B1051" s="16">
        <v>4.882297408085095E-4</v>
      </c>
      <c r="C1051" s="16">
        <v>9.061768893701127E-4</v>
      </c>
    </row>
    <row r="1052">
      <c r="A1052" s="12">
        <v>2078.325759551903</v>
      </c>
      <c r="B1052" s="16">
        <v>4.4349947856008054E-4</v>
      </c>
      <c r="C1052" s="16">
        <v>7.992175514525002E-4</v>
      </c>
    </row>
    <row r="1053">
      <c r="A1053" s="12">
        <v>2277.366514892173</v>
      </c>
      <c r="B1053" s="16">
        <v>3.8448338228102544E-4</v>
      </c>
      <c r="C1053" s="16">
        <v>6.469350823598124E-4</v>
      </c>
    </row>
    <row r="1054">
      <c r="A1054" s="12">
        <v>2339.2924390165836</v>
      </c>
      <c r="B1054" s="16">
        <v>5.03159965553767E-4</v>
      </c>
      <c r="C1054" s="16">
        <v>8.830816525421486E-4</v>
      </c>
    </row>
    <row r="1055">
      <c r="A1055" s="12">
        <v>25806.451612903227</v>
      </c>
      <c r="B1055" s="16">
        <v>0.002151237809452363</v>
      </c>
      <c r="C1055" s="16">
        <v>0.0012796699174793698</v>
      </c>
    </row>
    <row r="1056">
      <c r="A1056" s="12">
        <v>25170.159212427207</v>
      </c>
      <c r="B1056" s="16">
        <v>0.0022182505994668097</v>
      </c>
      <c r="C1056" s="16">
        <v>0.0012702738930342702</v>
      </c>
    </row>
    <row r="1057">
      <c r="A1057" s="12">
        <v>24614.10714550496</v>
      </c>
      <c r="B1057" s="16">
        <v>0.002051867558310227</v>
      </c>
      <c r="C1057" s="16">
        <v>0.005380851410862828</v>
      </c>
    </row>
    <row r="1058">
      <c r="A1058" s="12">
        <v>23919.89065192845</v>
      </c>
      <c r="B1058" s="16">
        <v>0.0022186070006537115</v>
      </c>
      <c r="C1058" s="16">
        <v>0.005496523444464254</v>
      </c>
    </row>
    <row r="1059">
      <c r="A1059" s="12">
        <v>24913.39279133191</v>
      </c>
      <c r="B1059" s="16">
        <v>0.002084322252524508</v>
      </c>
      <c r="C1059" s="16">
        <v>0.005686297633964768</v>
      </c>
    </row>
    <row r="1060">
      <c r="A1060" s="12">
        <v>26712.85152351318</v>
      </c>
      <c r="B1060" s="16">
        <v>0.0018798802324898726</v>
      </c>
      <c r="C1060" s="16">
        <v>0.0056383197322843895</v>
      </c>
    </row>
    <row r="1061">
      <c r="A1061" s="12">
        <v>28291.843490688483</v>
      </c>
      <c r="B1061" s="16">
        <v>0.002062825392658704</v>
      </c>
      <c r="C1061" s="16">
        <v>0.00553761794344548</v>
      </c>
    </row>
    <row r="1062">
      <c r="A1062" s="12">
        <v>30652.227346991887</v>
      </c>
      <c r="B1062" s="16">
        <v>0.0020730737533074042</v>
      </c>
      <c r="C1062" s="16">
        <v>0.005778089440886023</v>
      </c>
    </row>
    <row r="1063">
      <c r="A1063" s="12">
        <v>31475.466383052113</v>
      </c>
      <c r="B1063" s="16">
        <v>0.0018201155537669953</v>
      </c>
      <c r="C1063" s="16">
        <v>0.005827416712179137</v>
      </c>
    </row>
    <row r="1064">
      <c r="A1064" s="12">
        <v>30690.683799908216</v>
      </c>
      <c r="B1064" s="16">
        <v>0.0019515832950894906</v>
      </c>
      <c r="C1064" s="16">
        <v>0.005746041762276274</v>
      </c>
    </row>
    <row r="1065">
      <c r="A1065" s="12">
        <v>32601.577403832463</v>
      </c>
      <c r="B1065" s="16">
        <v>0.0018785057373081632</v>
      </c>
      <c r="C1065" s="16">
        <v>0.005260670254263831</v>
      </c>
    </row>
    <row r="1066">
      <c r="A1066" s="12">
        <v>35211.2676056338</v>
      </c>
      <c r="B1066" s="16">
        <v>0.001893772272187341</v>
      </c>
      <c r="C1066" s="16">
        <v>0.005722184512698682</v>
      </c>
    </row>
    <row r="1067">
      <c r="A1067" s="12">
        <v>36759.56727140581</v>
      </c>
      <c r="B1067" s="16">
        <v>0.0018631370027674503</v>
      </c>
      <c r="C1067" s="16">
        <v>0.005388840745813882</v>
      </c>
    </row>
    <row r="1068">
      <c r="A1068" s="12">
        <v>4542.720720096061</v>
      </c>
      <c r="B1068" s="16">
        <v>0.002301348226334205</v>
      </c>
      <c r="C1068" s="16">
        <v>8.352780553387136E-4</v>
      </c>
    </row>
    <row r="1069">
      <c r="A1069" s="12">
        <v>5175.0256275879565</v>
      </c>
      <c r="B1069" s="16">
        <v>0.002450435707179019</v>
      </c>
      <c r="C1069" s="16">
        <v>8.371962084012919E-4</v>
      </c>
    </row>
    <row r="1070">
      <c r="A1070" s="12">
        <v>6535.293936334584</v>
      </c>
      <c r="B1070" s="16">
        <v>0.0025266256951739846</v>
      </c>
      <c r="C1070" s="16">
        <v>0.004979323938870365</v>
      </c>
    </row>
    <row r="1071">
      <c r="A1071" s="12">
        <v>8246.995825777882</v>
      </c>
      <c r="B1071" s="16">
        <v>0.0024541065587105927</v>
      </c>
      <c r="C1071" s="16">
        <v>0.004805345784295298</v>
      </c>
    </row>
    <row r="1072">
      <c r="A1072" s="12">
        <v>10091.869653411557</v>
      </c>
      <c r="B1072" s="16">
        <v>0.0026177518361761073</v>
      </c>
      <c r="C1072" s="16">
        <v>0.0054077580357501515</v>
      </c>
    </row>
    <row r="1073">
      <c r="A1073" s="12">
        <v>10905.055137445828</v>
      </c>
      <c r="B1073" s="16">
        <v>0.002593122974819732</v>
      </c>
      <c r="C1073" s="16">
        <v>0.005685697474934483</v>
      </c>
    </row>
    <row r="1074">
      <c r="A1074" s="12">
        <v>11219.923406646762</v>
      </c>
      <c r="B1074" s="16">
        <v>0.0025409651318539584</v>
      </c>
      <c r="C1074" s="16">
        <v>0.005661791791980634</v>
      </c>
    </row>
    <row r="1075">
      <c r="A1075" s="12">
        <v>13524.560004296036</v>
      </c>
      <c r="B1075" s="16">
        <v>0.0026580732673149175</v>
      </c>
      <c r="C1075" s="16">
        <v>0.005554914685882149</v>
      </c>
    </row>
    <row r="1076">
      <c r="A1076" s="12">
        <v>15341.414207424687</v>
      </c>
      <c r="B1076" s="16">
        <v>0.002747806675866202</v>
      </c>
      <c r="C1076" s="16">
        <v>0.0057696667964377635</v>
      </c>
    </row>
    <row r="1077">
      <c r="A1077" s="12">
        <v>12671.299506617512</v>
      </c>
      <c r="B1077" s="16">
        <v>0.002607693574054766</v>
      </c>
      <c r="C1077" s="16">
        <v>0.005893850428778816</v>
      </c>
    </row>
    <row r="1078">
      <c r="A1078" s="12">
        <v>12799.970560067712</v>
      </c>
      <c r="B1078" s="16">
        <v>0.002560094111783543</v>
      </c>
      <c r="C1078" s="16">
        <v>0.005609387098409674</v>
      </c>
    </row>
    <row r="1079">
      <c r="A1079" s="12">
        <v>13738.84383316952</v>
      </c>
      <c r="B1079" s="16">
        <v>0.002506988007192736</v>
      </c>
      <c r="C1079" s="16">
        <v>0.005740028783379248</v>
      </c>
    </row>
    <row r="1080">
      <c r="A1080" s="12">
        <v>12600.346640576221</v>
      </c>
      <c r="B1080" s="16">
        <v>0.002754939789495585</v>
      </c>
      <c r="C1080" s="16">
        <v>0.00576944671978704</v>
      </c>
    </row>
    <row r="1081">
      <c r="A1081" s="12">
        <v>30928.675642324994</v>
      </c>
      <c r="B1081" s="16">
        <v>0.0214114258281325</v>
      </c>
      <c r="C1081" s="16">
        <v>0.030330186163119433</v>
      </c>
    </row>
    <row r="1082">
      <c r="A1082" s="12">
        <v>27803.062249094633</v>
      </c>
      <c r="B1082" s="16">
        <v>0.02011103001038713</v>
      </c>
      <c r="C1082" s="16">
        <v>0.02992967631453356</v>
      </c>
    </row>
    <row r="1083">
      <c r="A1083" s="12">
        <v>30979.11448127628</v>
      </c>
      <c r="B1083" s="16">
        <v>0.018673288745596005</v>
      </c>
      <c r="C1083" s="16">
        <v>0.006823801921933202</v>
      </c>
    </row>
    <row r="1084">
      <c r="A1084" s="12">
        <v>37889.82120122547</v>
      </c>
      <c r="B1084" s="16">
        <v>0.018596233088446087</v>
      </c>
      <c r="C1084" s="16">
        <v>0.007094476739165726</v>
      </c>
    </row>
    <row r="1085">
      <c r="A1085" s="12">
        <v>45370.126443983376</v>
      </c>
      <c r="B1085" s="16">
        <v>0.01833097091832892</v>
      </c>
      <c r="C1085" s="16">
        <v>0.00725843450632374</v>
      </c>
    </row>
    <row r="1086">
      <c r="A1086" s="12">
        <v>54885.290350954056</v>
      </c>
      <c r="B1086" s="16">
        <v>0.011350232868495016</v>
      </c>
      <c r="C1086" s="16">
        <v>0.007525258312158364</v>
      </c>
    </row>
    <row r="1087">
      <c r="A1087" s="12">
        <v>54813.95469119303</v>
      </c>
      <c r="B1087" s="16">
        <v>0.010658959385348703</v>
      </c>
      <c r="C1087" s="16">
        <v>0.006916143813655845</v>
      </c>
    </row>
    <row r="1088">
      <c r="A1088" s="12">
        <v>65566.30917365823</v>
      </c>
      <c r="B1088" s="16">
        <v>0.015521590930974497</v>
      </c>
      <c r="C1088" s="16">
        <v>0.007414159439733475</v>
      </c>
    </row>
    <row r="1089">
      <c r="A1089" s="12">
        <v>53028.777832735796</v>
      </c>
      <c r="B1089" s="16">
        <v>0.010963599589180062</v>
      </c>
      <c r="C1089" s="16">
        <v>0.006943613073147372</v>
      </c>
    </row>
    <row r="1090">
      <c r="A1090" s="12">
        <v>38039.18228000716</v>
      </c>
      <c r="B1090" s="16">
        <v>0.010276327398202192</v>
      </c>
      <c r="C1090" s="16">
        <v>0.006803789022885472</v>
      </c>
    </row>
    <row r="1091">
      <c r="A1091" s="12">
        <v>39506.55886819624</v>
      </c>
      <c r="B1091" s="16">
        <v>0.010328856971271</v>
      </c>
      <c r="C1091" s="16">
        <v>0.006826163922261595</v>
      </c>
    </row>
    <row r="1092">
      <c r="A1092" s="12">
        <v>44019.39069758694</v>
      </c>
      <c r="B1092" s="16">
        <v>0.009717441867755021</v>
      </c>
      <c r="C1092" s="16">
        <v>0.006783401355426408</v>
      </c>
    </row>
    <row r="1093">
      <c r="A1093" s="12">
        <v>42362.130548522684</v>
      </c>
      <c r="B1093" s="16">
        <v>0.012967859414559923</v>
      </c>
      <c r="C1093" s="16">
        <v>0.0070997393332418715</v>
      </c>
    </row>
    <row r="1094">
      <c r="A1094" s="12">
        <v>457.65854531141684</v>
      </c>
      <c r="B1094" s="16">
        <v>1.3756621011897474E-5</v>
      </c>
      <c r="C1094" s="16">
        <v>8.183165058618604E-6</v>
      </c>
    </row>
    <row r="1095">
      <c r="A1095" s="12">
        <v>466.2572779268874</v>
      </c>
      <c r="B1095" s="16">
        <v>7.073585388066234E-4</v>
      </c>
      <c r="C1095" s="16">
        <v>8.050016849065633E-6</v>
      </c>
    </row>
    <row r="1096">
      <c r="A1096" s="12">
        <v>486.6696524469017</v>
      </c>
      <c r="B1096" s="16">
        <v>6.721827371581641E-4</v>
      </c>
      <c r="C1096" s="16">
        <v>0.001865712197017829</v>
      </c>
    </row>
    <row r="1097">
      <c r="A1097" s="12">
        <v>565.0095809076906</v>
      </c>
      <c r="B1097" s="16">
        <v>6.384791115253962E-4</v>
      </c>
      <c r="C1097" s="16">
        <v>0.001812293829901006</v>
      </c>
    </row>
    <row r="1098">
      <c r="A1098" s="12">
        <v>650.0837633829512</v>
      </c>
      <c r="B1098" s="16">
        <v>5.699091669471181E-4</v>
      </c>
      <c r="C1098" s="16">
        <v>0.0016308719801857927</v>
      </c>
    </row>
    <row r="1099">
      <c r="A1099" s="12">
        <v>739.9235008529721</v>
      </c>
      <c r="B1099" s="16">
        <v>4.606023792809751E-4</v>
      </c>
      <c r="C1099" s="16">
        <v>0.0011964092793618156</v>
      </c>
    </row>
    <row r="1100">
      <c r="A1100" s="12">
        <v>830.061086460746</v>
      </c>
      <c r="B1100" s="16">
        <v>4.062847257345658E-4</v>
      </c>
      <c r="C1100" s="16">
        <v>0.0010529644136018585</v>
      </c>
    </row>
    <row r="1101">
      <c r="A1101" s="12">
        <v>1069.7999150630633</v>
      </c>
      <c r="B1101" s="16">
        <v>5.216646345500941E-4</v>
      </c>
      <c r="C1101" s="16">
        <v>0.0013902256954292584</v>
      </c>
    </row>
    <row r="1102">
      <c r="A1102" s="12">
        <v>1038.5963392948972</v>
      </c>
      <c r="B1102" s="16">
        <v>4.5918557562261975E-4</v>
      </c>
      <c r="C1102" s="16">
        <v>0.0012013052254725655</v>
      </c>
    </row>
    <row r="1103">
      <c r="A1103" s="12">
        <v>1151.1269454233382</v>
      </c>
      <c r="B1103" s="16">
        <v>4.1130269903163645E-4</v>
      </c>
      <c r="C1103" s="16">
        <v>0.001077113684025849</v>
      </c>
    </row>
    <row r="1104">
      <c r="A1104" s="12">
        <v>1418.351891558209</v>
      </c>
      <c r="B1104" s="16">
        <v>3.960934282425188E-4</v>
      </c>
      <c r="C1104" s="16">
        <v>0.001017556336489232</v>
      </c>
    </row>
    <row r="1105">
      <c r="A1105" s="12">
        <v>1539.5244415060017</v>
      </c>
      <c r="B1105" s="16">
        <v>3.743976040466282E-4</v>
      </c>
      <c r="C1105" s="16">
        <v>9.71753559750445E-4</v>
      </c>
    </row>
    <row r="1106">
      <c r="A1106" s="12">
        <v>1504.018723474103</v>
      </c>
      <c r="B1106" s="16">
        <v>4.5863029441800464E-4</v>
      </c>
      <c r="C1106" s="16">
        <v>0.0012164479177092036</v>
      </c>
    </row>
    <row r="1107">
      <c r="A1107" s="12">
        <v>789.7053134695038</v>
      </c>
      <c r="B1107" s="16">
        <v>6.862299869409543E-5</v>
      </c>
      <c r="C1107" s="16">
        <v>4.082058556715999E-5</v>
      </c>
    </row>
    <row r="1108">
      <c r="A1108" s="12">
        <v>754.8224746938807</v>
      </c>
      <c r="B1108" s="16">
        <v>9.860293163330832E-4</v>
      </c>
      <c r="C1108" s="16">
        <v>4.023675554165068E-5</v>
      </c>
    </row>
    <row r="1109">
      <c r="A1109" s="12">
        <v>911.4656025088742</v>
      </c>
      <c r="B1109" s="16">
        <v>9.825971221822198E-4</v>
      </c>
      <c r="C1109" s="16">
        <v>0.002018194109016448</v>
      </c>
    </row>
    <row r="1110">
      <c r="A1110" s="12">
        <v>1077.2620749010969</v>
      </c>
      <c r="B1110" s="16">
        <v>9.158194546718763E-4</v>
      </c>
      <c r="C1110" s="16">
        <v>0.0020770804668516444</v>
      </c>
    </row>
    <row r="1111">
      <c r="A1111" s="12">
        <v>1161.3520283173596</v>
      </c>
      <c r="B1111" s="16">
        <v>8.432455067866182E-4</v>
      </c>
      <c r="C1111" s="16">
        <v>0.0018635271552595756</v>
      </c>
    </row>
    <row r="1112">
      <c r="A1112" s="12">
        <v>1274.0504814705819</v>
      </c>
      <c r="B1112" s="16">
        <v>7.850912893475958E-4</v>
      </c>
      <c r="C1112" s="16">
        <v>0.00150407005003958</v>
      </c>
    </row>
    <row r="1113">
      <c r="A1113" s="12">
        <v>1602.9172496692622</v>
      </c>
      <c r="B1113" s="16">
        <v>6.980946157785614E-4</v>
      </c>
      <c r="C1113" s="16">
        <v>0.0012951000475293509</v>
      </c>
    </row>
    <row r="1114">
      <c r="A1114" s="12">
        <v>1870.350037048517</v>
      </c>
      <c r="B1114" s="16">
        <v>7.918031632537455E-4</v>
      </c>
      <c r="C1114" s="16">
        <v>0.0016259273256096882</v>
      </c>
    </row>
    <row r="1115">
      <c r="A1115" s="12">
        <v>2177.221668688516</v>
      </c>
      <c r="B1115" s="16">
        <v>7.661301527147249E-4</v>
      </c>
      <c r="C1115" s="16">
        <v>0.0014599850841531823</v>
      </c>
    </row>
    <row r="1116">
      <c r="A1116" s="12">
        <v>2273.80968652527</v>
      </c>
      <c r="B1116" s="16">
        <v>6.963163196702551E-4</v>
      </c>
      <c r="C1116" s="16">
        <v>0.0013339346633587284</v>
      </c>
    </row>
    <row r="1117">
      <c r="A1117" s="12">
        <v>2945.863198891242</v>
      </c>
      <c r="B1117" s="16">
        <v>6.850648496050622E-4</v>
      </c>
      <c r="C1117" s="16">
        <v>0.0012744784767818095</v>
      </c>
    </row>
    <row r="1118">
      <c r="A1118" s="12">
        <v>3470.034096038214</v>
      </c>
      <c r="B1118" s="16">
        <v>6.348111548175441E-4</v>
      </c>
      <c r="C1118" s="16">
        <v>0.0010804644344495158</v>
      </c>
    </row>
    <row r="1119">
      <c r="A1119" s="12">
        <v>3552.560606086445</v>
      </c>
      <c r="B1119" s="16">
        <v>7.442391675186297E-4</v>
      </c>
      <c r="C1119" s="16">
        <v>0.0013980156401055348</v>
      </c>
    </row>
    <row r="1120">
      <c r="A1120" s="12">
        <v>1532.3681982803128</v>
      </c>
      <c r="B1120" s="16">
        <v>2.1753559630636755E-4</v>
      </c>
      <c r="C1120" s="16">
        <v>1.2940166696171076E-4</v>
      </c>
    </row>
    <row r="1121">
      <c r="A1121" s="12">
        <v>1720.0730914398034</v>
      </c>
      <c r="B1121" s="16">
        <v>0.003173086138986931</v>
      </c>
      <c r="C1121" s="16">
        <v>1.2756959475556593E-4</v>
      </c>
    </row>
    <row r="1122">
      <c r="A1122" s="12">
        <v>1712.751645666412</v>
      </c>
      <c r="B1122" s="16">
        <v>0.003110681820738865</v>
      </c>
      <c r="C1122" s="16">
        <v>0.008439908566229906</v>
      </c>
    </row>
    <row r="1123">
      <c r="A1123" s="12">
        <v>1969.56163583386</v>
      </c>
      <c r="B1123" s="16">
        <v>0.0031137018741079253</v>
      </c>
      <c r="C1123" s="16">
        <v>0.008425098978861074</v>
      </c>
    </row>
    <row r="1124">
      <c r="A1124" s="12">
        <v>2350.6634336535917</v>
      </c>
      <c r="B1124" s="16">
        <v>0.0029464340334762738</v>
      </c>
      <c r="C1124" s="16">
        <v>0.008228389190143954</v>
      </c>
    </row>
    <row r="1125">
      <c r="A1125" s="12">
        <v>2736.899148003295</v>
      </c>
      <c r="B1125" s="16">
        <v>0.0022172874410084195</v>
      </c>
      <c r="C1125" s="16">
        <v>0.00637868557681518</v>
      </c>
    </row>
    <row r="1126">
      <c r="A1126" s="12">
        <v>3141.881271716317</v>
      </c>
      <c r="B1126" s="16">
        <v>0.0018799862219348285</v>
      </c>
      <c r="C1126" s="16">
        <v>0.005619134896658312</v>
      </c>
    </row>
    <row r="1127">
      <c r="A1127" s="12">
        <v>3982.7755263568597</v>
      </c>
      <c r="B1127" s="16">
        <v>0.0026545338141054004</v>
      </c>
      <c r="C1127" s="16">
        <v>0.007517001403399193</v>
      </c>
    </row>
    <row r="1128">
      <c r="A1128" s="12">
        <v>4899.47225664889</v>
      </c>
      <c r="B1128" s="16">
        <v>0.0023732438058456404</v>
      </c>
      <c r="C1128" s="16">
        <v>0.006459155941765478</v>
      </c>
    </row>
    <row r="1129">
      <c r="A1129" s="12">
        <v>4935.890935248535</v>
      </c>
      <c r="B1129" s="16">
        <v>0.0019396691625957804</v>
      </c>
      <c r="C1129" s="16">
        <v>0.005695433446962166</v>
      </c>
    </row>
    <row r="1130">
      <c r="A1130" s="12">
        <v>5680.725957562909</v>
      </c>
      <c r="B1130" s="16">
        <v>0.001853434208343297</v>
      </c>
      <c r="C1130" s="16">
        <v>0.0054010945724840085</v>
      </c>
    </row>
    <row r="1131">
      <c r="A1131" s="12">
        <v>7000.397816167565</v>
      </c>
      <c r="B1131" s="16">
        <v>0.0016305490996699537</v>
      </c>
      <c r="C1131" s="16">
        <v>0.004941419066816477</v>
      </c>
    </row>
    <row r="1132">
      <c r="A1132" s="12">
        <v>6581.66393178685</v>
      </c>
      <c r="B1132" s="16">
        <v>0.002358433937163271</v>
      </c>
      <c r="C1132" s="16">
        <v>0.006671805249532535</v>
      </c>
    </row>
    <row r="1133">
      <c r="A1133" s="12">
        <v>0.0</v>
      </c>
      <c r="B1133" s="16">
        <v>6.024077149866166E-4</v>
      </c>
      <c r="C1133" s="16">
        <v>3.583439392607653E-4</v>
      </c>
    </row>
    <row r="1134">
      <c r="A1134" s="12">
        <v>0.0</v>
      </c>
      <c r="B1134" s="16">
        <v>0.0016405049231055125</v>
      </c>
      <c r="C1134" s="16">
        <v>3.478833040568602E-4</v>
      </c>
    </row>
    <row r="1135">
      <c r="A1135" s="12">
        <v>0.0</v>
      </c>
      <c r="B1135" s="16">
        <v>0.0014995086627778366</v>
      </c>
      <c r="C1135" s="16">
        <v>0.004543378513271137</v>
      </c>
    </row>
    <row r="1136">
      <c r="A1136" s="12">
        <v>0.0</v>
      </c>
      <c r="B1136" s="16">
        <v>0.001265277096107784</v>
      </c>
      <c r="C1136" s="16">
        <v>0.004108356194878867</v>
      </c>
    </row>
    <row r="1137">
      <c r="A1137" s="12">
        <v>1373.1925816659627</v>
      </c>
      <c r="B1137" s="16">
        <v>0.001079946805702851</v>
      </c>
      <c r="C1137" s="16">
        <v>0.0035407379059154364</v>
      </c>
    </row>
    <row r="1138">
      <c r="A1138" s="12">
        <v>1824.6998663661473</v>
      </c>
      <c r="B1138" s="16">
        <v>9.826115272849937E-4</v>
      </c>
      <c r="C1138" s="16">
        <v>0.0041671407560604145</v>
      </c>
    </row>
    <row r="1139">
      <c r="A1139" s="12">
        <v>2321.1521707006764</v>
      </c>
      <c r="B1139" s="16">
        <v>9.597672755882561E-4</v>
      </c>
      <c r="C1139" s="16">
        <v>0.0030409674710693505</v>
      </c>
    </row>
    <row r="1140">
      <c r="A1140" s="12">
        <v>3091.0153285088045</v>
      </c>
      <c r="B1140" s="16">
        <v>8.244774035920577E-4</v>
      </c>
      <c r="C1140" s="16">
        <v>0.002186242959879446</v>
      </c>
    </row>
    <row r="1141">
      <c r="A1141" s="12">
        <v>4485.24522517613</v>
      </c>
      <c r="B1141" s="16">
        <v>9.128833198453175E-4</v>
      </c>
      <c r="C1141" s="16">
        <v>0.00389978480676867</v>
      </c>
    </row>
    <row r="1142">
      <c r="A1142" s="12">
        <v>3713.134008100401</v>
      </c>
      <c r="B1142" s="16">
        <v>8.979816762804238E-4</v>
      </c>
      <c r="C1142" s="16">
        <v>0.003020833433482967</v>
      </c>
    </row>
    <row r="1143">
      <c r="A1143" s="12">
        <v>4618.508008751265</v>
      </c>
      <c r="B1143" s="16">
        <v>9.037095985515325E-4</v>
      </c>
      <c r="C1143" s="16">
        <v>0.0028182588031023456</v>
      </c>
    </row>
    <row r="1144">
      <c r="A1144" s="12">
        <v>6013.850117222848</v>
      </c>
      <c r="B1144" s="16">
        <v>8.166556570178482E-4</v>
      </c>
      <c r="C1144" s="16">
        <v>0.002281012417498478</v>
      </c>
    </row>
    <row r="1145">
      <c r="A1145" s="12">
        <v>6630.198731919241</v>
      </c>
      <c r="B1145" s="16">
        <v>6.600424228354603E-4</v>
      </c>
      <c r="C1145" s="16">
        <v>0.003055539363750782</v>
      </c>
    </row>
    <row r="1146">
      <c r="A1146" s="12">
        <v>25578.73097682261</v>
      </c>
      <c r="B1146" s="16">
        <v>0.0035083809570863253</v>
      </c>
      <c r="C1146" s="16">
        <v>0.00224142181145987</v>
      </c>
    </row>
    <row r="1147">
      <c r="A1147" s="12">
        <v>27158.148103986223</v>
      </c>
      <c r="B1147" s="16">
        <v>0.0034183055746883993</v>
      </c>
      <c r="C1147" s="16">
        <v>0.0022060175731323664</v>
      </c>
    </row>
    <row r="1148">
      <c r="A1148" s="12">
        <v>31282.212094923965</v>
      </c>
      <c r="B1148" s="16">
        <v>0.0036162745835587305</v>
      </c>
      <c r="C1148" s="16">
        <v>0.010173077104040314</v>
      </c>
    </row>
    <row r="1149">
      <c r="A1149" s="12">
        <v>39784.60265816194</v>
      </c>
      <c r="B1149" s="16">
        <v>0.0035941259910807423</v>
      </c>
      <c r="C1149" s="16">
        <v>0.010164590652720204</v>
      </c>
    </row>
    <row r="1150">
      <c r="A1150" s="12">
        <v>45697.304006474275</v>
      </c>
      <c r="B1150" s="16">
        <v>0.0036614350624112157</v>
      </c>
      <c r="C1150" s="16">
        <v>0.010569589869153385</v>
      </c>
    </row>
    <row r="1151">
      <c r="A1151" s="12">
        <v>48799.085750330414</v>
      </c>
      <c r="B1151" s="16">
        <v>0.0034693024903880224</v>
      </c>
      <c r="C1151" s="16">
        <v>0.0106134405663194</v>
      </c>
    </row>
    <row r="1152">
      <c r="A1152" s="12">
        <v>52174.27518116523</v>
      </c>
      <c r="B1152" s="16">
        <v>0.003338451715515904</v>
      </c>
      <c r="C1152" s="16">
        <v>0.01028418134467847</v>
      </c>
    </row>
    <row r="1153">
      <c r="A1153" s="12">
        <v>59105.1211859579</v>
      </c>
      <c r="B1153" s="16">
        <v>0.0034371901243526286</v>
      </c>
      <c r="C1153" s="16">
        <v>0.010134936991667542</v>
      </c>
    </row>
    <row r="1154">
      <c r="A1154" s="12">
        <v>58803.29939967177</v>
      </c>
      <c r="B1154" s="16">
        <v>0.00319186091059582</v>
      </c>
      <c r="C1154" s="16">
        <v>0.009696975906684509</v>
      </c>
    </row>
    <row r="1155">
      <c r="A1155" s="12">
        <v>49610.01019761321</v>
      </c>
      <c r="B1155" s="16">
        <v>0.003100294903949508</v>
      </c>
      <c r="C1155" s="16">
        <v>0.009555328941928728</v>
      </c>
    </row>
    <row r="1156">
      <c r="A1156" s="12">
        <v>45831.775455000985</v>
      </c>
      <c r="B1156" s="16">
        <v>0.0029766532058669057</v>
      </c>
      <c r="C1156" s="16">
        <v>0.009066577780799117</v>
      </c>
    </row>
    <row r="1157">
      <c r="A1157" s="12">
        <v>49379.54384663151</v>
      </c>
      <c r="B1157" s="16">
        <v>0.0031915353848130375</v>
      </c>
      <c r="C1157" s="16">
        <v>0.00949529299330492</v>
      </c>
    </row>
    <row r="1158">
      <c r="A1158" s="12">
        <v>46000.59691769839</v>
      </c>
      <c r="B1158" s="16">
        <v>0.003198894590395206</v>
      </c>
      <c r="C1158" s="16">
        <v>0.009540654608115247</v>
      </c>
    </row>
    <row r="1159">
      <c r="A1159" s="12">
        <v>20358.667291617843</v>
      </c>
      <c r="B1159" s="16">
        <v>0.18667812410488763</v>
      </c>
      <c r="C1159" s="16">
        <v>0.11104601203031013</v>
      </c>
    </row>
    <row r="1160">
      <c r="A1160" s="12">
        <v>20802.351203360133</v>
      </c>
      <c r="B1160" s="16">
        <v>0.18472995258709543</v>
      </c>
      <c r="C1160" s="16">
        <v>0.10988713667285095</v>
      </c>
    </row>
    <row r="1161">
      <c r="A1161" s="12">
        <v>24223.32445301131</v>
      </c>
      <c r="B1161" s="16">
        <v>0.18302739411269117</v>
      </c>
      <c r="C1161" s="16">
        <v>0.10887436493145089</v>
      </c>
    </row>
    <row r="1162">
      <c r="A1162" s="12">
        <v>28669.406804977152</v>
      </c>
      <c r="B1162" s="16">
        <v>0.18149137352691738</v>
      </c>
      <c r="C1162" s="16">
        <v>0.10796065872583892</v>
      </c>
    </row>
    <row r="1163">
      <c r="A1163" s="12">
        <v>34624.486743327725</v>
      </c>
      <c r="B1163" s="16">
        <v>0.1799944763865525</v>
      </c>
      <c r="C1163" s="16">
        <v>0.10707022521278466</v>
      </c>
    </row>
    <row r="1164">
      <c r="A1164" s="12">
        <v>36289.87961914245</v>
      </c>
      <c r="B1164" s="16">
        <v>0.17845541103989046</v>
      </c>
      <c r="C1164" s="16">
        <v>0.1061547078225154</v>
      </c>
    </row>
    <row r="1165">
      <c r="A1165" s="12">
        <v>42402.06631469877</v>
      </c>
      <c r="B1165" s="16">
        <v>0.17686386737060245</v>
      </c>
      <c r="C1165" s="16">
        <v>0.10520797355306656</v>
      </c>
    </row>
    <row r="1166">
      <c r="A1166" s="12">
        <v>49817.44469026549</v>
      </c>
      <c r="B1166" s="16">
        <v>0.1752554637461497</v>
      </c>
      <c r="C1166" s="16">
        <v>0.10425121009142913</v>
      </c>
    </row>
    <row r="1167">
      <c r="A1167" s="12">
        <v>49365.49684475721</v>
      </c>
      <c r="B1167" s="16">
        <v>0.1736655321519846</v>
      </c>
      <c r="C1167" s="16">
        <v>0.1033054347694432</v>
      </c>
    </row>
    <row r="1168">
      <c r="A1168" s="12">
        <v>0.0</v>
      </c>
      <c r="B1168" s="16">
        <v>0.17213931542866748</v>
      </c>
      <c r="C1168" s="16">
        <v>0.10239756041924292</v>
      </c>
    </row>
    <row r="1169">
      <c r="A1169" s="12">
        <v>0.0</v>
      </c>
      <c r="B1169" s="16">
        <v>0.17070673397466427</v>
      </c>
      <c r="C1169" s="16">
        <v>0.10154538527478807</v>
      </c>
    </row>
    <row r="1170">
      <c r="A1170" s="12">
        <v>0.0</v>
      </c>
      <c r="B1170" s="16">
        <v>0.1693717957804711</v>
      </c>
      <c r="C1170" s="16">
        <v>0.10075129350060245</v>
      </c>
    </row>
    <row r="1171">
      <c r="A1171" s="12">
        <v>0.0</v>
      </c>
      <c r="B1171" s="16">
        <v>0.16812063224051405</v>
      </c>
      <c r="C1171" s="16">
        <v>0.10000703531729281</v>
      </c>
    </row>
    <row r="1172">
      <c r="A1172" s="12">
        <v>19875.973922722213</v>
      </c>
      <c r="B1172" s="16">
        <v>0.0038287486086818253</v>
      </c>
      <c r="C1172" s="16">
        <v>0.001356177452695182</v>
      </c>
    </row>
    <row r="1173">
      <c r="A1173" s="12">
        <v>19102.34508464047</v>
      </c>
      <c r="B1173" s="16">
        <v>0.0036114303463270696</v>
      </c>
      <c r="C1173" s="16">
        <v>0.0013245845628203138</v>
      </c>
    </row>
    <row r="1174">
      <c r="A1174" s="12">
        <v>17199.391171993913</v>
      </c>
      <c r="B1174" s="16">
        <v>0.003530441400304414</v>
      </c>
      <c r="C1174" s="16">
        <v>0.010754337899543378</v>
      </c>
    </row>
    <row r="1175">
      <c r="A1175" s="12">
        <v>17788.540592253765</v>
      </c>
      <c r="B1175" s="16">
        <v>0.003208365098584391</v>
      </c>
      <c r="C1175" s="16">
        <v>0.010019731826539306</v>
      </c>
    </row>
    <row r="1176">
      <c r="A1176" s="12">
        <v>18651.784402996036</v>
      </c>
      <c r="B1176" s="16">
        <v>0.003358496108092231</v>
      </c>
      <c r="C1176" s="16">
        <v>0.010418269936848289</v>
      </c>
    </row>
    <row r="1177">
      <c r="A1177" s="12">
        <v>19335.940318321525</v>
      </c>
      <c r="B1177" s="16">
        <v>0.0027622978023405147</v>
      </c>
      <c r="C1177" s="16">
        <v>0.009487453283502402</v>
      </c>
    </row>
    <row r="1178">
      <c r="A1178" s="12">
        <v>21407.20472943278</v>
      </c>
      <c r="B1178" s="16">
        <v>0.0027277882529736165</v>
      </c>
      <c r="C1178" s="16">
        <v>0.008959978451025703</v>
      </c>
    </row>
    <row r="1179">
      <c r="A1179" s="12">
        <v>24372.919597220094</v>
      </c>
      <c r="B1179" s="16">
        <v>0.0028829682037854625</v>
      </c>
      <c r="C1179" s="16">
        <v>0.00925112463614713</v>
      </c>
    </row>
    <row r="1180">
      <c r="A1180" s="12">
        <v>29142.950963222418</v>
      </c>
      <c r="B1180" s="16">
        <v>0.002528185201401051</v>
      </c>
      <c r="C1180" s="16">
        <v>0.00824280319614711</v>
      </c>
    </row>
    <row r="1181">
      <c r="A1181" s="12">
        <v>27519.504114566636</v>
      </c>
      <c r="B1181" s="16">
        <v>0.002635727263011649</v>
      </c>
      <c r="C1181" s="16">
        <v>0.008699636635673826</v>
      </c>
    </row>
    <row r="1182">
      <c r="A1182" s="12">
        <v>30431.816989348863</v>
      </c>
      <c r="B1182" s="16">
        <v>0.0023917834094128758</v>
      </c>
      <c r="C1182" s="16">
        <v>0.008223280339996851</v>
      </c>
    </row>
    <row r="1183">
      <c r="A1183" s="12">
        <v>33222.591362126244</v>
      </c>
      <c r="B1183" s="16">
        <v>0.00262432717814005</v>
      </c>
      <c r="C1183" s="16">
        <v>0.008495840737593036</v>
      </c>
    </row>
    <row r="1184">
      <c r="A1184" s="12">
        <v>32614.8789583465</v>
      </c>
      <c r="B1184" s="16">
        <v>0.002377725807471083</v>
      </c>
      <c r="C1184" s="16">
        <v>0.00798255483218507</v>
      </c>
    </row>
    <row r="1185">
      <c r="A1185" s="12">
        <v>19317.865787476643</v>
      </c>
      <c r="B1185" s="16">
        <v>0.00278556599976945</v>
      </c>
      <c r="C1185" s="16">
        <v>1.497837066376257E-4</v>
      </c>
    </row>
    <row r="1186">
      <c r="A1186" s="12">
        <v>19658.0551513758</v>
      </c>
      <c r="B1186" s="16">
        <v>0.002938458001091724</v>
      </c>
      <c r="C1186" s="16">
        <v>1.4969960034471805E-4</v>
      </c>
    </row>
    <row r="1187">
      <c r="A1187" s="12">
        <v>21556.63171635637</v>
      </c>
      <c r="B1187" s="16">
        <v>0.002983560509561619</v>
      </c>
      <c r="C1187" s="16">
        <v>0.007120821433152525</v>
      </c>
    </row>
    <row r="1188">
      <c r="A1188" s="12">
        <v>26346.45982008718</v>
      </c>
      <c r="B1188" s="16">
        <v>0.002876440180807902</v>
      </c>
      <c r="C1188" s="16">
        <v>0.0070069718490519545</v>
      </c>
    </row>
    <row r="1189">
      <c r="A1189" s="12">
        <v>30163.64976140293</v>
      </c>
      <c r="B1189" s="16">
        <v>0.0030511051796585985</v>
      </c>
      <c r="C1189" s="16">
        <v>0.007752179336696834</v>
      </c>
    </row>
    <row r="1190">
      <c r="A1190" s="12">
        <v>30878.31521840008</v>
      </c>
      <c r="B1190" s="16">
        <v>0.0029695278985060487</v>
      </c>
      <c r="C1190" s="16">
        <v>0.007768708101662592</v>
      </c>
    </row>
    <row r="1191">
      <c r="A1191" s="12">
        <v>32161.541610353153</v>
      </c>
      <c r="B1191" s="16">
        <v>0.003129988747416134</v>
      </c>
      <c r="C1191" s="16">
        <v>0.008130988077028578</v>
      </c>
    </row>
    <row r="1192">
      <c r="A1192" s="12">
        <v>36448.69264699818</v>
      </c>
      <c r="B1192" s="16">
        <v>0.0030733092726329698</v>
      </c>
      <c r="C1192" s="16">
        <v>0.007917340525419028</v>
      </c>
    </row>
    <row r="1193">
      <c r="A1193" s="12">
        <v>39267.86276803313</v>
      </c>
      <c r="B1193" s="16">
        <v>0.0031256708791110627</v>
      </c>
      <c r="C1193" s="16">
        <v>0.00804702202473226</v>
      </c>
    </row>
    <row r="1194">
      <c r="A1194" s="12">
        <v>35704.99987604781</v>
      </c>
      <c r="B1194" s="16">
        <v>0.0030361602809289697</v>
      </c>
      <c r="C1194" s="16">
        <v>0.007925308524619486</v>
      </c>
    </row>
    <row r="1195">
      <c r="A1195" s="12">
        <v>34751.8516199854</v>
      </c>
      <c r="B1195" s="16">
        <v>0.0028935471327976386</v>
      </c>
      <c r="C1195" s="16">
        <v>0.007615733323872732</v>
      </c>
    </row>
    <row r="1196">
      <c r="A1196" s="12">
        <v>37049.85541378129</v>
      </c>
      <c r="B1196" s="16">
        <v>0.0030621705499490237</v>
      </c>
      <c r="C1196" s="16">
        <v>0.00790419931313273</v>
      </c>
    </row>
    <row r="1197">
      <c r="A1197" s="12">
        <v>33758.978061652524</v>
      </c>
      <c r="B1197" s="16">
        <v>0.0028954789959784325</v>
      </c>
      <c r="C1197" s="16">
        <v>0.00760218594925468</v>
      </c>
    </row>
    <row r="1198">
      <c r="A1198" s="12">
        <v>3479.056151470482</v>
      </c>
      <c r="B1198" s="16">
        <v>0.005537213605217293</v>
      </c>
      <c r="C1198" s="16">
        <v>0.0032938272310572107</v>
      </c>
    </row>
    <row r="1199">
      <c r="A1199" s="12">
        <v>3494.2699101458575</v>
      </c>
      <c r="B1199" s="16">
        <v>0.0011767162171912636</v>
      </c>
      <c r="C1199" s="16">
        <v>0.0032733896335369497</v>
      </c>
    </row>
    <row r="1200">
      <c r="A1200" s="12">
        <v>3716.2712429734333</v>
      </c>
      <c r="B1200" s="16">
        <v>0.001082113279288849</v>
      </c>
      <c r="C1200" s="16">
        <v>0.0027370200894521485</v>
      </c>
    </row>
    <row r="1201">
      <c r="A1201" s="12">
        <v>3592.888341312038</v>
      </c>
      <c r="B1201" s="16">
        <v>0.001151371873684371</v>
      </c>
      <c r="C1201" s="16">
        <v>0.003273523209363374</v>
      </c>
    </row>
    <row r="1202">
      <c r="A1202" s="12">
        <v>3862.0633719859766</v>
      </c>
      <c r="B1202" s="16">
        <v>0.0015481304180293796</v>
      </c>
      <c r="C1202" s="16">
        <v>0.004535437494898724</v>
      </c>
    </row>
    <row r="1203">
      <c r="A1203" s="12">
        <v>4189.65588263887</v>
      </c>
      <c r="B1203" s="16">
        <v>0.0014529424069668606</v>
      </c>
      <c r="C1203" s="16">
        <v>0.004019895589387355</v>
      </c>
    </row>
    <row r="1204">
      <c r="A1204" s="12">
        <v>4486.555676088053</v>
      </c>
      <c r="B1204" s="16">
        <v>0.0014206333710510425</v>
      </c>
      <c r="C1204" s="16">
        <v>0.004038760034707329</v>
      </c>
    </row>
    <row r="1205">
      <c r="A1205" s="12">
        <v>4815.078501968653</v>
      </c>
      <c r="B1205" s="16">
        <v>0.001577476045838449</v>
      </c>
      <c r="C1205" s="16">
        <v>0.005062946928071975</v>
      </c>
    </row>
    <row r="1206">
      <c r="A1206" s="12">
        <v>5118.703392374213</v>
      </c>
      <c r="B1206" s="16">
        <v>0.001391127176045516</v>
      </c>
      <c r="C1206" s="16">
        <v>0.003984005592952521</v>
      </c>
    </row>
    <row r="1207">
      <c r="A1207" s="12">
        <v>4521.923803958102</v>
      </c>
      <c r="B1207" s="16">
        <v>0.0013903257494445036</v>
      </c>
      <c r="C1207" s="16">
        <v>0.003998678295478533</v>
      </c>
    </row>
    <row r="1208">
      <c r="A1208" s="12">
        <v>4917.02320181476</v>
      </c>
      <c r="B1208" s="16">
        <v>0.0014229841862567006</v>
      </c>
      <c r="C1208" s="16">
        <v>0.003834884778788951</v>
      </c>
    </row>
    <row r="1209">
      <c r="A1209" s="12">
        <v>5346.219339456664</v>
      </c>
      <c r="B1209" s="16">
        <v>0.0015467594722350009</v>
      </c>
      <c r="C1209" s="16">
        <v>0.004452118978990591</v>
      </c>
    </row>
    <row r="1210">
      <c r="A1210" s="12">
        <v>5463.76200686534</v>
      </c>
      <c r="B1210" s="16">
        <v>0.001324319882709427</v>
      </c>
      <c r="C1210" s="16">
        <v>0.0038041882631873417</v>
      </c>
    </row>
    <row r="1211">
      <c r="A1211" s="12">
        <v>37282.25742886419</v>
      </c>
      <c r="B1211" s="16">
        <v>0.003558768818475605</v>
      </c>
      <c r="C1211" s="16">
        <v>6.722629463230079E-5</v>
      </c>
    </row>
    <row r="1212">
      <c r="A1212" s="12">
        <v>32717.52038946433</v>
      </c>
      <c r="B1212" s="16">
        <v>0.003629348244972434</v>
      </c>
      <c r="C1212" s="16">
        <v>6.707878158695703E-5</v>
      </c>
    </row>
    <row r="1213">
      <c r="A1213" s="12">
        <v>31229.157675860173</v>
      </c>
      <c r="B1213" s="16">
        <v>0.003916136372552866</v>
      </c>
      <c r="C1213" s="16">
        <v>0.009186041037310213</v>
      </c>
    </row>
    <row r="1214">
      <c r="A1214" s="12">
        <v>33667.92464648679</v>
      </c>
      <c r="B1214" s="16">
        <v>0.0036970043376814542</v>
      </c>
      <c r="C1214" s="16">
        <v>0.00861781424701295</v>
      </c>
    </row>
    <row r="1215">
      <c r="A1215" s="12">
        <v>36474.35445871588</v>
      </c>
      <c r="B1215" s="16">
        <v>0.003877176916273354</v>
      </c>
      <c r="C1215" s="16">
        <v>0.009446669954054836</v>
      </c>
    </row>
    <row r="1216">
      <c r="A1216" s="12">
        <v>35766.55474943846</v>
      </c>
      <c r="B1216" s="16">
        <v>0.003997644259741886</v>
      </c>
      <c r="C1216" s="16">
        <v>0.009409390090238157</v>
      </c>
    </row>
    <row r="1217">
      <c r="A1217" s="12">
        <v>34127.55565296346</v>
      </c>
      <c r="B1217" s="16">
        <v>0.004089733554588434</v>
      </c>
      <c r="C1217" s="16">
        <v>0.009859850026613232</v>
      </c>
    </row>
    <row r="1218">
      <c r="A1218" s="12">
        <v>34123.615929310894</v>
      </c>
      <c r="B1218" s="16">
        <v>0.004032206119162641</v>
      </c>
      <c r="C1218" s="16">
        <v>0.00979203769250787</v>
      </c>
    </row>
    <row r="1219">
      <c r="A1219" s="12">
        <v>37978.438270237966</v>
      </c>
      <c r="B1219" s="16">
        <v>0.0040761513887892665</v>
      </c>
      <c r="C1219" s="16">
        <v>0.009695707355851858</v>
      </c>
    </row>
    <row r="1220">
      <c r="A1220" s="12">
        <v>39511.450943734926</v>
      </c>
      <c r="B1220" s="16">
        <v>0.003968682220516575</v>
      </c>
      <c r="C1220" s="16">
        <v>0.009700915720209318</v>
      </c>
    </row>
    <row r="1221">
      <c r="A1221" s="12">
        <v>43154.02269363345</v>
      </c>
      <c r="B1221" s="16">
        <v>0.004071888042396144</v>
      </c>
      <c r="C1221" s="16">
        <v>0.009569122069619223</v>
      </c>
    </row>
    <row r="1222">
      <c r="A1222" s="12">
        <v>46237.88065834011</v>
      </c>
      <c r="B1222" s="16">
        <v>0.00406679763644159</v>
      </c>
      <c r="C1222" s="16">
        <v>0.009633298634581301</v>
      </c>
    </row>
    <row r="1223">
      <c r="A1223" s="12">
        <v>46565.77817149814</v>
      </c>
      <c r="B1223" s="16">
        <v>0.004001129212281302</v>
      </c>
      <c r="C1223" s="16">
        <v>0.009538544975748912</v>
      </c>
    </row>
    <row r="1224">
      <c r="A1224" s="12">
        <v>1763.1694694600792</v>
      </c>
      <c r="B1224" s="16">
        <v>0.002988951427975818</v>
      </c>
      <c r="C1224" s="16">
        <v>0.0017779862414008755</v>
      </c>
    </row>
    <row r="1225">
      <c r="A1225" s="12">
        <v>1824.8861218222494</v>
      </c>
      <c r="B1225" s="16">
        <v>0.0014366483628228594</v>
      </c>
      <c r="C1225" s="16">
        <v>0.001734594264795607</v>
      </c>
    </row>
    <row r="1226">
      <c r="A1226" s="12">
        <v>1901.5803793171895</v>
      </c>
      <c r="B1226" s="16">
        <v>0.0014102818578801111</v>
      </c>
      <c r="C1226" s="16">
        <v>0.00413279078999603</v>
      </c>
    </row>
    <row r="1227">
      <c r="A1227" s="12">
        <v>1973.862069326104</v>
      </c>
      <c r="B1227" s="16">
        <v>0.0014442292796281952</v>
      </c>
      <c r="C1227" s="16">
        <v>0.004115801704105345</v>
      </c>
    </row>
    <row r="1228">
      <c r="A1228" s="12">
        <v>2156.439822306238</v>
      </c>
      <c r="B1228" s="16">
        <v>0.0013362948960302457</v>
      </c>
      <c r="C1228" s="16">
        <v>0.003924952741020794</v>
      </c>
    </row>
    <row r="1229">
      <c r="A1229" s="12">
        <v>2325.425410275365</v>
      </c>
      <c r="B1229" s="16">
        <v>8.904084272777675E-4</v>
      </c>
      <c r="C1229" s="16">
        <v>0.0029574939937165035</v>
      </c>
    </row>
    <row r="1230">
      <c r="A1230" s="12">
        <v>2719.8224692919075</v>
      </c>
      <c r="B1230" s="16">
        <v>0.0011233742774566474</v>
      </c>
      <c r="C1230" s="16">
        <v>0.003475614161849711</v>
      </c>
    </row>
    <row r="1231">
      <c r="A1231" s="12">
        <v>3022.5419537184243</v>
      </c>
      <c r="B1231" s="16">
        <v>0.001273449920508744</v>
      </c>
      <c r="C1231" s="16">
        <v>0.0038049814520402757</v>
      </c>
    </row>
    <row r="1232">
      <c r="A1232" s="12">
        <v>3797.4136287590736</v>
      </c>
      <c r="B1232" s="16">
        <v>0.0011539923954372623</v>
      </c>
      <c r="C1232" s="16">
        <v>0.0036341168337366055</v>
      </c>
    </row>
    <row r="1233">
      <c r="A1233" s="12">
        <v>4026.7663428571427</v>
      </c>
      <c r="B1233" s="16">
        <v>8.750633981403212E-4</v>
      </c>
      <c r="C1233" s="16">
        <v>0.0029535080304311074</v>
      </c>
    </row>
    <row r="1234">
      <c r="A1234" s="12">
        <v>4370.72103324512</v>
      </c>
      <c r="B1234" s="16">
        <v>8.044988422097254E-4</v>
      </c>
      <c r="C1234" s="16">
        <v>0.0025650016539861065</v>
      </c>
    </row>
    <row r="1235">
      <c r="A1235" s="12">
        <v>4665.9435397184925</v>
      </c>
      <c r="B1235" s="16">
        <v>0.0011087202718006795</v>
      </c>
      <c r="C1235" s="16">
        <v>0.0033543116000647145</v>
      </c>
    </row>
    <row r="1236">
      <c r="A1236" s="12">
        <v>4909.028093700538</v>
      </c>
      <c r="B1236" s="16">
        <v>8.00886356441912E-4</v>
      </c>
      <c r="C1236" s="16">
        <v>0.0026728395061728395</v>
      </c>
    </row>
    <row r="1237">
      <c r="A1237" s="12">
        <v>1229.0009584358006</v>
      </c>
      <c r="B1237" s="16">
        <v>9.633405193062497E-4</v>
      </c>
      <c r="C1237" s="16">
        <v>5.730458424580139E-4</v>
      </c>
    </row>
    <row r="1238">
      <c r="A1238" s="12">
        <v>1490.9267512140493</v>
      </c>
      <c r="B1238" s="16">
        <v>0.00525637630326682</v>
      </c>
      <c r="C1238" s="16">
        <v>5.740212480065903E-4</v>
      </c>
    </row>
    <row r="1239">
      <c r="A1239" s="12">
        <v>1658.0311460138362</v>
      </c>
      <c r="B1239" s="16">
        <v>0.005009977826155661</v>
      </c>
      <c r="C1239" s="16">
        <v>0.016739341170047838</v>
      </c>
    </row>
    <row r="1240">
      <c r="A1240" s="12">
        <v>2068.123657171787</v>
      </c>
      <c r="B1240" s="16">
        <v>0.004253600069434486</v>
      </c>
      <c r="C1240" s="16">
        <v>0.014359564124209925</v>
      </c>
    </row>
    <row r="1241">
      <c r="A1241" s="12">
        <v>2874.288291302496</v>
      </c>
      <c r="B1241" s="16">
        <v>0.00466149802987214</v>
      </c>
      <c r="C1241" s="16">
        <v>0.01534924600271032</v>
      </c>
    </row>
    <row r="1242">
      <c r="A1242" s="12">
        <v>3771.2789573453647</v>
      </c>
      <c r="B1242" s="16">
        <v>0.002277212250666451</v>
      </c>
      <c r="C1242" s="16">
        <v>0.009764819226265428</v>
      </c>
    </row>
    <row r="1243">
      <c r="A1243" s="12">
        <v>5291.574367896073</v>
      </c>
      <c r="B1243" s="16">
        <v>0.0033130860792245456</v>
      </c>
      <c r="C1243" s="16">
        <v>0.01124621474509808</v>
      </c>
    </row>
    <row r="1244">
      <c r="A1244" s="12">
        <v>6781.109404998337</v>
      </c>
      <c r="B1244" s="16">
        <v>0.004277330066689951</v>
      </c>
      <c r="C1244" s="16">
        <v>0.014228252917556175</v>
      </c>
    </row>
    <row r="1245">
      <c r="A1245" s="12">
        <v>8485.38981753222</v>
      </c>
      <c r="B1245" s="16">
        <v>0.0032413551103738676</v>
      </c>
      <c r="C1245" s="16">
        <v>0.011289205052953936</v>
      </c>
    </row>
    <row r="1246">
      <c r="A1246" s="12">
        <v>7146.0968547169305</v>
      </c>
      <c r="B1246" s="16">
        <v>0.002674566562816273</v>
      </c>
      <c r="C1246" s="16">
        <v>0.009558122033088168</v>
      </c>
    </row>
    <row r="1247">
      <c r="A1247" s="12">
        <v>9067.749012794779</v>
      </c>
      <c r="B1247" s="16">
        <v>0.00218600146640206</v>
      </c>
      <c r="C1247" s="16">
        <v>0.007828224483890377</v>
      </c>
    </row>
    <row r="1248">
      <c r="A1248" s="12">
        <v>11354.988343017287</v>
      </c>
      <c r="B1248" s="16">
        <v>0.003714772356643272</v>
      </c>
      <c r="C1248" s="16">
        <v>0.011628716040733001</v>
      </c>
    </row>
    <row r="1249">
      <c r="A1249" s="12">
        <v>12149.058224659313</v>
      </c>
      <c r="B1249" s="16">
        <v>0.00236305137890322</v>
      </c>
      <c r="C1249" s="16">
        <v>0.009049023534333745</v>
      </c>
    </row>
    <row r="1250">
      <c r="A1250" s="12">
        <v>406.115705520688</v>
      </c>
      <c r="B1250" s="16">
        <v>4.583019685121168E-4</v>
      </c>
      <c r="C1250" s="16">
        <v>2.726222269102974E-4</v>
      </c>
    </row>
    <row r="1251">
      <c r="A1251" s="12">
        <v>404.21620628499016</v>
      </c>
      <c r="B1251" s="16">
        <v>6.281136628308643E-4</v>
      </c>
      <c r="C1251" s="16">
        <v>2.6548299867607125E-4</v>
      </c>
    </row>
    <row r="1252">
      <c r="A1252" s="12">
        <v>398.4099450663268</v>
      </c>
      <c r="B1252" s="16">
        <v>5.975359663985941E-4</v>
      </c>
      <c r="C1252" s="16">
        <v>3.765697781041295E-4</v>
      </c>
    </row>
    <row r="1253">
      <c r="A1253" s="12">
        <v>439.5959057202488</v>
      </c>
      <c r="B1253" s="16">
        <v>5.573512422691737E-4</v>
      </c>
      <c r="C1253" s="16">
        <v>3.642529418439062E-4</v>
      </c>
    </row>
    <row r="1254">
      <c r="A1254" s="12">
        <v>462.04976829650377</v>
      </c>
      <c r="B1254" s="16">
        <v>5.111583578697574E-4</v>
      </c>
      <c r="C1254" s="16">
        <v>2.94017965927331E-4</v>
      </c>
    </row>
    <row r="1255">
      <c r="A1255" s="12">
        <v>523.6137891937784</v>
      </c>
      <c r="B1255" s="16">
        <v>3.984550484637475E-4</v>
      </c>
      <c r="C1255" s="16">
        <v>2.6180835605981134E-4</v>
      </c>
    </row>
    <row r="1256">
      <c r="A1256" s="12">
        <v>612.2325312239695</v>
      </c>
      <c r="B1256" s="16">
        <v>4.2309735009711486E-4</v>
      </c>
      <c r="C1256" s="16">
        <v>2.0741346432229962E-4</v>
      </c>
    </row>
    <row r="1257">
      <c r="A1257" s="12">
        <v>721.4590107136243</v>
      </c>
      <c r="B1257" s="16">
        <v>4.563959857920195E-4</v>
      </c>
      <c r="C1257" s="16">
        <v>2.6040794755202224E-4</v>
      </c>
    </row>
    <row r="1258">
      <c r="A1258" s="12">
        <v>785.7342002843866</v>
      </c>
      <c r="B1258" s="16">
        <v>4.165497798909285E-4</v>
      </c>
      <c r="C1258" s="16">
        <v>2.2082219153155407E-4</v>
      </c>
    </row>
    <row r="1259">
      <c r="A1259" s="12">
        <v>771.2881084654576</v>
      </c>
      <c r="B1259" s="16">
        <v>3.7084993461601026E-4</v>
      </c>
      <c r="C1259" s="16">
        <v>1.6961820761941563E-4</v>
      </c>
    </row>
    <row r="1260">
      <c r="A1260" s="12">
        <v>792.9790369617158</v>
      </c>
      <c r="B1260" s="16">
        <v>3.4356580088084845E-4</v>
      </c>
      <c r="C1260" s="16">
        <v>2.5466158047503945E-4</v>
      </c>
    </row>
    <row r="1261">
      <c r="A1261" s="12">
        <v>816.4415349797115</v>
      </c>
      <c r="B1261" s="16">
        <v>4.0201874512332776E-4</v>
      </c>
      <c r="C1261" s="16">
        <v>2.278248984703991E-4</v>
      </c>
    </row>
    <row r="1262">
      <c r="A1262" s="12">
        <v>932.5182291891631</v>
      </c>
      <c r="B1262" s="16">
        <v>3.3475271665818127E-4</v>
      </c>
      <c r="C1262" s="16">
        <v>1.845378197268845E-4</v>
      </c>
    </row>
    <row r="1263">
      <c r="A1263" s="12">
        <v>815.4891409383002</v>
      </c>
      <c r="B1263" s="16">
        <v>0.17318935111368797</v>
      </c>
      <c r="C1263" s="16">
        <v>0.10302217712711988</v>
      </c>
    </row>
    <row r="1264">
      <c r="A1264" s="12">
        <v>748.8787458017351</v>
      </c>
      <c r="B1264" s="16">
        <v>0.17016175929552224</v>
      </c>
      <c r="C1264" s="16">
        <v>0.1012212055399295</v>
      </c>
    </row>
    <row r="1265">
      <c r="A1265" s="12">
        <v>842.189839042413</v>
      </c>
      <c r="B1265" s="16">
        <v>0.16711150479609319</v>
      </c>
      <c r="C1265" s="16">
        <v>7.226191447452767E-4</v>
      </c>
    </row>
    <row r="1266">
      <c r="A1266" s="12">
        <v>1031.7899302972382</v>
      </c>
      <c r="B1266" s="16">
        <v>0.16410479449702992</v>
      </c>
      <c r="C1266" s="16">
        <v>4.578178114019526E-4</v>
      </c>
    </row>
    <row r="1267">
      <c r="A1267" s="12">
        <v>1149.3761244040659</v>
      </c>
      <c r="B1267" s="16">
        <v>0.16121705496087074</v>
      </c>
      <c r="C1267" s="16">
        <v>6.184222362148062E-4</v>
      </c>
    </row>
    <row r="1268">
      <c r="A1268" s="12">
        <v>1173.3141442277933</v>
      </c>
      <c r="B1268" s="16">
        <v>0.15848697882124066</v>
      </c>
      <c r="C1268" s="16">
        <v>2.873944378122651E-4</v>
      </c>
    </row>
    <row r="1269">
      <c r="A1269" s="12">
        <v>1138.2845040401075</v>
      </c>
      <c r="B1269" s="16">
        <v>8.700096788576774E-5</v>
      </c>
      <c r="C1269" s="16">
        <v>4.785053233717225E-4</v>
      </c>
    </row>
    <row r="1270">
      <c r="A1270" s="12">
        <v>1316.9568848299268</v>
      </c>
      <c r="B1270" s="16">
        <v>1.177717583323519E-4</v>
      </c>
      <c r="C1270" s="16">
        <v>5.460326977227225E-4</v>
      </c>
    </row>
    <row r="1271">
      <c r="A1271" s="12">
        <v>1424.038889826219</v>
      </c>
      <c r="B1271" s="16">
        <v>8.435970980259827E-5</v>
      </c>
      <c r="C1271" s="16">
        <v>6.537877509701366E-4</v>
      </c>
    </row>
    <row r="1272">
      <c r="A1272" s="12">
        <v>1320.4800253448561</v>
      </c>
      <c r="B1272" s="16">
        <v>0.1489321921223201</v>
      </c>
      <c r="C1272" s="16">
        <v>4.1548944656805717E-4</v>
      </c>
    </row>
    <row r="1273">
      <c r="A1273" s="12">
        <v>1539.047440737444</v>
      </c>
      <c r="B1273" s="16">
        <v>0.1466908116182233</v>
      </c>
      <c r="C1273" s="16">
        <v>3.376200853258034E-4</v>
      </c>
    </row>
    <row r="1274">
      <c r="A1274" s="12">
        <v>1735.5540453400504</v>
      </c>
      <c r="B1274" s="16">
        <v>1.0075566750629723E-4</v>
      </c>
      <c r="C1274" s="16">
        <v>7.052896725440807E-4</v>
      </c>
    </row>
    <row r="1275">
      <c r="A1275" s="12">
        <v>1736.1981723652095</v>
      </c>
      <c r="B1275" s="16">
        <v>0.14226182207846327</v>
      </c>
      <c r="C1275" s="16">
        <v>3.96880519119719E-4</v>
      </c>
    </row>
    <row r="1276">
      <c r="A1276" s="12">
        <v>1087.7624011764706</v>
      </c>
      <c r="B1276" s="16">
        <v>0.008434117647058823</v>
      </c>
      <c r="C1276" s="16">
        <v>0.005017058823529412</v>
      </c>
    </row>
    <row r="1277">
      <c r="A1277" s="12">
        <v>1490.3610325696557</v>
      </c>
      <c r="B1277" s="16">
        <v>0.001486050057784304</v>
      </c>
      <c r="C1277" s="16">
        <v>0.005013655436250921</v>
      </c>
    </row>
    <row r="1278">
      <c r="A1278" s="12">
        <v>1587.5058285506166</v>
      </c>
      <c r="B1278" s="16">
        <v>0.0014662429287262602</v>
      </c>
      <c r="C1278" s="16">
        <v>0.005010250776885526</v>
      </c>
    </row>
    <row r="1279">
      <c r="A1279" s="12">
        <v>1969.562713315088</v>
      </c>
      <c r="B1279" s="16">
        <v>0.0014294385681897965</v>
      </c>
      <c r="C1279" s="16">
        <v>0.005006850738435637</v>
      </c>
    </row>
    <row r="1280">
      <c r="A1280" s="12">
        <v>2135.332846812959</v>
      </c>
      <c r="B1280" s="16">
        <v>0.0012999949548932255</v>
      </c>
      <c r="C1280" s="16">
        <v>0.005003455311500145</v>
      </c>
    </row>
    <row r="1281">
      <c r="A1281" s="12">
        <v>2194.3726506349003</v>
      </c>
      <c r="B1281" s="16">
        <v>0.0011150324191865305</v>
      </c>
      <c r="C1281" s="16">
        <v>0.005000058624207108</v>
      </c>
    </row>
    <row r="1282">
      <c r="A1282" s="12">
        <v>2278.624180011352</v>
      </c>
      <c r="B1282" s="16">
        <v>0.0011660122265541402</v>
      </c>
      <c r="C1282" s="16">
        <v>0.004960058992658485</v>
      </c>
    </row>
    <row r="1283">
      <c r="A1283" s="12">
        <v>2736.4871022566003</v>
      </c>
      <c r="B1283" s="16">
        <v>0.0011797595944165354</v>
      </c>
      <c r="C1283" s="16">
        <v>0.0049203763231191345</v>
      </c>
    </row>
    <row r="1284">
      <c r="A1284" s="12">
        <v>3302.9239393996622</v>
      </c>
      <c r="B1284" s="16">
        <v>0.0011136654070687422</v>
      </c>
      <c r="C1284" s="16">
        <v>0.00488101349274887</v>
      </c>
    </row>
    <row r="1285">
      <c r="A1285" s="12">
        <v>3190.835010905639</v>
      </c>
      <c r="B1285" s="16">
        <v>0.0011320064900191544</v>
      </c>
      <c r="C1285" s="16">
        <v>0.0048419675794249585</v>
      </c>
    </row>
    <row r="1286">
      <c r="A1286" s="12">
        <v>3232.811200216255</v>
      </c>
      <c r="B1286" s="16">
        <v>8.700892052622094E-4</v>
      </c>
      <c r="C1286" s="16">
        <v>0.004803230311767886</v>
      </c>
    </row>
    <row r="1287">
      <c r="A1287" s="12">
        <v>3702.051167057612</v>
      </c>
      <c r="B1287" s="16">
        <v>0.0010977371316005912</v>
      </c>
      <c r="C1287" s="16">
        <v>0.004762258390346614</v>
      </c>
    </row>
    <row r="1288">
      <c r="A1288" s="12">
        <v>3566.7309111917066</v>
      </c>
      <c r="B1288" s="16">
        <v>0.0010480846170617551</v>
      </c>
      <c r="C1288" s="16">
        <v>0.0047197010025975235</v>
      </c>
    </row>
    <row r="1289">
      <c r="A1289" s="12">
        <v>19786.69503800956</v>
      </c>
      <c r="B1289" s="16">
        <v>0.007521648740367773</v>
      </c>
      <c r="C1289" s="16">
        <v>0.004474274104240252</v>
      </c>
    </row>
    <row r="1290">
      <c r="A1290" s="12">
        <v>17616.229059418238</v>
      </c>
      <c r="B1290" s="16">
        <v>0.016420748418159308</v>
      </c>
      <c r="C1290" s="16">
        <v>0.004306262130138079</v>
      </c>
    </row>
    <row r="1291">
      <c r="A1291" s="12">
        <v>18620.35233166946</v>
      </c>
      <c r="B1291" s="16">
        <v>0.015909330583644823</v>
      </c>
      <c r="C1291" s="16">
        <v>0.045744817969839355</v>
      </c>
    </row>
    <row r="1292">
      <c r="A1292" s="12">
        <v>22621.858292071312</v>
      </c>
      <c r="B1292" s="16">
        <v>0.014560425411072728</v>
      </c>
      <c r="C1292" s="16">
        <v>0.03868400025893601</v>
      </c>
    </row>
    <row r="1293">
      <c r="A1293" s="12">
        <v>27061.885766499458</v>
      </c>
      <c r="B1293" s="16">
        <v>0.0131315485875948</v>
      </c>
      <c r="C1293" s="16">
        <v>0.03640347722204669</v>
      </c>
    </row>
    <row r="1294">
      <c r="A1294" s="12">
        <v>35185.93067193772</v>
      </c>
      <c r="B1294" s="16">
        <v>0.008738787465477283</v>
      </c>
      <c r="C1294" s="16">
        <v>0.024004556868093822</v>
      </c>
    </row>
    <row r="1295">
      <c r="A1295" s="12">
        <v>42193.30739685908</v>
      </c>
      <c r="B1295" s="16">
        <v>0.009708183640165546</v>
      </c>
      <c r="C1295" s="16">
        <v>0.02628146658972593</v>
      </c>
    </row>
    <row r="1296">
      <c r="A1296" s="12">
        <v>45011.19408826891</v>
      </c>
      <c r="B1296" s="16">
        <v>0.01032869913735068</v>
      </c>
      <c r="C1296" s="16">
        <v>0.029447497377608694</v>
      </c>
    </row>
    <row r="1297">
      <c r="A1297" s="12">
        <v>54399.69565775708</v>
      </c>
      <c r="B1297" s="16">
        <v>0.00976937119502809</v>
      </c>
      <c r="C1297" s="16">
        <v>0.02647710901513977</v>
      </c>
    </row>
    <row r="1298">
      <c r="A1298" s="12">
        <v>37191.65138651178</v>
      </c>
      <c r="B1298" s="16">
        <v>0.007719372850515526</v>
      </c>
      <c r="C1298" s="16">
        <v>0.021633260844699593</v>
      </c>
    </row>
    <row r="1299">
      <c r="A1299" s="12">
        <v>40112.582648633834</v>
      </c>
      <c r="B1299" s="16">
        <v>0.006285975972562994</v>
      </c>
      <c r="C1299" s="16">
        <v>0.018445436859452196</v>
      </c>
    </row>
    <row r="1300">
      <c r="A1300" s="12">
        <v>51524.86394715661</v>
      </c>
      <c r="B1300" s="16">
        <v>0.008250378835762096</v>
      </c>
      <c r="C1300" s="16">
        <v>0.023608308624334138</v>
      </c>
    </row>
    <row r="1301">
      <c r="A1301" s="12">
        <v>56299.10019886196</v>
      </c>
      <c r="B1301" s="16">
        <v>0.0063494925082202835</v>
      </c>
      <c r="C1301" s="16">
        <v>0.01622921547972986</v>
      </c>
    </row>
    <row r="1302">
      <c r="A1302" s="12">
        <v>279.6202749877511</v>
      </c>
      <c r="B1302" s="16">
        <v>0.002927078229626</v>
      </c>
      <c r="C1302" s="16">
        <v>0.0017411807937285644</v>
      </c>
    </row>
    <row r="1303">
      <c r="A1303" s="12">
        <v>308.4090313643809</v>
      </c>
      <c r="B1303" s="16">
        <v>6.262765161472974E-4</v>
      </c>
      <c r="C1303" s="16">
        <v>0.0017247376190572487</v>
      </c>
    </row>
    <row r="1304">
      <c r="A1304" s="12">
        <v>321.7265379606067</v>
      </c>
      <c r="B1304" s="16">
        <v>5.620454044522813E-4</v>
      </c>
      <c r="C1304" s="16">
        <v>0.001282184863846755</v>
      </c>
    </row>
    <row r="1305">
      <c r="A1305" s="12">
        <v>380.5073624412587</v>
      </c>
      <c r="B1305" s="16">
        <v>4.925346499315924E-4</v>
      </c>
      <c r="C1305" s="16">
        <v>0.0012848729998215455</v>
      </c>
    </row>
    <row r="1306">
      <c r="A1306" s="12">
        <v>433.235119007973</v>
      </c>
      <c r="B1306" s="16">
        <v>5.575254177522675E-4</v>
      </c>
      <c r="C1306" s="16">
        <v>0.0011127000607283485</v>
      </c>
    </row>
    <row r="1307">
      <c r="A1307" s="12">
        <v>476.4800976252276</v>
      </c>
      <c r="B1307" s="16">
        <v>4.166505249292992E-4</v>
      </c>
      <c r="C1307" s="16">
        <v>7.323829078371364E-4</v>
      </c>
    </row>
    <row r="1308">
      <c r="A1308" s="12">
        <v>543.110702322551</v>
      </c>
      <c r="B1308" s="16">
        <v>4.8712248965200063E-4</v>
      </c>
      <c r="C1308" s="16">
        <v>0.0010920971945423885</v>
      </c>
    </row>
    <row r="1309">
      <c r="A1309" s="12">
        <v>721.7686908738896</v>
      </c>
      <c r="B1309" s="16">
        <v>5.174246450535267E-4</v>
      </c>
      <c r="C1309" s="16">
        <v>0.0011143800774428669</v>
      </c>
    </row>
    <row r="1310">
      <c r="A1310" s="12">
        <v>966.3936272021358</v>
      </c>
      <c r="B1310" s="16">
        <v>4.6947562374264387E-4</v>
      </c>
      <c r="C1310" s="16">
        <v>9.838870400661816E-4</v>
      </c>
    </row>
    <row r="1311">
      <c r="A1311" s="12">
        <v>871.2243893151041</v>
      </c>
      <c r="B1311" s="16">
        <v>4.800029721546263E-4</v>
      </c>
      <c r="C1311" s="16">
        <v>9.89727490572697E-4</v>
      </c>
    </row>
    <row r="1312">
      <c r="A1312" s="12">
        <v>880.0377751060041</v>
      </c>
      <c r="B1312" s="16">
        <v>4.2530149231814095E-4</v>
      </c>
      <c r="C1312" s="16">
        <v>8.313295031112906E-4</v>
      </c>
    </row>
    <row r="1313">
      <c r="A1313" s="12">
        <v>1123.8831681354948</v>
      </c>
      <c r="B1313" s="16">
        <v>4.442751967504443E-4</v>
      </c>
      <c r="C1313" s="16">
        <v>9.32977913175933E-4</v>
      </c>
    </row>
    <row r="1314">
      <c r="A1314" s="12">
        <v>1177.973596625767</v>
      </c>
      <c r="B1314" s="16">
        <v>4.3194464260236837E-4</v>
      </c>
      <c r="C1314" s="16">
        <v>8.646026537309174E-4</v>
      </c>
    </row>
    <row r="1315">
      <c r="A1315" s="12">
        <v>321.2894839745737</v>
      </c>
      <c r="B1315" s="16">
        <v>0.0026609599610710726</v>
      </c>
      <c r="C1315" s="16">
        <v>0.001582879586272505</v>
      </c>
    </row>
    <row r="1316">
      <c r="A1316" s="12">
        <v>323.320734331974</v>
      </c>
      <c r="B1316" s="16">
        <v>0.0026211255995929926</v>
      </c>
      <c r="C1316" s="16">
        <v>0.001559184003273025</v>
      </c>
    </row>
    <row r="1317">
      <c r="A1317" s="12">
        <v>317.06022962015203</v>
      </c>
      <c r="B1317" s="16">
        <v>0.0025856386868389042</v>
      </c>
      <c r="C1317" s="16">
        <v>3.379471962014302E-4</v>
      </c>
    </row>
    <row r="1318">
      <c r="A1318" s="12">
        <v>360.081787036251</v>
      </c>
      <c r="B1318" s="16">
        <v>0.0025516682567877347</v>
      </c>
      <c r="C1318" s="16">
        <v>3.2229538380824295E-4</v>
      </c>
    </row>
    <row r="1319">
      <c r="A1319" s="12">
        <v>415.222252168408</v>
      </c>
      <c r="B1319" s="16">
        <v>0.0025158305364063735</v>
      </c>
      <c r="C1319" s="16">
        <v>3.056616539559145E-4</v>
      </c>
    </row>
    <row r="1320">
      <c r="A1320" s="12">
        <v>472.40846306267036</v>
      </c>
      <c r="B1320" s="16">
        <v>0.0024760622562663994</v>
      </c>
      <c r="C1320" s="16">
        <v>1.5576845830327047E-4</v>
      </c>
    </row>
    <row r="1321">
      <c r="A1321" s="12">
        <v>585.6405751085919</v>
      </c>
      <c r="B1321" s="16">
        <v>0.0024318470538150895</v>
      </c>
      <c r="C1321" s="16">
        <v>2.413529332946626E-4</v>
      </c>
    </row>
    <row r="1322">
      <c r="A1322" s="12">
        <v>702.2701311996551</v>
      </c>
      <c r="B1322" s="16">
        <v>0.0023843900115710598</v>
      </c>
      <c r="C1322" s="16">
        <v>2.7738614446230493E-4</v>
      </c>
    </row>
    <row r="1323">
      <c r="A1323" s="12">
        <v>886.7596524717602</v>
      </c>
      <c r="B1323" s="16">
        <v>0.0023355112217095363</v>
      </c>
      <c r="C1323" s="16">
        <v>2.3358370009286336E-4</v>
      </c>
    </row>
    <row r="1324">
      <c r="A1324" s="12">
        <v>930.5859445995895</v>
      </c>
      <c r="B1324" s="16">
        <v>0.002287503701359037</v>
      </c>
      <c r="C1324" s="16">
        <v>1.801221703748328E-4</v>
      </c>
    </row>
    <row r="1325">
      <c r="A1325" s="12">
        <v>1122.8523156057815</v>
      </c>
      <c r="B1325" s="16">
        <v>0.0022418141652072255</v>
      </c>
      <c r="C1325" s="16">
        <v>1.5197680071010066E-4</v>
      </c>
    </row>
    <row r="1326">
      <c r="A1326" s="12">
        <v>1265.7093443131246</v>
      </c>
      <c r="B1326" s="16">
        <v>0.0021986366551280923</v>
      </c>
      <c r="C1326" s="16">
        <v>2.4228246025264234E-4</v>
      </c>
    </row>
    <row r="1327">
      <c r="A1327" s="12">
        <v>1412.4522430391282</v>
      </c>
      <c r="B1327" s="16">
        <v>0.0021574440622664417</v>
      </c>
      <c r="C1327" s="16">
        <v>1.7710361705172283E-4</v>
      </c>
    </row>
    <row r="1328">
      <c r="A1328" s="12">
        <v>3308.512354543727</v>
      </c>
      <c r="B1328" s="16">
        <v>0.0060560495026504195</v>
      </c>
      <c r="C1328" s="16">
        <v>0.0036024582374184285</v>
      </c>
    </row>
    <row r="1329">
      <c r="A1329" s="12">
        <v>3556.8862102457247</v>
      </c>
      <c r="B1329" s="16">
        <v>0.001870210553789412</v>
      </c>
      <c r="C1329" s="16">
        <v>0.0036492852466872326</v>
      </c>
    </row>
    <row r="1330">
      <c r="A1330" s="12">
        <v>4032.072091570631</v>
      </c>
      <c r="B1330" s="16">
        <v>0.002010239060018449</v>
      </c>
      <c r="C1330" s="16">
        <v>0.0032967227995479124</v>
      </c>
    </row>
    <row r="1331">
      <c r="A1331" s="12">
        <v>4889.279990646669</v>
      </c>
      <c r="B1331" s="16">
        <v>0.0019244259611749357</v>
      </c>
      <c r="C1331" s="16">
        <v>0.002982576143324497</v>
      </c>
    </row>
    <row r="1332">
      <c r="A1332" s="12">
        <v>6080.789964040825</v>
      </c>
      <c r="B1332" s="16">
        <v>0.002026404232736901</v>
      </c>
      <c r="C1332" s="16">
        <v>0.003354215990123378</v>
      </c>
    </row>
    <row r="1333">
      <c r="A1333" s="12">
        <v>7165.377698489235</v>
      </c>
      <c r="B1333" s="16">
        <v>0.0018362523835324207</v>
      </c>
      <c r="C1333" s="16">
        <v>0.0030614628646877186</v>
      </c>
    </row>
    <row r="1334">
      <c r="A1334" s="12">
        <v>8986.401375883142</v>
      </c>
      <c r="B1334" s="16">
        <v>0.002000579708315659</v>
      </c>
      <c r="C1334" s="16">
        <v>0.0032149919963288145</v>
      </c>
    </row>
    <row r="1335">
      <c r="A1335" s="12">
        <v>13073.380996898186</v>
      </c>
      <c r="B1335" s="16">
        <v>0.0021796780021133243</v>
      </c>
      <c r="C1335" s="16">
        <v>0.003603104086896254</v>
      </c>
    </row>
    <row r="1336">
      <c r="A1336" s="12">
        <v>15463.66027624761</v>
      </c>
      <c r="B1336" s="16">
        <v>0.0020796189079979903</v>
      </c>
      <c r="C1336" s="16">
        <v>0.0032957918029579455</v>
      </c>
    </row>
    <row r="1337">
      <c r="A1337" s="12">
        <v>12082.06368491116</v>
      </c>
      <c r="B1337" s="16">
        <v>0.0020189861271746475</v>
      </c>
      <c r="C1337" s="16">
        <v>0.003309568378680366</v>
      </c>
    </row>
    <row r="1338">
      <c r="A1338" s="12">
        <v>11446.508177377948</v>
      </c>
      <c r="B1338" s="16">
        <v>0.0018268889254393805</v>
      </c>
      <c r="C1338" s="16">
        <v>0.002975368941458031</v>
      </c>
    </row>
    <row r="1339">
      <c r="A1339" s="12">
        <v>13827.36025720138</v>
      </c>
      <c r="B1339" s="16">
        <v>0.0022760496749783584</v>
      </c>
      <c r="C1339" s="16">
        <v>0.003681588030153774</v>
      </c>
    </row>
    <row r="1340">
      <c r="A1340" s="12">
        <v>13946.965887355916</v>
      </c>
      <c r="B1340" s="16">
        <v>0.002002144206488756</v>
      </c>
      <c r="C1340" s="16">
        <v>0.00326989031710366</v>
      </c>
    </row>
    <row r="1341">
      <c r="A1341" s="12">
        <v>5334.8802434335375</v>
      </c>
      <c r="B1341" s="16">
        <v>0.00443162781497073</v>
      </c>
      <c r="C1341" s="16">
        <v>0.002636166385401406</v>
      </c>
    </row>
    <row r="1342">
      <c r="A1342" s="12">
        <v>5256.65691088873</v>
      </c>
      <c r="B1342" s="16">
        <v>0.0018909340004765309</v>
      </c>
      <c r="C1342" s="16">
        <v>0.0025402072909220873</v>
      </c>
    </row>
    <row r="1343">
      <c r="A1343" s="12">
        <v>5447.780468448665</v>
      </c>
      <c r="B1343" s="16">
        <v>0.0018153352880472316</v>
      </c>
      <c r="C1343" s="16">
        <v>0.005803554666566541</v>
      </c>
    </row>
    <row r="1344">
      <c r="A1344" s="12">
        <v>5442.363165325695</v>
      </c>
      <c r="B1344" s="16">
        <v>0.0018026562893789075</v>
      </c>
      <c r="C1344" s="16">
        <v>0.005668394709100813</v>
      </c>
    </row>
    <row r="1345">
      <c r="A1345" s="12">
        <v>5437.855969069816</v>
      </c>
      <c r="B1345" s="16">
        <v>0.0014080406229840185</v>
      </c>
      <c r="C1345" s="16">
        <v>0.004322212424699929</v>
      </c>
    </row>
    <row r="1346">
      <c r="A1346" s="12">
        <v>5339.42388041732</v>
      </c>
      <c r="B1346" s="16">
        <v>0.0013188307103450957</v>
      </c>
      <c r="C1346" s="16">
        <v>0.004065349591721817</v>
      </c>
    </row>
    <row r="1347">
      <c r="A1347" s="12">
        <v>5342.474802215685</v>
      </c>
      <c r="B1347" s="16">
        <v>0.001291967813309548</v>
      </c>
      <c r="C1347" s="16">
        <v>0.00412640450333262</v>
      </c>
    </row>
    <row r="1348">
      <c r="A1348" s="12">
        <v>5936.769227982037</v>
      </c>
      <c r="B1348" s="16">
        <v>0.0010159879202273146</v>
      </c>
      <c r="C1348" s="16">
        <v>0.0036165884787549584</v>
      </c>
    </row>
    <row r="1349">
      <c r="A1349" s="12">
        <v>6887.062753100269</v>
      </c>
      <c r="B1349" s="16">
        <v>0.0011999269962791035</v>
      </c>
      <c r="C1349" s="16">
        <v>0.0038807115378367584</v>
      </c>
    </row>
    <row r="1350">
      <c r="A1350" s="12">
        <v>8274.13797798124</v>
      </c>
      <c r="B1350" s="16">
        <v>0.0012291248913331154</v>
      </c>
      <c r="C1350" s="16">
        <v>0.0042903993572759955</v>
      </c>
    </row>
    <row r="1351">
      <c r="A1351" s="12">
        <v>8755.849967934335</v>
      </c>
      <c r="B1351" s="16">
        <v>0.0011303607479408407</v>
      </c>
      <c r="C1351" s="16">
        <v>0.0035368980892365332</v>
      </c>
    </row>
    <row r="1352">
      <c r="A1352" s="12">
        <v>9144.617615719668</v>
      </c>
      <c r="B1352" s="16">
        <v>0.0010892604938863143</v>
      </c>
      <c r="C1352" s="16">
        <v>0.003308166715722177</v>
      </c>
    </row>
    <row r="1353">
      <c r="A1353" s="12">
        <v>9764.110606641343</v>
      </c>
      <c r="B1353" s="16">
        <v>0.0011796908757916585</v>
      </c>
      <c r="C1353" s="16">
        <v>0.003624724512801228</v>
      </c>
    </row>
    <row r="1354">
      <c r="A1354" s="12">
        <v>415.4672154507131</v>
      </c>
      <c r="B1354" s="16">
        <v>0.007724279114870234</v>
      </c>
      <c r="C1354" s="16">
        <v>0.0045948093577017875</v>
      </c>
    </row>
    <row r="1355">
      <c r="A1355" s="12">
        <v>377.46777077210794</v>
      </c>
      <c r="B1355" s="16">
        <v>0.007661234304034197</v>
      </c>
      <c r="C1355" s="16">
        <v>0.004557306973016297</v>
      </c>
    </row>
    <row r="1356">
      <c r="A1356" s="12">
        <v>348.3464319828246</v>
      </c>
      <c r="B1356" s="16">
        <v>0.007604401409291074</v>
      </c>
      <c r="C1356" s="16">
        <v>9.546605200672293E-6</v>
      </c>
    </row>
    <row r="1357">
      <c r="A1357" s="12">
        <v>510.4294814976324</v>
      </c>
      <c r="B1357" s="16">
        <v>0.007551255900570742</v>
      </c>
      <c r="C1357" s="16">
        <v>1.3693168741445061E-5</v>
      </c>
    </row>
    <row r="1358">
      <c r="A1358" s="12">
        <v>645.493463987339</v>
      </c>
      <c r="B1358" s="16">
        <v>0.00749886769085293</v>
      </c>
      <c r="C1358" s="16">
        <v>9.414117619985544E-6</v>
      </c>
    </row>
    <row r="1359">
      <c r="A1359" s="12">
        <v>710.5483626918899</v>
      </c>
      <c r="B1359" s="16">
        <v>0.007445047470096228</v>
      </c>
      <c r="C1359" s="16">
        <v>0.004428707621178039</v>
      </c>
    </row>
    <row r="1360">
      <c r="A1360" s="12">
        <v>736.3600429393124</v>
      </c>
      <c r="B1360" s="16">
        <v>1.4429917754622341E-5</v>
      </c>
      <c r="C1360" s="16">
        <v>0.00439545601889907</v>
      </c>
    </row>
    <row r="1361">
      <c r="A1361" s="12">
        <v>816.8001865236652</v>
      </c>
      <c r="B1361" s="16">
        <v>9.714774228646926E-6</v>
      </c>
      <c r="C1361" s="16">
        <v>3.579127347396236E-6</v>
      </c>
    </row>
    <row r="1362">
      <c r="A1362" s="12">
        <v>826.8271066966366</v>
      </c>
      <c r="B1362" s="16">
        <v>1.6732591386569003E-5</v>
      </c>
      <c r="C1362" s="16">
        <v>0.004324614301092334</v>
      </c>
    </row>
    <row r="1363">
      <c r="A1363" s="12">
        <v>858.7345936147684</v>
      </c>
      <c r="B1363" s="16">
        <v>0.007205484973161604</v>
      </c>
      <c r="C1363" s="16">
        <v>0.0042862031898518145</v>
      </c>
    </row>
    <row r="1364">
      <c r="A1364" s="12">
        <v>1083.0120651832501</v>
      </c>
      <c r="B1364" s="16">
        <v>0.007137164676958427</v>
      </c>
      <c r="C1364" s="16">
        <v>0.004245562667720632</v>
      </c>
    </row>
    <row r="1365">
      <c r="A1365" s="12">
        <v>1225.5892380252237</v>
      </c>
      <c r="B1365" s="16">
        <v>9.361837994871684E-6</v>
      </c>
      <c r="C1365" s="16">
        <v>0.004202479803066347</v>
      </c>
    </row>
    <row r="1366">
      <c r="A1366" s="12">
        <v>1134.8502104511479</v>
      </c>
      <c r="B1366" s="16">
        <v>0.006988879113058695</v>
      </c>
      <c r="C1366" s="16">
        <v>0.0041573545791098905</v>
      </c>
    </row>
    <row r="1367">
      <c r="A1367" s="12">
        <v>182.9427735714918</v>
      </c>
      <c r="B1367" s="16">
        <v>0.004957869519994689</v>
      </c>
      <c r="C1367" s="16">
        <v>0.002949202757430234</v>
      </c>
    </row>
    <row r="1368">
      <c r="A1368" s="12">
        <v>171.73707886900297</v>
      </c>
      <c r="B1368" s="16">
        <v>0.004781293663735465</v>
      </c>
      <c r="C1368" s="16">
        <v>0.0028441661081043228</v>
      </c>
    </row>
    <row r="1369">
      <c r="A1369" s="12">
        <v>174.5545683307861</v>
      </c>
      <c r="B1369" s="16">
        <v>0.004669334702848528</v>
      </c>
      <c r="C1369" s="16">
        <v>2.602035449557801E-4</v>
      </c>
    </row>
    <row r="1370">
      <c r="A1370" s="12">
        <v>130.91259199890405</v>
      </c>
      <c r="B1370" s="16">
        <v>0.004589302552763536</v>
      </c>
      <c r="C1370" s="16">
        <v>1.690020747565314E-4</v>
      </c>
    </row>
    <row r="1371">
      <c r="A1371" s="12">
        <v>146.6412404781321</v>
      </c>
      <c r="B1371" s="16">
        <v>0.004502231490311473</v>
      </c>
      <c r="C1371" s="16">
        <v>1.8086799682099375E-4</v>
      </c>
    </row>
    <row r="1372">
      <c r="A1372" s="12">
        <v>165.76008338160358</v>
      </c>
      <c r="B1372" s="16">
        <v>0.004384996449308915</v>
      </c>
      <c r="C1372" s="16">
        <v>1.5352686689587637E-4</v>
      </c>
    </row>
    <row r="1373">
      <c r="A1373" s="12">
        <v>178.45373082119397</v>
      </c>
      <c r="B1373" s="16">
        <v>0.004236007481702711</v>
      </c>
      <c r="C1373" s="16">
        <v>1.8524038854983956E-4</v>
      </c>
    </row>
    <row r="1374">
      <c r="A1374" s="12">
        <v>209.81408479814576</v>
      </c>
      <c r="B1374" s="16">
        <v>0.004070642598261247</v>
      </c>
      <c r="C1374" s="16">
        <v>1.924881909346579E-4</v>
      </c>
    </row>
    <row r="1375">
      <c r="A1375" s="12">
        <v>231.44749604788177</v>
      </c>
      <c r="B1375" s="16">
        <v>0.0039039249993329185</v>
      </c>
      <c r="C1375" s="16">
        <v>2.0175815486857948E-4</v>
      </c>
    </row>
    <row r="1376">
      <c r="A1376" s="12">
        <v>302.28035243259086</v>
      </c>
      <c r="B1376" s="16">
        <v>0.0037519887790989784</v>
      </c>
      <c r="C1376" s="16">
        <v>1.392145369284877E-4</v>
      </c>
    </row>
    <row r="1377">
      <c r="A1377" s="12">
        <v>326.6042804554837</v>
      </c>
      <c r="B1377" s="16">
        <v>0.0036225457871293257</v>
      </c>
      <c r="C1377" s="16">
        <v>1.1015692308469703E-4</v>
      </c>
    </row>
    <row r="1378">
      <c r="A1378" s="12">
        <v>376.92845449061537</v>
      </c>
      <c r="B1378" s="16">
        <v>0.0035144766878520634</v>
      </c>
      <c r="C1378" s="16">
        <v>1.8604322821033032E-4</v>
      </c>
    </row>
    <row r="1379">
      <c r="A1379" s="12">
        <v>413.75857279733486</v>
      </c>
      <c r="B1379" s="16">
        <v>0.0034216018146087457</v>
      </c>
      <c r="C1379" s="16">
        <v>1.19796632091895E-4</v>
      </c>
    </row>
    <row r="1380">
      <c r="A1380" s="12">
        <v>6548.568273931476</v>
      </c>
      <c r="B1380" s="16">
        <v>0.002769993730904131</v>
      </c>
      <c r="C1380" s="16">
        <v>0.001647738633762124</v>
      </c>
    </row>
    <row r="1381">
      <c r="A1381" s="12">
        <v>5404.46236800625</v>
      </c>
      <c r="B1381" s="16">
        <v>0.0025371400449200436</v>
      </c>
      <c r="C1381" s="16">
        <v>0.001621890829195252</v>
      </c>
    </row>
    <row r="1382">
      <c r="A1382" s="12">
        <v>3715.5569912603746</v>
      </c>
      <c r="B1382" s="16">
        <v>0.0040467089569692395</v>
      </c>
      <c r="C1382" s="16">
        <v>0.011054438169204529</v>
      </c>
    </row>
    <row r="1383">
      <c r="A1383" s="12">
        <v>4437.437161279472</v>
      </c>
      <c r="B1383" s="16">
        <v>0.003741001568985574</v>
      </c>
      <c r="C1383" s="16">
        <v>0.012479963530490473</v>
      </c>
    </row>
    <row r="1384">
      <c r="A1384" s="12">
        <v>6062.214524241874</v>
      </c>
      <c r="B1384" s="16">
        <v>0.003220991465407663</v>
      </c>
      <c r="C1384" s="16">
        <v>0.0109664063918649</v>
      </c>
    </row>
    <row r="1385">
      <c r="A1385" s="12">
        <v>7864.937572058022</v>
      </c>
      <c r="B1385" s="16">
        <v>0.0031810097507351037</v>
      </c>
      <c r="C1385" s="16">
        <v>0.009001599799801589</v>
      </c>
    </row>
    <row r="1386">
      <c r="A1386" s="12">
        <v>9933.108824007842</v>
      </c>
      <c r="B1386" s="16">
        <v>0.002877177865021828</v>
      </c>
      <c r="C1386" s="16">
        <v>0.008458667276300345</v>
      </c>
    </row>
    <row r="1387">
      <c r="A1387" s="12">
        <v>12418.183591347653</v>
      </c>
      <c r="B1387" s="16">
        <v>0.003030901532797381</v>
      </c>
      <c r="C1387" s="16">
        <v>0.009375300495943694</v>
      </c>
    </row>
    <row r="1388">
      <c r="A1388" s="12">
        <v>15853.461508932149</v>
      </c>
      <c r="B1388" s="16">
        <v>0.003006735802872479</v>
      </c>
      <c r="C1388" s="16">
        <v>0.008866722649466845</v>
      </c>
    </row>
    <row r="1389">
      <c r="A1389" s="12">
        <v>10455.574867399077</v>
      </c>
      <c r="B1389" s="16">
        <v>0.0029242202596270325</v>
      </c>
      <c r="C1389" s="16">
        <v>0.008243514563676526</v>
      </c>
    </row>
    <row r="1390">
      <c r="A1390" s="12">
        <v>12375.449526802913</v>
      </c>
      <c r="B1390" s="16">
        <v>0.002632349172567283</v>
      </c>
      <c r="C1390" s="16">
        <v>0.007799540841226022</v>
      </c>
    </row>
    <row r="1391">
      <c r="A1391" s="12">
        <v>5685.412227257259</v>
      </c>
      <c r="B1391" s="16">
        <v>0.0029327079598632398</v>
      </c>
      <c r="C1391" s="16">
        <v>0.008813034010007484</v>
      </c>
    </row>
    <row r="1392">
      <c r="A1392" s="12">
        <v>13302.790848277791</v>
      </c>
      <c r="B1392" s="16">
        <v>0.0027541898179628548</v>
      </c>
      <c r="C1392" s="16">
        <v>0.007771718917633136</v>
      </c>
    </row>
    <row r="1393">
      <c r="A1393" s="12">
        <v>75057.88517209077</v>
      </c>
      <c r="B1393" s="16">
        <v>0.43326383223038106</v>
      </c>
      <c r="C1393" s="16">
        <v>0.2577282204695857</v>
      </c>
    </row>
    <row r="1394">
      <c r="A1394" s="12">
        <v>74437.65672890216</v>
      </c>
      <c r="B1394" s="16">
        <v>0.42831964152352503</v>
      </c>
      <c r="C1394" s="16">
        <v>0.25478715459297985</v>
      </c>
    </row>
    <row r="1395">
      <c r="A1395" s="12">
        <v>79495.51713432482</v>
      </c>
      <c r="B1395" s="16">
        <v>0.42393779013039234</v>
      </c>
      <c r="C1395" s="16">
        <v>0.2521805978534047</v>
      </c>
    </row>
    <row r="1396">
      <c r="A1396" s="12">
        <v>89944.74183532996</v>
      </c>
      <c r="B1396" s="16">
        <v>0.41996426583872765</v>
      </c>
      <c r="C1396" s="16">
        <v>0.24981693564921942</v>
      </c>
    </row>
    <row r="1397">
      <c r="A1397" s="12">
        <v>100286.66746987953</v>
      </c>
      <c r="B1397" s="16">
        <v>0.4162578022935114</v>
      </c>
      <c r="C1397" s="16">
        <v>0.24761213528814052</v>
      </c>
    </row>
    <row r="1398">
      <c r="A1398" s="12">
        <v>105306.74663212436</v>
      </c>
      <c r="B1398" s="16">
        <v>0.4127230857800806</v>
      </c>
      <c r="C1398" s="16">
        <v>0.24550949913644216</v>
      </c>
    </row>
    <row r="1399">
      <c r="A1399" s="12">
        <v>113873.92497430627</v>
      </c>
      <c r="B1399" s="16">
        <v>0.40932967911385176</v>
      </c>
      <c r="C1399" s="16">
        <v>0.24349092154847551</v>
      </c>
    </row>
    <row r="1400">
      <c r="A1400" s="12">
        <v>130348.55905177297</v>
      </c>
      <c r="B1400" s="16">
        <v>0.40608360711453495</v>
      </c>
      <c r="C1400" s="16">
        <v>0.24155998640534723</v>
      </c>
    </row>
    <row r="1401">
      <c r="A1401" s="12">
        <v>138536.75777078298</v>
      </c>
      <c r="B1401" s="16">
        <v>0.4029565510651453</v>
      </c>
      <c r="C1401" s="16">
        <v>0.23969984823787308</v>
      </c>
    </row>
    <row r="1402">
      <c r="A1402" s="12">
        <v>134617.37959889544</v>
      </c>
      <c r="B1402" s="16">
        <v>0.3999330562606343</v>
      </c>
      <c r="C1402" s="16">
        <v>0.23790131377088505</v>
      </c>
    </row>
    <row r="1403">
      <c r="A1403" s="12">
        <v>133614.8304540421</v>
      </c>
      <c r="B1403" s="16">
        <v>0.3969545957918051</v>
      </c>
      <c r="C1403" s="16">
        <v>0.2361295681063123</v>
      </c>
    </row>
    <row r="1404">
      <c r="A1404" s="12">
        <v>0.0</v>
      </c>
      <c r="B1404" s="16">
        <v>0.39403099923051554</v>
      </c>
      <c r="C1404" s="16">
        <v>0.23439045839287678</v>
      </c>
    </row>
    <row r="1405">
      <c r="A1405" s="12">
        <v>0.0</v>
      </c>
      <c r="B1405" s="16">
        <v>0.3911501527717154</v>
      </c>
      <c r="C1405" s="16">
        <v>0.23267677869925796</v>
      </c>
    </row>
    <row r="1406">
      <c r="A1406" s="12">
        <v>3267.3474426323946</v>
      </c>
      <c r="B1406" s="16">
        <v>0.0040971145889055005</v>
      </c>
      <c r="C1406" s="16">
        <v>0.0024371802433236864</v>
      </c>
    </row>
    <row r="1407">
      <c r="A1407" s="12">
        <v>3503.273579888084</v>
      </c>
      <c r="B1407" s="16">
        <v>0.0020995050734437816</v>
      </c>
      <c r="C1407" s="16">
        <v>0.0024573457899549904</v>
      </c>
    </row>
    <row r="1408">
      <c r="A1408" s="12">
        <v>4113.759372675582</v>
      </c>
      <c r="B1408" s="16">
        <v>0.0020481739100633245</v>
      </c>
      <c r="C1408" s="16">
        <v>0.003938639590806685</v>
      </c>
    </row>
    <row r="1409">
      <c r="A1409" s="12">
        <v>5448.769917718163</v>
      </c>
      <c r="B1409" s="16">
        <v>0.0025667505950580536</v>
      </c>
      <c r="C1409" s="16">
        <v>0.0036829328068263972</v>
      </c>
    </row>
    <row r="1410">
      <c r="A1410" s="12">
        <v>6709.739811227171</v>
      </c>
      <c r="B1410" s="16">
        <v>0.0028190075731217104</v>
      </c>
      <c r="C1410" s="16">
        <v>0.004475766750812463</v>
      </c>
    </row>
    <row r="1411">
      <c r="A1411" s="12">
        <v>7851.042104686552</v>
      </c>
      <c r="B1411" s="16">
        <v>0.0028249573818490015</v>
      </c>
      <c r="C1411" s="16">
        <v>0.0040120053164337515</v>
      </c>
    </row>
    <row r="1412">
      <c r="A1412" s="12">
        <v>9249.909296252587</v>
      </c>
      <c r="B1412" s="16">
        <v>0.0025312631024288442</v>
      </c>
      <c r="C1412" s="16">
        <v>0.003950874473876796</v>
      </c>
    </row>
    <row r="1413">
      <c r="A1413" s="12">
        <v>12170.352165726796</v>
      </c>
      <c r="B1413" s="16">
        <v>0.002927619709008218</v>
      </c>
      <c r="C1413" s="16">
        <v>0.004684501007955327</v>
      </c>
    </row>
    <row r="1414">
      <c r="A1414" s="12">
        <v>14832.688150418153</v>
      </c>
      <c r="B1414" s="16">
        <v>0.0027665293720184688</v>
      </c>
      <c r="C1414" s="16">
        <v>0.004375231182488069</v>
      </c>
    </row>
    <row r="1415">
      <c r="A1415" s="12">
        <v>11713.899997028058</v>
      </c>
      <c r="B1415" s="16">
        <v>0.002925464982313789</v>
      </c>
      <c r="C1415" s="16">
        <v>0.004083257348598572</v>
      </c>
    </row>
    <row r="1416">
      <c r="A1416" s="12">
        <v>11852.169601605538</v>
      </c>
      <c r="B1416" s="16">
        <v>0.002302341214006345</v>
      </c>
      <c r="C1416" s="16">
        <v>0.003938937429656066</v>
      </c>
    </row>
    <row r="1417">
      <c r="A1417" s="12">
        <v>14227.685538362975</v>
      </c>
      <c r="B1417" s="16">
        <v>0.002879018795521306</v>
      </c>
      <c r="C1417" s="16">
        <v>0.0047204283853156176</v>
      </c>
    </row>
    <row r="1418">
      <c r="A1418" s="12">
        <v>14172.281226184185</v>
      </c>
      <c r="B1418" s="16">
        <v>0.0029670928815542547</v>
      </c>
      <c r="C1418" s="16">
        <v>0.004422022690478828</v>
      </c>
    </row>
    <row r="1419">
      <c r="A1419" s="12">
        <v>46453.24577813431</v>
      </c>
      <c r="B1419" s="16">
        <v>0.009351363740545496</v>
      </c>
      <c r="C1419" s="16">
        <v>0.01954847581939033</v>
      </c>
    </row>
    <row r="1420">
      <c r="A1420" s="12">
        <v>45743.430177226655</v>
      </c>
      <c r="B1420" s="16">
        <v>0.009446803691750183</v>
      </c>
      <c r="C1420" s="16">
        <v>0.019317139459826736</v>
      </c>
    </row>
    <row r="1421">
      <c r="A1421" s="12">
        <v>50582.8285426122</v>
      </c>
      <c r="B1421" s="16">
        <v>0.009458172241833361</v>
      </c>
      <c r="C1421" s="16">
        <v>0.024270745783605087</v>
      </c>
    </row>
    <row r="1422">
      <c r="A1422" s="12">
        <v>64531.989444899584</v>
      </c>
      <c r="B1422" s="16">
        <v>0.008759382680512809</v>
      </c>
      <c r="C1422" s="16">
        <v>0.022693355180125323</v>
      </c>
    </row>
    <row r="1423">
      <c r="A1423" s="12">
        <v>74388.70862594004</v>
      </c>
      <c r="B1423" s="16">
        <v>0.009177135746952052</v>
      </c>
      <c r="C1423" s="16">
        <v>0.02355843220292734</v>
      </c>
    </row>
    <row r="1424">
      <c r="A1424" s="12">
        <v>80925.21999191672</v>
      </c>
      <c r="B1424" s="16">
        <v>0.009205474268958075</v>
      </c>
      <c r="C1424" s="16">
        <v>0.024226176911931</v>
      </c>
    </row>
    <row r="1425">
      <c r="A1425" s="12">
        <v>90015.54661611342</v>
      </c>
      <c r="B1425" s="16">
        <v>0.0074243023715874976</v>
      </c>
      <c r="C1425" s="16">
        <v>0.018621055905483488</v>
      </c>
    </row>
    <row r="1426">
      <c r="A1426" s="12">
        <v>106919.60455881649</v>
      </c>
      <c r="B1426" s="16">
        <v>0.008768877879469075</v>
      </c>
      <c r="C1426" s="16">
        <v>0.022644080226169965</v>
      </c>
    </row>
    <row r="1427">
      <c r="A1427" s="12">
        <v>112028.57487363143</v>
      </c>
      <c r="B1427" s="16">
        <v>0.008967563695896859</v>
      </c>
      <c r="C1427" s="16">
        <v>0.023624270950578122</v>
      </c>
    </row>
    <row r="1428">
      <c r="A1428" s="12">
        <v>99281.71868866554</v>
      </c>
      <c r="B1428" s="16">
        <v>0.0077202315064998205</v>
      </c>
      <c r="C1428" s="16">
        <v>0.01989822874626092</v>
      </c>
    </row>
    <row r="1429">
      <c r="A1429" s="12">
        <v>102678.79790631478</v>
      </c>
      <c r="B1429" s="16">
        <v>0.006578519113211678</v>
      </c>
      <c r="C1429" s="16">
        <v>0.016253972261728405</v>
      </c>
    </row>
    <row r="1430">
      <c r="A1430" s="12">
        <v>111913.18441700251</v>
      </c>
      <c r="B1430" s="16">
        <v>0.008351548287151272</v>
      </c>
      <c r="C1430" s="16">
        <v>0.021910033240281124</v>
      </c>
    </row>
    <row r="1431">
      <c r="A1431" s="12">
        <v>103858.88080897115</v>
      </c>
      <c r="B1431" s="16">
        <v>0.006866988356631371</v>
      </c>
      <c r="C1431" s="16">
        <v>0.01773626696500209</v>
      </c>
    </row>
    <row r="1432">
      <c r="A1432" s="12">
        <v>14127.566672918012</v>
      </c>
      <c r="B1432" s="16">
        <v>0.0331969613828903</v>
      </c>
      <c r="C1432" s="16">
        <v>0.019747306711861583</v>
      </c>
    </row>
    <row r="1433">
      <c r="A1433" s="12">
        <v>14870.049963476991</v>
      </c>
      <c r="B1433" s="16">
        <v>0.03272918188458729</v>
      </c>
      <c r="C1433" s="16">
        <v>0.019469046749452153</v>
      </c>
    </row>
    <row r="1434">
      <c r="A1434" s="12">
        <v>15778.512698412698</v>
      </c>
      <c r="B1434" s="16">
        <v>0.03228188674997186</v>
      </c>
      <c r="C1434" s="16">
        <v>0.002319036361589553</v>
      </c>
    </row>
    <row r="1435">
      <c r="A1435" s="12">
        <v>17586.377017645453</v>
      </c>
      <c r="B1435" s="16">
        <v>0.03181195932648637</v>
      </c>
      <c r="C1435" s="16">
        <v>0.0028887690781897934</v>
      </c>
    </row>
    <row r="1436">
      <c r="A1436" s="12">
        <v>22371.61367770019</v>
      </c>
      <c r="B1436" s="16">
        <v>0.031268673316729986</v>
      </c>
      <c r="C1436" s="16">
        <v>0.0025995437713448276</v>
      </c>
    </row>
    <row r="1437">
      <c r="A1437" s="12">
        <v>25189.779356572373</v>
      </c>
      <c r="B1437" s="16">
        <v>0.03062700123251358</v>
      </c>
      <c r="C1437" s="16">
        <v>0.003688996451984304</v>
      </c>
    </row>
    <row r="1438">
      <c r="A1438" s="12">
        <v>30363.62372865813</v>
      </c>
      <c r="B1438" s="16">
        <v>0.029882786447912497</v>
      </c>
      <c r="C1438" s="16">
        <v>0.0035159897292250234</v>
      </c>
    </row>
    <row r="1439">
      <c r="A1439" s="12">
        <v>36606.78267093263</v>
      </c>
      <c r="B1439" s="16">
        <v>0.029071016978706666</v>
      </c>
      <c r="C1439" s="16">
        <v>0.002846680697315118</v>
      </c>
    </row>
    <row r="1440">
      <c r="A1440" s="12">
        <v>40847.05249168519</v>
      </c>
      <c r="B1440" s="16">
        <v>0.028250658091770305</v>
      </c>
      <c r="C1440" s="16">
        <v>0.0036195047366844786</v>
      </c>
    </row>
    <row r="1441">
      <c r="A1441" s="12">
        <v>40859.98718024911</v>
      </c>
      <c r="B1441" s="16">
        <v>0.02748760105594718</v>
      </c>
      <c r="C1441" s="16">
        <v>0.002944689302687604</v>
      </c>
    </row>
    <row r="1442">
      <c r="A1442" s="12">
        <v>53045.87903132283</v>
      </c>
      <c r="B1442" s="16">
        <v>0.02681874805939105</v>
      </c>
      <c r="C1442" s="16">
        <v>0.0030582126570724206</v>
      </c>
    </row>
    <row r="1443">
      <c r="A1443" s="12">
        <v>67062.45318134723</v>
      </c>
      <c r="B1443" s="16">
        <v>0.026246709550814786</v>
      </c>
      <c r="C1443" s="16">
        <v>0.002987489886101948</v>
      </c>
    </row>
    <row r="1444">
      <c r="A1444" s="12">
        <v>77196.13879015703</v>
      </c>
      <c r="B1444" s="16">
        <v>0.025751504625680023</v>
      </c>
      <c r="C1444" s="16">
        <v>0.002738948567035991</v>
      </c>
    </row>
    <row r="1445">
      <c r="A1445" s="12">
        <v>246.28264099200683</v>
      </c>
      <c r="B1445" s="16">
        <v>9.106492291333316E-4</v>
      </c>
      <c r="C1445" s="16">
        <v>5.417022789285943E-4</v>
      </c>
    </row>
    <row r="1446">
      <c r="A1446" s="12">
        <v>278.9874499307609</v>
      </c>
      <c r="B1446" s="16">
        <v>8.831119589237761E-4</v>
      </c>
      <c r="C1446" s="16">
        <v>5.253216555768508E-4</v>
      </c>
    </row>
    <row r="1447">
      <c r="A1447" s="12">
        <v>262.74181975903605</v>
      </c>
      <c r="B1447" s="16">
        <v>8.567145766776575E-4</v>
      </c>
      <c r="C1447" s="16">
        <v>1.2027942829209964E-4</v>
      </c>
    </row>
    <row r="1448">
      <c r="A1448" s="12">
        <v>317.42203171593377</v>
      </c>
      <c r="B1448" s="16">
        <v>8.314161415228229E-4</v>
      </c>
      <c r="C1448" s="16">
        <v>1.0565212790170061E-4</v>
      </c>
    </row>
    <row r="1449">
      <c r="A1449" s="12">
        <v>245.67045296086042</v>
      </c>
      <c r="B1449" s="16">
        <v>8.071667944483723E-4</v>
      </c>
      <c r="C1449" s="16">
        <v>1.0943871170369896E-4</v>
      </c>
    </row>
    <row r="1450">
      <c r="A1450" s="12">
        <v>275.47670755479623</v>
      </c>
      <c r="B1450" s="16">
        <v>7.839087556014376E-4</v>
      </c>
      <c r="C1450" s="16">
        <v>9.884970219887007E-5</v>
      </c>
    </row>
    <row r="1451">
      <c r="A1451" s="12">
        <v>292.9565189354411</v>
      </c>
      <c r="B1451" s="16">
        <v>7.616011918755882E-4</v>
      </c>
      <c r="C1451" s="16">
        <v>9.253098592880978E-5</v>
      </c>
    </row>
    <row r="1452">
      <c r="A1452" s="12">
        <v>379.0664996371126</v>
      </c>
      <c r="B1452" s="16">
        <v>7.401777386769919E-4</v>
      </c>
      <c r="C1452" s="16">
        <v>9.36966519527647E-5</v>
      </c>
    </row>
    <row r="1453">
      <c r="A1453" s="12">
        <v>472.3793997375894</v>
      </c>
      <c r="B1453" s="16">
        <v>7.195340342157553E-4</v>
      </c>
      <c r="C1453" s="16">
        <v>8.742002284864317E-5</v>
      </c>
    </row>
    <row r="1454">
      <c r="A1454" s="12">
        <v>417.1785259782603</v>
      </c>
      <c r="B1454" s="16">
        <v>6.995615420701762E-4</v>
      </c>
      <c r="C1454" s="16">
        <v>8.299303829413933E-5</v>
      </c>
    </row>
    <row r="1455">
      <c r="A1455" s="12">
        <v>412.9590520795243</v>
      </c>
      <c r="B1455" s="16">
        <v>6.801858788895313E-4</v>
      </c>
      <c r="C1455" s="16">
        <v>8.890140445243282E-5</v>
      </c>
    </row>
    <row r="1456">
      <c r="A1456" s="12">
        <v>454.54179730424016</v>
      </c>
      <c r="B1456" s="16">
        <v>6.613793833220766E-4</v>
      </c>
      <c r="C1456" s="16">
        <v>7.76329684845205E-5</v>
      </c>
    </row>
    <row r="1457">
      <c r="A1457" s="12">
        <v>443.2018479572497</v>
      </c>
      <c r="B1457" s="16">
        <v>6.431351623586599E-4</v>
      </c>
      <c r="C1457" s="16">
        <v>5.544113967605688E-5</v>
      </c>
    </row>
    <row r="1458">
      <c r="A1458" s="12">
        <v>153.9996381220291</v>
      </c>
      <c r="B1458" s="16">
        <v>0.001266440406815495</v>
      </c>
      <c r="C1458" s="16">
        <v>7.533456709254678E-4</v>
      </c>
    </row>
    <row r="1459">
      <c r="A1459" s="12">
        <v>147.67939036575748</v>
      </c>
      <c r="B1459" s="16">
        <v>0.0012335709564846617</v>
      </c>
      <c r="C1459" s="16">
        <v>7.337931850925987E-4</v>
      </c>
    </row>
    <row r="1460">
      <c r="A1460" s="12">
        <v>223.46009483868988</v>
      </c>
      <c r="B1460" s="16">
        <v>0.0012021687667868053</v>
      </c>
      <c r="C1460" s="16">
        <v>1.0388388213480624E-4</v>
      </c>
    </row>
    <row r="1461">
      <c r="A1461" s="12">
        <v>198.11327506861613</v>
      </c>
      <c r="B1461" s="16">
        <v>0.0011715259227278235</v>
      </c>
      <c r="C1461" s="16">
        <v>8.661023002451478E-5</v>
      </c>
    </row>
    <row r="1462">
      <c r="A1462" s="12">
        <v>208.85576355521653</v>
      </c>
      <c r="B1462" s="16">
        <v>0.0011407348391383274</v>
      </c>
      <c r="C1462" s="16">
        <v>9.18920867069862E-5</v>
      </c>
    </row>
    <row r="1463">
      <c r="A1463" s="12">
        <v>213.15667456830485</v>
      </c>
      <c r="B1463" s="16">
        <v>0.0011093448180722468</v>
      </c>
      <c r="C1463" s="16">
        <v>7.543668556426564E-5</v>
      </c>
    </row>
    <row r="1464">
      <c r="A1464" s="12">
        <v>234.21239605982626</v>
      </c>
      <c r="B1464" s="16">
        <v>0.001077434701468003</v>
      </c>
      <c r="C1464" s="16">
        <v>6.808172963663067E-5</v>
      </c>
    </row>
    <row r="1465">
      <c r="A1465" s="12">
        <v>265.99690755808876</v>
      </c>
      <c r="B1465" s="16">
        <v>0.0010455193973818117</v>
      </c>
      <c r="C1465" s="16">
        <v>6.949225733748546E-5</v>
      </c>
    </row>
    <row r="1466">
      <c r="A1466" s="12">
        <v>302.49731893160146</v>
      </c>
      <c r="B1466" s="16">
        <v>0.0010141314241614938</v>
      </c>
      <c r="C1466" s="16">
        <v>6.485970957986398E-5</v>
      </c>
    </row>
    <row r="1467">
      <c r="A1467" s="12">
        <v>345.19476141979277</v>
      </c>
      <c r="B1467" s="16">
        <v>9.83851469032009E-4</v>
      </c>
      <c r="C1467" s="16">
        <v>6.566786552264141E-5</v>
      </c>
    </row>
    <row r="1468">
      <c r="A1468" s="12">
        <v>359.5795268639417</v>
      </c>
      <c r="B1468" s="16">
        <v>9.549948200622712E-4</v>
      </c>
      <c r="C1468" s="16">
        <v>6.03449091209665E-5</v>
      </c>
    </row>
    <row r="1469">
      <c r="A1469" s="12">
        <v>364.08777294381616</v>
      </c>
      <c r="B1469" s="16">
        <v>9.275737502968618E-4</v>
      </c>
      <c r="C1469" s="16">
        <v>6.165279565022383E-5</v>
      </c>
    </row>
    <row r="1470">
      <c r="A1470" s="12">
        <v>266.58896558088924</v>
      </c>
      <c r="B1470" s="16">
        <v>9.013934758550963E-4</v>
      </c>
      <c r="C1470" s="16">
        <v>5.557482442850503E-5</v>
      </c>
    </row>
    <row r="1471">
      <c r="A1471" s="12">
        <v>4004.545955165998</v>
      </c>
      <c r="B1471" s="16">
        <v>6.121921538724356E-4</v>
      </c>
      <c r="C1471" s="16">
        <v>3.641642405062075E-4</v>
      </c>
    </row>
    <row r="1472">
      <c r="A1472" s="12">
        <v>3877.9966518070787</v>
      </c>
      <c r="B1472" s="16">
        <v>0.003172607980141222</v>
      </c>
      <c r="C1472" s="16">
        <v>3.564779725535785E-4</v>
      </c>
    </row>
    <row r="1473">
      <c r="A1473" s="12">
        <v>4137.005328339981</v>
      </c>
      <c r="B1473" s="16">
        <v>0.0029755718027451284</v>
      </c>
      <c r="C1473" s="16">
        <v>0.008880389140647735</v>
      </c>
    </row>
    <row r="1474">
      <c r="A1474" s="12">
        <v>4419.329439877313</v>
      </c>
      <c r="B1474" s="16">
        <v>0.0028065956000995393</v>
      </c>
      <c r="C1474" s="16">
        <v>0.008191106589646058</v>
      </c>
    </row>
    <row r="1475">
      <c r="A1475" s="12">
        <v>4928.033171892281</v>
      </c>
      <c r="B1475" s="16">
        <v>0.002878207917977343</v>
      </c>
      <c r="C1475" s="16">
        <v>0.008406081287552353</v>
      </c>
    </row>
    <row r="1476">
      <c r="A1476" s="12">
        <v>5572.008027096675</v>
      </c>
      <c r="B1476" s="16">
        <v>0.002271018910543965</v>
      </c>
      <c r="C1476" s="16">
        <v>0.006474866799987277</v>
      </c>
    </row>
    <row r="1477">
      <c r="A1477" s="12">
        <v>6191.339432853556</v>
      </c>
      <c r="B1477" s="16">
        <v>0.001870886035369337</v>
      </c>
      <c r="C1477" s="16">
        <v>0.005193014437064047</v>
      </c>
    </row>
    <row r="1478">
      <c r="A1478" s="12">
        <v>7235.075316947578</v>
      </c>
      <c r="B1478" s="16">
        <v>0.0026094753604475364</v>
      </c>
      <c r="C1478" s="16">
        <v>0.00765679816067976</v>
      </c>
    </row>
    <row r="1479">
      <c r="A1479" s="12">
        <v>8460.810769828295</v>
      </c>
      <c r="B1479" s="16">
        <v>0.0023260636777466905</v>
      </c>
      <c r="C1479" s="16">
        <v>0.006496620730202398</v>
      </c>
    </row>
    <row r="1480">
      <c r="A1480" s="12">
        <v>7268.716982212945</v>
      </c>
      <c r="B1480" s="16">
        <v>0.0019653963012449946</v>
      </c>
      <c r="C1480" s="16">
        <v>0.005766971266689801</v>
      </c>
    </row>
    <row r="1481">
      <c r="A1481" s="12">
        <v>8770.740103696318</v>
      </c>
      <c r="B1481" s="16">
        <v>0.0016660869608271516</v>
      </c>
      <c r="C1481" s="16">
        <v>0.0044774274570494555</v>
      </c>
    </row>
    <row r="1482">
      <c r="A1482" s="12">
        <v>10049.039311841789</v>
      </c>
      <c r="B1482" s="16">
        <v>0.0022154828365190293</v>
      </c>
      <c r="C1482" s="16">
        <v>0.005933731697187465</v>
      </c>
    </row>
    <row r="1483">
      <c r="A1483" s="12">
        <v>10430.942594350527</v>
      </c>
      <c r="B1483" s="16">
        <v>0.0017444981993286097</v>
      </c>
      <c r="C1483" s="16">
        <v>0.00462138636666227</v>
      </c>
    </row>
    <row r="1484">
      <c r="A1484" s="12">
        <v>2289.0874039854075</v>
      </c>
      <c r="B1484" s="16">
        <v>0.05256924966543841</v>
      </c>
      <c r="C1484" s="16">
        <v>0.03127096738711984</v>
      </c>
    </row>
    <row r="1485">
      <c r="A1485" s="12">
        <v>2888.3031044722397</v>
      </c>
      <c r="B1485" s="16">
        <v>0.05160802663547197</v>
      </c>
      <c r="C1485" s="16">
        <v>0.030699181139206336</v>
      </c>
    </row>
    <row r="1486">
      <c r="A1486" s="12">
        <v>2929.3064090003995</v>
      </c>
      <c r="B1486" s="16">
        <v>0.0507103624139236</v>
      </c>
      <c r="C1486" s="16">
        <v>0.003798502527029847</v>
      </c>
    </row>
    <row r="1487">
      <c r="A1487" s="12">
        <v>3302.807645500254</v>
      </c>
      <c r="B1487" s="16">
        <v>0.04985500392915012</v>
      </c>
      <c r="C1487" s="16">
        <v>0.0037100913092762713</v>
      </c>
    </row>
    <row r="1488">
      <c r="A1488" s="12">
        <v>3677.22087485684</v>
      </c>
      <c r="B1488" s="16">
        <v>0.04901796550486316</v>
      </c>
      <c r="C1488" s="16">
        <v>0.003446094938548059</v>
      </c>
    </row>
    <row r="1489">
      <c r="A1489" s="12">
        <v>3335.1949989246446</v>
      </c>
      <c r="B1489" s="16">
        <v>0.04818264913837137</v>
      </c>
      <c r="C1489" s="16">
        <v>0.0023153748958249323</v>
      </c>
    </row>
    <row r="1490">
      <c r="A1490" s="12">
        <v>4304.0561578469415</v>
      </c>
      <c r="B1490" s="16">
        <v>8.25559316436886E-4</v>
      </c>
      <c r="C1490" s="16">
        <v>0.0025658383554858417</v>
      </c>
    </row>
    <row r="1491">
      <c r="A1491" s="12">
        <v>5002.542050162374</v>
      </c>
      <c r="B1491" s="16">
        <v>0.046515852958256415</v>
      </c>
      <c r="C1491" s="16">
        <v>0.0018686798231242639</v>
      </c>
    </row>
    <row r="1492">
      <c r="A1492" s="12">
        <v>6027.324270415463</v>
      </c>
      <c r="B1492" s="16">
        <v>9.52705652189152E-4</v>
      </c>
      <c r="C1492" s="16">
        <v>0.0029218430871486697</v>
      </c>
    </row>
    <row r="1493">
      <c r="A1493" s="12">
        <v>6208.5955108552835</v>
      </c>
      <c r="B1493" s="16">
        <v>7.038728649189764E-4</v>
      </c>
      <c r="C1493" s="16">
        <v>0.0021898266908590377</v>
      </c>
    </row>
    <row r="1494">
      <c r="A1494" s="12">
        <v>6552.484491577984</v>
      </c>
      <c r="B1494" s="16">
        <v>0.044022917216774024</v>
      </c>
      <c r="C1494" s="16">
        <v>0.001836079264585777</v>
      </c>
    </row>
    <row r="1495">
      <c r="A1495" s="12">
        <v>6515.737025701582</v>
      </c>
      <c r="B1495" s="16">
        <v>0.04319143039606704</v>
      </c>
      <c r="C1495" s="16">
        <v>0.0015031750430769602</v>
      </c>
    </row>
    <row r="1496">
      <c r="A1496" s="12">
        <v>6243.844747401327</v>
      </c>
      <c r="B1496" s="16">
        <v>8.509582144060134E-4</v>
      </c>
      <c r="C1496" s="16">
        <v>0.0026208331117296316</v>
      </c>
    </row>
    <row r="1497">
      <c r="A1497" s="12">
        <v>236.0961101895147</v>
      </c>
      <c r="B1497" s="16">
        <v>0.001397387300928593</v>
      </c>
      <c r="C1497" s="16">
        <v>8.312398025958969E-4</v>
      </c>
    </row>
    <row r="1498">
      <c r="A1498" s="12">
        <v>248.96306223898887</v>
      </c>
      <c r="B1498" s="16">
        <v>0.0013574093457321035</v>
      </c>
      <c r="C1498" s="16">
        <v>8.074588024654144E-4</v>
      </c>
    </row>
    <row r="1499">
      <c r="A1499" s="12">
        <v>307.16972189341175</v>
      </c>
      <c r="B1499" s="16">
        <v>0.0013175085287037308</v>
      </c>
      <c r="C1499" s="16">
        <v>5.7247022833200184E-5</v>
      </c>
    </row>
    <row r="1500">
      <c r="A1500" s="12">
        <v>388.8183731044676</v>
      </c>
      <c r="B1500" s="16">
        <v>0.0012779265681539594</v>
      </c>
      <c r="C1500" s="16">
        <v>5.454673313643627E-5</v>
      </c>
    </row>
    <row r="1501">
      <c r="A1501" s="12">
        <v>421.17042874859067</v>
      </c>
      <c r="B1501" s="16">
        <v>0.0012389250230019418</v>
      </c>
      <c r="C1501" s="16">
        <v>5.1326646928661834E-5</v>
      </c>
    </row>
    <row r="1502">
      <c r="A1502" s="12">
        <v>444.2846436279997</v>
      </c>
      <c r="B1502" s="16">
        <v>0.0012007110138647034</v>
      </c>
      <c r="C1502" s="16">
        <v>4.6393771912473544E-5</v>
      </c>
    </row>
    <row r="1503">
      <c r="A1503" s="12">
        <v>496.744283112836</v>
      </c>
      <c r="B1503" s="16">
        <v>0.0011632751330671381</v>
      </c>
      <c r="C1503" s="16">
        <v>4.5839757998530696E-5</v>
      </c>
    </row>
    <row r="1504">
      <c r="A1504" s="12">
        <v>561.496332715656</v>
      </c>
      <c r="B1504" s="16">
        <v>0.0011267026565052304</v>
      </c>
      <c r="C1504" s="16">
        <v>4.290554125065252E-5</v>
      </c>
    </row>
    <row r="1505">
      <c r="A1505" s="12">
        <v>665.0546888147393</v>
      </c>
      <c r="B1505" s="16">
        <v>0.001091313266656513</v>
      </c>
      <c r="C1505" s="16">
        <v>4.4069631845035644E-5</v>
      </c>
    </row>
    <row r="1506">
      <c r="A1506" s="12">
        <v>661.131711410386</v>
      </c>
      <c r="B1506" s="16">
        <v>0.0010574295302646982</v>
      </c>
      <c r="C1506" s="16">
        <v>4.1890080428954424E-5</v>
      </c>
    </row>
    <row r="1507">
      <c r="A1507" s="12">
        <v>673.6946613822247</v>
      </c>
      <c r="B1507" s="16">
        <v>0.0010251708838598934</v>
      </c>
      <c r="C1507" s="16">
        <v>3.8538646003660385E-5</v>
      </c>
    </row>
    <row r="1508">
      <c r="A1508" s="12">
        <v>738.5544780348008</v>
      </c>
      <c r="B1508" s="16">
        <v>9.945385006329796E-4</v>
      </c>
      <c r="C1508" s="16">
        <v>3.766455613361054E-5</v>
      </c>
    </row>
    <row r="1509">
      <c r="A1509" s="12">
        <v>696.1823129143617</v>
      </c>
      <c r="B1509" s="16">
        <v>9.652896959734668E-4</v>
      </c>
      <c r="C1509" s="16">
        <v>3.8239960058092424E-5</v>
      </c>
    </row>
    <row r="1510">
      <c r="A1510" s="12">
        <v>10377.037318775025</v>
      </c>
      <c r="B1510" s="16">
        <v>0.03759672542957759</v>
      </c>
      <c r="C1510" s="16">
        <v>0.022364518844250753</v>
      </c>
    </row>
    <row r="1511">
      <c r="A1511" s="12">
        <v>9967.790406790356</v>
      </c>
      <c r="B1511" s="16">
        <v>0.0021805062234751724</v>
      </c>
      <c r="C1511" s="16">
        <v>0.021700743967350927</v>
      </c>
    </row>
    <row r="1512">
      <c r="A1512" s="12">
        <v>10849.750278430887</v>
      </c>
      <c r="B1512" s="16">
        <v>0.0021415817904937</v>
      </c>
      <c r="C1512" s="16">
        <v>0.006538390631589847</v>
      </c>
    </row>
    <row r="1513">
      <c r="A1513" s="12">
        <v>12844.587986913608</v>
      </c>
      <c r="B1513" s="16">
        <v>0.0019494106607925094</v>
      </c>
      <c r="C1513" s="16">
        <v>0.0062647083912469705</v>
      </c>
    </row>
    <row r="1514">
      <c r="A1514" s="12">
        <v>14064.229597176949</v>
      </c>
      <c r="B1514" s="16">
        <v>0.002085887735877269</v>
      </c>
      <c r="C1514" s="16">
        <v>0.006379776109732149</v>
      </c>
    </row>
    <row r="1515">
      <c r="A1515" s="12">
        <v>14810.03520258324</v>
      </c>
      <c r="B1515" s="16">
        <v>0.0018175785099818242</v>
      </c>
      <c r="C1515" s="16">
        <v>0.005692933234943071</v>
      </c>
    </row>
    <row r="1516">
      <c r="A1516" s="12">
        <v>15766.092921926042</v>
      </c>
      <c r="B1516" s="16">
        <v>0.002047825357505897</v>
      </c>
      <c r="C1516" s="16">
        <v>0.006350725867735154</v>
      </c>
    </row>
    <row r="1517">
      <c r="A1517" s="12">
        <v>18474.038168389376</v>
      </c>
      <c r="B1517" s="16">
        <v>0.0019349731021528112</v>
      </c>
      <c r="C1517" s="16">
        <v>0.006112253026622477</v>
      </c>
    </row>
    <row r="1518">
      <c r="A1518" s="12">
        <v>20895.780504129427</v>
      </c>
      <c r="B1518" s="16">
        <v>0.002144711868464186</v>
      </c>
      <c r="C1518" s="16">
        <v>0.006656423509755019</v>
      </c>
    </row>
    <row r="1519">
      <c r="A1519" s="12">
        <v>19636.00627671361</v>
      </c>
      <c r="B1519" s="16">
        <v>0.0021358766670626483</v>
      </c>
      <c r="C1519" s="16">
        <v>0.006543395146880917</v>
      </c>
    </row>
    <row r="1520">
      <c r="A1520" s="12">
        <v>19695.25572485935</v>
      </c>
      <c r="B1520" s="16">
        <v>0.0019927239040018526</v>
      </c>
      <c r="C1520" s="16">
        <v>0.006229071574010634</v>
      </c>
    </row>
    <row r="1521">
      <c r="A1521" s="12">
        <v>22346.318405450336</v>
      </c>
      <c r="B1521" s="16">
        <v>0.0016239537989948783</v>
      </c>
      <c r="C1521" s="16">
        <v>0.004960746442195893</v>
      </c>
    </row>
    <row r="1522">
      <c r="A1522" s="12">
        <v>21129.982770499817</v>
      </c>
      <c r="B1522" s="16">
        <v>0.001988294334314766</v>
      </c>
      <c r="C1522" s="16">
        <v>0.006136534312381542</v>
      </c>
    </row>
    <row r="1523">
      <c r="A1523" s="12">
        <v>2126.832863633749</v>
      </c>
      <c r="B1523" s="16">
        <v>0.27487969939226625</v>
      </c>
      <c r="C1523" s="16">
        <v>0.16351296945994134</v>
      </c>
    </row>
    <row r="1524">
      <c r="A1524" s="12">
        <v>2206.656120650008</v>
      </c>
      <c r="B1524" s="16">
        <v>0.274758546680975</v>
      </c>
      <c r="C1524" s="16">
        <v>0.16344090142572437</v>
      </c>
    </row>
    <row r="1525">
      <c r="A1525" s="12">
        <v>2391.3474051494413</v>
      </c>
      <c r="B1525" s="16">
        <v>0.27487969939226625</v>
      </c>
      <c r="C1525" s="16">
        <v>0.001974655393876651</v>
      </c>
    </row>
    <row r="1526">
      <c r="A1526" s="12">
        <v>2434.7612971313442</v>
      </c>
      <c r="B1526" s="16">
        <v>0.2751223256260194</v>
      </c>
      <c r="C1526" s="16">
        <v>0.0019763983498033194</v>
      </c>
    </row>
    <row r="1527">
      <c r="A1527" s="12">
        <v>2517.693397856896</v>
      </c>
      <c r="B1527" s="16">
        <v>0.27533894073818027</v>
      </c>
      <c r="C1527" s="16">
        <v>0.0019011406844106464</v>
      </c>
    </row>
    <row r="1528">
      <c r="A1528" s="12">
        <v>2642.3762534096586</v>
      </c>
      <c r="B1528" s="16">
        <v>0.27542356602251333</v>
      </c>
      <c r="C1528" s="16">
        <v>0.0016135848476699066</v>
      </c>
    </row>
    <row r="1529">
      <c r="A1529" s="12">
        <v>2752.323765455802</v>
      </c>
      <c r="B1529" s="16">
        <v>5.567928730512249E-4</v>
      </c>
      <c r="C1529" s="16">
        <v>0.0016895783733968206</v>
      </c>
    </row>
    <row r="1530">
      <c r="A1530" s="12">
        <v>2871.313844678811</v>
      </c>
      <c r="B1530" s="16">
        <v>0.2749376797698945</v>
      </c>
      <c r="C1530" s="16">
        <v>0.0015532118887823586</v>
      </c>
    </row>
    <row r="1531">
      <c r="A1531" s="12">
        <v>2920.198353909465</v>
      </c>
      <c r="B1531" s="16">
        <v>6.12498803713274E-4</v>
      </c>
      <c r="C1531" s="16">
        <v>0.0018949181739879415</v>
      </c>
    </row>
    <row r="1532">
      <c r="A1532" s="12">
        <v>2895.6416193806003</v>
      </c>
      <c r="B1532" s="16">
        <v>5.54058959515485E-4</v>
      </c>
      <c r="C1532" s="16">
        <v>0.0016048604344586462</v>
      </c>
    </row>
    <row r="1533">
      <c r="A1533" s="12">
        <v>3112.84046692607</v>
      </c>
      <c r="B1533" s="16">
        <v>0.27347981994354165</v>
      </c>
      <c r="C1533" s="16">
        <v>0.0016021972991531242</v>
      </c>
    </row>
    <row r="1534">
      <c r="A1534" s="12">
        <v>3251.7382607867416</v>
      </c>
      <c r="B1534" s="16">
        <v>0.2731307743594628</v>
      </c>
      <c r="C1534" s="16">
        <v>0.0014668063625107152</v>
      </c>
    </row>
    <row r="1535">
      <c r="A1535" s="12">
        <v>3291.78955380078</v>
      </c>
      <c r="B1535" s="16">
        <v>5.70830558462563E-4</v>
      </c>
      <c r="C1535" s="16">
        <v>0.00175054704595186</v>
      </c>
    </row>
    <row r="1536">
      <c r="A1536" s="12">
        <v>477.69870443983683</v>
      </c>
      <c r="B1536" s="16">
        <v>0.005294496684939044</v>
      </c>
      <c r="C1536" s="16">
        <v>0.003149446382050851</v>
      </c>
    </row>
    <row r="1537">
      <c r="A1537" s="12">
        <v>464.116728756113</v>
      </c>
      <c r="B1537" s="16">
        <v>0.005136485129520889</v>
      </c>
      <c r="C1537" s="16">
        <v>0.0030554527597770726</v>
      </c>
    </row>
    <row r="1538">
      <c r="A1538" s="12">
        <v>460.2801815230322</v>
      </c>
      <c r="B1538" s="16">
        <v>0.004982917053441073</v>
      </c>
      <c r="C1538" s="16">
        <v>7.697838801347452E-4</v>
      </c>
    </row>
    <row r="1539">
      <c r="A1539" s="12">
        <v>527.0560224731906</v>
      </c>
      <c r="B1539" s="16">
        <v>0.004834662826271459</v>
      </c>
      <c r="C1539" s="16">
        <v>7.45532118069898E-4</v>
      </c>
    </row>
    <row r="1540">
      <c r="A1540" s="12">
        <v>600.0622770972942</v>
      </c>
      <c r="B1540" s="16">
        <v>0.0046926368672115994</v>
      </c>
      <c r="C1540" s="16">
        <v>6.614464436207729E-4</v>
      </c>
    </row>
    <row r="1541">
      <c r="A1541" s="12">
        <v>694.3200828056007</v>
      </c>
      <c r="B1541" s="16">
        <v>0.004557295805304492</v>
      </c>
      <c r="C1541" s="16">
        <v>4.5579315000743764E-4</v>
      </c>
    </row>
    <row r="1542">
      <c r="A1542" s="12">
        <v>939.156293655429</v>
      </c>
      <c r="B1542" s="16">
        <v>0.004428434515350805</v>
      </c>
      <c r="C1542" s="16">
        <v>5.040595012590677E-4</v>
      </c>
    </row>
    <row r="1543">
      <c r="A1543" s="12">
        <v>1008.0243955247344</v>
      </c>
      <c r="B1543" s="16">
        <v>0.00430565786506276</v>
      </c>
      <c r="C1543" s="16">
        <v>4.05100603987283E-4</v>
      </c>
    </row>
    <row r="1544">
      <c r="A1544" s="12">
        <v>1107.3182750538213</v>
      </c>
      <c r="B1544" s="16">
        <v>0.004188844491850626</v>
      </c>
      <c r="C1544" s="16">
        <v>5.591748052310014E-4</v>
      </c>
    </row>
    <row r="1545">
      <c r="A1545" s="12">
        <v>860.9119948169508</v>
      </c>
      <c r="B1545" s="16">
        <v>0.00407784016106587</v>
      </c>
      <c r="C1545" s="16">
        <v>4.7666760426463926E-4</v>
      </c>
    </row>
    <row r="1546">
      <c r="A1546" s="12">
        <v>977.1505186428844</v>
      </c>
      <c r="B1546" s="16">
        <v>0.003972383374614204</v>
      </c>
      <c r="C1546" s="16">
        <v>4.083758609416471E-4</v>
      </c>
    </row>
    <row r="1547">
      <c r="A1547" s="12">
        <v>1117.026354643816</v>
      </c>
      <c r="B1547" s="16">
        <v>0.003872243511129392</v>
      </c>
      <c r="C1547" s="16">
        <v>3.338047830768537E-4</v>
      </c>
    </row>
    <row r="1548">
      <c r="A1548" s="12">
        <v>1042.8225318817188</v>
      </c>
      <c r="B1548" s="16">
        <v>0.003776993531062202</v>
      </c>
      <c r="C1548" s="16">
        <v>4.4150098745015E-4</v>
      </c>
    </row>
    <row r="1549">
      <c r="A1549" s="12">
        <v>3861.03854245568</v>
      </c>
      <c r="B1549" s="16">
        <v>0.012080483758582426</v>
      </c>
      <c r="C1549" s="16">
        <v>0.007186110055583032</v>
      </c>
    </row>
    <row r="1550">
      <c r="A1550" s="12">
        <v>3780.8288480274296</v>
      </c>
      <c r="B1550" s="16">
        <v>0.011949518327234118</v>
      </c>
      <c r="C1550" s="16">
        <v>0.007108204896985618</v>
      </c>
    </row>
    <row r="1551">
      <c r="A1551" s="12">
        <v>3939.2818626073795</v>
      </c>
      <c r="B1551" s="16">
        <v>0.011847667650529336</v>
      </c>
      <c r="C1551" s="16">
        <v>0.0034027545951234345</v>
      </c>
    </row>
    <row r="1552">
      <c r="A1552" s="12">
        <v>4587.656108752702</v>
      </c>
      <c r="B1552" s="16">
        <v>0.011725442443680994</v>
      </c>
      <c r="C1552" s="16">
        <v>0.0031607501077435514</v>
      </c>
    </row>
    <row r="1553">
      <c r="A1553" s="12">
        <v>5177.366465161758</v>
      </c>
      <c r="B1553" s="16">
        <v>0.011624908990372844</v>
      </c>
      <c r="C1553" s="16">
        <v>0.0032049982730467186</v>
      </c>
    </row>
    <row r="1554">
      <c r="A1554" s="12">
        <v>5054.3181114383</v>
      </c>
      <c r="B1554" s="16">
        <v>0.011532648624214058</v>
      </c>
      <c r="C1554" s="16">
        <v>0.002397742052502588</v>
      </c>
    </row>
    <row r="1555">
      <c r="A1555" s="12">
        <v>5373.630551018681</v>
      </c>
      <c r="B1555" s="16">
        <v>8.13444261905104E-4</v>
      </c>
      <c r="C1555" s="16">
        <v>0.0025496967345681083</v>
      </c>
    </row>
    <row r="1556">
      <c r="A1556" s="12">
        <v>6182.200111392944</v>
      </c>
      <c r="B1556" s="16">
        <v>0.011375726652507174</v>
      </c>
      <c r="C1556" s="16">
        <v>0.002354008995535555</v>
      </c>
    </row>
    <row r="1557">
      <c r="A1557" s="12">
        <v>7599.986676283833</v>
      </c>
      <c r="B1557" s="16">
        <v>9.412209859171583E-4</v>
      </c>
      <c r="C1557" s="16">
        <v>0.003064092104070347</v>
      </c>
    </row>
    <row r="1558">
      <c r="A1558" s="12">
        <v>6928.9720124671385</v>
      </c>
      <c r="B1558" s="16">
        <v>8.446846824236568E-4</v>
      </c>
      <c r="C1558" s="16">
        <v>0.0026744426806542894</v>
      </c>
    </row>
    <row r="1559">
      <c r="A1559" s="12">
        <v>7586.969533711602</v>
      </c>
      <c r="B1559" s="16">
        <v>0.011193482205033242</v>
      </c>
      <c r="C1559" s="16">
        <v>0.0024560395464524047</v>
      </c>
    </row>
    <row r="1560">
      <c r="A1560" s="12">
        <v>8749.57980671062</v>
      </c>
      <c r="B1560" s="16">
        <v>9.1209446592709E-4</v>
      </c>
      <c r="C1560" s="16">
        <v>0.002936897525836845</v>
      </c>
    </row>
    <row r="1561">
      <c r="A1561" s="12">
        <v>8861.799618484672</v>
      </c>
      <c r="B1561" s="16">
        <v>0.011104682817946866</v>
      </c>
      <c r="C1561" s="16">
        <v>0.00214457153877074</v>
      </c>
    </row>
    <row r="1562">
      <c r="A1562" s="12">
        <v>6584.925851280008</v>
      </c>
      <c r="B1562" s="16">
        <v>0.0018476685805278717</v>
      </c>
      <c r="C1562" s="16">
        <v>8.210940436486432E-5</v>
      </c>
    </row>
    <row r="1563">
      <c r="A1563" s="12">
        <v>6882.483828987193</v>
      </c>
      <c r="B1563" s="16">
        <v>0.0017673364095536204</v>
      </c>
      <c r="C1563" s="16">
        <v>8.096648907231968E-5</v>
      </c>
    </row>
    <row r="1564">
      <c r="A1564" s="12">
        <v>6952.535108404873</v>
      </c>
      <c r="B1564" s="16">
        <v>0.001676516700453145</v>
      </c>
      <c r="C1564" s="16">
        <v>0.004157222455102997</v>
      </c>
    </row>
    <row r="1565">
      <c r="A1565" s="12">
        <v>6598.411391275319</v>
      </c>
      <c r="B1565" s="16">
        <v>0.0016264852718645441</v>
      </c>
      <c r="C1565" s="16">
        <v>0.004129670833111536</v>
      </c>
    </row>
    <row r="1566">
      <c r="A1566" s="12">
        <v>7039.57842981746</v>
      </c>
      <c r="B1566" s="16">
        <v>0.0016627667097421823</v>
      </c>
      <c r="C1566" s="16">
        <v>0.004310087030216705</v>
      </c>
    </row>
    <row r="1567">
      <c r="A1567" s="12">
        <v>7820.696463544275</v>
      </c>
      <c r="B1567" s="16">
        <v>0.0013622370862013961</v>
      </c>
      <c r="C1567" s="16">
        <v>0.0035333202217761677</v>
      </c>
    </row>
    <row r="1568">
      <c r="A1568" s="12">
        <v>8624.942151790527</v>
      </c>
      <c r="B1568" s="16">
        <v>0.001421055101749611</v>
      </c>
      <c r="C1568" s="16">
        <v>0.003663540061215148</v>
      </c>
    </row>
    <row r="1569">
      <c r="A1569" s="12">
        <v>9160.58890219846</v>
      </c>
      <c r="B1569" s="16">
        <v>0.0012886658438167684</v>
      </c>
      <c r="C1569" s="16">
        <v>0.003477500479411493</v>
      </c>
    </row>
    <row r="1570">
      <c r="A1570" s="12">
        <v>9567.876512184399</v>
      </c>
      <c r="B1570" s="16">
        <v>0.0015370445694041976</v>
      </c>
      <c r="C1570" s="16">
        <v>0.003964971516996998</v>
      </c>
    </row>
    <row r="1571">
      <c r="A1571" s="12">
        <v>7687.50080740232</v>
      </c>
      <c r="B1571" s="16">
        <v>0.0014624546927047386</v>
      </c>
      <c r="C1571" s="16">
        <v>0.0037367781857621783</v>
      </c>
    </row>
    <row r="1572">
      <c r="A1572" s="12">
        <v>8906.879541427017</v>
      </c>
      <c r="B1572" s="16">
        <v>0.0013035006140317928</v>
      </c>
      <c r="C1572" s="16">
        <v>0.0034408802562168237</v>
      </c>
    </row>
    <row r="1573">
      <c r="A1573" s="12">
        <v>9802.177562961335</v>
      </c>
      <c r="B1573" s="16">
        <v>0.0014435759054198109</v>
      </c>
      <c r="C1573" s="16">
        <v>0.003701335759492364</v>
      </c>
    </row>
    <row r="1574">
      <c r="A1574" s="12">
        <v>9847.12324610633</v>
      </c>
      <c r="B1574" s="16">
        <v>0.0012030371142957334</v>
      </c>
      <c r="C1574" s="16">
        <v>0.0031570208122756256</v>
      </c>
    </row>
    <row r="1575">
      <c r="A1575" s="12">
        <v>2170.9608396164945</v>
      </c>
      <c r="B1575" s="16">
        <v>0.13346365074932515</v>
      </c>
      <c r="C1575" s="16">
        <v>0.07939123149958112</v>
      </c>
    </row>
    <row r="1576">
      <c r="A1576" s="12">
        <v>2239.9169543715593</v>
      </c>
      <c r="B1576" s="16">
        <v>0.13378744051506952</v>
      </c>
      <c r="C1576" s="16">
        <v>0.07958383876084725</v>
      </c>
    </row>
    <row r="1577">
      <c r="A1577" s="12">
        <v>2257.773627585691</v>
      </c>
      <c r="B1577" s="16">
        <v>0.13402129310264246</v>
      </c>
      <c r="C1577" s="16">
        <v>9.627697858538273E-4</v>
      </c>
    </row>
    <row r="1578">
      <c r="A1578" s="12">
        <v>2293.579463750749</v>
      </c>
      <c r="B1578" s="16">
        <v>0.1342308268424206</v>
      </c>
      <c r="C1578" s="16">
        <v>9.268274415817855E-4</v>
      </c>
    </row>
    <row r="1579">
      <c r="A1579" s="12">
        <v>2247.8377668308704</v>
      </c>
      <c r="B1579" s="16">
        <v>0.13453436547032607</v>
      </c>
      <c r="C1579" s="16">
        <v>9.289232934553131E-4</v>
      </c>
    </row>
    <row r="1580">
      <c r="A1580" s="12">
        <v>2352.639343490461</v>
      </c>
      <c r="B1580" s="16">
        <v>0.13501195879395092</v>
      </c>
      <c r="C1580" s="16">
        <v>0.0013842068588862315</v>
      </c>
    </row>
    <row r="1581">
      <c r="A1581" s="12">
        <v>2393.8005506878867</v>
      </c>
      <c r="B1581" s="16">
        <v>0.13566602955926044</v>
      </c>
      <c r="C1581" s="16">
        <v>0.0013909127036693602</v>
      </c>
    </row>
    <row r="1582">
      <c r="A1582" s="12">
        <v>2434.8062837188504</v>
      </c>
      <c r="B1582" s="16">
        <v>0.1364263489918837</v>
      </c>
      <c r="C1582" s="16">
        <v>0.0016746434246458033</v>
      </c>
    </row>
    <row r="1583">
      <c r="A1583" s="12">
        <v>2500.905682405405</v>
      </c>
      <c r="B1583" s="16">
        <v>0.13720836762426075</v>
      </c>
      <c r="C1583" s="16">
        <v>9.473865528526862E-4</v>
      </c>
    </row>
    <row r="1584">
      <c r="A1584" s="12">
        <v>2668.810507486801</v>
      </c>
      <c r="B1584" s="16">
        <v>0.13788792398757488</v>
      </c>
      <c r="C1584" s="16">
        <v>0.0011251839242953175</v>
      </c>
    </row>
    <row r="1585">
      <c r="A1585" s="12">
        <v>2838.4488366033256</v>
      </c>
      <c r="B1585" s="16">
        <v>0.1383723062372731</v>
      </c>
      <c r="C1585" s="16">
        <v>9.94026192107625E-4</v>
      </c>
    </row>
    <row r="1586">
      <c r="A1586" s="12">
        <v>3000.1500522122524</v>
      </c>
      <c r="B1586" s="16">
        <v>0.13863319925742573</v>
      </c>
      <c r="C1586" s="16">
        <v>0.0014213335396039604</v>
      </c>
    </row>
    <row r="1587">
      <c r="A1587" s="12">
        <v>3154.513864306785</v>
      </c>
      <c r="B1587" s="16">
        <v>0.13867208278930315</v>
      </c>
      <c r="C1587" s="16">
        <v>0.0013153440688621306</v>
      </c>
    </row>
    <row r="1588">
      <c r="A1588" s="12">
        <v>354.0012789895131</v>
      </c>
      <c r="B1588" s="16">
        <v>0.003939452554022539</v>
      </c>
      <c r="C1588" s="16">
        <v>0.00234339453433242</v>
      </c>
    </row>
    <row r="1589">
      <c r="A1589" s="12">
        <v>407.73024308116123</v>
      </c>
      <c r="B1589" s="16">
        <v>9.172614225345054E-4</v>
      </c>
      <c r="C1589" s="16">
        <v>0.002348640850434343</v>
      </c>
    </row>
    <row r="1590">
      <c r="A1590" s="12">
        <v>458.6778167196697</v>
      </c>
      <c r="B1590" s="16">
        <v>9.456089904064573E-4</v>
      </c>
      <c r="C1590" s="16">
        <v>0.0013400267508532839</v>
      </c>
    </row>
    <row r="1591">
      <c r="A1591" s="12">
        <v>548.2896868255024</v>
      </c>
      <c r="B1591" s="16">
        <v>8.776945999223886E-4</v>
      </c>
      <c r="C1591" s="16">
        <v>0.0012585548236666985</v>
      </c>
    </row>
    <row r="1592">
      <c r="A1592" s="12">
        <v>720.9409319509593</v>
      </c>
      <c r="B1592" s="16">
        <v>9.331440962611805E-4</v>
      </c>
      <c r="C1592" s="16">
        <v>0.0013246595050701384</v>
      </c>
    </row>
    <row r="1593">
      <c r="A1593" s="12">
        <v>831.1591091089281</v>
      </c>
      <c r="B1593" s="16">
        <v>8.611513114616848E-4</v>
      </c>
      <c r="C1593" s="16">
        <v>0.0011087044985420786</v>
      </c>
    </row>
    <row r="1594">
      <c r="A1594" s="12">
        <v>950.6988847791022</v>
      </c>
      <c r="B1594" s="16">
        <v>9.419255613828929E-4</v>
      </c>
      <c r="C1594" s="16">
        <v>0.0012702188352199271</v>
      </c>
    </row>
    <row r="1595">
      <c r="A1595" s="12">
        <v>1230.8098109821046</v>
      </c>
      <c r="B1595" s="16">
        <v>8.532504312381358E-4</v>
      </c>
      <c r="C1595" s="16">
        <v>0.0010386059475916364</v>
      </c>
    </row>
    <row r="1596">
      <c r="A1596" s="12">
        <v>1695.9728111866643</v>
      </c>
      <c r="B1596" s="16">
        <v>9.361061346043313E-4</v>
      </c>
      <c r="C1596" s="16">
        <v>0.0013125653341579582</v>
      </c>
    </row>
    <row r="1597">
      <c r="A1597" s="12">
        <v>1525.5261187164924</v>
      </c>
      <c r="B1597" s="16">
        <v>9.816008732321368E-4</v>
      </c>
      <c r="C1597" s="16">
        <v>0.0013728389355632314</v>
      </c>
    </row>
    <row r="1598">
      <c r="A1598" s="12">
        <v>1631.535831804483</v>
      </c>
      <c r="B1598" s="16">
        <v>9.660181159979731E-4</v>
      </c>
      <c r="C1598" s="16">
        <v>0.001402003624322545</v>
      </c>
    </row>
    <row r="1599">
      <c r="A1599" s="12">
        <v>1970.8400027415837</v>
      </c>
      <c r="B1599" s="16">
        <v>9.438239363862667E-4</v>
      </c>
      <c r="C1599" s="16">
        <v>0.001205060918778894</v>
      </c>
    </row>
    <row r="1600">
      <c r="A1600" s="12">
        <v>2046.536786571444</v>
      </c>
      <c r="B1600" s="16">
        <v>8.099408936994015E-4</v>
      </c>
      <c r="C1600" s="16">
        <v>9.869310993985423E-4</v>
      </c>
    </row>
    <row r="1601">
      <c r="A1601" s="12">
        <v>82537.44646363892</v>
      </c>
      <c r="B1601" s="16">
        <v>0.44693120538636577</v>
      </c>
      <c r="C1601" s="16">
        <v>0.2658582961877747</v>
      </c>
    </row>
    <row r="1602">
      <c r="A1602" s="12">
        <v>82537.26388803065</v>
      </c>
      <c r="B1602" s="16">
        <v>0.44299573626645244</v>
      </c>
      <c r="C1602" s="16">
        <v>0.2635172712105296</v>
      </c>
    </row>
    <row r="1603">
      <c r="A1603" s="12">
        <v>88995.5906654825</v>
      </c>
      <c r="B1603" s="16">
        <v>0.43910207331638745</v>
      </c>
      <c r="C1603" s="16">
        <v>0.2612011147520902</v>
      </c>
    </row>
    <row r="1604">
      <c r="A1604" s="12">
        <v>108862.79425503519</v>
      </c>
      <c r="B1604" s="16">
        <v>0.4349065760737685</v>
      </c>
      <c r="C1604" s="16">
        <v>0.25870541130793495</v>
      </c>
    </row>
    <row r="1605">
      <c r="A1605" s="12">
        <v>123263.61314700414</v>
      </c>
      <c r="B1605" s="16">
        <v>0.4299766088886223</v>
      </c>
      <c r="C1605" s="16">
        <v>0.25577280633359323</v>
      </c>
    </row>
    <row r="1606">
      <c r="A1606" s="12">
        <v>126599.40327733081</v>
      </c>
      <c r="B1606" s="16">
        <v>0.42410080454330334</v>
      </c>
      <c r="C1606" s="16">
        <v>0.25227756743965923</v>
      </c>
    </row>
    <row r="1607">
      <c r="A1607" s="12">
        <v>135688.79987779685</v>
      </c>
      <c r="B1607" s="16">
        <v>0.41717827111641304</v>
      </c>
      <c r="C1607" s="16">
        <v>0.24815967878029618</v>
      </c>
    </row>
    <row r="1608">
      <c r="A1608" s="12">
        <v>170632.95621626254</v>
      </c>
      <c r="B1608" s="16">
        <v>0.4095050409847771</v>
      </c>
      <c r="C1608" s="16">
        <v>0.2435952360551795</v>
      </c>
    </row>
    <row r="1609">
      <c r="A1609" s="12">
        <v>193892.32225522614</v>
      </c>
      <c r="B1609" s="16">
        <v>0.4017822115115171</v>
      </c>
      <c r="C1609" s="16">
        <v>0.23900128902090456</v>
      </c>
    </row>
    <row r="1610">
      <c r="A1610" s="12">
        <v>153042.34958968993</v>
      </c>
      <c r="B1610" s="16">
        <v>0.3948339483394834</v>
      </c>
      <c r="C1610" s="16">
        <v>0.2348680949496062</v>
      </c>
    </row>
    <row r="1611">
      <c r="A1611" s="12">
        <v>145229.8378884516</v>
      </c>
      <c r="B1611" s="16">
        <v>0.38914371013706067</v>
      </c>
      <c r="C1611" s="16">
        <v>0.2314832406025241</v>
      </c>
    </row>
    <row r="1612">
      <c r="A1612" s="12">
        <v>163025.85902149702</v>
      </c>
      <c r="B1612" s="16">
        <v>0.3847991197230348</v>
      </c>
      <c r="C1612" s="16">
        <v>0.22889884866214003</v>
      </c>
    </row>
    <row r="1613">
      <c r="A1613" s="12">
        <v>161646.30599536977</v>
      </c>
      <c r="B1613" s="16">
        <v>0.3815428829931611</v>
      </c>
      <c r="C1613" s="16">
        <v>0.22696186700018628</v>
      </c>
    </row>
    <row r="1614">
      <c r="A1614" s="12">
        <v>474.206033602881</v>
      </c>
      <c r="B1614" s="16">
        <v>0.005980463596461774</v>
      </c>
      <c r="C1614" s="16">
        <v>0.003557495746563152</v>
      </c>
    </row>
    <row r="1615">
      <c r="A1615" s="12">
        <v>524.0377601233888</v>
      </c>
      <c r="B1615" s="16">
        <v>0.0014906997610003683</v>
      </c>
      <c r="C1615" s="16">
        <v>0.003524862284882767</v>
      </c>
    </row>
    <row r="1616">
      <c r="A1616" s="12">
        <v>571.6020188021517</v>
      </c>
      <c r="B1616" s="16">
        <v>0.0014137017744126528</v>
      </c>
      <c r="C1616" s="16">
        <v>0.004711384228507251</v>
      </c>
    </row>
    <row r="1617">
      <c r="A1617" s="12">
        <v>646.2369489527443</v>
      </c>
      <c r="B1617" s="16">
        <v>0.0013173485322622788</v>
      </c>
      <c r="C1617" s="16">
        <v>0.0044770405838138695</v>
      </c>
    </row>
    <row r="1618">
      <c r="A1618" s="12">
        <v>798.0243785873839</v>
      </c>
      <c r="B1618" s="16">
        <v>0.0012642974576244027</v>
      </c>
      <c r="C1618" s="16">
        <v>0.004017629658591614</v>
      </c>
    </row>
    <row r="1619">
      <c r="A1619" s="12">
        <v>998.7563599791332</v>
      </c>
      <c r="B1619" s="16">
        <v>0.0010235495558681528</v>
      </c>
      <c r="C1619" s="16">
        <v>0.0032800290678574565</v>
      </c>
    </row>
    <row r="1620">
      <c r="A1620" s="12">
        <v>1333.877158237403</v>
      </c>
      <c r="B1620" s="16">
        <v>0.0010158249905450134</v>
      </c>
      <c r="C1620" s="16">
        <v>0.0033408921131347735</v>
      </c>
    </row>
    <row r="1621">
      <c r="A1621" s="12">
        <v>1631.9010399727483</v>
      </c>
      <c r="B1621" s="16">
        <v>9.306114521854533E-4</v>
      </c>
      <c r="C1621" s="16">
        <v>0.003038070678687418</v>
      </c>
    </row>
    <row r="1622">
      <c r="A1622" s="12">
        <v>2135.8113378967305</v>
      </c>
      <c r="B1622" s="16">
        <v>0.0011827559200466113</v>
      </c>
      <c r="C1622" s="16">
        <v>0.0038331319027329488</v>
      </c>
    </row>
    <row r="1623">
      <c r="A1623" s="12">
        <v>1715.3637353619065</v>
      </c>
      <c r="B1623" s="16">
        <v>9.823281964117516E-4</v>
      </c>
      <c r="C1623" s="16">
        <v>0.0032358826340466345</v>
      </c>
    </row>
    <row r="1624">
      <c r="A1624" s="12">
        <v>2285.6453774747138</v>
      </c>
      <c r="B1624" s="16">
        <v>0.001078246406398259</v>
      </c>
      <c r="C1624" s="16">
        <v>0.003501259612981423</v>
      </c>
    </row>
    <row r="1625">
      <c r="A1625" s="12">
        <v>3181.1044009368934</v>
      </c>
      <c r="B1625" s="16">
        <v>9.167786467911477E-4</v>
      </c>
      <c r="C1625" s="16">
        <v>0.002916989959730725</v>
      </c>
    </row>
    <row r="1626">
      <c r="A1626" s="12">
        <v>3691.0522624123723</v>
      </c>
      <c r="B1626" s="16">
        <v>8.571477612602111E-4</v>
      </c>
      <c r="C1626" s="16">
        <v>0.002684084729252876</v>
      </c>
    </row>
    <row r="1627">
      <c r="A1627" s="12">
        <v>1610.4156375368948</v>
      </c>
      <c r="B1627" s="16">
        <v>0.023458923160491887</v>
      </c>
      <c r="C1627" s="16">
        <v>0.013954607032768539</v>
      </c>
    </row>
    <row r="1628">
      <c r="A1628" s="12">
        <v>1896.719774334655</v>
      </c>
      <c r="B1628" s="16">
        <v>0.0019279669678263357</v>
      </c>
      <c r="C1628" s="16">
        <v>0.01394709946445362</v>
      </c>
    </row>
    <row r="1629">
      <c r="A1629" s="12">
        <v>2097.7495757971665</v>
      </c>
      <c r="B1629" s="16">
        <v>0.0019172824888743722</v>
      </c>
      <c r="C1629" s="16">
        <v>0.004216714979790144</v>
      </c>
    </row>
    <row r="1630">
      <c r="A1630" s="12">
        <v>2783.712079915494</v>
      </c>
      <c r="B1630" s="16">
        <v>0.0016203492390553071</v>
      </c>
      <c r="C1630" s="16">
        <v>0.0029700968949283395</v>
      </c>
    </row>
    <row r="1631">
      <c r="A1631" s="12">
        <v>3372.9570745277956</v>
      </c>
      <c r="B1631" s="16">
        <v>0.0019148486179576033</v>
      </c>
      <c r="C1631" s="16">
        <v>0.004473945369059821</v>
      </c>
    </row>
    <row r="1632">
      <c r="A1632" s="12">
        <v>3665.3274382124646</v>
      </c>
      <c r="B1632" s="16">
        <v>0.023282777434964763</v>
      </c>
      <c r="C1632" s="16">
        <v>0.01384982624792959</v>
      </c>
    </row>
    <row r="1633">
      <c r="A1633" s="12">
        <v>4370.59754009863</v>
      </c>
      <c r="B1633" s="16">
        <v>0.023243749736566514</v>
      </c>
      <c r="C1633" s="16">
        <v>0.01382661051075295</v>
      </c>
    </row>
    <row r="1634">
      <c r="A1634" s="12">
        <v>5945.908404014244</v>
      </c>
      <c r="B1634" s="16">
        <v>0.02320815797992878</v>
      </c>
      <c r="C1634" s="16">
        <v>0.013805438653285852</v>
      </c>
    </row>
    <row r="1635">
      <c r="A1635" s="12">
        <v>7335.897002985538</v>
      </c>
      <c r="B1635" s="16">
        <v>0.0017554380593842389</v>
      </c>
      <c r="C1635" s="16">
        <v>0.0036401901562921786</v>
      </c>
    </row>
    <row r="1636">
      <c r="A1636" s="12">
        <v>6713.079304755509</v>
      </c>
      <c r="B1636" s="16">
        <v>0.0015934569782760314</v>
      </c>
      <c r="C1636" s="16">
        <v>0.0033209128716451836</v>
      </c>
    </row>
    <row r="1637">
      <c r="A1637" s="12">
        <v>6636.070537900071</v>
      </c>
      <c r="B1637" s="16">
        <v>0.0018029989775479858</v>
      </c>
      <c r="C1637" s="16">
        <v>0.0038446776050754905</v>
      </c>
    </row>
    <row r="1638">
      <c r="A1638" s="12">
        <v>7253.359249424791</v>
      </c>
      <c r="B1638" s="16">
        <v>0.023101810377607775</v>
      </c>
      <c r="C1638" s="16">
        <v>0.013742177480165763</v>
      </c>
    </row>
    <row r="1639">
      <c r="A1639" s="12">
        <v>6514.148642447603</v>
      </c>
      <c r="B1639" s="16">
        <v>0.023085555668262273</v>
      </c>
      <c r="C1639" s="16">
        <v>0.013732508320170799</v>
      </c>
    </row>
    <row r="1640">
      <c r="A1640" s="12">
        <v>1289.4619025143152</v>
      </c>
      <c r="B1640" s="16">
        <v>4.994057322568767E-4</v>
      </c>
      <c r="C1640" s="16">
        <v>2.9707291745145086E-4</v>
      </c>
    </row>
    <row r="1641">
      <c r="A1641" s="12">
        <v>1299.9025560870145</v>
      </c>
      <c r="B1641" s="16">
        <v>5.955310670601819E-4</v>
      </c>
      <c r="C1641" s="16">
        <v>2.9388905114599844E-4</v>
      </c>
    </row>
    <row r="1642">
      <c r="A1642" s="12">
        <v>1378.8510749880174</v>
      </c>
      <c r="B1642" s="16">
        <v>5.521051965950636E-4</v>
      </c>
      <c r="C1642" s="16">
        <v>0.0017265611931831537</v>
      </c>
    </row>
    <row r="1643">
      <c r="A1643" s="12">
        <v>1683.9408453129163</v>
      </c>
      <c r="B1643" s="16">
        <v>5.088056259422866E-4</v>
      </c>
      <c r="C1643" s="16">
        <v>0.0016744213840047045</v>
      </c>
    </row>
    <row r="1644">
      <c r="A1644" s="12">
        <v>1907.4343071468143</v>
      </c>
      <c r="B1644" s="16">
        <v>5.001704860224908E-4</v>
      </c>
      <c r="C1644" s="16">
        <v>0.0016725047243719986</v>
      </c>
    </row>
    <row r="1645">
      <c r="A1645" s="12">
        <v>1975.866509789316</v>
      </c>
      <c r="B1645" s="16">
        <v>3.6776220235086983E-4</v>
      </c>
      <c r="C1645" s="16">
        <v>0.0012698235660917208</v>
      </c>
    </row>
    <row r="1646">
      <c r="A1646" s="12">
        <v>2159.4636719205073</v>
      </c>
      <c r="B1646" s="16">
        <v>4.0207142619087544E-4</v>
      </c>
      <c r="C1646" s="16">
        <v>0.001424933764810818</v>
      </c>
    </row>
    <row r="1647">
      <c r="A1647" s="12">
        <v>2452.998578312918</v>
      </c>
      <c r="B1647" s="16">
        <v>3.5523427299222367E-4</v>
      </c>
      <c r="C1647" s="16">
        <v>0.0012298201400680847</v>
      </c>
    </row>
    <row r="1648">
      <c r="A1648" s="12">
        <v>2871.346605351723</v>
      </c>
      <c r="B1648" s="16">
        <v>4.670305113355771E-4</v>
      </c>
      <c r="C1648" s="16">
        <v>0.001623865443266615</v>
      </c>
    </row>
    <row r="1649">
      <c r="A1649" s="12">
        <v>2906.598136259469</v>
      </c>
      <c r="B1649" s="16">
        <v>4.2610179302304433E-4</v>
      </c>
      <c r="C1649" s="16">
        <v>0.0014634280159419046</v>
      </c>
    </row>
    <row r="1650">
      <c r="A1650" s="12">
        <v>2868.644166617155</v>
      </c>
      <c r="B1650" s="16">
        <v>4.313205462550834E-4</v>
      </c>
      <c r="C1650" s="16">
        <v>0.0014987820124668324</v>
      </c>
    </row>
    <row r="1651">
      <c r="A1651" s="12">
        <v>3094.607658234908</v>
      </c>
      <c r="B1651" s="16">
        <v>3.4367429683078524E-4</v>
      </c>
      <c r="C1651" s="16">
        <v>0.0011716055784408354</v>
      </c>
    </row>
    <row r="1652">
      <c r="A1652" s="12">
        <v>2951.3591363317087</v>
      </c>
      <c r="B1652" s="16">
        <v>3.148105833795571E-4</v>
      </c>
      <c r="C1652" s="16">
        <v>0.0010425525326708228</v>
      </c>
    </row>
    <row r="1653">
      <c r="A1653" s="12">
        <v>235.83830604250974</v>
      </c>
      <c r="B1653" s="16">
        <v>7.845425528154506E-4</v>
      </c>
      <c r="C1653" s="16">
        <v>4.66687364553144E-4</v>
      </c>
    </row>
    <row r="1654">
      <c r="A1654" s="12">
        <v>216.92273460494113</v>
      </c>
      <c r="B1654" s="16">
        <v>5.430721070617526E-4</v>
      </c>
      <c r="C1654" s="16">
        <v>4.540150951901282E-4</v>
      </c>
    </row>
    <row r="1655">
      <c r="A1655" s="12">
        <v>217.46148736633856</v>
      </c>
      <c r="B1655" s="16">
        <v>5.111311687320852E-4</v>
      </c>
      <c r="C1655" s="16">
        <v>1.4917266109223994E-4</v>
      </c>
    </row>
    <row r="1656">
      <c r="A1656" s="12">
        <v>234.79541031103793</v>
      </c>
      <c r="B1656" s="16">
        <v>4.8074165243495597E-4</v>
      </c>
      <c r="C1656" s="16">
        <v>1.2951946968469506E-4</v>
      </c>
    </row>
    <row r="1657">
      <c r="A1657" s="12">
        <v>278.7826934001643</v>
      </c>
      <c r="B1657" s="16">
        <v>4.532549739767356E-4</v>
      </c>
      <c r="C1657" s="16">
        <v>1.1448797917806144E-4</v>
      </c>
    </row>
    <row r="1658">
      <c r="A1658" s="12">
        <v>313.1079296724628</v>
      </c>
      <c r="B1658" s="16">
        <v>3.638678336836999E-4</v>
      </c>
      <c r="C1658" s="16">
        <v>7.55817030594788E-5</v>
      </c>
    </row>
    <row r="1659">
      <c r="A1659" s="12">
        <v>328.70739925670244</v>
      </c>
      <c r="B1659" s="16">
        <v>3.8795928183201275E-4</v>
      </c>
      <c r="C1659" s="16">
        <v>8.903375996192579E-5</v>
      </c>
    </row>
    <row r="1660">
      <c r="A1660" s="12">
        <v>362.4324248026873</v>
      </c>
      <c r="B1660" s="16">
        <v>3.4039341847724215E-4</v>
      </c>
      <c r="C1660" s="16">
        <v>7.126296557493607E-5</v>
      </c>
    </row>
    <row r="1661">
      <c r="A1661" s="12">
        <v>434.5301501041734</v>
      </c>
      <c r="B1661" s="16">
        <v>4.017129031159768E-4</v>
      </c>
      <c r="C1661" s="16">
        <v>1.0504107079508973E-4</v>
      </c>
    </row>
    <row r="1662">
      <c r="A1662" s="12">
        <v>414.11015599700784</v>
      </c>
      <c r="B1662" s="16">
        <v>3.6338302792792695E-4</v>
      </c>
      <c r="C1662" s="16">
        <v>7.799315312577252E-5</v>
      </c>
    </row>
    <row r="1663">
      <c r="A1663" s="12">
        <v>386.9631654675659</v>
      </c>
      <c r="B1663" s="16">
        <v>3.6474750039272314E-4</v>
      </c>
      <c r="C1663" s="16">
        <v>8.2612680253671E-5</v>
      </c>
    </row>
    <row r="1664">
      <c r="A1664" s="12">
        <v>510.4634091342438</v>
      </c>
      <c r="B1664" s="16">
        <v>3.2801267724451614E-4</v>
      </c>
      <c r="C1664" s="16">
        <v>7.802658005146744E-5</v>
      </c>
    </row>
    <row r="1665">
      <c r="A1665" s="12">
        <v>570.4174895882082</v>
      </c>
      <c r="B1665" s="16">
        <v>2.846045145901971E-4</v>
      </c>
      <c r="C1665" s="16">
        <v>5.352453508743564E-5</v>
      </c>
    </row>
    <row r="1666">
      <c r="A1666" s="12">
        <v>0.0</v>
      </c>
      <c r="B1666" s="16">
        <v>2.959156295791798E-4</v>
      </c>
      <c r="C1666" s="16">
        <v>1.7602625224444308E-4</v>
      </c>
    </row>
    <row r="1667">
      <c r="A1667" s="12">
        <v>0.0</v>
      </c>
      <c r="B1667" s="16">
        <v>2.874778427209459E-4</v>
      </c>
      <c r="C1667" s="16">
        <v>1.7443785718319205E-4</v>
      </c>
    </row>
    <row r="1668">
      <c r="A1668" s="12">
        <v>0.0</v>
      </c>
      <c r="B1668" s="16">
        <v>2.841377776511966E-4</v>
      </c>
      <c r="C1668" s="16">
        <v>1.825976502087957E-4</v>
      </c>
    </row>
    <row r="1669">
      <c r="A1669" s="12">
        <v>0.0</v>
      </c>
      <c r="B1669" s="16">
        <v>2.873501083725019E-4</v>
      </c>
      <c r="C1669" s="16">
        <v>2.0961268610185596E-4</v>
      </c>
    </row>
    <row r="1670">
      <c r="A1670" s="12">
        <v>0.0</v>
      </c>
      <c r="B1670" s="16">
        <v>3.0141251250697515E-4</v>
      </c>
      <c r="C1670" s="16">
        <v>1.8101191797465388E-4</v>
      </c>
    </row>
    <row r="1671">
      <c r="A1671" s="12">
        <v>0.0</v>
      </c>
      <c r="B1671" s="16">
        <v>2.584244003011497E-4</v>
      </c>
      <c r="C1671" s="16">
        <v>1.834956722681205E-4</v>
      </c>
    </row>
    <row r="1672">
      <c r="A1672" s="12">
        <v>0.0</v>
      </c>
      <c r="B1672" s="16">
        <v>2.923560303975816E-4</v>
      </c>
      <c r="C1672" s="16">
        <v>2.462372824433709E-4</v>
      </c>
    </row>
    <row r="1673">
      <c r="A1673" s="12">
        <v>0.0</v>
      </c>
      <c r="B1673" s="16">
        <v>2.4684747134010753E-4</v>
      </c>
      <c r="C1673" s="16">
        <v>1.7163444169690747E-4</v>
      </c>
    </row>
    <row r="1674">
      <c r="A1674" s="12">
        <v>0.0</v>
      </c>
      <c r="B1674" s="16">
        <v>3.0474448967442814E-4</v>
      </c>
      <c r="C1674" s="16">
        <v>2.469221783601202E-4</v>
      </c>
    </row>
    <row r="1675">
      <c r="A1675" s="12">
        <v>0.0</v>
      </c>
      <c r="B1675" s="16">
        <v>2.8748271504597646E-4</v>
      </c>
      <c r="C1675" s="16">
        <v>2.253179975588125E-4</v>
      </c>
    </row>
    <row r="1676">
      <c r="A1676" s="12">
        <v>0.0</v>
      </c>
      <c r="B1676" s="16">
        <v>2.8913237200173437E-4</v>
      </c>
      <c r="C1676" s="16">
        <v>2.428403825050864E-4</v>
      </c>
    </row>
    <row r="1677">
      <c r="A1677" s="12">
        <v>0.0</v>
      </c>
      <c r="B1677" s="16">
        <v>2.686493795706473E-4</v>
      </c>
      <c r="C1677" s="16">
        <v>1.8807748800146428E-4</v>
      </c>
    </row>
    <row r="1678">
      <c r="A1678" s="12">
        <v>0.0</v>
      </c>
      <c r="B1678" s="16">
        <v>2.4321310708977476E-4</v>
      </c>
      <c r="C1678" s="16">
        <v>1.9107030794499242E-4</v>
      </c>
    </row>
    <row r="1679">
      <c r="A1679" s="12">
        <v>2059.4006100256433</v>
      </c>
      <c r="B1679" s="16">
        <v>0.007554454720427745</v>
      </c>
      <c r="C1679" s="16">
        <v>0.004493788834602332</v>
      </c>
    </row>
    <row r="1680">
      <c r="A1680" s="12">
        <v>1836.495966409877</v>
      </c>
      <c r="B1680" s="16">
        <v>8.227695385759304E-4</v>
      </c>
      <c r="C1680" s="16">
        <v>0.004416237504414167</v>
      </c>
    </row>
    <row r="1681">
      <c r="A1681" s="12">
        <v>1716.4025796825108</v>
      </c>
      <c r="B1681" s="16">
        <v>7.925229139719441E-4</v>
      </c>
      <c r="C1681" s="16">
        <v>0.001621812354880731</v>
      </c>
    </row>
    <row r="1682">
      <c r="A1682" s="12">
        <v>2488.990512492953</v>
      </c>
      <c r="B1682" s="16">
        <v>7.555885540195343E-4</v>
      </c>
      <c r="C1682" s="16">
        <v>0.0016065720557409335</v>
      </c>
    </row>
    <row r="1683">
      <c r="A1683" s="12">
        <v>3297.958613701256</v>
      </c>
      <c r="B1683" s="16">
        <v>7.262943513767147E-4</v>
      </c>
      <c r="C1683" s="16">
        <v>0.001786534352974063</v>
      </c>
    </row>
    <row r="1684">
      <c r="A1684" s="12">
        <v>3582.27602013985</v>
      </c>
      <c r="B1684" s="16">
        <v>5.737469573651251E-4</v>
      </c>
      <c r="C1684" s="16">
        <v>9.679204904130484E-4</v>
      </c>
    </row>
    <row r="1685">
      <c r="A1685" s="12">
        <v>3886.4479234811106</v>
      </c>
      <c r="B1685" s="16">
        <v>4.919795161162261E-4</v>
      </c>
      <c r="C1685" s="16">
        <v>8.573108399649087E-4</v>
      </c>
    </row>
    <row r="1686">
      <c r="A1686" s="12">
        <v>4246.6783726630465</v>
      </c>
      <c r="B1686" s="16">
        <v>5.416446388234728E-4</v>
      </c>
      <c r="C1686" s="16">
        <v>9.693853030230211E-4</v>
      </c>
    </row>
    <row r="1687">
      <c r="A1687" s="12">
        <v>4023.6896229896756</v>
      </c>
      <c r="B1687" s="16">
        <v>6.372018830855353E-4</v>
      </c>
      <c r="C1687" s="16">
        <v>0.0011412783169911186</v>
      </c>
    </row>
    <row r="1688">
      <c r="A1688" s="12">
        <v>4070.032745073707</v>
      </c>
      <c r="B1688" s="16">
        <v>6.036861242697684E-4</v>
      </c>
      <c r="C1688" s="16">
        <v>0.0010776777025217658</v>
      </c>
    </row>
    <row r="1689">
      <c r="A1689" s="12">
        <v>5113.164851968846</v>
      </c>
      <c r="B1689" s="16">
        <v>4.938119760418584E-4</v>
      </c>
      <c r="C1689" s="16">
        <v>8.600405605041287E-4</v>
      </c>
    </row>
    <row r="1690">
      <c r="A1690" s="12">
        <v>5614.9259096922915</v>
      </c>
      <c r="B1690" s="16">
        <v>4.41013736360365E-4</v>
      </c>
      <c r="C1690" s="16">
        <v>7.40885039713783E-4</v>
      </c>
    </row>
    <row r="1691">
      <c r="A1691" s="12">
        <v>5930.524946301949</v>
      </c>
      <c r="B1691" s="16">
        <v>5.727201952028709E-4</v>
      </c>
      <c r="C1691" s="16">
        <v>0.001030807832015059</v>
      </c>
    </row>
    <row r="1692">
      <c r="A1692" s="12">
        <v>236.98284429074192</v>
      </c>
      <c r="B1692" s="16">
        <v>6.184390327937887E-4</v>
      </c>
      <c r="C1692" s="16">
        <v>3.678802141650316E-4</v>
      </c>
    </row>
    <row r="1693">
      <c r="A1693" s="12">
        <v>253.9433948313682</v>
      </c>
      <c r="B1693" s="16">
        <v>4.392706711811511E-4</v>
      </c>
      <c r="C1693" s="16">
        <v>3.6055620772823E-4</v>
      </c>
    </row>
    <row r="1694">
      <c r="A1694" s="12">
        <v>251.0438721758437</v>
      </c>
      <c r="B1694" s="16">
        <v>4.2393305824013763E-4</v>
      </c>
      <c r="C1694" s="16">
        <v>1.5579062768562505E-4</v>
      </c>
    </row>
    <row r="1695">
      <c r="A1695" s="12">
        <v>258.1178555306885</v>
      </c>
      <c r="B1695" s="16">
        <v>4.0716760133227716E-4</v>
      </c>
      <c r="C1695" s="16">
        <v>1.4295309536060122E-4</v>
      </c>
    </row>
    <row r="1696">
      <c r="A1696" s="12">
        <v>291.86904185915125</v>
      </c>
      <c r="B1696" s="16">
        <v>3.8656748218736045E-4</v>
      </c>
      <c r="C1696" s="16">
        <v>1.2226189726228848E-4</v>
      </c>
    </row>
    <row r="1697">
      <c r="A1697" s="12">
        <v>321.45501864656484</v>
      </c>
      <c r="B1697" s="16">
        <v>3.492005276913409E-4</v>
      </c>
      <c r="C1697" s="16">
        <v>1.0948100783257732E-4</v>
      </c>
    </row>
    <row r="1698">
      <c r="A1698" s="12">
        <v>352.8009747038343</v>
      </c>
      <c r="B1698" s="16">
        <v>3.3030294909000503E-4</v>
      </c>
      <c r="C1698" s="16">
        <v>1.0571878965795603E-4</v>
      </c>
    </row>
    <row r="1699">
      <c r="A1699" s="12">
        <v>397.9040178463047</v>
      </c>
      <c r="B1699" s="16">
        <v>3.227357572182405E-4</v>
      </c>
      <c r="C1699" s="16">
        <v>1.331020066187227E-4</v>
      </c>
    </row>
    <row r="1700">
      <c r="A1700" s="12">
        <v>477.9321763474168</v>
      </c>
      <c r="B1700" s="16">
        <v>3.5459841919506616E-4</v>
      </c>
      <c r="C1700" s="16">
        <v>1.0282135081730592E-4</v>
      </c>
    </row>
    <row r="1701">
      <c r="A1701" s="12">
        <v>485.9551547727942</v>
      </c>
      <c r="B1701" s="16">
        <v>3.440203280903636E-4</v>
      </c>
      <c r="C1701" s="16">
        <v>1.221324905463161E-4</v>
      </c>
    </row>
    <row r="1702">
      <c r="A1702" s="12">
        <v>595.7716261139083</v>
      </c>
      <c r="B1702" s="16">
        <v>3.243311782277117E-4</v>
      </c>
      <c r="C1702" s="16">
        <v>1.0996044999749684E-4</v>
      </c>
    </row>
    <row r="1703">
      <c r="A1703" s="12">
        <v>694.1411512445682</v>
      </c>
      <c r="B1703" s="16">
        <v>2.98567183158189E-4</v>
      </c>
      <c r="C1703" s="16">
        <v>1.1908809451573548E-4</v>
      </c>
    </row>
    <row r="1704">
      <c r="A1704" s="12">
        <v>699.0804821161186</v>
      </c>
      <c r="B1704" s="16">
        <v>3.323460255349921E-4</v>
      </c>
      <c r="C1704" s="16">
        <v>9.689027707525452E-5</v>
      </c>
    </row>
    <row r="1705">
      <c r="A1705" s="12">
        <v>24175.04541297979</v>
      </c>
      <c r="B1705" s="16">
        <v>0.0049116157200085175</v>
      </c>
      <c r="C1705" s="16">
        <v>5.355557463046874E-4</v>
      </c>
    </row>
    <row r="1706">
      <c r="A1706" s="12">
        <v>24990.371540142263</v>
      </c>
      <c r="B1706" s="16">
        <v>0.0048247620305892115</v>
      </c>
      <c r="C1706" s="16">
        <v>5.315283762241231E-4</v>
      </c>
    </row>
    <row r="1707">
      <c r="A1707" s="12">
        <v>27122.541686820223</v>
      </c>
      <c r="B1707" s="16">
        <v>0.00516603918439421</v>
      </c>
      <c r="C1707" s="16">
        <v>0.011274927272266786</v>
      </c>
    </row>
    <row r="1708">
      <c r="A1708" s="12">
        <v>33158.0885212491</v>
      </c>
      <c r="B1708" s="16">
        <v>0.004818092137822766</v>
      </c>
      <c r="C1708" s="16">
        <v>0.01045589166845708</v>
      </c>
    </row>
    <row r="1709">
      <c r="A1709" s="12">
        <v>37465.19345336895</v>
      </c>
      <c r="B1709" s="16">
        <v>0.004885829736418852</v>
      </c>
      <c r="C1709" s="16">
        <v>0.010677273042460533</v>
      </c>
    </row>
    <row r="1710">
      <c r="A1710" s="12">
        <v>39093.45345195194</v>
      </c>
      <c r="B1710" s="16">
        <v>0.004845321052841849</v>
      </c>
      <c r="C1710" s="16">
        <v>0.01083973228214836</v>
      </c>
    </row>
    <row r="1711">
      <c r="A1711" s="12">
        <v>41477.78115405013</v>
      </c>
      <c r="B1711" s="16">
        <v>0.004631440855528789</v>
      </c>
      <c r="C1711" s="16">
        <v>0.010544655266720791</v>
      </c>
    </row>
    <row r="1712">
      <c r="A1712" s="12">
        <v>47797.24883186698</v>
      </c>
      <c r="B1712" s="16">
        <v>0.004615761396133831</v>
      </c>
      <c r="C1712" s="16">
        <v>0.010211030652748043</v>
      </c>
    </row>
    <row r="1713">
      <c r="A1713" s="12">
        <v>52962.517070682705</v>
      </c>
      <c r="B1713" s="16">
        <v>0.004825000837610416</v>
      </c>
      <c r="C1713" s="16">
        <v>0.010444500237844875</v>
      </c>
    </row>
    <row r="1714">
      <c r="A1714" s="12">
        <v>48153.73964603856</v>
      </c>
      <c r="B1714" s="16">
        <v>0.004768430117913748</v>
      </c>
      <c r="C1714" s="16">
        <v>0.010418872200700915</v>
      </c>
    </row>
    <row r="1715">
      <c r="A1715" s="12">
        <v>46763.86247596656</v>
      </c>
      <c r="B1715" s="16">
        <v>0.004695043644466089</v>
      </c>
      <c r="C1715" s="16">
        <v>0.010534869049749889</v>
      </c>
    </row>
    <row r="1716">
      <c r="A1716" s="12">
        <v>49900.93496260785</v>
      </c>
      <c r="B1716" s="16">
        <v>0.004386429964906404</v>
      </c>
      <c r="C1716" s="16">
        <v>0.009906084403627516</v>
      </c>
    </row>
    <row r="1717">
      <c r="A1717" s="12">
        <v>45956.53514463357</v>
      </c>
      <c r="B1717" s="16">
        <v>0.0045855072664444125</v>
      </c>
      <c r="C1717" s="16">
        <v>0.009979193029503737</v>
      </c>
    </row>
    <row r="1718">
      <c r="A1718" s="12">
        <v>12579.59510387844</v>
      </c>
      <c r="B1718" s="16">
        <v>0.06724194531726305</v>
      </c>
      <c r="C1718" s="16">
        <v>0.03999906204567837</v>
      </c>
    </row>
    <row r="1719">
      <c r="A1719" s="12">
        <v>12342.617768861239</v>
      </c>
      <c r="B1719" s="16">
        <v>0.06597522592994791</v>
      </c>
      <c r="C1719" s="16">
        <v>0.03924555042241078</v>
      </c>
    </row>
    <row r="1720">
      <c r="A1720" s="12">
        <v>0.0</v>
      </c>
      <c r="B1720" s="16">
        <v>0.0647342995169082</v>
      </c>
      <c r="C1720" s="16">
        <v>0.017698315951058738</v>
      </c>
    </row>
    <row r="1721">
      <c r="A1721" s="12">
        <v>0.0</v>
      </c>
      <c r="B1721" s="16">
        <v>0.06351695572241788</v>
      </c>
      <c r="C1721" s="16">
        <v>0.01262099364298846</v>
      </c>
    </row>
    <row r="1722">
      <c r="A1722" s="12">
        <v>0.0</v>
      </c>
      <c r="B1722" s="16">
        <v>0.06232070518281552</v>
      </c>
      <c r="C1722" s="16">
        <v>0.014265347636350992</v>
      </c>
    </row>
    <row r="1723">
      <c r="A1723" s="12">
        <v>0.0</v>
      </c>
      <c r="B1723" s="16">
        <v>0.06117076875162654</v>
      </c>
      <c r="C1723" s="16">
        <v>0.010887697158191585</v>
      </c>
    </row>
    <row r="1724">
      <c r="A1724" s="12">
        <v>0.0</v>
      </c>
      <c r="B1724" s="16">
        <v>0.06012773684365027</v>
      </c>
      <c r="C1724" s="16">
        <v>0.010182043873370265</v>
      </c>
    </row>
    <row r="1725">
      <c r="A1725" s="12">
        <v>0.0</v>
      </c>
      <c r="B1725" s="16">
        <v>0.05915016501650165</v>
      </c>
      <c r="C1725" s="16">
        <v>0.007867161716171618</v>
      </c>
    </row>
    <row r="1726">
      <c r="A1726" s="12">
        <v>0.0</v>
      </c>
      <c r="B1726" s="16">
        <v>0.05876590774022993</v>
      </c>
      <c r="C1726" s="16">
        <v>0.012070414164805213</v>
      </c>
    </row>
    <row r="1727">
      <c r="A1727" s="12">
        <v>0.0</v>
      </c>
      <c r="B1727" s="16">
        <v>0.05838423324374949</v>
      </c>
      <c r="C1727" s="16">
        <v>0.011556315660884437</v>
      </c>
    </row>
    <row r="1728">
      <c r="A1728" s="12">
        <v>0.0</v>
      </c>
      <c r="B1728" s="16">
        <v>0.057352</v>
      </c>
      <c r="C1728" s="16">
        <v>0.011</v>
      </c>
    </row>
    <row r="1729">
      <c r="A1729" s="12">
        <v>0.0</v>
      </c>
      <c r="B1729" s="16">
        <v>0.056448818897637795</v>
      </c>
      <c r="C1729" s="16">
        <v>0.009051181102362204</v>
      </c>
    </row>
    <row r="1730">
      <c r="A1730" s="12">
        <v>0.0</v>
      </c>
      <c r="B1730" s="16">
        <v>0.05557364341085271</v>
      </c>
      <c r="C1730" s="16">
        <v>0.010775193798449613</v>
      </c>
    </row>
    <row r="1731">
      <c r="A1731" s="12">
        <v>13482.547047463515</v>
      </c>
      <c r="B1731" s="16">
        <v>0.004812712237861939</v>
      </c>
      <c r="C1731" s="16">
        <v>0.002210902869585504</v>
      </c>
    </row>
    <row r="1732">
      <c r="A1732" s="12">
        <v>13736.796665635871</v>
      </c>
      <c r="B1732" s="16">
        <v>0.004681613194176008</v>
      </c>
      <c r="C1732" s="16">
        <v>0.0021979126401236956</v>
      </c>
    </row>
    <row r="1733">
      <c r="A1733" s="12">
        <v>16720.578797518046</v>
      </c>
      <c r="B1733" s="16">
        <v>0.004631379004685324</v>
      </c>
      <c r="C1733" s="16">
        <v>0.00799062935291883</v>
      </c>
    </row>
    <row r="1734">
      <c r="A1734" s="12">
        <v>21712.464181565356</v>
      </c>
      <c r="B1734" s="16">
        <v>0.004337753277711561</v>
      </c>
      <c r="C1734" s="16">
        <v>0.008026668653158523</v>
      </c>
    </row>
    <row r="1735">
      <c r="A1735" s="12">
        <v>25198.776758409786</v>
      </c>
      <c r="B1735" s="16">
        <v>0.004259816513761468</v>
      </c>
      <c r="C1735" s="16">
        <v>0.00838262996941896</v>
      </c>
    </row>
    <row r="1736">
      <c r="A1736" s="12">
        <v>27576.86446213019</v>
      </c>
      <c r="B1736" s="16">
        <v>0.0042074070490336</v>
      </c>
      <c r="C1736" s="16">
        <v>0.008408282735431432</v>
      </c>
    </row>
    <row r="1737">
      <c r="A1737" s="12">
        <v>26286.86134875496</v>
      </c>
      <c r="B1737" s="16">
        <v>0.004090952540266692</v>
      </c>
      <c r="C1737" s="16">
        <v>0.007934091669454668</v>
      </c>
    </row>
    <row r="1738">
      <c r="A1738" s="12">
        <v>31927.72509046189</v>
      </c>
      <c r="B1738" s="16">
        <v>0.004048908544805241</v>
      </c>
      <c r="C1738" s="16">
        <v>0.008161672539791406</v>
      </c>
    </row>
    <row r="1739">
      <c r="A1739" s="12">
        <v>30452.809857340297</v>
      </c>
      <c r="B1739" s="16">
        <v>0.004011103562978753</v>
      </c>
      <c r="C1739" s="16">
        <v>0.007882124200613742</v>
      </c>
    </row>
    <row r="1740">
      <c r="A1740" s="12">
        <v>27573.103480235415</v>
      </c>
      <c r="B1740" s="16">
        <v>0.0039033319430928216</v>
      </c>
      <c r="C1740" s="16">
        <v>0.007859493025626767</v>
      </c>
    </row>
    <row r="1741">
      <c r="A1741" s="12">
        <v>32739.59430376849</v>
      </c>
      <c r="B1741" s="16">
        <v>0.003857090526122991</v>
      </c>
      <c r="C1741" s="16">
        <v>0.007770044415953112</v>
      </c>
    </row>
    <row r="1742">
      <c r="A1742" s="12">
        <v>37228.72968310179</v>
      </c>
      <c r="B1742" s="16">
        <v>0.003871787887042586</v>
      </c>
      <c r="C1742" s="16">
        <v>0.007467765368201216</v>
      </c>
    </row>
    <row r="1743">
      <c r="A1743" s="12">
        <v>38574.328896909545</v>
      </c>
      <c r="B1743" s="16">
        <v>0.0038269794721407626</v>
      </c>
      <c r="C1743" s="16">
        <v>0.00756891495601173</v>
      </c>
    </row>
    <row r="1744">
      <c r="A1744" s="12">
        <v>1001.2564419751731</v>
      </c>
      <c r="B1744" s="16">
        <v>0.0028108654909310476</v>
      </c>
      <c r="C1744" s="16">
        <v>0.00167205131623315</v>
      </c>
    </row>
    <row r="1745">
      <c r="A1745" s="12">
        <v>1028.2925401101284</v>
      </c>
      <c r="B1745" s="16">
        <v>5.868620555432675E-4</v>
      </c>
      <c r="C1745" s="16">
        <v>0.0016475794837816093</v>
      </c>
    </row>
    <row r="1746">
      <c r="A1746" s="12">
        <v>995.3579835067676</v>
      </c>
      <c r="B1746" s="16">
        <v>5.622476339777429E-4</v>
      </c>
      <c r="C1746" s="16">
        <v>8.663300547938994E-4</v>
      </c>
    </row>
    <row r="1747">
      <c r="A1747" s="12">
        <v>1000.8574186921926</v>
      </c>
      <c r="B1747" s="16">
        <v>5.458944338324422E-4</v>
      </c>
      <c r="C1747" s="16">
        <v>8.454500084432173E-4</v>
      </c>
    </row>
    <row r="1748">
      <c r="A1748" s="12">
        <v>1075.983379868069</v>
      </c>
      <c r="B1748" s="16">
        <v>5.389600540185386E-4</v>
      </c>
      <c r="C1748" s="16">
        <v>8.142882524716879E-4</v>
      </c>
    </row>
    <row r="1749">
      <c r="A1749" s="12">
        <v>1158.9970076361737</v>
      </c>
      <c r="B1749" s="16">
        <v>5.171194776964958E-4</v>
      </c>
      <c r="C1749" s="16">
        <v>8.113331472118718E-4</v>
      </c>
    </row>
    <row r="1750">
      <c r="A1750" s="12">
        <v>1228.3131257661867</v>
      </c>
      <c r="B1750" s="16">
        <v>4.771103762999946E-4</v>
      </c>
      <c r="C1750" s="16">
        <v>7.30688387375978E-4</v>
      </c>
    </row>
    <row r="1751">
      <c r="A1751" s="12">
        <v>1332.8788036814367</v>
      </c>
      <c r="B1751" s="16">
        <v>4.546483775540239E-4</v>
      </c>
      <c r="C1751" s="16">
        <v>7.084222360943989E-4</v>
      </c>
    </row>
    <row r="1752">
      <c r="A1752" s="12">
        <v>1498.129320959502</v>
      </c>
      <c r="B1752" s="16">
        <v>5.065293950246498E-4</v>
      </c>
      <c r="C1752" s="16">
        <v>8.106940334859862E-4</v>
      </c>
    </row>
    <row r="1753">
      <c r="A1753" s="12">
        <v>1459.212416701185</v>
      </c>
      <c r="B1753" s="16">
        <v>4.937902738986396E-4</v>
      </c>
      <c r="C1753" s="16">
        <v>7.521770039640773E-4</v>
      </c>
    </row>
    <row r="1754">
      <c r="A1754" s="12">
        <v>1535.192323051268</v>
      </c>
      <c r="B1754" s="16">
        <v>4.737033658530637E-4</v>
      </c>
      <c r="C1754" s="16">
        <v>7.57616224357456E-4</v>
      </c>
    </row>
    <row r="1755">
      <c r="A1755" s="12">
        <v>1676.2578872732358</v>
      </c>
      <c r="B1755" s="16">
        <v>4.2708512202746556E-4</v>
      </c>
      <c r="C1755" s="16">
        <v>6.370714627546889E-4</v>
      </c>
    </row>
    <row r="1756">
      <c r="A1756" s="12">
        <v>1776.610140338363</v>
      </c>
      <c r="B1756" s="16">
        <v>4.7131606164693923E-4</v>
      </c>
      <c r="C1756" s="16">
        <v>7.453603156215405E-4</v>
      </c>
    </row>
    <row r="1757">
      <c r="A1757" s="12">
        <v>163.64010977436837</v>
      </c>
      <c r="B1757" s="16">
        <v>0.0013046625443649416</v>
      </c>
      <c r="C1757" s="16">
        <v>7.760822179445241E-4</v>
      </c>
    </row>
    <row r="1758">
      <c r="A1758" s="12">
        <v>170.6961621503709</v>
      </c>
      <c r="B1758" s="16">
        <v>0.001258112844772321</v>
      </c>
      <c r="C1758" s="16">
        <v>7.48391997005379E-4</v>
      </c>
    </row>
    <row r="1759">
      <c r="A1759" s="12">
        <v>183.66987797632572</v>
      </c>
      <c r="B1759" s="16">
        <v>0.001213306223919057</v>
      </c>
      <c r="C1759" s="16">
        <v>1.1948586889201481E-4</v>
      </c>
    </row>
    <row r="1760">
      <c r="A1760" s="12">
        <v>222.89924637099276</v>
      </c>
      <c r="B1760" s="16">
        <v>0.0011700630975580298</v>
      </c>
      <c r="C1760" s="16">
        <v>8.854222770612794E-5</v>
      </c>
    </row>
    <row r="1761">
      <c r="A1761" s="12">
        <v>240.21743869668626</v>
      </c>
      <c r="B1761" s="16">
        <v>0.0011281860258998085</v>
      </c>
      <c r="C1761" s="16">
        <v>7.215417671572914E-5</v>
      </c>
    </row>
    <row r="1762">
      <c r="A1762" s="12">
        <v>258.28176030913096</v>
      </c>
      <c r="B1762" s="16">
        <v>0.0010875470027680947</v>
      </c>
      <c r="C1762" s="16">
        <v>7.312005235517109E-5</v>
      </c>
    </row>
    <row r="1763">
      <c r="A1763" s="12">
        <v>266.5794323050095</v>
      </c>
      <c r="B1763" s="16">
        <v>0.001048122017251103</v>
      </c>
      <c r="C1763" s="16">
        <v>5.950420714481782E-5</v>
      </c>
    </row>
    <row r="1764">
      <c r="A1764" s="12">
        <v>302.2664078332138</v>
      </c>
      <c r="B1764" s="16">
        <v>0.0010099111175380033</v>
      </c>
      <c r="C1764" s="16">
        <v>5.346091074148029E-5</v>
      </c>
    </row>
    <row r="1765">
      <c r="A1765" s="12">
        <v>366.63067921165134</v>
      </c>
      <c r="B1765" s="16">
        <v>9.728662064697842E-4</v>
      </c>
      <c r="C1765" s="16">
        <v>5.5706734238505565E-5</v>
      </c>
    </row>
    <row r="1766">
      <c r="A1766" s="12">
        <v>352.6851141361782</v>
      </c>
      <c r="B1766" s="16">
        <v>9.369436529484385E-4</v>
      </c>
      <c r="C1766" s="16">
        <v>5.417256857959656E-5</v>
      </c>
    </row>
    <row r="1767">
      <c r="A1767" s="12">
        <v>359.8012419476189</v>
      </c>
      <c r="B1767" s="16">
        <v>9.021158385191257E-4</v>
      </c>
      <c r="C1767" s="16">
        <v>5.5367689907715904E-5</v>
      </c>
    </row>
    <row r="1768">
      <c r="A1768" s="12">
        <v>388.3267312125359</v>
      </c>
      <c r="B1768" s="16">
        <v>8.683664717273371E-4</v>
      </c>
      <c r="C1768" s="16">
        <v>4.820893510217327E-5</v>
      </c>
    </row>
    <row r="1769">
      <c r="A1769" s="12">
        <v>394.77583088040467</v>
      </c>
      <c r="B1769" s="16">
        <v>8.356918401202258E-4</v>
      </c>
      <c r="C1769" s="16">
        <v>4.703607999560763E-5</v>
      </c>
    </row>
    <row r="1770">
      <c r="A1770" s="12">
        <v>377.5002570421655</v>
      </c>
      <c r="B1770" s="16">
        <v>1.166860507278974E-4</v>
      </c>
      <c r="C1770" s="16">
        <v>6.941102850176015E-5</v>
      </c>
    </row>
    <row r="1771">
      <c r="A1771" s="12">
        <v>350.28782107299367</v>
      </c>
      <c r="B1771" s="16">
        <v>9.390500973167793E-4</v>
      </c>
      <c r="C1771" s="16">
        <v>6.768779446452407E-5</v>
      </c>
    </row>
    <row r="1772">
      <c r="A1772" s="12">
        <v>457.4736504781623</v>
      </c>
      <c r="B1772" s="16">
        <v>8.909910610624176E-4</v>
      </c>
      <c r="C1772" s="16">
        <v>6.106420523930881E-4</v>
      </c>
    </row>
    <row r="1773">
      <c r="A1773" s="12">
        <v>510.4169414343761</v>
      </c>
      <c r="B1773" s="16">
        <v>8.242540902218244E-4</v>
      </c>
      <c r="C1773" s="16">
        <v>5.410706978776169E-4</v>
      </c>
    </row>
    <row r="1774">
      <c r="A1774" s="12">
        <v>645.9256501635119</v>
      </c>
      <c r="B1774" s="16">
        <v>8.178353924745909E-4</v>
      </c>
      <c r="C1774" s="16">
        <v>6.810405204440465E-4</v>
      </c>
    </row>
    <row r="1775">
      <c r="A1775" s="12">
        <v>802.3733573474127</v>
      </c>
      <c r="B1775" s="16">
        <v>6.976994544527427E-4</v>
      </c>
      <c r="C1775" s="16">
        <v>7.029721936581686E-4</v>
      </c>
    </row>
    <row r="1776">
      <c r="A1776" s="12">
        <v>1011.7579602272922</v>
      </c>
      <c r="B1776" s="16">
        <v>6.60315110690961E-4</v>
      </c>
      <c r="C1776" s="16">
        <v>5.815933637441726E-4</v>
      </c>
    </row>
    <row r="1777">
      <c r="A1777" s="12">
        <v>1127.814289859537</v>
      </c>
      <c r="B1777" s="16">
        <v>6.913026012499865E-4</v>
      </c>
      <c r="C1777" s="16">
        <v>6.593433336626415E-4</v>
      </c>
    </row>
    <row r="1778">
      <c r="A1778" s="12">
        <v>1375.587865410367</v>
      </c>
      <c r="B1778" s="16">
        <v>7.121510966874257E-4</v>
      </c>
      <c r="C1778" s="16">
        <v>6.296621185851973E-4</v>
      </c>
    </row>
    <row r="1779">
      <c r="A1779" s="12">
        <v>1087.648929064824</v>
      </c>
      <c r="B1779" s="16">
        <v>6.854698212175464E-4</v>
      </c>
      <c r="C1779" s="16">
        <v>6.73808165244378E-4</v>
      </c>
    </row>
    <row r="1780">
      <c r="A1780" s="12">
        <v>2310.4697842522137</v>
      </c>
      <c r="B1780" s="16">
        <v>6.199259672885066E-4</v>
      </c>
      <c r="C1780" s="16">
        <v>5.831776009910099E-4</v>
      </c>
    </row>
    <row r="1781">
      <c r="A1781" s="12">
        <v>2509.24331849256</v>
      </c>
      <c r="B1781" s="16">
        <v>5.517655526265824E-4</v>
      </c>
      <c r="C1781" s="16">
        <v>4.822497680700919E-4</v>
      </c>
    </row>
    <row r="1782">
      <c r="A1782" s="12">
        <v>2742.342266869634</v>
      </c>
      <c r="B1782" s="16">
        <v>6.337890588906807E-4</v>
      </c>
      <c r="C1782" s="16">
        <v>5.834969893701838E-4</v>
      </c>
    </row>
    <row r="1783">
      <c r="A1783" s="12">
        <v>0.0</v>
      </c>
      <c r="B1783" s="16">
        <v>6.277521346659238E-4</v>
      </c>
      <c r="C1783" s="16">
        <v>3.734201392499417E-4</v>
      </c>
    </row>
    <row r="1784">
      <c r="A1784" s="12">
        <v>0.0</v>
      </c>
      <c r="B1784" s="16">
        <v>8.261350112997407E-4</v>
      </c>
      <c r="C1784" s="16">
        <v>3.701268850856484E-4</v>
      </c>
    </row>
    <row r="1785">
      <c r="A1785" s="12">
        <v>0.0</v>
      </c>
      <c r="B1785" s="16">
        <v>8.084115753491507E-4</v>
      </c>
      <c r="C1785" s="16">
        <v>0.0030808593526022968</v>
      </c>
    </row>
    <row r="1786">
      <c r="A1786" s="12">
        <v>0.0</v>
      </c>
      <c r="B1786" s="16">
        <v>8.255299332428682E-4</v>
      </c>
      <c r="C1786" s="16">
        <v>0.0031850154248464126</v>
      </c>
    </row>
    <row r="1787">
      <c r="A1787" s="12">
        <v>0.0</v>
      </c>
      <c r="B1787" s="16">
        <v>8.529862322928895E-4</v>
      </c>
      <c r="C1787" s="16">
        <v>0.003303016167608664</v>
      </c>
    </row>
    <row r="1788">
      <c r="A1788" s="12">
        <v>0.0</v>
      </c>
      <c r="B1788" s="16">
        <v>8.216405490151252E-4</v>
      </c>
      <c r="C1788" s="16">
        <v>0.003196066674077081</v>
      </c>
    </row>
    <row r="1789">
      <c r="A1789" s="12">
        <v>0.0</v>
      </c>
      <c r="B1789" s="16">
        <v>8.497734889945593E-4</v>
      </c>
      <c r="C1789" s="16">
        <v>0.0033156143177300113</v>
      </c>
    </row>
    <row r="1790">
      <c r="A1790" s="12">
        <v>0.0</v>
      </c>
      <c r="B1790" s="16">
        <v>8.499506200006976E-4</v>
      </c>
      <c r="C1790" s="16">
        <v>0.0032963684580313967</v>
      </c>
    </row>
    <row r="1791">
      <c r="A1791" s="12">
        <v>0.0</v>
      </c>
      <c r="B1791" s="16">
        <v>7.548292365904586E-4</v>
      </c>
      <c r="C1791" s="16">
        <v>0.0029025865234355505</v>
      </c>
    </row>
    <row r="1792">
      <c r="A1792" s="12">
        <v>0.0</v>
      </c>
      <c r="B1792" s="16">
        <v>8.752305168274976E-4</v>
      </c>
      <c r="C1792" s="16">
        <v>0.003406140646191828</v>
      </c>
    </row>
    <row r="1793">
      <c r="A1793" s="12">
        <v>0.0</v>
      </c>
      <c r="B1793" s="16">
        <v>8.174112222924248E-4</v>
      </c>
      <c r="C1793" s="16">
        <v>0.0031745040513425837</v>
      </c>
    </row>
    <row r="1794">
      <c r="A1794" s="12">
        <v>0.0</v>
      </c>
      <c r="B1794" s="16">
        <v>8.004858535429588E-4</v>
      </c>
      <c r="C1794" s="16">
        <v>0.003113884692442633</v>
      </c>
    </row>
    <row r="1795">
      <c r="A1795" s="12">
        <v>0.0</v>
      </c>
      <c r="B1795" s="16">
        <v>8.700010677138985E-4</v>
      </c>
      <c r="C1795" s="16">
        <v>0.0034146249667046102</v>
      </c>
    </row>
    <row r="1796">
      <c r="A1796" s="12">
        <v>1747.8842650730046</v>
      </c>
      <c r="B1796" s="16">
        <v>0.006986890200372394</v>
      </c>
      <c r="C1796" s="16">
        <v>0.004156171468752696</v>
      </c>
    </row>
    <row r="1797">
      <c r="A1797" s="12">
        <v>1664.3090957426718</v>
      </c>
      <c r="B1797" s="16">
        <v>0.0015117926606872895</v>
      </c>
      <c r="C1797" s="16">
        <v>0.004130070340487473</v>
      </c>
    </row>
    <row r="1798">
      <c r="A1798" s="12">
        <v>1827.6281456064548</v>
      </c>
      <c r="B1798" s="16">
        <v>0.0013897719915871311</v>
      </c>
      <c r="C1798" s="16">
        <v>0.005241412023769295</v>
      </c>
    </row>
    <row r="1799">
      <c r="A1799" s="12">
        <v>2285.6933742970473</v>
      </c>
      <c r="B1799" s="16">
        <v>0.0013508798740524378</v>
      </c>
      <c r="C1799" s="16">
        <v>0.005482332836424834</v>
      </c>
    </row>
    <row r="1800">
      <c r="A1800" s="12">
        <v>2643.8025682159896</v>
      </c>
      <c r="B1800" s="16">
        <v>0.0014441000935884257</v>
      </c>
      <c r="C1800" s="16">
        <v>0.005680510593902944</v>
      </c>
    </row>
    <row r="1801">
      <c r="A1801" s="12">
        <v>2863.963179722532</v>
      </c>
      <c r="B1801" s="16">
        <v>0.0012090654550813284</v>
      </c>
      <c r="C1801" s="16">
        <v>0.0052319472700096264</v>
      </c>
    </row>
    <row r="1802">
      <c r="A1802" s="12">
        <v>3133.319212284262</v>
      </c>
      <c r="B1802" s="16">
        <v>0.0012307759906504965</v>
      </c>
      <c r="C1802" s="16">
        <v>0.005730248481111624</v>
      </c>
    </row>
    <row r="1803">
      <c r="A1803" s="12">
        <v>3891.8953458423557</v>
      </c>
      <c r="B1803" s="16">
        <v>0.0013144966660625197</v>
      </c>
      <c r="C1803" s="16">
        <v>0.005338115633734296</v>
      </c>
    </row>
    <row r="1804">
      <c r="A1804" s="12">
        <v>4685.620166392776</v>
      </c>
      <c r="B1804" s="16">
        <v>0.0014508504747306635</v>
      </c>
      <c r="C1804" s="16">
        <v>0.0054217496065550805</v>
      </c>
    </row>
    <row r="1805">
      <c r="A1805" s="12">
        <v>4433.857082260999</v>
      </c>
      <c r="B1805" s="16">
        <v>0.001352973828858808</v>
      </c>
      <c r="C1805" s="16">
        <v>0.005370001685266486</v>
      </c>
    </row>
    <row r="1806">
      <c r="A1806" s="12">
        <v>4442.299972029516</v>
      </c>
      <c r="B1806" s="16">
        <v>0.0013205113080672966</v>
      </c>
      <c r="C1806" s="16">
        <v>0.005379561377137268</v>
      </c>
    </row>
    <row r="1807">
      <c r="A1807" s="12">
        <v>4940.953345469583</v>
      </c>
      <c r="B1807" s="16">
        <v>0.0012681271359244067</v>
      </c>
      <c r="C1807" s="16">
        <v>0.005734140092875578</v>
      </c>
    </row>
    <row r="1808">
      <c r="A1808" s="12">
        <v>4548.155552758748</v>
      </c>
      <c r="B1808" s="16">
        <v>0.0013886942996568633</v>
      </c>
      <c r="C1808" s="16">
        <v>0.005195255452786056</v>
      </c>
    </row>
    <row r="1809">
      <c r="A1809" s="12">
        <v>37408.42451080135</v>
      </c>
      <c r="B1809" s="16">
        <v>0.006639550012280206</v>
      </c>
      <c r="C1809" s="16">
        <v>0.0018991455515037184</v>
      </c>
    </row>
    <row r="1810">
      <c r="A1810" s="12">
        <v>37884.23419900655</v>
      </c>
      <c r="B1810" s="16">
        <v>0.006233618114955832</v>
      </c>
      <c r="C1810" s="16">
        <v>0.0018895592601364142</v>
      </c>
    </row>
    <row r="1811">
      <c r="A1811" s="12">
        <v>42307.90503373725</v>
      </c>
      <c r="B1811" s="16">
        <v>0.007125797046776017</v>
      </c>
      <c r="C1811" s="16">
        <v>0.01260136544356423</v>
      </c>
    </row>
    <row r="1812">
      <c r="A1812" s="12">
        <v>49289.626943243544</v>
      </c>
      <c r="B1812" s="16">
        <v>0.006522660632155896</v>
      </c>
      <c r="C1812" s="16">
        <v>0.010312923411587006</v>
      </c>
    </row>
    <row r="1813">
      <c r="A1813" s="12">
        <v>56621.31879762452</v>
      </c>
      <c r="B1813" s="16">
        <v>0.00649076310293538</v>
      </c>
      <c r="C1813" s="16">
        <v>0.01095970957618943</v>
      </c>
    </row>
    <row r="1814">
      <c r="A1814" s="12">
        <v>65754.02673117483</v>
      </c>
      <c r="B1814" s="16">
        <v>0.0053883694537073265</v>
      </c>
      <c r="C1814" s="16">
        <v>0.008095748245135337</v>
      </c>
    </row>
    <row r="1815">
      <c r="A1815" s="12">
        <v>72950.77517708264</v>
      </c>
      <c r="B1815" s="16">
        <v>0.005755172478161434</v>
      </c>
      <c r="C1815" s="16">
        <v>0.008816744863460823</v>
      </c>
    </row>
    <row r="1816">
      <c r="A1816" s="12">
        <v>83454.49808065272</v>
      </c>
      <c r="B1816" s="16">
        <v>0.005613111317470466</v>
      </c>
      <c r="C1816" s="16">
        <v>0.009060228028267503</v>
      </c>
    </row>
    <row r="1817">
      <c r="A1817" s="12">
        <v>95213.88730199076</v>
      </c>
      <c r="B1817" s="16">
        <v>0.005777217959268589</v>
      </c>
      <c r="C1817" s="16">
        <v>0.009456165120175025</v>
      </c>
    </row>
    <row r="1818">
      <c r="A1818" s="12">
        <v>78488.61169592146</v>
      </c>
      <c r="B1818" s="16">
        <v>0.005544112463618768</v>
      </c>
      <c r="C1818" s="16">
        <v>0.00878865357032062</v>
      </c>
    </row>
    <row r="1819">
      <c r="A1819" s="12">
        <v>86107.24094401352</v>
      </c>
      <c r="B1819" s="16">
        <v>0.005526407720444763</v>
      </c>
      <c r="C1819" s="16">
        <v>0.008718102482751964</v>
      </c>
    </row>
    <row r="1820">
      <c r="A1820" s="12">
        <v>99130.0780442423</v>
      </c>
      <c r="B1820" s="16">
        <v>0.005267824839776721</v>
      </c>
      <c r="C1820" s="16">
        <v>0.007835112156295225</v>
      </c>
    </row>
    <row r="1821">
      <c r="A1821" s="12">
        <v>99629.9147187856</v>
      </c>
      <c r="B1821" s="16">
        <v>0.005405719912811869</v>
      </c>
      <c r="C1821" s="16">
        <v>0.008818642271418589</v>
      </c>
    </row>
    <row r="1822">
      <c r="A1822" s="12">
        <v>9061.602460165972</v>
      </c>
      <c r="B1822" s="16">
        <v>0.006539462311890118</v>
      </c>
      <c r="C1822" s="16">
        <v>0.003890017719215429</v>
      </c>
    </row>
    <row r="1823">
      <c r="A1823" s="12">
        <v>8909.80894585813</v>
      </c>
      <c r="B1823" s="16">
        <v>0.011288842241600696</v>
      </c>
      <c r="C1823" s="16">
        <v>0.0038092473286363486</v>
      </c>
    </row>
    <row r="1824">
      <c r="A1824" s="12">
        <v>8685.382436994483</v>
      </c>
      <c r="B1824" s="16">
        <v>0.010032017723029151</v>
      </c>
      <c r="C1824" s="16">
        <v>0.02477983754178744</v>
      </c>
    </row>
    <row r="1825">
      <c r="A1825" s="12">
        <v>9016.815327478182</v>
      </c>
      <c r="B1825" s="16">
        <v>0.007650931032794069</v>
      </c>
      <c r="C1825" s="16">
        <v>0.016853060184059326</v>
      </c>
    </row>
    <row r="1826">
      <c r="A1826" s="12">
        <v>10013.633224986515</v>
      </c>
      <c r="B1826" s="16">
        <v>0.00758075991040588</v>
      </c>
      <c r="C1826" s="16">
        <v>0.016666795183930525</v>
      </c>
    </row>
    <row r="1827">
      <c r="A1827" s="12">
        <v>12252.612875422477</v>
      </c>
      <c r="B1827" s="16">
        <v>0.0034959808906465267</v>
      </c>
      <c r="C1827" s="16">
        <v>0.010098222869772928</v>
      </c>
    </row>
    <row r="1828">
      <c r="A1828" s="12">
        <v>14405.091926705689</v>
      </c>
      <c r="B1828" s="16">
        <v>0.0032956215593143386</v>
      </c>
      <c r="C1828" s="16">
        <v>0.007940021253236422</v>
      </c>
    </row>
    <row r="1829">
      <c r="A1829" s="12">
        <v>16305.613406264216</v>
      </c>
      <c r="B1829" s="16">
        <v>0.0037369553872980874</v>
      </c>
      <c r="C1829" s="16">
        <v>0.010890989318370466</v>
      </c>
    </row>
    <row r="1830">
      <c r="A1830" s="12">
        <v>23421.35529046783</v>
      </c>
      <c r="B1830" s="16">
        <v>0.006779581287692456</v>
      </c>
      <c r="C1830" s="16">
        <v>0.017191673256801654</v>
      </c>
    </row>
    <row r="1831">
      <c r="A1831" s="12">
        <v>18114.478265065198</v>
      </c>
      <c r="B1831" s="16">
        <v>0.004044721735760867</v>
      </c>
      <c r="C1831" s="16">
        <v>0.011224365656061976</v>
      </c>
    </row>
    <row r="1832">
      <c r="A1832" s="12">
        <v>20983.900335311377</v>
      </c>
      <c r="B1832" s="16">
        <v>0.0033359878520091567</v>
      </c>
      <c r="C1832" s="16">
        <v>0.011556789573735678</v>
      </c>
    </row>
    <row r="1833">
      <c r="A1833" s="12">
        <v>23132.93890320401</v>
      </c>
      <c r="B1833" s="16">
        <v>0.002672265762665244</v>
      </c>
      <c r="C1833" s="16">
        <v>0.007238887930139574</v>
      </c>
    </row>
    <row r="1834">
      <c r="A1834" s="12">
        <v>23623.85149280281</v>
      </c>
      <c r="B1834" s="16">
        <v>0.0045814711582766576</v>
      </c>
      <c r="C1834" s="16">
        <v>0.011950509369188482</v>
      </c>
    </row>
    <row r="1835">
      <c r="A1835" s="12">
        <v>514.157960480203</v>
      </c>
      <c r="B1835" s="16">
        <v>9.968573477668191E-5</v>
      </c>
      <c r="C1835" s="16">
        <v>5.9298342300901105E-5</v>
      </c>
    </row>
    <row r="1836">
      <c r="A1836" s="12">
        <v>492.3816981014351</v>
      </c>
      <c r="B1836" s="16">
        <v>5.777385701953317E-4</v>
      </c>
      <c r="C1836" s="16">
        <v>5.807687271136759E-5</v>
      </c>
    </row>
    <row r="1837">
      <c r="A1837" s="12">
        <v>483.0318719125117</v>
      </c>
      <c r="B1837" s="16">
        <v>5.632234957889072E-4</v>
      </c>
      <c r="C1837" s="16">
        <v>0.001078175081855825</v>
      </c>
    </row>
    <row r="1838">
      <c r="A1838" s="12">
        <v>546.1541483598469</v>
      </c>
      <c r="B1838" s="16">
        <v>5.458405339972043E-4</v>
      </c>
      <c r="C1838" s="16">
        <v>0.0010358878554853972</v>
      </c>
    </row>
    <row r="1839">
      <c r="A1839" s="12">
        <v>631.4978143090354</v>
      </c>
      <c r="B1839" s="16">
        <v>5.288125223032157E-4</v>
      </c>
      <c r="C1839" s="16">
        <v>0.0010098265697825442</v>
      </c>
    </row>
    <row r="1840">
      <c r="A1840" s="12">
        <v>696.3285098129937</v>
      </c>
      <c r="B1840" s="16">
        <v>4.1637279757226965E-4</v>
      </c>
      <c r="C1840" s="16">
        <v>7.221812883045961E-4</v>
      </c>
    </row>
    <row r="1841">
      <c r="A1841" s="12">
        <v>851.4298745513166</v>
      </c>
      <c r="B1841" s="16">
        <v>4.045286274775164E-4</v>
      </c>
      <c r="C1841" s="16">
        <v>6.729589861754761E-4</v>
      </c>
    </row>
    <row r="1842">
      <c r="A1842" s="12">
        <v>927.2344867249882</v>
      </c>
      <c r="B1842" s="16">
        <v>4.488546942975305E-4</v>
      </c>
      <c r="C1842" s="16">
        <v>8.02795958470363E-4</v>
      </c>
    </row>
    <row r="1843">
      <c r="A1843" s="12">
        <v>1017.9148035607354</v>
      </c>
      <c r="B1843" s="16">
        <v>5.002033344697454E-4</v>
      </c>
      <c r="C1843" s="16">
        <v>9.51421015951665E-4</v>
      </c>
    </row>
    <row r="1844">
      <c r="A1844" s="12">
        <v>987.6891659181932</v>
      </c>
      <c r="B1844" s="16">
        <v>4.4814632172884595E-4</v>
      </c>
      <c r="C1844" s="16">
        <v>8.032970052047515E-4</v>
      </c>
    </row>
    <row r="1845">
      <c r="A1845" s="12">
        <v>1022.2391535314615</v>
      </c>
      <c r="B1845" s="16">
        <v>3.967385234567443E-4</v>
      </c>
      <c r="C1845" s="16">
        <v>6.866617184131249E-4</v>
      </c>
    </row>
    <row r="1846">
      <c r="A1846" s="12">
        <v>1214.7609140776162</v>
      </c>
      <c r="B1846" s="16">
        <v>3.636733059916385E-4</v>
      </c>
      <c r="C1846" s="16">
        <v>6.042527315077017E-4</v>
      </c>
    </row>
    <row r="1847">
      <c r="A1847" s="12">
        <v>1255.8599051102397</v>
      </c>
      <c r="B1847" s="16">
        <v>4.4287201853765315E-4</v>
      </c>
      <c r="C1847" s="16">
        <v>8.15332158395459E-4</v>
      </c>
    </row>
    <row r="1848">
      <c r="A1848" s="12">
        <v>3803.998412995628</v>
      </c>
      <c r="B1848" s="16">
        <v>0.004693578524635886</v>
      </c>
      <c r="C1848" s="16">
        <v>0.002791988508621807</v>
      </c>
    </row>
    <row r="1849">
      <c r="A1849" s="12">
        <v>3788.8159095933815</v>
      </c>
      <c r="B1849" s="16">
        <v>0.0013021397383976238</v>
      </c>
      <c r="C1849" s="16">
        <v>0.002736803802068342</v>
      </c>
    </row>
    <row r="1850">
      <c r="A1850" s="12">
        <v>3861.127279019648</v>
      </c>
      <c r="B1850" s="16">
        <v>0.0011672356022589627</v>
      </c>
      <c r="C1850" s="16">
        <v>0.003030722521983986</v>
      </c>
    </row>
    <row r="1851">
      <c r="A1851" s="12">
        <v>3990.7368693889325</v>
      </c>
      <c r="B1851" s="16">
        <v>0.0010389393993159106</v>
      </c>
      <c r="C1851" s="16">
        <v>0.0026647700185602036</v>
      </c>
    </row>
    <row r="1852">
      <c r="A1852" s="12">
        <v>4292.419630464364</v>
      </c>
      <c r="B1852" s="16">
        <v>9.242174953493969E-4</v>
      </c>
      <c r="C1852" s="16">
        <v>0.0022934398115843535</v>
      </c>
    </row>
    <row r="1853">
      <c r="A1853" s="12">
        <v>4594.481939458616</v>
      </c>
      <c r="B1853" s="16">
        <v>7.798738476064112E-4</v>
      </c>
      <c r="C1853" s="16">
        <v>0.0017442435654465677</v>
      </c>
    </row>
    <row r="1854">
      <c r="A1854" s="12">
        <v>4998.382678884612</v>
      </c>
      <c r="B1854" s="16">
        <v>8.213482887167571E-4</v>
      </c>
      <c r="C1854" s="16">
        <v>0.0020440372185110203</v>
      </c>
    </row>
    <row r="1855">
      <c r="A1855" s="12">
        <v>6050.327782542364</v>
      </c>
      <c r="B1855" s="16">
        <v>7.484888431335817E-4</v>
      </c>
      <c r="C1855" s="16">
        <v>0.0016628311268237434</v>
      </c>
    </row>
    <row r="1856">
      <c r="A1856" s="12">
        <v>7002.712833616623</v>
      </c>
      <c r="B1856" s="16">
        <v>8.509967693641163E-4</v>
      </c>
      <c r="C1856" s="16">
        <v>0.002005076713531524</v>
      </c>
    </row>
    <row r="1857">
      <c r="A1857" s="12">
        <v>7169.8573445882375</v>
      </c>
      <c r="B1857" s="16">
        <v>7.976003402799788E-4</v>
      </c>
      <c r="C1857" s="16">
        <v>0.0018913969234309205</v>
      </c>
    </row>
    <row r="1858">
      <c r="A1858" s="12">
        <v>7833.90355093678</v>
      </c>
      <c r="B1858" s="16">
        <v>7.202033208197214E-4</v>
      </c>
      <c r="C1858" s="16">
        <v>0.0016728618471135318</v>
      </c>
    </row>
    <row r="1859">
      <c r="A1859" s="12">
        <v>8895.184908517593</v>
      </c>
      <c r="B1859" s="16">
        <v>6.868466067531806E-4</v>
      </c>
      <c r="C1859" s="16">
        <v>0.0015480116205141752</v>
      </c>
    </row>
    <row r="1860">
      <c r="A1860" s="12">
        <v>9982.481568300713</v>
      </c>
      <c r="B1860" s="16">
        <v>8.134590789055306E-4</v>
      </c>
      <c r="C1860" s="16">
        <v>0.0019385731880415993</v>
      </c>
    </row>
    <row r="1861">
      <c r="A1861" s="12">
        <v>654.6198570203222</v>
      </c>
      <c r="B1861" s="16">
        <v>0.0026654392286176486</v>
      </c>
      <c r="C1861" s="16">
        <v>0.0015855440912874827</v>
      </c>
    </row>
    <row r="1862">
      <c r="A1862" s="12">
        <v>558.2616154351962</v>
      </c>
      <c r="B1862" s="16">
        <v>0.002597948059520516</v>
      </c>
      <c r="C1862" s="16">
        <v>0.0015453967777688993</v>
      </c>
    </row>
    <row r="1863">
      <c r="A1863" s="12">
        <v>529.9294837151675</v>
      </c>
      <c r="B1863" s="16">
        <v>0.0025330960535960585</v>
      </c>
      <c r="C1863" s="16">
        <v>5.538607984393669E-4</v>
      </c>
    </row>
    <row r="1864">
      <c r="A1864" s="12">
        <v>609.38740048338</v>
      </c>
      <c r="B1864" s="16">
        <v>0.0024706623918589795</v>
      </c>
      <c r="C1864" s="16">
        <v>5.743282014273942E-4</v>
      </c>
    </row>
    <row r="1865">
      <c r="A1865" s="12">
        <v>660.1899982197076</v>
      </c>
      <c r="B1865" s="16">
        <v>0.002410371354876497</v>
      </c>
      <c r="C1865" s="16">
        <v>5.843528267227439E-4</v>
      </c>
    </row>
    <row r="1866">
      <c r="A1866" s="12">
        <v>804.0711094021466</v>
      </c>
      <c r="B1866" s="16">
        <v>0.0023520499399684283</v>
      </c>
      <c r="C1866" s="16">
        <v>5.762834034808961E-4</v>
      </c>
    </row>
    <row r="1867">
      <c r="A1867" s="12">
        <v>896.3948786680066</v>
      </c>
      <c r="B1867" s="16">
        <v>0.002295623761066842</v>
      </c>
      <c r="C1867" s="16">
        <v>5.173078792026062E-4</v>
      </c>
    </row>
    <row r="1868">
      <c r="A1868" s="12">
        <v>989.3194595867872</v>
      </c>
      <c r="B1868" s="16">
        <v>0.00224114487521381</v>
      </c>
      <c r="C1868" s="16">
        <v>7.004163890244862E-4</v>
      </c>
    </row>
    <row r="1869">
      <c r="A1869" s="12">
        <v>1222.7935847368224</v>
      </c>
      <c r="B1869" s="16">
        <v>0.002188714579742529</v>
      </c>
      <c r="C1869" s="16">
        <v>7.484494060871545E-4</v>
      </c>
    </row>
    <row r="1870">
      <c r="A1870" s="12">
        <v>1180.4319249603532</v>
      </c>
      <c r="B1870" s="16">
        <v>0.002138458713861308</v>
      </c>
      <c r="C1870" s="16">
        <v>6.88011580906836E-4</v>
      </c>
    </row>
    <row r="1871">
      <c r="A1871" s="12">
        <v>1382.1437493667029</v>
      </c>
      <c r="B1871" s="16">
        <v>0.0020904089477317574</v>
      </c>
      <c r="C1871" s="16">
        <v>5.785146257915758E-4</v>
      </c>
    </row>
    <row r="1872">
      <c r="A1872" s="12">
        <v>1767.238661840756</v>
      </c>
      <c r="B1872" s="16">
        <v>0.002044495511677851</v>
      </c>
      <c r="C1872" s="16">
        <v>3.832894361410283E-4</v>
      </c>
    </row>
    <row r="1873">
      <c r="A1873" s="12">
        <v>2184.1634610527963</v>
      </c>
      <c r="B1873" s="16">
        <v>0.0020005553222334</v>
      </c>
      <c r="C1873" s="16">
        <v>6.411320759982196E-4</v>
      </c>
    </row>
    <row r="1874">
      <c r="A1874" s="12">
        <v>1531.8889089917805</v>
      </c>
      <c r="B1874" s="16">
        <v>0.0026798732695444494</v>
      </c>
      <c r="C1874" s="16">
        <v>0.001594130221505413</v>
      </c>
    </row>
    <row r="1875">
      <c r="A1875" s="12">
        <v>1403.2460916075297</v>
      </c>
      <c r="B1875" s="16">
        <v>8.896424051403677E-4</v>
      </c>
      <c r="C1875" s="16">
        <v>0.0015619102662499376</v>
      </c>
    </row>
    <row r="1876">
      <c r="A1876" s="12">
        <v>1135.295380616369</v>
      </c>
      <c r="B1876" s="16">
        <v>8.59572984818279E-4</v>
      </c>
      <c r="C1876" s="16">
        <v>9.109068486015381E-4</v>
      </c>
    </row>
    <row r="1877">
      <c r="A1877" s="12">
        <v>1159.3977555060846</v>
      </c>
      <c r="B1877" s="16">
        <v>7.877022710674281E-4</v>
      </c>
      <c r="C1877" s="16">
        <v>7.950935792409831E-4</v>
      </c>
    </row>
    <row r="1878">
      <c r="A1878" s="12">
        <v>1386.7460268964483</v>
      </c>
      <c r="B1878" s="16">
        <v>7.505182684224789E-4</v>
      </c>
      <c r="C1878" s="16">
        <v>7.513813299087054E-4</v>
      </c>
    </row>
    <row r="1879">
      <c r="A1879" s="12">
        <v>1479.4037783464908</v>
      </c>
      <c r="B1879" s="16">
        <v>6.637681503073252E-4</v>
      </c>
      <c r="C1879" s="16">
        <v>6.471697122542203E-4</v>
      </c>
    </row>
    <row r="1880">
      <c r="A1880" s="12">
        <v>1772.6353250434222</v>
      </c>
      <c r="B1880" s="16">
        <v>6.653608834635875E-4</v>
      </c>
      <c r="C1880" s="16">
        <v>6.798252504954046E-4</v>
      </c>
    </row>
    <row r="1881">
      <c r="A1881" s="12">
        <v>2252.1253357190726</v>
      </c>
      <c r="B1881" s="16">
        <v>6.342562019563172E-4</v>
      </c>
      <c r="C1881" s="16">
        <v>6.363785521816535E-4</v>
      </c>
    </row>
    <row r="1882">
      <c r="A1882" s="12">
        <v>2967.3049704097416</v>
      </c>
      <c r="B1882" s="16">
        <v>6.775170962819946E-4</v>
      </c>
      <c r="C1882" s="16">
        <v>6.632451385141609E-4</v>
      </c>
    </row>
    <row r="1883">
      <c r="A1883" s="12">
        <v>2509.680462010879</v>
      </c>
      <c r="B1883" s="16">
        <v>6.229338925979415E-4</v>
      </c>
      <c r="C1883" s="16">
        <v>6.037133728971452E-4</v>
      </c>
    </row>
    <row r="1884">
      <c r="A1884" s="12">
        <v>3100.8351185755546</v>
      </c>
      <c r="B1884" s="16">
        <v>6.13803599257615E-4</v>
      </c>
      <c r="C1884" s="16">
        <v>6.300581712429995E-4</v>
      </c>
    </row>
    <row r="1885">
      <c r="A1885" s="12">
        <v>3814.2131634448724</v>
      </c>
      <c r="B1885" s="16">
        <v>5.857208557853322E-4</v>
      </c>
      <c r="C1885" s="16">
        <v>5.612270745434002E-4</v>
      </c>
    </row>
    <row r="1886">
      <c r="A1886" s="12">
        <v>3680.2320591037333</v>
      </c>
      <c r="B1886" s="16">
        <v>6.095079957549772E-4</v>
      </c>
      <c r="C1886" s="16">
        <v>5.960497720999359E-4</v>
      </c>
    </row>
    <row r="1887">
      <c r="A1887" s="12">
        <v>1949.2679679831754</v>
      </c>
      <c r="B1887" s="16">
        <v>5.514598416620257E-4</v>
      </c>
      <c r="C1887" s="16">
        <v>3.280374521924548E-4</v>
      </c>
    </row>
    <row r="1888">
      <c r="A1888" s="12">
        <v>1945.0328707429196</v>
      </c>
      <c r="B1888" s="16">
        <v>7.804383665654774E-4</v>
      </c>
      <c r="C1888" s="16">
        <v>3.234068034416945E-4</v>
      </c>
    </row>
    <row r="1889">
      <c r="A1889" s="12">
        <v>2019.9378568778518</v>
      </c>
      <c r="B1889" s="16">
        <v>7.18558375937606E-4</v>
      </c>
      <c r="C1889" s="16">
        <v>0.0021541038542256166</v>
      </c>
    </row>
    <row r="1890">
      <c r="A1890" s="12">
        <v>2136.4196089406646</v>
      </c>
      <c r="B1890" s="16">
        <v>6.3531148398642E-4</v>
      </c>
      <c r="C1890" s="16">
        <v>0.0017491750369570294</v>
      </c>
    </row>
    <row r="1891">
      <c r="A1891" s="12">
        <v>2397.565761884874</v>
      </c>
      <c r="B1891" s="16">
        <v>5.489740582024164E-4</v>
      </c>
      <c r="C1891" s="16">
        <v>0.0015063214669328337</v>
      </c>
    </row>
    <row r="1892">
      <c r="A1892" s="12">
        <v>2674.566363699881</v>
      </c>
      <c r="B1892" s="16">
        <v>4.2545469275443983E-4</v>
      </c>
      <c r="C1892" s="16">
        <v>9.79862376318301E-4</v>
      </c>
    </row>
    <row r="1893">
      <c r="A1893" s="12">
        <v>3123.5097918395722</v>
      </c>
      <c r="B1893" s="16">
        <v>4.5931801602586424E-4</v>
      </c>
      <c r="C1893" s="16">
        <v>0.001137895723429978</v>
      </c>
    </row>
    <row r="1894">
      <c r="A1894" s="12">
        <v>3600.625661659091</v>
      </c>
      <c r="B1894" s="16">
        <v>4.1911988706743516E-4</v>
      </c>
      <c r="C1894" s="16">
        <v>9.597079398384873E-4</v>
      </c>
    </row>
    <row r="1895">
      <c r="A1895" s="12">
        <v>4226.981500632929</v>
      </c>
      <c r="B1895" s="16">
        <v>5.007401060336563E-4</v>
      </c>
      <c r="C1895" s="16">
        <v>0.0015094166667714679</v>
      </c>
    </row>
    <row r="1896">
      <c r="A1896" s="12">
        <v>4181.887498724265</v>
      </c>
      <c r="B1896" s="16">
        <v>4.716201389057134E-4</v>
      </c>
      <c r="C1896" s="16">
        <v>0.0012834592905175562</v>
      </c>
    </row>
    <row r="1897">
      <c r="A1897" s="12">
        <v>5091.783672324242</v>
      </c>
      <c r="B1897" s="16">
        <v>3.977058951577821E-4</v>
      </c>
      <c r="C1897" s="16">
        <v>9.014849213148557E-4</v>
      </c>
    </row>
    <row r="1898">
      <c r="A1898" s="12">
        <v>5774.12299429</v>
      </c>
      <c r="B1898" s="16">
        <v>4.1269784348662214E-4</v>
      </c>
      <c r="C1898" s="16">
        <v>0.001023032774023416</v>
      </c>
    </row>
    <row r="1899">
      <c r="A1899" s="12">
        <v>6435.950619918767</v>
      </c>
      <c r="B1899" s="16">
        <v>4.41779657060538E-4</v>
      </c>
      <c r="C1899" s="16">
        <v>0.0011692755053721846</v>
      </c>
    </row>
    <row r="1900">
      <c r="A1900" s="12">
        <v>1043.4561026931387</v>
      </c>
      <c r="B1900" s="16">
        <v>1.8464467194650666E-4</v>
      </c>
      <c r="C1900" s="16">
        <v>1.0983640724171818E-4</v>
      </c>
    </row>
    <row r="1901">
      <c r="A1901" s="12">
        <v>961.7169825461391</v>
      </c>
      <c r="B1901" s="16">
        <v>5.101279284624397E-4</v>
      </c>
      <c r="C1901" s="16">
        <v>1.075566375421771E-4</v>
      </c>
    </row>
    <row r="1902">
      <c r="A1902" s="12">
        <v>1004.9905814008242</v>
      </c>
      <c r="B1902" s="16">
        <v>5.004344955308502E-4</v>
      </c>
      <c r="C1902" s="16">
        <v>0.0010078729987375986</v>
      </c>
    </row>
    <row r="1903">
      <c r="A1903" s="12">
        <v>1015.7802766649507</v>
      </c>
      <c r="B1903" s="16">
        <v>4.612571532114506E-4</v>
      </c>
      <c r="C1903" s="16">
        <v>9.053361031682939E-4</v>
      </c>
    </row>
    <row r="1904">
      <c r="A1904" s="12">
        <v>1084.765467003376</v>
      </c>
      <c r="B1904" s="16">
        <v>4.749895374439598E-4</v>
      </c>
      <c r="C1904" s="16">
        <v>9.016122730296705E-4</v>
      </c>
    </row>
    <row r="1905">
      <c r="A1905" s="12">
        <v>1200.1694592667961</v>
      </c>
      <c r="B1905" s="16">
        <v>4.4513469595058397E-4</v>
      </c>
      <c r="C1905" s="16">
        <v>8.279071885419846E-4</v>
      </c>
    </row>
    <row r="1906">
      <c r="A1906" s="12">
        <v>1396.4150797124662</v>
      </c>
      <c r="B1906" s="16">
        <v>4.423087534863019E-4</v>
      </c>
      <c r="C1906" s="16">
        <v>8.477613056883896E-4</v>
      </c>
    </row>
    <row r="1907">
      <c r="A1907" s="12">
        <v>1676.5016177452992</v>
      </c>
      <c r="B1907" s="16">
        <v>4.3619421620893974E-4</v>
      </c>
      <c r="C1907" s="16">
        <v>8.026729691725783E-4</v>
      </c>
    </row>
    <row r="1908">
      <c r="A1908" s="12">
        <v>1925.3903067685646</v>
      </c>
      <c r="B1908" s="16">
        <v>4.2617518548784193E-4</v>
      </c>
      <c r="C1908" s="16">
        <v>7.709196395532133E-4</v>
      </c>
    </row>
    <row r="1909">
      <c r="A1909" s="12">
        <v>1828.3445645928016</v>
      </c>
      <c r="B1909" s="16">
        <v>4.2178167824618223E-4</v>
      </c>
      <c r="C1909" s="16">
        <v>8.14396907485765E-4</v>
      </c>
    </row>
    <row r="1910">
      <c r="A1910" s="12">
        <v>2140.3119603136506</v>
      </c>
      <c r="B1910" s="16">
        <v>4.154559546164827E-4</v>
      </c>
      <c r="C1910" s="16">
        <v>7.655039757257803E-4</v>
      </c>
    </row>
    <row r="1911">
      <c r="A1911" s="12">
        <v>2356.5691790818673</v>
      </c>
      <c r="B1911" s="16">
        <v>4.194693138765724E-4</v>
      </c>
      <c r="C1911" s="16">
        <v>7.712188250489038E-4</v>
      </c>
    </row>
    <row r="1912">
      <c r="A1912" s="12">
        <v>2585.134582726809</v>
      </c>
      <c r="B1912" s="16">
        <v>3.976557420533687E-4</v>
      </c>
      <c r="C1912" s="16">
        <v>6.999820612341035E-4</v>
      </c>
    </row>
    <row r="1913">
      <c r="A1913" s="12">
        <v>4469.579921434195</v>
      </c>
      <c r="B1913" s="16">
        <v>0.0025234307272223476</v>
      </c>
      <c r="C1913" s="16">
        <v>2.2293010029188448E-4</v>
      </c>
    </row>
    <row r="1914">
      <c r="A1914" s="12">
        <v>4967.570133462399</v>
      </c>
      <c r="B1914" s="16">
        <v>0.0026488391206919795</v>
      </c>
      <c r="C1914" s="16">
        <v>2.2299160878053056E-4</v>
      </c>
    </row>
    <row r="1915">
      <c r="A1915" s="12">
        <v>5179.129343366963</v>
      </c>
      <c r="B1915" s="16">
        <v>0.002655977850485546</v>
      </c>
      <c r="C1915" s="16">
        <v>0.008298482326770417</v>
      </c>
    </row>
    <row r="1916">
      <c r="A1916" s="12">
        <v>5679.948760056715</v>
      </c>
      <c r="B1916" s="16">
        <v>0.0024604909831467806</v>
      </c>
      <c r="C1916" s="16">
        <v>0.007820713595258369</v>
      </c>
    </row>
    <row r="1917">
      <c r="A1917" s="12">
        <v>6626.120397079038</v>
      </c>
      <c r="B1917" s="16">
        <v>0.002563810979884827</v>
      </c>
      <c r="C1917" s="16">
        <v>0.008279376721449055</v>
      </c>
    </row>
    <row r="1918">
      <c r="A1918" s="12">
        <v>7965.320462004308</v>
      </c>
      <c r="B1918" s="16">
        <v>0.002351158227029712</v>
      </c>
      <c r="C1918" s="16">
        <v>0.007934035617821304</v>
      </c>
    </row>
    <row r="1919">
      <c r="A1919" s="12">
        <v>8966.665947410715</v>
      </c>
      <c r="B1919" s="16">
        <v>0.002395594252283229</v>
      </c>
      <c r="C1919" s="16">
        <v>0.007996273432657599</v>
      </c>
    </row>
    <row r="1920">
      <c r="A1920" s="12">
        <v>11148.839366473105</v>
      </c>
      <c r="B1920" s="16">
        <v>0.002330894404489336</v>
      </c>
      <c r="C1920" s="16">
        <v>0.0077892874606249225</v>
      </c>
    </row>
    <row r="1921">
      <c r="A1921" s="12">
        <v>13875.133607176187</v>
      </c>
      <c r="B1921" s="16">
        <v>0.0025395953428756658</v>
      </c>
      <c r="C1921" s="16">
        <v>0.008278838461943801</v>
      </c>
    </row>
    <row r="1922">
      <c r="A1922" s="12">
        <v>11297.035146858705</v>
      </c>
      <c r="B1922" s="16">
        <v>0.0024213137256644235</v>
      </c>
      <c r="C1922" s="16">
        <v>0.007957673495396772</v>
      </c>
    </row>
    <row r="1923">
      <c r="A1923" s="12">
        <v>12308.922635880881</v>
      </c>
      <c r="B1923" s="16">
        <v>0.0023859668015785694</v>
      </c>
      <c r="C1923" s="16">
        <v>0.007983933870391707</v>
      </c>
    </row>
    <row r="1924">
      <c r="A1924" s="12">
        <v>13390.717227835035</v>
      </c>
      <c r="B1924" s="16">
        <v>0.002312649528053773</v>
      </c>
      <c r="C1924" s="16">
        <v>0.007829183858881355</v>
      </c>
    </row>
    <row r="1925">
      <c r="A1925" s="12">
        <v>12715.424923680852</v>
      </c>
      <c r="B1925" s="16">
        <v>0.0025233890510278564</v>
      </c>
      <c r="C1925" s="16">
        <v>0.008304054769954218</v>
      </c>
    </row>
    <row r="1926">
      <c r="A1926" s="12">
        <v>11370.375099928104</v>
      </c>
      <c r="B1926" s="16">
        <v>0.00213306293220788</v>
      </c>
      <c r="C1926" s="16">
        <v>8.288711899768102E-4</v>
      </c>
    </row>
    <row r="1927">
      <c r="A1927" s="12">
        <v>11579.969046742737</v>
      </c>
      <c r="B1927" s="16">
        <v>0.002227600045625078</v>
      </c>
      <c r="C1927" s="16">
        <v>8.230462999972401E-4</v>
      </c>
    </row>
    <row r="1928">
      <c r="A1928" s="12">
        <v>12668.394878858953</v>
      </c>
      <c r="B1928" s="16">
        <v>0.002259293059418323</v>
      </c>
      <c r="C1928" s="16">
        <v>0.005025225941302528</v>
      </c>
    </row>
    <row r="1929">
      <c r="A1929" s="12">
        <v>15489.317581780968</v>
      </c>
      <c r="B1929" s="16">
        <v>0.0023092469026862587</v>
      </c>
      <c r="C1929" s="16">
        <v>0.005489242047454488</v>
      </c>
    </row>
    <row r="1930">
      <c r="A1930" s="12">
        <v>17646.170623589915</v>
      </c>
      <c r="B1930" s="16">
        <v>0.0023302483693746034</v>
      </c>
      <c r="C1930" s="16">
        <v>0.005566365292328847</v>
      </c>
    </row>
    <row r="1931">
      <c r="A1931" s="12">
        <v>18279.9169406274</v>
      </c>
      <c r="B1931" s="16">
        <v>0.0023625840566753593</v>
      </c>
      <c r="C1931" s="16">
        <v>0.005985054263743022</v>
      </c>
    </row>
    <row r="1932">
      <c r="A1932" s="12">
        <v>19197.345672348067</v>
      </c>
      <c r="B1932" s="16">
        <v>0.002454884336942688</v>
      </c>
      <c r="C1932" s="16">
        <v>0.006003922340844501</v>
      </c>
    </row>
    <row r="1933">
      <c r="A1933" s="12">
        <v>22005.19702049632</v>
      </c>
      <c r="B1933" s="16">
        <v>0.0024494060683504185</v>
      </c>
      <c r="C1933" s="16">
        <v>0.0063378761418515705</v>
      </c>
    </row>
    <row r="1934">
      <c r="A1934" s="12">
        <v>23867.756715955795</v>
      </c>
      <c r="B1934" s="16">
        <v>0.0023964364302663235</v>
      </c>
      <c r="C1934" s="16">
        <v>0.005764726240145434</v>
      </c>
    </row>
    <row r="1935">
      <c r="A1935" s="12">
        <v>22141.79891896925</v>
      </c>
      <c r="B1935" s="16">
        <v>0.002504388854651107</v>
      </c>
      <c r="C1935" s="16">
        <v>0.006179738229055396</v>
      </c>
    </row>
    <row r="1936">
      <c r="A1936" s="12">
        <v>21658.737740114062</v>
      </c>
      <c r="B1936" s="16">
        <v>0.002376691793324569</v>
      </c>
      <c r="C1936" s="16">
        <v>0.005795462068835062</v>
      </c>
    </row>
    <row r="1937">
      <c r="A1937" s="12">
        <v>22543.08760736382</v>
      </c>
      <c r="B1937" s="16">
        <v>0.0023369983215818808</v>
      </c>
      <c r="C1937" s="16">
        <v>0.005964067454980128</v>
      </c>
    </row>
    <row r="1938">
      <c r="A1938" s="12">
        <v>20161.97292132912</v>
      </c>
      <c r="B1938" s="16">
        <v>0.002348869845334843</v>
      </c>
      <c r="C1938" s="16">
        <v>0.005621386299216612</v>
      </c>
    </row>
    <row r="1939">
      <c r="A1939" s="12">
        <v>16192.129596218972</v>
      </c>
      <c r="B1939" s="16">
        <v>0.003762657110878719</v>
      </c>
      <c r="C1939" s="16">
        <v>0.0022382272631248845</v>
      </c>
    </row>
    <row r="1940">
      <c r="A1940" s="12">
        <v>18243.71774815687</v>
      </c>
      <c r="B1940" s="16">
        <v>0.003754608154344824</v>
      </c>
      <c r="C1940" s="16">
        <v>0.002233439318482843</v>
      </c>
    </row>
    <row r="1941">
      <c r="A1941" s="12">
        <v>18972.768529756904</v>
      </c>
      <c r="B1941" s="16">
        <v>0.0037497701833903853</v>
      </c>
      <c r="C1941" s="16">
        <v>0.002230561437727479</v>
      </c>
    </row>
    <row r="1942">
      <c r="A1942" s="12">
        <v>19820.207287064226</v>
      </c>
      <c r="B1942" s="16">
        <v>0.0037474239400746715</v>
      </c>
      <c r="C1942" s="16">
        <v>0.0022291657682310556</v>
      </c>
    </row>
    <row r="1943">
      <c r="A1943" s="12">
        <v>20988.992332653404</v>
      </c>
      <c r="B1943" s="16">
        <v>0.0037466571968063785</v>
      </c>
      <c r="C1943" s="16">
        <v>0.002228709668821426</v>
      </c>
    </row>
    <row r="1944">
      <c r="A1944" s="12">
        <v>21959.322707715208</v>
      </c>
      <c r="B1944" s="16">
        <v>0.0037520653630825867</v>
      </c>
      <c r="C1944" s="16">
        <v>0.002231926731882507</v>
      </c>
    </row>
    <row r="1945">
      <c r="A1945" s="12">
        <v>22935.941149433384</v>
      </c>
      <c r="B1945" s="16">
        <v>0.0037679878188191253</v>
      </c>
      <c r="C1945" s="16">
        <v>0.00224139824987504</v>
      </c>
    </row>
    <row r="1946">
      <c r="A1946" s="12">
        <v>23664.882353003373</v>
      </c>
      <c r="B1946" s="16">
        <v>0.0037901186758110966</v>
      </c>
      <c r="C1946" s="16">
        <v>0.002254562852977601</v>
      </c>
    </row>
    <row r="1947">
      <c r="A1947" s="12">
        <v>24898.338840043754</v>
      </c>
      <c r="B1947" s="16">
        <v>0.003812419799056919</v>
      </c>
      <c r="C1947" s="16">
        <v>0.0022678287394445854</v>
      </c>
    </row>
    <row r="1948">
      <c r="A1948" s="12">
        <v>25768.736047652532</v>
      </c>
      <c r="B1948" s="16">
        <v>0.003833269614828321</v>
      </c>
      <c r="C1948" s="16">
        <v>0.0022802313115407136</v>
      </c>
    </row>
    <row r="1949">
      <c r="A1949" s="12">
        <v>26437.992178883847</v>
      </c>
      <c r="B1949" s="16">
        <v>0.0038530498698272175</v>
      </c>
      <c r="C1949" s="16">
        <v>0.0022919976523752502</v>
      </c>
    </row>
    <row r="1950">
      <c r="A1950" s="12">
        <v>27125.411628121456</v>
      </c>
      <c r="B1950" s="16">
        <v>0.0038892415192400545</v>
      </c>
      <c r="C1950" s="16">
        <v>0.002313526357762479</v>
      </c>
    </row>
    <row r="1951">
      <c r="A1951" s="12">
        <v>27659.524940812724</v>
      </c>
      <c r="B1951" s="16">
        <v>0.003926557114865077</v>
      </c>
      <c r="C1951" s="16">
        <v>0.0023357236457444727</v>
      </c>
    </row>
    <row r="1952">
      <c r="A1952" s="12">
        <v>29914.264776576445</v>
      </c>
      <c r="B1952" s="16">
        <v>0.02415052897709759</v>
      </c>
      <c r="C1952" s="16">
        <v>0.014366010715976102</v>
      </c>
    </row>
    <row r="1953">
      <c r="A1953" s="12">
        <v>28666.609513115225</v>
      </c>
      <c r="B1953" s="16">
        <v>0.05440432292483917</v>
      </c>
      <c r="C1953" s="16">
        <v>0.013940648046445944</v>
      </c>
    </row>
    <row r="1954">
      <c r="A1954" s="12">
        <v>30748.53425751693</v>
      </c>
      <c r="B1954" s="16">
        <v>0.04600751097666516</v>
      </c>
      <c r="C1954" s="16">
        <v>0.11199930130449627</v>
      </c>
    </row>
    <row r="1955">
      <c r="A1955" s="12">
        <v>35644.404791908375</v>
      </c>
      <c r="B1955" s="16">
        <v>0.03777728637248992</v>
      </c>
      <c r="C1955" s="16">
        <v>0.10014570503363938</v>
      </c>
    </row>
    <row r="1956">
      <c r="A1956" s="12">
        <v>44051.65726981342</v>
      </c>
      <c r="B1956" s="16">
        <v>0.032818653410755114</v>
      </c>
      <c r="C1956" s="16">
        <v>0.09439006750575736</v>
      </c>
    </row>
    <row r="1957">
      <c r="A1957" s="12">
        <v>54228.831714686195</v>
      </c>
      <c r="B1957" s="16">
        <v>0.020273783761731893</v>
      </c>
      <c r="C1957" s="16">
        <v>0.05406139371303243</v>
      </c>
    </row>
    <row r="1958">
      <c r="A1958" s="12">
        <v>62920.64413157476</v>
      </c>
      <c r="B1958" s="16">
        <v>0.014170082327237852</v>
      </c>
      <c r="C1958" s="16">
        <v>0.02943565639591485</v>
      </c>
    </row>
    <row r="1959">
      <c r="A1959" s="12">
        <v>69166.96005237497</v>
      </c>
      <c r="B1959" s="16">
        <v>0.010804722771048688</v>
      </c>
      <c r="C1959" s="16">
        <v>0.026346273489989667</v>
      </c>
    </row>
    <row r="1960">
      <c r="A1960" s="12">
        <v>84613.94702725451</v>
      </c>
      <c r="B1960" s="16">
        <v>0.016768276980444613</v>
      </c>
      <c r="C1960" s="16">
        <v>0.04947487848701433</v>
      </c>
    </row>
    <row r="1961">
      <c r="A1961" s="12">
        <v>62527.635271040774</v>
      </c>
      <c r="B1961" s="16">
        <v>0.010637549693686136</v>
      </c>
      <c r="C1961" s="16">
        <v>0.03317025577942844</v>
      </c>
    </row>
    <row r="1962">
      <c r="A1962" s="12">
        <v>71440.28763574369</v>
      </c>
      <c r="B1962" s="16">
        <v>0.008107043840904195</v>
      </c>
      <c r="C1962" s="16">
        <v>0.020664531840364677</v>
      </c>
    </row>
    <row r="1963">
      <c r="A1963" s="12">
        <v>88963.2226037756</v>
      </c>
      <c r="B1963" s="16">
        <v>0.005691552994345079</v>
      </c>
      <c r="C1963" s="16">
        <v>0.018174663064877215</v>
      </c>
    </row>
    <row r="1964">
      <c r="A1964" s="12">
        <v>92659.69410596562</v>
      </c>
      <c r="B1964" s="16">
        <v>0.009561505066534538</v>
      </c>
      <c r="C1964" s="16">
        <v>0.027669160025242452</v>
      </c>
    </row>
    <row r="1965">
      <c r="A1965" s="12">
        <v>1662.2175347461796</v>
      </c>
      <c r="B1965" s="16">
        <v>6.388637226328012E-4</v>
      </c>
      <c r="C1965" s="16">
        <v>3.8002989889351105E-4</v>
      </c>
    </row>
    <row r="1966">
      <c r="A1966" s="12">
        <v>1833.8126596502707</v>
      </c>
      <c r="B1966" s="16">
        <v>0.001618925021134585</v>
      </c>
      <c r="C1966" s="16">
        <v>3.853701229488383E-4</v>
      </c>
    </row>
    <row r="1967">
      <c r="A1967" s="12">
        <v>2116.312062734325</v>
      </c>
      <c r="B1967" s="16">
        <v>0.0016120662869361104</v>
      </c>
      <c r="C1967" s="16">
        <v>0.003623709279346408</v>
      </c>
    </row>
    <row r="1968">
      <c r="A1968" s="12">
        <v>2756.3325828116253</v>
      </c>
      <c r="B1968" s="16">
        <v>0.0016168291885456816</v>
      </c>
      <c r="C1968" s="16">
        <v>0.003722341082636834</v>
      </c>
    </row>
    <row r="1969">
      <c r="A1969" s="12">
        <v>3533.266078130323</v>
      </c>
      <c r="B1969" s="16">
        <v>0.0018467958881486022</v>
      </c>
      <c r="C1969" s="16">
        <v>0.004411994770775789</v>
      </c>
    </row>
    <row r="1970">
      <c r="A1970" s="12">
        <v>4651.692260744003</v>
      </c>
      <c r="B1970" s="16">
        <v>0.0018144264326607077</v>
      </c>
      <c r="C1970" s="16">
        <v>0.00447478468842293</v>
      </c>
    </row>
    <row r="1971">
      <c r="A1971" s="12">
        <v>5803.595020421105</v>
      </c>
      <c r="B1971" s="16">
        <v>0.0017995862933240727</v>
      </c>
      <c r="C1971" s="16">
        <v>0.004349110304164999</v>
      </c>
    </row>
    <row r="1972">
      <c r="A1972" s="12">
        <v>8188.485724883544</v>
      </c>
      <c r="B1972" s="16">
        <v>0.0017631102684472935</v>
      </c>
      <c r="C1972" s="16">
        <v>0.004581338048368763</v>
      </c>
    </row>
    <row r="1973">
      <c r="A1973" s="12">
        <v>9932.867933026177</v>
      </c>
      <c r="B1973" s="16">
        <v>0.0019357893647711849</v>
      </c>
      <c r="C1973" s="16">
        <v>0.004915795816266289</v>
      </c>
    </row>
    <row r="1974">
      <c r="A1974" s="12">
        <v>8052.048836461759</v>
      </c>
      <c r="B1974" s="16">
        <v>0.001899743448958627</v>
      </c>
      <c r="C1974" s="16">
        <v>0.004697486734617776</v>
      </c>
    </row>
    <row r="1975">
      <c r="A1975" s="12">
        <v>8149.407382503697</v>
      </c>
      <c r="B1975" s="16">
        <v>0.001952153495717931</v>
      </c>
      <c r="C1975" s="16">
        <v>0.004738509965317604</v>
      </c>
    </row>
    <row r="1976">
      <c r="A1976" s="12">
        <v>9083.000157637205</v>
      </c>
      <c r="B1976" s="16">
        <v>0.0017981362279283096</v>
      </c>
      <c r="C1976" s="16">
        <v>0.00446630474964472</v>
      </c>
    </row>
    <row r="1977">
      <c r="A1977" s="12">
        <v>8417.706730783359</v>
      </c>
      <c r="B1977" s="16">
        <v>0.0019891688520743446</v>
      </c>
      <c r="C1977" s="16">
        <v>0.005110145692572301</v>
      </c>
    </row>
    <row r="1978">
      <c r="A1978" s="12">
        <v>1773.5712911196536</v>
      </c>
      <c r="B1978" s="16">
        <v>9.780563527720613E-5</v>
      </c>
      <c r="C1978" s="16">
        <v>5.81799597767674E-5</v>
      </c>
    </row>
    <row r="1979">
      <c r="A1979" s="12">
        <v>2103.0786241835012</v>
      </c>
      <c r="B1979" s="16">
        <v>0.0050074507554378304</v>
      </c>
      <c r="C1979" s="16">
        <v>5.842722340606215E-5</v>
      </c>
    </row>
    <row r="1980">
      <c r="A1980" s="12">
        <v>2372.6337044941665</v>
      </c>
      <c r="B1980" s="16">
        <v>0.00482980194085976</v>
      </c>
      <c r="C1980" s="16">
        <v>0.011971663216158078</v>
      </c>
    </row>
    <row r="1981">
      <c r="A1981" s="12">
        <v>2972.3337661512123</v>
      </c>
      <c r="B1981" s="16">
        <v>0.004471737903092353</v>
      </c>
      <c r="C1981" s="16">
        <v>0.0108826678296464</v>
      </c>
    </row>
    <row r="1982">
      <c r="A1982" s="12">
        <v>4109.268666154753</v>
      </c>
      <c r="B1982" s="16">
        <v>0.00478707549759767</v>
      </c>
      <c r="C1982" s="16">
        <v>0.011928970533220092</v>
      </c>
    </row>
    <row r="1983">
      <c r="A1983" s="12">
        <v>5338.405843709714</v>
      </c>
      <c r="B1983" s="16">
        <v>0.004523614183208009</v>
      </c>
      <c r="C1983" s="16">
        <v>0.011200611317343527</v>
      </c>
    </row>
    <row r="1984">
      <c r="A1984" s="12">
        <v>6947.989595701398</v>
      </c>
      <c r="B1984" s="16">
        <v>0.0043730085061639895</v>
      </c>
      <c r="C1984" s="16">
        <v>0.01093195981170527</v>
      </c>
    </row>
    <row r="1985">
      <c r="A1985" s="12">
        <v>9147.527617142307</v>
      </c>
      <c r="B1985" s="16">
        <v>0.004404984887475172</v>
      </c>
      <c r="C1985" s="16">
        <v>0.010963051496435951</v>
      </c>
    </row>
    <row r="1986">
      <c r="A1986" s="12">
        <v>11693.730573305782</v>
      </c>
      <c r="B1986" s="16">
        <v>0.0047380108072471745</v>
      </c>
      <c r="C1986" s="16">
        <v>0.011747254046134683</v>
      </c>
    </row>
    <row r="1987">
      <c r="A1987" s="12">
        <v>8597.043896590698</v>
      </c>
      <c r="B1987" s="16">
        <v>0.0045924562884712425</v>
      </c>
      <c r="C1987" s="16">
        <v>0.011385361196061336</v>
      </c>
    </row>
    <row r="1988">
      <c r="A1988" s="12">
        <v>10675.242594712385</v>
      </c>
      <c r="B1988" s="16">
        <v>0.004532223405886566</v>
      </c>
      <c r="C1988" s="16">
        <v>0.011272023771686396</v>
      </c>
    </row>
    <row r="1989">
      <c r="A1989" s="12">
        <v>13290.759997834306</v>
      </c>
      <c r="B1989" s="16">
        <v>0.004331843415820453</v>
      </c>
      <c r="C1989" s="16">
        <v>0.01089920665355032</v>
      </c>
    </row>
    <row r="1990">
      <c r="A1990" s="12">
        <v>14108.312729609297</v>
      </c>
      <c r="B1990" s="16">
        <v>0.004684190308566959</v>
      </c>
      <c r="C1990" s="16">
        <v>0.011661135090586543</v>
      </c>
    </row>
    <row r="1991">
      <c r="A1991" s="12">
        <v>206.64907129075226</v>
      </c>
      <c r="B1991" s="16">
        <v>0.0017078040020358338</v>
      </c>
      <c r="C1991" s="16">
        <v>0.0010158920584017036</v>
      </c>
    </row>
    <row r="1992">
      <c r="A1992" s="12">
        <v>191.17403567099234</v>
      </c>
      <c r="B1992" s="16">
        <v>0.0016367574303342133</v>
      </c>
      <c r="C1992" s="16">
        <v>9.736298035514371E-4</v>
      </c>
    </row>
    <row r="1993">
      <c r="A1993" s="12">
        <v>186.64174800999118</v>
      </c>
      <c r="B1993" s="16">
        <v>0.0015953227602310447</v>
      </c>
      <c r="C1993" s="16">
        <v>6.609162502282331E-5</v>
      </c>
    </row>
    <row r="1994">
      <c r="A1994" s="12">
        <v>202.27323815135094</v>
      </c>
      <c r="B1994" s="16">
        <v>0.0015710867443034958</v>
      </c>
      <c r="C1994" s="16">
        <v>6.31152158403413E-5</v>
      </c>
    </row>
    <row r="1995">
      <c r="A1995" s="12">
        <v>225.7513898015199</v>
      </c>
      <c r="B1995" s="16">
        <v>0.0015493205973085822</v>
      </c>
      <c r="C1995" s="16">
        <v>5.8674925675726054E-5</v>
      </c>
    </row>
    <row r="1996">
      <c r="A1996" s="12">
        <v>273.7470892544502</v>
      </c>
      <c r="B1996" s="16">
        <v>0.001520554152800103</v>
      </c>
      <c r="C1996" s="16">
        <v>7.306889463518418E-5</v>
      </c>
    </row>
    <row r="1997">
      <c r="A1997" s="12">
        <v>321.9485776030629</v>
      </c>
      <c r="B1997" s="16">
        <v>0.0014841196710963917</v>
      </c>
      <c r="C1997" s="16">
        <v>7.13180676095281E-5</v>
      </c>
    </row>
    <row r="1998">
      <c r="A1998" s="12">
        <v>373.46364360384416</v>
      </c>
      <c r="B1998" s="16">
        <v>0.001444177425728054</v>
      </c>
      <c r="C1998" s="16">
        <v>6.939867808108727E-5</v>
      </c>
    </row>
    <row r="1999">
      <c r="A1999" s="12">
        <v>457.21134551917004</v>
      </c>
      <c r="B1999" s="16">
        <v>0.0014025290715674256</v>
      </c>
      <c r="C1999" s="16">
        <v>5.448519269514968E-5</v>
      </c>
    </row>
    <row r="2000">
      <c r="A2000" s="12">
        <v>494.66780671527346</v>
      </c>
      <c r="B2000" s="16">
        <v>0.0013616763605462205</v>
      </c>
      <c r="C2000" s="16">
        <v>5.014403113184575E-5</v>
      </c>
    </row>
    <row r="2001">
      <c r="A2001" s="12">
        <v>519.0503049258762</v>
      </c>
      <c r="B2001" s="16">
        <v>0.0013230926076237743</v>
      </c>
      <c r="C2001" s="16">
        <v>6.293410227363748E-5</v>
      </c>
    </row>
    <row r="2002">
      <c r="A2002" s="12">
        <v>574.8874668384733</v>
      </c>
      <c r="B2002" s="16">
        <v>0.0012865752628133716</v>
      </c>
      <c r="C2002" s="16">
        <v>6.155604898102755E-5</v>
      </c>
    </row>
    <row r="2003">
      <c r="A2003" s="12">
        <v>622.5783540838246</v>
      </c>
      <c r="B2003" s="16">
        <v>0.0012513745002204176</v>
      </c>
      <c r="C2003" s="16">
        <v>4.6082140892480154E-5</v>
      </c>
    </row>
    <row r="2004">
      <c r="A2004" s="12">
        <v>1372.7363899801849</v>
      </c>
      <c r="B2004" s="16">
        <v>0.08211254538582244</v>
      </c>
      <c r="C2004" s="16">
        <v>0.04884488070830518</v>
      </c>
    </row>
    <row r="2005">
      <c r="A2005" s="12">
        <v>1385.933518257987</v>
      </c>
      <c r="B2005" s="16">
        <v>0.08166682804855127</v>
      </c>
      <c r="C2005" s="16">
        <v>0.04857974448501142</v>
      </c>
    </row>
    <row r="2006">
      <c r="A2006" s="12">
        <v>1453.5069538823957</v>
      </c>
      <c r="B2006" s="16">
        <v>0.08119280601612758</v>
      </c>
      <c r="C2006" s="16">
        <v>9.117060795506025E-4</v>
      </c>
    </row>
    <row r="2007">
      <c r="A2007" s="12">
        <v>1699.1842106744261</v>
      </c>
      <c r="B2007" s="16">
        <v>0.08069699510910247</v>
      </c>
      <c r="C2007" s="16">
        <v>9.06138667357058E-4</v>
      </c>
    </row>
    <row r="2008">
      <c r="A2008" s="12">
        <v>2094.629506582995</v>
      </c>
      <c r="B2008" s="16">
        <v>0.0801928476347081</v>
      </c>
      <c r="C2008" s="16">
        <v>9.004776446636911E-4</v>
      </c>
    </row>
    <row r="2009">
      <c r="A2009" s="12">
        <v>2291.0306344760124</v>
      </c>
      <c r="B2009" s="16">
        <v>3.112356053532524E-4</v>
      </c>
      <c r="C2009" s="16">
        <v>8.558979147214441E-4</v>
      </c>
    </row>
    <row r="2010">
      <c r="A2010" s="12">
        <v>2502.211262860835</v>
      </c>
      <c r="B2010" s="16">
        <v>0.07918353371292242</v>
      </c>
      <c r="C2010" s="16">
        <v>7.897367360125474E-4</v>
      </c>
    </row>
    <row r="2011">
      <c r="A2011" s="12">
        <v>2693.7929927568043</v>
      </c>
      <c r="B2011" s="16">
        <v>0.07867647058823529</v>
      </c>
      <c r="C2011" s="16">
        <v>7.846795434591747E-4</v>
      </c>
    </row>
    <row r="2012">
      <c r="A2012" s="12">
        <v>3128.6885589062604</v>
      </c>
      <c r="B2012" s="16">
        <v>3.161727829746408E-4</v>
      </c>
      <c r="C2012" s="16">
        <v>8.776520354985718E-4</v>
      </c>
    </row>
    <row r="2013">
      <c r="A2013" s="12">
        <v>2712.804958203396</v>
      </c>
      <c r="B2013" s="16">
        <v>3.086018711018711E-4</v>
      </c>
      <c r="C2013" s="16">
        <v>8.554227304227304E-4</v>
      </c>
    </row>
    <row r="2014">
      <c r="A2014" s="12">
        <v>3080.0129388428686</v>
      </c>
      <c r="B2014" s="16">
        <v>0.0770740045906821</v>
      </c>
      <c r="C2014" s="16">
        <v>8.063258954249068E-4</v>
      </c>
    </row>
    <row r="2015">
      <c r="A2015" s="12">
        <v>3370.833718368022</v>
      </c>
      <c r="B2015" s="16">
        <v>0.07649830068986123</v>
      </c>
      <c r="C2015" s="16">
        <v>7.41614157894456E-4</v>
      </c>
    </row>
    <row r="2016">
      <c r="A2016" s="12">
        <v>3622.621047281737</v>
      </c>
      <c r="B2016" s="16">
        <v>3.0176452837380683E-4</v>
      </c>
      <c r="C2016" s="16">
        <v>8.36470096194061E-4</v>
      </c>
    </row>
    <row r="2017">
      <c r="A2017" s="12">
        <v>28696.193481404574</v>
      </c>
      <c r="B2017" s="16">
        <v>0.5316474470688568</v>
      </c>
      <c r="C2017" s="16">
        <v>0.31625199302903334</v>
      </c>
    </row>
    <row r="2018">
      <c r="A2018" s="12">
        <v>29679.44198492737</v>
      </c>
      <c r="B2018" s="16">
        <v>0.5220082280554847</v>
      </c>
      <c r="C2018" s="16">
        <v>0.3105180762369389</v>
      </c>
    </row>
    <row r="2019">
      <c r="A2019" s="12">
        <v>31355.373788483466</v>
      </c>
      <c r="B2019" s="16">
        <v>0.5109036488027366</v>
      </c>
      <c r="C2019" s="16">
        <v>0.3039124857468643</v>
      </c>
    </row>
    <row r="2020">
      <c r="A2020" s="12">
        <v>39128.27613240418</v>
      </c>
      <c r="B2020" s="16">
        <v>0.49958188153310107</v>
      </c>
      <c r="C2020" s="16">
        <v>0.29717770034843205</v>
      </c>
    </row>
    <row r="2021">
      <c r="A2021" s="12">
        <v>44976.3685558211</v>
      </c>
      <c r="B2021" s="16">
        <v>0.4895186070331171</v>
      </c>
      <c r="C2021" s="16">
        <v>0.2911915329463981</v>
      </c>
    </row>
    <row r="2022">
      <c r="A2022" s="12">
        <v>46193.67267842149</v>
      </c>
      <c r="B2022" s="16">
        <v>0.48154492023509654</v>
      </c>
      <c r="C2022" s="16">
        <v>0.286448362720403</v>
      </c>
    </row>
    <row r="2023">
      <c r="A2023" s="12">
        <v>48757.895718552936</v>
      </c>
      <c r="B2023" s="16">
        <v>0.47587122469299703</v>
      </c>
      <c r="C2023" s="16">
        <v>0.2830733488217723</v>
      </c>
    </row>
    <row r="2024">
      <c r="A2024" s="12">
        <v>55556.96688283899</v>
      </c>
      <c r="B2024" s="16">
        <v>0.47200184350001645</v>
      </c>
      <c r="C2024" s="16">
        <v>0.28077163643546105</v>
      </c>
    </row>
    <row r="2025">
      <c r="A2025" s="12">
        <v>62188.92860650103</v>
      </c>
      <c r="B2025" s="16">
        <v>0.4693443320566958</v>
      </c>
      <c r="C2025" s="16">
        <v>0.2791908082097614</v>
      </c>
    </row>
    <row r="2026">
      <c r="A2026" s="12">
        <v>61887.079940061245</v>
      </c>
      <c r="B2026" s="16">
        <v>0.4670662583881686</v>
      </c>
      <c r="C2026" s="16">
        <v>0.2778356896214737</v>
      </c>
    </row>
    <row r="2027">
      <c r="A2027" s="12">
        <v>0.0</v>
      </c>
      <c r="B2027" s="16">
        <v>0.46459933249084606</v>
      </c>
      <c r="C2027" s="16">
        <v>0.2763682317488092</v>
      </c>
    </row>
    <row r="2028">
      <c r="A2028" s="12">
        <v>0.0</v>
      </c>
      <c r="B2028" s="16">
        <v>0.46180108219531046</v>
      </c>
      <c r="C2028" s="16">
        <v>0.27470368461736666</v>
      </c>
    </row>
    <row r="2029">
      <c r="A2029" s="12">
        <v>0.0</v>
      </c>
      <c r="B2029" s="16">
        <v>0.45886005056485424</v>
      </c>
      <c r="C2029" s="16">
        <v>0.27295420360354594</v>
      </c>
    </row>
    <row r="2030">
      <c r="A2030" s="12">
        <v>550.171450497748</v>
      </c>
      <c r="B2030" s="16">
        <v>0.10283443784605674</v>
      </c>
      <c r="C2030" s="16">
        <v>0.0611713572596609</v>
      </c>
    </row>
    <row r="2031">
      <c r="A2031" s="12">
        <v>539.9338637213206</v>
      </c>
      <c r="B2031" s="16">
        <v>0.10112636916978764</v>
      </c>
      <c r="C2031" s="16">
        <v>0.060155307759040225</v>
      </c>
    </row>
    <row r="2032">
      <c r="A2032" s="12">
        <v>585.8063580413577</v>
      </c>
      <c r="B2032" s="16">
        <v>0.09926132076124806</v>
      </c>
      <c r="C2032" s="16">
        <v>6.853724895636462E-4</v>
      </c>
    </row>
    <row r="2033">
      <c r="A2033" s="12">
        <v>687.093689600217</v>
      </c>
      <c r="B2033" s="16">
        <v>0.09723644501712386</v>
      </c>
      <c r="C2033" s="16">
        <v>6.239191617781697E-4</v>
      </c>
    </row>
    <row r="2034">
      <c r="A2034" s="12">
        <v>734.0353615040904</v>
      </c>
      <c r="B2034" s="16">
        <v>0.09505310192121558</v>
      </c>
      <c r="C2034" s="16">
        <v>5.568740801633498E-4</v>
      </c>
    </row>
    <row r="2035">
      <c r="A2035" s="12">
        <v>797.1963069559874</v>
      </c>
      <c r="B2035" s="16">
        <v>2.4577175565113345E-4</v>
      </c>
      <c r="C2035" s="16">
        <v>4.72140477961388E-4</v>
      </c>
    </row>
    <row r="2036">
      <c r="A2036" s="12">
        <v>851.2390086016901</v>
      </c>
      <c r="B2036" s="16">
        <v>0.09028626122438699</v>
      </c>
      <c r="C2036" s="16">
        <v>3.715224865559236E-4</v>
      </c>
    </row>
    <row r="2037">
      <c r="A2037" s="12">
        <v>882.9136238447885</v>
      </c>
      <c r="B2037" s="16">
        <v>0.0877532284717547</v>
      </c>
      <c r="C2037" s="16">
        <v>3.121366056674215E-4</v>
      </c>
    </row>
    <row r="2038">
      <c r="A2038" s="12">
        <v>1090.4113804805859</v>
      </c>
      <c r="B2038" s="16">
        <v>2.615109388837049E-4</v>
      </c>
      <c r="C2038" s="16">
        <v>4.992481560507093E-4</v>
      </c>
    </row>
    <row r="2039">
      <c r="A2039" s="12">
        <v>1134.1135938582313</v>
      </c>
      <c r="B2039" s="16">
        <v>2.482105749249596E-4</v>
      </c>
      <c r="C2039" s="16">
        <v>4.4447009928422996E-4</v>
      </c>
    </row>
    <row r="2040">
      <c r="A2040" s="12">
        <v>1127.9816695468726</v>
      </c>
      <c r="B2040" s="16">
        <v>0.0804475166640483</v>
      </c>
      <c r="C2040" s="16">
        <v>3.7031218439302464E-4</v>
      </c>
    </row>
    <row r="2041">
      <c r="A2041" s="12">
        <v>1355.4473432799969</v>
      </c>
      <c r="B2041" s="16">
        <v>0.07827401911812072</v>
      </c>
      <c r="C2041" s="16">
        <v>2.6204163186426243E-4</v>
      </c>
    </row>
    <row r="2042">
      <c r="A2042" s="12">
        <v>1399.9534816957118</v>
      </c>
      <c r="B2042" s="16">
        <v>2.33920615849185E-4</v>
      </c>
      <c r="C2042" s="16">
        <v>4.4657572116662593E-4</v>
      </c>
    </row>
    <row r="2043">
      <c r="A2043" s="12">
        <v>9332.533250624585</v>
      </c>
      <c r="B2043" s="16">
        <v>7.117545837630601E-4</v>
      </c>
      <c r="C2043" s="16">
        <v>4.2338923454562276E-4</v>
      </c>
    </row>
    <row r="2044">
      <c r="A2044" s="12">
        <v>8759.503942111836</v>
      </c>
      <c r="B2044" s="16">
        <v>0.008954319139075744</v>
      </c>
      <c r="C2044" s="16">
        <v>4.082503230725238E-4</v>
      </c>
    </row>
    <row r="2045">
      <c r="A2045" s="12">
        <v>8659.707713329952</v>
      </c>
      <c r="B2045" s="16">
        <v>0.008797346665556635</v>
      </c>
      <c r="C2045" s="16">
        <v>0.02128185025605931</v>
      </c>
    </row>
    <row r="2046">
      <c r="A2046" s="12">
        <v>9408.229785554062</v>
      </c>
      <c r="B2046" s="16">
        <v>0.007687398918963766</v>
      </c>
      <c r="C2046" s="16">
        <v>0.018861400278037257</v>
      </c>
    </row>
    <row r="2047">
      <c r="A2047" s="12">
        <v>10864.444410979531</v>
      </c>
      <c r="B2047" s="16">
        <v>0.006463127942340086</v>
      </c>
      <c r="C2047" s="16">
        <v>0.017544190078950115</v>
      </c>
    </row>
    <row r="2048">
      <c r="A2048" s="12">
        <v>13284.694610184735</v>
      </c>
      <c r="B2048" s="16">
        <v>0.005820397328204901</v>
      </c>
      <c r="C2048" s="16">
        <v>0.01603211526319471</v>
      </c>
    </row>
    <row r="2049">
      <c r="A2049" s="12">
        <v>14858.937055493125</v>
      </c>
      <c r="B2049" s="16">
        <v>0.004609541818172646</v>
      </c>
      <c r="C2049" s="16">
        <v>0.012864883468096404</v>
      </c>
    </row>
    <row r="2050">
      <c r="A2050" s="12">
        <v>16052.092745287553</v>
      </c>
      <c r="B2050" s="16">
        <v>0.004115548211380131</v>
      </c>
      <c r="C2050" s="16">
        <v>0.011468525704802631</v>
      </c>
    </row>
    <row r="2051">
      <c r="A2051" s="12">
        <v>19722.101930042823</v>
      </c>
      <c r="B2051" s="16">
        <v>0.005465639205839502</v>
      </c>
      <c r="C2051" s="16">
        <v>0.014925648813537312</v>
      </c>
    </row>
    <row r="2052">
      <c r="A2052" s="12">
        <v>16009.62816798914</v>
      </c>
      <c r="B2052" s="16">
        <v>0.0054313316633313275</v>
      </c>
      <c r="C2052" s="16">
        <v>0.014839395254022232</v>
      </c>
    </row>
    <row r="2053">
      <c r="A2053" s="12">
        <v>19333.499080484842</v>
      </c>
      <c r="B2053" s="16">
        <v>0.004453014773031141</v>
      </c>
      <c r="C2053" s="16">
        <v>0.012006286358763635</v>
      </c>
    </row>
    <row r="2054">
      <c r="A2054" s="12">
        <v>24133.944400002765</v>
      </c>
      <c r="B2054" s="16">
        <v>0.003649808830343702</v>
      </c>
      <c r="C2054" s="16">
        <v>0.01069583997076839</v>
      </c>
    </row>
    <row r="2055">
      <c r="A2055" s="12">
        <v>25947.531193156923</v>
      </c>
      <c r="B2055" s="16">
        <v>0.005593000953942956</v>
      </c>
      <c r="C2055" s="16">
        <v>0.01529769577792307</v>
      </c>
    </row>
    <row r="2056">
      <c r="A2056" s="12">
        <v>474.5241578031489</v>
      </c>
      <c r="B2056" s="16">
        <v>0.0014539106373265649</v>
      </c>
      <c r="C2056" s="16">
        <v>8.648628696999771E-4</v>
      </c>
    </row>
    <row r="2057">
      <c r="A2057" s="12">
        <v>482.01849331137356</v>
      </c>
      <c r="B2057" s="16">
        <v>3.4736228987546146E-4</v>
      </c>
      <c r="C2057" s="16">
        <v>8.42860020013602E-4</v>
      </c>
    </row>
    <row r="2058">
      <c r="A2058" s="12">
        <v>513.3625289579935</v>
      </c>
      <c r="B2058" s="16">
        <v>3.297385479376904E-4</v>
      </c>
      <c r="C2058" s="16">
        <v>6.794000028873779E-4</v>
      </c>
    </row>
    <row r="2059">
      <c r="A2059" s="12">
        <v>642.6130346693949</v>
      </c>
      <c r="B2059" s="16">
        <v>3.063652295139333E-4</v>
      </c>
      <c r="C2059" s="16">
        <v>5.479908952376134E-4</v>
      </c>
    </row>
    <row r="2060">
      <c r="A2060" s="12">
        <v>732.2812350012327</v>
      </c>
      <c r="B2060" s="16">
        <v>2.768161546844296E-4</v>
      </c>
      <c r="C2060" s="16">
        <v>4.961902219343432E-4</v>
      </c>
    </row>
    <row r="2061">
      <c r="A2061" s="12">
        <v>772.5267929786157</v>
      </c>
      <c r="B2061" s="16">
        <v>2.4275062005215943E-4</v>
      </c>
      <c r="C2061" s="16">
        <v>4.684661088725884E-4</v>
      </c>
    </row>
    <row r="2062">
      <c r="A2062" s="12">
        <v>807.974735483481</v>
      </c>
      <c r="B2062" s="16">
        <v>2.2723103188529667E-4</v>
      </c>
      <c r="C2062" s="16">
        <v>3.925606010571596E-4</v>
      </c>
    </row>
    <row r="2063">
      <c r="A2063" s="12">
        <v>947.8898047992377</v>
      </c>
      <c r="B2063" s="16">
        <v>2.1772412102705977E-4</v>
      </c>
      <c r="C2063" s="16">
        <v>3.637975185834089E-4</v>
      </c>
    </row>
    <row r="2064">
      <c r="A2064" s="12">
        <v>1093.7637993001106</v>
      </c>
      <c r="B2064" s="16">
        <v>2.4512225104587535E-4</v>
      </c>
      <c r="C2064" s="16">
        <v>4.359090697765817E-4</v>
      </c>
    </row>
    <row r="2065">
      <c r="A2065" s="12">
        <v>1017.9686008237024</v>
      </c>
      <c r="B2065" s="16">
        <v>2.217397601476528E-4</v>
      </c>
      <c r="C2065" s="16">
        <v>4.6556610335551603E-4</v>
      </c>
    </row>
    <row r="2066">
      <c r="A2066" s="12">
        <v>998.5995763582189</v>
      </c>
      <c r="B2066" s="16">
        <v>1.9736592166951183E-4</v>
      </c>
      <c r="C2066" s="16">
        <v>3.870873886264722E-4</v>
      </c>
    </row>
    <row r="2067">
      <c r="A2067" s="12">
        <v>1083.2616754797577</v>
      </c>
      <c r="B2067" s="16">
        <v>1.7988502811209912E-4</v>
      </c>
      <c r="C2067" s="16">
        <v>2.9540752322996096E-4</v>
      </c>
    </row>
    <row r="2068">
      <c r="A2068" s="12">
        <v>1023.2885719029572</v>
      </c>
      <c r="B2068" s="16">
        <v>2.0384640239148695E-4</v>
      </c>
      <c r="C2068" s="16">
        <v>3.488993642075879E-4</v>
      </c>
    </row>
    <row r="2069">
      <c r="A2069" s="12">
        <v>809.2750794069352</v>
      </c>
      <c r="B2069" s="16">
        <v>0.0019075758353859708</v>
      </c>
      <c r="C2069" s="16">
        <v>0.0011347269005444933</v>
      </c>
    </row>
    <row r="2070">
      <c r="A2070" s="12">
        <v>1518.0342943023547</v>
      </c>
      <c r="B2070" s="16">
        <v>0.002157012663403538</v>
      </c>
      <c r="C2070" s="16">
        <v>0.0011366797038102425</v>
      </c>
    </row>
    <row r="2071">
      <c r="A2071" s="12">
        <v>2013.667400174746</v>
      </c>
      <c r="B2071" s="16">
        <v>0.002071458104639834</v>
      </c>
      <c r="C2071" s="16">
        <v>0.0061282413366024755</v>
      </c>
    </row>
    <row r="2072">
      <c r="A2072" s="12">
        <v>2613.53440777607</v>
      </c>
      <c r="B2072" s="16">
        <v>0.002028850394307081</v>
      </c>
      <c r="C2072" s="16">
        <v>0.006166224032299052</v>
      </c>
    </row>
    <row r="2073">
      <c r="A2073" s="12">
        <v>3168.8807074539636</v>
      </c>
      <c r="B2073" s="16">
        <v>0.0022521300302271547</v>
      </c>
      <c r="C2073" s="16">
        <v>0.006951615784044206</v>
      </c>
    </row>
    <row r="2074">
      <c r="A2074" s="12">
        <v>3391.3710764304064</v>
      </c>
      <c r="B2074" s="16">
        <v>0.0024317379023592856</v>
      </c>
      <c r="C2074" s="16">
        <v>0.0011462524908379765</v>
      </c>
    </row>
    <row r="2075">
      <c r="A2075" s="12">
        <v>3942.630985018152</v>
      </c>
      <c r="B2075" s="16">
        <v>0.002019140616514533</v>
      </c>
      <c r="C2075" s="16">
        <v>0.0011507684810058438</v>
      </c>
    </row>
    <row r="2076">
      <c r="A2076" s="12">
        <v>5276.932421098521</v>
      </c>
      <c r="B2076" s="16">
        <v>0.0022491122834287893</v>
      </c>
      <c r="C2076" s="16">
        <v>0.007078566794448722</v>
      </c>
    </row>
    <row r="2077">
      <c r="A2077" s="12">
        <v>6497.842767720862</v>
      </c>
      <c r="B2077" s="16">
        <v>0.002161975809979047</v>
      </c>
      <c r="C2077" s="16">
        <v>0.001160373273130155</v>
      </c>
    </row>
    <row r="2078">
      <c r="A2078" s="12">
        <v>5497.955687398944</v>
      </c>
      <c r="B2078" s="16">
        <v>0.0021925178467346565</v>
      </c>
      <c r="C2078" s="16">
        <v>0.0011650354940377474</v>
      </c>
    </row>
    <row r="2079">
      <c r="A2079" s="12">
        <v>5073.074944907971</v>
      </c>
      <c r="B2079" s="16">
        <v>0.002281443600410125</v>
      </c>
      <c r="C2079" s="16">
        <v>0.0011697284320948576</v>
      </c>
    </row>
    <row r="2080">
      <c r="A2080" s="12">
        <v>6047.737880142365</v>
      </c>
      <c r="B2080" s="16">
        <v>0.0018976793101670299</v>
      </c>
      <c r="C2080" s="16">
        <v>0.0011789996238646997</v>
      </c>
    </row>
    <row r="2081">
      <c r="A2081" s="12">
        <v>5293.836637530061</v>
      </c>
      <c r="B2081" s="16">
        <v>0.0023703038597864697</v>
      </c>
      <c r="C2081" s="16">
        <v>0.007468457414749141</v>
      </c>
    </row>
    <row r="2082">
      <c r="A2082" s="12">
        <v>7578.8289433139</v>
      </c>
      <c r="B2082" s="16">
        <v>0.17672652870049674</v>
      </c>
      <c r="C2082" s="16">
        <v>0.10512627725530316</v>
      </c>
    </row>
    <row r="2083">
      <c r="A2083" s="12">
        <v>7615.988534765153</v>
      </c>
      <c r="B2083" s="16">
        <v>0.17657200561562522</v>
      </c>
      <c r="C2083" s="16">
        <v>0.10503435875963646</v>
      </c>
    </row>
    <row r="2084">
      <c r="A2084" s="12">
        <v>8340.302807646356</v>
      </c>
      <c r="B2084" s="16">
        <v>0.17130227001194742</v>
      </c>
      <c r="C2084" s="16">
        <v>0.008410991636798088</v>
      </c>
    </row>
    <row r="2085">
      <c r="A2085" s="12">
        <v>8491.50365942029</v>
      </c>
      <c r="B2085" s="16">
        <v>0.17316425120772946</v>
      </c>
      <c r="C2085" s="16">
        <v>0.009118357487922705</v>
      </c>
    </row>
    <row r="2086">
      <c r="A2086" s="12">
        <v>10173.57496969697</v>
      </c>
      <c r="B2086" s="16">
        <v>0.1737939393939394</v>
      </c>
      <c r="C2086" s="16">
        <v>0.008581818181818182</v>
      </c>
    </row>
    <row r="2087">
      <c r="A2087" s="12">
        <v>11086.89097708082</v>
      </c>
      <c r="B2087" s="16">
        <v>0.0030880579010856453</v>
      </c>
      <c r="C2087" s="16">
        <v>0.008974668275030157</v>
      </c>
    </row>
    <row r="2088">
      <c r="A2088" s="12">
        <v>12014.418073286051</v>
      </c>
      <c r="B2088" s="16">
        <v>0.16947990543735225</v>
      </c>
      <c r="C2088" s="16">
        <v>0.007588652482269503</v>
      </c>
    </row>
    <row r="2089">
      <c r="A2089" s="12">
        <v>12155.70158644291</v>
      </c>
      <c r="B2089" s="16">
        <v>0.002410828737078546</v>
      </c>
      <c r="C2089" s="16">
        <v>0.007679371538108735</v>
      </c>
    </row>
    <row r="2090">
      <c r="A2090" s="12">
        <v>11123.004450526703</v>
      </c>
      <c r="B2090" s="16">
        <v>0.16488798932793597</v>
      </c>
      <c r="C2090" s="16">
        <v>0.006244537467224804</v>
      </c>
    </row>
    <row r="2091">
      <c r="A2091" s="12">
        <v>9707.265366904167</v>
      </c>
      <c r="B2091" s="16">
        <v>0.0026117436825585922</v>
      </c>
      <c r="C2091" s="16">
        <v>0.007984146257646223</v>
      </c>
    </row>
    <row r="2092">
      <c r="A2092" s="12">
        <v>10842.773064498162</v>
      </c>
      <c r="B2092" s="16">
        <v>0.1597192826111173</v>
      </c>
      <c r="C2092" s="16">
        <v>0.006204745460621589</v>
      </c>
    </row>
    <row r="2093">
      <c r="A2093" s="12">
        <v>12117.805411648998</v>
      </c>
      <c r="B2093" s="16">
        <v>0.1639734220788875</v>
      </c>
      <c r="C2093" s="16">
        <v>0.006461499754119921</v>
      </c>
    </row>
    <row r="2094">
      <c r="A2094" s="12">
        <v>11689.289616434322</v>
      </c>
      <c r="B2094" s="16">
        <v>0.0027518883843131036</v>
      </c>
      <c r="C2094" s="16">
        <v>0.008425534806291973</v>
      </c>
    </row>
    <row r="2095">
      <c r="A2095" s="12">
        <v>153.60176986233733</v>
      </c>
      <c r="B2095" s="16">
        <v>0.0034634883158600853</v>
      </c>
      <c r="C2095" s="16">
        <v>0.002060265856184312</v>
      </c>
    </row>
    <row r="2096">
      <c r="A2096" s="12">
        <v>251.29470883101507</v>
      </c>
      <c r="B2096" s="16">
        <v>0.0033377820021896483</v>
      </c>
      <c r="C2096" s="16">
        <v>0.0019854890986661677</v>
      </c>
    </row>
    <row r="2097">
      <c r="A2097" s="12">
        <v>275.76036662870433</v>
      </c>
      <c r="B2097" s="16">
        <v>0.003191152908037686</v>
      </c>
      <c r="C2097" s="16">
        <v>1.5334805088840602E-4</v>
      </c>
    </row>
    <row r="2098">
      <c r="A2098" s="12">
        <v>291.00605441011993</v>
      </c>
      <c r="B2098" s="16">
        <v>0.003042376627044475</v>
      </c>
      <c r="C2098" s="16">
        <v>1.3855990636490737E-4</v>
      </c>
    </row>
    <row r="2099">
      <c r="A2099" s="12">
        <v>290.4135256966321</v>
      </c>
      <c r="B2099" s="16">
        <v>0.0029093934367184606</v>
      </c>
      <c r="C2099" s="16">
        <v>1.3473547509980875E-4</v>
      </c>
    </row>
    <row r="2100">
      <c r="A2100" s="12">
        <v>317.94657624814573</v>
      </c>
      <c r="B2100" s="16">
        <v>0.00280044805606365</v>
      </c>
      <c r="C2100" s="16">
        <v>1.253931965401634E-4</v>
      </c>
    </row>
    <row r="2101">
      <c r="A2101" s="12">
        <v>357.406103570427</v>
      </c>
      <c r="B2101" s="16">
        <v>0.0027150628802730743</v>
      </c>
      <c r="C2101" s="16">
        <v>1.0755724061899192E-4</v>
      </c>
    </row>
    <row r="2102">
      <c r="A2102" s="12">
        <v>398.5685445849024</v>
      </c>
      <c r="B2102" s="16">
        <v>0.0026473338792451645</v>
      </c>
      <c r="C2102" s="16">
        <v>1.1706023709313951E-4</v>
      </c>
    </row>
    <row r="2103">
      <c r="A2103" s="12">
        <v>452.9207266845609</v>
      </c>
      <c r="B2103" s="16">
        <v>0.002591764234412765</v>
      </c>
      <c r="C2103" s="16">
        <v>1.1008400186618594E-4</v>
      </c>
    </row>
    <row r="2104">
      <c r="A2104" s="12">
        <v>435.0103926801156</v>
      </c>
      <c r="B2104" s="16">
        <v>0.0025416659132784583</v>
      </c>
      <c r="C2104" s="16">
        <v>9.678822629725472E-5</v>
      </c>
    </row>
    <row r="2105">
      <c r="A2105" s="12">
        <v>448.221526480639</v>
      </c>
      <c r="B2105" s="16">
        <v>0.0024927085926645036</v>
      </c>
      <c r="C2105" s="16">
        <v>1.135262038645502E-4</v>
      </c>
    </row>
    <row r="2106">
      <c r="A2106" s="12">
        <v>499.91961252689674</v>
      </c>
      <c r="B2106" s="16">
        <v>0.002444467138386198</v>
      </c>
      <c r="C2106" s="16">
        <v>7.24577021770215E-5</v>
      </c>
    </row>
    <row r="2107">
      <c r="A2107" s="12">
        <v>633.4780959224263</v>
      </c>
      <c r="B2107" s="16">
        <v>0.002398169376189948</v>
      </c>
      <c r="C2107" s="16">
        <v>1.2260134975221313E-4</v>
      </c>
    </row>
    <row r="2108">
      <c r="A2108" s="12">
        <v>23793.036318925493</v>
      </c>
      <c r="B2108" s="16">
        <v>0.003559671292733186</v>
      </c>
      <c r="C2108" s="16">
        <v>0.002117480573003302</v>
      </c>
    </row>
    <row r="2109">
      <c r="A2109" s="12">
        <v>21576.869839294344</v>
      </c>
      <c r="B2109" s="16">
        <v>0.008082890285161914</v>
      </c>
      <c r="C2109" s="16">
        <v>0.0020611406476558724</v>
      </c>
    </row>
    <row r="2110">
      <c r="A2110" s="12">
        <v>22016.7126302682</v>
      </c>
      <c r="B2110" s="16">
        <v>0.008208812260536399</v>
      </c>
      <c r="C2110" s="16">
        <v>0.0032375478927203064</v>
      </c>
    </row>
    <row r="2111">
      <c r="A2111" s="12">
        <v>23574.002511908235</v>
      </c>
      <c r="B2111" s="16">
        <v>0.006868377563915622</v>
      </c>
      <c r="C2111" s="16">
        <v>0.006019004568873335</v>
      </c>
    </row>
    <row r="2112">
      <c r="A2112" s="12">
        <v>27359.781121751024</v>
      </c>
      <c r="B2112" s="16">
        <v>0.006038831689346485</v>
      </c>
      <c r="C2112" s="16">
        <v>0.004712842297261622</v>
      </c>
    </row>
    <row r="2113">
      <c r="A2113" s="12">
        <v>29771.67237095035</v>
      </c>
      <c r="B2113" s="16">
        <v>0.0072307656242674295</v>
      </c>
      <c r="C2113" s="16">
        <v>0.006674949599137325</v>
      </c>
    </row>
    <row r="2114">
      <c r="A2114" s="12">
        <v>33625.66456127596</v>
      </c>
      <c r="B2114" s="16">
        <v>0.004823238060617076</v>
      </c>
      <c r="C2114" s="16">
        <v>0.011255736811014678</v>
      </c>
    </row>
    <row r="2115">
      <c r="A2115" s="12">
        <v>39227.651135422566</v>
      </c>
      <c r="B2115" s="16">
        <v>0.004755045111798806</v>
      </c>
      <c r="C2115" s="16">
        <v>0.0038935623065858866</v>
      </c>
    </row>
    <row r="2116">
      <c r="A2116" s="12">
        <v>39674.33979418936</v>
      </c>
      <c r="B2116" s="16">
        <v>0.004340414100921602</v>
      </c>
      <c r="C2116" s="16">
        <v>0.009759680952184156</v>
      </c>
    </row>
    <row r="2117">
      <c r="A2117" s="12">
        <v>38495.468762531076</v>
      </c>
      <c r="B2117" s="16">
        <v>0.004400312775683695</v>
      </c>
      <c r="C2117" s="16">
        <v>0.0060868955008420884</v>
      </c>
    </row>
    <row r="2118">
      <c r="A2118" s="12">
        <v>46486.89109066914</v>
      </c>
      <c r="B2118" s="16">
        <v>0.005049343077195816</v>
      </c>
      <c r="C2118" s="16">
        <v>0.006132527035278823</v>
      </c>
    </row>
    <row r="2119">
      <c r="A2119" s="12">
        <v>52857.99718347898</v>
      </c>
      <c r="B2119" s="16">
        <v>0.003605918552385362</v>
      </c>
      <c r="C2119" s="16">
        <v>0.009453864999903543</v>
      </c>
    </row>
    <row r="2120">
      <c r="A2120" s="12">
        <v>54024.54634440178</v>
      </c>
      <c r="B2120" s="16">
        <v>0.004425306829305023</v>
      </c>
      <c r="C2120" s="16">
        <v>0.005797567954220315</v>
      </c>
    </row>
    <row r="2121">
      <c r="A2121" s="12">
        <v>0.0</v>
      </c>
      <c r="B2121" s="16">
        <v>0.4698056948130673</v>
      </c>
      <c r="C2121" s="16">
        <v>0.2794652511550182</v>
      </c>
    </row>
    <row r="2122">
      <c r="A2122" s="12">
        <v>0.0</v>
      </c>
      <c r="B2122" s="16">
        <v>0.4597133604796563</v>
      </c>
      <c r="C2122" s="16">
        <v>0.27346179742858057</v>
      </c>
    </row>
    <row r="2123">
      <c r="A2123" s="12">
        <v>0.0</v>
      </c>
      <c r="B2123" s="16">
        <v>0.44027513357489406</v>
      </c>
      <c r="C2123" s="16">
        <v>0.2618989129767242</v>
      </c>
    </row>
    <row r="2124">
      <c r="A2124" s="12">
        <v>0.0</v>
      </c>
      <c r="B2124" s="16">
        <v>0.42431416649403686</v>
      </c>
      <c r="C2124" s="16">
        <v>0.2524044864017046</v>
      </c>
    </row>
    <row r="2125">
      <c r="A2125" s="12">
        <v>0.0</v>
      </c>
      <c r="B2125" s="16">
        <v>0.4059686278951243</v>
      </c>
      <c r="C2125" s="16">
        <v>0.24149159069029957</v>
      </c>
    </row>
    <row r="2126">
      <c r="A2126" s="12">
        <v>0.0</v>
      </c>
      <c r="B2126" s="16">
        <v>0.38818496859432533</v>
      </c>
      <c r="C2126" s="16">
        <v>0.23091293047433398</v>
      </c>
    </row>
    <row r="2127">
      <c r="A2127" s="12">
        <v>0.0</v>
      </c>
      <c r="B2127" s="16">
        <v>0.3746341973244147</v>
      </c>
      <c r="C2127" s="16">
        <v>0.22285221571906355</v>
      </c>
    </row>
    <row r="2128">
      <c r="A2128" s="12">
        <v>0.0</v>
      </c>
      <c r="B2128" s="16">
        <v>0.36331846746401786</v>
      </c>
      <c r="C2128" s="16">
        <v>0.21612102169065478</v>
      </c>
    </row>
    <row r="2129">
      <c r="A2129" s="12">
        <v>0.0</v>
      </c>
      <c r="B2129" s="16">
        <v>0.35438344991225684</v>
      </c>
      <c r="C2129" s="16">
        <v>0.21080600113695347</v>
      </c>
    </row>
    <row r="2130">
      <c r="A2130" s="12">
        <v>0.0</v>
      </c>
      <c r="B2130" s="16">
        <v>0.36639153655482587</v>
      </c>
      <c r="C2130" s="16">
        <v>0.21794904556256867</v>
      </c>
    </row>
    <row r="2131">
      <c r="A2131" s="12">
        <v>0.0</v>
      </c>
      <c r="B2131" s="16">
        <v>0.3788110964332893</v>
      </c>
      <c r="C2131" s="16">
        <v>0.22533685601056802</v>
      </c>
    </row>
    <row r="2132">
      <c r="A2132" s="12">
        <v>0.0</v>
      </c>
      <c r="B2132" s="16">
        <v>0.3725510575274126</v>
      </c>
      <c r="C2132" s="16">
        <v>0.22161305409759394</v>
      </c>
    </row>
    <row r="2133">
      <c r="A2133" s="12">
        <v>0.0</v>
      </c>
      <c r="B2133" s="16">
        <v>0.36681334424887435</v>
      </c>
      <c r="C2133" s="16">
        <v>0.21819995906672124</v>
      </c>
    </row>
    <row r="2134">
      <c r="A2134" s="12">
        <v>5330.401621906501</v>
      </c>
      <c r="B2134" s="16">
        <v>0.0030946124497097643</v>
      </c>
      <c r="C2134" s="16">
        <v>0.0015827506346590657</v>
      </c>
    </row>
    <row r="2135">
      <c r="A2135" s="12">
        <v>5636.639089793445</v>
      </c>
      <c r="B2135" s="16">
        <v>0.0032254004421377216</v>
      </c>
      <c r="C2135" s="16">
        <v>0.0015856499147497048</v>
      </c>
    </row>
    <row r="2136">
      <c r="A2136" s="12">
        <v>6442.044437773949</v>
      </c>
      <c r="B2136" s="16">
        <v>0.0033156577604394493</v>
      </c>
      <c r="C2136" s="16">
        <v>0.006712774916160056</v>
      </c>
    </row>
    <row r="2137">
      <c r="A2137" s="12">
        <v>8530.472004926514</v>
      </c>
      <c r="B2137" s="16">
        <v>0.0031144305235407026</v>
      </c>
      <c r="C2137" s="16">
        <v>0.006307024227235997</v>
      </c>
    </row>
    <row r="2138">
      <c r="A2138" s="12">
        <v>10437.509907525297</v>
      </c>
      <c r="B2138" s="16">
        <v>0.003410283901807054</v>
      </c>
      <c r="C2138" s="16">
        <v>0.006990886550961603</v>
      </c>
    </row>
    <row r="2139">
      <c r="A2139" s="12">
        <v>11414.605360475445</v>
      </c>
      <c r="B2139" s="16">
        <v>0.0034159053172764255</v>
      </c>
      <c r="C2139" s="16">
        <v>0.007212058799059784</v>
      </c>
    </row>
    <row r="2140">
      <c r="A2140" s="12">
        <v>12842.248578741252</v>
      </c>
      <c r="B2140" s="16">
        <v>0.003460415622102439</v>
      </c>
      <c r="C2140" s="16">
        <v>0.007325070620916894</v>
      </c>
    </row>
    <row r="2141">
      <c r="A2141" s="12">
        <v>15649.204741840449</v>
      </c>
      <c r="B2141" s="16">
        <v>0.0033211637953329556</v>
      </c>
      <c r="C2141" s="16">
        <v>0.006809781227405388</v>
      </c>
    </row>
    <row r="2142">
      <c r="A2142" s="12">
        <v>18201.27352115069</v>
      </c>
      <c r="B2142" s="16">
        <v>0.003482466738287782</v>
      </c>
      <c r="C2142" s="16">
        <v>0.0072969510709054615</v>
      </c>
    </row>
    <row r="2143">
      <c r="A2143" s="12">
        <v>16196.28137054652</v>
      </c>
      <c r="B2143" s="16">
        <v>0.003495837484214892</v>
      </c>
      <c r="C2143" s="16">
        <v>0.007272938579082231</v>
      </c>
    </row>
    <row r="2144">
      <c r="A2144" s="12">
        <v>16151.090900036132</v>
      </c>
      <c r="B2144" s="16">
        <v>0.0034571545794546453</v>
      </c>
      <c r="C2144" s="16">
        <v>0.007325331989966295</v>
      </c>
    </row>
    <row r="2145">
      <c r="A2145" s="12">
        <v>17760.414382526327</v>
      </c>
      <c r="B2145" s="16">
        <v>0.003452885159707053</v>
      </c>
      <c r="C2145" s="16">
        <v>0.00721123210205128</v>
      </c>
    </row>
    <row r="2146">
      <c r="A2146" s="12">
        <v>16892.551977141713</v>
      </c>
      <c r="B2146" s="16">
        <v>0.0032811356061557308</v>
      </c>
      <c r="C2146" s="16">
        <v>0.006899945428444041</v>
      </c>
    </row>
    <row r="2147">
      <c r="A2147" s="12">
        <v>10045.360076423194</v>
      </c>
      <c r="B2147" s="16">
        <v>0.003591387307213696</v>
      </c>
      <c r="C2147" s="16">
        <v>0.004288246163128323</v>
      </c>
    </row>
    <row r="2148">
      <c r="A2148" s="12">
        <v>10290.316045199443</v>
      </c>
      <c r="B2148" s="16">
        <v>0.003638946618073753</v>
      </c>
      <c r="C2148" s="16">
        <v>0.004281497545254661</v>
      </c>
    </row>
    <row r="2149">
      <c r="A2149" s="12">
        <v>11599.90192476423</v>
      </c>
      <c r="B2149" s="16">
        <v>0.003624914140173374</v>
      </c>
      <c r="C2149" s="16">
        <v>0.007685018525667701</v>
      </c>
    </row>
    <row r="2150">
      <c r="A2150" s="12">
        <v>14607.200496258769</v>
      </c>
      <c r="B2150" s="16">
        <v>0.003556086911425526</v>
      </c>
      <c r="C2150" s="16">
        <v>0.007671366861198367</v>
      </c>
    </row>
    <row r="2151">
      <c r="A2151" s="12">
        <v>16944.18952665282</v>
      </c>
      <c r="B2151" s="16">
        <v>0.00387579043090377</v>
      </c>
      <c r="C2151" s="16">
        <v>0.008602852661876844</v>
      </c>
    </row>
    <row r="2152">
      <c r="A2152" s="12">
        <v>17854.63532992681</v>
      </c>
      <c r="B2152" s="16">
        <v>0.0035646551767231165</v>
      </c>
      <c r="C2152" s="16">
        <v>0.007871134541113756</v>
      </c>
    </row>
    <row r="2153">
      <c r="A2153" s="12">
        <v>19405.933275133193</v>
      </c>
      <c r="B2153" s="16">
        <v>0.0033544807132307656</v>
      </c>
      <c r="C2153" s="16">
        <v>0.00755555422678522</v>
      </c>
    </row>
    <row r="2154">
      <c r="A2154" s="12">
        <v>23462.22869330992</v>
      </c>
      <c r="B2154" s="16">
        <v>0.003627630044169778</v>
      </c>
      <c r="C2154" s="16">
        <v>0.008033211074454368</v>
      </c>
    </row>
    <row r="2155">
      <c r="A2155" s="12">
        <v>26989.652694581153</v>
      </c>
      <c r="B2155" s="16">
        <v>0.0033789867591212854</v>
      </c>
      <c r="C2155" s="16">
        <v>0.0076286933858931505</v>
      </c>
    </row>
    <row r="2156">
      <c r="A2156" s="12">
        <v>24125.667112654064</v>
      </c>
      <c r="B2156" s="16">
        <v>0.0035755801554075684</v>
      </c>
      <c r="C2156" s="16">
        <v>0.007779203390354023</v>
      </c>
    </row>
    <row r="2157">
      <c r="A2157" s="12">
        <v>22942.3983231336</v>
      </c>
      <c r="B2157" s="16">
        <v>0.003374039519023637</v>
      </c>
      <c r="C2157" s="16">
        <v>0.0075662055186438626</v>
      </c>
    </row>
    <row r="2158">
      <c r="A2158" s="12">
        <v>24478.319969914894</v>
      </c>
      <c r="B2158" s="16">
        <v>0.0035662736994499823</v>
      </c>
      <c r="C2158" s="16">
        <v>0.007913415687414965</v>
      </c>
    </row>
    <row r="2159">
      <c r="A2159" s="12">
        <v>22059.147789743038</v>
      </c>
      <c r="B2159" s="16">
        <v>0.0031174060925771904</v>
      </c>
      <c r="C2159" s="16">
        <v>0.006934320584845411</v>
      </c>
    </row>
    <row r="2160">
      <c r="A2160" s="12">
        <v>1055.2103551472585</v>
      </c>
      <c r="B2160" s="16">
        <v>0.034772612626595784</v>
      </c>
      <c r="C2160" s="16">
        <v>0.020684587326840247</v>
      </c>
    </row>
    <row r="2161">
      <c r="A2161" s="12">
        <v>945.5423194161439</v>
      </c>
      <c r="B2161" s="16">
        <v>0.033853644024376135</v>
      </c>
      <c r="C2161" s="16">
        <v>0.020137936245215794</v>
      </c>
    </row>
    <row r="2162">
      <c r="A2162" s="12">
        <v>785.6490388153054</v>
      </c>
      <c r="B2162" s="16">
        <v>0.03297001471670346</v>
      </c>
      <c r="C2162" s="16">
        <v>4.6449595290654896E-4</v>
      </c>
    </row>
    <row r="2163">
      <c r="A2163" s="12">
        <v>745.4855814578735</v>
      </c>
      <c r="B2163" s="16">
        <v>0.032123853159622254</v>
      </c>
      <c r="C2163" s="16">
        <v>4.4361298128087645E-4</v>
      </c>
    </row>
    <row r="2164">
      <c r="A2164" s="12">
        <v>819.326284819375</v>
      </c>
      <c r="B2164" s="16">
        <v>0.031317506394336725</v>
      </c>
      <c r="C2164" s="16">
        <v>4.324777699873533E-4</v>
      </c>
    </row>
    <row r="2165">
      <c r="A2165" s="12">
        <v>881.9616177930817</v>
      </c>
      <c r="B2165" s="16">
        <v>1.2358674297792912E-4</v>
      </c>
      <c r="C2165" s="16">
        <v>3.8354506441426277E-4</v>
      </c>
    </row>
    <row r="2166">
      <c r="A2166" s="12">
        <v>950.0576085034686</v>
      </c>
      <c r="B2166" s="16">
        <v>0.029824543156975112</v>
      </c>
      <c r="C2166" s="16">
        <v>3.5777803201281346E-4</v>
      </c>
    </row>
    <row r="2167">
      <c r="A2167" s="12">
        <v>1048.890069653844</v>
      </c>
      <c r="B2167" s="16">
        <v>1.3004218243292667E-4</v>
      </c>
      <c r="C2167" s="16">
        <v>4.0231800190186694E-4</v>
      </c>
    </row>
    <row r="2168">
      <c r="A2168" s="12">
        <v>1208.0298366965153</v>
      </c>
      <c r="B2168" s="16">
        <v>0.028474344690899052</v>
      </c>
      <c r="C2168" s="16">
        <v>3.415809238969617E-4</v>
      </c>
    </row>
    <row r="2169">
      <c r="A2169" s="12">
        <v>1160.7905853613067</v>
      </c>
      <c r="B2169" s="16">
        <v>1.1262923233468747E-4</v>
      </c>
      <c r="C2169" s="16">
        <v>3.495389969007542E-4</v>
      </c>
    </row>
    <row r="2170">
      <c r="A2170" s="12">
        <v>1294.6927326017624</v>
      </c>
      <c r="B2170" s="16">
        <v>0.02723541021223409</v>
      </c>
      <c r="C2170" s="16">
        <v>3.4191476065016993E-4</v>
      </c>
    </row>
    <row r="2171">
      <c r="A2171" s="12">
        <v>1614.4590787680972</v>
      </c>
      <c r="B2171" s="16">
        <v>1.0966603902995741E-4</v>
      </c>
      <c r="C2171" s="16">
        <v>3.3457435636258194E-4</v>
      </c>
    </row>
    <row r="2172">
      <c r="A2172" s="12">
        <v>1819.4615355223273</v>
      </c>
      <c r="B2172" s="16">
        <v>0.026088158981655684</v>
      </c>
      <c r="C2172" s="16">
        <v>3.002194331129298E-4</v>
      </c>
    </row>
    <row r="2173">
      <c r="A2173" s="12">
        <v>0.0</v>
      </c>
      <c r="B2173" s="16">
        <v>0.001941393687234409</v>
      </c>
      <c r="C2173" s="16">
        <v>0.0011548435457122523</v>
      </c>
    </row>
    <row r="2174">
      <c r="A2174" s="12">
        <v>0.0</v>
      </c>
      <c r="B2174" s="16">
        <v>0.0018842818590231777</v>
      </c>
      <c r="C2174" s="16">
        <v>0.0011208704125825555</v>
      </c>
    </row>
    <row r="2175">
      <c r="A2175" s="12">
        <v>0.0</v>
      </c>
      <c r="B2175" s="16">
        <v>0.0018321159265027363</v>
      </c>
      <c r="C2175" s="16">
        <v>7.781828701633188E-5</v>
      </c>
    </row>
    <row r="2176">
      <c r="A2176" s="12">
        <v>0.0</v>
      </c>
      <c r="B2176" s="16">
        <v>0.001783842305254758</v>
      </c>
      <c r="C2176" s="16">
        <v>7.390168289310408E-5</v>
      </c>
    </row>
    <row r="2177">
      <c r="A2177" s="12">
        <v>0.0</v>
      </c>
      <c r="B2177" s="16">
        <v>0.0017379467670468906</v>
      </c>
      <c r="C2177" s="16">
        <v>7.381849498755449E-5</v>
      </c>
    </row>
    <row r="2178">
      <c r="A2178" s="12">
        <v>0.0</v>
      </c>
      <c r="B2178" s="16">
        <v>0.0016934102977959682</v>
      </c>
      <c r="C2178" s="16">
        <v>6.802931591089955E-5</v>
      </c>
    </row>
    <row r="2179">
      <c r="A2179" s="12">
        <v>0.0</v>
      </c>
      <c r="B2179" s="16">
        <v>0.0016503847809153916</v>
      </c>
      <c r="C2179" s="16">
        <v>5.778303529219741E-5</v>
      </c>
    </row>
    <row r="2180">
      <c r="A2180" s="12">
        <v>0.0</v>
      </c>
      <c r="B2180" s="16">
        <v>0.0016090494611569646</v>
      </c>
      <c r="C2180" s="16">
        <v>6.789474989538037E-5</v>
      </c>
    </row>
    <row r="2181">
      <c r="A2181" s="12">
        <v>0.0</v>
      </c>
      <c r="B2181" s="16">
        <v>0.0015686645203379904</v>
      </c>
      <c r="C2181" s="16">
        <v>6.258028355651628E-5</v>
      </c>
    </row>
    <row r="2182">
      <c r="A2182" s="12">
        <v>0.0</v>
      </c>
      <c r="B2182" s="16">
        <v>0.001528432272797338</v>
      </c>
      <c r="C2182" s="16">
        <v>6.172145947479835E-5</v>
      </c>
    </row>
    <row r="2183">
      <c r="A2183" s="12">
        <v>0.0</v>
      </c>
      <c r="B2183" s="16">
        <v>0.0014879350962254414</v>
      </c>
      <c r="C2183" s="16">
        <v>5.9774767431012294E-5</v>
      </c>
    </row>
    <row r="2184">
      <c r="A2184" s="12">
        <v>0.0</v>
      </c>
      <c r="B2184" s="16">
        <v>0.001447127611160505</v>
      </c>
      <c r="C2184" s="16">
        <v>5.813540968255341E-5</v>
      </c>
    </row>
    <row r="2185">
      <c r="A2185" s="12">
        <v>0.0</v>
      </c>
      <c r="B2185" s="16">
        <v>0.0014063571896161444</v>
      </c>
      <c r="C2185" s="16">
        <v>5.071046638523829E-5</v>
      </c>
    </row>
    <row r="2186">
      <c r="A2186" s="12">
        <v>3022.7272727272725</v>
      </c>
      <c r="B2186" s="16">
        <v>3.2586363636363634E-4</v>
      </c>
      <c r="C2186" s="16">
        <v>1.9384090909090908E-4</v>
      </c>
    </row>
    <row r="2187">
      <c r="A2187" s="12">
        <v>2627.492505077629</v>
      </c>
      <c r="B2187" s="16">
        <v>0.0031479141561680897</v>
      </c>
      <c r="C2187" s="16">
        <v>1.899142675915856E-4</v>
      </c>
    </row>
    <row r="2188">
      <c r="A2188" s="12">
        <v>2423.118594671549</v>
      </c>
      <c r="B2188" s="16">
        <v>0.0031061979094991836</v>
      </c>
      <c r="C2188" s="16">
        <v>0.0100444596419338</v>
      </c>
    </row>
    <row r="2189">
      <c r="A2189" s="12">
        <v>3619.9685480756493</v>
      </c>
      <c r="B2189" s="16">
        <v>0.0030761329160227846</v>
      </c>
      <c r="C2189" s="16">
        <v>0.010858634345748755</v>
      </c>
    </row>
    <row r="2190">
      <c r="A2190" s="12">
        <v>4657.646796904396</v>
      </c>
      <c r="B2190" s="16">
        <v>0.0031214315300824858</v>
      </c>
      <c r="C2190" s="16">
        <v>0.009890013180077045</v>
      </c>
    </row>
    <row r="2191">
      <c r="A2191" s="12">
        <v>5184.767045268012</v>
      </c>
      <c r="B2191" s="16">
        <v>0.0027019983141740446</v>
      </c>
      <c r="C2191" s="16">
        <v>0.008965910597487517</v>
      </c>
    </row>
    <row r="2192">
      <c r="A2192" s="12">
        <v>5407.112814519684</v>
      </c>
      <c r="B2192" s="16">
        <v>0.002328559667583134</v>
      </c>
      <c r="C2192" s="16">
        <v>0.007514913117537602</v>
      </c>
    </row>
    <row r="2193">
      <c r="A2193" s="12">
        <v>5847.445304305143</v>
      </c>
      <c r="B2193" s="16">
        <v>0.0027929525117108382</v>
      </c>
      <c r="C2193" s="16">
        <v>0.009070655294980308</v>
      </c>
    </row>
    <row r="2194">
      <c r="A2194" s="12">
        <v>5508.334978435575</v>
      </c>
      <c r="B2194" s="16">
        <v>0.0022176193436259967</v>
      </c>
      <c r="C2194" s="16">
        <v>0.00701529840163857</v>
      </c>
    </row>
    <row r="2195">
      <c r="A2195" s="12">
        <v>5654.780132989278</v>
      </c>
      <c r="B2195" s="16">
        <v>0.002552894295672843</v>
      </c>
      <c r="C2195" s="16">
        <v>0.007887163880068007</v>
      </c>
    </row>
    <row r="2196">
      <c r="A2196" s="12">
        <v>7171.529507267982</v>
      </c>
      <c r="B2196" s="16">
        <v>0.0023061674092769097</v>
      </c>
      <c r="C2196" s="16">
        <v>0.007482184447101993</v>
      </c>
    </row>
    <row r="2197">
      <c r="A2197" s="12">
        <v>7832.554107293467</v>
      </c>
      <c r="B2197" s="16">
        <v>0.002467157606246609</v>
      </c>
      <c r="C2197" s="16">
        <v>0.00823666736920541</v>
      </c>
    </row>
    <row r="2198">
      <c r="A2198" s="12">
        <v>7307.516057644824</v>
      </c>
      <c r="B2198" s="16">
        <v>0.00209017914796467</v>
      </c>
      <c r="C2198" s="16">
        <v>0.007051389532786691</v>
      </c>
    </row>
    <row r="2199">
      <c r="A2199" s="12">
        <v>11955.383614542605</v>
      </c>
      <c r="B2199" s="16">
        <v>0.005594821710661804</v>
      </c>
      <c r="C2199" s="16">
        <v>1.8143677375166172E-4</v>
      </c>
    </row>
    <row r="2200">
      <c r="A2200" s="12">
        <v>11254.849879518204</v>
      </c>
      <c r="B2200" s="16">
        <v>0.005499461730997601</v>
      </c>
      <c r="C2200" s="16">
        <v>1.8009871411334103E-4</v>
      </c>
    </row>
    <row r="2201">
      <c r="A2201" s="12">
        <v>12788.159063448147</v>
      </c>
      <c r="B2201" s="16">
        <v>0.0052488988376613345</v>
      </c>
      <c r="C2201" s="16">
        <v>0.011918123276131485</v>
      </c>
    </row>
    <row r="2202">
      <c r="A2202" s="12">
        <v>14229.206099519486</v>
      </c>
      <c r="B2202" s="16">
        <v>0.004788577085867367</v>
      </c>
      <c r="C2202" s="16">
        <v>0.010643195427531333</v>
      </c>
    </row>
    <row r="2203">
      <c r="A2203" s="12">
        <v>15924.423725809318</v>
      </c>
      <c r="B2203" s="16">
        <v>0.004724162440362773</v>
      </c>
      <c r="C2203" s="16">
        <v>0.010575732448032516</v>
      </c>
    </row>
    <row r="2204">
      <c r="A2204" s="12">
        <v>18654.671228350064</v>
      </c>
      <c r="B2204" s="16">
        <v>0.004326803499026353</v>
      </c>
      <c r="C2204" s="16">
        <v>0.010018617901998868</v>
      </c>
    </row>
    <row r="2205">
      <c r="A2205" s="12">
        <v>20879.871155069923</v>
      </c>
      <c r="B2205" s="16">
        <v>0.0039495206581103845</v>
      </c>
      <c r="C2205" s="16">
        <v>0.009306923479985692</v>
      </c>
    </row>
    <row r="2206">
      <c r="A2206" s="12">
        <v>23046.380923917888</v>
      </c>
      <c r="B2206" s="16">
        <v>0.0045711467706299885</v>
      </c>
      <c r="C2206" s="16">
        <v>0.010202900337654173</v>
      </c>
    </row>
    <row r="2207">
      <c r="A2207" s="12">
        <v>20429.552589938143</v>
      </c>
      <c r="B2207" s="16">
        <v>0.004058677924385241</v>
      </c>
      <c r="C2207" s="16">
        <v>0.009512653431558077</v>
      </c>
    </row>
    <row r="2208">
      <c r="A2208" s="12">
        <v>18340.028934953854</v>
      </c>
      <c r="B2208" s="16">
        <v>0.004273430068107385</v>
      </c>
      <c r="C2208" s="16">
        <v>0.009412338707883557</v>
      </c>
    </row>
    <row r="2209">
      <c r="A2209" s="12">
        <v>22060.148269292316</v>
      </c>
      <c r="B2209" s="16">
        <v>0.0043229795140558155</v>
      </c>
      <c r="C2209" s="16">
        <v>0.009528486390892146</v>
      </c>
    </row>
    <row r="2210">
      <c r="A2210" s="12">
        <v>24106.33787764587</v>
      </c>
      <c r="B2210" s="16">
        <v>0.004072303746285615</v>
      </c>
      <c r="C2210" s="16">
        <v>0.009365613594688892</v>
      </c>
    </row>
    <row r="2211">
      <c r="A2211" s="12">
        <v>24397.83298447432</v>
      </c>
      <c r="B2211" s="16">
        <v>0.0037628857804849775</v>
      </c>
      <c r="C2211" s="16">
        <v>0.008950425023249435</v>
      </c>
    </row>
    <row r="2212">
      <c r="A2212" s="12">
        <v>0.0</v>
      </c>
      <c r="B2212" s="16">
        <v>0.002155123174803968</v>
      </c>
      <c r="C2212" s="16">
        <v>0.0012819811380878113</v>
      </c>
    </row>
    <row r="2213">
      <c r="A2213" s="12">
        <v>0.0</v>
      </c>
      <c r="B2213" s="16">
        <v>0.0020706322735868743</v>
      </c>
      <c r="C2213" s="16">
        <v>0.0012317214856620484</v>
      </c>
    </row>
    <row r="2214">
      <c r="A2214" s="12">
        <v>0.0</v>
      </c>
      <c r="B2214" s="16">
        <v>0.001995040922132459</v>
      </c>
      <c r="C2214" s="16">
        <v>0.0011867557556749717</v>
      </c>
    </row>
    <row r="2215">
      <c r="A2215" s="12">
        <v>0.0</v>
      </c>
      <c r="B2215" s="16">
        <v>0.0019245883001192633</v>
      </c>
      <c r="C2215" s="16">
        <v>0.0011448468134828565</v>
      </c>
    </row>
    <row r="2216">
      <c r="A2216" s="12">
        <v>0.0</v>
      </c>
      <c r="B2216" s="16">
        <v>0.001854808038105193</v>
      </c>
      <c r="C2216" s="16">
        <v>0.0011033378265447895</v>
      </c>
    </row>
    <row r="2217">
      <c r="A2217" s="12">
        <v>0.0</v>
      </c>
      <c r="B2217" s="16">
        <v>0.0017834772981052823</v>
      </c>
      <c r="C2217" s="16">
        <v>0.001060906533375642</v>
      </c>
    </row>
    <row r="2218">
      <c r="A2218" s="12">
        <v>0.0</v>
      </c>
      <c r="B2218" s="16">
        <v>0.0017116131243409699</v>
      </c>
      <c r="C2218" s="16">
        <v>0.001018157925617529</v>
      </c>
    </row>
    <row r="2219">
      <c r="A2219" s="12">
        <v>0.0</v>
      </c>
      <c r="B2219" s="16">
        <v>0.001641116316207792</v>
      </c>
      <c r="C2219" s="16">
        <v>9.762226991865154E-4</v>
      </c>
    </row>
    <row r="2220">
      <c r="A2220" s="12">
        <v>1796.6592785170533</v>
      </c>
      <c r="B2220" s="16">
        <v>0.0015724274010773397</v>
      </c>
      <c r="C2220" s="16">
        <v>9.353629030400775E-4</v>
      </c>
    </row>
    <row r="2221">
      <c r="A2221" s="12">
        <v>1396.868625316696</v>
      </c>
      <c r="B2221" s="16">
        <v>0.0015060021084869805</v>
      </c>
      <c r="C2221" s="16">
        <v>8.958496291871569E-4</v>
      </c>
    </row>
    <row r="2222">
      <c r="A2222" s="12">
        <v>1643.559765289542</v>
      </c>
      <c r="B2222" s="16">
        <v>0.0014423199280469662</v>
      </c>
      <c r="C2222" s="16">
        <v>8.579681033834966E-4</v>
      </c>
    </row>
    <row r="2223">
      <c r="A2223" s="12">
        <v>2001.9166526508245</v>
      </c>
      <c r="B2223" s="16">
        <v>0.0013811625153764867</v>
      </c>
      <c r="C2223" s="16">
        <v>8.215884428543768E-4</v>
      </c>
    </row>
    <row r="2224">
      <c r="A2224" s="12">
        <v>974.3920361167267</v>
      </c>
      <c r="B2224" s="16">
        <v>0.0013229955505531844</v>
      </c>
      <c r="C2224" s="16">
        <v>7.869876587158676E-4</v>
      </c>
    </row>
    <row r="2225">
      <c r="A2225" s="12">
        <v>14405.20796947765</v>
      </c>
      <c r="B2225" s="16">
        <v>0.0030965981455629375</v>
      </c>
      <c r="C2225" s="16">
        <v>2.118310668477153E-4</v>
      </c>
    </row>
    <row r="2226">
      <c r="A2226" s="12">
        <v>14942.584774202945</v>
      </c>
      <c r="B2226" s="16">
        <v>0.0030810186701094645</v>
      </c>
      <c r="C2226" s="16">
        <v>2.0926979563083237E-4</v>
      </c>
    </row>
    <row r="2227">
      <c r="A2227" s="12">
        <v>16557.42707044712</v>
      </c>
      <c r="B2227" s="16">
        <v>0.0030833742723360776</v>
      </c>
      <c r="C2227" s="16">
        <v>0.006508927325397707</v>
      </c>
    </row>
    <row r="2228">
      <c r="A2228" s="12">
        <v>20954.00205439294</v>
      </c>
      <c r="B2228" s="16">
        <v>0.003027711075126379</v>
      </c>
      <c r="C2228" s="16">
        <v>0.006832260961710472</v>
      </c>
    </row>
    <row r="2229">
      <c r="A2229" s="12">
        <v>24230.05787605603</v>
      </c>
      <c r="B2229" s="16">
        <v>0.003238743303388632</v>
      </c>
      <c r="C2229" s="16">
        <v>0.007671748882475948</v>
      </c>
    </row>
    <row r="2230">
      <c r="A2230" s="12">
        <v>25885.872395706563</v>
      </c>
      <c r="B2230" s="16">
        <v>0.003184878618739012</v>
      </c>
      <c r="C2230" s="16">
        <v>0.007775589187081666</v>
      </c>
    </row>
    <row r="2231">
      <c r="A2231" s="12">
        <v>27929.61439856312</v>
      </c>
      <c r="B2231" s="16">
        <v>0.002816341229973819</v>
      </c>
      <c r="C2231" s="16">
        <v>0.006708287948648431</v>
      </c>
    </row>
    <row r="2232">
      <c r="A2232" s="12">
        <v>31839.52666298345</v>
      </c>
      <c r="B2232" s="16">
        <v>0.00318032649798395</v>
      </c>
      <c r="C2232" s="16">
        <v>0.007920900356366114</v>
      </c>
    </row>
    <row r="2233">
      <c r="A2233" s="12">
        <v>34599.73739887356</v>
      </c>
      <c r="B2233" s="16">
        <v>0.0028018606215514234</v>
      </c>
      <c r="C2233" s="16">
        <v>0.006844197991796424</v>
      </c>
    </row>
    <row r="2234">
      <c r="A2234" s="12">
        <v>31274.97549443903</v>
      </c>
      <c r="B2234" s="16">
        <v>0.00306093577401229</v>
      </c>
      <c r="C2234" s="16">
        <v>0.007623803716010626</v>
      </c>
    </row>
    <row r="2235">
      <c r="A2235" s="12">
        <v>29628.42286380735</v>
      </c>
      <c r="B2235" s="16">
        <v>0.0030433113652891045</v>
      </c>
      <c r="C2235" s="16">
        <v>0.007515249459404735</v>
      </c>
    </row>
    <row r="2236">
      <c r="A2236" s="12">
        <v>31020.88867486615</v>
      </c>
      <c r="B2236" s="16">
        <v>0.0028495574399568773</v>
      </c>
      <c r="C2236" s="16">
        <v>0.006869458131609308</v>
      </c>
    </row>
    <row r="2237">
      <c r="A2237" s="12">
        <v>28228.49271140318</v>
      </c>
      <c r="B2237" s="16">
        <v>0.002605917581697535</v>
      </c>
      <c r="C2237" s="16">
        <v>0.006296536381052488</v>
      </c>
    </row>
    <row r="2238">
      <c r="A2238" s="12">
        <v>854.9267251596691</v>
      </c>
      <c r="B2238" s="16">
        <v>7.506020312009214E-4</v>
      </c>
      <c r="C2238" s="16">
        <v>4.464977489268139E-4</v>
      </c>
    </row>
    <row r="2239">
      <c r="A2239" s="12">
        <v>837.6988035324786</v>
      </c>
      <c r="B2239" s="16">
        <v>5.543969782412087E-4</v>
      </c>
      <c r="C2239" s="16">
        <v>4.537426185029526E-4</v>
      </c>
    </row>
    <row r="2240">
      <c r="A2240" s="12">
        <v>903.8964048411817</v>
      </c>
      <c r="B2240" s="16">
        <v>5.202684847523915E-4</v>
      </c>
      <c r="C2240" s="16">
        <v>6.717403942709159E-4</v>
      </c>
    </row>
    <row r="2241">
      <c r="A2241" s="12">
        <v>984.8101724821363</v>
      </c>
      <c r="B2241" s="16">
        <v>4.7368695561466646E-4</v>
      </c>
      <c r="C2241" s="16">
        <v>6.692223439211391E-4</v>
      </c>
    </row>
    <row r="2242">
      <c r="A2242" s="12">
        <v>1063.1605835348598</v>
      </c>
      <c r="B2242" s="16">
        <v>4.6009776177000257E-4</v>
      </c>
      <c r="C2242" s="16">
        <v>6.118857730897865E-4</v>
      </c>
    </row>
    <row r="2243">
      <c r="A2243" s="12">
        <v>1242.4043496742008</v>
      </c>
      <c r="B2243" s="16">
        <v>4.47872123803706E-4</v>
      </c>
      <c r="C2243" s="16">
        <v>6.090918346568927E-4</v>
      </c>
    </row>
    <row r="2244">
      <c r="A2244" s="12">
        <v>1423.4772153791923</v>
      </c>
      <c r="B2244" s="16">
        <v>4.053781851143116E-4</v>
      </c>
      <c r="C2244" s="16">
        <v>5.159633397119549E-4</v>
      </c>
    </row>
    <row r="2245">
      <c r="A2245" s="12">
        <v>1614.411110035431</v>
      </c>
      <c r="B2245" s="16">
        <v>4.6214880982084933E-4</v>
      </c>
      <c r="C2245" s="16">
        <v>6.216378062777584E-4</v>
      </c>
    </row>
    <row r="2246">
      <c r="A2246" s="12">
        <v>2013.9110881436416</v>
      </c>
      <c r="B2246" s="16">
        <v>4.055497848345452E-4</v>
      </c>
      <c r="C2246" s="16">
        <v>5.44492258989959E-4</v>
      </c>
    </row>
    <row r="2247">
      <c r="A2247" s="12">
        <v>2057.1136721271396</v>
      </c>
      <c r="B2247" s="16">
        <v>4.401466992665037E-4</v>
      </c>
      <c r="C2247" s="16">
        <v>5.693398533007335E-4</v>
      </c>
    </row>
    <row r="2248">
      <c r="A2248" s="12">
        <v>2400.015574977001</v>
      </c>
      <c r="B2248" s="16">
        <v>4.397908294194548E-4</v>
      </c>
      <c r="C2248" s="16">
        <v>5.683435820461919E-4</v>
      </c>
    </row>
    <row r="2249">
      <c r="A2249" s="12">
        <v>2835.689967319948</v>
      </c>
      <c r="B2249" s="16">
        <v>4.1602376731036467E-4</v>
      </c>
      <c r="C2249" s="16">
        <v>5.108055009823183E-4</v>
      </c>
    </row>
    <row r="2250">
      <c r="A2250" s="12">
        <v>2921.736345238095</v>
      </c>
      <c r="B2250" s="16">
        <v>4.0963203463203465E-4</v>
      </c>
      <c r="C2250" s="16">
        <v>4.998524203069657E-4</v>
      </c>
    </row>
    <row r="2251">
      <c r="A2251" s="12">
        <v>9146.472729668014</v>
      </c>
      <c r="B2251" s="16">
        <v>0.3148164412436325</v>
      </c>
      <c r="C2251" s="16">
        <v>0.1872694537150887</v>
      </c>
    </row>
    <row r="2252">
      <c r="A2252" s="12">
        <v>9865.097199982689</v>
      </c>
      <c r="B2252" s="16">
        <v>0.31025230449647295</v>
      </c>
      <c r="C2252" s="16">
        <v>0.18455446401523348</v>
      </c>
    </row>
    <row r="2253">
      <c r="A2253" s="12">
        <v>10185.962287467508</v>
      </c>
      <c r="B2253" s="16">
        <v>0.30549281970426556</v>
      </c>
      <c r="C2253" s="16">
        <v>0.005305322367580006</v>
      </c>
    </row>
    <row r="2254">
      <c r="A2254" s="12">
        <v>9680.926739235303</v>
      </c>
      <c r="B2254" s="16">
        <v>0.3007193942825982</v>
      </c>
      <c r="C2254" s="16">
        <v>0.0054531345036598925</v>
      </c>
    </row>
    <row r="2255">
      <c r="A2255" s="12">
        <v>10275.469672249645</v>
      </c>
      <c r="B2255" s="16">
        <v>0.2961111914252081</v>
      </c>
      <c r="C2255" s="16">
        <v>0.005142396893909667</v>
      </c>
    </row>
    <row r="2256">
      <c r="A2256" s="12">
        <v>10916.190113758928</v>
      </c>
      <c r="B2256" s="16">
        <v>0.0015466330206149901</v>
      </c>
      <c r="C2256" s="16">
        <v>0.004619548627363195</v>
      </c>
    </row>
    <row r="2257">
      <c r="A2257" s="12">
        <v>12634.963330188868</v>
      </c>
      <c r="B2257" s="16">
        <v>0.2877787367280172</v>
      </c>
      <c r="C2257" s="16">
        <v>0.0036730024285972344</v>
      </c>
    </row>
    <row r="2258">
      <c r="A2258" s="12">
        <v>13551.924838543524</v>
      </c>
      <c r="B2258" s="16">
        <v>0.0016442806767304567</v>
      </c>
      <c r="C2258" s="16">
        <v>0.004932842030191371</v>
      </c>
    </row>
    <row r="2259">
      <c r="A2259" s="12">
        <v>14377.12414400313</v>
      </c>
      <c r="B2259" s="16">
        <v>0.2805321854822931</v>
      </c>
      <c r="C2259" s="16">
        <v>0.003873997260810018</v>
      </c>
    </row>
    <row r="2260">
      <c r="A2260" s="12">
        <v>13703.367207283834</v>
      </c>
      <c r="B2260" s="16">
        <v>0.0015271307339892908</v>
      </c>
      <c r="C2260" s="16">
        <v>0.004542730664398523</v>
      </c>
    </row>
    <row r="2261">
      <c r="A2261" s="12">
        <v>13222.45992512225</v>
      </c>
      <c r="B2261" s="16">
        <v>0.001509015892420538</v>
      </c>
      <c r="C2261" s="16">
        <v>0.004488844743276284</v>
      </c>
    </row>
    <row r="2262">
      <c r="A2262" s="12">
        <v>13746.16578882785</v>
      </c>
      <c r="B2262" s="16">
        <v>0.27067640784580244</v>
      </c>
      <c r="C2262" s="16">
        <v>0.004153215910592588</v>
      </c>
    </row>
    <row r="2263">
      <c r="A2263" s="12">
        <v>13658.029486413854</v>
      </c>
      <c r="B2263" s="16">
        <v>0.26757987458942967</v>
      </c>
      <c r="C2263" s="16">
        <v>0.0019222155867423111</v>
      </c>
    </row>
    <row r="2264">
      <c r="A2264" s="12">
        <v>4870.739686140084</v>
      </c>
      <c r="B2264" s="16">
        <v>0.09135451643527516</v>
      </c>
      <c r="C2264" s="16">
        <v>0.05434249342142989</v>
      </c>
    </row>
    <row r="2265">
      <c r="A2265" s="12">
        <v>4464.484689568232</v>
      </c>
      <c r="B2265" s="16">
        <v>0.09037503939489443</v>
      </c>
      <c r="C2265" s="16">
        <v>0.05375984872360542</v>
      </c>
    </row>
    <row r="2266">
      <c r="A2266" s="12">
        <v>4512.802280656859</v>
      </c>
      <c r="B2266" s="16">
        <v>0.08949112765811368</v>
      </c>
      <c r="C2266" s="16">
        <v>0.0025153385720616413</v>
      </c>
    </row>
    <row r="2267">
      <c r="A2267" s="12">
        <v>4830.052996303302</v>
      </c>
      <c r="B2267" s="16">
        <v>0.08863420001730896</v>
      </c>
      <c r="C2267" s="16">
        <v>0.0023799809601523186</v>
      </c>
    </row>
    <row r="2268">
      <c r="A2268" s="12">
        <v>5250.552918145112</v>
      </c>
      <c r="B2268" s="16">
        <v>0.08771564908846201</v>
      </c>
      <c r="C2268" s="16">
        <v>0.0024226110363391655</v>
      </c>
    </row>
    <row r="2269">
      <c r="A2269" s="12">
        <v>5492.86491502778</v>
      </c>
      <c r="B2269" s="16">
        <v>7.254832020410261E-4</v>
      </c>
      <c r="C2269" s="16">
        <v>0.0021522668327217105</v>
      </c>
    </row>
    <row r="2270">
      <c r="A2270" s="12">
        <v>6072.297576017846</v>
      </c>
      <c r="B2270" s="16">
        <v>0.08551933101909841</v>
      </c>
      <c r="C2270" s="16">
        <v>0.0021651218552052394</v>
      </c>
    </row>
    <row r="2271">
      <c r="A2271" s="12">
        <v>6732.660991248847</v>
      </c>
      <c r="B2271" s="16">
        <v>7.52281823578158E-4</v>
      </c>
      <c r="C2271" s="16">
        <v>0.0022627226724811784</v>
      </c>
    </row>
    <row r="2272">
      <c r="A2272" s="12">
        <v>6854.898711313349</v>
      </c>
      <c r="B2272" s="16">
        <v>0.08300624080956846</v>
      </c>
      <c r="C2272" s="16">
        <v>0.0018872949158822234</v>
      </c>
    </row>
    <row r="2273">
      <c r="A2273" s="12">
        <v>6735.159817351599</v>
      </c>
      <c r="B2273" s="16">
        <v>7.020547945205479E-4</v>
      </c>
      <c r="C2273" s="16">
        <v>0.0020947488584474885</v>
      </c>
    </row>
    <row r="2274">
      <c r="A2274" s="12">
        <v>7058.869214248268</v>
      </c>
      <c r="B2274" s="16">
        <v>6.708117950134444E-4</v>
      </c>
      <c r="C2274" s="16">
        <v>0.002068806124117093</v>
      </c>
    </row>
    <row r="2275">
      <c r="A2275" s="12">
        <v>7228.865382577215</v>
      </c>
      <c r="B2275" s="16">
        <v>0.07997947241885191</v>
      </c>
      <c r="C2275" s="16">
        <v>0.0020025547913494098</v>
      </c>
    </row>
    <row r="2276">
      <c r="A2276" s="12">
        <v>7287.820799469232</v>
      </c>
      <c r="B2276" s="16">
        <v>0.07927240559517885</v>
      </c>
      <c r="C2276" s="16">
        <v>0.0018245148449162383</v>
      </c>
    </row>
    <row r="2277">
      <c r="A2277" s="12">
        <v>0.0</v>
      </c>
      <c r="B2277" s="16">
        <v>0.5051437429537767</v>
      </c>
      <c r="C2277" s="16">
        <v>0.3004861894024803</v>
      </c>
    </row>
    <row r="2278">
      <c r="A2278" s="12">
        <v>0.0</v>
      </c>
      <c r="B2278" s="16">
        <v>0.5160895543877331</v>
      </c>
      <c r="C2278" s="16">
        <v>0.3069973364048665</v>
      </c>
    </row>
    <row r="2279">
      <c r="A2279" s="12">
        <v>0.0</v>
      </c>
      <c r="B2279" s="16">
        <v>0.5223315118397086</v>
      </c>
      <c r="C2279" s="16">
        <v>0.3107103825136612</v>
      </c>
    </row>
    <row r="2280">
      <c r="A2280" s="12">
        <v>0.0</v>
      </c>
      <c r="B2280" s="16">
        <v>0.5239922523115156</v>
      </c>
      <c r="C2280" s="16">
        <v>0.3116982786975112</v>
      </c>
    </row>
    <row r="2281">
      <c r="A2281" s="12">
        <v>0.0</v>
      </c>
      <c r="B2281" s="16">
        <v>0.5211165224976375</v>
      </c>
      <c r="C2281" s="16">
        <v>0.30998764265464857</v>
      </c>
    </row>
    <row r="2282">
      <c r="A2282" s="12">
        <v>0.0</v>
      </c>
      <c r="B2282" s="16">
        <v>0.5137963162044005</v>
      </c>
      <c r="C2282" s="16">
        <v>0.3056331971619007</v>
      </c>
    </row>
    <row r="2283">
      <c r="A2283" s="12">
        <v>0.0</v>
      </c>
      <c r="B2283" s="16">
        <v>0.5046104033223059</v>
      </c>
      <c r="C2283" s="16">
        <v>0.30016893080875623</v>
      </c>
    </row>
    <row r="2284">
      <c r="A2284" s="12">
        <v>0.0</v>
      </c>
      <c r="B2284" s="16">
        <v>0.4960387476215188</v>
      </c>
      <c r="C2284" s="16">
        <v>0.29507005708354955</v>
      </c>
    </row>
    <row r="2285">
      <c r="A2285" s="12">
        <v>0.0</v>
      </c>
      <c r="B2285" s="16">
        <v>0.48808551198257083</v>
      </c>
      <c r="C2285" s="16">
        <v>0.2903390522875817</v>
      </c>
    </row>
    <row r="2286">
      <c r="A2286" s="12">
        <v>0.0</v>
      </c>
      <c r="B2286" s="16">
        <v>0.4808182427900738</v>
      </c>
      <c r="C2286" s="16">
        <v>0.28601609657947685</v>
      </c>
    </row>
    <row r="2287">
      <c r="A2287" s="12">
        <v>0.0</v>
      </c>
      <c r="B2287" s="16">
        <v>0.4742186208037043</v>
      </c>
      <c r="C2287" s="16">
        <v>0.2820902927071275</v>
      </c>
    </row>
    <row r="2288">
      <c r="A2288" s="12">
        <v>0.0</v>
      </c>
      <c r="B2288" s="16">
        <v>0.4683325167401601</v>
      </c>
      <c r="C2288" s="16">
        <v>0.2785889269965703</v>
      </c>
    </row>
    <row r="2289">
      <c r="A2289" s="12">
        <v>0.0</v>
      </c>
      <c r="B2289" s="16">
        <v>0.46312865402629283</v>
      </c>
      <c r="C2289" s="16">
        <v>0.2754933944894861</v>
      </c>
    </row>
    <row r="2290">
      <c r="A2290" s="12">
        <v>3683.57792153628</v>
      </c>
      <c r="B2290" s="16">
        <v>0.1328859931230711</v>
      </c>
      <c r="C2290" s="16">
        <v>0.07904761022085878</v>
      </c>
    </row>
    <row r="2291">
      <c r="A2291" s="12">
        <v>3991.3133282093545</v>
      </c>
      <c r="B2291" s="16">
        <v>0.13277278241302354</v>
      </c>
      <c r="C2291" s="16">
        <v>0.07898026650862588</v>
      </c>
    </row>
    <row r="2292">
      <c r="A2292" s="12">
        <v>4277.777253814147</v>
      </c>
      <c r="B2292" s="16">
        <v>0.13257512713823394</v>
      </c>
      <c r="C2292" s="16">
        <v>0.0019325011558021267</v>
      </c>
    </row>
    <row r="2293">
      <c r="A2293" s="12">
        <v>4452.087537954648</v>
      </c>
      <c r="B2293" s="16">
        <v>0.1323267468367281</v>
      </c>
      <c r="C2293" s="16">
        <v>0.0018642769466466088</v>
      </c>
    </row>
    <row r="2294">
      <c r="A2294" s="12">
        <v>4813.329728634329</v>
      </c>
      <c r="B2294" s="16">
        <v>0.13207199572594464</v>
      </c>
      <c r="C2294" s="16">
        <v>0.0018606879018441076</v>
      </c>
    </row>
    <row r="2295">
      <c r="A2295" s="12">
        <v>5070.682443056948</v>
      </c>
      <c r="B2295" s="16">
        <v>6.069021324334017E-4</v>
      </c>
      <c r="C2295" s="16">
        <v>0.0017839244498799988</v>
      </c>
    </row>
    <row r="2296">
      <c r="A2296" s="12">
        <v>5610.608274874206</v>
      </c>
      <c r="B2296" s="16">
        <v>0.13165240386381166</v>
      </c>
      <c r="C2296" s="16">
        <v>0.0016527711462886105</v>
      </c>
    </row>
    <row r="2297">
      <c r="A2297" s="12">
        <v>6273.319033426567</v>
      </c>
      <c r="B2297" s="16">
        <v>6.419368150763446E-4</v>
      </c>
      <c r="C2297" s="16">
        <v>0.0018524462377917373</v>
      </c>
    </row>
    <row r="2298">
      <c r="A2298" s="12">
        <v>6372.007145605453</v>
      </c>
      <c r="B2298" s="16">
        <v>0.13135088587185548</v>
      </c>
      <c r="C2298" s="16">
        <v>0.0017131131021088698</v>
      </c>
    </row>
    <row r="2299">
      <c r="A2299" s="12">
        <v>6176.85118399253</v>
      </c>
      <c r="B2299" s="16">
        <v>6.132779247407299E-4</v>
      </c>
      <c r="C2299" s="16">
        <v>0.0018123735686367839</v>
      </c>
    </row>
    <row r="2300">
      <c r="A2300" s="12">
        <v>6234.050651322771</v>
      </c>
      <c r="B2300" s="16">
        <v>6.403454206154634E-4</v>
      </c>
      <c r="C2300" s="16">
        <v>0.0018478539280617659</v>
      </c>
    </row>
    <row r="2301">
      <c r="A2301" s="12">
        <v>6191.071783242042</v>
      </c>
      <c r="B2301" s="16">
        <v>0.13111186298087915</v>
      </c>
      <c r="C2301" s="16">
        <v>0.0017740062364549137</v>
      </c>
    </row>
    <row r="2302">
      <c r="A2302" s="12">
        <v>6349.322447039031</v>
      </c>
      <c r="B2302" s="16">
        <v>0.13109268283762904</v>
      </c>
      <c r="C2302" s="16">
        <v>0.0014445978440748631</v>
      </c>
    </row>
    <row r="2303">
      <c r="A2303" s="12">
        <v>442.02626946651395</v>
      </c>
      <c r="B2303" s="16">
        <v>5.170611051692479E-4</v>
      </c>
      <c r="C2303" s="16">
        <v>3.07575266145105E-4</v>
      </c>
    </row>
    <row r="2304">
      <c r="A2304" s="12">
        <v>463.6173955444049</v>
      </c>
      <c r="B2304" s="16">
        <v>5.845651861222214E-4</v>
      </c>
      <c r="C2304" s="16">
        <v>2.999492523424633E-4</v>
      </c>
    </row>
    <row r="2305">
      <c r="A2305" s="12">
        <v>507.20231479516144</v>
      </c>
      <c r="B2305" s="16">
        <v>5.689288380520165E-4</v>
      </c>
      <c r="C2305" s="16">
        <v>4.856024343096193E-4</v>
      </c>
    </row>
    <row r="2306">
      <c r="A2306" s="12">
        <v>588.7196823951869</v>
      </c>
      <c r="B2306" s="16">
        <v>5.437049248616609E-4</v>
      </c>
      <c r="C2306" s="16">
        <v>4.689400763242011E-4</v>
      </c>
    </row>
    <row r="2307">
      <c r="A2307" s="12">
        <v>697.1696477341444</v>
      </c>
      <c r="B2307" s="16">
        <v>5.048642282689398E-4</v>
      </c>
      <c r="C2307" s="16">
        <v>4.090183261263713E-4</v>
      </c>
    </row>
    <row r="2308">
      <c r="A2308" s="12">
        <v>839.7739680821213</v>
      </c>
      <c r="B2308" s="16">
        <v>4.6758248331983627E-4</v>
      </c>
      <c r="C2308" s="16">
        <v>3.603509936452283E-4</v>
      </c>
    </row>
    <row r="2309">
      <c r="A2309" s="12">
        <v>1085.2446331179208</v>
      </c>
      <c r="B2309" s="16">
        <v>4.3176124356374644E-4</v>
      </c>
      <c r="C2309" s="16">
        <v>1.9661989716192915E-4</v>
      </c>
    </row>
    <row r="2310">
      <c r="A2310" s="12">
        <v>1368.4182741414734</v>
      </c>
      <c r="B2310" s="16">
        <v>4.6040956401977826E-4</v>
      </c>
      <c r="C2310" s="16">
        <v>3.7753343418151164E-4</v>
      </c>
    </row>
    <row r="2311">
      <c r="A2311" s="12">
        <v>1588.7863138040425</v>
      </c>
      <c r="B2311" s="16">
        <v>4.46679523085517E-4</v>
      </c>
      <c r="C2311" s="16">
        <v>2.3851305806848487E-4</v>
      </c>
    </row>
    <row r="2312">
      <c r="A2312" s="12">
        <v>1516.0738206140054</v>
      </c>
      <c r="B2312" s="16">
        <v>4.2570006098152657E-4</v>
      </c>
      <c r="C2312" s="16">
        <v>3.072316676545249E-4</v>
      </c>
    </row>
    <row r="2313">
      <c r="A2313" s="12">
        <v>1840.9130985407214</v>
      </c>
      <c r="B2313" s="16">
        <v>4.4645459180665364E-4</v>
      </c>
      <c r="C2313" s="16">
        <v>3.226466777377607E-4</v>
      </c>
    </row>
    <row r="2314">
      <c r="A2314" s="12">
        <v>1847.9030208210756</v>
      </c>
      <c r="B2314" s="16">
        <v>4.041895946473824E-4</v>
      </c>
      <c r="C2314" s="16">
        <v>2.490192191946386E-4</v>
      </c>
    </row>
    <row r="2315">
      <c r="A2315" s="12">
        <v>1694.5549384951328</v>
      </c>
      <c r="B2315" s="16">
        <v>3.5864699105256413E-4</v>
      </c>
      <c r="C2315" s="16">
        <v>1.487820426150592E-4</v>
      </c>
    </row>
    <row r="2316">
      <c r="A2316" s="12">
        <v>1911.7753177848062</v>
      </c>
      <c r="B2316" s="16">
        <v>0.030724197930863055</v>
      </c>
      <c r="C2316" s="16">
        <v>0.01827637635321042</v>
      </c>
    </row>
    <row r="2317">
      <c r="A2317" s="12">
        <v>1613.028131549591</v>
      </c>
      <c r="B2317" s="16">
        <v>0.030292914610235953</v>
      </c>
      <c r="C2317" s="16">
        <v>0.018019826245689947</v>
      </c>
    </row>
    <row r="2318">
      <c r="A2318" s="12">
        <v>2246.2078196372</v>
      </c>
      <c r="B2318" s="16">
        <v>0.029864673744373557</v>
      </c>
      <c r="C2318" s="16">
        <v>0.004965642502900444</v>
      </c>
    </row>
    <row r="2319">
      <c r="A2319" s="12">
        <v>2610.9719451102665</v>
      </c>
      <c r="B2319" s="16">
        <v>0.0294495211217848</v>
      </c>
      <c r="C2319" s="16">
        <v>0.0050691461939297595</v>
      </c>
    </row>
    <row r="2320">
      <c r="A2320" s="12">
        <v>3007.925791558065</v>
      </c>
      <c r="B2320" s="16">
        <v>0.029059939926306358</v>
      </c>
      <c r="C2320" s="16">
        <v>0.004949391358630223</v>
      </c>
    </row>
    <row r="2321">
      <c r="A2321" s="12">
        <v>3590.541042154215</v>
      </c>
      <c r="B2321" s="16">
        <v>0.0013292681217881859</v>
      </c>
      <c r="C2321" s="16">
        <v>0.004588377311955606</v>
      </c>
    </row>
    <row r="2322">
      <c r="A2322" s="12">
        <v>5198.270130209467</v>
      </c>
      <c r="B2322" s="16">
        <v>0.02838162577743643</v>
      </c>
      <c r="C2322" s="16">
        <v>0.004485476636328006</v>
      </c>
    </row>
    <row r="2323">
      <c r="A2323" s="12">
        <v>5753.178227113059</v>
      </c>
      <c r="B2323" s="16">
        <v>0.0013988123808609553</v>
      </c>
      <c r="C2323" s="16">
        <v>0.004784173437062259</v>
      </c>
    </row>
    <row r="2324">
      <c r="A2324" s="12">
        <v>6855.182344015585</v>
      </c>
      <c r="B2324" s="16">
        <v>0.027820680983833036</v>
      </c>
      <c r="C2324" s="16">
        <v>0.004369659197628121</v>
      </c>
    </row>
    <row r="2325">
      <c r="A2325" s="12">
        <v>7450.232588004375</v>
      </c>
      <c r="B2325" s="16">
        <v>0.001338016390700786</v>
      </c>
      <c r="C2325" s="16">
        <v>0.004575400876246941</v>
      </c>
    </row>
    <row r="2326">
      <c r="A2326" s="12">
        <v>8320.698342730875</v>
      </c>
      <c r="B2326" s="16">
        <v>0.0013601036269430052</v>
      </c>
      <c r="C2326" s="16">
        <v>0.004651782992989942</v>
      </c>
    </row>
    <row r="2327">
      <c r="A2327" s="12">
        <v>8236.20291791959</v>
      </c>
      <c r="B2327" s="16">
        <v>0.027065034987475485</v>
      </c>
      <c r="C2327" s="16">
        <v>0.004230209471818424</v>
      </c>
    </row>
    <row r="2328">
      <c r="A2328" s="12">
        <v>9376.495370794757</v>
      </c>
      <c r="B2328" s="16">
        <v>0.026823012640751598</v>
      </c>
      <c r="C2328" s="16">
        <v>0.003979114791942994</v>
      </c>
    </row>
    <row r="2329">
      <c r="A2329" s="12">
        <v>1433.1753890844823</v>
      </c>
      <c r="B2329" s="16">
        <v>0.013479174402918076</v>
      </c>
      <c r="C2329" s="16">
        <v>0.008018125155704301</v>
      </c>
    </row>
    <row r="2330">
      <c r="A2330" s="12">
        <v>1255.4670135965112</v>
      </c>
      <c r="B2330" s="16">
        <v>0.013340640384234262</v>
      </c>
      <c r="C2330" s="16">
        <v>0.007935717801446088</v>
      </c>
    </row>
    <row r="2331">
      <c r="A2331" s="12">
        <v>1131.2510684422136</v>
      </c>
      <c r="B2331" s="16">
        <v>0.013249145477243682</v>
      </c>
      <c r="C2331" s="16">
        <v>9.453114676538072E-4</v>
      </c>
    </row>
    <row r="2332">
      <c r="A2332" s="12">
        <v>1704.1741657773623</v>
      </c>
      <c r="B2332" s="16">
        <v>0.01317916886120326</v>
      </c>
      <c r="C2332" s="16">
        <v>9.403187156514809E-4</v>
      </c>
    </row>
    <row r="2333">
      <c r="A2333" s="12">
        <v>2211.09192990597</v>
      </c>
      <c r="B2333" s="16">
        <v>0.013096958414553718</v>
      </c>
      <c r="C2333" s="16">
        <v>9.983941656512216E-4</v>
      </c>
    </row>
    <row r="2334">
      <c r="A2334" s="12">
        <v>2339.289951857706</v>
      </c>
      <c r="B2334" s="16">
        <v>3.675398907519359E-4</v>
      </c>
      <c r="C2334" s="16">
        <v>9.324287868829901E-4</v>
      </c>
    </row>
    <row r="2335">
      <c r="A2335" s="12">
        <v>2636.1853560866816</v>
      </c>
      <c r="B2335" s="16">
        <v>0.012821785409920653</v>
      </c>
      <c r="C2335" s="16">
        <v>0.0010230243066640555</v>
      </c>
    </row>
    <row r="2336">
      <c r="A2336" s="12">
        <v>2690.647765549434</v>
      </c>
      <c r="B2336" s="16">
        <v>3.726947770747777E-4</v>
      </c>
      <c r="C2336" s="16">
        <v>9.365828558640395E-4</v>
      </c>
    </row>
    <row r="2337">
      <c r="A2337" s="12">
        <v>2616.9466925608076</v>
      </c>
      <c r="B2337" s="16">
        <v>0.012425374524775788</v>
      </c>
      <c r="C2337" s="16">
        <v>9.757966044704657E-4</v>
      </c>
    </row>
    <row r="2338">
      <c r="A2338" s="12">
        <v>2679.338582643621</v>
      </c>
      <c r="B2338" s="16">
        <v>3.3995695582604427E-4</v>
      </c>
      <c r="C2338" s="16">
        <v>8.682108721472159E-4</v>
      </c>
    </row>
    <row r="2339">
      <c r="A2339" s="12">
        <v>3261.5932625290407</v>
      </c>
      <c r="B2339" s="16">
        <v>3.402763110695404E-4</v>
      </c>
      <c r="C2339" s="16">
        <v>8.515288966666331E-4</v>
      </c>
    </row>
    <row r="2340">
      <c r="A2340" s="12">
        <v>3420.155472178155</v>
      </c>
      <c r="B2340" s="16">
        <v>0.011828481247097122</v>
      </c>
      <c r="C2340" s="16">
        <v>8.587982269652744E-4</v>
      </c>
    </row>
    <row r="2341">
      <c r="A2341" s="12">
        <v>3289.7144693070995</v>
      </c>
      <c r="B2341" s="16">
        <v>0.01164758303309951</v>
      </c>
      <c r="C2341" s="16">
        <v>9.650808092706248E-4</v>
      </c>
    </row>
    <row r="2342">
      <c r="A2342" s="12">
        <v>27840.0547152881</v>
      </c>
      <c r="B2342" s="16">
        <v>0.005509062163235371</v>
      </c>
      <c r="C2342" s="16">
        <v>9.613272334683896E-4</v>
      </c>
    </row>
    <row r="2343">
      <c r="A2343" s="12">
        <v>25517.20106655156</v>
      </c>
      <c r="B2343" s="16">
        <v>0.005513176767881151</v>
      </c>
      <c r="C2343" s="16">
        <v>9.587498145225473E-4</v>
      </c>
    </row>
    <row r="2344">
      <c r="A2344" s="12">
        <v>28123.381645045276</v>
      </c>
      <c r="B2344" s="16">
        <v>0.005749606888906368</v>
      </c>
      <c r="C2344" s="16">
        <v>0.005884061303145628</v>
      </c>
    </row>
    <row r="2345">
      <c r="A2345" s="12">
        <v>35163.20022629473</v>
      </c>
      <c r="B2345" s="16">
        <v>0.005068747405318618</v>
      </c>
      <c r="C2345" s="16">
        <v>0.004883108033965196</v>
      </c>
    </row>
    <row r="2346">
      <c r="A2346" s="12">
        <v>40251.15385714465</v>
      </c>
      <c r="B2346" s="16">
        <v>0.005515186415658099</v>
      </c>
      <c r="C2346" s="16">
        <v>0.005460035663411846</v>
      </c>
    </row>
    <row r="2347">
      <c r="A2347" s="12">
        <v>41087.218751896544</v>
      </c>
      <c r="B2347" s="16">
        <v>0.005823974824055891</v>
      </c>
      <c r="C2347" s="16">
        <v>0.006038049201003104</v>
      </c>
    </row>
    <row r="2348">
      <c r="A2348" s="12">
        <v>43940.28746198587</v>
      </c>
      <c r="B2348" s="16">
        <v>0.005564888736914963</v>
      </c>
      <c r="C2348" s="16">
        <v>0.005630633979057332</v>
      </c>
    </row>
    <row r="2349">
      <c r="A2349" s="12">
        <v>50611.64666905405</v>
      </c>
      <c r="B2349" s="16">
        <v>0.0054721793353193215</v>
      </c>
      <c r="C2349" s="16">
        <v>0.005253554511694898</v>
      </c>
    </row>
    <row r="2350">
      <c r="A2350" s="12">
        <v>52713.572128707456</v>
      </c>
      <c r="B2350" s="16">
        <v>0.005616707035211907</v>
      </c>
      <c r="C2350" s="16">
        <v>0.006228553249981534</v>
      </c>
    </row>
    <row r="2351">
      <c r="A2351" s="12">
        <v>43662.88595544557</v>
      </c>
      <c r="B2351" s="16">
        <v>0.00554593932472013</v>
      </c>
      <c r="C2351" s="16">
        <v>0.005545186516341588</v>
      </c>
    </row>
    <row r="2352">
      <c r="A2352" s="12">
        <v>49370.204665622965</v>
      </c>
      <c r="B2352" s="16">
        <v>0.00535362821953981</v>
      </c>
      <c r="C2352" s="16">
        <v>0.005285810832569322</v>
      </c>
    </row>
    <row r="2353">
      <c r="A2353" s="12">
        <v>56724.30074335291</v>
      </c>
      <c r="B2353" s="16">
        <v>0.005356848236990742</v>
      </c>
      <c r="C2353" s="16">
        <v>0.005797414028025403</v>
      </c>
    </row>
    <row r="2354">
      <c r="A2354" s="12">
        <v>55045.63640424255</v>
      </c>
      <c r="B2354" s="16">
        <v>0.004995706650458318</v>
      </c>
      <c r="C2354" s="16">
        <v>0.00523080614334514</v>
      </c>
    </row>
    <row r="2355">
      <c r="A2355" s="12">
        <v>35633.50384521697</v>
      </c>
      <c r="B2355" s="16">
        <v>0.003549431047082159</v>
      </c>
      <c r="C2355" s="16">
        <v>0.0011871802902181856</v>
      </c>
    </row>
    <row r="2356">
      <c r="A2356" s="12">
        <v>36376.94481797281</v>
      </c>
      <c r="B2356" s="16">
        <v>0.003509752755726464</v>
      </c>
      <c r="C2356" s="16">
        <v>0.0011796918720627001</v>
      </c>
    </row>
    <row r="2357">
      <c r="A2357" s="12">
        <v>39397.354996113114</v>
      </c>
      <c r="B2357" s="16">
        <v>0.00359641569178804</v>
      </c>
      <c r="C2357" s="16">
        <v>0.005320290200642355</v>
      </c>
    </row>
    <row r="2358">
      <c r="A2358" s="12">
        <v>45646.53963121139</v>
      </c>
      <c r="B2358" s="16">
        <v>0.003674614569476145</v>
      </c>
      <c r="C2358" s="16">
        <v>0.005668073897251138</v>
      </c>
    </row>
    <row r="2359">
      <c r="A2359" s="12">
        <v>50611.49923033983</v>
      </c>
      <c r="B2359" s="16">
        <v>0.00362305259062537</v>
      </c>
      <c r="C2359" s="16">
        <v>0.005466041916876702</v>
      </c>
    </row>
    <row r="2360">
      <c r="A2360" s="12">
        <v>51767.38560584313</v>
      </c>
      <c r="B2360" s="16">
        <v>0.00350808075443233</v>
      </c>
      <c r="C2360" s="16">
        <v>0.005431138284133027</v>
      </c>
    </row>
    <row r="2361">
      <c r="A2361" s="12">
        <v>54115.923523644116</v>
      </c>
      <c r="B2361" s="16">
        <v>0.003548534767944239</v>
      </c>
      <c r="C2361" s="16">
        <v>0.005740697339126721</v>
      </c>
    </row>
    <row r="2362">
      <c r="A2362" s="12">
        <v>59726.26301512743</v>
      </c>
      <c r="B2362" s="16">
        <v>0.003411415820997079</v>
      </c>
      <c r="C2362" s="16">
        <v>0.005034884242953725</v>
      </c>
    </row>
    <row r="2363">
      <c r="A2363" s="12">
        <v>68517.55598923856</v>
      </c>
      <c r="B2363" s="16">
        <v>0.003385081086735511</v>
      </c>
      <c r="C2363" s="16">
        <v>0.005324232528186671</v>
      </c>
    </row>
    <row r="2364">
      <c r="A2364" s="12">
        <v>65729.74022806024</v>
      </c>
      <c r="B2364" s="16">
        <v>0.0033498923207389212</v>
      </c>
      <c r="C2364" s="16">
        <v>0.005342962675709219</v>
      </c>
    </row>
    <row r="2365">
      <c r="A2365" s="12">
        <v>70160.5603336729</v>
      </c>
      <c r="B2365" s="16">
        <v>0.0034612543097945294</v>
      </c>
      <c r="C2365" s="16">
        <v>0.0053517555284029504</v>
      </c>
    </row>
    <row r="2366">
      <c r="A2366" s="12">
        <v>83287.01362090229</v>
      </c>
      <c r="B2366" s="16">
        <v>0.0032854767922442726</v>
      </c>
      <c r="C2366" s="16">
        <v>0.00508126613448919</v>
      </c>
    </row>
    <row r="2367">
      <c r="A2367" s="12">
        <v>78905.96072634</v>
      </c>
      <c r="B2367" s="16">
        <v>0.003126851898513679</v>
      </c>
      <c r="C2367" s="16">
        <v>0.004883166032271913</v>
      </c>
    </row>
    <row r="2368">
      <c r="A2368" s="12">
        <v>1180.480689818369</v>
      </c>
      <c r="B2368" s="16">
        <v>8.758058660057339E-4</v>
      </c>
      <c r="C2368" s="16">
        <v>5.209756054654E-4</v>
      </c>
    </row>
    <row r="2369">
      <c r="A2369" s="12">
        <v>1263.3886592550475</v>
      </c>
      <c r="B2369" s="16">
        <v>0.0011966959551604863</v>
      </c>
      <c r="C2369" s="16">
        <v>5.106884720085954E-4</v>
      </c>
    </row>
    <row r="2370">
      <c r="A2370" s="12">
        <v>1269.9417677630336</v>
      </c>
      <c r="B2370" s="16">
        <v>0.0012738695342000047</v>
      </c>
      <c r="C2370" s="16">
        <v>0.0036399046383702757</v>
      </c>
    </row>
    <row r="2371">
      <c r="A2371" s="12">
        <v>1261.853627221265</v>
      </c>
      <c r="B2371" s="16">
        <v>0.0012274491695106551</v>
      </c>
      <c r="C2371" s="16">
        <v>0.003590605322688542</v>
      </c>
    </row>
    <row r="2372">
      <c r="A2372" s="12">
        <v>1419.2641809136585</v>
      </c>
      <c r="B2372" s="16">
        <v>0.0013041403230547705</v>
      </c>
      <c r="C2372" s="16">
        <v>0.0038300494478053083</v>
      </c>
    </row>
    <row r="2373">
      <c r="A2373" s="12">
        <v>1588.5056715703493</v>
      </c>
      <c r="B2373" s="16">
        <v>0.0011905963038012057</v>
      </c>
      <c r="C2373" s="16">
        <v>0.0029497945409480636</v>
      </c>
    </row>
    <row r="2374">
      <c r="A2374" s="12">
        <v>1772.560330507228</v>
      </c>
      <c r="B2374" s="16">
        <v>9.538464254609194E-4</v>
      </c>
      <c r="C2374" s="16">
        <v>0.0027179597843414757</v>
      </c>
    </row>
    <row r="2375">
      <c r="A2375" s="12">
        <v>2065.539632155588</v>
      </c>
      <c r="B2375" s="16">
        <v>7.994283867215139E-4</v>
      </c>
      <c r="C2375" s="16">
        <v>0.0024939834553392875</v>
      </c>
    </row>
    <row r="2376">
      <c r="A2376" s="12">
        <v>1985.8888625392558</v>
      </c>
      <c r="B2376" s="16">
        <v>0.00112075775275562</v>
      </c>
      <c r="C2376" s="16">
        <v>0.0028226109276412096</v>
      </c>
    </row>
    <row r="2377">
      <c r="A2377" s="12">
        <v>0.0</v>
      </c>
      <c r="B2377" s="16">
        <v>7.957094547400367E-4</v>
      </c>
      <c r="C2377" s="16">
        <v>0.0018575904976267554</v>
      </c>
    </row>
    <row r="2378">
      <c r="A2378" s="12">
        <v>0.0</v>
      </c>
      <c r="B2378" s="16">
        <v>9.656035321621164E-4</v>
      </c>
      <c r="C2378" s="16">
        <v>0.0023514990980904485</v>
      </c>
    </row>
    <row r="2379">
      <c r="A2379" s="12">
        <v>0.0</v>
      </c>
      <c r="B2379" s="16">
        <v>7.532667361088471E-4</v>
      </c>
      <c r="C2379" s="16">
        <v>0.0024718514197186042</v>
      </c>
    </row>
    <row r="2380">
      <c r="A2380" s="12">
        <v>0.0</v>
      </c>
      <c r="B2380" s="16">
        <v>7.038180825129265E-4</v>
      </c>
      <c r="C2380" s="16">
        <v>0.002279004470416738</v>
      </c>
    </row>
    <row r="2381">
      <c r="A2381" s="12">
        <v>139.1091415147898</v>
      </c>
      <c r="B2381" s="16">
        <v>0.0023177574686170013</v>
      </c>
      <c r="C2381" s="16">
        <v>0.0013787246094179386</v>
      </c>
    </row>
    <row r="2382">
      <c r="A2382" s="12">
        <v>171.842197432481</v>
      </c>
      <c r="B2382" s="16">
        <v>3.8080307313644995E-4</v>
      </c>
      <c r="C2382" s="16">
        <v>0.0013561041381130613</v>
      </c>
    </row>
    <row r="2383">
      <c r="A2383" s="12">
        <v>190.67634215984154</v>
      </c>
      <c r="B2383" s="16">
        <v>3.700743802659476E-4</v>
      </c>
      <c r="C2383" s="16">
        <v>4.4658764875975113E-4</v>
      </c>
    </row>
    <row r="2384">
      <c r="A2384" s="12">
        <v>238.01203762736787</v>
      </c>
      <c r="B2384" s="16">
        <v>3.5729551340669865E-4</v>
      </c>
      <c r="C2384" s="16">
        <v>4.430586885064634E-4</v>
      </c>
    </row>
    <row r="2385">
      <c r="A2385" s="12">
        <v>311.55024460794823</v>
      </c>
      <c r="B2385" s="16">
        <v>3.7110239319776666E-4</v>
      </c>
      <c r="C2385" s="16">
        <v>4.5513690196879346E-4</v>
      </c>
    </row>
    <row r="2386">
      <c r="A2386" s="12">
        <v>339.7644428052847</v>
      </c>
      <c r="B2386" s="16">
        <v>3.547050210449986E-4</v>
      </c>
      <c r="C2386" s="16">
        <v>3.9011674849812397E-4</v>
      </c>
    </row>
    <row r="2387">
      <c r="A2387" s="12">
        <v>406.96341948447355</v>
      </c>
      <c r="B2387" s="16">
        <v>3.373344710103728E-4</v>
      </c>
      <c r="C2387" s="16">
        <v>3.685371906221592E-4</v>
      </c>
    </row>
    <row r="2388">
      <c r="A2388" s="12">
        <v>523.0606517344546</v>
      </c>
      <c r="B2388" s="16">
        <v>2.984098635569415E-4</v>
      </c>
      <c r="C2388" s="16">
        <v>3.2231640305019316E-4</v>
      </c>
    </row>
    <row r="2389">
      <c r="A2389" s="12">
        <v>709.4374421669518</v>
      </c>
      <c r="B2389" s="16">
        <v>3.550392481250134E-4</v>
      </c>
      <c r="C2389" s="16">
        <v>4.4300870952648785E-4</v>
      </c>
    </row>
    <row r="2390">
      <c r="A2390" s="12">
        <v>668.6205460270945</v>
      </c>
      <c r="B2390" s="16">
        <v>2.8587173288489024E-4</v>
      </c>
      <c r="C2390" s="16">
        <v>2.525715028447527E-4</v>
      </c>
    </row>
    <row r="2391">
      <c r="A2391" s="12">
        <v>739.7321918585884</v>
      </c>
      <c r="B2391" s="16">
        <v>3.070538744508888E-4</v>
      </c>
      <c r="C2391" s="16">
        <v>3.1977130648408106E-4</v>
      </c>
    </row>
    <row r="2392">
      <c r="A2392" s="12">
        <v>834.6586566600766</v>
      </c>
      <c r="B2392" s="16">
        <v>2.7767647491634516E-4</v>
      </c>
      <c r="C2392" s="16">
        <v>2.6564809305360947E-4</v>
      </c>
    </row>
    <row r="2393">
      <c r="A2393" s="12">
        <v>953.0602225748814</v>
      </c>
      <c r="B2393" s="16">
        <v>2.683234714989031E-4</v>
      </c>
      <c r="C2393" s="16">
        <v>2.7931112412426536E-4</v>
      </c>
    </row>
    <row r="2394">
      <c r="A2394" s="12">
        <v>299.40131915122265</v>
      </c>
      <c r="B2394" s="16">
        <v>4.2145162306787154E-4</v>
      </c>
      <c r="C2394" s="16">
        <v>2.507016943190038E-4</v>
      </c>
    </row>
    <row r="2395">
      <c r="A2395" s="12">
        <v>297.56247508625637</v>
      </c>
      <c r="B2395" s="16">
        <v>5.945483126456962E-4</v>
      </c>
      <c r="C2395" s="16">
        <v>2.444161834749671E-4</v>
      </c>
    </row>
    <row r="2396">
      <c r="A2396" s="12">
        <v>301.7776374214992</v>
      </c>
      <c r="B2396" s="16">
        <v>5.597587499274224E-4</v>
      </c>
      <c r="C2396" s="16">
        <v>1.911943522428346E-4</v>
      </c>
    </row>
    <row r="2397">
      <c r="A2397" s="12">
        <v>317.16175880246016</v>
      </c>
      <c r="B2397" s="16">
        <v>5.262394639555346E-4</v>
      </c>
      <c r="C2397" s="16">
        <v>1.7537688416238467E-4</v>
      </c>
    </row>
    <row r="2398">
      <c r="A2398" s="12">
        <v>339.6201432490425</v>
      </c>
      <c r="B2398" s="16">
        <v>5.010176183913953E-4</v>
      </c>
      <c r="C2398" s="16">
        <v>1.7312262507494013E-4</v>
      </c>
    </row>
    <row r="2399">
      <c r="A2399" s="12">
        <v>364.25346998422435</v>
      </c>
      <c r="B2399" s="16">
        <v>4.5870656956205667E-4</v>
      </c>
      <c r="C2399" s="16">
        <v>1.534860153866189E-4</v>
      </c>
    </row>
    <row r="2400">
      <c r="A2400" s="12">
        <v>358.7979253948197</v>
      </c>
      <c r="B2400" s="16">
        <v>3.5558751717819684E-4</v>
      </c>
      <c r="C2400" s="16">
        <v>7.831287430355557E-5</v>
      </c>
    </row>
    <row r="2401">
      <c r="A2401" s="12">
        <v>409.1846497005705</v>
      </c>
      <c r="B2401" s="16">
        <v>3.9392317447506234E-4</v>
      </c>
      <c r="C2401" s="16">
        <v>1.0586168530003373E-4</v>
      </c>
    </row>
    <row r="2402">
      <c r="A2402" s="12">
        <v>489.0963977249734</v>
      </c>
      <c r="B2402" s="16">
        <v>4.3221633766423264E-4</v>
      </c>
      <c r="C2402" s="16">
        <v>1.4520542317464388E-4</v>
      </c>
    </row>
    <row r="2403">
      <c r="A2403" s="12">
        <v>489.6491024971911</v>
      </c>
      <c r="B2403" s="16">
        <v>3.417984593496315E-4</v>
      </c>
      <c r="C2403" s="16">
        <v>8.226444549914033E-5</v>
      </c>
    </row>
    <row r="2404">
      <c r="A2404" s="12">
        <v>509.524295777075</v>
      </c>
      <c r="B2404" s="16">
        <v>3.811369983054401E-4</v>
      </c>
      <c r="C2404" s="16">
        <v>1.24918479463273E-4</v>
      </c>
    </row>
    <row r="2405">
      <c r="A2405" s="12">
        <v>515.0332748371699</v>
      </c>
      <c r="B2405" s="16">
        <v>3.341846906392713E-4</v>
      </c>
      <c r="C2405" s="16">
        <v>8.21061863387171E-5</v>
      </c>
    </row>
    <row r="2406">
      <c r="A2406" s="12">
        <v>591.184492795749</v>
      </c>
      <c r="B2406" s="16">
        <v>2.802245571850319E-4</v>
      </c>
      <c r="C2406" s="16">
        <v>5.547985818502761E-5</v>
      </c>
    </row>
    <row r="2407">
      <c r="A2407" s="12">
        <v>1972.9440715749463</v>
      </c>
      <c r="B2407" s="16">
        <v>2.2998432600196406E-4</v>
      </c>
      <c r="C2407" s="16">
        <v>1.3680682915823348E-4</v>
      </c>
    </row>
    <row r="2408">
      <c r="A2408" s="12">
        <v>1839.253377289375</v>
      </c>
      <c r="B2408" s="16">
        <v>0.0018891510529646307</v>
      </c>
      <c r="C2408" s="16">
        <v>1.3523269012845758E-4</v>
      </c>
    </row>
    <row r="2409">
      <c r="A2409" s="12">
        <v>1990.6629755699726</v>
      </c>
      <c r="B2409" s="16">
        <v>0.0018406422248677663</v>
      </c>
      <c r="C2409" s="16">
        <v>0.004628401139781517</v>
      </c>
    </row>
    <row r="2410">
      <c r="A2410" s="12">
        <v>2217.455193216485</v>
      </c>
      <c r="B2410" s="16">
        <v>0.001663866728896006</v>
      </c>
      <c r="C2410" s="16">
        <v>0.004288946010672503</v>
      </c>
    </row>
    <row r="2411">
      <c r="A2411" s="12">
        <v>2473.5970402873672</v>
      </c>
      <c r="B2411" s="16">
        <v>0.0016540221302433343</v>
      </c>
      <c r="C2411" s="16">
        <v>0.004022867713259402</v>
      </c>
    </row>
    <row r="2412">
      <c r="A2412" s="12">
        <v>2684.584764978408</v>
      </c>
      <c r="B2412" s="16">
        <v>0.0015412414682256436</v>
      </c>
      <c r="C2412" s="16">
        <v>0.003984335630936221</v>
      </c>
    </row>
    <row r="2413">
      <c r="A2413" s="12">
        <v>3141.8875984095735</v>
      </c>
      <c r="B2413" s="16">
        <v>0.001129030478298049</v>
      </c>
      <c r="C2413" s="16">
        <v>0.003068000116143594</v>
      </c>
    </row>
    <row r="2414">
      <c r="A2414" s="12">
        <v>3738.067298438379</v>
      </c>
      <c r="B2414" s="16">
        <v>0.0014572560252385828</v>
      </c>
      <c r="C2414" s="16">
        <v>0.0038189578640665297</v>
      </c>
    </row>
    <row r="2415">
      <c r="A2415" s="12">
        <v>4124.780502751818</v>
      </c>
      <c r="B2415" s="16">
        <v>0.001584731603705594</v>
      </c>
      <c r="C2415" s="16">
        <v>0.003961677918403079</v>
      </c>
    </row>
    <row r="2416">
      <c r="A2416" s="12">
        <v>3983.26215138252</v>
      </c>
      <c r="B2416" s="16">
        <v>0.0012411030105540604</v>
      </c>
      <c r="C2416" s="16">
        <v>0.0032586554664577267</v>
      </c>
    </row>
    <row r="2417">
      <c r="A2417" s="12">
        <v>4804.049304545341</v>
      </c>
      <c r="B2417" s="16">
        <v>0.0014934117659390074</v>
      </c>
      <c r="C2417" s="16">
        <v>0.003857832308138168</v>
      </c>
    </row>
    <row r="2418">
      <c r="A2418" s="12">
        <v>5197.042095980896</v>
      </c>
      <c r="B2418" s="16">
        <v>0.0013384185839496233</v>
      </c>
      <c r="C2418" s="16">
        <v>0.003487695897695295</v>
      </c>
    </row>
    <row r="2419">
      <c r="A2419" s="12">
        <v>5480.272434225164</v>
      </c>
      <c r="B2419" s="16">
        <v>0.0010823388323375183</v>
      </c>
      <c r="C2419" s="16">
        <v>0.0028203188916625156</v>
      </c>
    </row>
    <row r="2420">
      <c r="A2420" s="12">
        <v>410.1524745631659</v>
      </c>
      <c r="B2420" s="16">
        <v>0.016797389832295555</v>
      </c>
      <c r="C2420" s="16">
        <v>0.009991975022991267</v>
      </c>
    </row>
    <row r="2421">
      <c r="A2421" s="12">
        <v>493.14112650097036</v>
      </c>
      <c r="B2421" s="16">
        <v>0.016454869610823628</v>
      </c>
      <c r="C2421" s="16">
        <v>0.00978822589696713</v>
      </c>
    </row>
    <row r="2422">
      <c r="A2422" s="12">
        <v>474.4448039565606</v>
      </c>
      <c r="B2422" s="16">
        <v>0.015942323878905942</v>
      </c>
      <c r="C2422" s="16">
        <v>2.0347644509972014E-4</v>
      </c>
    </row>
    <row r="2423">
      <c r="A2423" s="12">
        <v>467.6607001089601</v>
      </c>
      <c r="B2423" s="16">
        <v>0.015361555826259497</v>
      </c>
      <c r="C2423" s="16">
        <v>1.960639361281551E-4</v>
      </c>
    </row>
    <row r="2424">
      <c r="A2424" s="12">
        <v>471.0508000624621</v>
      </c>
      <c r="B2424" s="16">
        <v>0.014827500266291068</v>
      </c>
      <c r="C2424" s="16">
        <v>1.9752075260577443E-4</v>
      </c>
    </row>
    <row r="2425">
      <c r="A2425" s="12">
        <v>487.4405960388203</v>
      </c>
      <c r="B2425" s="16">
        <v>6.0027124120831546E-5</v>
      </c>
      <c r="C2425" s="16">
        <v>1.8313359901270642E-4</v>
      </c>
    </row>
    <row r="2426">
      <c r="A2426" s="12">
        <v>463.03849745709186</v>
      </c>
      <c r="B2426" s="16">
        <v>0.014351590956635935</v>
      </c>
      <c r="C2426" s="16">
        <v>0.00853708461913432</v>
      </c>
    </row>
    <row r="2427">
      <c r="A2427" s="12">
        <v>550.1820810216233</v>
      </c>
      <c r="B2427" s="16">
        <v>5.71157342030681E-5</v>
      </c>
      <c r="C2427" s="16">
        <v>1.7331671068517216E-4</v>
      </c>
    </row>
    <row r="2428">
      <c r="A2428" s="12">
        <v>672.168280400162</v>
      </c>
      <c r="B2428" s="16">
        <v>5.909810479159683E-5</v>
      </c>
      <c r="C2428" s="16">
        <v>1.7729431437479048E-4</v>
      </c>
    </row>
    <row r="2429">
      <c r="A2429" s="12">
        <v>787.9667084780529</v>
      </c>
      <c r="B2429" s="16">
        <v>0.013666223135548956</v>
      </c>
      <c r="C2429" s="16">
        <v>1.5345668327684347E-4</v>
      </c>
    </row>
    <row r="2430">
      <c r="A2430" s="12">
        <v>876.1178872271333</v>
      </c>
      <c r="B2430" s="16">
        <v>5.4388138134618146E-5</v>
      </c>
      <c r="C2430" s="16">
        <v>1.650398674429792E-4</v>
      </c>
    </row>
    <row r="2431">
      <c r="A2431" s="12">
        <v>1007.0582439003491</v>
      </c>
      <c r="B2431" s="16">
        <v>0.01279730665695578</v>
      </c>
      <c r="C2431" s="16">
        <v>1.436997051032139E-4</v>
      </c>
    </row>
    <row r="2432">
      <c r="A2432" s="12">
        <v>1179.3294445924046</v>
      </c>
      <c r="B2432" s="16">
        <v>0.0124791332668383</v>
      </c>
      <c r="C2432" s="16">
        <v>0.0074232478471797925</v>
      </c>
    </row>
    <row r="2433">
      <c r="A2433" s="12">
        <v>266.04645292371475</v>
      </c>
      <c r="B2433" s="16">
        <v>0.0029473233276180724</v>
      </c>
      <c r="C2433" s="16">
        <v>0.0017532236477371</v>
      </c>
    </row>
    <row r="2434">
      <c r="A2434" s="12">
        <v>266.8807968390848</v>
      </c>
      <c r="B2434" s="16">
        <v>5.536609427660011E-4</v>
      </c>
      <c r="C2434" s="16">
        <v>0.0017084566500908914</v>
      </c>
    </row>
    <row r="2435">
      <c r="A2435" s="12">
        <v>287.80718660086495</v>
      </c>
      <c r="B2435" s="16">
        <v>5.254042314167529E-4</v>
      </c>
      <c r="C2435" s="16">
        <v>3.0056557072132223E-4</v>
      </c>
    </row>
    <row r="2436">
      <c r="A2436" s="12">
        <v>318.25525636647274</v>
      </c>
      <c r="B2436" s="16">
        <v>4.997189556254131E-4</v>
      </c>
      <c r="C2436" s="16">
        <v>2.85798169826863E-4</v>
      </c>
    </row>
    <row r="2437">
      <c r="A2437" s="12">
        <v>358.8603201533351</v>
      </c>
      <c r="B2437" s="16">
        <v>4.7481858984251327E-4</v>
      </c>
      <c r="C2437" s="16">
        <v>2.6973697495540354E-4</v>
      </c>
    </row>
    <row r="2438">
      <c r="A2438" s="12">
        <v>381.78201961151683</v>
      </c>
      <c r="B2438" s="16">
        <v>4.274203126449628E-4</v>
      </c>
      <c r="C2438" s="16">
        <v>2.2038859870755894E-4</v>
      </c>
    </row>
    <row r="2439">
      <c r="A2439" s="12">
        <v>387.41984894065877</v>
      </c>
      <c r="B2439" s="16">
        <v>3.703934947224203E-4</v>
      </c>
      <c r="C2439" s="16">
        <v>2.0436716090572289E-4</v>
      </c>
    </row>
    <row r="2440">
      <c r="A2440" s="12">
        <v>432.48441319214385</v>
      </c>
      <c r="B2440" s="16">
        <v>3.988136023716984E-4</v>
      </c>
      <c r="C2440" s="16">
        <v>2.3942526966620655E-4</v>
      </c>
    </row>
    <row r="2441">
      <c r="A2441" s="12">
        <v>528.3375884823877</v>
      </c>
      <c r="B2441" s="16">
        <v>4.105225377374262E-4</v>
      </c>
      <c r="C2441" s="16">
        <v>2.1979156210840233E-4</v>
      </c>
    </row>
    <row r="2442">
      <c r="A2442" s="12">
        <v>514.7730045144754</v>
      </c>
      <c r="B2442" s="16">
        <v>3.551168150415895E-4</v>
      </c>
      <c r="C2442" s="16">
        <v>2.0050591940020087E-4</v>
      </c>
    </row>
    <row r="2443">
      <c r="A2443" s="12">
        <v>503.1618239350563</v>
      </c>
      <c r="B2443" s="16">
        <v>3.7614886360861233E-4</v>
      </c>
      <c r="C2443" s="16">
        <v>2.1217840620081085E-4</v>
      </c>
    </row>
    <row r="2444">
      <c r="A2444" s="12">
        <v>580.3224088361733</v>
      </c>
      <c r="B2444" s="16">
        <v>3.558238302774406E-4</v>
      </c>
      <c r="C2444" s="16">
        <v>2.2604006239509145E-4</v>
      </c>
    </row>
    <row r="2445">
      <c r="A2445" s="12">
        <v>589.4620890065345</v>
      </c>
      <c r="B2445" s="16">
        <v>3.1778155656662243E-4</v>
      </c>
      <c r="C2445" s="16">
        <v>2.042773909336365E-4</v>
      </c>
    </row>
    <row r="2446">
      <c r="A2446" s="12">
        <v>1925.4737347134603</v>
      </c>
      <c r="B2446" s="16">
        <v>0.14636287540066556</v>
      </c>
      <c r="C2446" s="16">
        <v>0.0870643718993079</v>
      </c>
    </row>
    <row r="2447">
      <c r="A2447" s="12">
        <v>1695.7979371396086</v>
      </c>
      <c r="B2447" s="16">
        <v>0.14555754081052547</v>
      </c>
      <c r="C2447" s="16">
        <v>0.08658531633233169</v>
      </c>
    </row>
    <row r="2448">
      <c r="A2448" s="12">
        <v>1834.844998637506</v>
      </c>
      <c r="B2448" s="16">
        <v>0.14470696284932835</v>
      </c>
      <c r="C2448" s="16">
        <v>0.001594622690067923</v>
      </c>
    </row>
    <row r="2449">
      <c r="A2449" s="12">
        <v>2087.435696301572</v>
      </c>
      <c r="B2449" s="16">
        <v>0.14382441744992025</v>
      </c>
      <c r="C2449" s="16">
        <v>0.0017253312736355338</v>
      </c>
    </row>
    <row r="2450">
      <c r="A2450" s="12">
        <v>2400.2888884458575</v>
      </c>
      <c r="B2450" s="16">
        <v>0.14292407220965123</v>
      </c>
      <c r="C2450" s="16">
        <v>0.0016048804314237582</v>
      </c>
    </row>
    <row r="2451">
      <c r="A2451" s="12">
        <v>2622.9492274167987</v>
      </c>
      <c r="B2451" s="16">
        <v>5.645800316957211E-4</v>
      </c>
      <c r="C2451" s="16">
        <v>0.0017432646592709985</v>
      </c>
    </row>
    <row r="2452">
      <c r="A2452" s="12">
        <v>2912.8824802936515</v>
      </c>
      <c r="B2452" s="16">
        <v>0.14109843825344184</v>
      </c>
      <c r="C2452" s="16">
        <v>0.0014072448507631598</v>
      </c>
    </row>
    <row r="2453">
      <c r="A2453" s="12">
        <v>2943.2688461124853</v>
      </c>
      <c r="B2453" s="16">
        <v>5.57244669514806E-4</v>
      </c>
      <c r="C2453" s="16">
        <v>0.0016815102308166078</v>
      </c>
    </row>
    <row r="2454">
      <c r="A2454" s="12">
        <v>3369.211108628712</v>
      </c>
      <c r="B2454" s="16">
        <v>5.633966992724411E-4</v>
      </c>
      <c r="C2454" s="16">
        <v>0.0014959153739302748</v>
      </c>
    </row>
    <row r="2455">
      <c r="A2455" s="12">
        <v>3075.816178529699</v>
      </c>
      <c r="B2455" s="16">
        <v>0.13845515030369748</v>
      </c>
      <c r="C2455" s="16">
        <v>0.0014195080969900634</v>
      </c>
    </row>
    <row r="2456">
      <c r="A2456" s="12">
        <v>3546.7778151357375</v>
      </c>
      <c r="B2456" s="16">
        <v>5.475609521796768E-4</v>
      </c>
      <c r="C2456" s="16">
        <v>0.0015178005341120867</v>
      </c>
    </row>
    <row r="2457">
      <c r="A2457" s="12">
        <v>4046.119871071408</v>
      </c>
      <c r="B2457" s="16">
        <v>0.13713487767086865</v>
      </c>
      <c r="C2457" s="16">
        <v>0.0016833406660672955</v>
      </c>
    </row>
    <row r="2458">
      <c r="A2458" s="12">
        <v>4493.720252332263</v>
      </c>
      <c r="B2458" s="16">
        <v>0.1366291535243613</v>
      </c>
      <c r="C2458" s="16">
        <v>0.0011530288447794475</v>
      </c>
    </row>
    <row r="2459">
      <c r="A2459" s="12">
        <v>6430.94978469692</v>
      </c>
      <c r="B2459" s="16">
        <v>0.011307749333585703</v>
      </c>
      <c r="C2459" s="16">
        <v>0.006726446789381536</v>
      </c>
    </row>
    <row r="2460">
      <c r="A2460" s="12">
        <v>6935.901256496852</v>
      </c>
      <c r="B2460" s="16">
        <v>0.016440483610210107</v>
      </c>
      <c r="C2460" s="16">
        <v>0.006703360011066164</v>
      </c>
    </row>
    <row r="2461">
      <c r="A2461" s="12">
        <v>7050.255427819645</v>
      </c>
      <c r="B2461" s="16">
        <v>0.016725064822344125</v>
      </c>
      <c r="C2461" s="16">
        <v>0.039665874371831764</v>
      </c>
    </row>
    <row r="2462">
      <c r="A2462" s="12">
        <v>8751.647772979777</v>
      </c>
      <c r="B2462" s="16">
        <v>0.015793679724083784</v>
      </c>
      <c r="C2462" s="16">
        <v>0.03752488573591678</v>
      </c>
    </row>
    <row r="2463">
      <c r="A2463" s="12">
        <v>9985.215425855504</v>
      </c>
      <c r="B2463" s="16">
        <v>0.015160662100049675</v>
      </c>
      <c r="C2463" s="16">
        <v>0.032967833481481024</v>
      </c>
    </row>
    <row r="2464">
      <c r="A2464" s="12">
        <v>12405.056148621401</v>
      </c>
      <c r="B2464" s="16">
        <v>0.015101011386093191</v>
      </c>
      <c r="C2464" s="16">
        <v>0.02479079489842575</v>
      </c>
    </row>
    <row r="2465">
      <c r="A2465" s="12">
        <v>14162.805420574801</v>
      </c>
      <c r="B2465" s="16">
        <v>0.00902355083860257</v>
      </c>
      <c r="C2465" s="16">
        <v>0.019197869085630904</v>
      </c>
    </row>
    <row r="2466">
      <c r="A2466" s="12">
        <v>16663.91690711734</v>
      </c>
      <c r="B2466" s="16">
        <v>0.010774480168544471</v>
      </c>
      <c r="C2466" s="16">
        <v>0.023658056242557478</v>
      </c>
    </row>
    <row r="2467">
      <c r="A2467" s="12">
        <v>21395.278980044044</v>
      </c>
      <c r="B2467" s="16">
        <v>0.015443818940194417</v>
      </c>
      <c r="C2467" s="16">
        <v>0.03529266990213825</v>
      </c>
    </row>
    <row r="2468">
      <c r="A2468" s="12">
        <v>14617.775079053745</v>
      </c>
      <c r="B2468" s="16">
        <v>0.009481912533515612</v>
      </c>
      <c r="C2468" s="16">
        <v>0.020332426477371195</v>
      </c>
    </row>
    <row r="2469">
      <c r="A2469" s="12">
        <v>15630.050454222024</v>
      </c>
      <c r="B2469" s="16">
        <v>0.012709934153806769</v>
      </c>
      <c r="C2469" s="16">
        <v>0.021520297870257776</v>
      </c>
    </row>
    <row r="2470">
      <c r="A2470" s="12">
        <v>17760.609090063477</v>
      </c>
      <c r="B2470" s="16">
        <v>0.010157664719799682</v>
      </c>
      <c r="C2470" s="16">
        <v>0.020776666401616704</v>
      </c>
    </row>
    <row r="2471">
      <c r="A2471" s="12">
        <v>17523.29827379043</v>
      </c>
      <c r="B2471" s="16">
        <v>0.008115510314862958</v>
      </c>
      <c r="C2471" s="16">
        <v>0.018329060241252124</v>
      </c>
    </row>
    <row r="2472">
      <c r="A2472" s="12">
        <v>2245.327430543211</v>
      </c>
      <c r="B2472" s="16">
        <v>0.0014992419093428138</v>
      </c>
      <c r="C2472" s="16">
        <v>8.918283055366759E-4</v>
      </c>
    </row>
    <row r="2473">
      <c r="A2473" s="12">
        <v>2281.0640651877275</v>
      </c>
      <c r="B2473" s="16">
        <v>9.82467747270923E-4</v>
      </c>
      <c r="C2473" s="16">
        <v>8.816779689050612E-4</v>
      </c>
    </row>
    <row r="2474">
      <c r="A2474" s="12">
        <v>2365.7732422126583</v>
      </c>
      <c r="B2474" s="16">
        <v>9.889694231182081E-4</v>
      </c>
      <c r="C2474" s="16">
        <v>0.002645498318322616</v>
      </c>
    </row>
    <row r="2475">
      <c r="A2475" s="12">
        <v>2790.004368279843</v>
      </c>
      <c r="B2475" s="16">
        <v>9.342669566454602E-4</v>
      </c>
      <c r="C2475" s="16">
        <v>0.002521087826988353</v>
      </c>
    </row>
    <row r="2476">
      <c r="A2476" s="12">
        <v>3139.5372015826993</v>
      </c>
      <c r="B2476" s="16">
        <v>9.491160243244332E-4</v>
      </c>
      <c r="C2476" s="16">
        <v>0.0025183238693568524</v>
      </c>
    </row>
    <row r="2477">
      <c r="A2477" s="12">
        <v>3218.9610806660685</v>
      </c>
      <c r="B2477" s="16">
        <v>8.726692591484695E-4</v>
      </c>
      <c r="C2477" s="16">
        <v>0.0023061122744042276</v>
      </c>
    </row>
    <row r="2478">
      <c r="A2478" s="12">
        <v>3394.428979847747</v>
      </c>
      <c r="B2478" s="16">
        <v>7.613621777466207E-4</v>
      </c>
      <c r="C2478" s="16">
        <v>0.0020555100267577683</v>
      </c>
    </row>
    <row r="2479">
      <c r="A2479" s="12">
        <v>3806.3411193044567</v>
      </c>
      <c r="B2479" s="16">
        <v>8.27669167049711E-4</v>
      </c>
      <c r="C2479" s="16">
        <v>0.002195186355145671</v>
      </c>
    </row>
    <row r="2480">
      <c r="A2480" s="12">
        <v>4342.823177298647</v>
      </c>
      <c r="B2480" s="16">
        <v>8.751173890733766E-4</v>
      </c>
      <c r="C2480" s="16">
        <v>0.0023108946741666587</v>
      </c>
    </row>
    <row r="2481">
      <c r="A2481" s="12">
        <v>4162.509668952834</v>
      </c>
      <c r="B2481" s="16">
        <v>7.484961109621058E-4</v>
      </c>
      <c r="C2481" s="16">
        <v>0.002013103950342925</v>
      </c>
    </row>
    <row r="2482">
      <c r="A2482" s="12">
        <v>4176.097765306993</v>
      </c>
      <c r="B2482" s="16">
        <v>7.881241053739181E-4</v>
      </c>
      <c r="C2482" s="16">
        <v>0.0021614166137395607</v>
      </c>
    </row>
    <row r="2483">
      <c r="A2483" s="12">
        <v>4305.039388221627</v>
      </c>
      <c r="B2483" s="16">
        <v>7.521220184001949E-4</v>
      </c>
      <c r="C2483" s="16">
        <v>0.0020046281549213965</v>
      </c>
    </row>
    <row r="2484">
      <c r="A2484" s="12">
        <v>4197.493999628857</v>
      </c>
      <c r="B2484" s="16">
        <v>6.778937601484575E-4</v>
      </c>
      <c r="C2484" s="16">
        <v>0.0018485734168406402</v>
      </c>
    </row>
    <row r="2485">
      <c r="A2485" s="12">
        <v>4226.389949245806</v>
      </c>
      <c r="B2485" s="16">
        <v>0.0018314514738490223</v>
      </c>
      <c r="C2485" s="16">
        <v>1.350070407382677E-4</v>
      </c>
    </row>
    <row r="2486">
      <c r="A2486" s="12">
        <v>3057.7081413522938</v>
      </c>
      <c r="B2486" s="16">
        <v>0.001754422448307845</v>
      </c>
      <c r="C2486" s="16">
        <v>1.3305710580404956E-4</v>
      </c>
    </row>
    <row r="2487">
      <c r="A2487" s="12">
        <v>3583.3860075697107</v>
      </c>
      <c r="B2487" s="16">
        <v>0.0016168760563683537</v>
      </c>
      <c r="C2487" s="16">
        <v>0.004583073806986218</v>
      </c>
    </row>
    <row r="2488">
      <c r="A2488" s="12">
        <v>4595.207350390551</v>
      </c>
      <c r="B2488" s="16">
        <v>0.0014810975084042627</v>
      </c>
      <c r="C2488" s="16">
        <v>0.004213714146103177</v>
      </c>
    </row>
    <row r="2489">
      <c r="A2489" s="12">
        <v>5864.257254793077</v>
      </c>
      <c r="B2489" s="16">
        <v>0.001473574153345989</v>
      </c>
      <c r="C2489" s="16">
        <v>0.004267653377815919</v>
      </c>
    </row>
    <row r="2490">
      <c r="A2490" s="12">
        <v>7129.882485955903</v>
      </c>
      <c r="B2490" s="16">
        <v>0.0013733511740805537</v>
      </c>
      <c r="C2490" s="16">
        <v>0.003861222550173854</v>
      </c>
    </row>
    <row r="2491">
      <c r="A2491" s="12">
        <v>7737.554169618583</v>
      </c>
      <c r="B2491" s="16">
        <v>0.0010258743665715394</v>
      </c>
      <c r="C2491" s="16">
        <v>0.0028347425857801504</v>
      </c>
    </row>
    <row r="2492">
      <c r="A2492" s="12">
        <v>9309.8196164173</v>
      </c>
      <c r="B2492" s="16">
        <v>0.0011634828354625505</v>
      </c>
      <c r="C2492" s="16">
        <v>0.0032434289185127893</v>
      </c>
    </row>
    <row r="2493">
      <c r="A2493" s="12">
        <v>10374.695486699065</v>
      </c>
      <c r="B2493" s="16">
        <v>0.0014212622221196438</v>
      </c>
      <c r="C2493" s="16">
        <v>0.004045534339524359</v>
      </c>
    </row>
    <row r="2494">
      <c r="A2494" s="12">
        <v>8632.659695782266</v>
      </c>
      <c r="B2494" s="16">
        <v>0.0010422076700690108</v>
      </c>
      <c r="C2494" s="16">
        <v>0.002887070212860333</v>
      </c>
    </row>
    <row r="2495">
      <c r="A2495" s="12">
        <v>10133.419287648072</v>
      </c>
      <c r="B2495" s="16">
        <v>0.0011696960137790105</v>
      </c>
      <c r="C2495" s="16">
        <v>0.003290505612708256</v>
      </c>
    </row>
    <row r="2496">
      <c r="A2496" s="12">
        <v>10607.91743749726</v>
      </c>
      <c r="B2496" s="16">
        <v>0.001065349726338999</v>
      </c>
      <c r="C2496" s="16">
        <v>0.0029908715243226955</v>
      </c>
    </row>
    <row r="2497">
      <c r="A2497" s="12">
        <v>10662.575985381487</v>
      </c>
      <c r="B2497" s="16">
        <v>0.0010317697735512112</v>
      </c>
      <c r="C2497" s="16">
        <v>0.0029210322865503647</v>
      </c>
    </row>
    <row r="2498">
      <c r="A2498" s="12">
        <v>645.2771015095462</v>
      </c>
      <c r="B2498" s="16">
        <v>0.0031852178168706355</v>
      </c>
      <c r="C2498" s="16">
        <v>0.0018947358599588264</v>
      </c>
    </row>
    <row r="2499">
      <c r="A2499" s="12">
        <v>776.5722304900827</v>
      </c>
      <c r="B2499" s="16">
        <v>0.005428666964573279</v>
      </c>
      <c r="C2499" s="16">
        <v>0.0018737798681038244</v>
      </c>
    </row>
    <row r="2500">
      <c r="A2500" s="12">
        <v>969.9702443670029</v>
      </c>
      <c r="B2500" s="16">
        <v>0.00492916458975112</v>
      </c>
      <c r="C2500" s="16">
        <v>0.011533049532289126</v>
      </c>
    </row>
    <row r="2501">
      <c r="A2501" s="12">
        <v>1286.0139846132895</v>
      </c>
      <c r="B2501" s="16">
        <v>0.004275568374348139</v>
      </c>
      <c r="C2501" s="16">
        <v>0.010439891076598573</v>
      </c>
    </row>
    <row r="2502">
      <c r="A2502" s="12">
        <v>1455.9360494081598</v>
      </c>
      <c r="B2502" s="16">
        <v>0.004826399504692055</v>
      </c>
      <c r="C2502" s="16">
        <v>0.011729711408178543</v>
      </c>
    </row>
    <row r="2503">
      <c r="A2503" s="12">
        <v>1706.956726418061</v>
      </c>
      <c r="B2503" s="16">
        <v>0.004134091320282764</v>
      </c>
      <c r="C2503" s="16">
        <v>0.009742537605003035</v>
      </c>
    </row>
    <row r="2504">
      <c r="A2504" s="12">
        <v>2140.455026298553</v>
      </c>
      <c r="B2504" s="16">
        <v>0.0031558263452040416</v>
      </c>
      <c r="C2504" s="16">
        <v>0.008178532341857237</v>
      </c>
    </row>
    <row r="2505">
      <c r="A2505" s="12">
        <v>2606.7414392796068</v>
      </c>
      <c r="B2505" s="16">
        <v>0.003788617926341989</v>
      </c>
      <c r="C2505" s="16">
        <v>0.008920315933602237</v>
      </c>
    </row>
    <row r="2506">
      <c r="A2506" s="12">
        <v>3918.933332967297</v>
      </c>
      <c r="B2506" s="16">
        <v>0.0045484096427829915</v>
      </c>
      <c r="C2506" s="16">
        <v>0.010882670471818956</v>
      </c>
    </row>
    <row r="2507">
      <c r="A2507" s="12">
        <v>4059.9598801918955</v>
      </c>
      <c r="B2507" s="16">
        <v>0.0031755614925359946</v>
      </c>
      <c r="C2507" s="16">
        <v>0.00808301007318393</v>
      </c>
    </row>
    <row r="2508">
      <c r="A2508" s="12">
        <v>4392.719583220531</v>
      </c>
      <c r="B2508" s="16">
        <v>0.003801273107172855</v>
      </c>
      <c r="C2508" s="16">
        <v>0.008999413922465215</v>
      </c>
    </row>
    <row r="2509">
      <c r="A2509" s="12">
        <v>5724.541586216296</v>
      </c>
      <c r="B2509" s="16">
        <v>0.00345215314565192</v>
      </c>
      <c r="C2509" s="16">
        <v>0.008266642750223825</v>
      </c>
    </row>
    <row r="2510">
      <c r="A2510" s="12">
        <v>6797.734306914204</v>
      </c>
      <c r="B2510" s="16">
        <v>0.002874772541910959</v>
      </c>
      <c r="C2510" s="16">
        <v>0.006836549723937937</v>
      </c>
    </row>
    <row r="2511">
      <c r="A2511" s="12">
        <v>0.0</v>
      </c>
      <c r="B2511" s="16">
        <v>0.7595888959525323</v>
      </c>
      <c r="C2511" s="16">
        <v>0.45184361093452</v>
      </c>
    </row>
    <row r="2512">
      <c r="A2512" s="12">
        <v>0.0</v>
      </c>
      <c r="B2512" s="16">
        <v>0.7102942633508372</v>
      </c>
      <c r="C2512" s="16">
        <v>0.4225205588031309</v>
      </c>
    </row>
    <row r="2513">
      <c r="A2513" s="12">
        <v>0.0</v>
      </c>
      <c r="B2513" s="16">
        <v>0.6595216191352345</v>
      </c>
      <c r="C2513" s="16">
        <v>0.007405703771849126</v>
      </c>
    </row>
    <row r="2514">
      <c r="A2514" s="12">
        <v>0.0</v>
      </c>
      <c r="B2514" s="16">
        <v>0.6124209806936614</v>
      </c>
      <c r="C2514" s="16">
        <v>0.00687681530838886</v>
      </c>
    </row>
    <row r="2515">
      <c r="A2515" s="12">
        <v>0.0</v>
      </c>
      <c r="B2515" s="16">
        <v>0.572947052947053</v>
      </c>
      <c r="C2515" s="16">
        <v>0.006313686313686314</v>
      </c>
    </row>
    <row r="2516">
      <c r="A2516" s="12">
        <v>0.0</v>
      </c>
      <c r="B2516" s="16">
        <v>0.5420793950850662</v>
      </c>
      <c r="C2516" s="16">
        <v>0.005406427221172023</v>
      </c>
    </row>
    <row r="2517">
      <c r="A2517" s="12">
        <v>0.0</v>
      </c>
      <c r="B2517" s="16">
        <v>0.5187034223283409</v>
      </c>
      <c r="C2517" s="16">
        <v>5.426524853483829E-4</v>
      </c>
    </row>
    <row r="2518">
      <c r="A2518" s="12">
        <v>0.0</v>
      </c>
      <c r="B2518" s="16">
        <v>0.5006634541518262</v>
      </c>
      <c r="C2518" s="16">
        <v>0.0035966198756896433</v>
      </c>
    </row>
    <row r="2519">
      <c r="A2519" s="12">
        <v>0.0</v>
      </c>
      <c r="B2519" s="16">
        <v>0.486347138835182</v>
      </c>
      <c r="C2519" s="16">
        <v>0.005359384010040365</v>
      </c>
    </row>
    <row r="2520">
      <c r="A2520" s="12">
        <v>0.0</v>
      </c>
      <c r="B2520" s="16">
        <v>0.4740304823618871</v>
      </c>
      <c r="C2520" s="16">
        <v>0.003273051872913016</v>
      </c>
    </row>
    <row r="2521">
      <c r="A2521" s="12">
        <v>0.0</v>
      </c>
      <c r="B2521" s="16">
        <v>0.4626205917465234</v>
      </c>
      <c r="C2521" s="16">
        <v>0.0039041073790856</v>
      </c>
    </row>
    <row r="2522">
      <c r="A2522" s="12">
        <v>0.0</v>
      </c>
      <c r="B2522" s="16">
        <v>0.45193216919876444</v>
      </c>
      <c r="C2522" s="16">
        <v>0.003246548572149026</v>
      </c>
    </row>
    <row r="2523">
      <c r="A2523" s="12">
        <v>0.0</v>
      </c>
      <c r="B2523" s="16">
        <v>0.44216239553458536</v>
      </c>
      <c r="C2523" s="16">
        <v>4.625774817281895E-4</v>
      </c>
    </row>
    <row r="2524">
      <c r="A2524" s="12">
        <v>255.12185783271386</v>
      </c>
      <c r="B2524" s="16">
        <v>5.906332195306398E-4</v>
      </c>
      <c r="C2524" s="16">
        <v>3.513398472155689E-4</v>
      </c>
    </row>
    <row r="2525">
      <c r="A2525" s="12">
        <v>232.8003834736665</v>
      </c>
      <c r="B2525" s="16">
        <v>5.715075390725132E-4</v>
      </c>
      <c r="C2525" s="16">
        <v>3.399628819046914E-4</v>
      </c>
    </row>
    <row r="2526">
      <c r="A2526" s="12">
        <v>238.15512626100755</v>
      </c>
      <c r="B2526" s="16">
        <v>5.526637734755386E-4</v>
      </c>
      <c r="C2526" s="16">
        <v>1.458557482794977E-4</v>
      </c>
    </row>
    <row r="2527">
      <c r="A2527" s="12">
        <v>236.10534450825511</v>
      </c>
      <c r="B2527" s="16">
        <v>5.342339722728917E-4</v>
      </c>
      <c r="C2527" s="16">
        <v>1.254171816620556E-4</v>
      </c>
    </row>
    <row r="2528">
      <c r="A2528" s="12">
        <v>285.9641540857189</v>
      </c>
      <c r="B2528" s="16">
        <v>5.163686112709532E-4</v>
      </c>
      <c r="C2528" s="16">
        <v>1.1384022738369948E-4</v>
      </c>
    </row>
    <row r="2529">
      <c r="A2529" s="12">
        <v>313.79897642004914</v>
      </c>
      <c r="B2529" s="16">
        <v>4.991493607855967E-4</v>
      </c>
      <c r="C2529" s="16">
        <v>9.242861995297524E-5</v>
      </c>
    </row>
    <row r="2530">
      <c r="A2530" s="12">
        <v>334.63918754813176</v>
      </c>
      <c r="B2530" s="16">
        <v>4.8257576040601523E-4</v>
      </c>
      <c r="C2530" s="16">
        <v>6.233298286176177E-5</v>
      </c>
    </row>
    <row r="2531">
      <c r="A2531" s="12">
        <v>400.0427938373146</v>
      </c>
      <c r="B2531" s="16">
        <v>4.665989146905339E-4</v>
      </c>
      <c r="C2531" s="16">
        <v>5.27519068707878E-5</v>
      </c>
    </row>
    <row r="2532">
      <c r="A2532" s="12">
        <v>448.0668626904371</v>
      </c>
      <c r="B2532" s="16">
        <v>4.51181304869325E-4</v>
      </c>
      <c r="C2532" s="16">
        <v>9.843040323833509E-5</v>
      </c>
    </row>
    <row r="2533">
      <c r="A2533" s="12">
        <v>451.0815514621203</v>
      </c>
      <c r="B2533" s="16">
        <v>4.3627850841800264E-4</v>
      </c>
      <c r="C2533" s="16">
        <v>5.0754118568923725E-5</v>
      </c>
    </row>
    <row r="2534">
      <c r="A2534" s="12">
        <v>471.67727989347054</v>
      </c>
      <c r="B2534" s="16">
        <v>4.21864540643565E-4</v>
      </c>
      <c r="C2534" s="16">
        <v>6.723116720397168E-5</v>
      </c>
    </row>
    <row r="2535">
      <c r="A2535" s="12">
        <v>440.8015213014293</v>
      </c>
      <c r="B2535" s="16">
        <v>4.0793142973678435E-4</v>
      </c>
      <c r="C2535" s="16">
        <v>4.862287720882721E-5</v>
      </c>
    </row>
    <row r="2536">
      <c r="A2536" s="12">
        <v>551.1559751234391</v>
      </c>
      <c r="B2536" s="16">
        <v>3.944878453832156E-4</v>
      </c>
      <c r="C2536" s="16">
        <v>4.2178118773362356E-5</v>
      </c>
    </row>
    <row r="2537">
      <c r="A2537" s="12">
        <v>635.7089635342943</v>
      </c>
      <c r="B2537" s="16">
        <v>2.91565892264837E-4</v>
      </c>
      <c r="C2537" s="16">
        <v>1.7343879865579543E-4</v>
      </c>
    </row>
    <row r="2538">
      <c r="A2538" s="12">
        <v>780.7380243331132</v>
      </c>
      <c r="B2538" s="16">
        <v>0.0025971232974210242</v>
      </c>
      <c r="C2538" s="16">
        <v>1.7519151365652665E-4</v>
      </c>
    </row>
    <row r="2539">
      <c r="A2539" s="12">
        <v>879.4750486178103</v>
      </c>
      <c r="B2539" s="16">
        <v>0.002744836886053628</v>
      </c>
      <c r="C2539" s="16">
        <v>0.006323427208132358</v>
      </c>
    </row>
    <row r="2540">
      <c r="A2540" s="12">
        <v>1048.5224879033817</v>
      </c>
      <c r="B2540" s="16">
        <v>0.002393075516152005</v>
      </c>
      <c r="C2540" s="16">
        <v>0.005475775914265905</v>
      </c>
    </row>
    <row r="2541">
      <c r="A2541" s="12">
        <v>1367.352433342606</v>
      </c>
      <c r="B2541" s="16">
        <v>0.002835773714690337</v>
      </c>
      <c r="C2541" s="16">
        <v>0.006816608923619014</v>
      </c>
    </row>
    <row r="2542">
      <c r="A2542" s="12">
        <v>1828.7176257585422</v>
      </c>
      <c r="B2542" s="16">
        <v>0.0029154561656209565</v>
      </c>
      <c r="C2542" s="16">
        <v>0.006930876984788287</v>
      </c>
    </row>
    <row r="2543">
      <c r="A2543" s="12">
        <v>2308.2965092358577</v>
      </c>
      <c r="B2543" s="16">
        <v>0.003074373099796421</v>
      </c>
      <c r="C2543" s="16">
        <v>0.007333564875421451</v>
      </c>
    </row>
    <row r="2544">
      <c r="A2544" s="12">
        <v>3074.6505810122053</v>
      </c>
      <c r="B2544" s="16">
        <v>0.0028832052049749136</v>
      </c>
      <c r="C2544" s="16">
        <v>0.006915835203029069</v>
      </c>
    </row>
    <row r="2545">
      <c r="A2545" s="12">
        <v>3891.20199229542</v>
      </c>
      <c r="B2545" s="16">
        <v>0.002969051973487944</v>
      </c>
      <c r="C2545" s="16">
        <v>0.007081879537033434</v>
      </c>
    </row>
    <row r="2546">
      <c r="A2546" s="12">
        <v>2540.534554527037</v>
      </c>
      <c r="B2546" s="16">
        <v>0.002944436120755733</v>
      </c>
      <c r="C2546" s="16">
        <v>0.006919894991238413</v>
      </c>
    </row>
    <row r="2547">
      <c r="A2547" s="12">
        <v>2964.8555613932203</v>
      </c>
      <c r="B2547" s="16">
        <v>0.003114907773371673</v>
      </c>
      <c r="C2547" s="16">
        <v>0.00727848059872642</v>
      </c>
    </row>
    <row r="2548">
      <c r="A2548" s="12">
        <v>3566.263584073023</v>
      </c>
      <c r="B2548" s="16">
        <v>0.0031645885341343933</v>
      </c>
      <c r="C2548" s="16">
        <v>0.007707045667864902</v>
      </c>
    </row>
    <row r="2549">
      <c r="A2549" s="12">
        <v>3882.1493508914687</v>
      </c>
      <c r="B2549" s="16">
        <v>0.002934510114424707</v>
      </c>
      <c r="C2549" s="16">
        <v>0.00703555127617435</v>
      </c>
    </row>
    <row r="2550">
      <c r="A2550" s="12">
        <v>34364.806208927446</v>
      </c>
      <c r="B2550" s="16">
        <v>0.00473771722522694</v>
      </c>
      <c r="C2550" s="16">
        <v>0.0028182445399609827</v>
      </c>
    </row>
    <row r="2551">
      <c r="A2551" s="12">
        <v>32885.242635621296</v>
      </c>
      <c r="B2551" s="16">
        <v>0.021106578836462647</v>
      </c>
      <c r="C2551" s="16">
        <v>0.002723089654749651</v>
      </c>
    </row>
    <row r="2552">
      <c r="A2552" s="12">
        <v>34119.43477124005</v>
      </c>
      <c r="B2552" s="16">
        <v>0.019571838314822506</v>
      </c>
      <c r="C2552" s="16">
        <v>0.05198468099414107</v>
      </c>
    </row>
    <row r="2553">
      <c r="A2553" s="12">
        <v>36803.39920943924</v>
      </c>
      <c r="B2553" s="16">
        <v>0.01800754707125079</v>
      </c>
      <c r="C2553" s="16">
        <v>0.0482605348246229</v>
      </c>
    </row>
    <row r="2554">
      <c r="A2554" s="12">
        <v>40451.99086659644</v>
      </c>
      <c r="B2554" s="16">
        <v>0.015947650750630423</v>
      </c>
      <c r="C2554" s="16">
        <v>0.04344079167826017</v>
      </c>
    </row>
    <row r="2555">
      <c r="A2555" s="12">
        <v>43626.200112174774</v>
      </c>
      <c r="B2555" s="16">
        <v>0.011065870018508596</v>
      </c>
      <c r="C2555" s="16">
        <v>0.02985743391655055</v>
      </c>
    </row>
    <row r="2556">
      <c r="A2556" s="12">
        <v>45532.49327934246</v>
      </c>
      <c r="B2556" s="16">
        <v>0.008677836894815223</v>
      </c>
      <c r="C2556" s="16">
        <v>0.023225878700207297</v>
      </c>
    </row>
    <row r="2557">
      <c r="A2557" s="12">
        <v>44503.11495930811</v>
      </c>
      <c r="B2557" s="16">
        <v>0.006445189497885843</v>
      </c>
      <c r="C2557" s="16">
        <v>0.017493346525574542</v>
      </c>
    </row>
    <row r="2558">
      <c r="A2558" s="12">
        <v>46332.8300460313</v>
      </c>
      <c r="B2558" s="16">
        <v>0.0076449169575951645</v>
      </c>
      <c r="C2558" s="16">
        <v>0.020504851341482517</v>
      </c>
    </row>
    <row r="2559">
      <c r="A2559" s="12">
        <v>33038.28204042875</v>
      </c>
      <c r="B2559" s="16">
        <v>0.005257362386809874</v>
      </c>
      <c r="C2559" s="16">
        <v>0.01097441036059795</v>
      </c>
    </row>
    <row r="2560">
      <c r="A2560" s="12">
        <v>33998.54789477319</v>
      </c>
      <c r="B2560" s="16">
        <v>0.005121223777139163</v>
      </c>
      <c r="C2560" s="16">
        <v>0.013759224179198646</v>
      </c>
    </row>
    <row r="2561">
      <c r="A2561" s="12">
        <v>39103.22085050962</v>
      </c>
      <c r="B2561" s="16">
        <v>0.004503032796509976</v>
      </c>
      <c r="C2561" s="16">
        <v>0.011970963673668048</v>
      </c>
    </row>
    <row r="2562">
      <c r="A2562" s="12">
        <v>41713.508365676695</v>
      </c>
      <c r="B2562" s="16">
        <v>0.0036873003332409627</v>
      </c>
      <c r="C2562" s="16">
        <v>0.012227489397545052</v>
      </c>
    </row>
    <row r="2563">
      <c r="A2563" s="12">
        <v>25300.32934236769</v>
      </c>
      <c r="B2563" s="16">
        <v>0.003266646080009422</v>
      </c>
      <c r="C2563" s="16">
        <v>1.4482316037654633E-4</v>
      </c>
    </row>
    <row r="2564">
      <c r="A2564" s="12">
        <v>25203.11639748075</v>
      </c>
      <c r="B2564" s="16">
        <v>0.003181242223717983</v>
      </c>
      <c r="C2564" s="16">
        <v>1.4426669782155257E-4</v>
      </c>
    </row>
    <row r="2565">
      <c r="A2565" s="12">
        <v>27286.28819046584</v>
      </c>
      <c r="B2565" s="16">
        <v>0.0033994841106132897</v>
      </c>
      <c r="C2565" s="16">
        <v>0.008312296082367804</v>
      </c>
    </row>
    <row r="2566">
      <c r="A2566" s="12">
        <v>31518.463859814456</v>
      </c>
      <c r="B2566" s="16">
        <v>0.003294098601859385</v>
      </c>
      <c r="C2566" s="16">
        <v>0.007965252301866343</v>
      </c>
    </row>
    <row r="2567">
      <c r="A2567" s="12">
        <v>37007.46008716257</v>
      </c>
      <c r="B2567" s="16">
        <v>0.003470849665445059</v>
      </c>
      <c r="C2567" s="16">
        <v>0.008709539031243049</v>
      </c>
    </row>
    <row r="2568">
      <c r="A2568" s="12">
        <v>38409.82910175667</v>
      </c>
      <c r="B2568" s="16">
        <v>0.0036251097370473035</v>
      </c>
      <c r="C2568" s="16">
        <v>0.008974009558683315</v>
      </c>
    </row>
    <row r="2569">
      <c r="A2569" s="12">
        <v>40758.08727555524</v>
      </c>
      <c r="B2569" s="16">
        <v>0.0036412420566925272</v>
      </c>
      <c r="C2569" s="16">
        <v>0.008881466607457875</v>
      </c>
    </row>
    <row r="2570">
      <c r="A2570" s="12">
        <v>46638.70073189983</v>
      </c>
      <c r="B2570" s="16">
        <v>0.003649070651320708</v>
      </c>
      <c r="C2570" s="16">
        <v>0.008977982505366753</v>
      </c>
    </row>
    <row r="2571">
      <c r="A2571" s="12">
        <v>43522.58186957641</v>
      </c>
      <c r="B2571" s="16">
        <v>0.0034137398202258497</v>
      </c>
      <c r="C2571" s="16">
        <v>0.008557380924278879</v>
      </c>
    </row>
    <row r="2572">
      <c r="A2572" s="12">
        <v>35487.032219495486</v>
      </c>
      <c r="B2572" s="16">
        <v>0.003505444369099177</v>
      </c>
      <c r="C2572" s="16">
        <v>0.008541600195387425</v>
      </c>
    </row>
    <row r="2573">
      <c r="A2573" s="12">
        <v>36643.82986014882</v>
      </c>
      <c r="B2573" s="16">
        <v>0.0035470908662625276</v>
      </c>
      <c r="C2573" s="16">
        <v>0.008634975117644618</v>
      </c>
    </row>
    <row r="2574">
      <c r="A2574" s="12">
        <v>38887.79760665524</v>
      </c>
      <c r="B2574" s="16">
        <v>0.0035106512571081282</v>
      </c>
      <c r="C2574" s="16">
        <v>0.008546462966691907</v>
      </c>
    </row>
    <row r="2575">
      <c r="A2575" s="12">
        <v>38621.13929315183</v>
      </c>
      <c r="B2575" s="16">
        <v>0.003500079997567182</v>
      </c>
      <c r="C2575" s="16">
        <v>0.008535303183086792</v>
      </c>
    </row>
    <row r="2576">
      <c r="A2576" s="12">
        <v>36503.79922504986</v>
      </c>
      <c r="B2576" s="16">
        <v>0.007557512683714628</v>
      </c>
      <c r="C2576" s="16">
        <v>3.0227272193247597E-5</v>
      </c>
    </row>
    <row r="2577">
      <c r="A2577" s="12">
        <v>37197.03432256331</v>
      </c>
      <c r="B2577" s="16">
        <v>0.007689234078147214</v>
      </c>
      <c r="C2577" s="16">
        <v>2.992957601293797E-5</v>
      </c>
    </row>
    <row r="2578">
      <c r="A2578" s="12">
        <v>38244.21597172123</v>
      </c>
      <c r="B2578" s="16">
        <v>0.007702746678382933</v>
      </c>
      <c r="C2578" s="16">
        <v>0.018889364117697437</v>
      </c>
    </row>
    <row r="2579">
      <c r="A2579" s="12">
        <v>39640.41893332162</v>
      </c>
      <c r="B2579" s="16">
        <v>0.007460871468137343</v>
      </c>
      <c r="C2579" s="16">
        <v>0.01830987503537175</v>
      </c>
    </row>
    <row r="2580">
      <c r="A2580" s="12">
        <v>42007.43662773479</v>
      </c>
      <c r="B2580" s="16">
        <v>0.007776614752373777</v>
      </c>
      <c r="C2580" s="16">
        <v>0.019319455756568994</v>
      </c>
    </row>
    <row r="2581">
      <c r="A2581" s="12">
        <v>44329.1512027722</v>
      </c>
      <c r="B2581" s="16">
        <v>0.007771766485441991</v>
      </c>
      <c r="C2581" s="16">
        <v>0.019415545588354583</v>
      </c>
    </row>
    <row r="2582">
      <c r="A2582" s="12">
        <v>46584.90548787346</v>
      </c>
      <c r="B2582" s="16">
        <v>0.00773449856101573</v>
      </c>
      <c r="C2582" s="16">
        <v>0.01940735541204932</v>
      </c>
    </row>
    <row r="2583">
      <c r="A2583" s="12">
        <v>48135.782956909905</v>
      </c>
      <c r="B2583" s="16">
        <v>0.0074056636502472335</v>
      </c>
      <c r="C2583" s="16">
        <v>0.018595035540258615</v>
      </c>
    </row>
    <row r="2584">
      <c r="A2584" s="12">
        <v>48340.321228208784</v>
      </c>
      <c r="B2584" s="16">
        <v>0.007685170576518444</v>
      </c>
      <c r="C2584" s="16">
        <v>0.019167420770197063</v>
      </c>
    </row>
    <row r="2585">
      <c r="A2585" s="12">
        <v>46940.47080229535</v>
      </c>
      <c r="B2585" s="16">
        <v>0.00735386692289818</v>
      </c>
      <c r="C2585" s="16">
        <v>0.018420712047238257</v>
      </c>
    </row>
    <row r="2586">
      <c r="A2586" s="12">
        <v>48492.48267109009</v>
      </c>
      <c r="B2586" s="16">
        <v>0.0074964884572777755</v>
      </c>
      <c r="C2586" s="16">
        <v>0.01883575400532955</v>
      </c>
    </row>
    <row r="2587">
      <c r="A2587" s="12">
        <v>49746.04419777481</v>
      </c>
      <c r="B2587" s="16">
        <v>0.007256988231215659</v>
      </c>
      <c r="C2587" s="16">
        <v>0.018234858610381037</v>
      </c>
    </row>
    <row r="2588">
      <c r="A2588" s="12">
        <v>51613.11946237226</v>
      </c>
      <c r="B2588" s="16">
        <v>0.0072428244502243</v>
      </c>
      <c r="C2588" s="16">
        <v>0.018203373755273557</v>
      </c>
    </row>
    <row r="2589">
      <c r="A2589" s="12">
        <v>6872.7336858344015</v>
      </c>
      <c r="B2589" s="16">
        <v>0.004317580998307357</v>
      </c>
      <c r="C2589" s="16">
        <v>0.0025683253127746857</v>
      </c>
    </row>
    <row r="2590">
      <c r="A2590" s="12">
        <v>6282.020902006215</v>
      </c>
      <c r="B2590" s="16">
        <v>0.0013316251658519605</v>
      </c>
      <c r="C2590" s="16">
        <v>0.0025637541850003095</v>
      </c>
    </row>
    <row r="2591">
      <c r="A2591" s="12">
        <v>4089.104312246431</v>
      </c>
      <c r="B2591" s="16">
        <v>0.0012543951915852743</v>
      </c>
      <c r="C2591" s="16">
        <v>0.0019969947407963936</v>
      </c>
    </row>
    <row r="2592">
      <c r="A2592" s="12">
        <v>3622.2973373817554</v>
      </c>
      <c r="B2592" s="16">
        <v>0.0012431546055510132</v>
      </c>
      <c r="C2592" s="16">
        <v>0.002372939765941714</v>
      </c>
    </row>
    <row r="2593">
      <c r="A2593" s="12">
        <v>4117.649447533592</v>
      </c>
      <c r="B2593" s="16">
        <v>0.0012494652240703625</v>
      </c>
      <c r="C2593" s="16">
        <v>0.0025064519098796506</v>
      </c>
    </row>
    <row r="2594">
      <c r="A2594" s="12">
        <v>5221.6731881671685</v>
      </c>
      <c r="B2594" s="16">
        <v>9.572486094633182E-4</v>
      </c>
      <c r="C2594" s="16">
        <v>0.0019993052955426137</v>
      </c>
    </row>
    <row r="2595">
      <c r="A2595" s="12">
        <v>5879.34033938329</v>
      </c>
      <c r="B2595" s="16">
        <v>8.615054214184841E-4</v>
      </c>
      <c r="C2595" s="16">
        <v>0.001684875189814958</v>
      </c>
    </row>
    <row r="2596">
      <c r="A2596" s="12">
        <v>7012.5356801374555</v>
      </c>
      <c r="B2596" s="16">
        <v>8.123690983421919E-4</v>
      </c>
      <c r="C2596" s="16">
        <v>0.0015246897900301464</v>
      </c>
    </row>
    <row r="2597">
      <c r="A2597" s="12">
        <v>9067.504655262715</v>
      </c>
      <c r="B2597" s="16">
        <v>9.471772505462991E-4</v>
      </c>
      <c r="C2597" s="16">
        <v>0.0017913355378396116</v>
      </c>
    </row>
    <row r="2598">
      <c r="A2598" s="12">
        <v>9064.707043531023</v>
      </c>
      <c r="B2598" s="16">
        <v>7.552602627460584E-4</v>
      </c>
      <c r="C2598" s="16">
        <v>0.001374823646133487</v>
      </c>
    </row>
    <row r="2599">
      <c r="A2599" s="12">
        <v>11530.63749302339</v>
      </c>
      <c r="B2599" s="16">
        <v>8.76932320516539E-4</v>
      </c>
      <c r="C2599" s="16">
        <v>0.0017129391556657183</v>
      </c>
    </row>
    <row r="2600">
      <c r="A2600" s="12">
        <v>13960.959384197246</v>
      </c>
      <c r="B2600" s="16">
        <v>7.456806382529735E-4</v>
      </c>
      <c r="C2600" s="16">
        <v>0.0013589534580607102</v>
      </c>
    </row>
    <row r="2601">
      <c r="A2601" s="12">
        <v>14727.725641358686</v>
      </c>
      <c r="B2601" s="16">
        <v>9.106832392166357E-4</v>
      </c>
      <c r="C2601" s="16">
        <v>0.0015627701381899963</v>
      </c>
    </row>
    <row r="2602">
      <c r="A2602" s="12">
        <v>558.2211439976634</v>
      </c>
      <c r="B2602" s="16">
        <v>5.816538474020705E-4</v>
      </c>
      <c r="C2602" s="16">
        <v>3.459984422159478E-4</v>
      </c>
    </row>
    <row r="2603">
      <c r="A2603" s="12">
        <v>456.70348916158775</v>
      </c>
      <c r="B2603" s="16">
        <v>0.0019129201724852741</v>
      </c>
      <c r="C2603" s="16">
        <v>3.4164582035654703E-4</v>
      </c>
    </row>
    <row r="2604">
      <c r="A2604" s="12">
        <v>383.34949973982907</v>
      </c>
      <c r="B2604" s="16">
        <v>0.0017310564917091546</v>
      </c>
      <c r="C2604" s="16">
        <v>0.004132780148663434</v>
      </c>
    </row>
    <row r="2605">
      <c r="A2605" s="12">
        <v>396.1299689646878</v>
      </c>
      <c r="B2605" s="16">
        <v>0.001753426693497447</v>
      </c>
      <c r="C2605" s="16">
        <v>0.004560724196396618</v>
      </c>
    </row>
    <row r="2606">
      <c r="A2606" s="12">
        <v>465.11988694863777</v>
      </c>
      <c r="B2606" s="16">
        <v>0.0019529584157343988</v>
      </c>
      <c r="C2606" s="16">
        <v>0.00464109865509862</v>
      </c>
    </row>
    <row r="2607">
      <c r="A2607" s="12">
        <v>546.7768501929912</v>
      </c>
      <c r="B2607" s="16">
        <v>0.0018676959529177971</v>
      </c>
      <c r="C2607" s="16">
        <v>0.004453319065999159</v>
      </c>
    </row>
    <row r="2608">
      <c r="A2608" s="12">
        <v>642.9604146366785</v>
      </c>
      <c r="B2608" s="16">
        <v>0.0019132256755353789</v>
      </c>
      <c r="C2608" s="16">
        <v>0.0045041103130633395</v>
      </c>
    </row>
    <row r="2609">
      <c r="A2609" s="12">
        <v>830.4076942087241</v>
      </c>
      <c r="B2609" s="16">
        <v>0.0019007741551287777</v>
      </c>
      <c r="C2609" s="16">
        <v>0.004542131904123865</v>
      </c>
    </row>
    <row r="2610">
      <c r="A2610" s="12">
        <v>1023.1196410990814</v>
      </c>
      <c r="B2610" s="16">
        <v>0.0017843591133510116</v>
      </c>
      <c r="C2610" s="16">
        <v>0.004283223698668268</v>
      </c>
    </row>
    <row r="2611">
      <c r="A2611" s="12">
        <v>1181.8473596015472</v>
      </c>
      <c r="B2611" s="16">
        <v>0.0019154836246821814</v>
      </c>
      <c r="C2611" s="16">
        <v>0.0045706475939410966</v>
      </c>
    </row>
    <row r="2612">
      <c r="A2612" s="12">
        <v>1377.082140471389</v>
      </c>
      <c r="B2612" s="16">
        <v>0.0016442945970926812</v>
      </c>
      <c r="C2612" s="16">
        <v>0.003917317872447693</v>
      </c>
    </row>
    <row r="2613">
      <c r="A2613" s="12">
        <v>1544.8277727220052</v>
      </c>
      <c r="B2613" s="16">
        <v>0.0017523194066681664</v>
      </c>
      <c r="C2613" s="16">
        <v>0.004181510187665733</v>
      </c>
    </row>
    <row r="2614">
      <c r="A2614" s="12">
        <v>1719.0361962417505</v>
      </c>
      <c r="B2614" s="16">
        <v>0.001704713765134595</v>
      </c>
      <c r="C2614" s="16">
        <v>0.004028648675880367</v>
      </c>
    </row>
    <row r="2615">
      <c r="A2615" s="12">
        <v>1469.8888618703324</v>
      </c>
      <c r="B2615" s="16">
        <v>0.07747841217348074</v>
      </c>
      <c r="C2615" s="16">
        <v>0.046088253412443665</v>
      </c>
    </row>
    <row r="2616">
      <c r="A2616" s="12">
        <v>1362.6377261800988</v>
      </c>
      <c r="B2616" s="16">
        <v>0.07574821037060517</v>
      </c>
      <c r="C2616" s="16">
        <v>0.04505903795863381</v>
      </c>
    </row>
    <row r="2617">
      <c r="A2617" s="12">
        <v>1353.976705336427</v>
      </c>
      <c r="B2617" s="16">
        <v>0.07392626965712813</v>
      </c>
      <c r="C2617" s="16">
        <v>6.032482598607888E-4</v>
      </c>
    </row>
    <row r="2618">
      <c r="A2618" s="12">
        <v>1580.598053801922</v>
      </c>
      <c r="B2618" s="16">
        <v>0.07206763440427842</v>
      </c>
      <c r="C2618" s="16">
        <v>5.880815473078934E-4</v>
      </c>
    </row>
    <row r="2619">
      <c r="A2619" s="12">
        <v>1788.0170916305385</v>
      </c>
      <c r="B2619" s="16">
        <v>0.07023783280672104</v>
      </c>
      <c r="C2619" s="16">
        <v>4.506821466186592E-4</v>
      </c>
    </row>
    <row r="2620">
      <c r="A2620" s="12">
        <v>1886.3883080597016</v>
      </c>
      <c r="B2620" s="16">
        <v>1.4805970149253732E-4</v>
      </c>
      <c r="C2620" s="16">
        <v>2.2925373134328358E-4</v>
      </c>
    </row>
    <row r="2621">
      <c r="A2621" s="12">
        <v>2036.174187296766</v>
      </c>
      <c r="B2621" s="16">
        <v>1.3975979949127433E-4</v>
      </c>
      <c r="C2621" s="16">
        <v>2.562262990673363E-4</v>
      </c>
    </row>
    <row r="2622">
      <c r="A2622" s="12">
        <v>2392.8333962118354</v>
      </c>
      <c r="B2622" s="16">
        <v>0.06517243103440439</v>
      </c>
      <c r="C2622" s="16">
        <v>3.9999818182644625E-4</v>
      </c>
    </row>
    <row r="2623">
      <c r="A2623" s="12">
        <v>2697.37892527884</v>
      </c>
      <c r="B2623" s="16">
        <v>1.5528088093062051E-4</v>
      </c>
      <c r="C2623" s="16">
        <v>4.214766768116842E-4</v>
      </c>
    </row>
    <row r="2624">
      <c r="A2624" s="12">
        <v>2642.9315002620942</v>
      </c>
      <c r="B2624" s="16">
        <v>0.06211416911793374</v>
      </c>
      <c r="C2624" s="16">
        <v>3.6389944245406855E-4</v>
      </c>
    </row>
    <row r="2625">
      <c r="A2625" s="12">
        <v>2965.752229167284</v>
      </c>
      <c r="B2625" s="16">
        <v>1.2695779499701648E-4</v>
      </c>
      <c r="C2625" s="16">
        <v>2.3275595749453024E-4</v>
      </c>
    </row>
    <row r="2626">
      <c r="A2626" s="12">
        <v>3249.8625267807656</v>
      </c>
      <c r="B2626" s="16">
        <v>0.05930233520005956</v>
      </c>
      <c r="C2626" s="16">
        <v>3.3501807443191687E-4</v>
      </c>
    </row>
    <row r="2627">
      <c r="A2627" s="12">
        <v>3182.6092767995083</v>
      </c>
      <c r="B2627" s="16">
        <v>0.05798707443925876</v>
      </c>
      <c r="C2627" s="16">
        <v>3.275877409387613E-4</v>
      </c>
    </row>
    <row r="2628">
      <c r="A2628" s="12">
        <v>4793.598112846462</v>
      </c>
      <c r="B2628" s="16">
        <v>5.874411089059194E-4</v>
      </c>
      <c r="C2628" s="16">
        <v>3.494410111492946E-4</v>
      </c>
    </row>
    <row r="2629">
      <c r="A2629" s="12">
        <v>4945.63003526958</v>
      </c>
      <c r="B2629" s="16">
        <v>0.002822547457039463</v>
      </c>
      <c r="C2629" s="16">
        <v>3.4293722415296136E-4</v>
      </c>
    </row>
    <row r="2630">
      <c r="A2630" s="12">
        <v>3666.6524421971717</v>
      </c>
      <c r="B2630" s="16">
        <v>0.0029803081454361324</v>
      </c>
      <c r="C2630" s="16">
        <v>0.007963606625219244</v>
      </c>
    </row>
    <row r="2631">
      <c r="A2631" s="12">
        <v>3241.5196156996612</v>
      </c>
      <c r="B2631" s="16">
        <v>0.0026978489425546217</v>
      </c>
      <c r="C2631" s="16">
        <v>0.007184534115867296</v>
      </c>
    </row>
    <row r="2632">
      <c r="A2632" s="12">
        <v>4264.826536177191</v>
      </c>
      <c r="B2632" s="16">
        <v>0.002650170825342178</v>
      </c>
      <c r="C2632" s="16">
        <v>0.007113578347110119</v>
      </c>
    </row>
    <row r="2633">
      <c r="A2633" s="12">
        <v>5462.866222974668</v>
      </c>
      <c r="B2633" s="16">
        <v>0.002383643100921926</v>
      </c>
      <c r="C2633" s="16">
        <v>0.006429157457278235</v>
      </c>
    </row>
    <row r="2634">
      <c r="A2634" s="12">
        <v>6730.197277160778</v>
      </c>
      <c r="B2634" s="16">
        <v>0.002075732593006729</v>
      </c>
      <c r="C2634" s="16">
        <v>0.006188398007832184</v>
      </c>
    </row>
    <row r="2635">
      <c r="A2635" s="12">
        <v>8316.478302651614</v>
      </c>
      <c r="B2635" s="16">
        <v>0.002092534416751094</v>
      </c>
      <c r="C2635" s="16">
        <v>0.006238262692021608</v>
      </c>
    </row>
    <row r="2636">
      <c r="A2636" s="12">
        <v>11237.42866010875</v>
      </c>
      <c r="B2636" s="16">
        <v>0.0022380263775167216</v>
      </c>
      <c r="C2636" s="16">
        <v>0.006251175307016508</v>
      </c>
    </row>
    <row r="2637">
      <c r="A2637" s="12">
        <v>11510.322205055865</v>
      </c>
      <c r="B2637" s="16">
        <v>0.0020122072389780793</v>
      </c>
      <c r="C2637" s="16">
        <v>0.0067614221580349744</v>
      </c>
    </row>
    <row r="2638">
      <c r="A2638" s="12">
        <v>13565.959468149658</v>
      </c>
      <c r="B2638" s="16">
        <v>0.002291683071779454</v>
      </c>
      <c r="C2638" s="16">
        <v>0.0062537695893401584</v>
      </c>
    </row>
    <row r="2639">
      <c r="A2639" s="12">
        <v>10711.637465307938</v>
      </c>
      <c r="B2639" s="16">
        <v>0.0017925382936802186</v>
      </c>
      <c r="C2639" s="16">
        <v>0.006511828139234338</v>
      </c>
    </row>
    <row r="2640">
      <c r="A2640" s="12">
        <v>12719.171182751388</v>
      </c>
      <c r="B2640" s="16">
        <v>0.0018836391464975442</v>
      </c>
      <c r="C2640" s="16">
        <v>0.00508816922787153</v>
      </c>
    </row>
    <row r="2641">
      <c r="A2641" s="12">
        <v>433.33370768598587</v>
      </c>
      <c r="B2641" s="16">
        <v>1.846944966501741E-4</v>
      </c>
      <c r="C2641" s="16">
        <v>1.0986604560812769E-4</v>
      </c>
    </row>
    <row r="2642">
      <c r="A2642" s="12">
        <v>448.87942505183094</v>
      </c>
      <c r="B2642" s="16">
        <v>7.785451724094071E-4</v>
      </c>
      <c r="C2642" s="16">
        <v>1.0848246651657954E-4</v>
      </c>
    </row>
    <row r="2643">
      <c r="A2643" s="12">
        <v>477.09987784562736</v>
      </c>
      <c r="B2643" s="16">
        <v>7.406708935398743E-4</v>
      </c>
      <c r="C2643" s="16">
        <v>0.0018887660975097657</v>
      </c>
    </row>
    <row r="2644">
      <c r="A2644" s="12">
        <v>530.8552522232329</v>
      </c>
      <c r="B2644" s="16">
        <v>6.642358988124531E-4</v>
      </c>
      <c r="C2644" s="16">
        <v>0.0017405217451819596</v>
      </c>
    </row>
    <row r="2645">
      <c r="A2645" s="12">
        <v>606.8946901742067</v>
      </c>
      <c r="B2645" s="16">
        <v>6.014904644900334E-4</v>
      </c>
      <c r="C2645" s="16">
        <v>0.0015614881068595995</v>
      </c>
    </row>
    <row r="2646">
      <c r="A2646" s="12">
        <v>699.4878933289641</v>
      </c>
      <c r="B2646" s="16">
        <v>5.155139665143488E-4</v>
      </c>
      <c r="C2646" s="16">
        <v>0.0012434961495749058</v>
      </c>
    </row>
    <row r="2647">
      <c r="A2647" s="12">
        <v>796.6543614681982</v>
      </c>
      <c r="B2647" s="16">
        <v>4.677301261507808E-4</v>
      </c>
      <c r="C2647" s="16">
        <v>0.0010868531921788915</v>
      </c>
    </row>
    <row r="2648">
      <c r="A2648" s="12">
        <v>919.1808885421824</v>
      </c>
      <c r="B2648" s="16">
        <v>3.6387556087488765E-4</v>
      </c>
      <c r="C2648" s="16">
        <v>7.259463483616338E-4</v>
      </c>
    </row>
    <row r="2649">
      <c r="A2649" s="12">
        <v>1164.5632707175441</v>
      </c>
      <c r="B2649" s="16">
        <v>5.377791718503847E-4</v>
      </c>
      <c r="C2649" s="16">
        <v>0.0013351495436565977</v>
      </c>
    </row>
    <row r="2650">
      <c r="A2650" s="12">
        <v>1232.1999418773612</v>
      </c>
      <c r="B2650" s="16">
        <v>3.8873583260680037E-4</v>
      </c>
      <c r="C2650" s="16">
        <v>8.230863121185701E-4</v>
      </c>
    </row>
    <row r="2651">
      <c r="A2651" s="12">
        <v>1334.3686193310903</v>
      </c>
      <c r="B2651" s="16">
        <v>4.7686423374457195E-4</v>
      </c>
      <c r="C2651" s="16">
        <v>0.0011266442354700486</v>
      </c>
    </row>
    <row r="2652">
      <c r="A2652" s="12">
        <v>1548.2695810564662</v>
      </c>
      <c r="B2652" s="16">
        <v>3.9971539162112933E-4</v>
      </c>
      <c r="C2652" s="16">
        <v>8.96709927140255E-4</v>
      </c>
    </row>
    <row r="2653">
      <c r="A2653" s="12">
        <v>1757.2930477657032</v>
      </c>
      <c r="B2653" s="16">
        <v>3.2370239115766186E-4</v>
      </c>
      <c r="C2653" s="16">
        <v>6.042947791499433E-4</v>
      </c>
    </row>
    <row r="2654">
      <c r="A2654" s="12">
        <v>549.9399016820453</v>
      </c>
      <c r="B2654" s="16">
        <v>8.182605064552011E-4</v>
      </c>
      <c r="C2654" s="16">
        <v>4.8674458498789303E-4</v>
      </c>
    </row>
    <row r="2655">
      <c r="A2655" s="12">
        <v>546.536227226761</v>
      </c>
      <c r="B2655" s="16">
        <v>4.026624752793804E-4</v>
      </c>
      <c r="C2655" s="16">
        <v>4.7304521372697455E-4</v>
      </c>
    </row>
    <row r="2656">
      <c r="A2656" s="12">
        <v>576.4238636826732</v>
      </c>
      <c r="B2656" s="16">
        <v>4.5064790878886327E-4</v>
      </c>
      <c r="C2656" s="16">
        <v>0.0011779375721117512</v>
      </c>
    </row>
    <row r="2657">
      <c r="A2657" s="12">
        <v>617.241193396301</v>
      </c>
      <c r="B2657" s="16">
        <v>4.068903879011216E-4</v>
      </c>
      <c r="C2657" s="16">
        <v>0.0012084078521669324</v>
      </c>
    </row>
    <row r="2658">
      <c r="A2658" s="12">
        <v>707.3734731828812</v>
      </c>
      <c r="B2658" s="16">
        <v>3.675170410024201E-4</v>
      </c>
      <c r="C2658" s="16">
        <v>0.0011322767660295148</v>
      </c>
    </row>
    <row r="2659">
      <c r="A2659" s="12">
        <v>831.8802897427122</v>
      </c>
      <c r="B2659" s="16">
        <v>3.502541577040448E-4</v>
      </c>
      <c r="C2659" s="16">
        <v>0.0010325893767526672</v>
      </c>
    </row>
    <row r="2660">
      <c r="A2660" s="12">
        <v>923.5306472154247</v>
      </c>
      <c r="B2660" s="16">
        <v>2.9939432904743527E-4</v>
      </c>
      <c r="C2660" s="16">
        <v>9.138157657201141E-4</v>
      </c>
    </row>
    <row r="2661">
      <c r="A2661" s="12">
        <v>1210.1538343441996</v>
      </c>
      <c r="B2661" s="16">
        <v>2.4855819722273864E-4</v>
      </c>
      <c r="C2661" s="16">
        <v>7.672493487680814E-4</v>
      </c>
    </row>
    <row r="2662">
      <c r="A2662" s="12">
        <v>1400.5623023510739</v>
      </c>
      <c r="B2662" s="16">
        <v>3.2317262444968157E-4</v>
      </c>
      <c r="C2662" s="16">
        <v>0.0010003883692688176</v>
      </c>
    </row>
    <row r="2663">
      <c r="A2663" s="12">
        <v>1252.3251396728465</v>
      </c>
      <c r="B2663" s="16">
        <v>2.9640625966474916E-4</v>
      </c>
      <c r="C2663" s="16">
        <v>9.016796279739312E-4</v>
      </c>
    </row>
    <row r="2664">
      <c r="A2664" s="12">
        <v>1394.5323556974545</v>
      </c>
      <c r="B2664" s="16">
        <v>2.2404771812231495E-4</v>
      </c>
      <c r="C2664" s="16">
        <v>6.925271036235633E-4</v>
      </c>
    </row>
    <row r="2665">
      <c r="A2665" s="12">
        <v>1253.3058068144437</v>
      </c>
      <c r="B2665" s="16">
        <v>2.4317498738210604E-4</v>
      </c>
      <c r="C2665" s="16">
        <v>7.425698176543753E-4</v>
      </c>
    </row>
    <row r="2666">
      <c r="A2666" s="12">
        <v>1341.2817675145516</v>
      </c>
      <c r="B2666" s="16">
        <v>1.9901553759203106E-4</v>
      </c>
      <c r="C2666" s="16">
        <v>6.137325584178939E-4</v>
      </c>
    </row>
    <row r="2667">
      <c r="A2667" s="12">
        <v>322.1025512274501</v>
      </c>
      <c r="B2667" s="16">
        <v>0.0014194660894818038</v>
      </c>
      <c r="C2667" s="16">
        <v>8.443734326398594E-4</v>
      </c>
    </row>
    <row r="2668">
      <c r="A2668" s="12">
        <v>352.6128550510382</v>
      </c>
      <c r="B2668" s="16">
        <v>8.166269177873252E-4</v>
      </c>
      <c r="C2668" s="16">
        <v>8.230927655173832E-4</v>
      </c>
    </row>
    <row r="2669">
      <c r="A2669" s="12">
        <v>349.2834202459516</v>
      </c>
      <c r="B2669" s="16">
        <v>7.579933523587719E-4</v>
      </c>
      <c r="C2669" s="16">
        <v>2.285085497302084E-4</v>
      </c>
    </row>
    <row r="2670">
      <c r="A2670" s="12">
        <v>398.53447536325376</v>
      </c>
      <c r="B2670" s="16">
        <v>7.198114942018091E-4</v>
      </c>
      <c r="C2670" s="16">
        <v>1.9789767680427193E-4</v>
      </c>
    </row>
    <row r="2671">
      <c r="A2671" s="12">
        <v>486.7424372127986</v>
      </c>
      <c r="B2671" s="16">
        <v>6.83779805184055E-4</v>
      </c>
      <c r="C2671" s="16">
        <v>1.6510584224114401E-4</v>
      </c>
    </row>
    <row r="2672">
      <c r="A2672" s="12">
        <v>625.8537548576629</v>
      </c>
      <c r="B2672" s="16">
        <v>6.448113177115091E-4</v>
      </c>
      <c r="C2672" s="16">
        <v>1.9407111860814217E-4</v>
      </c>
    </row>
    <row r="2673">
      <c r="A2673" s="12">
        <v>908.3817071891351</v>
      </c>
      <c r="B2673" s="16">
        <v>5.945705901705131E-4</v>
      </c>
      <c r="C2673" s="16">
        <v>1.8087507889412755E-4</v>
      </c>
    </row>
    <row r="2674">
      <c r="A2674" s="12">
        <v>953.0787077546612</v>
      </c>
      <c r="B2674" s="16">
        <v>5.3098280540595E-4</v>
      </c>
      <c r="C2674" s="16">
        <v>1.5747810418493727E-4</v>
      </c>
    </row>
    <row r="2675">
      <c r="A2675" s="12">
        <v>1175.3510508988581</v>
      </c>
      <c r="B2675" s="16">
        <v>5.939857875313079E-4</v>
      </c>
      <c r="C2675" s="16">
        <v>1.3278179383386719E-4</v>
      </c>
    </row>
    <row r="2676">
      <c r="A2676" s="12">
        <v>998.4404343350125</v>
      </c>
      <c r="B2676" s="16">
        <v>5.624157945505161E-4</v>
      </c>
      <c r="C2676" s="16">
        <v>1.773095129360701E-4</v>
      </c>
    </row>
    <row r="2677">
      <c r="A2677" s="12">
        <v>1224.953862927135</v>
      </c>
      <c r="B2677" s="16">
        <v>5.018542428549325E-4</v>
      </c>
      <c r="C2677" s="16">
        <v>1.4897497424715242E-4</v>
      </c>
    </row>
    <row r="2678">
      <c r="A2678" s="12">
        <v>1408.3892331233355</v>
      </c>
      <c r="B2678" s="16">
        <v>5.008142999939269E-4</v>
      </c>
      <c r="C2678" s="16">
        <v>1.5410234977844762E-4</v>
      </c>
    </row>
    <row r="2679">
      <c r="A2679" s="12">
        <v>1463.3235847932579</v>
      </c>
      <c r="B2679" s="16">
        <v>4.4362032551245286E-4</v>
      </c>
      <c r="C2679" s="16">
        <v>1.2923532544957588E-4</v>
      </c>
    </row>
    <row r="2680">
      <c r="A2680" s="12">
        <v>535.0402914284563</v>
      </c>
      <c r="B2680" s="16">
        <v>0.0011467049786734308</v>
      </c>
      <c r="C2680" s="16">
        <v>6.821207116128952E-4</v>
      </c>
    </row>
    <row r="2681">
      <c r="A2681" s="12">
        <v>538.4533523829757</v>
      </c>
      <c r="B2681" s="16">
        <v>7.398248461498798E-4</v>
      </c>
      <c r="C2681" s="16">
        <v>6.776166358260659E-4</v>
      </c>
    </row>
    <row r="2682">
      <c r="A2682" s="12">
        <v>501.7131150718278</v>
      </c>
      <c r="B2682" s="16">
        <v>7.119733829541865E-4</v>
      </c>
      <c r="C2682" s="16">
        <v>7.458316727213411E-4</v>
      </c>
    </row>
    <row r="2683">
      <c r="A2683" s="12">
        <v>451.94864888259804</v>
      </c>
      <c r="B2683" s="16">
        <v>6.902019181884658E-4</v>
      </c>
      <c r="C2683" s="16">
        <v>6.892550309107406E-4</v>
      </c>
    </row>
    <row r="2684">
      <c r="A2684" s="12">
        <v>457.38414448477187</v>
      </c>
      <c r="B2684" s="16">
        <v>6.836813887162003E-4</v>
      </c>
      <c r="C2684" s="16">
        <v>6.419262451324729E-4</v>
      </c>
    </row>
    <row r="2685">
      <c r="A2685" s="12">
        <v>452.7890274793717</v>
      </c>
      <c r="B2685" s="16">
        <v>7.642446781970528E-4</v>
      </c>
      <c r="C2685" s="16">
        <v>8.138883257101618E-4</v>
      </c>
    </row>
    <row r="2686">
      <c r="A2686" s="12">
        <v>427.8343859642505</v>
      </c>
      <c r="B2686" s="16">
        <v>7.284482582471282E-4</v>
      </c>
      <c r="C2686" s="16">
        <v>7.80160304198861E-4</v>
      </c>
    </row>
    <row r="2687">
      <c r="A2687" s="12">
        <v>415.3754820190641</v>
      </c>
      <c r="B2687" s="16">
        <v>7.60586994197875E-4</v>
      </c>
      <c r="C2687" s="16">
        <v>9.860943661618065E-4</v>
      </c>
    </row>
    <row r="2688">
      <c r="A2688" s="12">
        <v>345.4074342377344</v>
      </c>
      <c r="B2688" s="16">
        <v>7.382642155168307E-4</v>
      </c>
      <c r="C2688" s="16">
        <v>7.988866744091324E-4</v>
      </c>
    </row>
    <row r="2689">
      <c r="A2689" s="12">
        <v>632.8752671093105</v>
      </c>
      <c r="B2689" s="16">
        <v>7.514207166187262E-4</v>
      </c>
      <c r="C2689" s="16">
        <v>8.359119050955247E-4</v>
      </c>
    </row>
    <row r="2690">
      <c r="A2690" s="12">
        <v>723.1646448437858</v>
      </c>
      <c r="B2690" s="16">
        <v>7.411498283471915E-4</v>
      </c>
      <c r="C2690" s="16">
        <v>9.124432265619778E-4</v>
      </c>
    </row>
    <row r="2691">
      <c r="A2691" s="12">
        <v>820.1543148012934</v>
      </c>
      <c r="B2691" s="16">
        <v>7.111450198364546E-4</v>
      </c>
      <c r="C2691" s="16">
        <v>7.955092764002109E-4</v>
      </c>
    </row>
    <row r="2692">
      <c r="A2692" s="12">
        <v>908.7823232296369</v>
      </c>
      <c r="B2692" s="16">
        <v>7.187971539858777E-4</v>
      </c>
      <c r="C2692" s="16">
        <v>0.001011853631769071</v>
      </c>
    </row>
  </sheetData>
  <conditionalFormatting sqref="A1:A2692">
    <cfRule type="colorScale" priority="1">
      <colorScale>
        <cfvo type="min"/>
        <cfvo type="max"/>
        <color rgb="FFFFFFFF"/>
        <color rgb="FFFFD666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5" t="s">
        <v>5</v>
      </c>
      <c r="B1" s="5" t="s">
        <v>17</v>
      </c>
    </row>
    <row r="2">
      <c r="A2" s="7">
        <v>3.0</v>
      </c>
      <c r="B2" s="7">
        <v>193.0</v>
      </c>
    </row>
    <row r="3">
      <c r="A3" s="9">
        <v>115.31250951504002</v>
      </c>
      <c r="B3" s="7">
        <v>193.0</v>
      </c>
      <c r="C3" s="7" t="s">
        <v>18</v>
      </c>
      <c r="D3" s="2">
        <f>CORREL(A2:A2692,B2:B2692)</f>
        <v>0.7562537642</v>
      </c>
    </row>
    <row r="4">
      <c r="A4" s="9">
        <v>185.9592901455789</v>
      </c>
      <c r="B4" s="7">
        <v>14.0</v>
      </c>
    </row>
    <row r="5">
      <c r="A5" s="9">
        <v>198.2877991491833</v>
      </c>
      <c r="B5" s="7">
        <v>18.0</v>
      </c>
    </row>
    <row r="6">
      <c r="A6" s="9">
        <v>220.05628780963085</v>
      </c>
      <c r="B6" s="7">
        <v>19.0</v>
      </c>
    </row>
    <row r="7">
      <c r="A7" s="9">
        <v>252.40789248800976</v>
      </c>
      <c r="B7" s="7">
        <v>21.0</v>
      </c>
    </row>
    <row r="8">
      <c r="A8" s="9">
        <v>275.35094089324133</v>
      </c>
      <c r="B8" s="7">
        <v>23.0</v>
      </c>
    </row>
    <row r="9">
      <c r="A9" s="9">
        <v>373.59141623157825</v>
      </c>
      <c r="B9" s="7">
        <v>30.0</v>
      </c>
    </row>
    <row r="10">
      <c r="A10" s="9">
        <v>376.977669850512</v>
      </c>
      <c r="B10" s="7">
        <v>35.0</v>
      </c>
    </row>
    <row r="11">
      <c r="A11" s="9">
        <v>450.6592390545076</v>
      </c>
      <c r="B11" s="7">
        <v>35.0</v>
      </c>
    </row>
    <row r="12">
      <c r="A12" s="9">
        <v>561.197617478417</v>
      </c>
      <c r="B12" s="7">
        <v>43.0</v>
      </c>
    </row>
    <row r="13">
      <c r="A13" s="9">
        <v>613.9791916161493</v>
      </c>
      <c r="B13" s="7">
        <v>48.0</v>
      </c>
    </row>
    <row r="14">
      <c r="A14" s="9">
        <v>687.5813677034238</v>
      </c>
      <c r="B14" s="7">
        <v>51.0</v>
      </c>
    </row>
    <row r="15">
      <c r="A15" s="9">
        <v>1193.4662231828986</v>
      </c>
      <c r="B15" s="7">
        <v>70.0</v>
      </c>
    </row>
    <row r="16">
      <c r="A16" s="9">
        <v>1335.1410079465136</v>
      </c>
      <c r="B16" s="7">
        <v>75.0</v>
      </c>
    </row>
    <row r="17">
      <c r="A17" s="9">
        <v>1458.1287561524493</v>
      </c>
      <c r="B17" s="7">
        <v>89.0</v>
      </c>
    </row>
    <row r="18">
      <c r="A18" s="9">
        <v>1863.2038347091745</v>
      </c>
      <c r="B18" s="7">
        <v>108.0</v>
      </c>
    </row>
    <row r="19">
      <c r="A19" s="9">
        <v>2476.1158855017566</v>
      </c>
      <c r="B19" s="7">
        <v>148.0</v>
      </c>
    </row>
    <row r="20">
      <c r="A20" s="9">
        <v>2798.949632508711</v>
      </c>
      <c r="B20" s="7">
        <v>160.0</v>
      </c>
    </row>
    <row r="21">
      <c r="A21" s="9">
        <v>3076.9798438559205</v>
      </c>
      <c r="B21" s="7">
        <v>168.0</v>
      </c>
    </row>
    <row r="22">
      <c r="A22" s="9">
        <v>3638.7108130899596</v>
      </c>
      <c r="B22" s="7">
        <v>218.0</v>
      </c>
    </row>
    <row r="23">
      <c r="A23" s="9">
        <v>4422.692446058603</v>
      </c>
      <c r="B23" s="7">
        <v>251.0</v>
      </c>
    </row>
    <row r="24">
      <c r="A24" s="9">
        <v>4175.779349118314</v>
      </c>
      <c r="B24" s="7">
        <v>230.0</v>
      </c>
    </row>
    <row r="25">
      <c r="A25" s="9">
        <v>4175.120239173332</v>
      </c>
      <c r="B25" s="7">
        <v>207.0</v>
      </c>
    </row>
    <row r="26">
      <c r="A26" s="9">
        <v>4556.1443415895665</v>
      </c>
      <c r="B26" s="7">
        <v>243.0</v>
      </c>
    </row>
    <row r="27">
      <c r="A27" s="9">
        <v>4406.116378345715</v>
      </c>
      <c r="B27" s="7">
        <v>228.0</v>
      </c>
    </row>
    <row r="28">
      <c r="A28" s="9">
        <v>1727.3332508707829</v>
      </c>
      <c r="B28" s="7">
        <v>60.0</v>
      </c>
    </row>
    <row r="29">
      <c r="A29" s="9">
        <v>1702.7800794881575</v>
      </c>
      <c r="B29" s="7">
        <v>65.0</v>
      </c>
    </row>
    <row r="30">
      <c r="A30" s="9">
        <v>1742.5576103160604</v>
      </c>
      <c r="B30" s="7">
        <v>65.0</v>
      </c>
    </row>
    <row r="31">
      <c r="A31" s="9">
        <v>2056.2653025099626</v>
      </c>
      <c r="B31" s="7">
        <v>74.0</v>
      </c>
    </row>
    <row r="32">
      <c r="A32" s="9">
        <v>2549.957192993886</v>
      </c>
      <c r="B32" s="7">
        <v>90.0</v>
      </c>
    </row>
    <row r="33">
      <c r="A33" s="9">
        <v>3032.8993313281453</v>
      </c>
      <c r="B33" s="7">
        <v>95.0</v>
      </c>
    </row>
    <row r="34">
      <c r="A34" s="9">
        <v>3390.595369420435</v>
      </c>
      <c r="B34" s="7">
        <v>106.0</v>
      </c>
    </row>
    <row r="35">
      <c r="A35" s="9">
        <v>3846.477892738713</v>
      </c>
      <c r="B35" s="7">
        <v>135.0</v>
      </c>
    </row>
    <row r="36">
      <c r="A36" s="9">
        <v>4786.513519507436</v>
      </c>
      <c r="B36" s="7">
        <v>183.0</v>
      </c>
    </row>
    <row r="37">
      <c r="A37" s="9">
        <v>3765.4636184478254</v>
      </c>
      <c r="B37" s="7">
        <v>174.0</v>
      </c>
    </row>
    <row r="38">
      <c r="A38" s="9">
        <v>4343.975984558109</v>
      </c>
      <c r="B38" s="7">
        <v>181.0</v>
      </c>
    </row>
    <row r="39">
      <c r="A39" s="9">
        <v>5269.713747560374</v>
      </c>
      <c r="B39" s="7">
        <v>233.0</v>
      </c>
    </row>
    <row r="40">
      <c r="A40" s="9">
        <v>5301.220411101847</v>
      </c>
      <c r="B40" s="7">
        <v>279.0</v>
      </c>
    </row>
    <row r="41">
      <c r="A41" s="9">
        <v>0.0</v>
      </c>
      <c r="B41" s="7">
        <v>193.0</v>
      </c>
    </row>
    <row r="42">
      <c r="A42" s="9">
        <v>0.0</v>
      </c>
      <c r="B42" s="7">
        <v>193.0</v>
      </c>
    </row>
    <row r="43">
      <c r="A43" s="9">
        <v>0.0</v>
      </c>
      <c r="B43" s="7">
        <v>193.0</v>
      </c>
    </row>
    <row r="44">
      <c r="A44" s="9">
        <v>0.0</v>
      </c>
      <c r="B44" s="7">
        <v>193.0</v>
      </c>
    </row>
    <row r="45">
      <c r="A45" s="9">
        <v>0.0</v>
      </c>
      <c r="B45" s="7">
        <v>193.0</v>
      </c>
    </row>
    <row r="46">
      <c r="A46" s="9">
        <v>0.0</v>
      </c>
      <c r="B46" s="7">
        <v>193.0</v>
      </c>
    </row>
    <row r="47">
      <c r="A47" s="9">
        <v>0.0</v>
      </c>
      <c r="B47" s="7">
        <v>193.0</v>
      </c>
    </row>
    <row r="48">
      <c r="A48" s="9">
        <v>0.0</v>
      </c>
      <c r="B48" s="7">
        <v>193.0</v>
      </c>
    </row>
    <row r="49">
      <c r="A49" s="9">
        <v>0.0</v>
      </c>
      <c r="B49" s="7">
        <v>193.0</v>
      </c>
    </row>
    <row r="50">
      <c r="A50" s="9">
        <v>0.0</v>
      </c>
      <c r="B50" s="7">
        <v>193.0</v>
      </c>
    </row>
    <row r="51">
      <c r="A51" s="9">
        <v>0.0</v>
      </c>
      <c r="B51" s="7">
        <v>193.0</v>
      </c>
    </row>
    <row r="52">
      <c r="A52" s="9">
        <v>0.0</v>
      </c>
      <c r="B52" s="7">
        <v>193.0</v>
      </c>
    </row>
    <row r="53">
      <c r="A53" s="9">
        <v>0.0</v>
      </c>
      <c r="B53" s="7">
        <v>193.0</v>
      </c>
    </row>
    <row r="54">
      <c r="A54" s="9">
        <v>0.0</v>
      </c>
      <c r="B54" s="7">
        <v>3057.0</v>
      </c>
    </row>
    <row r="55">
      <c r="A55" s="9">
        <v>16671.239632352943</v>
      </c>
      <c r="B55" s="7">
        <v>1330.0</v>
      </c>
    </row>
    <row r="56">
      <c r="A56" s="9">
        <v>17654.632895489885</v>
      </c>
      <c r="B56" s="7">
        <v>1294.0</v>
      </c>
    </row>
    <row r="57">
      <c r="A57" s="9">
        <v>19250.939227687955</v>
      </c>
      <c r="B57" s="7">
        <v>1486.0</v>
      </c>
    </row>
    <row r="58">
      <c r="A58" s="9">
        <v>24259.403933721223</v>
      </c>
      <c r="B58" s="7">
        <v>1891.0</v>
      </c>
    </row>
    <row r="59">
      <c r="A59" s="9">
        <v>28589.974539231498</v>
      </c>
      <c r="B59" s="7">
        <v>2193.0</v>
      </c>
    </row>
    <row r="60">
      <c r="A60" s="9">
        <v>31019.203024048267</v>
      </c>
      <c r="B60" s="7">
        <v>2356.0</v>
      </c>
    </row>
    <row r="61">
      <c r="A61" s="9">
        <v>34732.86243418787</v>
      </c>
      <c r="B61" s="7">
        <v>2631.0</v>
      </c>
    </row>
    <row r="62">
      <c r="A62" s="9">
        <v>40583.37085620678</v>
      </c>
      <c r="B62" s="7">
        <v>3012.0</v>
      </c>
    </row>
    <row r="63">
      <c r="A63" s="9">
        <v>47191.47544464079</v>
      </c>
      <c r="B63" s="7">
        <v>3105.0</v>
      </c>
    </row>
    <row r="64">
      <c r="A64" s="9">
        <v>47646.992786270814</v>
      </c>
      <c r="B64" s="7">
        <v>2762.0</v>
      </c>
    </row>
    <row r="65">
      <c r="A65" s="9">
        <v>0.0</v>
      </c>
      <c r="B65" s="7">
        <v>2958.0</v>
      </c>
    </row>
    <row r="66">
      <c r="A66" s="9">
        <v>0.0</v>
      </c>
      <c r="B66" s="7">
        <v>3053.0</v>
      </c>
    </row>
    <row r="67">
      <c r="A67" s="9">
        <v>8258.569342897954</v>
      </c>
      <c r="B67" s="7">
        <v>190.0</v>
      </c>
    </row>
    <row r="68">
      <c r="A68" s="9">
        <v>634.6482595441466</v>
      </c>
      <c r="B68" s="7">
        <v>22.0</v>
      </c>
    </row>
    <row r="69">
      <c r="A69" s="9">
        <v>600.2777571924877</v>
      </c>
      <c r="B69" s="7">
        <v>36.0</v>
      </c>
    </row>
    <row r="70">
      <c r="A70" s="9">
        <v>810.4069296725423</v>
      </c>
      <c r="B70" s="7">
        <v>33.0</v>
      </c>
    </row>
    <row r="71">
      <c r="A71" s="9">
        <v>888.1017931408303</v>
      </c>
      <c r="B71" s="7">
        <v>45.0</v>
      </c>
    </row>
    <row r="72">
      <c r="A72" s="9">
        <v>1187.162486515055</v>
      </c>
      <c r="B72" s="7">
        <v>63.0</v>
      </c>
    </row>
    <row r="73">
      <c r="A73" s="9">
        <v>1648.9326496055548</v>
      </c>
      <c r="B73" s="7">
        <v>71.0</v>
      </c>
    </row>
    <row r="74">
      <c r="A74" s="9">
        <v>2359.279043364288</v>
      </c>
      <c r="B74" s="7">
        <v>111.0</v>
      </c>
    </row>
    <row r="75">
      <c r="A75" s="9">
        <v>3300.61348702917</v>
      </c>
      <c r="B75" s="7">
        <v>115.0</v>
      </c>
    </row>
    <row r="76">
      <c r="A76" s="9">
        <v>4447.5956917362555</v>
      </c>
      <c r="B76" s="7">
        <v>177.0</v>
      </c>
    </row>
    <row r="77">
      <c r="A77" s="9">
        <v>3861.6777738480764</v>
      </c>
      <c r="B77" s="7">
        <v>174.0</v>
      </c>
    </row>
    <row r="78">
      <c r="A78" s="9">
        <v>4086.664638371021</v>
      </c>
      <c r="B78" s="7">
        <v>144.0</v>
      </c>
    </row>
    <row r="79">
      <c r="A79" s="9">
        <v>4995.07096963213</v>
      </c>
      <c r="B79" s="7">
        <v>178.0</v>
      </c>
    </row>
    <row r="80">
      <c r="A80" s="9">
        <v>15378.040310117452</v>
      </c>
      <c r="B80" s="7">
        <v>681.0</v>
      </c>
    </row>
    <row r="81">
      <c r="A81" s="9">
        <v>9974.337625994023</v>
      </c>
      <c r="B81" s="7">
        <v>408.0</v>
      </c>
    </row>
    <row r="82">
      <c r="A82" s="9">
        <v>9725.24749468949</v>
      </c>
      <c r="B82" s="7">
        <v>429.0</v>
      </c>
    </row>
    <row r="83">
      <c r="A83" s="9">
        <v>9968.677370710966</v>
      </c>
      <c r="B83" s="7">
        <v>433.0</v>
      </c>
    </row>
    <row r="84">
      <c r="A84" s="9">
        <v>10392.260628013411</v>
      </c>
      <c r="B84" s="7">
        <v>457.0</v>
      </c>
    </row>
    <row r="85">
      <c r="A85" s="9">
        <v>10962.438890571066</v>
      </c>
      <c r="B85" s="7">
        <v>453.0</v>
      </c>
    </row>
    <row r="86">
      <c r="A86" s="9">
        <v>12004.39628835348</v>
      </c>
      <c r="B86" s="7">
        <v>544.0</v>
      </c>
    </row>
    <row r="87">
      <c r="A87" s="9">
        <v>13524.394705972962</v>
      </c>
      <c r="B87" s="7">
        <v>607.0</v>
      </c>
    </row>
    <row r="88">
      <c r="A88" s="9">
        <v>15105.733353642105</v>
      </c>
      <c r="B88" s="7">
        <v>698.0</v>
      </c>
    </row>
    <row r="89">
      <c r="A89" s="9">
        <v>15613.063812282735</v>
      </c>
      <c r="B89" s="7">
        <v>702.0</v>
      </c>
    </row>
    <row r="90">
      <c r="A90" s="9">
        <v>13828.439879403437</v>
      </c>
      <c r="B90" s="7">
        <v>638.0</v>
      </c>
    </row>
    <row r="91">
      <c r="A91" s="9">
        <v>12881.790044468646</v>
      </c>
      <c r="B91" s="7">
        <v>736.0</v>
      </c>
    </row>
    <row r="92">
      <c r="A92" s="9">
        <v>12653.52745624179</v>
      </c>
      <c r="B92" s="7">
        <v>703.0</v>
      </c>
    </row>
    <row r="93">
      <c r="A93" s="9">
        <v>16340.10528176425</v>
      </c>
      <c r="B93" s="7">
        <v>995.0</v>
      </c>
    </row>
    <row r="94">
      <c r="A94" s="9">
        <v>9229.111375279519</v>
      </c>
      <c r="B94" s="7">
        <v>710.0</v>
      </c>
    </row>
    <row r="95">
      <c r="A95" s="9">
        <v>8637.289517559544</v>
      </c>
      <c r="B95" s="7">
        <v>676.0</v>
      </c>
    </row>
    <row r="96">
      <c r="A96" s="9">
        <v>3265.7007584142293</v>
      </c>
      <c r="B96" s="7">
        <v>225.0</v>
      </c>
    </row>
    <row r="97">
      <c r="A97" s="9">
        <v>4098.2773165388535</v>
      </c>
      <c r="B97" s="7">
        <v>280.0</v>
      </c>
    </row>
    <row r="98">
      <c r="A98" s="9">
        <v>4735.06239182129</v>
      </c>
      <c r="B98" s="7">
        <v>327.0</v>
      </c>
    </row>
    <row r="99">
      <c r="A99" s="9">
        <v>5719.573223399887</v>
      </c>
      <c r="B99" s="7">
        <v>395.0</v>
      </c>
    </row>
    <row r="100">
      <c r="A100" s="9">
        <v>6712.2016664718685</v>
      </c>
      <c r="B100" s="7">
        <v>454.0</v>
      </c>
    </row>
    <row r="101">
      <c r="A101" s="9">
        <v>8317.353303248206</v>
      </c>
      <c r="B101" s="7">
        <v>548.0</v>
      </c>
    </row>
    <row r="102">
      <c r="A102" s="9">
        <v>10144.004639657845</v>
      </c>
      <c r="B102" s="7">
        <v>686.0</v>
      </c>
    </row>
    <row r="103">
      <c r="A103" s="9">
        <v>9362.409045929899</v>
      </c>
      <c r="B103" s="7">
        <v>726.0</v>
      </c>
    </row>
    <row r="104">
      <c r="A104" s="9">
        <v>11367.894580971304</v>
      </c>
      <c r="B104" s="7">
        <v>751.0</v>
      </c>
    </row>
    <row r="105">
      <c r="A105" s="9">
        <v>13580.962139125177</v>
      </c>
      <c r="B105" s="7">
        <v>866.0</v>
      </c>
    </row>
    <row r="106">
      <c r="A106" s="9">
        <v>3237.2888900158578</v>
      </c>
      <c r="B106" s="7">
        <v>150.0</v>
      </c>
    </row>
    <row r="107">
      <c r="A107" s="9">
        <v>624.7021742114276</v>
      </c>
      <c r="B107" s="7">
        <v>39.0</v>
      </c>
    </row>
    <row r="108">
      <c r="A108" s="9">
        <v>695.2630529943859</v>
      </c>
      <c r="B108" s="7">
        <v>41.0</v>
      </c>
    </row>
    <row r="109">
      <c r="A109" s="9">
        <v>782.7108041021966</v>
      </c>
      <c r="B109" s="7">
        <v>42.0</v>
      </c>
    </row>
    <row r="110">
      <c r="A110" s="9">
        <v>927.7540870529724</v>
      </c>
      <c r="B110" s="7">
        <v>51.0</v>
      </c>
    </row>
    <row r="111">
      <c r="A111" s="9">
        <v>1186.306369296402</v>
      </c>
      <c r="B111" s="7">
        <v>65.0</v>
      </c>
    </row>
    <row r="112">
      <c r="A112" s="9">
        <v>1631.8954371275072</v>
      </c>
      <c r="B112" s="7">
        <v>85.0</v>
      </c>
    </row>
    <row r="113">
      <c r="A113" s="9">
        <v>2135.354420007211</v>
      </c>
      <c r="B113" s="7">
        <v>97.0</v>
      </c>
    </row>
    <row r="114">
      <c r="A114" s="9">
        <v>3091.969371497047</v>
      </c>
      <c r="B114" s="7">
        <v>133.0</v>
      </c>
    </row>
    <row r="115">
      <c r="A115" s="9">
        <v>3929.0551346055495</v>
      </c>
      <c r="B115" s="7">
        <v>149.0</v>
      </c>
    </row>
    <row r="116">
      <c r="A116" s="9">
        <v>2918.1536766035792</v>
      </c>
      <c r="B116" s="7">
        <v>132.0</v>
      </c>
    </row>
    <row r="117">
      <c r="A117" s="9">
        <v>3124.1270312942797</v>
      </c>
      <c r="B117" s="7">
        <v>143.0</v>
      </c>
    </row>
    <row r="118">
      <c r="A118" s="9">
        <v>3415.9872263505104</v>
      </c>
      <c r="B118" s="7">
        <v>127.0</v>
      </c>
    </row>
    <row r="119">
      <c r="A119" s="9">
        <v>0.0</v>
      </c>
      <c r="B119" s="7">
        <v>193.0</v>
      </c>
    </row>
    <row r="120">
      <c r="A120" s="9">
        <v>20167.63745774754</v>
      </c>
      <c r="B120" s="7">
        <v>193.0</v>
      </c>
    </row>
    <row r="121">
      <c r="A121" s="9">
        <v>20214.35412390126</v>
      </c>
      <c r="B121" s="7">
        <v>193.0</v>
      </c>
    </row>
    <row r="122">
      <c r="A122" s="9">
        <v>20008.194320465907</v>
      </c>
      <c r="B122" s="7">
        <v>193.0</v>
      </c>
    </row>
    <row r="123">
      <c r="A123" s="9">
        <v>20470.53610419072</v>
      </c>
      <c r="B123" s="7">
        <v>193.0</v>
      </c>
    </row>
    <row r="124">
      <c r="A124" s="9">
        <v>22275.887774789815</v>
      </c>
      <c r="B124" s="7">
        <v>193.0</v>
      </c>
    </row>
    <row r="125">
      <c r="A125" s="9">
        <v>23118.175017355945</v>
      </c>
      <c r="B125" s="7">
        <v>193.0</v>
      </c>
    </row>
    <row r="126">
      <c r="A126" s="9">
        <v>23923.125697744494</v>
      </c>
      <c r="B126" s="7">
        <v>193.0</v>
      </c>
    </row>
    <row r="127">
      <c r="A127" s="9">
        <v>25889.310240369436</v>
      </c>
      <c r="B127" s="7">
        <v>193.0</v>
      </c>
    </row>
    <row r="128">
      <c r="A128" s="9">
        <v>27529.244256443628</v>
      </c>
      <c r="B128" s="7">
        <v>193.0</v>
      </c>
    </row>
    <row r="129">
      <c r="A129" s="9">
        <v>24596.523135525655</v>
      </c>
      <c r="B129" s="7">
        <v>193.0</v>
      </c>
    </row>
    <row r="130">
      <c r="A130" s="9">
        <v>24209.31514146686</v>
      </c>
      <c r="B130" s="7">
        <v>193.0</v>
      </c>
    </row>
    <row r="131">
      <c r="A131" s="9">
        <v>25242.84738826379</v>
      </c>
      <c r="B131" s="7">
        <v>193.0</v>
      </c>
    </row>
    <row r="132">
      <c r="A132" s="9">
        <v>79883.04704223882</v>
      </c>
      <c r="B132" s="7">
        <v>6140.0</v>
      </c>
    </row>
    <row r="133">
      <c r="A133" s="9">
        <v>21377.42749703807</v>
      </c>
      <c r="B133" s="7">
        <v>1713.0</v>
      </c>
    </row>
    <row r="134">
      <c r="A134" s="9">
        <v>19286.15772922031</v>
      </c>
      <c r="B134" s="7">
        <v>1632.0</v>
      </c>
    </row>
    <row r="135">
      <c r="A135" s="9">
        <v>19803.5726851433</v>
      </c>
      <c r="B135" s="7">
        <v>1847.0</v>
      </c>
    </row>
    <row r="136">
      <c r="A136" s="9">
        <v>23202.201973429255</v>
      </c>
      <c r="B136" s="7">
        <v>2323.0</v>
      </c>
    </row>
    <row r="137">
      <c r="A137" s="9">
        <v>30056.681114793966</v>
      </c>
      <c r="B137" s="7">
        <v>2872.0</v>
      </c>
    </row>
    <row r="138">
      <c r="A138" s="9">
        <v>33529.97163963494</v>
      </c>
      <c r="B138" s="7">
        <v>3136.0</v>
      </c>
    </row>
    <row r="139">
      <c r="A139" s="9">
        <v>35865.87028750312</v>
      </c>
      <c r="B139" s="7">
        <v>3330.0</v>
      </c>
    </row>
    <row r="140">
      <c r="A140" s="9">
        <v>40189.74831993675</v>
      </c>
      <c r="B140" s="7">
        <v>3956.0</v>
      </c>
    </row>
    <row r="141">
      <c r="A141" s="9">
        <v>48866.61718537505</v>
      </c>
      <c r="B141" s="7">
        <v>4237.0</v>
      </c>
    </row>
    <row r="142">
      <c r="A142" s="9">
        <v>42075.54534808776</v>
      </c>
      <c r="B142" s="7">
        <v>4118.0</v>
      </c>
    </row>
    <row r="143">
      <c r="A143" s="9">
        <v>51029.543419874666</v>
      </c>
      <c r="B143" s="7">
        <v>5138.0</v>
      </c>
    </row>
    <row r="144">
      <c r="A144" s="9">
        <v>61169.07749109968</v>
      </c>
      <c r="B144" s="7">
        <v>6114.0</v>
      </c>
    </row>
    <row r="145">
      <c r="A145" s="9">
        <v>49178.899605894774</v>
      </c>
      <c r="B145" s="7">
        <v>5407.0</v>
      </c>
    </row>
    <row r="146">
      <c r="A146" s="9">
        <v>23873.78823427597</v>
      </c>
      <c r="B146" s="7">
        <v>2403.0</v>
      </c>
    </row>
    <row r="147">
      <c r="A147" s="9">
        <v>23756.622313135296</v>
      </c>
      <c r="B147" s="7">
        <v>2406.0</v>
      </c>
    </row>
    <row r="148">
      <c r="A148" s="9">
        <v>25611.2752654307</v>
      </c>
      <c r="B148" s="7">
        <v>2599.0</v>
      </c>
    </row>
    <row r="149">
      <c r="A149" s="9">
        <v>31081.871853113436</v>
      </c>
      <c r="B149" s="7">
        <v>3223.0</v>
      </c>
    </row>
    <row r="150">
      <c r="A150" s="9">
        <v>35367.774415340915</v>
      </c>
      <c r="B150" s="7">
        <v>3720.0</v>
      </c>
    </row>
    <row r="151">
      <c r="A151" s="9">
        <v>36886.351699148625</v>
      </c>
      <c r="B151" s="7">
        <v>3863.0</v>
      </c>
    </row>
    <row r="152">
      <c r="A152" s="9">
        <v>39152.90933824596</v>
      </c>
      <c r="B152" s="7">
        <v>4016.0</v>
      </c>
    </row>
    <row r="153">
      <c r="A153" s="9">
        <v>44980.607960296154</v>
      </c>
      <c r="B153" s="7">
        <v>4636.0</v>
      </c>
    </row>
    <row r="154">
      <c r="A154" s="9">
        <v>49490.303666048036</v>
      </c>
      <c r="B154" s="7">
        <v>5211.0</v>
      </c>
    </row>
    <row r="155">
      <c r="A155" s="9">
        <v>45770.02161322401</v>
      </c>
      <c r="B155" s="7">
        <v>5125.0</v>
      </c>
    </row>
    <row r="156">
      <c r="A156" s="9">
        <v>44966.87975178282</v>
      </c>
      <c r="B156" s="7">
        <v>5272.0</v>
      </c>
    </row>
    <row r="157">
      <c r="A157" s="9">
        <v>49347.62089307094</v>
      </c>
      <c r="B157" s="7">
        <v>5643.0</v>
      </c>
    </row>
    <row r="158">
      <c r="A158" s="9">
        <v>8539.48591233258</v>
      </c>
      <c r="B158" s="7">
        <v>398.0</v>
      </c>
    </row>
    <row r="159">
      <c r="A159" s="9">
        <v>650.0415716540093</v>
      </c>
      <c r="B159" s="7">
        <v>30.0</v>
      </c>
    </row>
    <row r="160">
      <c r="A160" s="9">
        <v>698.4401822086528</v>
      </c>
      <c r="B160" s="7">
        <v>31.0</v>
      </c>
    </row>
    <row r="161">
      <c r="A161" s="9">
        <v>757.3414156981333</v>
      </c>
      <c r="B161" s="7">
        <v>34.0</v>
      </c>
    </row>
    <row r="162">
      <c r="A162" s="9">
        <v>875.9123711551194</v>
      </c>
      <c r="B162" s="7">
        <v>57.0</v>
      </c>
    </row>
    <row r="163">
      <c r="A163" s="9">
        <v>1034.397888189136</v>
      </c>
      <c r="B163" s="7">
        <v>81.0</v>
      </c>
    </row>
    <row r="164">
      <c r="A164" s="9">
        <v>1561.1224968914084</v>
      </c>
      <c r="B164" s="7">
        <v>122.0</v>
      </c>
    </row>
    <row r="165">
      <c r="A165" s="9">
        <v>2445.115627352499</v>
      </c>
      <c r="B165" s="7">
        <v>149.0</v>
      </c>
    </row>
    <row r="166">
      <c r="A166" s="9">
        <v>3771.4065069493577</v>
      </c>
      <c r="B166" s="7">
        <v>192.0</v>
      </c>
    </row>
    <row r="167">
      <c r="A167" s="9">
        <v>5460.059926840033</v>
      </c>
      <c r="B167" s="7">
        <v>241.0</v>
      </c>
    </row>
    <row r="168">
      <c r="A168" s="9">
        <v>4891.745787651701</v>
      </c>
      <c r="B168" s="7">
        <v>288.0</v>
      </c>
    </row>
    <row r="169">
      <c r="A169" s="9">
        <v>5767.1678260370945</v>
      </c>
      <c r="B169" s="7">
        <v>310.0</v>
      </c>
    </row>
    <row r="170">
      <c r="A170" s="9">
        <v>7094.789121606096</v>
      </c>
      <c r="B170" s="7">
        <v>359.0</v>
      </c>
    </row>
    <row r="171">
      <c r="A171" s="9">
        <v>27367.78401324561</v>
      </c>
      <c r="B171" s="7">
        <v>1647.0</v>
      </c>
    </row>
    <row r="172">
      <c r="A172" s="9">
        <v>20882.665302552763</v>
      </c>
      <c r="B172" s="7">
        <v>1107.0</v>
      </c>
    </row>
    <row r="173">
      <c r="A173" s="9">
        <v>21086.823993088252</v>
      </c>
      <c r="B173" s="7">
        <v>1107.0</v>
      </c>
    </row>
    <row r="174">
      <c r="A174" s="9">
        <v>22045.205687780395</v>
      </c>
      <c r="B174" s="7">
        <v>1183.0</v>
      </c>
    </row>
    <row r="175">
      <c r="A175" s="9">
        <v>21554.95347394541</v>
      </c>
      <c r="B175" s="7">
        <v>1237.0</v>
      </c>
    </row>
    <row r="176">
      <c r="A176" s="9">
        <v>21557.799129716062</v>
      </c>
      <c r="B176" s="7">
        <v>1326.0</v>
      </c>
    </row>
    <row r="177">
      <c r="A177" s="9">
        <v>22961.01566643426</v>
      </c>
      <c r="B177" s="7">
        <v>1394.0</v>
      </c>
    </row>
    <row r="178">
      <c r="A178" s="9">
        <v>23287.856418232477</v>
      </c>
      <c r="B178" s="7">
        <v>1645.0</v>
      </c>
    </row>
    <row r="179">
      <c r="A179" s="9">
        <v>23881.82809898375</v>
      </c>
      <c r="B179" s="7">
        <v>1721.0</v>
      </c>
    </row>
    <row r="180">
      <c r="A180" s="9">
        <v>23263.289439536013</v>
      </c>
      <c r="B180" s="7">
        <v>1729.0</v>
      </c>
    </row>
    <row r="181">
      <c r="A181" s="9">
        <v>21693.379713618382</v>
      </c>
      <c r="B181" s="7">
        <v>1640.0</v>
      </c>
    </row>
    <row r="182">
      <c r="A182" s="9">
        <v>21532.676732244883</v>
      </c>
      <c r="B182" s="7">
        <v>1626.0</v>
      </c>
    </row>
    <row r="183">
      <c r="A183" s="9">
        <v>21165.136036132917</v>
      </c>
      <c r="B183" s="7">
        <v>1622.0</v>
      </c>
    </row>
    <row r="184">
      <c r="A184" s="9">
        <v>45436.315358726446</v>
      </c>
      <c r="B184" s="7">
        <v>895.0</v>
      </c>
    </row>
    <row r="185">
      <c r="A185" s="9">
        <v>12970.534342088504</v>
      </c>
      <c r="B185" s="7">
        <v>476.0</v>
      </c>
    </row>
    <row r="186">
      <c r="A186" s="9">
        <v>12253.848480835884</v>
      </c>
      <c r="B186" s="7">
        <v>488.0</v>
      </c>
    </row>
    <row r="187">
      <c r="A187" s="9">
        <v>12476.279125402496</v>
      </c>
      <c r="B187" s="7">
        <v>510.0</v>
      </c>
    </row>
    <row r="188">
      <c r="A188" s="9">
        <v>13497.92700105423</v>
      </c>
      <c r="B188" s="7">
        <v>536.0</v>
      </c>
    </row>
    <row r="189">
      <c r="A189" s="9">
        <v>14951.686357775821</v>
      </c>
      <c r="B189" s="7">
        <v>539.0</v>
      </c>
    </row>
    <row r="190">
      <c r="A190" s="9">
        <v>16792.82245457442</v>
      </c>
      <c r="B190" s="7">
        <v>573.0</v>
      </c>
    </row>
    <row r="191">
      <c r="A191" s="9">
        <v>17925.31319907047</v>
      </c>
      <c r="B191" s="7">
        <v>599.0</v>
      </c>
    </row>
    <row r="192">
      <c r="A192" s="9">
        <v>19471.192076793082</v>
      </c>
      <c r="B192" s="7">
        <v>648.0</v>
      </c>
    </row>
    <row r="193">
      <c r="A193" s="9">
        <v>21578.10019562935</v>
      </c>
      <c r="B193" s="7">
        <v>727.0</v>
      </c>
    </row>
    <row r="194">
      <c r="A194" s="9">
        <v>18328.586856868445</v>
      </c>
      <c r="B194" s="7">
        <v>729.0</v>
      </c>
    </row>
    <row r="195">
      <c r="A195" s="9">
        <v>19890.365038785116</v>
      </c>
      <c r="B195" s="7">
        <v>747.0</v>
      </c>
    </row>
    <row r="196">
      <c r="A196" s="9">
        <v>22039.59902779348</v>
      </c>
      <c r="B196" s="7">
        <v>766.0</v>
      </c>
    </row>
    <row r="197">
      <c r="A197" s="9">
        <v>876.2436853328855</v>
      </c>
      <c r="B197" s="7">
        <v>26.0</v>
      </c>
    </row>
    <row r="198">
      <c r="A198" s="9">
        <v>349.7743583452542</v>
      </c>
      <c r="B198" s="7">
        <v>10.0</v>
      </c>
    </row>
    <row r="199">
      <c r="A199" s="9">
        <v>342.9612364481485</v>
      </c>
      <c r="B199" s="7">
        <v>10.0</v>
      </c>
    </row>
    <row r="200">
      <c r="A200" s="9">
        <v>341.78103297698374</v>
      </c>
      <c r="B200" s="7">
        <v>11.0</v>
      </c>
    </row>
    <row r="201">
      <c r="A201" s="9">
        <v>367.56928962420693</v>
      </c>
      <c r="B201" s="7">
        <v>11.0</v>
      </c>
    </row>
    <row r="202">
      <c r="A202" s="9">
        <v>395.15613151148443</v>
      </c>
      <c r="B202" s="7">
        <v>12.0</v>
      </c>
    </row>
    <row r="203">
      <c r="A203" s="9">
        <v>416.08408264747203</v>
      </c>
      <c r="B203" s="7">
        <v>13.0</v>
      </c>
    </row>
    <row r="204">
      <c r="A204" s="9">
        <v>422.65708308906665</v>
      </c>
      <c r="B204" s="7">
        <v>14.0</v>
      </c>
    </row>
    <row r="205">
      <c r="A205" s="9">
        <v>462.3601853814024</v>
      </c>
      <c r="B205" s="7">
        <v>16.0</v>
      </c>
    </row>
    <row r="206">
      <c r="A206" s="9">
        <v>532.1250909044695</v>
      </c>
      <c r="B206" s="7">
        <v>19.0</v>
      </c>
    </row>
    <row r="207">
      <c r="A207" s="9">
        <v>591.2745706771145</v>
      </c>
      <c r="B207" s="7">
        <v>22.0</v>
      </c>
    </row>
    <row r="208">
      <c r="A208" s="9">
        <v>654.1829758026025</v>
      </c>
      <c r="B208" s="7">
        <v>24.0</v>
      </c>
    </row>
    <row r="209">
      <c r="A209" s="9">
        <v>724.0035784394009</v>
      </c>
      <c r="B209" s="7">
        <v>27.0</v>
      </c>
    </row>
    <row r="210">
      <c r="A210" s="9">
        <v>15812.156143568247</v>
      </c>
      <c r="B210" s="7">
        <v>938.0</v>
      </c>
    </row>
    <row r="211">
      <c r="A211" s="9">
        <v>11627.083519694666</v>
      </c>
      <c r="B211" s="7">
        <v>602.0</v>
      </c>
    </row>
    <row r="212">
      <c r="A212" s="9">
        <v>11547.580178388567</v>
      </c>
      <c r="B212" s="7">
        <v>635.0</v>
      </c>
    </row>
    <row r="213">
      <c r="A213" s="9">
        <v>11698.985393806028</v>
      </c>
      <c r="B213" s="7">
        <v>677.0</v>
      </c>
    </row>
    <row r="214">
      <c r="A214" s="9">
        <v>12017.41334655866</v>
      </c>
      <c r="B214" s="7">
        <v>702.0</v>
      </c>
    </row>
    <row r="215">
      <c r="A215" s="9">
        <v>12829.351386127033</v>
      </c>
      <c r="B215" s="7">
        <v>737.0</v>
      </c>
    </row>
    <row r="216">
      <c r="A216" s="9">
        <v>14154.872455196546</v>
      </c>
      <c r="B216" s="7">
        <v>765.0</v>
      </c>
    </row>
    <row r="217">
      <c r="A217" s="9">
        <v>15614.944421721679</v>
      </c>
      <c r="B217" s="7">
        <v>826.0</v>
      </c>
    </row>
    <row r="218">
      <c r="A218" s="9">
        <v>16256.114164691644</v>
      </c>
      <c r="B218" s="7">
        <v>928.0</v>
      </c>
    </row>
    <row r="219">
      <c r="A219" s="9">
        <v>16277.606933184232</v>
      </c>
      <c r="B219" s="7">
        <v>996.0</v>
      </c>
    </row>
    <row r="220">
      <c r="A220" s="9">
        <v>16379.156621349804</v>
      </c>
      <c r="B220" s="7">
        <v>1025.0</v>
      </c>
    </row>
    <row r="221">
      <c r="A221" s="9">
        <v>15733.275609998438</v>
      </c>
      <c r="B221" s="7">
        <v>978.0</v>
      </c>
    </row>
    <row r="222">
      <c r="A222" s="9">
        <v>15425.762920122448</v>
      </c>
      <c r="B222" s="7">
        <v>935.0</v>
      </c>
    </row>
    <row r="223">
      <c r="A223" s="9">
        <v>6358.365374012994</v>
      </c>
      <c r="B223" s="7">
        <v>339.0</v>
      </c>
    </row>
    <row r="224">
      <c r="A224" s="9">
        <v>1282.922691881547</v>
      </c>
      <c r="B224" s="7">
        <v>64.0</v>
      </c>
    </row>
    <row r="225">
      <c r="A225" s="9">
        <v>1252.3892695387735</v>
      </c>
      <c r="B225" s="7">
        <v>83.0</v>
      </c>
    </row>
    <row r="226">
      <c r="A226" s="9">
        <v>1489.7341423905277</v>
      </c>
      <c r="B226" s="7">
        <v>96.0</v>
      </c>
    </row>
    <row r="227">
      <c r="A227" s="9">
        <v>1832.007814491264</v>
      </c>
      <c r="B227" s="7">
        <v>120.0</v>
      </c>
    </row>
    <row r="228">
      <c r="A228" s="9">
        <v>2394.8657474904276</v>
      </c>
      <c r="B228" s="7">
        <v>157.0</v>
      </c>
    </row>
    <row r="229">
      <c r="A229" s="9">
        <v>3145.5739105581006</v>
      </c>
      <c r="B229" s="7">
        <v>215.0</v>
      </c>
    </row>
    <row r="230">
      <c r="A230" s="9">
        <v>3866.309504079498</v>
      </c>
      <c r="B230" s="7">
        <v>243.0</v>
      </c>
    </row>
    <row r="231">
      <c r="A231" s="9">
        <v>4751.858941645676</v>
      </c>
      <c r="B231" s="7">
        <v>304.0</v>
      </c>
    </row>
    <row r="232">
      <c r="A232" s="9">
        <v>6391.446633638372</v>
      </c>
      <c r="B232" s="7">
        <v>378.0</v>
      </c>
    </row>
    <row r="233">
      <c r="A233" s="9">
        <v>5185.316857323498</v>
      </c>
      <c r="B233" s="7">
        <v>314.0</v>
      </c>
    </row>
    <row r="234">
      <c r="A234" s="9">
        <v>5829.297225166262</v>
      </c>
      <c r="B234" s="7">
        <v>323.0</v>
      </c>
    </row>
    <row r="235">
      <c r="A235" s="9">
        <v>6311.770277366864</v>
      </c>
      <c r="B235" s="7">
        <v>311.0</v>
      </c>
    </row>
    <row r="236">
      <c r="A236" s="9">
        <v>47116.2053408121</v>
      </c>
      <c r="B236" s="7">
        <v>4711.0</v>
      </c>
    </row>
    <row r="237">
      <c r="A237" s="9">
        <v>22650.893349289414</v>
      </c>
      <c r="B237" s="7">
        <v>1845.0</v>
      </c>
    </row>
    <row r="238">
      <c r="A238" s="9">
        <v>22452.8043504244</v>
      </c>
      <c r="B238" s="7">
        <v>1878.0</v>
      </c>
    </row>
    <row r="239">
      <c r="A239" s="9">
        <v>24382.87944073192</v>
      </c>
      <c r="B239" s="7">
        <v>2075.0</v>
      </c>
    </row>
    <row r="240">
      <c r="A240" s="9">
        <v>29939.151553232627</v>
      </c>
      <c r="B240" s="7">
        <v>3000.0</v>
      </c>
    </row>
    <row r="241">
      <c r="A241" s="9">
        <v>34546.543689878155</v>
      </c>
      <c r="B241" s="7">
        <v>3482.0</v>
      </c>
    </row>
    <row r="242">
      <c r="A242" s="9">
        <v>35741.51508756482</v>
      </c>
      <c r="B242" s="7">
        <v>3606.0</v>
      </c>
    </row>
    <row r="243">
      <c r="A243" s="9">
        <v>37644.57871010851</v>
      </c>
      <c r="B243" s="7">
        <v>3608.0</v>
      </c>
    </row>
    <row r="244">
      <c r="A244" s="9">
        <v>42950.62181762736</v>
      </c>
      <c r="B244" s="7">
        <v>4136.0</v>
      </c>
    </row>
    <row r="245">
      <c r="A245" s="9">
        <v>46959.693300407824</v>
      </c>
      <c r="B245" s="7">
        <v>4715.0</v>
      </c>
    </row>
    <row r="246">
      <c r="A246" s="9">
        <v>43313.93943301046</v>
      </c>
      <c r="B246" s="7">
        <v>4664.0</v>
      </c>
    </row>
    <row r="247">
      <c r="A247" s="9">
        <v>42633.13849415772</v>
      </c>
      <c r="B247" s="7">
        <v>4570.0</v>
      </c>
    </row>
    <row r="248">
      <c r="A248" s="9">
        <v>46098.9090284309</v>
      </c>
      <c r="B248" s="7">
        <v>4914.0</v>
      </c>
    </row>
    <row r="249">
      <c r="A249" s="9">
        <v>6590.914806401046</v>
      </c>
      <c r="B249" s="7">
        <v>259.0</v>
      </c>
    </row>
    <row r="250">
      <c r="A250" s="9">
        <v>3392.1565428755534</v>
      </c>
      <c r="B250" s="7">
        <v>139.0</v>
      </c>
    </row>
    <row r="251">
      <c r="A251" s="9">
        <v>3462.901086723386</v>
      </c>
      <c r="B251" s="7">
        <v>160.0</v>
      </c>
    </row>
    <row r="252">
      <c r="A252" s="9">
        <v>3610.1832542404372</v>
      </c>
      <c r="B252" s="7">
        <v>162.0</v>
      </c>
    </row>
    <row r="253">
      <c r="A253" s="9">
        <v>3736.605795351645</v>
      </c>
      <c r="B253" s="7">
        <v>174.0</v>
      </c>
    </row>
    <row r="254">
      <c r="A254" s="9">
        <v>3890.298617240365</v>
      </c>
      <c r="B254" s="7">
        <v>175.0</v>
      </c>
    </row>
    <row r="255">
      <c r="A255" s="9">
        <v>3993.763105543309</v>
      </c>
      <c r="B255" s="7">
        <v>182.0</v>
      </c>
    </row>
    <row r="256">
      <c r="A256" s="9">
        <v>4253.902919677424</v>
      </c>
      <c r="B256" s="7">
        <v>192.0</v>
      </c>
    </row>
    <row r="257">
      <c r="A257" s="9">
        <v>4396.274493772654</v>
      </c>
      <c r="B257" s="7">
        <v>215.0</v>
      </c>
    </row>
    <row r="258">
      <c r="A258" s="9">
        <v>4549.5920482632155</v>
      </c>
      <c r="B258" s="7">
        <v>237.0</v>
      </c>
    </row>
    <row r="259">
      <c r="A259" s="9">
        <v>4337.40015230318</v>
      </c>
      <c r="B259" s="7">
        <v>259.0</v>
      </c>
    </row>
    <row r="260">
      <c r="A260" s="9">
        <v>4421.714936132541</v>
      </c>
      <c r="B260" s="7">
        <v>265.0</v>
      </c>
    </row>
    <row r="261">
      <c r="A261" s="9">
        <v>4594.828118249707</v>
      </c>
      <c r="B261" s="7">
        <v>264.0</v>
      </c>
    </row>
    <row r="262">
      <c r="A262" s="9">
        <v>1085.4491991067962</v>
      </c>
      <c r="B262" s="7">
        <v>33.0</v>
      </c>
    </row>
    <row r="263">
      <c r="A263" s="9">
        <v>328.8016120339332</v>
      </c>
      <c r="B263" s="7">
        <v>15.0</v>
      </c>
    </row>
    <row r="264">
      <c r="A264" s="9">
        <v>337.0675226278884</v>
      </c>
      <c r="B264" s="7">
        <v>16.0</v>
      </c>
    </row>
    <row r="265">
      <c r="A265" s="9">
        <v>366.26326949947435</v>
      </c>
      <c r="B265" s="7">
        <v>16.0</v>
      </c>
    </row>
    <row r="266">
      <c r="A266" s="9">
        <v>448.98665849783333</v>
      </c>
      <c r="B266" s="7">
        <v>21.0</v>
      </c>
    </row>
    <row r="267">
      <c r="A267" s="9">
        <v>495.07342354200415</v>
      </c>
      <c r="B267" s="7">
        <v>23.0</v>
      </c>
    </row>
    <row r="268">
      <c r="A268" s="9">
        <v>516.1281145369118</v>
      </c>
      <c r="B268" s="7">
        <v>25.0</v>
      </c>
    </row>
    <row r="269">
      <c r="A269" s="9">
        <v>540.3494522531752</v>
      </c>
      <c r="B269" s="7">
        <v>26.0</v>
      </c>
    </row>
    <row r="270">
      <c r="A270" s="9">
        <v>613.6293496712968</v>
      </c>
      <c r="B270" s="7">
        <v>29.0</v>
      </c>
    </row>
    <row r="271">
      <c r="A271" s="9">
        <v>717.8571161123467</v>
      </c>
      <c r="B271" s="7">
        <v>31.0</v>
      </c>
    </row>
    <row r="272">
      <c r="A272" s="9">
        <v>692.4578932170799</v>
      </c>
      <c r="B272" s="7">
        <v>32.0</v>
      </c>
    </row>
    <row r="273">
      <c r="A273" s="9">
        <v>670.6087726787729</v>
      </c>
      <c r="B273" s="7">
        <v>30.0</v>
      </c>
    </row>
    <row r="274">
      <c r="A274" s="9">
        <v>725.8100410299699</v>
      </c>
      <c r="B274" s="7">
        <v>34.0</v>
      </c>
    </row>
    <row r="275">
      <c r="A275" s="9">
        <v>88521.27504730484</v>
      </c>
      <c r="B275" s="7">
        <v>193.0</v>
      </c>
    </row>
    <row r="276">
      <c r="A276" s="9">
        <v>55679.940483809034</v>
      </c>
      <c r="B276" s="7">
        <v>193.0</v>
      </c>
    </row>
    <row r="277">
      <c r="A277" s="9">
        <v>58502.082273652086</v>
      </c>
      <c r="B277" s="7">
        <v>193.0</v>
      </c>
    </row>
    <row r="278">
      <c r="A278" s="9">
        <v>62174.93880773786</v>
      </c>
      <c r="B278" s="7">
        <v>193.0</v>
      </c>
    </row>
    <row r="279">
      <c r="A279" s="9">
        <v>65681.2833385629</v>
      </c>
      <c r="B279" s="7">
        <v>193.0</v>
      </c>
    </row>
    <row r="280">
      <c r="A280" s="9">
        <v>69905.27480749447</v>
      </c>
      <c r="B280" s="7">
        <v>193.0</v>
      </c>
    </row>
    <row r="281">
      <c r="A281" s="9">
        <v>75448.0727802489</v>
      </c>
      <c r="B281" s="7">
        <v>193.0</v>
      </c>
    </row>
    <row r="282">
      <c r="A282" s="9">
        <v>83440.6824066083</v>
      </c>
      <c r="B282" s="7">
        <v>193.0</v>
      </c>
    </row>
    <row r="283">
      <c r="A283" s="9">
        <v>90313.72849417063</v>
      </c>
      <c r="B283" s="7">
        <v>193.0</v>
      </c>
    </row>
    <row r="284">
      <c r="A284" s="9">
        <v>93088.06142970322</v>
      </c>
      <c r="B284" s="7">
        <v>193.0</v>
      </c>
    </row>
    <row r="285">
      <c r="A285" s="9">
        <v>89158.80474172348</v>
      </c>
      <c r="B285" s="7">
        <v>193.0</v>
      </c>
    </row>
    <row r="286">
      <c r="A286" s="9">
        <v>88972.39947958615</v>
      </c>
      <c r="B286" s="7">
        <v>193.0</v>
      </c>
    </row>
    <row r="287">
      <c r="A287" s="9">
        <v>85662.69020648785</v>
      </c>
      <c r="B287" s="7">
        <v>193.0</v>
      </c>
    </row>
    <row r="288">
      <c r="A288" s="9">
        <v>3297.878192610968</v>
      </c>
      <c r="B288" s="7">
        <v>90.0</v>
      </c>
    </row>
    <row r="289">
      <c r="A289" s="9">
        <v>756.0118869730481</v>
      </c>
      <c r="B289" s="7">
        <v>52.0</v>
      </c>
    </row>
    <row r="290">
      <c r="A290" s="9">
        <v>795.9841541970575</v>
      </c>
      <c r="B290" s="7">
        <v>51.0</v>
      </c>
    </row>
    <row r="291">
      <c r="A291" s="9">
        <v>871.2929023026268</v>
      </c>
      <c r="B291" s="7">
        <v>71.0</v>
      </c>
    </row>
    <row r="292">
      <c r="A292" s="9">
        <v>981.2793436747211</v>
      </c>
      <c r="B292" s="7">
        <v>51.0</v>
      </c>
    </row>
    <row r="293">
      <c r="A293" s="9">
        <v>1080.356168427332</v>
      </c>
      <c r="B293" s="7">
        <v>49.0</v>
      </c>
    </row>
    <row r="294">
      <c r="A294" s="9">
        <v>1230.3313049906246</v>
      </c>
      <c r="B294" s="7">
        <v>55.0</v>
      </c>
    </row>
    <row r="295">
      <c r="A295" s="9">
        <v>1321.339907119148</v>
      </c>
      <c r="B295" s="7">
        <v>59.0</v>
      </c>
    </row>
    <row r="296">
      <c r="A296" s="9">
        <v>1728.0593129613283</v>
      </c>
      <c r="B296" s="7">
        <v>88.0</v>
      </c>
    </row>
    <row r="297">
      <c r="A297" s="9">
        <v>1785.8318155624504</v>
      </c>
      <c r="B297" s="7">
        <v>95.0</v>
      </c>
    </row>
    <row r="298">
      <c r="A298" s="9">
        <v>1764.1085196927493</v>
      </c>
      <c r="B298" s="7">
        <v>82.0</v>
      </c>
    </row>
    <row r="299">
      <c r="A299" s="9">
        <v>2173.4757680322555</v>
      </c>
      <c r="B299" s="7">
        <v>90.0</v>
      </c>
    </row>
    <row r="300">
      <c r="A300" s="9">
        <v>2481.513918433263</v>
      </c>
      <c r="B300" s="7">
        <v>94.0</v>
      </c>
    </row>
    <row r="301">
      <c r="A301" s="9">
        <v>3182.3717136274995</v>
      </c>
      <c r="B301" s="7">
        <v>149.0</v>
      </c>
    </row>
    <row r="302">
      <c r="A302" s="9">
        <v>968.715451583827</v>
      </c>
      <c r="B302" s="7">
        <v>60.0</v>
      </c>
    </row>
    <row r="303">
      <c r="A303" s="9">
        <v>920.6367826672019</v>
      </c>
      <c r="B303" s="7">
        <v>59.0</v>
      </c>
    </row>
    <row r="304">
      <c r="A304" s="9">
        <v>876.7519090780341</v>
      </c>
      <c r="B304" s="7">
        <v>58.0</v>
      </c>
    </row>
    <row r="305">
      <c r="A305" s="9">
        <v>879.7060961446992</v>
      </c>
      <c r="B305" s="7">
        <v>50.0</v>
      </c>
    </row>
    <row r="306">
      <c r="A306" s="9">
        <v>937.864741596986</v>
      </c>
      <c r="B306" s="7">
        <v>51.0</v>
      </c>
    </row>
    <row r="307">
      <c r="A307" s="9">
        <v>1003.3413823845706</v>
      </c>
      <c r="B307" s="7">
        <v>57.0</v>
      </c>
    </row>
    <row r="308">
      <c r="A308" s="9">
        <v>1183.475162910884</v>
      </c>
      <c r="B308" s="7">
        <v>58.0</v>
      </c>
    </row>
    <row r="309">
      <c r="A309" s="9">
        <v>1334.1521669806423</v>
      </c>
      <c r="B309" s="7">
        <v>64.0</v>
      </c>
    </row>
    <row r="310">
      <c r="A310" s="9">
        <v>1668.5326938583303</v>
      </c>
      <c r="B310" s="7">
        <v>84.0</v>
      </c>
    </row>
    <row r="311">
      <c r="A311" s="9">
        <v>1707.26330245719</v>
      </c>
      <c r="B311" s="7">
        <v>100.0</v>
      </c>
    </row>
    <row r="312">
      <c r="A312" s="9">
        <v>1903.214294618258</v>
      </c>
      <c r="B312" s="7">
        <v>106.0</v>
      </c>
    </row>
    <row r="313">
      <c r="A313" s="9">
        <v>2281.620702562859</v>
      </c>
      <c r="B313" s="7">
        <v>115.0</v>
      </c>
    </row>
    <row r="314">
      <c r="A314" s="9">
        <v>4395.315294270445</v>
      </c>
      <c r="B314" s="7">
        <v>447.0</v>
      </c>
    </row>
    <row r="315">
      <c r="A315" s="9">
        <v>1419.3048315015417</v>
      </c>
      <c r="B315" s="7">
        <v>103.0</v>
      </c>
    </row>
    <row r="316">
      <c r="A316" s="9">
        <v>1475.0157867229889</v>
      </c>
      <c r="B316" s="7">
        <v>108.0</v>
      </c>
    </row>
    <row r="317">
      <c r="A317" s="9">
        <v>1707.2904235584206</v>
      </c>
      <c r="B317" s="7">
        <v>122.0</v>
      </c>
    </row>
    <row r="318">
      <c r="A318" s="9">
        <v>2153.490278571434</v>
      </c>
      <c r="B318" s="7">
        <v>174.0</v>
      </c>
    </row>
    <row r="319">
      <c r="A319" s="9">
        <v>2583.320867574542</v>
      </c>
      <c r="B319" s="7">
        <v>236.0</v>
      </c>
    </row>
    <row r="320">
      <c r="A320" s="9">
        <v>2825.1890496307633</v>
      </c>
      <c r="B320" s="7">
        <v>246.0</v>
      </c>
    </row>
    <row r="321">
      <c r="A321" s="9">
        <v>3205.2665772301298</v>
      </c>
      <c r="B321" s="7">
        <v>275.0</v>
      </c>
    </row>
    <row r="322">
      <c r="A322" s="9">
        <v>3957.477431244838</v>
      </c>
      <c r="B322" s="7">
        <v>341.0</v>
      </c>
    </row>
    <row r="323">
      <c r="A323" s="9">
        <v>4812.131633607944</v>
      </c>
      <c r="B323" s="7">
        <v>425.0</v>
      </c>
    </row>
    <row r="324">
      <c r="A324" s="9">
        <v>4441.810914866083</v>
      </c>
      <c r="B324" s="7">
        <v>440.0</v>
      </c>
    </row>
    <row r="325">
      <c r="A325" s="9">
        <v>4369.500468832778</v>
      </c>
      <c r="B325" s="7">
        <v>427.0</v>
      </c>
    </row>
    <row r="326">
      <c r="A326" s="9">
        <v>4760.901500971852</v>
      </c>
      <c r="B326" s="7">
        <v>471.0</v>
      </c>
    </row>
    <row r="327">
      <c r="A327" s="9">
        <v>8281.700806380402</v>
      </c>
      <c r="B327" s="7">
        <v>384.0</v>
      </c>
    </row>
    <row r="328">
      <c r="A328" s="9">
        <v>3245.753716743049</v>
      </c>
      <c r="B328" s="7">
        <v>152.0</v>
      </c>
    </row>
    <row r="329">
      <c r="A329" s="9">
        <v>3034.670942566402</v>
      </c>
      <c r="B329" s="7">
        <v>175.0</v>
      </c>
    </row>
    <row r="330">
      <c r="A330" s="9">
        <v>2967.8329037074063</v>
      </c>
      <c r="B330" s="7">
        <v>193.0</v>
      </c>
    </row>
    <row r="331">
      <c r="A331" s="9">
        <v>4049.9168697051177</v>
      </c>
      <c r="B331" s="7">
        <v>190.0</v>
      </c>
    </row>
    <row r="332">
      <c r="A332" s="9">
        <v>4775.278765649948</v>
      </c>
      <c r="B332" s="7">
        <v>268.0</v>
      </c>
    </row>
    <row r="333">
      <c r="A333" s="9">
        <v>5238.1417889979875</v>
      </c>
      <c r="B333" s="7">
        <v>298.0</v>
      </c>
    </row>
    <row r="334">
      <c r="A334" s="9">
        <v>5287.72933817951</v>
      </c>
      <c r="B334" s="7">
        <v>263.0</v>
      </c>
    </row>
    <row r="335">
      <c r="A335" s="9">
        <v>5656.989539328103</v>
      </c>
      <c r="B335" s="7">
        <v>269.0</v>
      </c>
    </row>
    <row r="336">
      <c r="A336" s="9">
        <v>5693.988229838886</v>
      </c>
      <c r="B336" s="7">
        <v>307.0</v>
      </c>
    </row>
    <row r="337">
      <c r="A337" s="9">
        <v>5132.09103248244</v>
      </c>
      <c r="B337" s="7">
        <v>318.0</v>
      </c>
    </row>
    <row r="338">
      <c r="A338" s="9">
        <v>6919.366681750299</v>
      </c>
      <c r="B338" s="7">
        <v>394.0</v>
      </c>
    </row>
    <row r="339">
      <c r="A339" s="9">
        <v>7631.293200293427</v>
      </c>
      <c r="B339" s="7">
        <v>404.0</v>
      </c>
    </row>
    <row r="340">
      <c r="A340" s="9">
        <v>12893.620899970383</v>
      </c>
      <c r="B340" s="7">
        <v>1056.0</v>
      </c>
    </row>
    <row r="341">
      <c r="A341" s="9">
        <v>3644.722508204228</v>
      </c>
      <c r="B341" s="7">
        <v>265.0</v>
      </c>
    </row>
    <row r="342">
      <c r="A342" s="9">
        <v>3088.178626138228</v>
      </c>
      <c r="B342" s="7">
        <v>228.0</v>
      </c>
    </row>
    <row r="343">
      <c r="A343" s="9">
        <v>2772.994865981571</v>
      </c>
      <c r="B343" s="7">
        <v>203.0</v>
      </c>
    </row>
    <row r="344">
      <c r="A344" s="9">
        <v>2999.832351760472</v>
      </c>
      <c r="B344" s="7">
        <v>214.0</v>
      </c>
    </row>
    <row r="345">
      <c r="A345" s="9">
        <v>3567.161427479799</v>
      </c>
      <c r="B345" s="7">
        <v>257.0</v>
      </c>
    </row>
    <row r="346">
      <c r="A346" s="9">
        <v>4688.139960006764</v>
      </c>
      <c r="B346" s="7">
        <v>387.0</v>
      </c>
    </row>
    <row r="347">
      <c r="A347" s="9">
        <v>5736.933413087585</v>
      </c>
      <c r="B347" s="7">
        <v>491.0</v>
      </c>
    </row>
    <row r="348">
      <c r="A348" s="9">
        <v>7144.139698447532</v>
      </c>
      <c r="B348" s="7">
        <v>609.0</v>
      </c>
    </row>
    <row r="349">
      <c r="A349" s="9">
        <v>8527.531849788798</v>
      </c>
      <c r="B349" s="7">
        <v>714.0</v>
      </c>
    </row>
    <row r="350">
      <c r="A350" s="9">
        <v>8298.748639888887</v>
      </c>
      <c r="B350" s="7">
        <v>733.0</v>
      </c>
    </row>
    <row r="351">
      <c r="A351" s="9">
        <v>10866.522171711626</v>
      </c>
      <c r="B351" s="7">
        <v>989.0</v>
      </c>
    </row>
    <row r="352">
      <c r="A352" s="9">
        <v>12483.890558584082</v>
      </c>
      <c r="B352" s="7">
        <v>1119.0</v>
      </c>
    </row>
    <row r="353">
      <c r="A353" s="9">
        <v>51096.74963306319</v>
      </c>
      <c r="B353" s="7">
        <v>939.0</v>
      </c>
    </row>
    <row r="354">
      <c r="A354" s="9">
        <v>17696.566104613787</v>
      </c>
      <c r="B354" s="7">
        <v>543.0</v>
      </c>
    </row>
    <row r="355">
      <c r="A355" s="9">
        <v>16169.103349528155</v>
      </c>
      <c r="B355" s="7">
        <v>525.0</v>
      </c>
    </row>
    <row r="356">
      <c r="A356" s="9">
        <v>16522.96232139777</v>
      </c>
      <c r="B356" s="7">
        <v>526.0</v>
      </c>
    </row>
    <row r="357">
      <c r="A357" s="9">
        <v>18174.577579636196</v>
      </c>
      <c r="B357" s="7">
        <v>575.0</v>
      </c>
    </row>
    <row r="358">
      <c r="A358" s="9">
        <v>21402.969419409215</v>
      </c>
      <c r="B358" s="7">
        <v>658.0</v>
      </c>
    </row>
    <row r="359">
      <c r="A359" s="9">
        <v>25437.627816609154</v>
      </c>
      <c r="B359" s="7">
        <v>671.0</v>
      </c>
    </row>
    <row r="360">
      <c r="A360" s="9">
        <v>30072.10308829698</v>
      </c>
      <c r="B360" s="7">
        <v>680.0</v>
      </c>
    </row>
    <row r="361">
      <c r="A361" s="9">
        <v>31564.839290546548</v>
      </c>
      <c r="B361" s="7">
        <v>738.0</v>
      </c>
    </row>
    <row r="362">
      <c r="A362" s="9">
        <v>36493.65889705882</v>
      </c>
      <c r="B362" s="7">
        <v>821.0</v>
      </c>
    </row>
    <row r="363">
      <c r="A363" s="9">
        <v>26792.802952799644</v>
      </c>
      <c r="B363" s="7">
        <v>766.0</v>
      </c>
    </row>
    <row r="364">
      <c r="A364" s="9">
        <v>30428.88982121069</v>
      </c>
      <c r="B364" s="7">
        <v>844.0</v>
      </c>
    </row>
    <row r="365">
      <c r="A365" s="9">
        <v>40489.62104172832</v>
      </c>
      <c r="B365" s="7">
        <v>917.0</v>
      </c>
    </row>
    <row r="366">
      <c r="A366" s="9">
        <v>6279.385479032755</v>
      </c>
      <c r="B366" s="7">
        <v>516.0</v>
      </c>
    </row>
    <row r="367">
      <c r="A367" s="9">
        <v>1608.8644719724318</v>
      </c>
      <c r="B367" s="7">
        <v>98.0</v>
      </c>
    </row>
    <row r="368">
      <c r="A368" s="9">
        <v>1762.5541223526614</v>
      </c>
      <c r="B368" s="7">
        <v>129.0</v>
      </c>
    </row>
    <row r="369">
      <c r="A369" s="9">
        <v>2042.4462314264472</v>
      </c>
      <c r="B369" s="7">
        <v>154.0</v>
      </c>
    </row>
    <row r="370">
      <c r="A370" s="9">
        <v>2656.1816204548395</v>
      </c>
      <c r="B370" s="7">
        <v>201.0</v>
      </c>
    </row>
    <row r="371">
      <c r="A371" s="9">
        <v>3266.6091766043487</v>
      </c>
      <c r="B371" s="7">
        <v>238.0</v>
      </c>
    </row>
    <row r="372">
      <c r="A372" s="9">
        <v>3753.085917428452</v>
      </c>
      <c r="B372" s="7">
        <v>274.0</v>
      </c>
    </row>
    <row r="373">
      <c r="A373" s="9">
        <v>4401.285765992193</v>
      </c>
      <c r="B373" s="7">
        <v>297.0</v>
      </c>
    </row>
    <row r="374">
      <c r="A374" s="9">
        <v>5620.72916683628</v>
      </c>
      <c r="B374" s="7">
        <v>375.0</v>
      </c>
    </row>
    <row r="375">
      <c r="A375" s="9">
        <v>6961.554098540348</v>
      </c>
      <c r="B375" s="7">
        <v>474.0</v>
      </c>
    </row>
    <row r="376">
      <c r="A376" s="9">
        <v>6567.245467473291</v>
      </c>
      <c r="B376" s="7">
        <v>463.0</v>
      </c>
    </row>
    <row r="377">
      <c r="A377" s="9">
        <v>6494.889142264744</v>
      </c>
      <c r="B377" s="7">
        <v>480.0</v>
      </c>
    </row>
    <row r="378">
      <c r="A378" s="9">
        <v>7328.7163259277995</v>
      </c>
      <c r="B378" s="7">
        <v>522.0</v>
      </c>
    </row>
    <row r="379">
      <c r="A379" s="9">
        <v>924.0486902762453</v>
      </c>
      <c r="B379" s="7">
        <v>38.0</v>
      </c>
    </row>
    <row r="380">
      <c r="A380" s="9">
        <v>218.5620001707673</v>
      </c>
      <c r="B380" s="7">
        <v>12.0</v>
      </c>
    </row>
    <row r="381">
      <c r="A381" s="9">
        <v>228.75359574782829</v>
      </c>
      <c r="B381" s="7">
        <v>12.0</v>
      </c>
    </row>
    <row r="382">
      <c r="A382" s="9">
        <v>253.22462245694516</v>
      </c>
      <c r="B382" s="7">
        <v>13.0</v>
      </c>
    </row>
    <row r="383">
      <c r="A383" s="9">
        <v>322.66440652011033</v>
      </c>
      <c r="B383" s="7">
        <v>19.0</v>
      </c>
    </row>
    <row r="384">
      <c r="A384" s="9">
        <v>360.495947639121</v>
      </c>
      <c r="B384" s="7">
        <v>24.0</v>
      </c>
    </row>
    <row r="385">
      <c r="A385" s="9">
        <v>395.2110755139338</v>
      </c>
      <c r="B385" s="7">
        <v>28.0</v>
      </c>
    </row>
    <row r="386">
      <c r="A386" s="9">
        <v>410.5822932439766</v>
      </c>
      <c r="B386" s="7">
        <v>28.0</v>
      </c>
    </row>
    <row r="387">
      <c r="A387" s="9">
        <v>460.84495717017995</v>
      </c>
      <c r="B387" s="7">
        <v>32.0</v>
      </c>
    </row>
    <row r="388">
      <c r="A388" s="9">
        <v>553.2115697238689</v>
      </c>
      <c r="B388" s="7">
        <v>39.0</v>
      </c>
    </row>
    <row r="389">
      <c r="A389" s="9">
        <v>537.1945833808443</v>
      </c>
      <c r="B389" s="7">
        <v>41.0</v>
      </c>
    </row>
    <row r="390">
      <c r="A390" s="9">
        <v>575.7491824636379</v>
      </c>
      <c r="B390" s="7">
        <v>41.0</v>
      </c>
    </row>
    <row r="391">
      <c r="A391" s="9">
        <v>631.5715934632638</v>
      </c>
      <c r="B391" s="7">
        <v>39.0</v>
      </c>
    </row>
    <row r="392">
      <c r="A392" s="9">
        <v>370.4343525284952</v>
      </c>
      <c r="B392" s="7">
        <v>20.0</v>
      </c>
    </row>
    <row r="393">
      <c r="A393" s="9">
        <v>127.27565584930555</v>
      </c>
      <c r="B393" s="7">
        <v>7.0</v>
      </c>
    </row>
    <row r="394">
      <c r="A394" s="9">
        <v>124.58492962287397</v>
      </c>
      <c r="B394" s="7">
        <v>7.0</v>
      </c>
    </row>
    <row r="395">
      <c r="A395" s="9">
        <v>113.62277701759554</v>
      </c>
      <c r="B395" s="7">
        <v>6.0</v>
      </c>
    </row>
    <row r="396">
      <c r="A396" s="9">
        <v>104.47055621852937</v>
      </c>
      <c r="B396" s="7">
        <v>6.0</v>
      </c>
    </row>
    <row r="397">
      <c r="A397" s="9">
        <v>117.7877928166301</v>
      </c>
      <c r="B397" s="7">
        <v>9.0</v>
      </c>
    </row>
    <row r="398">
      <c r="A398" s="9">
        <v>138.91742773058243</v>
      </c>
      <c r="B398" s="7">
        <v>14.0</v>
      </c>
    </row>
    <row r="399">
      <c r="A399" s="9">
        <v>152.8737942334533</v>
      </c>
      <c r="B399" s="7">
        <v>18.0</v>
      </c>
    </row>
    <row r="400">
      <c r="A400" s="9">
        <v>157.23959565320234</v>
      </c>
      <c r="B400" s="7">
        <v>16.0</v>
      </c>
    </row>
    <row r="401">
      <c r="A401" s="9">
        <v>180.54114432375638</v>
      </c>
      <c r="B401" s="7">
        <v>15.0</v>
      </c>
    </row>
    <row r="402">
      <c r="A402" s="9">
        <v>188.43583663507516</v>
      </c>
      <c r="B402" s="7">
        <v>14.0</v>
      </c>
    </row>
    <row r="403">
      <c r="A403" s="9">
        <v>212.45152060267733</v>
      </c>
      <c r="B403" s="7">
        <v>19.0</v>
      </c>
    </row>
    <row r="404">
      <c r="A404" s="9">
        <v>239.16295870408138</v>
      </c>
      <c r="B404" s="7">
        <v>21.0</v>
      </c>
    </row>
    <row r="405">
      <c r="A405" s="9">
        <v>1149.8479541345073</v>
      </c>
      <c r="B405" s="7">
        <v>51.0</v>
      </c>
    </row>
    <row r="406">
      <c r="A406" s="9">
        <v>292.9650447790057</v>
      </c>
      <c r="B406" s="7">
        <v>19.0</v>
      </c>
    </row>
    <row r="407">
      <c r="A407" s="9">
        <v>313.1409373392914</v>
      </c>
      <c r="B407" s="7">
        <v>20.0</v>
      </c>
    </row>
    <row r="408">
      <c r="A408" s="9">
        <v>331.21276639007283</v>
      </c>
      <c r="B408" s="7">
        <v>22.0</v>
      </c>
    </row>
    <row r="409">
      <c r="A409" s="9">
        <v>354.2558494366201</v>
      </c>
      <c r="B409" s="7">
        <v>26.0</v>
      </c>
    </row>
    <row r="410">
      <c r="A410" s="9">
        <v>399.64538831651345</v>
      </c>
      <c r="B410" s="7">
        <v>29.0</v>
      </c>
    </row>
    <row r="411">
      <c r="A411" s="9">
        <v>464.25828786812656</v>
      </c>
      <c r="B411" s="7">
        <v>33.0</v>
      </c>
    </row>
    <row r="412">
      <c r="A412" s="9">
        <v>529.1534242244725</v>
      </c>
      <c r="B412" s="7">
        <v>29.0</v>
      </c>
    </row>
    <row r="413">
      <c r="A413" s="9">
        <v>619.7162054523368</v>
      </c>
      <c r="B413" s="7">
        <v>28.0</v>
      </c>
    </row>
    <row r="414">
      <c r="A414" s="9">
        <v>731.876724670316</v>
      </c>
      <c r="B414" s="7">
        <v>41.0</v>
      </c>
    </row>
    <row r="415">
      <c r="A415" s="9">
        <v>724.1201180847997</v>
      </c>
      <c r="B415" s="7">
        <v>46.0</v>
      </c>
    </row>
    <row r="416">
      <c r="A416" s="9">
        <v>769.7091985396</v>
      </c>
      <c r="B416" s="7">
        <v>46.0</v>
      </c>
    </row>
    <row r="417">
      <c r="A417" s="9">
        <v>863.0909300497301</v>
      </c>
      <c r="B417" s="7">
        <v>49.0</v>
      </c>
    </row>
    <row r="418">
      <c r="A418" s="9">
        <v>1662.0489009941352</v>
      </c>
      <c r="B418" s="7">
        <v>59.0</v>
      </c>
    </row>
    <row r="419">
      <c r="A419" s="9">
        <v>568.0194275505736</v>
      </c>
      <c r="B419" s="7">
        <v>26.0</v>
      </c>
    </row>
    <row r="420">
      <c r="A420" s="9">
        <v>574.0128709589845</v>
      </c>
      <c r="B420" s="7">
        <v>27.0</v>
      </c>
    </row>
    <row r="421">
      <c r="A421" s="9">
        <v>631.690376227474</v>
      </c>
      <c r="B421" s="7">
        <v>31.0</v>
      </c>
    </row>
    <row r="422">
      <c r="A422" s="9">
        <v>770.684039680995</v>
      </c>
      <c r="B422" s="7">
        <v>39.0</v>
      </c>
    </row>
    <row r="423">
      <c r="A423" s="9">
        <v>869.7534508445211</v>
      </c>
      <c r="B423" s="7">
        <v>41.0</v>
      </c>
    </row>
    <row r="424">
      <c r="A424" s="9">
        <v>891.2517391929706</v>
      </c>
      <c r="B424" s="7">
        <v>45.0</v>
      </c>
    </row>
    <row r="425">
      <c r="A425" s="9">
        <v>940.0674201929072</v>
      </c>
      <c r="B425" s="7">
        <v>46.0</v>
      </c>
    </row>
    <row r="426">
      <c r="A426" s="9">
        <v>1042.7023181291008</v>
      </c>
      <c r="B426" s="7">
        <v>50.0</v>
      </c>
    </row>
    <row r="427">
      <c r="A427" s="9">
        <v>1180.6407660784985</v>
      </c>
      <c r="B427" s="7">
        <v>60.0</v>
      </c>
    </row>
    <row r="428">
      <c r="A428" s="9">
        <v>1074.7013547534582</v>
      </c>
      <c r="B428" s="7">
        <v>56.0</v>
      </c>
    </row>
    <row r="429">
      <c r="A429" s="9">
        <v>1063.19779302327</v>
      </c>
      <c r="B429" s="7">
        <v>57.0</v>
      </c>
    </row>
    <row r="430">
      <c r="A430" s="9">
        <v>1174.5325558300967</v>
      </c>
      <c r="B430" s="7">
        <v>64.0</v>
      </c>
    </row>
    <row r="431">
      <c r="A431" s="9">
        <v>59149.09797625586</v>
      </c>
      <c r="B431" s="7">
        <v>5741.0</v>
      </c>
    </row>
    <row r="432">
      <c r="A432" s="9">
        <v>23775.895295976115</v>
      </c>
      <c r="B432" s="7">
        <v>2090.0</v>
      </c>
    </row>
    <row r="433">
      <c r="A433" s="9">
        <v>23372.233913653465</v>
      </c>
      <c r="B433" s="7">
        <v>2152.0</v>
      </c>
    </row>
    <row r="434">
      <c r="A434" s="9">
        <v>23771.940901628994</v>
      </c>
      <c r="B434" s="7">
        <v>2254.0</v>
      </c>
    </row>
    <row r="435">
      <c r="A435" s="9">
        <v>27754.33661509611</v>
      </c>
      <c r="B435" s="7">
        <v>2680.0</v>
      </c>
    </row>
    <row r="436">
      <c r="A436" s="9">
        <v>31567.219608814063</v>
      </c>
      <c r="B436" s="7">
        <v>3047.0</v>
      </c>
    </row>
    <row r="437">
      <c r="A437" s="9">
        <v>35615.044961691565</v>
      </c>
      <c r="B437" s="7">
        <v>3452.0</v>
      </c>
    </row>
    <row r="438">
      <c r="A438" s="9">
        <v>39832.24482855837</v>
      </c>
      <c r="B438" s="7">
        <v>3904.0</v>
      </c>
    </row>
    <row r="439">
      <c r="A439" s="9">
        <v>43915.35729970845</v>
      </c>
      <c r="B439" s="7">
        <v>4330.0</v>
      </c>
    </row>
    <row r="440">
      <c r="A440" s="9">
        <v>45794.39310698037</v>
      </c>
      <c r="B440" s="7">
        <v>4623.0</v>
      </c>
    </row>
    <row r="441">
      <c r="A441" s="9">
        <v>40287.86828772502</v>
      </c>
      <c r="B441" s="7">
        <v>4528.0</v>
      </c>
    </row>
    <row r="442">
      <c r="A442" s="9">
        <v>46880.30497239886</v>
      </c>
      <c r="B442" s="7">
        <v>5273.0</v>
      </c>
    </row>
    <row r="443">
      <c r="A443" s="9">
        <v>51216.66629453059</v>
      </c>
      <c r="B443" s="7">
        <v>5656.0</v>
      </c>
    </row>
    <row r="444">
      <c r="A444" s="9">
        <v>0.0</v>
      </c>
      <c r="B444" s="7">
        <v>193.0</v>
      </c>
    </row>
    <row r="445">
      <c r="A445" s="9">
        <v>0.0</v>
      </c>
      <c r="B445" s="7">
        <v>193.0</v>
      </c>
    </row>
    <row r="446">
      <c r="A446" s="9">
        <v>0.0</v>
      </c>
      <c r="B446" s="7">
        <v>193.0</v>
      </c>
    </row>
    <row r="447">
      <c r="A447" s="9">
        <v>0.0</v>
      </c>
      <c r="B447" s="7">
        <v>193.0</v>
      </c>
    </row>
    <row r="448">
      <c r="A448" s="9">
        <v>0.0</v>
      </c>
      <c r="B448" s="7">
        <v>193.0</v>
      </c>
    </row>
    <row r="449">
      <c r="A449" s="9">
        <v>0.0</v>
      </c>
      <c r="B449" s="7">
        <v>193.0</v>
      </c>
    </row>
    <row r="450">
      <c r="A450" s="9">
        <v>0.0</v>
      </c>
      <c r="B450" s="7">
        <v>193.0</v>
      </c>
    </row>
    <row r="451">
      <c r="A451" s="9">
        <v>0.0</v>
      </c>
      <c r="B451" s="7">
        <v>193.0</v>
      </c>
    </row>
    <row r="452">
      <c r="A452" s="9">
        <v>0.0</v>
      </c>
      <c r="B452" s="7">
        <v>193.0</v>
      </c>
    </row>
    <row r="453">
      <c r="A453" s="9">
        <v>0.0</v>
      </c>
      <c r="B453" s="7">
        <v>193.0</v>
      </c>
    </row>
    <row r="454">
      <c r="A454" s="9">
        <v>0.0</v>
      </c>
      <c r="B454" s="7">
        <v>193.0</v>
      </c>
    </row>
    <row r="455">
      <c r="A455" s="9">
        <v>0.0</v>
      </c>
      <c r="B455" s="7">
        <v>193.0</v>
      </c>
    </row>
    <row r="456">
      <c r="A456" s="9">
        <v>0.0</v>
      </c>
      <c r="B456" s="7">
        <v>193.0</v>
      </c>
    </row>
    <row r="457">
      <c r="A457" s="9">
        <v>596.3490832022287</v>
      </c>
      <c r="B457" s="7">
        <v>18.0</v>
      </c>
    </row>
    <row r="458">
      <c r="A458" s="9">
        <v>246.89233851100622</v>
      </c>
      <c r="B458" s="7">
        <v>11.0</v>
      </c>
    </row>
    <row r="459">
      <c r="A459" s="9">
        <v>247.3511948244448</v>
      </c>
      <c r="B459" s="7">
        <v>10.0</v>
      </c>
    </row>
    <row r="460">
      <c r="A460" s="9">
        <v>258.87260956393766</v>
      </c>
      <c r="B460" s="7">
        <v>11.0</v>
      </c>
    </row>
    <row r="461">
      <c r="A461" s="9">
        <v>292.7255587702368</v>
      </c>
      <c r="B461" s="7">
        <v>13.0</v>
      </c>
    </row>
    <row r="462">
      <c r="A462" s="9">
        <v>320.65469715572004</v>
      </c>
      <c r="B462" s="7">
        <v>14.0</v>
      </c>
    </row>
    <row r="463">
      <c r="A463" s="9">
        <v>334.88759634552895</v>
      </c>
      <c r="B463" s="7">
        <v>15.0</v>
      </c>
    </row>
    <row r="464">
      <c r="A464" s="9">
        <v>358.84063345148417</v>
      </c>
      <c r="B464" s="7">
        <v>15.0</v>
      </c>
    </row>
    <row r="465">
      <c r="A465" s="9">
        <v>405.7545209129709</v>
      </c>
      <c r="B465" s="7">
        <v>18.0</v>
      </c>
    </row>
    <row r="466">
      <c r="A466" s="9">
        <v>465.36692671568244</v>
      </c>
      <c r="B466" s="7">
        <v>20.0</v>
      </c>
    </row>
    <row r="467">
      <c r="A467" s="9">
        <v>455.5779700366972</v>
      </c>
      <c r="B467" s="7">
        <v>17.0</v>
      </c>
    </row>
    <row r="468">
      <c r="A468" s="9">
        <v>447.6820586098471</v>
      </c>
      <c r="B468" s="7">
        <v>18.0</v>
      </c>
    </row>
    <row r="469">
      <c r="A469" s="9">
        <v>485.1929471102882</v>
      </c>
      <c r="B469" s="7">
        <v>19.0</v>
      </c>
    </row>
    <row r="470">
      <c r="A470" s="9">
        <v>1552.4440022835388</v>
      </c>
      <c r="B470" s="7">
        <v>25.0</v>
      </c>
    </row>
    <row r="471">
      <c r="A471" s="9">
        <v>160.6625156001386</v>
      </c>
      <c r="B471" s="7">
        <v>10.0</v>
      </c>
    </row>
    <row r="472">
      <c r="A472" s="9">
        <v>190.77618805164843</v>
      </c>
      <c r="B472" s="7">
        <v>12.0</v>
      </c>
    </row>
    <row r="473">
      <c r="A473" s="9">
        <v>213.46496812345174</v>
      </c>
      <c r="B473" s="7">
        <v>18.0</v>
      </c>
    </row>
    <row r="474">
      <c r="A474" s="9">
        <v>283.1515421999987</v>
      </c>
      <c r="B474" s="7">
        <v>17.0</v>
      </c>
    </row>
    <row r="475">
      <c r="A475" s="9">
        <v>440.8575062762041</v>
      </c>
      <c r="B475" s="7">
        <v>23.0</v>
      </c>
    </row>
    <row r="476">
      <c r="A476" s="9">
        <v>641.7666559297824</v>
      </c>
      <c r="B476" s="7">
        <v>25.0</v>
      </c>
    </row>
    <row r="477">
      <c r="A477" s="9">
        <v>694.0198717717348</v>
      </c>
      <c r="B477" s="7">
        <v>24.0</v>
      </c>
    </row>
    <row r="478">
      <c r="A478" s="9">
        <v>783.1568390303797</v>
      </c>
      <c r="B478" s="7">
        <v>27.0</v>
      </c>
    </row>
    <row r="479">
      <c r="A479" s="9">
        <v>910.3542139548382</v>
      </c>
      <c r="B479" s="7">
        <v>27.0</v>
      </c>
    </row>
    <row r="480">
      <c r="A480" s="9">
        <v>789.4938306585542</v>
      </c>
      <c r="B480" s="7">
        <v>28.0</v>
      </c>
    </row>
    <row r="481">
      <c r="A481" s="9">
        <v>882.257651363154</v>
      </c>
      <c r="B481" s="7">
        <v>29.0</v>
      </c>
    </row>
    <row r="482">
      <c r="A482" s="9">
        <v>976.5592194839805</v>
      </c>
      <c r="B482" s="7">
        <v>25.0</v>
      </c>
    </row>
    <row r="483">
      <c r="A483" s="9">
        <v>17211.924473040108</v>
      </c>
      <c r="B483" s="7">
        <v>1103.0</v>
      </c>
    </row>
    <row r="484">
      <c r="A484" s="9">
        <v>5072.3942926049895</v>
      </c>
      <c r="B484" s="7">
        <v>390.0</v>
      </c>
    </row>
    <row r="485">
      <c r="A485" s="9">
        <v>4572.639572927677</v>
      </c>
      <c r="B485" s="7">
        <v>348.0</v>
      </c>
    </row>
    <row r="486">
      <c r="A486" s="9">
        <v>4437.739818455733</v>
      </c>
      <c r="B486" s="7">
        <v>331.0</v>
      </c>
    </row>
    <row r="487">
      <c r="A487" s="9">
        <v>4814.388057736151</v>
      </c>
      <c r="B487" s="7">
        <v>338.0</v>
      </c>
    </row>
    <row r="488">
      <c r="A488" s="9">
        <v>6182.002184021801</v>
      </c>
      <c r="B488" s="7">
        <v>414.0</v>
      </c>
    </row>
    <row r="489">
      <c r="A489" s="9">
        <v>7513.088830763433</v>
      </c>
      <c r="B489" s="7">
        <v>497.0</v>
      </c>
    </row>
    <row r="490">
      <c r="A490" s="9">
        <v>9298.758429774456</v>
      </c>
      <c r="B490" s="7">
        <v>587.0</v>
      </c>
    </row>
    <row r="491">
      <c r="A491" s="9">
        <v>10278.540119340387</v>
      </c>
      <c r="B491" s="7">
        <v>665.0</v>
      </c>
    </row>
    <row r="492">
      <c r="A492" s="9">
        <v>10593.389289577299</v>
      </c>
      <c r="B492" s="7">
        <v>732.0</v>
      </c>
    </row>
    <row r="493">
      <c r="A493" s="9">
        <v>10028.710097978166</v>
      </c>
      <c r="B493" s="7">
        <v>760.0</v>
      </c>
    </row>
    <row r="494">
      <c r="A494" s="9">
        <v>12595.004901941244</v>
      </c>
      <c r="B494" s="7">
        <v>894.0</v>
      </c>
    </row>
    <row r="495">
      <c r="A495" s="9">
        <v>14371.753400866452</v>
      </c>
      <c r="B495" s="7">
        <v>1022.0</v>
      </c>
    </row>
    <row r="496">
      <c r="A496" s="9">
        <v>6518.063271941044</v>
      </c>
      <c r="B496" s="7">
        <v>322.0</v>
      </c>
    </row>
    <row r="497">
      <c r="A497" s="9">
        <v>943.5074890906947</v>
      </c>
      <c r="B497" s="7">
        <v>43.0</v>
      </c>
    </row>
    <row r="498">
      <c r="A498" s="9">
        <v>1030.9278350515465</v>
      </c>
      <c r="B498" s="7">
        <v>47.0</v>
      </c>
    </row>
    <row r="499">
      <c r="A499" s="9">
        <v>1125.4268860602297</v>
      </c>
      <c r="B499" s="7">
        <v>54.0</v>
      </c>
    </row>
    <row r="500">
      <c r="A500" s="9">
        <v>1265.3588719788593</v>
      </c>
      <c r="B500" s="7">
        <v>61.0</v>
      </c>
    </row>
    <row r="501">
      <c r="A501" s="9">
        <v>1480.3792225324455</v>
      </c>
      <c r="B501" s="7">
        <v>70.0</v>
      </c>
    </row>
    <row r="502">
      <c r="A502" s="9">
        <v>1723.8486064285823</v>
      </c>
      <c r="B502" s="7">
        <v>80.0</v>
      </c>
    </row>
    <row r="503">
      <c r="A503" s="9">
        <v>2056.3250966510736</v>
      </c>
      <c r="B503" s="7">
        <v>93.0</v>
      </c>
    </row>
    <row r="504">
      <c r="A504" s="9">
        <v>2634.6482669072325</v>
      </c>
      <c r="B504" s="7">
        <v>113.0</v>
      </c>
    </row>
    <row r="505">
      <c r="A505" s="9">
        <v>3395.2796598710997</v>
      </c>
      <c r="B505" s="7">
        <v>155.0</v>
      </c>
    </row>
    <row r="506">
      <c r="A506" s="9">
        <v>3730.2693792727096</v>
      </c>
      <c r="B506" s="7">
        <v>189.0</v>
      </c>
    </row>
    <row r="507">
      <c r="A507" s="9">
        <v>4411.77564670084</v>
      </c>
      <c r="B507" s="7">
        <v>216.0</v>
      </c>
    </row>
    <row r="508">
      <c r="A508" s="9">
        <v>5419.432218228393</v>
      </c>
      <c r="B508" s="7">
        <v>274.0</v>
      </c>
    </row>
    <row r="509">
      <c r="A509" s="9">
        <v>9273.651520838746</v>
      </c>
      <c r="B509" s="7">
        <v>530.0</v>
      </c>
    </row>
    <row r="510">
      <c r="A510" s="9">
        <v>2462.7689161630833</v>
      </c>
      <c r="B510" s="7">
        <v>148.0</v>
      </c>
    </row>
    <row r="511">
      <c r="A511" s="9">
        <v>2382.6383114070586</v>
      </c>
      <c r="B511" s="7">
        <v>144.0</v>
      </c>
    </row>
    <row r="512">
      <c r="A512" s="9">
        <v>2338.8725896421934</v>
      </c>
      <c r="B512" s="7">
        <v>135.0</v>
      </c>
    </row>
    <row r="513">
      <c r="A513" s="9">
        <v>2226.4254593537944</v>
      </c>
      <c r="B513" s="7">
        <v>134.0</v>
      </c>
    </row>
    <row r="514">
      <c r="A514" s="9">
        <v>2709.335160181684</v>
      </c>
      <c r="B514" s="7">
        <v>148.0</v>
      </c>
    </row>
    <row r="515">
      <c r="A515" s="9">
        <v>3352.997408612003</v>
      </c>
      <c r="B515" s="7">
        <v>197.0</v>
      </c>
    </row>
    <row r="516">
      <c r="A516" s="9">
        <v>3663.0538767807107</v>
      </c>
      <c r="B516" s="7">
        <v>227.0</v>
      </c>
    </row>
    <row r="517">
      <c r="A517" s="9">
        <v>4606.5561437207425</v>
      </c>
      <c r="B517" s="7">
        <v>291.0</v>
      </c>
    </row>
    <row r="518">
      <c r="A518" s="9">
        <v>5327.2130350964435</v>
      </c>
      <c r="B518" s="7">
        <v>358.0</v>
      </c>
    </row>
    <row r="519">
      <c r="A519" s="9">
        <v>5038.239158667458</v>
      </c>
      <c r="B519" s="7">
        <v>358.0</v>
      </c>
    </row>
    <row r="520">
      <c r="A520" s="9">
        <v>6096.163215062952</v>
      </c>
      <c r="B520" s="7">
        <v>418.0</v>
      </c>
    </row>
    <row r="521">
      <c r="A521" s="9">
        <v>7022.409052308709</v>
      </c>
      <c r="B521" s="7">
        <v>466.0</v>
      </c>
    </row>
    <row r="522">
      <c r="A522" s="9">
        <v>1127.9296514181015</v>
      </c>
      <c r="B522" s="7">
        <v>38.0</v>
      </c>
    </row>
    <row r="523">
      <c r="A523" s="9">
        <v>372.52550666450173</v>
      </c>
      <c r="B523" s="7">
        <v>13.0</v>
      </c>
    </row>
    <row r="524">
      <c r="A524" s="9">
        <v>395.8715298510147</v>
      </c>
      <c r="B524" s="7">
        <v>11.0</v>
      </c>
    </row>
    <row r="525">
      <c r="A525" s="9">
        <v>440.2565877463448</v>
      </c>
      <c r="B525" s="7">
        <v>15.0</v>
      </c>
    </row>
    <row r="526">
      <c r="A526" s="9">
        <v>554.2824839551137</v>
      </c>
      <c r="B526" s="7">
        <v>21.0</v>
      </c>
    </row>
    <row r="527">
      <c r="A527" s="9">
        <v>603.2971120281389</v>
      </c>
      <c r="B527" s="7">
        <v>25.0</v>
      </c>
    </row>
    <row r="528">
      <c r="A528" s="9">
        <v>627.7693592808738</v>
      </c>
      <c r="B528" s="7">
        <v>28.0</v>
      </c>
    </row>
    <row r="529">
      <c r="A529" s="9">
        <v>637.2001498255197</v>
      </c>
      <c r="B529" s="7">
        <v>30.0</v>
      </c>
    </row>
    <row r="530">
      <c r="A530" s="9">
        <v>716.0870534167269</v>
      </c>
      <c r="B530" s="7">
        <v>36.0</v>
      </c>
    </row>
    <row r="531">
      <c r="A531" s="9">
        <v>795.8780222700298</v>
      </c>
      <c r="B531" s="7">
        <v>42.0</v>
      </c>
    </row>
    <row r="532">
      <c r="A532" s="9">
        <v>783.5083774837831</v>
      </c>
      <c r="B532" s="7">
        <v>31.0</v>
      </c>
    </row>
    <row r="533">
      <c r="A533" s="9">
        <v>776.0122676431273</v>
      </c>
      <c r="B533" s="7">
        <v>27.0</v>
      </c>
    </row>
    <row r="534">
      <c r="A534" s="9">
        <v>850.6900974630071</v>
      </c>
      <c r="B534" s="7">
        <v>31.0</v>
      </c>
    </row>
    <row r="535">
      <c r="A535" s="9">
        <v>4375.25163489011</v>
      </c>
      <c r="B535" s="7">
        <v>100.0</v>
      </c>
    </row>
    <row r="536">
      <c r="A536" s="9">
        <v>1004.4529902958415</v>
      </c>
      <c r="B536" s="7">
        <v>22.0</v>
      </c>
    </row>
    <row r="537">
      <c r="A537" s="9">
        <v>850.9436270277695</v>
      </c>
      <c r="B537" s="7">
        <v>21.0</v>
      </c>
    </row>
    <row r="538">
      <c r="A538" s="9">
        <v>897.894262027497</v>
      </c>
      <c r="B538" s="7">
        <v>23.0</v>
      </c>
    </row>
    <row r="539">
      <c r="A539" s="9">
        <v>1013.6278700721512</v>
      </c>
      <c r="B539" s="7">
        <v>27.0</v>
      </c>
    </row>
    <row r="540">
      <c r="A540" s="9">
        <v>1312.1093281232404</v>
      </c>
      <c r="B540" s="7">
        <v>34.0</v>
      </c>
    </row>
    <row r="541">
      <c r="A541" s="9">
        <v>1669.2026035929384</v>
      </c>
      <c r="B541" s="7">
        <v>42.0</v>
      </c>
    </row>
    <row r="542">
      <c r="A542" s="9">
        <v>2056.811182811375</v>
      </c>
      <c r="B542" s="7">
        <v>50.0</v>
      </c>
    </row>
    <row r="543">
      <c r="A543" s="9">
        <v>2165.5469438084856</v>
      </c>
      <c r="B543" s="7">
        <v>57.0</v>
      </c>
    </row>
    <row r="544">
      <c r="A544" s="9">
        <v>2968.3558951287387</v>
      </c>
      <c r="B544" s="7">
        <v>64.0</v>
      </c>
    </row>
    <row r="545">
      <c r="A545" s="9">
        <v>2333.220254565309</v>
      </c>
      <c r="B545" s="7">
        <v>54.0</v>
      </c>
    </row>
    <row r="546">
      <c r="A546" s="9">
        <v>2841.860316957683</v>
      </c>
      <c r="B546" s="7">
        <v>67.0</v>
      </c>
    </row>
    <row r="547">
      <c r="A547" s="9">
        <v>3326.1326170709085</v>
      </c>
      <c r="B547" s="7">
        <v>85.0</v>
      </c>
    </row>
    <row r="548">
      <c r="A548" s="9">
        <v>584.7334921516521</v>
      </c>
      <c r="B548" s="7">
        <v>15.0</v>
      </c>
    </row>
    <row r="549">
      <c r="A549" s="9">
        <v>396.28850607298</v>
      </c>
      <c r="B549" s="7">
        <v>14.0</v>
      </c>
    </row>
    <row r="550">
      <c r="A550" s="9">
        <v>150.2149788678465</v>
      </c>
      <c r="B550" s="7">
        <v>6.0</v>
      </c>
    </row>
    <row r="551">
      <c r="A551" s="9">
        <v>171.23091823772677</v>
      </c>
      <c r="B551" s="7">
        <v>5.0</v>
      </c>
    </row>
    <row r="552">
      <c r="A552" s="9">
        <v>170.28056522175757</v>
      </c>
      <c r="B552" s="7">
        <v>6.0</v>
      </c>
    </row>
    <row r="553">
      <c r="A553" s="9">
        <v>190.59525701884633</v>
      </c>
      <c r="B553" s="7">
        <v>7.0</v>
      </c>
    </row>
    <row r="554">
      <c r="A554" s="9">
        <v>215.22403490301764</v>
      </c>
      <c r="B554" s="7">
        <v>7.0</v>
      </c>
    </row>
    <row r="555">
      <c r="A555" s="9">
        <v>249.99161419377532</v>
      </c>
      <c r="B555" s="7">
        <v>9.0</v>
      </c>
    </row>
    <row r="556">
      <c r="A556" s="9">
        <v>278.20971242338237</v>
      </c>
      <c r="B556" s="7">
        <v>10.0</v>
      </c>
    </row>
    <row r="557">
      <c r="A557" s="9">
        <v>317.52756732783484</v>
      </c>
      <c r="B557" s="7">
        <v>15.0</v>
      </c>
    </row>
    <row r="558">
      <c r="A558" s="9">
        <v>293.65545637586666</v>
      </c>
      <c r="B558" s="7">
        <v>17.0</v>
      </c>
    </row>
    <row r="559">
      <c r="A559" s="9">
        <v>321.01987885098043</v>
      </c>
      <c r="B559" s="7">
        <v>15.0</v>
      </c>
    </row>
    <row r="560">
      <c r="A560" s="9">
        <v>362.7059985289116</v>
      </c>
      <c r="B560" s="7">
        <v>15.0</v>
      </c>
    </row>
    <row r="561">
      <c r="A561" s="9">
        <v>11546.95828188604</v>
      </c>
      <c r="B561" s="7">
        <v>951.0</v>
      </c>
    </row>
    <row r="562">
      <c r="A562" s="9">
        <v>3973.213101172845</v>
      </c>
      <c r="B562" s="7">
        <v>287.0</v>
      </c>
    </row>
    <row r="563">
      <c r="A563" s="9">
        <v>4006.8988878412442</v>
      </c>
      <c r="B563" s="7">
        <v>291.0</v>
      </c>
    </row>
    <row r="564">
      <c r="A564" s="9">
        <v>4038.310482613287</v>
      </c>
      <c r="B564" s="7">
        <v>332.0</v>
      </c>
    </row>
    <row r="565">
      <c r="A565" s="9">
        <v>4125.3296997694015</v>
      </c>
      <c r="B565" s="7">
        <v>343.0</v>
      </c>
    </row>
    <row r="566">
      <c r="A566" s="9">
        <v>4304.584798837072</v>
      </c>
      <c r="B566" s="7">
        <v>346.0</v>
      </c>
    </row>
    <row r="567">
      <c r="A567" s="9">
        <v>4545.230648517823</v>
      </c>
      <c r="B567" s="7">
        <v>364.0</v>
      </c>
    </row>
    <row r="568">
      <c r="A568" s="9">
        <v>5047.126094219741</v>
      </c>
      <c r="B568" s="7">
        <v>410.0</v>
      </c>
    </row>
    <row r="569">
      <c r="A569" s="9">
        <v>5807.120640826208</v>
      </c>
      <c r="B569" s="7">
        <v>525.0</v>
      </c>
    </row>
    <row r="570">
      <c r="A570" s="9">
        <v>6483.029531944893</v>
      </c>
      <c r="B570" s="7">
        <v>593.0</v>
      </c>
    </row>
    <row r="571">
      <c r="A571" s="9">
        <v>6292.221561625677</v>
      </c>
      <c r="B571" s="7">
        <v>619.0</v>
      </c>
    </row>
    <row r="572">
      <c r="A572" s="9">
        <v>7661.625029550329</v>
      </c>
      <c r="B572" s="7">
        <v>750.0</v>
      </c>
    </row>
    <row r="573">
      <c r="A573" s="9">
        <v>8581.636883271474</v>
      </c>
      <c r="B573" s="7">
        <v>883.0</v>
      </c>
    </row>
    <row r="574">
      <c r="A574" s="9">
        <v>645.7656816560468</v>
      </c>
      <c r="B574" s="7">
        <v>42.0</v>
      </c>
    </row>
    <row r="575">
      <c r="A575" s="9">
        <v>642.2152213012615</v>
      </c>
      <c r="B575" s="7">
        <v>34.0</v>
      </c>
    </row>
    <row r="576">
      <c r="A576" s="9">
        <v>688.8559652250403</v>
      </c>
      <c r="B576" s="7">
        <v>33.0</v>
      </c>
    </row>
    <row r="577">
      <c r="A577" s="9">
        <v>812.3976351347955</v>
      </c>
      <c r="B577" s="7">
        <v>42.0</v>
      </c>
    </row>
    <row r="578">
      <c r="A578" s="9">
        <v>902.9864165547492</v>
      </c>
      <c r="B578" s="7">
        <v>50.0</v>
      </c>
    </row>
    <row r="579">
      <c r="A579" s="9">
        <v>940.7521438146983</v>
      </c>
      <c r="B579" s="7">
        <v>53.0</v>
      </c>
    </row>
    <row r="580">
      <c r="A580" s="9">
        <v>983.2914235916862</v>
      </c>
      <c r="B580" s="7">
        <v>59.0</v>
      </c>
    </row>
    <row r="581">
      <c r="A581" s="9">
        <v>1102.8824987000712</v>
      </c>
      <c r="B581" s="7">
        <v>72.0</v>
      </c>
    </row>
    <row r="582">
      <c r="A582" s="9">
        <v>1282.267081503199</v>
      </c>
      <c r="B582" s="7">
        <v>83.0</v>
      </c>
    </row>
    <row r="583">
      <c r="A583" s="9">
        <v>1238.7081339615174</v>
      </c>
      <c r="B583" s="7">
        <v>84.0</v>
      </c>
    </row>
    <row r="584">
      <c r="A584" s="9">
        <v>1207.8451404435823</v>
      </c>
      <c r="B584" s="7">
        <v>83.0</v>
      </c>
    </row>
    <row r="585">
      <c r="A585" s="9">
        <v>1241.5993185955986</v>
      </c>
      <c r="B585" s="7">
        <v>84.0</v>
      </c>
    </row>
    <row r="586">
      <c r="A586" s="9">
        <v>1243.986074622916</v>
      </c>
      <c r="B586" s="7">
        <v>88.0</v>
      </c>
    </row>
    <row r="587">
      <c r="A587" s="9">
        <v>4861.677509941256</v>
      </c>
      <c r="B587" s="7">
        <v>377.0</v>
      </c>
    </row>
    <row r="588">
      <c r="A588" s="9">
        <v>5191.9019849099095</v>
      </c>
      <c r="B588" s="7">
        <v>376.0</v>
      </c>
    </row>
    <row r="589">
      <c r="A589" s="9">
        <v>5974.075765315315</v>
      </c>
      <c r="B589" s="7">
        <v>375.0</v>
      </c>
    </row>
    <row r="590">
      <c r="A590" s="9">
        <v>7689.956995945946</v>
      </c>
      <c r="B590" s="7">
        <v>495.0</v>
      </c>
    </row>
    <row r="591">
      <c r="A591" s="9">
        <v>9237.116223473755</v>
      </c>
      <c r="B591" s="7">
        <v>614.0</v>
      </c>
    </row>
    <row r="592">
      <c r="A592" s="9">
        <v>10090.36668865376</v>
      </c>
      <c r="B592" s="7">
        <v>705.0</v>
      </c>
    </row>
    <row r="593">
      <c r="A593" s="9">
        <v>11228.621375</v>
      </c>
      <c r="B593" s="7">
        <v>790.0</v>
      </c>
    </row>
    <row r="594">
      <c r="A594" s="9">
        <v>13372.270130297566</v>
      </c>
      <c r="B594" s="7">
        <v>1008.0</v>
      </c>
    </row>
    <row r="595">
      <c r="A595" s="9">
        <v>15694.077471277535</v>
      </c>
      <c r="B595" s="7">
        <v>1224.0</v>
      </c>
    </row>
    <row r="596">
      <c r="A596" s="9">
        <v>14044.146262495264</v>
      </c>
      <c r="B596" s="7">
        <v>1095.0</v>
      </c>
    </row>
    <row r="597">
      <c r="A597" s="9">
        <v>13326.598672953683</v>
      </c>
      <c r="B597" s="7">
        <v>1051.0</v>
      </c>
    </row>
    <row r="598">
      <c r="A598" s="9">
        <v>14371.953775876496</v>
      </c>
      <c r="B598" s="7">
        <v>992.0</v>
      </c>
    </row>
    <row r="599">
      <c r="A599" s="9">
        <v>13158.750966477784</v>
      </c>
      <c r="B599" s="7">
        <v>908.0</v>
      </c>
    </row>
    <row r="600">
      <c r="A600" s="9">
        <v>2744.124478740963</v>
      </c>
      <c r="B600" s="7">
        <v>166.0</v>
      </c>
    </row>
    <row r="601">
      <c r="A601" s="9">
        <v>2835.0766612395996</v>
      </c>
      <c r="B601" s="7">
        <v>178.0</v>
      </c>
    </row>
    <row r="602">
      <c r="A602" s="9">
        <v>2995.8995284123216</v>
      </c>
      <c r="B602" s="7">
        <v>195.0</v>
      </c>
    </row>
    <row r="603">
      <c r="A603" s="9">
        <v>3192.400519085756</v>
      </c>
      <c r="B603" s="7">
        <v>202.0</v>
      </c>
    </row>
    <row r="604">
      <c r="A604" s="9">
        <v>3388.766954457157</v>
      </c>
      <c r="B604" s="7">
        <v>209.0</v>
      </c>
    </row>
    <row r="605">
      <c r="A605" s="9">
        <v>3776.470548644811</v>
      </c>
      <c r="B605" s="7">
        <v>306.0</v>
      </c>
    </row>
    <row r="606">
      <c r="A606" s="9">
        <v>4666.988169293255</v>
      </c>
      <c r="B606" s="7">
        <v>360.0</v>
      </c>
    </row>
    <row r="607">
      <c r="A607" s="9">
        <v>5185.382271688247</v>
      </c>
      <c r="B607" s="7">
        <v>587.0</v>
      </c>
    </row>
    <row r="608">
      <c r="A608" s="9">
        <v>5382.815961431807</v>
      </c>
      <c r="B608" s="7">
        <v>584.0</v>
      </c>
    </row>
    <row r="609">
      <c r="A609" s="9">
        <v>5499.12010336593</v>
      </c>
      <c r="B609" s="7">
        <v>651.0</v>
      </c>
    </row>
    <row r="610">
      <c r="A610" s="9">
        <v>5701.962671099069</v>
      </c>
      <c r="B610" s="7">
        <v>583.0</v>
      </c>
    </row>
    <row r="611">
      <c r="A611" s="9">
        <v>6051.222001173637</v>
      </c>
      <c r="B611" s="7">
        <v>648.0</v>
      </c>
    </row>
    <row r="612">
      <c r="A612" s="9">
        <v>6053.957973577576</v>
      </c>
      <c r="B612" s="7">
        <v>558.0</v>
      </c>
    </row>
    <row r="613">
      <c r="A613" s="9">
        <v>0.0</v>
      </c>
      <c r="B613" s="7">
        <v>193.0</v>
      </c>
    </row>
    <row r="614">
      <c r="A614" s="9">
        <v>0.0</v>
      </c>
      <c r="B614" s="7">
        <v>193.0</v>
      </c>
    </row>
    <row r="615">
      <c r="A615" s="9">
        <v>0.0</v>
      </c>
      <c r="B615" s="7">
        <v>193.0</v>
      </c>
    </row>
    <row r="616">
      <c r="A616" s="9">
        <v>0.0</v>
      </c>
      <c r="B616" s="7">
        <v>193.0</v>
      </c>
    </row>
    <row r="617">
      <c r="A617" s="9">
        <v>0.0</v>
      </c>
      <c r="B617" s="7">
        <v>193.0</v>
      </c>
    </row>
    <row r="618">
      <c r="A618" s="9">
        <v>0.0</v>
      </c>
      <c r="B618" s="7">
        <v>193.0</v>
      </c>
    </row>
    <row r="619">
      <c r="A619" s="9">
        <v>0.0</v>
      </c>
      <c r="B619" s="7">
        <v>193.0</v>
      </c>
    </row>
    <row r="620">
      <c r="A620" s="9">
        <v>0.0</v>
      </c>
      <c r="B620" s="7">
        <v>193.0</v>
      </c>
    </row>
    <row r="621">
      <c r="A621" s="9">
        <v>0.0</v>
      </c>
      <c r="B621" s="7">
        <v>193.0</v>
      </c>
    </row>
    <row r="622">
      <c r="A622" s="9">
        <v>0.0</v>
      </c>
      <c r="B622" s="7">
        <v>193.0</v>
      </c>
    </row>
    <row r="623">
      <c r="A623" s="9">
        <v>0.0</v>
      </c>
      <c r="B623" s="7">
        <v>193.0</v>
      </c>
    </row>
    <row r="624">
      <c r="A624" s="9">
        <v>0.0</v>
      </c>
      <c r="B624" s="7">
        <v>193.0</v>
      </c>
    </row>
    <row r="625">
      <c r="A625" s="9">
        <v>0.0</v>
      </c>
      <c r="B625" s="7">
        <v>193.0</v>
      </c>
    </row>
    <row r="626">
      <c r="A626" s="9">
        <v>9874.977134212599</v>
      </c>
      <c r="B626" s="7">
        <v>744.0</v>
      </c>
    </row>
    <row r="627">
      <c r="A627" s="9">
        <v>10067.078778467801</v>
      </c>
      <c r="B627" s="7">
        <v>776.0</v>
      </c>
    </row>
    <row r="628">
      <c r="A628" s="9">
        <v>10774.174883174113</v>
      </c>
      <c r="B628" s="7">
        <v>882.0</v>
      </c>
    </row>
    <row r="629">
      <c r="A629" s="9">
        <v>13344.338539005472</v>
      </c>
      <c r="B629" s="7">
        <v>1235.0</v>
      </c>
    </row>
    <row r="630">
      <c r="A630" s="9">
        <v>15570.644455710657</v>
      </c>
      <c r="B630" s="7">
        <v>1353.0</v>
      </c>
    </row>
    <row r="631">
      <c r="A631" s="9">
        <v>16461.39052049902</v>
      </c>
      <c r="B631" s="7">
        <v>1434.0</v>
      </c>
    </row>
    <row r="632">
      <c r="A632" s="9">
        <v>17586.110564201183</v>
      </c>
      <c r="B632" s="7">
        <v>1494.0</v>
      </c>
    </row>
    <row r="633">
      <c r="A633" s="9">
        <v>20545.4975152738</v>
      </c>
      <c r="B633" s="7">
        <v>1691.0</v>
      </c>
    </row>
    <row r="634">
      <c r="A634" s="9">
        <v>23509.215583856116</v>
      </c>
      <c r="B634" s="7">
        <v>2182.0</v>
      </c>
    </row>
    <row r="635">
      <c r="A635" s="9">
        <v>21587.809795580775</v>
      </c>
      <c r="B635" s="7">
        <v>2115.0</v>
      </c>
    </row>
    <row r="636">
      <c r="A636" s="9">
        <v>20959.28669049593</v>
      </c>
      <c r="B636" s="7">
        <v>2012.0</v>
      </c>
    </row>
    <row r="637">
      <c r="A637" s="9">
        <v>22257.927084592837</v>
      </c>
      <c r="B637" s="7">
        <v>2123.0</v>
      </c>
    </row>
    <row r="638">
      <c r="A638" s="9">
        <v>20165.66337819333</v>
      </c>
      <c r="B638" s="7">
        <v>1949.0</v>
      </c>
    </row>
    <row r="639">
      <c r="A639" s="9">
        <v>5734.459590155614</v>
      </c>
      <c r="B639" s="7">
        <v>361.0</v>
      </c>
    </row>
    <row r="640">
      <c r="A640" s="9">
        <v>6301.045024937344</v>
      </c>
      <c r="B640" s="7">
        <v>403.0</v>
      </c>
    </row>
    <row r="641">
      <c r="A641" s="9">
        <v>7691.070678722861</v>
      </c>
      <c r="B641" s="7">
        <v>522.0</v>
      </c>
    </row>
    <row r="642">
      <c r="A642" s="9">
        <v>9347.905576693265</v>
      </c>
      <c r="B642" s="7">
        <v>666.0</v>
      </c>
    </row>
    <row r="643">
      <c r="A643" s="9">
        <v>11179.648019569484</v>
      </c>
      <c r="B643" s="7">
        <v>771.0</v>
      </c>
    </row>
    <row r="644">
      <c r="A644" s="9">
        <v>12731.098823098053</v>
      </c>
      <c r="B644" s="7">
        <v>882.0</v>
      </c>
    </row>
    <row r="645">
      <c r="A645" s="9">
        <v>14454.670689883342</v>
      </c>
      <c r="B645" s="7">
        <v>969.0</v>
      </c>
    </row>
    <row r="646">
      <c r="A646" s="9">
        <v>17477.716881959772</v>
      </c>
      <c r="B646" s="7">
        <v>1144.0</v>
      </c>
    </row>
    <row r="647">
      <c r="A647" s="9">
        <v>21666.692506203657</v>
      </c>
      <c r="B647" s="7">
        <v>1481.0</v>
      </c>
    </row>
    <row r="648">
      <c r="A648" s="9">
        <v>18862.620376072777</v>
      </c>
      <c r="B648" s="7">
        <v>1498.0</v>
      </c>
    </row>
    <row r="649">
      <c r="A649" s="9">
        <v>18903.212686919836</v>
      </c>
      <c r="B649" s="7">
        <v>1404.0</v>
      </c>
    </row>
    <row r="650">
      <c r="A650" s="9">
        <v>20579.095754532547</v>
      </c>
      <c r="B650" s="7">
        <v>1545.0</v>
      </c>
    </row>
    <row r="651">
      <c r="A651" s="9">
        <v>18647.513006878173</v>
      </c>
      <c r="B651" s="7">
        <v>1432.0</v>
      </c>
    </row>
    <row r="652">
      <c r="A652" s="9">
        <v>29964.70158153695</v>
      </c>
      <c r="B652" s="7">
        <v>2613.0</v>
      </c>
    </row>
    <row r="653">
      <c r="A653" s="9">
        <v>29857.52548666367</v>
      </c>
      <c r="B653" s="7">
        <v>2730.0</v>
      </c>
    </row>
    <row r="654">
      <c r="A654" s="9">
        <v>32366.486846650376</v>
      </c>
      <c r="B654" s="7">
        <v>3023.0</v>
      </c>
    </row>
    <row r="655">
      <c r="A655" s="9">
        <v>39513.41730954811</v>
      </c>
      <c r="B655" s="7">
        <v>3756.0</v>
      </c>
    </row>
    <row r="656">
      <c r="A656" s="9">
        <v>45332.40028768496</v>
      </c>
      <c r="B656" s="7">
        <v>4387.0</v>
      </c>
    </row>
    <row r="657">
      <c r="A657" s="9">
        <v>47606.465031759784</v>
      </c>
      <c r="B657" s="7">
        <v>4652.0</v>
      </c>
    </row>
    <row r="658">
      <c r="A658" s="9">
        <v>50392.91762486776</v>
      </c>
      <c r="B658" s="7">
        <v>5017.0</v>
      </c>
    </row>
    <row r="659">
      <c r="A659" s="9">
        <v>56944.709433669304</v>
      </c>
      <c r="B659" s="7">
        <v>5710.0</v>
      </c>
    </row>
    <row r="660">
      <c r="A660" s="9">
        <v>62618.0801333037</v>
      </c>
      <c r="B660" s="7">
        <v>6395.0</v>
      </c>
    </row>
    <row r="661">
      <c r="A661" s="9">
        <v>56309.007902272184</v>
      </c>
      <c r="B661" s="7">
        <v>6464.0</v>
      </c>
    </row>
    <row r="662">
      <c r="A662" s="9">
        <v>56419.95045499175</v>
      </c>
      <c r="B662" s="7">
        <v>6266.0</v>
      </c>
    </row>
    <row r="663">
      <c r="A663" s="9">
        <v>59957.936097047124</v>
      </c>
      <c r="B663" s="7">
        <v>6521.0</v>
      </c>
    </row>
    <row r="664">
      <c r="A664" s="9">
        <v>56334.78384969379</v>
      </c>
      <c r="B664" s="7">
        <v>6304.0</v>
      </c>
    </row>
    <row r="665">
      <c r="A665" s="9">
        <v>762.5408424829883</v>
      </c>
      <c r="B665" s="7">
        <v>44.0</v>
      </c>
    </row>
    <row r="666">
      <c r="A666" s="9">
        <v>780.1451224697846</v>
      </c>
      <c r="B666" s="7">
        <v>41.0</v>
      </c>
    </row>
    <row r="667">
      <c r="A667" s="9">
        <v>794.0556718258435</v>
      </c>
      <c r="B667" s="7">
        <v>42.0</v>
      </c>
    </row>
    <row r="668">
      <c r="A668" s="9">
        <v>823.8074733308171</v>
      </c>
      <c r="B668" s="7">
        <v>50.0</v>
      </c>
    </row>
    <row r="669">
      <c r="A669" s="9">
        <v>869.8001791646643</v>
      </c>
      <c r="B669" s="7">
        <v>57.0</v>
      </c>
    </row>
    <row r="670">
      <c r="A670" s="9">
        <v>912.4992048520123</v>
      </c>
      <c r="B670" s="7">
        <v>63.0</v>
      </c>
    </row>
    <row r="671">
      <c r="A671" s="9">
        <v>976.2929868045468</v>
      </c>
      <c r="B671" s="7">
        <v>66.0</v>
      </c>
    </row>
    <row r="672">
      <c r="A672" s="9">
        <v>1061.6370919881306</v>
      </c>
      <c r="B672" s="7">
        <v>78.0</v>
      </c>
    </row>
    <row r="673">
      <c r="A673" s="9">
        <v>1233.3111208492778</v>
      </c>
      <c r="B673" s="7">
        <v>92.0</v>
      </c>
    </row>
    <row r="674">
      <c r="A674" s="9">
        <v>1458.873787057485</v>
      </c>
      <c r="B674" s="7">
        <v>100.0</v>
      </c>
    </row>
    <row r="675">
      <c r="A675" s="9">
        <v>1353.1930276390947</v>
      </c>
      <c r="B675" s="7">
        <v>111.0</v>
      </c>
    </row>
    <row r="676">
      <c r="A676" s="9">
        <v>1463.592223904678</v>
      </c>
      <c r="B676" s="7">
        <v>119.0</v>
      </c>
    </row>
    <row r="677">
      <c r="A677" s="9">
        <v>1574.6289684663095</v>
      </c>
      <c r="B677" s="7">
        <v>129.0</v>
      </c>
    </row>
    <row r="678">
      <c r="A678" s="9">
        <v>4656.551227773074</v>
      </c>
      <c r="B678" s="7">
        <v>231.0</v>
      </c>
    </row>
    <row r="679">
      <c r="A679" s="9">
        <v>4750.930950330175</v>
      </c>
      <c r="B679" s="7">
        <v>236.0</v>
      </c>
    </row>
    <row r="680">
      <c r="A680" s="9">
        <v>4684.383591668338</v>
      </c>
      <c r="B680" s="7">
        <v>237.0</v>
      </c>
    </row>
    <row r="681">
      <c r="A681" s="9">
        <v>4864.596662765138</v>
      </c>
      <c r="B681" s="7">
        <v>240.0</v>
      </c>
    </row>
    <row r="682">
      <c r="A682" s="9">
        <v>5218.298599360114</v>
      </c>
      <c r="B682" s="7">
        <v>243.0</v>
      </c>
    </row>
    <row r="683">
      <c r="A683" s="9">
        <v>5126.2498653284565</v>
      </c>
      <c r="B683" s="7">
        <v>255.0</v>
      </c>
    </row>
    <row r="684">
      <c r="A684" s="9">
        <v>5408.107794596124</v>
      </c>
      <c r="B684" s="7">
        <v>271.0</v>
      </c>
    </row>
    <row r="685">
      <c r="A685" s="9">
        <v>5827.99057843068</v>
      </c>
      <c r="B685" s="7">
        <v>298.0</v>
      </c>
    </row>
    <row r="686">
      <c r="A686" s="9">
        <v>6379.840328428537</v>
      </c>
      <c r="B686" s="7">
        <v>316.0</v>
      </c>
    </row>
    <row r="687">
      <c r="A687" s="9">
        <v>6797.461730238323</v>
      </c>
      <c r="B687" s="7">
        <v>342.0</v>
      </c>
    </row>
    <row r="688">
      <c r="A688" s="9">
        <v>6677.043924852811</v>
      </c>
      <c r="B688" s="7">
        <v>400.0</v>
      </c>
    </row>
    <row r="689">
      <c r="A689" s="9">
        <v>6883.397725522052</v>
      </c>
      <c r="B689" s="7">
        <v>402.0</v>
      </c>
    </row>
    <row r="690">
      <c r="A690" s="9">
        <v>6913.056693264884</v>
      </c>
      <c r="B690" s="7">
        <v>392.0</v>
      </c>
    </row>
    <row r="691">
      <c r="A691" s="9">
        <v>2769.8823220065146</v>
      </c>
      <c r="B691" s="7">
        <v>173.0</v>
      </c>
    </row>
    <row r="692">
      <c r="A692" s="9">
        <v>2829.1924463746996</v>
      </c>
      <c r="B692" s="7">
        <v>173.0</v>
      </c>
    </row>
    <row r="693">
      <c r="A693" s="9">
        <v>2973.6571454376094</v>
      </c>
      <c r="B693" s="7">
        <v>176.0</v>
      </c>
    </row>
    <row r="694">
      <c r="A694" s="9">
        <v>2344.5339196575405</v>
      </c>
      <c r="B694" s="7">
        <v>143.0</v>
      </c>
    </row>
    <row r="695">
      <c r="A695" s="9">
        <v>2407.18927993593</v>
      </c>
      <c r="B695" s="7">
        <v>120.0</v>
      </c>
    </row>
    <row r="696">
      <c r="A696" s="9">
        <v>3635.7068121731772</v>
      </c>
      <c r="B696" s="7">
        <v>188.0</v>
      </c>
    </row>
    <row r="697">
      <c r="A697" s="9">
        <v>3794.0733397269346</v>
      </c>
      <c r="B697" s="7">
        <v>197.0</v>
      </c>
    </row>
    <row r="698">
      <c r="A698" s="9">
        <v>4297.515241317877</v>
      </c>
      <c r="B698" s="7">
        <v>212.0</v>
      </c>
    </row>
    <row r="699">
      <c r="A699" s="9">
        <v>4696.950916161164</v>
      </c>
      <c r="B699" s="7">
        <v>244.0</v>
      </c>
    </row>
    <row r="700">
      <c r="A700" s="9">
        <v>4702.925603168268</v>
      </c>
      <c r="B700" s="7">
        <v>256.0</v>
      </c>
    </row>
    <row r="701">
      <c r="A701" s="9">
        <v>5089.467925525495</v>
      </c>
      <c r="B701" s="7">
        <v>278.0</v>
      </c>
    </row>
    <row r="702">
      <c r="A702" s="9">
        <v>5462.696584452794</v>
      </c>
      <c r="B702" s="7">
        <v>293.0</v>
      </c>
    </row>
    <row r="703">
      <c r="A703" s="9">
        <v>5733.451157827072</v>
      </c>
      <c r="B703" s="7">
        <v>310.0</v>
      </c>
    </row>
    <row r="704">
      <c r="A704" s="9">
        <v>1462.3202101764714</v>
      </c>
      <c r="B704" s="7">
        <v>53.0</v>
      </c>
    </row>
    <row r="705">
      <c r="A705" s="9">
        <v>1914.4491661717211</v>
      </c>
      <c r="B705" s="7">
        <v>77.0</v>
      </c>
    </row>
    <row r="706">
      <c r="A706" s="9">
        <v>2191.009606186197</v>
      </c>
      <c r="B706" s="7">
        <v>105.0</v>
      </c>
    </row>
    <row r="707">
      <c r="A707" s="9">
        <v>2442.2690361591126</v>
      </c>
      <c r="B707" s="7">
        <v>164.0</v>
      </c>
    </row>
    <row r="708">
      <c r="A708" s="9">
        <v>2704.665154517772</v>
      </c>
      <c r="B708" s="7">
        <v>178.0</v>
      </c>
    </row>
    <row r="709">
      <c r="A709" s="9">
        <v>3012.7524373543374</v>
      </c>
      <c r="B709" s="7">
        <v>190.0</v>
      </c>
    </row>
    <row r="710">
      <c r="A710" s="9">
        <v>3337.4003628052137</v>
      </c>
      <c r="B710" s="7">
        <v>216.0</v>
      </c>
    </row>
    <row r="711">
      <c r="A711" s="9">
        <v>3574.8778927303465</v>
      </c>
      <c r="B711" s="7">
        <v>241.0</v>
      </c>
    </row>
    <row r="712">
      <c r="A712" s="9">
        <v>4255.851994728371</v>
      </c>
      <c r="B712" s="7">
        <v>268.0</v>
      </c>
    </row>
    <row r="713">
      <c r="A713" s="9">
        <v>4236.777555320991</v>
      </c>
      <c r="B713" s="7">
        <v>302.0</v>
      </c>
    </row>
    <row r="714">
      <c r="A714" s="9">
        <v>4500.591557723342</v>
      </c>
      <c r="B714" s="7">
        <v>335.0</v>
      </c>
    </row>
    <row r="715">
      <c r="A715" s="9">
        <v>5035.242493005435</v>
      </c>
      <c r="B715" s="7">
        <v>362.0</v>
      </c>
    </row>
    <row r="716">
      <c r="A716" s="9">
        <v>5424.633610684662</v>
      </c>
      <c r="B716" s="7">
        <v>361.0</v>
      </c>
    </row>
    <row r="717">
      <c r="A717" s="9">
        <v>1509.5810200828316</v>
      </c>
      <c r="B717" s="7">
        <v>79.0</v>
      </c>
    </row>
    <row r="718">
      <c r="A718" s="9">
        <v>1452.7667025488545</v>
      </c>
      <c r="B718" s="7">
        <v>76.0</v>
      </c>
    </row>
    <row r="719">
      <c r="A719" s="9">
        <v>1286.1922783118741</v>
      </c>
      <c r="B719" s="7">
        <v>74.0</v>
      </c>
    </row>
    <row r="720">
      <c r="A720" s="9">
        <v>1194.3068172837907</v>
      </c>
      <c r="B720" s="7">
        <v>56.0</v>
      </c>
    </row>
    <row r="721">
      <c r="A721" s="9">
        <v>1116.9251609207074</v>
      </c>
      <c r="B721" s="7">
        <v>57.0</v>
      </c>
    </row>
    <row r="722">
      <c r="A722" s="9">
        <v>1249.4932601330459</v>
      </c>
      <c r="B722" s="7">
        <v>64.0</v>
      </c>
    </row>
    <row r="723">
      <c r="A723" s="9">
        <v>1465.9390968889018</v>
      </c>
      <c r="B723" s="7">
        <v>75.0</v>
      </c>
    </row>
    <row r="724">
      <c r="A724" s="9">
        <v>1751.3234650387406</v>
      </c>
      <c r="B724" s="7">
        <v>85.0</v>
      </c>
    </row>
    <row r="725">
      <c r="A725" s="9">
        <v>2159.171414393185</v>
      </c>
      <c r="B725" s="7">
        <v>101.0</v>
      </c>
    </row>
    <row r="726">
      <c r="A726" s="9">
        <v>2461.7381098016735</v>
      </c>
      <c r="B726" s="7">
        <v>118.0</v>
      </c>
    </row>
    <row r="727">
      <c r="A727" s="9">
        <v>2804.9698686678526</v>
      </c>
      <c r="B727" s="7">
        <v>126.0</v>
      </c>
    </row>
    <row r="728">
      <c r="A728" s="9">
        <v>2972.5742490477624</v>
      </c>
      <c r="B728" s="7">
        <v>137.0</v>
      </c>
    </row>
    <row r="729">
      <c r="A729" s="9">
        <v>3258.1007720410457</v>
      </c>
      <c r="B729" s="7">
        <v>152.0</v>
      </c>
    </row>
    <row r="730">
      <c r="A730" s="9">
        <v>2204.154062046783</v>
      </c>
      <c r="B730" s="7">
        <v>179.0</v>
      </c>
    </row>
    <row r="731">
      <c r="A731" s="9">
        <v>2307.7710904668256</v>
      </c>
      <c r="B731" s="7">
        <v>184.0</v>
      </c>
    </row>
    <row r="732">
      <c r="A732" s="9">
        <v>2381.152896955349</v>
      </c>
      <c r="B732" s="7">
        <v>184.0</v>
      </c>
    </row>
    <row r="733">
      <c r="A733" s="9">
        <v>2495.569185881235</v>
      </c>
      <c r="B733" s="7">
        <v>182.0</v>
      </c>
    </row>
    <row r="734">
      <c r="A734" s="9">
        <v>2611.1610719275436</v>
      </c>
      <c r="B734" s="7">
        <v>191.0</v>
      </c>
    </row>
    <row r="735">
      <c r="A735" s="9">
        <v>2814.935040340629</v>
      </c>
      <c r="B735" s="7">
        <v>202.0</v>
      </c>
    </row>
    <row r="736">
      <c r="A736" s="9">
        <v>3042.7484281639945</v>
      </c>
      <c r="B736" s="7">
        <v>203.0</v>
      </c>
    </row>
    <row r="737">
      <c r="A737" s="9">
        <v>3283.53055846265</v>
      </c>
      <c r="B737" s="7">
        <v>207.0</v>
      </c>
    </row>
    <row r="738">
      <c r="A738" s="9">
        <v>3483.709419848837</v>
      </c>
      <c r="B738" s="7">
        <v>216.0</v>
      </c>
    </row>
    <row r="739">
      <c r="A739" s="9">
        <v>3341.320200715325</v>
      </c>
      <c r="B739" s="7">
        <v>228.0</v>
      </c>
    </row>
    <row r="740">
      <c r="A740" s="9">
        <v>3444.4561484482233</v>
      </c>
      <c r="B740" s="7">
        <v>238.0</v>
      </c>
    </row>
    <row r="741">
      <c r="A741" s="9">
        <v>3698.5461879511695</v>
      </c>
      <c r="B741" s="7">
        <v>252.0</v>
      </c>
    </row>
    <row r="742">
      <c r="A742" s="9">
        <v>3781.5007287141316</v>
      </c>
      <c r="B742" s="7">
        <v>254.0</v>
      </c>
    </row>
    <row r="743">
      <c r="A743" s="9">
        <v>2018.604640481378</v>
      </c>
      <c r="B743" s="7">
        <v>57.0</v>
      </c>
    </row>
    <row r="744">
      <c r="A744" s="9">
        <v>2733.185322638573</v>
      </c>
      <c r="B744" s="7">
        <v>50.0</v>
      </c>
    </row>
    <row r="745">
      <c r="A745" s="9">
        <v>3276.6521756477614</v>
      </c>
      <c r="B745" s="7">
        <v>71.0</v>
      </c>
    </row>
    <row r="746">
      <c r="A746" s="9">
        <v>4370.30540038554</v>
      </c>
      <c r="B746" s="7">
        <v>101.0</v>
      </c>
    </row>
    <row r="747">
      <c r="A747" s="9">
        <v>7527.119832827915</v>
      </c>
      <c r="B747" s="7">
        <v>191.0</v>
      </c>
    </row>
    <row r="748">
      <c r="A748" s="9">
        <v>11456.758309478371</v>
      </c>
      <c r="B748" s="7">
        <v>220.0</v>
      </c>
    </row>
    <row r="749">
      <c r="A749" s="9">
        <v>13003.638577866735</v>
      </c>
      <c r="B749" s="7">
        <v>287.0</v>
      </c>
    </row>
    <row r="750">
      <c r="A750" s="9">
        <v>15943.79406614573</v>
      </c>
      <c r="B750" s="7">
        <v>380.0</v>
      </c>
    </row>
    <row r="751">
      <c r="A751" s="9">
        <v>23432.386660081305</v>
      </c>
      <c r="B751" s="7">
        <v>792.0</v>
      </c>
    </row>
    <row r="752">
      <c r="A752" s="9">
        <v>13858.903407101416</v>
      </c>
      <c r="B752" s="7">
        <v>861.0</v>
      </c>
    </row>
    <row r="753">
      <c r="A753" s="9">
        <v>16643.143795957003</v>
      </c>
      <c r="B753" s="7">
        <v>757.0</v>
      </c>
    </row>
    <row r="754">
      <c r="A754" s="9">
        <v>21949.622834485108</v>
      </c>
      <c r="B754" s="7">
        <v>1051.0</v>
      </c>
    </row>
    <row r="755">
      <c r="A755" s="9">
        <v>22391.46178574921</v>
      </c>
      <c r="B755" s="7">
        <v>1138.0</v>
      </c>
    </row>
    <row r="756">
      <c r="A756" s="9">
        <v>179.31160486456133</v>
      </c>
      <c r="B756" s="7">
        <v>7.0</v>
      </c>
    </row>
    <row r="757">
      <c r="A757" s="9">
        <v>183.43252465069196</v>
      </c>
      <c r="B757" s="7">
        <v>7.0</v>
      </c>
    </row>
    <row r="758">
      <c r="A758" s="9">
        <v>170.33946472046742</v>
      </c>
      <c r="B758" s="7">
        <v>6.0</v>
      </c>
    </row>
    <row r="759">
      <c r="A759" s="9">
        <v>194.57602705223192</v>
      </c>
      <c r="B759" s="7">
        <v>6.0</v>
      </c>
    </row>
    <row r="760">
      <c r="A760" s="9">
        <v>237.71273653837662</v>
      </c>
      <c r="B760" s="7">
        <v>7.0</v>
      </c>
    </row>
    <row r="761">
      <c r="A761" s="9">
        <v>226.28985679222328</v>
      </c>
      <c r="B761" s="7">
        <v>6.0</v>
      </c>
    </row>
    <row r="762">
      <c r="A762" s="9">
        <v>240.5468163484829</v>
      </c>
      <c r="B762" s="7">
        <v>8.0</v>
      </c>
    </row>
    <row r="763">
      <c r="A763" s="9">
        <v>252.97762985700538</v>
      </c>
      <c r="B763" s="7">
        <v>8.0</v>
      </c>
    </row>
    <row r="764">
      <c r="A764" s="9">
        <v>256.43756980232666</v>
      </c>
      <c r="B764" s="7">
        <v>9.0</v>
      </c>
    </row>
    <row r="765">
      <c r="A765" s="9">
        <v>334.06488506697417</v>
      </c>
      <c r="B765" s="7">
        <v>10.0</v>
      </c>
    </row>
    <row r="766">
      <c r="A766" s="9">
        <v>368.7477582488135</v>
      </c>
      <c r="B766" s="7">
        <v>12.0</v>
      </c>
    </row>
    <row r="767">
      <c r="A767" s="9">
        <v>439.54237135866526</v>
      </c>
      <c r="B767" s="7">
        <v>12.0</v>
      </c>
    </row>
    <row r="768">
      <c r="A768" s="9">
        <v>504.3234084530842</v>
      </c>
      <c r="B768" s="7">
        <v>15.0</v>
      </c>
    </row>
    <row r="769">
      <c r="A769" s="9">
        <v>4062.8192679234207</v>
      </c>
      <c r="B769" s="7">
        <v>213.0</v>
      </c>
    </row>
    <row r="770">
      <c r="A770" s="9">
        <v>4495.411266357614</v>
      </c>
      <c r="B770" s="7">
        <v>218.0</v>
      </c>
    </row>
    <row r="771">
      <c r="A771" s="9">
        <v>5310.03032732809</v>
      </c>
      <c r="B771" s="7">
        <v>256.0</v>
      </c>
    </row>
    <row r="772">
      <c r="A772" s="9">
        <v>7182.493738327303</v>
      </c>
      <c r="B772" s="7">
        <v>352.0</v>
      </c>
    </row>
    <row r="773">
      <c r="A773" s="9">
        <v>8830.058689222415</v>
      </c>
      <c r="B773" s="7">
        <v>450.0</v>
      </c>
    </row>
    <row r="774">
      <c r="A774" s="9">
        <v>10264.111125463638</v>
      </c>
      <c r="B774" s="7">
        <v>513.0</v>
      </c>
    </row>
    <row r="775">
      <c r="A775" s="9">
        <v>12472.805265776167</v>
      </c>
      <c r="B775" s="7">
        <v>620.0</v>
      </c>
    </row>
    <row r="776">
      <c r="A776" s="9">
        <v>16404.864706715995</v>
      </c>
      <c r="B776" s="7">
        <v>835.0</v>
      </c>
    </row>
    <row r="777">
      <c r="A777" s="9">
        <v>17786.050122280474</v>
      </c>
      <c r="B777" s="7">
        <v>1060.0</v>
      </c>
    </row>
    <row r="778">
      <c r="A778" s="9">
        <v>14542.074852661828</v>
      </c>
      <c r="B778" s="7">
        <v>968.0</v>
      </c>
    </row>
    <row r="779">
      <c r="A779" s="9">
        <v>14295.030618674778</v>
      </c>
      <c r="B779" s="7">
        <v>894.0</v>
      </c>
    </row>
    <row r="780">
      <c r="A780" s="9">
        <v>16982.300308338086</v>
      </c>
      <c r="B780" s="7">
        <v>928.0</v>
      </c>
    </row>
    <row r="781">
      <c r="A781" s="9">
        <v>16887.375320750845</v>
      </c>
      <c r="B781" s="7">
        <v>1010.0</v>
      </c>
    </row>
    <row r="782">
      <c r="A782" s="9">
        <v>122.55180696701827</v>
      </c>
      <c r="B782" s="7">
        <v>5.0</v>
      </c>
    </row>
    <row r="783">
      <c r="A783" s="9">
        <v>118.90625324010675</v>
      </c>
      <c r="B783" s="7">
        <v>6.0</v>
      </c>
    </row>
    <row r="784">
      <c r="A784" s="9">
        <v>110.18180520470935</v>
      </c>
      <c r="B784" s="7">
        <v>5.0</v>
      </c>
    </row>
    <row r="785">
      <c r="A785" s="9">
        <v>117.59665617840206</v>
      </c>
      <c r="B785" s="7">
        <v>6.0</v>
      </c>
    </row>
    <row r="786">
      <c r="A786" s="9">
        <v>134.2795789012759</v>
      </c>
      <c r="B786" s="7">
        <v>6.0</v>
      </c>
    </row>
    <row r="787">
      <c r="A787" s="9">
        <v>159.83143654673583</v>
      </c>
      <c r="B787" s="7">
        <v>7.0</v>
      </c>
    </row>
    <row r="788">
      <c r="A788" s="9">
        <v>191.60402120309413</v>
      </c>
      <c r="B788" s="7">
        <v>8.0</v>
      </c>
    </row>
    <row r="789">
      <c r="A789" s="9">
        <v>240.50815312316743</v>
      </c>
      <c r="B789" s="7">
        <v>11.0</v>
      </c>
    </row>
    <row r="790">
      <c r="A790" s="9">
        <v>321.6041879571088</v>
      </c>
      <c r="B790" s="7">
        <v>14.0</v>
      </c>
    </row>
    <row r="791">
      <c r="A791" s="9">
        <v>375.342957507548</v>
      </c>
      <c r="B791" s="7">
        <v>15.0</v>
      </c>
    </row>
    <row r="792">
      <c r="A792" s="9">
        <v>337.39614281742774</v>
      </c>
      <c r="B792" s="7">
        <v>14.0</v>
      </c>
    </row>
    <row r="793">
      <c r="A793" s="9">
        <v>350.8953116417993</v>
      </c>
      <c r="B793" s="7">
        <v>14.0</v>
      </c>
    </row>
    <row r="794">
      <c r="A794" s="9">
        <v>466.64943848799413</v>
      </c>
      <c r="B794" s="7">
        <v>18.0</v>
      </c>
    </row>
    <row r="795">
      <c r="A795" s="9">
        <v>22850.442967456067</v>
      </c>
      <c r="B795" s="7">
        <v>193.0</v>
      </c>
    </row>
    <row r="796">
      <c r="A796" s="9">
        <v>24501.958056645806</v>
      </c>
      <c r="B796" s="7">
        <v>193.0</v>
      </c>
    </row>
    <row r="797">
      <c r="A797" s="9">
        <v>26563.75613076166</v>
      </c>
      <c r="B797" s="7">
        <v>193.0</v>
      </c>
    </row>
    <row r="798">
      <c r="A798" s="9">
        <v>30778.791897822306</v>
      </c>
      <c r="B798" s="7">
        <v>193.0</v>
      </c>
    </row>
    <row r="799">
      <c r="A799" s="9">
        <v>34520.887417490056</v>
      </c>
      <c r="B799" s="7">
        <v>193.0</v>
      </c>
    </row>
    <row r="800">
      <c r="A800" s="9">
        <v>35211.55267815367</v>
      </c>
      <c r="B800" s="7">
        <v>193.0</v>
      </c>
    </row>
    <row r="801">
      <c r="A801" s="9">
        <v>39869.98014732667</v>
      </c>
      <c r="B801" s="7">
        <v>193.0</v>
      </c>
    </row>
    <row r="802">
      <c r="A802" s="9">
        <v>45974.69185131372</v>
      </c>
      <c r="B802" s="7">
        <v>193.0</v>
      </c>
    </row>
    <row r="803">
      <c r="A803" s="9">
        <v>48645.38402451563</v>
      </c>
      <c r="B803" s="7">
        <v>193.0</v>
      </c>
    </row>
    <row r="804">
      <c r="A804" s="9">
        <v>44317.30588709677</v>
      </c>
      <c r="B804" s="7">
        <v>193.0</v>
      </c>
    </row>
    <row r="805">
      <c r="A805" s="9">
        <v>44334.2887799762</v>
      </c>
      <c r="B805" s="7">
        <v>193.0</v>
      </c>
    </row>
    <row r="806">
      <c r="A806" s="9">
        <v>0.0</v>
      </c>
      <c r="B806" s="7">
        <v>193.0</v>
      </c>
    </row>
    <row r="807">
      <c r="A807" s="9">
        <v>0.0</v>
      </c>
      <c r="B807" s="7">
        <v>193.0</v>
      </c>
    </row>
    <row r="808">
      <c r="A808" s="9">
        <v>2074.9288089526603</v>
      </c>
      <c r="B808" s="7">
        <v>80.0</v>
      </c>
    </row>
    <row r="809">
      <c r="A809" s="9">
        <v>2037.6854621333007</v>
      </c>
      <c r="B809" s="7">
        <v>67.0</v>
      </c>
    </row>
    <row r="810">
      <c r="A810" s="9">
        <v>2257.5446604356334</v>
      </c>
      <c r="B810" s="7">
        <v>79.0</v>
      </c>
    </row>
    <row r="811">
      <c r="A811" s="9">
        <v>2833.9057014967743</v>
      </c>
      <c r="B811" s="7">
        <v>95.0</v>
      </c>
    </row>
    <row r="812">
      <c r="A812" s="9">
        <v>3330.309968925329</v>
      </c>
      <c r="B812" s="7">
        <v>120.0</v>
      </c>
    </row>
    <row r="813">
      <c r="A813" s="9">
        <v>3655.6638366217458</v>
      </c>
      <c r="B813" s="7">
        <v>132.0</v>
      </c>
    </row>
    <row r="814">
      <c r="A814" s="9">
        <v>3747.433690795353</v>
      </c>
      <c r="B814" s="7">
        <v>144.0</v>
      </c>
    </row>
    <row r="815">
      <c r="A815" s="9">
        <v>4075.9914052325134</v>
      </c>
      <c r="B815" s="7">
        <v>152.0</v>
      </c>
    </row>
    <row r="816">
      <c r="A816" s="9">
        <v>4301.6321898060205</v>
      </c>
      <c r="B816" s="7">
        <v>154.0</v>
      </c>
    </row>
    <row r="817">
      <c r="A817" s="9">
        <v>3431.7558802035005</v>
      </c>
      <c r="B817" s="7">
        <v>143.0</v>
      </c>
    </row>
    <row r="818">
      <c r="A818" s="9">
        <v>3747.674634743231</v>
      </c>
      <c r="B818" s="7">
        <v>154.0</v>
      </c>
    </row>
    <row r="819">
      <c r="A819" s="9">
        <v>4324.685528982476</v>
      </c>
      <c r="B819" s="7">
        <v>167.0</v>
      </c>
    </row>
    <row r="820">
      <c r="A820" s="9">
        <v>4613.2699390220205</v>
      </c>
      <c r="B820" s="7">
        <v>177.0</v>
      </c>
    </row>
    <row r="821">
      <c r="A821" s="9">
        <v>23569.372875013356</v>
      </c>
      <c r="B821" s="7">
        <v>1700.0</v>
      </c>
    </row>
    <row r="822">
      <c r="A822" s="9">
        <v>24094.026069350704</v>
      </c>
      <c r="B822" s="7">
        <v>1786.0</v>
      </c>
    </row>
    <row r="823">
      <c r="A823" s="9">
        <v>25958.55322791725</v>
      </c>
      <c r="B823" s="7">
        <v>2032.0</v>
      </c>
    </row>
    <row r="824">
      <c r="A824" s="9">
        <v>31459.727520394154</v>
      </c>
      <c r="B824" s="7">
        <v>2572.0</v>
      </c>
    </row>
    <row r="825">
      <c r="A825" s="9">
        <v>36150.3026296763</v>
      </c>
      <c r="B825" s="7">
        <v>2974.0</v>
      </c>
    </row>
    <row r="826">
      <c r="A826" s="9">
        <v>37361.1157706607</v>
      </c>
      <c r="B826" s="7">
        <v>3151.0</v>
      </c>
    </row>
    <row r="827">
      <c r="A827" s="9">
        <v>39496.66063329857</v>
      </c>
      <c r="B827" s="7">
        <v>3302.0</v>
      </c>
    </row>
    <row r="828">
      <c r="A828" s="9">
        <v>46514.090365910844</v>
      </c>
      <c r="B828" s="7">
        <v>3751.0</v>
      </c>
    </row>
    <row r="829">
      <c r="A829" s="9">
        <v>51191.337221240115</v>
      </c>
      <c r="B829" s="7">
        <v>4262.0</v>
      </c>
    </row>
    <row r="830">
      <c r="A830" s="9">
        <v>44766.01888301853</v>
      </c>
      <c r="B830" s="7">
        <v>4121.0</v>
      </c>
    </row>
    <row r="831">
      <c r="A831" s="9">
        <v>44188.78343245045</v>
      </c>
      <c r="B831" s="7">
        <v>3978.0</v>
      </c>
    </row>
    <row r="832">
      <c r="A832" s="9">
        <v>48624.12290990507</v>
      </c>
      <c r="B832" s="7">
        <v>4411.0</v>
      </c>
    </row>
    <row r="833">
      <c r="A833" s="9">
        <v>45622.70466539256</v>
      </c>
      <c r="B833" s="7">
        <v>4232.0</v>
      </c>
    </row>
    <row r="834">
      <c r="A834" s="9">
        <v>21835.11607752924</v>
      </c>
      <c r="B834" s="7">
        <v>2209.0</v>
      </c>
    </row>
    <row r="835">
      <c r="A835" s="9">
        <v>21839.85276027624</v>
      </c>
      <c r="B835" s="7">
        <v>2241.0</v>
      </c>
    </row>
    <row r="836">
      <c r="A836" s="9">
        <v>23461.557324132693</v>
      </c>
      <c r="B836" s="7">
        <v>2497.0</v>
      </c>
    </row>
    <row r="837">
      <c r="A837" s="9">
        <v>28758.496971055487</v>
      </c>
      <c r="B837" s="7">
        <v>3137.0</v>
      </c>
    </row>
    <row r="838">
      <c r="A838" s="9">
        <v>32853.753065227254</v>
      </c>
      <c r="B838" s="7">
        <v>3620.0</v>
      </c>
    </row>
    <row r="839">
      <c r="A839" s="9">
        <v>33873.49099533391</v>
      </c>
      <c r="B839" s="7">
        <v>3750.0</v>
      </c>
    </row>
    <row r="840">
      <c r="A840" s="9">
        <v>35524.551040802544</v>
      </c>
      <c r="B840" s="7">
        <v>3907.0</v>
      </c>
    </row>
    <row r="841">
      <c r="A841" s="9">
        <v>40304.58266854205</v>
      </c>
      <c r="B841" s="7">
        <v>4413.0</v>
      </c>
    </row>
    <row r="842">
      <c r="A842" s="9">
        <v>43963.82917122481</v>
      </c>
      <c r="B842" s="7">
        <v>4877.0</v>
      </c>
    </row>
    <row r="843">
      <c r="A843" s="9">
        <v>40492.762297393034</v>
      </c>
      <c r="B843" s="7">
        <v>4776.0</v>
      </c>
    </row>
    <row r="844">
      <c r="A844" s="9">
        <v>39524.38963961477</v>
      </c>
      <c r="B844" s="7">
        <v>4634.0</v>
      </c>
    </row>
    <row r="845">
      <c r="A845" s="9">
        <v>42544.34268286584</v>
      </c>
      <c r="B845" s="7">
        <v>4968.0</v>
      </c>
    </row>
    <row r="846">
      <c r="A846" s="9">
        <v>39740.08583066783</v>
      </c>
      <c r="B846" s="7">
        <v>4690.0</v>
      </c>
    </row>
    <row r="847">
      <c r="A847" s="9">
        <v>14530.226023846553</v>
      </c>
      <c r="B847" s="7">
        <v>193.0</v>
      </c>
    </row>
    <row r="848">
      <c r="A848" s="9">
        <v>14288.794318539763</v>
      </c>
      <c r="B848" s="7">
        <v>193.0</v>
      </c>
    </row>
    <row r="849">
      <c r="A849" s="9">
        <v>0.0</v>
      </c>
      <c r="B849" s="7">
        <v>193.0</v>
      </c>
    </row>
    <row r="850">
      <c r="A850" s="9">
        <v>0.0</v>
      </c>
      <c r="B850" s="7">
        <v>193.0</v>
      </c>
    </row>
    <row r="851">
      <c r="A851" s="9">
        <v>0.0</v>
      </c>
      <c r="B851" s="7">
        <v>193.0</v>
      </c>
    </row>
    <row r="852">
      <c r="A852" s="9">
        <v>0.0</v>
      </c>
      <c r="B852" s="7">
        <v>193.0</v>
      </c>
    </row>
    <row r="853">
      <c r="A853" s="9">
        <v>0.0</v>
      </c>
      <c r="B853" s="7">
        <v>193.0</v>
      </c>
    </row>
    <row r="854">
      <c r="A854" s="9">
        <v>0.0</v>
      </c>
      <c r="B854" s="7">
        <v>193.0</v>
      </c>
    </row>
    <row r="855">
      <c r="A855" s="9">
        <v>0.0</v>
      </c>
      <c r="B855" s="7">
        <v>193.0</v>
      </c>
    </row>
    <row r="856">
      <c r="A856" s="9">
        <v>0.0</v>
      </c>
      <c r="B856" s="7">
        <v>193.0</v>
      </c>
    </row>
    <row r="857">
      <c r="A857" s="9">
        <v>0.0</v>
      </c>
      <c r="B857" s="7">
        <v>193.0</v>
      </c>
    </row>
    <row r="858">
      <c r="A858" s="9">
        <v>0.0</v>
      </c>
      <c r="B858" s="7">
        <v>193.0</v>
      </c>
    </row>
    <row r="859">
      <c r="A859" s="9">
        <v>0.0</v>
      </c>
      <c r="B859" s="7">
        <v>193.0</v>
      </c>
    </row>
    <row r="860">
      <c r="A860" s="9">
        <v>4135.254060498055</v>
      </c>
      <c r="B860" s="7">
        <v>118.0</v>
      </c>
    </row>
    <row r="861">
      <c r="A861" s="9">
        <v>3754.363924451465</v>
      </c>
      <c r="B861" s="7">
        <v>125.0</v>
      </c>
    </row>
    <row r="862">
      <c r="A862" s="9">
        <v>3836.7966806657964</v>
      </c>
      <c r="B862" s="7">
        <v>142.0</v>
      </c>
    </row>
    <row r="863">
      <c r="A863" s="9">
        <v>4601.604453496679</v>
      </c>
      <c r="B863" s="7">
        <v>174.0</v>
      </c>
    </row>
    <row r="864">
      <c r="A864" s="9">
        <v>5328.485185858774</v>
      </c>
      <c r="B864" s="7">
        <v>180.0</v>
      </c>
    </row>
    <row r="865">
      <c r="A865" s="9">
        <v>6281.95468388107</v>
      </c>
      <c r="B865" s="7">
        <v>187.0</v>
      </c>
    </row>
    <row r="866">
      <c r="A866" s="9">
        <v>6756.271158682065</v>
      </c>
      <c r="B866" s="7">
        <v>216.0</v>
      </c>
    </row>
    <row r="867">
      <c r="A867" s="9">
        <v>7994.304824967458</v>
      </c>
      <c r="B867" s="7">
        <v>262.0</v>
      </c>
    </row>
    <row r="868">
      <c r="A868" s="9">
        <v>10577.916763271634</v>
      </c>
      <c r="B868" s="7">
        <v>283.0</v>
      </c>
    </row>
    <row r="869">
      <c r="A869" s="9">
        <v>7919.710893226827</v>
      </c>
      <c r="B869" s="7">
        <v>291.0</v>
      </c>
    </row>
    <row r="870">
      <c r="A870" s="9">
        <v>9362.113583409051</v>
      </c>
      <c r="B870" s="7">
        <v>322.0</v>
      </c>
    </row>
    <row r="871">
      <c r="A871" s="9">
        <v>11791.587778554283</v>
      </c>
      <c r="B871" s="7">
        <v>401.0</v>
      </c>
    </row>
    <row r="872">
      <c r="A872" s="9">
        <v>10929.879637161484</v>
      </c>
      <c r="B872" s="7">
        <v>397.0</v>
      </c>
    </row>
    <row r="873">
      <c r="A873" s="9">
        <v>637.1042711840132</v>
      </c>
      <c r="B873" s="7">
        <v>29.0</v>
      </c>
    </row>
    <row r="874">
      <c r="A874" s="9">
        <v>542.68217663187</v>
      </c>
      <c r="B874" s="7">
        <v>25.0</v>
      </c>
    </row>
    <row r="875">
      <c r="A875" s="9">
        <v>442.5269100696658</v>
      </c>
      <c r="B875" s="7">
        <v>17.0</v>
      </c>
    </row>
    <row r="876">
      <c r="A876" s="9">
        <v>361.1578364285142</v>
      </c>
      <c r="B876" s="7">
        <v>15.0</v>
      </c>
    </row>
    <row r="877">
      <c r="A877" s="9">
        <v>415.8139689094454</v>
      </c>
      <c r="B877" s="7">
        <v>18.0</v>
      </c>
    </row>
    <row r="878">
      <c r="A878" s="9">
        <v>434.49544429044886</v>
      </c>
      <c r="B878" s="7">
        <v>20.0</v>
      </c>
    </row>
    <row r="879">
      <c r="A879" s="9">
        <v>441.9196558916944</v>
      </c>
      <c r="B879" s="7">
        <v>21.0</v>
      </c>
    </row>
    <row r="880">
      <c r="A880" s="9">
        <v>522.3399182427688</v>
      </c>
      <c r="B880" s="7">
        <v>21.0</v>
      </c>
    </row>
    <row r="881">
      <c r="A881" s="9">
        <v>612.0285776028147</v>
      </c>
      <c r="B881" s="7">
        <v>25.0</v>
      </c>
    </row>
    <row r="882">
      <c r="A882" s="9">
        <v>553.099351360779</v>
      </c>
      <c r="B882" s="7">
        <v>25.0</v>
      </c>
    </row>
    <row r="883">
      <c r="A883" s="9">
        <v>566.3353252332445</v>
      </c>
      <c r="B883" s="7">
        <v>27.0</v>
      </c>
    </row>
    <row r="884">
      <c r="A884" s="9">
        <v>517.7524320361321</v>
      </c>
      <c r="B884" s="7">
        <v>24.0</v>
      </c>
    </row>
    <row r="885">
      <c r="A885" s="9">
        <v>510.3262292565144</v>
      </c>
      <c r="B885" s="7">
        <v>26.0</v>
      </c>
    </row>
    <row r="886">
      <c r="A886" s="9">
        <v>691.9977052259919</v>
      </c>
      <c r="B886" s="7">
        <v>45.0</v>
      </c>
    </row>
    <row r="887">
      <c r="A887" s="9">
        <v>733.9704137789531</v>
      </c>
      <c r="B887" s="7">
        <v>54.0</v>
      </c>
    </row>
    <row r="888">
      <c r="A888" s="9">
        <v>779.3845905439523</v>
      </c>
      <c r="B888" s="7">
        <v>64.0</v>
      </c>
    </row>
    <row r="889">
      <c r="A889" s="9">
        <v>922.0297396567257</v>
      </c>
      <c r="B889" s="7">
        <v>74.0</v>
      </c>
    </row>
    <row r="890">
      <c r="A890" s="9">
        <v>1186.8730465692518</v>
      </c>
      <c r="B890" s="7">
        <v>97.0</v>
      </c>
    </row>
    <row r="891">
      <c r="A891" s="9">
        <v>1469.974623515385</v>
      </c>
      <c r="B891" s="7">
        <v>123.0</v>
      </c>
    </row>
    <row r="892">
      <c r="A892" s="9">
        <v>1764.8704363346976</v>
      </c>
      <c r="B892" s="7">
        <v>146.0</v>
      </c>
    </row>
    <row r="893">
      <c r="A893" s="9">
        <v>2317.988501048218</v>
      </c>
      <c r="B893" s="7">
        <v>188.0</v>
      </c>
    </row>
    <row r="894">
      <c r="A894" s="9">
        <v>2919.690052009672</v>
      </c>
      <c r="B894" s="7">
        <v>261.0</v>
      </c>
    </row>
    <row r="895">
      <c r="A895" s="9">
        <v>2440.9613178716363</v>
      </c>
      <c r="B895" s="7">
        <v>249.0</v>
      </c>
    </row>
    <row r="896">
      <c r="A896" s="9">
        <v>2613.7569309198707</v>
      </c>
      <c r="B896" s="7">
        <v>267.0</v>
      </c>
    </row>
    <row r="897">
      <c r="A897" s="9">
        <v>3219.6058688257663</v>
      </c>
      <c r="B897" s="7">
        <v>310.0</v>
      </c>
    </row>
    <row r="898">
      <c r="A898" s="9">
        <v>3528.7337359431713</v>
      </c>
      <c r="B898" s="7">
        <v>333.0</v>
      </c>
    </row>
    <row r="899">
      <c r="A899" s="9">
        <v>22989.48220241867</v>
      </c>
      <c r="B899" s="7">
        <v>2387.0</v>
      </c>
    </row>
    <row r="900">
      <c r="A900" s="9">
        <v>22829.407555623155</v>
      </c>
      <c r="B900" s="7">
        <v>2402.0</v>
      </c>
    </row>
    <row r="901">
      <c r="A901" s="9">
        <v>24367.034457350688</v>
      </c>
      <c r="B901" s="7">
        <v>2610.0</v>
      </c>
    </row>
    <row r="902">
      <c r="A902" s="9">
        <v>29321.186898382555</v>
      </c>
      <c r="B902" s="7">
        <v>3206.0</v>
      </c>
    </row>
    <row r="903">
      <c r="A903" s="9">
        <v>33084.388458711044</v>
      </c>
      <c r="B903" s="7">
        <v>3524.0</v>
      </c>
    </row>
    <row r="904">
      <c r="A904" s="9">
        <v>33588.20679014823</v>
      </c>
      <c r="B904" s="7">
        <v>3624.0</v>
      </c>
    </row>
    <row r="905">
      <c r="A905" s="9">
        <v>35204.235734797556</v>
      </c>
      <c r="B905" s="7">
        <v>3746.0</v>
      </c>
    </row>
    <row r="906">
      <c r="A906" s="9">
        <v>40356.7085710307</v>
      </c>
      <c r="B906" s="7">
        <v>4231.0</v>
      </c>
    </row>
    <row r="907">
      <c r="A907" s="9">
        <v>44087.148015426166</v>
      </c>
      <c r="B907" s="7">
        <v>4718.0</v>
      </c>
    </row>
    <row r="908">
      <c r="A908" s="9">
        <v>40291.90533057878</v>
      </c>
      <c r="B908" s="7">
        <v>4727.0</v>
      </c>
    </row>
    <row r="909">
      <c r="A909" s="9">
        <v>40353.67921001681</v>
      </c>
      <c r="B909" s="7">
        <v>4668.0</v>
      </c>
    </row>
    <row r="910">
      <c r="A910" s="9">
        <v>44377.79055157229</v>
      </c>
      <c r="B910" s="7">
        <v>4996.0</v>
      </c>
    </row>
    <row r="911">
      <c r="A911" s="9">
        <v>42647.99379174522</v>
      </c>
      <c r="B911" s="7">
        <v>4683.0</v>
      </c>
    </row>
    <row r="912">
      <c r="A912" s="9">
        <v>264.692698775471</v>
      </c>
      <c r="B912" s="7">
        <v>13.0</v>
      </c>
    </row>
    <row r="913">
      <c r="A913" s="9">
        <v>275.47627104658426</v>
      </c>
      <c r="B913" s="7">
        <v>15.0</v>
      </c>
    </row>
    <row r="914">
      <c r="A914" s="9">
        <v>311.639619864384</v>
      </c>
      <c r="B914" s="7">
        <v>15.0</v>
      </c>
    </row>
    <row r="915">
      <c r="A915" s="9">
        <v>375.9648671543831</v>
      </c>
      <c r="B915" s="7">
        <v>18.0</v>
      </c>
    </row>
    <row r="916">
      <c r="A916" s="9">
        <v>426.26351084979234</v>
      </c>
      <c r="B916" s="7">
        <v>26.0</v>
      </c>
    </row>
    <row r="917">
      <c r="A917" s="9">
        <v>501.8642946882707</v>
      </c>
      <c r="B917" s="7">
        <v>35.0</v>
      </c>
    </row>
    <row r="918">
      <c r="A918" s="9">
        <v>929.9455454239811</v>
      </c>
      <c r="B918" s="7">
        <v>48.0</v>
      </c>
    </row>
    <row r="919">
      <c r="A919" s="9">
        <v>1099.0847587633284</v>
      </c>
      <c r="B919" s="7">
        <v>66.0</v>
      </c>
    </row>
    <row r="920">
      <c r="A920" s="9">
        <v>1234.4372533198523</v>
      </c>
      <c r="B920" s="7">
        <v>69.0</v>
      </c>
    </row>
    <row r="921">
      <c r="A921" s="9">
        <v>1096.5336568131745</v>
      </c>
      <c r="B921" s="7">
        <v>56.0</v>
      </c>
    </row>
    <row r="922">
      <c r="A922" s="9">
        <v>1326.0661119212414</v>
      </c>
      <c r="B922" s="7">
        <v>70.0</v>
      </c>
    </row>
    <row r="923">
      <c r="A923" s="9">
        <v>1594.0308091961606</v>
      </c>
      <c r="B923" s="7">
        <v>83.0</v>
      </c>
    </row>
    <row r="924">
      <c r="A924" s="9">
        <v>1645.5151619882977</v>
      </c>
      <c r="B924" s="7">
        <v>83.0</v>
      </c>
    </row>
    <row r="925">
      <c r="A925" s="9">
        <v>11357.930335951092</v>
      </c>
      <c r="B925" s="7">
        <v>918.0</v>
      </c>
    </row>
    <row r="926">
      <c r="A926" s="9">
        <v>11870.233872826331</v>
      </c>
      <c r="B926" s="7">
        <v>1055.0</v>
      </c>
    </row>
    <row r="927">
      <c r="A927" s="9">
        <v>13292.396394191659</v>
      </c>
      <c r="B927" s="7">
        <v>1223.0</v>
      </c>
    </row>
    <row r="928">
      <c r="A928" s="9">
        <v>17516.275615057246</v>
      </c>
      <c r="B928" s="7">
        <v>1579.0</v>
      </c>
    </row>
    <row r="929">
      <c r="A929" s="9">
        <v>20622.792038408323</v>
      </c>
      <c r="B929" s="7">
        <v>1809.0</v>
      </c>
    </row>
    <row r="930">
      <c r="A930" s="9">
        <v>21635.435164775925</v>
      </c>
      <c r="B930" s="7">
        <v>2093.0</v>
      </c>
    </row>
    <row r="931">
      <c r="A931" s="9">
        <v>23544.32493253248</v>
      </c>
      <c r="B931" s="7">
        <v>2293.0</v>
      </c>
    </row>
    <row r="932">
      <c r="A932" s="9">
        <v>27322.399476413244</v>
      </c>
      <c r="B932" s="7">
        <v>2682.0</v>
      </c>
    </row>
    <row r="933">
      <c r="A933" s="9">
        <v>30572.731858637053</v>
      </c>
      <c r="B933" s="7">
        <v>3085.0</v>
      </c>
    </row>
    <row r="934">
      <c r="A934" s="9">
        <v>28693.80182594483</v>
      </c>
      <c r="B934" s="7">
        <v>2861.0</v>
      </c>
    </row>
    <row r="935">
      <c r="A935" s="9">
        <v>26359.54745498569</v>
      </c>
      <c r="B935" s="7">
        <v>2442.0</v>
      </c>
    </row>
    <row r="936">
      <c r="A936" s="9">
        <v>26071.60359151623</v>
      </c>
      <c r="B936" s="7">
        <v>2304.0</v>
      </c>
    </row>
    <row r="937">
      <c r="A937" s="9">
        <v>22356.902526879894</v>
      </c>
      <c r="B937" s="7">
        <v>2044.0</v>
      </c>
    </row>
    <row r="938">
      <c r="A938" s="9">
        <v>19004.003451957295</v>
      </c>
      <c r="B938" s="7">
        <v>193.0</v>
      </c>
    </row>
    <row r="939">
      <c r="A939" s="9">
        <v>19275.432812777286</v>
      </c>
      <c r="B939" s="7">
        <v>193.0</v>
      </c>
    </row>
    <row r="940">
      <c r="A940" s="9">
        <v>20652.841261990143</v>
      </c>
      <c r="B940" s="7">
        <v>193.0</v>
      </c>
    </row>
    <row r="941">
      <c r="A941" s="9">
        <v>25129.076543644853</v>
      </c>
      <c r="B941" s="7">
        <v>193.0</v>
      </c>
    </row>
    <row r="942">
      <c r="A942" s="9">
        <v>28903.935829628717</v>
      </c>
      <c r="B942" s="7">
        <v>193.0</v>
      </c>
    </row>
    <row r="943">
      <c r="A943" s="9">
        <v>29903.284043207164</v>
      </c>
      <c r="B943" s="7">
        <v>193.0</v>
      </c>
    </row>
    <row r="944">
      <c r="A944" s="9">
        <v>30620.215521189275</v>
      </c>
      <c r="B944" s="7">
        <v>193.0</v>
      </c>
    </row>
    <row r="945">
      <c r="A945" s="9">
        <v>37516.75091503846</v>
      </c>
      <c r="B945" s="7">
        <v>193.0</v>
      </c>
    </row>
    <row r="946">
      <c r="A946" s="9">
        <v>30883.034973725324</v>
      </c>
      <c r="B946" s="7">
        <v>193.0</v>
      </c>
    </row>
    <row r="947">
      <c r="A947" s="9">
        <v>22507.888713314278</v>
      </c>
      <c r="B947" s="7">
        <v>193.0</v>
      </c>
    </row>
    <row r="948">
      <c r="A948" s="9">
        <v>22277.68765486337</v>
      </c>
      <c r="B948" s="7">
        <v>193.0</v>
      </c>
    </row>
    <row r="949">
      <c r="A949" s="9">
        <v>0.0</v>
      </c>
      <c r="B949" s="7">
        <v>193.0</v>
      </c>
    </row>
    <row r="950">
      <c r="A950" s="9">
        <v>0.0</v>
      </c>
      <c r="B950" s="7">
        <v>193.0</v>
      </c>
    </row>
    <row r="951">
      <c r="A951" s="9">
        <v>5149.147362723873</v>
      </c>
      <c r="B951" s="7">
        <v>339.0</v>
      </c>
    </row>
    <row r="952">
      <c r="A952" s="9">
        <v>5137.800528232972</v>
      </c>
      <c r="B952" s="7">
        <v>392.0</v>
      </c>
    </row>
    <row r="953">
      <c r="A953" s="9">
        <v>5331.902976522787</v>
      </c>
      <c r="B953" s="7">
        <v>353.0</v>
      </c>
    </row>
    <row r="954">
      <c r="A954" s="9">
        <v>5825.387461047778</v>
      </c>
      <c r="B954" s="7">
        <v>359.0</v>
      </c>
    </row>
    <row r="955">
      <c r="A955" s="9">
        <v>5844.959729190005</v>
      </c>
      <c r="B955" s="7">
        <v>342.0</v>
      </c>
    </row>
    <row r="956">
      <c r="A956" s="9">
        <v>6803.5452885353225</v>
      </c>
      <c r="B956" s="7">
        <v>412.0</v>
      </c>
    </row>
    <row r="957">
      <c r="A957" s="9">
        <v>6825.126244431532</v>
      </c>
      <c r="B957" s="7">
        <v>435.0</v>
      </c>
    </row>
    <row r="958">
      <c r="A958" s="9">
        <v>7326.172214391906</v>
      </c>
      <c r="B958" s="7">
        <v>448.0</v>
      </c>
    </row>
    <row r="959">
      <c r="A959" s="9">
        <v>7946.791276988801</v>
      </c>
      <c r="B959" s="7">
        <v>474.0</v>
      </c>
    </row>
    <row r="960">
      <c r="A960" s="9">
        <v>7397.037930505485</v>
      </c>
      <c r="B960" s="7">
        <v>462.0</v>
      </c>
    </row>
    <row r="961">
      <c r="A961" s="9">
        <v>7366.57620107569</v>
      </c>
      <c r="B961" s="7">
        <v>438.0</v>
      </c>
    </row>
    <row r="962">
      <c r="A962" s="9">
        <v>7409.240202143252</v>
      </c>
      <c r="B962" s="7">
        <v>481.0</v>
      </c>
    </row>
    <row r="963">
      <c r="A963" s="9">
        <v>7598.205085179602</v>
      </c>
      <c r="B963" s="7">
        <v>478.0</v>
      </c>
    </row>
    <row r="964">
      <c r="A964" s="9">
        <v>0.0</v>
      </c>
      <c r="B964" s="7">
        <v>193.0</v>
      </c>
    </row>
    <row r="965">
      <c r="A965" s="9">
        <v>0.0</v>
      </c>
      <c r="B965" s="7">
        <v>193.0</v>
      </c>
    </row>
    <row r="966">
      <c r="A966" s="9">
        <v>0.0</v>
      </c>
      <c r="B966" s="7">
        <v>193.0</v>
      </c>
    </row>
    <row r="967">
      <c r="A967" s="9">
        <v>0.0</v>
      </c>
      <c r="B967" s="7">
        <v>193.0</v>
      </c>
    </row>
    <row r="968">
      <c r="A968" s="9">
        <v>0.0</v>
      </c>
      <c r="B968" s="7">
        <v>193.0</v>
      </c>
    </row>
    <row r="969">
      <c r="A969" s="9">
        <v>0.0</v>
      </c>
      <c r="B969" s="7">
        <v>193.0</v>
      </c>
    </row>
    <row r="970">
      <c r="A970" s="9">
        <v>0.0</v>
      </c>
      <c r="B970" s="7">
        <v>193.0</v>
      </c>
    </row>
    <row r="971">
      <c r="A971" s="9">
        <v>0.0</v>
      </c>
      <c r="B971" s="7">
        <v>193.0</v>
      </c>
    </row>
    <row r="972">
      <c r="A972" s="9">
        <v>0.0</v>
      </c>
      <c r="B972" s="7">
        <v>193.0</v>
      </c>
    </row>
    <row r="973">
      <c r="A973" s="9">
        <v>0.0</v>
      </c>
      <c r="B973" s="7">
        <v>193.0</v>
      </c>
    </row>
    <row r="974">
      <c r="A974" s="9">
        <v>0.0</v>
      </c>
      <c r="B974" s="7">
        <v>193.0</v>
      </c>
    </row>
    <row r="975">
      <c r="A975" s="9">
        <v>0.0</v>
      </c>
      <c r="B975" s="7">
        <v>193.0</v>
      </c>
    </row>
    <row r="976">
      <c r="A976" s="9">
        <v>0.0</v>
      </c>
      <c r="B976" s="7">
        <v>193.0</v>
      </c>
    </row>
    <row r="977">
      <c r="A977" s="9">
        <v>1721.7289801496458</v>
      </c>
      <c r="B977" s="7">
        <v>96.0</v>
      </c>
    </row>
    <row r="978">
      <c r="A978" s="9">
        <v>1629.3097660036813</v>
      </c>
      <c r="B978" s="7">
        <v>105.0</v>
      </c>
    </row>
    <row r="979">
      <c r="A979" s="9">
        <v>1765.8507201163243</v>
      </c>
      <c r="B979" s="7">
        <v>110.0</v>
      </c>
    </row>
    <row r="980">
      <c r="A980" s="9">
        <v>1816.9497883374845</v>
      </c>
      <c r="B980" s="7">
        <v>116.0</v>
      </c>
    </row>
    <row r="981">
      <c r="A981" s="9">
        <v>1937.7157062695062</v>
      </c>
      <c r="B981" s="7">
        <v>124.0</v>
      </c>
    </row>
    <row r="982">
      <c r="A982" s="9">
        <v>2146.1790531195916</v>
      </c>
      <c r="B982" s="7">
        <v>138.0</v>
      </c>
    </row>
    <row r="983">
      <c r="A983" s="9">
        <v>2326.2993849195877</v>
      </c>
      <c r="B983" s="7">
        <v>171.0</v>
      </c>
    </row>
    <row r="984">
      <c r="A984" s="9">
        <v>2561.4419000969447</v>
      </c>
      <c r="B984" s="7">
        <v>184.0</v>
      </c>
    </row>
    <row r="985">
      <c r="A985" s="9">
        <v>2867.4942466490534</v>
      </c>
      <c r="B985" s="7">
        <v>199.0</v>
      </c>
    </row>
    <row r="986">
      <c r="A986" s="9">
        <v>2697.379264032538</v>
      </c>
      <c r="B986" s="7">
        <v>190.0</v>
      </c>
    </row>
    <row r="987">
      <c r="A987" s="9">
        <v>2882.3894872502156</v>
      </c>
      <c r="B987" s="7">
        <v>198.0</v>
      </c>
    </row>
    <row r="988">
      <c r="A988" s="9">
        <v>3240.3724194030724</v>
      </c>
      <c r="B988" s="7">
        <v>215.0</v>
      </c>
    </row>
    <row r="989">
      <c r="A989" s="9">
        <v>3340.7823014790793</v>
      </c>
      <c r="B989" s="7">
        <v>226.0</v>
      </c>
    </row>
    <row r="990">
      <c r="A990" s="9">
        <v>342.4785195231536</v>
      </c>
      <c r="B990" s="7">
        <v>19.0</v>
      </c>
    </row>
    <row r="991">
      <c r="A991" s="9">
        <v>318.53066989022244</v>
      </c>
      <c r="B991" s="7">
        <v>19.0</v>
      </c>
    </row>
    <row r="992">
      <c r="A992" s="9">
        <v>326.0799481701237</v>
      </c>
      <c r="B992" s="7">
        <v>20.0</v>
      </c>
    </row>
    <row r="993">
      <c r="A993" s="9">
        <v>374.4268445244819</v>
      </c>
      <c r="B993" s="7">
        <v>18.0</v>
      </c>
    </row>
    <row r="994">
      <c r="A994" s="9">
        <v>390.88456228668514</v>
      </c>
      <c r="B994" s="7">
        <v>20.0</v>
      </c>
    </row>
    <row r="995">
      <c r="A995" s="9">
        <v>306.7011790841398</v>
      </c>
      <c r="B995" s="7">
        <v>16.0</v>
      </c>
    </row>
    <row r="996">
      <c r="A996" s="9">
        <v>287.9229857281837</v>
      </c>
      <c r="B996" s="7">
        <v>16.0</v>
      </c>
    </row>
    <row r="997">
      <c r="A997" s="9">
        <v>411.4847068772098</v>
      </c>
      <c r="B997" s="7">
        <v>26.0</v>
      </c>
    </row>
    <row r="998">
      <c r="A998" s="9">
        <v>437.80568263982644</v>
      </c>
      <c r="B998" s="7">
        <v>26.0</v>
      </c>
    </row>
    <row r="999">
      <c r="A999" s="9">
        <v>435.1756628373092</v>
      </c>
      <c r="B999" s="7">
        <v>28.0</v>
      </c>
    </row>
    <row r="1000">
      <c r="A1000" s="9">
        <v>435.4488880274637</v>
      </c>
      <c r="B1000" s="7">
        <v>27.0</v>
      </c>
    </row>
    <row r="1001">
      <c r="A1001" s="9">
        <v>454.00227755513805</v>
      </c>
      <c r="B1001" s="7">
        <v>27.0</v>
      </c>
    </row>
    <row r="1002">
      <c r="A1002" s="9">
        <v>493.4899526017762</v>
      </c>
      <c r="B1002" s="7">
        <v>32.0</v>
      </c>
    </row>
    <row r="1003">
      <c r="A1003" s="9">
        <v>284.18719685355984</v>
      </c>
      <c r="B1003" s="7">
        <v>16.0</v>
      </c>
    </row>
    <row r="1004">
      <c r="A1004" s="9">
        <v>295.1956907174046</v>
      </c>
      <c r="B1004" s="7">
        <v>15.0</v>
      </c>
    </row>
    <row r="1005">
      <c r="A1005" s="9">
        <v>305.5716486242992</v>
      </c>
      <c r="B1005" s="7">
        <v>17.0</v>
      </c>
    </row>
    <row r="1006">
      <c r="A1006" s="9">
        <v>342.0758732256374</v>
      </c>
      <c r="B1006" s="7">
        <v>20.0</v>
      </c>
    </row>
    <row r="1007">
      <c r="A1007" s="9">
        <v>375.79462909955555</v>
      </c>
      <c r="B1007" s="7">
        <v>20.0</v>
      </c>
    </row>
    <row r="1008">
      <c r="A1008" s="9">
        <v>402.988047259438</v>
      </c>
      <c r="B1008" s="7">
        <v>24.0</v>
      </c>
    </row>
    <row r="1009">
      <c r="A1009" s="9">
        <v>398.2471791383938</v>
      </c>
      <c r="B1009" s="7">
        <v>24.0</v>
      </c>
    </row>
    <row r="1010">
      <c r="A1010" s="9">
        <v>465.34026235282147</v>
      </c>
      <c r="B1010" s="7">
        <v>29.0</v>
      </c>
    </row>
    <row r="1011">
      <c r="A1011" s="9">
        <v>555.659465232181</v>
      </c>
      <c r="B1011" s="7">
        <v>34.0</v>
      </c>
    </row>
    <row r="1012">
      <c r="A1012" s="9">
        <v>536.802806748318</v>
      </c>
      <c r="B1012" s="7">
        <v>36.0</v>
      </c>
    </row>
    <row r="1013">
      <c r="A1013" s="9">
        <v>526.5210238846759</v>
      </c>
      <c r="B1013" s="7">
        <v>38.0</v>
      </c>
    </row>
    <row r="1014">
      <c r="A1014" s="9">
        <v>595.8292487261641</v>
      </c>
      <c r="B1014" s="7">
        <v>35.0</v>
      </c>
    </row>
    <row r="1015">
      <c r="A1015" s="9">
        <v>494.3143779778042</v>
      </c>
      <c r="B1015" s="7">
        <v>30.0</v>
      </c>
    </row>
    <row r="1016">
      <c r="A1016" s="9">
        <v>957.2809753502822</v>
      </c>
      <c r="B1016" s="7">
        <v>56.0</v>
      </c>
    </row>
    <row r="1017">
      <c r="A1017" s="9">
        <v>931.284625169028</v>
      </c>
      <c r="B1017" s="7">
        <v>54.0</v>
      </c>
    </row>
    <row r="1018">
      <c r="A1018" s="9">
        <v>962.4740211209532</v>
      </c>
      <c r="B1018" s="7">
        <v>56.0</v>
      </c>
    </row>
    <row r="1019">
      <c r="A1019" s="9">
        <v>984.4977826786197</v>
      </c>
      <c r="B1019" s="7">
        <v>55.0</v>
      </c>
    </row>
    <row r="1020">
      <c r="A1020" s="9">
        <v>1038.2854761083786</v>
      </c>
      <c r="B1020" s="7">
        <v>55.0</v>
      </c>
    </row>
    <row r="1021">
      <c r="A1021" s="9">
        <v>1084.1794004999776</v>
      </c>
      <c r="B1021" s="7">
        <v>58.0</v>
      </c>
    </row>
    <row r="1022">
      <c r="A1022" s="9">
        <v>1905.555188556601</v>
      </c>
      <c r="B1022" s="7">
        <v>79.0</v>
      </c>
    </row>
    <row r="1023">
      <c r="A1023" s="9">
        <v>2258.9810087395363</v>
      </c>
      <c r="B1023" s="7">
        <v>89.0</v>
      </c>
    </row>
    <row r="1024">
      <c r="A1024" s="9">
        <v>2478.408486617277</v>
      </c>
      <c r="B1024" s="7">
        <v>165.0</v>
      </c>
    </row>
    <row r="1025">
      <c r="A1025" s="9">
        <v>2593.370619226559</v>
      </c>
      <c r="B1025" s="7">
        <v>165.0</v>
      </c>
    </row>
    <row r="1026">
      <c r="A1026" s="9">
        <v>2873.952007693423</v>
      </c>
      <c r="B1026" s="7">
        <v>188.0</v>
      </c>
    </row>
    <row r="1027">
      <c r="A1027" s="9">
        <v>3257.8848639872954</v>
      </c>
      <c r="B1027" s="7">
        <v>221.0</v>
      </c>
    </row>
    <row r="1028">
      <c r="A1028" s="9">
        <v>3584.6934894369783</v>
      </c>
      <c r="B1028" s="7">
        <v>235.0</v>
      </c>
    </row>
    <row r="1029">
      <c r="A1029" s="9">
        <v>427.1862770355763</v>
      </c>
      <c r="B1029" s="7">
        <v>26.0</v>
      </c>
    </row>
    <row r="1030">
      <c r="A1030" s="9">
        <v>402.28011270781667</v>
      </c>
      <c r="B1030" s="7">
        <v>23.0</v>
      </c>
    </row>
    <row r="1031">
      <c r="A1031" s="9">
        <v>362.8402839394625</v>
      </c>
      <c r="B1031" s="7">
        <v>20.0</v>
      </c>
    </row>
    <row r="1032">
      <c r="A1032" s="9">
        <v>314.1850959996683</v>
      </c>
      <c r="B1032" s="7">
        <v>17.0</v>
      </c>
    </row>
    <row r="1033">
      <c r="A1033" s="9">
        <v>400.93217398199965</v>
      </c>
      <c r="B1033" s="7">
        <v>22.0</v>
      </c>
    </row>
    <row r="1034">
      <c r="A1034" s="9">
        <v>448.5848300145159</v>
      </c>
      <c r="B1034" s="7">
        <v>20.0</v>
      </c>
    </row>
    <row r="1035">
      <c r="A1035" s="9">
        <v>519.7491432733297</v>
      </c>
      <c r="B1035" s="7">
        <v>30.0</v>
      </c>
    </row>
    <row r="1036">
      <c r="A1036" s="9">
        <v>618.6149373420307</v>
      </c>
      <c r="B1036" s="7">
        <v>34.0</v>
      </c>
    </row>
    <row r="1037">
      <c r="A1037" s="9">
        <v>679.4311389354193</v>
      </c>
      <c r="B1037" s="7">
        <v>36.0</v>
      </c>
    </row>
    <row r="1038">
      <c r="A1038" s="9">
        <v>674.3006913460547</v>
      </c>
      <c r="B1038" s="7">
        <v>43.0</v>
      </c>
    </row>
    <row r="1039">
      <c r="A1039" s="9">
        <v>669.1869294895114</v>
      </c>
      <c r="B1039" s="7">
        <v>45.0</v>
      </c>
    </row>
    <row r="1040">
      <c r="A1040" s="9">
        <v>749.2211755287424</v>
      </c>
      <c r="B1040" s="7">
        <v>62.0</v>
      </c>
    </row>
    <row r="1041">
      <c r="A1041" s="9">
        <v>775.5446240947928</v>
      </c>
      <c r="B1041" s="7">
        <v>53.0</v>
      </c>
    </row>
    <row r="1042">
      <c r="A1042" s="9">
        <v>1139.5173019717072</v>
      </c>
      <c r="B1042" s="7">
        <v>76.0</v>
      </c>
    </row>
    <row r="1043">
      <c r="A1043" s="9">
        <v>1188.761982956902</v>
      </c>
      <c r="B1043" s="7">
        <v>83.0</v>
      </c>
    </row>
    <row r="1044">
      <c r="A1044" s="9">
        <v>1197.1518160731832</v>
      </c>
      <c r="B1044" s="7">
        <v>88.0</v>
      </c>
    </row>
    <row r="1045">
      <c r="A1045" s="9">
        <v>1228.1357979448628</v>
      </c>
      <c r="B1045" s="7">
        <v>103.0</v>
      </c>
    </row>
    <row r="1046">
      <c r="A1046" s="9">
        <v>1297.1968321723593</v>
      </c>
      <c r="B1046" s="7">
        <v>103.0</v>
      </c>
    </row>
    <row r="1047">
      <c r="A1047" s="9">
        <v>1401.978767253844</v>
      </c>
      <c r="B1047" s="7">
        <v>109.0</v>
      </c>
    </row>
    <row r="1048">
      <c r="A1048" s="9">
        <v>1540.5803589038496</v>
      </c>
      <c r="B1048" s="7">
        <v>118.0</v>
      </c>
    </row>
    <row r="1049">
      <c r="A1049" s="9">
        <v>1710.0509460556589</v>
      </c>
      <c r="B1049" s="7">
        <v>136.0</v>
      </c>
    </row>
    <row r="1050">
      <c r="A1050" s="9">
        <v>1883.2323623997045</v>
      </c>
      <c r="B1050" s="7">
        <v>159.0</v>
      </c>
    </row>
    <row r="1051">
      <c r="A1051" s="9">
        <v>1952.8501055711472</v>
      </c>
      <c r="B1051" s="7">
        <v>173.0</v>
      </c>
    </row>
    <row r="1052">
      <c r="A1052" s="9">
        <v>2078.325759551903</v>
      </c>
      <c r="B1052" s="7">
        <v>176.0</v>
      </c>
    </row>
    <row r="1053">
      <c r="A1053" s="9">
        <v>2277.366514892173</v>
      </c>
      <c r="B1053" s="7">
        <v>187.0</v>
      </c>
    </row>
    <row r="1054">
      <c r="A1054" s="9">
        <v>2339.2924390165836</v>
      </c>
      <c r="B1054" s="7">
        <v>195.0</v>
      </c>
    </row>
    <row r="1055">
      <c r="A1055" s="9">
        <v>25806.451612903227</v>
      </c>
      <c r="B1055" s="7">
        <v>193.0</v>
      </c>
    </row>
    <row r="1056">
      <c r="A1056" s="9">
        <v>25170.159212427207</v>
      </c>
      <c r="B1056" s="7">
        <v>193.0</v>
      </c>
    </row>
    <row r="1057">
      <c r="A1057" s="9">
        <v>24614.10714550496</v>
      </c>
      <c r="B1057" s="7">
        <v>193.0</v>
      </c>
    </row>
    <row r="1058">
      <c r="A1058" s="9">
        <v>23919.89065192845</v>
      </c>
      <c r="B1058" s="7">
        <v>193.0</v>
      </c>
    </row>
    <row r="1059">
      <c r="A1059" s="9">
        <v>24913.39279133191</v>
      </c>
      <c r="B1059" s="7">
        <v>193.0</v>
      </c>
    </row>
    <row r="1060">
      <c r="A1060" s="9">
        <v>26712.85152351318</v>
      </c>
      <c r="B1060" s="7">
        <v>193.0</v>
      </c>
    </row>
    <row r="1061">
      <c r="A1061" s="9">
        <v>28291.843490688483</v>
      </c>
      <c r="B1061" s="7">
        <v>193.0</v>
      </c>
    </row>
    <row r="1062">
      <c r="A1062" s="9">
        <v>30652.227346991887</v>
      </c>
      <c r="B1062" s="7">
        <v>193.0</v>
      </c>
    </row>
    <row r="1063">
      <c r="A1063" s="9">
        <v>31475.466383052113</v>
      </c>
      <c r="B1063" s="7">
        <v>193.0</v>
      </c>
    </row>
    <row r="1064">
      <c r="A1064" s="9">
        <v>30690.683799908216</v>
      </c>
      <c r="B1064" s="7">
        <v>193.0</v>
      </c>
    </row>
    <row r="1065">
      <c r="A1065" s="9">
        <v>32601.577403832463</v>
      </c>
      <c r="B1065" s="7">
        <v>193.0</v>
      </c>
    </row>
    <row r="1066">
      <c r="A1066" s="9">
        <v>35211.2676056338</v>
      </c>
      <c r="B1066" s="7">
        <v>193.0</v>
      </c>
    </row>
    <row r="1067">
      <c r="A1067" s="9">
        <v>36759.56727140581</v>
      </c>
      <c r="B1067" s="7">
        <v>193.0</v>
      </c>
    </row>
    <row r="1068">
      <c r="A1068" s="9">
        <v>4542.720720096061</v>
      </c>
      <c r="B1068" s="7">
        <v>326.0</v>
      </c>
    </row>
    <row r="1069">
      <c r="A1069" s="9">
        <v>5175.0256275879565</v>
      </c>
      <c r="B1069" s="7">
        <v>374.0</v>
      </c>
    </row>
    <row r="1070">
      <c r="A1070" s="9">
        <v>6535.293936334584</v>
      </c>
      <c r="B1070" s="7">
        <v>495.0</v>
      </c>
    </row>
    <row r="1071">
      <c r="A1071" s="9">
        <v>8246.995825777882</v>
      </c>
      <c r="B1071" s="7">
        <v>706.0</v>
      </c>
    </row>
    <row r="1072">
      <c r="A1072" s="9">
        <v>10091.869653411557</v>
      </c>
      <c r="B1072" s="7">
        <v>828.0</v>
      </c>
    </row>
    <row r="1073">
      <c r="A1073" s="9">
        <v>10905.055137445828</v>
      </c>
      <c r="B1073" s="7">
        <v>923.0</v>
      </c>
    </row>
    <row r="1074">
      <c r="A1074" s="9">
        <v>11219.923406646762</v>
      </c>
      <c r="B1074" s="7">
        <v>922.0</v>
      </c>
    </row>
    <row r="1075">
      <c r="A1075" s="9">
        <v>13524.560004296036</v>
      </c>
      <c r="B1075" s="7">
        <v>1038.0</v>
      </c>
    </row>
    <row r="1076">
      <c r="A1076" s="9">
        <v>15341.414207424687</v>
      </c>
      <c r="B1076" s="7">
        <v>1146.0</v>
      </c>
    </row>
    <row r="1077">
      <c r="A1077" s="9">
        <v>12671.299506617512</v>
      </c>
      <c r="B1077" s="7">
        <v>977.0</v>
      </c>
    </row>
    <row r="1078">
      <c r="A1078" s="9">
        <v>12799.970560067712</v>
      </c>
      <c r="B1078" s="7">
        <v>1026.0</v>
      </c>
    </row>
    <row r="1079">
      <c r="A1079" s="9">
        <v>13738.84383316952</v>
      </c>
      <c r="B1079" s="7">
        <v>1096.0</v>
      </c>
    </row>
    <row r="1080">
      <c r="A1080" s="9">
        <v>12600.346640576221</v>
      </c>
      <c r="B1080" s="7">
        <v>987.0</v>
      </c>
    </row>
    <row r="1081">
      <c r="A1081" s="9">
        <v>30928.675642324994</v>
      </c>
      <c r="B1081" s="7">
        <v>2961.0</v>
      </c>
    </row>
    <row r="1082">
      <c r="A1082" s="9">
        <v>27803.062249094633</v>
      </c>
      <c r="B1082" s="7">
        <v>2612.0</v>
      </c>
    </row>
    <row r="1083">
      <c r="A1083" s="9">
        <v>30979.11448127628</v>
      </c>
      <c r="B1083" s="7">
        <v>3156.0</v>
      </c>
    </row>
    <row r="1084">
      <c r="A1084" s="9">
        <v>37889.82120122547</v>
      </c>
      <c r="B1084" s="7">
        <v>4020.0</v>
      </c>
    </row>
    <row r="1085">
      <c r="A1085" s="9">
        <v>45370.126443983376</v>
      </c>
      <c r="B1085" s="7">
        <v>4567.0</v>
      </c>
    </row>
    <row r="1086">
      <c r="A1086" s="9">
        <v>54885.290350954056</v>
      </c>
      <c r="B1086" s="7">
        <v>5329.0</v>
      </c>
    </row>
    <row r="1087">
      <c r="A1087" s="9">
        <v>54813.95469119303</v>
      </c>
      <c r="B1087" s="7">
        <v>5205.0</v>
      </c>
    </row>
    <row r="1088">
      <c r="A1088" s="9">
        <v>65566.30917365823</v>
      </c>
      <c r="B1088" s="7">
        <v>6182.0</v>
      </c>
    </row>
    <row r="1089">
      <c r="A1089" s="9">
        <v>53028.777832735796</v>
      </c>
      <c r="B1089" s="7">
        <v>4959.0</v>
      </c>
    </row>
    <row r="1090">
      <c r="A1090" s="9">
        <v>38039.18228000716</v>
      </c>
      <c r="B1090" s="7">
        <v>3696.0</v>
      </c>
    </row>
    <row r="1091">
      <c r="A1091" s="9">
        <v>39506.55886819624</v>
      </c>
      <c r="B1091" s="7">
        <v>3730.0</v>
      </c>
    </row>
    <row r="1092">
      <c r="A1092" s="9">
        <v>44019.39069758694</v>
      </c>
      <c r="B1092" s="7">
        <v>4051.0</v>
      </c>
    </row>
    <row r="1093">
      <c r="A1093" s="9">
        <v>42362.130548522684</v>
      </c>
      <c r="B1093" s="7">
        <v>3872.0</v>
      </c>
    </row>
    <row r="1094">
      <c r="A1094" s="9">
        <v>457.65854531141684</v>
      </c>
      <c r="B1094" s="7">
        <v>20.0</v>
      </c>
    </row>
    <row r="1095">
      <c r="A1095" s="9">
        <v>466.2572779268874</v>
      </c>
      <c r="B1095" s="7">
        <v>21.0</v>
      </c>
    </row>
    <row r="1096">
      <c r="A1096" s="9">
        <v>486.6696524469017</v>
      </c>
      <c r="B1096" s="7">
        <v>21.0</v>
      </c>
    </row>
    <row r="1097">
      <c r="A1097" s="9">
        <v>565.0095809076906</v>
      </c>
      <c r="B1097" s="7">
        <v>24.0</v>
      </c>
    </row>
    <row r="1098">
      <c r="A1098" s="9">
        <v>650.0837633829512</v>
      </c>
      <c r="B1098" s="7">
        <v>29.0</v>
      </c>
    </row>
    <row r="1099">
      <c r="A1099" s="9">
        <v>739.9235008529721</v>
      </c>
      <c r="B1099" s="7">
        <v>32.0</v>
      </c>
    </row>
    <row r="1100">
      <c r="A1100" s="9">
        <v>830.061086460746</v>
      </c>
      <c r="B1100" s="7">
        <v>33.0</v>
      </c>
    </row>
    <row r="1101">
      <c r="A1101" s="9">
        <v>1069.7999150630633</v>
      </c>
      <c r="B1101" s="7">
        <v>40.0</v>
      </c>
    </row>
    <row r="1102">
      <c r="A1102" s="9">
        <v>1038.5963392948972</v>
      </c>
      <c r="B1102" s="7">
        <v>43.0</v>
      </c>
    </row>
    <row r="1103">
      <c r="A1103" s="9">
        <v>1151.1269454233382</v>
      </c>
      <c r="B1103" s="7">
        <v>44.0</v>
      </c>
    </row>
    <row r="1104">
      <c r="A1104" s="9">
        <v>1418.351891558209</v>
      </c>
      <c r="B1104" s="7">
        <v>52.0</v>
      </c>
    </row>
    <row r="1105">
      <c r="A1105" s="9">
        <v>1539.5244415060017</v>
      </c>
      <c r="B1105" s="7">
        <v>62.0</v>
      </c>
    </row>
    <row r="1106">
      <c r="A1106" s="9">
        <v>1504.018723474103</v>
      </c>
      <c r="B1106" s="7">
        <v>61.0</v>
      </c>
    </row>
    <row r="1107">
      <c r="A1107" s="9">
        <v>789.7053134695038</v>
      </c>
      <c r="B1107" s="7">
        <v>15.0</v>
      </c>
    </row>
    <row r="1108">
      <c r="A1108" s="9">
        <v>754.8224746938807</v>
      </c>
      <c r="B1108" s="7">
        <v>17.0</v>
      </c>
    </row>
    <row r="1109">
      <c r="A1109" s="9">
        <v>911.4656025088742</v>
      </c>
      <c r="B1109" s="7">
        <v>20.0</v>
      </c>
    </row>
    <row r="1110">
      <c r="A1110" s="9">
        <v>1077.2620749010969</v>
      </c>
      <c r="B1110" s="7">
        <v>27.0</v>
      </c>
    </row>
    <row r="1111">
      <c r="A1111" s="9">
        <v>1161.3520283173596</v>
      </c>
      <c r="B1111" s="7">
        <v>27.0</v>
      </c>
    </row>
    <row r="1112">
      <c r="A1112" s="9">
        <v>1274.0504814705819</v>
      </c>
      <c r="B1112" s="7">
        <v>36.0</v>
      </c>
    </row>
    <row r="1113">
      <c r="A1113" s="9">
        <v>1602.9172496692622</v>
      </c>
      <c r="B1113" s="7">
        <v>47.0</v>
      </c>
    </row>
    <row r="1114">
      <c r="A1114" s="9">
        <v>1870.350037048517</v>
      </c>
      <c r="B1114" s="7">
        <v>58.0</v>
      </c>
    </row>
    <row r="1115">
      <c r="A1115" s="9">
        <v>2177.221668688516</v>
      </c>
      <c r="B1115" s="7">
        <v>61.0</v>
      </c>
    </row>
    <row r="1116">
      <c r="A1116" s="9">
        <v>2273.80968652527</v>
      </c>
      <c r="B1116" s="7">
        <v>64.0</v>
      </c>
    </row>
    <row r="1117">
      <c r="A1117" s="9">
        <v>2945.863198891242</v>
      </c>
      <c r="B1117" s="7">
        <v>86.0</v>
      </c>
    </row>
    <row r="1118">
      <c r="A1118" s="9">
        <v>3470.034096038214</v>
      </c>
      <c r="B1118" s="7">
        <v>99.0</v>
      </c>
    </row>
    <row r="1119">
      <c r="A1119" s="9">
        <v>3552.560606086445</v>
      </c>
      <c r="B1119" s="7">
        <v>108.0</v>
      </c>
    </row>
    <row r="1120">
      <c r="A1120" s="9">
        <v>1532.3681982803128</v>
      </c>
      <c r="B1120" s="7">
        <v>231.0</v>
      </c>
    </row>
    <row r="1121">
      <c r="A1121" s="9">
        <v>1720.0730914398034</v>
      </c>
      <c r="B1121" s="7">
        <v>294.0</v>
      </c>
    </row>
    <row r="1122">
      <c r="A1122" s="9">
        <v>1712.751645666412</v>
      </c>
      <c r="B1122" s="7">
        <v>102.0</v>
      </c>
    </row>
    <row r="1123">
      <c r="A1123" s="9">
        <v>1969.56163583386</v>
      </c>
      <c r="B1123" s="7">
        <v>97.0</v>
      </c>
    </row>
    <row r="1124">
      <c r="A1124" s="9">
        <v>2350.6634336535917</v>
      </c>
      <c r="B1124" s="7">
        <v>117.0</v>
      </c>
    </row>
    <row r="1125">
      <c r="A1125" s="9">
        <v>2736.899148003295</v>
      </c>
      <c r="B1125" s="7">
        <v>156.0</v>
      </c>
    </row>
    <row r="1126">
      <c r="A1126" s="9">
        <v>3141.881271716317</v>
      </c>
      <c r="B1126" s="7">
        <v>174.0</v>
      </c>
    </row>
    <row r="1127">
      <c r="A1127" s="9">
        <v>3982.7755263568597</v>
      </c>
      <c r="B1127" s="7">
        <v>220.0</v>
      </c>
    </row>
    <row r="1128">
      <c r="A1128" s="9">
        <v>4899.47225664889</v>
      </c>
      <c r="B1128" s="7">
        <v>313.0</v>
      </c>
    </row>
    <row r="1129">
      <c r="A1129" s="9">
        <v>4935.890935248535</v>
      </c>
      <c r="B1129" s="7">
        <v>357.0</v>
      </c>
    </row>
    <row r="1130">
      <c r="A1130" s="9">
        <v>5680.725957562909</v>
      </c>
      <c r="B1130" s="7">
        <v>416.0</v>
      </c>
    </row>
    <row r="1131">
      <c r="A1131" s="9">
        <v>7000.397816167565</v>
      </c>
      <c r="B1131" s="7">
        <v>483.0</v>
      </c>
    </row>
    <row r="1132">
      <c r="A1132" s="9">
        <v>6581.66393178685</v>
      </c>
      <c r="B1132" s="7">
        <v>490.0</v>
      </c>
    </row>
    <row r="1133">
      <c r="A1133" s="9">
        <v>0.0</v>
      </c>
      <c r="B1133" s="7">
        <v>7.0</v>
      </c>
    </row>
    <row r="1134">
      <c r="A1134" s="9">
        <v>0.0</v>
      </c>
      <c r="B1134" s="7">
        <v>8.0</v>
      </c>
    </row>
    <row r="1135">
      <c r="A1135" s="9">
        <v>0.0</v>
      </c>
      <c r="B1135" s="7">
        <v>9.0</v>
      </c>
    </row>
    <row r="1136">
      <c r="A1136" s="9">
        <v>0.0</v>
      </c>
      <c r="B1136" s="7">
        <v>16.0</v>
      </c>
    </row>
    <row r="1137">
      <c r="A1137" s="9">
        <v>1373.1925816659627</v>
      </c>
      <c r="B1137" s="7">
        <v>55.0</v>
      </c>
    </row>
    <row r="1138">
      <c r="A1138" s="9">
        <v>1824.6998663661473</v>
      </c>
      <c r="B1138" s="7">
        <v>55.0</v>
      </c>
    </row>
    <row r="1139">
      <c r="A1139" s="9">
        <v>2321.1521707006764</v>
      </c>
      <c r="B1139" s="7">
        <v>58.0</v>
      </c>
    </row>
    <row r="1140">
      <c r="A1140" s="9">
        <v>3091.0153285088045</v>
      </c>
      <c r="B1140" s="7">
        <v>95.0</v>
      </c>
    </row>
    <row r="1141">
      <c r="A1141" s="9">
        <v>4485.24522517613</v>
      </c>
      <c r="B1141" s="7">
        <v>142.0</v>
      </c>
    </row>
    <row r="1142">
      <c r="A1142" s="9">
        <v>3713.134008100401</v>
      </c>
      <c r="B1142" s="7">
        <v>143.0</v>
      </c>
    </row>
    <row r="1143">
      <c r="A1143" s="9">
        <v>4618.508008751265</v>
      </c>
      <c r="B1143" s="7">
        <v>141.0</v>
      </c>
    </row>
    <row r="1144">
      <c r="A1144" s="9">
        <v>6013.850117222848</v>
      </c>
      <c r="B1144" s="7">
        <v>160.0</v>
      </c>
    </row>
    <row r="1145">
      <c r="A1145" s="9">
        <v>6630.198731919241</v>
      </c>
      <c r="B1145" s="7">
        <v>226.0</v>
      </c>
    </row>
    <row r="1146">
      <c r="A1146" s="9">
        <v>25578.73097682261</v>
      </c>
      <c r="B1146" s="7">
        <v>1572.0</v>
      </c>
    </row>
    <row r="1147">
      <c r="A1147" s="9">
        <v>27158.148103986223</v>
      </c>
      <c r="B1147" s="7">
        <v>1848.0</v>
      </c>
    </row>
    <row r="1148">
      <c r="A1148" s="9">
        <v>31282.212094923965</v>
      </c>
      <c r="B1148" s="7">
        <v>2221.0</v>
      </c>
    </row>
    <row r="1149">
      <c r="A1149" s="9">
        <v>39784.60265816194</v>
      </c>
      <c r="B1149" s="7">
        <v>2918.0</v>
      </c>
    </row>
    <row r="1150">
      <c r="A1150" s="9">
        <v>45697.304006474275</v>
      </c>
      <c r="B1150" s="7">
        <v>3487.0</v>
      </c>
    </row>
    <row r="1151">
      <c r="A1151" s="9">
        <v>48799.085750330414</v>
      </c>
      <c r="B1151" s="7">
        <v>3734.0</v>
      </c>
    </row>
    <row r="1152">
      <c r="A1152" s="9">
        <v>52174.27518116523</v>
      </c>
      <c r="B1152" s="7">
        <v>3982.0</v>
      </c>
    </row>
    <row r="1153">
      <c r="A1153" s="9">
        <v>59105.1211859579</v>
      </c>
      <c r="B1153" s="7">
        <v>4733.0</v>
      </c>
    </row>
    <row r="1154">
      <c r="A1154" s="9">
        <v>58803.29939967177</v>
      </c>
      <c r="B1154" s="7">
        <v>5393.0</v>
      </c>
    </row>
    <row r="1155">
      <c r="A1155" s="9">
        <v>49610.01019761321</v>
      </c>
      <c r="B1155" s="7">
        <v>5040.0</v>
      </c>
    </row>
    <row r="1156">
      <c r="A1156" s="9">
        <v>45831.775455000985</v>
      </c>
      <c r="B1156" s="7">
        <v>4320.0</v>
      </c>
    </row>
    <row r="1157">
      <c r="A1157" s="9">
        <v>49379.54384663151</v>
      </c>
      <c r="B1157" s="7">
        <v>4306.0</v>
      </c>
    </row>
    <row r="1158">
      <c r="A1158" s="9">
        <v>46000.59691769839</v>
      </c>
      <c r="B1158" s="7">
        <v>3708.0</v>
      </c>
    </row>
    <row r="1159">
      <c r="A1159" s="9">
        <v>20358.667291617843</v>
      </c>
      <c r="B1159" s="7">
        <v>193.0</v>
      </c>
    </row>
    <row r="1160">
      <c r="A1160" s="9">
        <v>20802.351203360133</v>
      </c>
      <c r="B1160" s="7">
        <v>193.0</v>
      </c>
    </row>
    <row r="1161">
      <c r="A1161" s="9">
        <v>24223.32445301131</v>
      </c>
      <c r="B1161" s="7">
        <v>193.0</v>
      </c>
    </row>
    <row r="1162">
      <c r="A1162" s="9">
        <v>28669.406804977152</v>
      </c>
      <c r="B1162" s="7">
        <v>193.0</v>
      </c>
    </row>
    <row r="1163">
      <c r="A1163" s="9">
        <v>34624.486743327725</v>
      </c>
      <c r="B1163" s="7">
        <v>193.0</v>
      </c>
    </row>
    <row r="1164">
      <c r="A1164" s="9">
        <v>36289.87961914245</v>
      </c>
      <c r="B1164" s="7">
        <v>193.0</v>
      </c>
    </row>
    <row r="1165">
      <c r="A1165" s="9">
        <v>42402.06631469877</v>
      </c>
      <c r="B1165" s="7">
        <v>193.0</v>
      </c>
    </row>
    <row r="1166">
      <c r="A1166" s="9">
        <v>49817.44469026549</v>
      </c>
      <c r="B1166" s="7">
        <v>193.0</v>
      </c>
    </row>
    <row r="1167">
      <c r="A1167" s="9">
        <v>49365.49684475721</v>
      </c>
      <c r="B1167" s="7">
        <v>193.0</v>
      </c>
    </row>
    <row r="1168">
      <c r="A1168" s="9">
        <v>0.0</v>
      </c>
      <c r="B1168" s="7">
        <v>193.0</v>
      </c>
    </row>
    <row r="1169">
      <c r="A1169" s="9">
        <v>0.0</v>
      </c>
      <c r="B1169" s="7">
        <v>193.0</v>
      </c>
    </row>
    <row r="1170">
      <c r="A1170" s="9">
        <v>0.0</v>
      </c>
      <c r="B1170" s="7">
        <v>193.0</v>
      </c>
    </row>
    <row r="1171">
      <c r="A1171" s="9">
        <v>0.0</v>
      </c>
      <c r="B1171" s="7">
        <v>193.0</v>
      </c>
    </row>
    <row r="1172">
      <c r="A1172" s="9">
        <v>19875.973922722213</v>
      </c>
      <c r="B1172" s="7">
        <v>1454.0</v>
      </c>
    </row>
    <row r="1173">
      <c r="A1173" s="9">
        <v>19102.34508464047</v>
      </c>
      <c r="B1173" s="7">
        <v>1499.0</v>
      </c>
    </row>
    <row r="1174">
      <c r="A1174" s="9">
        <v>17199.391171993913</v>
      </c>
      <c r="B1174" s="7">
        <v>1334.0</v>
      </c>
    </row>
    <row r="1175">
      <c r="A1175" s="9">
        <v>17788.540592253765</v>
      </c>
      <c r="B1175" s="7">
        <v>1364.0</v>
      </c>
    </row>
    <row r="1176">
      <c r="A1176" s="9">
        <v>18651.784402996036</v>
      </c>
      <c r="B1176" s="7">
        <v>1410.0</v>
      </c>
    </row>
    <row r="1177">
      <c r="A1177" s="9">
        <v>19335.940318321525</v>
      </c>
      <c r="B1177" s="7">
        <v>1480.0</v>
      </c>
    </row>
    <row r="1178">
      <c r="A1178" s="9">
        <v>21407.20472943278</v>
      </c>
      <c r="B1178" s="7">
        <v>1524.0</v>
      </c>
    </row>
    <row r="1179">
      <c r="A1179" s="9">
        <v>24372.919597220094</v>
      </c>
      <c r="B1179" s="7">
        <v>1730.0</v>
      </c>
    </row>
    <row r="1180">
      <c r="A1180" s="9">
        <v>29142.950963222418</v>
      </c>
      <c r="B1180" s="7">
        <v>2076.0</v>
      </c>
    </row>
    <row r="1181">
      <c r="A1181" s="9">
        <v>27519.504114566636</v>
      </c>
      <c r="B1181" s="7">
        <v>1973.0</v>
      </c>
    </row>
    <row r="1182">
      <c r="A1182" s="9">
        <v>30431.816989348863</v>
      </c>
      <c r="B1182" s="7">
        <v>2165.0</v>
      </c>
    </row>
    <row r="1183">
      <c r="A1183" s="9">
        <v>33222.591362126244</v>
      </c>
      <c r="B1183" s="7">
        <v>2373.0</v>
      </c>
    </row>
    <row r="1184">
      <c r="A1184" s="9">
        <v>32614.8789583465</v>
      </c>
      <c r="B1184" s="7">
        <v>2289.0</v>
      </c>
    </row>
    <row r="1185">
      <c r="A1185" s="9">
        <v>19317.865787476643</v>
      </c>
      <c r="B1185" s="7">
        <v>1527.0</v>
      </c>
    </row>
    <row r="1186">
      <c r="A1186" s="9">
        <v>19658.0551513758</v>
      </c>
      <c r="B1186" s="7">
        <v>1590.0</v>
      </c>
    </row>
    <row r="1187">
      <c r="A1187" s="9">
        <v>21556.63171635637</v>
      </c>
      <c r="B1187" s="7">
        <v>1761.0</v>
      </c>
    </row>
    <row r="1188">
      <c r="A1188" s="9">
        <v>26346.45982008718</v>
      </c>
      <c r="B1188" s="7">
        <v>2157.0</v>
      </c>
    </row>
    <row r="1189">
      <c r="A1189" s="9">
        <v>30163.64976140293</v>
      </c>
      <c r="B1189" s="7">
        <v>2549.0</v>
      </c>
    </row>
    <row r="1190">
      <c r="A1190" s="9">
        <v>30878.31521840008</v>
      </c>
      <c r="B1190" s="7">
        <v>2672.0</v>
      </c>
    </row>
    <row r="1191">
      <c r="A1191" s="9">
        <v>32161.541610353153</v>
      </c>
      <c r="B1191" s="7">
        <v>2818.0</v>
      </c>
    </row>
    <row r="1192">
      <c r="A1192" s="9">
        <v>36448.69264699818</v>
      </c>
      <c r="B1192" s="7">
        <v>3058.0</v>
      </c>
    </row>
    <row r="1193">
      <c r="A1193" s="9">
        <v>39267.86276803313</v>
      </c>
      <c r="B1193" s="7">
        <v>3441.0</v>
      </c>
    </row>
    <row r="1194">
      <c r="A1194" s="9">
        <v>35704.99987604781</v>
      </c>
      <c r="B1194" s="7">
        <v>3306.0</v>
      </c>
    </row>
    <row r="1195">
      <c r="A1195" s="9">
        <v>34751.8516199854</v>
      </c>
      <c r="B1195" s="7">
        <v>3205.0</v>
      </c>
    </row>
    <row r="1196">
      <c r="A1196" s="9">
        <v>37049.85541378129</v>
      </c>
      <c r="B1196" s="7">
        <v>3339.0</v>
      </c>
    </row>
    <row r="1197">
      <c r="A1197" s="9">
        <v>33758.978061652524</v>
      </c>
      <c r="B1197" s="7">
        <v>3032.0</v>
      </c>
    </row>
    <row r="1198">
      <c r="A1198" s="9">
        <v>3479.056151470482</v>
      </c>
      <c r="B1198" s="7">
        <v>189.0</v>
      </c>
    </row>
    <row r="1199">
      <c r="A1199" s="9">
        <v>3494.2699101458575</v>
      </c>
      <c r="B1199" s="7">
        <v>178.0</v>
      </c>
    </row>
    <row r="1200">
      <c r="A1200" s="9">
        <v>3716.2712429734333</v>
      </c>
      <c r="B1200" s="7">
        <v>180.0</v>
      </c>
    </row>
    <row r="1201">
      <c r="A1201" s="9">
        <v>3592.888341312038</v>
      </c>
      <c r="B1201" s="7">
        <v>162.0</v>
      </c>
    </row>
    <row r="1202">
      <c r="A1202" s="9">
        <v>3862.0633719859766</v>
      </c>
      <c r="B1202" s="7">
        <v>183.0</v>
      </c>
    </row>
    <row r="1203">
      <c r="A1203" s="9">
        <v>4189.65588263887</v>
      </c>
      <c r="B1203" s="7">
        <v>170.0</v>
      </c>
    </row>
    <row r="1204">
      <c r="A1204" s="9">
        <v>4486.555676088053</v>
      </c>
      <c r="B1204" s="7">
        <v>187.0</v>
      </c>
    </row>
    <row r="1205">
      <c r="A1205" s="9">
        <v>4815.078501968653</v>
      </c>
      <c r="B1205" s="7">
        <v>230.0</v>
      </c>
    </row>
    <row r="1206">
      <c r="A1206" s="9">
        <v>5118.703392374213</v>
      </c>
      <c r="B1206" s="7">
        <v>272.0</v>
      </c>
    </row>
    <row r="1207">
      <c r="A1207" s="9">
        <v>4521.923803958102</v>
      </c>
      <c r="B1207" s="7">
        <v>229.0</v>
      </c>
    </row>
    <row r="1208">
      <c r="A1208" s="9">
        <v>4917.02320181476</v>
      </c>
      <c r="B1208" s="7">
        <v>255.0</v>
      </c>
    </row>
    <row r="1209">
      <c r="A1209" s="9">
        <v>5346.219339456664</v>
      </c>
      <c r="B1209" s="7">
        <v>273.0</v>
      </c>
    </row>
    <row r="1210">
      <c r="A1210" s="9">
        <v>5463.76200686534</v>
      </c>
      <c r="B1210" s="7">
        <v>318.0</v>
      </c>
    </row>
    <row r="1211">
      <c r="A1211" s="9">
        <v>37282.25742886419</v>
      </c>
      <c r="B1211" s="7">
        <v>2834.0</v>
      </c>
    </row>
    <row r="1212">
      <c r="A1212" s="9">
        <v>32717.52038946433</v>
      </c>
      <c r="B1212" s="7">
        <v>2554.0</v>
      </c>
    </row>
    <row r="1213">
      <c r="A1213" s="9">
        <v>31229.157675860173</v>
      </c>
      <c r="B1213" s="7">
        <v>2455.0</v>
      </c>
    </row>
    <row r="1214">
      <c r="A1214" s="9">
        <v>33667.92464648679</v>
      </c>
      <c r="B1214" s="7">
        <v>2693.0</v>
      </c>
    </row>
    <row r="1215">
      <c r="A1215" s="9">
        <v>36474.35445871588</v>
      </c>
      <c r="B1215" s="7">
        <v>2914.0</v>
      </c>
    </row>
    <row r="1216">
      <c r="A1216" s="9">
        <v>35766.55474943846</v>
      </c>
      <c r="B1216" s="7">
        <v>2928.0</v>
      </c>
    </row>
    <row r="1217">
      <c r="A1217" s="9">
        <v>34127.55565296346</v>
      </c>
      <c r="B1217" s="7">
        <v>2794.0</v>
      </c>
    </row>
    <row r="1218">
      <c r="A1218" s="9">
        <v>34123.615929310894</v>
      </c>
      <c r="B1218" s="7">
        <v>2801.0</v>
      </c>
    </row>
    <row r="1219">
      <c r="A1219" s="9">
        <v>37978.438270237966</v>
      </c>
      <c r="B1219" s="7">
        <v>3259.0</v>
      </c>
    </row>
    <row r="1220">
      <c r="A1220" s="9">
        <v>39511.450943734926</v>
      </c>
      <c r="B1220" s="7">
        <v>3746.0</v>
      </c>
    </row>
    <row r="1221">
      <c r="A1221" s="9">
        <v>43154.02269363345</v>
      </c>
      <c r="B1221" s="7">
        <v>4115.0</v>
      </c>
    </row>
    <row r="1222">
      <c r="A1222" s="9">
        <v>46237.88065834011</v>
      </c>
      <c r="B1222" s="7">
        <v>4641.0</v>
      </c>
    </row>
    <row r="1223">
      <c r="A1223" s="9">
        <v>46565.77817149814</v>
      </c>
      <c r="B1223" s="7">
        <v>4752.0</v>
      </c>
    </row>
    <row r="1224">
      <c r="A1224" s="9">
        <v>1763.1694694600792</v>
      </c>
      <c r="B1224" s="7">
        <v>171.0</v>
      </c>
    </row>
    <row r="1225">
      <c r="A1225" s="9">
        <v>1824.8861218222494</v>
      </c>
      <c r="B1225" s="7">
        <v>184.0</v>
      </c>
    </row>
    <row r="1226">
      <c r="A1226" s="9">
        <v>1901.5803793171895</v>
      </c>
      <c r="B1226" s="7">
        <v>189.0</v>
      </c>
    </row>
    <row r="1227">
      <c r="A1227" s="9">
        <v>1973.862069326104</v>
      </c>
      <c r="B1227" s="7">
        <v>187.0</v>
      </c>
    </row>
    <row r="1228">
      <c r="A1228" s="9">
        <v>2156.439822306238</v>
      </c>
      <c r="B1228" s="7">
        <v>203.0</v>
      </c>
    </row>
    <row r="1229">
      <c r="A1229" s="9">
        <v>2325.425410275365</v>
      </c>
      <c r="B1229" s="7">
        <v>213.0</v>
      </c>
    </row>
    <row r="1230">
      <c r="A1230" s="9">
        <v>2719.8224692919075</v>
      </c>
      <c r="B1230" s="7">
        <v>224.0</v>
      </c>
    </row>
    <row r="1231">
      <c r="A1231" s="9">
        <v>3022.5419537184243</v>
      </c>
      <c r="B1231" s="7">
        <v>252.0</v>
      </c>
    </row>
    <row r="1232">
      <c r="A1232" s="9">
        <v>3797.4136287590736</v>
      </c>
      <c r="B1232" s="7">
        <v>326.0</v>
      </c>
    </row>
    <row r="1233">
      <c r="A1233" s="9">
        <v>4026.7663428571427</v>
      </c>
      <c r="B1233" s="7">
        <v>368.0</v>
      </c>
    </row>
    <row r="1234">
      <c r="A1234" s="9">
        <v>4370.72103324512</v>
      </c>
      <c r="B1234" s="7">
        <v>361.0</v>
      </c>
    </row>
    <row r="1235">
      <c r="A1235" s="9">
        <v>4665.9435397184925</v>
      </c>
      <c r="B1235" s="7">
        <v>386.0</v>
      </c>
    </row>
    <row r="1236">
      <c r="A1236" s="9">
        <v>4909.028093700538</v>
      </c>
      <c r="B1236" s="7">
        <v>388.0</v>
      </c>
    </row>
    <row r="1237">
      <c r="A1237" s="9">
        <v>1229.0009584358006</v>
      </c>
      <c r="B1237" s="7">
        <v>52.0</v>
      </c>
    </row>
    <row r="1238">
      <c r="A1238" s="9">
        <v>1490.9267512140493</v>
      </c>
      <c r="B1238" s="7">
        <v>53.0</v>
      </c>
    </row>
    <row r="1239">
      <c r="A1239" s="9">
        <v>1658.0311460138362</v>
      </c>
      <c r="B1239" s="7">
        <v>61.0</v>
      </c>
    </row>
    <row r="1240">
      <c r="A1240" s="9">
        <v>2068.123657171787</v>
      </c>
      <c r="B1240" s="7">
        <v>77.0</v>
      </c>
    </row>
    <row r="1241">
      <c r="A1241" s="9">
        <v>2874.288291302496</v>
      </c>
      <c r="B1241" s="7">
        <v>114.0</v>
      </c>
    </row>
    <row r="1242">
      <c r="A1242" s="9">
        <v>3771.2789573453647</v>
      </c>
      <c r="B1242" s="7">
        <v>154.0</v>
      </c>
    </row>
    <row r="1243">
      <c r="A1243" s="9">
        <v>5291.574367896073</v>
      </c>
      <c r="B1243" s="7">
        <v>210.0</v>
      </c>
    </row>
    <row r="1244">
      <c r="A1244" s="9">
        <v>6781.109404998337</v>
      </c>
      <c r="B1244" s="7">
        <v>233.0</v>
      </c>
    </row>
    <row r="1245">
      <c r="A1245" s="9">
        <v>8485.38981753222</v>
      </c>
      <c r="B1245" s="7">
        <v>332.0</v>
      </c>
    </row>
    <row r="1246">
      <c r="A1246" s="9">
        <v>7146.0968547169305</v>
      </c>
      <c r="B1246" s="7">
        <v>328.0</v>
      </c>
    </row>
    <row r="1247">
      <c r="A1247" s="9">
        <v>9067.749012794779</v>
      </c>
      <c r="B1247" s="7">
        <v>398.0</v>
      </c>
    </row>
    <row r="1248">
      <c r="A1248" s="9">
        <v>11354.988343017287</v>
      </c>
      <c r="B1248" s="7">
        <v>458.0</v>
      </c>
    </row>
    <row r="1249">
      <c r="A1249" s="9">
        <v>12149.058224659313</v>
      </c>
      <c r="B1249" s="7">
        <v>521.0</v>
      </c>
    </row>
    <row r="1250">
      <c r="A1250" s="9">
        <v>406.115705520688</v>
      </c>
      <c r="B1250" s="7">
        <v>19.0</v>
      </c>
    </row>
    <row r="1251">
      <c r="A1251" s="9">
        <v>404.21620628499016</v>
      </c>
      <c r="B1251" s="7">
        <v>19.0</v>
      </c>
    </row>
    <row r="1252">
      <c r="A1252" s="9">
        <v>398.4099450663268</v>
      </c>
      <c r="B1252" s="7">
        <v>18.0</v>
      </c>
    </row>
    <row r="1253">
      <c r="A1253" s="9">
        <v>439.5959057202488</v>
      </c>
      <c r="B1253" s="7">
        <v>20.0</v>
      </c>
    </row>
    <row r="1254">
      <c r="A1254" s="9">
        <v>462.04976829650377</v>
      </c>
      <c r="B1254" s="7">
        <v>20.0</v>
      </c>
    </row>
    <row r="1255">
      <c r="A1255" s="9">
        <v>523.6137891937784</v>
      </c>
      <c r="B1255" s="7">
        <v>23.0</v>
      </c>
    </row>
    <row r="1256">
      <c r="A1256" s="9">
        <v>612.2325312239695</v>
      </c>
      <c r="B1256" s="7">
        <v>28.0</v>
      </c>
    </row>
    <row r="1257">
      <c r="A1257" s="9">
        <v>721.4590107136243</v>
      </c>
      <c r="B1257" s="7">
        <v>32.0</v>
      </c>
    </row>
    <row r="1258">
      <c r="A1258" s="9">
        <v>785.7342002843866</v>
      </c>
      <c r="B1258" s="7">
        <v>33.0</v>
      </c>
    </row>
    <row r="1259">
      <c r="A1259" s="9">
        <v>771.2881084654576</v>
      </c>
      <c r="B1259" s="7">
        <v>36.0</v>
      </c>
    </row>
    <row r="1260">
      <c r="A1260" s="9">
        <v>792.9790369617158</v>
      </c>
      <c r="B1260" s="7">
        <v>35.0</v>
      </c>
    </row>
    <row r="1261">
      <c r="A1261" s="9">
        <v>816.4415349797115</v>
      </c>
      <c r="B1261" s="7">
        <v>35.0</v>
      </c>
    </row>
    <row r="1262">
      <c r="A1262" s="9">
        <v>932.5182291891631</v>
      </c>
      <c r="B1262" s="7">
        <v>45.0</v>
      </c>
    </row>
    <row r="1263">
      <c r="A1263" s="9">
        <v>815.4891409383002</v>
      </c>
      <c r="B1263" s="7">
        <v>65.0</v>
      </c>
    </row>
    <row r="1264">
      <c r="A1264" s="9">
        <v>748.8787458017351</v>
      </c>
      <c r="B1264" s="7">
        <v>67.0</v>
      </c>
    </row>
    <row r="1265">
      <c r="A1265" s="9">
        <v>842.189839042413</v>
      </c>
      <c r="B1265" s="7">
        <v>76.0</v>
      </c>
    </row>
    <row r="1266">
      <c r="A1266" s="9">
        <v>1031.7899302972382</v>
      </c>
      <c r="B1266" s="7">
        <v>103.0</v>
      </c>
    </row>
    <row r="1267">
      <c r="A1267" s="9">
        <v>1149.3761244040659</v>
      </c>
      <c r="B1267" s="7">
        <v>119.0</v>
      </c>
    </row>
    <row r="1268">
      <c r="A1268" s="9">
        <v>1173.3141442277933</v>
      </c>
      <c r="B1268" s="7">
        <v>118.0</v>
      </c>
    </row>
    <row r="1269">
      <c r="A1269" s="9">
        <v>1138.2845040401075</v>
      </c>
      <c r="B1269" s="7">
        <v>124.0</v>
      </c>
    </row>
    <row r="1270">
      <c r="A1270" s="9">
        <v>1316.9568848299268</v>
      </c>
      <c r="B1270" s="7">
        <v>160.0</v>
      </c>
    </row>
    <row r="1271">
      <c r="A1271" s="9">
        <v>1424.038889826219</v>
      </c>
      <c r="B1271" s="7">
        <v>183.0</v>
      </c>
    </row>
    <row r="1272">
      <c r="A1272" s="9">
        <v>1320.4800253448561</v>
      </c>
      <c r="B1272" s="7">
        <v>143.0</v>
      </c>
    </row>
    <row r="1273">
      <c r="A1273" s="9">
        <v>1539.047440737444</v>
      </c>
      <c r="B1273" s="7">
        <v>162.0</v>
      </c>
    </row>
    <row r="1274">
      <c r="A1274" s="9">
        <v>1735.5540453400504</v>
      </c>
      <c r="B1274" s="7">
        <v>181.0</v>
      </c>
    </row>
    <row r="1275">
      <c r="A1275" s="9">
        <v>1736.1981723652095</v>
      </c>
      <c r="B1275" s="7">
        <v>187.0</v>
      </c>
    </row>
    <row r="1276">
      <c r="A1276" s="9">
        <v>1087.7624011764706</v>
      </c>
      <c r="B1276" s="7">
        <v>193.0</v>
      </c>
    </row>
    <row r="1277">
      <c r="A1277" s="9">
        <v>1490.3610325696557</v>
      </c>
      <c r="B1277" s="7">
        <v>193.0</v>
      </c>
    </row>
    <row r="1278">
      <c r="A1278" s="9">
        <v>1587.5058285506166</v>
      </c>
      <c r="B1278" s="7">
        <v>193.0</v>
      </c>
    </row>
    <row r="1279">
      <c r="A1279" s="9">
        <v>1969.562713315088</v>
      </c>
      <c r="B1279" s="7">
        <v>193.0</v>
      </c>
    </row>
    <row r="1280">
      <c r="A1280" s="9">
        <v>2135.332846812959</v>
      </c>
      <c r="B1280" s="7">
        <v>193.0</v>
      </c>
    </row>
    <row r="1281">
      <c r="A1281" s="9">
        <v>2194.3726506349003</v>
      </c>
      <c r="B1281" s="7">
        <v>193.0</v>
      </c>
    </row>
    <row r="1282">
      <c r="A1282" s="9">
        <v>2278.624180011352</v>
      </c>
      <c r="B1282" s="7">
        <v>193.0</v>
      </c>
    </row>
    <row r="1283">
      <c r="A1283" s="9">
        <v>2736.4871022566003</v>
      </c>
      <c r="B1283" s="7">
        <v>193.0</v>
      </c>
    </row>
    <row r="1284">
      <c r="A1284" s="9">
        <v>3302.9239393996622</v>
      </c>
      <c r="B1284" s="7">
        <v>193.0</v>
      </c>
    </row>
    <row r="1285">
      <c r="A1285" s="9">
        <v>3190.835010905639</v>
      </c>
      <c r="B1285" s="7">
        <v>193.0</v>
      </c>
    </row>
    <row r="1286">
      <c r="A1286" s="9">
        <v>3232.811200216255</v>
      </c>
      <c r="B1286" s="7">
        <v>193.0</v>
      </c>
    </row>
    <row r="1287">
      <c r="A1287" s="9">
        <v>3702.051167057612</v>
      </c>
      <c r="B1287" s="7">
        <v>193.0</v>
      </c>
    </row>
    <row r="1288">
      <c r="A1288" s="9">
        <v>3566.7309111917066</v>
      </c>
      <c r="B1288" s="7">
        <v>193.0</v>
      </c>
    </row>
    <row r="1289">
      <c r="A1289" s="9">
        <v>19786.69503800956</v>
      </c>
      <c r="B1289" s="7">
        <v>494.0</v>
      </c>
    </row>
    <row r="1290">
      <c r="A1290" s="9">
        <v>17616.229059418238</v>
      </c>
      <c r="B1290" s="7">
        <v>634.0</v>
      </c>
    </row>
    <row r="1291">
      <c r="A1291" s="9">
        <v>18620.35233166946</v>
      </c>
      <c r="B1291" s="7">
        <v>661.0</v>
      </c>
    </row>
    <row r="1292">
      <c r="A1292" s="9">
        <v>22621.858292071312</v>
      </c>
      <c r="B1292" s="7">
        <v>728.0</v>
      </c>
    </row>
    <row r="1293">
      <c r="A1293" s="9">
        <v>27061.885766499458</v>
      </c>
      <c r="B1293" s="7">
        <v>743.0</v>
      </c>
    </row>
    <row r="1294">
      <c r="A1294" s="9">
        <v>35185.93067193772</v>
      </c>
      <c r="B1294" s="7">
        <v>834.0</v>
      </c>
    </row>
    <row r="1295">
      <c r="A1295" s="9">
        <v>42193.30739685908</v>
      </c>
      <c r="B1295" s="7">
        <v>943.0</v>
      </c>
    </row>
    <row r="1296">
      <c r="A1296" s="9">
        <v>45011.19408826891</v>
      </c>
      <c r="B1296" s="7">
        <v>954.0</v>
      </c>
    </row>
    <row r="1297">
      <c r="A1297" s="9">
        <v>54399.69565775708</v>
      </c>
      <c r="B1297" s="7">
        <v>1049.0</v>
      </c>
    </row>
    <row r="1298">
      <c r="A1298" s="9">
        <v>37191.65138651178</v>
      </c>
      <c r="B1298" s="7">
        <v>1463.0</v>
      </c>
    </row>
    <row r="1299">
      <c r="A1299" s="9">
        <v>40112.582648633834</v>
      </c>
      <c r="B1299" s="7">
        <v>1116.0</v>
      </c>
    </row>
    <row r="1300">
      <c r="A1300" s="9">
        <v>51524.86394715661</v>
      </c>
      <c r="B1300" s="7">
        <v>1349.0</v>
      </c>
    </row>
    <row r="1301">
      <c r="A1301" s="9">
        <v>56299.10019886196</v>
      </c>
      <c r="B1301" s="7">
        <v>1428.0</v>
      </c>
    </row>
    <row r="1302">
      <c r="A1302" s="9">
        <v>279.6202749877511</v>
      </c>
      <c r="B1302" s="7">
        <v>13.0</v>
      </c>
    </row>
    <row r="1303">
      <c r="A1303" s="9">
        <v>308.4090313643809</v>
      </c>
      <c r="B1303" s="7">
        <v>15.0</v>
      </c>
    </row>
    <row r="1304">
      <c r="A1304" s="9">
        <v>321.7265379606067</v>
      </c>
      <c r="B1304" s="7">
        <v>17.0</v>
      </c>
    </row>
    <row r="1305">
      <c r="A1305" s="9">
        <v>380.5073624412587</v>
      </c>
      <c r="B1305" s="7">
        <v>21.0</v>
      </c>
    </row>
    <row r="1306">
      <c r="A1306" s="9">
        <v>433.235119007973</v>
      </c>
      <c r="B1306" s="7">
        <v>25.0</v>
      </c>
    </row>
    <row r="1307">
      <c r="A1307" s="9">
        <v>476.4800976252276</v>
      </c>
      <c r="B1307" s="7">
        <v>28.0</v>
      </c>
    </row>
    <row r="1308">
      <c r="A1308" s="9">
        <v>543.110702322551</v>
      </c>
      <c r="B1308" s="7">
        <v>38.0</v>
      </c>
    </row>
    <row r="1309">
      <c r="A1309" s="9">
        <v>721.7686908738896</v>
      </c>
      <c r="B1309" s="7">
        <v>51.0</v>
      </c>
    </row>
    <row r="1310">
      <c r="A1310" s="9">
        <v>966.3936272021358</v>
      </c>
      <c r="B1310" s="7">
        <v>60.0</v>
      </c>
    </row>
    <row r="1311">
      <c r="A1311" s="9">
        <v>871.2243893151041</v>
      </c>
      <c r="B1311" s="7">
        <v>61.0</v>
      </c>
    </row>
    <row r="1312">
      <c r="A1312" s="9">
        <v>880.0377751060041</v>
      </c>
      <c r="B1312" s="7">
        <v>60.0</v>
      </c>
    </row>
    <row r="1313">
      <c r="A1313" s="9">
        <v>1123.8831681354948</v>
      </c>
      <c r="B1313" s="7">
        <v>71.0</v>
      </c>
    </row>
    <row r="1314">
      <c r="A1314" s="9">
        <v>1177.973596625767</v>
      </c>
      <c r="B1314" s="7">
        <v>84.0</v>
      </c>
    </row>
    <row r="1315">
      <c r="A1315" s="9">
        <v>321.2894839745737</v>
      </c>
      <c r="B1315" s="7">
        <v>11.0</v>
      </c>
    </row>
    <row r="1316">
      <c r="A1316" s="9">
        <v>323.320734331974</v>
      </c>
      <c r="B1316" s="7">
        <v>13.0</v>
      </c>
    </row>
    <row r="1317">
      <c r="A1317" s="9">
        <v>317.06022962015203</v>
      </c>
      <c r="B1317" s="7">
        <v>13.0</v>
      </c>
    </row>
    <row r="1318">
      <c r="A1318" s="9">
        <v>360.081787036251</v>
      </c>
      <c r="B1318" s="7">
        <v>18.0</v>
      </c>
    </row>
    <row r="1319">
      <c r="A1319" s="9">
        <v>415.222252168408</v>
      </c>
      <c r="B1319" s="7">
        <v>19.0</v>
      </c>
    </row>
    <row r="1320">
      <c r="A1320" s="9">
        <v>472.40846306267036</v>
      </c>
      <c r="B1320" s="7">
        <v>20.0</v>
      </c>
    </row>
    <row r="1321">
      <c r="A1321" s="9">
        <v>585.6405751085919</v>
      </c>
      <c r="B1321" s="7">
        <v>25.0</v>
      </c>
    </row>
    <row r="1322">
      <c r="A1322" s="9">
        <v>702.2701311996551</v>
      </c>
      <c r="B1322" s="7">
        <v>29.0</v>
      </c>
    </row>
    <row r="1323">
      <c r="A1323" s="9">
        <v>886.7596524717602</v>
      </c>
      <c r="B1323" s="7">
        <v>36.0</v>
      </c>
    </row>
    <row r="1324">
      <c r="A1324" s="9">
        <v>930.5859445995895</v>
      </c>
      <c r="B1324" s="7">
        <v>34.0</v>
      </c>
    </row>
    <row r="1325">
      <c r="A1325" s="9">
        <v>1122.8523156057815</v>
      </c>
      <c r="B1325" s="7">
        <v>29.0</v>
      </c>
    </row>
    <row r="1326">
      <c r="A1326" s="9">
        <v>1265.7093443131246</v>
      </c>
      <c r="B1326" s="7">
        <v>35.0</v>
      </c>
    </row>
    <row r="1327">
      <c r="A1327" s="9">
        <v>1412.4522430391282</v>
      </c>
      <c r="B1327" s="7">
        <v>40.0</v>
      </c>
    </row>
    <row r="1328">
      <c r="A1328" s="9">
        <v>3308.512354543727</v>
      </c>
      <c r="B1328" s="7">
        <v>197.0</v>
      </c>
    </row>
    <row r="1329">
      <c r="A1329" s="9">
        <v>3556.8862102457247</v>
      </c>
      <c r="B1329" s="7">
        <v>215.0</v>
      </c>
    </row>
    <row r="1330">
      <c r="A1330" s="9">
        <v>4032.072091570631</v>
      </c>
      <c r="B1330" s="7">
        <v>248.0</v>
      </c>
    </row>
    <row r="1331">
      <c r="A1331" s="9">
        <v>4889.279990646669</v>
      </c>
      <c r="B1331" s="7">
        <v>295.0</v>
      </c>
    </row>
    <row r="1332">
      <c r="A1332" s="9">
        <v>6080.789964040825</v>
      </c>
      <c r="B1332" s="7">
        <v>387.0</v>
      </c>
    </row>
    <row r="1333">
      <c r="A1333" s="9">
        <v>7165.377698489235</v>
      </c>
      <c r="B1333" s="7">
        <v>442.0</v>
      </c>
    </row>
    <row r="1334">
      <c r="A1334" s="9">
        <v>8986.401375883142</v>
      </c>
      <c r="B1334" s="7">
        <v>590.0</v>
      </c>
    </row>
    <row r="1335">
      <c r="A1335" s="9">
        <v>13073.380996898186</v>
      </c>
      <c r="B1335" s="7">
        <v>883.0</v>
      </c>
    </row>
    <row r="1336">
      <c r="A1336" s="9">
        <v>15463.66027624761</v>
      </c>
      <c r="B1336" s="7">
        <v>979.0</v>
      </c>
    </row>
    <row r="1337">
      <c r="A1337" s="9">
        <v>12082.06368491116</v>
      </c>
      <c r="B1337" s="7">
        <v>784.0</v>
      </c>
    </row>
    <row r="1338">
      <c r="A1338" s="9">
        <v>11446.508177377948</v>
      </c>
      <c r="B1338" s="7">
        <v>742.0</v>
      </c>
    </row>
    <row r="1339">
      <c r="A1339" s="9">
        <v>13827.36025720138</v>
      </c>
      <c r="B1339" s="7">
        <v>826.0</v>
      </c>
    </row>
    <row r="1340">
      <c r="A1340" s="9">
        <v>13946.965887355916</v>
      </c>
      <c r="B1340" s="7">
        <v>792.0</v>
      </c>
    </row>
    <row r="1341">
      <c r="A1341" s="9">
        <v>5334.8802434335375</v>
      </c>
      <c r="B1341" s="7">
        <v>579.0</v>
      </c>
    </row>
    <row r="1342">
      <c r="A1342" s="9">
        <v>5256.65691088873</v>
      </c>
      <c r="B1342" s="7">
        <v>571.0</v>
      </c>
    </row>
    <row r="1343">
      <c r="A1343" s="9">
        <v>5447.780468448665</v>
      </c>
      <c r="B1343" s="7">
        <v>546.0</v>
      </c>
    </row>
    <row r="1344">
      <c r="A1344" s="9">
        <v>5442.363165325695</v>
      </c>
      <c r="B1344" s="7">
        <v>498.0</v>
      </c>
    </row>
    <row r="1345">
      <c r="A1345" s="9">
        <v>5437.855969069816</v>
      </c>
      <c r="B1345" s="7">
        <v>458.0</v>
      </c>
    </row>
    <row r="1346">
      <c r="A1346" s="9">
        <v>5339.42388041732</v>
      </c>
      <c r="B1346" s="7">
        <v>420.0</v>
      </c>
    </row>
    <row r="1347">
      <c r="A1347" s="9">
        <v>5342.474802215685</v>
      </c>
      <c r="B1347" s="7">
        <v>443.0</v>
      </c>
    </row>
    <row r="1348">
      <c r="A1348" s="9">
        <v>5936.769227982037</v>
      </c>
      <c r="B1348" s="7">
        <v>480.0</v>
      </c>
    </row>
    <row r="1349">
      <c r="A1349" s="9">
        <v>6887.062753100269</v>
      </c>
      <c r="B1349" s="7">
        <v>529.0</v>
      </c>
    </row>
    <row r="1350">
      <c r="A1350" s="9">
        <v>8274.13797798124</v>
      </c>
      <c r="B1350" s="7">
        <v>604.0</v>
      </c>
    </row>
    <row r="1351">
      <c r="A1351" s="9">
        <v>8755.849967934335</v>
      </c>
      <c r="B1351" s="7">
        <v>620.0</v>
      </c>
    </row>
    <row r="1352">
      <c r="A1352" s="9">
        <v>9144.617615719668</v>
      </c>
      <c r="B1352" s="7">
        <v>646.0</v>
      </c>
    </row>
    <row r="1353">
      <c r="A1353" s="9">
        <v>9764.110606641343</v>
      </c>
      <c r="B1353" s="7">
        <v>675.0</v>
      </c>
    </row>
    <row r="1354">
      <c r="A1354" s="9">
        <v>415.4672154507131</v>
      </c>
      <c r="B1354" s="7">
        <v>29.0</v>
      </c>
    </row>
    <row r="1355">
      <c r="A1355" s="9">
        <v>377.46777077210794</v>
      </c>
      <c r="B1355" s="7">
        <v>28.0</v>
      </c>
    </row>
    <row r="1356">
      <c r="A1356" s="9">
        <v>348.3464319828246</v>
      </c>
      <c r="B1356" s="7">
        <v>24.0</v>
      </c>
    </row>
    <row r="1357">
      <c r="A1357" s="9">
        <v>510.4294814976324</v>
      </c>
      <c r="B1357" s="7">
        <v>36.0</v>
      </c>
    </row>
    <row r="1358">
      <c r="A1358" s="9">
        <v>645.493463987339</v>
      </c>
      <c r="B1358" s="7">
        <v>45.0</v>
      </c>
    </row>
    <row r="1359">
      <c r="A1359" s="9">
        <v>710.5483626918899</v>
      </c>
      <c r="B1359" s="7">
        <v>45.0</v>
      </c>
    </row>
    <row r="1360">
      <c r="A1360" s="9">
        <v>736.3600429393124</v>
      </c>
      <c r="B1360" s="7">
        <v>52.0</v>
      </c>
    </row>
    <row r="1361">
      <c r="A1361" s="9">
        <v>816.8001865236652</v>
      </c>
      <c r="B1361" s="7">
        <v>69.0</v>
      </c>
    </row>
    <row r="1362">
      <c r="A1362" s="9">
        <v>826.8271066966366</v>
      </c>
      <c r="B1362" s="7">
        <v>73.0</v>
      </c>
    </row>
    <row r="1363">
      <c r="A1363" s="9">
        <v>858.7345936147684</v>
      </c>
      <c r="B1363" s="7">
        <v>84.0</v>
      </c>
    </row>
    <row r="1364">
      <c r="A1364" s="9">
        <v>1083.0120651832501</v>
      </c>
      <c r="B1364" s="7">
        <v>118.0</v>
      </c>
    </row>
    <row r="1365">
      <c r="A1365" s="9">
        <v>1225.5892380252237</v>
      </c>
      <c r="B1365" s="7">
        <v>146.0</v>
      </c>
    </row>
    <row r="1366">
      <c r="A1366" s="9">
        <v>1134.8502104511479</v>
      </c>
      <c r="B1366" s="7">
        <v>138.0</v>
      </c>
    </row>
    <row r="1367">
      <c r="A1367" s="9">
        <v>182.9427735714918</v>
      </c>
      <c r="B1367" s="7">
        <v>11.0</v>
      </c>
    </row>
    <row r="1368">
      <c r="A1368" s="9">
        <v>171.73707886900297</v>
      </c>
      <c r="B1368" s="7">
        <v>11.0</v>
      </c>
    </row>
    <row r="1369">
      <c r="A1369" s="9">
        <v>174.5545683307861</v>
      </c>
      <c r="B1369" s="7">
        <v>9.0</v>
      </c>
    </row>
    <row r="1370">
      <c r="A1370" s="9">
        <v>130.91259199890405</v>
      </c>
      <c r="B1370" s="7">
        <v>5.0</v>
      </c>
    </row>
    <row r="1371">
      <c r="A1371" s="9">
        <v>146.6412404781321</v>
      </c>
      <c r="B1371" s="7">
        <v>13.0</v>
      </c>
    </row>
    <row r="1372">
      <c r="A1372" s="9">
        <v>165.76008338160358</v>
      </c>
      <c r="B1372" s="7">
        <v>13.0</v>
      </c>
    </row>
    <row r="1373">
      <c r="A1373" s="9">
        <v>178.45373082119397</v>
      </c>
      <c r="B1373" s="7">
        <v>18.0</v>
      </c>
    </row>
    <row r="1374">
      <c r="A1374" s="9">
        <v>209.81408479814576</v>
      </c>
      <c r="B1374" s="7">
        <v>21.0</v>
      </c>
    </row>
    <row r="1375">
      <c r="A1375" s="9">
        <v>231.44749604788177</v>
      </c>
      <c r="B1375" s="7">
        <v>27.0</v>
      </c>
    </row>
    <row r="1376">
      <c r="A1376" s="9">
        <v>302.28035243259086</v>
      </c>
      <c r="B1376" s="7">
        <v>43.0</v>
      </c>
    </row>
    <row r="1377">
      <c r="A1377" s="9">
        <v>326.6042804554837</v>
      </c>
      <c r="B1377" s="7">
        <v>43.0</v>
      </c>
    </row>
    <row r="1378">
      <c r="A1378" s="9">
        <v>376.92845449061537</v>
      </c>
      <c r="B1378" s="7">
        <v>59.0</v>
      </c>
    </row>
    <row r="1379">
      <c r="A1379" s="9">
        <v>413.75857279733486</v>
      </c>
      <c r="B1379" s="7">
        <v>65.0</v>
      </c>
    </row>
    <row r="1380">
      <c r="A1380" s="9">
        <v>6548.568273931476</v>
      </c>
      <c r="B1380" s="7">
        <v>252.0</v>
      </c>
    </row>
    <row r="1381">
      <c r="A1381" s="9">
        <v>5404.46236800625</v>
      </c>
      <c r="B1381" s="7">
        <v>261.0</v>
      </c>
    </row>
    <row r="1382">
      <c r="A1382" s="9">
        <v>3715.5569912603746</v>
      </c>
      <c r="B1382" s="7">
        <v>185.0</v>
      </c>
    </row>
    <row r="1383">
      <c r="A1383" s="9">
        <v>4437.437161279472</v>
      </c>
      <c r="B1383" s="7">
        <v>194.0</v>
      </c>
    </row>
    <row r="1384">
      <c r="A1384" s="9">
        <v>6062.214524241874</v>
      </c>
      <c r="B1384" s="7">
        <v>205.0</v>
      </c>
    </row>
    <row r="1385">
      <c r="A1385" s="9">
        <v>7864.937572058022</v>
      </c>
      <c r="B1385" s="7">
        <v>213.0</v>
      </c>
    </row>
    <row r="1386">
      <c r="A1386" s="9">
        <v>9933.108824007842</v>
      </c>
      <c r="B1386" s="7">
        <v>237.0</v>
      </c>
    </row>
    <row r="1387">
      <c r="A1387" s="9">
        <v>12418.183591347653</v>
      </c>
      <c r="B1387" s="7">
        <v>276.0</v>
      </c>
    </row>
    <row r="1388">
      <c r="A1388" s="9">
        <v>15853.461508932149</v>
      </c>
      <c r="B1388" s="7">
        <v>318.0</v>
      </c>
    </row>
    <row r="1389">
      <c r="A1389" s="9">
        <v>10455.574867399077</v>
      </c>
      <c r="B1389" s="7">
        <v>349.0</v>
      </c>
    </row>
    <row r="1390">
      <c r="A1390" s="9">
        <v>12375.449526802913</v>
      </c>
      <c r="B1390" s="7">
        <v>389.0</v>
      </c>
    </row>
    <row r="1391">
      <c r="A1391" s="9">
        <v>5685.412227257259</v>
      </c>
      <c r="B1391" s="7">
        <v>211.0</v>
      </c>
    </row>
    <row r="1392">
      <c r="A1392" s="9">
        <v>13302.790848277791</v>
      </c>
      <c r="B1392" s="7">
        <v>578.0</v>
      </c>
    </row>
    <row r="1393">
      <c r="A1393" s="9">
        <v>75057.88517209077</v>
      </c>
      <c r="B1393" s="7">
        <v>193.0</v>
      </c>
    </row>
    <row r="1394">
      <c r="A1394" s="9">
        <v>74437.65672890216</v>
      </c>
      <c r="B1394" s="7">
        <v>193.0</v>
      </c>
    </row>
    <row r="1395">
      <c r="A1395" s="9">
        <v>79495.51713432482</v>
      </c>
      <c r="B1395" s="7">
        <v>193.0</v>
      </c>
    </row>
    <row r="1396">
      <c r="A1396" s="9">
        <v>89944.74183532996</v>
      </c>
      <c r="B1396" s="7">
        <v>193.0</v>
      </c>
    </row>
    <row r="1397">
      <c r="A1397" s="9">
        <v>100286.66746987953</v>
      </c>
      <c r="B1397" s="7">
        <v>193.0</v>
      </c>
    </row>
    <row r="1398">
      <c r="A1398" s="9">
        <v>105306.74663212436</v>
      </c>
      <c r="B1398" s="7">
        <v>193.0</v>
      </c>
    </row>
    <row r="1399">
      <c r="A1399" s="9">
        <v>113873.92497430627</v>
      </c>
      <c r="B1399" s="7">
        <v>193.0</v>
      </c>
    </row>
    <row r="1400">
      <c r="A1400" s="9">
        <v>130348.55905177297</v>
      </c>
      <c r="B1400" s="7">
        <v>193.0</v>
      </c>
    </row>
    <row r="1401">
      <c r="A1401" s="9">
        <v>138536.75777078298</v>
      </c>
      <c r="B1401" s="7">
        <v>193.0</v>
      </c>
    </row>
    <row r="1402">
      <c r="A1402" s="9">
        <v>134617.37959889544</v>
      </c>
      <c r="B1402" s="7">
        <v>193.0</v>
      </c>
    </row>
    <row r="1403">
      <c r="A1403" s="9">
        <v>133614.8304540421</v>
      </c>
      <c r="B1403" s="7">
        <v>193.0</v>
      </c>
    </row>
    <row r="1404">
      <c r="A1404" s="9">
        <v>0.0</v>
      </c>
      <c r="B1404" s="7">
        <v>193.0</v>
      </c>
    </row>
    <row r="1405">
      <c r="A1405" s="9">
        <v>0.0</v>
      </c>
      <c r="B1405" s="7">
        <v>193.0</v>
      </c>
    </row>
    <row r="1406">
      <c r="A1406" s="9">
        <v>3267.3474426323946</v>
      </c>
      <c r="B1406" s="7">
        <v>212.0</v>
      </c>
    </row>
    <row r="1407">
      <c r="A1407" s="9">
        <v>3503.273579888084</v>
      </c>
      <c r="B1407" s="7">
        <v>220.0</v>
      </c>
    </row>
    <row r="1408">
      <c r="A1408" s="9">
        <v>4113.759372675582</v>
      </c>
      <c r="B1408" s="7">
        <v>263.0</v>
      </c>
    </row>
    <row r="1409">
      <c r="A1409" s="9">
        <v>5448.769917718163</v>
      </c>
      <c r="B1409" s="7">
        <v>351.0</v>
      </c>
    </row>
    <row r="1410">
      <c r="A1410" s="9">
        <v>6709.739811227171</v>
      </c>
      <c r="B1410" s="7">
        <v>374.0</v>
      </c>
    </row>
    <row r="1411">
      <c r="A1411" s="9">
        <v>7851.042104686552</v>
      </c>
      <c r="B1411" s="7">
        <v>446.0</v>
      </c>
    </row>
    <row r="1412">
      <c r="A1412" s="9">
        <v>9249.909296252587</v>
      </c>
      <c r="B1412" s="7">
        <v>552.0</v>
      </c>
    </row>
    <row r="1413">
      <c r="A1413" s="9">
        <v>12170.352165726796</v>
      </c>
      <c r="B1413" s="7">
        <v>725.0</v>
      </c>
    </row>
    <row r="1414">
      <c r="A1414" s="9">
        <v>14832.688150418153</v>
      </c>
      <c r="B1414" s="7">
        <v>934.0</v>
      </c>
    </row>
    <row r="1415">
      <c r="A1415" s="9">
        <v>11713.899997028058</v>
      </c>
      <c r="B1415" s="7">
        <v>836.0</v>
      </c>
    </row>
    <row r="1416">
      <c r="A1416" s="9">
        <v>11852.169601605538</v>
      </c>
      <c r="B1416" s="7">
        <v>782.0</v>
      </c>
    </row>
    <row r="1417">
      <c r="A1417" s="9">
        <v>14227.685538362975</v>
      </c>
      <c r="B1417" s="7">
        <v>887.0</v>
      </c>
    </row>
    <row r="1418">
      <c r="A1418" s="9">
        <v>14172.281226184185</v>
      </c>
      <c r="B1418" s="7">
        <v>859.0</v>
      </c>
    </row>
    <row r="1419">
      <c r="A1419" s="9">
        <v>46453.24577813431</v>
      </c>
      <c r="B1419" s="7">
        <v>3495.0</v>
      </c>
    </row>
    <row r="1420">
      <c r="A1420" s="9">
        <v>45743.430177226655</v>
      </c>
      <c r="B1420" s="7">
        <v>3405.0</v>
      </c>
    </row>
    <row r="1421">
      <c r="A1421" s="9">
        <v>50582.8285426122</v>
      </c>
      <c r="B1421" s="7">
        <v>4202.0</v>
      </c>
    </row>
    <row r="1422">
      <c r="A1422" s="9">
        <v>64531.989444899584</v>
      </c>
      <c r="B1422" s="7">
        <v>4984.0</v>
      </c>
    </row>
    <row r="1423">
      <c r="A1423" s="9">
        <v>74388.70862594004</v>
      </c>
      <c r="B1423" s="7">
        <v>6145.0</v>
      </c>
    </row>
    <row r="1424">
      <c r="A1424" s="9">
        <v>80925.21999191672</v>
      </c>
      <c r="B1424" s="7">
        <v>6485.0</v>
      </c>
    </row>
    <row r="1425">
      <c r="A1425" s="9">
        <v>90015.54661611342</v>
      </c>
      <c r="B1425" s="7">
        <v>7029.0</v>
      </c>
    </row>
    <row r="1426">
      <c r="A1426" s="9">
        <v>106919.60455881649</v>
      </c>
      <c r="B1426" s="7">
        <v>7326.0</v>
      </c>
    </row>
    <row r="1427">
      <c r="A1427" s="9">
        <v>112028.57487363143</v>
      </c>
      <c r="B1427" s="7">
        <v>8305.0</v>
      </c>
    </row>
    <row r="1428">
      <c r="A1428" s="9">
        <v>99281.71868866554</v>
      </c>
      <c r="B1428" s="7">
        <v>8127.0</v>
      </c>
    </row>
    <row r="1429">
      <c r="A1429" s="9">
        <v>102678.79790631478</v>
      </c>
      <c r="B1429" s="7">
        <v>7592.0</v>
      </c>
    </row>
    <row r="1430">
      <c r="A1430" s="9">
        <v>111913.18441700251</v>
      </c>
      <c r="B1430" s="7">
        <v>7751.0</v>
      </c>
    </row>
    <row r="1431">
      <c r="A1431" s="9">
        <v>103858.88080897115</v>
      </c>
      <c r="B1431" s="7">
        <v>7452.0</v>
      </c>
    </row>
    <row r="1432">
      <c r="A1432" s="9">
        <v>14127.566672918012</v>
      </c>
      <c r="B1432" s="7">
        <v>193.0</v>
      </c>
    </row>
    <row r="1433">
      <c r="A1433" s="9">
        <v>14870.049963476991</v>
      </c>
      <c r="B1433" s="7">
        <v>193.0</v>
      </c>
    </row>
    <row r="1434">
      <c r="A1434" s="9">
        <v>15778.512698412698</v>
      </c>
      <c r="B1434" s="7">
        <v>193.0</v>
      </c>
    </row>
    <row r="1435">
      <c r="A1435" s="9">
        <v>17586.377017645453</v>
      </c>
      <c r="B1435" s="7">
        <v>193.0</v>
      </c>
    </row>
    <row r="1436">
      <c r="A1436" s="9">
        <v>22371.61367770019</v>
      </c>
      <c r="B1436" s="7">
        <v>193.0</v>
      </c>
    </row>
    <row r="1437">
      <c r="A1437" s="9">
        <v>25189.779356572373</v>
      </c>
      <c r="B1437" s="7">
        <v>193.0</v>
      </c>
    </row>
    <row r="1438">
      <c r="A1438" s="9">
        <v>30363.62372865813</v>
      </c>
      <c r="B1438" s="7">
        <v>193.0</v>
      </c>
    </row>
    <row r="1439">
      <c r="A1439" s="9">
        <v>36606.78267093263</v>
      </c>
      <c r="B1439" s="7">
        <v>193.0</v>
      </c>
    </row>
    <row r="1440">
      <c r="A1440" s="9">
        <v>40847.05249168519</v>
      </c>
      <c r="B1440" s="7">
        <v>193.0</v>
      </c>
    </row>
    <row r="1441">
      <c r="A1441" s="9">
        <v>40859.98718024911</v>
      </c>
      <c r="B1441" s="7">
        <v>193.0</v>
      </c>
    </row>
    <row r="1442">
      <c r="A1442" s="9">
        <v>53045.87903132283</v>
      </c>
      <c r="B1442" s="7">
        <v>193.0</v>
      </c>
    </row>
    <row r="1443">
      <c r="A1443" s="9">
        <v>67062.45318134723</v>
      </c>
      <c r="B1443" s="7">
        <v>193.0</v>
      </c>
    </row>
    <row r="1444">
      <c r="A1444" s="9">
        <v>77196.13879015703</v>
      </c>
      <c r="B1444" s="7">
        <v>193.0</v>
      </c>
    </row>
    <row r="1445">
      <c r="A1445" s="9">
        <v>246.28264099200683</v>
      </c>
      <c r="B1445" s="7">
        <v>12.0</v>
      </c>
    </row>
    <row r="1446">
      <c r="A1446" s="9">
        <v>278.9874499307609</v>
      </c>
      <c r="B1446" s="7">
        <v>14.0</v>
      </c>
    </row>
    <row r="1447">
      <c r="A1447" s="9">
        <v>262.74181975903605</v>
      </c>
      <c r="B1447" s="7">
        <v>14.0</v>
      </c>
    </row>
    <row r="1448">
      <c r="A1448" s="9">
        <v>317.42203171593377</v>
      </c>
      <c r="B1448" s="7">
        <v>15.0</v>
      </c>
    </row>
    <row r="1449">
      <c r="A1449" s="9">
        <v>245.67045296086042</v>
      </c>
      <c r="B1449" s="7">
        <v>12.0</v>
      </c>
    </row>
    <row r="1450">
      <c r="A1450" s="9">
        <v>275.47670755479623</v>
      </c>
      <c r="B1450" s="7">
        <v>13.0</v>
      </c>
    </row>
    <row r="1451">
      <c r="A1451" s="9">
        <v>292.9565189354411</v>
      </c>
      <c r="B1451" s="7">
        <v>15.0</v>
      </c>
    </row>
    <row r="1452">
      <c r="A1452" s="9">
        <v>379.0664996371126</v>
      </c>
      <c r="B1452" s="7">
        <v>19.0</v>
      </c>
    </row>
    <row r="1453">
      <c r="A1453" s="9">
        <v>472.3793997375894</v>
      </c>
      <c r="B1453" s="7">
        <v>20.0</v>
      </c>
    </row>
    <row r="1454">
      <c r="A1454" s="9">
        <v>417.1785259782603</v>
      </c>
      <c r="B1454" s="7">
        <v>19.0</v>
      </c>
    </row>
    <row r="1455">
      <c r="A1455" s="9">
        <v>412.9590520795243</v>
      </c>
      <c r="B1455" s="7">
        <v>19.0</v>
      </c>
    </row>
    <row r="1456">
      <c r="A1456" s="9">
        <v>454.54179730424016</v>
      </c>
      <c r="B1456" s="7">
        <v>19.0</v>
      </c>
    </row>
    <row r="1457">
      <c r="A1457" s="9">
        <v>443.2018479572497</v>
      </c>
      <c r="B1457" s="7">
        <v>18.0</v>
      </c>
    </row>
    <row r="1458">
      <c r="A1458" s="9">
        <v>153.9996381220291</v>
      </c>
      <c r="B1458" s="7">
        <v>9.0</v>
      </c>
    </row>
    <row r="1459">
      <c r="A1459" s="9">
        <v>147.67939036575748</v>
      </c>
      <c r="B1459" s="7">
        <v>8.0</v>
      </c>
    </row>
    <row r="1460">
      <c r="A1460" s="9">
        <v>223.46009483868988</v>
      </c>
      <c r="B1460" s="7">
        <v>11.0</v>
      </c>
    </row>
    <row r="1461">
      <c r="A1461" s="9">
        <v>198.11327506861613</v>
      </c>
      <c r="B1461" s="7">
        <v>13.0</v>
      </c>
    </row>
    <row r="1462">
      <c r="A1462" s="9">
        <v>208.85576355521653</v>
      </c>
      <c r="B1462" s="7">
        <v>16.0</v>
      </c>
    </row>
    <row r="1463">
      <c r="A1463" s="9">
        <v>213.15667456830485</v>
      </c>
      <c r="B1463" s="7">
        <v>17.0</v>
      </c>
    </row>
    <row r="1464">
      <c r="A1464" s="9">
        <v>234.21239605982626</v>
      </c>
      <c r="B1464" s="7">
        <v>21.0</v>
      </c>
    </row>
    <row r="1465">
      <c r="A1465" s="9">
        <v>265.99690755808876</v>
      </c>
      <c r="B1465" s="7">
        <v>18.0</v>
      </c>
    </row>
    <row r="1466">
      <c r="A1466" s="9">
        <v>302.49731893160146</v>
      </c>
      <c r="B1466" s="7">
        <v>25.0</v>
      </c>
    </row>
    <row r="1467">
      <c r="A1467" s="9">
        <v>345.19476141979277</v>
      </c>
      <c r="B1467" s="7">
        <v>29.0</v>
      </c>
    </row>
    <row r="1468">
      <c r="A1468" s="9">
        <v>359.5795268639417</v>
      </c>
      <c r="B1468" s="7">
        <v>30.0</v>
      </c>
    </row>
    <row r="1469">
      <c r="A1469" s="9">
        <v>364.08777294381616</v>
      </c>
      <c r="B1469" s="7">
        <v>30.0</v>
      </c>
    </row>
    <row r="1470">
      <c r="A1470" s="9">
        <v>266.58896558088924</v>
      </c>
      <c r="B1470" s="7">
        <v>25.0</v>
      </c>
    </row>
    <row r="1471">
      <c r="A1471" s="9">
        <v>4004.545955165998</v>
      </c>
      <c r="B1471" s="7">
        <v>120.0</v>
      </c>
    </row>
    <row r="1472">
      <c r="A1472" s="9">
        <v>3877.9966518070787</v>
      </c>
      <c r="B1472" s="7">
        <v>130.0</v>
      </c>
    </row>
    <row r="1473">
      <c r="A1473" s="9">
        <v>4137.005328339981</v>
      </c>
      <c r="B1473" s="7">
        <v>138.0</v>
      </c>
    </row>
    <row r="1474">
      <c r="A1474" s="9">
        <v>4419.329439877313</v>
      </c>
      <c r="B1474" s="7">
        <v>172.0</v>
      </c>
    </row>
    <row r="1475">
      <c r="A1475" s="9">
        <v>4928.033171892281</v>
      </c>
      <c r="B1475" s="7">
        <v>181.0</v>
      </c>
    </row>
    <row r="1476">
      <c r="A1476" s="9">
        <v>5572.008027096675</v>
      </c>
      <c r="B1476" s="7">
        <v>179.0</v>
      </c>
    </row>
    <row r="1477">
      <c r="A1477" s="9">
        <v>6191.339432853556</v>
      </c>
      <c r="B1477" s="7">
        <v>222.0</v>
      </c>
    </row>
    <row r="1478">
      <c r="A1478" s="9">
        <v>7235.075316947578</v>
      </c>
      <c r="B1478" s="7">
        <v>256.0</v>
      </c>
    </row>
    <row r="1479">
      <c r="A1479" s="9">
        <v>8460.810769828295</v>
      </c>
      <c r="B1479" s="7">
        <v>288.0</v>
      </c>
    </row>
    <row r="1480">
      <c r="A1480" s="9">
        <v>7268.716982212945</v>
      </c>
      <c r="B1480" s="7">
        <v>285.0</v>
      </c>
    </row>
    <row r="1481">
      <c r="A1481" s="9">
        <v>8770.740103696318</v>
      </c>
      <c r="B1481" s="7">
        <v>345.0</v>
      </c>
    </row>
    <row r="1482">
      <c r="A1482" s="9">
        <v>10049.039311841789</v>
      </c>
      <c r="B1482" s="7">
        <v>384.0</v>
      </c>
    </row>
    <row r="1483">
      <c r="A1483" s="9">
        <v>10430.942594350527</v>
      </c>
      <c r="B1483" s="7">
        <v>410.0</v>
      </c>
    </row>
    <row r="1484">
      <c r="A1484" s="9">
        <v>2289.0874039854075</v>
      </c>
      <c r="B1484" s="7">
        <v>162.0</v>
      </c>
    </row>
    <row r="1485">
      <c r="A1485" s="9">
        <v>2888.3031044722397</v>
      </c>
      <c r="B1485" s="7">
        <v>153.0</v>
      </c>
    </row>
    <row r="1486">
      <c r="A1486" s="9">
        <v>2929.3064090003995</v>
      </c>
      <c r="B1486" s="7">
        <v>152.0</v>
      </c>
    </row>
    <row r="1487">
      <c r="A1487" s="9">
        <v>3302.807645500254</v>
      </c>
      <c r="B1487" s="7">
        <v>199.0</v>
      </c>
    </row>
    <row r="1488">
      <c r="A1488" s="9">
        <v>3677.22087485684</v>
      </c>
      <c r="B1488" s="7">
        <v>217.0</v>
      </c>
    </row>
    <row r="1489">
      <c r="A1489" s="9">
        <v>3335.1949989246446</v>
      </c>
      <c r="B1489" s="7">
        <v>235.0</v>
      </c>
    </row>
    <row r="1490">
      <c r="A1490" s="9">
        <v>4304.0561578469415</v>
      </c>
      <c r="B1490" s="7">
        <v>287.0</v>
      </c>
    </row>
    <row r="1491">
      <c r="A1491" s="9">
        <v>5002.542050162374</v>
      </c>
      <c r="B1491" s="7">
        <v>315.0</v>
      </c>
    </row>
    <row r="1492">
      <c r="A1492" s="9">
        <v>6027.324270415463</v>
      </c>
      <c r="B1492" s="7">
        <v>475.0</v>
      </c>
    </row>
    <row r="1493">
      <c r="A1493" s="9">
        <v>6208.5955108552835</v>
      </c>
      <c r="B1493" s="7">
        <v>475.0</v>
      </c>
    </row>
    <row r="1494">
      <c r="A1494" s="9">
        <v>6552.484491577984</v>
      </c>
      <c r="B1494" s="7">
        <v>379.0</v>
      </c>
    </row>
    <row r="1495">
      <c r="A1495" s="9">
        <v>6515.737025701582</v>
      </c>
      <c r="B1495" s="7">
        <v>525.0</v>
      </c>
    </row>
    <row r="1496">
      <c r="A1496" s="9">
        <v>6243.844747401327</v>
      </c>
      <c r="B1496" s="7">
        <v>558.0</v>
      </c>
    </row>
    <row r="1497">
      <c r="A1497" s="9">
        <v>236.0961101895147</v>
      </c>
      <c r="B1497" s="7">
        <v>16.0</v>
      </c>
    </row>
    <row r="1498">
      <c r="A1498" s="9">
        <v>248.96306223898887</v>
      </c>
      <c r="B1498" s="7">
        <v>18.0</v>
      </c>
    </row>
    <row r="1499">
      <c r="A1499" s="9">
        <v>307.16972189341175</v>
      </c>
      <c r="B1499" s="7">
        <v>19.0</v>
      </c>
    </row>
    <row r="1500">
      <c r="A1500" s="9">
        <v>388.8183731044676</v>
      </c>
      <c r="B1500" s="7">
        <v>24.0</v>
      </c>
    </row>
    <row r="1501">
      <c r="A1501" s="9">
        <v>421.17042874859067</v>
      </c>
      <c r="B1501" s="7">
        <v>27.0</v>
      </c>
    </row>
    <row r="1502">
      <c r="A1502" s="9">
        <v>444.2846436279997</v>
      </c>
      <c r="B1502" s="7">
        <v>29.0</v>
      </c>
    </row>
    <row r="1503">
      <c r="A1503" s="9">
        <v>496.744283112836</v>
      </c>
      <c r="B1503" s="7">
        <v>33.0</v>
      </c>
    </row>
    <row r="1504">
      <c r="A1504" s="9">
        <v>561.496332715656</v>
      </c>
      <c r="B1504" s="7">
        <v>39.0</v>
      </c>
    </row>
    <row r="1505">
      <c r="A1505" s="9">
        <v>665.0546888147393</v>
      </c>
      <c r="B1505" s="7">
        <v>45.0</v>
      </c>
    </row>
    <row r="1506">
      <c r="A1506" s="9">
        <v>661.131711410386</v>
      </c>
      <c r="B1506" s="7">
        <v>45.0</v>
      </c>
    </row>
    <row r="1507">
      <c r="A1507" s="9">
        <v>673.6946613822247</v>
      </c>
      <c r="B1507" s="7">
        <v>46.0</v>
      </c>
    </row>
    <row r="1508">
      <c r="A1508" s="9">
        <v>738.5544780348008</v>
      </c>
      <c r="B1508" s="7">
        <v>51.0</v>
      </c>
    </row>
    <row r="1509">
      <c r="A1509" s="9">
        <v>696.1823129143617</v>
      </c>
      <c r="B1509" s="7">
        <v>42.0</v>
      </c>
    </row>
    <row r="1510">
      <c r="A1510" s="9">
        <v>10377.037318775025</v>
      </c>
      <c r="B1510" s="7">
        <v>643.0</v>
      </c>
    </row>
    <row r="1511">
      <c r="A1511" s="9">
        <v>9967.790406790356</v>
      </c>
      <c r="B1511" s="7">
        <v>675.0</v>
      </c>
    </row>
    <row r="1512">
      <c r="A1512" s="9">
        <v>10849.750278430887</v>
      </c>
      <c r="B1512" s="7">
        <v>839.0</v>
      </c>
    </row>
    <row r="1513">
      <c r="A1513" s="9">
        <v>12844.587986913608</v>
      </c>
      <c r="B1513" s="7">
        <v>1074.0</v>
      </c>
    </row>
    <row r="1514">
      <c r="A1514" s="9">
        <v>14064.229597176949</v>
      </c>
      <c r="B1514" s="7">
        <v>1247.0</v>
      </c>
    </row>
    <row r="1515">
      <c r="A1515" s="9">
        <v>14810.03520258324</v>
      </c>
      <c r="B1515" s="7">
        <v>1394.0</v>
      </c>
    </row>
    <row r="1516">
      <c r="A1516" s="9">
        <v>15766.092921926042</v>
      </c>
      <c r="B1516" s="7">
        <v>1445.0</v>
      </c>
    </row>
    <row r="1517">
      <c r="A1517" s="9">
        <v>18474.038168389376</v>
      </c>
      <c r="B1517" s="7">
        <v>1580.0</v>
      </c>
    </row>
    <row r="1518">
      <c r="A1518" s="9">
        <v>20895.780504129427</v>
      </c>
      <c r="B1518" s="7">
        <v>1596.0</v>
      </c>
    </row>
    <row r="1519">
      <c r="A1519" s="9">
        <v>19636.00627671361</v>
      </c>
      <c r="B1519" s="7">
        <v>1669.0</v>
      </c>
    </row>
    <row r="1520">
      <c r="A1520" s="9">
        <v>19695.25572485935</v>
      </c>
      <c r="B1520" s="7">
        <v>1707.0</v>
      </c>
    </row>
    <row r="1521">
      <c r="A1521" s="9">
        <v>22346.318405450336</v>
      </c>
      <c r="B1521" s="7">
        <v>1900.0</v>
      </c>
    </row>
    <row r="1522">
      <c r="A1522" s="9">
        <v>21129.982770499817</v>
      </c>
      <c r="B1522" s="7">
        <v>1835.0</v>
      </c>
    </row>
    <row r="1523">
      <c r="A1523" s="9">
        <v>2126.832863633749</v>
      </c>
      <c r="B1523" s="7">
        <v>466.0</v>
      </c>
    </row>
    <row r="1524">
      <c r="A1524" s="9">
        <v>2206.656120650008</v>
      </c>
      <c r="B1524" s="7">
        <v>412.0</v>
      </c>
    </row>
    <row r="1525">
      <c r="A1525" s="9">
        <v>2391.3474051494413</v>
      </c>
      <c r="B1525" s="7">
        <v>418.0</v>
      </c>
    </row>
    <row r="1526">
      <c r="A1526" s="9">
        <v>2434.7612971313442</v>
      </c>
      <c r="B1526" s="7">
        <v>411.0</v>
      </c>
    </row>
    <row r="1527">
      <c r="A1527" s="9">
        <v>2517.693397856896</v>
      </c>
      <c r="B1527" s="7">
        <v>449.0</v>
      </c>
    </row>
    <row r="1528">
      <c r="A1528" s="9">
        <v>2642.3762534096586</v>
      </c>
      <c r="B1528" s="7">
        <v>462.0</v>
      </c>
    </row>
    <row r="1529">
      <c r="A1529" s="9">
        <v>2752.323765455802</v>
      </c>
      <c r="B1529" s="7">
        <v>547.0</v>
      </c>
    </row>
    <row r="1530">
      <c r="A1530" s="9">
        <v>2871.313844678811</v>
      </c>
      <c r="B1530" s="7">
        <v>587.0</v>
      </c>
    </row>
    <row r="1531">
      <c r="A1531" s="9">
        <v>2920.198353909465</v>
      </c>
      <c r="B1531" s="7">
        <v>569.0</v>
      </c>
    </row>
    <row r="1532">
      <c r="A1532" s="9">
        <v>2895.6416193806003</v>
      </c>
      <c r="B1532" s="7">
        <v>551.0</v>
      </c>
    </row>
    <row r="1533">
      <c r="A1533" s="9">
        <v>3112.84046692607</v>
      </c>
      <c r="B1533" s="7">
        <v>542.0</v>
      </c>
    </row>
    <row r="1534">
      <c r="A1534" s="9">
        <v>3251.7382607867416</v>
      </c>
      <c r="B1534" s="7">
        <v>567.0</v>
      </c>
    </row>
    <row r="1535">
      <c r="A1535" s="9">
        <v>3291.78955380078</v>
      </c>
      <c r="B1535" s="7">
        <v>590.0</v>
      </c>
    </row>
    <row r="1536">
      <c r="A1536" s="9">
        <v>477.69870443983683</v>
      </c>
      <c r="B1536" s="7">
        <v>24.0</v>
      </c>
    </row>
    <row r="1537">
      <c r="A1537" s="9">
        <v>464.116728756113</v>
      </c>
      <c r="B1537" s="7">
        <v>19.0</v>
      </c>
    </row>
    <row r="1538">
      <c r="A1538" s="9">
        <v>460.2801815230322</v>
      </c>
      <c r="B1538" s="7">
        <v>24.0</v>
      </c>
    </row>
    <row r="1539">
      <c r="A1539" s="9">
        <v>527.0560224731906</v>
      </c>
      <c r="B1539" s="7">
        <v>23.0</v>
      </c>
    </row>
    <row r="1540">
      <c r="A1540" s="9">
        <v>600.0622770972942</v>
      </c>
      <c r="B1540" s="7">
        <v>28.0</v>
      </c>
    </row>
    <row r="1541">
      <c r="A1541" s="9">
        <v>694.3200828056007</v>
      </c>
      <c r="B1541" s="7">
        <v>29.0</v>
      </c>
    </row>
    <row r="1542">
      <c r="A1542" s="9">
        <v>939.156293655429</v>
      </c>
      <c r="B1542" s="7">
        <v>30.0</v>
      </c>
    </row>
    <row r="1543">
      <c r="A1543" s="9">
        <v>1008.0243955247344</v>
      </c>
      <c r="B1543" s="7">
        <v>37.0</v>
      </c>
    </row>
    <row r="1544">
      <c r="A1544" s="9">
        <v>1107.3182750538213</v>
      </c>
      <c r="B1544" s="7">
        <v>46.0</v>
      </c>
    </row>
    <row r="1545">
      <c r="A1545" s="9">
        <v>860.9119948169508</v>
      </c>
      <c r="B1545" s="7">
        <v>46.0</v>
      </c>
    </row>
    <row r="1546">
      <c r="A1546" s="9">
        <v>977.1505186428844</v>
      </c>
      <c r="B1546" s="7">
        <v>58.0</v>
      </c>
    </row>
    <row r="1547">
      <c r="A1547" s="9">
        <v>1117.026354643816</v>
      </c>
      <c r="B1547" s="7">
        <v>51.0</v>
      </c>
    </row>
    <row r="1548">
      <c r="A1548" s="9">
        <v>1042.8225318817188</v>
      </c>
      <c r="B1548" s="7">
        <v>52.0</v>
      </c>
    </row>
    <row r="1549">
      <c r="A1549" s="9">
        <v>3861.03854245568</v>
      </c>
      <c r="B1549" s="7">
        <v>146.0</v>
      </c>
    </row>
    <row r="1550">
      <c r="A1550" s="9">
        <v>3780.8288480274296</v>
      </c>
      <c r="B1550" s="7">
        <v>147.0</v>
      </c>
    </row>
    <row r="1551">
      <c r="A1551" s="9">
        <v>3939.2818626073795</v>
      </c>
      <c r="B1551" s="7">
        <v>168.0</v>
      </c>
    </row>
    <row r="1552">
      <c r="A1552" s="9">
        <v>4587.656108752702</v>
      </c>
      <c r="B1552" s="7">
        <v>188.0</v>
      </c>
    </row>
    <row r="1553">
      <c r="A1553" s="9">
        <v>5177.366465161758</v>
      </c>
      <c r="B1553" s="7">
        <v>227.0</v>
      </c>
    </row>
    <row r="1554">
      <c r="A1554" s="9">
        <v>5054.3181114383</v>
      </c>
      <c r="B1554" s="7">
        <v>239.0</v>
      </c>
    </row>
    <row r="1555">
      <c r="A1555" s="9">
        <v>5373.630551018681</v>
      </c>
      <c r="B1555" s="7">
        <v>269.0</v>
      </c>
    </row>
    <row r="1556">
      <c r="A1556" s="9">
        <v>6182.200111392944</v>
      </c>
      <c r="B1556" s="7">
        <v>316.0</v>
      </c>
    </row>
    <row r="1557">
      <c r="A1557" s="9">
        <v>7599.986676283833</v>
      </c>
      <c r="B1557" s="7">
        <v>362.0</v>
      </c>
    </row>
    <row r="1558">
      <c r="A1558" s="9">
        <v>6928.9720124671385</v>
      </c>
      <c r="B1558" s="7">
        <v>357.0</v>
      </c>
    </row>
    <row r="1559">
      <c r="A1559" s="9">
        <v>7586.969533711602</v>
      </c>
      <c r="B1559" s="7">
        <v>427.0</v>
      </c>
    </row>
    <row r="1560">
      <c r="A1560" s="9">
        <v>8749.57980671062</v>
      </c>
      <c r="B1560" s="7">
        <v>450.0</v>
      </c>
    </row>
    <row r="1561">
      <c r="A1561" s="9">
        <v>8861.799618484672</v>
      </c>
      <c r="B1561" s="7">
        <v>444.0</v>
      </c>
    </row>
    <row r="1562">
      <c r="A1562" s="9">
        <v>6584.925851280008</v>
      </c>
      <c r="B1562" s="7">
        <v>328.0</v>
      </c>
    </row>
    <row r="1563">
      <c r="A1563" s="9">
        <v>6882.483828987193</v>
      </c>
      <c r="B1563" s="7">
        <v>373.0</v>
      </c>
    </row>
    <row r="1564">
      <c r="A1564" s="9">
        <v>6952.535108404873</v>
      </c>
      <c r="B1564" s="7">
        <v>396.0</v>
      </c>
    </row>
    <row r="1565">
      <c r="A1565" s="9">
        <v>6598.411391275319</v>
      </c>
      <c r="B1565" s="7">
        <v>397.0</v>
      </c>
    </row>
    <row r="1566">
      <c r="A1566" s="9">
        <v>7039.57842981746</v>
      </c>
      <c r="B1566" s="7">
        <v>441.0</v>
      </c>
    </row>
    <row r="1567">
      <c r="A1567" s="9">
        <v>7820.696463544275</v>
      </c>
      <c r="B1567" s="7">
        <v>478.0</v>
      </c>
    </row>
    <row r="1568">
      <c r="A1568" s="9">
        <v>8624.942151790527</v>
      </c>
      <c r="B1568" s="7">
        <v>515.0</v>
      </c>
    </row>
    <row r="1569">
      <c r="A1569" s="9">
        <v>9160.58890219846</v>
      </c>
      <c r="B1569" s="7">
        <v>565.0</v>
      </c>
    </row>
    <row r="1570">
      <c r="A1570" s="9">
        <v>9567.876512184399</v>
      </c>
      <c r="B1570" s="7">
        <v>598.0</v>
      </c>
    </row>
    <row r="1571">
      <c r="A1571" s="9">
        <v>7687.50080740232</v>
      </c>
      <c r="B1571" s="7">
        <v>526.0</v>
      </c>
    </row>
    <row r="1572">
      <c r="A1572" s="9">
        <v>8906.879541427017</v>
      </c>
      <c r="B1572" s="7">
        <v>603.0</v>
      </c>
    </row>
    <row r="1573">
      <c r="A1573" s="9">
        <v>9802.177562961335</v>
      </c>
      <c r="B1573" s="7">
        <v>609.0</v>
      </c>
    </row>
    <row r="1574">
      <c r="A1574" s="9">
        <v>9847.12324610633</v>
      </c>
      <c r="B1574" s="7">
        <v>618.0</v>
      </c>
    </row>
    <row r="1575">
      <c r="A1575" s="9">
        <v>2170.9608396164945</v>
      </c>
      <c r="B1575" s="7">
        <v>170.0</v>
      </c>
    </row>
    <row r="1576">
      <c r="A1576" s="9">
        <v>2239.9169543715593</v>
      </c>
      <c r="B1576" s="7">
        <v>190.0</v>
      </c>
    </row>
    <row r="1577">
      <c r="A1577" s="9">
        <v>2257.773627585691</v>
      </c>
      <c r="B1577" s="7">
        <v>178.0</v>
      </c>
    </row>
    <row r="1578">
      <c r="A1578" s="9">
        <v>2293.579463750749</v>
      </c>
      <c r="B1578" s="7">
        <v>218.0</v>
      </c>
    </row>
    <row r="1579">
      <c r="A1579" s="9">
        <v>2247.8377668308704</v>
      </c>
      <c r="B1579" s="7">
        <v>233.0</v>
      </c>
    </row>
    <row r="1580">
      <c r="A1580" s="9">
        <v>2352.639343490461</v>
      </c>
      <c r="B1580" s="7">
        <v>285.0</v>
      </c>
    </row>
    <row r="1581">
      <c r="A1581" s="9">
        <v>2393.8005506878867</v>
      </c>
      <c r="B1581" s="7">
        <v>285.0</v>
      </c>
    </row>
    <row r="1582">
      <c r="A1582" s="9">
        <v>2434.8062837188504</v>
      </c>
      <c r="B1582" s="7">
        <v>292.0</v>
      </c>
    </row>
    <row r="1583">
      <c r="A1583" s="9">
        <v>2500.905682405405</v>
      </c>
      <c r="B1583" s="7">
        <v>323.0</v>
      </c>
    </row>
    <row r="1584">
      <c r="A1584" s="9">
        <v>2668.810507486801</v>
      </c>
      <c r="B1584" s="7">
        <v>357.0</v>
      </c>
    </row>
    <row r="1585">
      <c r="A1585" s="9">
        <v>2838.4488366033256</v>
      </c>
      <c r="B1585" s="7">
        <v>393.0</v>
      </c>
    </row>
    <row r="1586">
      <c r="A1586" s="9">
        <v>3000.1500522122524</v>
      </c>
      <c r="B1586" s="7">
        <v>412.0</v>
      </c>
    </row>
    <row r="1587">
      <c r="A1587" s="9">
        <v>3154.513864306785</v>
      </c>
      <c r="B1587" s="7">
        <v>405.0</v>
      </c>
    </row>
    <row r="1588">
      <c r="A1588" s="9">
        <v>354.0012789895131</v>
      </c>
      <c r="B1588" s="7">
        <v>24.0</v>
      </c>
    </row>
    <row r="1589">
      <c r="A1589" s="9">
        <v>407.73024308116123</v>
      </c>
      <c r="B1589" s="7">
        <v>29.0</v>
      </c>
    </row>
    <row r="1590">
      <c r="A1590" s="9">
        <v>458.6778167196697</v>
      </c>
      <c r="B1590" s="7">
        <v>37.0</v>
      </c>
    </row>
    <row r="1591">
      <c r="A1591" s="9">
        <v>548.2896868255024</v>
      </c>
      <c r="B1591" s="7">
        <v>46.0</v>
      </c>
    </row>
    <row r="1592">
      <c r="A1592" s="9">
        <v>720.9409319509593</v>
      </c>
      <c r="B1592" s="7">
        <v>61.0</v>
      </c>
    </row>
    <row r="1593">
      <c r="A1593" s="9">
        <v>831.1591091089281</v>
      </c>
      <c r="B1593" s="7">
        <v>76.0</v>
      </c>
    </row>
    <row r="1594">
      <c r="A1594" s="9">
        <v>950.6988847791022</v>
      </c>
      <c r="B1594" s="7">
        <v>101.0</v>
      </c>
    </row>
    <row r="1595">
      <c r="A1595" s="9">
        <v>1230.8098109821046</v>
      </c>
      <c r="B1595" s="7">
        <v>134.0</v>
      </c>
    </row>
    <row r="1596">
      <c r="A1596" s="9">
        <v>1695.9728111866643</v>
      </c>
      <c r="B1596" s="7">
        <v>193.0</v>
      </c>
    </row>
    <row r="1597">
      <c r="A1597" s="9">
        <v>1525.5261187164924</v>
      </c>
      <c r="B1597" s="7">
        <v>190.0</v>
      </c>
    </row>
    <row r="1598">
      <c r="A1598" s="9">
        <v>1631.535831804483</v>
      </c>
      <c r="B1598" s="7">
        <v>190.0</v>
      </c>
    </row>
    <row r="1599">
      <c r="A1599" s="9">
        <v>1970.8400027415837</v>
      </c>
      <c r="B1599" s="7">
        <v>224.0</v>
      </c>
    </row>
    <row r="1600">
      <c r="A1600" s="9">
        <v>2046.536786571444</v>
      </c>
      <c r="B1600" s="7">
        <v>239.0</v>
      </c>
    </row>
    <row r="1601">
      <c r="A1601" s="9">
        <v>82537.44646363892</v>
      </c>
      <c r="B1601" s="7">
        <v>2685.0</v>
      </c>
    </row>
    <row r="1602">
      <c r="A1602" s="9">
        <v>82537.26388803065</v>
      </c>
      <c r="B1602" s="7">
        <v>2718.0</v>
      </c>
    </row>
    <row r="1603">
      <c r="A1603" s="9">
        <v>88995.5906654825</v>
      </c>
      <c r="B1603" s="7">
        <v>2985.0</v>
      </c>
    </row>
    <row r="1604">
      <c r="A1604" s="9">
        <v>108862.79425503519</v>
      </c>
      <c r="B1604" s="7">
        <v>4216.0</v>
      </c>
    </row>
    <row r="1605">
      <c r="A1605" s="9">
        <v>123263.61314700414</v>
      </c>
      <c r="B1605" s="7">
        <v>4885.0</v>
      </c>
    </row>
    <row r="1606">
      <c r="A1606" s="9">
        <v>126599.40327733081</v>
      </c>
      <c r="B1606" s="7">
        <v>4960.0</v>
      </c>
    </row>
    <row r="1607">
      <c r="A1607" s="9">
        <v>135688.79987779685</v>
      </c>
      <c r="B1607" s="7">
        <v>5115.0</v>
      </c>
    </row>
    <row r="1608">
      <c r="A1608" s="9">
        <v>170632.95621626254</v>
      </c>
      <c r="B1608" s="7">
        <v>5671.0</v>
      </c>
    </row>
    <row r="1609">
      <c r="A1609" s="9">
        <v>193892.32225522614</v>
      </c>
      <c r="B1609" s="7">
        <v>6623.0</v>
      </c>
    </row>
    <row r="1610">
      <c r="A1610" s="9">
        <v>153042.34958968993</v>
      </c>
      <c r="B1610" s="7">
        <v>6458.0</v>
      </c>
    </row>
    <row r="1611">
      <c r="A1611" s="9">
        <v>145229.8378884516</v>
      </c>
      <c r="B1611" s="7">
        <v>6431.0</v>
      </c>
    </row>
    <row r="1612">
      <c r="A1612" s="9">
        <v>163025.85902149702</v>
      </c>
      <c r="B1612" s="7">
        <v>7180.0</v>
      </c>
    </row>
    <row r="1613">
      <c r="A1613" s="9">
        <v>161646.30599536977</v>
      </c>
      <c r="B1613" s="7">
        <v>6708.0</v>
      </c>
    </row>
    <row r="1614">
      <c r="A1614" s="9">
        <v>474.206033602881</v>
      </c>
      <c r="B1614" s="7">
        <v>22.0</v>
      </c>
    </row>
    <row r="1615">
      <c r="A1615" s="9">
        <v>524.0377601233888</v>
      </c>
      <c r="B1615" s="7">
        <v>24.0</v>
      </c>
    </row>
    <row r="1616">
      <c r="A1616" s="9">
        <v>571.6020188021517</v>
      </c>
      <c r="B1616" s="7">
        <v>28.0</v>
      </c>
    </row>
    <row r="1617">
      <c r="A1617" s="9">
        <v>646.2369489527443</v>
      </c>
      <c r="B1617" s="7">
        <v>48.0</v>
      </c>
    </row>
    <row r="1618">
      <c r="A1618" s="9">
        <v>798.0243785873839</v>
      </c>
      <c r="B1618" s="7">
        <v>56.0</v>
      </c>
    </row>
    <row r="1619">
      <c r="A1619" s="9">
        <v>998.7563599791332</v>
      </c>
      <c r="B1619" s="7">
        <v>60.0</v>
      </c>
    </row>
    <row r="1620">
      <c r="A1620" s="9">
        <v>1333.877158237403</v>
      </c>
      <c r="B1620" s="7">
        <v>72.0</v>
      </c>
    </row>
    <row r="1621">
      <c r="A1621" s="9">
        <v>1631.9010399727483</v>
      </c>
      <c r="B1621" s="7">
        <v>93.0</v>
      </c>
    </row>
    <row r="1622">
      <c r="A1622" s="9">
        <v>2135.8113378967305</v>
      </c>
      <c r="B1622" s="7">
        <v>136.0</v>
      </c>
    </row>
    <row r="1623">
      <c r="A1623" s="9">
        <v>1715.3637353619065</v>
      </c>
      <c r="B1623" s="7">
        <v>111.0</v>
      </c>
    </row>
    <row r="1624">
      <c r="A1624" s="9">
        <v>2285.6453774747138</v>
      </c>
      <c r="B1624" s="7">
        <v>143.0</v>
      </c>
    </row>
    <row r="1625">
      <c r="A1625" s="9">
        <v>3181.1044009368934</v>
      </c>
      <c r="B1625" s="7">
        <v>190.0</v>
      </c>
    </row>
    <row r="1626">
      <c r="A1626" s="9">
        <v>3691.0522624123723</v>
      </c>
      <c r="B1626" s="7">
        <v>232.0</v>
      </c>
    </row>
    <row r="1627">
      <c r="A1627" s="9">
        <v>1610.4156375368948</v>
      </c>
      <c r="B1627" s="7">
        <v>121.0</v>
      </c>
    </row>
    <row r="1628">
      <c r="A1628" s="9">
        <v>1896.719774334655</v>
      </c>
      <c r="B1628" s="7">
        <v>160.0</v>
      </c>
    </row>
    <row r="1629">
      <c r="A1629" s="9">
        <v>2097.7495757971665</v>
      </c>
      <c r="B1629" s="7">
        <v>180.0</v>
      </c>
    </row>
    <row r="1630">
      <c r="A1630" s="9">
        <v>2783.712079915494</v>
      </c>
      <c r="B1630" s="7">
        <v>254.0</v>
      </c>
    </row>
    <row r="1631">
      <c r="A1631" s="9">
        <v>3372.9570745277956</v>
      </c>
      <c r="B1631" s="7">
        <v>293.0</v>
      </c>
    </row>
    <row r="1632">
      <c r="A1632" s="9">
        <v>3665.3274382124646</v>
      </c>
      <c r="B1632" s="7">
        <v>319.0</v>
      </c>
    </row>
    <row r="1633">
      <c r="A1633" s="9">
        <v>4370.59754009863</v>
      </c>
      <c r="B1633" s="7">
        <v>361.0</v>
      </c>
    </row>
    <row r="1634">
      <c r="A1634" s="9">
        <v>5945.908404014244</v>
      </c>
      <c r="B1634" s="7">
        <v>414.0</v>
      </c>
    </row>
    <row r="1635">
      <c r="A1635" s="9">
        <v>7335.897002985538</v>
      </c>
      <c r="B1635" s="7">
        <v>466.0</v>
      </c>
    </row>
    <row r="1636">
      <c r="A1636" s="9">
        <v>6713.079304755509</v>
      </c>
      <c r="B1636" s="7">
        <v>424.0</v>
      </c>
    </row>
    <row r="1637">
      <c r="A1637" s="9">
        <v>6636.070537900071</v>
      </c>
      <c r="B1637" s="7">
        <v>476.0</v>
      </c>
    </row>
    <row r="1638">
      <c r="A1638" s="9">
        <v>7253.359249424791</v>
      </c>
      <c r="B1638" s="7">
        <v>522.0</v>
      </c>
    </row>
    <row r="1639">
      <c r="A1639" s="9">
        <v>6514.148642447603</v>
      </c>
      <c r="B1639" s="7">
        <v>493.0</v>
      </c>
    </row>
    <row r="1640">
      <c r="A1640" s="9">
        <v>1289.4619025143152</v>
      </c>
      <c r="B1640" s="7">
        <v>54.0</v>
      </c>
    </row>
    <row r="1641">
      <c r="A1641" s="9">
        <v>1299.9025560870145</v>
      </c>
      <c r="B1641" s="7">
        <v>58.0</v>
      </c>
    </row>
    <row r="1642">
      <c r="A1642" s="9">
        <v>1378.8510749880174</v>
      </c>
      <c r="B1642" s="7">
        <v>73.0</v>
      </c>
    </row>
    <row r="1643">
      <c r="A1643" s="9">
        <v>1683.9408453129163</v>
      </c>
      <c r="B1643" s="7">
        <v>88.0</v>
      </c>
    </row>
    <row r="1644">
      <c r="A1644" s="9">
        <v>1907.4343071468143</v>
      </c>
      <c r="B1644" s="7">
        <v>99.0</v>
      </c>
    </row>
    <row r="1645">
      <c r="A1645" s="9">
        <v>1975.866509789316</v>
      </c>
      <c r="B1645" s="7">
        <v>100.0</v>
      </c>
    </row>
    <row r="1646">
      <c r="A1646" s="9">
        <v>2159.4636719205073</v>
      </c>
      <c r="B1646" s="7">
        <v>113.0</v>
      </c>
    </row>
    <row r="1647">
      <c r="A1647" s="9">
        <v>2452.998578312918</v>
      </c>
      <c r="B1647" s="7">
        <v>134.0</v>
      </c>
    </row>
    <row r="1648">
      <c r="A1648" s="9">
        <v>2871.346605351723</v>
      </c>
      <c r="B1648" s="7">
        <v>156.0</v>
      </c>
    </row>
    <row r="1649">
      <c r="A1649" s="9">
        <v>2906.598136259469</v>
      </c>
      <c r="B1649" s="7">
        <v>165.0</v>
      </c>
    </row>
    <row r="1650">
      <c r="A1650" s="9">
        <v>2868.644166617155</v>
      </c>
      <c r="B1650" s="7">
        <v>168.0</v>
      </c>
    </row>
    <row r="1651">
      <c r="A1651" s="9">
        <v>3094.607658234908</v>
      </c>
      <c r="B1651" s="7">
        <v>195.0</v>
      </c>
    </row>
    <row r="1652">
      <c r="A1652" s="9">
        <v>2951.3591363317087</v>
      </c>
      <c r="B1652" s="7">
        <v>190.0</v>
      </c>
    </row>
    <row r="1653">
      <c r="A1653" s="9">
        <v>235.83830604250974</v>
      </c>
      <c r="B1653" s="7">
        <v>15.0</v>
      </c>
    </row>
    <row r="1654">
      <c r="A1654" s="9">
        <v>216.92273460494113</v>
      </c>
      <c r="B1654" s="7">
        <v>12.0</v>
      </c>
    </row>
    <row r="1655">
      <c r="A1655" s="9">
        <v>217.46148736633856</v>
      </c>
      <c r="B1655" s="7">
        <v>14.0</v>
      </c>
    </row>
    <row r="1656">
      <c r="A1656" s="9">
        <v>234.79541031103793</v>
      </c>
      <c r="B1656" s="7">
        <v>15.0</v>
      </c>
    </row>
    <row r="1657">
      <c r="A1657" s="9">
        <v>278.7826934001643</v>
      </c>
      <c r="B1657" s="7">
        <v>16.0</v>
      </c>
    </row>
    <row r="1658">
      <c r="A1658" s="9">
        <v>313.1079296724628</v>
      </c>
      <c r="B1658" s="7">
        <v>22.0</v>
      </c>
    </row>
    <row r="1659">
      <c r="A1659" s="9">
        <v>328.70739925670244</v>
      </c>
      <c r="B1659" s="7">
        <v>21.0</v>
      </c>
    </row>
    <row r="1660">
      <c r="A1660" s="9">
        <v>362.4324248026873</v>
      </c>
      <c r="B1660" s="7">
        <v>22.0</v>
      </c>
    </row>
    <row r="1661">
      <c r="A1661" s="9">
        <v>434.5301501041734</v>
      </c>
      <c r="B1661" s="7">
        <v>24.0</v>
      </c>
    </row>
    <row r="1662">
      <c r="A1662" s="9">
        <v>414.11015599700784</v>
      </c>
      <c r="B1662" s="7">
        <v>25.0</v>
      </c>
    </row>
    <row r="1663">
      <c r="A1663" s="9">
        <v>386.9631654675659</v>
      </c>
      <c r="B1663" s="7">
        <v>22.0</v>
      </c>
    </row>
    <row r="1664">
      <c r="A1664" s="9">
        <v>510.4634091342438</v>
      </c>
      <c r="B1664" s="7">
        <v>33.0</v>
      </c>
    </row>
    <row r="1665">
      <c r="A1665" s="9">
        <v>570.4174895882082</v>
      </c>
      <c r="B1665" s="7">
        <v>37.0</v>
      </c>
    </row>
    <row r="1666">
      <c r="A1666" s="9">
        <v>0.0</v>
      </c>
      <c r="B1666" s="7">
        <v>3.0</v>
      </c>
    </row>
    <row r="1667">
      <c r="A1667" s="9">
        <v>0.0</v>
      </c>
      <c r="B1667" s="7">
        <v>2.0</v>
      </c>
    </row>
    <row r="1668">
      <c r="A1668" s="9">
        <v>0.0</v>
      </c>
      <c r="B1668" s="7">
        <v>3.0</v>
      </c>
    </row>
    <row r="1669">
      <c r="A1669" s="9">
        <v>0.0</v>
      </c>
      <c r="B1669" s="7">
        <v>4.0</v>
      </c>
    </row>
    <row r="1670">
      <c r="A1670" s="9">
        <v>0.0</v>
      </c>
      <c r="B1670" s="7">
        <v>5.0</v>
      </c>
    </row>
    <row r="1671">
      <c r="A1671" s="9">
        <v>0.0</v>
      </c>
      <c r="B1671" s="7">
        <v>5.0</v>
      </c>
    </row>
    <row r="1672">
      <c r="A1672" s="9">
        <v>0.0</v>
      </c>
      <c r="B1672" s="7">
        <v>5.0</v>
      </c>
    </row>
    <row r="1673">
      <c r="A1673" s="9">
        <v>0.0</v>
      </c>
      <c r="B1673" s="7">
        <v>7.0</v>
      </c>
    </row>
    <row r="1674">
      <c r="A1674" s="9">
        <v>0.0</v>
      </c>
      <c r="B1674" s="7">
        <v>10.0</v>
      </c>
    </row>
    <row r="1675">
      <c r="A1675" s="9">
        <v>0.0</v>
      </c>
      <c r="B1675" s="7">
        <v>13.0</v>
      </c>
    </row>
    <row r="1676">
      <c r="A1676" s="9">
        <v>0.0</v>
      </c>
      <c r="B1676" s="7">
        <v>15.0</v>
      </c>
    </row>
    <row r="1677">
      <c r="A1677" s="9">
        <v>0.0</v>
      </c>
      <c r="B1677" s="7">
        <v>19.0</v>
      </c>
    </row>
    <row r="1678">
      <c r="A1678" s="9">
        <v>0.0</v>
      </c>
      <c r="B1678" s="7">
        <v>20.0</v>
      </c>
    </row>
    <row r="1679">
      <c r="A1679" s="9">
        <v>2059.4006100256433</v>
      </c>
      <c r="B1679" s="7">
        <v>126.0</v>
      </c>
    </row>
    <row r="1680">
      <c r="A1680" s="9">
        <v>1836.495966409877</v>
      </c>
      <c r="B1680" s="7">
        <v>113.0</v>
      </c>
    </row>
    <row r="1681">
      <c r="A1681" s="9">
        <v>1716.4025796825108</v>
      </c>
      <c r="B1681" s="7">
        <v>106.0</v>
      </c>
    </row>
    <row r="1682">
      <c r="A1682" s="9">
        <v>2488.990512492953</v>
      </c>
      <c r="B1682" s="7">
        <v>162.0</v>
      </c>
    </row>
    <row r="1683">
      <c r="A1683" s="9">
        <v>3297.958613701256</v>
      </c>
      <c r="B1683" s="7">
        <v>213.0</v>
      </c>
    </row>
    <row r="1684">
      <c r="A1684" s="9">
        <v>3582.27602013985</v>
      </c>
      <c r="B1684" s="7">
        <v>262.0</v>
      </c>
    </row>
    <row r="1685">
      <c r="A1685" s="9">
        <v>3886.4479234811106</v>
      </c>
      <c r="B1685" s="7">
        <v>280.0</v>
      </c>
    </row>
    <row r="1686">
      <c r="A1686" s="9">
        <v>4246.6783726630465</v>
      </c>
      <c r="B1686" s="7">
        <v>294.0</v>
      </c>
    </row>
    <row r="1687">
      <c r="A1687" s="9">
        <v>4023.6896229896756</v>
      </c>
      <c r="B1687" s="7">
        <v>287.0</v>
      </c>
    </row>
    <row r="1688">
      <c r="A1688" s="9">
        <v>4070.032745073707</v>
      </c>
      <c r="B1688" s="7">
        <v>326.0</v>
      </c>
    </row>
    <row r="1689">
      <c r="A1689" s="9">
        <v>5113.164851968846</v>
      </c>
      <c r="B1689" s="7">
        <v>416.0</v>
      </c>
    </row>
    <row r="1690">
      <c r="A1690" s="9">
        <v>5614.9259096922915</v>
      </c>
      <c r="B1690" s="7">
        <v>486.0</v>
      </c>
    </row>
    <row r="1691">
      <c r="A1691" s="9">
        <v>5930.524946301949</v>
      </c>
      <c r="B1691" s="7">
        <v>473.0</v>
      </c>
    </row>
    <row r="1692">
      <c r="A1692" s="9">
        <v>236.98284429074192</v>
      </c>
      <c r="B1692" s="7">
        <v>12.0</v>
      </c>
    </row>
    <row r="1693">
      <c r="A1693" s="9">
        <v>253.9433948313682</v>
      </c>
      <c r="B1693" s="7">
        <v>13.0</v>
      </c>
    </row>
    <row r="1694">
      <c r="A1694" s="9">
        <v>251.0438721758437</v>
      </c>
      <c r="B1694" s="7">
        <v>14.0</v>
      </c>
    </row>
    <row r="1695">
      <c r="A1695" s="9">
        <v>258.1178555306885</v>
      </c>
      <c r="B1695" s="7">
        <v>14.0</v>
      </c>
    </row>
    <row r="1696">
      <c r="A1696" s="9">
        <v>291.86904185915125</v>
      </c>
      <c r="B1696" s="7">
        <v>17.0</v>
      </c>
    </row>
    <row r="1697">
      <c r="A1697" s="9">
        <v>321.45501864656484</v>
      </c>
      <c r="B1697" s="7">
        <v>19.0</v>
      </c>
    </row>
    <row r="1698">
      <c r="A1698" s="9">
        <v>352.8009747038343</v>
      </c>
      <c r="B1698" s="7">
        <v>20.0</v>
      </c>
    </row>
    <row r="1699">
      <c r="A1699" s="9">
        <v>397.9040178463047</v>
      </c>
      <c r="B1699" s="7">
        <v>23.0</v>
      </c>
    </row>
    <row r="1700">
      <c r="A1700" s="9">
        <v>477.9321763474168</v>
      </c>
      <c r="B1700" s="7">
        <v>27.0</v>
      </c>
    </row>
    <row r="1701">
      <c r="A1701" s="9">
        <v>485.9551547727942</v>
      </c>
      <c r="B1701" s="7">
        <v>29.0</v>
      </c>
    </row>
    <row r="1702">
      <c r="A1702" s="9">
        <v>595.7716261139083</v>
      </c>
      <c r="B1702" s="7">
        <v>36.0</v>
      </c>
    </row>
    <row r="1703">
      <c r="A1703" s="9">
        <v>694.1411512445682</v>
      </c>
      <c r="B1703" s="7">
        <v>41.0</v>
      </c>
    </row>
    <row r="1704">
      <c r="A1704" s="9">
        <v>699.0804821161186</v>
      </c>
      <c r="B1704" s="7">
        <v>36.0</v>
      </c>
    </row>
    <row r="1705">
      <c r="A1705" s="9">
        <v>24175.04541297979</v>
      </c>
      <c r="B1705" s="7">
        <v>1932.0</v>
      </c>
    </row>
    <row r="1706">
      <c r="A1706" s="9">
        <v>24990.371540142263</v>
      </c>
      <c r="B1706" s="7">
        <v>2079.0</v>
      </c>
    </row>
    <row r="1707">
      <c r="A1707" s="9">
        <v>27122.541686820223</v>
      </c>
      <c r="B1707" s="7">
        <v>2411.0</v>
      </c>
    </row>
    <row r="1708">
      <c r="A1708" s="9">
        <v>33158.0885212491</v>
      </c>
      <c r="B1708" s="7">
        <v>3249.0</v>
      </c>
    </row>
    <row r="1709">
      <c r="A1709" s="9">
        <v>37465.19345336895</v>
      </c>
      <c r="B1709" s="7">
        <v>3739.0</v>
      </c>
    </row>
    <row r="1710">
      <c r="A1710" s="9">
        <v>39093.45345195194</v>
      </c>
      <c r="B1710" s="7">
        <v>4261.0</v>
      </c>
    </row>
    <row r="1711">
      <c r="A1711" s="9">
        <v>41477.78115405013</v>
      </c>
      <c r="B1711" s="7">
        <v>4459.0</v>
      </c>
    </row>
    <row r="1712">
      <c r="A1712" s="9">
        <v>47797.24883186698</v>
      </c>
      <c r="B1712" s="7">
        <v>5150.0</v>
      </c>
    </row>
    <row r="1713">
      <c r="A1713" s="9">
        <v>52962.517070682705</v>
      </c>
      <c r="B1713" s="7">
        <v>5834.0</v>
      </c>
    </row>
    <row r="1714">
      <c r="A1714" s="9">
        <v>48153.73964603856</v>
      </c>
      <c r="B1714" s="7">
        <v>5740.0</v>
      </c>
    </row>
    <row r="1715">
      <c r="A1715" s="9">
        <v>46763.86247596656</v>
      </c>
      <c r="B1715" s="7">
        <v>5676.0</v>
      </c>
    </row>
    <row r="1716">
      <c r="A1716" s="9">
        <v>49900.93496260785</v>
      </c>
      <c r="B1716" s="7">
        <v>5997.0</v>
      </c>
    </row>
    <row r="1717">
      <c r="A1717" s="9">
        <v>45956.53514463357</v>
      </c>
      <c r="B1717" s="7">
        <v>5737.0</v>
      </c>
    </row>
    <row r="1718">
      <c r="A1718" s="9">
        <v>12579.59510387844</v>
      </c>
      <c r="B1718" s="7">
        <v>193.0</v>
      </c>
    </row>
    <row r="1719">
      <c r="A1719" s="9">
        <v>12342.617768861239</v>
      </c>
      <c r="B1719" s="7">
        <v>193.0</v>
      </c>
    </row>
    <row r="1720">
      <c r="A1720" s="9">
        <v>0.0</v>
      </c>
      <c r="B1720" s="7">
        <v>193.0</v>
      </c>
    </row>
    <row r="1721">
      <c r="A1721" s="9">
        <v>0.0</v>
      </c>
      <c r="B1721" s="7">
        <v>193.0</v>
      </c>
    </row>
    <row r="1722">
      <c r="A1722" s="9">
        <v>0.0</v>
      </c>
      <c r="B1722" s="7">
        <v>193.0</v>
      </c>
    </row>
    <row r="1723">
      <c r="A1723" s="9">
        <v>0.0</v>
      </c>
      <c r="B1723" s="7">
        <v>193.0</v>
      </c>
    </row>
    <row r="1724">
      <c r="A1724" s="9">
        <v>0.0</v>
      </c>
      <c r="B1724" s="7">
        <v>193.0</v>
      </c>
    </row>
    <row r="1725">
      <c r="A1725" s="9">
        <v>0.0</v>
      </c>
      <c r="B1725" s="7">
        <v>193.0</v>
      </c>
    </row>
    <row r="1726">
      <c r="A1726" s="9">
        <v>0.0</v>
      </c>
      <c r="B1726" s="7">
        <v>193.0</v>
      </c>
    </row>
    <row r="1727">
      <c r="A1727" s="9">
        <v>0.0</v>
      </c>
      <c r="B1727" s="7">
        <v>193.0</v>
      </c>
    </row>
    <row r="1728">
      <c r="A1728" s="9">
        <v>0.0</v>
      </c>
      <c r="B1728" s="7">
        <v>193.0</v>
      </c>
    </row>
    <row r="1729">
      <c r="A1729" s="9">
        <v>0.0</v>
      </c>
      <c r="B1729" s="7">
        <v>193.0</v>
      </c>
    </row>
    <row r="1730">
      <c r="A1730" s="9">
        <v>0.0</v>
      </c>
      <c r="B1730" s="7">
        <v>193.0</v>
      </c>
    </row>
    <row r="1731">
      <c r="A1731" s="9">
        <v>13482.547047463515</v>
      </c>
      <c r="B1731" s="7">
        <v>1052.0</v>
      </c>
    </row>
    <row r="1732">
      <c r="A1732" s="9">
        <v>13736.796665635871</v>
      </c>
      <c r="B1732" s="7">
        <v>1052.0</v>
      </c>
    </row>
    <row r="1733">
      <c r="A1733" s="9">
        <v>16720.578797518046</v>
      </c>
      <c r="B1733" s="7">
        <v>1244.0</v>
      </c>
    </row>
    <row r="1734">
      <c r="A1734" s="9">
        <v>21712.464181565356</v>
      </c>
      <c r="B1734" s="7">
        <v>1602.0</v>
      </c>
    </row>
    <row r="1735">
      <c r="A1735" s="9">
        <v>25198.776758409786</v>
      </c>
      <c r="B1735" s="7">
        <v>1974.0</v>
      </c>
    </row>
    <row r="1736">
      <c r="A1736" s="9">
        <v>27576.86446213019</v>
      </c>
      <c r="B1736" s="7">
        <v>2288.0</v>
      </c>
    </row>
    <row r="1737">
      <c r="A1737" s="9">
        <v>26286.86134875496</v>
      </c>
      <c r="B1737" s="7">
        <v>2295.0</v>
      </c>
    </row>
    <row r="1738">
      <c r="A1738" s="9">
        <v>31927.72509046189</v>
      </c>
      <c r="B1738" s="7">
        <v>2694.0</v>
      </c>
    </row>
    <row r="1739">
      <c r="A1739" s="9">
        <v>30452.809857340297</v>
      </c>
      <c r="B1739" s="7">
        <v>2820.0</v>
      </c>
    </row>
    <row r="1740">
      <c r="A1740" s="9">
        <v>27573.103480235415</v>
      </c>
      <c r="B1740" s="7">
        <v>2702.0</v>
      </c>
    </row>
    <row r="1741">
      <c r="A1741" s="9">
        <v>32739.59430376849</v>
      </c>
      <c r="B1741" s="7">
        <v>3260.0</v>
      </c>
    </row>
    <row r="1742">
      <c r="A1742" s="9">
        <v>37228.72968310179</v>
      </c>
      <c r="B1742" s="7">
        <v>3715.0</v>
      </c>
    </row>
    <row r="1743">
      <c r="A1743" s="9">
        <v>38574.328896909545</v>
      </c>
      <c r="B1743" s="7">
        <v>3292.0</v>
      </c>
    </row>
    <row r="1744">
      <c r="A1744" s="9">
        <v>1001.2564419751731</v>
      </c>
      <c r="B1744" s="7">
        <v>54.0</v>
      </c>
    </row>
    <row r="1745">
      <c r="A1745" s="9">
        <v>1028.2925401101284</v>
      </c>
      <c r="B1745" s="7">
        <v>54.0</v>
      </c>
    </row>
    <row r="1746">
      <c r="A1746" s="9">
        <v>995.3579835067676</v>
      </c>
      <c r="B1746" s="7">
        <v>57.0</v>
      </c>
    </row>
    <row r="1747">
      <c r="A1747" s="9">
        <v>1000.8574186921926</v>
      </c>
      <c r="B1747" s="7">
        <v>61.0</v>
      </c>
    </row>
    <row r="1748">
      <c r="A1748" s="9">
        <v>1075.983379868069</v>
      </c>
      <c r="B1748" s="7">
        <v>66.0</v>
      </c>
    </row>
    <row r="1749">
      <c r="A1749" s="9">
        <v>1158.9970076361737</v>
      </c>
      <c r="B1749" s="7">
        <v>71.0</v>
      </c>
    </row>
    <row r="1750">
      <c r="A1750" s="9">
        <v>1228.3131257661867</v>
      </c>
      <c r="B1750" s="7">
        <v>78.0</v>
      </c>
    </row>
    <row r="1751">
      <c r="A1751" s="9">
        <v>1332.8788036814367</v>
      </c>
      <c r="B1751" s="7">
        <v>92.0</v>
      </c>
    </row>
    <row r="1752">
      <c r="A1752" s="9">
        <v>1498.129320959502</v>
      </c>
      <c r="B1752" s="7">
        <v>105.0</v>
      </c>
    </row>
    <row r="1753">
      <c r="A1753" s="9">
        <v>1459.212416701185</v>
      </c>
      <c r="B1753" s="7">
        <v>109.0</v>
      </c>
    </row>
    <row r="1754">
      <c r="A1754" s="9">
        <v>1535.192323051268</v>
      </c>
      <c r="B1754" s="7">
        <v>112.0</v>
      </c>
    </row>
    <row r="1755">
      <c r="A1755" s="9">
        <v>1676.2578872732358</v>
      </c>
      <c r="B1755" s="7">
        <v>124.0</v>
      </c>
    </row>
    <row r="1756">
      <c r="A1756" s="9">
        <v>1776.610140338363</v>
      </c>
      <c r="B1756" s="7">
        <v>144.0</v>
      </c>
    </row>
    <row r="1757">
      <c r="A1757" s="9">
        <v>163.64010977436837</v>
      </c>
      <c r="B1757" s="7">
        <v>10.0</v>
      </c>
    </row>
    <row r="1758">
      <c r="A1758" s="9">
        <v>170.6961621503709</v>
      </c>
      <c r="B1758" s="7">
        <v>12.0</v>
      </c>
    </row>
    <row r="1759">
      <c r="A1759" s="9">
        <v>183.66987797632572</v>
      </c>
      <c r="B1759" s="7">
        <v>12.0</v>
      </c>
    </row>
    <row r="1760">
      <c r="A1760" s="9">
        <v>222.89924637099276</v>
      </c>
      <c r="B1760" s="7">
        <v>15.0</v>
      </c>
    </row>
    <row r="1761">
      <c r="A1761" s="9">
        <v>240.21743869668626</v>
      </c>
      <c r="B1761" s="7">
        <v>16.0</v>
      </c>
    </row>
    <row r="1762">
      <c r="A1762" s="9">
        <v>258.28176030913096</v>
      </c>
      <c r="B1762" s="7">
        <v>20.0</v>
      </c>
    </row>
    <row r="1763">
      <c r="A1763" s="9">
        <v>266.5794323050095</v>
      </c>
      <c r="B1763" s="7">
        <v>21.0</v>
      </c>
    </row>
    <row r="1764">
      <c r="A1764" s="9">
        <v>302.2664078332138</v>
      </c>
      <c r="B1764" s="7">
        <v>22.0</v>
      </c>
    </row>
    <row r="1765">
      <c r="A1765" s="9">
        <v>366.63067921165134</v>
      </c>
      <c r="B1765" s="7">
        <v>26.0</v>
      </c>
    </row>
    <row r="1766">
      <c r="A1766" s="9">
        <v>352.6851141361782</v>
      </c>
      <c r="B1766" s="7">
        <v>27.0</v>
      </c>
    </row>
    <row r="1767">
      <c r="A1767" s="9">
        <v>359.8012419476189</v>
      </c>
      <c r="B1767" s="7">
        <v>24.0</v>
      </c>
    </row>
    <row r="1768">
      <c r="A1768" s="9">
        <v>388.3267312125359</v>
      </c>
      <c r="B1768" s="7">
        <v>25.0</v>
      </c>
    </row>
    <row r="1769">
      <c r="A1769" s="9">
        <v>394.77583088040467</v>
      </c>
      <c r="B1769" s="7">
        <v>25.0</v>
      </c>
    </row>
    <row r="1770">
      <c r="A1770" s="9">
        <v>377.5002570421655</v>
      </c>
      <c r="B1770" s="7">
        <v>17.0</v>
      </c>
    </row>
    <row r="1771">
      <c r="A1771" s="9">
        <v>350.28782107299367</v>
      </c>
      <c r="B1771" s="7">
        <v>18.0</v>
      </c>
    </row>
    <row r="1772">
      <c r="A1772" s="9">
        <v>457.4736504781623</v>
      </c>
      <c r="B1772" s="7">
        <v>18.0</v>
      </c>
    </row>
    <row r="1773">
      <c r="A1773" s="9">
        <v>510.4169414343761</v>
      </c>
      <c r="B1773" s="7">
        <v>39.0</v>
      </c>
    </row>
    <row r="1774">
      <c r="A1774" s="9">
        <v>645.9256501635119</v>
      </c>
      <c r="B1774" s="7">
        <v>45.0</v>
      </c>
    </row>
    <row r="1775">
      <c r="A1775" s="9">
        <v>802.3733573474127</v>
      </c>
      <c r="B1775" s="7">
        <v>53.0</v>
      </c>
    </row>
    <row r="1776">
      <c r="A1776" s="9">
        <v>1011.7579602272922</v>
      </c>
      <c r="B1776" s="7">
        <v>59.0</v>
      </c>
    </row>
    <row r="1777">
      <c r="A1777" s="9">
        <v>1127.814289859537</v>
      </c>
      <c r="B1777" s="7">
        <v>81.0</v>
      </c>
    </row>
    <row r="1778">
      <c r="A1778" s="9">
        <v>1375.587865410367</v>
      </c>
      <c r="B1778" s="7">
        <v>88.0</v>
      </c>
    </row>
    <row r="1779">
      <c r="A1779" s="9">
        <v>1087.648929064824</v>
      </c>
      <c r="B1779" s="7">
        <v>74.0</v>
      </c>
    </row>
    <row r="1780">
      <c r="A1780" s="9">
        <v>2310.4697842522137</v>
      </c>
      <c r="B1780" s="7">
        <v>80.0</v>
      </c>
    </row>
    <row r="1781">
      <c r="A1781" s="9">
        <v>2509.24331849256</v>
      </c>
      <c r="B1781" s="7">
        <v>85.0</v>
      </c>
    </row>
    <row r="1782">
      <c r="A1782" s="9">
        <v>2742.342266869634</v>
      </c>
      <c r="B1782" s="7">
        <v>94.0</v>
      </c>
    </row>
    <row r="1783">
      <c r="A1783" s="9">
        <v>0.0</v>
      </c>
      <c r="B1783" s="7">
        <v>193.0</v>
      </c>
    </row>
    <row r="1784">
      <c r="A1784" s="9">
        <v>0.0</v>
      </c>
      <c r="B1784" s="7">
        <v>193.0</v>
      </c>
    </row>
    <row r="1785">
      <c r="A1785" s="9">
        <v>0.0</v>
      </c>
      <c r="B1785" s="7">
        <v>193.0</v>
      </c>
    </row>
    <row r="1786">
      <c r="A1786" s="9">
        <v>0.0</v>
      </c>
      <c r="B1786" s="7">
        <v>193.0</v>
      </c>
    </row>
    <row r="1787">
      <c r="A1787" s="9">
        <v>0.0</v>
      </c>
      <c r="B1787" s="7">
        <v>193.0</v>
      </c>
    </row>
    <row r="1788">
      <c r="A1788" s="9">
        <v>0.0</v>
      </c>
      <c r="B1788" s="7">
        <v>193.0</v>
      </c>
    </row>
    <row r="1789">
      <c r="A1789" s="9">
        <v>0.0</v>
      </c>
      <c r="B1789" s="7">
        <v>193.0</v>
      </c>
    </row>
    <row r="1790">
      <c r="A1790" s="9">
        <v>0.0</v>
      </c>
      <c r="B1790" s="7">
        <v>193.0</v>
      </c>
    </row>
    <row r="1791">
      <c r="A1791" s="9">
        <v>0.0</v>
      </c>
      <c r="B1791" s="7">
        <v>193.0</v>
      </c>
    </row>
    <row r="1792">
      <c r="A1792" s="9">
        <v>0.0</v>
      </c>
      <c r="B1792" s="7">
        <v>193.0</v>
      </c>
    </row>
    <row r="1793">
      <c r="A1793" s="9">
        <v>0.0</v>
      </c>
      <c r="B1793" s="7">
        <v>193.0</v>
      </c>
    </row>
    <row r="1794">
      <c r="A1794" s="9">
        <v>0.0</v>
      </c>
      <c r="B1794" s="7">
        <v>193.0</v>
      </c>
    </row>
    <row r="1795">
      <c r="A1795" s="9">
        <v>0.0</v>
      </c>
      <c r="B1795" s="7">
        <v>193.0</v>
      </c>
    </row>
    <row r="1796">
      <c r="A1796" s="9">
        <v>1747.8842650730046</v>
      </c>
      <c r="B1796" s="7">
        <v>153.0</v>
      </c>
    </row>
    <row r="1797">
      <c r="A1797" s="9">
        <v>1664.3090957426718</v>
      </c>
      <c r="B1797" s="7">
        <v>141.0</v>
      </c>
    </row>
    <row r="1798">
      <c r="A1798" s="9">
        <v>1827.6281456064548</v>
      </c>
      <c r="B1798" s="7">
        <v>170.0</v>
      </c>
    </row>
    <row r="1799">
      <c r="A1799" s="9">
        <v>2285.6933742970473</v>
      </c>
      <c r="B1799" s="7">
        <v>212.0</v>
      </c>
    </row>
    <row r="1800">
      <c r="A1800" s="9">
        <v>2643.8025682159896</v>
      </c>
      <c r="B1800" s="7">
        <v>230.0</v>
      </c>
    </row>
    <row r="1801">
      <c r="A1801" s="9">
        <v>2863.963179722532</v>
      </c>
      <c r="B1801" s="7">
        <v>231.0</v>
      </c>
    </row>
    <row r="1802">
      <c r="A1802" s="9">
        <v>3133.319212284262</v>
      </c>
      <c r="B1802" s="7">
        <v>246.0</v>
      </c>
    </row>
    <row r="1803">
      <c r="A1803" s="9">
        <v>3891.8953458423557</v>
      </c>
      <c r="B1803" s="7">
        <v>272.0</v>
      </c>
    </row>
    <row r="1804">
      <c r="A1804" s="9">
        <v>4685.620166392776</v>
      </c>
      <c r="B1804" s="7">
        <v>325.0</v>
      </c>
    </row>
    <row r="1805">
      <c r="A1805" s="9">
        <v>4433.857082260999</v>
      </c>
      <c r="B1805" s="7">
        <v>306.0</v>
      </c>
    </row>
    <row r="1806">
      <c r="A1806" s="9">
        <v>4442.299972029516</v>
      </c>
      <c r="B1806" s="7">
        <v>309.0</v>
      </c>
    </row>
    <row r="1807">
      <c r="A1807" s="9">
        <v>4940.953345469583</v>
      </c>
      <c r="B1807" s="7">
        <v>344.0</v>
      </c>
    </row>
    <row r="1808">
      <c r="A1808" s="9">
        <v>4548.155552758748</v>
      </c>
      <c r="B1808" s="7">
        <v>327.0</v>
      </c>
    </row>
    <row r="1809">
      <c r="A1809" s="9">
        <v>37408.42451080135</v>
      </c>
      <c r="B1809" s="7">
        <v>3432.0</v>
      </c>
    </row>
    <row r="1810">
      <c r="A1810" s="9">
        <v>37884.23419900655</v>
      </c>
      <c r="B1810" s="7">
        <v>3705.0</v>
      </c>
    </row>
    <row r="1811">
      <c r="A1811" s="9">
        <v>42307.90503373725</v>
      </c>
      <c r="B1811" s="7">
        <v>4418.0</v>
      </c>
    </row>
    <row r="1812">
      <c r="A1812" s="9">
        <v>49289.626943243544</v>
      </c>
      <c r="B1812" s="7">
        <v>5220.0</v>
      </c>
    </row>
    <row r="1813">
      <c r="A1813" s="9">
        <v>56621.31879762452</v>
      </c>
      <c r="B1813" s="7">
        <v>5733.0</v>
      </c>
    </row>
    <row r="1814">
      <c r="A1814" s="9">
        <v>65754.02673117483</v>
      </c>
      <c r="B1814" s="7">
        <v>6293.0</v>
      </c>
    </row>
    <row r="1815">
      <c r="A1815" s="9">
        <v>72950.77517708264</v>
      </c>
      <c r="B1815" s="7">
        <v>6778.0</v>
      </c>
    </row>
    <row r="1816">
      <c r="A1816" s="9">
        <v>83454.49808065272</v>
      </c>
      <c r="B1816" s="7">
        <v>7978.0</v>
      </c>
    </row>
    <row r="1817">
      <c r="A1817" s="9">
        <v>95213.88730199076</v>
      </c>
      <c r="B1817" s="7">
        <v>8626.0</v>
      </c>
    </row>
    <row r="1818">
      <c r="A1818" s="9">
        <v>78488.61169592146</v>
      </c>
      <c r="B1818" s="7">
        <v>7944.0</v>
      </c>
    </row>
    <row r="1819">
      <c r="A1819" s="9">
        <v>86107.24094401352</v>
      </c>
      <c r="B1819" s="7">
        <v>8694.0</v>
      </c>
    </row>
    <row r="1820">
      <c r="A1820" s="9">
        <v>99130.0780442423</v>
      </c>
      <c r="B1820" s="7">
        <v>9908.0</v>
      </c>
    </row>
    <row r="1821">
      <c r="A1821" s="9">
        <v>99629.9147187856</v>
      </c>
      <c r="B1821" s="7">
        <v>9055.0</v>
      </c>
    </row>
    <row r="1822">
      <c r="A1822" s="9">
        <v>9061.602460165972</v>
      </c>
      <c r="B1822" s="7">
        <v>264.0</v>
      </c>
    </row>
    <row r="1823">
      <c r="A1823" s="9">
        <v>8909.80894585813</v>
      </c>
      <c r="B1823" s="7">
        <v>263.0</v>
      </c>
    </row>
    <row r="1824">
      <c r="A1824" s="9">
        <v>8685.382436994483</v>
      </c>
      <c r="B1824" s="7">
        <v>278.0</v>
      </c>
    </row>
    <row r="1825">
      <c r="A1825" s="9">
        <v>9016.815327478182</v>
      </c>
      <c r="B1825" s="7">
        <v>294.0</v>
      </c>
    </row>
    <row r="1826">
      <c r="A1826" s="9">
        <v>10013.633224986515</v>
      </c>
      <c r="B1826" s="7">
        <v>310.0</v>
      </c>
    </row>
    <row r="1827">
      <c r="A1827" s="9">
        <v>12252.612875422477</v>
      </c>
      <c r="B1827" s="7">
        <v>331.0</v>
      </c>
    </row>
    <row r="1828">
      <c r="A1828" s="9">
        <v>14405.091926705689</v>
      </c>
      <c r="B1828" s="7">
        <v>346.0</v>
      </c>
    </row>
    <row r="1829">
      <c r="A1829" s="9">
        <v>16305.613406264216</v>
      </c>
      <c r="B1829" s="7">
        <v>403.0</v>
      </c>
    </row>
    <row r="1830">
      <c r="A1830" s="9">
        <v>23421.35529046783</v>
      </c>
      <c r="B1830" s="7">
        <v>473.0</v>
      </c>
    </row>
    <row r="1831">
      <c r="A1831" s="9">
        <v>18114.478265065198</v>
      </c>
      <c r="B1831" s="7">
        <v>511.0</v>
      </c>
    </row>
    <row r="1832">
      <c r="A1832" s="9">
        <v>20983.900335311377</v>
      </c>
      <c r="B1832" s="7">
        <v>582.0</v>
      </c>
    </row>
    <row r="1833">
      <c r="A1833" s="9">
        <v>23132.93890320401</v>
      </c>
      <c r="B1833" s="7">
        <v>610.0</v>
      </c>
    </row>
    <row r="1834">
      <c r="A1834" s="9">
        <v>23623.85149280281</v>
      </c>
      <c r="B1834" s="7">
        <v>690.0</v>
      </c>
    </row>
    <row r="1835">
      <c r="A1835" s="9">
        <v>514.157960480203</v>
      </c>
      <c r="B1835" s="7">
        <v>15.0</v>
      </c>
    </row>
    <row r="1836">
      <c r="A1836" s="9">
        <v>492.3816981014351</v>
      </c>
      <c r="B1836" s="7">
        <v>13.0</v>
      </c>
    </row>
    <row r="1837">
      <c r="A1837" s="9">
        <v>483.0318719125117</v>
      </c>
      <c r="B1837" s="7">
        <v>15.0</v>
      </c>
    </row>
    <row r="1838">
      <c r="A1838" s="9">
        <v>546.1541483598469</v>
      </c>
      <c r="B1838" s="7">
        <v>16.0</v>
      </c>
    </row>
    <row r="1839">
      <c r="A1839" s="9">
        <v>631.4978143090354</v>
      </c>
      <c r="B1839" s="7">
        <v>18.0</v>
      </c>
    </row>
    <row r="1840">
      <c r="A1840" s="9">
        <v>696.3285098129937</v>
      </c>
      <c r="B1840" s="7">
        <v>22.0</v>
      </c>
    </row>
    <row r="1841">
      <c r="A1841" s="9">
        <v>851.4298745513166</v>
      </c>
      <c r="B1841" s="7">
        <v>29.0</v>
      </c>
    </row>
    <row r="1842">
      <c r="A1842" s="9">
        <v>927.2344867249882</v>
      </c>
      <c r="B1842" s="7">
        <v>31.0</v>
      </c>
    </row>
    <row r="1843">
      <c r="A1843" s="9">
        <v>1017.9148035607354</v>
      </c>
      <c r="B1843" s="7">
        <v>29.0</v>
      </c>
    </row>
    <row r="1844">
      <c r="A1844" s="9">
        <v>987.6891659181932</v>
      </c>
      <c r="B1844" s="7">
        <v>28.0</v>
      </c>
    </row>
    <row r="1845">
      <c r="A1845" s="9">
        <v>1022.2391535314615</v>
      </c>
      <c r="B1845" s="7">
        <v>30.0</v>
      </c>
    </row>
    <row r="1846">
      <c r="A1846" s="9">
        <v>1214.7609140776162</v>
      </c>
      <c r="B1846" s="7">
        <v>36.0</v>
      </c>
    </row>
    <row r="1847">
      <c r="A1847" s="9">
        <v>1255.8599051102397</v>
      </c>
      <c r="B1847" s="7">
        <v>39.0</v>
      </c>
    </row>
    <row r="1848">
      <c r="A1848" s="9">
        <v>3803.998412995628</v>
      </c>
      <c r="B1848" s="7">
        <v>295.0</v>
      </c>
    </row>
    <row r="1849">
      <c r="A1849" s="9">
        <v>3788.8159095933815</v>
      </c>
      <c r="B1849" s="7">
        <v>293.0</v>
      </c>
    </row>
    <row r="1850">
      <c r="A1850" s="9">
        <v>3861.127279019648</v>
      </c>
      <c r="B1850" s="7">
        <v>310.0</v>
      </c>
    </row>
    <row r="1851">
      <c r="A1851" s="9">
        <v>3990.7368693889325</v>
      </c>
      <c r="B1851" s="7">
        <v>303.0</v>
      </c>
    </row>
    <row r="1852">
      <c r="A1852" s="9">
        <v>4292.419630464364</v>
      </c>
      <c r="B1852" s="7">
        <v>347.0</v>
      </c>
    </row>
    <row r="1853">
      <c r="A1853" s="9">
        <v>4594.481939458616</v>
      </c>
      <c r="B1853" s="7">
        <v>344.0</v>
      </c>
    </row>
    <row r="1854">
      <c r="A1854" s="9">
        <v>4998.382678884612</v>
      </c>
      <c r="B1854" s="7">
        <v>350.0</v>
      </c>
    </row>
    <row r="1855">
      <c r="A1855" s="9">
        <v>6050.327782542364</v>
      </c>
      <c r="B1855" s="7">
        <v>382.0</v>
      </c>
    </row>
    <row r="1856">
      <c r="A1856" s="9">
        <v>7002.712833616623</v>
      </c>
      <c r="B1856" s="7">
        <v>473.0</v>
      </c>
    </row>
    <row r="1857">
      <c r="A1857" s="9">
        <v>7169.8573445882375</v>
      </c>
      <c r="B1857" s="7">
        <v>541.0</v>
      </c>
    </row>
    <row r="1858">
      <c r="A1858" s="9">
        <v>7833.90355093678</v>
      </c>
      <c r="B1858" s="7">
        <v>627.0</v>
      </c>
    </row>
    <row r="1859">
      <c r="A1859" s="9">
        <v>8895.184908517593</v>
      </c>
      <c r="B1859" s="7">
        <v>664.0</v>
      </c>
    </row>
    <row r="1860">
      <c r="A1860" s="9">
        <v>9982.481568300713</v>
      </c>
      <c r="B1860" s="7">
        <v>723.0</v>
      </c>
    </row>
    <row r="1861">
      <c r="A1861" s="9">
        <v>654.6198570203222</v>
      </c>
      <c r="B1861" s="7">
        <v>26.0</v>
      </c>
    </row>
    <row r="1862">
      <c r="A1862" s="9">
        <v>558.2616154351962</v>
      </c>
      <c r="B1862" s="7">
        <v>25.0</v>
      </c>
    </row>
    <row r="1863">
      <c r="A1863" s="9">
        <v>529.9294837151675</v>
      </c>
      <c r="B1863" s="7">
        <v>24.0</v>
      </c>
    </row>
    <row r="1864">
      <c r="A1864" s="9">
        <v>609.38740048338</v>
      </c>
      <c r="B1864" s="7">
        <v>25.0</v>
      </c>
    </row>
    <row r="1865">
      <c r="A1865" s="9">
        <v>660.1899982197076</v>
      </c>
      <c r="B1865" s="7">
        <v>30.0</v>
      </c>
    </row>
    <row r="1866">
      <c r="A1866" s="9">
        <v>804.0711094021466</v>
      </c>
      <c r="B1866" s="7">
        <v>32.0</v>
      </c>
    </row>
    <row r="1867">
      <c r="A1867" s="9">
        <v>896.3948786680066</v>
      </c>
      <c r="B1867" s="7">
        <v>31.0</v>
      </c>
    </row>
    <row r="1868">
      <c r="A1868" s="9">
        <v>989.3194595867872</v>
      </c>
      <c r="B1868" s="7">
        <v>41.0</v>
      </c>
    </row>
    <row r="1869">
      <c r="A1869" s="9">
        <v>1222.7935847368224</v>
      </c>
      <c r="B1869" s="7">
        <v>56.0</v>
      </c>
    </row>
    <row r="1870">
      <c r="A1870" s="9">
        <v>1180.4319249603532</v>
      </c>
      <c r="B1870" s="7">
        <v>50.0</v>
      </c>
    </row>
    <row r="1871">
      <c r="A1871" s="9">
        <v>1382.1437493667029</v>
      </c>
      <c r="B1871" s="7">
        <v>57.0</v>
      </c>
    </row>
    <row r="1872">
      <c r="A1872" s="9">
        <v>1767.238661840756</v>
      </c>
      <c r="B1872" s="7">
        <v>74.0</v>
      </c>
    </row>
    <row r="1873">
      <c r="A1873" s="9">
        <v>2184.1634610527963</v>
      </c>
      <c r="B1873" s="7">
        <v>114.0</v>
      </c>
    </row>
    <row r="1874">
      <c r="A1874" s="9">
        <v>1531.8889089917805</v>
      </c>
      <c r="B1874" s="7">
        <v>124.0</v>
      </c>
    </row>
    <row r="1875">
      <c r="A1875" s="9">
        <v>1403.2460916075297</v>
      </c>
      <c r="B1875" s="7">
        <v>107.0</v>
      </c>
    </row>
    <row r="1876">
      <c r="A1876" s="9">
        <v>1135.295380616369</v>
      </c>
      <c r="B1876" s="7">
        <v>79.0</v>
      </c>
    </row>
    <row r="1877">
      <c r="A1877" s="9">
        <v>1159.3977555060846</v>
      </c>
      <c r="B1877" s="7">
        <v>71.0</v>
      </c>
    </row>
    <row r="1878">
      <c r="A1878" s="9">
        <v>1386.7460268964483</v>
      </c>
      <c r="B1878" s="7">
        <v>82.0</v>
      </c>
    </row>
    <row r="1879">
      <c r="A1879" s="9">
        <v>1479.4037783464908</v>
      </c>
      <c r="B1879" s="7">
        <v>82.0</v>
      </c>
    </row>
    <row r="1880">
      <c r="A1880" s="9">
        <v>1772.6353250434222</v>
      </c>
      <c r="B1880" s="7">
        <v>101.0</v>
      </c>
    </row>
    <row r="1881">
      <c r="A1881" s="9">
        <v>2252.1253357190726</v>
      </c>
      <c r="B1881" s="7">
        <v>135.0</v>
      </c>
    </row>
    <row r="1882">
      <c r="A1882" s="9">
        <v>2967.3049704097416</v>
      </c>
      <c r="B1882" s="7">
        <v>167.0</v>
      </c>
    </row>
    <row r="1883">
      <c r="A1883" s="9">
        <v>2509.680462010879</v>
      </c>
      <c r="B1883" s="7">
        <v>187.0</v>
      </c>
    </row>
    <row r="1884">
      <c r="A1884" s="9">
        <v>3100.8351185755546</v>
      </c>
      <c r="B1884" s="7">
        <v>271.0</v>
      </c>
    </row>
    <row r="1885">
      <c r="A1885" s="9">
        <v>3814.2131634448724</v>
      </c>
      <c r="B1885" s="7">
        <v>352.0</v>
      </c>
    </row>
    <row r="1886">
      <c r="A1886" s="9">
        <v>3680.2320591037333</v>
      </c>
      <c r="B1886" s="7">
        <v>392.0</v>
      </c>
    </row>
    <row r="1887">
      <c r="A1887" s="9">
        <v>1949.2679679831754</v>
      </c>
      <c r="B1887" s="7">
        <v>96.0</v>
      </c>
    </row>
    <row r="1888">
      <c r="A1888" s="9">
        <v>1945.0328707429196</v>
      </c>
      <c r="B1888" s="7">
        <v>96.0</v>
      </c>
    </row>
    <row r="1889">
      <c r="A1889" s="9">
        <v>2019.9378568778518</v>
      </c>
      <c r="B1889" s="7">
        <v>102.0</v>
      </c>
    </row>
    <row r="1890">
      <c r="A1890" s="9">
        <v>2136.4196089406646</v>
      </c>
      <c r="B1890" s="7">
        <v>102.0</v>
      </c>
    </row>
    <row r="1891">
      <c r="A1891" s="9">
        <v>2397.565761884874</v>
      </c>
      <c r="B1891" s="7">
        <v>111.0</v>
      </c>
    </row>
    <row r="1892">
      <c r="A1892" s="9">
        <v>2674.566363699881</v>
      </c>
      <c r="B1892" s="7">
        <v>128.0</v>
      </c>
    </row>
    <row r="1893">
      <c r="A1893" s="9">
        <v>3123.5097918395722</v>
      </c>
      <c r="B1893" s="7">
        <v>149.0</v>
      </c>
    </row>
    <row r="1894">
      <c r="A1894" s="9">
        <v>3600.625661659091</v>
      </c>
      <c r="B1894" s="7">
        <v>192.0</v>
      </c>
    </row>
    <row r="1895">
      <c r="A1895" s="9">
        <v>4226.981500632929</v>
      </c>
      <c r="B1895" s="7">
        <v>255.0</v>
      </c>
    </row>
    <row r="1896">
      <c r="A1896" s="9">
        <v>4181.887498724265</v>
      </c>
      <c r="B1896" s="7">
        <v>234.0</v>
      </c>
    </row>
    <row r="1897">
      <c r="A1897" s="9">
        <v>5091.783672324242</v>
      </c>
      <c r="B1897" s="7">
        <v>257.0</v>
      </c>
    </row>
    <row r="1898">
      <c r="A1898" s="9">
        <v>5774.12299429</v>
      </c>
      <c r="B1898" s="7">
        <v>283.0</v>
      </c>
    </row>
    <row r="1899">
      <c r="A1899" s="9">
        <v>6435.950619918767</v>
      </c>
      <c r="B1899" s="7">
        <v>337.0</v>
      </c>
    </row>
    <row r="1900">
      <c r="A1900" s="9">
        <v>1043.4561026931387</v>
      </c>
      <c r="B1900" s="7">
        <v>33.0</v>
      </c>
    </row>
    <row r="1901">
      <c r="A1901" s="9">
        <v>961.7169825461391</v>
      </c>
      <c r="B1901" s="7">
        <v>29.0</v>
      </c>
    </row>
    <row r="1902">
      <c r="A1902" s="9">
        <v>1004.9905814008242</v>
      </c>
      <c r="B1902" s="7">
        <v>28.0</v>
      </c>
    </row>
    <row r="1903">
      <c r="A1903" s="9">
        <v>1015.7802766649507</v>
      </c>
      <c r="B1903" s="7">
        <v>33.0</v>
      </c>
    </row>
    <row r="1904">
      <c r="A1904" s="9">
        <v>1084.765467003376</v>
      </c>
      <c r="B1904" s="7">
        <v>35.0</v>
      </c>
    </row>
    <row r="1905">
      <c r="A1905" s="9">
        <v>1200.1694592667961</v>
      </c>
      <c r="B1905" s="7">
        <v>47.0</v>
      </c>
    </row>
    <row r="1906">
      <c r="A1906" s="9">
        <v>1396.4150797124662</v>
      </c>
      <c r="B1906" s="7">
        <v>55.0</v>
      </c>
    </row>
    <row r="1907">
      <c r="A1907" s="9">
        <v>1676.5016177452992</v>
      </c>
      <c r="B1907" s="7">
        <v>65.0</v>
      </c>
    </row>
    <row r="1908">
      <c r="A1908" s="9">
        <v>1925.3903067685646</v>
      </c>
      <c r="B1908" s="7">
        <v>74.0</v>
      </c>
    </row>
    <row r="1909">
      <c r="A1909" s="9">
        <v>1828.3445645928016</v>
      </c>
      <c r="B1909" s="7">
        <v>78.0</v>
      </c>
    </row>
    <row r="1910">
      <c r="A1910" s="9">
        <v>2140.3119603136506</v>
      </c>
      <c r="B1910" s="7">
        <v>90.0</v>
      </c>
    </row>
    <row r="1911">
      <c r="A1911" s="9">
        <v>2356.5691790818673</v>
      </c>
      <c r="B1911" s="7">
        <v>105.0</v>
      </c>
    </row>
    <row r="1912">
      <c r="A1912" s="9">
        <v>2585.134582726809</v>
      </c>
      <c r="B1912" s="7">
        <v>119.0</v>
      </c>
    </row>
    <row r="1913">
      <c r="A1913" s="9">
        <v>4469.579921434195</v>
      </c>
      <c r="B1913" s="7">
        <v>247.0</v>
      </c>
    </row>
    <row r="1914">
      <c r="A1914" s="9">
        <v>4967.570133462399</v>
      </c>
      <c r="B1914" s="7">
        <v>292.0</v>
      </c>
    </row>
    <row r="1915">
      <c r="A1915" s="9">
        <v>5179.129343366963</v>
      </c>
      <c r="B1915" s="7">
        <v>328.0</v>
      </c>
    </row>
    <row r="1916">
      <c r="A1916" s="9">
        <v>5679.948760056715</v>
      </c>
      <c r="B1916" s="7">
        <v>354.0</v>
      </c>
    </row>
    <row r="1917">
      <c r="A1917" s="9">
        <v>6626.120397079038</v>
      </c>
      <c r="B1917" s="7">
        <v>410.0</v>
      </c>
    </row>
    <row r="1918">
      <c r="A1918" s="9">
        <v>7965.320462004308</v>
      </c>
      <c r="B1918" s="7">
        <v>494.0</v>
      </c>
    </row>
    <row r="1919">
      <c r="A1919" s="9">
        <v>8966.665947410715</v>
      </c>
      <c r="B1919" s="7">
        <v>554.0</v>
      </c>
    </row>
    <row r="1920">
      <c r="A1920" s="9">
        <v>11148.839366473105</v>
      </c>
      <c r="B1920" s="7">
        <v>706.0</v>
      </c>
    </row>
    <row r="1921">
      <c r="A1921" s="9">
        <v>13875.133607176187</v>
      </c>
      <c r="B1921" s="7">
        <v>956.0</v>
      </c>
    </row>
    <row r="1922">
      <c r="A1922" s="9">
        <v>11297.035146858705</v>
      </c>
      <c r="B1922" s="7">
        <v>813.0</v>
      </c>
    </row>
    <row r="1923">
      <c r="A1923" s="9">
        <v>12308.922635880881</v>
      </c>
      <c r="B1923" s="7">
        <v>860.0</v>
      </c>
    </row>
    <row r="1924">
      <c r="A1924" s="9">
        <v>13390.717227835035</v>
      </c>
      <c r="B1924" s="7">
        <v>915.0</v>
      </c>
    </row>
    <row r="1925">
      <c r="A1925" s="9">
        <v>12715.424923680852</v>
      </c>
      <c r="B1925" s="7">
        <v>854.0</v>
      </c>
    </row>
    <row r="1926">
      <c r="A1926" s="9">
        <v>11370.375099928104</v>
      </c>
      <c r="B1926" s="7">
        <v>1070.0</v>
      </c>
    </row>
    <row r="1927">
      <c r="A1927" s="9">
        <v>11579.969046742737</v>
      </c>
      <c r="B1927" s="7">
        <v>1087.0</v>
      </c>
    </row>
    <row r="1928">
      <c r="A1928" s="9">
        <v>12668.394878858953</v>
      </c>
      <c r="B1928" s="7">
        <v>1190.0</v>
      </c>
    </row>
    <row r="1929">
      <c r="A1929" s="9">
        <v>15489.317581780968</v>
      </c>
      <c r="B1929" s="7">
        <v>1514.0</v>
      </c>
    </row>
    <row r="1930">
      <c r="A1930" s="9">
        <v>17646.170623589915</v>
      </c>
      <c r="B1930" s="7">
        <v>1779.0</v>
      </c>
    </row>
    <row r="1931">
      <c r="A1931" s="9">
        <v>18279.9169406274</v>
      </c>
      <c r="B1931" s="7">
        <v>1886.0</v>
      </c>
    </row>
    <row r="1932">
      <c r="A1932" s="9">
        <v>19197.345672348067</v>
      </c>
      <c r="B1932" s="7">
        <v>1915.0</v>
      </c>
    </row>
    <row r="1933">
      <c r="A1933" s="9">
        <v>22005.19702049632</v>
      </c>
      <c r="B1933" s="7">
        <v>2185.0</v>
      </c>
    </row>
    <row r="1934">
      <c r="A1934" s="9">
        <v>23867.756715955795</v>
      </c>
      <c r="B1934" s="7">
        <v>2425.0</v>
      </c>
    </row>
    <row r="1935">
      <c r="A1935" s="9">
        <v>22141.79891896925</v>
      </c>
      <c r="B1935" s="7">
        <v>2382.0</v>
      </c>
    </row>
    <row r="1936">
      <c r="A1936" s="9">
        <v>21658.737740114062</v>
      </c>
      <c r="B1936" s="7">
        <v>2324.0</v>
      </c>
    </row>
    <row r="1937">
      <c r="A1937" s="9">
        <v>22543.08760736382</v>
      </c>
      <c r="B1937" s="7">
        <v>2302.0</v>
      </c>
    </row>
    <row r="1938">
      <c r="A1938" s="9">
        <v>20161.97292132912</v>
      </c>
      <c r="B1938" s="7">
        <v>1905.0</v>
      </c>
    </row>
    <row r="1939">
      <c r="A1939" s="9">
        <v>16192.129596218972</v>
      </c>
      <c r="B1939" s="7">
        <v>193.0</v>
      </c>
    </row>
    <row r="1940">
      <c r="A1940" s="9">
        <v>18243.71774815687</v>
      </c>
      <c r="B1940" s="7">
        <v>193.0</v>
      </c>
    </row>
    <row r="1941">
      <c r="A1941" s="9">
        <v>18972.768529756904</v>
      </c>
      <c r="B1941" s="7">
        <v>193.0</v>
      </c>
    </row>
    <row r="1942">
      <c r="A1942" s="9">
        <v>19820.207287064226</v>
      </c>
      <c r="B1942" s="7">
        <v>193.0</v>
      </c>
    </row>
    <row r="1943">
      <c r="A1943" s="9">
        <v>20988.992332653404</v>
      </c>
      <c r="B1943" s="7">
        <v>193.0</v>
      </c>
    </row>
    <row r="1944">
      <c r="A1944" s="9">
        <v>21959.322707715208</v>
      </c>
      <c r="B1944" s="7">
        <v>193.0</v>
      </c>
    </row>
    <row r="1945">
      <c r="A1945" s="9">
        <v>22935.941149433384</v>
      </c>
      <c r="B1945" s="7">
        <v>193.0</v>
      </c>
    </row>
    <row r="1946">
      <c r="A1946" s="9">
        <v>23664.882353003373</v>
      </c>
      <c r="B1946" s="7">
        <v>193.0</v>
      </c>
    </row>
    <row r="1947">
      <c r="A1947" s="9">
        <v>24898.338840043754</v>
      </c>
      <c r="B1947" s="7">
        <v>193.0</v>
      </c>
    </row>
    <row r="1948">
      <c r="A1948" s="9">
        <v>25768.736047652532</v>
      </c>
      <c r="B1948" s="7">
        <v>193.0</v>
      </c>
    </row>
    <row r="1949">
      <c r="A1949" s="9">
        <v>26437.992178883847</v>
      </c>
      <c r="B1949" s="7">
        <v>193.0</v>
      </c>
    </row>
    <row r="1950">
      <c r="A1950" s="9">
        <v>27125.411628121456</v>
      </c>
      <c r="B1950" s="7">
        <v>193.0</v>
      </c>
    </row>
    <row r="1951">
      <c r="A1951" s="9">
        <v>27659.524940812724</v>
      </c>
      <c r="B1951" s="7">
        <v>193.0</v>
      </c>
    </row>
    <row r="1952">
      <c r="A1952" s="9">
        <v>29914.264776576445</v>
      </c>
      <c r="B1952" s="7">
        <v>652.0</v>
      </c>
    </row>
    <row r="1953">
      <c r="A1953" s="9">
        <v>28666.609513115225</v>
      </c>
      <c r="B1953" s="7">
        <v>732.0</v>
      </c>
    </row>
    <row r="1954">
      <c r="A1954" s="9">
        <v>30748.53425751693</v>
      </c>
      <c r="B1954" s="7">
        <v>833.0</v>
      </c>
    </row>
    <row r="1955">
      <c r="A1955" s="9">
        <v>35644.404791908375</v>
      </c>
      <c r="B1955" s="7">
        <v>1476.0</v>
      </c>
    </row>
    <row r="1956">
      <c r="A1956" s="9">
        <v>44051.65726981342</v>
      </c>
      <c r="B1956" s="7">
        <v>1589.0</v>
      </c>
    </row>
    <row r="1957">
      <c r="A1957" s="9">
        <v>54228.831714686195</v>
      </c>
      <c r="B1957" s="7">
        <v>1634.0</v>
      </c>
    </row>
    <row r="1958">
      <c r="A1958" s="9">
        <v>62920.64413157476</v>
      </c>
      <c r="B1958" s="7">
        <v>1625.0</v>
      </c>
    </row>
    <row r="1959">
      <c r="A1959" s="9">
        <v>69166.96005237497</v>
      </c>
      <c r="B1959" s="7">
        <v>1600.0</v>
      </c>
    </row>
    <row r="1960">
      <c r="A1960" s="9">
        <v>84613.94702725451</v>
      </c>
      <c r="B1960" s="7">
        <v>1590.0</v>
      </c>
    </row>
    <row r="1961">
      <c r="A1961" s="9">
        <v>62527.635271040774</v>
      </c>
      <c r="B1961" s="7">
        <v>1647.0</v>
      </c>
    </row>
    <row r="1962">
      <c r="A1962" s="9">
        <v>71440.28763574369</v>
      </c>
      <c r="B1962" s="7">
        <v>1496.0</v>
      </c>
    </row>
    <row r="1963">
      <c r="A1963" s="9">
        <v>88963.2226037756</v>
      </c>
      <c r="B1963" s="7">
        <v>1738.0</v>
      </c>
    </row>
    <row r="1964">
      <c r="A1964" s="9">
        <v>92659.69410596562</v>
      </c>
      <c r="B1964" s="7">
        <v>2029.0</v>
      </c>
    </row>
    <row r="1965">
      <c r="A1965" s="9">
        <v>1662.2175347461796</v>
      </c>
      <c r="B1965" s="7">
        <v>72.0</v>
      </c>
    </row>
    <row r="1966">
      <c r="A1966" s="9">
        <v>1833.8126596502707</v>
      </c>
      <c r="B1966" s="7">
        <v>79.0</v>
      </c>
    </row>
    <row r="1967">
      <c r="A1967" s="9">
        <v>2116.312062734325</v>
      </c>
      <c r="B1967" s="7">
        <v>97.0</v>
      </c>
    </row>
    <row r="1968">
      <c r="A1968" s="9">
        <v>2756.3325828116253</v>
      </c>
      <c r="B1968" s="7">
        <v>146.0</v>
      </c>
    </row>
    <row r="1969">
      <c r="A1969" s="9">
        <v>3533.266078130323</v>
      </c>
      <c r="B1969" s="7">
        <v>190.0</v>
      </c>
    </row>
    <row r="1970">
      <c r="A1970" s="9">
        <v>4651.692260744003</v>
      </c>
      <c r="B1970" s="7">
        <v>251.0</v>
      </c>
    </row>
    <row r="1971">
      <c r="A1971" s="9">
        <v>5803.595020421105</v>
      </c>
      <c r="B1971" s="7">
        <v>289.0</v>
      </c>
    </row>
    <row r="1972">
      <c r="A1972" s="9">
        <v>8188.485724883544</v>
      </c>
      <c r="B1972" s="7">
        <v>414.0</v>
      </c>
    </row>
    <row r="1973">
      <c r="A1973" s="9">
        <v>9932.867933026177</v>
      </c>
      <c r="B1973" s="7">
        <v>516.0</v>
      </c>
    </row>
    <row r="1974">
      <c r="A1974" s="9">
        <v>8052.048836461759</v>
      </c>
      <c r="B1974" s="7">
        <v>431.0</v>
      </c>
    </row>
    <row r="1975">
      <c r="A1975" s="9">
        <v>8149.407382503697</v>
      </c>
      <c r="B1975" s="7">
        <v>457.0</v>
      </c>
    </row>
    <row r="1976">
      <c r="A1976" s="9">
        <v>9083.000157637205</v>
      </c>
      <c r="B1976" s="7">
        <v>480.0</v>
      </c>
    </row>
    <row r="1977">
      <c r="A1977" s="9">
        <v>8417.706730783359</v>
      </c>
      <c r="B1977" s="7">
        <v>420.0</v>
      </c>
    </row>
    <row r="1978">
      <c r="A1978" s="9">
        <v>1773.5712911196536</v>
      </c>
      <c r="B1978" s="7">
        <v>96.0</v>
      </c>
    </row>
    <row r="1979">
      <c r="A1979" s="9">
        <v>2103.0786241835012</v>
      </c>
      <c r="B1979" s="7">
        <v>119.0</v>
      </c>
    </row>
    <row r="1980">
      <c r="A1980" s="9">
        <v>2372.6337044941665</v>
      </c>
      <c r="B1980" s="7">
        <v>142.0</v>
      </c>
    </row>
    <row r="1981">
      <c r="A1981" s="9">
        <v>2972.3337661512123</v>
      </c>
      <c r="B1981" s="7">
        <v>167.0</v>
      </c>
    </row>
    <row r="1982">
      <c r="A1982" s="9">
        <v>4109.268666154753</v>
      </c>
      <c r="B1982" s="7">
        <v>212.0</v>
      </c>
    </row>
    <row r="1983">
      <c r="A1983" s="9">
        <v>5338.405843709714</v>
      </c>
      <c r="B1983" s="7">
        <v>277.0</v>
      </c>
    </row>
    <row r="1984">
      <c r="A1984" s="9">
        <v>6947.989595701398</v>
      </c>
      <c r="B1984" s="7">
        <v>365.0</v>
      </c>
    </row>
    <row r="1985">
      <c r="A1985" s="9">
        <v>9147.527617142307</v>
      </c>
      <c r="B1985" s="7">
        <v>487.0</v>
      </c>
    </row>
    <row r="1986">
      <c r="A1986" s="9">
        <v>11693.730573305782</v>
      </c>
      <c r="B1986" s="7">
        <v>594.0</v>
      </c>
    </row>
    <row r="1987">
      <c r="A1987" s="9">
        <v>8597.043896590698</v>
      </c>
      <c r="B1987" s="7">
        <v>525.0</v>
      </c>
    </row>
    <row r="1988">
      <c r="A1988" s="9">
        <v>10675.242594712385</v>
      </c>
      <c r="B1988" s="7">
        <v>669.0</v>
      </c>
    </row>
    <row r="1989">
      <c r="A1989" s="9">
        <v>13290.759997834306</v>
      </c>
      <c r="B1989" s="7">
        <v>803.0</v>
      </c>
    </row>
    <row r="1990">
      <c r="A1990" s="9">
        <v>14108.312729609297</v>
      </c>
      <c r="B1990" s="7">
        <v>887.0</v>
      </c>
    </row>
    <row r="1991">
      <c r="A1991" s="9">
        <v>206.64907129075226</v>
      </c>
      <c r="B1991" s="7">
        <v>9.0</v>
      </c>
    </row>
    <row r="1992">
      <c r="A1992" s="9">
        <v>191.17403567099234</v>
      </c>
      <c r="B1992" s="7">
        <v>8.0</v>
      </c>
    </row>
    <row r="1993">
      <c r="A1993" s="9">
        <v>186.64174800999118</v>
      </c>
      <c r="B1993" s="7">
        <v>8.0</v>
      </c>
    </row>
    <row r="1994">
      <c r="A1994" s="9">
        <v>202.27323815135094</v>
      </c>
      <c r="B1994" s="7">
        <v>13.0</v>
      </c>
    </row>
    <row r="1995">
      <c r="A1995" s="9">
        <v>225.7513898015199</v>
      </c>
      <c r="B1995" s="7">
        <v>13.0</v>
      </c>
    </row>
    <row r="1996">
      <c r="A1996" s="9">
        <v>273.7470892544502</v>
      </c>
      <c r="B1996" s="7">
        <v>17.0</v>
      </c>
    </row>
    <row r="1997">
      <c r="A1997" s="9">
        <v>321.9485776030629</v>
      </c>
      <c r="B1997" s="7">
        <v>32.0</v>
      </c>
    </row>
    <row r="1998">
      <c r="A1998" s="9">
        <v>373.46364360384416</v>
      </c>
      <c r="B1998" s="7">
        <v>38.0</v>
      </c>
    </row>
    <row r="1999">
      <c r="A1999" s="9">
        <v>457.21134551917004</v>
      </c>
      <c r="B1999" s="7">
        <v>47.0</v>
      </c>
    </row>
    <row r="2000">
      <c r="A2000" s="9">
        <v>494.66780671527346</v>
      </c>
      <c r="B2000" s="7">
        <v>50.0</v>
      </c>
    </row>
    <row r="2001">
      <c r="A2001" s="9">
        <v>519.0503049258762</v>
      </c>
      <c r="B2001" s="7">
        <v>56.0</v>
      </c>
    </row>
    <row r="2002">
      <c r="A2002" s="9">
        <v>574.8874668384733</v>
      </c>
      <c r="B2002" s="7">
        <v>62.0</v>
      </c>
    </row>
    <row r="2003">
      <c r="A2003" s="9">
        <v>622.5783540838246</v>
      </c>
      <c r="B2003" s="7">
        <v>66.0</v>
      </c>
    </row>
    <row r="2004">
      <c r="A2004" s="9">
        <v>1372.7363899801849</v>
      </c>
      <c r="B2004" s="7">
        <v>80.0</v>
      </c>
    </row>
    <row r="2005">
      <c r="A2005" s="9">
        <v>1385.933518257987</v>
      </c>
      <c r="B2005" s="7">
        <v>79.0</v>
      </c>
    </row>
    <row r="2006">
      <c r="A2006" s="9">
        <v>1453.5069538823957</v>
      </c>
      <c r="B2006" s="7">
        <v>83.0</v>
      </c>
    </row>
    <row r="2007">
      <c r="A2007" s="9">
        <v>1699.1842106744261</v>
      </c>
      <c r="B2007" s="7">
        <v>93.0</v>
      </c>
    </row>
    <row r="2008">
      <c r="A2008" s="9">
        <v>2094.629506582995</v>
      </c>
      <c r="B2008" s="7">
        <v>106.0</v>
      </c>
    </row>
    <row r="2009">
      <c r="A2009" s="9">
        <v>2291.0306344760124</v>
      </c>
      <c r="B2009" s="7">
        <v>114.0</v>
      </c>
    </row>
    <row r="2010">
      <c r="A2010" s="9">
        <v>2502.211262860835</v>
      </c>
      <c r="B2010" s="7">
        <v>129.0</v>
      </c>
    </row>
    <row r="2011">
      <c r="A2011" s="9">
        <v>2693.7929927568043</v>
      </c>
      <c r="B2011" s="7">
        <v>164.0</v>
      </c>
    </row>
    <row r="2012">
      <c r="A2012" s="9">
        <v>3128.6885589062604</v>
      </c>
      <c r="B2012" s="7">
        <v>153.0</v>
      </c>
    </row>
    <row r="2013">
      <c r="A2013" s="9">
        <v>2712.804958203396</v>
      </c>
      <c r="B2013" s="7">
        <v>160.0</v>
      </c>
    </row>
    <row r="2014">
      <c r="A2014" s="9">
        <v>3080.0129388428686</v>
      </c>
      <c r="B2014" s="7">
        <v>201.0</v>
      </c>
    </row>
    <row r="2015">
      <c r="A2015" s="9">
        <v>3370.833718368022</v>
      </c>
      <c r="B2015" s="7">
        <v>245.0</v>
      </c>
    </row>
    <row r="2016">
      <c r="A2016" s="9">
        <v>3622.621047281737</v>
      </c>
      <c r="B2016" s="7">
        <v>245.0</v>
      </c>
    </row>
    <row r="2017">
      <c r="A2017" s="9">
        <v>28696.193481404574</v>
      </c>
      <c r="B2017" s="7">
        <v>2161.0</v>
      </c>
    </row>
    <row r="2018">
      <c r="A2018" s="9">
        <v>29679.44198492737</v>
      </c>
      <c r="B2018" s="7">
        <v>2183.0</v>
      </c>
    </row>
    <row r="2019">
      <c r="A2019" s="9">
        <v>31355.373788483466</v>
      </c>
      <c r="B2019" s="7">
        <v>2894.0</v>
      </c>
    </row>
    <row r="2020">
      <c r="A2020" s="9">
        <v>39128.27613240418</v>
      </c>
      <c r="B2020" s="7">
        <v>2837.0</v>
      </c>
    </row>
    <row r="2021">
      <c r="A2021" s="9">
        <v>44976.3685558211</v>
      </c>
      <c r="B2021" s="7">
        <v>3359.0</v>
      </c>
    </row>
    <row r="2022">
      <c r="A2022" s="9">
        <v>46193.67267842149</v>
      </c>
      <c r="B2022" s="7">
        <v>3399.0</v>
      </c>
    </row>
    <row r="2023">
      <c r="A2023" s="9">
        <v>48757.895718552936</v>
      </c>
      <c r="B2023" s="7">
        <v>3444.0</v>
      </c>
    </row>
    <row r="2024">
      <c r="A2024" s="9">
        <v>55556.96688283899</v>
      </c>
      <c r="B2024" s="7">
        <v>3872.0</v>
      </c>
    </row>
    <row r="2025">
      <c r="A2025" s="9">
        <v>62188.92860650103</v>
      </c>
      <c r="B2025" s="7">
        <v>4069.0</v>
      </c>
    </row>
    <row r="2026">
      <c r="A2026" s="9">
        <v>61887.079940061245</v>
      </c>
      <c r="B2026" s="7">
        <v>3548.0</v>
      </c>
    </row>
    <row r="2027">
      <c r="A2027" s="9">
        <v>0.0</v>
      </c>
      <c r="B2027" s="7">
        <v>3319.0</v>
      </c>
    </row>
    <row r="2028">
      <c r="A2028" s="9">
        <v>0.0</v>
      </c>
      <c r="B2028" s="7">
        <v>3553.0</v>
      </c>
    </row>
    <row r="2029">
      <c r="A2029" s="9">
        <v>0.0</v>
      </c>
      <c r="B2029" s="7">
        <v>3792.0</v>
      </c>
    </row>
    <row r="2030">
      <c r="A2030" s="9">
        <v>550.171450497748</v>
      </c>
      <c r="B2030" s="7">
        <v>46.0</v>
      </c>
    </row>
    <row r="2031">
      <c r="A2031" s="9">
        <v>539.9338637213206</v>
      </c>
      <c r="B2031" s="7">
        <v>52.0</v>
      </c>
    </row>
    <row r="2032">
      <c r="A2032" s="9">
        <v>585.8063580413577</v>
      </c>
      <c r="B2032" s="7">
        <v>59.0</v>
      </c>
    </row>
    <row r="2033">
      <c r="A2033" s="9">
        <v>687.093689600217</v>
      </c>
      <c r="B2033" s="7">
        <v>78.0</v>
      </c>
    </row>
    <row r="2034">
      <c r="A2034" s="9">
        <v>734.0353615040904</v>
      </c>
      <c r="B2034" s="7">
        <v>79.0</v>
      </c>
    </row>
    <row r="2035">
      <c r="A2035" s="9">
        <v>797.1963069559874</v>
      </c>
      <c r="B2035" s="7">
        <v>81.0</v>
      </c>
    </row>
    <row r="2036">
      <c r="A2036" s="9">
        <v>851.2390086016901</v>
      </c>
      <c r="B2036" s="7">
        <v>68.0</v>
      </c>
    </row>
    <row r="2037">
      <c r="A2037" s="9">
        <v>882.9136238447885</v>
      </c>
      <c r="B2037" s="7">
        <v>66.0</v>
      </c>
    </row>
    <row r="2038">
      <c r="A2038" s="9">
        <v>1090.4113804805859</v>
      </c>
      <c r="B2038" s="7">
        <v>75.0</v>
      </c>
    </row>
    <row r="2039">
      <c r="A2039" s="9">
        <v>1134.1135938582313</v>
      </c>
      <c r="B2039" s="7">
        <v>94.0</v>
      </c>
    </row>
    <row r="2040">
      <c r="A2040" s="9">
        <v>1127.9816695468726</v>
      </c>
      <c r="B2040" s="7">
        <v>86.0</v>
      </c>
    </row>
    <row r="2041">
      <c r="A2041" s="9">
        <v>1355.4473432799969</v>
      </c>
      <c r="B2041" s="7">
        <v>108.0</v>
      </c>
    </row>
    <row r="2042">
      <c r="A2042" s="9">
        <v>1399.9534816957118</v>
      </c>
      <c r="B2042" s="7">
        <v>109.0</v>
      </c>
    </row>
    <row r="2043">
      <c r="A2043" s="9">
        <v>9332.533250624585</v>
      </c>
      <c r="B2043" s="7">
        <v>398.0</v>
      </c>
    </row>
    <row r="2044">
      <c r="A2044" s="9">
        <v>8759.503942111836</v>
      </c>
      <c r="B2044" s="7">
        <v>397.0</v>
      </c>
    </row>
    <row r="2045">
      <c r="A2045" s="9">
        <v>8659.707713329952</v>
      </c>
      <c r="B2045" s="7">
        <v>375.0</v>
      </c>
    </row>
    <row r="2046">
      <c r="A2046" s="9">
        <v>9408.229785554062</v>
      </c>
      <c r="B2046" s="7">
        <v>384.0</v>
      </c>
    </row>
    <row r="2047">
      <c r="A2047" s="9">
        <v>10864.444410979531</v>
      </c>
      <c r="B2047" s="7">
        <v>399.0</v>
      </c>
    </row>
    <row r="2048">
      <c r="A2048" s="9">
        <v>13284.694610184735</v>
      </c>
      <c r="B2048" s="7">
        <v>466.0</v>
      </c>
    </row>
    <row r="2049">
      <c r="A2049" s="9">
        <v>14858.937055493125</v>
      </c>
      <c r="B2049" s="7">
        <v>537.0</v>
      </c>
    </row>
    <row r="2050">
      <c r="A2050" s="9">
        <v>16052.092745287553</v>
      </c>
      <c r="B2050" s="7">
        <v>566.0</v>
      </c>
    </row>
    <row r="2051">
      <c r="A2051" s="9">
        <v>19722.101930042823</v>
      </c>
      <c r="B2051" s="7">
        <v>566.0</v>
      </c>
    </row>
    <row r="2052">
      <c r="A2052" s="9">
        <v>16009.62816798914</v>
      </c>
      <c r="B2052" s="7">
        <v>582.0</v>
      </c>
    </row>
    <row r="2053">
      <c r="A2053" s="9">
        <v>19333.499080484842</v>
      </c>
      <c r="B2053" s="7">
        <v>663.0</v>
      </c>
    </row>
    <row r="2054">
      <c r="A2054" s="9">
        <v>24133.944400002765</v>
      </c>
      <c r="B2054" s="7">
        <v>721.0</v>
      </c>
    </row>
    <row r="2055">
      <c r="A2055" s="9">
        <v>25947.531193156923</v>
      </c>
      <c r="B2055" s="7">
        <v>795.0</v>
      </c>
    </row>
    <row r="2056">
      <c r="A2056" s="9">
        <v>474.5241578031489</v>
      </c>
      <c r="B2056" s="7">
        <v>22.0</v>
      </c>
    </row>
    <row r="2057">
      <c r="A2057" s="9">
        <v>482.01849331137356</v>
      </c>
      <c r="B2057" s="7">
        <v>24.0</v>
      </c>
    </row>
    <row r="2058">
      <c r="A2058" s="9">
        <v>513.3625289579935</v>
      </c>
      <c r="B2058" s="7">
        <v>26.0</v>
      </c>
    </row>
    <row r="2059">
      <c r="A2059" s="9">
        <v>642.6130346693949</v>
      </c>
      <c r="B2059" s="7">
        <v>35.0</v>
      </c>
    </row>
    <row r="2060">
      <c r="A2060" s="9">
        <v>732.2812350012327</v>
      </c>
      <c r="B2060" s="7">
        <v>42.0</v>
      </c>
    </row>
    <row r="2061">
      <c r="A2061" s="9">
        <v>772.5267929786157</v>
      </c>
      <c r="B2061" s="7">
        <v>41.0</v>
      </c>
    </row>
    <row r="2062">
      <c r="A2062" s="9">
        <v>807.974735483481</v>
      </c>
      <c r="B2062" s="7">
        <v>44.0</v>
      </c>
    </row>
    <row r="2063">
      <c r="A2063" s="9">
        <v>947.8898047992377</v>
      </c>
      <c r="B2063" s="7">
        <v>45.0</v>
      </c>
    </row>
    <row r="2064">
      <c r="A2064" s="9">
        <v>1093.7637993001106</v>
      </c>
      <c r="B2064" s="7">
        <v>54.0</v>
      </c>
    </row>
    <row r="2065">
      <c r="A2065" s="9">
        <v>1017.9686008237024</v>
      </c>
      <c r="B2065" s="7">
        <v>49.0</v>
      </c>
    </row>
    <row r="2066">
      <c r="A2066" s="9">
        <v>998.5995763582189</v>
      </c>
      <c r="B2066" s="7">
        <v>48.0</v>
      </c>
    </row>
    <row r="2067">
      <c r="A2067" s="9">
        <v>1083.2616754797577</v>
      </c>
      <c r="B2067" s="7">
        <v>54.0</v>
      </c>
    </row>
    <row r="2068">
      <c r="A2068" s="9">
        <v>1023.2885719029572</v>
      </c>
      <c r="B2068" s="7">
        <v>51.0</v>
      </c>
    </row>
    <row r="2069">
      <c r="A2069" s="9">
        <v>809.2750794069352</v>
      </c>
      <c r="B2069" s="7">
        <v>51.0</v>
      </c>
    </row>
    <row r="2070">
      <c r="A2070" s="9">
        <v>1518.0342943023547</v>
      </c>
      <c r="B2070" s="7">
        <v>84.0</v>
      </c>
    </row>
    <row r="2071">
      <c r="A2071" s="9">
        <v>2013.667400174746</v>
      </c>
      <c r="B2071" s="7">
        <v>179.0</v>
      </c>
    </row>
    <row r="2072">
      <c r="A2072" s="9">
        <v>2613.53440777607</v>
      </c>
      <c r="B2072" s="7">
        <v>171.0</v>
      </c>
    </row>
    <row r="2073">
      <c r="A2073" s="9">
        <v>3168.8807074539636</v>
      </c>
      <c r="B2073" s="7">
        <v>204.0</v>
      </c>
    </row>
    <row r="2074">
      <c r="A2074" s="9">
        <v>3391.3710764304064</v>
      </c>
      <c r="B2074" s="7">
        <v>307.0</v>
      </c>
    </row>
    <row r="2075">
      <c r="A2075" s="9">
        <v>3942.630985018152</v>
      </c>
      <c r="B2075" s="7">
        <v>371.0</v>
      </c>
    </row>
    <row r="2076">
      <c r="A2076" s="9">
        <v>5276.932421098521</v>
      </c>
      <c r="B2076" s="7">
        <v>547.0</v>
      </c>
    </row>
    <row r="2077">
      <c r="A2077" s="9">
        <v>6497.842767720862</v>
      </c>
      <c r="B2077" s="7">
        <v>673.0</v>
      </c>
    </row>
    <row r="2078">
      <c r="A2078" s="9">
        <v>5497.955687398944</v>
      </c>
      <c r="B2078" s="7">
        <v>577.0</v>
      </c>
    </row>
    <row r="2079">
      <c r="A2079" s="9">
        <v>5073.074944907971</v>
      </c>
      <c r="B2079" s="7">
        <v>546.0</v>
      </c>
    </row>
    <row r="2080">
      <c r="A2080" s="9">
        <v>6047.737880142365</v>
      </c>
      <c r="B2080" s="7">
        <v>622.0</v>
      </c>
    </row>
    <row r="2081">
      <c r="A2081" s="9">
        <v>5293.836637530061</v>
      </c>
      <c r="B2081" s="7">
        <v>561.0</v>
      </c>
    </row>
    <row r="2082">
      <c r="A2082" s="9">
        <v>7578.8289433139</v>
      </c>
      <c r="B2082" s="7">
        <v>371.0</v>
      </c>
    </row>
    <row r="2083">
      <c r="A2083" s="9">
        <v>7615.988534765153</v>
      </c>
      <c r="B2083" s="7">
        <v>356.0</v>
      </c>
    </row>
    <row r="2084">
      <c r="A2084" s="9">
        <v>8340.302807646356</v>
      </c>
      <c r="B2084" s="7">
        <v>371.0</v>
      </c>
    </row>
    <row r="2085">
      <c r="A2085" s="9">
        <v>8491.50365942029</v>
      </c>
      <c r="B2085" s="7">
        <v>403.0</v>
      </c>
    </row>
    <row r="2086">
      <c r="A2086" s="9">
        <v>10173.57496969697</v>
      </c>
      <c r="B2086" s="7">
        <v>421.0</v>
      </c>
    </row>
    <row r="2087">
      <c r="A2087" s="9">
        <v>11086.89097708082</v>
      </c>
      <c r="B2087" s="7">
        <v>423.0</v>
      </c>
    </row>
    <row r="2088">
      <c r="A2088" s="9">
        <v>12014.418073286051</v>
      </c>
      <c r="B2088" s="7">
        <v>438.0</v>
      </c>
    </row>
    <row r="2089">
      <c r="A2089" s="9">
        <v>12155.70158644291</v>
      </c>
      <c r="B2089" s="7">
        <v>393.0</v>
      </c>
    </row>
    <row r="2090">
      <c r="A2090" s="9">
        <v>11123.004450526703</v>
      </c>
      <c r="B2090" s="7">
        <v>289.0</v>
      </c>
    </row>
    <row r="2091">
      <c r="A2091" s="9">
        <v>9707.265366904167</v>
      </c>
      <c r="B2091" s="7">
        <v>250.0</v>
      </c>
    </row>
    <row r="2092">
      <c r="A2092" s="9">
        <v>10842.773064498162</v>
      </c>
      <c r="B2092" s="7">
        <v>394.0</v>
      </c>
    </row>
    <row r="2093">
      <c r="A2093" s="9">
        <v>12117.805411648998</v>
      </c>
      <c r="B2093" s="7">
        <v>413.0</v>
      </c>
    </row>
    <row r="2094">
      <c r="A2094" s="9">
        <v>11689.289616434322</v>
      </c>
      <c r="B2094" s="7">
        <v>521.0</v>
      </c>
    </row>
    <row r="2095">
      <c r="A2095" s="9">
        <v>153.60176986233733</v>
      </c>
      <c r="B2095" s="7">
        <v>28.0</v>
      </c>
    </row>
    <row r="2096">
      <c r="A2096" s="9">
        <v>251.29470883101507</v>
      </c>
      <c r="B2096" s="7">
        <v>40.0</v>
      </c>
    </row>
    <row r="2097">
      <c r="A2097" s="9">
        <v>275.76036662870433</v>
      </c>
      <c r="B2097" s="7">
        <v>44.0</v>
      </c>
    </row>
    <row r="2098">
      <c r="A2098" s="9">
        <v>291.00605441011993</v>
      </c>
      <c r="B2098" s="7">
        <v>45.0</v>
      </c>
    </row>
    <row r="2099">
      <c r="A2099" s="9">
        <v>290.4135256966321</v>
      </c>
      <c r="B2099" s="7">
        <v>45.0</v>
      </c>
    </row>
    <row r="2100">
      <c r="A2100" s="9">
        <v>317.94657624814573</v>
      </c>
      <c r="B2100" s="7">
        <v>51.0</v>
      </c>
    </row>
    <row r="2101">
      <c r="A2101" s="9">
        <v>357.406103570427</v>
      </c>
      <c r="B2101" s="7">
        <v>51.0</v>
      </c>
    </row>
    <row r="2102">
      <c r="A2102" s="9">
        <v>398.5685445849024</v>
      </c>
      <c r="B2102" s="7">
        <v>56.0</v>
      </c>
    </row>
    <row r="2103">
      <c r="A2103" s="9">
        <v>452.9207266845609</v>
      </c>
      <c r="B2103" s="7">
        <v>64.0</v>
      </c>
    </row>
    <row r="2104">
      <c r="A2104" s="9">
        <v>435.0103926801156</v>
      </c>
      <c r="B2104" s="7">
        <v>74.0</v>
      </c>
    </row>
    <row r="2105">
      <c r="A2105" s="9">
        <v>448.221526480639</v>
      </c>
      <c r="B2105" s="7">
        <v>69.0</v>
      </c>
    </row>
    <row r="2106">
      <c r="A2106" s="9">
        <v>499.91961252689674</v>
      </c>
      <c r="B2106" s="7">
        <v>82.0</v>
      </c>
    </row>
    <row r="2107">
      <c r="A2107" s="9">
        <v>633.4780959224263</v>
      </c>
      <c r="B2107" s="7">
        <v>96.0</v>
      </c>
    </row>
    <row r="2108">
      <c r="A2108" s="9">
        <v>23793.036318925493</v>
      </c>
      <c r="B2108" s="7">
        <v>662.0</v>
      </c>
    </row>
    <row r="2109">
      <c r="A2109" s="9">
        <v>21576.869839294344</v>
      </c>
      <c r="B2109" s="7">
        <v>526.0</v>
      </c>
    </row>
    <row r="2110">
      <c r="A2110" s="9">
        <v>22016.7126302682</v>
      </c>
      <c r="B2110" s="7">
        <v>632.0</v>
      </c>
    </row>
    <row r="2111">
      <c r="A2111" s="9">
        <v>23574.002511908235</v>
      </c>
      <c r="B2111" s="7">
        <v>823.0</v>
      </c>
    </row>
    <row r="2112">
      <c r="A2112" s="9">
        <v>27359.781121751024</v>
      </c>
      <c r="B2112" s="7">
        <v>826.0</v>
      </c>
    </row>
    <row r="2113">
      <c r="A2113" s="9">
        <v>29771.67237095035</v>
      </c>
      <c r="B2113" s="7">
        <v>1058.0</v>
      </c>
    </row>
    <row r="2114">
      <c r="A2114" s="9">
        <v>33625.66456127596</v>
      </c>
      <c r="B2114" s="7">
        <v>1167.0</v>
      </c>
    </row>
    <row r="2115">
      <c r="A2115" s="9">
        <v>39227.651135422566</v>
      </c>
      <c r="B2115" s="7">
        <v>1333.0</v>
      </c>
    </row>
    <row r="2116">
      <c r="A2116" s="9">
        <v>39674.33979418936</v>
      </c>
      <c r="B2116" s="7">
        <v>1577.0</v>
      </c>
    </row>
    <row r="2117">
      <c r="A2117" s="9">
        <v>38495.468762531076</v>
      </c>
      <c r="B2117" s="7">
        <v>1704.0</v>
      </c>
    </row>
    <row r="2118">
      <c r="A2118" s="9">
        <v>46486.89109066914</v>
      </c>
      <c r="B2118" s="7">
        <v>1893.0</v>
      </c>
    </row>
    <row r="2119">
      <c r="A2119" s="9">
        <v>52857.99718347898</v>
      </c>
      <c r="B2119" s="7">
        <v>2144.0</v>
      </c>
    </row>
    <row r="2120">
      <c r="A2120" s="9">
        <v>54024.54634440178</v>
      </c>
      <c r="B2120" s="7">
        <v>2426.0</v>
      </c>
    </row>
    <row r="2121">
      <c r="A2121" s="9">
        <v>0.0</v>
      </c>
      <c r="B2121" s="7">
        <v>193.0</v>
      </c>
    </row>
    <row r="2122">
      <c r="A2122" s="9">
        <v>0.0</v>
      </c>
      <c r="B2122" s="7">
        <v>193.0</v>
      </c>
    </row>
    <row r="2123">
      <c r="A2123" s="9">
        <v>0.0</v>
      </c>
      <c r="B2123" s="7">
        <v>193.0</v>
      </c>
    </row>
    <row r="2124">
      <c r="A2124" s="9">
        <v>0.0</v>
      </c>
      <c r="B2124" s="7">
        <v>193.0</v>
      </c>
    </row>
    <row r="2125">
      <c r="A2125" s="9">
        <v>0.0</v>
      </c>
      <c r="B2125" s="7">
        <v>193.0</v>
      </c>
    </row>
    <row r="2126">
      <c r="A2126" s="9">
        <v>0.0</v>
      </c>
      <c r="B2126" s="7">
        <v>193.0</v>
      </c>
    </row>
    <row r="2127">
      <c r="A2127" s="9">
        <v>0.0</v>
      </c>
      <c r="B2127" s="7">
        <v>193.0</v>
      </c>
    </row>
    <row r="2128">
      <c r="A2128" s="9">
        <v>0.0</v>
      </c>
      <c r="B2128" s="7">
        <v>193.0</v>
      </c>
    </row>
    <row r="2129">
      <c r="A2129" s="9">
        <v>0.0</v>
      </c>
      <c r="B2129" s="7">
        <v>193.0</v>
      </c>
    </row>
    <row r="2130">
      <c r="A2130" s="9">
        <v>0.0</v>
      </c>
      <c r="B2130" s="7">
        <v>193.0</v>
      </c>
    </row>
    <row r="2131">
      <c r="A2131" s="9">
        <v>0.0</v>
      </c>
      <c r="B2131" s="7">
        <v>193.0</v>
      </c>
    </row>
    <row r="2132">
      <c r="A2132" s="9">
        <v>0.0</v>
      </c>
      <c r="B2132" s="7">
        <v>193.0</v>
      </c>
    </row>
    <row r="2133">
      <c r="A2133" s="9">
        <v>0.0</v>
      </c>
      <c r="B2133" s="7">
        <v>193.0</v>
      </c>
    </row>
    <row r="2134">
      <c r="A2134" s="9">
        <v>5330.401621906501</v>
      </c>
      <c r="B2134" s="7">
        <v>208.0</v>
      </c>
    </row>
    <row r="2135">
      <c r="A2135" s="9">
        <v>5636.639089793445</v>
      </c>
      <c r="B2135" s="7">
        <v>216.0</v>
      </c>
    </row>
    <row r="2136">
      <c r="A2136" s="9">
        <v>6442.044437773949</v>
      </c>
      <c r="B2136" s="7">
        <v>256.0</v>
      </c>
    </row>
    <row r="2137">
      <c r="A2137" s="9">
        <v>8530.472004926514</v>
      </c>
      <c r="B2137" s="7">
        <v>360.0</v>
      </c>
    </row>
    <row r="2138">
      <c r="A2138" s="9">
        <v>10437.509907525297</v>
      </c>
      <c r="B2138" s="7">
        <v>565.0</v>
      </c>
    </row>
    <row r="2139">
      <c r="A2139" s="9">
        <v>11414.605360475445</v>
      </c>
      <c r="B2139" s="7">
        <v>627.0</v>
      </c>
    </row>
    <row r="2140">
      <c r="A2140" s="9">
        <v>12842.248578741252</v>
      </c>
      <c r="B2140" s="7">
        <v>761.0</v>
      </c>
    </row>
    <row r="2141">
      <c r="A2141" s="9">
        <v>15649.204741840449</v>
      </c>
      <c r="B2141" s="7">
        <v>1078.0</v>
      </c>
    </row>
    <row r="2142">
      <c r="A2142" s="9">
        <v>18201.27352115069</v>
      </c>
      <c r="B2142" s="7">
        <v>1400.0</v>
      </c>
    </row>
    <row r="2143">
      <c r="A2143" s="9">
        <v>16196.28137054652</v>
      </c>
      <c r="B2143" s="7">
        <v>1475.0</v>
      </c>
    </row>
    <row r="2144">
      <c r="A2144" s="9">
        <v>16151.090900036132</v>
      </c>
      <c r="B2144" s="7">
        <v>1446.0</v>
      </c>
    </row>
    <row r="2145">
      <c r="A2145" s="9">
        <v>17760.414382526327</v>
      </c>
      <c r="B2145" s="7">
        <v>1415.0</v>
      </c>
    </row>
    <row r="2146">
      <c r="A2146" s="9">
        <v>16892.551977141713</v>
      </c>
      <c r="B2146" s="7">
        <v>1326.0</v>
      </c>
    </row>
    <row r="2147">
      <c r="A2147" s="9">
        <v>10045.360076423194</v>
      </c>
      <c r="B2147" s="7">
        <v>831.0</v>
      </c>
    </row>
    <row r="2148">
      <c r="A2148" s="9">
        <v>10290.316045199443</v>
      </c>
      <c r="B2148" s="7">
        <v>883.0</v>
      </c>
    </row>
    <row r="2149">
      <c r="A2149" s="9">
        <v>11599.90192476423</v>
      </c>
      <c r="B2149" s="7">
        <v>1000.0</v>
      </c>
    </row>
    <row r="2150">
      <c r="A2150" s="9">
        <v>14607.200496258769</v>
      </c>
      <c r="B2150" s="7">
        <v>1263.0</v>
      </c>
    </row>
    <row r="2151">
      <c r="A2151" s="9">
        <v>16944.18952665282</v>
      </c>
      <c r="B2151" s="7">
        <v>1415.0</v>
      </c>
    </row>
    <row r="2152">
      <c r="A2152" s="9">
        <v>17854.63532992681</v>
      </c>
      <c r="B2152" s="7">
        <v>1494.0</v>
      </c>
    </row>
    <row r="2153">
      <c r="A2153" s="9">
        <v>19405.933275133193</v>
      </c>
      <c r="B2153" s="7">
        <v>1610.0</v>
      </c>
    </row>
    <row r="2154">
      <c r="A2154" s="9">
        <v>23462.22869330992</v>
      </c>
      <c r="B2154" s="7">
        <v>1850.0</v>
      </c>
    </row>
    <row r="2155">
      <c r="A2155" s="9">
        <v>26989.652694581153</v>
      </c>
      <c r="B2155" s="7">
        <v>2265.0</v>
      </c>
    </row>
    <row r="2156">
      <c r="A2156" s="9">
        <v>24125.667112654064</v>
      </c>
      <c r="B2156" s="7">
        <v>2235.0</v>
      </c>
    </row>
    <row r="2157">
      <c r="A2157" s="9">
        <v>22942.3983231336</v>
      </c>
      <c r="B2157" s="7">
        <v>2044.0</v>
      </c>
    </row>
    <row r="2158">
      <c r="A2158" s="9">
        <v>24478.319969914894</v>
      </c>
      <c r="B2158" s="7">
        <v>2171.0</v>
      </c>
    </row>
    <row r="2159">
      <c r="A2159" s="9">
        <v>22059.147789743038</v>
      </c>
      <c r="B2159" s="7">
        <v>1942.0</v>
      </c>
    </row>
    <row r="2160">
      <c r="A2160" s="9">
        <v>1055.2103551472585</v>
      </c>
      <c r="B2160" s="7">
        <v>48.0</v>
      </c>
    </row>
    <row r="2161">
      <c r="A2161" s="9">
        <v>945.5423194161439</v>
      </c>
      <c r="B2161" s="7">
        <v>61.0</v>
      </c>
    </row>
    <row r="2162">
      <c r="A2162" s="9">
        <v>785.6490388153054</v>
      </c>
      <c r="B2162" s="7">
        <v>48.0</v>
      </c>
    </row>
    <row r="2163">
      <c r="A2163" s="9">
        <v>745.4855814578735</v>
      </c>
      <c r="B2163" s="7">
        <v>45.0</v>
      </c>
    </row>
    <row r="2164">
      <c r="A2164" s="9">
        <v>819.326284819375</v>
      </c>
      <c r="B2164" s="7">
        <v>46.0</v>
      </c>
    </row>
    <row r="2165">
      <c r="A2165" s="9">
        <v>881.9616177930817</v>
      </c>
      <c r="B2165" s="7">
        <v>69.0</v>
      </c>
    </row>
    <row r="2166">
      <c r="A2166" s="9">
        <v>950.0576085034686</v>
      </c>
      <c r="B2166" s="7">
        <v>63.0</v>
      </c>
    </row>
    <row r="2167">
      <c r="A2167" s="9">
        <v>1048.890069653844</v>
      </c>
      <c r="B2167" s="7">
        <v>67.0</v>
      </c>
    </row>
    <row r="2168">
      <c r="A2168" s="9">
        <v>1208.0298366965153</v>
      </c>
      <c r="B2168" s="7">
        <v>72.0</v>
      </c>
    </row>
    <row r="2169">
      <c r="A2169" s="9">
        <v>1160.7905853613067</v>
      </c>
      <c r="B2169" s="7">
        <v>91.0</v>
      </c>
    </row>
    <row r="2170">
      <c r="A2170" s="9">
        <v>1294.6927326017624</v>
      </c>
      <c r="B2170" s="7">
        <v>95.0</v>
      </c>
    </row>
    <row r="2171">
      <c r="A2171" s="9">
        <v>1614.4590787680972</v>
      </c>
      <c r="B2171" s="7">
        <v>124.0</v>
      </c>
    </row>
    <row r="2172">
      <c r="A2172" s="9">
        <v>1819.4615355223273</v>
      </c>
      <c r="B2172" s="7">
        <v>148.0</v>
      </c>
    </row>
    <row r="2173">
      <c r="A2173" s="9">
        <v>0.0</v>
      </c>
      <c r="B2173" s="7">
        <v>193.0</v>
      </c>
    </row>
    <row r="2174">
      <c r="A2174" s="9">
        <v>0.0</v>
      </c>
      <c r="B2174" s="7">
        <v>193.0</v>
      </c>
    </row>
    <row r="2175">
      <c r="A2175" s="9">
        <v>0.0</v>
      </c>
      <c r="B2175" s="7">
        <v>193.0</v>
      </c>
    </row>
    <row r="2176">
      <c r="A2176" s="9">
        <v>0.0</v>
      </c>
      <c r="B2176" s="7">
        <v>193.0</v>
      </c>
    </row>
    <row r="2177">
      <c r="A2177" s="9">
        <v>0.0</v>
      </c>
      <c r="B2177" s="7">
        <v>193.0</v>
      </c>
    </row>
    <row r="2178">
      <c r="A2178" s="9">
        <v>0.0</v>
      </c>
      <c r="B2178" s="7">
        <v>193.0</v>
      </c>
    </row>
    <row r="2179">
      <c r="A2179" s="9">
        <v>0.0</v>
      </c>
      <c r="B2179" s="7">
        <v>193.0</v>
      </c>
    </row>
    <row r="2180">
      <c r="A2180" s="9">
        <v>0.0</v>
      </c>
      <c r="B2180" s="7">
        <v>193.0</v>
      </c>
    </row>
    <row r="2181">
      <c r="A2181" s="9">
        <v>0.0</v>
      </c>
      <c r="B2181" s="7">
        <v>193.0</v>
      </c>
    </row>
    <row r="2182">
      <c r="A2182" s="9">
        <v>0.0</v>
      </c>
      <c r="B2182" s="7">
        <v>193.0</v>
      </c>
    </row>
    <row r="2183">
      <c r="A2183" s="9">
        <v>0.0</v>
      </c>
      <c r="B2183" s="7">
        <v>193.0</v>
      </c>
    </row>
    <row r="2184">
      <c r="A2184" s="9">
        <v>0.0</v>
      </c>
      <c r="B2184" s="7">
        <v>193.0</v>
      </c>
    </row>
    <row r="2185">
      <c r="A2185" s="9">
        <v>0.0</v>
      </c>
      <c r="B2185" s="7">
        <v>193.0</v>
      </c>
    </row>
    <row r="2186">
      <c r="A2186" s="9">
        <v>3022.7272727272725</v>
      </c>
      <c r="B2186" s="7">
        <v>246.0</v>
      </c>
    </row>
    <row r="2187">
      <c r="A2187" s="9">
        <v>2627.492505077629</v>
      </c>
      <c r="B2187" s="7">
        <v>223.0</v>
      </c>
    </row>
    <row r="2188">
      <c r="A2188" s="9">
        <v>2423.118594671549</v>
      </c>
      <c r="B2188" s="7">
        <v>205.0</v>
      </c>
    </row>
    <row r="2189">
      <c r="A2189" s="9">
        <v>3619.9685480756493</v>
      </c>
      <c r="B2189" s="7">
        <v>310.0</v>
      </c>
    </row>
    <row r="2190">
      <c r="A2190" s="9">
        <v>4657.646796904396</v>
      </c>
      <c r="B2190" s="7">
        <v>410.0</v>
      </c>
    </row>
    <row r="2191">
      <c r="A2191" s="9">
        <v>5184.767045268012</v>
      </c>
      <c r="B2191" s="7">
        <v>450.0</v>
      </c>
    </row>
    <row r="2192">
      <c r="A2192" s="9">
        <v>5407.112814519684</v>
      </c>
      <c r="B2192" s="7">
        <v>455.0</v>
      </c>
    </row>
    <row r="2193">
      <c r="A2193" s="9">
        <v>5847.445304305143</v>
      </c>
      <c r="B2193" s="7">
        <v>449.0</v>
      </c>
    </row>
    <row r="2194">
      <c r="A2194" s="9">
        <v>5508.334978435575</v>
      </c>
      <c r="B2194" s="7">
        <v>437.0</v>
      </c>
    </row>
    <row r="2195">
      <c r="A2195" s="9">
        <v>5654.780132989278</v>
      </c>
      <c r="B2195" s="7">
        <v>484.0</v>
      </c>
    </row>
    <row r="2196">
      <c r="A2196" s="9">
        <v>7171.529507267982</v>
      </c>
      <c r="B2196" s="7">
        <v>615.0</v>
      </c>
    </row>
    <row r="2197">
      <c r="A2197" s="9">
        <v>7832.554107293467</v>
      </c>
      <c r="B2197" s="7">
        <v>670.0</v>
      </c>
    </row>
    <row r="2198">
      <c r="A2198" s="9">
        <v>7307.516057644824</v>
      </c>
      <c r="B2198" s="7">
        <v>645.0</v>
      </c>
    </row>
    <row r="2199">
      <c r="A2199" s="9">
        <v>11955.383614542605</v>
      </c>
      <c r="B2199" s="7">
        <v>491.0</v>
      </c>
    </row>
    <row r="2200">
      <c r="A2200" s="9">
        <v>11254.849879518204</v>
      </c>
      <c r="B2200" s="7">
        <v>528.0</v>
      </c>
    </row>
    <row r="2201">
      <c r="A2201" s="9">
        <v>12788.159063448147</v>
      </c>
      <c r="B2201" s="7">
        <v>581.0</v>
      </c>
    </row>
    <row r="2202">
      <c r="A2202" s="9">
        <v>14229.206099519486</v>
      </c>
      <c r="B2202" s="7">
        <v>695.0</v>
      </c>
    </row>
    <row r="2203">
      <c r="A2203" s="9">
        <v>15924.423725809318</v>
      </c>
      <c r="B2203" s="7">
        <v>784.0</v>
      </c>
    </row>
    <row r="2204">
      <c r="A2204" s="9">
        <v>18654.671228350064</v>
      </c>
      <c r="B2204" s="7">
        <v>988.0</v>
      </c>
    </row>
    <row r="2205">
      <c r="A2205" s="9">
        <v>20879.871155069923</v>
      </c>
      <c r="B2205" s="7">
        <v>1201.0</v>
      </c>
    </row>
    <row r="2206">
      <c r="A2206" s="9">
        <v>23046.380923917888</v>
      </c>
      <c r="B2206" s="7">
        <v>1379.0</v>
      </c>
    </row>
    <row r="2207">
      <c r="A2207" s="9">
        <v>20429.552589938143</v>
      </c>
      <c r="B2207" s="7">
        <v>1253.0</v>
      </c>
    </row>
    <row r="2208">
      <c r="A2208" s="9">
        <v>18340.028934953854</v>
      </c>
      <c r="B2208" s="7">
        <v>1204.0</v>
      </c>
    </row>
    <row r="2209">
      <c r="A2209" s="9">
        <v>22060.148269292316</v>
      </c>
      <c r="B2209" s="7">
        <v>1498.0</v>
      </c>
    </row>
    <row r="2210">
      <c r="A2210" s="9">
        <v>24106.33787764587</v>
      </c>
      <c r="B2210" s="7">
        <v>1652.0</v>
      </c>
    </row>
    <row r="2211">
      <c r="A2211" s="9">
        <v>24397.83298447432</v>
      </c>
      <c r="B2211" s="7">
        <v>1703.0</v>
      </c>
    </row>
    <row r="2212">
      <c r="A2212" s="9">
        <v>0.0</v>
      </c>
      <c r="B2212" s="7">
        <v>193.0</v>
      </c>
    </row>
    <row r="2213">
      <c r="A2213" s="9">
        <v>0.0</v>
      </c>
      <c r="B2213" s="7">
        <v>193.0</v>
      </c>
    </row>
    <row r="2214">
      <c r="A2214" s="9">
        <v>0.0</v>
      </c>
      <c r="B2214" s="7">
        <v>193.0</v>
      </c>
    </row>
    <row r="2215">
      <c r="A2215" s="9">
        <v>0.0</v>
      </c>
      <c r="B2215" s="7">
        <v>193.0</v>
      </c>
    </row>
    <row r="2216">
      <c r="A2216" s="9">
        <v>0.0</v>
      </c>
      <c r="B2216" s="7">
        <v>193.0</v>
      </c>
    </row>
    <row r="2217">
      <c r="A2217" s="9">
        <v>0.0</v>
      </c>
      <c r="B2217" s="7">
        <v>193.0</v>
      </c>
    </row>
    <row r="2218">
      <c r="A2218" s="9">
        <v>0.0</v>
      </c>
      <c r="B2218" s="7">
        <v>193.0</v>
      </c>
    </row>
    <row r="2219">
      <c r="A2219" s="9">
        <v>0.0</v>
      </c>
      <c r="B2219" s="7">
        <v>193.0</v>
      </c>
    </row>
    <row r="2220">
      <c r="A2220" s="9">
        <v>1796.6592785170533</v>
      </c>
      <c r="B2220" s="7">
        <v>34.0</v>
      </c>
    </row>
    <row r="2221">
      <c r="A2221" s="9">
        <v>1396.868625316696</v>
      </c>
      <c r="B2221" s="7">
        <v>30.0</v>
      </c>
    </row>
    <row r="2222">
      <c r="A2222" s="9">
        <v>1643.559765289542</v>
      </c>
      <c r="B2222" s="7">
        <v>32.0</v>
      </c>
    </row>
    <row r="2223">
      <c r="A2223" s="9">
        <v>2001.9166526508245</v>
      </c>
      <c r="B2223" s="7">
        <v>32.0</v>
      </c>
    </row>
    <row r="2224">
      <c r="A2224" s="9">
        <v>974.3920361167267</v>
      </c>
      <c r="B2224" s="7">
        <v>27.0</v>
      </c>
    </row>
    <row r="2225">
      <c r="A2225" s="9">
        <v>14405.20796947765</v>
      </c>
      <c r="B2225" s="7">
        <v>1045.0</v>
      </c>
    </row>
    <row r="2226">
      <c r="A2226" s="9">
        <v>14942.584774202945</v>
      </c>
      <c r="B2226" s="7">
        <v>1089.0</v>
      </c>
    </row>
    <row r="2227">
      <c r="A2227" s="9">
        <v>16557.42707044712</v>
      </c>
      <c r="B2227" s="7">
        <v>1215.0</v>
      </c>
    </row>
    <row r="2228">
      <c r="A2228" s="9">
        <v>20954.00205439294</v>
      </c>
      <c r="B2228" s="7">
        <v>1730.0</v>
      </c>
    </row>
    <row r="2229">
      <c r="A2229" s="9">
        <v>24230.05787605603</v>
      </c>
      <c r="B2229" s="7">
        <v>2028.0</v>
      </c>
    </row>
    <row r="2230">
      <c r="A2230" s="9">
        <v>25885.872395706563</v>
      </c>
      <c r="B2230" s="7">
        <v>2178.0</v>
      </c>
    </row>
    <row r="2231">
      <c r="A2231" s="9">
        <v>27929.61439856312</v>
      </c>
      <c r="B2231" s="7">
        <v>2371.0</v>
      </c>
    </row>
    <row r="2232">
      <c r="A2232" s="9">
        <v>31839.52666298345</v>
      </c>
      <c r="B2232" s="7">
        <v>2752.0</v>
      </c>
    </row>
    <row r="2233">
      <c r="A2233" s="9">
        <v>34599.73739887356</v>
      </c>
      <c r="B2233" s="7">
        <v>3146.0</v>
      </c>
    </row>
    <row r="2234">
      <c r="A2234" s="9">
        <v>31274.97549443903</v>
      </c>
      <c r="B2234" s="7">
        <v>3058.0</v>
      </c>
    </row>
    <row r="2235">
      <c r="A2235" s="9">
        <v>29628.42286380735</v>
      </c>
      <c r="B2235" s="7">
        <v>2902.0</v>
      </c>
    </row>
    <row r="2236">
      <c r="A2236" s="9">
        <v>31020.88867486615</v>
      </c>
      <c r="B2236" s="7">
        <v>2978.0</v>
      </c>
    </row>
    <row r="2237">
      <c r="A2237" s="9">
        <v>28228.49271140318</v>
      </c>
      <c r="B2237" s="7">
        <v>2808.0</v>
      </c>
    </row>
    <row r="2238">
      <c r="A2238" s="9">
        <v>854.9267251596691</v>
      </c>
      <c r="B2238" s="7">
        <v>32.0</v>
      </c>
    </row>
    <row r="2239">
      <c r="A2239" s="9">
        <v>837.6988035324786</v>
      </c>
      <c r="B2239" s="7">
        <v>31.0</v>
      </c>
    </row>
    <row r="2240">
      <c r="A2240" s="9">
        <v>903.8964048411817</v>
      </c>
      <c r="B2240" s="7">
        <v>34.0</v>
      </c>
    </row>
    <row r="2241">
      <c r="A2241" s="9">
        <v>984.8101724821363</v>
      </c>
      <c r="B2241" s="7">
        <v>38.0</v>
      </c>
    </row>
    <row r="2242">
      <c r="A2242" s="9">
        <v>1063.1605835348598</v>
      </c>
      <c r="B2242" s="7">
        <v>44.0</v>
      </c>
    </row>
    <row r="2243">
      <c r="A2243" s="9">
        <v>1242.4043496742008</v>
      </c>
      <c r="B2243" s="7">
        <v>49.0</v>
      </c>
    </row>
    <row r="2244">
      <c r="A2244" s="9">
        <v>1423.4772153791923</v>
      </c>
      <c r="B2244" s="7">
        <v>57.0</v>
      </c>
    </row>
    <row r="2245">
      <c r="A2245" s="9">
        <v>1614.411110035431</v>
      </c>
      <c r="B2245" s="7">
        <v>59.0</v>
      </c>
    </row>
    <row r="2246">
      <c r="A2246" s="9">
        <v>2013.9110881436416</v>
      </c>
      <c r="B2246" s="7">
        <v>68.0</v>
      </c>
    </row>
    <row r="2247">
      <c r="A2247" s="9">
        <v>2057.1136721271396</v>
      </c>
      <c r="B2247" s="7">
        <v>68.0</v>
      </c>
    </row>
    <row r="2248">
      <c r="A2248" s="9">
        <v>2400.015574977001</v>
      </c>
      <c r="B2248" s="7">
        <v>82.0</v>
      </c>
    </row>
    <row r="2249">
      <c r="A2249" s="9">
        <v>2835.689967319948</v>
      </c>
      <c r="B2249" s="7">
        <v>93.0</v>
      </c>
    </row>
    <row r="2250">
      <c r="A2250" s="9">
        <v>2921.736345238095</v>
      </c>
      <c r="B2250" s="7">
        <v>89.0</v>
      </c>
    </row>
    <row r="2251">
      <c r="A2251" s="9">
        <v>9146.472729668014</v>
      </c>
      <c r="B2251" s="7">
        <v>392.0</v>
      </c>
    </row>
    <row r="2252">
      <c r="A2252" s="9">
        <v>9865.097199982689</v>
      </c>
      <c r="B2252" s="7">
        <v>378.0</v>
      </c>
    </row>
    <row r="2253">
      <c r="A2253" s="9">
        <v>10185.962287467508</v>
      </c>
      <c r="B2253" s="7">
        <v>374.0</v>
      </c>
    </row>
    <row r="2254">
      <c r="A2254" s="9">
        <v>9680.926739235303</v>
      </c>
      <c r="B2254" s="7">
        <v>359.0</v>
      </c>
    </row>
    <row r="2255">
      <c r="A2255" s="9">
        <v>10275.469672249645</v>
      </c>
      <c r="B2255" s="7">
        <v>363.0</v>
      </c>
    </row>
    <row r="2256">
      <c r="A2256" s="9">
        <v>10916.190113758928</v>
      </c>
      <c r="B2256" s="7">
        <v>389.0</v>
      </c>
    </row>
    <row r="2257">
      <c r="A2257" s="9">
        <v>12634.963330188868</v>
      </c>
      <c r="B2257" s="7">
        <v>517.0</v>
      </c>
    </row>
    <row r="2258">
      <c r="A2258" s="9">
        <v>13551.924838543524</v>
      </c>
      <c r="B2258" s="7">
        <v>551.0</v>
      </c>
    </row>
    <row r="2259">
      <c r="A2259" s="9">
        <v>14377.12414400313</v>
      </c>
      <c r="B2259" s="7">
        <v>603.0</v>
      </c>
    </row>
    <row r="2260">
      <c r="A2260" s="9">
        <v>13703.367207283834</v>
      </c>
      <c r="B2260" s="7">
        <v>686.0</v>
      </c>
    </row>
    <row r="2261">
      <c r="A2261" s="9">
        <v>13222.45992512225</v>
      </c>
      <c r="B2261" s="7">
        <v>739.0</v>
      </c>
    </row>
    <row r="2262">
      <c r="A2262" s="9">
        <v>13746.16578882785</v>
      </c>
      <c r="B2262" s="7">
        <v>820.0</v>
      </c>
    </row>
    <row r="2263">
      <c r="A2263" s="9">
        <v>13658.029486413854</v>
      </c>
      <c r="B2263" s="7">
        <v>825.0</v>
      </c>
    </row>
    <row r="2264">
      <c r="A2264" s="9">
        <v>4870.739686140084</v>
      </c>
      <c r="B2264" s="7">
        <v>272.0</v>
      </c>
    </row>
    <row r="2265">
      <c r="A2265" s="9">
        <v>4464.484689568232</v>
      </c>
      <c r="B2265" s="7">
        <v>278.0</v>
      </c>
    </row>
    <row r="2266">
      <c r="A2266" s="9">
        <v>4512.802280656859</v>
      </c>
      <c r="B2266" s="7">
        <v>289.0</v>
      </c>
    </row>
    <row r="2267">
      <c r="A2267" s="9">
        <v>4830.052996303302</v>
      </c>
      <c r="B2267" s="7">
        <v>299.0</v>
      </c>
    </row>
    <row r="2268">
      <c r="A2268" s="9">
        <v>5250.552918145112</v>
      </c>
      <c r="B2268" s="7">
        <v>330.0</v>
      </c>
    </row>
    <row r="2269">
      <c r="A2269" s="9">
        <v>5492.86491502778</v>
      </c>
      <c r="B2269" s="7">
        <v>348.0</v>
      </c>
    </row>
    <row r="2270">
      <c r="A2270" s="9">
        <v>6072.297576017846</v>
      </c>
      <c r="B2270" s="7">
        <v>393.0</v>
      </c>
    </row>
    <row r="2271">
      <c r="A2271" s="9">
        <v>6732.660991248847</v>
      </c>
      <c r="B2271" s="7">
        <v>452.0</v>
      </c>
    </row>
    <row r="2272">
      <c r="A2272" s="9">
        <v>6854.898711313349</v>
      </c>
      <c r="B2272" s="7">
        <v>503.0</v>
      </c>
    </row>
    <row r="2273">
      <c r="A2273" s="9">
        <v>6735.159817351599</v>
      </c>
      <c r="B2273" s="7">
        <v>537.0</v>
      </c>
    </row>
    <row r="2274">
      <c r="A2274" s="9">
        <v>7058.869214248268</v>
      </c>
      <c r="B2274" s="7">
        <v>525.0</v>
      </c>
    </row>
    <row r="2275">
      <c r="A2275" s="9">
        <v>7228.865382577215</v>
      </c>
      <c r="B2275" s="7">
        <v>513.0</v>
      </c>
    </row>
    <row r="2276">
      <c r="A2276" s="9">
        <v>7287.820799469232</v>
      </c>
      <c r="B2276" s="7">
        <v>556.0</v>
      </c>
    </row>
    <row r="2277">
      <c r="A2277" s="9">
        <v>0.0</v>
      </c>
      <c r="B2277" s="7">
        <v>193.0</v>
      </c>
    </row>
    <row r="2278">
      <c r="A2278" s="9">
        <v>0.0</v>
      </c>
      <c r="B2278" s="7">
        <v>193.0</v>
      </c>
    </row>
    <row r="2279">
      <c r="A2279" s="9">
        <v>0.0</v>
      </c>
      <c r="B2279" s="7">
        <v>193.0</v>
      </c>
    </row>
    <row r="2280">
      <c r="A2280" s="9">
        <v>0.0</v>
      </c>
      <c r="B2280" s="7">
        <v>193.0</v>
      </c>
    </row>
    <row r="2281">
      <c r="A2281" s="9">
        <v>0.0</v>
      </c>
      <c r="B2281" s="7">
        <v>193.0</v>
      </c>
    </row>
    <row r="2282">
      <c r="A2282" s="9">
        <v>0.0</v>
      </c>
      <c r="B2282" s="7">
        <v>193.0</v>
      </c>
    </row>
    <row r="2283">
      <c r="A2283" s="9">
        <v>0.0</v>
      </c>
      <c r="B2283" s="7">
        <v>193.0</v>
      </c>
    </row>
    <row r="2284">
      <c r="A2284" s="9">
        <v>0.0</v>
      </c>
      <c r="B2284" s="7">
        <v>193.0</v>
      </c>
    </row>
    <row r="2285">
      <c r="A2285" s="9">
        <v>0.0</v>
      </c>
      <c r="B2285" s="7">
        <v>193.0</v>
      </c>
    </row>
    <row r="2286">
      <c r="A2286" s="9">
        <v>0.0</v>
      </c>
      <c r="B2286" s="7">
        <v>193.0</v>
      </c>
    </row>
    <row r="2287">
      <c r="A2287" s="9">
        <v>0.0</v>
      </c>
      <c r="B2287" s="7">
        <v>193.0</v>
      </c>
    </row>
    <row r="2288">
      <c r="A2288" s="9">
        <v>0.0</v>
      </c>
      <c r="B2288" s="7">
        <v>193.0</v>
      </c>
    </row>
    <row r="2289">
      <c r="A2289" s="9">
        <v>0.0</v>
      </c>
      <c r="B2289" s="7">
        <v>193.0</v>
      </c>
    </row>
    <row r="2290">
      <c r="A2290" s="9">
        <v>3683.57792153628</v>
      </c>
      <c r="B2290" s="7">
        <v>137.0</v>
      </c>
    </row>
    <row r="2291">
      <c r="A2291" s="9">
        <v>3991.3133282093545</v>
      </c>
      <c r="B2291" s="7">
        <v>145.0</v>
      </c>
    </row>
    <row r="2292">
      <c r="A2292" s="9">
        <v>4277.777253814147</v>
      </c>
      <c r="B2292" s="7">
        <v>168.0</v>
      </c>
    </row>
    <row r="2293">
      <c r="A2293" s="9">
        <v>4452.087537954648</v>
      </c>
      <c r="B2293" s="7">
        <v>174.0</v>
      </c>
    </row>
    <row r="2294">
      <c r="A2294" s="9">
        <v>4813.329728634329</v>
      </c>
      <c r="B2294" s="7">
        <v>179.0</v>
      </c>
    </row>
    <row r="2295">
      <c r="A2295" s="9">
        <v>5070.682443056948</v>
      </c>
      <c r="B2295" s="7">
        <v>185.0</v>
      </c>
    </row>
    <row r="2296">
      <c r="A2296" s="9">
        <v>5610.608274874206</v>
      </c>
      <c r="B2296" s="7">
        <v>218.0</v>
      </c>
    </row>
    <row r="2297">
      <c r="A2297" s="9">
        <v>6273.319033426567</v>
      </c>
      <c r="B2297" s="7">
        <v>246.0</v>
      </c>
    </row>
    <row r="2298">
      <c r="A2298" s="9">
        <v>6372.007145605453</v>
      </c>
      <c r="B2298" s="7">
        <v>299.0</v>
      </c>
    </row>
    <row r="2299">
      <c r="A2299" s="9">
        <v>6176.85118399253</v>
      </c>
      <c r="B2299" s="7">
        <v>317.0</v>
      </c>
    </row>
    <row r="2300">
      <c r="A2300" s="9">
        <v>6234.050651322771</v>
      </c>
      <c r="B2300" s="7">
        <v>293.0</v>
      </c>
    </row>
    <row r="2301">
      <c r="A2301" s="9">
        <v>6191.071783242042</v>
      </c>
      <c r="B2301" s="7">
        <v>310.0</v>
      </c>
    </row>
    <row r="2302">
      <c r="A2302" s="9">
        <v>6349.322447039031</v>
      </c>
      <c r="B2302" s="7">
        <v>340.0</v>
      </c>
    </row>
    <row r="2303">
      <c r="A2303" s="9">
        <v>442.02626946651395</v>
      </c>
      <c r="B2303" s="7">
        <v>15.0</v>
      </c>
    </row>
    <row r="2304">
      <c r="A2304" s="9">
        <v>463.6173955444049</v>
      </c>
      <c r="B2304" s="7">
        <v>16.0</v>
      </c>
    </row>
    <row r="2305">
      <c r="A2305" s="9">
        <v>507.20231479516144</v>
      </c>
      <c r="B2305" s="7">
        <v>18.0</v>
      </c>
    </row>
    <row r="2306">
      <c r="A2306" s="9">
        <v>588.7196823951869</v>
      </c>
      <c r="B2306" s="7">
        <v>23.0</v>
      </c>
    </row>
    <row r="2307">
      <c r="A2307" s="9">
        <v>697.1696477341444</v>
      </c>
      <c r="B2307" s="7">
        <v>29.0</v>
      </c>
    </row>
    <row r="2308">
      <c r="A2308" s="9">
        <v>839.7739680821213</v>
      </c>
      <c r="B2308" s="7">
        <v>35.0</v>
      </c>
    </row>
    <row r="2309">
      <c r="A2309" s="9">
        <v>1085.2446331179208</v>
      </c>
      <c r="B2309" s="7">
        <v>54.0</v>
      </c>
    </row>
    <row r="2310">
      <c r="A2310" s="9">
        <v>1368.4182741414734</v>
      </c>
      <c r="B2310" s="7">
        <v>85.0</v>
      </c>
    </row>
    <row r="2311">
      <c r="A2311" s="9">
        <v>1588.7863138040425</v>
      </c>
      <c r="B2311" s="7">
        <v>118.0</v>
      </c>
    </row>
    <row r="2312">
      <c r="A2312" s="9">
        <v>1516.0738206140054</v>
      </c>
      <c r="B2312" s="7">
        <v>112.0</v>
      </c>
    </row>
    <row r="2313">
      <c r="A2313" s="9">
        <v>1840.9130985407214</v>
      </c>
      <c r="B2313" s="7">
        <v>119.0</v>
      </c>
    </row>
    <row r="2314">
      <c r="A2314" s="9">
        <v>1847.9030208210756</v>
      </c>
      <c r="B2314" s="7">
        <v>119.0</v>
      </c>
    </row>
    <row r="2315">
      <c r="A2315" s="9">
        <v>1694.5549384951328</v>
      </c>
      <c r="B2315" s="7">
        <v>115.0</v>
      </c>
    </row>
    <row r="2316">
      <c r="A2316" s="9">
        <v>1911.7753177848062</v>
      </c>
      <c r="B2316" s="7">
        <v>167.0</v>
      </c>
    </row>
    <row r="2317">
      <c r="A2317" s="9">
        <v>1613.028131549591</v>
      </c>
      <c r="B2317" s="7">
        <v>136.0</v>
      </c>
    </row>
    <row r="2318">
      <c r="A2318" s="9">
        <v>2246.2078196372</v>
      </c>
      <c r="B2318" s="7">
        <v>161.0</v>
      </c>
    </row>
    <row r="2319">
      <c r="A2319" s="9">
        <v>2610.9719451102665</v>
      </c>
      <c r="B2319" s="7">
        <v>173.0</v>
      </c>
    </row>
    <row r="2320">
      <c r="A2320" s="9">
        <v>3007.925791558065</v>
      </c>
      <c r="B2320" s="7">
        <v>207.0</v>
      </c>
    </row>
    <row r="2321">
      <c r="A2321" s="9">
        <v>3590.541042154215</v>
      </c>
      <c r="B2321" s="7">
        <v>243.0</v>
      </c>
    </row>
    <row r="2322">
      <c r="A2322" s="9">
        <v>5198.270130209467</v>
      </c>
      <c r="B2322" s="7">
        <v>323.0</v>
      </c>
    </row>
    <row r="2323">
      <c r="A2323" s="9">
        <v>5753.178227113059</v>
      </c>
      <c r="B2323" s="7">
        <v>341.0</v>
      </c>
    </row>
    <row r="2324">
      <c r="A2324" s="9">
        <v>6855.182344015585</v>
      </c>
      <c r="B2324" s="7">
        <v>406.0</v>
      </c>
    </row>
    <row r="2325">
      <c r="A2325" s="9">
        <v>7450.232588004375</v>
      </c>
      <c r="B2325" s="7">
        <v>457.0</v>
      </c>
    </row>
    <row r="2326">
      <c r="A2326" s="9">
        <v>8320.698342730875</v>
      </c>
      <c r="B2326" s="7">
        <v>483.0</v>
      </c>
    </row>
    <row r="2327">
      <c r="A2327" s="9">
        <v>8236.20291791959</v>
      </c>
      <c r="B2327" s="7">
        <v>490.0</v>
      </c>
    </row>
    <row r="2328">
      <c r="A2328" s="9">
        <v>9376.495370794757</v>
      </c>
      <c r="B2328" s="7">
        <v>521.0</v>
      </c>
    </row>
    <row r="2329">
      <c r="A2329" s="9">
        <v>1433.1753890844823</v>
      </c>
      <c r="B2329" s="7">
        <v>75.0</v>
      </c>
    </row>
    <row r="2330">
      <c r="A2330" s="9">
        <v>1255.4670135965112</v>
      </c>
      <c r="B2330" s="7">
        <v>65.0</v>
      </c>
    </row>
    <row r="2331">
      <c r="A2331" s="9">
        <v>1131.2510684422136</v>
      </c>
      <c r="B2331" s="7">
        <v>58.0</v>
      </c>
    </row>
    <row r="2332">
      <c r="A2332" s="9">
        <v>1704.1741657773623</v>
      </c>
      <c r="B2332" s="7">
        <v>98.0</v>
      </c>
    </row>
    <row r="2333">
      <c r="A2333" s="9">
        <v>2211.09192990597</v>
      </c>
      <c r="B2333" s="7">
        <v>130.0</v>
      </c>
    </row>
    <row r="2334">
      <c r="A2334" s="9">
        <v>2339.289951857706</v>
      </c>
      <c r="B2334" s="7">
        <v>159.0</v>
      </c>
    </row>
    <row r="2335">
      <c r="A2335" s="9">
        <v>2636.1853560866816</v>
      </c>
      <c r="B2335" s="7">
        <v>180.0</v>
      </c>
    </row>
    <row r="2336">
      <c r="A2336" s="9">
        <v>2690.647765549434</v>
      </c>
      <c r="B2336" s="7">
        <v>190.0</v>
      </c>
    </row>
    <row r="2337">
      <c r="A2337" s="9">
        <v>2616.9466925608076</v>
      </c>
      <c r="B2337" s="7">
        <v>214.0</v>
      </c>
    </row>
    <row r="2338">
      <c r="A2338" s="9">
        <v>2679.338582643621</v>
      </c>
      <c r="B2338" s="7">
        <v>227.0</v>
      </c>
    </row>
    <row r="2339">
      <c r="A2339" s="9">
        <v>3261.5932625290407</v>
      </c>
      <c r="B2339" s="7">
        <v>261.0</v>
      </c>
    </row>
    <row r="2340">
      <c r="A2340" s="9">
        <v>3420.155472178155</v>
      </c>
      <c r="B2340" s="7">
        <v>270.0</v>
      </c>
    </row>
    <row r="2341">
      <c r="A2341" s="9">
        <v>3289.7144693070995</v>
      </c>
      <c r="B2341" s="7">
        <v>259.0</v>
      </c>
    </row>
    <row r="2342">
      <c r="A2342" s="9">
        <v>27840.0547152881</v>
      </c>
      <c r="B2342" s="7">
        <v>2282.0</v>
      </c>
    </row>
    <row r="2343">
      <c r="A2343" s="9">
        <v>25517.20106655156</v>
      </c>
      <c r="B2343" s="7">
        <v>2268.0</v>
      </c>
    </row>
    <row r="2344">
      <c r="A2344" s="9">
        <v>28123.381645045276</v>
      </c>
      <c r="B2344" s="7">
        <v>2599.0</v>
      </c>
    </row>
    <row r="2345">
      <c r="A2345" s="9">
        <v>35163.20022629473</v>
      </c>
      <c r="B2345" s="7">
        <v>3277.0</v>
      </c>
    </row>
    <row r="2346">
      <c r="A2346" s="9">
        <v>40251.15385714465</v>
      </c>
      <c r="B2346" s="7">
        <v>3666.0</v>
      </c>
    </row>
    <row r="2347">
      <c r="A2347" s="9">
        <v>41087.218751896544</v>
      </c>
      <c r="B2347" s="7">
        <v>3726.0</v>
      </c>
    </row>
    <row r="2348">
      <c r="A2348" s="9">
        <v>43940.28746198587</v>
      </c>
      <c r="B2348" s="7">
        <v>3947.0</v>
      </c>
    </row>
    <row r="2349">
      <c r="A2349" s="9">
        <v>50611.64666905405</v>
      </c>
      <c r="B2349" s="7">
        <v>4526.0</v>
      </c>
    </row>
    <row r="2350">
      <c r="A2350" s="9">
        <v>52713.572128707456</v>
      </c>
      <c r="B2350" s="7">
        <v>4886.0</v>
      </c>
    </row>
    <row r="2351">
      <c r="A2351" s="9">
        <v>43662.88595544557</v>
      </c>
      <c r="B2351" s="7">
        <v>4357.0</v>
      </c>
    </row>
    <row r="2352">
      <c r="A2352" s="9">
        <v>49370.204665622965</v>
      </c>
      <c r="B2352" s="7">
        <v>4694.0</v>
      </c>
    </row>
    <row r="2353">
      <c r="A2353" s="9">
        <v>56724.30074335291</v>
      </c>
      <c r="B2353" s="7">
        <v>5419.0</v>
      </c>
    </row>
    <row r="2354">
      <c r="A2354" s="9">
        <v>55045.63640424255</v>
      </c>
      <c r="B2354" s="7">
        <v>5319.0</v>
      </c>
    </row>
    <row r="2355">
      <c r="A2355" s="9">
        <v>35633.50384521697</v>
      </c>
      <c r="B2355" s="7">
        <v>3541.0</v>
      </c>
    </row>
    <row r="2356">
      <c r="A2356" s="9">
        <v>36376.94481797281</v>
      </c>
      <c r="B2356" s="7">
        <v>3748.0</v>
      </c>
    </row>
    <row r="2357">
      <c r="A2357" s="9">
        <v>39397.354996113114</v>
      </c>
      <c r="B2357" s="7">
        <v>4190.0</v>
      </c>
    </row>
    <row r="2358">
      <c r="A2358" s="9">
        <v>45646.53963121139</v>
      </c>
      <c r="B2358" s="7">
        <v>5002.0</v>
      </c>
    </row>
    <row r="2359">
      <c r="A2359" s="9">
        <v>50611.49923033983</v>
      </c>
      <c r="B2359" s="7">
        <v>5570.0</v>
      </c>
    </row>
    <row r="2360">
      <c r="A2360" s="9">
        <v>51767.38560584313</v>
      </c>
      <c r="B2360" s="7">
        <v>5637.0</v>
      </c>
    </row>
    <row r="2361">
      <c r="A2361" s="9">
        <v>54115.923523644116</v>
      </c>
      <c r="B2361" s="7">
        <v>5643.0</v>
      </c>
    </row>
    <row r="2362">
      <c r="A2362" s="9">
        <v>59726.26301512743</v>
      </c>
      <c r="B2362" s="7">
        <v>6126.0</v>
      </c>
    </row>
    <row r="2363">
      <c r="A2363" s="9">
        <v>68517.55598923856</v>
      </c>
      <c r="B2363" s="7">
        <v>7104.0</v>
      </c>
    </row>
    <row r="2364">
      <c r="A2364" s="9">
        <v>65729.74022806024</v>
      </c>
      <c r="B2364" s="7">
        <v>7277.0</v>
      </c>
    </row>
    <row r="2365">
      <c r="A2365" s="9">
        <v>70160.5603336729</v>
      </c>
      <c r="B2365" s="7">
        <v>7697.0</v>
      </c>
    </row>
    <row r="2366">
      <c r="A2366" s="9">
        <v>83287.01362090229</v>
      </c>
      <c r="B2366" s="7">
        <v>9248.0</v>
      </c>
    </row>
    <row r="2367">
      <c r="A2367" s="9">
        <v>78905.96072634</v>
      </c>
      <c r="B2367" s="7">
        <v>8980.0</v>
      </c>
    </row>
    <row r="2368">
      <c r="A2368" s="9">
        <v>1180.480689818369</v>
      </c>
      <c r="B2368" s="7">
        <v>59.0</v>
      </c>
    </row>
    <row r="2369">
      <c r="A2369" s="9">
        <v>1263.3886592550475</v>
      </c>
      <c r="B2369" s="7">
        <v>58.0</v>
      </c>
    </row>
    <row r="2370">
      <c r="A2370" s="9">
        <v>1269.9417677630336</v>
      </c>
      <c r="B2370" s="7">
        <v>57.0</v>
      </c>
    </row>
    <row r="2371">
      <c r="A2371" s="9">
        <v>1261.853627221265</v>
      </c>
      <c r="B2371" s="7">
        <v>60.0</v>
      </c>
    </row>
    <row r="2372">
      <c r="A2372" s="9">
        <v>1419.2641809136585</v>
      </c>
      <c r="B2372" s="7">
        <v>61.0</v>
      </c>
    </row>
    <row r="2373">
      <c r="A2373" s="9">
        <v>1588.5056715703493</v>
      </c>
      <c r="B2373" s="7">
        <v>63.0</v>
      </c>
    </row>
    <row r="2374">
      <c r="A2374" s="9">
        <v>1772.560330507228</v>
      </c>
      <c r="B2374" s="7">
        <v>66.0</v>
      </c>
    </row>
    <row r="2375">
      <c r="A2375" s="9">
        <v>2065.539632155588</v>
      </c>
      <c r="B2375" s="7">
        <v>79.0</v>
      </c>
    </row>
    <row r="2376">
      <c r="A2376" s="9">
        <v>1985.8888625392558</v>
      </c>
      <c r="B2376" s="7">
        <v>90.0</v>
      </c>
    </row>
    <row r="2377">
      <c r="A2377" s="9">
        <v>0.0</v>
      </c>
      <c r="B2377" s="7">
        <v>95.0</v>
      </c>
    </row>
    <row r="2378">
      <c r="A2378" s="9">
        <v>0.0</v>
      </c>
      <c r="B2378" s="7">
        <v>97.0</v>
      </c>
    </row>
    <row r="2379">
      <c r="A2379" s="9">
        <v>0.0</v>
      </c>
      <c r="B2379" s="7">
        <v>102.0</v>
      </c>
    </row>
    <row r="2380">
      <c r="A2380" s="9">
        <v>0.0</v>
      </c>
      <c r="B2380" s="7">
        <v>105.0</v>
      </c>
    </row>
    <row r="2381">
      <c r="A2381" s="9">
        <v>139.1091415147898</v>
      </c>
      <c r="B2381" s="7">
        <v>6.0</v>
      </c>
    </row>
    <row r="2382">
      <c r="A2382" s="9">
        <v>171.842197432481</v>
      </c>
      <c r="B2382" s="7">
        <v>8.0</v>
      </c>
    </row>
    <row r="2383">
      <c r="A2383" s="9">
        <v>190.67634215984154</v>
      </c>
      <c r="B2383" s="7">
        <v>9.0</v>
      </c>
    </row>
    <row r="2384">
      <c r="A2384" s="9">
        <v>238.01203762736787</v>
      </c>
      <c r="B2384" s="7">
        <v>11.0</v>
      </c>
    </row>
    <row r="2385">
      <c r="A2385" s="9">
        <v>311.55024460794823</v>
      </c>
      <c r="B2385" s="7">
        <v>13.0</v>
      </c>
    </row>
    <row r="2386">
      <c r="A2386" s="9">
        <v>339.7644428052847</v>
      </c>
      <c r="B2386" s="7">
        <v>16.0</v>
      </c>
    </row>
    <row r="2387">
      <c r="A2387" s="9">
        <v>406.96341948447355</v>
      </c>
      <c r="B2387" s="7">
        <v>19.0</v>
      </c>
    </row>
    <row r="2388">
      <c r="A2388" s="9">
        <v>523.0606517344546</v>
      </c>
      <c r="B2388" s="7">
        <v>28.0</v>
      </c>
    </row>
    <row r="2389">
      <c r="A2389" s="9">
        <v>709.4374421669518</v>
      </c>
      <c r="B2389" s="7">
        <v>40.0</v>
      </c>
    </row>
    <row r="2390">
      <c r="A2390" s="9">
        <v>668.6205460270945</v>
      </c>
      <c r="B2390" s="7">
        <v>40.0</v>
      </c>
    </row>
    <row r="2391">
      <c r="A2391" s="9">
        <v>739.7321918585884</v>
      </c>
      <c r="B2391" s="7">
        <v>44.0</v>
      </c>
    </row>
    <row r="2392">
      <c r="A2392" s="9">
        <v>834.6586566600766</v>
      </c>
      <c r="B2392" s="7">
        <v>48.0</v>
      </c>
    </row>
    <row r="2393">
      <c r="A2393" s="9">
        <v>953.0602225748814</v>
      </c>
      <c r="B2393" s="7">
        <v>55.0</v>
      </c>
    </row>
    <row r="2394">
      <c r="A2394" s="9">
        <v>299.40131915122265</v>
      </c>
      <c r="B2394" s="7">
        <v>10.0</v>
      </c>
    </row>
    <row r="2395">
      <c r="A2395" s="9">
        <v>297.56247508625637</v>
      </c>
      <c r="B2395" s="7">
        <v>11.0</v>
      </c>
    </row>
    <row r="2396">
      <c r="A2396" s="9">
        <v>301.7776374214992</v>
      </c>
      <c r="B2396" s="7">
        <v>10.0</v>
      </c>
    </row>
    <row r="2397">
      <c r="A2397" s="9">
        <v>317.16175880246016</v>
      </c>
      <c r="B2397" s="7">
        <v>12.0</v>
      </c>
    </row>
    <row r="2398">
      <c r="A2398" s="9">
        <v>339.6201432490425</v>
      </c>
      <c r="B2398" s="7">
        <v>12.0</v>
      </c>
    </row>
    <row r="2399">
      <c r="A2399" s="9">
        <v>364.25346998422435</v>
      </c>
      <c r="B2399" s="7">
        <v>15.0</v>
      </c>
    </row>
    <row r="2400">
      <c r="A2400" s="9">
        <v>358.7979253948197</v>
      </c>
      <c r="B2400" s="7">
        <v>23.0</v>
      </c>
    </row>
    <row r="2401">
      <c r="A2401" s="9">
        <v>409.1846497005705</v>
      </c>
      <c r="B2401" s="7">
        <v>23.0</v>
      </c>
    </row>
    <row r="2402">
      <c r="A2402" s="9">
        <v>489.0963977249734</v>
      </c>
      <c r="B2402" s="7">
        <v>26.0</v>
      </c>
    </row>
    <row r="2403">
      <c r="A2403" s="9">
        <v>489.6491024971911</v>
      </c>
      <c r="B2403" s="7">
        <v>28.0</v>
      </c>
    </row>
    <row r="2404">
      <c r="A2404" s="9">
        <v>509.524295777075</v>
      </c>
      <c r="B2404" s="7">
        <v>37.0</v>
      </c>
    </row>
    <row r="2405">
      <c r="A2405" s="9">
        <v>515.0332748371699</v>
      </c>
      <c r="B2405" s="7">
        <v>38.0</v>
      </c>
    </row>
    <row r="2406">
      <c r="A2406" s="9">
        <v>591.184492795749</v>
      </c>
      <c r="B2406" s="7">
        <v>41.0</v>
      </c>
    </row>
    <row r="2407">
      <c r="A2407" s="9">
        <v>1972.9440715749463</v>
      </c>
      <c r="B2407" s="7">
        <v>67.0</v>
      </c>
    </row>
    <row r="2408">
      <c r="A2408" s="9">
        <v>1839.253377289375</v>
      </c>
      <c r="B2408" s="7">
        <v>61.0</v>
      </c>
    </row>
    <row r="2409">
      <c r="A2409" s="9">
        <v>1990.6629755699726</v>
      </c>
      <c r="B2409" s="7">
        <v>74.0</v>
      </c>
    </row>
    <row r="2410">
      <c r="A2410" s="9">
        <v>2217.455193216485</v>
      </c>
      <c r="B2410" s="7">
        <v>79.0</v>
      </c>
    </row>
    <row r="2411">
      <c r="A2411" s="9">
        <v>2473.5970402873672</v>
      </c>
      <c r="B2411" s="7">
        <v>87.0</v>
      </c>
    </row>
    <row r="2412">
      <c r="A2412" s="9">
        <v>2684.584764978408</v>
      </c>
      <c r="B2412" s="7">
        <v>95.0</v>
      </c>
    </row>
    <row r="2413">
      <c r="A2413" s="9">
        <v>3141.8875984095735</v>
      </c>
      <c r="B2413" s="7">
        <v>110.0</v>
      </c>
    </row>
    <row r="2414">
      <c r="A2414" s="9">
        <v>3738.067298438379</v>
      </c>
      <c r="B2414" s="7">
        <v>133.0</v>
      </c>
    </row>
    <row r="2415">
      <c r="A2415" s="9">
        <v>4124.780502751818</v>
      </c>
      <c r="B2415" s="7">
        <v>162.0</v>
      </c>
    </row>
    <row r="2416">
      <c r="A2416" s="9">
        <v>3983.26215138252</v>
      </c>
      <c r="B2416" s="7">
        <v>164.0</v>
      </c>
    </row>
    <row r="2417">
      <c r="A2417" s="9">
        <v>4804.049304545341</v>
      </c>
      <c r="B2417" s="7">
        <v>183.0</v>
      </c>
    </row>
    <row r="2418">
      <c r="A2418" s="9">
        <v>5197.042095980896</v>
      </c>
      <c r="B2418" s="7">
        <v>214.0</v>
      </c>
    </row>
    <row r="2419">
      <c r="A2419" s="9">
        <v>5480.272434225164</v>
      </c>
      <c r="B2419" s="7">
        <v>215.0</v>
      </c>
    </row>
    <row r="2420">
      <c r="A2420" s="9">
        <v>410.1524745631659</v>
      </c>
      <c r="B2420" s="7">
        <v>19.0</v>
      </c>
    </row>
    <row r="2421">
      <c r="A2421" s="9">
        <v>493.14112650097036</v>
      </c>
      <c r="B2421" s="7">
        <v>20.0</v>
      </c>
    </row>
    <row r="2422">
      <c r="A2422" s="9">
        <v>474.4448039565606</v>
      </c>
      <c r="B2422" s="7">
        <v>19.0</v>
      </c>
    </row>
    <row r="2423">
      <c r="A2423" s="9">
        <v>467.6607001089601</v>
      </c>
      <c r="B2423" s="7">
        <v>24.0</v>
      </c>
    </row>
    <row r="2424">
      <c r="A2424" s="9">
        <v>471.0508000624621</v>
      </c>
      <c r="B2424" s="7">
        <v>27.0</v>
      </c>
    </row>
    <row r="2425">
      <c r="A2425" s="9">
        <v>487.4405960388203</v>
      </c>
      <c r="B2425" s="7">
        <v>33.0</v>
      </c>
    </row>
    <row r="2426">
      <c r="A2426" s="9">
        <v>463.03849745709186</v>
      </c>
      <c r="B2426" s="7">
        <v>46.0</v>
      </c>
    </row>
    <row r="2427">
      <c r="A2427" s="9">
        <v>550.1820810216233</v>
      </c>
      <c r="B2427" s="7">
        <v>41.0</v>
      </c>
    </row>
    <row r="2428">
      <c r="A2428" s="9">
        <v>672.168280400162</v>
      </c>
      <c r="B2428" s="7">
        <v>55.0</v>
      </c>
    </row>
    <row r="2429">
      <c r="A2429" s="9">
        <v>787.9667084780529</v>
      </c>
      <c r="B2429" s="7">
        <v>50.0</v>
      </c>
    </row>
    <row r="2430">
      <c r="A2430" s="9">
        <v>876.1178872271333</v>
      </c>
      <c r="B2430" s="7">
        <v>46.0</v>
      </c>
    </row>
    <row r="2431">
      <c r="A2431" s="9">
        <v>1007.0582439003491</v>
      </c>
      <c r="B2431" s="7">
        <v>46.0</v>
      </c>
    </row>
    <row r="2432">
      <c r="A2432" s="9">
        <v>1179.3294445924046</v>
      </c>
      <c r="B2432" s="7">
        <v>50.0</v>
      </c>
    </row>
    <row r="2433">
      <c r="A2433" s="9">
        <v>266.04645292371475</v>
      </c>
      <c r="B2433" s="7">
        <v>14.0</v>
      </c>
    </row>
    <row r="2434">
      <c r="A2434" s="9">
        <v>266.8807968390848</v>
      </c>
      <c r="B2434" s="7">
        <v>14.0</v>
      </c>
    </row>
    <row r="2435">
      <c r="A2435" s="9">
        <v>287.80718660086495</v>
      </c>
      <c r="B2435" s="7">
        <v>14.0</v>
      </c>
    </row>
    <row r="2436">
      <c r="A2436" s="9">
        <v>318.25525636647274</v>
      </c>
      <c r="B2436" s="7">
        <v>18.0</v>
      </c>
    </row>
    <row r="2437">
      <c r="A2437" s="9">
        <v>358.8603201533351</v>
      </c>
      <c r="B2437" s="7">
        <v>21.0</v>
      </c>
    </row>
    <row r="2438">
      <c r="A2438" s="9">
        <v>381.78201961151683</v>
      </c>
      <c r="B2438" s="7">
        <v>25.0</v>
      </c>
    </row>
    <row r="2439">
      <c r="A2439" s="9">
        <v>387.41984894065877</v>
      </c>
      <c r="B2439" s="7">
        <v>25.0</v>
      </c>
    </row>
    <row r="2440">
      <c r="A2440" s="9">
        <v>432.48441319214385</v>
      </c>
      <c r="B2440" s="7">
        <v>28.0</v>
      </c>
    </row>
    <row r="2441">
      <c r="A2441" s="9">
        <v>528.3375884823877</v>
      </c>
      <c r="B2441" s="7">
        <v>34.0</v>
      </c>
    </row>
    <row r="2442">
      <c r="A2442" s="9">
        <v>514.7730045144754</v>
      </c>
      <c r="B2442" s="7">
        <v>37.0</v>
      </c>
    </row>
    <row r="2443">
      <c r="A2443" s="9">
        <v>503.1618239350563</v>
      </c>
      <c r="B2443" s="7">
        <v>37.0</v>
      </c>
    </row>
    <row r="2444">
      <c r="A2444" s="9">
        <v>580.3224088361733</v>
      </c>
      <c r="B2444" s="7">
        <v>43.0</v>
      </c>
    </row>
    <row r="2445">
      <c r="A2445" s="9">
        <v>589.4620890065345</v>
      </c>
      <c r="B2445" s="7">
        <v>41.0</v>
      </c>
    </row>
    <row r="2446">
      <c r="A2446" s="9">
        <v>1925.4737347134603</v>
      </c>
      <c r="B2446" s="7">
        <v>92.0</v>
      </c>
    </row>
    <row r="2447">
      <c r="A2447" s="9">
        <v>1695.7979371396086</v>
      </c>
      <c r="B2447" s="7">
        <v>96.0</v>
      </c>
    </row>
    <row r="2448">
      <c r="A2448" s="9">
        <v>1834.844998637506</v>
      </c>
      <c r="B2448" s="7">
        <v>92.0</v>
      </c>
    </row>
    <row r="2449">
      <c r="A2449" s="9">
        <v>2087.435696301572</v>
      </c>
      <c r="B2449" s="7">
        <v>106.0</v>
      </c>
    </row>
    <row r="2450">
      <c r="A2450" s="9">
        <v>2400.2888884458575</v>
      </c>
      <c r="B2450" s="7">
        <v>115.0</v>
      </c>
    </row>
    <row r="2451">
      <c r="A2451" s="9">
        <v>2622.9492274167987</v>
      </c>
      <c r="B2451" s="7">
        <v>167.0</v>
      </c>
    </row>
    <row r="2452">
      <c r="A2452" s="9">
        <v>2912.8824802936515</v>
      </c>
      <c r="B2452" s="7">
        <v>159.0</v>
      </c>
    </row>
    <row r="2453">
      <c r="A2453" s="9">
        <v>2943.2688461124853</v>
      </c>
      <c r="B2453" s="7">
        <v>205.0</v>
      </c>
    </row>
    <row r="2454">
      <c r="A2454" s="9">
        <v>3369.211108628712</v>
      </c>
      <c r="B2454" s="7">
        <v>207.0</v>
      </c>
    </row>
    <row r="2455">
      <c r="A2455" s="9">
        <v>3075.816178529699</v>
      </c>
      <c r="B2455" s="7">
        <v>145.0</v>
      </c>
    </row>
    <row r="2456">
      <c r="A2456" s="9">
        <v>3546.7778151357375</v>
      </c>
      <c r="B2456" s="7">
        <v>172.0</v>
      </c>
    </row>
    <row r="2457">
      <c r="A2457" s="9">
        <v>4046.119871071408</v>
      </c>
      <c r="B2457" s="7">
        <v>219.0</v>
      </c>
    </row>
    <row r="2458">
      <c r="A2458" s="9">
        <v>4493.720252332263</v>
      </c>
      <c r="B2458" s="7">
        <v>238.0</v>
      </c>
    </row>
    <row r="2459">
      <c r="A2459" s="9">
        <v>6430.94978469692</v>
      </c>
      <c r="B2459" s="7">
        <v>260.0</v>
      </c>
    </row>
    <row r="2460">
      <c r="A2460" s="9">
        <v>6935.901256496852</v>
      </c>
      <c r="B2460" s="7">
        <v>305.0</v>
      </c>
    </row>
    <row r="2461">
      <c r="A2461" s="9">
        <v>7050.255427819645</v>
      </c>
      <c r="B2461" s="7">
        <v>352.0</v>
      </c>
    </row>
    <row r="2462">
      <c r="A2462" s="9">
        <v>8751.647772979777</v>
      </c>
      <c r="B2462" s="7">
        <v>449.0</v>
      </c>
    </row>
    <row r="2463">
      <c r="A2463" s="9">
        <v>9985.215425855504</v>
      </c>
      <c r="B2463" s="7">
        <v>522.0</v>
      </c>
    </row>
    <row r="2464">
      <c r="A2464" s="9">
        <v>12405.056148621401</v>
      </c>
      <c r="B2464" s="7">
        <v>648.0</v>
      </c>
    </row>
    <row r="2465">
      <c r="A2465" s="9">
        <v>14162.805420574801</v>
      </c>
      <c r="B2465" s="7">
        <v>625.0</v>
      </c>
    </row>
    <row r="2466">
      <c r="A2466" s="9">
        <v>16663.91690711734</v>
      </c>
      <c r="B2466" s="7">
        <v>790.0</v>
      </c>
    </row>
    <row r="2467">
      <c r="A2467" s="9">
        <v>21395.278980044044</v>
      </c>
      <c r="B2467" s="7">
        <v>924.0</v>
      </c>
    </row>
    <row r="2468">
      <c r="A2468" s="9">
        <v>14617.775079053745</v>
      </c>
      <c r="B2468" s="7">
        <v>887.0</v>
      </c>
    </row>
    <row r="2469">
      <c r="A2469" s="9">
        <v>15630.050454222024</v>
      </c>
      <c r="B2469" s="7">
        <v>805.0</v>
      </c>
    </row>
    <row r="2470">
      <c r="A2470" s="9">
        <v>17760.609090063477</v>
      </c>
      <c r="B2470" s="7">
        <v>935.0</v>
      </c>
    </row>
    <row r="2471">
      <c r="A2471" s="9">
        <v>17523.29827379043</v>
      </c>
      <c r="B2471" s="7">
        <v>972.0</v>
      </c>
    </row>
    <row r="2472">
      <c r="A2472" s="9">
        <v>2245.327430543211</v>
      </c>
      <c r="B2472" s="7">
        <v>123.0</v>
      </c>
    </row>
    <row r="2473">
      <c r="A2473" s="9">
        <v>2281.0640651877275</v>
      </c>
      <c r="B2473" s="7">
        <v>122.0</v>
      </c>
    </row>
    <row r="2474">
      <c r="A2474" s="9">
        <v>2365.7732422126583</v>
      </c>
      <c r="B2474" s="7">
        <v>128.0</v>
      </c>
    </row>
    <row r="2475">
      <c r="A2475" s="9">
        <v>2790.004368279843</v>
      </c>
      <c r="B2475" s="7">
        <v>151.0</v>
      </c>
    </row>
    <row r="2476">
      <c r="A2476" s="9">
        <v>3139.5372015826993</v>
      </c>
      <c r="B2476" s="7">
        <v>179.0</v>
      </c>
    </row>
    <row r="2477">
      <c r="A2477" s="9">
        <v>3218.9610806660685</v>
      </c>
      <c r="B2477" s="7">
        <v>181.0</v>
      </c>
    </row>
    <row r="2478">
      <c r="A2478" s="9">
        <v>3394.428979847747</v>
      </c>
      <c r="B2478" s="7">
        <v>194.0</v>
      </c>
    </row>
    <row r="2479">
      <c r="A2479" s="9">
        <v>3806.3411193044567</v>
      </c>
      <c r="B2479" s="7">
        <v>217.0</v>
      </c>
    </row>
    <row r="2480">
      <c r="A2480" s="9">
        <v>4342.823177298647</v>
      </c>
      <c r="B2480" s="7">
        <v>246.0</v>
      </c>
    </row>
    <row r="2481">
      <c r="A2481" s="9">
        <v>4162.509668952834</v>
      </c>
      <c r="B2481" s="7">
        <v>259.0</v>
      </c>
    </row>
    <row r="2482">
      <c r="A2482" s="9">
        <v>4176.097765306993</v>
      </c>
      <c r="B2482" s="7">
        <v>282.0</v>
      </c>
    </row>
    <row r="2483">
      <c r="A2483" s="9">
        <v>4305.039388221627</v>
      </c>
      <c r="B2483" s="7">
        <v>304.0</v>
      </c>
    </row>
    <row r="2484">
      <c r="A2484" s="9">
        <v>4197.493999628857</v>
      </c>
      <c r="B2484" s="7">
        <v>297.0</v>
      </c>
    </row>
    <row r="2485">
      <c r="A2485" s="9">
        <v>4226.389949245806</v>
      </c>
      <c r="B2485" s="7">
        <v>196.0</v>
      </c>
    </row>
    <row r="2486">
      <c r="A2486" s="9">
        <v>3057.7081413522938</v>
      </c>
      <c r="B2486" s="7">
        <v>148.0</v>
      </c>
    </row>
    <row r="2487">
      <c r="A2487" s="9">
        <v>3583.3860075697107</v>
      </c>
      <c r="B2487" s="7">
        <v>180.0</v>
      </c>
    </row>
    <row r="2488">
      <c r="A2488" s="9">
        <v>4595.207350390551</v>
      </c>
      <c r="B2488" s="7">
        <v>232.0</v>
      </c>
    </row>
    <row r="2489">
      <c r="A2489" s="9">
        <v>5864.257254793077</v>
      </c>
      <c r="B2489" s="7">
        <v>297.0</v>
      </c>
    </row>
    <row r="2490">
      <c r="A2490" s="9">
        <v>7129.882485955903</v>
      </c>
      <c r="B2490" s="7">
        <v>366.0</v>
      </c>
    </row>
    <row r="2491">
      <c r="A2491" s="9">
        <v>7737.554169618583</v>
      </c>
      <c r="B2491" s="7">
        <v>422.0</v>
      </c>
    </row>
    <row r="2492">
      <c r="A2492" s="9">
        <v>9309.8196164173</v>
      </c>
      <c r="B2492" s="7">
        <v>558.0</v>
      </c>
    </row>
    <row r="2493">
      <c r="A2493" s="9">
        <v>10374.695486699065</v>
      </c>
      <c r="B2493" s="7">
        <v>628.0</v>
      </c>
    </row>
    <row r="2494">
      <c r="A2494" s="9">
        <v>8632.659695782266</v>
      </c>
      <c r="B2494" s="7">
        <v>580.0</v>
      </c>
    </row>
    <row r="2495">
      <c r="A2495" s="9">
        <v>10133.419287648072</v>
      </c>
      <c r="B2495" s="7">
        <v>680.0</v>
      </c>
    </row>
    <row r="2496">
      <c r="A2496" s="9">
        <v>10607.91743749726</v>
      </c>
      <c r="B2496" s="7">
        <v>644.0</v>
      </c>
    </row>
    <row r="2497">
      <c r="A2497" s="9">
        <v>10662.575985381487</v>
      </c>
      <c r="B2497" s="7">
        <v>665.0</v>
      </c>
    </row>
    <row r="2498">
      <c r="A2498" s="9">
        <v>645.2771015095462</v>
      </c>
      <c r="B2498" s="7">
        <v>44.0</v>
      </c>
    </row>
    <row r="2499">
      <c r="A2499" s="9">
        <v>776.5722304900827</v>
      </c>
      <c r="B2499" s="7">
        <v>58.0</v>
      </c>
    </row>
    <row r="2500">
      <c r="A2500" s="9">
        <v>969.9702443670029</v>
      </c>
      <c r="B2500" s="7">
        <v>63.0</v>
      </c>
    </row>
    <row r="2501">
      <c r="A2501" s="9">
        <v>1286.0139846132895</v>
      </c>
      <c r="B2501" s="7">
        <v>95.0</v>
      </c>
    </row>
    <row r="2502">
      <c r="A2502" s="9">
        <v>1455.9360494081598</v>
      </c>
      <c r="B2502" s="7">
        <v>111.0</v>
      </c>
    </row>
    <row r="2503">
      <c r="A2503" s="9">
        <v>1706.956726418061</v>
      </c>
      <c r="B2503" s="7">
        <v>107.0</v>
      </c>
    </row>
    <row r="2504">
      <c r="A2504" s="9">
        <v>2140.455026298553</v>
      </c>
      <c r="B2504" s="7">
        <v>98.0</v>
      </c>
    </row>
    <row r="2505">
      <c r="A2505" s="9">
        <v>2606.7414392796068</v>
      </c>
      <c r="B2505" s="7">
        <v>113.0</v>
      </c>
    </row>
    <row r="2506">
      <c r="A2506" s="9">
        <v>3918.933332967297</v>
      </c>
      <c r="B2506" s="7">
        <v>81.0</v>
      </c>
    </row>
    <row r="2507">
      <c r="A2507" s="9">
        <v>4059.9598801918955</v>
      </c>
      <c r="B2507" s="7">
        <v>86.0</v>
      </c>
    </row>
    <row r="2508">
      <c r="A2508" s="9">
        <v>4392.719583220531</v>
      </c>
      <c r="B2508" s="7">
        <v>95.0</v>
      </c>
    </row>
    <row r="2509">
      <c r="A2509" s="9">
        <v>5724.541586216296</v>
      </c>
      <c r="B2509" s="7">
        <v>114.0</v>
      </c>
    </row>
    <row r="2510">
      <c r="A2510" s="9">
        <v>6797.734306914204</v>
      </c>
      <c r="B2510" s="7">
        <v>129.0</v>
      </c>
    </row>
    <row r="2511">
      <c r="A2511" s="9">
        <v>0.0</v>
      </c>
      <c r="B2511" s="7">
        <v>193.0</v>
      </c>
    </row>
    <row r="2512">
      <c r="A2512" s="9">
        <v>0.0</v>
      </c>
      <c r="B2512" s="7">
        <v>193.0</v>
      </c>
    </row>
    <row r="2513">
      <c r="A2513" s="9">
        <v>0.0</v>
      </c>
      <c r="B2513" s="7">
        <v>193.0</v>
      </c>
    </row>
    <row r="2514">
      <c r="A2514" s="9">
        <v>0.0</v>
      </c>
      <c r="B2514" s="7">
        <v>193.0</v>
      </c>
    </row>
    <row r="2515">
      <c r="A2515" s="9">
        <v>0.0</v>
      </c>
      <c r="B2515" s="7">
        <v>193.0</v>
      </c>
    </row>
    <row r="2516">
      <c r="A2516" s="9">
        <v>0.0</v>
      </c>
      <c r="B2516" s="7">
        <v>193.0</v>
      </c>
    </row>
    <row r="2517">
      <c r="A2517" s="9">
        <v>0.0</v>
      </c>
      <c r="B2517" s="7">
        <v>193.0</v>
      </c>
    </row>
    <row r="2518">
      <c r="A2518" s="9">
        <v>0.0</v>
      </c>
      <c r="B2518" s="7">
        <v>193.0</v>
      </c>
    </row>
    <row r="2519">
      <c r="A2519" s="9">
        <v>0.0</v>
      </c>
      <c r="B2519" s="7">
        <v>193.0</v>
      </c>
    </row>
    <row r="2520">
      <c r="A2520" s="9">
        <v>0.0</v>
      </c>
      <c r="B2520" s="7">
        <v>193.0</v>
      </c>
    </row>
    <row r="2521">
      <c r="A2521" s="9">
        <v>0.0</v>
      </c>
      <c r="B2521" s="7">
        <v>193.0</v>
      </c>
    </row>
    <row r="2522">
      <c r="A2522" s="9">
        <v>0.0</v>
      </c>
      <c r="B2522" s="7">
        <v>193.0</v>
      </c>
    </row>
    <row r="2523">
      <c r="A2523" s="9">
        <v>0.0</v>
      </c>
      <c r="B2523" s="7">
        <v>193.0</v>
      </c>
    </row>
    <row r="2524">
      <c r="A2524" s="9">
        <v>255.12185783271386</v>
      </c>
      <c r="B2524" s="7">
        <v>16.0</v>
      </c>
    </row>
    <row r="2525">
      <c r="A2525" s="9">
        <v>232.8003834736665</v>
      </c>
      <c r="B2525" s="7">
        <v>17.0</v>
      </c>
    </row>
    <row r="2526">
      <c r="A2526" s="9">
        <v>238.15512626100755</v>
      </c>
      <c r="B2526" s="7">
        <v>18.0</v>
      </c>
    </row>
    <row r="2527">
      <c r="A2527" s="9">
        <v>236.10534450825511</v>
      </c>
      <c r="B2527" s="7">
        <v>18.0</v>
      </c>
    </row>
    <row r="2528">
      <c r="A2528" s="9">
        <v>285.9641540857189</v>
      </c>
      <c r="B2528" s="7">
        <v>24.0</v>
      </c>
    </row>
    <row r="2529">
      <c r="A2529" s="9">
        <v>313.79897642004914</v>
      </c>
      <c r="B2529" s="7">
        <v>29.0</v>
      </c>
    </row>
    <row r="2530">
      <c r="A2530" s="9">
        <v>334.63918754813176</v>
      </c>
      <c r="B2530" s="7">
        <v>32.0</v>
      </c>
    </row>
    <row r="2531">
      <c r="A2531" s="9">
        <v>400.0427938373146</v>
      </c>
      <c r="B2531" s="7">
        <v>37.0</v>
      </c>
    </row>
    <row r="2532">
      <c r="A2532" s="9">
        <v>448.0668626904371</v>
      </c>
      <c r="B2532" s="7">
        <v>39.0</v>
      </c>
    </row>
    <row r="2533">
      <c r="A2533" s="9">
        <v>451.0815514621203</v>
      </c>
      <c r="B2533" s="7">
        <v>42.0</v>
      </c>
    </row>
    <row r="2534">
      <c r="A2534" s="9">
        <v>471.67727989347054</v>
      </c>
      <c r="B2534" s="7">
        <v>43.0</v>
      </c>
    </row>
    <row r="2535">
      <c r="A2535" s="9">
        <v>440.8015213014293</v>
      </c>
      <c r="B2535" s="7">
        <v>41.0</v>
      </c>
    </row>
    <row r="2536">
      <c r="A2536" s="9">
        <v>551.1559751234391</v>
      </c>
      <c r="B2536" s="7">
        <v>44.0</v>
      </c>
    </row>
    <row r="2537">
      <c r="A2537" s="9">
        <v>635.7089635342943</v>
      </c>
      <c r="B2537" s="7">
        <v>36.0</v>
      </c>
    </row>
    <row r="2538">
      <c r="A2538" s="9">
        <v>780.7380243331132</v>
      </c>
      <c r="B2538" s="7">
        <v>44.0</v>
      </c>
    </row>
    <row r="2539">
      <c r="A2539" s="9">
        <v>879.4750486178103</v>
      </c>
      <c r="B2539" s="7">
        <v>55.0</v>
      </c>
    </row>
    <row r="2540">
      <c r="A2540" s="9">
        <v>1048.5224879033817</v>
      </c>
      <c r="B2540" s="7">
        <v>73.0</v>
      </c>
    </row>
    <row r="2541">
      <c r="A2541" s="9">
        <v>1367.352433342606</v>
      </c>
      <c r="B2541" s="7">
        <v>90.0</v>
      </c>
    </row>
    <row r="2542">
      <c r="A2542" s="9">
        <v>1828.7176257585422</v>
      </c>
      <c r="B2542" s="7">
        <v>117.0</v>
      </c>
    </row>
    <row r="2543">
      <c r="A2543" s="9">
        <v>2308.2965092358577</v>
      </c>
      <c r="B2543" s="7">
        <v>147.0</v>
      </c>
    </row>
    <row r="2544">
      <c r="A2544" s="9">
        <v>3074.6505810122053</v>
      </c>
      <c r="B2544" s="7">
        <v>194.0</v>
      </c>
    </row>
    <row r="2545">
      <c r="A2545" s="9">
        <v>3891.20199229542</v>
      </c>
      <c r="B2545" s="7">
        <v>257.0</v>
      </c>
    </row>
    <row r="2546">
      <c r="A2546" s="9">
        <v>2540.534554527037</v>
      </c>
      <c r="B2546" s="7">
        <v>198.0</v>
      </c>
    </row>
    <row r="2547">
      <c r="A2547" s="9">
        <v>2964.8555613932203</v>
      </c>
      <c r="B2547" s="7">
        <v>231.0</v>
      </c>
    </row>
    <row r="2548">
      <c r="A2548" s="9">
        <v>3566.263584073023</v>
      </c>
      <c r="B2548" s="7">
        <v>262.0</v>
      </c>
    </row>
    <row r="2549">
      <c r="A2549" s="9">
        <v>3882.1493508914687</v>
      </c>
      <c r="B2549" s="7">
        <v>293.0</v>
      </c>
    </row>
    <row r="2550">
      <c r="A2550" s="9">
        <v>34364.806208927446</v>
      </c>
      <c r="B2550" s="7">
        <v>752.0</v>
      </c>
    </row>
    <row r="2551">
      <c r="A2551" s="9">
        <v>32885.242635621296</v>
      </c>
      <c r="B2551" s="7">
        <v>815.0</v>
      </c>
    </row>
    <row r="2552">
      <c r="A2552" s="9">
        <v>34119.43477124005</v>
      </c>
      <c r="B2552" s="7">
        <v>917.0</v>
      </c>
    </row>
    <row r="2553">
      <c r="A2553" s="9">
        <v>36803.39920943924</v>
      </c>
      <c r="B2553" s="7">
        <v>968.0</v>
      </c>
    </row>
    <row r="2554">
      <c r="A2554" s="9">
        <v>40451.99086659644</v>
      </c>
      <c r="B2554" s="7">
        <v>995.0</v>
      </c>
    </row>
    <row r="2555">
      <c r="A2555" s="9">
        <v>43626.200112174774</v>
      </c>
      <c r="B2555" s="7">
        <v>1030.0</v>
      </c>
    </row>
    <row r="2556">
      <c r="A2556" s="9">
        <v>45532.49327934246</v>
      </c>
      <c r="B2556" s="7">
        <v>1109.0</v>
      </c>
    </row>
    <row r="2557">
      <c r="A2557" s="9">
        <v>44503.11495930811</v>
      </c>
      <c r="B2557" s="7">
        <v>1184.0</v>
      </c>
    </row>
    <row r="2558">
      <c r="A2558" s="9">
        <v>46332.8300460313</v>
      </c>
      <c r="B2558" s="7">
        <v>1353.0</v>
      </c>
    </row>
    <row r="2559">
      <c r="A2559" s="9">
        <v>33038.28204042875</v>
      </c>
      <c r="B2559" s="7">
        <v>1336.0</v>
      </c>
    </row>
    <row r="2560">
      <c r="A2560" s="9">
        <v>33998.54789477319</v>
      </c>
      <c r="B2560" s="7">
        <v>1283.0</v>
      </c>
    </row>
    <row r="2561">
      <c r="A2561" s="9">
        <v>39103.22085050962</v>
      </c>
      <c r="B2561" s="7">
        <v>1375.0</v>
      </c>
    </row>
    <row r="2562">
      <c r="A2562" s="9">
        <v>41713.508365676695</v>
      </c>
      <c r="B2562" s="7">
        <v>1343.0</v>
      </c>
    </row>
    <row r="2563">
      <c r="A2563" s="9">
        <v>25300.32934236769</v>
      </c>
      <c r="B2563" s="7">
        <v>1761.0</v>
      </c>
    </row>
    <row r="2564">
      <c r="A2564" s="9">
        <v>25203.11639748075</v>
      </c>
      <c r="B2564" s="7">
        <v>1819.0</v>
      </c>
    </row>
    <row r="2565">
      <c r="A2565" s="9">
        <v>27286.28819046584</v>
      </c>
      <c r="B2565" s="7">
        <v>2065.0</v>
      </c>
    </row>
    <row r="2566">
      <c r="A2566" s="9">
        <v>31518.463859814456</v>
      </c>
      <c r="B2566" s="7">
        <v>2444.0</v>
      </c>
    </row>
    <row r="2567">
      <c r="A2567" s="9">
        <v>37007.46008716257</v>
      </c>
      <c r="B2567" s="7">
        <v>2955.0</v>
      </c>
    </row>
    <row r="2568">
      <c r="A2568" s="9">
        <v>38409.82910175667</v>
      </c>
      <c r="B2568" s="7">
        <v>3161.0</v>
      </c>
    </row>
    <row r="2569">
      <c r="A2569" s="9">
        <v>40758.08727555524</v>
      </c>
      <c r="B2569" s="7">
        <v>3423.0</v>
      </c>
    </row>
    <row r="2570">
      <c r="A2570" s="9">
        <v>46638.70073189983</v>
      </c>
      <c r="B2570" s="7">
        <v>3953.0</v>
      </c>
    </row>
    <row r="2571">
      <c r="A2571" s="9">
        <v>43522.58186957641</v>
      </c>
      <c r="B2571" s="7">
        <v>3875.0</v>
      </c>
    </row>
    <row r="2572">
      <c r="A2572" s="9">
        <v>35487.032219495486</v>
      </c>
      <c r="B2572" s="7">
        <v>3512.0</v>
      </c>
    </row>
    <row r="2573">
      <c r="A2573" s="9">
        <v>36643.82986014882</v>
      </c>
      <c r="B2573" s="7">
        <v>3489.0</v>
      </c>
    </row>
    <row r="2574">
      <c r="A2574" s="9">
        <v>38887.79760665524</v>
      </c>
      <c r="B2574" s="7">
        <v>3659.0</v>
      </c>
    </row>
    <row r="2575">
      <c r="A2575" s="9">
        <v>38621.13929315183</v>
      </c>
      <c r="B2575" s="7">
        <v>3647.0</v>
      </c>
    </row>
    <row r="2576">
      <c r="A2576" s="9">
        <v>36503.79922504986</v>
      </c>
      <c r="B2576" s="7">
        <v>4790.0</v>
      </c>
    </row>
    <row r="2577">
      <c r="A2577" s="9">
        <v>37197.03432256331</v>
      </c>
      <c r="B2577" s="7">
        <v>5138.0</v>
      </c>
    </row>
    <row r="2578">
      <c r="A2578" s="9">
        <v>38244.21597172123</v>
      </c>
      <c r="B2578" s="7">
        <v>5578.0</v>
      </c>
    </row>
    <row r="2579">
      <c r="A2579" s="9">
        <v>39640.41893332162</v>
      </c>
      <c r="B2579" s="7">
        <v>5993.0</v>
      </c>
    </row>
    <row r="2580">
      <c r="A2580" s="9">
        <v>42007.43662773479</v>
      </c>
      <c r="B2580" s="7">
        <v>6355.0</v>
      </c>
    </row>
    <row r="2581">
      <c r="A2581" s="9">
        <v>44329.1512027722</v>
      </c>
      <c r="B2581" s="7">
        <v>6732.0</v>
      </c>
    </row>
    <row r="2582">
      <c r="A2582" s="9">
        <v>46584.90548787346</v>
      </c>
      <c r="B2582" s="7">
        <v>7110.0</v>
      </c>
    </row>
    <row r="2583">
      <c r="A2583" s="9">
        <v>48135.782956909905</v>
      </c>
      <c r="B2583" s="7">
        <v>7486.0</v>
      </c>
    </row>
    <row r="2584">
      <c r="A2584" s="9">
        <v>48340.321228208784</v>
      </c>
      <c r="B2584" s="7">
        <v>7769.0</v>
      </c>
    </row>
    <row r="2585">
      <c r="A2585" s="9">
        <v>46940.47080229535</v>
      </c>
      <c r="B2585" s="7">
        <v>8009.0</v>
      </c>
    </row>
    <row r="2586">
      <c r="A2586" s="9">
        <v>48492.48267109009</v>
      </c>
      <c r="B2586" s="7">
        <v>8254.0</v>
      </c>
    </row>
    <row r="2587">
      <c r="A2587" s="9">
        <v>49746.04419777481</v>
      </c>
      <c r="B2587" s="7">
        <v>8467.0</v>
      </c>
    </row>
    <row r="2588">
      <c r="A2588" s="9">
        <v>51613.11946237226</v>
      </c>
      <c r="B2588" s="7">
        <v>8895.0</v>
      </c>
    </row>
    <row r="2589">
      <c r="A2589" s="9">
        <v>6872.7336858344015</v>
      </c>
      <c r="B2589" s="7">
        <v>773.0</v>
      </c>
    </row>
    <row r="2590">
      <c r="A2590" s="9">
        <v>6282.020902006215</v>
      </c>
      <c r="B2590" s="7">
        <v>703.0</v>
      </c>
    </row>
    <row r="2591">
      <c r="A2591" s="9">
        <v>4089.104312246431</v>
      </c>
      <c r="B2591" s="7">
        <v>449.0</v>
      </c>
    </row>
    <row r="2592">
      <c r="A2592" s="9">
        <v>3622.2973373817554</v>
      </c>
      <c r="B2592" s="7">
        <v>351.0</v>
      </c>
    </row>
    <row r="2593">
      <c r="A2593" s="9">
        <v>4117.649447533592</v>
      </c>
      <c r="B2593" s="7">
        <v>350.0</v>
      </c>
    </row>
    <row r="2594">
      <c r="A2594" s="9">
        <v>5221.6731881671685</v>
      </c>
      <c r="B2594" s="7">
        <v>430.0</v>
      </c>
    </row>
    <row r="2595">
      <c r="A2595" s="9">
        <v>5879.34033938329</v>
      </c>
      <c r="B2595" s="7">
        <v>491.0</v>
      </c>
    </row>
    <row r="2596">
      <c r="A2596" s="9">
        <v>7012.5356801374555</v>
      </c>
      <c r="B2596" s="7">
        <v>560.0</v>
      </c>
    </row>
    <row r="2597">
      <c r="A2597" s="9">
        <v>9067.504655262715</v>
      </c>
      <c r="B2597" s="7">
        <v>722.0</v>
      </c>
    </row>
    <row r="2598">
      <c r="A2598" s="9">
        <v>9064.707043531023</v>
      </c>
      <c r="B2598" s="7">
        <v>803.0</v>
      </c>
    </row>
    <row r="2599">
      <c r="A2599" s="9">
        <v>11530.63749302339</v>
      </c>
      <c r="B2599" s="7">
        <v>998.0</v>
      </c>
    </row>
    <row r="2600">
      <c r="A2600" s="9">
        <v>13960.959384197246</v>
      </c>
      <c r="B2600" s="7">
        <v>1213.0</v>
      </c>
    </row>
    <row r="2601">
      <c r="A2601" s="9">
        <v>14727.725641358686</v>
      </c>
      <c r="B2601" s="7">
        <v>1308.0</v>
      </c>
    </row>
    <row r="2602">
      <c r="A2602" s="9">
        <v>558.2211439976634</v>
      </c>
      <c r="B2602" s="7">
        <v>29.0</v>
      </c>
    </row>
    <row r="2603">
      <c r="A2603" s="9">
        <v>456.70348916158775</v>
      </c>
      <c r="B2603" s="7">
        <v>24.0</v>
      </c>
    </row>
    <row r="2604">
      <c r="A2604" s="9">
        <v>383.34949973982907</v>
      </c>
      <c r="B2604" s="7">
        <v>21.0</v>
      </c>
    </row>
    <row r="2605">
      <c r="A2605" s="9">
        <v>396.1299689646878</v>
      </c>
      <c r="B2605" s="7">
        <v>20.0</v>
      </c>
    </row>
    <row r="2606">
      <c r="A2606" s="9">
        <v>465.11988694863777</v>
      </c>
      <c r="B2606" s="7">
        <v>24.0</v>
      </c>
    </row>
    <row r="2607">
      <c r="A2607" s="9">
        <v>546.7768501929912</v>
      </c>
      <c r="B2607" s="7">
        <v>28.0</v>
      </c>
    </row>
    <row r="2608">
      <c r="A2608" s="9">
        <v>642.9604146366785</v>
      </c>
      <c r="B2608" s="7">
        <v>35.0</v>
      </c>
    </row>
    <row r="2609">
      <c r="A2609" s="9">
        <v>830.4076942087241</v>
      </c>
      <c r="B2609" s="7">
        <v>46.0</v>
      </c>
    </row>
    <row r="2610">
      <c r="A2610" s="9">
        <v>1023.1196410990814</v>
      </c>
      <c r="B2610" s="7">
        <v>53.0</v>
      </c>
    </row>
    <row r="2611">
      <c r="A2611" s="9">
        <v>1181.8473596015472</v>
      </c>
      <c r="B2611" s="7">
        <v>64.0</v>
      </c>
    </row>
    <row r="2612">
      <c r="A2612" s="9">
        <v>1377.082140471389</v>
      </c>
      <c r="B2612" s="7">
        <v>75.0</v>
      </c>
    </row>
    <row r="2613">
      <c r="A2613" s="9">
        <v>1544.8277727220052</v>
      </c>
      <c r="B2613" s="7">
        <v>91.0</v>
      </c>
    </row>
    <row r="2614">
      <c r="A2614" s="9">
        <v>1719.0361962417505</v>
      </c>
      <c r="B2614" s="7">
        <v>105.0</v>
      </c>
    </row>
    <row r="2615">
      <c r="A2615" s="9">
        <v>1469.8888618703324</v>
      </c>
      <c r="B2615" s="7">
        <v>52.0</v>
      </c>
    </row>
    <row r="2616">
      <c r="A2616" s="9">
        <v>1362.6377261800988</v>
      </c>
      <c r="B2616" s="7">
        <v>50.0</v>
      </c>
    </row>
    <row r="2617">
      <c r="A2617" s="9">
        <v>1353.976705336427</v>
      </c>
      <c r="B2617" s="7">
        <v>52.0</v>
      </c>
    </row>
    <row r="2618">
      <c r="A2618" s="9">
        <v>1580.598053801922</v>
      </c>
      <c r="B2618" s="7">
        <v>58.0</v>
      </c>
    </row>
    <row r="2619">
      <c r="A2619" s="9">
        <v>1788.0170916305385</v>
      </c>
      <c r="B2619" s="7">
        <v>62.0</v>
      </c>
    </row>
    <row r="2620">
      <c r="A2620" s="9">
        <v>1886.3883080597016</v>
      </c>
      <c r="B2620" s="7">
        <v>61.0</v>
      </c>
    </row>
    <row r="2621">
      <c r="A2621" s="9">
        <v>2036.174187296766</v>
      </c>
      <c r="B2621" s="7">
        <v>64.0</v>
      </c>
    </row>
    <row r="2622">
      <c r="A2622" s="9">
        <v>2392.8333962118354</v>
      </c>
      <c r="B2622" s="7">
        <v>88.0</v>
      </c>
    </row>
    <row r="2623">
      <c r="A2623" s="9">
        <v>2697.37892527884</v>
      </c>
      <c r="B2623" s="7">
        <v>99.0</v>
      </c>
    </row>
    <row r="2624">
      <c r="A2624" s="9">
        <v>2642.9315002620942</v>
      </c>
      <c r="B2624" s="7">
        <v>103.0</v>
      </c>
    </row>
    <row r="2625">
      <c r="A2625" s="9">
        <v>2965.752229167284</v>
      </c>
      <c r="B2625" s="7">
        <v>139.0</v>
      </c>
    </row>
    <row r="2626">
      <c r="A2626" s="9">
        <v>3249.8625267807656</v>
      </c>
      <c r="B2626" s="7">
        <v>125.0</v>
      </c>
    </row>
    <row r="2627">
      <c r="A2627" s="9">
        <v>3182.6092767995083</v>
      </c>
      <c r="B2627" s="7">
        <v>116.0</v>
      </c>
    </row>
    <row r="2628">
      <c r="A2628" s="9">
        <v>4793.598112846462</v>
      </c>
      <c r="B2628" s="7">
        <v>273.0</v>
      </c>
    </row>
    <row r="2629">
      <c r="A2629" s="9">
        <v>4945.63003526958</v>
      </c>
      <c r="B2629" s="7">
        <v>295.0</v>
      </c>
    </row>
    <row r="2630">
      <c r="A2630" s="9">
        <v>3666.6524421971717</v>
      </c>
      <c r="B2630" s="7">
        <v>207.0</v>
      </c>
    </row>
    <row r="2631">
      <c r="A2631" s="9">
        <v>3241.5196156996612</v>
      </c>
      <c r="B2631" s="7">
        <v>190.0</v>
      </c>
    </row>
    <row r="2632">
      <c r="A2632" s="9">
        <v>4264.826536177191</v>
      </c>
      <c r="B2632" s="7">
        <v>239.0</v>
      </c>
    </row>
    <row r="2633">
      <c r="A2633" s="9">
        <v>5462.866222974668</v>
      </c>
      <c r="B2633" s="7">
        <v>296.0</v>
      </c>
    </row>
    <row r="2634">
      <c r="A2634" s="9">
        <v>6730.197277160778</v>
      </c>
      <c r="B2634" s="7">
        <v>387.0</v>
      </c>
    </row>
    <row r="2635">
      <c r="A2635" s="9">
        <v>8316.478302651614</v>
      </c>
      <c r="B2635" s="7">
        <v>497.0</v>
      </c>
    </row>
    <row r="2636">
      <c r="A2636" s="9">
        <v>11237.42866010875</v>
      </c>
      <c r="B2636" s="7">
        <v>633.0</v>
      </c>
    </row>
    <row r="2637">
      <c r="A2637" s="9">
        <v>11510.322205055865</v>
      </c>
      <c r="B2637" s="7">
        <v>665.0</v>
      </c>
    </row>
    <row r="2638">
      <c r="A2638" s="9">
        <v>13565.959468149658</v>
      </c>
      <c r="B2638" s="7">
        <v>639.0</v>
      </c>
    </row>
    <row r="2639">
      <c r="A2639" s="9">
        <v>10711.637465307938</v>
      </c>
      <c r="B2639" s="7">
        <v>487.0</v>
      </c>
    </row>
    <row r="2640">
      <c r="A2640" s="9">
        <v>12719.171182751388</v>
      </c>
      <c r="B2640" s="7">
        <v>593.0</v>
      </c>
    </row>
    <row r="2641">
      <c r="A2641" s="9">
        <v>433.33370768598587</v>
      </c>
      <c r="B2641" s="7">
        <v>20.0</v>
      </c>
    </row>
    <row r="2642">
      <c r="A2642" s="9">
        <v>448.87942505183094</v>
      </c>
      <c r="B2642" s="7">
        <v>22.0</v>
      </c>
    </row>
    <row r="2643">
      <c r="A2643" s="9">
        <v>477.09987784562736</v>
      </c>
      <c r="B2643" s="7">
        <v>22.0</v>
      </c>
    </row>
    <row r="2644">
      <c r="A2644" s="9">
        <v>530.8552522232329</v>
      </c>
      <c r="B2644" s="7">
        <v>25.0</v>
      </c>
    </row>
    <row r="2645">
      <c r="A2645" s="9">
        <v>606.8946901742067</v>
      </c>
      <c r="B2645" s="7">
        <v>30.0</v>
      </c>
    </row>
    <row r="2646">
      <c r="A2646" s="9">
        <v>699.4878933289641</v>
      </c>
      <c r="B2646" s="7">
        <v>36.0</v>
      </c>
    </row>
    <row r="2647">
      <c r="A2647" s="9">
        <v>796.6543614681982</v>
      </c>
      <c r="B2647" s="7">
        <v>46.0</v>
      </c>
    </row>
    <row r="2648">
      <c r="A2648" s="9">
        <v>919.1808885421824</v>
      </c>
      <c r="B2648" s="7">
        <v>58.0</v>
      </c>
    </row>
    <row r="2649">
      <c r="A2649" s="9">
        <v>1164.5632707175441</v>
      </c>
      <c r="B2649" s="7">
        <v>63.0</v>
      </c>
    </row>
    <row r="2650">
      <c r="A2650" s="9">
        <v>1232.1999418773612</v>
      </c>
      <c r="B2650" s="7">
        <v>72.0</v>
      </c>
    </row>
    <row r="2651">
      <c r="A2651" s="9">
        <v>1334.3686193310903</v>
      </c>
      <c r="B2651" s="7">
        <v>83.0</v>
      </c>
    </row>
    <row r="2652">
      <c r="A2652" s="9">
        <v>1548.2695810564662</v>
      </c>
      <c r="B2652" s="7">
        <v>93.0</v>
      </c>
    </row>
    <row r="2653">
      <c r="A2653" s="9">
        <v>1757.2930477657032</v>
      </c>
      <c r="B2653" s="7">
        <v>102.0</v>
      </c>
    </row>
    <row r="2654">
      <c r="A2654" s="9">
        <v>549.9399016820453</v>
      </c>
      <c r="B2654" s="7">
        <v>25.0</v>
      </c>
    </row>
    <row r="2655">
      <c r="A2655" s="9">
        <v>546.536227226761</v>
      </c>
      <c r="B2655" s="7">
        <v>27.0</v>
      </c>
    </row>
    <row r="2656">
      <c r="A2656" s="9">
        <v>576.4238636826732</v>
      </c>
      <c r="B2656" s="7">
        <v>27.0</v>
      </c>
    </row>
    <row r="2657">
      <c r="A2657" s="9">
        <v>617.241193396301</v>
      </c>
      <c r="B2657" s="7">
        <v>35.0</v>
      </c>
    </row>
    <row r="2658">
      <c r="A2658" s="9">
        <v>707.3734731828812</v>
      </c>
      <c r="B2658" s="7">
        <v>38.0</v>
      </c>
    </row>
    <row r="2659">
      <c r="A2659" s="9">
        <v>831.8802897427122</v>
      </c>
      <c r="B2659" s="7">
        <v>42.0</v>
      </c>
    </row>
    <row r="2660">
      <c r="A2660" s="9">
        <v>923.5306472154247</v>
      </c>
      <c r="B2660" s="7">
        <v>52.0</v>
      </c>
    </row>
    <row r="2661">
      <c r="A2661" s="9">
        <v>1210.1538343441996</v>
      </c>
      <c r="B2661" s="7">
        <v>57.0</v>
      </c>
    </row>
    <row r="2662">
      <c r="A2662" s="9">
        <v>1400.5623023510739</v>
      </c>
      <c r="B2662" s="7">
        <v>69.0</v>
      </c>
    </row>
    <row r="2663">
      <c r="A2663" s="9">
        <v>1252.3251396728465</v>
      </c>
      <c r="B2663" s="7">
        <v>65.0</v>
      </c>
    </row>
    <row r="2664">
      <c r="A2664" s="9">
        <v>1394.5323556974545</v>
      </c>
      <c r="B2664" s="7">
        <v>66.0</v>
      </c>
    </row>
    <row r="2665">
      <c r="A2665" s="9">
        <v>1253.3058068144437</v>
      </c>
      <c r="B2665" s="7">
        <v>63.0</v>
      </c>
    </row>
    <row r="2666">
      <c r="A2666" s="9">
        <v>1341.2817675145516</v>
      </c>
      <c r="B2666" s="7">
        <v>71.0</v>
      </c>
    </row>
    <row r="2667">
      <c r="A2667" s="9">
        <v>322.1025512274501</v>
      </c>
      <c r="B2667" s="7">
        <v>18.0</v>
      </c>
    </row>
    <row r="2668">
      <c r="A2668" s="9">
        <v>352.6128550510382</v>
      </c>
      <c r="B2668" s="7">
        <v>21.0</v>
      </c>
    </row>
    <row r="2669">
      <c r="A2669" s="9">
        <v>349.2834202459516</v>
      </c>
      <c r="B2669" s="7">
        <v>24.0</v>
      </c>
    </row>
    <row r="2670">
      <c r="A2670" s="9">
        <v>398.53447536325376</v>
      </c>
      <c r="B2670" s="7">
        <v>27.0</v>
      </c>
    </row>
    <row r="2671">
      <c r="A2671" s="9">
        <v>486.7424372127986</v>
      </c>
      <c r="B2671" s="7">
        <v>33.0</v>
      </c>
    </row>
    <row r="2672">
      <c r="A2672" s="9">
        <v>625.8537548576629</v>
      </c>
      <c r="B2672" s="7">
        <v>44.0</v>
      </c>
    </row>
    <row r="2673">
      <c r="A2673" s="9">
        <v>908.3817071891351</v>
      </c>
      <c r="B2673" s="7">
        <v>58.0</v>
      </c>
    </row>
    <row r="2674">
      <c r="A2674" s="9">
        <v>953.0787077546612</v>
      </c>
      <c r="B2674" s="7">
        <v>57.0</v>
      </c>
    </row>
    <row r="2675">
      <c r="A2675" s="9">
        <v>1175.3510508988581</v>
      </c>
      <c r="B2675" s="7">
        <v>78.0</v>
      </c>
    </row>
    <row r="2676">
      <c r="A2676" s="9">
        <v>998.4404343350125</v>
      </c>
      <c r="B2676" s="7">
        <v>64.0</v>
      </c>
    </row>
    <row r="2677">
      <c r="A2677" s="9">
        <v>1224.953862927135</v>
      </c>
      <c r="B2677" s="7">
        <v>75.0</v>
      </c>
    </row>
    <row r="2678">
      <c r="A2678" s="9">
        <v>1408.3892331233355</v>
      </c>
      <c r="B2678" s="7">
        <v>87.0</v>
      </c>
    </row>
    <row r="2679">
      <c r="A2679" s="9">
        <v>1463.3235847932579</v>
      </c>
      <c r="B2679" s="7">
        <v>96.0</v>
      </c>
    </row>
    <row r="2680">
      <c r="A2680" s="9">
        <v>535.0402914284563</v>
      </c>
      <c r="B2680" s="7">
        <v>193.0</v>
      </c>
    </row>
    <row r="2681">
      <c r="A2681" s="9">
        <v>538.4533523829757</v>
      </c>
      <c r="B2681" s="7">
        <v>193.0</v>
      </c>
    </row>
    <row r="2682">
      <c r="A2682" s="9">
        <v>501.7131150718278</v>
      </c>
      <c r="B2682" s="7">
        <v>193.0</v>
      </c>
    </row>
    <row r="2683">
      <c r="A2683" s="9">
        <v>451.94864888259804</v>
      </c>
      <c r="B2683" s="7">
        <v>193.0</v>
      </c>
    </row>
    <row r="2684">
      <c r="A2684" s="9">
        <v>457.38414448477187</v>
      </c>
      <c r="B2684" s="7">
        <v>193.0</v>
      </c>
    </row>
    <row r="2685">
      <c r="A2685" s="9">
        <v>452.7890274793717</v>
      </c>
      <c r="B2685" s="7">
        <v>193.0</v>
      </c>
    </row>
    <row r="2686">
      <c r="A2686" s="9">
        <v>427.8343859642505</v>
      </c>
      <c r="B2686" s="7">
        <v>193.0</v>
      </c>
    </row>
    <row r="2687">
      <c r="A2687" s="9">
        <v>415.3754820190641</v>
      </c>
      <c r="B2687" s="7">
        <v>193.0</v>
      </c>
    </row>
    <row r="2688">
      <c r="A2688" s="9">
        <v>345.4074342377344</v>
      </c>
      <c r="B2688" s="7">
        <v>193.0</v>
      </c>
    </row>
    <row r="2689">
      <c r="A2689" s="9">
        <v>632.8752671093105</v>
      </c>
      <c r="B2689" s="7">
        <v>193.0</v>
      </c>
    </row>
    <row r="2690">
      <c r="A2690" s="9">
        <v>723.1646448437858</v>
      </c>
      <c r="B2690" s="7">
        <v>193.0</v>
      </c>
    </row>
    <row r="2691">
      <c r="A2691" s="9">
        <v>820.1543148012934</v>
      </c>
      <c r="B2691" s="7">
        <v>193.0</v>
      </c>
    </row>
    <row r="2692">
      <c r="A2692" s="9">
        <v>908.7823232296369</v>
      </c>
      <c r="B2692" s="7">
        <v>193.0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0"/>
    <col customWidth="1" min="12" max="12" width="17.5"/>
    <col customWidth="1" min="13" max="13" width="20.38"/>
  </cols>
  <sheetData>
    <row r="1">
      <c r="A1" s="18" t="s">
        <v>19</v>
      </c>
      <c r="B1" s="19" t="s">
        <v>20</v>
      </c>
      <c r="C1" s="20" t="s">
        <v>21</v>
      </c>
      <c r="D1" s="20" t="s">
        <v>22</v>
      </c>
      <c r="E1" s="21" t="s">
        <v>23</v>
      </c>
      <c r="F1" s="22" t="s">
        <v>5</v>
      </c>
      <c r="G1" s="20" t="s">
        <v>24</v>
      </c>
      <c r="H1" s="23" t="s">
        <v>17</v>
      </c>
      <c r="I1" s="20" t="s">
        <v>6</v>
      </c>
      <c r="J1" s="24" t="s">
        <v>25</v>
      </c>
      <c r="K1" s="25" t="s">
        <v>0</v>
      </c>
      <c r="L1" s="22" t="s">
        <v>13</v>
      </c>
      <c r="M1" s="22" t="s">
        <v>14</v>
      </c>
      <c r="N1" s="26" t="s">
        <v>26</v>
      </c>
      <c r="O1" s="26" t="s">
        <v>27</v>
      </c>
      <c r="P1" s="26" t="s">
        <v>28</v>
      </c>
      <c r="Q1" s="26" t="s">
        <v>29</v>
      </c>
      <c r="R1" s="26" t="s">
        <v>30</v>
      </c>
      <c r="S1" s="26" t="s">
        <v>31</v>
      </c>
      <c r="T1" s="26" t="s">
        <v>32</v>
      </c>
      <c r="U1" s="26" t="s">
        <v>33</v>
      </c>
      <c r="V1" s="27" t="s">
        <v>11</v>
      </c>
      <c r="W1" s="28" t="s">
        <v>9</v>
      </c>
      <c r="X1" s="28" t="s">
        <v>34</v>
      </c>
      <c r="Y1" s="29" t="s">
        <v>12</v>
      </c>
      <c r="Z1" s="26" t="s">
        <v>7</v>
      </c>
      <c r="AA1" s="26" t="s">
        <v>35</v>
      </c>
      <c r="AB1" s="26" t="s">
        <v>8</v>
      </c>
      <c r="AC1" s="26" t="s">
        <v>36</v>
      </c>
      <c r="AD1" s="26" t="s">
        <v>37</v>
      </c>
      <c r="AE1" s="26" t="s">
        <v>38</v>
      </c>
      <c r="AF1" s="30"/>
      <c r="AG1" s="31"/>
      <c r="AH1" s="31"/>
    </row>
    <row r="2">
      <c r="A2" s="32" t="str">
        <f t="shared" ref="A2:A2692" si="1">CONCAT(B2,C2)</f>
        <v>Afghanistan-Asia2000</v>
      </c>
      <c r="B2" s="32" t="s">
        <v>39</v>
      </c>
      <c r="C2" s="33" t="s">
        <v>40</v>
      </c>
      <c r="D2" s="8" t="s">
        <v>41</v>
      </c>
      <c r="E2" s="34"/>
      <c r="F2" s="11">
        <v>3.0</v>
      </c>
      <c r="G2" s="16">
        <v>0.064</v>
      </c>
      <c r="H2" s="8">
        <v>193.0</v>
      </c>
      <c r="I2" s="8">
        <v>0.148</v>
      </c>
      <c r="J2" s="34">
        <f t="array" ref="J2:K2">VLOOKUP(A2,ENERGY!$A$2:$F$2692,{5,6},0)</f>
        <v>14338</v>
      </c>
      <c r="K2" s="14">
        <v>8529.0</v>
      </c>
      <c r="L2" s="14">
        <f>J2/'HUMAN RESOURCES'!I2</f>
        <v>0.0006961762261</v>
      </c>
      <c r="M2" s="14">
        <f>K2/'HUMAN RESOURCES'!I2</f>
        <v>0.0004141224043</v>
      </c>
      <c r="N2" s="34">
        <f t="array" ref="N2:V2">VLOOKUP(A2,'HUMAN RESOURCES'!$A$2:$M$2692,{2,3,4,5,6,7,8,9,10},0)</f>
        <v>0.05</v>
      </c>
      <c r="O2" s="14">
        <v>0.095</v>
      </c>
      <c r="P2" s="14">
        <v>56.0</v>
      </c>
      <c r="Q2" s="14">
        <v>54.0</v>
      </c>
      <c r="R2" s="14">
        <v>0.495</v>
      </c>
      <c r="S2" s="14">
        <v>0.485</v>
      </c>
      <c r="T2" s="14">
        <v>0.02</v>
      </c>
      <c r="U2" s="14">
        <v>2.059536E7</v>
      </c>
      <c r="V2" s="14">
        <v>0.213</v>
      </c>
      <c r="W2" s="34">
        <f t="array" ref="W2:X2">VLOOKUP(A2,TOURISM!$A$2:$F$2692,{3,6},0)</f>
        <v>680000000</v>
      </c>
      <c r="X2" s="34">
        <v>4.48E8</v>
      </c>
      <c r="Y2" s="34">
        <f>X2/'HUMAN RESOURCES'!I2</f>
        <v>21.7524724</v>
      </c>
      <c r="Z2" s="34">
        <f t="array" ref="Z2:AE2">VLOOKUP(A2,BUSINESS!$A$2:$J$2692,{4,5,6,7,8,9},0)</f>
        <v>0.489</v>
      </c>
      <c r="AA2" s="34">
        <v>26.0</v>
      </c>
      <c r="AB2" s="34">
        <v>94.0</v>
      </c>
      <c r="AC2" s="34">
        <v>302.0</v>
      </c>
      <c r="AD2" s="34">
        <v>0.129</v>
      </c>
      <c r="AE2" s="34">
        <v>0.58</v>
      </c>
      <c r="AF2" s="34"/>
      <c r="AG2" s="34"/>
      <c r="AH2" s="34"/>
    </row>
    <row r="3">
      <c r="A3" s="32" t="str">
        <f t="shared" si="1"/>
        <v>Afghanistan-Asia2001</v>
      </c>
      <c r="B3" s="32" t="s">
        <v>39</v>
      </c>
      <c r="C3" s="33" t="s">
        <v>42</v>
      </c>
      <c r="D3" s="8" t="s">
        <v>41</v>
      </c>
      <c r="E3" s="12">
        <v>2.461666315E9</v>
      </c>
      <c r="F3" s="12">
        <f>E3/'HUMAN RESOURCES'!I3</f>
        <v>115.3125095</v>
      </c>
      <c r="G3" s="16">
        <v>0.064</v>
      </c>
      <c r="H3" s="8">
        <v>193.0</v>
      </c>
      <c r="I3" s="8">
        <v>0.148</v>
      </c>
      <c r="J3" s="34">
        <f t="array" ref="J3:K3">VLOOKUP(A3,ENERGY!$A$2:$F$2692,{5,6},0)</f>
        <v>14338</v>
      </c>
      <c r="K3" s="14">
        <v>8529.0</v>
      </c>
      <c r="L3" s="14">
        <f>J3/'HUMAN RESOURCES'!I3</f>
        <v>0.0006716388616</v>
      </c>
      <c r="M3" s="14">
        <f>K3/'HUMAN RESOURCES'!I3</f>
        <v>0.0003995262833</v>
      </c>
      <c r="N3" s="34">
        <f t="array" ref="N3:V3">VLOOKUP(A3,'HUMAN RESOURCES'!$A$2:$M$2692,{2,3,4,5,6,7,8,9,10},0)</f>
        <v>0.049</v>
      </c>
      <c r="O3" s="14">
        <v>0.093</v>
      </c>
      <c r="P3" s="14">
        <v>56.0</v>
      </c>
      <c r="Q3" s="14">
        <v>54.0</v>
      </c>
      <c r="R3" s="14">
        <v>0.495</v>
      </c>
      <c r="S3" s="14">
        <v>0.484</v>
      </c>
      <c r="T3" s="14">
        <v>0.02</v>
      </c>
      <c r="U3" s="14">
        <v>2.1347782E7</v>
      </c>
      <c r="V3" s="14">
        <v>0.216</v>
      </c>
      <c r="W3" s="34">
        <f t="array" ref="W3:X3">VLOOKUP(A3,TOURISM!$A$2:$F$2692,{3,6},0)</f>
        <v>680000000</v>
      </c>
      <c r="X3" s="35">
        <v>4.48E8</v>
      </c>
      <c r="Y3" s="34">
        <f>X3/'HUMAN RESOURCES'!I3</f>
        <v>20.98578672</v>
      </c>
      <c r="Z3" s="34">
        <f t="array" ref="Z3:AE3">VLOOKUP(A3,BUSINESS!$A$2:$J$2692,{4,5,6,7,8,9},0)</f>
        <v>0.489</v>
      </c>
      <c r="AA3" s="14">
        <v>26.0</v>
      </c>
      <c r="AB3" s="14">
        <v>94.0</v>
      </c>
      <c r="AC3" s="14">
        <v>302.0</v>
      </c>
      <c r="AD3" s="14">
        <v>0.0</v>
      </c>
      <c r="AE3" s="14">
        <v>0.58</v>
      </c>
      <c r="AF3" s="14"/>
      <c r="AG3" s="14"/>
      <c r="AH3" s="14"/>
    </row>
    <row r="4">
      <c r="A4" s="32" t="str">
        <f t="shared" si="1"/>
        <v>Afghanistan-Asia2002</v>
      </c>
      <c r="B4" s="32" t="s">
        <v>39</v>
      </c>
      <c r="C4" s="33" t="s">
        <v>43</v>
      </c>
      <c r="D4" s="8" t="s">
        <v>41</v>
      </c>
      <c r="E4" s="12">
        <v>4.128818043E9</v>
      </c>
      <c r="F4" s="12">
        <f>E4/'HUMAN RESOURCES'!I4</f>
        <v>185.9592901</v>
      </c>
      <c r="G4" s="8">
        <v>0.089</v>
      </c>
      <c r="H4" s="8">
        <v>14.0</v>
      </c>
      <c r="I4" s="8">
        <v>0.148</v>
      </c>
      <c r="J4" s="34">
        <f t="array" ref="J4:K4">VLOOKUP(A4,ENERGY!$A$2:$F$2692,{5,6},0)</f>
        <v>14338</v>
      </c>
      <c r="K4" s="14">
        <v>8236.0</v>
      </c>
      <c r="L4" s="14">
        <f>J4/'HUMAN RESOURCES'!I4</f>
        <v>0.0006457742323</v>
      </c>
      <c r="M4" s="14">
        <f>K4/'HUMAN RESOURCES'!I4</f>
        <v>0.000370944105</v>
      </c>
      <c r="N4" s="34">
        <f t="array" ref="N4:V4">VLOOKUP(A4,'HUMAN RESOURCES'!$A$2:$M$2692,{2,3,4,5,6,7,8,9,10},0)</f>
        <v>0.048</v>
      </c>
      <c r="O4" s="14">
        <v>0.091</v>
      </c>
      <c r="P4" s="14">
        <v>57.0</v>
      </c>
      <c r="Q4" s="14">
        <v>55.0</v>
      </c>
      <c r="R4" s="14">
        <v>0.495</v>
      </c>
      <c r="S4" s="14">
        <v>0.485</v>
      </c>
      <c r="T4" s="14">
        <v>0.02</v>
      </c>
      <c r="U4" s="14">
        <v>2.2202806E7</v>
      </c>
      <c r="V4" s="14">
        <v>0.219</v>
      </c>
      <c r="W4" s="34">
        <f t="array" ref="W4:X4">VLOOKUP(A4,TOURISM!$A$2:$F$2692,{3,6},0)</f>
        <v>680000000</v>
      </c>
      <c r="X4" s="35">
        <v>4.48E8</v>
      </c>
      <c r="Y4" s="34">
        <f>X4/'HUMAN RESOURCES'!I4</f>
        <v>20.1776298</v>
      </c>
      <c r="Z4" s="34">
        <f t="array" ref="Z4:AE4">VLOOKUP(A4,BUSINESS!$A$2:$J$2692,{4,5,6,7,8,9},0)</f>
        <v>0.489</v>
      </c>
      <c r="AA4" s="14">
        <v>26.0</v>
      </c>
      <c r="AB4" s="14">
        <v>94.0</v>
      </c>
      <c r="AC4" s="14">
        <v>302.0</v>
      </c>
      <c r="AD4" s="14">
        <v>0.0</v>
      </c>
      <c r="AE4" s="14">
        <v>0.001</v>
      </c>
      <c r="AF4" s="14"/>
      <c r="AG4" s="14"/>
      <c r="AH4" s="14"/>
    </row>
    <row r="5">
      <c r="A5" s="32" t="str">
        <f t="shared" si="1"/>
        <v>Afghanistan-Asia2003</v>
      </c>
      <c r="B5" s="32" t="s">
        <v>39</v>
      </c>
      <c r="C5" s="33" t="s">
        <v>44</v>
      </c>
      <c r="D5" s="8" t="s">
        <v>41</v>
      </c>
      <c r="E5" s="12">
        <v>4.583648922E9</v>
      </c>
      <c r="F5" s="12">
        <f>E5/'HUMAN RESOURCES'!I5</f>
        <v>198.2877991</v>
      </c>
      <c r="G5" s="8">
        <v>0.1</v>
      </c>
      <c r="H5" s="8">
        <v>18.0</v>
      </c>
      <c r="I5" s="8">
        <v>0.148</v>
      </c>
      <c r="J5" s="34">
        <f t="array" ref="J5:K5">VLOOKUP(A5,ENERGY!$A$2:$F$2692,{5,6},0)</f>
        <v>14338</v>
      </c>
      <c r="K5" s="14">
        <v>6524.0</v>
      </c>
      <c r="L5" s="14">
        <f>J5/'HUMAN RESOURCES'!I5</f>
        <v>0.0006202592111</v>
      </c>
      <c r="M5" s="14">
        <f>K5/'HUMAN RESOURCES'!I5</f>
        <v>0.0002822270256</v>
      </c>
      <c r="N5" s="34">
        <f t="array" ref="N5:V5">VLOOKUP(A5,'HUMAN RESOURCES'!$A$2:$M$2692,{2,3,4,5,6,7,8,9,10},0)</f>
        <v>0.047</v>
      </c>
      <c r="O5" s="14">
        <v>0.088</v>
      </c>
      <c r="P5" s="14">
        <v>57.0</v>
      </c>
      <c r="Q5" s="14">
        <v>55.0</v>
      </c>
      <c r="R5" s="14">
        <v>0.494</v>
      </c>
      <c r="S5" s="14">
        <v>0.485</v>
      </c>
      <c r="T5" s="14">
        <v>0.02</v>
      </c>
      <c r="U5" s="14">
        <v>2.3116142E7</v>
      </c>
      <c r="V5" s="14">
        <v>0.222</v>
      </c>
      <c r="W5" s="34">
        <f t="array" ref="W5:X5">VLOOKUP(A5,TOURISM!$A$2:$F$2692,{3,6},0)</f>
        <v>680000000</v>
      </c>
      <c r="X5" s="35">
        <v>4.48E8</v>
      </c>
      <c r="Y5" s="34">
        <f>X5/'HUMAN RESOURCES'!I5</f>
        <v>19.38039661</v>
      </c>
      <c r="Z5" s="34">
        <f t="array" ref="Z5:AE5">VLOOKUP(A5,BUSINESS!$A$2:$J$2692,{4,5,6,7,8,9},0)</f>
        <v>0.489</v>
      </c>
      <c r="AA5" s="14">
        <v>26.0</v>
      </c>
      <c r="AB5" s="14">
        <v>94.0</v>
      </c>
      <c r="AC5" s="14">
        <v>302.0</v>
      </c>
      <c r="AD5" s="14">
        <v>0.001</v>
      </c>
      <c r="AE5" s="14">
        <v>0.009</v>
      </c>
      <c r="AF5" s="14"/>
      <c r="AG5" s="14"/>
      <c r="AH5" s="14"/>
    </row>
    <row r="6">
      <c r="A6" s="32" t="str">
        <f t="shared" si="1"/>
        <v>Afghanistan-Asia2004</v>
      </c>
      <c r="B6" s="32" t="s">
        <v>39</v>
      </c>
      <c r="C6" s="33" t="s">
        <v>45</v>
      </c>
      <c r="D6" s="8" t="s">
        <v>41</v>
      </c>
      <c r="E6" s="12">
        <v>5.285461999E9</v>
      </c>
      <c r="F6" s="12">
        <f>E6/'HUMAN RESOURCES'!I6</f>
        <v>220.0562878</v>
      </c>
      <c r="G6" s="8">
        <v>0.098</v>
      </c>
      <c r="H6" s="8">
        <v>19.0</v>
      </c>
      <c r="I6" s="8">
        <v>0.148</v>
      </c>
      <c r="J6" s="34">
        <f t="array" ref="J6:K6">VLOOKUP(A6,ENERGY!$A$2:$F$2692,{5,6},0)</f>
        <v>14338</v>
      </c>
      <c r="K6" s="14">
        <v>3927.0</v>
      </c>
      <c r="L6" s="14">
        <f>J6/'HUMAN RESOURCES'!I6</f>
        <v>0.0005969519893</v>
      </c>
      <c r="M6" s="14">
        <f>K6/'HUMAN RESOURCES'!I6</f>
        <v>0.0001634977306</v>
      </c>
      <c r="N6" s="34">
        <f t="array" ref="N6:V6">VLOOKUP(A6,'HUMAN RESOURCES'!$A$2:$M$2692,{2,3,4,5,6,7,8,9,10},0)</f>
        <v>0.046</v>
      </c>
      <c r="O6" s="14">
        <v>0.086</v>
      </c>
      <c r="P6" s="14">
        <v>58.0</v>
      </c>
      <c r="Q6" s="14">
        <v>55.0</v>
      </c>
      <c r="R6" s="14">
        <v>0.494</v>
      </c>
      <c r="S6" s="14">
        <v>0.486</v>
      </c>
      <c r="T6" s="14">
        <v>0.02</v>
      </c>
      <c r="U6" s="14">
        <v>2.4018682E7</v>
      </c>
      <c r="V6" s="14">
        <v>0.226</v>
      </c>
      <c r="W6" s="34">
        <f t="array" ref="W6:X6">VLOOKUP(A6,TOURISM!$A$2:$F$2692,{3,6},0)</f>
        <v>680000000</v>
      </c>
      <c r="X6" s="35">
        <v>4.48E8</v>
      </c>
      <c r="Y6" s="34">
        <f>X6/'HUMAN RESOURCES'!I6</f>
        <v>18.65214752</v>
      </c>
      <c r="Z6" s="34">
        <f t="array" ref="Z6:AE6">VLOOKUP(A6,BUSINESS!$A$2:$J$2692,{4,5,6,7,8,9},0)</f>
        <v>0.489</v>
      </c>
      <c r="AA6" s="14">
        <v>9.0</v>
      </c>
      <c r="AB6" s="14">
        <v>94.0</v>
      </c>
      <c r="AC6" s="14">
        <v>302.0</v>
      </c>
      <c r="AD6" s="14">
        <v>0.001</v>
      </c>
      <c r="AE6" s="14">
        <v>0.025</v>
      </c>
      <c r="AF6" s="14"/>
      <c r="AG6" s="14"/>
      <c r="AH6" s="14"/>
    </row>
    <row r="7">
      <c r="A7" s="32" t="str">
        <f t="shared" si="1"/>
        <v>Afghanistan-Asia2005</v>
      </c>
      <c r="B7" s="32" t="s">
        <v>39</v>
      </c>
      <c r="C7" s="33" t="s">
        <v>46</v>
      </c>
      <c r="D7" s="8" t="s">
        <v>41</v>
      </c>
      <c r="E7" s="12">
        <v>6.275076016E9</v>
      </c>
      <c r="F7" s="12">
        <f>E7/'HUMAN RESOURCES'!I7</f>
        <v>252.4078925</v>
      </c>
      <c r="G7" s="8">
        <v>0.092</v>
      </c>
      <c r="H7" s="8">
        <v>21.0</v>
      </c>
      <c r="I7" s="8">
        <v>0.148</v>
      </c>
      <c r="J7" s="34">
        <f t="array" ref="J7:K7">VLOOKUP(A7,ENERGY!$A$2:$F$2692,{5,6},0)</f>
        <v>14338</v>
      </c>
      <c r="K7" s="14">
        <v>1991.0</v>
      </c>
      <c r="L7" s="14">
        <f>J7/'HUMAN RESOURCES'!I7</f>
        <v>0.0005767299636</v>
      </c>
      <c r="M7" s="14">
        <f>K7/'HUMAN RESOURCES'!I7</f>
        <v>0.00008008574122</v>
      </c>
      <c r="N7" s="34">
        <f t="array" ref="N7:V7">VLOOKUP(A7,'HUMAN RESOURCES'!$A$2:$M$2692,{2,3,4,5,6,7,8,9,10},0)</f>
        <v>0.045</v>
      </c>
      <c r="O7" s="14">
        <v>0.084</v>
      </c>
      <c r="P7" s="14">
        <v>58.0</v>
      </c>
      <c r="Q7" s="14">
        <v>56.0</v>
      </c>
      <c r="R7" s="14">
        <v>0.493</v>
      </c>
      <c r="S7" s="14">
        <v>0.487</v>
      </c>
      <c r="T7" s="14">
        <v>0.02</v>
      </c>
      <c r="U7" s="14">
        <v>2.4860855E7</v>
      </c>
      <c r="V7" s="14">
        <v>0.229</v>
      </c>
      <c r="W7" s="34">
        <f t="array" ref="W7:X7">VLOOKUP(A7,TOURISM!$A$2:$F$2692,{3,6},0)</f>
        <v>680000000</v>
      </c>
      <c r="X7" s="35">
        <v>4.48E8</v>
      </c>
      <c r="Y7" s="34">
        <f>X7/'HUMAN RESOURCES'!I7</f>
        <v>18.02029737</v>
      </c>
      <c r="Z7" s="34">
        <f t="array" ref="Z7:AE7">VLOOKUP(A7,BUSINESS!$A$2:$J$2692,{4,5,6,7,8,9},0)</f>
        <v>0.363</v>
      </c>
      <c r="AA7" s="14">
        <v>9.0</v>
      </c>
      <c r="AB7" s="14">
        <v>94.0</v>
      </c>
      <c r="AC7" s="14">
        <v>275.0</v>
      </c>
      <c r="AD7" s="14">
        <v>0.012</v>
      </c>
      <c r="AE7" s="14">
        <v>0.048</v>
      </c>
      <c r="AF7" s="14"/>
      <c r="AG7" s="14"/>
      <c r="AH7" s="14"/>
    </row>
    <row r="8">
      <c r="A8" s="32" t="str">
        <f t="shared" si="1"/>
        <v>Afghanistan-Asia2006</v>
      </c>
      <c r="B8" s="32" t="s">
        <v>39</v>
      </c>
      <c r="C8" s="33" t="s">
        <v>47</v>
      </c>
      <c r="D8" s="8" t="s">
        <v>41</v>
      </c>
      <c r="E8" s="12">
        <v>7.057597615E9</v>
      </c>
      <c r="F8" s="12">
        <f>E8/'HUMAN RESOURCES'!I8</f>
        <v>275.3509409</v>
      </c>
      <c r="G8" s="8">
        <v>0.091</v>
      </c>
      <c r="H8" s="8">
        <v>23.0</v>
      </c>
      <c r="I8" s="8">
        <v>0.18</v>
      </c>
      <c r="J8" s="34">
        <f t="array" ref="J8:K8">VLOOKUP(A8,ENERGY!$A$2:$F$2692,{5,6},0)</f>
        <v>14338</v>
      </c>
      <c r="K8" s="14">
        <v>1016.0</v>
      </c>
      <c r="L8" s="14">
        <f>J8/'HUMAN RESOURCES'!I8</f>
        <v>0.0005593945711</v>
      </c>
      <c r="M8" s="14">
        <f>K8/'HUMAN RESOURCES'!I8</f>
        <v>0.00003963906292</v>
      </c>
      <c r="N8" s="34">
        <f t="array" ref="N8:V8">VLOOKUP(A8,'HUMAN RESOURCES'!$A$2:$M$2692,{2,3,4,5,6,7,8,9,10},0)</f>
        <v>0.044</v>
      </c>
      <c r="O8" s="14">
        <v>0.082</v>
      </c>
      <c r="P8" s="14">
        <v>59.0</v>
      </c>
      <c r="Q8" s="14">
        <v>56.0</v>
      </c>
      <c r="R8" s="14">
        <v>0.493</v>
      </c>
      <c r="S8" s="14">
        <v>0.487</v>
      </c>
      <c r="T8" s="14">
        <v>0.02</v>
      </c>
      <c r="U8" s="14">
        <v>2.5631282E7</v>
      </c>
      <c r="V8" s="14">
        <v>0.232</v>
      </c>
      <c r="W8" s="34">
        <f t="array" ref="W8:X8">VLOOKUP(A8,TOURISM!$A$2:$F$2692,{3,6},0)</f>
        <v>680000000</v>
      </c>
      <c r="X8" s="35">
        <v>4.48E8</v>
      </c>
      <c r="Y8" s="34">
        <f>X8/'HUMAN RESOURCES'!I8</f>
        <v>17.47864192</v>
      </c>
      <c r="Z8" s="34">
        <f t="array" ref="Z8:AE8">VLOOKUP(A8,BUSINESS!$A$2:$J$2692,{4,5,6,7,8,9},0)</f>
        <v>0.363</v>
      </c>
      <c r="AA8" s="14">
        <v>9.0</v>
      </c>
      <c r="AB8" s="14">
        <v>94.0</v>
      </c>
      <c r="AC8" s="14">
        <v>275.0</v>
      </c>
      <c r="AD8" s="14">
        <v>0.021</v>
      </c>
      <c r="AE8" s="14">
        <v>0.098</v>
      </c>
      <c r="AF8" s="14"/>
      <c r="AG8" s="14"/>
      <c r="AH8" s="14"/>
    </row>
    <row r="9">
      <c r="A9" s="32" t="str">
        <f t="shared" si="1"/>
        <v>Afghanistan-Asia2007</v>
      </c>
      <c r="B9" s="32" t="s">
        <v>39</v>
      </c>
      <c r="C9" s="33" t="s">
        <v>48</v>
      </c>
      <c r="D9" s="8" t="s">
        <v>41</v>
      </c>
      <c r="E9" s="12">
        <v>9.843851009E9</v>
      </c>
      <c r="F9" s="12">
        <f>E9/'HUMAN RESOURCES'!I9</f>
        <v>373.5914162</v>
      </c>
      <c r="G9" s="8">
        <v>0.1</v>
      </c>
      <c r="H9" s="8">
        <v>30.0</v>
      </c>
      <c r="I9" s="8">
        <v>0.181</v>
      </c>
      <c r="J9" s="34">
        <f t="array" ref="J9:K9">VLOOKUP(A9,ENERGY!$A$2:$F$2692,{5,6},0)</f>
        <v>14338</v>
      </c>
      <c r="K9" s="14">
        <v>583.0</v>
      </c>
      <c r="L9" s="14">
        <f>J9/'HUMAN RESOURCES'!I9</f>
        <v>0.0005441522552</v>
      </c>
      <c r="M9" s="14">
        <f>K9/'HUMAN RESOURCES'!I9</f>
        <v>0.00002212587284</v>
      </c>
      <c r="N9" s="34">
        <f t="array" ref="N9:V9">VLOOKUP(A9,'HUMAN RESOURCES'!$A$2:$M$2692,{2,3,4,5,6,7,8,9,10},0)</f>
        <v>0.042</v>
      </c>
      <c r="O9" s="14">
        <v>0.08</v>
      </c>
      <c r="P9" s="14">
        <v>59.0</v>
      </c>
      <c r="Q9" s="14">
        <v>57.0</v>
      </c>
      <c r="R9" s="14">
        <v>0.492</v>
      </c>
      <c r="S9" s="14">
        <v>0.487</v>
      </c>
      <c r="T9" s="14">
        <v>0.021</v>
      </c>
      <c r="U9" s="14">
        <v>2.6349243E7</v>
      </c>
      <c r="V9" s="14">
        <v>0.236</v>
      </c>
      <c r="W9" s="34">
        <f t="array" ref="W9:X9">VLOOKUP(A9,TOURISM!$A$2:$F$2692,{3,6},0)</f>
        <v>680000000</v>
      </c>
      <c r="X9" s="35">
        <v>4.48E8</v>
      </c>
      <c r="Y9" s="34">
        <f>X9/'HUMAN RESOURCES'!I9</f>
        <v>17.00238599</v>
      </c>
      <c r="Z9" s="34">
        <f t="array" ref="Z9:AE9">VLOOKUP(A9,BUSINESS!$A$2:$J$2692,{4,5,6,7,8,9},0)</f>
        <v>0.363</v>
      </c>
      <c r="AA9" s="14">
        <v>9.0</v>
      </c>
      <c r="AB9" s="14">
        <v>94.0</v>
      </c>
      <c r="AC9" s="14">
        <v>275.0</v>
      </c>
      <c r="AD9" s="14">
        <v>0.019</v>
      </c>
      <c r="AE9" s="14">
        <v>0.177</v>
      </c>
      <c r="AF9" s="14"/>
      <c r="AG9" s="14"/>
      <c r="AH9" s="14"/>
    </row>
    <row r="10">
      <c r="A10" s="32" t="str">
        <f t="shared" si="1"/>
        <v>Afghanistan-Asia2008</v>
      </c>
      <c r="B10" s="32" t="s">
        <v>39</v>
      </c>
      <c r="C10" s="33" t="s">
        <v>49</v>
      </c>
      <c r="D10" s="8" t="s">
        <v>41</v>
      </c>
      <c r="E10" s="12">
        <v>1.0190534636E10</v>
      </c>
      <c r="F10" s="12">
        <f>E10/'HUMAN RESOURCES'!I10</f>
        <v>376.9776699</v>
      </c>
      <c r="G10" s="8">
        <v>0.097</v>
      </c>
      <c r="H10" s="8">
        <v>35.0</v>
      </c>
      <c r="I10" s="8">
        <v>0.149</v>
      </c>
      <c r="J10" s="34">
        <f t="array" ref="J10:K10">VLOOKUP(A10,ENERGY!$A$2:$F$2692,{5,6},0)</f>
        <v>14338</v>
      </c>
      <c r="K10" s="14">
        <v>781.0</v>
      </c>
      <c r="L10" s="14">
        <f>J10/'HUMAN RESOURCES'!I10</f>
        <v>0.0005304045394</v>
      </c>
      <c r="M10" s="14">
        <f>K10/'HUMAN RESOURCES'!I10</f>
        <v>0.00002889147338</v>
      </c>
      <c r="N10" s="34">
        <f t="array" ref="N10:V10">VLOOKUP(A10,'HUMAN RESOURCES'!$A$2:$M$2692,{2,3,4,5,6,7,8,9,10},0)</f>
        <v>0.041</v>
      </c>
      <c r="O10" s="14">
        <v>0.079</v>
      </c>
      <c r="P10" s="14">
        <v>60.0</v>
      </c>
      <c r="Q10" s="14">
        <v>57.0</v>
      </c>
      <c r="R10" s="14">
        <v>0.492</v>
      </c>
      <c r="S10" s="14">
        <v>0.487</v>
      </c>
      <c r="T10" s="14">
        <v>0.021</v>
      </c>
      <c r="U10" s="14">
        <v>2.7032197E7</v>
      </c>
      <c r="V10" s="14">
        <v>0.239</v>
      </c>
      <c r="W10" s="34">
        <f t="array" ref="W10:X10">VLOOKUP(A10,TOURISM!$A$2:$F$2692,{3,6},0)</f>
        <v>43000000</v>
      </c>
      <c r="X10" s="35">
        <v>5.8E7</v>
      </c>
      <c r="Y10" s="34">
        <f>X10/'HUMAN RESOURCES'!I10</f>
        <v>2.145589572</v>
      </c>
      <c r="Z10" s="34">
        <f t="array" ref="Z10:AE10">VLOOKUP(A10,BUSINESS!$A$2:$J$2692,{4,5,6,7,8,9},0)</f>
        <v>0.363</v>
      </c>
      <c r="AA10" s="14">
        <v>9.0</v>
      </c>
      <c r="AB10" s="14">
        <v>94.0</v>
      </c>
      <c r="AC10" s="14">
        <v>275.0</v>
      </c>
      <c r="AD10" s="14">
        <v>0.018</v>
      </c>
      <c r="AE10" s="14">
        <v>0.292</v>
      </c>
      <c r="AF10" s="14"/>
      <c r="AG10" s="14"/>
      <c r="AH10" s="14"/>
    </row>
    <row r="11">
      <c r="A11" s="32" t="str">
        <f t="shared" si="1"/>
        <v>Afghanistan-Asia2009</v>
      </c>
      <c r="B11" s="32" t="s">
        <v>39</v>
      </c>
      <c r="C11" s="33" t="s">
        <v>50</v>
      </c>
      <c r="D11" s="8" t="s">
        <v>41</v>
      </c>
      <c r="E11" s="12">
        <v>1.2486950469E10</v>
      </c>
      <c r="F11" s="12">
        <f>E11/'HUMAN RESOURCES'!I11</f>
        <v>450.6592391</v>
      </c>
      <c r="G11" s="8">
        <v>0.087</v>
      </c>
      <c r="H11" s="8">
        <v>35.0</v>
      </c>
      <c r="I11" s="8">
        <v>0.15</v>
      </c>
      <c r="J11" s="34">
        <f t="array" ref="J11:K11">VLOOKUP(A11,ENERGY!$A$2:$F$2692,{5,6},0)</f>
        <v>14338</v>
      </c>
      <c r="K11" s="14">
        <v>1338.0</v>
      </c>
      <c r="L11" s="14">
        <f>J11/'HUMAN RESOURCES'!I11</f>
        <v>0.000517464387</v>
      </c>
      <c r="M11" s="14">
        <f>K11/'HUMAN RESOURCES'!I11</f>
        <v>0.00004828897683</v>
      </c>
      <c r="N11" s="34">
        <f t="array" ref="N11:V11">VLOOKUP(A11,'HUMAN RESOURCES'!$A$2:$M$2692,{2,3,4,5,6,7,8,9,10},0)</f>
        <v>0.039</v>
      </c>
      <c r="O11" s="14">
        <v>0.077</v>
      </c>
      <c r="P11" s="14">
        <v>60.0</v>
      </c>
      <c r="Q11" s="14">
        <v>58.0</v>
      </c>
      <c r="R11" s="14">
        <v>0.49</v>
      </c>
      <c r="S11" s="14">
        <v>0.489</v>
      </c>
      <c r="T11" s="14">
        <v>0.021</v>
      </c>
      <c r="U11" s="14">
        <v>2.7708187E7</v>
      </c>
      <c r="V11" s="14">
        <v>0.243</v>
      </c>
      <c r="W11" s="34">
        <f t="array" ref="W11:X11">VLOOKUP(A11,TOURISM!$A$2:$F$2692,{3,6},0)</f>
        <v>96000000</v>
      </c>
      <c r="X11" s="35">
        <v>6.1E7</v>
      </c>
      <c r="Y11" s="34">
        <f>X11/'HUMAN RESOURCES'!I11</f>
        <v>2.201515386</v>
      </c>
      <c r="Z11" s="34">
        <f t="array" ref="Z11:AE11">VLOOKUP(A11,BUSINESS!$A$2:$J$2692,{4,5,6,7,8,9},0)</f>
        <v>0.363</v>
      </c>
      <c r="AA11" s="14">
        <v>7.0</v>
      </c>
      <c r="AB11" s="14">
        <v>94.0</v>
      </c>
      <c r="AC11" s="14">
        <v>275.0</v>
      </c>
      <c r="AD11" s="14">
        <v>0.036</v>
      </c>
      <c r="AE11" s="14">
        <v>0.379</v>
      </c>
      <c r="AF11" s="14"/>
      <c r="AG11" s="14"/>
      <c r="AH11" s="14"/>
    </row>
    <row r="12">
      <c r="A12" s="32" t="str">
        <f t="shared" si="1"/>
        <v>Afghanistan-Asia2010</v>
      </c>
      <c r="B12" s="32" t="s">
        <v>39</v>
      </c>
      <c r="C12" s="33" t="s">
        <v>51</v>
      </c>
      <c r="D12" s="8" t="s">
        <v>41</v>
      </c>
      <c r="E12" s="12">
        <v>1.5936784436E10</v>
      </c>
      <c r="F12" s="12">
        <f>E12/'HUMAN RESOURCES'!I12</f>
        <v>561.1976175</v>
      </c>
      <c r="G12" s="8">
        <v>0.087</v>
      </c>
      <c r="H12" s="8">
        <v>43.0</v>
      </c>
      <c r="I12" s="8">
        <v>0.157</v>
      </c>
      <c r="J12" s="34">
        <f t="array" ref="J12:K12">VLOOKUP(A12,ENERGY!$A$2:$F$2692,{5,6},0)</f>
        <v>14338</v>
      </c>
      <c r="K12" s="14">
        <v>733.0</v>
      </c>
      <c r="L12" s="14">
        <f>J12/'HUMAN RESOURCES'!I12</f>
        <v>0.0005048980534</v>
      </c>
      <c r="M12" s="14">
        <f>K12/'HUMAN RESOURCES'!I12</f>
        <v>0.00002581184776</v>
      </c>
      <c r="N12" s="34">
        <f t="array" ref="N12:V12">VLOOKUP(A12,'HUMAN RESOURCES'!$A$2:$M$2692,{2,3,4,5,6,7,8,9,10},0)</f>
        <v>0.038</v>
      </c>
      <c r="O12" s="14">
        <v>0.075</v>
      </c>
      <c r="P12" s="14">
        <v>61.0</v>
      </c>
      <c r="Q12" s="14">
        <v>58.0</v>
      </c>
      <c r="R12" s="14">
        <v>0.486</v>
      </c>
      <c r="S12" s="14">
        <v>0.492</v>
      </c>
      <c r="T12" s="14">
        <v>0.022</v>
      </c>
      <c r="U12" s="14">
        <v>2.8397812E7</v>
      </c>
      <c r="V12" s="14">
        <v>0.247</v>
      </c>
      <c r="W12" s="34">
        <f t="array" ref="W12:X12">VLOOKUP(A12,TOURISM!$A$2:$F$2692,{3,6},0)</f>
        <v>138000000</v>
      </c>
      <c r="X12" s="35">
        <v>8.6E7</v>
      </c>
      <c r="Y12" s="34">
        <f>X12/'HUMAN RESOURCES'!I12</f>
        <v>3.028402329</v>
      </c>
      <c r="Z12" s="34">
        <f t="array" ref="Z12:AE12">VLOOKUP(A12,BUSINESS!$A$2:$J$2692,{4,5,6,7,8,9},0)</f>
        <v>0.363</v>
      </c>
      <c r="AA12" s="14">
        <v>7.0</v>
      </c>
      <c r="AB12" s="14">
        <v>94.0</v>
      </c>
      <c r="AC12" s="14">
        <v>275.0</v>
      </c>
      <c r="AD12" s="14">
        <v>0.04</v>
      </c>
      <c r="AE12" s="14">
        <v>0.458</v>
      </c>
      <c r="AF12" s="14"/>
      <c r="AG12" s="14"/>
      <c r="AH12" s="14"/>
    </row>
    <row r="13">
      <c r="A13" s="32" t="str">
        <f t="shared" si="1"/>
        <v>Afghanistan-Asia2011</v>
      </c>
      <c r="B13" s="32" t="s">
        <v>39</v>
      </c>
      <c r="C13" s="33" t="s">
        <v>52</v>
      </c>
      <c r="D13" s="8" t="s">
        <v>41</v>
      </c>
      <c r="E13" s="12">
        <v>1.7870159082E10</v>
      </c>
      <c r="F13" s="12">
        <f>E13/'HUMAN RESOURCES'!I13</f>
        <v>613.9791916</v>
      </c>
      <c r="G13" s="8">
        <v>0.084</v>
      </c>
      <c r="H13" s="8">
        <v>48.0</v>
      </c>
      <c r="I13" s="8">
        <v>0.151</v>
      </c>
      <c r="J13" s="34">
        <f t="array" ref="J13:K13">VLOOKUP(A13,ENERGY!$A$2:$F$2692,{5,6},0)</f>
        <v>14338</v>
      </c>
      <c r="K13" s="14">
        <v>645.0</v>
      </c>
      <c r="L13" s="14">
        <f>J13/'HUMAN RESOURCES'!I13</f>
        <v>0.000492622008</v>
      </c>
      <c r="M13" s="14">
        <f>K13/'HUMAN RESOURCES'!I13</f>
        <v>0.00002216077522</v>
      </c>
      <c r="N13" s="34">
        <f t="array" ref="N13:V13">VLOOKUP(A13,'HUMAN RESOURCES'!$A$2:$M$2692,{2,3,4,5,6,7,8,9,10},0)</f>
        <v>0.037</v>
      </c>
      <c r="O13" s="14">
        <v>0.074</v>
      </c>
      <c r="P13" s="14">
        <v>61.0</v>
      </c>
      <c r="Q13" s="14">
        <v>59.0</v>
      </c>
      <c r="R13" s="14">
        <v>0.481</v>
      </c>
      <c r="S13" s="14">
        <v>0.497</v>
      </c>
      <c r="T13" s="14">
        <v>0.022</v>
      </c>
      <c r="U13" s="14">
        <v>2.910548E7</v>
      </c>
      <c r="V13" s="14">
        <v>0.251</v>
      </c>
      <c r="W13" s="34">
        <f t="array" ref="W13:X13">VLOOKUP(A13,TOURISM!$A$2:$F$2692,{3,6},0)</f>
        <v>137000000</v>
      </c>
      <c r="X13" s="35">
        <v>1.27E8</v>
      </c>
      <c r="Y13" s="34">
        <f>X13/'HUMAN RESOURCES'!I13</f>
        <v>4.363439462</v>
      </c>
      <c r="Z13" s="34">
        <f t="array" ref="Z13:AE13">VLOOKUP(A13,BUSINESS!$A$2:$J$2692,{4,5,6,7,8,9},0)</f>
        <v>0.363</v>
      </c>
      <c r="AA13" s="14">
        <v>7.0</v>
      </c>
      <c r="AB13" s="14">
        <v>94.0</v>
      </c>
      <c r="AC13" s="14">
        <v>275.0</v>
      </c>
      <c r="AD13" s="14">
        <v>0.05</v>
      </c>
      <c r="AE13" s="14">
        <v>0.603</v>
      </c>
      <c r="AF13" s="14"/>
      <c r="AG13" s="14"/>
      <c r="AH13" s="14"/>
    </row>
    <row r="14">
      <c r="A14" s="32" t="str">
        <f t="shared" si="1"/>
        <v>Afghanistan-Asia2012</v>
      </c>
      <c r="B14" s="32" t="s">
        <v>39</v>
      </c>
      <c r="C14" s="33" t="s">
        <v>53</v>
      </c>
      <c r="D14" s="8" t="s">
        <v>41</v>
      </c>
      <c r="E14" s="12">
        <v>2.0506795254E10</v>
      </c>
      <c r="F14" s="12">
        <f>E14/'HUMAN RESOURCES'!I14</f>
        <v>687.5813677</v>
      </c>
      <c r="G14" s="8">
        <v>0.086</v>
      </c>
      <c r="H14" s="8">
        <v>51.0</v>
      </c>
      <c r="I14" s="8">
        <v>0.15</v>
      </c>
      <c r="J14" s="34">
        <f t="array" ref="J14:K14">VLOOKUP(A14,ENERGY!$A$2:$F$2692,{5,6},0)</f>
        <v>14338</v>
      </c>
      <c r="K14" s="14">
        <v>359.0</v>
      </c>
      <c r="L14" s="14">
        <f>J14/'HUMAN RESOURCES'!I14</f>
        <v>0.0004807451154</v>
      </c>
      <c r="M14" s="14">
        <f>K14/'HUMAN RESOURCES'!I14</f>
        <v>0.00001203706908</v>
      </c>
      <c r="N14" s="34">
        <f t="array" ref="N14:V14">VLOOKUP(A14,'HUMAN RESOURCES'!$A$2:$M$2692,{2,3,4,5,6,7,8,9,10},0)</f>
        <v>0.035</v>
      </c>
      <c r="O14" s="14">
        <v>0.072</v>
      </c>
      <c r="P14" s="14">
        <v>62.0</v>
      </c>
      <c r="Q14" s="14">
        <v>59.0</v>
      </c>
      <c r="R14" s="14">
        <v>0.474</v>
      </c>
      <c r="S14" s="14">
        <v>0.503</v>
      </c>
      <c r="T14" s="14">
        <v>0.023</v>
      </c>
      <c r="U14" s="14">
        <v>2.9824536E7</v>
      </c>
      <c r="V14" s="14">
        <v>0.255</v>
      </c>
      <c r="W14" s="34">
        <f t="array" ref="W14:X14">VLOOKUP(A14,TOURISM!$A$2:$F$2692,{3,6},0)</f>
        <v>116000000</v>
      </c>
      <c r="X14" s="35">
        <v>8.0E7</v>
      </c>
      <c r="Y14" s="34">
        <f>X14/'HUMAN RESOURCES'!I14</f>
        <v>2.682355226</v>
      </c>
      <c r="Z14" s="34">
        <f t="array" ref="Z14:AE14">VLOOKUP(A14,BUSINESS!$A$2:$J$2692,{4,5,6,7,8,9},0)</f>
        <v>0.363</v>
      </c>
      <c r="AA14" s="14">
        <v>7.0</v>
      </c>
      <c r="AB14" s="14">
        <v>170.0</v>
      </c>
      <c r="AC14" s="14">
        <v>275.0</v>
      </c>
      <c r="AD14" s="14">
        <v>0.055</v>
      </c>
      <c r="AE14" s="14">
        <v>0.655</v>
      </c>
      <c r="AF14" s="14"/>
      <c r="AG14" s="14"/>
      <c r="AH14" s="14"/>
    </row>
    <row r="15">
      <c r="A15" s="32" t="str">
        <f t="shared" si="1"/>
        <v>Albania-Europe2000</v>
      </c>
      <c r="B15" s="32" t="s">
        <v>54</v>
      </c>
      <c r="C15" s="33" t="s">
        <v>40</v>
      </c>
      <c r="D15" s="8" t="s">
        <v>55</v>
      </c>
      <c r="E15" s="12">
        <v>3.686649387E9</v>
      </c>
      <c r="F15" s="12">
        <f>E15/'HUMAN RESOURCES'!I15</f>
        <v>1193.466223</v>
      </c>
      <c r="G15" s="8">
        <v>0.064</v>
      </c>
      <c r="H15" s="8">
        <v>70.0</v>
      </c>
      <c r="I15" s="8">
        <v>0.221</v>
      </c>
      <c r="J15" s="34">
        <f t="array" ref="J15:K15">VLOOKUP(A15,ENERGY!$A$2:$F$2692,{5,6},0)</f>
        <v>14338</v>
      </c>
      <c r="K15" s="14">
        <v>8529.0</v>
      </c>
      <c r="L15" s="14">
        <f>J15/'HUMAN RESOURCES'!I15</f>
        <v>0.004641591025</v>
      </c>
      <c r="M15" s="14">
        <f>K15/'HUMAN RESOURCES'!I15</f>
        <v>0.002761063597</v>
      </c>
      <c r="N15" s="34">
        <f t="array" ref="N15:V15">VLOOKUP(A15,'HUMAN RESOURCES'!$A$2:$M$2692,{2,3,4,5,6,7,8,9,10},0)</f>
        <v>0.019</v>
      </c>
      <c r="O15" s="14">
        <v>0.023</v>
      </c>
      <c r="P15" s="14">
        <v>77.0</v>
      </c>
      <c r="Q15" s="14">
        <v>71.0</v>
      </c>
      <c r="R15" s="14">
        <v>0.303</v>
      </c>
      <c r="S15" s="14">
        <v>0.628</v>
      </c>
      <c r="T15" s="14">
        <v>0.068</v>
      </c>
      <c r="U15" s="14">
        <v>3089027.0</v>
      </c>
      <c r="V15" s="14">
        <v>0.417</v>
      </c>
      <c r="W15" s="34">
        <f t="array" ref="W15:X15">VLOOKUP(A15,TOURISM!$A$2:$F$2692,{3,6},0)</f>
        <v>398000000</v>
      </c>
      <c r="X15" s="35">
        <v>2.9E8</v>
      </c>
      <c r="Y15" s="34">
        <f>X15/'HUMAN RESOURCES'!I15</f>
        <v>93.88069447</v>
      </c>
      <c r="Z15" s="34">
        <f t="array" ref="Z15:AE15">VLOOKUP(A15,BUSINESS!$A$2:$J$2692,{4,5,6,7,8,9},0)</f>
        <v>0.489</v>
      </c>
      <c r="AA15" s="14">
        <v>26.0</v>
      </c>
      <c r="AB15" s="14">
        <v>94.0</v>
      </c>
      <c r="AC15" s="14">
        <v>302.0</v>
      </c>
      <c r="AD15" s="14">
        <v>0.001</v>
      </c>
      <c r="AE15" s="14">
        <v>0.009</v>
      </c>
      <c r="AF15" s="14"/>
      <c r="AG15" s="14"/>
      <c r="AH15" s="14"/>
    </row>
    <row r="16">
      <c r="A16" s="32" t="str">
        <f t="shared" si="1"/>
        <v>Albania-Europe2001</v>
      </c>
      <c r="B16" s="32" t="s">
        <v>54</v>
      </c>
      <c r="C16" s="33" t="s">
        <v>42</v>
      </c>
      <c r="D16" s="8" t="s">
        <v>55</v>
      </c>
      <c r="E16" s="12">
        <v>4.091020249E9</v>
      </c>
      <c r="F16" s="12">
        <f>E16/'HUMAN RESOURCES'!I16</f>
        <v>1335.141008</v>
      </c>
      <c r="G16" s="8">
        <v>0.06</v>
      </c>
      <c r="H16" s="8">
        <v>75.0</v>
      </c>
      <c r="I16" s="8">
        <v>0.197</v>
      </c>
      <c r="J16" s="34">
        <f t="array" ref="J16:K16">VLOOKUP(A16,ENERGY!$A$2:$F$2692,{5,6},0)</f>
        <v>2173</v>
      </c>
      <c r="K16" s="14">
        <v>8529.0</v>
      </c>
      <c r="L16" s="14">
        <f>J16/'HUMAN RESOURCES'!I16</f>
        <v>0.0007091779639</v>
      </c>
      <c r="M16" s="14">
        <f>K16/'HUMAN RESOURCES'!I16</f>
        <v>0.002783515349</v>
      </c>
      <c r="N16" s="34">
        <f t="array" ref="N16:V16">VLOOKUP(A16,'HUMAN RESOURCES'!$A$2:$M$2692,{2,3,4,5,6,7,8,9,10},0)</f>
        <v>0.018</v>
      </c>
      <c r="O16" s="14">
        <v>0.022</v>
      </c>
      <c r="P16" s="14">
        <v>78.0</v>
      </c>
      <c r="Q16" s="14">
        <v>72.0</v>
      </c>
      <c r="R16" s="14">
        <v>0.297</v>
      </c>
      <c r="S16" s="14">
        <v>0.632</v>
      </c>
      <c r="T16" s="14">
        <v>0.071</v>
      </c>
      <c r="U16" s="14">
        <v>3064111.0</v>
      </c>
      <c r="V16" s="14">
        <v>0.424</v>
      </c>
      <c r="W16" s="34">
        <f t="array" ref="W16:X16">VLOOKUP(A16,TOURISM!$A$2:$F$2692,{3,6},0)</f>
        <v>451000000</v>
      </c>
      <c r="X16" s="35">
        <v>2.69E8</v>
      </c>
      <c r="Y16" s="34">
        <f>X16/'HUMAN RESOURCES'!I16</f>
        <v>87.79055328</v>
      </c>
      <c r="Z16" s="34">
        <f t="array" ref="Z16:AE16">VLOOKUP(A16,BUSINESS!$A$2:$J$2692,{4,5,6,7,8,9},0)</f>
        <v>0.489</v>
      </c>
      <c r="AA16" s="14">
        <v>26.0</v>
      </c>
      <c r="AB16" s="14">
        <v>94.0</v>
      </c>
      <c r="AC16" s="14">
        <v>302.0</v>
      </c>
      <c r="AD16" s="14">
        <v>0.003</v>
      </c>
      <c r="AE16" s="14">
        <v>0.119</v>
      </c>
      <c r="AF16" s="14"/>
      <c r="AG16" s="14"/>
      <c r="AH16" s="14"/>
    </row>
    <row r="17">
      <c r="A17" s="32" t="str">
        <f t="shared" si="1"/>
        <v>Albania-Europe2002</v>
      </c>
      <c r="B17" s="32" t="s">
        <v>54</v>
      </c>
      <c r="C17" s="33" t="s">
        <v>43</v>
      </c>
      <c r="D17" s="8" t="s">
        <v>55</v>
      </c>
      <c r="E17" s="12">
        <v>4.449373456E9</v>
      </c>
      <c r="F17" s="12">
        <f>E17/'HUMAN RESOURCES'!I17</f>
        <v>1458.128756</v>
      </c>
      <c r="G17" s="8">
        <v>0.065</v>
      </c>
      <c r="H17" s="8">
        <v>89.0</v>
      </c>
      <c r="I17" s="8">
        <v>0.153</v>
      </c>
      <c r="J17" s="34">
        <f t="array" ref="J17:K17">VLOOKUP(A17,ENERGY!$A$2:$F$2692,{5,6},0)</f>
        <v>2059</v>
      </c>
      <c r="K17" s="14">
        <v>4283.0</v>
      </c>
      <c r="L17" s="14">
        <f>J17/'HUMAN RESOURCES'!I17</f>
        <v>0.0006747662651</v>
      </c>
      <c r="M17" s="14">
        <f>K17/'HUMAN RESOURCES'!I17</f>
        <v>0.001403605592</v>
      </c>
      <c r="N17" s="34">
        <f t="array" ref="N17:V17">VLOOKUP(A17,'HUMAN RESOURCES'!$A$2:$M$2692,{2,3,4,5,6,7,8,9,10},0)</f>
        <v>0.017</v>
      </c>
      <c r="O17" s="14">
        <v>0.021</v>
      </c>
      <c r="P17" s="14">
        <v>78.0</v>
      </c>
      <c r="Q17" s="14">
        <v>72.0</v>
      </c>
      <c r="R17" s="14">
        <v>0.29</v>
      </c>
      <c r="S17" s="14">
        <v>0.636</v>
      </c>
      <c r="T17" s="14">
        <v>0.075</v>
      </c>
      <c r="U17" s="14">
        <v>3051427.0</v>
      </c>
      <c r="V17" s="14">
        <v>0.435</v>
      </c>
      <c r="W17" s="34">
        <f t="array" ref="W17:X17">VLOOKUP(A17,TOURISM!$A$2:$F$2692,{3,6},0)</f>
        <v>492000000</v>
      </c>
      <c r="X17" s="35">
        <v>3.86E8</v>
      </c>
      <c r="Y17" s="34">
        <f>X17/'HUMAN RESOURCES'!I17</f>
        <v>126.4981925</v>
      </c>
      <c r="Z17" s="34">
        <f t="array" ref="Z17:AE17">VLOOKUP(A17,BUSINESS!$A$2:$J$2692,{4,5,6,7,8,9},0)</f>
        <v>0.489</v>
      </c>
      <c r="AA17" s="14">
        <v>26.0</v>
      </c>
      <c r="AB17" s="14">
        <v>94.0</v>
      </c>
      <c r="AC17" s="14">
        <v>302.0</v>
      </c>
      <c r="AD17" s="14">
        <v>0.004</v>
      </c>
      <c r="AE17" s="14">
        <v>0.261</v>
      </c>
      <c r="AF17" s="14"/>
      <c r="AG17" s="14"/>
      <c r="AH17" s="14"/>
    </row>
    <row r="18">
      <c r="A18" s="32" t="str">
        <f t="shared" si="1"/>
        <v>Albania-Europe2003</v>
      </c>
      <c r="B18" s="32" t="s">
        <v>54</v>
      </c>
      <c r="C18" s="33" t="s">
        <v>44</v>
      </c>
      <c r="D18" s="8" t="s">
        <v>55</v>
      </c>
      <c r="E18" s="12">
        <v>5.652325082E9</v>
      </c>
      <c r="F18" s="12">
        <f>E18/'HUMAN RESOURCES'!I18</f>
        <v>1863.203835</v>
      </c>
      <c r="G18" s="8">
        <v>0.062</v>
      </c>
      <c r="H18" s="8">
        <v>108.0</v>
      </c>
      <c r="I18" s="8">
        <v>0.143</v>
      </c>
      <c r="J18" s="34">
        <f t="array" ref="J18:K18">VLOOKUP(A18,ENERGY!$A$2:$F$2692,{5,6},0)</f>
        <v>2068</v>
      </c>
      <c r="K18" s="14">
        <v>3880.0</v>
      </c>
      <c r="L18" s="14">
        <f>J18/'HUMAN RESOURCES'!I18</f>
        <v>0.0006816850543</v>
      </c>
      <c r="M18" s="14">
        <f>K18/'HUMAN RESOURCES'!I18</f>
        <v>0.001278983564</v>
      </c>
      <c r="N18" s="34">
        <f t="array" ref="N18:V18">VLOOKUP(A18,'HUMAN RESOURCES'!$A$2:$M$2692,{2,3,4,5,6,7,8,9,10},0)</f>
        <v>0.016</v>
      </c>
      <c r="O18" s="14">
        <v>0.02</v>
      </c>
      <c r="P18" s="14">
        <v>79.0</v>
      </c>
      <c r="Q18" s="14">
        <v>72.0</v>
      </c>
      <c r="R18" s="14">
        <v>0.282</v>
      </c>
      <c r="S18" s="14">
        <v>0.64</v>
      </c>
      <c r="T18" s="14">
        <v>0.078</v>
      </c>
      <c r="U18" s="14">
        <v>3033659.0</v>
      </c>
      <c r="V18" s="14">
        <v>0.446</v>
      </c>
      <c r="W18" s="34">
        <f t="array" ref="W18:X18">VLOOKUP(A18,TOURISM!$A$2:$F$2692,{3,6},0)</f>
        <v>537000000</v>
      </c>
      <c r="X18" s="35">
        <v>5.07E8</v>
      </c>
      <c r="Y18" s="34">
        <f>X18/'HUMAN RESOURCES'!I18</f>
        <v>167.1249142</v>
      </c>
      <c r="Z18" s="34">
        <f t="array" ref="Z18:AE18">VLOOKUP(A18,BUSINESS!$A$2:$J$2692,{4,5,6,7,8,9},0)</f>
        <v>0.489</v>
      </c>
      <c r="AA18" s="14">
        <v>41.0</v>
      </c>
      <c r="AB18" s="14">
        <v>94.0</v>
      </c>
      <c r="AC18" s="14">
        <v>302.0</v>
      </c>
      <c r="AD18" s="14">
        <v>0.01</v>
      </c>
      <c r="AE18" s="14">
        <v>0.34</v>
      </c>
      <c r="AF18" s="14"/>
      <c r="AG18" s="14"/>
      <c r="AH18" s="14"/>
    </row>
    <row r="19">
      <c r="A19" s="32" t="str">
        <f t="shared" si="1"/>
        <v>Albania-Europe2004</v>
      </c>
      <c r="B19" s="32" t="s">
        <v>54</v>
      </c>
      <c r="C19" s="33" t="s">
        <v>45</v>
      </c>
      <c r="D19" s="8" t="s">
        <v>55</v>
      </c>
      <c r="E19" s="12">
        <v>7.46444695E9</v>
      </c>
      <c r="F19" s="12">
        <f>E19/'HUMAN RESOURCES'!I19</f>
        <v>2476.115886</v>
      </c>
      <c r="G19" s="8">
        <v>0.065</v>
      </c>
      <c r="H19" s="8">
        <v>148.0</v>
      </c>
      <c r="I19" s="8">
        <v>0.118</v>
      </c>
      <c r="J19" s="34">
        <f t="array" ref="J19:K19">VLOOKUP(A19,ENERGY!$A$2:$F$2692,{5,6},0)</f>
        <v>2061</v>
      </c>
      <c r="K19" s="14">
        <v>4129.0</v>
      </c>
      <c r="L19" s="14">
        <f>J19/'HUMAN RESOURCES'!I19</f>
        <v>0.000683677555</v>
      </c>
      <c r="M19" s="14">
        <f>K19/'HUMAN RESOURCES'!I19</f>
        <v>0.001369677159</v>
      </c>
      <c r="N19" s="34">
        <f t="array" ref="N19:V19">VLOOKUP(A19,'HUMAN RESOURCES'!$A$2:$M$2692,{2,3,4,5,6,7,8,9,10},0)</f>
        <v>0.015</v>
      </c>
      <c r="O19" s="14">
        <v>0.019</v>
      </c>
      <c r="P19" s="14">
        <v>79.0</v>
      </c>
      <c r="Q19" s="14">
        <v>73.0</v>
      </c>
      <c r="R19" s="14">
        <v>0.273</v>
      </c>
      <c r="S19" s="14">
        <v>0.645</v>
      </c>
      <c r="T19" s="14">
        <v>0.082</v>
      </c>
      <c r="U19" s="14">
        <v>3014579.0</v>
      </c>
      <c r="V19" s="14">
        <v>0.457</v>
      </c>
      <c r="W19" s="34">
        <f t="array" ref="W19:X19">VLOOKUP(A19,TOURISM!$A$2:$F$2692,{3,6},0)</f>
        <v>756000000</v>
      </c>
      <c r="X19" s="35">
        <v>6.69E8</v>
      </c>
      <c r="Y19" s="34">
        <f>X19/'HUMAN RESOURCES'!I19</f>
        <v>221.9215353</v>
      </c>
      <c r="Z19" s="34">
        <f t="array" ref="Z19:AE19">VLOOKUP(A19,BUSINESS!$A$2:$J$2692,{4,5,6,7,8,9},0)</f>
        <v>0.489</v>
      </c>
      <c r="AA19" s="14">
        <v>41.0</v>
      </c>
      <c r="AB19" s="14">
        <v>94.0</v>
      </c>
      <c r="AC19" s="14">
        <v>302.0</v>
      </c>
      <c r="AD19" s="14">
        <v>0.024</v>
      </c>
      <c r="AE19" s="14">
        <v>0.392</v>
      </c>
      <c r="AF19" s="14"/>
      <c r="AG19" s="14"/>
      <c r="AH19" s="14"/>
    </row>
    <row r="20">
      <c r="A20" s="32" t="str">
        <f t="shared" si="1"/>
        <v>Albania-Europe2005</v>
      </c>
      <c r="B20" s="32" t="s">
        <v>54</v>
      </c>
      <c r="C20" s="33" t="s">
        <v>46</v>
      </c>
      <c r="D20" s="8" t="s">
        <v>55</v>
      </c>
      <c r="E20" s="12">
        <v>8.37648374E9</v>
      </c>
      <c r="F20" s="12">
        <f>E20/'HUMAN RESOURCES'!I20</f>
        <v>2798.949633</v>
      </c>
      <c r="G20" s="8">
        <v>0.063</v>
      </c>
      <c r="H20" s="8">
        <v>160.0</v>
      </c>
      <c r="I20" s="8">
        <v>0.131</v>
      </c>
      <c r="J20" s="34">
        <f t="array" ref="J20:K20">VLOOKUP(A20,ENERGY!$A$2:$F$2692,{5,6},0)</f>
        <v>2025</v>
      </c>
      <c r="K20" s="14">
        <v>4056.0</v>
      </c>
      <c r="L20" s="14">
        <f>J20/'HUMAN RESOURCES'!I20</f>
        <v>0.0006766410802</v>
      </c>
      <c r="M20" s="14">
        <f>K20/'HUMAN RESOURCES'!I20</f>
        <v>0.001355287023</v>
      </c>
      <c r="N20" s="34">
        <f t="array" ref="N20:V20">VLOOKUP(A20,'HUMAN RESOURCES'!$A$2:$M$2692,{2,3,4,5,6,7,8,9,10},0)</f>
        <v>0.014</v>
      </c>
      <c r="O20" s="14">
        <v>0.018</v>
      </c>
      <c r="P20" s="14">
        <v>79.0</v>
      </c>
      <c r="Q20" s="14">
        <v>73.0</v>
      </c>
      <c r="R20" s="14">
        <v>0.265</v>
      </c>
      <c r="S20" s="14">
        <v>0.649</v>
      </c>
      <c r="T20" s="14">
        <v>0.085</v>
      </c>
      <c r="U20" s="14">
        <v>2992724.0</v>
      </c>
      <c r="V20" s="14">
        <v>0.467</v>
      </c>
      <c r="W20" s="34">
        <f t="array" ref="W20:X20">VLOOKUP(A20,TOURISM!$A$2:$F$2692,{3,6},0)</f>
        <v>880000000</v>
      </c>
      <c r="X20" s="35">
        <v>8.08E8</v>
      </c>
      <c r="Y20" s="34">
        <f>X20/'HUMAN RESOURCES'!I20</f>
        <v>269.9881446</v>
      </c>
      <c r="Z20" s="34">
        <f t="array" ref="Z20:AE20">VLOOKUP(A20,BUSINESS!$A$2:$J$2692,{4,5,6,7,8,9},0)</f>
        <v>0.582</v>
      </c>
      <c r="AA20" s="14">
        <v>41.0</v>
      </c>
      <c r="AB20" s="14">
        <v>94.0</v>
      </c>
      <c r="AC20" s="14">
        <v>364.0</v>
      </c>
      <c r="AD20" s="14">
        <v>0.06</v>
      </c>
      <c r="AE20" s="14">
        <v>0.479</v>
      </c>
      <c r="AF20" s="14"/>
      <c r="AG20" s="14"/>
      <c r="AH20" s="14"/>
    </row>
    <row r="21">
      <c r="A21" s="32" t="str">
        <f t="shared" si="1"/>
        <v>Albania-Europe2006</v>
      </c>
      <c r="B21" s="32" t="s">
        <v>54</v>
      </c>
      <c r="C21" s="33" t="s">
        <v>47</v>
      </c>
      <c r="D21" s="8" t="s">
        <v>55</v>
      </c>
      <c r="E21" s="12">
        <v>9.132562332E9</v>
      </c>
      <c r="F21" s="12">
        <f>E21/'HUMAN RESOURCES'!I21</f>
        <v>3076.979844</v>
      </c>
      <c r="G21" s="8">
        <v>0.06</v>
      </c>
      <c r="H21" s="8">
        <v>168.0</v>
      </c>
      <c r="I21" s="8">
        <v>0.129</v>
      </c>
      <c r="J21" s="34">
        <f t="array" ref="J21:K21">VLOOKUP(A21,ENERGY!$A$2:$F$2692,{5,6},0)</f>
        <v>2172</v>
      </c>
      <c r="K21" s="14">
        <v>4254.0</v>
      </c>
      <c r="L21" s="14">
        <f>J21/'HUMAN RESOURCES'!I21</f>
        <v>0.0007317990262</v>
      </c>
      <c r="M21" s="14">
        <f>K21/'HUMAN RESOURCES'!I21</f>
        <v>0.001433274888</v>
      </c>
      <c r="N21" s="34">
        <f t="array" ref="N21:V21">VLOOKUP(A21,'HUMAN RESOURCES'!$A$2:$M$2692,{2,3,4,5,6,7,8,9,10},0)</f>
        <v>0.014</v>
      </c>
      <c r="O21" s="14">
        <v>0.017</v>
      </c>
      <c r="P21" s="14">
        <v>80.0</v>
      </c>
      <c r="Q21" s="14">
        <v>73.0</v>
      </c>
      <c r="R21" s="14">
        <v>0.258</v>
      </c>
      <c r="S21" s="14">
        <v>0.654</v>
      </c>
      <c r="T21" s="14">
        <v>0.089</v>
      </c>
      <c r="U21" s="14">
        <v>2968028.0</v>
      </c>
      <c r="V21" s="14">
        <v>0.478</v>
      </c>
      <c r="W21" s="34">
        <f t="array" ref="W21:X21">VLOOKUP(A21,TOURISM!$A$2:$F$2692,{3,6},0)</f>
        <v>1057000000</v>
      </c>
      <c r="X21" s="35">
        <v>9.89E8</v>
      </c>
      <c r="Y21" s="34">
        <f>X21/'HUMAN RESOURCES'!I21</f>
        <v>333.2178807</v>
      </c>
      <c r="Z21" s="34">
        <f t="array" ref="Z21:AE21">VLOOKUP(A21,BUSINESS!$A$2:$J$2692,{4,5,6,7,8,9},0)</f>
        <v>0.565</v>
      </c>
      <c r="AA21" s="14">
        <v>39.0</v>
      </c>
      <c r="AB21" s="14">
        <v>94.0</v>
      </c>
      <c r="AC21" s="14">
        <v>364.0</v>
      </c>
      <c r="AD21" s="14">
        <v>0.096</v>
      </c>
      <c r="AE21" s="14">
        <v>0.601</v>
      </c>
      <c r="AF21" s="14"/>
      <c r="AG21" s="14"/>
      <c r="AH21" s="14"/>
    </row>
    <row r="22">
      <c r="A22" s="32" t="str">
        <f t="shared" si="1"/>
        <v>Albania-Europe2007</v>
      </c>
      <c r="B22" s="32" t="s">
        <v>54</v>
      </c>
      <c r="C22" s="33" t="s">
        <v>48</v>
      </c>
      <c r="D22" s="8" t="s">
        <v>55</v>
      </c>
      <c r="E22" s="12">
        <v>1.0701011856E10</v>
      </c>
      <c r="F22" s="12">
        <f>E22/'HUMAN RESOURCES'!I22</f>
        <v>3638.710813</v>
      </c>
      <c r="G22" s="8">
        <v>0.064</v>
      </c>
      <c r="H22" s="8">
        <v>218.0</v>
      </c>
      <c r="I22" s="8">
        <v>0.141</v>
      </c>
      <c r="J22" s="34">
        <f t="array" ref="J22:K22">VLOOKUP(A22,ENERGY!$A$2:$F$2692,{5,6},0)</f>
        <v>1976</v>
      </c>
      <c r="K22" s="14">
        <v>4294.0</v>
      </c>
      <c r="L22" s="14">
        <f>J22/'HUMAN RESOURCES'!I22</f>
        <v>0.0006719077283</v>
      </c>
      <c r="M22" s="14">
        <f>K22/'HUMAN RESOURCES'!I22</f>
        <v>0.001460107179</v>
      </c>
      <c r="N22" s="34">
        <f t="array" ref="N22:V22">VLOOKUP(A22,'HUMAN RESOURCES'!$A$2:$M$2692,{2,3,4,5,6,7,8,9,10},0)</f>
        <v>0.013</v>
      </c>
      <c r="O22" s="14">
        <v>0.017</v>
      </c>
      <c r="P22" s="14">
        <v>80.0</v>
      </c>
      <c r="Q22" s="14">
        <v>73.0</v>
      </c>
      <c r="R22" s="14">
        <v>0.25</v>
      </c>
      <c r="S22" s="14">
        <v>0.658</v>
      </c>
      <c r="T22" s="14">
        <v>0.092</v>
      </c>
      <c r="U22" s="14">
        <v>2940880.0</v>
      </c>
      <c r="V22" s="14">
        <v>0.489</v>
      </c>
      <c r="W22" s="34">
        <f t="array" ref="W22:X22">VLOOKUP(A22,TOURISM!$A$2:$F$2692,{3,6},0)</f>
        <v>1479000000</v>
      </c>
      <c r="X22" s="35">
        <v>1.331E9</v>
      </c>
      <c r="Y22" s="34">
        <f>X22/'HUMAN RESOURCES'!I22</f>
        <v>452.5856206</v>
      </c>
      <c r="Z22" s="34">
        <f t="array" ref="Z22:AE22">VLOOKUP(A22,BUSINESS!$A$2:$J$2692,{4,5,6,7,8,9},0)</f>
        <v>0.459</v>
      </c>
      <c r="AA22" s="14">
        <v>36.0</v>
      </c>
      <c r="AB22" s="14">
        <v>94.0</v>
      </c>
      <c r="AC22" s="14">
        <v>364.0</v>
      </c>
      <c r="AD22" s="14">
        <v>0.15</v>
      </c>
      <c r="AE22" s="14">
        <v>0.734</v>
      </c>
      <c r="AF22" s="14"/>
      <c r="AG22" s="14"/>
      <c r="AH22" s="14"/>
    </row>
    <row r="23">
      <c r="A23" s="32" t="str">
        <f t="shared" si="1"/>
        <v>Albania-Europe2008</v>
      </c>
      <c r="B23" s="32" t="s">
        <v>54</v>
      </c>
      <c r="C23" s="33" t="s">
        <v>49</v>
      </c>
      <c r="D23" s="8" t="s">
        <v>55</v>
      </c>
      <c r="E23" s="12">
        <v>1.2881352688E10</v>
      </c>
      <c r="F23" s="12">
        <f>E23/'HUMAN RESOURCES'!I23</f>
        <v>4422.692446</v>
      </c>
      <c r="G23" s="8">
        <v>0.061</v>
      </c>
      <c r="H23" s="8">
        <v>251.0</v>
      </c>
      <c r="I23" s="8">
        <v>0.13</v>
      </c>
      <c r="J23" s="34">
        <f t="array" ref="J23:K23">VLOOKUP(A23,ENERGY!$A$2:$F$2692,{5,6},0)</f>
        <v>1763</v>
      </c>
      <c r="K23" s="14">
        <v>3022.0</v>
      </c>
      <c r="L23" s="14">
        <f>J23/'HUMAN RESOURCES'!I23</f>
        <v>0.0006053096263</v>
      </c>
      <c r="M23" s="14">
        <f>K23/'HUMAN RESOURCES'!I23</f>
        <v>0.001037575548</v>
      </c>
      <c r="N23" s="34">
        <f t="array" ref="N23:V23">VLOOKUP(A23,'HUMAN RESOURCES'!$A$2:$M$2692,{2,3,4,5,6,7,8,9,10},0)</f>
        <v>0.013</v>
      </c>
      <c r="O23" s="14">
        <v>0.016</v>
      </c>
      <c r="P23" s="14">
        <v>80.0</v>
      </c>
      <c r="Q23" s="14">
        <v>74.0</v>
      </c>
      <c r="R23" s="14">
        <v>0.243</v>
      </c>
      <c r="S23" s="14">
        <v>0.662</v>
      </c>
      <c r="T23" s="14">
        <v>0.095</v>
      </c>
      <c r="U23" s="14">
        <v>2912559.0</v>
      </c>
      <c r="V23" s="14">
        <v>0.5</v>
      </c>
      <c r="W23" s="34">
        <f t="array" ref="W23:X23">VLOOKUP(A23,TOURISM!$A$2:$F$2692,{3,6},0)</f>
        <v>1848000000</v>
      </c>
      <c r="X23" s="35">
        <v>1.644E9</v>
      </c>
      <c r="Y23" s="34">
        <f>X23/'HUMAN RESOURCES'!I23</f>
        <v>564.4520849</v>
      </c>
      <c r="Z23" s="34">
        <f t="array" ref="Z23:AE23">VLOOKUP(A23,BUSINESS!$A$2:$J$2692,{4,5,6,7,8,9},0)</f>
        <v>0.462</v>
      </c>
      <c r="AA23" s="14">
        <v>9.0</v>
      </c>
      <c r="AB23" s="14">
        <v>94.0</v>
      </c>
      <c r="AC23" s="14">
        <v>368.0</v>
      </c>
      <c r="AD23" s="14">
        <v>0.239</v>
      </c>
      <c r="AE23" s="14">
        <v>0.589</v>
      </c>
      <c r="AF23" s="14"/>
      <c r="AG23" s="14"/>
      <c r="AH23" s="14"/>
    </row>
    <row r="24">
      <c r="A24" s="32" t="str">
        <f t="shared" si="1"/>
        <v>Albania-Europe2009</v>
      </c>
      <c r="B24" s="32" t="s">
        <v>54</v>
      </c>
      <c r="C24" s="33" t="s">
        <v>50</v>
      </c>
      <c r="D24" s="8" t="s">
        <v>55</v>
      </c>
      <c r="E24" s="12">
        <v>1.2044212904E10</v>
      </c>
      <c r="F24" s="12">
        <f>E24/'HUMAN RESOURCES'!I24</f>
        <v>4175.779349</v>
      </c>
      <c r="G24" s="8">
        <v>0.06</v>
      </c>
      <c r="H24" s="8">
        <v>230.0</v>
      </c>
      <c r="I24" s="8">
        <v>0.127</v>
      </c>
      <c r="J24" s="34">
        <f t="array" ref="J24:K24">VLOOKUP(A24,ENERGY!$A$2:$F$2692,{5,6},0)</f>
        <v>2068</v>
      </c>
      <c r="K24" s="14">
        <v>3865.0</v>
      </c>
      <c r="L24" s="14">
        <f>J24/'HUMAN RESOURCES'!I24</f>
        <v>0.0007169843113</v>
      </c>
      <c r="M24" s="14">
        <f>K24/'HUMAN RESOURCES'!I24</f>
        <v>0.001340011781</v>
      </c>
      <c r="N24" s="34">
        <f t="array" ref="N24:V24">VLOOKUP(A24,'HUMAN RESOURCES'!$A$2:$M$2692,{2,3,4,5,6,7,8,9,10},0)</f>
        <v>0.013</v>
      </c>
      <c r="O24" s="14">
        <v>0.015</v>
      </c>
      <c r="P24" s="14">
        <v>80.0</v>
      </c>
      <c r="Q24" s="14">
        <v>74.0</v>
      </c>
      <c r="R24" s="14">
        <v>0.236</v>
      </c>
      <c r="S24" s="14">
        <v>0.666</v>
      </c>
      <c r="T24" s="14">
        <v>0.098</v>
      </c>
      <c r="U24" s="14">
        <v>2884303.0</v>
      </c>
      <c r="V24" s="14">
        <v>0.511</v>
      </c>
      <c r="W24" s="34">
        <f t="array" ref="W24:X24">VLOOKUP(A24,TOURISM!$A$2:$F$2692,{3,6},0)</f>
        <v>2014000000</v>
      </c>
      <c r="X24" s="35">
        <v>1.693E9</v>
      </c>
      <c r="Y24" s="34">
        <f>X24/'HUMAN RESOURCES'!I24</f>
        <v>586.9702316</v>
      </c>
      <c r="Z24" s="34">
        <f t="array" ref="Z24:AE24">VLOOKUP(A24,BUSINESS!$A$2:$J$2692,{4,5,6,7,8,9},0)</f>
        <v>0.37</v>
      </c>
      <c r="AA24" s="14">
        <v>6.0</v>
      </c>
      <c r="AB24" s="14">
        <v>94.0</v>
      </c>
      <c r="AC24" s="14">
        <v>368.0</v>
      </c>
      <c r="AD24" s="14">
        <v>0.412</v>
      </c>
      <c r="AE24" s="14">
        <v>0.782</v>
      </c>
      <c r="AF24" s="14"/>
      <c r="AG24" s="14"/>
      <c r="AH24" s="14"/>
    </row>
    <row r="25">
      <c r="A25" s="32" t="str">
        <f t="shared" si="1"/>
        <v>Albania-Europe2010</v>
      </c>
      <c r="B25" s="32" t="s">
        <v>54</v>
      </c>
      <c r="C25" s="33" t="s">
        <v>51</v>
      </c>
      <c r="D25" s="8" t="s">
        <v>55</v>
      </c>
      <c r="E25" s="12">
        <v>1.1926953259E10</v>
      </c>
      <c r="F25" s="12">
        <f>E25/'HUMAN RESOURCES'!I25</f>
        <v>4175.120239</v>
      </c>
      <c r="G25" s="8">
        <v>0.055</v>
      </c>
      <c r="H25" s="8">
        <v>207.0</v>
      </c>
      <c r="I25" s="8">
        <v>0.128</v>
      </c>
      <c r="J25" s="34">
        <f t="array" ref="J25:K25">VLOOKUP(A25,ENERGY!$A$2:$F$2692,{5,6},0)</f>
        <v>2172</v>
      </c>
      <c r="K25" s="14">
        <v>4166.0</v>
      </c>
      <c r="L25" s="14">
        <f>J25/'HUMAN RESOURCES'!I25</f>
        <v>0.0007603250355</v>
      </c>
      <c r="M25" s="14">
        <f>K25/'HUMAN RESOURCES'!I25</f>
        <v>0.001458339824</v>
      </c>
      <c r="N25" s="34">
        <f t="array" ref="N25:V25">VLOOKUP(A25,'HUMAN RESOURCES'!$A$2:$M$2692,{2,3,4,5,6,7,8,9,10},0)</f>
        <v>0.013</v>
      </c>
      <c r="O25" s="14">
        <v>0.015</v>
      </c>
      <c r="P25" s="14">
        <v>80.0</v>
      </c>
      <c r="Q25" s="14">
        <v>74.0</v>
      </c>
      <c r="R25" s="14">
        <v>0.228</v>
      </c>
      <c r="S25" s="14">
        <v>0.671</v>
      </c>
      <c r="T25" s="14">
        <v>0.101</v>
      </c>
      <c r="U25" s="14">
        <v>2856673.0</v>
      </c>
      <c r="V25" s="14">
        <v>0.522</v>
      </c>
      <c r="W25" s="34">
        <f t="array" ref="W25:X25">VLOOKUP(A25,TOURISM!$A$2:$F$2692,{3,6},0)</f>
        <v>1780000000</v>
      </c>
      <c r="X25" s="35">
        <v>1.454E9</v>
      </c>
      <c r="Y25" s="34">
        <f>X25/'HUMAN RESOURCES'!I25</f>
        <v>508.9837024</v>
      </c>
      <c r="Z25" s="34">
        <f t="array" ref="Z25:AE25">VLOOKUP(A25,BUSINESS!$A$2:$J$2692,{4,5,6,7,8,9},0)</f>
        <v>0.331</v>
      </c>
      <c r="AA25" s="14">
        <v>6.0</v>
      </c>
      <c r="AB25" s="14">
        <v>94.0</v>
      </c>
      <c r="AC25" s="14">
        <v>360.0</v>
      </c>
      <c r="AD25" s="14">
        <v>0.45</v>
      </c>
      <c r="AE25" s="14">
        <v>0.855</v>
      </c>
      <c r="AF25" s="14"/>
      <c r="AG25" s="14"/>
      <c r="AH25" s="14"/>
    </row>
    <row r="26">
      <c r="A26" s="32" t="str">
        <f t="shared" si="1"/>
        <v>Albania-Europe2011</v>
      </c>
      <c r="B26" s="32" t="s">
        <v>54</v>
      </c>
      <c r="C26" s="33" t="s">
        <v>52</v>
      </c>
      <c r="D26" s="8" t="s">
        <v>55</v>
      </c>
      <c r="E26" s="12">
        <v>1.2890867763E10</v>
      </c>
      <c r="F26" s="12">
        <f>E26/'HUMAN RESOURCES'!I26</f>
        <v>4556.144342</v>
      </c>
      <c r="G26" s="8">
        <v>0.06</v>
      </c>
      <c r="H26" s="8">
        <v>243.0</v>
      </c>
      <c r="I26" s="8">
        <v>0.124</v>
      </c>
      <c r="J26" s="34">
        <f t="array" ref="J26:K26">VLOOKUP(A26,ENERGY!$A$2:$F$2692,{5,6},0)</f>
        <v>1783</v>
      </c>
      <c r="K26" s="14">
        <v>3223.0</v>
      </c>
      <c r="L26" s="14">
        <f>J26/'HUMAN RESOURCES'!I26</f>
        <v>0.0006301829722</v>
      </c>
      <c r="M26" s="14">
        <f>K26/'HUMAN RESOURCES'!I26</f>
        <v>0.00113913613</v>
      </c>
      <c r="N26" s="34">
        <f t="array" ref="N26:V26">VLOOKUP(A26,'HUMAN RESOURCES'!$A$2:$M$2692,{2,3,4,5,6,7,8,9,10},0)</f>
        <v>0.013</v>
      </c>
      <c r="O26" s="14">
        <v>0.014</v>
      </c>
      <c r="P26" s="14">
        <v>80.0</v>
      </c>
      <c r="Q26" s="14">
        <v>74.0</v>
      </c>
      <c r="R26" s="14">
        <v>0.221</v>
      </c>
      <c r="S26" s="14">
        <v>0.676</v>
      </c>
      <c r="T26" s="14">
        <v>0.103</v>
      </c>
      <c r="U26" s="14">
        <v>2829337.0</v>
      </c>
      <c r="V26" s="14">
        <v>0.532</v>
      </c>
      <c r="W26" s="34">
        <f t="array" ref="W26:X26">VLOOKUP(A26,TOURISM!$A$2:$F$2692,{3,6},0)</f>
        <v>1833000000</v>
      </c>
      <c r="X26" s="35">
        <v>1.678E9</v>
      </c>
      <c r="Y26" s="34">
        <f>X26/'HUMAN RESOURCES'!I26</f>
        <v>593.0718045</v>
      </c>
      <c r="Z26" s="34">
        <f t="array" ref="Z26:AE26">VLOOKUP(A26,BUSINESS!$A$2:$J$2692,{4,5,6,7,8,9},0)</f>
        <v>0.315</v>
      </c>
      <c r="AA26" s="14">
        <v>6.0</v>
      </c>
      <c r="AB26" s="14">
        <v>94.0</v>
      </c>
      <c r="AC26" s="14">
        <v>371.0</v>
      </c>
      <c r="AD26" s="14">
        <v>0.49</v>
      </c>
      <c r="AE26" s="14">
        <v>0.983</v>
      </c>
      <c r="AF26" s="14"/>
      <c r="AG26" s="14"/>
      <c r="AH26" s="14"/>
    </row>
    <row r="27">
      <c r="A27" s="32" t="str">
        <f t="shared" si="1"/>
        <v>Albania-Europe2012</v>
      </c>
      <c r="B27" s="32" t="s">
        <v>54</v>
      </c>
      <c r="C27" s="33" t="s">
        <v>53</v>
      </c>
      <c r="D27" s="8" t="s">
        <v>55</v>
      </c>
      <c r="E27" s="12">
        <v>1.2344532541E10</v>
      </c>
      <c r="F27" s="12">
        <f>E27/'HUMAN RESOURCES'!I27</f>
        <v>4406.116378</v>
      </c>
      <c r="G27" s="8">
        <v>0.06</v>
      </c>
      <c r="H27" s="8">
        <v>228.0</v>
      </c>
      <c r="I27" s="8">
        <v>0.109</v>
      </c>
      <c r="J27" s="34">
        <f t="array" ref="J27:K27">VLOOKUP(A27,ENERGY!$A$2:$F$2692,{5,6},0)</f>
        <v>1975</v>
      </c>
      <c r="K27" s="14">
        <v>3751.0</v>
      </c>
      <c r="L27" s="14">
        <f>J27/'HUMAN RESOURCES'!I27</f>
        <v>0.0007049339307</v>
      </c>
      <c r="M27" s="14">
        <f>K27/'HUMAN RESOURCES'!I27</f>
        <v>0.001338839076</v>
      </c>
      <c r="N27" s="34">
        <f t="array" ref="N27:V27">VLOOKUP(A27,'HUMAN RESOURCES'!$A$2:$M$2692,{2,3,4,5,6,7,8,9,10},0)</f>
        <v>0.013</v>
      </c>
      <c r="O27" s="14">
        <v>0.014</v>
      </c>
      <c r="P27" s="14">
        <v>80.0</v>
      </c>
      <c r="Q27" s="14">
        <v>74.0</v>
      </c>
      <c r="R27" s="14">
        <v>0.213</v>
      </c>
      <c r="S27" s="14">
        <v>0.681</v>
      </c>
      <c r="T27" s="14">
        <v>0.106</v>
      </c>
      <c r="U27" s="14">
        <v>2801681.0</v>
      </c>
      <c r="V27" s="14">
        <v>0.543</v>
      </c>
      <c r="W27" s="34">
        <f t="array" ref="W27:X27">VLOOKUP(A27,TOURISM!$A$2:$F$2692,{3,6},0)</f>
        <v>1623000000</v>
      </c>
      <c r="X27" s="35">
        <v>1.374E9</v>
      </c>
      <c r="Y27" s="34">
        <f>X27/'HUMAN RESOURCES'!I27</f>
        <v>490.4198586</v>
      </c>
      <c r="Z27" s="34">
        <f t="array" ref="Z27:AE27">VLOOKUP(A27,BUSINESS!$A$2:$J$2692,{4,5,6,7,8,9},0)</f>
        <v>0.32</v>
      </c>
      <c r="AA27" s="14">
        <v>5.0</v>
      </c>
      <c r="AB27" s="14">
        <v>82.0</v>
      </c>
      <c r="AC27" s="14">
        <v>357.0</v>
      </c>
      <c r="AD27" s="14">
        <v>0.547</v>
      </c>
      <c r="AE27" s="14">
        <v>1.107</v>
      </c>
      <c r="AF27" s="14"/>
      <c r="AG27" s="14"/>
      <c r="AH27" s="14"/>
    </row>
    <row r="28">
      <c r="A28" s="32" t="str">
        <f t="shared" si="1"/>
        <v>Algeria-Africa2000</v>
      </c>
      <c r="B28" s="32" t="s">
        <v>56</v>
      </c>
      <c r="C28" s="33" t="s">
        <v>40</v>
      </c>
      <c r="D28" s="8" t="s">
        <v>57</v>
      </c>
      <c r="E28" s="12">
        <v>5.4790058957E10</v>
      </c>
      <c r="F28" s="12">
        <f>E28/'HUMAN RESOURCES'!I28</f>
        <v>1727.333251</v>
      </c>
      <c r="G28" s="8">
        <v>0.035</v>
      </c>
      <c r="H28" s="8">
        <v>60.0</v>
      </c>
      <c r="I28" s="8">
        <v>0.1</v>
      </c>
      <c r="J28" s="34">
        <f t="array" ref="J28:K28">VLOOKUP(A28,ENERGY!$A$2:$F$2692,{5,6},0)</f>
        <v>14338</v>
      </c>
      <c r="K28" s="14">
        <v>8529.0</v>
      </c>
      <c r="L28" s="14">
        <f>J28/'HUMAN RESOURCES'!I28</f>
        <v>0.0004520255065</v>
      </c>
      <c r="M28" s="14">
        <f>K28/'HUMAN RESOURCES'!I28</f>
        <v>0.0002688886557</v>
      </c>
      <c r="N28" s="34">
        <f t="array" ref="N28:V28">VLOOKUP(A28,'HUMAN RESOURCES'!$A$2:$M$2692,{2,3,4,5,6,7,8,9,10},0)</f>
        <v>0.02</v>
      </c>
      <c r="O28" s="14">
        <v>0.034</v>
      </c>
      <c r="P28" s="14">
        <v>71.0</v>
      </c>
      <c r="Q28" s="14">
        <v>67.0</v>
      </c>
      <c r="R28" s="14">
        <v>0.342</v>
      </c>
      <c r="S28" s="14">
        <v>0.619</v>
      </c>
      <c r="T28" s="14">
        <v>0.039</v>
      </c>
      <c r="U28" s="14">
        <v>3.1719449E7</v>
      </c>
      <c r="V28" s="14">
        <v>0.599</v>
      </c>
      <c r="W28" s="34">
        <f t="array" ref="W28:X28">VLOOKUP(A28,TOURISM!$A$2:$F$2692,{3,6},0)</f>
        <v>102000000</v>
      </c>
      <c r="X28" s="35">
        <v>1.93E8</v>
      </c>
      <c r="Y28" s="34">
        <f>X28/'HUMAN RESOURCES'!I28</f>
        <v>6.084594975</v>
      </c>
      <c r="Z28" s="34">
        <f t="array" ref="Z28:AE28">VLOOKUP(A28,BUSINESS!$A$2:$J$2692,{4,5,6,7,8,9},0)</f>
        <v>0.489</v>
      </c>
      <c r="AA28" s="14">
        <v>26.0</v>
      </c>
      <c r="AB28" s="14">
        <v>94.0</v>
      </c>
      <c r="AC28" s="14">
        <v>302.0</v>
      </c>
      <c r="AD28" s="14">
        <v>0.005</v>
      </c>
      <c r="AE28" s="14">
        <v>0.003</v>
      </c>
      <c r="AF28" s="14"/>
      <c r="AG28" s="14"/>
      <c r="AH28" s="14"/>
    </row>
    <row r="29">
      <c r="A29" s="32" t="str">
        <f t="shared" si="1"/>
        <v>Algeria-Africa2001</v>
      </c>
      <c r="B29" s="32" t="s">
        <v>56</v>
      </c>
      <c r="C29" s="33" t="s">
        <v>42</v>
      </c>
      <c r="D29" s="8" t="s">
        <v>57</v>
      </c>
      <c r="E29" s="12">
        <v>5.4744716706E10</v>
      </c>
      <c r="F29" s="12">
        <f>E29/'HUMAN RESOURCES'!I29</f>
        <v>1702.780079</v>
      </c>
      <c r="G29" s="8">
        <v>0.038</v>
      </c>
      <c r="H29" s="8">
        <v>65.0</v>
      </c>
      <c r="I29" s="8">
        <v>0.095</v>
      </c>
      <c r="J29" s="34">
        <f t="array" ref="J29:K29">VLOOKUP(A29,ENERGY!$A$2:$F$2692,{5,6},0)</f>
        <v>41852</v>
      </c>
      <c r="K29" s="14">
        <v>8529.0</v>
      </c>
      <c r="L29" s="14">
        <f>J29/'HUMAN RESOURCES'!I29</f>
        <v>0.001301764922</v>
      </c>
      <c r="M29" s="14">
        <f>K29/'HUMAN RESOURCES'!I29</f>
        <v>0.00026528608</v>
      </c>
      <c r="N29" s="34">
        <f t="array" ref="N29:V29">VLOOKUP(A29,'HUMAN RESOURCES'!$A$2:$M$2692,{2,3,4,5,6,7,8,9,10},0)</f>
        <v>0.019</v>
      </c>
      <c r="O29" s="14">
        <v>0.033</v>
      </c>
      <c r="P29" s="14">
        <v>71.0</v>
      </c>
      <c r="Q29" s="14">
        <v>68.0</v>
      </c>
      <c r="R29" s="14">
        <v>0.33</v>
      </c>
      <c r="S29" s="14">
        <v>0.63</v>
      </c>
      <c r="T29" s="14">
        <v>0.04</v>
      </c>
      <c r="U29" s="14">
        <v>3.2150198E7</v>
      </c>
      <c r="V29" s="14">
        <v>0.607</v>
      </c>
      <c r="W29" s="34">
        <f t="array" ref="W29:X29">VLOOKUP(A29,TOURISM!$A$2:$F$2692,{3,6},0)</f>
        <v>100000000</v>
      </c>
      <c r="X29" s="35">
        <v>1.94E8</v>
      </c>
      <c r="Y29" s="34">
        <f>X29/'HUMAN RESOURCES'!I29</f>
        <v>6.034177457</v>
      </c>
      <c r="Z29" s="34">
        <f t="array" ref="Z29:AE29">VLOOKUP(A29,BUSINESS!$A$2:$J$2692,{4,5,6,7,8,9},0)</f>
        <v>0.489</v>
      </c>
      <c r="AA29" s="14">
        <v>26.0</v>
      </c>
      <c r="AB29" s="14">
        <v>94.0</v>
      </c>
      <c r="AC29" s="14">
        <v>302.0</v>
      </c>
      <c r="AD29" s="14">
        <v>0.006</v>
      </c>
      <c r="AE29" s="14">
        <v>0.003</v>
      </c>
      <c r="AF29" s="14"/>
      <c r="AG29" s="14"/>
      <c r="AH29" s="14"/>
    </row>
    <row r="30">
      <c r="A30" s="32" t="str">
        <f t="shared" si="1"/>
        <v>Algeria-Africa2002</v>
      </c>
      <c r="B30" s="32" t="s">
        <v>56</v>
      </c>
      <c r="C30" s="33" t="s">
        <v>43</v>
      </c>
      <c r="D30" s="8" t="s">
        <v>57</v>
      </c>
      <c r="E30" s="12">
        <v>5.6760288962E10</v>
      </c>
      <c r="F30" s="12">
        <f>E30/'HUMAN RESOURCES'!I30</f>
        <v>1742.55761</v>
      </c>
      <c r="G30" s="8">
        <v>0.037</v>
      </c>
      <c r="H30" s="8">
        <v>65.0</v>
      </c>
      <c r="I30" s="8">
        <v>0.086</v>
      </c>
      <c r="J30" s="34">
        <f t="array" ref="J30:K30">VLOOKUP(A30,ENERGY!$A$2:$F$2692,{5,6},0)</f>
        <v>40105</v>
      </c>
      <c r="K30" s="14">
        <v>123475.0</v>
      </c>
      <c r="L30" s="14">
        <f>J30/'HUMAN RESOURCES'!I30</f>
        <v>0.001231235327</v>
      </c>
      <c r="M30" s="14">
        <f>K30/'HUMAN RESOURCES'!I30</f>
        <v>0.003790718914</v>
      </c>
      <c r="N30" s="34">
        <f t="array" ref="N30:V30">VLOOKUP(A30,'HUMAN RESOURCES'!$A$2:$M$2692,{2,3,4,5,6,7,8,9,10},0)</f>
        <v>0.019</v>
      </c>
      <c r="O30" s="14">
        <v>0.032</v>
      </c>
      <c r="P30" s="14">
        <v>71.0</v>
      </c>
      <c r="Q30" s="14">
        <v>68.0</v>
      </c>
      <c r="R30" s="14">
        <v>0.318</v>
      </c>
      <c r="S30" s="14">
        <v>0.641</v>
      </c>
      <c r="T30" s="14">
        <v>0.041</v>
      </c>
      <c r="U30" s="14">
        <v>3.2572977E7</v>
      </c>
      <c r="V30" s="14">
        <v>0.615</v>
      </c>
      <c r="W30" s="34">
        <f t="array" ref="W30:X30">VLOOKUP(A30,TOURISM!$A$2:$F$2692,{3,6},0)</f>
        <v>111000000</v>
      </c>
      <c r="X30" s="35">
        <v>2.48E8</v>
      </c>
      <c r="Y30" s="34">
        <f>X30/'HUMAN RESOURCES'!I30</f>
        <v>7.613673138</v>
      </c>
      <c r="Z30" s="34">
        <f t="array" ref="Z30:AE30">VLOOKUP(A30,BUSINESS!$A$2:$J$2692,{4,5,6,7,8,9},0)</f>
        <v>0.489</v>
      </c>
      <c r="AA30" s="14">
        <v>26.0</v>
      </c>
      <c r="AB30" s="14">
        <v>94.0</v>
      </c>
      <c r="AC30" s="14">
        <v>302.0</v>
      </c>
      <c r="AD30" s="14">
        <v>0.016</v>
      </c>
      <c r="AE30" s="14">
        <v>0.014</v>
      </c>
      <c r="AF30" s="14"/>
      <c r="AG30" s="14"/>
      <c r="AH30" s="14"/>
    </row>
    <row r="31">
      <c r="A31" s="32" t="str">
        <f t="shared" si="1"/>
        <v>Algeria-Africa2003</v>
      </c>
      <c r="B31" s="32" t="s">
        <v>56</v>
      </c>
      <c r="C31" s="33" t="s">
        <v>44</v>
      </c>
      <c r="D31" s="8" t="s">
        <v>57</v>
      </c>
      <c r="E31" s="12">
        <v>6.7863832648E10</v>
      </c>
      <c r="F31" s="12">
        <f>E31/'HUMAN RESOURCES'!I31</f>
        <v>2056.265303</v>
      </c>
      <c r="G31" s="8">
        <v>0.036</v>
      </c>
      <c r="H31" s="8">
        <v>74.0</v>
      </c>
      <c r="I31" s="8">
        <v>0.081</v>
      </c>
      <c r="J31" s="34">
        <f t="array" ref="J31:K31">VLOOKUP(A31,ENERGY!$A$2:$F$2692,{5,6},0)</f>
        <v>40823</v>
      </c>
      <c r="K31" s="14">
        <v>124586.0</v>
      </c>
      <c r="L31" s="14">
        <f>J31/'HUMAN RESOURCES'!I31</f>
        <v>0.00123693159</v>
      </c>
      <c r="M31" s="14">
        <f>K31/'HUMAN RESOURCES'!I31</f>
        <v>0.003774939596</v>
      </c>
      <c r="N31" s="34">
        <f t="array" ref="N31:V31">VLOOKUP(A31,'HUMAN RESOURCES'!$A$2:$M$2692,{2,3,4,5,6,7,8,9,10},0)</f>
        <v>0.02</v>
      </c>
      <c r="O31" s="14">
        <v>0.031</v>
      </c>
      <c r="P31" s="14">
        <v>71.0</v>
      </c>
      <c r="Q31" s="14">
        <v>68.0</v>
      </c>
      <c r="R31" s="14">
        <v>0.307</v>
      </c>
      <c r="S31" s="14">
        <v>0.651</v>
      </c>
      <c r="T31" s="14">
        <v>0.042</v>
      </c>
      <c r="U31" s="14">
        <v>3.3003442E7</v>
      </c>
      <c r="V31" s="14">
        <v>0.623</v>
      </c>
      <c r="W31" s="34">
        <f t="array" ref="W31:X31">VLOOKUP(A31,TOURISM!$A$2:$F$2692,{3,6},0)</f>
        <v>112000000</v>
      </c>
      <c r="X31" s="35">
        <v>2.55E8</v>
      </c>
      <c r="Y31" s="34">
        <f>X31/'HUMAN RESOURCES'!I31</f>
        <v>7.726466833</v>
      </c>
      <c r="Z31" s="34">
        <f t="array" ref="Z31:AE31">VLOOKUP(A31,BUSINESS!$A$2:$J$2692,{4,5,6,7,8,9},0)</f>
        <v>0.489</v>
      </c>
      <c r="AA31" s="14">
        <v>25.0</v>
      </c>
      <c r="AB31" s="14">
        <v>94.0</v>
      </c>
      <c r="AC31" s="14">
        <v>302.0</v>
      </c>
      <c r="AD31" s="14">
        <v>0.022</v>
      </c>
      <c r="AE31" s="14">
        <v>0.044</v>
      </c>
      <c r="AF31" s="14"/>
      <c r="AG31" s="14"/>
      <c r="AH31" s="14"/>
    </row>
    <row r="32">
      <c r="A32" s="32" t="str">
        <f t="shared" si="1"/>
        <v>Algeria-Africa2004</v>
      </c>
      <c r="B32" s="32" t="s">
        <v>56</v>
      </c>
      <c r="C32" s="33" t="s">
        <v>45</v>
      </c>
      <c r="D32" s="8" t="s">
        <v>57</v>
      </c>
      <c r="E32" s="12">
        <v>8.532499737E10</v>
      </c>
      <c r="F32" s="12">
        <f>E32/'HUMAN RESOURCES'!I32</f>
        <v>2549.957193</v>
      </c>
      <c r="G32" s="8">
        <v>0.035</v>
      </c>
      <c r="H32" s="8">
        <v>90.0</v>
      </c>
      <c r="I32" s="8">
        <v>0.08</v>
      </c>
      <c r="J32" s="34">
        <f t="array" ref="J32:K32">VLOOKUP(A32,ENERGY!$A$2:$F$2692,{5,6},0)</f>
        <v>37425</v>
      </c>
      <c r="K32" s="14">
        <v>114619.0</v>
      </c>
      <c r="L32" s="14">
        <f>J32/'HUMAN RESOURCES'!I32</f>
        <v>0.001118454742</v>
      </c>
      <c r="M32" s="14">
        <f>K32/'HUMAN RESOURCES'!I32</f>
        <v>0.003425415207</v>
      </c>
      <c r="N32" s="34">
        <f t="array" ref="N32:V32">VLOOKUP(A32,'HUMAN RESOURCES'!$A$2:$M$2692,{2,3,4,5,6,7,8,9,10},0)</f>
        <v>0.02</v>
      </c>
      <c r="O32" s="14">
        <v>0.03</v>
      </c>
      <c r="P32" s="14">
        <v>71.0</v>
      </c>
      <c r="Q32" s="14">
        <v>68.0</v>
      </c>
      <c r="R32" s="14">
        <v>0.297</v>
      </c>
      <c r="S32" s="14">
        <v>0.66</v>
      </c>
      <c r="T32" s="14">
        <v>0.043</v>
      </c>
      <c r="U32" s="14">
        <v>3.3461345E7</v>
      </c>
      <c r="V32" s="14">
        <v>0.631</v>
      </c>
      <c r="W32" s="34">
        <f t="array" ref="W32:X32">VLOOKUP(A32,TOURISM!$A$2:$F$2692,{3,6},0)</f>
        <v>178000000</v>
      </c>
      <c r="X32" s="35">
        <v>3.41E8</v>
      </c>
      <c r="Y32" s="34">
        <f>X32/'HUMAN RESOURCES'!I32</f>
        <v>10.19086352</v>
      </c>
      <c r="Z32" s="34">
        <f t="array" ref="Z32:AE32">VLOOKUP(A32,BUSINESS!$A$2:$J$2692,{4,5,6,7,8,9},0)</f>
        <v>0.489</v>
      </c>
      <c r="AA32" s="14">
        <v>25.0</v>
      </c>
      <c r="AB32" s="14">
        <v>94.0</v>
      </c>
      <c r="AC32" s="14">
        <v>302.0</v>
      </c>
      <c r="AD32" s="14">
        <v>0.046</v>
      </c>
      <c r="AE32" s="14">
        <v>0.146</v>
      </c>
      <c r="AF32" s="14"/>
      <c r="AG32" s="14"/>
      <c r="AH32" s="14"/>
    </row>
    <row r="33">
      <c r="A33" s="32" t="str">
        <f t="shared" si="1"/>
        <v>Algeria-Africa2005</v>
      </c>
      <c r="B33" s="32" t="s">
        <v>56</v>
      </c>
      <c r="C33" s="33" t="s">
        <v>46</v>
      </c>
      <c r="D33" s="8" t="s">
        <v>57</v>
      </c>
      <c r="E33" s="12">
        <v>1.03E11</v>
      </c>
      <c r="F33" s="12">
        <f>E33/'HUMAN RESOURCES'!I33</f>
        <v>3032.899331</v>
      </c>
      <c r="G33" s="8">
        <v>0.031</v>
      </c>
      <c r="H33" s="8">
        <v>95.0</v>
      </c>
      <c r="I33" s="8">
        <v>0.08</v>
      </c>
      <c r="J33" s="34">
        <f t="array" ref="J33:K33">VLOOKUP(A33,ENERGY!$A$2:$F$2692,{5,6},0)</f>
        <v>36793</v>
      </c>
      <c r="K33" s="14">
        <v>112339.0</v>
      </c>
      <c r="L33" s="14">
        <f>J33/'HUMAN RESOURCES'!I33</f>
        <v>0.001083392865</v>
      </c>
      <c r="M33" s="14">
        <f>K33/'HUMAN RESOURCES'!I33</f>
        <v>0.003307892019</v>
      </c>
      <c r="N33" s="34">
        <f t="array" ref="N33:V33">VLOOKUP(A33,'HUMAN RESOURCES'!$A$2:$M$2692,{2,3,4,5,6,7,8,9,10},0)</f>
        <v>0.021</v>
      </c>
      <c r="O33" s="14">
        <v>0.029</v>
      </c>
      <c r="P33" s="14">
        <v>71.0</v>
      </c>
      <c r="Q33" s="14">
        <v>68.0</v>
      </c>
      <c r="R33" s="14">
        <v>0.289</v>
      </c>
      <c r="S33" s="14">
        <v>0.667</v>
      </c>
      <c r="T33" s="14">
        <v>0.044</v>
      </c>
      <c r="U33" s="14">
        <v>3.3960903E7</v>
      </c>
      <c r="V33" s="14">
        <v>0.638</v>
      </c>
      <c r="W33" s="34">
        <f t="array" ref="W33:X33">VLOOKUP(A33,TOURISM!$A$2:$F$2692,{3,6},0)</f>
        <v>477000000</v>
      </c>
      <c r="X33" s="35">
        <v>6.6E8</v>
      </c>
      <c r="Y33" s="34">
        <f>X33/'HUMAN RESOURCES'!I33</f>
        <v>19.43411222</v>
      </c>
      <c r="Z33" s="34">
        <f t="array" ref="Z33:AE33">VLOOKUP(A33,BUSINESS!$A$2:$J$2692,{4,5,6,7,8,9},0)</f>
        <v>0.769</v>
      </c>
      <c r="AA33" s="14">
        <v>25.0</v>
      </c>
      <c r="AB33" s="14">
        <v>94.0</v>
      </c>
      <c r="AC33" s="14">
        <v>451.0</v>
      </c>
      <c r="AD33" s="14">
        <v>0.058</v>
      </c>
      <c r="AE33" s="14">
        <v>0.402</v>
      </c>
      <c r="AF33" s="14"/>
      <c r="AG33" s="14"/>
      <c r="AH33" s="14"/>
    </row>
    <row r="34">
      <c r="A34" s="32" t="str">
        <f t="shared" si="1"/>
        <v>Algeria-Africa2006</v>
      </c>
      <c r="B34" s="32" t="s">
        <v>56</v>
      </c>
      <c r="C34" s="33" t="s">
        <v>47</v>
      </c>
      <c r="D34" s="8" t="s">
        <v>57</v>
      </c>
      <c r="E34" s="12">
        <v>1.17E11</v>
      </c>
      <c r="F34" s="12">
        <f>E34/'HUMAN RESOURCES'!I34</f>
        <v>3390.595369</v>
      </c>
      <c r="G34" s="8">
        <v>0.031</v>
      </c>
      <c r="H34" s="8">
        <v>106.0</v>
      </c>
      <c r="I34" s="8">
        <v>0.08</v>
      </c>
      <c r="J34" s="34">
        <f t="array" ref="J34:K34">VLOOKUP(A34,ENERGY!$A$2:$F$2692,{5,6},0)</f>
        <v>32335</v>
      </c>
      <c r="K34" s="14">
        <v>107128.0</v>
      </c>
      <c r="L34" s="14">
        <f>J34/'HUMAN RESOURCES'!I34</f>
        <v>0.0009370504382</v>
      </c>
      <c r="M34" s="14">
        <f>K34/'HUMAN RESOURCES'!I34</f>
        <v>0.003104510263</v>
      </c>
      <c r="N34" s="34">
        <f t="array" ref="N34:V34">VLOOKUP(A34,'HUMAN RESOURCES'!$A$2:$M$2692,{2,3,4,5,6,7,8,9,10},0)</f>
        <v>0.022</v>
      </c>
      <c r="O34" s="14">
        <v>0.028</v>
      </c>
      <c r="P34" s="14">
        <v>72.0</v>
      </c>
      <c r="Q34" s="14">
        <v>68.0</v>
      </c>
      <c r="R34" s="14">
        <v>0.282</v>
      </c>
      <c r="S34" s="14">
        <v>0.673</v>
      </c>
      <c r="T34" s="14">
        <v>0.045</v>
      </c>
      <c r="U34" s="14">
        <v>3.4507214E7</v>
      </c>
      <c r="V34" s="14">
        <v>0.646</v>
      </c>
      <c r="W34" s="34">
        <f t="array" ref="W34:X34">VLOOKUP(A34,TOURISM!$A$2:$F$2692,{3,6},0)</f>
        <v>393000000</v>
      </c>
      <c r="X34" s="35">
        <v>4.14E8</v>
      </c>
      <c r="Y34" s="34">
        <f>X34/'HUMAN RESOURCES'!I34</f>
        <v>11.99749131</v>
      </c>
      <c r="Z34" s="34">
        <f t="array" ref="Z34:AE34">VLOOKUP(A34,BUSINESS!$A$2:$J$2692,{4,5,6,7,8,9},0)</f>
        <v>0.769</v>
      </c>
      <c r="AA34" s="14">
        <v>25.0</v>
      </c>
      <c r="AB34" s="14">
        <v>94.0</v>
      </c>
      <c r="AC34" s="14">
        <v>451.0</v>
      </c>
      <c r="AD34" s="14">
        <v>0.074</v>
      </c>
      <c r="AE34" s="14">
        <v>0.609</v>
      </c>
      <c r="AF34" s="14"/>
      <c r="AG34" s="14"/>
      <c r="AH34" s="14"/>
    </row>
    <row r="35">
      <c r="A35" s="32" t="str">
        <f t="shared" si="1"/>
        <v>Algeria-Africa2007</v>
      </c>
      <c r="B35" s="32" t="s">
        <v>56</v>
      </c>
      <c r="C35" s="33" t="s">
        <v>48</v>
      </c>
      <c r="D35" s="8" t="s">
        <v>57</v>
      </c>
      <c r="E35" s="12">
        <v>1.35E11</v>
      </c>
      <c r="F35" s="12">
        <f>E35/'HUMAN RESOURCES'!I35</f>
        <v>3846.477893</v>
      </c>
      <c r="G35" s="8">
        <v>0.035</v>
      </c>
      <c r="H35" s="8">
        <v>135.0</v>
      </c>
      <c r="I35" s="8">
        <v>0.08</v>
      </c>
      <c r="J35" s="34">
        <f t="array" ref="J35:K35">VLOOKUP(A35,ENERGY!$A$2:$F$2692,{5,6},0)</f>
        <v>30698</v>
      </c>
      <c r="K35" s="14">
        <v>92533.0</v>
      </c>
      <c r="L35" s="14">
        <f>J35/'HUMAN RESOURCES'!I35</f>
        <v>0.0008746605804</v>
      </c>
      <c r="M35" s="14">
        <f>K35/'HUMAN RESOURCES'!I35</f>
        <v>0.002636489917</v>
      </c>
      <c r="N35" s="34">
        <f t="array" ref="N35:V35">VLOOKUP(A35,'HUMAN RESOURCES'!$A$2:$M$2692,{2,3,4,5,6,7,8,9,10},0)</f>
        <v>0.023</v>
      </c>
      <c r="O35" s="14">
        <v>0.026</v>
      </c>
      <c r="P35" s="14">
        <v>72.0</v>
      </c>
      <c r="Q35" s="14">
        <v>69.0</v>
      </c>
      <c r="R35" s="14">
        <v>0.277</v>
      </c>
      <c r="S35" s="14">
        <v>0.677</v>
      </c>
      <c r="T35" s="14">
        <v>0.046</v>
      </c>
      <c r="U35" s="14">
        <v>3.5097043E7</v>
      </c>
      <c r="V35" s="14">
        <v>0.653</v>
      </c>
      <c r="W35" s="34">
        <f t="array" ref="W35:X35">VLOOKUP(A35,TOURISM!$A$2:$F$2692,{3,6},0)</f>
        <v>332000000</v>
      </c>
      <c r="X35" s="35">
        <v>5.04E8</v>
      </c>
      <c r="Y35" s="34">
        <f>X35/'HUMAN RESOURCES'!I35</f>
        <v>14.36018413</v>
      </c>
      <c r="Z35" s="34">
        <f t="array" ref="Z35:AE35">VLOOKUP(A35,BUSINESS!$A$2:$J$2692,{4,5,6,7,8,9},0)</f>
        <v>0.742</v>
      </c>
      <c r="AA35" s="14">
        <v>25.0</v>
      </c>
      <c r="AB35" s="14">
        <v>94.0</v>
      </c>
      <c r="AC35" s="14">
        <v>451.0</v>
      </c>
      <c r="AD35" s="14">
        <v>0.095</v>
      </c>
      <c r="AE35" s="14">
        <v>0.785</v>
      </c>
      <c r="AF35" s="14"/>
      <c r="AG35" s="14"/>
      <c r="AH35" s="14"/>
    </row>
    <row r="36">
      <c r="A36" s="32" t="str">
        <f t="shared" si="1"/>
        <v>Algeria-Africa2008</v>
      </c>
      <c r="B36" s="32" t="s">
        <v>56</v>
      </c>
      <c r="C36" s="33" t="s">
        <v>49</v>
      </c>
      <c r="D36" s="8" t="s">
        <v>57</v>
      </c>
      <c r="E36" s="12">
        <v>1.71E11</v>
      </c>
      <c r="F36" s="12">
        <f>E36/'HUMAN RESOURCES'!I36</f>
        <v>4786.51352</v>
      </c>
      <c r="G36" s="8">
        <v>0.038</v>
      </c>
      <c r="H36" s="8">
        <v>183.0</v>
      </c>
      <c r="I36" s="8">
        <v>0.08</v>
      </c>
      <c r="J36" s="34">
        <f t="array" ref="J36:K36">VLOOKUP(A36,ENERGY!$A$2:$F$2692,{5,6},0)</f>
        <v>26998</v>
      </c>
      <c r="K36" s="14">
        <v>87931.0</v>
      </c>
      <c r="L36" s="14">
        <f>J36/'HUMAN RESOURCES'!I36</f>
        <v>0.0007557093099</v>
      </c>
      <c r="M36" s="14">
        <f>K36/'HUMAN RESOURCES'!I36</f>
        <v>0.002461303627</v>
      </c>
      <c r="N36" s="34">
        <f t="array" ref="N36:V36">VLOOKUP(A36,'HUMAN RESOURCES'!$A$2:$M$2692,{2,3,4,5,6,7,8,9,10},0)</f>
        <v>0.024</v>
      </c>
      <c r="O36" s="14">
        <v>0.025</v>
      </c>
      <c r="P36" s="14">
        <v>72.0</v>
      </c>
      <c r="Q36" s="14">
        <v>69.0</v>
      </c>
      <c r="R36" s="14">
        <v>0.274</v>
      </c>
      <c r="S36" s="14">
        <v>0.68</v>
      </c>
      <c r="T36" s="14">
        <v>0.047</v>
      </c>
      <c r="U36" s="14">
        <v>3.5725377E7</v>
      </c>
      <c r="V36" s="14">
        <v>0.661</v>
      </c>
      <c r="W36" s="34">
        <f t="array" ref="W36:X36">VLOOKUP(A36,TOURISM!$A$2:$F$2692,{3,6},0)</f>
        <v>474000000</v>
      </c>
      <c r="X36" s="35">
        <v>6.17E8</v>
      </c>
      <c r="Y36" s="34">
        <f>X36/'HUMAN RESOURCES'!I36</f>
        <v>17.2706365</v>
      </c>
      <c r="Z36" s="34">
        <f t="array" ref="Z36:AE36">VLOOKUP(A36,BUSINESS!$A$2:$J$2692,{4,5,6,7,8,9},0)</f>
        <v>0.738</v>
      </c>
      <c r="AA36" s="14">
        <v>25.0</v>
      </c>
      <c r="AB36" s="14">
        <v>94.0</v>
      </c>
      <c r="AC36" s="14">
        <v>451.0</v>
      </c>
      <c r="AD36" s="14">
        <v>0.102</v>
      </c>
      <c r="AE36" s="14">
        <v>0.757</v>
      </c>
      <c r="AF36" s="14"/>
      <c r="AG36" s="14"/>
      <c r="AH36" s="14"/>
    </row>
    <row r="37">
      <c r="A37" s="32" t="str">
        <f t="shared" si="1"/>
        <v>Algeria-Africa2009</v>
      </c>
      <c r="B37" s="32" t="s">
        <v>56</v>
      </c>
      <c r="C37" s="33" t="s">
        <v>50</v>
      </c>
      <c r="D37" s="8" t="s">
        <v>57</v>
      </c>
      <c r="E37" s="12">
        <v>1.37E11</v>
      </c>
      <c r="F37" s="12">
        <f>E37/'HUMAN RESOURCES'!I37</f>
        <v>3765.463618</v>
      </c>
      <c r="G37" s="8">
        <v>0.046</v>
      </c>
      <c r="H37" s="8">
        <v>174.0</v>
      </c>
      <c r="I37" s="8">
        <v>0.08</v>
      </c>
      <c r="J37" s="34">
        <f t="array" ref="J37:K37">VLOOKUP(A37,ENERGY!$A$2:$F$2692,{5,6},0)</f>
        <v>34658</v>
      </c>
      <c r="K37" s="14">
        <v>103963.0</v>
      </c>
      <c r="L37" s="14">
        <f>J37/'HUMAN RESOURCES'!I37</f>
        <v>0.0009525798401</v>
      </c>
      <c r="M37" s="14">
        <f>K37/'HUMAN RESOURCES'!I37</f>
        <v>0.002857437184</v>
      </c>
      <c r="N37" s="34">
        <f t="array" ref="N37:V37">VLOOKUP(A37,'HUMAN RESOURCES'!$A$2:$M$2692,{2,3,4,5,6,7,8,9,10},0)</f>
        <v>0.024</v>
      </c>
      <c r="O37" s="14">
        <v>0.024</v>
      </c>
      <c r="P37" s="14">
        <v>72.0</v>
      </c>
      <c r="Q37" s="14">
        <v>69.0</v>
      </c>
      <c r="R37" s="14">
        <v>0.272</v>
      </c>
      <c r="S37" s="14">
        <v>0.681</v>
      </c>
      <c r="T37" s="14">
        <v>0.047</v>
      </c>
      <c r="U37" s="14">
        <v>3.6383302E7</v>
      </c>
      <c r="V37" s="14">
        <v>0.668</v>
      </c>
      <c r="W37" s="34">
        <f t="array" ref="W37:X37">VLOOKUP(A37,TOURISM!$A$2:$F$2692,{3,6},0)</f>
        <v>381000000</v>
      </c>
      <c r="X37" s="35">
        <v>5.74E8</v>
      </c>
      <c r="Y37" s="34">
        <f>X37/'HUMAN RESOURCES'!I37</f>
        <v>15.77646801</v>
      </c>
      <c r="Z37" s="34">
        <f t="array" ref="Z37:AE37">VLOOKUP(A37,BUSINESS!$A$2:$J$2692,{4,5,6,7,8,9},0)</f>
        <v>0.72</v>
      </c>
      <c r="AA37" s="14">
        <v>25.0</v>
      </c>
      <c r="AB37" s="14">
        <v>94.0</v>
      </c>
      <c r="AC37" s="14">
        <v>451.0</v>
      </c>
      <c r="AD37" s="14">
        <v>0.112</v>
      </c>
      <c r="AE37" s="14">
        <v>0.9</v>
      </c>
      <c r="AF37" s="14"/>
      <c r="AG37" s="14"/>
      <c r="AH37" s="14"/>
    </row>
    <row r="38">
      <c r="A38" s="32" t="str">
        <f t="shared" si="1"/>
        <v>Algeria-Africa2010</v>
      </c>
      <c r="B38" s="32" t="s">
        <v>56</v>
      </c>
      <c r="C38" s="33" t="s">
        <v>51</v>
      </c>
      <c r="D38" s="8" t="s">
        <v>57</v>
      </c>
      <c r="E38" s="12">
        <v>1.61E11</v>
      </c>
      <c r="F38" s="12">
        <f>E38/'HUMAN RESOURCES'!I38</f>
        <v>4343.975985</v>
      </c>
      <c r="G38" s="8">
        <v>0.042</v>
      </c>
      <c r="H38" s="8">
        <v>181.0</v>
      </c>
      <c r="I38" s="8">
        <v>0.08</v>
      </c>
      <c r="J38" s="34">
        <f t="array" ref="J38:K38">VLOOKUP(A38,ENERGY!$A$2:$F$2692,{5,6},0)</f>
        <v>30974</v>
      </c>
      <c r="K38" s="14">
        <v>89493.0</v>
      </c>
      <c r="L38" s="14">
        <f>J38/'HUMAN RESOURCES'!I38</f>
        <v>0.0008357162245</v>
      </c>
      <c r="M38" s="14">
        <f>K38/'HUMAN RESOURCES'!I38</f>
        <v>0.002414630079</v>
      </c>
      <c r="N38" s="34">
        <f t="array" ref="N38:V38">VLOOKUP(A38,'HUMAN RESOURCES'!$A$2:$M$2692,{2,3,4,5,6,7,8,9,10},0)</f>
        <v>0.025</v>
      </c>
      <c r="O38" s="14">
        <v>0.024</v>
      </c>
      <c r="P38" s="14">
        <v>72.0</v>
      </c>
      <c r="Q38" s="14">
        <v>69.0</v>
      </c>
      <c r="R38" s="14">
        <v>0.271</v>
      </c>
      <c r="S38" s="14">
        <v>0.681</v>
      </c>
      <c r="T38" s="14">
        <v>0.047</v>
      </c>
      <c r="U38" s="14">
        <v>3.706282E7</v>
      </c>
      <c r="V38" s="14">
        <v>0.675</v>
      </c>
      <c r="W38" s="34">
        <f t="array" ref="W38:X38">VLOOKUP(A38,TOURISM!$A$2:$F$2692,{3,6},0)</f>
        <v>323000000</v>
      </c>
      <c r="X38" s="35">
        <v>7.37E8</v>
      </c>
      <c r="Y38" s="34">
        <f>X38/'HUMAN RESOURCES'!I38</f>
        <v>19.88515715</v>
      </c>
      <c r="Z38" s="34">
        <f t="array" ref="Z38:AE38">VLOOKUP(A38,BUSINESS!$A$2:$J$2692,{4,5,6,7,8,9},0)</f>
        <v>0.72</v>
      </c>
      <c r="AA38" s="14">
        <v>25.0</v>
      </c>
      <c r="AB38" s="14">
        <v>94.0</v>
      </c>
      <c r="AC38" s="14">
        <v>451.0</v>
      </c>
      <c r="AD38" s="14">
        <v>0.125</v>
      </c>
      <c r="AE38" s="14">
        <v>0.884</v>
      </c>
      <c r="AF38" s="14"/>
      <c r="AG38" s="14"/>
      <c r="AH38" s="14"/>
    </row>
    <row r="39">
      <c r="A39" s="32" t="str">
        <f t="shared" si="1"/>
        <v>Algeria-Africa2011</v>
      </c>
      <c r="B39" s="32" t="s">
        <v>56</v>
      </c>
      <c r="C39" s="33" t="s">
        <v>52</v>
      </c>
      <c r="D39" s="8" t="s">
        <v>57</v>
      </c>
      <c r="E39" s="12">
        <v>1.99E11</v>
      </c>
      <c r="F39" s="12">
        <f>E39/'HUMAN RESOURCES'!I39</f>
        <v>5269.713748</v>
      </c>
      <c r="G39" s="8">
        <v>0.044</v>
      </c>
      <c r="H39" s="8">
        <v>233.0</v>
      </c>
      <c r="I39" s="8">
        <v>0.08</v>
      </c>
      <c r="J39" s="34">
        <f t="array" ref="J39:K39">VLOOKUP(A39,ENERGY!$A$2:$F$2692,{5,6},0)</f>
        <v>27072</v>
      </c>
      <c r="K39" s="14">
        <v>84293.0</v>
      </c>
      <c r="L39" s="14">
        <f>J39/'HUMAN RESOURCES'!I39</f>
        <v>0.0007168929175</v>
      </c>
      <c r="M39" s="14">
        <f>K39/'HUMAN RESOURCES'!I39</f>
        <v>0.002232160708</v>
      </c>
      <c r="N39" s="34">
        <f t="array" ref="N39:V39">VLOOKUP(A39,'HUMAN RESOURCES'!$A$2:$M$2692,{2,3,4,5,6,7,8,9,10},0)</f>
        <v>0.025</v>
      </c>
      <c r="O39" s="14">
        <v>0.023</v>
      </c>
      <c r="P39" s="14">
        <v>72.0</v>
      </c>
      <c r="Q39" s="14">
        <v>69.0</v>
      </c>
      <c r="R39" s="14">
        <v>0.272</v>
      </c>
      <c r="S39" s="14">
        <v>0.681</v>
      </c>
      <c r="T39" s="14">
        <v>0.047</v>
      </c>
      <c r="U39" s="14">
        <v>3.7762962E7</v>
      </c>
      <c r="V39" s="14">
        <v>0.682</v>
      </c>
      <c r="W39" s="34">
        <f t="array" ref="W39:X39">VLOOKUP(A39,TOURISM!$A$2:$F$2692,{3,6},0)</f>
        <v>300000000</v>
      </c>
      <c r="X39" s="35">
        <v>5.71E8</v>
      </c>
      <c r="Y39" s="34">
        <f>X39/'HUMAN RESOURCES'!I39</f>
        <v>15.12063593</v>
      </c>
      <c r="Z39" s="34">
        <f t="array" ref="Z39:AE39">VLOOKUP(A39,BUSINESS!$A$2:$J$2692,{4,5,6,7,8,9},0)</f>
        <v>0.72</v>
      </c>
      <c r="AA39" s="14">
        <v>25.0</v>
      </c>
      <c r="AB39" s="14">
        <v>94.0</v>
      </c>
      <c r="AC39" s="14">
        <v>451.0</v>
      </c>
      <c r="AD39" s="14">
        <v>0.14</v>
      </c>
      <c r="AE39" s="14">
        <v>0.943</v>
      </c>
      <c r="AF39" s="14"/>
      <c r="AG39" s="14"/>
      <c r="AH39" s="14"/>
    </row>
    <row r="40">
      <c r="A40" s="32" t="str">
        <f t="shared" si="1"/>
        <v>Algeria-Africa2012</v>
      </c>
      <c r="B40" s="32" t="s">
        <v>56</v>
      </c>
      <c r="C40" s="33" t="s">
        <v>53</v>
      </c>
      <c r="D40" s="8" t="s">
        <v>57</v>
      </c>
      <c r="E40" s="12">
        <v>2.04E11</v>
      </c>
      <c r="F40" s="12">
        <f>E40/'HUMAN RESOURCES'!I40</f>
        <v>5301.220411</v>
      </c>
      <c r="G40" s="8">
        <v>0.052</v>
      </c>
      <c r="H40" s="8">
        <v>279.0</v>
      </c>
      <c r="I40" s="8">
        <v>0.08</v>
      </c>
      <c r="J40" s="34">
        <f t="array" ref="J40:K40">VLOOKUP(A40,ENERGY!$A$2:$F$2692,{5,6},0)</f>
        <v>28773</v>
      </c>
      <c r="K40" s="14">
        <v>90854.0</v>
      </c>
      <c r="L40" s="14">
        <f>J40/'HUMAN RESOURCES'!I40</f>
        <v>0.0007477059553</v>
      </c>
      <c r="M40" s="14">
        <f>K40/'HUMAN RESOURCES'!I40</f>
        <v>0.002360966075</v>
      </c>
      <c r="N40" s="34">
        <f t="array" ref="N40:V40">VLOOKUP(A40,'HUMAN RESOURCES'!$A$2:$M$2692,{2,3,4,5,6,7,8,9,10},0)</f>
        <v>0.025</v>
      </c>
      <c r="O40" s="14">
        <v>0.022</v>
      </c>
      <c r="P40" s="14">
        <v>73.0</v>
      </c>
      <c r="Q40" s="14">
        <v>69.0</v>
      </c>
      <c r="R40" s="14">
        <v>0.274</v>
      </c>
      <c r="S40" s="14">
        <v>0.679</v>
      </c>
      <c r="T40" s="14">
        <v>0.047</v>
      </c>
      <c r="U40" s="14">
        <v>3.8481705E7</v>
      </c>
      <c r="V40" s="14">
        <v>0.689</v>
      </c>
      <c r="W40" s="34">
        <f t="array" ref="W40:X40">VLOOKUP(A40,TOURISM!$A$2:$F$2692,{3,6},0)</f>
        <v>295000000</v>
      </c>
      <c r="X40" s="35">
        <v>5.59E8</v>
      </c>
      <c r="Y40" s="34">
        <f>X40/'HUMAN RESOURCES'!I40</f>
        <v>14.52638338</v>
      </c>
      <c r="Z40" s="34">
        <f t="array" ref="Z40:AE40">VLOOKUP(A40,BUSINESS!$A$2:$J$2692,{4,5,6,7,8,9},0)</f>
        <v>0.719</v>
      </c>
      <c r="AA40" s="14">
        <v>25.0</v>
      </c>
      <c r="AB40" s="14">
        <v>151.0</v>
      </c>
      <c r="AC40" s="14">
        <v>451.0</v>
      </c>
      <c r="AD40" s="14">
        <v>0.152</v>
      </c>
      <c r="AE40" s="14">
        <v>0.975</v>
      </c>
      <c r="AF40" s="14"/>
      <c r="AG40" s="14"/>
      <c r="AH40" s="14"/>
    </row>
    <row r="41">
      <c r="A41" s="32" t="str">
        <f t="shared" si="1"/>
        <v>American Samoa-Oceania2000</v>
      </c>
      <c r="B41" s="32" t="s">
        <v>58</v>
      </c>
      <c r="C41" s="33" t="s">
        <v>40</v>
      </c>
      <c r="D41" s="8" t="s">
        <v>59</v>
      </c>
      <c r="E41" s="12"/>
      <c r="F41" s="12">
        <f>E41/'HUMAN RESOURCES'!I41</f>
        <v>0</v>
      </c>
      <c r="G41" s="16">
        <v>0.064</v>
      </c>
      <c r="H41" s="8">
        <v>193.0</v>
      </c>
      <c r="I41" s="8">
        <v>0.148</v>
      </c>
      <c r="J41" s="34">
        <f t="array" ref="J41:K41">VLOOKUP(A41,ENERGY!$A$2:$F$2692,{5,6},0)</f>
        <v>14338</v>
      </c>
      <c r="K41" s="14">
        <v>8529.0</v>
      </c>
      <c r="L41" s="14">
        <f>J41/'HUMAN RESOURCES'!I41</f>
        <v>0.2492611523</v>
      </c>
      <c r="M41" s="14">
        <f>K41/'HUMAN RESOURCES'!I41</f>
        <v>0.148273704</v>
      </c>
      <c r="N41" s="34">
        <f t="array" ref="N41:V41">VLOOKUP(A41,'HUMAN RESOURCES'!$A$2:$M$2692,{2,3,4,5,6,7,8,9,10},0)</f>
        <v>0.02276399689</v>
      </c>
      <c r="O41" s="14">
        <v>0.032</v>
      </c>
      <c r="P41" s="14">
        <v>71.0</v>
      </c>
      <c r="Q41" s="14">
        <v>66.0</v>
      </c>
      <c r="R41" s="14">
        <v>0.0303</v>
      </c>
      <c r="S41" s="14">
        <v>0.623</v>
      </c>
      <c r="T41" s="14">
        <v>0.073</v>
      </c>
      <c r="U41" s="14">
        <v>57522.0</v>
      </c>
      <c r="V41" s="14">
        <v>0.886</v>
      </c>
      <c r="W41" s="34">
        <f t="array" ref="W41:X41">VLOOKUP(A41,TOURISM!$A$2:$F$2692,{3,6},0)</f>
        <v>680000000</v>
      </c>
      <c r="X41" s="35">
        <v>4.48E8</v>
      </c>
      <c r="Y41" s="34">
        <f>X41/'HUMAN RESOURCES'!I41</f>
        <v>7788.324467</v>
      </c>
      <c r="Z41" s="34">
        <f t="array" ref="Z41:AE41">VLOOKUP(A41,BUSINESS!$A$2:$J$2692,{4,5,6,7,8,9},0)</f>
        <v>0.489</v>
      </c>
      <c r="AA41" s="14">
        <v>26.0</v>
      </c>
      <c r="AB41" s="14">
        <v>94.0</v>
      </c>
      <c r="AC41" s="14">
        <v>302.0</v>
      </c>
      <c r="AD41" s="14">
        <v>0.129</v>
      </c>
      <c r="AE41" s="14">
        <v>0.035</v>
      </c>
      <c r="AF41" s="14"/>
      <c r="AG41" s="14"/>
      <c r="AH41" s="14"/>
    </row>
    <row r="42">
      <c r="A42" s="32" t="str">
        <f t="shared" si="1"/>
        <v>American Samoa-Oceania2001</v>
      </c>
      <c r="B42" s="32" t="s">
        <v>58</v>
      </c>
      <c r="C42" s="33" t="s">
        <v>42</v>
      </c>
      <c r="D42" s="8" t="s">
        <v>59</v>
      </c>
      <c r="E42" s="12"/>
      <c r="F42" s="12">
        <f>E42/'HUMAN RESOURCES'!I42</f>
        <v>0</v>
      </c>
      <c r="G42" s="16">
        <v>0.064</v>
      </c>
      <c r="H42" s="8">
        <v>193.0</v>
      </c>
      <c r="I42" s="8">
        <v>0.148</v>
      </c>
      <c r="J42" s="34">
        <f t="array" ref="J42:K42">VLOOKUP(A42,ENERGY!$A$2:$F$2692,{5,6},0)</f>
        <v>14338</v>
      </c>
      <c r="K42" s="14">
        <v>8529.0</v>
      </c>
      <c r="L42" s="14">
        <f>J42/'HUMAN RESOURCES'!I42</f>
        <v>0.2464590209</v>
      </c>
      <c r="M42" s="14">
        <f>K42/'HUMAN RESOURCES'!I42</f>
        <v>0.1466068482</v>
      </c>
      <c r="N42" s="34">
        <f t="array" ref="N42:V42">VLOOKUP(A42,'HUMAN RESOURCES'!$A$2:$M$2692,{2,3,4,5,6,7,8,9,10},0)</f>
        <v>0.02276399689</v>
      </c>
      <c r="O42" s="14">
        <v>0.032</v>
      </c>
      <c r="P42" s="14">
        <v>71.0</v>
      </c>
      <c r="Q42" s="14">
        <v>66.0</v>
      </c>
      <c r="R42" s="14">
        <v>0.0303</v>
      </c>
      <c r="S42" s="14">
        <v>0.623</v>
      </c>
      <c r="T42" s="14">
        <v>0.073</v>
      </c>
      <c r="U42" s="14">
        <v>58176.0</v>
      </c>
      <c r="V42" s="14">
        <v>0.885</v>
      </c>
      <c r="W42" s="34">
        <f t="array" ref="W42:X42">VLOOKUP(A42,TOURISM!$A$2:$F$2692,{3,6},0)</f>
        <v>680000000</v>
      </c>
      <c r="X42" s="35">
        <v>4.48E8</v>
      </c>
      <c r="Y42" s="34">
        <f>X42/'HUMAN RESOURCES'!I42</f>
        <v>7700.770077</v>
      </c>
      <c r="Z42" s="34">
        <f t="array" ref="Z42:AE42">VLOOKUP(A42,BUSINESS!$A$2:$J$2692,{4,5,6,7,8,9},0)</f>
        <v>0.489</v>
      </c>
      <c r="AA42" s="14">
        <v>26.0</v>
      </c>
      <c r="AB42" s="14">
        <v>94.0</v>
      </c>
      <c r="AC42" s="14">
        <v>302.0</v>
      </c>
      <c r="AD42" s="14">
        <v>0.129</v>
      </c>
      <c r="AE42" s="14">
        <v>0.037</v>
      </c>
      <c r="AF42" s="14"/>
      <c r="AG42" s="14"/>
      <c r="AH42" s="14"/>
    </row>
    <row r="43">
      <c r="A43" s="32" t="str">
        <f t="shared" si="1"/>
        <v>American Samoa-Oceania2002</v>
      </c>
      <c r="B43" s="32" t="s">
        <v>58</v>
      </c>
      <c r="C43" s="33" t="s">
        <v>43</v>
      </c>
      <c r="D43" s="8" t="s">
        <v>59</v>
      </c>
      <c r="E43" s="12"/>
      <c r="F43" s="12">
        <f>E43/'HUMAN RESOURCES'!I43</f>
        <v>0</v>
      </c>
      <c r="G43" s="16">
        <v>0.064</v>
      </c>
      <c r="H43" s="8">
        <v>193.0</v>
      </c>
      <c r="I43" s="8">
        <v>0.148</v>
      </c>
      <c r="J43" s="34">
        <f t="array" ref="J43:K43">VLOOKUP(A43,ENERGY!$A$2:$F$2692,{5,6},0)</f>
        <v>14338</v>
      </c>
      <c r="K43" s="14">
        <v>8529.0</v>
      </c>
      <c r="L43" s="14">
        <f>J43/'HUMAN RESOURCES'!I43</f>
        <v>0.2441383303</v>
      </c>
      <c r="M43" s="14">
        <f>K43/'HUMAN RESOURCES'!I43</f>
        <v>0.1452263788</v>
      </c>
      <c r="N43" s="34">
        <f t="array" ref="N43:V43">VLOOKUP(A43,'HUMAN RESOURCES'!$A$2:$M$2692,{2,3,4,5,6,7,8,9,10},0)</f>
        <v>0.02276399689</v>
      </c>
      <c r="O43" s="14">
        <v>0.032</v>
      </c>
      <c r="P43" s="14">
        <v>71.0</v>
      </c>
      <c r="Q43" s="14">
        <v>66.0</v>
      </c>
      <c r="R43" s="14">
        <v>0.0303</v>
      </c>
      <c r="S43" s="14">
        <v>0.623</v>
      </c>
      <c r="T43" s="14">
        <v>0.073</v>
      </c>
      <c r="U43" s="14">
        <v>58729.0</v>
      </c>
      <c r="V43" s="14">
        <v>0.884</v>
      </c>
      <c r="W43" s="34">
        <f t="array" ref="W43:X43">VLOOKUP(A43,TOURISM!$A$2:$F$2692,{3,6},0)</f>
        <v>680000000</v>
      </c>
      <c r="X43" s="35">
        <v>4.48E8</v>
      </c>
      <c r="Y43" s="34">
        <f>X43/'HUMAN RESOURCES'!I43</f>
        <v>7628.258612</v>
      </c>
      <c r="Z43" s="34">
        <f t="array" ref="Z43:AE43">VLOOKUP(A43,BUSINESS!$A$2:$J$2692,{4,5,6,7,8,9},0)</f>
        <v>0.489</v>
      </c>
      <c r="AA43" s="14">
        <v>26.0</v>
      </c>
      <c r="AB43" s="14">
        <v>94.0</v>
      </c>
      <c r="AC43" s="14">
        <v>302.0</v>
      </c>
      <c r="AD43" s="14">
        <v>0.129</v>
      </c>
      <c r="AE43" s="14">
        <v>0.035</v>
      </c>
      <c r="AF43" s="14"/>
      <c r="AG43" s="14"/>
      <c r="AH43" s="14"/>
    </row>
    <row r="44">
      <c r="A44" s="32" t="str">
        <f t="shared" si="1"/>
        <v>American Samoa-Oceania2003</v>
      </c>
      <c r="B44" s="32" t="s">
        <v>58</v>
      </c>
      <c r="C44" s="33" t="s">
        <v>44</v>
      </c>
      <c r="D44" s="8" t="s">
        <v>59</v>
      </c>
      <c r="E44" s="12"/>
      <c r="F44" s="12">
        <f>E44/'HUMAN RESOURCES'!I44</f>
        <v>0</v>
      </c>
      <c r="G44" s="16">
        <v>0.064</v>
      </c>
      <c r="H44" s="8">
        <v>193.0</v>
      </c>
      <c r="I44" s="8">
        <v>0.148</v>
      </c>
      <c r="J44" s="34">
        <f t="array" ref="J44:K44">VLOOKUP(A44,ENERGY!$A$2:$F$2692,{5,6},0)</f>
        <v>14338</v>
      </c>
      <c r="K44" s="14">
        <v>8529.0</v>
      </c>
      <c r="L44" s="14">
        <f>J44/'HUMAN RESOURCES'!I44</f>
        <v>0.242535988</v>
      </c>
      <c r="M44" s="14">
        <f>K44/'HUMAN RESOURCES'!I44</f>
        <v>0.1442732209</v>
      </c>
      <c r="N44" s="34">
        <f t="array" ref="N44:V44">VLOOKUP(A44,'HUMAN RESOURCES'!$A$2:$M$2692,{2,3,4,5,6,7,8,9,10},0)</f>
        <v>0.02276399689</v>
      </c>
      <c r="O44" s="14">
        <v>0.032</v>
      </c>
      <c r="P44" s="14">
        <v>71.0</v>
      </c>
      <c r="Q44" s="14">
        <v>66.0</v>
      </c>
      <c r="R44" s="14">
        <v>0.0303</v>
      </c>
      <c r="S44" s="14">
        <v>0.623</v>
      </c>
      <c r="T44" s="14">
        <v>0.073</v>
      </c>
      <c r="U44" s="14">
        <v>59117.0</v>
      </c>
      <c r="V44" s="14">
        <v>0.883</v>
      </c>
      <c r="W44" s="34">
        <f t="array" ref="W44:X44">VLOOKUP(A44,TOURISM!$A$2:$F$2692,{3,6},0)</f>
        <v>680000000</v>
      </c>
      <c r="X44" s="35">
        <v>4.48E8</v>
      </c>
      <c r="Y44" s="34">
        <f>X44/'HUMAN RESOURCES'!I44</f>
        <v>7578.192398</v>
      </c>
      <c r="Z44" s="34">
        <f t="array" ref="Z44:AE44">VLOOKUP(A44,BUSINESS!$A$2:$J$2692,{4,5,6,7,8,9},0)</f>
        <v>0.489</v>
      </c>
      <c r="AA44" s="14">
        <v>26.0</v>
      </c>
      <c r="AB44" s="14">
        <v>94.0</v>
      </c>
      <c r="AC44" s="14">
        <v>302.0</v>
      </c>
      <c r="AD44" s="14">
        <v>0.129</v>
      </c>
      <c r="AE44" s="14">
        <v>0.036</v>
      </c>
      <c r="AF44" s="14"/>
      <c r="AG44" s="14"/>
      <c r="AH44" s="14"/>
    </row>
    <row r="45">
      <c r="A45" s="32" t="str">
        <f t="shared" si="1"/>
        <v>American Samoa-Oceania2004</v>
      </c>
      <c r="B45" s="32" t="s">
        <v>58</v>
      </c>
      <c r="C45" s="33" t="s">
        <v>45</v>
      </c>
      <c r="D45" s="8" t="s">
        <v>59</v>
      </c>
      <c r="E45" s="12"/>
      <c r="F45" s="12">
        <f>E45/'HUMAN RESOURCES'!I45</f>
        <v>0</v>
      </c>
      <c r="G45" s="16">
        <v>0.064</v>
      </c>
      <c r="H45" s="8">
        <v>193.0</v>
      </c>
      <c r="I45" s="8">
        <v>0.148</v>
      </c>
      <c r="J45" s="34">
        <f t="array" ref="J45:K45">VLOOKUP(A45,ENERGY!$A$2:$F$2692,{5,6},0)</f>
        <v>14338</v>
      </c>
      <c r="K45" s="14">
        <v>8529.0</v>
      </c>
      <c r="L45" s="14">
        <f>J45/'HUMAN RESOURCES'!I45</f>
        <v>0.2419425602</v>
      </c>
      <c r="M45" s="14">
        <f>K45/'HUMAN RESOURCES'!I45</f>
        <v>0.1439202187</v>
      </c>
      <c r="N45" s="34">
        <f t="array" ref="N45:V45">VLOOKUP(A45,'HUMAN RESOURCES'!$A$2:$M$2692,{2,3,4,5,6,7,8,9,10},0)</f>
        <v>0.02276399689</v>
      </c>
      <c r="O45" s="14">
        <v>0.032</v>
      </c>
      <c r="P45" s="14">
        <v>71.0</v>
      </c>
      <c r="Q45" s="14">
        <v>66.0</v>
      </c>
      <c r="R45" s="14">
        <v>0.0303</v>
      </c>
      <c r="S45" s="14">
        <v>0.623</v>
      </c>
      <c r="T45" s="14">
        <v>0.073</v>
      </c>
      <c r="U45" s="14">
        <v>59262.0</v>
      </c>
      <c r="V45" s="14">
        <v>0.882</v>
      </c>
      <c r="W45" s="34">
        <f t="array" ref="W45:X45">VLOOKUP(A45,TOURISM!$A$2:$F$2692,{3,6},0)</f>
        <v>680000000</v>
      </c>
      <c r="X45" s="35">
        <v>4.48E8</v>
      </c>
      <c r="Y45" s="34">
        <f>X45/'HUMAN RESOURCES'!I45</f>
        <v>7559.650366</v>
      </c>
      <c r="Z45" s="34">
        <f t="array" ref="Z45:AE45">VLOOKUP(A45,BUSINESS!$A$2:$J$2692,{4,5,6,7,8,9},0)</f>
        <v>0.489</v>
      </c>
      <c r="AA45" s="14">
        <v>26.0</v>
      </c>
      <c r="AB45" s="14">
        <v>94.0</v>
      </c>
      <c r="AC45" s="14">
        <v>302.0</v>
      </c>
      <c r="AD45" s="14">
        <v>0.129</v>
      </c>
      <c r="AE45" s="14">
        <v>0.038</v>
      </c>
      <c r="AF45" s="14"/>
      <c r="AG45" s="14"/>
      <c r="AH45" s="14"/>
    </row>
    <row r="46">
      <c r="A46" s="32" t="str">
        <f t="shared" si="1"/>
        <v>American Samoa-Oceania2005</v>
      </c>
      <c r="B46" s="32" t="s">
        <v>58</v>
      </c>
      <c r="C46" s="33" t="s">
        <v>46</v>
      </c>
      <c r="D46" s="8" t="s">
        <v>59</v>
      </c>
      <c r="E46" s="12"/>
      <c r="F46" s="12">
        <f>E46/'HUMAN RESOURCES'!I46</f>
        <v>0</v>
      </c>
      <c r="G46" s="16">
        <v>0.064</v>
      </c>
      <c r="H46" s="8">
        <v>193.0</v>
      </c>
      <c r="I46" s="8">
        <v>0.148</v>
      </c>
      <c r="J46" s="34">
        <f t="array" ref="J46:K46">VLOOKUP(A46,ENERGY!$A$2:$F$2692,{5,6},0)</f>
        <v>14338</v>
      </c>
      <c r="K46" s="14">
        <v>8529.0</v>
      </c>
      <c r="L46" s="14">
        <f>J46/'HUMAN RESOURCES'!I46</f>
        <v>0.242535988</v>
      </c>
      <c r="M46" s="14">
        <f>K46/'HUMAN RESOURCES'!I46</f>
        <v>0.1442732209</v>
      </c>
      <c r="N46" s="34">
        <f t="array" ref="N46:V46">VLOOKUP(A46,'HUMAN RESOURCES'!$A$2:$M$2692,{2,3,4,5,6,7,8,9,10},0)</f>
        <v>0.02276399689</v>
      </c>
      <c r="O46" s="14">
        <v>0.032</v>
      </c>
      <c r="P46" s="14">
        <v>71.0</v>
      </c>
      <c r="Q46" s="14">
        <v>66.0</v>
      </c>
      <c r="R46" s="14">
        <v>0.0303</v>
      </c>
      <c r="S46" s="14">
        <v>0.623</v>
      </c>
      <c r="T46" s="14">
        <v>0.073</v>
      </c>
      <c r="U46" s="14">
        <v>59117.0</v>
      </c>
      <c r="V46" s="14">
        <v>0.881</v>
      </c>
      <c r="W46" s="34">
        <f t="array" ref="W46:X46">VLOOKUP(A46,TOURISM!$A$2:$F$2692,{3,6},0)</f>
        <v>680000000</v>
      </c>
      <c r="X46" s="35">
        <v>4.48E8</v>
      </c>
      <c r="Y46" s="34">
        <f>X46/'HUMAN RESOURCES'!I46</f>
        <v>7578.192398</v>
      </c>
      <c r="Z46" s="34">
        <f t="array" ref="Z46:AE46">VLOOKUP(A46,BUSINESS!$A$2:$J$2692,{4,5,6,7,8,9},0)</f>
        <v>0.489</v>
      </c>
      <c r="AA46" s="14">
        <v>26.0</v>
      </c>
      <c r="AB46" s="14">
        <v>94.0</v>
      </c>
      <c r="AC46" s="14">
        <v>302.0</v>
      </c>
      <c r="AD46" s="14">
        <v>0.129</v>
      </c>
      <c r="AE46" s="14">
        <v>0.58</v>
      </c>
      <c r="AF46" s="14"/>
      <c r="AG46" s="14"/>
      <c r="AH46" s="14"/>
    </row>
    <row r="47">
      <c r="A47" s="32" t="str">
        <f t="shared" si="1"/>
        <v>American Samoa-Oceania2006</v>
      </c>
      <c r="B47" s="32" t="s">
        <v>58</v>
      </c>
      <c r="C47" s="33" t="s">
        <v>47</v>
      </c>
      <c r="D47" s="8" t="s">
        <v>59</v>
      </c>
      <c r="E47" s="12"/>
      <c r="F47" s="12">
        <f>E47/'HUMAN RESOURCES'!I47</f>
        <v>0</v>
      </c>
      <c r="G47" s="16">
        <v>0.064</v>
      </c>
      <c r="H47" s="8">
        <v>193.0</v>
      </c>
      <c r="I47" s="8">
        <v>0.148</v>
      </c>
      <c r="J47" s="34">
        <f t="array" ref="J47:K47">VLOOKUP(A47,ENERGY!$A$2:$F$2692,{5,6},0)</f>
        <v>14338</v>
      </c>
      <c r="K47" s="14">
        <v>8529.0</v>
      </c>
      <c r="L47" s="14">
        <f>J47/'HUMAN RESOURCES'!I47</f>
        <v>0.244458842</v>
      </c>
      <c r="M47" s="14">
        <f>K47/'HUMAN RESOURCES'!I47</f>
        <v>0.1454170361</v>
      </c>
      <c r="N47" s="34">
        <f t="array" ref="N47:V47">VLOOKUP(A47,'HUMAN RESOURCES'!$A$2:$M$2692,{2,3,4,5,6,7,8,9,10},0)</f>
        <v>0.022</v>
      </c>
      <c r="O47" s="14">
        <v>0.032</v>
      </c>
      <c r="P47" s="14">
        <v>71.0</v>
      </c>
      <c r="Q47" s="14">
        <v>66.0</v>
      </c>
      <c r="R47" s="14">
        <v>0.0303</v>
      </c>
      <c r="S47" s="14">
        <v>0.623</v>
      </c>
      <c r="T47" s="14">
        <v>0.073</v>
      </c>
      <c r="U47" s="14">
        <v>58652.0</v>
      </c>
      <c r="V47" s="14">
        <v>0.88</v>
      </c>
      <c r="W47" s="34">
        <f t="array" ref="W47:X47">VLOOKUP(A47,TOURISM!$A$2:$F$2692,{3,6},0)</f>
        <v>680000000</v>
      </c>
      <c r="X47" s="35">
        <v>4.48E8</v>
      </c>
      <c r="Y47" s="34">
        <f>X47/'HUMAN RESOURCES'!I47</f>
        <v>7638.273205</v>
      </c>
      <c r="Z47" s="34">
        <f t="array" ref="Z47:AE47">VLOOKUP(A47,BUSINESS!$A$2:$J$2692,{4,5,6,7,8,9},0)</f>
        <v>0.489</v>
      </c>
      <c r="AA47" s="14">
        <v>26.0</v>
      </c>
      <c r="AB47" s="14">
        <v>94.0</v>
      </c>
      <c r="AC47" s="14">
        <v>302.0</v>
      </c>
      <c r="AD47" s="14">
        <v>0.129</v>
      </c>
      <c r="AE47" s="14">
        <v>0.58</v>
      </c>
      <c r="AF47" s="14"/>
      <c r="AG47" s="14"/>
      <c r="AH47" s="14"/>
    </row>
    <row r="48">
      <c r="A48" s="32" t="str">
        <f t="shared" si="1"/>
        <v>American Samoa-Oceania2007</v>
      </c>
      <c r="B48" s="32" t="s">
        <v>58</v>
      </c>
      <c r="C48" s="33" t="s">
        <v>48</v>
      </c>
      <c r="D48" s="8" t="s">
        <v>59</v>
      </c>
      <c r="E48" s="12"/>
      <c r="F48" s="12">
        <f>E48/'HUMAN RESOURCES'!I48</f>
        <v>0</v>
      </c>
      <c r="G48" s="16">
        <v>0.064</v>
      </c>
      <c r="H48" s="8">
        <v>193.0</v>
      </c>
      <c r="I48" s="8">
        <v>0.148</v>
      </c>
      <c r="J48" s="34">
        <f t="array" ref="J48:K48">VLOOKUP(A48,ENERGY!$A$2:$F$2692,{5,6},0)</f>
        <v>14338</v>
      </c>
      <c r="K48" s="14">
        <v>8529.0</v>
      </c>
      <c r="L48" s="14">
        <f>J48/'HUMAN RESOURCES'!I48</f>
        <v>0.2475526166</v>
      </c>
      <c r="M48" s="14">
        <f>K48/'HUMAN RESOURCES'!I48</f>
        <v>0.1472573767</v>
      </c>
      <c r="N48" s="34">
        <f t="array" ref="N48:V48">VLOOKUP(A48,'HUMAN RESOURCES'!$A$2:$M$2692,{2,3,4,5,6,7,8,9,10},0)</f>
        <v>0.02276399689</v>
      </c>
      <c r="O48" s="14">
        <v>0.032</v>
      </c>
      <c r="P48" s="14">
        <v>71.0</v>
      </c>
      <c r="Q48" s="14">
        <v>66.0</v>
      </c>
      <c r="R48" s="14">
        <v>0.0303</v>
      </c>
      <c r="S48" s="14">
        <v>0.623</v>
      </c>
      <c r="T48" s="14">
        <v>0.073</v>
      </c>
      <c r="U48" s="14">
        <v>57919.0</v>
      </c>
      <c r="V48" s="14">
        <v>0.879</v>
      </c>
      <c r="W48" s="34">
        <f t="array" ref="W48:X48">VLOOKUP(A48,TOURISM!$A$2:$F$2692,{3,6},0)</f>
        <v>680000000</v>
      </c>
      <c r="X48" s="35">
        <v>4.48E8</v>
      </c>
      <c r="Y48" s="34">
        <f>X48/'HUMAN RESOURCES'!I48</f>
        <v>7734.940175</v>
      </c>
      <c r="Z48" s="34">
        <f t="array" ref="Z48:AE48">VLOOKUP(A48,BUSINESS!$A$2:$J$2692,{4,5,6,7,8,9},0)</f>
        <v>0.489</v>
      </c>
      <c r="AA48" s="14">
        <v>26.0</v>
      </c>
      <c r="AB48" s="14">
        <v>94.0</v>
      </c>
      <c r="AC48" s="14">
        <v>302.0</v>
      </c>
      <c r="AD48" s="14">
        <v>0.129</v>
      </c>
      <c r="AE48" s="14">
        <v>0.58</v>
      </c>
      <c r="AF48" s="14"/>
      <c r="AG48" s="14"/>
      <c r="AH48" s="14"/>
    </row>
    <row r="49">
      <c r="A49" s="32" t="str">
        <f t="shared" si="1"/>
        <v>American Samoa-Oceania2008</v>
      </c>
      <c r="B49" s="32" t="s">
        <v>58</v>
      </c>
      <c r="C49" s="33" t="s">
        <v>49</v>
      </c>
      <c r="D49" s="8" t="s">
        <v>59</v>
      </c>
      <c r="E49" s="12"/>
      <c r="F49" s="12">
        <f>E49/'HUMAN RESOURCES'!I49</f>
        <v>0</v>
      </c>
      <c r="G49" s="16">
        <v>0.064</v>
      </c>
      <c r="H49" s="8">
        <v>193.0</v>
      </c>
      <c r="I49" s="8">
        <v>0.148</v>
      </c>
      <c r="J49" s="34">
        <f t="array" ref="J49:K49">VLOOKUP(A49,ENERGY!$A$2:$F$2692,{5,6},0)</f>
        <v>14338</v>
      </c>
      <c r="K49" s="14">
        <v>8529.0</v>
      </c>
      <c r="L49" s="14">
        <f>J49/'HUMAN RESOURCES'!I49</f>
        <v>0.2513101853</v>
      </c>
      <c r="M49" s="14">
        <f>K49/'HUMAN RESOURCES'!I49</f>
        <v>0.1494925771</v>
      </c>
      <c r="N49" s="34">
        <f t="array" ref="N49:V49">VLOOKUP(A49,'HUMAN RESOURCES'!$A$2:$M$2692,{2,3,4,5,6,7,8,9,10},0)</f>
        <v>0.02276399689</v>
      </c>
      <c r="O49" s="14">
        <v>0.032</v>
      </c>
      <c r="P49" s="14">
        <v>71.0</v>
      </c>
      <c r="Q49" s="14">
        <v>66.0</v>
      </c>
      <c r="R49" s="14">
        <v>0.0303</v>
      </c>
      <c r="S49" s="14">
        <v>0.623</v>
      </c>
      <c r="T49" s="14">
        <v>0.073</v>
      </c>
      <c r="U49" s="14">
        <v>57053.0</v>
      </c>
      <c r="V49" s="14">
        <v>0.878</v>
      </c>
      <c r="W49" s="34">
        <f t="array" ref="W49:X49">VLOOKUP(A49,TOURISM!$A$2:$F$2692,{3,6},0)</f>
        <v>680000000</v>
      </c>
      <c r="X49" s="35">
        <v>4.48E8</v>
      </c>
      <c r="Y49" s="34">
        <f>X49/'HUMAN RESOURCES'!I49</f>
        <v>7852.347817</v>
      </c>
      <c r="Z49" s="34">
        <f t="array" ref="Z49:AE49">VLOOKUP(A49,BUSINESS!$A$2:$J$2692,{4,5,6,7,8,9},0)</f>
        <v>0.489</v>
      </c>
      <c r="AA49" s="14">
        <v>26.0</v>
      </c>
      <c r="AB49" s="14">
        <v>94.0</v>
      </c>
      <c r="AC49" s="14">
        <v>302.0</v>
      </c>
      <c r="AD49" s="14">
        <v>0.129</v>
      </c>
      <c r="AE49" s="14">
        <v>0.58</v>
      </c>
      <c r="AF49" s="14"/>
      <c r="AG49" s="14"/>
      <c r="AH49" s="14"/>
    </row>
    <row r="50">
      <c r="A50" s="32" t="str">
        <f t="shared" si="1"/>
        <v>American Samoa-Oceania2009</v>
      </c>
      <c r="B50" s="32" t="s">
        <v>58</v>
      </c>
      <c r="C50" s="33" t="s">
        <v>50</v>
      </c>
      <c r="D50" s="8" t="s">
        <v>59</v>
      </c>
      <c r="E50" s="12"/>
      <c r="F50" s="12">
        <f>E50/'HUMAN RESOURCES'!I50</f>
        <v>0</v>
      </c>
      <c r="G50" s="16">
        <v>0.064</v>
      </c>
      <c r="H50" s="8">
        <v>193.0</v>
      </c>
      <c r="I50" s="8">
        <v>0.148</v>
      </c>
      <c r="J50" s="34">
        <f t="array" ref="J50:K50">VLOOKUP(A50,ENERGY!$A$2:$F$2692,{5,6},0)</f>
        <v>14338</v>
      </c>
      <c r="K50" s="14">
        <v>8529.0</v>
      </c>
      <c r="L50" s="14">
        <f>J50/'HUMAN RESOURCES'!I50</f>
        <v>0.2549204374</v>
      </c>
      <c r="M50" s="14">
        <f>K50/'HUMAN RESOURCES'!I50</f>
        <v>0.1516401458</v>
      </c>
      <c r="N50" s="34">
        <f t="array" ref="N50:V50">VLOOKUP(A50,'HUMAN RESOURCES'!$A$2:$M$2692,{2,3,4,5,6,7,8,9,10},0)</f>
        <v>0.02276399689</v>
      </c>
      <c r="O50" s="14">
        <v>0.032</v>
      </c>
      <c r="P50" s="14">
        <v>71.0</v>
      </c>
      <c r="Q50" s="14">
        <v>66.0</v>
      </c>
      <c r="R50" s="14">
        <v>0.0303</v>
      </c>
      <c r="S50" s="14">
        <v>0.623</v>
      </c>
      <c r="T50" s="14">
        <v>0.073</v>
      </c>
      <c r="U50" s="14">
        <v>56245.0</v>
      </c>
      <c r="V50" s="14">
        <v>0.877</v>
      </c>
      <c r="W50" s="34">
        <f t="array" ref="W50:X50">VLOOKUP(A50,TOURISM!$A$2:$F$2692,{3,6},0)</f>
        <v>680000000</v>
      </c>
      <c r="X50" s="35">
        <v>4.48E8</v>
      </c>
      <c r="Y50" s="34">
        <f>X50/'HUMAN RESOURCES'!I50</f>
        <v>7965.152458</v>
      </c>
      <c r="Z50" s="34">
        <f t="array" ref="Z50:AE50">VLOOKUP(A50,BUSINESS!$A$2:$J$2692,{4,5,6,7,8,9},0)</f>
        <v>0.489</v>
      </c>
      <c r="AA50" s="14">
        <v>26.0</v>
      </c>
      <c r="AB50" s="14">
        <v>94.0</v>
      </c>
      <c r="AC50" s="14">
        <v>302.0</v>
      </c>
      <c r="AD50" s="14">
        <v>0.129</v>
      </c>
      <c r="AE50" s="14">
        <v>0.58</v>
      </c>
      <c r="AF50" s="14"/>
      <c r="AG50" s="14"/>
      <c r="AH50" s="14"/>
    </row>
    <row r="51">
      <c r="A51" s="32" t="str">
        <f t="shared" si="1"/>
        <v>American Samoa-Oceania2010</v>
      </c>
      <c r="B51" s="32" t="s">
        <v>58</v>
      </c>
      <c r="C51" s="33" t="s">
        <v>51</v>
      </c>
      <c r="D51" s="8" t="s">
        <v>59</v>
      </c>
      <c r="E51" s="12"/>
      <c r="F51" s="12">
        <f>E51/'HUMAN RESOURCES'!I51</f>
        <v>0</v>
      </c>
      <c r="G51" s="16">
        <v>0.064</v>
      </c>
      <c r="H51" s="8">
        <v>193.0</v>
      </c>
      <c r="I51" s="8">
        <v>0.148</v>
      </c>
      <c r="J51" s="34">
        <f t="array" ref="J51:K51">VLOOKUP(A51,ENERGY!$A$2:$F$2692,{5,6},0)</f>
        <v>14338</v>
      </c>
      <c r="K51" s="14">
        <v>8529.0</v>
      </c>
      <c r="L51" s="14">
        <f>J51/'HUMAN RESOURCES'!I51</f>
        <v>0.2577108347</v>
      </c>
      <c r="M51" s="14">
        <f>K51/'HUMAN RESOURCES'!I51</f>
        <v>0.1533000216</v>
      </c>
      <c r="N51" s="34">
        <f t="array" ref="N51:V51">VLOOKUP(A51,'HUMAN RESOURCES'!$A$2:$M$2692,{2,3,4,5,6,7,8,9,10},0)</f>
        <v>0.019</v>
      </c>
      <c r="O51" s="14">
        <v>0.032</v>
      </c>
      <c r="P51" s="14">
        <v>71.0</v>
      </c>
      <c r="Q51" s="14">
        <v>66.0</v>
      </c>
      <c r="R51" s="14">
        <v>0.0303</v>
      </c>
      <c r="S51" s="14">
        <v>0.623</v>
      </c>
      <c r="T51" s="14">
        <v>0.073</v>
      </c>
      <c r="U51" s="14">
        <v>55636.0</v>
      </c>
      <c r="V51" s="14">
        <v>0.876</v>
      </c>
      <c r="W51" s="34">
        <f t="array" ref="W51:X51">VLOOKUP(A51,TOURISM!$A$2:$F$2692,{3,6},0)</f>
        <v>680000000</v>
      </c>
      <c r="X51" s="35">
        <v>4.48E8</v>
      </c>
      <c r="Y51" s="34">
        <f>X51/'HUMAN RESOURCES'!I51</f>
        <v>8052.340211</v>
      </c>
      <c r="Z51" s="34">
        <f t="array" ref="Z51:AE51">VLOOKUP(A51,BUSINESS!$A$2:$J$2692,{4,5,6,7,8,9},0)</f>
        <v>0.489</v>
      </c>
      <c r="AA51" s="14">
        <v>26.0</v>
      </c>
      <c r="AB51" s="14">
        <v>94.0</v>
      </c>
      <c r="AC51" s="14">
        <v>302.0</v>
      </c>
      <c r="AD51" s="14">
        <v>0.129</v>
      </c>
      <c r="AE51" s="14">
        <v>0.58</v>
      </c>
      <c r="AF51" s="14"/>
      <c r="AG51" s="14"/>
      <c r="AH51" s="14"/>
    </row>
    <row r="52">
      <c r="A52" s="32" t="str">
        <f t="shared" si="1"/>
        <v>American Samoa-Oceania2011</v>
      </c>
      <c r="B52" s="32" t="s">
        <v>58</v>
      </c>
      <c r="C52" s="33" t="s">
        <v>52</v>
      </c>
      <c r="D52" s="8" t="s">
        <v>59</v>
      </c>
      <c r="E52" s="12"/>
      <c r="F52" s="12">
        <f>E52/'HUMAN RESOURCES'!I52</f>
        <v>0</v>
      </c>
      <c r="G52" s="16">
        <v>0.064</v>
      </c>
      <c r="H52" s="8">
        <v>193.0</v>
      </c>
      <c r="I52" s="8">
        <v>0.148</v>
      </c>
      <c r="J52" s="34">
        <f t="array" ref="J52:K52">VLOOKUP(A52,ENERGY!$A$2:$F$2692,{5,6},0)</f>
        <v>14338</v>
      </c>
      <c r="K52" s="14">
        <v>8529.0</v>
      </c>
      <c r="L52" s="14">
        <f>J52/'HUMAN RESOURCES'!I52</f>
        <v>0.2593986323</v>
      </c>
      <c r="M52" s="14">
        <f>K52/'HUMAN RESOURCES'!I52</f>
        <v>0.1543040127</v>
      </c>
      <c r="N52" s="34">
        <f t="array" ref="N52:V52">VLOOKUP(A52,'HUMAN RESOURCES'!$A$2:$M$2692,{2,3,4,5,6,7,8,9,10},0)</f>
        <v>0.02276399689</v>
      </c>
      <c r="O52" s="14">
        <v>0.032</v>
      </c>
      <c r="P52" s="14">
        <v>71.0</v>
      </c>
      <c r="Q52" s="14">
        <v>66.0</v>
      </c>
      <c r="R52" s="14">
        <v>0.0303</v>
      </c>
      <c r="S52" s="14">
        <v>0.623</v>
      </c>
      <c r="T52" s="14">
        <v>0.073</v>
      </c>
      <c r="U52" s="14">
        <v>55274.0</v>
      </c>
      <c r="V52" s="14">
        <v>0.875</v>
      </c>
      <c r="W52" s="34">
        <f t="array" ref="W52:X52">VLOOKUP(A52,TOURISM!$A$2:$F$2692,{3,6},0)</f>
        <v>680000000</v>
      </c>
      <c r="X52" s="35">
        <v>4.48E8</v>
      </c>
      <c r="Y52" s="34">
        <f>X52/'HUMAN RESOURCES'!I52</f>
        <v>8105.076528</v>
      </c>
      <c r="Z52" s="34">
        <f t="array" ref="Z52:AE52">VLOOKUP(A52,BUSINESS!$A$2:$J$2692,{4,5,6,7,8,9},0)</f>
        <v>0.489</v>
      </c>
      <c r="AA52" s="14">
        <v>26.0</v>
      </c>
      <c r="AB52" s="14">
        <v>94.0</v>
      </c>
      <c r="AC52" s="14">
        <v>302.0</v>
      </c>
      <c r="AD52" s="14">
        <v>0.129</v>
      </c>
      <c r="AE52" s="14">
        <v>0.58</v>
      </c>
      <c r="AF52" s="14"/>
      <c r="AG52" s="14"/>
      <c r="AH52" s="14"/>
    </row>
    <row r="53">
      <c r="A53" s="32" t="str">
        <f t="shared" si="1"/>
        <v>American Samoa-Oceania2012</v>
      </c>
      <c r="B53" s="32" t="s">
        <v>58</v>
      </c>
      <c r="C53" s="33" t="s">
        <v>53</v>
      </c>
      <c r="D53" s="8" t="s">
        <v>59</v>
      </c>
      <c r="E53" s="12"/>
      <c r="F53" s="12">
        <f>E53/'HUMAN RESOURCES'!I53</f>
        <v>0</v>
      </c>
      <c r="G53" s="16">
        <v>0.064</v>
      </c>
      <c r="H53" s="8">
        <v>193.0</v>
      </c>
      <c r="I53" s="8">
        <v>0.148</v>
      </c>
      <c r="J53" s="34">
        <f t="array" ref="J53:K53">VLOOKUP(A53,ENERGY!$A$2:$F$2692,{5,6},0)</f>
        <v>14338</v>
      </c>
      <c r="K53" s="14">
        <v>8529.0</v>
      </c>
      <c r="L53" s="14">
        <f>J53/'HUMAN RESOURCES'!I53</f>
        <v>0.2600856189</v>
      </c>
      <c r="M53" s="14">
        <f>K53/'HUMAN RESOURCES'!I53</f>
        <v>0.1547126687</v>
      </c>
      <c r="N53" s="34">
        <f t="array" ref="N53:V53">VLOOKUP(A53,'HUMAN RESOURCES'!$A$2:$M$2692,{2,3,4,5,6,7,8,9,10},0)</f>
        <v>0.02276399689</v>
      </c>
      <c r="O53" s="14">
        <v>0.032</v>
      </c>
      <c r="P53" s="14">
        <v>71.0</v>
      </c>
      <c r="Q53" s="14">
        <v>66.0</v>
      </c>
      <c r="R53" s="14">
        <v>0.0303</v>
      </c>
      <c r="S53" s="14">
        <v>0.623</v>
      </c>
      <c r="T53" s="14">
        <v>0.073</v>
      </c>
      <c r="U53" s="14">
        <v>55128.0</v>
      </c>
      <c r="V53" s="14">
        <v>0.874</v>
      </c>
      <c r="W53" s="34">
        <f t="array" ref="W53:X53">VLOOKUP(A53,TOURISM!$A$2:$F$2692,{3,6},0)</f>
        <v>680000000</v>
      </c>
      <c r="X53" s="35">
        <v>4.48E8</v>
      </c>
      <c r="Y53" s="34">
        <f>X53/'HUMAN RESOURCES'!I53</f>
        <v>8126.541866</v>
      </c>
      <c r="Z53" s="34">
        <f t="array" ref="Z53:AE53">VLOOKUP(A53,BUSINESS!$A$2:$J$2692,{4,5,6,7,8,9},0)</f>
        <v>0.489</v>
      </c>
      <c r="AA53" s="14">
        <v>26.0</v>
      </c>
      <c r="AB53" s="14">
        <v>94.0</v>
      </c>
      <c r="AC53" s="14">
        <v>302.0</v>
      </c>
      <c r="AD53" s="14">
        <v>0.129</v>
      </c>
      <c r="AE53" s="14">
        <v>0.58</v>
      </c>
      <c r="AF53" s="14"/>
      <c r="AG53" s="14"/>
      <c r="AH53" s="14"/>
    </row>
    <row r="54">
      <c r="A54" s="32" t="str">
        <f t="shared" si="1"/>
        <v>Andorra-Europe2000</v>
      </c>
      <c r="B54" s="32" t="s">
        <v>60</v>
      </c>
      <c r="C54" s="33" t="s">
        <v>40</v>
      </c>
      <c r="D54" s="8" t="s">
        <v>55</v>
      </c>
      <c r="E54" s="12"/>
      <c r="F54" s="12">
        <f>E54/'HUMAN RESOURCES'!I54</f>
        <v>0</v>
      </c>
      <c r="G54" s="8">
        <v>0.083</v>
      </c>
      <c r="H54" s="8">
        <v>3057.0</v>
      </c>
      <c r="I54" s="8">
        <v>0.148</v>
      </c>
      <c r="J54" s="34">
        <f t="array" ref="J54:K54">VLOOKUP(A54,ENERGY!$A$2:$F$2692,{5,6},0)</f>
        <v>14338</v>
      </c>
      <c r="K54" s="14">
        <v>8529.0</v>
      </c>
      <c r="L54" s="14">
        <f>J54/'HUMAN RESOURCES'!I54</f>
        <v>0.2192388263</v>
      </c>
      <c r="M54" s="14">
        <f>K54/'HUMAN RESOURCES'!I54</f>
        <v>0.1304148381</v>
      </c>
      <c r="N54" s="34">
        <f t="array" ref="N54:V54">VLOOKUP(A54,'HUMAN RESOURCES'!$A$2:$M$2692,{2,3,4,5,6,7,8,9,10},0)</f>
        <v>0.011</v>
      </c>
      <c r="O54" s="14">
        <v>0.004</v>
      </c>
      <c r="P54" s="14">
        <v>71.0</v>
      </c>
      <c r="Q54" s="14">
        <v>66.0</v>
      </c>
      <c r="R54" s="14">
        <v>0.0303</v>
      </c>
      <c r="S54" s="14">
        <v>0.623</v>
      </c>
      <c r="T54" s="14">
        <v>0.073</v>
      </c>
      <c r="U54" s="14">
        <v>65399.0</v>
      </c>
      <c r="V54" s="14">
        <v>0.924</v>
      </c>
      <c r="W54" s="34">
        <f t="array" ref="W54:X54">VLOOKUP(A54,TOURISM!$A$2:$F$2692,{3,6},0)</f>
        <v>680000000</v>
      </c>
      <c r="X54" s="35">
        <v>4.48E8</v>
      </c>
      <c r="Y54" s="34">
        <f>X54/'HUMAN RESOURCES'!I54</f>
        <v>6850.257649</v>
      </c>
      <c r="Z54" s="34">
        <f t="array" ref="Z54:AE54">VLOOKUP(A54,BUSINESS!$A$2:$J$2692,{4,5,6,7,8,9},0)</f>
        <v>0.489</v>
      </c>
      <c r="AA54" s="14">
        <v>26.0</v>
      </c>
      <c r="AB54" s="14">
        <v>94.0</v>
      </c>
      <c r="AC54" s="14">
        <v>302.0</v>
      </c>
      <c r="AD54" s="14">
        <v>0.105</v>
      </c>
      <c r="AE54" s="14">
        <v>0.36</v>
      </c>
      <c r="AF54" s="14"/>
      <c r="AG54" s="14"/>
      <c r="AH54" s="14"/>
    </row>
    <row r="55">
      <c r="A55" s="32" t="str">
        <f t="shared" si="1"/>
        <v>Andorra-Europe2001</v>
      </c>
      <c r="B55" s="32" t="s">
        <v>60</v>
      </c>
      <c r="C55" s="33" t="s">
        <v>42</v>
      </c>
      <c r="D55" s="8" t="s">
        <v>55</v>
      </c>
      <c r="E55" s="12">
        <v>1.133644295E9</v>
      </c>
      <c r="F55" s="12">
        <f>E55/'HUMAN RESOURCES'!I55</f>
        <v>16671.23963</v>
      </c>
      <c r="G55" s="8">
        <v>0.062</v>
      </c>
      <c r="H55" s="8">
        <v>1330.0</v>
      </c>
      <c r="I55" s="8">
        <v>0.148</v>
      </c>
      <c r="J55" s="34">
        <f t="array" ref="J55:K55">VLOOKUP(A55,ENERGY!$A$2:$F$2692,{5,6},0)</f>
        <v>14338</v>
      </c>
      <c r="K55" s="14">
        <v>8529.0</v>
      </c>
      <c r="L55" s="14">
        <f>J55/'HUMAN RESOURCES'!I55</f>
        <v>0.2108529412</v>
      </c>
      <c r="M55" s="14">
        <f>K55/'HUMAN RESOURCES'!I55</f>
        <v>0.1254264706</v>
      </c>
      <c r="N55" s="34">
        <f t="array" ref="N55:V55">VLOOKUP(A55,'HUMAN RESOURCES'!$A$2:$M$2692,{2,3,4,5,6,7,8,9,10},0)</f>
        <v>0.012</v>
      </c>
      <c r="O55" s="14">
        <v>0.004</v>
      </c>
      <c r="P55" s="14">
        <v>71.0</v>
      </c>
      <c r="Q55" s="14">
        <v>66.0</v>
      </c>
      <c r="R55" s="14">
        <v>0.0303</v>
      </c>
      <c r="S55" s="14">
        <v>0.623</v>
      </c>
      <c r="T55" s="14">
        <v>0.073</v>
      </c>
      <c r="U55" s="14">
        <v>68000.0</v>
      </c>
      <c r="V55" s="14">
        <v>0.921</v>
      </c>
      <c r="W55" s="34">
        <f t="array" ref="W55:X55">VLOOKUP(A55,TOURISM!$A$2:$F$2692,{3,6},0)</f>
        <v>680000000</v>
      </c>
      <c r="X55" s="35">
        <v>4.48E8</v>
      </c>
      <c r="Y55" s="34">
        <f>X55/'HUMAN RESOURCES'!I55</f>
        <v>6588.235294</v>
      </c>
      <c r="Z55" s="34">
        <f t="array" ref="Z55:AE55">VLOOKUP(A55,BUSINESS!$A$2:$J$2692,{4,5,6,7,8,9},0)</f>
        <v>0.489</v>
      </c>
      <c r="AA55" s="14">
        <v>26.0</v>
      </c>
      <c r="AB55" s="14">
        <v>94.0</v>
      </c>
      <c r="AC55" s="14">
        <v>302.0</v>
      </c>
      <c r="AD55" s="14">
        <v>0.129</v>
      </c>
      <c r="AE55" s="14">
        <v>0.433</v>
      </c>
      <c r="AF55" s="14"/>
      <c r="AG55" s="14"/>
      <c r="AH55" s="14"/>
    </row>
    <row r="56">
      <c r="A56" s="32" t="str">
        <f t="shared" si="1"/>
        <v>Andorra-Europe2002</v>
      </c>
      <c r="B56" s="32" t="s">
        <v>60</v>
      </c>
      <c r="C56" s="33" t="s">
        <v>43</v>
      </c>
      <c r="D56" s="8" t="s">
        <v>55</v>
      </c>
      <c r="E56" s="12">
        <v>1.264760246E9</v>
      </c>
      <c r="F56" s="12">
        <f>E56/'HUMAN RESOURCES'!I56</f>
        <v>17654.6329</v>
      </c>
      <c r="G56" s="8">
        <v>0.056</v>
      </c>
      <c r="H56" s="8">
        <v>1294.0</v>
      </c>
      <c r="I56" s="8">
        <v>0.148</v>
      </c>
      <c r="J56" s="34">
        <f t="array" ref="J56:K56">VLOOKUP(A56,ENERGY!$A$2:$F$2692,{5,6},0)</f>
        <v>14338</v>
      </c>
      <c r="K56" s="14">
        <v>517.0</v>
      </c>
      <c r="L56" s="14">
        <f>J56/'HUMAN RESOURCES'!I56</f>
        <v>0.2001423805</v>
      </c>
      <c r="M56" s="14">
        <f>K56/'HUMAN RESOURCES'!I56</f>
        <v>0.007216739485</v>
      </c>
      <c r="N56" s="34">
        <f t="array" ref="N56:V56">VLOOKUP(A56,'HUMAN RESOURCES'!$A$2:$M$2692,{2,3,4,5,6,7,8,9,10},0)</f>
        <v>0.011</v>
      </c>
      <c r="O56" s="14">
        <v>0.004</v>
      </c>
      <c r="P56" s="14">
        <v>71.0</v>
      </c>
      <c r="Q56" s="14">
        <v>66.0</v>
      </c>
      <c r="R56" s="14">
        <v>0.0303</v>
      </c>
      <c r="S56" s="14">
        <v>0.623</v>
      </c>
      <c r="T56" s="14">
        <v>0.073</v>
      </c>
      <c r="U56" s="14">
        <v>71639.0</v>
      </c>
      <c r="V56" s="14">
        <v>0.916</v>
      </c>
      <c r="W56" s="34">
        <f t="array" ref="W56:X56">VLOOKUP(A56,TOURISM!$A$2:$F$2692,{3,6},0)</f>
        <v>680000000</v>
      </c>
      <c r="X56" s="35">
        <v>4.48E8</v>
      </c>
      <c r="Y56" s="34">
        <f>X56/'HUMAN RESOURCES'!I56</f>
        <v>6253.576962</v>
      </c>
      <c r="Z56" s="34">
        <f t="array" ref="Z56:AE56">VLOOKUP(A56,BUSINESS!$A$2:$J$2692,{4,5,6,7,8,9},0)</f>
        <v>0.489</v>
      </c>
      <c r="AA56" s="14">
        <v>26.0</v>
      </c>
      <c r="AB56" s="14">
        <v>94.0</v>
      </c>
      <c r="AC56" s="14">
        <v>302.0</v>
      </c>
      <c r="AD56" s="14">
        <v>0.113</v>
      </c>
      <c r="AE56" s="14">
        <v>0.458</v>
      </c>
      <c r="AF56" s="14"/>
      <c r="AG56" s="14"/>
      <c r="AH56" s="14"/>
    </row>
    <row r="57">
      <c r="A57" s="32" t="str">
        <f t="shared" si="1"/>
        <v>Andorra-Europe2003</v>
      </c>
      <c r="B57" s="32" t="s">
        <v>60</v>
      </c>
      <c r="C57" s="33" t="s">
        <v>44</v>
      </c>
      <c r="D57" s="8" t="s">
        <v>55</v>
      </c>
      <c r="E57" s="12">
        <v>1.456198796E9</v>
      </c>
      <c r="F57" s="12">
        <f>E57/'HUMAN RESOURCES'!I57</f>
        <v>19250.93923</v>
      </c>
      <c r="G57" s="8">
        <v>0.058</v>
      </c>
      <c r="H57" s="8">
        <v>1486.0</v>
      </c>
      <c r="I57" s="8">
        <v>0.148</v>
      </c>
      <c r="J57" s="34">
        <f t="array" ref="J57:K57">VLOOKUP(A57,ENERGY!$A$2:$F$2692,{5,6},0)</f>
        <v>14338</v>
      </c>
      <c r="K57" s="14">
        <v>517.0</v>
      </c>
      <c r="L57" s="14">
        <f>J57/'HUMAN RESOURCES'!I57</f>
        <v>0.1895482728</v>
      </c>
      <c r="M57" s="14">
        <f>K57/'HUMAN RESOURCES'!I57</f>
        <v>0.006834736856</v>
      </c>
      <c r="N57" s="34">
        <f t="array" ref="N57:V57">VLOOKUP(A57,'HUMAN RESOURCES'!$A$2:$M$2692,{2,3,4,5,6,7,8,9,10},0)</f>
        <v>0.01</v>
      </c>
      <c r="O57" s="14">
        <v>0.003</v>
      </c>
      <c r="P57" s="14">
        <v>71.0</v>
      </c>
      <c r="Q57" s="14">
        <v>66.0</v>
      </c>
      <c r="R57" s="14">
        <v>0.0303</v>
      </c>
      <c r="S57" s="14">
        <v>0.623</v>
      </c>
      <c r="T57" s="14">
        <v>0.073</v>
      </c>
      <c r="U57" s="14">
        <v>75643.0</v>
      </c>
      <c r="V57" s="14">
        <v>0.912</v>
      </c>
      <c r="W57" s="34">
        <f t="array" ref="W57:X57">VLOOKUP(A57,TOURISM!$A$2:$F$2692,{3,6},0)</f>
        <v>680000000</v>
      </c>
      <c r="X57" s="35">
        <v>4.48E8</v>
      </c>
      <c r="Y57" s="34">
        <f>X57/'HUMAN RESOURCES'!I57</f>
        <v>5922.557276</v>
      </c>
      <c r="Z57" s="34">
        <f t="array" ref="Z57:AE57">VLOOKUP(A57,BUSINESS!$A$2:$J$2692,{4,5,6,7,8,9},0)</f>
        <v>0.489</v>
      </c>
      <c r="AA57" s="14">
        <v>26.0</v>
      </c>
      <c r="AB57" s="14">
        <v>94.0</v>
      </c>
      <c r="AC57" s="14">
        <v>302.0</v>
      </c>
      <c r="AD57" s="14">
        <v>0.135</v>
      </c>
      <c r="AE57" s="14">
        <v>0.686</v>
      </c>
      <c r="AF57" s="14"/>
      <c r="AG57" s="14"/>
      <c r="AH57" s="14"/>
    </row>
    <row r="58">
      <c r="A58" s="32" t="str">
        <f t="shared" si="1"/>
        <v>Andorra-Europe2004</v>
      </c>
      <c r="B58" s="32" t="s">
        <v>60</v>
      </c>
      <c r="C58" s="33" t="s">
        <v>45</v>
      </c>
      <c r="D58" s="8" t="s">
        <v>55</v>
      </c>
      <c r="E58" s="12">
        <v>1.917948475E9</v>
      </c>
      <c r="F58" s="12">
        <f>E58/'HUMAN RESOURCES'!I58</f>
        <v>24259.40393</v>
      </c>
      <c r="G58" s="8">
        <v>0.058</v>
      </c>
      <c r="H58" s="8">
        <v>1891.0</v>
      </c>
      <c r="I58" s="8">
        <v>0.148</v>
      </c>
      <c r="J58" s="34">
        <f t="array" ref="J58:K58">VLOOKUP(A58,ENERGY!$A$2:$F$2692,{5,6},0)</f>
        <v>14338</v>
      </c>
      <c r="K58" s="14">
        <v>539.0</v>
      </c>
      <c r="L58" s="14">
        <f>J58/'HUMAN RESOURCES'!I58</f>
        <v>0.1813559322</v>
      </c>
      <c r="M58" s="14">
        <f>K58/'HUMAN RESOURCES'!I58</f>
        <v>0.006817606881</v>
      </c>
      <c r="N58" s="34">
        <f t="array" ref="N58:V58">VLOOKUP(A58,'HUMAN RESOURCES'!$A$2:$M$2692,{2,3,4,5,6,7,8,9,10},0)</f>
        <v>0.011</v>
      </c>
      <c r="O58" s="14">
        <v>0.003</v>
      </c>
      <c r="P58" s="14">
        <v>71.0</v>
      </c>
      <c r="Q58" s="14">
        <v>66.0</v>
      </c>
      <c r="R58" s="14">
        <v>0.0303</v>
      </c>
      <c r="S58" s="14">
        <v>0.623</v>
      </c>
      <c r="T58" s="14">
        <v>0.073</v>
      </c>
      <c r="U58" s="14">
        <v>79060.0</v>
      </c>
      <c r="V58" s="14">
        <v>0.908</v>
      </c>
      <c r="W58" s="34">
        <f t="array" ref="W58:X58">VLOOKUP(A58,TOURISM!$A$2:$F$2692,{3,6},0)</f>
        <v>680000000</v>
      </c>
      <c r="X58" s="35">
        <v>4.48E8</v>
      </c>
      <c r="Y58" s="34">
        <f>X58/'HUMAN RESOURCES'!I58</f>
        <v>5666.582343</v>
      </c>
      <c r="Z58" s="34">
        <f t="array" ref="Z58:AE58">VLOOKUP(A58,BUSINESS!$A$2:$J$2692,{4,5,6,7,8,9},0)</f>
        <v>0.489</v>
      </c>
      <c r="AA58" s="14">
        <v>26.0</v>
      </c>
      <c r="AB58" s="14">
        <v>94.0</v>
      </c>
      <c r="AC58" s="14">
        <v>302.0</v>
      </c>
      <c r="AD58" s="14">
        <v>0.268</v>
      </c>
      <c r="AE58" s="14">
        <v>0.738</v>
      </c>
      <c r="AF58" s="14"/>
      <c r="AG58" s="14"/>
      <c r="AH58" s="14"/>
    </row>
    <row r="59">
      <c r="A59" s="32" t="str">
        <f t="shared" si="1"/>
        <v>Andorra-Europe2005</v>
      </c>
      <c r="B59" s="32" t="s">
        <v>60</v>
      </c>
      <c r="C59" s="33" t="s">
        <v>46</v>
      </c>
      <c r="D59" s="8" t="s">
        <v>55</v>
      </c>
      <c r="E59" s="12">
        <v>2.322163502E9</v>
      </c>
      <c r="F59" s="12">
        <f>E59/'HUMAN RESOURCES'!I59</f>
        <v>28589.97454</v>
      </c>
      <c r="G59" s="8">
        <v>0.057</v>
      </c>
      <c r="H59" s="8">
        <v>2193.0</v>
      </c>
      <c r="I59" s="8">
        <v>0.148</v>
      </c>
      <c r="J59" s="34">
        <f t="array" ref="J59:K59">VLOOKUP(A59,ENERGY!$A$2:$F$2692,{5,6},0)</f>
        <v>14338</v>
      </c>
      <c r="K59" s="14">
        <v>539.0</v>
      </c>
      <c r="L59" s="14">
        <f>J59/'HUMAN RESOURCES'!I59</f>
        <v>0.1765263534</v>
      </c>
      <c r="M59" s="14">
        <f>K59/'HUMAN RESOURCES'!I59</f>
        <v>0.006636051365</v>
      </c>
      <c r="N59" s="34">
        <f t="array" ref="N59:V59">VLOOKUP(A59,'HUMAN RESOURCES'!$A$2:$M$2692,{2,3,4,5,6,7,8,9,10},0)</f>
        <v>0.011</v>
      </c>
      <c r="O59" s="14">
        <v>0.003</v>
      </c>
      <c r="P59" s="14">
        <v>71.0</v>
      </c>
      <c r="Q59" s="14">
        <v>66.0</v>
      </c>
      <c r="R59" s="14">
        <v>0.0303</v>
      </c>
      <c r="S59" s="14">
        <v>0.623</v>
      </c>
      <c r="T59" s="14">
        <v>0.073</v>
      </c>
      <c r="U59" s="14">
        <v>81223.0</v>
      </c>
      <c r="V59" s="14">
        <v>0.903</v>
      </c>
      <c r="W59" s="34">
        <f t="array" ref="W59:X59">VLOOKUP(A59,TOURISM!$A$2:$F$2692,{3,6},0)</f>
        <v>680000000</v>
      </c>
      <c r="X59" s="35">
        <v>4.48E8</v>
      </c>
      <c r="Y59" s="34">
        <f>X59/'HUMAN RESOURCES'!I59</f>
        <v>5515.679056</v>
      </c>
      <c r="Z59" s="34">
        <f t="array" ref="Z59:AE59">VLOOKUP(A59,BUSINESS!$A$2:$J$2692,{4,5,6,7,8,9},0)</f>
        <v>0.489</v>
      </c>
      <c r="AA59" s="14">
        <v>26.0</v>
      </c>
      <c r="AB59" s="14">
        <v>94.0</v>
      </c>
      <c r="AC59" s="14">
        <v>302.0</v>
      </c>
      <c r="AD59" s="14">
        <v>0.376</v>
      </c>
      <c r="AE59" s="14">
        <v>0.795</v>
      </c>
      <c r="AF59" s="14"/>
      <c r="AG59" s="14"/>
      <c r="AH59" s="14"/>
    </row>
    <row r="60">
      <c r="A60" s="32" t="str">
        <f t="shared" si="1"/>
        <v>Andorra-Europe2006</v>
      </c>
      <c r="B60" s="32" t="s">
        <v>60</v>
      </c>
      <c r="C60" s="33" t="s">
        <v>47</v>
      </c>
      <c r="D60" s="8" t="s">
        <v>55</v>
      </c>
      <c r="E60" s="12">
        <v>2.539759286E9</v>
      </c>
      <c r="F60" s="12">
        <f>E60/'HUMAN RESOURCES'!I60</f>
        <v>31019.20302</v>
      </c>
      <c r="G60" s="8">
        <v>0.058</v>
      </c>
      <c r="H60" s="8">
        <v>2356.0</v>
      </c>
      <c r="I60" s="8">
        <v>0.148</v>
      </c>
      <c r="J60" s="34">
        <f t="array" ref="J60:K60">VLOOKUP(A60,ENERGY!$A$2:$F$2692,{5,6},0)</f>
        <v>14338</v>
      </c>
      <c r="K60" s="14">
        <v>576.0</v>
      </c>
      <c r="L60" s="14">
        <f>J60/'HUMAN RESOURCES'!I60</f>
        <v>0.175116333</v>
      </c>
      <c r="M60" s="14">
        <f>K60/'HUMAN RESOURCES'!I60</f>
        <v>0.007034942658</v>
      </c>
      <c r="N60" s="34">
        <f t="array" ref="N60:V60">VLOOKUP(A60,'HUMAN RESOURCES'!$A$2:$M$2692,{2,3,4,5,6,7,8,9,10},0)</f>
        <v>0.011</v>
      </c>
      <c r="O60" s="14">
        <v>0.003</v>
      </c>
      <c r="P60" s="14">
        <v>71.0</v>
      </c>
      <c r="Q60" s="14">
        <v>66.0</v>
      </c>
      <c r="R60" s="14">
        <v>0.0303</v>
      </c>
      <c r="S60" s="14">
        <v>0.623</v>
      </c>
      <c r="T60" s="14">
        <v>0.073</v>
      </c>
      <c r="U60" s="14">
        <v>81877.0</v>
      </c>
      <c r="V60" s="14">
        <v>0.898</v>
      </c>
      <c r="W60" s="34">
        <f t="array" ref="W60:X60">VLOOKUP(A60,TOURISM!$A$2:$F$2692,{3,6},0)</f>
        <v>680000000</v>
      </c>
      <c r="X60" s="35">
        <v>4.48E8</v>
      </c>
      <c r="Y60" s="34">
        <f>X60/'HUMAN RESOURCES'!I60</f>
        <v>5471.622067</v>
      </c>
      <c r="Z60" s="34">
        <f t="array" ref="Z60:AE60">VLOOKUP(A60,BUSINESS!$A$2:$J$2692,{4,5,6,7,8,9},0)</f>
        <v>0.489</v>
      </c>
      <c r="AA60" s="14">
        <v>26.0</v>
      </c>
      <c r="AB60" s="14">
        <v>94.0</v>
      </c>
      <c r="AC60" s="14">
        <v>302.0</v>
      </c>
      <c r="AD60" s="14">
        <v>0.489</v>
      </c>
      <c r="AE60" s="14">
        <v>0.843</v>
      </c>
      <c r="AF60" s="14"/>
      <c r="AG60" s="14"/>
      <c r="AH60" s="14"/>
    </row>
    <row r="61">
      <c r="A61" s="32" t="str">
        <f t="shared" si="1"/>
        <v>Andorra-Europe2007</v>
      </c>
      <c r="B61" s="32" t="s">
        <v>60</v>
      </c>
      <c r="C61" s="33" t="s">
        <v>48</v>
      </c>
      <c r="D61" s="8" t="s">
        <v>55</v>
      </c>
      <c r="E61" s="12">
        <v>2.823503853E9</v>
      </c>
      <c r="F61" s="12">
        <f>E61/'HUMAN RESOURCES'!I61</f>
        <v>34732.86243</v>
      </c>
      <c r="G61" s="8">
        <v>0.06</v>
      </c>
      <c r="H61" s="8">
        <v>2631.0</v>
      </c>
      <c r="I61" s="8">
        <v>0.148</v>
      </c>
      <c r="J61" s="34">
        <f t="array" ref="J61:K61">VLOOKUP(A61,ENERGY!$A$2:$F$2692,{5,6},0)</f>
        <v>14338</v>
      </c>
      <c r="K61" s="14">
        <v>535.0</v>
      </c>
      <c r="L61" s="14">
        <f>J61/'HUMAN RESOURCES'!I61</f>
        <v>0.1763765192</v>
      </c>
      <c r="M61" s="14">
        <f>K61/'HUMAN RESOURCES'!I61</f>
        <v>0.006581213404</v>
      </c>
      <c r="N61" s="34">
        <f t="array" ref="N61:V61">VLOOKUP(A61,'HUMAN RESOURCES'!$A$2:$M$2692,{2,3,4,5,6,7,8,9,10},0)</f>
        <v>0.01</v>
      </c>
      <c r="O61" s="14">
        <v>0.003</v>
      </c>
      <c r="P61" s="14">
        <v>71.0</v>
      </c>
      <c r="Q61" s="14">
        <v>66.0</v>
      </c>
      <c r="R61" s="14">
        <v>0.0303</v>
      </c>
      <c r="S61" s="14">
        <v>0.623</v>
      </c>
      <c r="T61" s="14">
        <v>0.073</v>
      </c>
      <c r="U61" s="14">
        <v>81292.0</v>
      </c>
      <c r="V61" s="14">
        <v>0.894</v>
      </c>
      <c r="W61" s="34">
        <f t="array" ref="W61:X61">VLOOKUP(A61,TOURISM!$A$2:$F$2692,{3,6},0)</f>
        <v>680000000</v>
      </c>
      <c r="X61" s="35">
        <v>4.48E8</v>
      </c>
      <c r="Y61" s="34">
        <f>X61/'HUMAN RESOURCES'!I61</f>
        <v>5510.997392</v>
      </c>
      <c r="Z61" s="34">
        <f t="array" ref="Z61:AE61">VLOOKUP(A61,BUSINESS!$A$2:$J$2692,{4,5,6,7,8,9},0)</f>
        <v>0.489</v>
      </c>
      <c r="AA61" s="14">
        <v>26.0</v>
      </c>
      <c r="AB61" s="14">
        <v>94.0</v>
      </c>
      <c r="AC61" s="14">
        <v>302.0</v>
      </c>
      <c r="AD61" s="14">
        <v>0.709</v>
      </c>
      <c r="AE61" s="14">
        <v>0.781</v>
      </c>
      <c r="AF61" s="14"/>
      <c r="AG61" s="14"/>
      <c r="AH61" s="14"/>
    </row>
    <row r="62">
      <c r="A62" s="32" t="str">
        <f t="shared" si="1"/>
        <v>Andorra-Europe2008</v>
      </c>
      <c r="B62" s="32" t="s">
        <v>60</v>
      </c>
      <c r="C62" s="33" t="s">
        <v>49</v>
      </c>
      <c r="D62" s="8" t="s">
        <v>55</v>
      </c>
      <c r="E62" s="12">
        <v>3.245411584E9</v>
      </c>
      <c r="F62" s="12">
        <f>E62/'HUMAN RESOURCES'!I62</f>
        <v>40583.37086</v>
      </c>
      <c r="G62" s="8">
        <v>0.062</v>
      </c>
      <c r="H62" s="8">
        <v>3012.0</v>
      </c>
      <c r="I62" s="8">
        <v>0.148</v>
      </c>
      <c r="J62" s="34">
        <f t="array" ref="J62:K62">VLOOKUP(A62,ENERGY!$A$2:$F$2692,{5,6},0)</f>
        <v>14338</v>
      </c>
      <c r="K62" s="14">
        <v>524.0</v>
      </c>
      <c r="L62" s="14">
        <f>J62/'HUMAN RESOURCES'!I62</f>
        <v>0.1792944766</v>
      </c>
      <c r="M62" s="14">
        <f>K62/'HUMAN RESOURCES'!I62</f>
        <v>0.006552539109</v>
      </c>
      <c r="N62" s="34">
        <f t="array" ref="N62:V62">VLOOKUP(A62,'HUMAN RESOURCES'!$A$2:$M$2692,{2,3,4,5,6,7,8,9,10},0)</f>
        <v>0.01</v>
      </c>
      <c r="O62" s="14">
        <v>0.003</v>
      </c>
      <c r="P62" s="14">
        <v>71.0</v>
      </c>
      <c r="Q62" s="14">
        <v>66.0</v>
      </c>
      <c r="R62" s="14">
        <v>0.0303</v>
      </c>
      <c r="S62" s="14">
        <v>0.623</v>
      </c>
      <c r="T62" s="14">
        <v>0.073</v>
      </c>
      <c r="U62" s="14">
        <v>79969.0</v>
      </c>
      <c r="V62" s="14">
        <v>0.889</v>
      </c>
      <c r="W62" s="34">
        <f t="array" ref="W62:X62">VLOOKUP(A62,TOURISM!$A$2:$F$2692,{3,6},0)</f>
        <v>680000000</v>
      </c>
      <c r="X62" s="35">
        <v>4.48E8</v>
      </c>
      <c r="Y62" s="34">
        <f>X62/'HUMAN RESOURCES'!I62</f>
        <v>5602.170841</v>
      </c>
      <c r="Z62" s="34">
        <f t="array" ref="Z62:AE62">VLOOKUP(A62,BUSINESS!$A$2:$J$2692,{4,5,6,7,8,9},0)</f>
        <v>0.489</v>
      </c>
      <c r="AA62" s="14">
        <v>26.0</v>
      </c>
      <c r="AB62" s="14">
        <v>94.0</v>
      </c>
      <c r="AC62" s="14">
        <v>302.0</v>
      </c>
      <c r="AD62" s="14">
        <v>0.7</v>
      </c>
      <c r="AE62" s="14">
        <v>0.803</v>
      </c>
      <c r="AF62" s="14"/>
      <c r="AG62" s="14"/>
      <c r="AH62" s="14"/>
    </row>
    <row r="63">
      <c r="A63" s="32" t="str">
        <f t="shared" si="1"/>
        <v>Andorra-Europe2009</v>
      </c>
      <c r="B63" s="32" t="s">
        <v>60</v>
      </c>
      <c r="C63" s="33" t="s">
        <v>50</v>
      </c>
      <c r="D63" s="8" t="s">
        <v>55</v>
      </c>
      <c r="E63" s="12">
        <v>3.712034267E9</v>
      </c>
      <c r="F63" s="12">
        <f>E63/'HUMAN RESOURCES'!I63</f>
        <v>47191.47544</v>
      </c>
      <c r="G63" s="8">
        <v>0.062</v>
      </c>
      <c r="H63" s="8">
        <v>3105.0</v>
      </c>
      <c r="I63" s="8">
        <v>0.148</v>
      </c>
      <c r="J63" s="34">
        <f t="array" ref="J63:K63">VLOOKUP(A63,ENERGY!$A$2:$F$2692,{5,6},0)</f>
        <v>14338</v>
      </c>
      <c r="K63" s="14">
        <v>546.0</v>
      </c>
      <c r="L63" s="14">
        <f>J63/'HUMAN RESOURCES'!I63</f>
        <v>0.1822804765</v>
      </c>
      <c r="M63" s="14">
        <f>K63/'HUMAN RESOURCES'!I63</f>
        <v>0.006941354454</v>
      </c>
      <c r="N63" s="34">
        <f t="array" ref="N63:V63">VLOOKUP(A63,'HUMAN RESOURCES'!$A$2:$M$2692,{2,3,4,5,6,7,8,9,10},0)</f>
        <v>0.01</v>
      </c>
      <c r="O63" s="14">
        <v>0.003</v>
      </c>
      <c r="P63" s="14">
        <v>71.0</v>
      </c>
      <c r="Q63" s="14">
        <v>66.0</v>
      </c>
      <c r="R63" s="14">
        <v>0.0303</v>
      </c>
      <c r="S63" s="14">
        <v>0.623</v>
      </c>
      <c r="T63" s="14">
        <v>0.073</v>
      </c>
      <c r="U63" s="14">
        <v>78659.0</v>
      </c>
      <c r="V63" s="14">
        <v>0.884</v>
      </c>
      <c r="W63" s="34">
        <f t="array" ref="W63:X63">VLOOKUP(A63,TOURISM!$A$2:$F$2692,{3,6},0)</f>
        <v>680000000</v>
      </c>
      <c r="X63" s="35">
        <v>4.48E8</v>
      </c>
      <c r="Y63" s="34">
        <f>X63/'HUMAN RESOURCES'!I63</f>
        <v>5695.470321</v>
      </c>
      <c r="Z63" s="34">
        <f t="array" ref="Z63:AE63">VLOOKUP(A63,BUSINESS!$A$2:$J$2692,{4,5,6,7,8,9},0)</f>
        <v>0.489</v>
      </c>
      <c r="AA63" s="14">
        <v>26.0</v>
      </c>
      <c r="AB63" s="14">
        <v>94.0</v>
      </c>
      <c r="AC63" s="14">
        <v>302.0</v>
      </c>
      <c r="AD63" s="14">
        <v>0.785</v>
      </c>
      <c r="AE63" s="14">
        <v>0.821</v>
      </c>
      <c r="AF63" s="14"/>
      <c r="AG63" s="14"/>
      <c r="AH63" s="14"/>
    </row>
    <row r="64">
      <c r="A64" s="32" t="str">
        <f t="shared" si="1"/>
        <v>Andorra-Europe2010</v>
      </c>
      <c r="B64" s="32" t="s">
        <v>60</v>
      </c>
      <c r="C64" s="33" t="s">
        <v>51</v>
      </c>
      <c r="D64" s="8" t="s">
        <v>55</v>
      </c>
      <c r="E64" s="12">
        <v>3.712034267E9</v>
      </c>
      <c r="F64" s="12">
        <f>E64/'HUMAN RESOURCES'!I64</f>
        <v>47646.99279</v>
      </c>
      <c r="G64" s="8">
        <v>0.062</v>
      </c>
      <c r="H64" s="8">
        <v>2762.0</v>
      </c>
      <c r="I64" s="8">
        <v>0.148</v>
      </c>
      <c r="J64" s="34">
        <f t="array" ref="J64:K64">VLOOKUP(A64,ENERGY!$A$2:$F$2692,{5,6},0)</f>
        <v>14338</v>
      </c>
      <c r="K64" s="14">
        <v>565.0</v>
      </c>
      <c r="L64" s="14">
        <f>J64/'HUMAN RESOURCES'!I64</f>
        <v>0.1840399451</v>
      </c>
      <c r="M64" s="14">
        <f>K64/'HUMAN RESOURCES'!I64</f>
        <v>0.007252236641</v>
      </c>
      <c r="N64" s="34">
        <f t="array" ref="N64:V64">VLOOKUP(A64,'HUMAN RESOURCES'!$A$2:$M$2692,{2,3,4,5,6,7,8,9,10},0)</f>
        <v>0.01</v>
      </c>
      <c r="O64" s="14">
        <v>0.002</v>
      </c>
      <c r="P64" s="14">
        <v>71.0</v>
      </c>
      <c r="Q64" s="14">
        <v>66.0</v>
      </c>
      <c r="R64" s="14">
        <v>0.0303</v>
      </c>
      <c r="S64" s="14">
        <v>0.623</v>
      </c>
      <c r="T64" s="14">
        <v>0.073</v>
      </c>
      <c r="U64" s="14">
        <v>77907.0</v>
      </c>
      <c r="V64" s="14">
        <v>0.878</v>
      </c>
      <c r="W64" s="34">
        <f t="array" ref="W64:X64">VLOOKUP(A64,TOURISM!$A$2:$F$2692,{3,6},0)</f>
        <v>680000000</v>
      </c>
      <c r="X64" s="35">
        <v>4.48E8</v>
      </c>
      <c r="Y64" s="34">
        <f>X64/'HUMAN RESOURCES'!I64</f>
        <v>5750.446045</v>
      </c>
      <c r="Z64" s="34">
        <f t="array" ref="Z64:AE64">VLOOKUP(A64,BUSINESS!$A$2:$J$2692,{4,5,6,7,8,9},0)</f>
        <v>0.489</v>
      </c>
      <c r="AA64" s="14">
        <v>26.0</v>
      </c>
      <c r="AB64" s="14">
        <v>94.0</v>
      </c>
      <c r="AC64" s="14">
        <v>302.0</v>
      </c>
      <c r="AD64" s="14">
        <v>0.81</v>
      </c>
      <c r="AE64" s="14">
        <v>0.841</v>
      </c>
      <c r="AF64" s="14"/>
      <c r="AG64" s="14"/>
      <c r="AH64" s="14"/>
    </row>
    <row r="65">
      <c r="A65" s="32" t="str">
        <f t="shared" si="1"/>
        <v>Andorra-Europe2011</v>
      </c>
      <c r="B65" s="32" t="s">
        <v>60</v>
      </c>
      <c r="C65" s="33" t="s">
        <v>52</v>
      </c>
      <c r="D65" s="8" t="s">
        <v>55</v>
      </c>
      <c r="E65" s="12"/>
      <c r="F65" s="12">
        <f>E65/'HUMAN RESOURCES'!I65</f>
        <v>0</v>
      </c>
      <c r="G65" s="8">
        <v>0.072</v>
      </c>
      <c r="H65" s="8">
        <v>2958.0</v>
      </c>
      <c r="I65" s="8">
        <v>0.148</v>
      </c>
      <c r="J65" s="34">
        <f t="array" ref="J65:K65">VLOOKUP(A65,ENERGY!$A$2:$F$2692,{5,6},0)</f>
        <v>14338</v>
      </c>
      <c r="K65" s="14">
        <v>524.0</v>
      </c>
      <c r="L65" s="14">
        <f>J65/'HUMAN RESOURCES'!I65</f>
        <v>0.1841392153</v>
      </c>
      <c r="M65" s="14">
        <f>K65/'HUMAN RESOURCES'!I65</f>
        <v>0.006729596096</v>
      </c>
      <c r="N65" s="34">
        <f t="array" ref="N65:V65">VLOOKUP(A65,'HUMAN RESOURCES'!$A$2:$M$2692,{2,3,4,5,6,7,8,9,10},0)</f>
        <v>0.02276399689</v>
      </c>
      <c r="O65" s="14">
        <v>0.002</v>
      </c>
      <c r="P65" s="14">
        <v>71.0</v>
      </c>
      <c r="Q65" s="14">
        <v>66.0</v>
      </c>
      <c r="R65" s="14">
        <v>0.0303</v>
      </c>
      <c r="S65" s="14">
        <v>0.623</v>
      </c>
      <c r="T65" s="14">
        <v>0.073</v>
      </c>
      <c r="U65" s="14">
        <v>77865.0</v>
      </c>
      <c r="V65" s="14">
        <v>0.873</v>
      </c>
      <c r="W65" s="34">
        <f t="array" ref="W65:X65">VLOOKUP(A65,TOURISM!$A$2:$F$2692,{3,6},0)</f>
        <v>680000000</v>
      </c>
      <c r="X65" s="35">
        <v>4.48E8</v>
      </c>
      <c r="Y65" s="34">
        <f>X65/'HUMAN RESOURCES'!I65</f>
        <v>5753.547807</v>
      </c>
      <c r="Z65" s="34">
        <f t="array" ref="Z65:AE65">VLOOKUP(A65,BUSINESS!$A$2:$J$2692,{4,5,6,7,8,9},0)</f>
        <v>0.489</v>
      </c>
      <c r="AA65" s="14">
        <v>26.0</v>
      </c>
      <c r="AB65" s="14">
        <v>94.0</v>
      </c>
      <c r="AC65" s="14">
        <v>302.0</v>
      </c>
      <c r="AD65" s="14">
        <v>0.81</v>
      </c>
      <c r="AE65" s="14">
        <v>0.835</v>
      </c>
      <c r="AF65" s="14"/>
      <c r="AG65" s="14"/>
      <c r="AH65" s="14"/>
    </row>
    <row r="66">
      <c r="A66" s="32" t="str">
        <f t="shared" si="1"/>
        <v>Andorra-Europe2012</v>
      </c>
      <c r="B66" s="32" t="s">
        <v>60</v>
      </c>
      <c r="C66" s="33" t="s">
        <v>53</v>
      </c>
      <c r="D66" s="8" t="s">
        <v>55</v>
      </c>
      <c r="E66" s="12"/>
      <c r="F66" s="12">
        <f>E66/'HUMAN RESOURCES'!I66</f>
        <v>0</v>
      </c>
      <c r="G66" s="8">
        <v>0.072</v>
      </c>
      <c r="H66" s="8">
        <v>3053.0</v>
      </c>
      <c r="I66" s="8">
        <v>0.148</v>
      </c>
      <c r="J66" s="34">
        <f t="array" ref="J66:K66">VLOOKUP(A66,ENERGY!$A$2:$F$2692,{5,6},0)</f>
        <v>14338</v>
      </c>
      <c r="K66" s="14">
        <v>532.0</v>
      </c>
      <c r="L66" s="14">
        <f>J66/'HUMAN RESOURCES'!I66</f>
        <v>0.1829760082</v>
      </c>
      <c r="M66" s="14">
        <f>K66/'HUMAN RESOURCES'!I66</f>
        <v>0.006789178152</v>
      </c>
      <c r="N66" s="34">
        <f t="array" ref="N66:V66">VLOOKUP(A66,'HUMAN RESOURCES'!$A$2:$M$2692,{2,3,4,5,6,7,8,9,10},0)</f>
        <v>0.01</v>
      </c>
      <c r="O66" s="14">
        <v>0.002</v>
      </c>
      <c r="P66" s="14">
        <v>71.0</v>
      </c>
      <c r="Q66" s="14">
        <v>66.0</v>
      </c>
      <c r="R66" s="14">
        <v>0.0303</v>
      </c>
      <c r="S66" s="14">
        <v>0.623</v>
      </c>
      <c r="T66" s="14">
        <v>0.073</v>
      </c>
      <c r="U66" s="14">
        <v>78360.0</v>
      </c>
      <c r="V66" s="14">
        <v>0.867</v>
      </c>
      <c r="W66" s="34">
        <f t="array" ref="W66:X66">VLOOKUP(A66,TOURISM!$A$2:$F$2692,{3,6},0)</f>
        <v>680000000</v>
      </c>
      <c r="X66" s="35">
        <v>4.48E8</v>
      </c>
      <c r="Y66" s="34">
        <f>X66/'HUMAN RESOURCES'!I66</f>
        <v>5717.202654</v>
      </c>
      <c r="Z66" s="34">
        <f t="array" ref="Z66:AE66">VLOOKUP(A66,BUSINESS!$A$2:$J$2692,{4,5,6,7,8,9},0)</f>
        <v>0.489</v>
      </c>
      <c r="AA66" s="14">
        <v>26.0</v>
      </c>
      <c r="AB66" s="14">
        <v>94.0</v>
      </c>
      <c r="AC66" s="14">
        <v>302.0</v>
      </c>
      <c r="AD66" s="14">
        <v>0.864</v>
      </c>
      <c r="AE66" s="14">
        <v>0.815</v>
      </c>
      <c r="AF66" s="14"/>
      <c r="AG66" s="14"/>
      <c r="AH66" s="14"/>
    </row>
    <row r="67">
      <c r="A67" s="32" t="str">
        <f t="shared" si="1"/>
        <v>Angola-Africa2000</v>
      </c>
      <c r="B67" s="32" t="s">
        <v>61</v>
      </c>
      <c r="C67" s="33" t="s">
        <v>40</v>
      </c>
      <c r="D67" s="8" t="s">
        <v>57</v>
      </c>
      <c r="E67" s="12">
        <v>1.15E11</v>
      </c>
      <c r="F67" s="12">
        <f>E67/'HUMAN RESOURCES'!I67</f>
        <v>8258.569343</v>
      </c>
      <c r="G67" s="8">
        <v>0.035</v>
      </c>
      <c r="H67" s="8">
        <v>190.0</v>
      </c>
      <c r="I67" s="8">
        <v>0.167</v>
      </c>
      <c r="J67" s="34">
        <f t="array" ref="J67:K67">VLOOKUP(A67,ENERGY!$A$2:$F$2692,{5,6},0)</f>
        <v>14338</v>
      </c>
      <c r="K67" s="14">
        <v>8529.0</v>
      </c>
      <c r="L67" s="14">
        <f>J67/'HUMAN RESOURCES'!I67</f>
        <v>0.001029664063</v>
      </c>
      <c r="M67" s="14">
        <f>K67/'HUMAN RESOURCES'!I67</f>
        <v>0.0006124985907</v>
      </c>
      <c r="N67" s="34">
        <f t="array" ref="N67:V67">VLOOKUP(A67,'HUMAN RESOURCES'!$A$2:$M$2692,{2,3,4,5,6,7,8,9,10},0)</f>
        <v>0.05</v>
      </c>
      <c r="O67" s="14">
        <v>0.128</v>
      </c>
      <c r="P67" s="14">
        <v>47.0</v>
      </c>
      <c r="Q67" s="14">
        <v>44.0</v>
      </c>
      <c r="R67" s="14">
        <v>0.476</v>
      </c>
      <c r="S67" s="14">
        <v>0.499</v>
      </c>
      <c r="T67" s="14">
        <v>0.025</v>
      </c>
      <c r="U67" s="14">
        <v>1.392493E7</v>
      </c>
      <c r="V67" s="14">
        <v>0.324</v>
      </c>
      <c r="W67" s="34">
        <f t="array" ref="W67:X67">VLOOKUP(A67,TOURISM!$A$2:$F$2692,{3,6},0)</f>
        <v>34000000</v>
      </c>
      <c r="X67" s="35">
        <v>1.46E8</v>
      </c>
      <c r="Y67" s="34">
        <f>X67/'HUMAN RESOURCES'!I67</f>
        <v>10.48479238</v>
      </c>
      <c r="Z67" s="34">
        <f t="array" ref="Z67:AE67">VLOOKUP(A67,BUSINESS!$A$2:$J$2692,{4,5,6,7,8,9},0)</f>
        <v>0.489</v>
      </c>
      <c r="AA67" s="14">
        <v>26.0</v>
      </c>
      <c r="AB67" s="14">
        <v>94.0</v>
      </c>
      <c r="AC67" s="14">
        <v>302.0</v>
      </c>
      <c r="AD67" s="14">
        <v>0.001</v>
      </c>
      <c r="AE67" s="14">
        <v>0.002</v>
      </c>
      <c r="AF67" s="14"/>
      <c r="AG67" s="14"/>
      <c r="AH67" s="14"/>
    </row>
    <row r="68">
      <c r="A68" s="32" t="str">
        <f t="shared" si="1"/>
        <v>Angola-Africa2001</v>
      </c>
      <c r="B68" s="32" t="s">
        <v>61</v>
      </c>
      <c r="C68" s="33" t="s">
        <v>42</v>
      </c>
      <c r="D68" s="8" t="s">
        <v>57</v>
      </c>
      <c r="E68" s="12">
        <v>9.129594819E9</v>
      </c>
      <c r="F68" s="12">
        <f>E68/'HUMAN RESOURCES'!I68</f>
        <v>634.6482595</v>
      </c>
      <c r="G68" s="8">
        <v>0.034</v>
      </c>
      <c r="H68" s="8">
        <v>22.0</v>
      </c>
      <c r="I68" s="8">
        <v>1.032</v>
      </c>
      <c r="J68" s="34">
        <f t="array" ref="J68:K68">VLOOKUP(A68,ENERGY!$A$2:$F$2692,{5,6},0)</f>
        <v>13576</v>
      </c>
      <c r="K68" s="14">
        <v>8529.0</v>
      </c>
      <c r="L68" s="14">
        <f>J68/'HUMAN RESOURCES'!I68</f>
        <v>0.0009437422955</v>
      </c>
      <c r="M68" s="14">
        <f>K68/'HUMAN RESOURCES'!I68</f>
        <v>0.0005928976163</v>
      </c>
      <c r="N68" s="34">
        <f t="array" ref="N68:V68">VLOOKUP(A68,'HUMAN RESOURCES'!$A$2:$M$2692,{2,3,4,5,6,7,8,9,10},0)</f>
        <v>0.05</v>
      </c>
      <c r="O68" s="14">
        <v>0.127</v>
      </c>
      <c r="P68" s="14">
        <v>47.0</v>
      </c>
      <c r="Q68" s="14">
        <v>45.0</v>
      </c>
      <c r="R68" s="14">
        <v>0.477</v>
      </c>
      <c r="S68" s="14">
        <v>0.499</v>
      </c>
      <c r="T68" s="14">
        <v>0.025</v>
      </c>
      <c r="U68" s="14">
        <v>1.4385283E7</v>
      </c>
      <c r="V68" s="14">
        <v>0.332</v>
      </c>
      <c r="W68" s="34">
        <f t="array" ref="W68:X68">VLOOKUP(A68,TOURISM!$A$2:$F$2692,{3,6},0)</f>
        <v>35000000</v>
      </c>
      <c r="X68" s="35">
        <v>8.0E7</v>
      </c>
      <c r="Y68" s="34">
        <f>X68/'HUMAN RESOURCES'!I68</f>
        <v>5.561239219</v>
      </c>
      <c r="Z68" s="34">
        <f t="array" ref="Z68:AE68">VLOOKUP(A68,BUSINESS!$A$2:$J$2692,{4,5,6,7,8,9},0)</f>
        <v>0.489</v>
      </c>
      <c r="AA68" s="14">
        <v>26.0</v>
      </c>
      <c r="AB68" s="14">
        <v>94.0</v>
      </c>
      <c r="AC68" s="14">
        <v>302.0</v>
      </c>
      <c r="AD68" s="14">
        <v>0.001</v>
      </c>
      <c r="AE68" s="14">
        <v>0.005</v>
      </c>
      <c r="AF68" s="14"/>
      <c r="AG68" s="14"/>
      <c r="AH68" s="14"/>
    </row>
    <row r="69">
      <c r="A69" s="32" t="str">
        <f t="shared" si="1"/>
        <v>Angola-Africa2002</v>
      </c>
      <c r="B69" s="32" t="s">
        <v>61</v>
      </c>
      <c r="C69" s="33" t="s">
        <v>43</v>
      </c>
      <c r="D69" s="8" t="s">
        <v>57</v>
      </c>
      <c r="E69" s="12">
        <v>8.936079253E9</v>
      </c>
      <c r="F69" s="12">
        <f>E69/'HUMAN RESOURCES'!I69</f>
        <v>600.2777572</v>
      </c>
      <c r="G69" s="8">
        <v>0.058</v>
      </c>
      <c r="H69" s="8">
        <v>36.0</v>
      </c>
      <c r="I69" s="8">
        <v>0.96</v>
      </c>
      <c r="J69" s="34">
        <f t="array" ref="J69:K69">VLOOKUP(A69,ENERGY!$A$2:$F$2692,{5,6},0)</f>
        <v>13378</v>
      </c>
      <c r="K69" s="14">
        <v>30418.0</v>
      </c>
      <c r="L69" s="14">
        <f>J69/'HUMAN RESOURCES'!I69</f>
        <v>0.0008986621099</v>
      </c>
      <c r="M69" s="14">
        <f>K69/'HUMAN RESOURCES'!I69</f>
        <v>0.00204331769</v>
      </c>
      <c r="N69" s="34">
        <f t="array" ref="N69:V69">VLOOKUP(A69,'HUMAN RESOURCES'!$A$2:$M$2692,{2,3,4,5,6,7,8,9,10},0)</f>
        <v>0.05</v>
      </c>
      <c r="O69" s="14">
        <v>0.126</v>
      </c>
      <c r="P69" s="14">
        <v>48.0</v>
      </c>
      <c r="Q69" s="14">
        <v>45.0</v>
      </c>
      <c r="R69" s="14">
        <v>0.477</v>
      </c>
      <c r="S69" s="14">
        <v>0.499</v>
      </c>
      <c r="T69" s="14">
        <v>0.025</v>
      </c>
      <c r="U69" s="14">
        <v>1.4886574E7</v>
      </c>
      <c r="V69" s="14">
        <v>0.339</v>
      </c>
      <c r="W69" s="34">
        <f t="array" ref="W69:X69">VLOOKUP(A69,TOURISM!$A$2:$F$2692,{3,6},0)</f>
        <v>51000000</v>
      </c>
      <c r="X69" s="35">
        <v>5.2E7</v>
      </c>
      <c r="Y69" s="34">
        <f>X69/'HUMAN RESOURCES'!I69</f>
        <v>3.493080409</v>
      </c>
      <c r="Z69" s="34">
        <f t="array" ref="Z69:AE69">VLOOKUP(A69,BUSINESS!$A$2:$J$2692,{4,5,6,7,8,9},0)</f>
        <v>0.489</v>
      </c>
      <c r="AA69" s="14">
        <v>26.0</v>
      </c>
      <c r="AB69" s="14">
        <v>94.0</v>
      </c>
      <c r="AC69" s="14">
        <v>302.0</v>
      </c>
      <c r="AD69" s="14">
        <v>0.003</v>
      </c>
      <c r="AE69" s="14">
        <v>0.009</v>
      </c>
      <c r="AF69" s="14"/>
      <c r="AG69" s="14"/>
      <c r="AH69" s="14"/>
    </row>
    <row r="70">
      <c r="A70" s="32" t="str">
        <f t="shared" si="1"/>
        <v>Angola-Africa2003</v>
      </c>
      <c r="B70" s="32" t="s">
        <v>61</v>
      </c>
      <c r="C70" s="33" t="s">
        <v>44</v>
      </c>
      <c r="D70" s="8" t="s">
        <v>57</v>
      </c>
      <c r="E70" s="12">
        <v>1.2497346043E10</v>
      </c>
      <c r="F70" s="12">
        <f>E70/'HUMAN RESOURCES'!I70</f>
        <v>810.4069297</v>
      </c>
      <c r="G70" s="8">
        <v>0.044</v>
      </c>
      <c r="H70" s="8">
        <v>33.0</v>
      </c>
      <c r="I70" s="8">
        <v>0.973</v>
      </c>
      <c r="J70" s="34">
        <f t="array" ref="J70:K70">VLOOKUP(A70,ENERGY!$A$2:$F$2692,{5,6},0)</f>
        <v>12586</v>
      </c>
      <c r="K70" s="14">
        <v>27836.0</v>
      </c>
      <c r="L70" s="14">
        <f>J70/'HUMAN RESOURCES'!I70</f>
        <v>0.0008161558127</v>
      </c>
      <c r="M70" s="14">
        <f>K70/'HUMAN RESOURCES'!I70</f>
        <v>0.001805062228</v>
      </c>
      <c r="N70" s="34">
        <f t="array" ref="N70:V70">VLOOKUP(A70,'HUMAN RESOURCES'!$A$2:$M$2692,{2,3,4,5,6,7,8,9,10},0)</f>
        <v>0.05</v>
      </c>
      <c r="O70" s="14">
        <v>0.125</v>
      </c>
      <c r="P70" s="14">
        <v>49.0</v>
      </c>
      <c r="Q70" s="14">
        <v>46.0</v>
      </c>
      <c r="R70" s="14">
        <v>0.477</v>
      </c>
      <c r="S70" s="14">
        <v>0.498</v>
      </c>
      <c r="T70" s="14">
        <v>0.025</v>
      </c>
      <c r="U70" s="14">
        <v>1.5421075E7</v>
      </c>
      <c r="V70" s="14">
        <v>0.346</v>
      </c>
      <c r="W70" s="34">
        <f t="array" ref="W70:X70">VLOOKUP(A70,TOURISM!$A$2:$F$2692,{3,6},0)</f>
        <v>63000000</v>
      </c>
      <c r="X70" s="35">
        <v>4.9E7</v>
      </c>
      <c r="Y70" s="34">
        <f>X70/'HUMAN RESOURCES'!I70</f>
        <v>3.177469794</v>
      </c>
      <c r="Z70" s="34">
        <f t="array" ref="Z70:AE70">VLOOKUP(A70,BUSINESS!$A$2:$J$2692,{4,5,6,7,8,9},0)</f>
        <v>0.489</v>
      </c>
      <c r="AA70" s="14">
        <v>119.0</v>
      </c>
      <c r="AB70" s="14">
        <v>94.0</v>
      </c>
      <c r="AC70" s="14">
        <v>302.0</v>
      </c>
      <c r="AD70" s="14">
        <v>0.004</v>
      </c>
      <c r="AE70" s="14">
        <v>0.023</v>
      </c>
      <c r="AF70" s="14"/>
      <c r="AG70" s="14"/>
      <c r="AH70" s="14"/>
    </row>
    <row r="71">
      <c r="A71" s="32" t="str">
        <f t="shared" si="1"/>
        <v>Angola-Africa2004</v>
      </c>
      <c r="B71" s="32" t="s">
        <v>61</v>
      </c>
      <c r="C71" s="33" t="s">
        <v>45</v>
      </c>
      <c r="D71" s="8" t="s">
        <v>57</v>
      </c>
      <c r="E71" s="12">
        <v>1.418894924E10</v>
      </c>
      <c r="F71" s="12">
        <f>E71/'HUMAN RESOURCES'!I71</f>
        <v>888.1017931</v>
      </c>
      <c r="G71" s="8">
        <v>0.049</v>
      </c>
      <c r="H71" s="8">
        <v>45.0</v>
      </c>
      <c r="I71" s="8">
        <v>0.961</v>
      </c>
      <c r="J71" s="34">
        <f t="array" ref="J71:K71">VLOOKUP(A71,ENERGY!$A$2:$F$2692,{5,6},0)</f>
        <v>11584</v>
      </c>
      <c r="K71" s="14">
        <v>26597.0</v>
      </c>
      <c r="L71" s="14">
        <f>J71/'HUMAN RESOURCES'!I71</f>
        <v>0.0007250551819</v>
      </c>
      <c r="M71" s="14">
        <f>K71/'HUMAN RESOURCES'!I71</f>
        <v>0.00166473521</v>
      </c>
      <c r="N71" s="34">
        <f t="array" ref="N71:V71">VLOOKUP(A71,'HUMAN RESOURCES'!$A$2:$M$2692,{2,3,4,5,6,7,8,9,10},0)</f>
        <v>0.05</v>
      </c>
      <c r="O71" s="14">
        <v>0.123</v>
      </c>
      <c r="P71" s="14">
        <v>49.0</v>
      </c>
      <c r="Q71" s="14">
        <v>47.0</v>
      </c>
      <c r="R71" s="14">
        <v>0.477</v>
      </c>
      <c r="S71" s="14">
        <v>0.498</v>
      </c>
      <c r="T71" s="14">
        <v>0.025</v>
      </c>
      <c r="U71" s="14">
        <v>1.5976715E7</v>
      </c>
      <c r="V71" s="14">
        <v>0.354</v>
      </c>
      <c r="W71" s="34">
        <f t="array" ref="W71:X71">VLOOKUP(A71,TOURISM!$A$2:$F$2692,{3,6},0)</f>
        <v>82000000</v>
      </c>
      <c r="X71" s="35">
        <v>8.6E7</v>
      </c>
      <c r="Y71" s="34">
        <f>X71/'HUMAN RESOURCES'!I71</f>
        <v>5.382833705</v>
      </c>
      <c r="Z71" s="34">
        <f t="array" ref="Z71:AE71">VLOOKUP(A71,BUSINESS!$A$2:$J$2692,{4,5,6,7,8,9},0)</f>
        <v>0.489</v>
      </c>
      <c r="AA71" s="14">
        <v>119.0</v>
      </c>
      <c r="AB71" s="14">
        <v>94.0</v>
      </c>
      <c r="AC71" s="14">
        <v>302.0</v>
      </c>
      <c r="AD71" s="14">
        <v>0.005</v>
      </c>
      <c r="AE71" s="14">
        <v>0.046</v>
      </c>
      <c r="AF71" s="14"/>
      <c r="AG71" s="14"/>
      <c r="AH71" s="14"/>
    </row>
    <row r="72">
      <c r="A72" s="32" t="str">
        <f t="shared" si="1"/>
        <v>Angola-Africa2005</v>
      </c>
      <c r="B72" s="32" t="s">
        <v>61</v>
      </c>
      <c r="C72" s="33" t="s">
        <v>46</v>
      </c>
      <c r="D72" s="8" t="s">
        <v>57</v>
      </c>
      <c r="E72" s="12">
        <v>1.964086255E10</v>
      </c>
      <c r="F72" s="12">
        <f>E72/'HUMAN RESOURCES'!I72</f>
        <v>1187.162487</v>
      </c>
      <c r="G72" s="8">
        <v>0.051</v>
      </c>
      <c r="H72" s="8">
        <v>63.0</v>
      </c>
      <c r="I72" s="8">
        <v>0.823</v>
      </c>
      <c r="J72" s="34">
        <f t="array" ref="J72:K72">VLOOKUP(A72,ENERGY!$A$2:$F$2692,{5,6},0)</f>
        <v>10697</v>
      </c>
      <c r="K72" s="14">
        <v>25152.0</v>
      </c>
      <c r="L72" s="14">
        <f>J72/'HUMAN RESOURCES'!I72</f>
        <v>0.0006465641255</v>
      </c>
      <c r="M72" s="14">
        <f>K72/'HUMAN RESOURCES'!I72</f>
        <v>0.001520274926</v>
      </c>
      <c r="N72" s="34">
        <f t="array" ref="N72:V72">VLOOKUP(A72,'HUMAN RESOURCES'!$A$2:$M$2692,{2,3,4,5,6,7,8,9,10},0)</f>
        <v>0.049</v>
      </c>
      <c r="O72" s="14">
        <v>0.122</v>
      </c>
      <c r="P72" s="14">
        <v>50.0</v>
      </c>
      <c r="Q72" s="14">
        <v>47.0</v>
      </c>
      <c r="R72" s="14">
        <v>0.478</v>
      </c>
      <c r="S72" s="14">
        <v>0.498</v>
      </c>
      <c r="T72" s="14">
        <v>0.025</v>
      </c>
      <c r="U72" s="14">
        <v>1.6544376E7</v>
      </c>
      <c r="V72" s="14">
        <v>0.362</v>
      </c>
      <c r="W72" s="34">
        <f t="array" ref="W72:X72">VLOOKUP(A72,TOURISM!$A$2:$F$2692,{3,6},0)</f>
        <v>103000000</v>
      </c>
      <c r="X72" s="35">
        <v>1.35E8</v>
      </c>
      <c r="Y72" s="34">
        <f>X72/'HUMAN RESOURCES'!I72</f>
        <v>8.159872575</v>
      </c>
      <c r="Z72" s="34">
        <f t="array" ref="Z72:AE72">VLOOKUP(A72,BUSINESS!$A$2:$J$2692,{4,5,6,7,8,9},0)</f>
        <v>0.521</v>
      </c>
      <c r="AA72" s="14">
        <v>119.0</v>
      </c>
      <c r="AB72" s="14">
        <v>94.0</v>
      </c>
      <c r="AC72" s="14">
        <v>272.0</v>
      </c>
      <c r="AD72" s="14">
        <v>0.011</v>
      </c>
      <c r="AE72" s="14">
        <v>0.097</v>
      </c>
      <c r="AF72" s="14"/>
      <c r="AG72" s="14"/>
      <c r="AH72" s="14"/>
    </row>
    <row r="73">
      <c r="A73" s="32" t="str">
        <f t="shared" si="1"/>
        <v>Angola-Africa2006</v>
      </c>
      <c r="B73" s="32" t="s">
        <v>61</v>
      </c>
      <c r="C73" s="33" t="s">
        <v>47</v>
      </c>
      <c r="D73" s="8" t="s">
        <v>57</v>
      </c>
      <c r="E73" s="12">
        <v>2.823369924E10</v>
      </c>
      <c r="F73" s="12">
        <f>E73/'HUMAN RESOURCES'!I73</f>
        <v>1648.93265</v>
      </c>
      <c r="G73" s="8">
        <v>0.042</v>
      </c>
      <c r="H73" s="8">
        <v>71.0</v>
      </c>
      <c r="I73" s="8">
        <v>0.677</v>
      </c>
      <c r="J73" s="34">
        <f t="array" ref="J73:K73">VLOOKUP(A73,ENERGY!$A$2:$F$2692,{5,6},0)</f>
        <v>9356</v>
      </c>
      <c r="K73" s="14">
        <v>19156.0</v>
      </c>
      <c r="L73" s="14">
        <f>J73/'HUMAN RESOURCES'!I73</f>
        <v>0.0005464184391</v>
      </c>
      <c r="M73" s="14">
        <f>K73/'HUMAN RESOURCES'!I73</f>
        <v>0.001118767809</v>
      </c>
      <c r="N73" s="34">
        <f t="array" ref="N73:V73">VLOOKUP(A73,'HUMAN RESOURCES'!$A$2:$M$2692,{2,3,4,5,6,7,8,9,10},0)</f>
        <v>0.049</v>
      </c>
      <c r="O73" s="14">
        <v>0.12</v>
      </c>
      <c r="P73" s="14">
        <v>50.0</v>
      </c>
      <c r="Q73" s="14">
        <v>48.0</v>
      </c>
      <c r="R73" s="14">
        <v>0.478</v>
      </c>
      <c r="S73" s="14">
        <v>0.497</v>
      </c>
      <c r="T73" s="14">
        <v>0.024</v>
      </c>
      <c r="U73" s="14">
        <v>1.7122409E7</v>
      </c>
      <c r="V73" s="14">
        <v>0.369</v>
      </c>
      <c r="W73" s="34">
        <f t="array" ref="W73:X73">VLOOKUP(A73,TOURISM!$A$2:$F$2692,{3,6},0)</f>
        <v>91000000</v>
      </c>
      <c r="X73" s="35">
        <v>3.93E8</v>
      </c>
      <c r="Y73" s="34">
        <f>X73/'HUMAN RESOURCES'!I73</f>
        <v>22.95237779</v>
      </c>
      <c r="Z73" s="34">
        <f t="array" ref="Z73:AE73">VLOOKUP(A73,BUSINESS!$A$2:$J$2692,{4,5,6,7,8,9},0)</f>
        <v>0.521</v>
      </c>
      <c r="AA73" s="14">
        <v>119.0</v>
      </c>
      <c r="AB73" s="14">
        <v>94.0</v>
      </c>
      <c r="AC73" s="14">
        <v>272.0</v>
      </c>
      <c r="AD73" s="14">
        <v>0.019</v>
      </c>
      <c r="AE73" s="14">
        <v>0.178</v>
      </c>
      <c r="AF73" s="14"/>
      <c r="AG73" s="14"/>
      <c r="AH73" s="14"/>
    </row>
    <row r="74">
      <c r="A74" s="32" t="str">
        <f t="shared" si="1"/>
        <v>Angola-Africa2007</v>
      </c>
      <c r="B74" s="32" t="s">
        <v>61</v>
      </c>
      <c r="C74" s="33" t="s">
        <v>48</v>
      </c>
      <c r="D74" s="8" t="s">
        <v>57</v>
      </c>
      <c r="E74" s="12">
        <v>4.1789494462E10</v>
      </c>
      <c r="F74" s="12">
        <f>E74/'HUMAN RESOURCES'!I74</f>
        <v>2359.279043</v>
      </c>
      <c r="G74" s="8">
        <v>0.045</v>
      </c>
      <c r="H74" s="8">
        <v>111.0</v>
      </c>
      <c r="I74" s="8">
        <v>0.195</v>
      </c>
      <c r="J74" s="34">
        <f t="array" ref="J74:K74">VLOOKUP(A74,ENERGY!$A$2:$F$2692,{5,6},0)</f>
        <v>9004</v>
      </c>
      <c r="K74" s="14">
        <v>9065.0</v>
      </c>
      <c r="L74" s="14">
        <f>J74/'HUMAN RESOURCES'!I74</f>
        <v>0.0005083322682</v>
      </c>
      <c r="M74" s="14">
        <f>K74/'HUMAN RESOURCES'!I74</f>
        <v>0.0005117761008</v>
      </c>
      <c r="N74" s="34">
        <f t="array" ref="N74:V74">VLOOKUP(A74,'HUMAN RESOURCES'!$A$2:$M$2692,{2,3,4,5,6,7,8,9,10},0)</f>
        <v>0.048</v>
      </c>
      <c r="O74" s="14">
        <v>0.117</v>
      </c>
      <c r="P74" s="14">
        <v>51.0</v>
      </c>
      <c r="Q74" s="14">
        <v>48.0</v>
      </c>
      <c r="R74" s="14">
        <v>0.479</v>
      </c>
      <c r="S74" s="14">
        <v>0.497</v>
      </c>
      <c r="T74" s="14">
        <v>0.024</v>
      </c>
      <c r="U74" s="14">
        <v>1.7712824E7</v>
      </c>
      <c r="V74" s="14">
        <v>0.377</v>
      </c>
      <c r="W74" s="34">
        <f t="array" ref="W74:X74">VLOOKUP(A74,TOURISM!$A$2:$F$2692,{3,6},0)</f>
        <v>236000000</v>
      </c>
      <c r="X74" s="35">
        <v>4.73E8</v>
      </c>
      <c r="Y74" s="34">
        <f>X74/'HUMAN RESOURCES'!I74</f>
        <v>26.7038164</v>
      </c>
      <c r="Z74" s="34">
        <f t="array" ref="Z74:AE74">VLOOKUP(A74,BUSINESS!$A$2:$J$2692,{4,5,6,7,8,9},0)</f>
        <v>0.521</v>
      </c>
      <c r="AA74" s="14">
        <v>119.0</v>
      </c>
      <c r="AB74" s="14">
        <v>94.0</v>
      </c>
      <c r="AC74" s="14">
        <v>272.0</v>
      </c>
      <c r="AD74" s="14">
        <v>0.032</v>
      </c>
      <c r="AE74" s="14">
        <v>0.28</v>
      </c>
      <c r="AF74" s="14"/>
      <c r="AG74" s="14"/>
      <c r="AH74" s="14"/>
    </row>
    <row r="75">
      <c r="A75" s="32" t="str">
        <f t="shared" si="1"/>
        <v>Angola-Africa2008</v>
      </c>
      <c r="B75" s="32" t="s">
        <v>61</v>
      </c>
      <c r="C75" s="33" t="s">
        <v>49</v>
      </c>
      <c r="D75" s="8" t="s">
        <v>57</v>
      </c>
      <c r="E75" s="12">
        <v>6.0448890972E10</v>
      </c>
      <c r="F75" s="12">
        <f>E75/'HUMAN RESOURCES'!I75</f>
        <v>3300.613487</v>
      </c>
      <c r="G75" s="8">
        <v>0.034</v>
      </c>
      <c r="H75" s="8">
        <v>115.0</v>
      </c>
      <c r="I75" s="8">
        <v>0.177</v>
      </c>
      <c r="J75" s="34">
        <f t="array" ref="J75:K75">VLOOKUP(A75,ENERGY!$A$2:$F$2692,{5,6},0)</f>
        <v>7499</v>
      </c>
      <c r="K75" s="14">
        <v>9542.0</v>
      </c>
      <c r="L75" s="14">
        <f>J75/'HUMAN RESOURCES'!I75</f>
        <v>0.0004094583067</v>
      </c>
      <c r="M75" s="14">
        <f>K75/'HUMAN RESOURCES'!I75</f>
        <v>0.000521009623</v>
      </c>
      <c r="N75" s="34">
        <f t="array" ref="N75:V75">VLOOKUP(A75,'HUMAN RESOURCES'!$A$2:$M$2692,{2,3,4,5,6,7,8,9,10},0)</f>
        <v>0.048</v>
      </c>
      <c r="O75" s="14">
        <v>0.115</v>
      </c>
      <c r="P75" s="14">
        <v>51.0</v>
      </c>
      <c r="Q75" s="14">
        <v>48.0</v>
      </c>
      <c r="R75" s="14">
        <v>0.479</v>
      </c>
      <c r="S75" s="14">
        <v>0.497</v>
      </c>
      <c r="T75" s="14">
        <v>0.024</v>
      </c>
      <c r="U75" s="14">
        <v>1.8314441E7</v>
      </c>
      <c r="V75" s="14">
        <v>0.385</v>
      </c>
      <c r="W75" s="34">
        <f t="array" ref="W75:X75">VLOOKUP(A75,TOURISM!$A$2:$F$2692,{3,6},0)</f>
        <v>293000000</v>
      </c>
      <c r="X75" s="35">
        <v>4.47E8</v>
      </c>
      <c r="Y75" s="34">
        <f>X75/'HUMAN RESOURCES'!I75</f>
        <v>24.40696934</v>
      </c>
      <c r="Z75" s="34">
        <f t="array" ref="Z75:AE75">VLOOKUP(A75,BUSINESS!$A$2:$J$2692,{4,5,6,7,8,9},0)</f>
        <v>0.521</v>
      </c>
      <c r="AA75" s="14">
        <v>68.0</v>
      </c>
      <c r="AB75" s="14">
        <v>94.0</v>
      </c>
      <c r="AC75" s="14">
        <v>272.0</v>
      </c>
      <c r="AD75" s="14">
        <v>0.046</v>
      </c>
      <c r="AE75" s="14">
        <v>0.37</v>
      </c>
      <c r="AF75" s="14"/>
      <c r="AG75" s="14"/>
      <c r="AH75" s="14"/>
    </row>
    <row r="76">
      <c r="A76" s="32" t="str">
        <f t="shared" si="1"/>
        <v>Angola-Africa2009</v>
      </c>
      <c r="B76" s="32" t="s">
        <v>61</v>
      </c>
      <c r="C76" s="33" t="s">
        <v>50</v>
      </c>
      <c r="D76" s="8" t="s">
        <v>57</v>
      </c>
      <c r="E76" s="12">
        <v>8.4178086999E10</v>
      </c>
      <c r="F76" s="12">
        <f>E76/'HUMAN RESOURCES'!I76</f>
        <v>4447.595692</v>
      </c>
      <c r="G76" s="8">
        <v>0.038</v>
      </c>
      <c r="H76" s="8">
        <v>177.0</v>
      </c>
      <c r="I76" s="8">
        <v>0.125</v>
      </c>
      <c r="J76" s="34">
        <f t="array" ref="J76:K76">VLOOKUP(A76,ENERGY!$A$2:$F$2692,{5,6},0)</f>
        <v>10006</v>
      </c>
      <c r="K76" s="14">
        <v>22266.0</v>
      </c>
      <c r="L76" s="14">
        <f>J76/'HUMAN RESOURCES'!I76</f>
        <v>0.0005286725332</v>
      </c>
      <c r="M76" s="14">
        <f>K76/'HUMAN RESOURCES'!I76</f>
        <v>0.001176436401</v>
      </c>
      <c r="N76" s="34">
        <f t="array" ref="N76:V76">VLOOKUP(A76,'HUMAN RESOURCES'!$A$2:$M$2692,{2,3,4,5,6,7,8,9,10},0)</f>
        <v>0.047</v>
      </c>
      <c r="O76" s="14">
        <v>0.112</v>
      </c>
      <c r="P76" s="14">
        <v>52.0</v>
      </c>
      <c r="Q76" s="14">
        <v>49.0</v>
      </c>
      <c r="R76" s="14">
        <v>0.479</v>
      </c>
      <c r="S76" s="14">
        <v>0.497</v>
      </c>
      <c r="T76" s="14">
        <v>0.024</v>
      </c>
      <c r="U76" s="14">
        <v>1.892665E7</v>
      </c>
      <c r="V76" s="14">
        <v>0.393</v>
      </c>
      <c r="W76" s="34">
        <f t="array" ref="W76:X76">VLOOKUP(A76,TOURISM!$A$2:$F$2692,{3,6},0)</f>
        <v>554000000</v>
      </c>
      <c r="X76" s="35">
        <v>2.7E8</v>
      </c>
      <c r="Y76" s="34">
        <f>X76/'HUMAN RESOURCES'!I76</f>
        <v>14.26559904</v>
      </c>
      <c r="Z76" s="34">
        <f t="array" ref="Z76:AE76">VLOOKUP(A76,BUSINESS!$A$2:$J$2692,{4,5,6,7,8,9},0)</f>
        <v>0.521</v>
      </c>
      <c r="AA76" s="14">
        <v>68.0</v>
      </c>
      <c r="AB76" s="14">
        <v>94.0</v>
      </c>
      <c r="AC76" s="14">
        <v>272.0</v>
      </c>
      <c r="AD76" s="14">
        <v>0.06</v>
      </c>
      <c r="AE76" s="14">
        <v>0.428</v>
      </c>
      <c r="AF76" s="14"/>
      <c r="AG76" s="14"/>
      <c r="AH76" s="14"/>
    </row>
    <row r="77">
      <c r="A77" s="32" t="str">
        <f t="shared" si="1"/>
        <v>Angola-Africa2010</v>
      </c>
      <c r="B77" s="32" t="s">
        <v>61</v>
      </c>
      <c r="C77" s="33" t="s">
        <v>51</v>
      </c>
      <c r="D77" s="8" t="s">
        <v>57</v>
      </c>
      <c r="E77" s="12">
        <v>7.5492417649E10</v>
      </c>
      <c r="F77" s="12">
        <f>E77/'HUMAN RESOURCES'!I77</f>
        <v>3861.677774</v>
      </c>
      <c r="G77" s="8">
        <v>0.044</v>
      </c>
      <c r="H77" s="8">
        <v>174.0</v>
      </c>
      <c r="I77" s="8">
        <v>0.157</v>
      </c>
      <c r="J77" s="34">
        <f t="array" ref="J77:K77">VLOOKUP(A77,ENERGY!$A$2:$F$2692,{5,6},0)</f>
        <v>9676</v>
      </c>
      <c r="K77" s="14">
        <v>18793.0</v>
      </c>
      <c r="L77" s="14">
        <f>J77/'HUMAN RESOURCES'!I77</f>
        <v>0.0004949582396</v>
      </c>
      <c r="M77" s="14">
        <f>K77/'HUMAN RESOURCES'!I77</f>
        <v>0.0009613218475</v>
      </c>
      <c r="N77" s="34">
        <f t="array" ref="N77:V77">VLOOKUP(A77,'HUMAN RESOURCES'!$A$2:$M$2692,{2,3,4,5,6,7,8,9,10},0)</f>
        <v>0.046</v>
      </c>
      <c r="O77" s="14">
        <v>0.11</v>
      </c>
      <c r="P77" s="14">
        <v>52.0</v>
      </c>
      <c r="Q77" s="14">
        <v>49.0</v>
      </c>
      <c r="R77" s="14">
        <v>0.478</v>
      </c>
      <c r="S77" s="14">
        <v>0.498</v>
      </c>
      <c r="T77" s="14">
        <v>0.024</v>
      </c>
      <c r="U77" s="14">
        <v>1.9549124E7</v>
      </c>
      <c r="V77" s="14">
        <v>0.401</v>
      </c>
      <c r="W77" s="34">
        <f t="array" ref="W77:X77">VLOOKUP(A77,TOURISM!$A$2:$F$2692,{3,6},0)</f>
        <v>726000000</v>
      </c>
      <c r="X77" s="35">
        <v>2.75E8</v>
      </c>
      <c r="Y77" s="34">
        <f>X77/'HUMAN RESOURCES'!I77</f>
        <v>14.06712649</v>
      </c>
      <c r="Z77" s="34">
        <f t="array" ref="Z77:AE77">VLOOKUP(A77,BUSINESS!$A$2:$J$2692,{4,5,6,7,8,9},0)</f>
        <v>0.521</v>
      </c>
      <c r="AA77" s="14">
        <v>66.0</v>
      </c>
      <c r="AB77" s="14">
        <v>94.0</v>
      </c>
      <c r="AC77" s="14">
        <v>282.0</v>
      </c>
      <c r="AD77" s="14">
        <v>0.1</v>
      </c>
      <c r="AE77" s="14">
        <v>0.481</v>
      </c>
      <c r="AF77" s="14"/>
      <c r="AG77" s="14"/>
      <c r="AH77" s="14"/>
    </row>
    <row r="78">
      <c r="A78" s="32" t="str">
        <f t="shared" si="1"/>
        <v>Angola-Africa2011</v>
      </c>
      <c r="B78" s="32" t="s">
        <v>61</v>
      </c>
      <c r="C78" s="33" t="s">
        <v>52</v>
      </c>
      <c r="D78" s="8" t="s">
        <v>57</v>
      </c>
      <c r="E78" s="12">
        <v>8.2470894868E10</v>
      </c>
      <c r="F78" s="12">
        <f>E78/'HUMAN RESOURCES'!I78</f>
        <v>4086.664638</v>
      </c>
      <c r="G78" s="8">
        <v>0.034</v>
      </c>
      <c r="H78" s="8">
        <v>144.0</v>
      </c>
      <c r="I78" s="8">
        <v>0.225</v>
      </c>
      <c r="J78" s="34">
        <f t="array" ref="J78:K78">VLOOKUP(A78,ENERGY!$A$2:$F$2692,{5,6},0)</f>
        <v>7883</v>
      </c>
      <c r="K78" s="14">
        <v>9732.0</v>
      </c>
      <c r="L78" s="14">
        <f>J78/'HUMAN RESOURCES'!I78</f>
        <v>0.0003906248064</v>
      </c>
      <c r="M78" s="14">
        <f>K78/'HUMAN RESOURCES'!I78</f>
        <v>0.0004822479533</v>
      </c>
      <c r="N78" s="34">
        <f t="array" ref="N78:V78">VLOOKUP(A78,'HUMAN RESOURCES'!$A$2:$M$2692,{2,3,4,5,6,7,8,9,10},0)</f>
        <v>0.046</v>
      </c>
      <c r="O78" s="14">
        <v>0.107</v>
      </c>
      <c r="P78" s="14">
        <v>53.0</v>
      </c>
      <c r="Q78" s="14">
        <v>50.0</v>
      </c>
      <c r="R78" s="14">
        <v>0.477</v>
      </c>
      <c r="S78" s="14">
        <v>0.499</v>
      </c>
      <c r="T78" s="14">
        <v>0.024</v>
      </c>
      <c r="U78" s="14">
        <v>2.018049E7</v>
      </c>
      <c r="V78" s="14">
        <v>0.409</v>
      </c>
      <c r="W78" s="34">
        <f t="array" ref="W78:X78">VLOOKUP(A78,TOURISM!$A$2:$F$2692,{3,6},0)</f>
        <v>653000000</v>
      </c>
      <c r="X78" s="35">
        <v>3.23E8</v>
      </c>
      <c r="Y78" s="34">
        <f>X78/'HUMAN RESOURCES'!I78</f>
        <v>16.00555784</v>
      </c>
      <c r="Z78" s="34">
        <f t="array" ref="Z78:AE78">VLOOKUP(A78,BUSINESS!$A$2:$J$2692,{4,5,6,7,8,9},0)</f>
        <v>0.521</v>
      </c>
      <c r="AA78" s="14">
        <v>66.0</v>
      </c>
      <c r="AB78" s="14">
        <v>94.0</v>
      </c>
      <c r="AC78" s="14">
        <v>282.0</v>
      </c>
      <c r="AD78" s="14">
        <v>0.148</v>
      </c>
      <c r="AE78" s="14">
        <v>0.53</v>
      </c>
      <c r="AF78" s="14"/>
      <c r="AG78" s="14"/>
      <c r="AH78" s="14"/>
    </row>
    <row r="79">
      <c r="A79" s="32" t="str">
        <f t="shared" si="1"/>
        <v>Angola-Africa2012</v>
      </c>
      <c r="B79" s="32" t="s">
        <v>61</v>
      </c>
      <c r="C79" s="33" t="s">
        <v>53</v>
      </c>
      <c r="D79" s="8" t="s">
        <v>57</v>
      </c>
      <c r="E79" s="12">
        <v>1.04E11</v>
      </c>
      <c r="F79" s="12">
        <f>E79/'HUMAN RESOURCES'!I79</f>
        <v>4995.07097</v>
      </c>
      <c r="G79" s="8">
        <v>0.034</v>
      </c>
      <c r="H79" s="8">
        <v>178.0</v>
      </c>
      <c r="I79" s="8">
        <v>0.188</v>
      </c>
      <c r="J79" s="34">
        <f t="array" ref="J79:K79">VLOOKUP(A79,ENERGY!$A$2:$F$2692,{5,6},0)</f>
        <v>8304</v>
      </c>
      <c r="K79" s="14">
        <v>12666.0</v>
      </c>
      <c r="L79" s="14">
        <f>J79/'HUMAN RESOURCES'!I79</f>
        <v>0.0003988372051</v>
      </c>
      <c r="M79" s="14">
        <f>K79/'HUMAN RESOURCES'!I79</f>
        <v>0.0006083420087</v>
      </c>
      <c r="N79" s="34">
        <f t="array" ref="N79:V79">VLOOKUP(A79,'HUMAN RESOURCES'!$A$2:$M$2692,{2,3,4,5,6,7,8,9,10},0)</f>
        <v>0.045</v>
      </c>
      <c r="O79" s="14">
        <v>0.104</v>
      </c>
      <c r="P79" s="14">
        <v>53.0</v>
      </c>
      <c r="Q79" s="14">
        <v>50.0</v>
      </c>
      <c r="R79" s="14">
        <v>0.476</v>
      </c>
      <c r="S79" s="14">
        <v>0.5</v>
      </c>
      <c r="T79" s="14">
        <v>0.024</v>
      </c>
      <c r="U79" s="14">
        <v>2.0820525E7</v>
      </c>
      <c r="V79" s="14">
        <v>0.417</v>
      </c>
      <c r="W79" s="34">
        <f t="array" ref="W79:X79">VLOOKUP(A79,TOURISM!$A$2:$F$2692,{3,6},0)</f>
        <v>711000000</v>
      </c>
      <c r="X79" s="35">
        <v>2.92E8</v>
      </c>
      <c r="Y79" s="34">
        <f>X79/'HUMAN RESOURCES'!I79</f>
        <v>14.02462234</v>
      </c>
      <c r="Z79" s="34">
        <f t="array" ref="Z79:AE79">VLOOKUP(A79,BUSINESS!$A$2:$J$2692,{4,5,6,7,8,9},0)</f>
        <v>0.521</v>
      </c>
      <c r="AA79" s="14">
        <v>66.0</v>
      </c>
      <c r="AB79" s="14">
        <v>178.0</v>
      </c>
      <c r="AC79" s="14">
        <v>282.0</v>
      </c>
      <c r="AD79" s="14">
        <v>0.169</v>
      </c>
      <c r="AE79" s="14">
        <v>0.614</v>
      </c>
      <c r="AF79" s="14"/>
      <c r="AG79" s="14"/>
      <c r="AH79" s="14"/>
    </row>
    <row r="80">
      <c r="A80" s="32" t="str">
        <f t="shared" si="1"/>
        <v>Antigua and Barbuda-The Americas2000</v>
      </c>
      <c r="B80" s="32" t="s">
        <v>62</v>
      </c>
      <c r="C80" s="33" t="s">
        <v>40</v>
      </c>
      <c r="D80" s="8" t="s">
        <v>63</v>
      </c>
      <c r="E80" s="12">
        <v>1.194074074E9</v>
      </c>
      <c r="F80" s="12">
        <f>E80/'HUMAN RESOURCES'!I80</f>
        <v>15378.04031</v>
      </c>
      <c r="G80" s="8">
        <v>0.052</v>
      </c>
      <c r="H80" s="8">
        <v>681.0</v>
      </c>
      <c r="I80" s="8">
        <v>0.102</v>
      </c>
      <c r="J80" s="34">
        <f t="array" ref="J80:K80">VLOOKUP(A80,ENERGY!$A$2:$F$2692,{5,6},0)</f>
        <v>14338</v>
      </c>
      <c r="K80" s="14">
        <v>8529.0</v>
      </c>
      <c r="L80" s="14">
        <f>J80/'HUMAN RESOURCES'!I80</f>
        <v>0.1846538224</v>
      </c>
      <c r="M80" s="14">
        <f>K80/'HUMAN RESOURCES'!I80</f>
        <v>0.1098418504</v>
      </c>
      <c r="N80" s="34">
        <f t="array" ref="N80:V80">VLOOKUP(A80,'HUMAN RESOURCES'!$A$2:$M$2692,{2,3,4,5,6,7,8,9,10},0)</f>
        <v>0.02</v>
      </c>
      <c r="O80" s="14">
        <v>0.014</v>
      </c>
      <c r="P80" s="14">
        <v>76.0</v>
      </c>
      <c r="Q80" s="14">
        <v>71.0</v>
      </c>
      <c r="R80" s="14">
        <v>0.292</v>
      </c>
      <c r="S80" s="14">
        <v>0.637</v>
      </c>
      <c r="T80" s="14">
        <v>0.071</v>
      </c>
      <c r="U80" s="14">
        <v>77648.0</v>
      </c>
      <c r="V80" s="14">
        <v>0.321</v>
      </c>
      <c r="W80" s="34">
        <f t="array" ref="W80:X80">VLOOKUP(A80,TOURISM!$A$2:$F$2692,{3,6},0)</f>
        <v>291000000</v>
      </c>
      <c r="X80" s="35">
        <v>3.1E7</v>
      </c>
      <c r="Y80" s="34">
        <f>X80/'HUMAN RESOURCES'!I80</f>
        <v>399.237585</v>
      </c>
      <c r="Z80" s="34">
        <f t="array" ref="Z80:AE80">VLOOKUP(A80,BUSINESS!$A$2:$J$2692,{4,5,6,7,8,9},0)</f>
        <v>0.489</v>
      </c>
      <c r="AA80" s="14">
        <v>26.0</v>
      </c>
      <c r="AB80" s="14">
        <v>94.0</v>
      </c>
      <c r="AC80" s="14">
        <v>302.0</v>
      </c>
      <c r="AD80" s="14">
        <v>0.065</v>
      </c>
      <c r="AE80" s="14">
        <v>0.283</v>
      </c>
      <c r="AF80" s="14"/>
      <c r="AG80" s="14"/>
      <c r="AH80" s="14"/>
    </row>
    <row r="81">
      <c r="A81" s="32" t="str">
        <f t="shared" si="1"/>
        <v>Antigua and Barbuda-The Americas2001</v>
      </c>
      <c r="B81" s="32" t="s">
        <v>62</v>
      </c>
      <c r="C81" s="33" t="s">
        <v>42</v>
      </c>
      <c r="D81" s="8" t="s">
        <v>63</v>
      </c>
      <c r="E81" s="12">
        <v>7.87693391E8</v>
      </c>
      <c r="F81" s="12">
        <f>E81/'HUMAN RESOURCES'!I81</f>
        <v>9974.337626</v>
      </c>
      <c r="G81" s="8">
        <v>0.04</v>
      </c>
      <c r="H81" s="8">
        <v>408.0</v>
      </c>
      <c r="I81" s="8">
        <v>0.122</v>
      </c>
      <c r="J81" s="34">
        <f t="array" ref="J81:K81">VLOOKUP(A81,ENERGY!$A$2:$F$2692,{5,6},0)</f>
        <v>14338</v>
      </c>
      <c r="K81" s="14">
        <v>8529.0</v>
      </c>
      <c r="L81" s="14">
        <f>J81/'HUMAN RESOURCES'!I81</f>
        <v>0.1815580206</v>
      </c>
      <c r="M81" s="14">
        <f>K81/'HUMAN RESOURCES'!I81</f>
        <v>0.1080003039</v>
      </c>
      <c r="N81" s="34">
        <f t="array" ref="N81:V81">VLOOKUP(A81,'HUMAN RESOURCES'!$A$2:$M$2692,{2,3,4,5,6,7,8,9,10},0)</f>
        <v>0.02</v>
      </c>
      <c r="O81" s="14">
        <v>0.013</v>
      </c>
      <c r="P81" s="14">
        <v>76.0</v>
      </c>
      <c r="Q81" s="14">
        <v>71.0</v>
      </c>
      <c r="R81" s="14">
        <v>0.291</v>
      </c>
      <c r="S81" s="14">
        <v>0.639</v>
      </c>
      <c r="T81" s="14">
        <v>0.07</v>
      </c>
      <c r="U81" s="14">
        <v>78972.0</v>
      </c>
      <c r="V81" s="14">
        <v>0.317</v>
      </c>
      <c r="W81" s="34">
        <f t="array" ref="W81:X81">VLOOKUP(A81,TOURISM!$A$2:$F$2692,{3,6},0)</f>
        <v>272000000</v>
      </c>
      <c r="X81" s="35">
        <v>3.2E7</v>
      </c>
      <c r="Y81" s="34">
        <f>X81/'HUMAN RESOURCES'!I81</f>
        <v>405.2069088</v>
      </c>
      <c r="Z81" s="34">
        <f t="array" ref="Z81:AE81">VLOOKUP(A81,BUSINESS!$A$2:$J$2692,{4,5,6,7,8,9},0)</f>
        <v>0.489</v>
      </c>
      <c r="AA81" s="14">
        <v>26.0</v>
      </c>
      <c r="AB81" s="14">
        <v>94.0</v>
      </c>
      <c r="AC81" s="14">
        <v>302.0</v>
      </c>
      <c r="AD81" s="14">
        <v>0.089</v>
      </c>
      <c r="AE81" s="14">
        <v>0.317</v>
      </c>
      <c r="AF81" s="14"/>
      <c r="AG81" s="14"/>
      <c r="AH81" s="14"/>
    </row>
    <row r="82">
      <c r="A82" s="32" t="str">
        <f t="shared" si="1"/>
        <v>Antigua and Barbuda-The Americas2002</v>
      </c>
      <c r="B82" s="32" t="s">
        <v>62</v>
      </c>
      <c r="C82" s="33" t="s">
        <v>43</v>
      </c>
      <c r="D82" s="8" t="s">
        <v>63</v>
      </c>
      <c r="E82" s="12">
        <v>7.78311557E8</v>
      </c>
      <c r="F82" s="12">
        <f>E82/'HUMAN RESOURCES'!I82</f>
        <v>9725.247495</v>
      </c>
      <c r="G82" s="8">
        <v>0.044</v>
      </c>
      <c r="H82" s="8">
        <v>429.0</v>
      </c>
      <c r="I82" s="8">
        <v>0.116</v>
      </c>
      <c r="J82" s="34">
        <f t="array" ref="J82:K82">VLOOKUP(A82,ENERGY!$A$2:$F$2692,{5,6},0)</f>
        <v>14338</v>
      </c>
      <c r="K82" s="14">
        <v>513.0</v>
      </c>
      <c r="L82" s="14">
        <f>J82/'HUMAN RESOURCES'!I82</f>
        <v>0.1791578158</v>
      </c>
      <c r="M82" s="14">
        <f>K82/'HUMAN RESOURCES'!I82</f>
        <v>0.006410096214</v>
      </c>
      <c r="N82" s="34">
        <f t="array" ref="N82:V82">VLOOKUP(A82,'HUMAN RESOURCES'!$A$2:$M$2692,{2,3,4,5,6,7,8,9,10},0)</f>
        <v>0.02</v>
      </c>
      <c r="O82" s="14">
        <v>0.012</v>
      </c>
      <c r="P82" s="14">
        <v>76.0</v>
      </c>
      <c r="Q82" s="14">
        <v>71.0</v>
      </c>
      <c r="R82" s="14">
        <v>0.29</v>
      </c>
      <c r="S82" s="14">
        <v>0.64</v>
      </c>
      <c r="T82" s="14">
        <v>0.07</v>
      </c>
      <c r="U82" s="14">
        <v>80030.0</v>
      </c>
      <c r="V82" s="14">
        <v>0.311</v>
      </c>
      <c r="W82" s="34">
        <f t="array" ref="W82:X82">VLOOKUP(A82,TOURISM!$A$2:$F$2692,{3,6},0)</f>
        <v>274000000</v>
      </c>
      <c r="X82" s="35">
        <v>3.3E7</v>
      </c>
      <c r="Y82" s="34">
        <f>X82/'HUMAN RESOURCES'!I82</f>
        <v>412.3453705</v>
      </c>
      <c r="Z82" s="34">
        <f t="array" ref="Z82:AE82">VLOOKUP(A82,BUSINESS!$A$2:$J$2692,{4,5,6,7,8,9},0)</f>
        <v>0.489</v>
      </c>
      <c r="AA82" s="14">
        <v>26.0</v>
      </c>
      <c r="AB82" s="14">
        <v>94.0</v>
      </c>
      <c r="AC82" s="14">
        <v>302.0</v>
      </c>
      <c r="AD82" s="14">
        <v>0.125</v>
      </c>
      <c r="AE82" s="14">
        <v>0.477</v>
      </c>
      <c r="AF82" s="14"/>
      <c r="AG82" s="14"/>
      <c r="AH82" s="14"/>
    </row>
    <row r="83">
      <c r="A83" s="32" t="str">
        <f t="shared" si="1"/>
        <v>Antigua and Barbuda-The Americas2003</v>
      </c>
      <c r="B83" s="32" t="s">
        <v>62</v>
      </c>
      <c r="C83" s="33" t="s">
        <v>44</v>
      </c>
      <c r="D83" s="8" t="s">
        <v>63</v>
      </c>
      <c r="E83" s="12">
        <v>8.06505874E8</v>
      </c>
      <c r="F83" s="12">
        <f>E83/'HUMAN RESOURCES'!I83</f>
        <v>9968.677371</v>
      </c>
      <c r="G83" s="8">
        <v>0.043</v>
      </c>
      <c r="H83" s="8">
        <v>433.0</v>
      </c>
      <c r="I83" s="8">
        <v>0.114</v>
      </c>
      <c r="J83" s="34">
        <f t="array" ref="J83:K83">VLOOKUP(A83,ENERGY!$A$2:$F$2692,{5,6},0)</f>
        <v>14338</v>
      </c>
      <c r="K83" s="14">
        <v>499.0</v>
      </c>
      <c r="L83" s="14">
        <f>J83/'HUMAN RESOURCES'!I83</f>
        <v>0.177222387</v>
      </c>
      <c r="M83" s="14">
        <f>K83/'HUMAN RESOURCES'!I83</f>
        <v>0.006167803817</v>
      </c>
      <c r="N83" s="34">
        <f t="array" ref="N83:V83">VLOOKUP(A83,'HUMAN RESOURCES'!$A$2:$M$2692,{2,3,4,5,6,7,8,9,10},0)</f>
        <v>0.019</v>
      </c>
      <c r="O83" s="14">
        <v>0.012</v>
      </c>
      <c r="P83" s="14">
        <v>77.0</v>
      </c>
      <c r="Q83" s="14">
        <v>72.0</v>
      </c>
      <c r="R83" s="14">
        <v>0.288</v>
      </c>
      <c r="S83" s="14">
        <v>0.64</v>
      </c>
      <c r="T83" s="14">
        <v>0.071</v>
      </c>
      <c r="U83" s="14">
        <v>80904.0</v>
      </c>
      <c r="V83" s="14">
        <v>0.305</v>
      </c>
      <c r="W83" s="34">
        <f t="array" ref="W83:X83">VLOOKUP(A83,TOURISM!$A$2:$F$2692,{3,6},0)</f>
        <v>300000000</v>
      </c>
      <c r="X83" s="35">
        <v>3.5E7</v>
      </c>
      <c r="Y83" s="34">
        <f>X83/'HUMAN RESOURCES'!I83</f>
        <v>432.6114902</v>
      </c>
      <c r="Z83" s="34">
        <f t="array" ref="Z83:AE83">VLOOKUP(A83,BUSINESS!$A$2:$J$2692,{4,5,6,7,8,9},0)</f>
        <v>0.489</v>
      </c>
      <c r="AA83" s="14">
        <v>26.0</v>
      </c>
      <c r="AB83" s="14">
        <v>94.0</v>
      </c>
      <c r="AC83" s="14">
        <v>302.0</v>
      </c>
      <c r="AD83" s="14">
        <v>0.172</v>
      </c>
      <c r="AE83" s="14">
        <v>0.57</v>
      </c>
      <c r="AF83" s="14"/>
      <c r="AG83" s="14"/>
      <c r="AH83" s="14"/>
    </row>
    <row r="84">
      <c r="A84" s="32" t="str">
        <f t="shared" si="1"/>
        <v>Antigua and Barbuda-The Americas2004</v>
      </c>
      <c r="B84" s="32" t="s">
        <v>62</v>
      </c>
      <c r="C84" s="33" t="s">
        <v>45</v>
      </c>
      <c r="D84" s="8" t="s">
        <v>63</v>
      </c>
      <c r="E84" s="12">
        <v>8.49234754E8</v>
      </c>
      <c r="F84" s="12">
        <f>E84/'HUMAN RESOURCES'!I84</f>
        <v>10392.26063</v>
      </c>
      <c r="G84" s="8">
        <v>0.044</v>
      </c>
      <c r="H84" s="8">
        <v>457.0</v>
      </c>
      <c r="I84" s="8">
        <v>0.128</v>
      </c>
      <c r="J84" s="34">
        <f t="array" ref="J84:K84">VLOOKUP(A84,ENERGY!$A$2:$F$2692,{5,6},0)</f>
        <v>14338</v>
      </c>
      <c r="K84" s="14">
        <v>458.0</v>
      </c>
      <c r="L84" s="14">
        <f>J84/'HUMAN RESOURCES'!I84</f>
        <v>0.1754570596</v>
      </c>
      <c r="M84" s="14">
        <f>K84/'HUMAN RESOURCES'!I84</f>
        <v>0.005604640349</v>
      </c>
      <c r="N84" s="34">
        <f t="array" ref="N84:V84">VLOOKUP(A84,'HUMAN RESOURCES'!$A$2:$M$2692,{2,3,4,5,6,7,8,9,10},0)</f>
        <v>0.019</v>
      </c>
      <c r="O84" s="14">
        <v>0.011</v>
      </c>
      <c r="P84" s="14">
        <v>77.0</v>
      </c>
      <c r="Q84" s="14">
        <v>72.0</v>
      </c>
      <c r="R84" s="14">
        <v>0.286</v>
      </c>
      <c r="S84" s="14">
        <v>0.642</v>
      </c>
      <c r="T84" s="14">
        <v>0.072</v>
      </c>
      <c r="U84" s="14">
        <v>81718.0</v>
      </c>
      <c r="V84" s="14">
        <v>0.298</v>
      </c>
      <c r="W84" s="34">
        <f t="array" ref="W84:X84">VLOOKUP(A84,TOURISM!$A$2:$F$2692,{3,6},0)</f>
        <v>337000000</v>
      </c>
      <c r="X84" s="35">
        <v>3.8E7</v>
      </c>
      <c r="Y84" s="34">
        <f>X84/'HUMAN RESOURCES'!I84</f>
        <v>465.013828</v>
      </c>
      <c r="Z84" s="34">
        <f t="array" ref="Z84:AE84">VLOOKUP(A84,BUSINESS!$A$2:$J$2692,{4,5,6,7,8,9},0)</f>
        <v>0.489</v>
      </c>
      <c r="AA84" s="14">
        <v>26.0</v>
      </c>
      <c r="AB84" s="14">
        <v>94.0</v>
      </c>
      <c r="AC84" s="14">
        <v>302.0</v>
      </c>
      <c r="AD84" s="14">
        <v>0.243</v>
      </c>
      <c r="AE84" s="14">
        <v>0.661</v>
      </c>
      <c r="AF84" s="14"/>
      <c r="AG84" s="14"/>
      <c r="AH84" s="14"/>
    </row>
    <row r="85">
      <c r="A85" s="32" t="str">
        <f t="shared" si="1"/>
        <v>Antigua and Barbuda-The Americas2005</v>
      </c>
      <c r="B85" s="32" t="s">
        <v>62</v>
      </c>
      <c r="C85" s="33" t="s">
        <v>46</v>
      </c>
      <c r="D85" s="8" t="s">
        <v>63</v>
      </c>
      <c r="E85" s="12">
        <v>9.05113767E8</v>
      </c>
      <c r="F85" s="12">
        <f>E85/'HUMAN RESOURCES'!I85</f>
        <v>10962.43889</v>
      </c>
      <c r="G85" s="8">
        <v>0.041</v>
      </c>
      <c r="H85" s="8">
        <v>453.0</v>
      </c>
      <c r="I85" s="8">
        <v>0.12</v>
      </c>
      <c r="J85" s="34">
        <f t="array" ref="J85:K85">VLOOKUP(A85,ENERGY!$A$2:$F$2692,{5,6},0)</f>
        <v>146</v>
      </c>
      <c r="K85" s="14">
        <v>444.0</v>
      </c>
      <c r="L85" s="14">
        <f>J85/'HUMAN RESOURCES'!I85</f>
        <v>0.001768303761</v>
      </c>
      <c r="M85" s="14">
        <f>K85/'HUMAN RESOURCES'!I85</f>
        <v>0.0053775813</v>
      </c>
      <c r="N85" s="34">
        <f t="array" ref="N85:V85">VLOOKUP(A85,'HUMAN RESOURCES'!$A$2:$M$2692,{2,3,4,5,6,7,8,9,10},0)</f>
        <v>0.019</v>
      </c>
      <c r="O85" s="14">
        <v>0.011</v>
      </c>
      <c r="P85" s="14">
        <v>77.0</v>
      </c>
      <c r="Q85" s="14">
        <v>72.0</v>
      </c>
      <c r="R85" s="14">
        <v>0.283</v>
      </c>
      <c r="S85" s="14">
        <v>0.644</v>
      </c>
      <c r="T85" s="14">
        <v>0.073</v>
      </c>
      <c r="U85" s="14">
        <v>82565.0</v>
      </c>
      <c r="V85" s="14">
        <v>0.292</v>
      </c>
      <c r="W85" s="34">
        <f t="array" ref="W85:X85">VLOOKUP(A85,TOURISM!$A$2:$F$2692,{3,6},0)</f>
        <v>309000000</v>
      </c>
      <c r="X85" s="35">
        <v>4.0E7</v>
      </c>
      <c r="Y85" s="34">
        <f>X85/'HUMAN RESOURCES'!I85</f>
        <v>484.4667837</v>
      </c>
      <c r="Z85" s="34">
        <f t="array" ref="Z85:AE85">VLOOKUP(A85,BUSINESS!$A$2:$J$2692,{4,5,6,7,8,9},0)</f>
        <v>0.515</v>
      </c>
      <c r="AA85" s="14">
        <v>31.0</v>
      </c>
      <c r="AB85" s="14">
        <v>94.0</v>
      </c>
      <c r="AC85" s="14">
        <v>184.0</v>
      </c>
      <c r="AD85" s="14">
        <v>0.27</v>
      </c>
      <c r="AE85" s="14">
        <v>1.042</v>
      </c>
      <c r="AF85" s="14"/>
      <c r="AG85" s="14"/>
      <c r="AH85" s="14"/>
    </row>
    <row r="86">
      <c r="A86" s="32" t="str">
        <f t="shared" si="1"/>
        <v>Antigua and Barbuda-The Americas2006</v>
      </c>
      <c r="B86" s="32" t="s">
        <v>62</v>
      </c>
      <c r="C86" s="33" t="s">
        <v>47</v>
      </c>
      <c r="D86" s="8" t="s">
        <v>63</v>
      </c>
      <c r="E86" s="12">
        <v>1.001970945E9</v>
      </c>
      <c r="F86" s="12">
        <f>E86/'HUMAN RESOURCES'!I86</f>
        <v>12004.39629</v>
      </c>
      <c r="G86" s="8">
        <v>0.045</v>
      </c>
      <c r="H86" s="8">
        <v>544.0</v>
      </c>
      <c r="I86" s="8">
        <v>0.114</v>
      </c>
      <c r="J86" s="34">
        <f t="array" ref="J86:K86">VLOOKUP(A86,ENERGY!$A$2:$F$2692,{5,6},0)</f>
        <v>137</v>
      </c>
      <c r="K86" s="14">
        <v>411.0</v>
      </c>
      <c r="L86" s="14">
        <f>J86/'HUMAN RESOURCES'!I86</f>
        <v>0.001641367247</v>
      </c>
      <c r="M86" s="14">
        <f>K86/'HUMAN RESOURCES'!I86</f>
        <v>0.004924101741</v>
      </c>
      <c r="N86" s="34">
        <f t="array" ref="N86:V86">VLOOKUP(A86,'HUMAN RESOURCES'!$A$2:$M$2692,{2,3,4,5,6,7,8,9,10},0)</f>
        <v>0.018</v>
      </c>
      <c r="O86" s="14">
        <v>0.01</v>
      </c>
      <c r="P86" s="14">
        <v>77.0</v>
      </c>
      <c r="Q86" s="14">
        <v>72.0</v>
      </c>
      <c r="R86" s="14">
        <v>0.28</v>
      </c>
      <c r="S86" s="14">
        <v>0.647</v>
      </c>
      <c r="T86" s="14">
        <v>0.073</v>
      </c>
      <c r="U86" s="14">
        <v>83467.0</v>
      </c>
      <c r="V86" s="14">
        <v>0.286</v>
      </c>
      <c r="W86" s="34">
        <f t="array" ref="W86:X86">VLOOKUP(A86,TOURISM!$A$2:$F$2692,{3,6},0)</f>
        <v>327000000</v>
      </c>
      <c r="X86" s="35">
        <v>4.5E7</v>
      </c>
      <c r="Y86" s="34">
        <f>X86/'HUMAN RESOURCES'!I86</f>
        <v>539.1352271</v>
      </c>
      <c r="Z86" s="34">
        <f t="array" ref="Z86:AE86">VLOOKUP(A86,BUSINESS!$A$2:$J$2692,{4,5,6,7,8,9},0)</f>
        <v>0.476</v>
      </c>
      <c r="AA86" s="14">
        <v>21.0</v>
      </c>
      <c r="AB86" s="14">
        <v>94.0</v>
      </c>
      <c r="AC86" s="14">
        <v>184.0</v>
      </c>
      <c r="AD86" s="14">
        <v>0.3</v>
      </c>
      <c r="AE86" s="14">
        <v>1.32</v>
      </c>
      <c r="AF86" s="14"/>
      <c r="AG86" s="14"/>
      <c r="AH86" s="14"/>
    </row>
    <row r="87">
      <c r="A87" s="32" t="str">
        <f t="shared" si="1"/>
        <v>Antigua and Barbuda-The Americas2007</v>
      </c>
      <c r="B87" s="32" t="s">
        <v>62</v>
      </c>
      <c r="C87" s="33" t="s">
        <v>48</v>
      </c>
      <c r="D87" s="8" t="s">
        <v>63</v>
      </c>
      <c r="E87" s="12">
        <v>1.14141834E9</v>
      </c>
      <c r="F87" s="12">
        <f>E87/'HUMAN RESOURCES'!I87</f>
        <v>13524.39471</v>
      </c>
      <c r="G87" s="8">
        <v>0.045</v>
      </c>
      <c r="H87" s="8">
        <v>607.0</v>
      </c>
      <c r="I87" s="8">
        <v>0.109</v>
      </c>
      <c r="J87" s="34">
        <f t="array" ref="J87:K87">VLOOKUP(A87,ENERGY!$A$2:$F$2692,{5,6},0)</f>
        <v>14338</v>
      </c>
      <c r="K87" s="14">
        <v>389.0</v>
      </c>
      <c r="L87" s="14">
        <f>J87/'HUMAN RESOURCES'!I87</f>
        <v>0.1698875552</v>
      </c>
      <c r="M87" s="14">
        <f>K87/'HUMAN RESOURCES'!I87</f>
        <v>0.004609168572</v>
      </c>
      <c r="N87" s="34">
        <f t="array" ref="N87:V87">VLOOKUP(A87,'HUMAN RESOURCES'!$A$2:$M$2692,{2,3,4,5,6,7,8,9,10},0)</f>
        <v>0.018</v>
      </c>
      <c r="O87" s="14">
        <v>0.01</v>
      </c>
      <c r="P87" s="14">
        <v>77.0</v>
      </c>
      <c r="Q87" s="14">
        <v>72.0</v>
      </c>
      <c r="R87" s="14">
        <v>0.276</v>
      </c>
      <c r="S87" s="14">
        <v>0.651</v>
      </c>
      <c r="T87" s="14">
        <v>0.073</v>
      </c>
      <c r="U87" s="14">
        <v>84397.0</v>
      </c>
      <c r="V87" s="14">
        <v>0.28</v>
      </c>
      <c r="W87" s="34">
        <f t="array" ref="W87:X87">VLOOKUP(A87,TOURISM!$A$2:$F$2692,{3,6},0)</f>
        <v>338000000</v>
      </c>
      <c r="X87" s="35">
        <v>5.2E7</v>
      </c>
      <c r="Y87" s="34">
        <f>X87/'HUMAN RESOURCES'!I87</f>
        <v>616.1356446</v>
      </c>
      <c r="Z87" s="34">
        <f t="array" ref="Z87:AE87">VLOOKUP(A87,BUSINESS!$A$2:$J$2692,{4,5,6,7,8,9},0)</f>
        <v>0.462</v>
      </c>
      <c r="AA87" s="14">
        <v>21.0</v>
      </c>
      <c r="AB87" s="14">
        <v>94.0</v>
      </c>
      <c r="AC87" s="14">
        <v>184.0</v>
      </c>
      <c r="AD87" s="14">
        <v>0.34</v>
      </c>
      <c r="AE87" s="14">
        <v>1.332</v>
      </c>
      <c r="AF87" s="14"/>
      <c r="AG87" s="14"/>
      <c r="AH87" s="14"/>
    </row>
    <row r="88">
      <c r="A88" s="32" t="str">
        <f t="shared" si="1"/>
        <v>Antigua and Barbuda-The Americas2008</v>
      </c>
      <c r="B88" s="32" t="s">
        <v>62</v>
      </c>
      <c r="C88" s="33" t="s">
        <v>49</v>
      </c>
      <c r="D88" s="8" t="s">
        <v>63</v>
      </c>
      <c r="E88" s="12">
        <v>1.289259236E9</v>
      </c>
      <c r="F88" s="12">
        <f>E88/'HUMAN RESOURCES'!I88</f>
        <v>15105.73335</v>
      </c>
      <c r="G88" s="8">
        <v>0.046</v>
      </c>
      <c r="H88" s="8">
        <v>698.0</v>
      </c>
      <c r="I88" s="8">
        <v>0.104</v>
      </c>
      <c r="J88" s="34">
        <f t="array" ref="J88:K88">VLOOKUP(A88,ENERGY!$A$2:$F$2692,{5,6},0)</f>
        <v>14338</v>
      </c>
      <c r="K88" s="14">
        <v>345.0</v>
      </c>
      <c r="L88" s="14">
        <f>J88/'HUMAN RESOURCES'!I88</f>
        <v>0.1679925951</v>
      </c>
      <c r="M88" s="14">
        <f>K88/'HUMAN RESOURCES'!I88</f>
        <v>0.004042226622</v>
      </c>
      <c r="N88" s="34">
        <f t="array" ref="N88:V88">VLOOKUP(A88,'HUMAN RESOURCES'!$A$2:$M$2692,{2,3,4,5,6,7,8,9,10},0)</f>
        <v>0.018</v>
      </c>
      <c r="O88" s="14">
        <v>0.009</v>
      </c>
      <c r="P88" s="14">
        <v>77.0</v>
      </c>
      <c r="Q88" s="14">
        <v>73.0</v>
      </c>
      <c r="R88" s="14">
        <v>0.271</v>
      </c>
      <c r="S88" s="14">
        <v>0.656</v>
      </c>
      <c r="T88" s="14">
        <v>0.073</v>
      </c>
      <c r="U88" s="14">
        <v>85349.0</v>
      </c>
      <c r="V88" s="14">
        <v>0.274</v>
      </c>
      <c r="W88" s="34">
        <f t="array" ref="W88:X88">VLOOKUP(A88,TOURISM!$A$2:$F$2692,{3,6},0)</f>
        <v>334000000</v>
      </c>
      <c r="X88" s="35">
        <v>5.8E7</v>
      </c>
      <c r="Y88" s="34">
        <f>X88/'HUMAN RESOURCES'!I88</f>
        <v>679.5627365</v>
      </c>
      <c r="Z88" s="34">
        <f t="array" ref="Z88:AE88">VLOOKUP(A88,BUSINESS!$A$2:$J$2692,{4,5,6,7,8,9},0)</f>
        <v>0.462</v>
      </c>
      <c r="AA88" s="14">
        <v>21.0</v>
      </c>
      <c r="AB88" s="14">
        <v>94.0</v>
      </c>
      <c r="AC88" s="14">
        <v>207.0</v>
      </c>
      <c r="AD88" s="14">
        <v>0.38</v>
      </c>
      <c r="AE88" s="14">
        <v>1.6</v>
      </c>
      <c r="AF88" s="14"/>
      <c r="AG88" s="14"/>
      <c r="AH88" s="14"/>
    </row>
    <row r="89">
      <c r="A89" s="32" t="str">
        <f t="shared" si="1"/>
        <v>Antigua and Barbuda-The Americas2009</v>
      </c>
      <c r="B89" s="32" t="s">
        <v>62</v>
      </c>
      <c r="C89" s="33" t="s">
        <v>50</v>
      </c>
      <c r="D89" s="8" t="s">
        <v>63</v>
      </c>
      <c r="E89" s="12">
        <v>1.347407407E9</v>
      </c>
      <c r="F89" s="12">
        <f>E89/'HUMAN RESOURCES'!I89</f>
        <v>15613.06381</v>
      </c>
      <c r="G89" s="8">
        <v>0.044</v>
      </c>
      <c r="H89" s="8">
        <v>702.0</v>
      </c>
      <c r="I89" s="8">
        <v>0.104</v>
      </c>
      <c r="J89" s="34">
        <f t="array" ref="J89:K89">VLOOKUP(A89,ENERGY!$A$2:$F$2692,{5,6},0)</f>
        <v>143</v>
      </c>
      <c r="K89" s="14">
        <v>425.0</v>
      </c>
      <c r="L89" s="14">
        <f>J89/'HUMAN RESOURCES'!I89</f>
        <v>0.001657010429</v>
      </c>
      <c r="M89" s="14">
        <f>K89/'HUMAN RESOURCES'!I89</f>
        <v>0.004924681344</v>
      </c>
      <c r="N89" s="34">
        <f t="array" ref="N89:V89">VLOOKUP(A89,'HUMAN RESOURCES'!$A$2:$M$2692,{2,3,4,5,6,7,8,9,10},0)</f>
        <v>0.017</v>
      </c>
      <c r="O89" s="14">
        <v>0.009</v>
      </c>
      <c r="P89" s="14">
        <v>78.0</v>
      </c>
      <c r="Q89" s="14">
        <v>73.0</v>
      </c>
      <c r="R89" s="14">
        <v>0.267</v>
      </c>
      <c r="S89" s="14">
        <v>0.661</v>
      </c>
      <c r="T89" s="14">
        <v>0.073</v>
      </c>
      <c r="U89" s="14">
        <v>86300.0</v>
      </c>
      <c r="V89" s="14">
        <v>0.268</v>
      </c>
      <c r="W89" s="34">
        <f t="array" ref="W89:X89">VLOOKUP(A89,TOURISM!$A$2:$F$2692,{3,6},0)</f>
        <v>305000000</v>
      </c>
      <c r="X89" s="35">
        <v>5.4E7</v>
      </c>
      <c r="Y89" s="34">
        <f>X89/'HUMAN RESOURCES'!I89</f>
        <v>625.7242178</v>
      </c>
      <c r="Z89" s="34">
        <f t="array" ref="Z89:AE89">VLOOKUP(A89,BUSINESS!$A$2:$J$2692,{4,5,6,7,8,9},0)</f>
        <v>0.41</v>
      </c>
      <c r="AA89" s="14">
        <v>21.0</v>
      </c>
      <c r="AB89" s="14">
        <v>94.0</v>
      </c>
      <c r="AC89" s="14">
        <v>207.0</v>
      </c>
      <c r="AD89" s="14">
        <v>0.42</v>
      </c>
      <c r="AE89" s="14">
        <v>1.563</v>
      </c>
      <c r="AF89" s="14"/>
      <c r="AG89" s="14"/>
      <c r="AH89" s="14"/>
    </row>
    <row r="90">
      <c r="A90" s="32" t="str">
        <f t="shared" si="1"/>
        <v>Antigua and Barbuda-The Americas2010</v>
      </c>
      <c r="B90" s="32" t="s">
        <v>62</v>
      </c>
      <c r="C90" s="33" t="s">
        <v>51</v>
      </c>
      <c r="D90" s="8" t="s">
        <v>63</v>
      </c>
      <c r="E90" s="12">
        <v>1.206296296E9</v>
      </c>
      <c r="F90" s="12">
        <f>E90/'HUMAN RESOURCES'!I90</f>
        <v>13828.43988</v>
      </c>
      <c r="G90" s="8">
        <v>0.046</v>
      </c>
      <c r="H90" s="8">
        <v>638.0</v>
      </c>
      <c r="I90" s="8">
        <v>0.101</v>
      </c>
      <c r="J90" s="34">
        <f t="array" ref="J90:K90">VLOOKUP(A90,ENERGY!$A$2:$F$2692,{5,6},0)</f>
        <v>14338</v>
      </c>
      <c r="K90" s="14">
        <v>345.0</v>
      </c>
      <c r="L90" s="14">
        <f>J90/'HUMAN RESOURCES'!I90</f>
        <v>0.1643644034</v>
      </c>
      <c r="M90" s="14">
        <f>K90/'HUMAN RESOURCES'!I90</f>
        <v>0.003954925315</v>
      </c>
      <c r="N90" s="34">
        <f t="array" ref="N90:V90">VLOOKUP(A90,'HUMAN RESOURCES'!$A$2:$M$2692,{2,3,4,5,6,7,8,9,10},0)</f>
        <v>0.017</v>
      </c>
      <c r="O90" s="14">
        <v>0.009</v>
      </c>
      <c r="P90" s="14">
        <v>78.0</v>
      </c>
      <c r="Q90" s="14">
        <v>73.0</v>
      </c>
      <c r="R90" s="14">
        <v>0.262</v>
      </c>
      <c r="S90" s="14">
        <v>0.665</v>
      </c>
      <c r="T90" s="14">
        <v>0.072</v>
      </c>
      <c r="U90" s="14">
        <v>87233.0</v>
      </c>
      <c r="V90" s="14">
        <v>0.262</v>
      </c>
      <c r="W90" s="34">
        <f t="array" ref="W90:X90">VLOOKUP(A90,TOURISM!$A$2:$F$2692,{3,6},0)</f>
        <v>298000000</v>
      </c>
      <c r="X90" s="35">
        <v>5.2E7</v>
      </c>
      <c r="Y90" s="34">
        <f>X90/'HUMAN RESOURCES'!I90</f>
        <v>596.1046852</v>
      </c>
      <c r="Z90" s="34">
        <f t="array" ref="Z90:AE90">VLOOKUP(A90,BUSINESS!$A$2:$J$2692,{4,5,6,7,8,9},0)</f>
        <v>0.41</v>
      </c>
      <c r="AA90" s="14">
        <v>21.0</v>
      </c>
      <c r="AB90" s="14">
        <v>94.0</v>
      </c>
      <c r="AC90" s="14">
        <v>207.0</v>
      </c>
      <c r="AD90" s="14">
        <v>0.47</v>
      </c>
      <c r="AE90" s="14">
        <v>1.926</v>
      </c>
      <c r="AF90" s="14"/>
      <c r="AG90" s="14"/>
      <c r="AH90" s="14"/>
    </row>
    <row r="91">
      <c r="A91" s="32" t="str">
        <f t="shared" si="1"/>
        <v>Antigua and Barbuda-The Americas2011</v>
      </c>
      <c r="B91" s="32" t="s">
        <v>62</v>
      </c>
      <c r="C91" s="33" t="s">
        <v>52</v>
      </c>
      <c r="D91" s="8" t="s">
        <v>63</v>
      </c>
      <c r="E91" s="12">
        <v>1.135555556E9</v>
      </c>
      <c r="F91" s="12">
        <f>E91/'HUMAN RESOURCES'!I91</f>
        <v>12881.79004</v>
      </c>
      <c r="G91" s="8">
        <v>0.057</v>
      </c>
      <c r="H91" s="8">
        <v>736.0</v>
      </c>
      <c r="I91" s="8">
        <v>0.11</v>
      </c>
      <c r="J91" s="34">
        <f t="array" ref="J91:K91">VLOOKUP(A91,ENERGY!$A$2:$F$2692,{5,6},0)</f>
        <v>135</v>
      </c>
      <c r="K91" s="14">
        <v>407.0</v>
      </c>
      <c r="L91" s="14">
        <f>J91/'HUMAN RESOURCES'!I91</f>
        <v>0.001531445685</v>
      </c>
      <c r="M91" s="14">
        <f>K91/'HUMAN RESOURCES'!I91</f>
        <v>0.004617025138</v>
      </c>
      <c r="N91" s="34">
        <f t="array" ref="N91:V91">VLOOKUP(A91,'HUMAN RESOURCES'!$A$2:$M$2692,{2,3,4,5,6,7,8,9,10},0)</f>
        <v>0.017</v>
      </c>
      <c r="O91" s="14">
        <v>0.008</v>
      </c>
      <c r="P91" s="14">
        <v>78.0</v>
      </c>
      <c r="Q91" s="14">
        <v>73.0</v>
      </c>
      <c r="R91" s="14">
        <v>0.258</v>
      </c>
      <c r="S91" s="14">
        <v>0.67</v>
      </c>
      <c r="T91" s="14">
        <v>0.072</v>
      </c>
      <c r="U91" s="14">
        <v>88152.0</v>
      </c>
      <c r="V91" s="14">
        <v>0.257</v>
      </c>
      <c r="W91" s="34">
        <f t="array" ref="W91:X91">VLOOKUP(A91,TOURISM!$A$2:$F$2692,{3,6},0)</f>
        <v>312000000</v>
      </c>
      <c r="X91" s="35">
        <v>5.0E7</v>
      </c>
      <c r="Y91" s="34">
        <f>X91/'HUMAN RESOURCES'!I91</f>
        <v>567.2021055</v>
      </c>
      <c r="Z91" s="34">
        <f t="array" ref="Z91:AE91">VLOOKUP(A91,BUSINESS!$A$2:$J$2692,{4,5,6,7,8,9},0)</f>
        <v>0.41</v>
      </c>
      <c r="AA91" s="14">
        <v>21.0</v>
      </c>
      <c r="AB91" s="14">
        <v>94.0</v>
      </c>
      <c r="AC91" s="14">
        <v>207.0</v>
      </c>
      <c r="AD91" s="14">
        <v>0.53</v>
      </c>
      <c r="AE91" s="14">
        <v>1.997</v>
      </c>
      <c r="AF91" s="14"/>
      <c r="AG91" s="14"/>
      <c r="AH91" s="14"/>
    </row>
    <row r="92">
      <c r="A92" s="32" t="str">
        <f t="shared" si="1"/>
        <v>Antigua and Barbuda-The Americas2012</v>
      </c>
      <c r="B92" s="32" t="s">
        <v>62</v>
      </c>
      <c r="C92" s="33" t="s">
        <v>53</v>
      </c>
      <c r="D92" s="8" t="s">
        <v>63</v>
      </c>
      <c r="E92" s="12">
        <v>1.127037037E9</v>
      </c>
      <c r="F92" s="12">
        <f>E92/'HUMAN RESOURCES'!I92</f>
        <v>12653.52746</v>
      </c>
      <c r="G92" s="8">
        <v>0.055</v>
      </c>
      <c r="H92" s="8">
        <v>703.0</v>
      </c>
      <c r="I92" s="8">
        <v>0.109</v>
      </c>
      <c r="J92" s="34">
        <f t="array" ref="J92:K92">VLOOKUP(A92,ENERGY!$A$2:$F$2692,{5,6},0)</f>
        <v>14338</v>
      </c>
      <c r="K92" s="14">
        <v>363.0</v>
      </c>
      <c r="L92" s="14">
        <f>J92/'HUMAN RESOURCES'!I92</f>
        <v>0.1609763217</v>
      </c>
      <c r="M92" s="14">
        <f>K92/'HUMAN RESOURCES'!I92</f>
        <v>0.004075492034</v>
      </c>
      <c r="N92" s="34">
        <f t="array" ref="N92:V92">VLOOKUP(A92,'HUMAN RESOURCES'!$A$2:$M$2692,{2,3,4,5,6,7,8,9,10},0)</f>
        <v>0.017</v>
      </c>
      <c r="O92" s="14">
        <v>0.008</v>
      </c>
      <c r="P92" s="14">
        <v>78.0</v>
      </c>
      <c r="Q92" s="14">
        <v>73.0</v>
      </c>
      <c r="R92" s="14">
        <v>0.254</v>
      </c>
      <c r="S92" s="14">
        <v>0.675</v>
      </c>
      <c r="T92" s="14">
        <v>0.071</v>
      </c>
      <c r="U92" s="14">
        <v>89069.0</v>
      </c>
      <c r="V92" s="14">
        <v>0.251</v>
      </c>
      <c r="W92" s="34">
        <f t="array" ref="W92:X92">VLOOKUP(A92,TOURISM!$A$2:$F$2692,{3,6},0)</f>
        <v>680000000</v>
      </c>
      <c r="X92" s="35">
        <v>4.48E8</v>
      </c>
      <c r="Y92" s="34">
        <f>X92/'HUMAN RESOURCES'!I92</f>
        <v>5029.808351</v>
      </c>
      <c r="Z92" s="34">
        <f t="array" ref="Z92:AE92">VLOOKUP(A92,BUSINESS!$A$2:$J$2692,{4,5,6,7,8,9},0)</f>
        <v>0.41</v>
      </c>
      <c r="AA92" s="14">
        <v>21.0</v>
      </c>
      <c r="AB92" s="14">
        <v>66.0</v>
      </c>
      <c r="AC92" s="14">
        <v>207.0</v>
      </c>
      <c r="AD92" s="14">
        <v>0.59</v>
      </c>
      <c r="AE92" s="14">
        <v>1.43</v>
      </c>
      <c r="AF92" s="14"/>
      <c r="AG92" s="14"/>
      <c r="AH92" s="14"/>
    </row>
    <row r="93">
      <c r="A93" s="32" t="str">
        <f t="shared" si="1"/>
        <v>Argentina-The Americas2000</v>
      </c>
      <c r="B93" s="32" t="s">
        <v>64</v>
      </c>
      <c r="C93" s="33" t="s">
        <v>40</v>
      </c>
      <c r="D93" s="8" t="s">
        <v>63</v>
      </c>
      <c r="E93" s="12">
        <v>6.03E11</v>
      </c>
      <c r="F93" s="12">
        <f>E93/'HUMAN RESOURCES'!I93</f>
        <v>16340.10528</v>
      </c>
      <c r="G93" s="8">
        <v>0.085</v>
      </c>
      <c r="H93" s="8">
        <v>995.0</v>
      </c>
      <c r="I93" s="8">
        <v>0.141</v>
      </c>
      <c r="J93" s="34">
        <f t="array" ref="J93:K93">VLOOKUP(A93,ENERGY!$A$2:$F$2692,{5,6},0)</f>
        <v>14338</v>
      </c>
      <c r="K93" s="14">
        <v>8529.0</v>
      </c>
      <c r="L93" s="14">
        <f>J93/'HUMAN RESOURCES'!I93</f>
        <v>0.0003885313923</v>
      </c>
      <c r="M93" s="14">
        <f>K93/'HUMAN RESOURCES'!I93</f>
        <v>0.0002311190016</v>
      </c>
      <c r="N93" s="34">
        <f t="array" ref="N93:V93">VLOOKUP(A93,'HUMAN RESOURCES'!$A$2:$M$2692,{2,3,4,5,6,7,8,9,10},0)</f>
        <v>0.019</v>
      </c>
      <c r="O93" s="14">
        <v>0.018</v>
      </c>
      <c r="P93" s="14">
        <v>78.0</v>
      </c>
      <c r="Q93" s="14">
        <v>70.0</v>
      </c>
      <c r="R93" s="14">
        <v>0.279</v>
      </c>
      <c r="S93" s="14">
        <v>0.621</v>
      </c>
      <c r="T93" s="14">
        <v>0.099</v>
      </c>
      <c r="U93" s="14">
        <v>3.6903067E7</v>
      </c>
      <c r="V93" s="14">
        <v>0.891</v>
      </c>
      <c r="W93" s="34">
        <f t="array" ref="W93:X93">VLOOKUP(A93,TOURISM!$A$2:$F$2692,{3,6},0)</f>
        <v>3195000000</v>
      </c>
      <c r="X93" s="35">
        <v>5.46E9</v>
      </c>
      <c r="Y93" s="34">
        <f>X93/'HUMAN RESOURCES'!I93</f>
        <v>147.9551822</v>
      </c>
      <c r="Z93" s="34">
        <f t="array" ref="Z93:AE93">VLOOKUP(A93,BUSINESS!$A$2:$J$2692,{4,5,6,7,8,9},0)</f>
        <v>0.489</v>
      </c>
      <c r="AA93" s="14">
        <v>26.0</v>
      </c>
      <c r="AB93" s="14">
        <v>94.0</v>
      </c>
      <c r="AC93" s="14">
        <v>302.0</v>
      </c>
      <c r="AD93" s="14">
        <v>0.07</v>
      </c>
      <c r="AE93" s="14">
        <v>0.176</v>
      </c>
      <c r="AF93" s="14"/>
      <c r="AG93" s="14"/>
      <c r="AH93" s="14"/>
    </row>
    <row r="94">
      <c r="A94" s="32" t="str">
        <f t="shared" si="1"/>
        <v>Argentina-The Americas2001</v>
      </c>
      <c r="B94" s="32" t="s">
        <v>64</v>
      </c>
      <c r="C94" s="33" t="s">
        <v>42</v>
      </c>
      <c r="D94" s="8" t="s">
        <v>63</v>
      </c>
      <c r="E94" s="12">
        <v>3.44E11</v>
      </c>
      <c r="F94" s="12">
        <f>E94/'HUMAN RESOURCES'!I94</f>
        <v>9229.111375</v>
      </c>
      <c r="G94" s="8">
        <v>0.092</v>
      </c>
      <c r="H94" s="8">
        <v>710.0</v>
      </c>
      <c r="I94" s="8">
        <v>0.111</v>
      </c>
      <c r="J94" s="34">
        <f t="array" ref="J94:K94">VLOOKUP(A94,ENERGY!$A$2:$F$2692,{5,6},0)</f>
        <v>80112</v>
      </c>
      <c r="K94" s="14">
        <v>8529.0</v>
      </c>
      <c r="L94" s="14">
        <f>J94/'HUMAN RESOURCES'!I94</f>
        <v>0.002149309798</v>
      </c>
      <c r="M94" s="14">
        <f>K94/'HUMAN RESOURCES'!I94</f>
        <v>0.0002288229387</v>
      </c>
      <c r="N94" s="34">
        <f t="array" ref="N94:V94">VLOOKUP(A94,'HUMAN RESOURCES'!$A$2:$M$2692,{2,3,4,5,6,7,8,9,10},0)</f>
        <v>0.018</v>
      </c>
      <c r="O94" s="14">
        <v>0.018</v>
      </c>
      <c r="P94" s="14">
        <v>78.0</v>
      </c>
      <c r="Q94" s="14">
        <v>70.0</v>
      </c>
      <c r="R94" s="14">
        <v>0.276</v>
      </c>
      <c r="S94" s="14">
        <v>0.624</v>
      </c>
      <c r="T94" s="14">
        <v>0.1</v>
      </c>
      <c r="U94" s="14">
        <v>3.7273361E7</v>
      </c>
      <c r="V94" s="14">
        <v>0.893</v>
      </c>
      <c r="W94" s="34">
        <f t="array" ref="W94:X94">VLOOKUP(A94,TOURISM!$A$2:$F$2692,{3,6},0)</f>
        <v>2756000000</v>
      </c>
      <c r="X94" s="35">
        <v>4.888E9</v>
      </c>
      <c r="Y94" s="34">
        <f>X94/'HUMAN RESOURCES'!I94</f>
        <v>131.1392337</v>
      </c>
      <c r="Z94" s="34">
        <f t="array" ref="Z94:AE94">VLOOKUP(A94,BUSINESS!$A$2:$J$2692,{4,5,6,7,8,9},0)</f>
        <v>0.489</v>
      </c>
      <c r="AA94" s="14">
        <v>26.0</v>
      </c>
      <c r="AB94" s="14">
        <v>94.0</v>
      </c>
      <c r="AC94" s="14">
        <v>302.0</v>
      </c>
      <c r="AD94" s="14">
        <v>0.098</v>
      </c>
      <c r="AE94" s="14">
        <v>0.181</v>
      </c>
      <c r="AF94" s="14"/>
      <c r="AG94" s="14"/>
      <c r="AH94" s="14"/>
    </row>
    <row r="95">
      <c r="A95" s="32" t="str">
        <f t="shared" si="1"/>
        <v>Argentina-The Americas2002</v>
      </c>
      <c r="B95" s="32" t="s">
        <v>64</v>
      </c>
      <c r="C95" s="33" t="s">
        <v>43</v>
      </c>
      <c r="D95" s="8" t="s">
        <v>63</v>
      </c>
      <c r="E95" s="12">
        <v>3.25E11</v>
      </c>
      <c r="F95" s="12">
        <f>E95/'HUMAN RESOURCES'!I95</f>
        <v>8637.289518</v>
      </c>
      <c r="G95" s="8">
        <v>0.094</v>
      </c>
      <c r="H95" s="8">
        <v>676.0</v>
      </c>
      <c r="I95" s="8">
        <v>0.277</v>
      </c>
      <c r="J95" s="34">
        <f t="array" ref="J95:K95">VLOOKUP(A95,ENERGY!$A$2:$F$2692,{5,6},0)</f>
        <v>78162</v>
      </c>
      <c r="K95" s="14">
        <v>180512.0</v>
      </c>
      <c r="L95" s="14">
        <f>J95/'HUMAN RESOURCES'!I95</f>
        <v>0.002077254841</v>
      </c>
      <c r="M95" s="14">
        <f>K95/'HUMAN RESOURCES'!I95</f>
        <v>0.004797336632</v>
      </c>
      <c r="N95" s="34">
        <f t="array" ref="N95:V95">VLOOKUP(A95,'HUMAN RESOURCES'!$A$2:$M$2692,{2,3,4,5,6,7,8,9,10},0)</f>
        <v>0.018</v>
      </c>
      <c r="O95" s="14">
        <v>0.017</v>
      </c>
      <c r="P95" s="14">
        <v>78.0</v>
      </c>
      <c r="Q95" s="14">
        <v>71.0</v>
      </c>
      <c r="R95" s="14">
        <v>0.273</v>
      </c>
      <c r="S95" s="14">
        <v>0.626</v>
      </c>
      <c r="T95" s="14">
        <v>0.101</v>
      </c>
      <c r="U95" s="14">
        <v>3.7627545E7</v>
      </c>
      <c r="V95" s="14">
        <v>0.895</v>
      </c>
      <c r="W95" s="34">
        <f t="array" ref="W95:X95">VLOOKUP(A95,TOURISM!$A$2:$F$2692,{3,6},0)</f>
        <v>1716000000</v>
      </c>
      <c r="X95" s="35">
        <v>2.744E9</v>
      </c>
      <c r="Y95" s="34">
        <f>X95/'HUMAN RESOURCES'!I95</f>
        <v>72.9252998</v>
      </c>
      <c r="Z95" s="34">
        <f t="array" ref="Z95:AE95">VLOOKUP(A95,BUSINESS!$A$2:$J$2692,{4,5,6,7,8,9},0)</f>
        <v>0.489</v>
      </c>
      <c r="AA95" s="14">
        <v>26.0</v>
      </c>
      <c r="AB95" s="14">
        <v>94.0</v>
      </c>
      <c r="AC95" s="14">
        <v>302.0</v>
      </c>
      <c r="AD95" s="14">
        <v>0.109</v>
      </c>
      <c r="AE95" s="14">
        <v>0.175</v>
      </c>
      <c r="AF95" s="14"/>
      <c r="AG95" s="14"/>
      <c r="AH95" s="14"/>
    </row>
    <row r="96">
      <c r="A96" s="32" t="str">
        <f t="shared" si="1"/>
        <v>Argentina-The Americas2003</v>
      </c>
      <c r="B96" s="32" t="s">
        <v>64</v>
      </c>
      <c r="C96" s="33" t="s">
        <v>44</v>
      </c>
      <c r="D96" s="8" t="s">
        <v>63</v>
      </c>
      <c r="E96" s="12">
        <v>1.24E11</v>
      </c>
      <c r="F96" s="12">
        <f>E96/'HUMAN RESOURCES'!I96</f>
        <v>3265.700758</v>
      </c>
      <c r="G96" s="8">
        <v>0.083</v>
      </c>
      <c r="H96" s="8">
        <v>225.0</v>
      </c>
      <c r="I96" s="8">
        <v>0.517</v>
      </c>
      <c r="J96" s="34">
        <f t="array" ref="J96:K96">VLOOKUP(A96,ENERGY!$A$2:$F$2692,{5,6},0)</f>
        <v>76075</v>
      </c>
      <c r="K96" s="14">
        <v>179639.0</v>
      </c>
      <c r="L96" s="14">
        <f>J96/'HUMAN RESOURCES'!I96</f>
        <v>0.002003533752</v>
      </c>
      <c r="M96" s="14">
        <f>K96/'HUMAN RESOURCES'!I96</f>
        <v>0.004731025956</v>
      </c>
      <c r="N96" s="34">
        <f t="array" ref="N96:V96">VLOOKUP(A96,'HUMAN RESOURCES'!$A$2:$M$2692,{2,3,4,5,6,7,8,9,10},0)</f>
        <v>0.018</v>
      </c>
      <c r="O96" s="14">
        <v>0.017</v>
      </c>
      <c r="P96" s="14">
        <v>78.0</v>
      </c>
      <c r="Q96" s="14">
        <v>71.0</v>
      </c>
      <c r="R96" s="14">
        <v>0.27</v>
      </c>
      <c r="S96" s="14">
        <v>0.629</v>
      </c>
      <c r="T96" s="14">
        <v>0.101</v>
      </c>
      <c r="U96" s="14">
        <v>3.7970411E7</v>
      </c>
      <c r="V96" s="14">
        <v>0.897</v>
      </c>
      <c r="W96" s="34">
        <f t="array" ref="W96:X96">VLOOKUP(A96,TOURISM!$A$2:$F$2692,{3,6},0)</f>
        <v>2306000000</v>
      </c>
      <c r="X96" s="35">
        <v>2.997E9</v>
      </c>
      <c r="Y96" s="34">
        <f>X96/'HUMAN RESOURCES'!I96</f>
        <v>78.92988043</v>
      </c>
      <c r="Z96" s="34">
        <f t="array" ref="Z96:AE96">VLOOKUP(A96,BUSINESS!$A$2:$J$2692,{4,5,6,7,8,9},0)</f>
        <v>0.489</v>
      </c>
      <c r="AA96" s="14">
        <v>66.0</v>
      </c>
      <c r="AB96" s="14">
        <v>94.0</v>
      </c>
      <c r="AC96" s="14">
        <v>302.0</v>
      </c>
      <c r="AD96" s="14">
        <v>0.119</v>
      </c>
      <c r="AE96" s="14">
        <v>0.207</v>
      </c>
      <c r="AF96" s="14"/>
      <c r="AG96" s="14"/>
      <c r="AH96" s="14"/>
    </row>
    <row r="97">
      <c r="A97" s="32" t="str">
        <f t="shared" si="1"/>
        <v>Argentina-The Americas2004</v>
      </c>
      <c r="B97" s="32" t="s">
        <v>64</v>
      </c>
      <c r="C97" s="33" t="s">
        <v>45</v>
      </c>
      <c r="D97" s="8" t="s">
        <v>63</v>
      </c>
      <c r="E97" s="12">
        <v>1.57E11</v>
      </c>
      <c r="F97" s="12">
        <f>E97/'HUMAN RESOURCES'!I97</f>
        <v>4098.277317</v>
      </c>
      <c r="G97" s="8">
        <v>0.082</v>
      </c>
      <c r="H97" s="8">
        <v>280.0</v>
      </c>
      <c r="I97" s="8">
        <v>0.191</v>
      </c>
      <c r="J97" s="34">
        <f t="array" ref="J97:K97">VLOOKUP(A97,ENERGY!$A$2:$F$2692,{5,6},0)</f>
        <v>77794</v>
      </c>
      <c r="K97" s="14">
        <v>190057.0</v>
      </c>
      <c r="L97" s="14">
        <f>J97/'HUMAN RESOURCES'!I97</f>
        <v>0.002030709462</v>
      </c>
      <c r="M97" s="14">
        <f>K97/'HUMAN RESOURCES'!I97</f>
        <v>0.004961186573</v>
      </c>
      <c r="N97" s="34">
        <f t="array" ref="N97:V97">VLOOKUP(A97,'HUMAN RESOURCES'!$A$2:$M$2692,{2,3,4,5,6,7,8,9,10},0)</f>
        <v>0.018</v>
      </c>
      <c r="O97" s="14">
        <v>0.016</v>
      </c>
      <c r="P97" s="14">
        <v>78.0</v>
      </c>
      <c r="Q97" s="14">
        <v>71.0</v>
      </c>
      <c r="R97" s="14">
        <v>0.266</v>
      </c>
      <c r="S97" s="14">
        <v>0.632</v>
      </c>
      <c r="T97" s="14">
        <v>0.102</v>
      </c>
      <c r="U97" s="14">
        <v>3.8308779E7</v>
      </c>
      <c r="V97" s="14">
        <v>0.899</v>
      </c>
      <c r="W97" s="34">
        <f t="array" ref="W97:X97">VLOOKUP(A97,TOURISM!$A$2:$F$2692,{3,6},0)</f>
        <v>2660000000</v>
      </c>
      <c r="X97" s="35">
        <v>3.208E9</v>
      </c>
      <c r="Y97" s="34">
        <f>X97/'HUMAN RESOURCES'!I97</f>
        <v>83.74059638</v>
      </c>
      <c r="Z97" s="34">
        <f t="array" ref="Z97:AE97">VLOOKUP(A97,BUSINESS!$A$2:$J$2692,{4,5,6,7,8,9},0)</f>
        <v>0.489</v>
      </c>
      <c r="AA97" s="14">
        <v>30.0</v>
      </c>
      <c r="AB97" s="14">
        <v>94.0</v>
      </c>
      <c r="AC97" s="14">
        <v>302.0</v>
      </c>
      <c r="AD97" s="14">
        <v>0.16</v>
      </c>
      <c r="AE97" s="14">
        <v>0.353</v>
      </c>
      <c r="AF97" s="14"/>
      <c r="AG97" s="14"/>
      <c r="AH97" s="14"/>
    </row>
    <row r="98">
      <c r="A98" s="32" t="str">
        <f t="shared" si="1"/>
        <v>Argentina-The Americas2005</v>
      </c>
      <c r="B98" s="32" t="s">
        <v>64</v>
      </c>
      <c r="C98" s="33" t="s">
        <v>46</v>
      </c>
      <c r="D98" s="8" t="s">
        <v>63</v>
      </c>
      <c r="E98" s="12">
        <v>1.83E11</v>
      </c>
      <c r="F98" s="12">
        <f>E98/'HUMAN RESOURCES'!I98</f>
        <v>4735.062392</v>
      </c>
      <c r="G98" s="8">
        <v>0.082</v>
      </c>
      <c r="H98" s="8">
        <v>327.0</v>
      </c>
      <c r="I98" s="8">
        <v>0.068</v>
      </c>
      <c r="J98" s="34">
        <f t="array" ref="J98:K98">VLOOKUP(A98,ENERGY!$A$2:$F$2692,{5,6},0)</f>
        <v>73673</v>
      </c>
      <c r="K98" s="14">
        <v>180416.0</v>
      </c>
      <c r="L98" s="14">
        <f>J98/'HUMAN RESOURCES'!I98</f>
        <v>0.00190626367</v>
      </c>
      <c r="M98" s="14">
        <f>K98/'HUMAN RESOURCES'!I98</f>
        <v>0.004668202276</v>
      </c>
      <c r="N98" s="34">
        <f t="array" ref="N98:V98">VLOOKUP(A98,'HUMAN RESOURCES'!$A$2:$M$2692,{2,3,4,5,6,7,8,9,10},0)</f>
        <v>0.018</v>
      </c>
      <c r="O98" s="14">
        <v>0.015</v>
      </c>
      <c r="P98" s="14">
        <v>79.0</v>
      </c>
      <c r="Q98" s="14">
        <v>71.0</v>
      </c>
      <c r="R98" s="14">
        <v>0.263</v>
      </c>
      <c r="S98" s="14">
        <v>0.634</v>
      </c>
      <c r="T98" s="14">
        <v>0.102</v>
      </c>
      <c r="U98" s="14">
        <v>3.8647854E7</v>
      </c>
      <c r="V98" s="14">
        <v>0.901</v>
      </c>
      <c r="W98" s="34">
        <f t="array" ref="W98:X98">VLOOKUP(A98,TOURISM!$A$2:$F$2692,{3,6},0)</f>
        <v>3209000000</v>
      </c>
      <c r="X98" s="35">
        <v>3.554E9</v>
      </c>
      <c r="Y98" s="34">
        <f>X98/'HUMAN RESOURCES'!I98</f>
        <v>91.9585341</v>
      </c>
      <c r="Z98" s="34">
        <f t="array" ref="Z98:AE98">VLOOKUP(A98,BUSINESS!$A$2:$J$2692,{4,5,6,7,8,9},0)</f>
        <v>1.075</v>
      </c>
      <c r="AA98" s="14">
        <v>30.0</v>
      </c>
      <c r="AB98" s="14">
        <v>94.0</v>
      </c>
      <c r="AC98" s="14">
        <v>453.0</v>
      </c>
      <c r="AD98" s="14">
        <v>0.177</v>
      </c>
      <c r="AE98" s="14">
        <v>0.573</v>
      </c>
      <c r="AF98" s="14"/>
      <c r="AG98" s="14"/>
      <c r="AH98" s="14"/>
    </row>
    <row r="99">
      <c r="A99" s="32" t="str">
        <f t="shared" si="1"/>
        <v>Argentina-The Americas2006</v>
      </c>
      <c r="B99" s="32" t="s">
        <v>64</v>
      </c>
      <c r="C99" s="33" t="s">
        <v>47</v>
      </c>
      <c r="D99" s="8" t="s">
        <v>63</v>
      </c>
      <c r="E99" s="12">
        <v>2.23E11</v>
      </c>
      <c r="F99" s="12">
        <f>E99/'HUMAN RESOURCES'!I99</f>
        <v>5719.573223</v>
      </c>
      <c r="G99" s="8">
        <v>0.083</v>
      </c>
      <c r="H99" s="8">
        <v>395.0</v>
      </c>
      <c r="I99" s="8">
        <v>0.062</v>
      </c>
      <c r="J99" s="34">
        <f t="array" ref="J99:K99">VLOOKUP(A99,ENERGY!$A$2:$F$2692,{5,6},0)</f>
        <v>66973</v>
      </c>
      <c r="K99" s="14">
        <v>160952.0</v>
      </c>
      <c r="L99" s="14">
        <f>J99/'HUMAN RESOURCES'!I99</f>
        <v>0.001717744294</v>
      </c>
      <c r="M99" s="14">
        <f>K99/'HUMAN RESOURCES'!I99</f>
        <v>0.004128146859</v>
      </c>
      <c r="N99" s="34">
        <f t="array" ref="N99:V99">VLOOKUP(A99,'HUMAN RESOURCES'!$A$2:$M$2692,{2,3,4,5,6,7,8,9,10},0)</f>
        <v>0.018</v>
      </c>
      <c r="O99" s="14">
        <v>0.015</v>
      </c>
      <c r="P99" s="14">
        <v>79.0</v>
      </c>
      <c r="Q99" s="14">
        <v>71.0</v>
      </c>
      <c r="R99" s="14">
        <v>0.26</v>
      </c>
      <c r="S99" s="14">
        <v>0.637</v>
      </c>
      <c r="T99" s="14">
        <v>0.103</v>
      </c>
      <c r="U99" s="14">
        <v>3.8988923E7</v>
      </c>
      <c r="V99" s="14">
        <v>0.903</v>
      </c>
      <c r="W99" s="34">
        <f t="array" ref="W99:X99">VLOOKUP(A99,TOURISM!$A$2:$F$2692,{3,6},0)</f>
        <v>3899000000</v>
      </c>
      <c r="X99" s="35">
        <v>4.038E9</v>
      </c>
      <c r="Y99" s="34">
        <f>X99/'HUMAN RESOURCES'!I99</f>
        <v>103.5678775</v>
      </c>
      <c r="Z99" s="34">
        <f t="array" ref="Z99:AE99">VLOOKUP(A99,BUSINESS!$A$2:$J$2692,{4,5,6,7,8,9},0)</f>
        <v>1.076</v>
      </c>
      <c r="AA99" s="14">
        <v>30.0</v>
      </c>
      <c r="AB99" s="14">
        <v>94.0</v>
      </c>
      <c r="AC99" s="14">
        <v>453.0</v>
      </c>
      <c r="AD99" s="14">
        <v>0.209</v>
      </c>
      <c r="AE99" s="14">
        <v>0.808</v>
      </c>
      <c r="AF99" s="14"/>
      <c r="AG99" s="14"/>
      <c r="AH99" s="14"/>
    </row>
    <row r="100">
      <c r="A100" s="32" t="str">
        <f t="shared" si="1"/>
        <v>Argentina-The Americas2007</v>
      </c>
      <c r="B100" s="32" t="s">
        <v>64</v>
      </c>
      <c r="C100" s="33" t="s">
        <v>48</v>
      </c>
      <c r="D100" s="8" t="s">
        <v>63</v>
      </c>
      <c r="E100" s="12">
        <v>2.64E11</v>
      </c>
      <c r="F100" s="12">
        <f>E100/'HUMAN RESOURCES'!I100</f>
        <v>6712.201666</v>
      </c>
      <c r="G100" s="8">
        <v>0.083</v>
      </c>
      <c r="H100" s="8">
        <v>454.0</v>
      </c>
      <c r="I100" s="8">
        <v>0.086</v>
      </c>
      <c r="J100" s="34">
        <f t="array" ref="J100:K100">VLOOKUP(A100,ENERGY!$A$2:$F$2692,{5,6},0)</f>
        <v>59047</v>
      </c>
      <c r="K100" s="14">
        <v>133127.0</v>
      </c>
      <c r="L100" s="14">
        <f>J100/'HUMAN RESOURCES'!I100</f>
        <v>0.001501270348</v>
      </c>
      <c r="M100" s="14">
        <f>K100/'HUMAN RESOURCES'!I100</f>
        <v>0.003384754815</v>
      </c>
      <c r="N100" s="34">
        <f t="array" ref="N100:V100">VLOOKUP(A100,'HUMAN RESOURCES'!$A$2:$M$2692,{2,3,4,5,6,7,8,9,10},0)</f>
        <v>0.017</v>
      </c>
      <c r="O100" s="14">
        <v>0.014</v>
      </c>
      <c r="P100" s="14">
        <v>79.0</v>
      </c>
      <c r="Q100" s="14">
        <v>71.0</v>
      </c>
      <c r="R100" s="14">
        <v>0.257</v>
      </c>
      <c r="S100" s="14">
        <v>0.639</v>
      </c>
      <c r="T100" s="14">
        <v>0.104</v>
      </c>
      <c r="U100" s="14">
        <v>3.9331357E7</v>
      </c>
      <c r="V100" s="14">
        <v>0.904</v>
      </c>
      <c r="W100" s="34">
        <f t="array" ref="W100:X100">VLOOKUP(A100,TOURISM!$A$2:$F$2692,{3,6},0)</f>
        <v>4984000000</v>
      </c>
      <c r="X100" s="35">
        <v>5.063E9</v>
      </c>
      <c r="Y100" s="34">
        <f>X100/'HUMAN RESOURCES'!I100</f>
        <v>128.726807</v>
      </c>
      <c r="Z100" s="34">
        <f t="array" ref="Z100:AE100">VLOOKUP(A100,BUSINESS!$A$2:$J$2692,{4,5,6,7,8,9},0)</f>
        <v>1.076</v>
      </c>
      <c r="AA100" s="14">
        <v>30.0</v>
      </c>
      <c r="AB100" s="14">
        <v>94.0</v>
      </c>
      <c r="AC100" s="14">
        <v>453.0</v>
      </c>
      <c r="AD100" s="14">
        <v>0.259</v>
      </c>
      <c r="AE100" s="14">
        <v>1.027</v>
      </c>
      <c r="AF100" s="14"/>
      <c r="AG100" s="14"/>
      <c r="AH100" s="14"/>
    </row>
    <row r="101">
      <c r="A101" s="32" t="str">
        <f t="shared" si="1"/>
        <v>Argentina-The Americas2008</v>
      </c>
      <c r="B101" s="32" t="s">
        <v>64</v>
      </c>
      <c r="C101" s="33" t="s">
        <v>49</v>
      </c>
      <c r="D101" s="8" t="s">
        <v>63</v>
      </c>
      <c r="E101" s="12">
        <v>3.3E11</v>
      </c>
      <c r="F101" s="12">
        <f>E101/'HUMAN RESOURCES'!I101</f>
        <v>8317.353303</v>
      </c>
      <c r="G101" s="8">
        <v>0.082</v>
      </c>
      <c r="H101" s="8">
        <v>548.0</v>
      </c>
      <c r="I101" s="8">
        <v>0.111</v>
      </c>
      <c r="J101" s="34">
        <f t="array" ref="J101:K101">VLOOKUP(A101,ENERGY!$A$2:$F$2692,{5,6},0)</f>
        <v>60954</v>
      </c>
      <c r="K101" s="14">
        <v>141077.0</v>
      </c>
      <c r="L101" s="14">
        <f>J101/'HUMAN RESOURCES'!I101</f>
        <v>0.001536290767</v>
      </c>
      <c r="M101" s="14">
        <f>K101/'HUMAN RESOURCES'!I101</f>
        <v>0.003555718945</v>
      </c>
      <c r="N101" s="34">
        <f t="array" ref="N101:V101">VLOOKUP(A101,'HUMAN RESOURCES'!$A$2:$M$2692,{2,3,4,5,6,7,8,9,10},0)</f>
        <v>0.017</v>
      </c>
      <c r="O101" s="14">
        <v>0.014</v>
      </c>
      <c r="P101" s="14">
        <v>79.0</v>
      </c>
      <c r="Q101" s="14">
        <v>72.0</v>
      </c>
      <c r="R101" s="14">
        <v>0.254</v>
      </c>
      <c r="S101" s="14">
        <v>0.641</v>
      </c>
      <c r="T101" s="14">
        <v>0.104</v>
      </c>
      <c r="U101" s="14">
        <v>3.9676083E7</v>
      </c>
      <c r="V101" s="14">
        <v>0.906</v>
      </c>
      <c r="W101" s="34">
        <f t="array" ref="W101:X101">VLOOKUP(A101,TOURISM!$A$2:$F$2692,{3,6},0)</f>
        <v>5295000000</v>
      </c>
      <c r="X101" s="35">
        <v>5.962E9</v>
      </c>
      <c r="Y101" s="34">
        <f>X101/'HUMAN RESOURCES'!I101</f>
        <v>150.2668497</v>
      </c>
      <c r="Z101" s="34">
        <f t="array" ref="Z101:AE101">VLOOKUP(A101,BUSINESS!$A$2:$J$2692,{4,5,6,7,8,9},0)</f>
        <v>1.076</v>
      </c>
      <c r="AA101" s="14">
        <v>31.0</v>
      </c>
      <c r="AB101" s="14">
        <v>94.0</v>
      </c>
      <c r="AC101" s="14">
        <v>453.0</v>
      </c>
      <c r="AD101" s="14">
        <v>0.281</v>
      </c>
      <c r="AE101" s="14">
        <v>1.172</v>
      </c>
      <c r="AF101" s="14"/>
      <c r="AG101" s="14"/>
      <c r="AH101" s="14"/>
    </row>
    <row r="102">
      <c r="A102" s="32" t="str">
        <f t="shared" si="1"/>
        <v>Argentina-The Americas2009</v>
      </c>
      <c r="B102" s="32" t="s">
        <v>64</v>
      </c>
      <c r="C102" s="33" t="s">
        <v>50</v>
      </c>
      <c r="D102" s="8" t="s">
        <v>63</v>
      </c>
      <c r="E102" s="12">
        <v>4.06E11</v>
      </c>
      <c r="F102" s="12">
        <f>E102/'HUMAN RESOURCES'!I102</f>
        <v>10144.00464</v>
      </c>
      <c r="G102" s="8">
        <v>0.083</v>
      </c>
      <c r="H102" s="8">
        <v>686.0</v>
      </c>
      <c r="I102" s="8">
        <v>0.195</v>
      </c>
      <c r="J102" s="34">
        <f t="array" ref="J102:K102">VLOOKUP(A102,ENERGY!$A$2:$F$2692,{5,6},0)</f>
        <v>73128</v>
      </c>
      <c r="K102" s="14">
        <v>174238.0</v>
      </c>
      <c r="L102" s="14">
        <f>J102/'HUMAN RESOURCES'!I102</f>
        <v>0.001827120126</v>
      </c>
      <c r="M102" s="14">
        <f>K102/'HUMAN RESOURCES'!I102</f>
        <v>0.004353377045</v>
      </c>
      <c r="N102" s="34">
        <f t="array" ref="N102:V102">VLOOKUP(A102,'HUMAN RESOURCES'!$A$2:$M$2692,{2,3,4,5,6,7,8,9,10},0)</f>
        <v>0.017</v>
      </c>
      <c r="O102" s="14">
        <v>0.013</v>
      </c>
      <c r="P102" s="14">
        <v>79.0</v>
      </c>
      <c r="Q102" s="14">
        <v>72.0</v>
      </c>
      <c r="R102" s="14">
        <v>0.251</v>
      </c>
      <c r="S102" s="14">
        <v>0.643</v>
      </c>
      <c r="T102" s="14">
        <v>0.105</v>
      </c>
      <c r="U102" s="14">
        <v>4.0023641E7</v>
      </c>
      <c r="V102" s="14">
        <v>0.908</v>
      </c>
      <c r="W102" s="34">
        <f t="array" ref="W102:X102">VLOOKUP(A102,TOURISM!$A$2:$F$2692,{3,6},0)</f>
        <v>4476000000</v>
      </c>
      <c r="X102" s="35">
        <v>5.766E9</v>
      </c>
      <c r="Y102" s="34">
        <f>X102/'HUMAN RESOURCES'!I102</f>
        <v>144.0648541</v>
      </c>
      <c r="Z102" s="34">
        <f t="array" ref="Z102:AE102">VLOOKUP(A102,BUSINESS!$A$2:$J$2692,{4,5,6,7,8,9},0)</f>
        <v>1.076</v>
      </c>
      <c r="AA102" s="14">
        <v>26.0</v>
      </c>
      <c r="AB102" s="14">
        <v>94.0</v>
      </c>
      <c r="AC102" s="14">
        <v>453.0</v>
      </c>
      <c r="AD102" s="14">
        <v>0.34</v>
      </c>
      <c r="AE102" s="14">
        <v>1.311</v>
      </c>
      <c r="AF102" s="14"/>
      <c r="AG102" s="14"/>
      <c r="AH102" s="14"/>
    </row>
    <row r="103">
      <c r="A103" s="32" t="str">
        <f t="shared" si="1"/>
        <v>Argentina-The Americas2010</v>
      </c>
      <c r="B103" s="32" t="s">
        <v>64</v>
      </c>
      <c r="C103" s="33" t="s">
        <v>51</v>
      </c>
      <c r="D103" s="8" t="s">
        <v>63</v>
      </c>
      <c r="E103" s="12">
        <v>3.78E11</v>
      </c>
      <c r="F103" s="12">
        <f>E103/'HUMAN RESOURCES'!I103</f>
        <v>9362.409046</v>
      </c>
      <c r="G103" s="8">
        <v>0.094</v>
      </c>
      <c r="H103" s="8">
        <v>726.0</v>
      </c>
      <c r="I103" s="8">
        <v>0.157</v>
      </c>
      <c r="J103" s="34">
        <f t="array" ref="J103:K103">VLOOKUP(A103,ENERGY!$A$2:$F$2692,{5,6},0)</f>
        <v>57835</v>
      </c>
      <c r="K103" s="14">
        <v>132632.0</v>
      </c>
      <c r="L103" s="14">
        <f>J103/'HUMAN RESOURCES'!I103</f>
        <v>0.001432473352</v>
      </c>
      <c r="M103" s="14">
        <f>K103/'HUMAN RESOURCES'!I103</f>
        <v>0.003285066234</v>
      </c>
      <c r="N103" s="34">
        <f t="array" ref="N103:V103">VLOOKUP(A103,'HUMAN RESOURCES'!$A$2:$M$2692,{2,3,4,5,6,7,8,9,10},0)</f>
        <v>0.017</v>
      </c>
      <c r="O103" s="14">
        <v>0.013</v>
      </c>
      <c r="P103" s="14">
        <v>79.0</v>
      </c>
      <c r="Q103" s="14">
        <v>72.0</v>
      </c>
      <c r="R103" s="14">
        <v>0.249</v>
      </c>
      <c r="S103" s="14">
        <v>0.645</v>
      </c>
      <c r="T103" s="14">
        <v>0.106</v>
      </c>
      <c r="U103" s="14">
        <v>4.0374224E7</v>
      </c>
      <c r="V103" s="14">
        <v>0.91</v>
      </c>
      <c r="W103" s="34">
        <f t="array" ref="W103:X103">VLOOKUP(A103,TOURISM!$A$2:$F$2692,{3,6},0)</f>
        <v>5629000000</v>
      </c>
      <c r="X103" s="35">
        <v>6.375E9</v>
      </c>
      <c r="Y103" s="34">
        <f>X103/'HUMAN RESOURCES'!I103</f>
        <v>157.8977716</v>
      </c>
      <c r="Z103" s="34">
        <f t="array" ref="Z103:AE103">VLOOKUP(A103,BUSINESS!$A$2:$J$2692,{4,5,6,7,8,9},0)</f>
        <v>1.076</v>
      </c>
      <c r="AA103" s="14">
        <v>25.0</v>
      </c>
      <c r="AB103" s="14">
        <v>94.0</v>
      </c>
      <c r="AC103" s="14">
        <v>453.0</v>
      </c>
      <c r="AD103" s="14">
        <v>0.45</v>
      </c>
      <c r="AE103" s="14">
        <v>1.414</v>
      </c>
      <c r="AF103" s="14"/>
      <c r="AG103" s="14"/>
      <c r="AH103" s="14"/>
    </row>
    <row r="104">
      <c r="A104" s="32" t="str">
        <f t="shared" si="1"/>
        <v>Argentina-The Americas2011</v>
      </c>
      <c r="B104" s="32" t="s">
        <v>64</v>
      </c>
      <c r="C104" s="33" t="s">
        <v>52</v>
      </c>
      <c r="D104" s="8" t="s">
        <v>63</v>
      </c>
      <c r="E104" s="12">
        <v>4.63E11</v>
      </c>
      <c r="F104" s="12">
        <f>E104/'HUMAN RESOURCES'!I104</f>
        <v>11367.89458</v>
      </c>
      <c r="G104" s="8">
        <v>0.082</v>
      </c>
      <c r="H104" s="8">
        <v>751.0</v>
      </c>
      <c r="I104" s="8">
        <v>0.106</v>
      </c>
      <c r="J104" s="34">
        <f t="array" ref="J104:K104">VLOOKUP(A104,ENERGY!$A$2:$F$2692,{5,6},0)</f>
        <v>67303</v>
      </c>
      <c r="K104" s="14">
        <v>156170.0</v>
      </c>
      <c r="L104" s="14">
        <f>J104/'HUMAN RESOURCES'!I104</f>
        <v>0.001652469566</v>
      </c>
      <c r="M104" s="14">
        <f>K104/'HUMAN RESOURCES'!I104</f>
        <v>0.003834393297</v>
      </c>
      <c r="N104" s="34">
        <f t="array" ref="N104:V104">VLOOKUP(A104,'HUMAN RESOURCES'!$A$2:$M$2692,{2,3,4,5,6,7,8,9,10},0)</f>
        <v>0.017</v>
      </c>
      <c r="O104" s="14">
        <v>0.013</v>
      </c>
      <c r="P104" s="14">
        <v>80.0</v>
      </c>
      <c r="Q104" s="14">
        <v>72.0</v>
      </c>
      <c r="R104" s="14">
        <v>0.246</v>
      </c>
      <c r="S104" s="14">
        <v>0.646</v>
      </c>
      <c r="T104" s="14">
        <v>0.107</v>
      </c>
      <c r="U104" s="14">
        <v>4.0728738E7</v>
      </c>
      <c r="V104" s="14">
        <v>0.911</v>
      </c>
      <c r="W104" s="34">
        <f t="array" ref="W104:X104">VLOOKUP(A104,TOURISM!$A$2:$F$2692,{3,6},0)</f>
        <v>6060000000</v>
      </c>
      <c r="X104" s="35">
        <v>7.477E9</v>
      </c>
      <c r="Y104" s="34">
        <f>X104/'HUMAN RESOURCES'!I104</f>
        <v>183.5804488</v>
      </c>
      <c r="Z104" s="34">
        <f t="array" ref="Z104:AE104">VLOOKUP(A104,BUSINESS!$A$2:$J$2692,{4,5,6,7,8,9},0)</f>
        <v>1.077</v>
      </c>
      <c r="AA104" s="14">
        <v>25.0</v>
      </c>
      <c r="AB104" s="14">
        <v>94.0</v>
      </c>
      <c r="AC104" s="14">
        <v>415.0</v>
      </c>
      <c r="AD104" s="14">
        <v>0.51</v>
      </c>
      <c r="AE104" s="14">
        <v>1.491</v>
      </c>
      <c r="AF104" s="14"/>
      <c r="AG104" s="14"/>
      <c r="AH104" s="14"/>
    </row>
    <row r="105">
      <c r="A105" s="32" t="str">
        <f t="shared" si="1"/>
        <v>Argentina-The Americas2012</v>
      </c>
      <c r="B105" s="32" t="s">
        <v>64</v>
      </c>
      <c r="C105" s="33" t="s">
        <v>53</v>
      </c>
      <c r="D105" s="8" t="s">
        <v>63</v>
      </c>
      <c r="E105" s="12">
        <v>5.58E11</v>
      </c>
      <c r="F105" s="12">
        <f>E105/'HUMAN RESOURCES'!I105</f>
        <v>13580.96214</v>
      </c>
      <c r="G105" s="8">
        <v>0.079</v>
      </c>
      <c r="H105" s="8">
        <v>866.0</v>
      </c>
      <c r="I105" s="8">
        <v>0.141</v>
      </c>
      <c r="J105" s="34">
        <f t="array" ref="J105:K105">VLOOKUP(A105,ENERGY!$A$2:$F$2692,{5,6},0)</f>
        <v>55386</v>
      </c>
      <c r="K105" s="14">
        <v>123266.0</v>
      </c>
      <c r="L105" s="14">
        <f>J105/'HUMAN RESOURCES'!I105</f>
        <v>0.001348020016</v>
      </c>
      <c r="M105" s="14">
        <f>K105/'HUMAN RESOURCES'!I105</f>
        <v>0.003000127023</v>
      </c>
      <c r="N105" s="34">
        <f t="array" ref="N105:V105">VLOOKUP(A105,'HUMAN RESOURCES'!$A$2:$M$2692,{2,3,4,5,6,7,8,9,10},0)</f>
        <v>0.017</v>
      </c>
      <c r="O105" s="14">
        <v>0.012</v>
      </c>
      <c r="P105" s="14">
        <v>80.0</v>
      </c>
      <c r="Q105" s="14">
        <v>72.0</v>
      </c>
      <c r="R105" s="14">
        <v>0.244</v>
      </c>
      <c r="S105" s="14">
        <v>0.648</v>
      </c>
      <c r="T105" s="14">
        <v>0.108</v>
      </c>
      <c r="U105" s="14">
        <v>4.1086927E7</v>
      </c>
      <c r="V105" s="14">
        <v>0.913</v>
      </c>
      <c r="W105" s="34">
        <f t="array" ref="W105:X105">VLOOKUP(A105,TOURISM!$A$2:$F$2692,{3,6},0)</f>
        <v>5655000000</v>
      </c>
      <c r="X105" s="35">
        <v>8.213E9</v>
      </c>
      <c r="Y105" s="34">
        <f>X105/'HUMAN RESOURCES'!I105</f>
        <v>199.8932653</v>
      </c>
      <c r="Z105" s="34">
        <f t="array" ref="Z105:AE105">VLOOKUP(A105,BUSINESS!$A$2:$J$2692,{4,5,6,7,8,9},0)</f>
        <v>1.078</v>
      </c>
      <c r="AA105" s="14">
        <v>25.0</v>
      </c>
      <c r="AB105" s="14">
        <v>121.0</v>
      </c>
      <c r="AC105" s="14">
        <v>405.0</v>
      </c>
      <c r="AD105" s="14">
        <v>0.558</v>
      </c>
      <c r="AE105" s="14">
        <v>1.566</v>
      </c>
      <c r="AF105" s="14"/>
      <c r="AG105" s="14"/>
      <c r="AH105" s="14"/>
    </row>
    <row r="106">
      <c r="A106" s="32" t="str">
        <f t="shared" si="1"/>
        <v>Armenia-Asia2000</v>
      </c>
      <c r="B106" s="32" t="s">
        <v>65</v>
      </c>
      <c r="C106" s="33" t="s">
        <v>40</v>
      </c>
      <c r="D106" s="8" t="s">
        <v>41</v>
      </c>
      <c r="E106" s="12">
        <v>9.95821788E9</v>
      </c>
      <c r="F106" s="12">
        <f>E106/'HUMAN RESOURCES'!I106</f>
        <v>3237.28889</v>
      </c>
      <c r="G106" s="8">
        <v>0.045</v>
      </c>
      <c r="H106" s="8">
        <v>150.0</v>
      </c>
      <c r="I106" s="8">
        <v>0.172</v>
      </c>
      <c r="J106" s="34">
        <f t="array" ref="J106:K106">VLOOKUP(A106,ENERGY!$A$2:$F$2692,{5,6},0)</f>
        <v>14338</v>
      </c>
      <c r="K106" s="14">
        <v>8529.0</v>
      </c>
      <c r="L106" s="14">
        <f>J106/'HUMAN RESOURCES'!I106</f>
        <v>0.004661099874</v>
      </c>
      <c r="M106" s="14">
        <f>K106/'HUMAN RESOURCES'!I106</f>
        <v>0.002772668491</v>
      </c>
      <c r="N106" s="34">
        <f t="array" ref="N106:V106">VLOOKUP(A106,'HUMAN RESOURCES'!$A$2:$M$2692,{2,3,4,5,6,7,8,9,10},0)</f>
        <v>0.013</v>
      </c>
      <c r="O106" s="14">
        <v>0.027</v>
      </c>
      <c r="P106" s="14">
        <v>75.0</v>
      </c>
      <c r="Q106" s="14">
        <v>68.0</v>
      </c>
      <c r="R106" s="14">
        <v>0.259</v>
      </c>
      <c r="S106" s="14">
        <v>0.641</v>
      </c>
      <c r="T106" s="14">
        <v>0.1</v>
      </c>
      <c r="U106" s="14">
        <v>3076098.0</v>
      </c>
      <c r="V106" s="14">
        <v>0.647</v>
      </c>
      <c r="W106" s="34">
        <f t="array" ref="W106:X106">VLOOKUP(A106,TOURISM!$A$2:$F$2692,{3,6},0)</f>
        <v>52000000</v>
      </c>
      <c r="X106" s="35">
        <v>5.6E7</v>
      </c>
      <c r="Y106" s="34">
        <f>X106/'HUMAN RESOURCES'!I106</f>
        <v>18.20488164</v>
      </c>
      <c r="Z106" s="34">
        <f t="array" ref="Z106:AE106">VLOOKUP(A106,BUSINESS!$A$2:$J$2692,{4,5,6,7,8,9},0)</f>
        <v>0.489</v>
      </c>
      <c r="AA106" s="14">
        <v>26.0</v>
      </c>
      <c r="AB106" s="14">
        <v>94.0</v>
      </c>
      <c r="AC106" s="14">
        <v>302.0</v>
      </c>
      <c r="AD106" s="14">
        <v>0.013</v>
      </c>
      <c r="AE106" s="14">
        <v>0.006</v>
      </c>
      <c r="AF106" s="14"/>
      <c r="AG106" s="14"/>
      <c r="AH106" s="14"/>
    </row>
    <row r="107">
      <c r="A107" s="32" t="str">
        <f t="shared" si="1"/>
        <v>Armenia-Asia2001</v>
      </c>
      <c r="B107" s="32" t="s">
        <v>65</v>
      </c>
      <c r="C107" s="33" t="s">
        <v>42</v>
      </c>
      <c r="D107" s="8" t="s">
        <v>41</v>
      </c>
      <c r="E107" s="12">
        <v>1.911563665E9</v>
      </c>
      <c r="F107" s="12">
        <f>E107/'HUMAN RESOURCES'!I107</f>
        <v>624.7021742</v>
      </c>
      <c r="G107" s="8">
        <v>0.063</v>
      </c>
      <c r="H107" s="8">
        <v>39.0</v>
      </c>
      <c r="I107" s="8">
        <v>0.316</v>
      </c>
      <c r="J107" s="34">
        <f t="array" ref="J107:K107">VLOOKUP(A107,ENERGY!$A$2:$F$2692,{5,6},0)</f>
        <v>2716</v>
      </c>
      <c r="K107" s="14">
        <v>8529.0</v>
      </c>
      <c r="L107" s="14">
        <f>J107/'HUMAN RESOURCES'!I107</f>
        <v>0.0008875933019</v>
      </c>
      <c r="M107" s="14">
        <f>K107/'HUMAN RESOURCES'!I107</f>
        <v>0.002787291337</v>
      </c>
      <c r="N107" s="34">
        <f t="array" ref="N107:V107">VLOOKUP(A107,'HUMAN RESOURCES'!$A$2:$M$2692,{2,3,4,5,6,7,8,9,10},0)</f>
        <v>0.013</v>
      </c>
      <c r="O107" s="14">
        <v>0.025</v>
      </c>
      <c r="P107" s="14">
        <v>75.0</v>
      </c>
      <c r="Q107" s="14">
        <v>68.0</v>
      </c>
      <c r="R107" s="14">
        <v>0.25</v>
      </c>
      <c r="S107" s="14">
        <v>0.646</v>
      </c>
      <c r="T107" s="14">
        <v>0.104</v>
      </c>
      <c r="U107" s="14">
        <v>3059960.0</v>
      </c>
      <c r="V107" s="14">
        <v>0.644</v>
      </c>
      <c r="W107" s="34">
        <f t="array" ref="W107:X107">VLOOKUP(A107,TOURISM!$A$2:$F$2692,{3,6},0)</f>
        <v>81000000</v>
      </c>
      <c r="X107" s="35">
        <v>5.9E7</v>
      </c>
      <c r="Y107" s="34">
        <f>X107/'HUMAN RESOURCES'!I107</f>
        <v>19.28129779</v>
      </c>
      <c r="Z107" s="34">
        <f t="array" ref="Z107:AE107">VLOOKUP(A107,BUSINESS!$A$2:$J$2692,{4,5,6,7,8,9},0)</f>
        <v>0.489</v>
      </c>
      <c r="AA107" s="14">
        <v>26.0</v>
      </c>
      <c r="AB107" s="14">
        <v>94.0</v>
      </c>
      <c r="AC107" s="14">
        <v>302.0</v>
      </c>
      <c r="AD107" s="14">
        <v>0.016</v>
      </c>
      <c r="AE107" s="14">
        <v>0.008</v>
      </c>
      <c r="AF107" s="14"/>
      <c r="AG107" s="14"/>
      <c r="AH107" s="14"/>
    </row>
    <row r="108">
      <c r="A108" s="32" t="str">
        <f t="shared" si="1"/>
        <v>Armenia-Asia2002</v>
      </c>
      <c r="B108" s="32" t="s">
        <v>65</v>
      </c>
      <c r="C108" s="33" t="s">
        <v>43</v>
      </c>
      <c r="D108" s="8" t="s">
        <v>41</v>
      </c>
      <c r="E108" s="12">
        <v>2.118467913E9</v>
      </c>
      <c r="F108" s="12">
        <f>E108/'HUMAN RESOURCES'!I108</f>
        <v>695.263053</v>
      </c>
      <c r="G108" s="8">
        <v>0.059</v>
      </c>
      <c r="H108" s="8">
        <v>41.0</v>
      </c>
      <c r="I108" s="8">
        <v>0.267</v>
      </c>
      <c r="J108" s="34">
        <f t="array" ref="J108:K108">VLOOKUP(A108,ENERGY!$A$2:$F$2692,{5,6},0)</f>
        <v>2483</v>
      </c>
      <c r="K108" s="14">
        <v>4221.0</v>
      </c>
      <c r="L108" s="14">
        <f>J108/'HUMAN RESOURCES'!I108</f>
        <v>0.0008148993667</v>
      </c>
      <c r="M108" s="14">
        <f>K108/'HUMAN RESOURCES'!I108</f>
        <v>0.001385296104</v>
      </c>
      <c r="N108" s="34">
        <f t="array" ref="N108:V108">VLOOKUP(A108,'HUMAN RESOURCES'!$A$2:$M$2692,{2,3,4,5,6,7,8,9,10},0)</f>
        <v>0.013</v>
      </c>
      <c r="O108" s="14">
        <v>0.024</v>
      </c>
      <c r="P108" s="14">
        <v>76.0</v>
      </c>
      <c r="Q108" s="14">
        <v>69.0</v>
      </c>
      <c r="R108" s="14">
        <v>0.241</v>
      </c>
      <c r="S108" s="14">
        <v>0.651</v>
      </c>
      <c r="T108" s="14">
        <v>0.108</v>
      </c>
      <c r="U108" s="14">
        <v>3047002.0</v>
      </c>
      <c r="V108" s="14">
        <v>0.643</v>
      </c>
      <c r="W108" s="34">
        <f t="array" ref="W108:X108">VLOOKUP(A108,TOURISM!$A$2:$F$2692,{3,6},0)</f>
        <v>81000000</v>
      </c>
      <c r="X108" s="35">
        <v>8.5E7</v>
      </c>
      <c r="Y108" s="34">
        <f>X108/'HUMAN RESOURCES'!I108</f>
        <v>27.89627312</v>
      </c>
      <c r="Z108" s="34">
        <f t="array" ref="Z108:AE108">VLOOKUP(A108,BUSINESS!$A$2:$J$2692,{4,5,6,7,8,9},0)</f>
        <v>0.489</v>
      </c>
      <c r="AA108" s="14">
        <v>26.0</v>
      </c>
      <c r="AB108" s="14">
        <v>94.0</v>
      </c>
      <c r="AC108" s="14">
        <v>302.0</v>
      </c>
      <c r="AD108" s="14">
        <v>0.02</v>
      </c>
      <c r="AE108" s="14">
        <v>0.023</v>
      </c>
      <c r="AF108" s="14"/>
      <c r="AG108" s="14"/>
      <c r="AH108" s="14"/>
    </row>
    <row r="109">
      <c r="A109" s="32" t="str">
        <f t="shared" si="1"/>
        <v>Armenia-Asia2003</v>
      </c>
      <c r="B109" s="32" t="s">
        <v>65</v>
      </c>
      <c r="C109" s="33" t="s">
        <v>44</v>
      </c>
      <c r="D109" s="8" t="s">
        <v>41</v>
      </c>
      <c r="E109" s="12">
        <v>2.376335048E9</v>
      </c>
      <c r="F109" s="12">
        <f>E109/'HUMAN RESOURCES'!I109</f>
        <v>782.7108041</v>
      </c>
      <c r="G109" s="8">
        <v>0.054</v>
      </c>
      <c r="H109" s="8">
        <v>42.0</v>
      </c>
      <c r="I109" s="8">
        <v>0.211</v>
      </c>
      <c r="J109" s="34">
        <f t="array" ref="J109:K109">VLOOKUP(A109,ENERGY!$A$2:$F$2692,{5,6},0)</f>
        <v>2610</v>
      </c>
      <c r="K109" s="14">
        <v>4353.0</v>
      </c>
      <c r="L109" s="14">
        <f>J109/'HUMAN RESOURCES'!I109</f>
        <v>0.0008596747333</v>
      </c>
      <c r="M109" s="14">
        <f>K109/'HUMAN RESOURCES'!I109</f>
        <v>0.001433779354</v>
      </c>
      <c r="N109" s="34">
        <f t="array" ref="N109:V109">VLOOKUP(A109,'HUMAN RESOURCES'!$A$2:$M$2692,{2,3,4,5,6,7,8,9,10},0)</f>
        <v>0.014</v>
      </c>
      <c r="O109" s="14">
        <v>0.023</v>
      </c>
      <c r="P109" s="14">
        <v>76.0</v>
      </c>
      <c r="Q109" s="14">
        <v>69.0</v>
      </c>
      <c r="R109" s="14">
        <v>0.233</v>
      </c>
      <c r="S109" s="14">
        <v>0.655</v>
      </c>
      <c r="T109" s="14">
        <v>0.112</v>
      </c>
      <c r="U109" s="14">
        <v>3036032.0</v>
      </c>
      <c r="V109" s="14">
        <v>0.643</v>
      </c>
      <c r="W109" s="34">
        <f t="array" ref="W109:X109">VLOOKUP(A109,TOURISM!$A$2:$F$2692,{3,6},0)</f>
        <v>90000000</v>
      </c>
      <c r="X109" s="35">
        <v>9.7E7</v>
      </c>
      <c r="Y109" s="34">
        <f>X109/'HUMAN RESOURCES'!I109</f>
        <v>31.94959737</v>
      </c>
      <c r="Z109" s="34">
        <f t="array" ref="Z109:AE109">VLOOKUP(A109,BUSINESS!$A$2:$J$2692,{4,5,6,7,8,9},0)</f>
        <v>0.489</v>
      </c>
      <c r="AA109" s="14">
        <v>18.0</v>
      </c>
      <c r="AB109" s="14">
        <v>94.0</v>
      </c>
      <c r="AC109" s="14">
        <v>302.0</v>
      </c>
      <c r="AD109" s="14">
        <v>0.046</v>
      </c>
      <c r="AE109" s="14">
        <v>0.038</v>
      </c>
      <c r="AF109" s="14"/>
      <c r="AG109" s="14"/>
      <c r="AH109" s="14"/>
    </row>
    <row r="110">
      <c r="A110" s="32" t="str">
        <f t="shared" si="1"/>
        <v>Armenia-Asia2004</v>
      </c>
      <c r="B110" s="32" t="s">
        <v>65</v>
      </c>
      <c r="C110" s="33" t="s">
        <v>45</v>
      </c>
      <c r="D110" s="8" t="s">
        <v>41</v>
      </c>
      <c r="E110" s="12">
        <v>2.807061009E9</v>
      </c>
      <c r="F110" s="12">
        <f>E110/'HUMAN RESOURCES'!I110</f>
        <v>927.7540871</v>
      </c>
      <c r="G110" s="8">
        <v>0.056</v>
      </c>
      <c r="H110" s="8">
        <v>51.0</v>
      </c>
      <c r="I110" s="8">
        <v>0.208</v>
      </c>
      <c r="J110" s="34">
        <f t="array" ref="J110:K110">VLOOKUP(A110,ENERGY!$A$2:$F$2692,{5,6},0)</f>
        <v>3004</v>
      </c>
      <c r="K110" s="14">
        <v>5556.0</v>
      </c>
      <c r="L110" s="14">
        <f>J110/'HUMAN RESOURCES'!I110</f>
        <v>0.0009928438565</v>
      </c>
      <c r="M110" s="14">
        <f>K110/'HUMAN RESOURCES'!I110</f>
        <v>0.001836298424</v>
      </c>
      <c r="N110" s="34">
        <f t="array" ref="N110:V110">VLOOKUP(A110,'HUMAN RESOURCES'!$A$2:$M$2692,{2,3,4,5,6,7,8,9,10},0)</f>
        <v>0.014</v>
      </c>
      <c r="O110" s="14">
        <v>0.022</v>
      </c>
      <c r="P110" s="14">
        <v>76.0</v>
      </c>
      <c r="Q110" s="14">
        <v>70.0</v>
      </c>
      <c r="R110" s="14">
        <v>0.225</v>
      </c>
      <c r="S110" s="14">
        <v>0.66</v>
      </c>
      <c r="T110" s="14">
        <v>0.115</v>
      </c>
      <c r="U110" s="14">
        <v>3025652.0</v>
      </c>
      <c r="V110" s="14">
        <v>0.642</v>
      </c>
      <c r="W110" s="34">
        <f t="array" ref="W110:X110">VLOOKUP(A110,TOURISM!$A$2:$F$2692,{3,6},0)</f>
        <v>188000000</v>
      </c>
      <c r="X110" s="35">
        <v>2.16E8</v>
      </c>
      <c r="Y110" s="34">
        <f>X110/'HUMAN RESOURCES'!I110</f>
        <v>71.38957157</v>
      </c>
      <c r="Z110" s="34">
        <f t="array" ref="Z110:AE110">VLOOKUP(A110,BUSINESS!$A$2:$J$2692,{4,5,6,7,8,9},0)</f>
        <v>0.489</v>
      </c>
      <c r="AA110" s="14">
        <v>18.0</v>
      </c>
      <c r="AB110" s="14">
        <v>94.0</v>
      </c>
      <c r="AC110" s="14">
        <v>302.0</v>
      </c>
      <c r="AD110" s="14">
        <v>0.049</v>
      </c>
      <c r="AE110" s="14">
        <v>0.067</v>
      </c>
      <c r="AF110" s="14"/>
      <c r="AG110" s="14"/>
      <c r="AH110" s="14"/>
    </row>
    <row r="111">
      <c r="A111" s="32" t="str">
        <f t="shared" si="1"/>
        <v>Armenia-Asia2005</v>
      </c>
      <c r="B111" s="32" t="s">
        <v>65</v>
      </c>
      <c r="C111" s="33" t="s">
        <v>46</v>
      </c>
      <c r="D111" s="8" t="s">
        <v>41</v>
      </c>
      <c r="E111" s="12">
        <v>3.57661524E9</v>
      </c>
      <c r="F111" s="12">
        <f>E111/'HUMAN RESOURCES'!I111</f>
        <v>1186.306369</v>
      </c>
      <c r="G111" s="8">
        <v>0.055</v>
      </c>
      <c r="H111" s="8">
        <v>65.0</v>
      </c>
      <c r="I111" s="8">
        <v>0.186</v>
      </c>
      <c r="J111" s="34">
        <f t="array" ref="J111:K111">VLOOKUP(A111,ENERGY!$A$2:$F$2692,{5,6},0)</f>
        <v>2853</v>
      </c>
      <c r="K111" s="14">
        <v>5068.0</v>
      </c>
      <c r="L111" s="14">
        <f>J111/'HUMAN RESOURCES'!I111</f>
        <v>0.0009462947073</v>
      </c>
      <c r="M111" s="14">
        <f>K111/'HUMAN RESOURCES'!I111</f>
        <v>0.001680974965</v>
      </c>
      <c r="N111" s="34">
        <f t="array" ref="N111:V111">VLOOKUP(A111,'HUMAN RESOURCES'!$A$2:$M$2692,{2,3,4,5,6,7,8,9,10},0)</f>
        <v>0.014</v>
      </c>
      <c r="O111" s="14">
        <v>0.021</v>
      </c>
      <c r="P111" s="14">
        <v>77.0</v>
      </c>
      <c r="Q111" s="14">
        <v>70.0</v>
      </c>
      <c r="R111" s="14">
        <v>0.219</v>
      </c>
      <c r="S111" s="14">
        <v>0.665</v>
      </c>
      <c r="T111" s="14">
        <v>0.116</v>
      </c>
      <c r="U111" s="14">
        <v>3014917.0</v>
      </c>
      <c r="V111" s="14">
        <v>0.642</v>
      </c>
      <c r="W111" s="34">
        <f t="array" ref="W111:X111">VLOOKUP(A111,TOURISM!$A$2:$F$2692,{3,6},0)</f>
        <v>240000000</v>
      </c>
      <c r="X111" s="35">
        <v>2.84E8</v>
      </c>
      <c r="Y111" s="34">
        <f>X111/'HUMAN RESOURCES'!I111</f>
        <v>94.19828141</v>
      </c>
      <c r="Z111" s="34">
        <f t="array" ref="Z111:AE111">VLOOKUP(A111,BUSINESS!$A$2:$J$2692,{4,5,6,7,8,9},0)</f>
        <v>0.366</v>
      </c>
      <c r="AA111" s="14">
        <v>18.0</v>
      </c>
      <c r="AB111" s="14">
        <v>94.0</v>
      </c>
      <c r="AC111" s="14">
        <v>580.0</v>
      </c>
      <c r="AD111" s="14">
        <v>0.053</v>
      </c>
      <c r="AE111" s="14">
        <v>0.105</v>
      </c>
      <c r="AF111" s="14"/>
      <c r="AG111" s="14"/>
      <c r="AH111" s="14"/>
    </row>
    <row r="112">
      <c r="A112" s="32" t="str">
        <f t="shared" si="1"/>
        <v>Armenia-Asia2006</v>
      </c>
      <c r="B112" s="32" t="s">
        <v>65</v>
      </c>
      <c r="C112" s="33" t="s">
        <v>47</v>
      </c>
      <c r="D112" s="8" t="s">
        <v>41</v>
      </c>
      <c r="E112" s="12">
        <v>4.900436759E9</v>
      </c>
      <c r="F112" s="12">
        <f>E112/'HUMAN RESOURCES'!I112</f>
        <v>1631.895437</v>
      </c>
      <c r="G112" s="8">
        <v>0.053</v>
      </c>
      <c r="H112" s="8">
        <v>85.0</v>
      </c>
      <c r="I112" s="8">
        <v>0.18</v>
      </c>
      <c r="J112" s="34">
        <f t="array" ref="J112:K112">VLOOKUP(A112,ENERGY!$A$2:$F$2692,{5,6},0)</f>
        <v>2512</v>
      </c>
      <c r="K112" s="14">
        <v>4360.0</v>
      </c>
      <c r="L112" s="14">
        <f>J112/'HUMAN RESOURCES'!I112</f>
        <v>0.0008365216285</v>
      </c>
      <c r="M112" s="14">
        <f>K112/'HUMAN RESOURCES'!I112</f>
        <v>0.001451924483</v>
      </c>
      <c r="N112" s="34">
        <f t="array" ref="N112:V112">VLOOKUP(A112,'HUMAN RESOURCES'!$A$2:$M$2692,{2,3,4,5,6,7,8,9,10},0)</f>
        <v>0.014</v>
      </c>
      <c r="O112" s="14">
        <v>0.02</v>
      </c>
      <c r="P112" s="14">
        <v>77.0</v>
      </c>
      <c r="Q112" s="14">
        <v>70.0</v>
      </c>
      <c r="R112" s="14">
        <v>0.214</v>
      </c>
      <c r="S112" s="14">
        <v>0.67</v>
      </c>
      <c r="T112" s="14">
        <v>0.116</v>
      </c>
      <c r="U112" s="14">
        <v>3002911.0</v>
      </c>
      <c r="V112" s="14">
        <v>0.642</v>
      </c>
      <c r="W112" s="34">
        <f t="array" ref="W112:X112">VLOOKUP(A112,TOURISM!$A$2:$F$2692,{3,6},0)</f>
        <v>307000000</v>
      </c>
      <c r="X112" s="35">
        <v>3.21E8</v>
      </c>
      <c r="Y112" s="34">
        <f>X112/'HUMAN RESOURCES'!I112</f>
        <v>106.896275</v>
      </c>
      <c r="Z112" s="34">
        <f t="array" ref="Z112:AE112">VLOOKUP(A112,BUSINESS!$A$2:$J$2692,{4,5,6,7,8,9},0)</f>
        <v>0.366</v>
      </c>
      <c r="AA112" s="14">
        <v>17.0</v>
      </c>
      <c r="AB112" s="14">
        <v>94.0</v>
      </c>
      <c r="AC112" s="14">
        <v>580.0</v>
      </c>
      <c r="AD112" s="14">
        <v>0.056</v>
      </c>
      <c r="AE112" s="14">
        <v>0.42</v>
      </c>
      <c r="AF112" s="14"/>
      <c r="AG112" s="14"/>
      <c r="AH112" s="14"/>
    </row>
    <row r="113">
      <c r="A113" s="32" t="str">
        <f t="shared" si="1"/>
        <v>Armenia-Asia2007</v>
      </c>
      <c r="B113" s="32" t="s">
        <v>65</v>
      </c>
      <c r="C113" s="33" t="s">
        <v>48</v>
      </c>
      <c r="D113" s="8" t="s">
        <v>41</v>
      </c>
      <c r="E113" s="12">
        <v>6.384457744E9</v>
      </c>
      <c r="F113" s="12">
        <f>E113/'HUMAN RESOURCES'!I113</f>
        <v>2135.35442</v>
      </c>
      <c r="G113" s="8">
        <v>0.046</v>
      </c>
      <c r="H113" s="8">
        <v>97.0</v>
      </c>
      <c r="I113" s="8">
        <v>0.165</v>
      </c>
      <c r="J113" s="34">
        <f t="array" ref="J113:K113">VLOOKUP(A113,ENERGY!$A$2:$F$2692,{5,6},0)</f>
        <v>1981</v>
      </c>
      <c r="K113" s="14">
        <v>3429.0</v>
      </c>
      <c r="L113" s="14">
        <f>J113/'HUMAN RESOURCES'!I113</f>
        <v>0.0006625679542</v>
      </c>
      <c r="M113" s="14">
        <f>K113/'HUMAN RESOURCES'!I113</f>
        <v>0.001146868003</v>
      </c>
      <c r="N113" s="34">
        <f t="array" ref="N113:V113">VLOOKUP(A113,'HUMAN RESOURCES'!$A$2:$M$2692,{2,3,4,5,6,7,8,9,10},0)</f>
        <v>0.014</v>
      </c>
      <c r="O113" s="14">
        <v>0.019</v>
      </c>
      <c r="P113" s="14">
        <v>77.0</v>
      </c>
      <c r="Q113" s="14">
        <v>70.0</v>
      </c>
      <c r="R113" s="14">
        <v>0.211</v>
      </c>
      <c r="S113" s="14">
        <v>0.676</v>
      </c>
      <c r="T113" s="14">
        <v>0.114</v>
      </c>
      <c r="U113" s="14">
        <v>2989882.0</v>
      </c>
      <c r="V113" s="14">
        <v>0.641</v>
      </c>
      <c r="W113" s="34">
        <f t="array" ref="W113:X113">VLOOKUP(A113,TOURISM!$A$2:$F$2692,{3,6},0)</f>
        <v>343000000</v>
      </c>
      <c r="X113" s="35">
        <v>3.45E8</v>
      </c>
      <c r="Y113" s="34">
        <f>X113/'HUMAN RESOURCES'!I113</f>
        <v>115.3891692</v>
      </c>
      <c r="Z113" s="34">
        <f t="array" ref="Z113:AE113">VLOOKUP(A113,BUSINESS!$A$2:$J$2692,{4,5,6,7,8,9},0)</f>
        <v>0.388</v>
      </c>
      <c r="AA113" s="14">
        <v>17.0</v>
      </c>
      <c r="AB113" s="14">
        <v>94.0</v>
      </c>
      <c r="AC113" s="14">
        <v>581.0</v>
      </c>
      <c r="AD113" s="14">
        <v>0.06</v>
      </c>
      <c r="AE113" s="14">
        <v>0.628</v>
      </c>
      <c r="AF113" s="14"/>
      <c r="AG113" s="14"/>
      <c r="AH113" s="14"/>
    </row>
    <row r="114">
      <c r="A114" s="32" t="str">
        <f t="shared" si="1"/>
        <v>Armenia-Asia2008</v>
      </c>
      <c r="B114" s="32" t="s">
        <v>65</v>
      </c>
      <c r="C114" s="33" t="s">
        <v>49</v>
      </c>
      <c r="D114" s="8" t="s">
        <v>41</v>
      </c>
      <c r="E114" s="12">
        <v>9.2063017E9</v>
      </c>
      <c r="F114" s="12">
        <f>E114/'HUMAN RESOURCES'!I114</f>
        <v>3091.969371</v>
      </c>
      <c r="G114" s="8">
        <v>0.043</v>
      </c>
      <c r="H114" s="8">
        <v>133.0</v>
      </c>
      <c r="I114" s="8">
        <v>0.175</v>
      </c>
      <c r="J114" s="34">
        <f t="array" ref="J114:K114">VLOOKUP(A114,ENERGY!$A$2:$F$2692,{5,6},0)</f>
        <v>2015</v>
      </c>
      <c r="K114" s="14">
        <v>3465.0</v>
      </c>
      <c r="L114" s="14">
        <f>J114/'HUMAN RESOURCES'!I114</f>
        <v>0.0006767449609</v>
      </c>
      <c r="M114" s="14">
        <f>K114/'HUMAN RESOURCES'!I114</f>
        <v>0.00116373265</v>
      </c>
      <c r="N114" s="34">
        <f t="array" ref="N114:V114">VLOOKUP(A114,'HUMAN RESOURCES'!$A$2:$M$2692,{2,3,4,5,6,7,8,9,10},0)</f>
        <v>0.014</v>
      </c>
      <c r="O114" s="14">
        <v>0.018</v>
      </c>
      <c r="P114" s="14">
        <v>77.0</v>
      </c>
      <c r="Q114" s="14">
        <v>71.0</v>
      </c>
      <c r="R114" s="14">
        <v>0.208</v>
      </c>
      <c r="S114" s="14">
        <v>0.681</v>
      </c>
      <c r="T114" s="14">
        <v>0.111</v>
      </c>
      <c r="U114" s="14">
        <v>2977488.0</v>
      </c>
      <c r="V114" s="14">
        <v>0.64</v>
      </c>
      <c r="W114" s="34">
        <f t="array" ref="W114:X114">VLOOKUP(A114,TOURISM!$A$2:$F$2692,{3,6},0)</f>
        <v>377000000</v>
      </c>
      <c r="X114" s="35">
        <v>3.83E8</v>
      </c>
      <c r="Y114" s="34">
        <f>X114/'HUMAN RESOURCES'!I114</f>
        <v>128.6319206</v>
      </c>
      <c r="Z114" s="34">
        <f t="array" ref="Z114:AE114">VLOOKUP(A114,BUSINESS!$A$2:$J$2692,{4,5,6,7,8,9},0)</f>
        <v>0.386</v>
      </c>
      <c r="AA114" s="14">
        <v>17.0</v>
      </c>
      <c r="AB114" s="14">
        <v>94.0</v>
      </c>
      <c r="AC114" s="14">
        <v>581.0</v>
      </c>
      <c r="AD114" s="14">
        <v>0.062</v>
      </c>
      <c r="AE114" s="14">
        <v>0.484</v>
      </c>
      <c r="AF114" s="14"/>
      <c r="AG114" s="14"/>
      <c r="AH114" s="14"/>
    </row>
    <row r="115">
      <c r="A115" s="32" t="str">
        <f t="shared" si="1"/>
        <v>Armenia-Asia2009</v>
      </c>
      <c r="B115" s="32" t="s">
        <v>65</v>
      </c>
      <c r="C115" s="33" t="s">
        <v>50</v>
      </c>
      <c r="D115" s="8" t="s">
        <v>41</v>
      </c>
      <c r="E115" s="12">
        <v>1.1662040714E10</v>
      </c>
      <c r="F115" s="12">
        <f>E115/'HUMAN RESOURCES'!I115</f>
        <v>3929.055135</v>
      </c>
      <c r="G115" s="8">
        <v>0.038</v>
      </c>
      <c r="H115" s="8">
        <v>149.0</v>
      </c>
      <c r="I115" s="8">
        <v>0.17</v>
      </c>
      <c r="J115" s="34">
        <f t="array" ref="J115:K115">VLOOKUP(A115,ENERGY!$A$2:$F$2692,{5,6},0)</f>
        <v>2559</v>
      </c>
      <c r="K115" s="14">
        <v>4382.0</v>
      </c>
      <c r="L115" s="14">
        <f>J115/'HUMAN RESOURCES'!I115</f>
        <v>0.0008621520312</v>
      </c>
      <c r="M115" s="14">
        <f>K115/'HUMAN RESOURCES'!I115</f>
        <v>0.001476338492</v>
      </c>
      <c r="N115" s="34">
        <f t="array" ref="N115:V115">VLOOKUP(A115,'HUMAN RESOURCES'!$A$2:$M$2692,{2,3,4,5,6,7,8,9,10},0)</f>
        <v>0.014</v>
      </c>
      <c r="O115" s="14">
        <v>0.017</v>
      </c>
      <c r="P115" s="14">
        <v>78.0</v>
      </c>
      <c r="Q115" s="14">
        <v>71.0</v>
      </c>
      <c r="R115" s="14">
        <v>0.206</v>
      </c>
      <c r="S115" s="14">
        <v>0.686</v>
      </c>
      <c r="T115" s="14">
        <v>0.108</v>
      </c>
      <c r="U115" s="14">
        <v>2968154.0</v>
      </c>
      <c r="V115" s="14">
        <v>0.638</v>
      </c>
      <c r="W115" s="34">
        <f t="array" ref="W115:X115">VLOOKUP(A115,TOURISM!$A$2:$F$2692,{3,6},0)</f>
        <v>374000000</v>
      </c>
      <c r="X115" s="35">
        <v>3.79E8</v>
      </c>
      <c r="Y115" s="34">
        <f>X115/'HUMAN RESOURCES'!I115</f>
        <v>127.6887924</v>
      </c>
      <c r="Z115" s="34">
        <f t="array" ref="Z115:AE115">VLOOKUP(A115,BUSINESS!$A$2:$J$2692,{4,5,6,7,8,9},0)</f>
        <v>0.386</v>
      </c>
      <c r="AA115" s="14">
        <v>14.0</v>
      </c>
      <c r="AB115" s="14">
        <v>94.0</v>
      </c>
      <c r="AC115" s="14">
        <v>581.0</v>
      </c>
      <c r="AD115" s="14">
        <v>0.153</v>
      </c>
      <c r="AE115" s="14">
        <v>0.738</v>
      </c>
      <c r="AF115" s="14"/>
      <c r="AG115" s="14"/>
      <c r="AH115" s="14"/>
    </row>
    <row r="116">
      <c r="A116" s="32" t="str">
        <f t="shared" si="1"/>
        <v>Armenia-Asia2010</v>
      </c>
      <c r="B116" s="32" t="s">
        <v>65</v>
      </c>
      <c r="C116" s="33" t="s">
        <v>51</v>
      </c>
      <c r="D116" s="8" t="s">
        <v>41</v>
      </c>
      <c r="E116" s="12">
        <v>8.647936748E9</v>
      </c>
      <c r="F116" s="12">
        <f>E116/'HUMAN RESOURCES'!I116</f>
        <v>2918.153677</v>
      </c>
      <c r="G116" s="8">
        <v>0.045</v>
      </c>
      <c r="H116" s="8">
        <v>132.0</v>
      </c>
      <c r="I116" s="8">
        <v>0.188</v>
      </c>
      <c r="J116" s="34">
        <f t="array" ref="J116:K116">VLOOKUP(A116,ENERGY!$A$2:$F$2692,{5,6},0)</f>
        <v>2006</v>
      </c>
      <c r="K116" s="14">
        <v>3542.0</v>
      </c>
      <c r="L116" s="14">
        <f>J116/'HUMAN RESOURCES'!I116</f>
        <v>0.0006769032251</v>
      </c>
      <c r="M116" s="14">
        <f>K116/'HUMAN RESOURCES'!I116</f>
        <v>0.001195209982</v>
      </c>
      <c r="N116" s="34">
        <f t="array" ref="N116:V116">VLOOKUP(A116,'HUMAN RESOURCES'!$A$2:$M$2692,{2,3,4,5,6,7,8,9,10},0)</f>
        <v>0.014</v>
      </c>
      <c r="O116" s="14">
        <v>0.016</v>
      </c>
      <c r="P116" s="14">
        <v>78.0</v>
      </c>
      <c r="Q116" s="14">
        <v>71.0</v>
      </c>
      <c r="R116" s="14">
        <v>0.205</v>
      </c>
      <c r="S116" s="14">
        <v>0.689</v>
      </c>
      <c r="T116" s="14">
        <v>0.105</v>
      </c>
      <c r="U116" s="14">
        <v>2963496.0</v>
      </c>
      <c r="V116" s="14">
        <v>0.636</v>
      </c>
      <c r="W116" s="34">
        <f t="array" ref="W116:X116">VLOOKUP(A116,TOURISM!$A$2:$F$2692,{3,6},0)</f>
        <v>456000000</v>
      </c>
      <c r="X116" s="35">
        <v>4.66E8</v>
      </c>
      <c r="Y116" s="34">
        <f>X116/'HUMAN RESOURCES'!I116</f>
        <v>157.2467113</v>
      </c>
      <c r="Z116" s="34">
        <f t="array" ref="Z116:AE116">VLOOKUP(A116,BUSINESS!$A$2:$J$2692,{4,5,6,7,8,9},0)</f>
        <v>0.386</v>
      </c>
      <c r="AA116" s="14">
        <v>14.0</v>
      </c>
      <c r="AB116" s="14">
        <v>94.0</v>
      </c>
      <c r="AC116" s="14">
        <v>581.0</v>
      </c>
      <c r="AD116" s="14">
        <v>0.25</v>
      </c>
      <c r="AE116" s="14">
        <v>1.304</v>
      </c>
      <c r="AF116" s="14"/>
      <c r="AG116" s="14"/>
      <c r="AH116" s="14"/>
    </row>
    <row r="117">
      <c r="A117" s="32" t="str">
        <f t="shared" si="1"/>
        <v>Armenia-Asia2011</v>
      </c>
      <c r="B117" s="32" t="s">
        <v>65</v>
      </c>
      <c r="C117" s="33" t="s">
        <v>52</v>
      </c>
      <c r="D117" s="8" t="s">
        <v>41</v>
      </c>
      <c r="E117" s="12">
        <v>9.260287416E9</v>
      </c>
      <c r="F117" s="12">
        <f>E117/'HUMAN RESOURCES'!I117</f>
        <v>3124.127031</v>
      </c>
      <c r="G117" s="8">
        <v>0.046</v>
      </c>
      <c r="H117" s="8">
        <v>143.0</v>
      </c>
      <c r="I117" s="8">
        <v>0.192</v>
      </c>
      <c r="J117" s="34">
        <f t="array" ref="J117:K117">VLOOKUP(A117,ENERGY!$A$2:$F$2692,{5,6},0)</f>
        <v>2095</v>
      </c>
      <c r="K117" s="14">
        <v>3645.0</v>
      </c>
      <c r="L117" s="14">
        <f>J117/'HUMAN RESOURCES'!I117</f>
        <v>0.0007067864999</v>
      </c>
      <c r="M117" s="14">
        <f>K117/'HUMAN RESOURCES'!I117</f>
        <v>0.001229707299</v>
      </c>
      <c r="N117" s="34">
        <f t="array" ref="N117:V117">VLOOKUP(A117,'HUMAN RESOURCES'!$A$2:$M$2692,{2,3,4,5,6,7,8,9,10},0)</f>
        <v>0.014</v>
      </c>
      <c r="O117" s="14">
        <v>0.015</v>
      </c>
      <c r="P117" s="14">
        <v>78.0</v>
      </c>
      <c r="Q117" s="14">
        <v>71.0</v>
      </c>
      <c r="R117" s="14">
        <v>0.204</v>
      </c>
      <c r="S117" s="14">
        <v>0.692</v>
      </c>
      <c r="T117" s="14">
        <v>0.104</v>
      </c>
      <c r="U117" s="14">
        <v>2964120.0</v>
      </c>
      <c r="V117" s="14">
        <v>0.634</v>
      </c>
      <c r="W117" s="34">
        <f t="array" ref="W117:X117">VLOOKUP(A117,TOURISM!$A$2:$F$2692,{3,6},0)</f>
        <v>486000000</v>
      </c>
      <c r="X117" s="35">
        <v>5.46E8</v>
      </c>
      <c r="Y117" s="34">
        <f>X117/'HUMAN RESOURCES'!I117</f>
        <v>184.2030687</v>
      </c>
      <c r="Z117" s="34">
        <f t="array" ref="Z117:AE117">VLOOKUP(A117,BUSINESS!$A$2:$J$2692,{4,5,6,7,8,9},0)</f>
        <v>0.388</v>
      </c>
      <c r="AA117" s="14">
        <v>8.0</v>
      </c>
      <c r="AB117" s="14">
        <v>94.0</v>
      </c>
      <c r="AC117" s="14">
        <v>500.0</v>
      </c>
      <c r="AD117" s="14">
        <v>0.32</v>
      </c>
      <c r="AE117" s="14">
        <v>1.083</v>
      </c>
      <c r="AF117" s="14"/>
      <c r="AG117" s="14"/>
      <c r="AH117" s="14"/>
    </row>
    <row r="118">
      <c r="A118" s="32" t="str">
        <f t="shared" si="1"/>
        <v>Armenia-Asia2012</v>
      </c>
      <c r="B118" s="32" t="s">
        <v>65</v>
      </c>
      <c r="C118" s="33" t="s">
        <v>53</v>
      </c>
      <c r="D118" s="8" t="s">
        <v>41</v>
      </c>
      <c r="E118" s="12">
        <v>1.014234277E10</v>
      </c>
      <c r="F118" s="12">
        <f>E118/'HUMAN RESOURCES'!I118</f>
        <v>3415.987226</v>
      </c>
      <c r="G118" s="8">
        <v>0.037</v>
      </c>
      <c r="H118" s="8">
        <v>127.0</v>
      </c>
      <c r="I118" s="8">
        <v>0.178</v>
      </c>
      <c r="J118" s="34">
        <f t="array" ref="J118:K118">VLOOKUP(A118,ENERGY!$A$2:$F$2692,{5,6},0)</f>
        <v>1876</v>
      </c>
      <c r="K118" s="14">
        <v>3044.0</v>
      </c>
      <c r="L118" s="14">
        <f>J118/'HUMAN RESOURCES'!I118</f>
        <v>0.000631845342</v>
      </c>
      <c r="M118" s="14">
        <f>K118/'HUMAN RESOURCES'!I118</f>
        <v>0.00102523306</v>
      </c>
      <c r="N118" s="34">
        <f t="array" ref="N118:V118">VLOOKUP(A118,'HUMAN RESOURCES'!$A$2:$M$2692,{2,3,4,5,6,7,8,9,10},0)</f>
        <v>0.014</v>
      </c>
      <c r="O118" s="14">
        <v>0.015</v>
      </c>
      <c r="P118" s="14">
        <v>78.0</v>
      </c>
      <c r="Q118" s="14">
        <v>71.0</v>
      </c>
      <c r="R118" s="14">
        <v>0.203</v>
      </c>
      <c r="S118" s="14">
        <v>0.693</v>
      </c>
      <c r="T118" s="14">
        <v>0.103</v>
      </c>
      <c r="U118" s="14">
        <v>2969081.0</v>
      </c>
      <c r="V118" s="14">
        <v>0.632</v>
      </c>
      <c r="W118" s="34">
        <f t="array" ref="W118:X118">VLOOKUP(A118,TOURISM!$A$2:$F$2692,{3,6},0)</f>
        <v>487000000</v>
      </c>
      <c r="X118" s="35">
        <v>5.56E8</v>
      </c>
      <c r="Y118" s="34">
        <f>X118/'HUMAN RESOURCES'!I118</f>
        <v>187.2633317</v>
      </c>
      <c r="Z118" s="34">
        <f t="array" ref="Z118:AE118">VLOOKUP(A118,BUSINESS!$A$2:$J$2692,{4,5,6,7,8,9},0)</f>
        <v>0.388</v>
      </c>
      <c r="AA118" s="14">
        <v>8.0</v>
      </c>
      <c r="AB118" s="14">
        <v>40.0</v>
      </c>
      <c r="AC118" s="14">
        <v>380.0</v>
      </c>
      <c r="AD118" s="14">
        <v>0.392</v>
      </c>
      <c r="AE118" s="14">
        <v>1.119</v>
      </c>
      <c r="AF118" s="14"/>
      <c r="AG118" s="14"/>
      <c r="AH118" s="14"/>
    </row>
    <row r="119">
      <c r="A119" s="32" t="str">
        <f t="shared" si="1"/>
        <v>Aruba-The Americas2000</v>
      </c>
      <c r="B119" s="32" t="s">
        <v>66</v>
      </c>
      <c r="C119" s="33" t="s">
        <v>40</v>
      </c>
      <c r="D119" s="8" t="s">
        <v>63</v>
      </c>
      <c r="E119" s="12"/>
      <c r="F119" s="12">
        <f>E119/'HUMAN RESOURCES'!I119</f>
        <v>0</v>
      </c>
      <c r="G119" s="16">
        <v>0.064</v>
      </c>
      <c r="H119" s="8">
        <v>193.0</v>
      </c>
      <c r="I119" s="8">
        <v>0.092</v>
      </c>
      <c r="J119" s="34">
        <f t="array" ref="J119:K119">VLOOKUP(A119,ENERGY!$A$2:$F$2692,{5,6},0)</f>
        <v>14338</v>
      </c>
      <c r="K119" s="14">
        <v>8529.0</v>
      </c>
      <c r="L119" s="14">
        <f>J119/'HUMAN RESOURCES'!I119</f>
        <v>0.1578066874</v>
      </c>
      <c r="M119" s="14">
        <f>K119/'HUMAN RESOURCES'!I119</f>
        <v>0.09387175593</v>
      </c>
      <c r="N119" s="34">
        <f t="array" ref="N119:V119">VLOOKUP(A119,'HUMAN RESOURCES'!$A$2:$M$2692,{2,3,4,5,6,7,8,9,10},0)</f>
        <v>0.014</v>
      </c>
      <c r="O119" s="14">
        <v>0.032</v>
      </c>
      <c r="P119" s="14">
        <v>76.0</v>
      </c>
      <c r="Q119" s="14">
        <v>71.0</v>
      </c>
      <c r="R119" s="14">
        <v>0.232</v>
      </c>
      <c r="S119" s="14">
        <v>0.692</v>
      </c>
      <c r="T119" s="14">
        <v>0.076</v>
      </c>
      <c r="U119" s="14">
        <v>90858.0</v>
      </c>
      <c r="V119" s="14">
        <v>0.467</v>
      </c>
      <c r="W119" s="34">
        <f t="array" ref="W119:X119">VLOOKUP(A119,TOURISM!$A$2:$F$2692,{3,6},0)</f>
        <v>850000000</v>
      </c>
      <c r="X119" s="35">
        <v>1.63E8</v>
      </c>
      <c r="Y119" s="34">
        <f>X119/'HUMAN RESOURCES'!I119</f>
        <v>1794.008233</v>
      </c>
      <c r="Z119" s="34">
        <f t="array" ref="Z119:AE119">VLOOKUP(A119,BUSINESS!$A$2:$J$2692,{4,5,6,7,8,9},0)</f>
        <v>0.489</v>
      </c>
      <c r="AA119" s="14">
        <v>26.0</v>
      </c>
      <c r="AB119" s="14">
        <v>94.0</v>
      </c>
      <c r="AC119" s="14">
        <v>302.0</v>
      </c>
      <c r="AD119" s="14">
        <v>0.154</v>
      </c>
      <c r="AE119" s="14">
        <v>0.165</v>
      </c>
      <c r="AF119" s="14"/>
      <c r="AG119" s="14"/>
      <c r="AH119" s="14"/>
    </row>
    <row r="120">
      <c r="A120" s="32" t="str">
        <f t="shared" si="1"/>
        <v>Aruba-The Americas2001</v>
      </c>
      <c r="B120" s="32" t="s">
        <v>66</v>
      </c>
      <c r="C120" s="33" t="s">
        <v>42</v>
      </c>
      <c r="D120" s="8" t="s">
        <v>63</v>
      </c>
      <c r="E120" s="12">
        <v>1.873452514E9</v>
      </c>
      <c r="F120" s="12">
        <f>E120/'HUMAN RESOURCES'!I120</f>
        <v>20167.63746</v>
      </c>
      <c r="G120" s="16">
        <v>0.064</v>
      </c>
      <c r="H120" s="8">
        <v>193.0</v>
      </c>
      <c r="I120" s="8">
        <v>0.121</v>
      </c>
      <c r="J120" s="34">
        <f t="array" ref="J120:K120">VLOOKUP(A120,ENERGY!$A$2:$F$2692,{5,6},0)</f>
        <v>14338</v>
      </c>
      <c r="K120" s="14">
        <v>8529.0</v>
      </c>
      <c r="L120" s="14">
        <f>J120/'HUMAN RESOURCES'!I120</f>
        <v>0.1543479665</v>
      </c>
      <c r="M120" s="14">
        <f>K120/'HUMAN RESOURCES'!I120</f>
        <v>0.09181432601</v>
      </c>
      <c r="N120" s="34">
        <f t="array" ref="N120:V120">VLOOKUP(A120,'HUMAN RESOURCES'!$A$2:$M$2692,{2,3,4,5,6,7,8,9,10},0)</f>
        <v>0.014</v>
      </c>
      <c r="O120" s="14">
        <v>0.032</v>
      </c>
      <c r="P120" s="14">
        <v>76.0</v>
      </c>
      <c r="Q120" s="14">
        <v>71.0</v>
      </c>
      <c r="R120" s="14">
        <v>0.229</v>
      </c>
      <c r="S120" s="14">
        <v>0.694</v>
      </c>
      <c r="T120" s="14">
        <v>0.078</v>
      </c>
      <c r="U120" s="14">
        <v>92894.0</v>
      </c>
      <c r="V120" s="14">
        <v>0.463</v>
      </c>
      <c r="W120" s="34">
        <f t="array" ref="W120:X120">VLOOKUP(A120,TOURISM!$A$2:$F$2692,{3,6},0)</f>
        <v>825000000</v>
      </c>
      <c r="X120" s="35">
        <v>1.56E8</v>
      </c>
      <c r="Y120" s="34">
        <f>X120/'HUMAN RESOURCES'!I120</f>
        <v>1679.333434</v>
      </c>
      <c r="Z120" s="34">
        <f t="array" ref="Z120:AE120">VLOOKUP(A120,BUSINESS!$A$2:$J$2692,{4,5,6,7,8,9},0)</f>
        <v>0.489</v>
      </c>
      <c r="AA120" s="14">
        <v>26.0</v>
      </c>
      <c r="AB120" s="14">
        <v>94.0</v>
      </c>
      <c r="AC120" s="14">
        <v>302.0</v>
      </c>
      <c r="AD120" s="14">
        <v>0.171</v>
      </c>
      <c r="AE120" s="14">
        <v>0.571</v>
      </c>
      <c r="AF120" s="14"/>
      <c r="AG120" s="14"/>
      <c r="AH120" s="14"/>
    </row>
    <row r="121">
      <c r="A121" s="32" t="str">
        <f t="shared" si="1"/>
        <v>Aruba-The Americas2002</v>
      </c>
      <c r="B121" s="32" t="s">
        <v>66</v>
      </c>
      <c r="C121" s="33" t="s">
        <v>43</v>
      </c>
      <c r="D121" s="8" t="s">
        <v>63</v>
      </c>
      <c r="E121" s="12">
        <v>1.92026257E9</v>
      </c>
      <c r="F121" s="12">
        <f>E121/'HUMAN RESOURCES'!I121</f>
        <v>20214.35412</v>
      </c>
      <c r="G121" s="16">
        <v>0.064</v>
      </c>
      <c r="H121" s="8">
        <v>193.0</v>
      </c>
      <c r="I121" s="8">
        <v>0.121</v>
      </c>
      <c r="J121" s="34">
        <f t="array" ref="J121:K121">VLOOKUP(A121,ENERGY!$A$2:$F$2692,{5,6},0)</f>
        <v>14338</v>
      </c>
      <c r="K121" s="14">
        <v>2321.0</v>
      </c>
      <c r="L121" s="14">
        <f>J121/'HUMAN RESOURCES'!I121</f>
        <v>0.1509342597</v>
      </c>
      <c r="M121" s="14">
        <f>K121/'HUMAN RESOURCES'!I121</f>
        <v>0.02443286489</v>
      </c>
      <c r="N121" s="34">
        <f t="array" ref="N121:V121">VLOOKUP(A121,'HUMAN RESOURCES'!$A$2:$M$2692,{2,3,4,5,6,7,8,9,10},0)</f>
        <v>0.013</v>
      </c>
      <c r="O121" s="14">
        <v>0.032</v>
      </c>
      <c r="P121" s="14">
        <v>76.0</v>
      </c>
      <c r="Q121" s="14">
        <v>71.0</v>
      </c>
      <c r="R121" s="14">
        <v>0.225</v>
      </c>
      <c r="S121" s="14">
        <v>0.695</v>
      </c>
      <c r="T121" s="14">
        <v>0.079</v>
      </c>
      <c r="U121" s="14">
        <v>94995.0</v>
      </c>
      <c r="V121" s="14">
        <v>0.46</v>
      </c>
      <c r="W121" s="34">
        <f t="array" ref="W121:X121">VLOOKUP(A121,TOURISM!$A$2:$F$2692,{3,6},0)</f>
        <v>835000000</v>
      </c>
      <c r="X121" s="35">
        <v>1.72E8</v>
      </c>
      <c r="Y121" s="34">
        <f>X121/'HUMAN RESOURCES'!I121</f>
        <v>1810.621612</v>
      </c>
      <c r="Z121" s="34">
        <f t="array" ref="Z121:AE121">VLOOKUP(A121,BUSINESS!$A$2:$J$2692,{4,5,6,7,8,9},0)</f>
        <v>0.489</v>
      </c>
      <c r="AA121" s="14">
        <v>26.0</v>
      </c>
      <c r="AB121" s="14">
        <v>94.0</v>
      </c>
      <c r="AC121" s="14">
        <v>302.0</v>
      </c>
      <c r="AD121" s="14">
        <v>0.188</v>
      </c>
      <c r="AE121" s="14">
        <v>0.651</v>
      </c>
      <c r="AF121" s="14"/>
      <c r="AG121" s="14"/>
      <c r="AH121" s="14"/>
    </row>
    <row r="122">
      <c r="A122" s="32" t="str">
        <f t="shared" si="1"/>
        <v>Aruba-The Americas2003</v>
      </c>
      <c r="B122" s="32" t="s">
        <v>66</v>
      </c>
      <c r="C122" s="33" t="s">
        <v>44</v>
      </c>
      <c r="D122" s="8" t="s">
        <v>63</v>
      </c>
      <c r="E122" s="12">
        <v>1.941094972E9</v>
      </c>
      <c r="F122" s="12">
        <f>E122/'HUMAN RESOURCES'!I122</f>
        <v>20008.19432</v>
      </c>
      <c r="G122" s="16">
        <v>0.064</v>
      </c>
      <c r="H122" s="8">
        <v>193.0</v>
      </c>
      <c r="I122" s="8">
        <v>0.131</v>
      </c>
      <c r="J122" s="34">
        <f t="array" ref="J122:K122">VLOOKUP(A122,ENERGY!$A$2:$F$2692,{5,6},0)</f>
        <v>14338</v>
      </c>
      <c r="K122" s="14">
        <v>2296.0</v>
      </c>
      <c r="L122" s="14">
        <f>J122/'HUMAN RESOURCES'!I122</f>
        <v>0.1477915786</v>
      </c>
      <c r="M122" s="14">
        <f>K122/'HUMAN RESOURCES'!I122</f>
        <v>0.02366644333</v>
      </c>
      <c r="N122" s="34">
        <f t="array" ref="N122:V122">VLOOKUP(A122,'HUMAN RESOURCES'!$A$2:$M$2692,{2,3,4,5,6,7,8,9,10},0)</f>
        <v>0.013</v>
      </c>
      <c r="O122" s="14">
        <v>0.032</v>
      </c>
      <c r="P122" s="14">
        <v>76.0</v>
      </c>
      <c r="Q122" s="14">
        <v>72.0</v>
      </c>
      <c r="R122" s="14">
        <v>0.221</v>
      </c>
      <c r="S122" s="14">
        <v>0.698</v>
      </c>
      <c r="T122" s="14">
        <v>0.081</v>
      </c>
      <c r="U122" s="14">
        <v>97015.0</v>
      </c>
      <c r="V122" s="14">
        <v>0.456</v>
      </c>
      <c r="W122" s="34">
        <f t="array" ref="W122:X122">VLOOKUP(A122,TOURISM!$A$2:$F$2692,{3,6},0)</f>
        <v>858000000</v>
      </c>
      <c r="X122" s="35">
        <v>2.13E8</v>
      </c>
      <c r="Y122" s="34">
        <f>X122/'HUMAN RESOURCES'!I122</f>
        <v>2195.536773</v>
      </c>
      <c r="Z122" s="34">
        <f t="array" ref="Z122:AE122">VLOOKUP(A122,BUSINESS!$A$2:$J$2692,{4,5,6,7,8,9},0)</f>
        <v>0.489</v>
      </c>
      <c r="AA122" s="14">
        <v>26.0</v>
      </c>
      <c r="AB122" s="14">
        <v>94.0</v>
      </c>
      <c r="AC122" s="14">
        <v>302.0</v>
      </c>
      <c r="AD122" s="14">
        <v>0.208</v>
      </c>
      <c r="AE122" s="14">
        <v>0.721</v>
      </c>
      <c r="AF122" s="14"/>
      <c r="AG122" s="14"/>
      <c r="AH122" s="14"/>
    </row>
    <row r="123">
      <c r="A123" s="32" t="str">
        <f t="shared" si="1"/>
        <v>Aruba-The Americas2004</v>
      </c>
      <c r="B123" s="32" t="s">
        <v>66</v>
      </c>
      <c r="C123" s="33" t="s">
        <v>45</v>
      </c>
      <c r="D123" s="8" t="s">
        <v>63</v>
      </c>
      <c r="E123" s="12">
        <v>2.021301676E9</v>
      </c>
      <c r="F123" s="12">
        <f>E123/'HUMAN RESOURCES'!I123</f>
        <v>20470.5361</v>
      </c>
      <c r="G123" s="16">
        <v>0.064</v>
      </c>
      <c r="H123" s="8">
        <v>193.0</v>
      </c>
      <c r="I123" s="8">
        <v>0.115</v>
      </c>
      <c r="J123" s="34">
        <f t="array" ref="J123:K123">VLOOKUP(A123,ENERGY!$A$2:$F$2692,{5,6},0)</f>
        <v>14338</v>
      </c>
      <c r="K123" s="14">
        <v>2288.0</v>
      </c>
      <c r="L123" s="14">
        <f>J123/'HUMAN RESOURCES'!I123</f>
        <v>0.1452067003</v>
      </c>
      <c r="M123" s="14">
        <f>K123/'HUMAN RESOURCES'!I123</f>
        <v>0.02317149744</v>
      </c>
      <c r="N123" s="34">
        <f t="array" ref="N123:V123">VLOOKUP(A123,'HUMAN RESOURCES'!$A$2:$M$2692,{2,3,4,5,6,7,8,9,10},0)</f>
        <v>0.013</v>
      </c>
      <c r="O123" s="14">
        <v>0.032</v>
      </c>
      <c r="P123" s="14">
        <v>77.0</v>
      </c>
      <c r="Q123" s="14">
        <v>72.0</v>
      </c>
      <c r="R123" s="14">
        <v>0.217</v>
      </c>
      <c r="S123" s="14">
        <v>0.699</v>
      </c>
      <c r="T123" s="14">
        <v>0.083</v>
      </c>
      <c r="U123" s="14">
        <v>98742.0</v>
      </c>
      <c r="V123" s="14">
        <v>0.452</v>
      </c>
      <c r="W123" s="34">
        <f t="array" ref="W123:X123">VLOOKUP(A123,TOURISM!$A$2:$F$2692,{3,6},0)</f>
        <v>1056000000</v>
      </c>
      <c r="X123" s="35">
        <v>2.48E8</v>
      </c>
      <c r="Y123" s="34">
        <f>X123/'HUMAN RESOURCES'!I123</f>
        <v>2511.595876</v>
      </c>
      <c r="Z123" s="34">
        <f t="array" ref="Z123:AE123">VLOOKUP(A123,BUSINESS!$A$2:$J$2692,{4,5,6,7,8,9},0)</f>
        <v>0.489</v>
      </c>
      <c r="AA123" s="14">
        <v>26.0</v>
      </c>
      <c r="AB123" s="14">
        <v>94.0</v>
      </c>
      <c r="AC123" s="14">
        <v>302.0</v>
      </c>
      <c r="AD123" s="14">
        <v>0.23</v>
      </c>
      <c r="AE123" s="14">
        <v>0.996</v>
      </c>
      <c r="AF123" s="14"/>
      <c r="AG123" s="14"/>
      <c r="AH123" s="14"/>
    </row>
    <row r="124">
      <c r="A124" s="32" t="str">
        <f t="shared" si="1"/>
        <v>Aruba-The Americas2005</v>
      </c>
      <c r="B124" s="32" t="s">
        <v>66</v>
      </c>
      <c r="C124" s="33" t="s">
        <v>46</v>
      </c>
      <c r="D124" s="8" t="s">
        <v>63</v>
      </c>
      <c r="E124" s="12">
        <v>2.22827933E9</v>
      </c>
      <c r="F124" s="12">
        <f>E124/'HUMAN RESOURCES'!I124</f>
        <v>22275.88777</v>
      </c>
      <c r="G124" s="16">
        <v>0.064</v>
      </c>
      <c r="H124" s="8">
        <v>193.0</v>
      </c>
      <c r="I124" s="8">
        <v>0.116</v>
      </c>
      <c r="J124" s="34">
        <f t="array" ref="J124:K124">VLOOKUP(A124,ENERGY!$A$2:$F$2692,{5,6},0)</f>
        <v>14338</v>
      </c>
      <c r="K124" s="14">
        <v>2358.0</v>
      </c>
      <c r="L124" s="14">
        <f>J124/'HUMAN RESOURCES'!I124</f>
        <v>0.143335566</v>
      </c>
      <c r="M124" s="14">
        <f>K124/'HUMAN RESOURCES'!I124</f>
        <v>0.02357269247</v>
      </c>
      <c r="N124" s="34">
        <f t="array" ref="N124:V124">VLOOKUP(A124,'HUMAN RESOURCES'!$A$2:$M$2692,{2,3,4,5,6,7,8,9,10},0)</f>
        <v>0.012</v>
      </c>
      <c r="O124" s="14">
        <v>0.032</v>
      </c>
      <c r="P124" s="14">
        <v>77.0</v>
      </c>
      <c r="Q124" s="14">
        <v>72.0</v>
      </c>
      <c r="R124" s="14">
        <v>0.215</v>
      </c>
      <c r="S124" s="14">
        <v>0.699</v>
      </c>
      <c r="T124" s="14">
        <v>0.086</v>
      </c>
      <c r="U124" s="14">
        <v>100031.0</v>
      </c>
      <c r="V124" s="14">
        <v>0.449</v>
      </c>
      <c r="W124" s="34">
        <f t="array" ref="W124:X124">VLOOKUP(A124,TOURISM!$A$2:$F$2692,{3,6},0)</f>
        <v>1097000000</v>
      </c>
      <c r="X124" s="35">
        <v>2.5E8</v>
      </c>
      <c r="Y124" s="34">
        <f>X124/'HUMAN RESOURCES'!I124</f>
        <v>2499.22524</v>
      </c>
      <c r="Z124" s="34">
        <f t="array" ref="Z124:AE124">VLOOKUP(A124,BUSINESS!$A$2:$J$2692,{4,5,6,7,8,9},0)</f>
        <v>0.489</v>
      </c>
      <c r="AA124" s="14">
        <v>26.0</v>
      </c>
      <c r="AB124" s="14">
        <v>94.0</v>
      </c>
      <c r="AC124" s="14">
        <v>302.0</v>
      </c>
      <c r="AD124" s="14">
        <v>0.254</v>
      </c>
      <c r="AE124" s="14">
        <v>1.034</v>
      </c>
      <c r="AF124" s="14"/>
      <c r="AG124" s="14"/>
      <c r="AH124" s="14"/>
    </row>
    <row r="125">
      <c r="A125" s="32" t="str">
        <f t="shared" si="1"/>
        <v>Aruba-The Americas2006</v>
      </c>
      <c r="B125" s="32" t="s">
        <v>66</v>
      </c>
      <c r="C125" s="33" t="s">
        <v>47</v>
      </c>
      <c r="D125" s="8" t="s">
        <v>63</v>
      </c>
      <c r="E125" s="12">
        <v>2.331005587E9</v>
      </c>
      <c r="F125" s="12">
        <f>E125/'HUMAN RESOURCES'!I125</f>
        <v>23118.17502</v>
      </c>
      <c r="G125" s="16">
        <v>0.064</v>
      </c>
      <c r="H125" s="8">
        <v>193.0</v>
      </c>
      <c r="I125" s="8">
        <v>0.115</v>
      </c>
      <c r="J125" s="34">
        <f t="array" ref="J125:K125">VLOOKUP(A125,ENERGY!$A$2:$F$2692,{5,6},0)</f>
        <v>14338</v>
      </c>
      <c r="K125" s="14">
        <v>2274.0</v>
      </c>
      <c r="L125" s="14">
        <f>J125/'HUMAN RESOURCES'!I125</f>
        <v>0.1421997421</v>
      </c>
      <c r="M125" s="14">
        <f>K125/'HUMAN RESOURCES'!I125</f>
        <v>0.02255281166</v>
      </c>
      <c r="N125" s="34">
        <f t="array" ref="N125:V125">VLOOKUP(A125,'HUMAN RESOURCES'!$A$2:$M$2692,{2,3,4,5,6,7,8,9,10},0)</f>
        <v>0.012</v>
      </c>
      <c r="O125" s="14">
        <v>0.032</v>
      </c>
      <c r="P125" s="14">
        <v>77.0</v>
      </c>
      <c r="Q125" s="14">
        <v>72.0</v>
      </c>
      <c r="R125" s="14">
        <v>0.213</v>
      </c>
      <c r="S125" s="14">
        <v>0.698</v>
      </c>
      <c r="T125" s="14">
        <v>0.089</v>
      </c>
      <c r="U125" s="14">
        <v>100830.0</v>
      </c>
      <c r="V125" s="14">
        <v>0.445</v>
      </c>
      <c r="W125" s="34">
        <f t="array" ref="W125:X125">VLOOKUP(A125,TOURISM!$A$2:$F$2692,{3,6},0)</f>
        <v>1064000000</v>
      </c>
      <c r="X125" s="35">
        <v>2.41E8</v>
      </c>
      <c r="Y125" s="34">
        <f>X125/'HUMAN RESOURCES'!I125</f>
        <v>2390.161658</v>
      </c>
      <c r="Z125" s="34">
        <f t="array" ref="Z125:AE125">VLOOKUP(A125,BUSINESS!$A$2:$J$2692,{4,5,6,7,8,9},0)</f>
        <v>0.489</v>
      </c>
      <c r="AA125" s="14">
        <v>26.0</v>
      </c>
      <c r="AB125" s="14">
        <v>94.0</v>
      </c>
      <c r="AC125" s="14">
        <v>302.0</v>
      </c>
      <c r="AD125" s="14">
        <v>0.28</v>
      </c>
      <c r="AE125" s="14">
        <v>1.081</v>
      </c>
      <c r="AF125" s="14"/>
      <c r="AG125" s="14"/>
      <c r="AH125" s="14"/>
    </row>
    <row r="126">
      <c r="A126" s="32" t="str">
        <f t="shared" si="1"/>
        <v>Aruba-The Americas2007</v>
      </c>
      <c r="B126" s="32" t="s">
        <v>66</v>
      </c>
      <c r="C126" s="33" t="s">
        <v>48</v>
      </c>
      <c r="D126" s="8" t="s">
        <v>63</v>
      </c>
      <c r="E126" s="12">
        <v>2.42147486E9</v>
      </c>
      <c r="F126" s="12">
        <f>E126/'HUMAN RESOURCES'!I126</f>
        <v>23923.1257</v>
      </c>
      <c r="G126" s="16">
        <v>0.064</v>
      </c>
      <c r="H126" s="8">
        <v>193.0</v>
      </c>
      <c r="I126" s="8">
        <v>0.113</v>
      </c>
      <c r="J126" s="34">
        <f t="array" ref="J126:K126">VLOOKUP(A126,ENERGY!$A$2:$F$2692,{5,6},0)</f>
        <v>14338</v>
      </c>
      <c r="K126" s="14">
        <v>2255.0</v>
      </c>
      <c r="L126" s="14">
        <f>J126/'HUMAN RESOURCES'!I126</f>
        <v>0.1416532469</v>
      </c>
      <c r="M126" s="14">
        <f>K126/'HUMAN RESOURCES'!I126</f>
        <v>0.02227842599</v>
      </c>
      <c r="N126" s="34">
        <f t="array" ref="N126:V126">VLOOKUP(A126,'HUMAN RESOURCES'!$A$2:$M$2692,{2,3,4,5,6,7,8,9,10},0)</f>
        <v>0.012</v>
      </c>
      <c r="O126" s="14">
        <v>0.032</v>
      </c>
      <c r="P126" s="14">
        <v>77.0</v>
      </c>
      <c r="Q126" s="14">
        <v>72.0</v>
      </c>
      <c r="R126" s="14">
        <v>0.212</v>
      </c>
      <c r="S126" s="14">
        <v>0.696</v>
      </c>
      <c r="T126" s="14">
        <v>0.092</v>
      </c>
      <c r="U126" s="14">
        <v>101219.0</v>
      </c>
      <c r="V126" s="14">
        <v>0.441</v>
      </c>
      <c r="W126" s="34">
        <f t="array" ref="W126:X126">VLOOKUP(A126,TOURISM!$A$2:$F$2692,{3,6},0)</f>
        <v>1213000000</v>
      </c>
      <c r="X126" s="35">
        <v>2.7E8</v>
      </c>
      <c r="Y126" s="34">
        <f>X126/'HUMAN RESOURCES'!I126</f>
        <v>2667.483378</v>
      </c>
      <c r="Z126" s="34">
        <f t="array" ref="Z126:AE126">VLOOKUP(A126,BUSINESS!$A$2:$J$2692,{4,5,6,7,8,9},0)</f>
        <v>0.489</v>
      </c>
      <c r="AA126" s="14">
        <v>26.0</v>
      </c>
      <c r="AB126" s="14">
        <v>94.0</v>
      </c>
      <c r="AC126" s="14">
        <v>302.0</v>
      </c>
      <c r="AD126" s="14">
        <v>0.309</v>
      </c>
      <c r="AE126" s="14">
        <v>1.122</v>
      </c>
      <c r="AF126" s="14"/>
      <c r="AG126" s="14"/>
      <c r="AH126" s="14"/>
    </row>
    <row r="127">
      <c r="A127" s="32" t="str">
        <f t="shared" si="1"/>
        <v>Aruba-The Americas2008</v>
      </c>
      <c r="B127" s="32" t="s">
        <v>66</v>
      </c>
      <c r="C127" s="33" t="s">
        <v>49</v>
      </c>
      <c r="D127" s="8" t="s">
        <v>63</v>
      </c>
      <c r="E127" s="12">
        <v>2.623726257E9</v>
      </c>
      <c r="F127" s="12">
        <f>E127/'HUMAN RESOURCES'!I127</f>
        <v>25889.31024</v>
      </c>
      <c r="G127" s="16">
        <v>0.064</v>
      </c>
      <c r="H127" s="8">
        <v>193.0</v>
      </c>
      <c r="I127" s="8">
        <v>0.11</v>
      </c>
      <c r="J127" s="34">
        <f t="array" ref="J127:K127">VLOOKUP(A127,ENERGY!$A$2:$F$2692,{5,6},0)</f>
        <v>14338</v>
      </c>
      <c r="K127" s="14">
        <v>2233.0</v>
      </c>
      <c r="L127" s="14">
        <f>J127/'HUMAN RESOURCES'!I127</f>
        <v>0.1414785286</v>
      </c>
      <c r="M127" s="14">
        <f>K127/'HUMAN RESOURCES'!I127</f>
        <v>0.02203386486</v>
      </c>
      <c r="N127" s="34">
        <f t="array" ref="N127:V127">VLOOKUP(A127,'HUMAN RESOURCES'!$A$2:$M$2692,{2,3,4,5,6,7,8,9,10},0)</f>
        <v>0.011</v>
      </c>
      <c r="O127" s="14">
        <v>0.032</v>
      </c>
      <c r="P127" s="14">
        <v>77.0</v>
      </c>
      <c r="Q127" s="14">
        <v>72.0</v>
      </c>
      <c r="R127" s="14">
        <v>0.212</v>
      </c>
      <c r="S127" s="14">
        <v>0.693</v>
      </c>
      <c r="T127" s="14">
        <v>0.096</v>
      </c>
      <c r="U127" s="14">
        <v>101344.0</v>
      </c>
      <c r="V127" s="14">
        <v>0.438</v>
      </c>
      <c r="W127" s="34">
        <f t="array" ref="W127:X127">VLOOKUP(A127,TOURISM!$A$2:$F$2692,{3,6},0)</f>
        <v>1353000000</v>
      </c>
      <c r="X127" s="35">
        <v>2.73E8</v>
      </c>
      <c r="Y127" s="34">
        <f>X127/'HUMAN RESOURCES'!I127</f>
        <v>2693.79539</v>
      </c>
      <c r="Z127" s="34">
        <f t="array" ref="Z127:AE127">VLOOKUP(A127,BUSINESS!$A$2:$J$2692,{4,5,6,7,8,9},0)</f>
        <v>0.489</v>
      </c>
      <c r="AA127" s="14">
        <v>26.0</v>
      </c>
      <c r="AB127" s="14">
        <v>94.0</v>
      </c>
      <c r="AC127" s="14">
        <v>302.0</v>
      </c>
      <c r="AD127" s="14">
        <v>0.52</v>
      </c>
      <c r="AE127" s="14">
        <v>1.192</v>
      </c>
      <c r="AF127" s="14"/>
      <c r="AG127" s="14"/>
      <c r="AH127" s="14"/>
    </row>
    <row r="128">
      <c r="A128" s="32" t="str">
        <f t="shared" si="1"/>
        <v>Aruba-The Americas2009</v>
      </c>
      <c r="B128" s="32" t="s">
        <v>66</v>
      </c>
      <c r="C128" s="33" t="s">
        <v>50</v>
      </c>
      <c r="D128" s="8" t="s">
        <v>63</v>
      </c>
      <c r="E128" s="12">
        <v>2.791960894E9</v>
      </c>
      <c r="F128" s="12">
        <f>E128/'HUMAN RESOURCES'!I128</f>
        <v>27529.24426</v>
      </c>
      <c r="G128" s="16">
        <v>0.064</v>
      </c>
      <c r="H128" s="8">
        <v>193.0</v>
      </c>
      <c r="I128" s="8">
        <v>0.112</v>
      </c>
      <c r="J128" s="34">
        <f t="array" ref="J128:K128">VLOOKUP(A128,ENERGY!$A$2:$F$2692,{5,6},0)</f>
        <v>14338</v>
      </c>
      <c r="K128" s="14">
        <v>2274.0</v>
      </c>
      <c r="L128" s="14">
        <f>J128/'HUMAN RESOURCES'!I128</f>
        <v>0.1413752983</v>
      </c>
      <c r="M128" s="14">
        <f>K128/'HUMAN RESOURCES'!I128</f>
        <v>0.02242205526</v>
      </c>
      <c r="N128" s="34">
        <f t="array" ref="N128:V128">VLOOKUP(A128,'HUMAN RESOURCES'!$A$2:$M$2692,{2,3,4,5,6,7,8,9,10},0)</f>
        <v>0.011</v>
      </c>
      <c r="O128" s="14">
        <v>0.032</v>
      </c>
      <c r="P128" s="14">
        <v>77.0</v>
      </c>
      <c r="Q128" s="14">
        <v>72.0</v>
      </c>
      <c r="R128" s="14">
        <v>0.21</v>
      </c>
      <c r="S128" s="14">
        <v>0.69</v>
      </c>
      <c r="T128" s="14">
        <v>0.099</v>
      </c>
      <c r="U128" s="14">
        <v>101418.0</v>
      </c>
      <c r="V128" s="14">
        <v>0.434</v>
      </c>
      <c r="W128" s="34">
        <f t="array" ref="W128:X128">VLOOKUP(A128,TOURISM!$A$2:$F$2692,{3,6},0)</f>
        <v>1224000000</v>
      </c>
      <c r="X128" s="35">
        <v>2.65E8</v>
      </c>
      <c r="Y128" s="34">
        <f>X128/'HUMAN RESOURCES'!I128</f>
        <v>2612.948392</v>
      </c>
      <c r="Z128" s="34">
        <f t="array" ref="Z128:AE128">VLOOKUP(A128,BUSINESS!$A$2:$J$2692,{4,5,6,7,8,9},0)</f>
        <v>0.489</v>
      </c>
      <c r="AA128" s="14">
        <v>26.0</v>
      </c>
      <c r="AB128" s="14">
        <v>94.0</v>
      </c>
      <c r="AC128" s="14">
        <v>302.0</v>
      </c>
      <c r="AD128" s="14">
        <v>0.58</v>
      </c>
      <c r="AE128" s="14">
        <v>1.262</v>
      </c>
      <c r="AF128" s="14"/>
      <c r="AG128" s="14"/>
      <c r="AH128" s="14"/>
    </row>
    <row r="129">
      <c r="A129" s="32" t="str">
        <f t="shared" si="1"/>
        <v>Aruba-The Americas2010</v>
      </c>
      <c r="B129" s="32" t="s">
        <v>66</v>
      </c>
      <c r="C129" s="33" t="s">
        <v>51</v>
      </c>
      <c r="D129" s="8" t="s">
        <v>63</v>
      </c>
      <c r="E129" s="12">
        <v>2.498932961E9</v>
      </c>
      <c r="F129" s="12">
        <f>E129/'HUMAN RESOURCES'!I129</f>
        <v>24596.52314</v>
      </c>
      <c r="G129" s="16">
        <v>0.064</v>
      </c>
      <c r="H129" s="8">
        <v>193.0</v>
      </c>
      <c r="I129" s="8">
        <v>0.108</v>
      </c>
      <c r="J129" s="34">
        <f t="array" ref="J129:K129">VLOOKUP(A129,ENERGY!$A$2:$F$2692,{5,6},0)</f>
        <v>14338</v>
      </c>
      <c r="K129" s="14">
        <v>2237.0</v>
      </c>
      <c r="L129" s="14">
        <f>J129/'HUMAN RESOURCES'!I129</f>
        <v>0.1411262144</v>
      </c>
      <c r="M129" s="14">
        <f>K129/'HUMAN RESOURCES'!I129</f>
        <v>0.02201836668</v>
      </c>
      <c r="N129" s="34">
        <f t="array" ref="N129:V129">VLOOKUP(A129,'HUMAN RESOURCES'!$A$2:$M$2692,{2,3,4,5,6,7,8,9,10},0)</f>
        <v>0.011</v>
      </c>
      <c r="O129" s="14">
        <v>0.032</v>
      </c>
      <c r="P129" s="14">
        <v>77.0</v>
      </c>
      <c r="Q129" s="14">
        <v>73.0</v>
      </c>
      <c r="R129" s="14">
        <v>0.208</v>
      </c>
      <c r="S129" s="14">
        <v>0.689</v>
      </c>
      <c r="T129" s="14">
        <v>0.103</v>
      </c>
      <c r="U129" s="14">
        <v>101597.0</v>
      </c>
      <c r="V129" s="14">
        <v>0.431</v>
      </c>
      <c r="W129" s="34">
        <f t="array" ref="W129:X129">VLOOKUP(A129,TOURISM!$A$2:$F$2692,{3,6},0)</f>
        <v>1256000000</v>
      </c>
      <c r="X129" s="35">
        <v>2.64E8</v>
      </c>
      <c r="Y129" s="34">
        <f>X129/'HUMAN RESOURCES'!I129</f>
        <v>2598.501924</v>
      </c>
      <c r="Z129" s="34">
        <f t="array" ref="Z129:AE129">VLOOKUP(A129,BUSINESS!$A$2:$J$2692,{4,5,6,7,8,9},0)</f>
        <v>0.489</v>
      </c>
      <c r="AA129" s="14">
        <v>26.0</v>
      </c>
      <c r="AB129" s="14">
        <v>94.0</v>
      </c>
      <c r="AC129" s="14">
        <v>302.0</v>
      </c>
      <c r="AD129" s="14">
        <v>0.62</v>
      </c>
      <c r="AE129" s="14">
        <v>1.297</v>
      </c>
      <c r="AF129" s="14"/>
      <c r="AG129" s="14"/>
      <c r="AH129" s="14"/>
    </row>
    <row r="130">
      <c r="A130" s="32" t="str">
        <f t="shared" si="1"/>
        <v>Aruba-The Americas2011</v>
      </c>
      <c r="B130" s="32" t="s">
        <v>66</v>
      </c>
      <c r="C130" s="33" t="s">
        <v>52</v>
      </c>
      <c r="D130" s="8" t="s">
        <v>63</v>
      </c>
      <c r="E130" s="12">
        <v>2.467703911E9</v>
      </c>
      <c r="F130" s="12">
        <f>E130/'HUMAN RESOURCES'!I130</f>
        <v>24209.31514</v>
      </c>
      <c r="G130" s="16">
        <v>0.064</v>
      </c>
      <c r="H130" s="8">
        <v>193.0</v>
      </c>
      <c r="I130" s="8">
        <v>0.107</v>
      </c>
      <c r="J130" s="34">
        <f t="array" ref="J130:K130">VLOOKUP(A130,ENERGY!$A$2:$F$2692,{5,6},0)</f>
        <v>14338</v>
      </c>
      <c r="K130" s="14">
        <v>2259.0</v>
      </c>
      <c r="L130" s="14">
        <f>J130/'HUMAN RESOURCES'!I130</f>
        <v>0.1406624024</v>
      </c>
      <c r="M130" s="14">
        <f>K130/'HUMAN RESOURCES'!I130</f>
        <v>0.02216183338</v>
      </c>
      <c r="N130" s="34">
        <f t="array" ref="N130:V130">VLOOKUP(A130,'HUMAN RESOURCES'!$A$2:$M$2692,{2,3,4,5,6,7,8,9,10},0)</f>
        <v>0.011</v>
      </c>
      <c r="O130" s="14">
        <v>0.032</v>
      </c>
      <c r="P130" s="14">
        <v>78.0</v>
      </c>
      <c r="Q130" s="14">
        <v>73.0</v>
      </c>
      <c r="R130" s="14">
        <v>0.204</v>
      </c>
      <c r="S130" s="14">
        <v>0.689</v>
      </c>
      <c r="T130" s="14">
        <v>0.107</v>
      </c>
      <c r="U130" s="14">
        <v>101932.0</v>
      </c>
      <c r="V130" s="14">
        <v>0.427</v>
      </c>
      <c r="W130" s="34">
        <f t="array" ref="W130:X130">VLOOKUP(A130,TOURISM!$A$2:$F$2692,{3,6},0)</f>
        <v>1360000000</v>
      </c>
      <c r="X130" s="35">
        <v>2.89E8</v>
      </c>
      <c r="Y130" s="34">
        <f>X130/'HUMAN RESOURCES'!I130</f>
        <v>2835.223482</v>
      </c>
      <c r="Z130" s="34">
        <f t="array" ref="Z130:AE130">VLOOKUP(A130,BUSINESS!$A$2:$J$2692,{4,5,6,7,8,9},0)</f>
        <v>0.489</v>
      </c>
      <c r="AA130" s="14">
        <v>26.0</v>
      </c>
      <c r="AB130" s="14">
        <v>94.0</v>
      </c>
      <c r="AC130" s="14">
        <v>302.0</v>
      </c>
      <c r="AD130" s="14">
        <v>0.69</v>
      </c>
      <c r="AE130" s="14">
        <v>0.58</v>
      </c>
      <c r="AF130" s="14"/>
      <c r="AG130" s="14"/>
      <c r="AH130" s="14"/>
    </row>
    <row r="131">
      <c r="A131" s="32" t="str">
        <f t="shared" si="1"/>
        <v>Aruba-The Americas2012</v>
      </c>
      <c r="B131" s="32" t="s">
        <v>66</v>
      </c>
      <c r="C131" s="33" t="s">
        <v>53</v>
      </c>
      <c r="D131" s="8" t="s">
        <v>63</v>
      </c>
      <c r="E131" s="12">
        <v>2.584463687E9</v>
      </c>
      <c r="F131" s="12">
        <f>E131/'HUMAN RESOURCES'!I131</f>
        <v>25242.84739</v>
      </c>
      <c r="G131" s="16">
        <v>0.064</v>
      </c>
      <c r="H131" s="8">
        <v>193.0</v>
      </c>
      <c r="I131" s="8">
        <v>0.097</v>
      </c>
      <c r="J131" s="34">
        <f t="array" ref="J131:K131">VLOOKUP(A131,ENERGY!$A$2:$F$2692,{5,6},0)</f>
        <v>14338</v>
      </c>
      <c r="K131" s="14">
        <v>2255.0</v>
      </c>
      <c r="L131" s="14">
        <f>J131/'HUMAN RESOURCES'!I131</f>
        <v>0.1400414127</v>
      </c>
      <c r="M131" s="14">
        <f>K131/'HUMAN RESOURCES'!I131</f>
        <v>0.02202492577</v>
      </c>
      <c r="N131" s="34">
        <f t="array" ref="N131:V131">VLOOKUP(A131,'HUMAN RESOURCES'!$A$2:$M$2692,{2,3,4,5,6,7,8,9,10},0)</f>
        <v>0.01</v>
      </c>
      <c r="O131" s="14">
        <v>0.032</v>
      </c>
      <c r="P131" s="14">
        <v>78.0</v>
      </c>
      <c r="Q131" s="14">
        <v>73.0</v>
      </c>
      <c r="R131" s="14">
        <v>0.199</v>
      </c>
      <c r="S131" s="14">
        <v>0.69</v>
      </c>
      <c r="T131" s="14">
        <v>0.11</v>
      </c>
      <c r="U131" s="14">
        <v>102384.0</v>
      </c>
      <c r="V131" s="14">
        <v>0.424</v>
      </c>
      <c r="W131" s="34">
        <f t="array" ref="W131:X131">VLOOKUP(A131,TOURISM!$A$2:$F$2692,{3,6},0)</f>
        <v>1414000000</v>
      </c>
      <c r="X131" s="35">
        <v>2.96E8</v>
      </c>
      <c r="Y131" s="34">
        <f>X131/'HUMAN RESOURCES'!I131</f>
        <v>2891.076731</v>
      </c>
      <c r="Z131" s="34">
        <f t="array" ref="Z131:AE131">VLOOKUP(A131,BUSINESS!$A$2:$J$2692,{4,5,6,7,8,9},0)</f>
        <v>0.489</v>
      </c>
      <c r="AA131" s="14">
        <v>26.0</v>
      </c>
      <c r="AB131" s="14">
        <v>94.0</v>
      </c>
      <c r="AC131" s="14">
        <v>302.0</v>
      </c>
      <c r="AD131" s="14">
        <v>0.74</v>
      </c>
      <c r="AE131" s="14">
        <v>1.319</v>
      </c>
      <c r="AF131" s="14"/>
      <c r="AG131" s="14"/>
      <c r="AH131" s="14"/>
    </row>
    <row r="132">
      <c r="A132" s="32" t="str">
        <f t="shared" si="1"/>
        <v>Australia-Oceania2000</v>
      </c>
      <c r="B132" s="32" t="s">
        <v>67</v>
      </c>
      <c r="C132" s="33" t="s">
        <v>40</v>
      </c>
      <c r="D132" s="8" t="s">
        <v>59</v>
      </c>
      <c r="E132" s="12">
        <v>1.53E12</v>
      </c>
      <c r="F132" s="12">
        <f>E132/'HUMAN RESOURCES'!I132</f>
        <v>79883.04704</v>
      </c>
      <c r="G132" s="8">
        <v>0.091</v>
      </c>
      <c r="H132" s="8">
        <v>6140.0</v>
      </c>
      <c r="I132" s="8">
        <v>0.07</v>
      </c>
      <c r="J132" s="34">
        <f t="array" ref="J132:K132">VLOOKUP(A132,ENERGY!$A$2:$F$2692,{5,6},0)</f>
        <v>133681</v>
      </c>
      <c r="K132" s="14">
        <v>8529.0</v>
      </c>
      <c r="L132" s="14">
        <f>J132/'HUMAN RESOURCES'!I132</f>
        <v>0.006979637655</v>
      </c>
      <c r="M132" s="14">
        <f>K132/'HUMAN RESOURCES'!I132</f>
        <v>0.0004453088289</v>
      </c>
      <c r="N132" s="34">
        <f t="array" ref="N132:V132">VLOOKUP(A132,'HUMAN RESOURCES'!$A$2:$M$2692,{2,3,4,5,6,7,8,9,10},0)</f>
        <v>0.013</v>
      </c>
      <c r="O132" s="14">
        <v>0.005</v>
      </c>
      <c r="P132" s="14">
        <v>82.0</v>
      </c>
      <c r="Q132" s="14">
        <v>77.0</v>
      </c>
      <c r="R132" s="14">
        <v>0.207</v>
      </c>
      <c r="S132" s="14">
        <v>0.669</v>
      </c>
      <c r="T132" s="14">
        <v>0.124</v>
      </c>
      <c r="U132" s="14">
        <v>1.9153E7</v>
      </c>
      <c r="V132" s="14">
        <v>0.872</v>
      </c>
      <c r="W132" s="34">
        <f t="array" ref="W132:X132">VLOOKUP(A132,TOURISM!$A$2:$F$2692,{3,6},0)</f>
        <v>13016000000</v>
      </c>
      <c r="X132" s="35">
        <v>8.78E9</v>
      </c>
      <c r="Y132" s="34">
        <f>X132/'HUMAN RESOURCES'!I132</f>
        <v>458.4138255</v>
      </c>
      <c r="Z132" s="34">
        <f t="array" ref="Z132:AE132">VLOOKUP(A132,BUSINESS!$A$2:$J$2692,{4,5,6,7,8,9},0)</f>
        <v>0.489</v>
      </c>
      <c r="AA132" s="14">
        <v>26.0</v>
      </c>
      <c r="AB132" s="14">
        <v>94.0</v>
      </c>
      <c r="AC132" s="14">
        <v>302.0</v>
      </c>
      <c r="AD132" s="14">
        <v>0.468</v>
      </c>
      <c r="AE132" s="14">
        <v>0.445</v>
      </c>
      <c r="AF132" s="14"/>
      <c r="AG132" s="14"/>
      <c r="AH132" s="14"/>
    </row>
    <row r="133">
      <c r="A133" s="32" t="str">
        <f t="shared" si="1"/>
        <v>Australia-Oceania2001</v>
      </c>
      <c r="B133" s="32" t="s">
        <v>67</v>
      </c>
      <c r="C133" s="33" t="s">
        <v>42</v>
      </c>
      <c r="D133" s="8" t="s">
        <v>59</v>
      </c>
      <c r="E133" s="12">
        <v>4.15E11</v>
      </c>
      <c r="F133" s="12">
        <f>E133/'HUMAN RESOURCES'!I133</f>
        <v>21377.4275</v>
      </c>
      <c r="G133" s="8">
        <v>0.081</v>
      </c>
      <c r="H133" s="8">
        <v>1713.0</v>
      </c>
      <c r="I133" s="8">
        <v>0.093</v>
      </c>
      <c r="J133" s="34">
        <f t="array" ref="J133:K133">VLOOKUP(A133,ENERGY!$A$2:$F$2692,{5,6},0)</f>
        <v>122888</v>
      </c>
      <c r="K133" s="14">
        <v>8529.0</v>
      </c>
      <c r="L133" s="14">
        <f>J133/'HUMAN RESOURCES'!I133</f>
        <v>0.006330191109</v>
      </c>
      <c r="M133" s="14">
        <f>K133/'HUMAN RESOURCES'!I133</f>
        <v>0.000439344769</v>
      </c>
      <c r="N133" s="34">
        <f t="array" ref="N133:V133">VLOOKUP(A133,'HUMAN RESOURCES'!$A$2:$M$2692,{2,3,4,5,6,7,8,9,10},0)</f>
        <v>0.013</v>
      </c>
      <c r="O133" s="14">
        <v>0.005</v>
      </c>
      <c r="P133" s="14">
        <v>82.0</v>
      </c>
      <c r="Q133" s="14">
        <v>77.0</v>
      </c>
      <c r="R133" s="14">
        <v>0.206</v>
      </c>
      <c r="S133" s="14">
        <v>0.669</v>
      </c>
      <c r="T133" s="14">
        <v>0.125</v>
      </c>
      <c r="U133" s="14">
        <v>1.9413E7</v>
      </c>
      <c r="V133" s="14">
        <v>0.874</v>
      </c>
      <c r="W133" s="34">
        <f t="array" ref="W133:X133">VLOOKUP(A133,TOURISM!$A$2:$F$2692,{3,6},0)</f>
        <v>12804000000</v>
      </c>
      <c r="X133" s="35">
        <v>8.053E9</v>
      </c>
      <c r="Y133" s="34">
        <f>X133/'HUMAN RESOURCES'!I133</f>
        <v>414.8251172</v>
      </c>
      <c r="Z133" s="34">
        <f t="array" ref="Z133:AE133">VLOOKUP(A133,BUSINESS!$A$2:$J$2692,{4,5,6,7,8,9},0)</f>
        <v>0.489</v>
      </c>
      <c r="AA133" s="14">
        <v>26.0</v>
      </c>
      <c r="AB133" s="14">
        <v>94.0</v>
      </c>
      <c r="AC133" s="14">
        <v>302.0</v>
      </c>
      <c r="AD133" s="14">
        <v>0.527</v>
      </c>
      <c r="AE133" s="14">
        <v>0.571</v>
      </c>
      <c r="AF133" s="14"/>
      <c r="AG133" s="14"/>
      <c r="AH133" s="14"/>
    </row>
    <row r="134">
      <c r="A134" s="32" t="str">
        <f t="shared" si="1"/>
        <v>Australia-Oceania2002</v>
      </c>
      <c r="B134" s="32" t="s">
        <v>67</v>
      </c>
      <c r="C134" s="33" t="s">
        <v>43</v>
      </c>
      <c r="D134" s="8" t="s">
        <v>59</v>
      </c>
      <c r="E134" s="12">
        <v>3.79E11</v>
      </c>
      <c r="F134" s="12">
        <f>E134/'HUMAN RESOURCES'!I134</f>
        <v>19286.15773</v>
      </c>
      <c r="G134" s="8">
        <v>0.082</v>
      </c>
      <c r="H134" s="8">
        <v>1632.0</v>
      </c>
      <c r="I134" s="8">
        <v>0.087</v>
      </c>
      <c r="J134" s="34">
        <f t="array" ref="J134:K134">VLOOKUP(A134,ENERGY!$A$2:$F$2692,{5,6},0)</f>
        <v>122512</v>
      </c>
      <c r="K134" s="14">
        <v>373081.0</v>
      </c>
      <c r="L134" s="14">
        <f>J134/'HUMAN RESOURCES'!I134</f>
        <v>0.006234263208</v>
      </c>
      <c r="M134" s="14">
        <f>K134/'HUMAN RESOURCES'!I134</f>
        <v>0.01898495781</v>
      </c>
      <c r="N134" s="34">
        <f t="array" ref="N134:V134">VLOOKUP(A134,'HUMAN RESOURCES'!$A$2:$M$2692,{2,3,4,5,6,7,8,9,10},0)</f>
        <v>0.013</v>
      </c>
      <c r="O134" s="14">
        <v>0.005</v>
      </c>
      <c r="P134" s="14">
        <v>83.0</v>
      </c>
      <c r="Q134" s="14">
        <v>77.0</v>
      </c>
      <c r="R134" s="14">
        <v>0.204</v>
      </c>
      <c r="S134" s="14">
        <v>0.67</v>
      </c>
      <c r="T134" s="14">
        <v>0.126</v>
      </c>
      <c r="U134" s="14">
        <v>1.96514E7</v>
      </c>
      <c r="V134" s="14">
        <v>0.875</v>
      </c>
      <c r="W134" s="34">
        <f t="array" ref="W134:X134">VLOOKUP(A134,TOURISM!$A$2:$F$2692,{3,6},0)</f>
        <v>13624000000</v>
      </c>
      <c r="X134" s="35">
        <v>8.494E9</v>
      </c>
      <c r="Y134" s="34">
        <f>X134/'HUMAN RESOURCES'!I134</f>
        <v>432.2338358</v>
      </c>
      <c r="Z134" s="34">
        <f t="array" ref="Z134:AE134">VLOOKUP(A134,BUSINESS!$A$2:$J$2692,{4,5,6,7,8,9},0)</f>
        <v>0.489</v>
      </c>
      <c r="AA134" s="14">
        <v>26.0</v>
      </c>
      <c r="AB134" s="14">
        <v>94.0</v>
      </c>
      <c r="AC134" s="14">
        <v>302.0</v>
      </c>
      <c r="AD134" s="14">
        <v>0.129</v>
      </c>
      <c r="AE134" s="14">
        <v>0.643</v>
      </c>
      <c r="AF134" s="14"/>
      <c r="AG134" s="14"/>
      <c r="AH134" s="14"/>
    </row>
    <row r="135">
      <c r="A135" s="32" t="str">
        <f t="shared" si="1"/>
        <v>Australia-Oceania2003</v>
      </c>
      <c r="B135" s="32" t="s">
        <v>67</v>
      </c>
      <c r="C135" s="33" t="s">
        <v>44</v>
      </c>
      <c r="D135" s="8" t="s">
        <v>59</v>
      </c>
      <c r="E135" s="12">
        <v>3.94E11</v>
      </c>
      <c r="F135" s="12">
        <f>E135/'HUMAN RESOURCES'!I135</f>
        <v>19803.57269</v>
      </c>
      <c r="G135" s="8">
        <v>0.084</v>
      </c>
      <c r="H135" s="8">
        <v>1847.0</v>
      </c>
      <c r="I135" s="8">
        <v>0.082</v>
      </c>
      <c r="J135" s="34">
        <f t="array" ref="J135:K135">VLOOKUP(A135,ENERGY!$A$2:$F$2692,{5,6},0)</f>
        <v>122108</v>
      </c>
      <c r="K135" s="14">
        <v>395094.0</v>
      </c>
      <c r="L135" s="14">
        <f>J135/'HUMAN RESOURCES'!I135</f>
        <v>0.00613749912</v>
      </c>
      <c r="M135" s="14">
        <f>K135/'HUMAN RESOURCES'!I135</f>
        <v>0.01985856027</v>
      </c>
      <c r="N135" s="34">
        <f t="array" ref="N135:V135">VLOOKUP(A135,'HUMAN RESOURCES'!$A$2:$M$2692,{2,3,4,5,6,7,8,9,10},0)</f>
        <v>0.013</v>
      </c>
      <c r="O135" s="14">
        <v>0.005</v>
      </c>
      <c r="P135" s="14">
        <v>83.0</v>
      </c>
      <c r="Q135" s="14">
        <v>78.0</v>
      </c>
      <c r="R135" s="14">
        <v>0.202</v>
      </c>
      <c r="S135" s="14">
        <v>0.671</v>
      </c>
      <c r="T135" s="14">
        <v>0.127</v>
      </c>
      <c r="U135" s="14">
        <v>1.98954E7</v>
      </c>
      <c r="V135" s="14">
        <v>0.877</v>
      </c>
      <c r="W135" s="34">
        <f t="array" ref="W135:X135">VLOOKUP(A135,TOURISM!$A$2:$F$2692,{3,6},0)</f>
        <v>16647000000</v>
      </c>
      <c r="X135" s="35">
        <v>1.0135E10</v>
      </c>
      <c r="Y135" s="34">
        <f>X135/'HUMAN RESOURCES'!I135</f>
        <v>509.4142365</v>
      </c>
      <c r="Z135" s="34">
        <f t="array" ref="Z135:AE135">VLOOKUP(A135,BUSINESS!$A$2:$J$2692,{4,5,6,7,8,9},0)</f>
        <v>0.489</v>
      </c>
      <c r="AA135" s="14">
        <v>3.0</v>
      </c>
      <c r="AB135" s="14">
        <v>94.0</v>
      </c>
      <c r="AC135" s="14">
        <v>302.0</v>
      </c>
      <c r="AD135" s="14">
        <v>0.129</v>
      </c>
      <c r="AE135" s="14">
        <v>0.719</v>
      </c>
      <c r="AF135" s="14"/>
      <c r="AG135" s="14"/>
      <c r="AH135" s="14"/>
    </row>
    <row r="136">
      <c r="A136" s="32" t="str">
        <f t="shared" si="1"/>
        <v>Australia-Oceania2004</v>
      </c>
      <c r="B136" s="32" t="s">
        <v>67</v>
      </c>
      <c r="C136" s="33" t="s">
        <v>45</v>
      </c>
      <c r="D136" s="8" t="s">
        <v>59</v>
      </c>
      <c r="E136" s="12">
        <v>4.67E11</v>
      </c>
      <c r="F136" s="12">
        <f>E136/'HUMAN RESOURCES'!I136</f>
        <v>23202.20197</v>
      </c>
      <c r="G136" s="8">
        <v>0.083</v>
      </c>
      <c r="H136" s="8">
        <v>2323.0</v>
      </c>
      <c r="I136" s="8">
        <v>0.084</v>
      </c>
      <c r="J136" s="34">
        <f t="array" ref="J136:K136">VLOOKUP(A136,ENERGY!$A$2:$F$2692,{5,6},0)</f>
        <v>122519</v>
      </c>
      <c r="K136" s="14">
        <v>387635.0</v>
      </c>
      <c r="L136" s="14">
        <f>J136/'HUMAN RESOURCES'!I136</f>
        <v>0.006087174697</v>
      </c>
      <c r="M136" s="14">
        <f>K136/'HUMAN RESOURCES'!I136</f>
        <v>0.01925906973</v>
      </c>
      <c r="N136" s="34">
        <f t="array" ref="N136:V136">VLOOKUP(A136,'HUMAN RESOURCES'!$A$2:$M$2692,{2,3,4,5,6,7,8,9,10},0)</f>
        <v>0.012</v>
      </c>
      <c r="O136" s="14">
        <v>0.005</v>
      </c>
      <c r="P136" s="14">
        <v>83.0</v>
      </c>
      <c r="Q136" s="14">
        <v>78.0</v>
      </c>
      <c r="R136" s="14">
        <v>0.2</v>
      </c>
      <c r="S136" s="14">
        <v>0.672</v>
      </c>
      <c r="T136" s="14">
        <v>0.128</v>
      </c>
      <c r="U136" s="14">
        <v>2.01274E7</v>
      </c>
      <c r="V136" s="14">
        <v>0.878</v>
      </c>
      <c r="W136" s="34">
        <f t="array" ref="W136:X136">VLOOKUP(A136,TOURISM!$A$2:$F$2692,{3,6},0)</f>
        <v>20453000000</v>
      </c>
      <c r="X136" s="35">
        <v>1.4224E10</v>
      </c>
      <c r="Y136" s="34">
        <f>X136/'HUMAN RESOURCES'!I136</f>
        <v>706.6983316</v>
      </c>
      <c r="Z136" s="34">
        <f t="array" ref="Z136:AE136">VLOOKUP(A136,BUSINESS!$A$2:$J$2692,{4,5,6,7,8,9},0)</f>
        <v>0.489</v>
      </c>
      <c r="AA136" s="14">
        <v>3.0</v>
      </c>
      <c r="AB136" s="14">
        <v>94.0</v>
      </c>
      <c r="AC136" s="14">
        <v>302.0</v>
      </c>
      <c r="AD136" s="14">
        <v>0.129</v>
      </c>
      <c r="AE136" s="14">
        <v>0.815</v>
      </c>
      <c r="AF136" s="14"/>
      <c r="AG136" s="14"/>
      <c r="AH136" s="14"/>
    </row>
    <row r="137">
      <c r="A137" s="32" t="str">
        <f t="shared" si="1"/>
        <v>Australia-Oceania2005</v>
      </c>
      <c r="B137" s="32" t="s">
        <v>67</v>
      </c>
      <c r="C137" s="33" t="s">
        <v>46</v>
      </c>
      <c r="D137" s="8" t="s">
        <v>59</v>
      </c>
      <c r="E137" s="12">
        <v>6.13E11</v>
      </c>
      <c r="F137" s="12">
        <f>E137/'HUMAN RESOURCES'!I137</f>
        <v>30056.68111</v>
      </c>
      <c r="G137" s="8">
        <v>0.086</v>
      </c>
      <c r="H137" s="8">
        <v>2872.0</v>
      </c>
      <c r="I137" s="8">
        <v>0.089</v>
      </c>
      <c r="J137" s="34">
        <f t="array" ref="J137:K137">VLOOKUP(A137,ENERGY!$A$2:$F$2692,{5,6},0)</f>
        <v>118655</v>
      </c>
      <c r="K137" s="14">
        <v>377235.0</v>
      </c>
      <c r="L137" s="14">
        <f>J137/'HUMAN RESOURCES'!I137</f>
        <v>0.005817904564</v>
      </c>
      <c r="M137" s="14">
        <f>K137/'HUMAN RESOURCES'!I137</f>
        <v>0.01849662659</v>
      </c>
      <c r="N137" s="34">
        <f t="array" ref="N137:V137">VLOOKUP(A137,'HUMAN RESOURCES'!$A$2:$M$2692,{2,3,4,5,6,7,8,9,10},0)</f>
        <v>0.013</v>
      </c>
      <c r="O137" s="14">
        <v>0.005</v>
      </c>
      <c r="P137" s="14">
        <v>83.0</v>
      </c>
      <c r="Q137" s="14">
        <v>79.0</v>
      </c>
      <c r="R137" s="14">
        <v>0.198</v>
      </c>
      <c r="S137" s="14">
        <v>0.673</v>
      </c>
      <c r="T137" s="14">
        <v>0.129</v>
      </c>
      <c r="U137" s="14">
        <v>2.03948E7</v>
      </c>
      <c r="V137" s="14">
        <v>0.88</v>
      </c>
      <c r="W137" s="34">
        <f t="array" ref="W137:X137">VLOOKUP(A137,TOURISM!$A$2:$F$2692,{3,6},0)</f>
        <v>19820000000</v>
      </c>
      <c r="X137" s="35">
        <v>1.5656E10</v>
      </c>
      <c r="Y137" s="34">
        <f>X137/'HUMAN RESOURCES'!I137</f>
        <v>767.646655</v>
      </c>
      <c r="Z137" s="34">
        <f t="array" ref="Z137:AE137">VLOOKUP(A137,BUSINESS!$A$2:$J$2692,{4,5,6,7,8,9},0)</f>
        <v>0.521</v>
      </c>
      <c r="AA137" s="14">
        <v>3.0</v>
      </c>
      <c r="AB137" s="14">
        <v>94.0</v>
      </c>
      <c r="AC137" s="14">
        <v>107.0</v>
      </c>
      <c r="AD137" s="14">
        <v>0.63</v>
      </c>
      <c r="AE137" s="14">
        <v>0.898</v>
      </c>
      <c r="AF137" s="14"/>
      <c r="AG137" s="14"/>
      <c r="AH137" s="14"/>
    </row>
    <row r="138">
      <c r="A138" s="32" t="str">
        <f t="shared" si="1"/>
        <v>Australia-Oceania2006</v>
      </c>
      <c r="B138" s="32" t="s">
        <v>67</v>
      </c>
      <c r="C138" s="33" t="s">
        <v>47</v>
      </c>
      <c r="D138" s="8" t="s">
        <v>59</v>
      </c>
      <c r="E138" s="12">
        <v>6.94E11</v>
      </c>
      <c r="F138" s="12">
        <f>E138/'HUMAN RESOURCES'!I138</f>
        <v>33529.97164</v>
      </c>
      <c r="G138" s="8">
        <v>0.085</v>
      </c>
      <c r="H138" s="8">
        <v>3136.0</v>
      </c>
      <c r="I138" s="8">
        <v>0.091</v>
      </c>
      <c r="J138" s="34">
        <f t="array" ref="J138:K138">VLOOKUP(A138,ENERGY!$A$2:$F$2692,{5,6},0)</f>
        <v>109461</v>
      </c>
      <c r="K138" s="14">
        <v>341002.0</v>
      </c>
      <c r="L138" s="14">
        <f>J138/'HUMAN RESOURCES'!I138</f>
        <v>0.00528850753</v>
      </c>
      <c r="M138" s="14">
        <f>K138/'HUMAN RESOURCES'!I138</f>
        <v>0.01647519797</v>
      </c>
      <c r="N138" s="34">
        <f t="array" ref="N138:V138">VLOOKUP(A138,'HUMAN RESOURCES'!$A$2:$M$2692,{2,3,4,5,6,7,8,9,10},0)</f>
        <v>0.013</v>
      </c>
      <c r="O138" s="14">
        <v>0.005</v>
      </c>
      <c r="P138" s="14">
        <v>84.0</v>
      </c>
      <c r="Q138" s="14">
        <v>79.0</v>
      </c>
      <c r="R138" s="14">
        <v>0.195</v>
      </c>
      <c r="S138" s="14">
        <v>0.674</v>
      </c>
      <c r="T138" s="14">
        <v>0.13</v>
      </c>
      <c r="U138" s="14">
        <v>2.06979E7</v>
      </c>
      <c r="V138" s="14">
        <v>0.882</v>
      </c>
      <c r="W138" s="34">
        <f t="array" ref="W138:X138">VLOOKUP(A138,TOURISM!$A$2:$F$2692,{3,6},0)</f>
        <v>20726000000</v>
      </c>
      <c r="X138" s="35">
        <v>1.6446E10</v>
      </c>
      <c r="Y138" s="34">
        <f>X138/'HUMAN RESOURCES'!I138</f>
        <v>794.5733625</v>
      </c>
      <c r="Z138" s="34">
        <f t="array" ref="Z138:AE138">VLOOKUP(A138,BUSINESS!$A$2:$J$2692,{4,5,6,7,8,9},0)</f>
        <v>0.511</v>
      </c>
      <c r="AA138" s="14">
        <v>3.0</v>
      </c>
      <c r="AB138" s="14">
        <v>94.0</v>
      </c>
      <c r="AC138" s="14">
        <v>107.0</v>
      </c>
      <c r="AD138" s="14">
        <v>0.66</v>
      </c>
      <c r="AE138" s="14">
        <v>0.947</v>
      </c>
      <c r="AF138" s="14"/>
      <c r="AG138" s="14"/>
      <c r="AH138" s="14"/>
    </row>
    <row r="139">
      <c r="A139" s="32" t="str">
        <f t="shared" si="1"/>
        <v>Australia-Oceania2007</v>
      </c>
      <c r="B139" s="32" t="s">
        <v>67</v>
      </c>
      <c r="C139" s="33" t="s">
        <v>48</v>
      </c>
      <c r="D139" s="8" t="s">
        <v>59</v>
      </c>
      <c r="E139" s="12">
        <v>7.47E11</v>
      </c>
      <c r="F139" s="12">
        <f>E139/'HUMAN RESOURCES'!I139</f>
        <v>35865.87029</v>
      </c>
      <c r="G139" s="8">
        <v>0.085</v>
      </c>
      <c r="H139" s="8">
        <v>3330.0</v>
      </c>
      <c r="I139" s="8">
        <v>0.094</v>
      </c>
      <c r="J139" s="34">
        <f t="array" ref="J139:K139">VLOOKUP(A139,ENERGY!$A$2:$F$2692,{5,6},0)</f>
        <v>113503</v>
      </c>
      <c r="K139" s="14">
        <v>362685.0</v>
      </c>
      <c r="L139" s="14">
        <f>J139/'HUMAN RESOURCES'!I139</f>
        <v>0.005449643742</v>
      </c>
      <c r="M139" s="14">
        <f>K139/'HUMAN RESOURCES'!I139</f>
        <v>0.01741367224</v>
      </c>
      <c r="N139" s="34">
        <f t="array" ref="N139:V139">VLOOKUP(A139,'HUMAN RESOURCES'!$A$2:$M$2692,{2,3,4,5,6,7,8,9,10},0)</f>
        <v>0.014</v>
      </c>
      <c r="O139" s="14">
        <v>0.005</v>
      </c>
      <c r="P139" s="14">
        <v>84.0</v>
      </c>
      <c r="Q139" s="14">
        <v>79.0</v>
      </c>
      <c r="R139" s="14">
        <v>0.193</v>
      </c>
      <c r="S139" s="14">
        <v>0.676</v>
      </c>
      <c r="T139" s="14">
        <v>0.131</v>
      </c>
      <c r="U139" s="14">
        <v>2.08276E7</v>
      </c>
      <c r="V139" s="14">
        <v>0.883</v>
      </c>
      <c r="W139" s="34">
        <f t="array" ref="W139:X139">VLOOKUP(A139,TOURISM!$A$2:$F$2692,{3,6},0)</f>
        <v>25624000000</v>
      </c>
      <c r="X139" s="35">
        <v>2.0429E10</v>
      </c>
      <c r="Y139" s="34">
        <f>X139/'HUMAN RESOURCES'!I139</f>
        <v>980.8619332</v>
      </c>
      <c r="Z139" s="34">
        <f t="array" ref="Z139:AE139">VLOOKUP(A139,BUSINESS!$A$2:$J$2692,{4,5,6,7,8,9},0)</f>
        <v>0.501</v>
      </c>
      <c r="AA139" s="14">
        <v>3.0</v>
      </c>
      <c r="AB139" s="14">
        <v>94.0</v>
      </c>
      <c r="AC139" s="14">
        <v>107.0</v>
      </c>
      <c r="AD139" s="14">
        <v>0.695</v>
      </c>
      <c r="AE139" s="14">
        <v>1.001</v>
      </c>
      <c r="AF139" s="14"/>
      <c r="AG139" s="14"/>
      <c r="AH139" s="14"/>
    </row>
    <row r="140">
      <c r="A140" s="32" t="str">
        <f t="shared" si="1"/>
        <v>Australia-Oceania2008</v>
      </c>
      <c r="B140" s="32" t="s">
        <v>67</v>
      </c>
      <c r="C140" s="33" t="s">
        <v>49</v>
      </c>
      <c r="D140" s="8" t="s">
        <v>59</v>
      </c>
      <c r="E140" s="12">
        <v>8.54E11</v>
      </c>
      <c r="F140" s="12">
        <f>E140/'HUMAN RESOURCES'!I140</f>
        <v>40189.74832</v>
      </c>
      <c r="G140" s="8">
        <v>0.086</v>
      </c>
      <c r="H140" s="8">
        <v>3956.0</v>
      </c>
      <c r="I140" s="8">
        <v>0.082</v>
      </c>
      <c r="J140" s="34">
        <f t="array" ref="J140:K140">VLOOKUP(A140,ENERGY!$A$2:$F$2692,{5,6},0)</f>
        <v>110814</v>
      </c>
      <c r="K140" s="14">
        <v>346476.0</v>
      </c>
      <c r="L140" s="14">
        <f>J140/'HUMAN RESOURCES'!I140</f>
        <v>0.005214972799</v>
      </c>
      <c r="M140" s="14">
        <f>K140/'HUMAN RESOURCES'!I140</f>
        <v>0.01630536679</v>
      </c>
      <c r="N140" s="34">
        <f t="array" ref="N140:V140">VLOOKUP(A140,'HUMAN RESOURCES'!$A$2:$M$2692,{2,3,4,5,6,7,8,9,10},0)</f>
        <v>0.014</v>
      </c>
      <c r="O140" s="14">
        <v>0.004</v>
      </c>
      <c r="P140" s="14">
        <v>84.0</v>
      </c>
      <c r="Q140" s="14">
        <v>79.0</v>
      </c>
      <c r="R140" s="14">
        <v>0.192</v>
      </c>
      <c r="S140" s="14">
        <v>0.677</v>
      </c>
      <c r="T140" s="14">
        <v>0.132</v>
      </c>
      <c r="U140" s="14">
        <v>2.12492E7</v>
      </c>
      <c r="V140" s="14">
        <v>0.884</v>
      </c>
      <c r="W140" s="34">
        <f t="array" ref="W140:X140">VLOOKUP(A140,TOURISM!$A$2:$F$2692,{3,6},0)</f>
        <v>28306000000</v>
      </c>
      <c r="X140" s="35">
        <v>2.4689E10</v>
      </c>
      <c r="Y140" s="34">
        <f>X140/'HUMAN RESOURCES'!I140</f>
        <v>1161.879035</v>
      </c>
      <c r="Z140" s="34">
        <f t="array" ref="Z140:AE140">VLOOKUP(A140,BUSINESS!$A$2:$J$2692,{4,5,6,7,8,9},0)</f>
        <v>0.499</v>
      </c>
      <c r="AA140" s="14">
        <v>3.0</v>
      </c>
      <c r="AB140" s="14">
        <v>94.0</v>
      </c>
      <c r="AC140" s="14">
        <v>107.0</v>
      </c>
      <c r="AD140" s="14">
        <v>0.717</v>
      </c>
      <c r="AE140" s="14">
        <v>1.022</v>
      </c>
      <c r="AF140" s="14"/>
      <c r="AG140" s="14"/>
      <c r="AH140" s="14"/>
    </row>
    <row r="141">
      <c r="A141" s="32" t="str">
        <f t="shared" si="1"/>
        <v>Australia-Oceania2009</v>
      </c>
      <c r="B141" s="32" t="s">
        <v>67</v>
      </c>
      <c r="C141" s="33" t="s">
        <v>50</v>
      </c>
      <c r="D141" s="8" t="s">
        <v>59</v>
      </c>
      <c r="E141" s="12">
        <v>1.06E12</v>
      </c>
      <c r="F141" s="12">
        <f>E141/'HUMAN RESOURCES'!I141</f>
        <v>48866.61719</v>
      </c>
      <c r="G141" s="8">
        <v>0.088</v>
      </c>
      <c r="H141" s="8">
        <v>4237.0</v>
      </c>
      <c r="I141" s="8">
        <v>0.089</v>
      </c>
      <c r="J141" s="34">
        <f t="array" ref="J141:K141">VLOOKUP(A141,ENERGY!$A$2:$F$2692,{5,6},0)</f>
        <v>108110</v>
      </c>
      <c r="K141" s="14">
        <v>329605.0</v>
      </c>
      <c r="L141" s="14">
        <f>J141/'HUMAN RESOURCES'!I141</f>
        <v>0.004983933947</v>
      </c>
      <c r="M141" s="14">
        <f>K141/'HUMAN RESOURCES'!I141</f>
        <v>0.01519498241</v>
      </c>
      <c r="N141" s="34">
        <f t="array" ref="N141:V141">VLOOKUP(A141,'HUMAN RESOURCES'!$A$2:$M$2692,{2,3,4,5,6,7,8,9,10},0)</f>
        <v>0.014</v>
      </c>
      <c r="O141" s="14">
        <v>0.004</v>
      </c>
      <c r="P141" s="14">
        <v>84.0</v>
      </c>
      <c r="Q141" s="14">
        <v>79.0</v>
      </c>
      <c r="R141" s="14">
        <v>0.19</v>
      </c>
      <c r="S141" s="14">
        <v>0.677</v>
      </c>
      <c r="T141" s="14">
        <v>0.133</v>
      </c>
      <c r="U141" s="14">
        <v>2.16917E7</v>
      </c>
      <c r="V141" s="14">
        <v>0.886</v>
      </c>
      <c r="W141" s="34">
        <f t="array" ref="W141:X141">VLOOKUP(A141,TOURISM!$A$2:$F$2692,{3,6},0)</f>
        <v>28022000000</v>
      </c>
      <c r="X141" s="35">
        <v>2.1891E10</v>
      </c>
      <c r="Y141" s="34">
        <f>X141/'HUMAN RESOURCES'!I141</f>
        <v>1009.187846</v>
      </c>
      <c r="Z141" s="34">
        <f t="array" ref="Z141:AE141">VLOOKUP(A141,BUSINESS!$A$2:$J$2692,{4,5,6,7,8,9},0)</f>
        <v>0.476</v>
      </c>
      <c r="AA141" s="14">
        <v>3.0</v>
      </c>
      <c r="AB141" s="14">
        <v>94.0</v>
      </c>
      <c r="AC141" s="14">
        <v>107.0</v>
      </c>
      <c r="AD141" s="14">
        <v>0.743</v>
      </c>
      <c r="AE141" s="14">
        <v>1.007</v>
      </c>
      <c r="AF141" s="14"/>
      <c r="AG141" s="14"/>
      <c r="AH141" s="14"/>
    </row>
    <row r="142">
      <c r="A142" s="32" t="str">
        <f t="shared" si="1"/>
        <v>Australia-Oceania2010</v>
      </c>
      <c r="B142" s="32" t="s">
        <v>67</v>
      </c>
      <c r="C142" s="33" t="s">
        <v>51</v>
      </c>
      <c r="D142" s="8" t="s">
        <v>59</v>
      </c>
      <c r="E142" s="12">
        <v>9.27E11</v>
      </c>
      <c r="F142" s="12">
        <f>E142/'HUMAN RESOURCES'!I142</f>
        <v>42075.54535</v>
      </c>
      <c r="G142" s="8">
        <v>0.09</v>
      </c>
      <c r="H142" s="8">
        <v>4118.0</v>
      </c>
      <c r="I142" s="8">
        <v>0.06</v>
      </c>
      <c r="J142" s="34">
        <f t="array" ref="J142:K142">VLOOKUP(A142,ENERGY!$A$2:$F$2692,{5,6},0)</f>
        <v>115020</v>
      </c>
      <c r="K142" s="14">
        <v>371214.0</v>
      </c>
      <c r="L142" s="14">
        <f>J142/'HUMAN RESOURCES'!I142</f>
        <v>0.005220635627</v>
      </c>
      <c r="M142" s="14">
        <f>K142/'HUMAN RESOURCES'!I142</f>
        <v>0.01684900916</v>
      </c>
      <c r="N142" s="34">
        <f t="array" ref="N142:V142">VLOOKUP(A142,'HUMAN RESOURCES'!$A$2:$M$2692,{2,3,4,5,6,7,8,9,10},0)</f>
        <v>0.014</v>
      </c>
      <c r="O142" s="14">
        <v>0.004</v>
      </c>
      <c r="P142" s="14">
        <v>84.0</v>
      </c>
      <c r="Q142" s="14">
        <v>80.0</v>
      </c>
      <c r="R142" s="14">
        <v>0.189</v>
      </c>
      <c r="S142" s="14">
        <v>0.676</v>
      </c>
      <c r="T142" s="14">
        <v>0.134</v>
      </c>
      <c r="U142" s="14">
        <v>2.20318E7</v>
      </c>
      <c r="V142" s="14">
        <v>0.887</v>
      </c>
      <c r="W142" s="34">
        <f t="array" ref="W142:X142">VLOOKUP(A142,TOURISM!$A$2:$F$2692,{3,6},0)</f>
        <v>32336000000</v>
      </c>
      <c r="X142" s="35">
        <v>2.7534E10</v>
      </c>
      <c r="Y142" s="34">
        <f>X142/'HUMAN RESOURCES'!I142</f>
        <v>1249.739014</v>
      </c>
      <c r="Z142" s="34">
        <f t="array" ref="Z142:AE142">VLOOKUP(A142,BUSINESS!$A$2:$J$2692,{4,5,6,7,8,9},0)</f>
        <v>0.475</v>
      </c>
      <c r="AA142" s="14">
        <v>3.0</v>
      </c>
      <c r="AB142" s="14">
        <v>94.0</v>
      </c>
      <c r="AC142" s="14">
        <v>109.0</v>
      </c>
      <c r="AD142" s="14">
        <v>0.76</v>
      </c>
      <c r="AE142" s="14">
        <v>1.004</v>
      </c>
      <c r="AF142" s="14"/>
      <c r="AG142" s="14"/>
      <c r="AH142" s="14"/>
    </row>
    <row r="143">
      <c r="A143" s="32" t="str">
        <f t="shared" si="1"/>
        <v>Australia-Oceania2011</v>
      </c>
      <c r="B143" s="32" t="s">
        <v>67</v>
      </c>
      <c r="C143" s="33" t="s">
        <v>52</v>
      </c>
      <c r="D143" s="8" t="s">
        <v>59</v>
      </c>
      <c r="E143" s="12">
        <v>1.14E12</v>
      </c>
      <c r="F143" s="12">
        <f>E143/'HUMAN RESOURCES'!I143</f>
        <v>51029.54342</v>
      </c>
      <c r="G143" s="8">
        <v>0.089</v>
      </c>
      <c r="H143" s="8">
        <v>5138.0</v>
      </c>
      <c r="I143" s="8">
        <v>0.073</v>
      </c>
      <c r="J143" s="34">
        <f t="array" ref="J143:K143">VLOOKUP(A143,ENERGY!$A$2:$F$2692,{5,6},0)</f>
        <v>105751</v>
      </c>
      <c r="K143" s="14">
        <v>324860.0</v>
      </c>
      <c r="L143" s="14">
        <f>J143/'HUMAN RESOURCES'!I143</f>
        <v>0.004733706356</v>
      </c>
      <c r="M143" s="14">
        <f>K143/'HUMAN RESOURCES'!I143</f>
        <v>0.01454162936</v>
      </c>
      <c r="N143" s="34">
        <f t="array" ref="N143:V143">VLOOKUP(A143,'HUMAN RESOURCES'!$A$2:$M$2692,{2,3,4,5,6,7,8,9,10},0)</f>
        <v>0.014</v>
      </c>
      <c r="O143" s="14">
        <v>0.004</v>
      </c>
      <c r="P143" s="14">
        <v>84.0</v>
      </c>
      <c r="Q143" s="14">
        <v>80.0</v>
      </c>
      <c r="R143" s="14">
        <v>0.189</v>
      </c>
      <c r="S143" s="14">
        <v>0.674</v>
      </c>
      <c r="T143" s="14">
        <v>0.137</v>
      </c>
      <c r="U143" s="14">
        <v>2.234E7</v>
      </c>
      <c r="V143" s="14">
        <v>0.889</v>
      </c>
      <c r="W143" s="34">
        <f t="array" ref="W143:X143">VLOOKUP(A143,TOURISM!$A$2:$F$2692,{3,6},0)</f>
        <v>34207000000</v>
      </c>
      <c r="X143" s="35">
        <v>3.3328E10</v>
      </c>
      <c r="Y143" s="34">
        <f>X143/'HUMAN RESOURCES'!I143</f>
        <v>1491.853178</v>
      </c>
      <c r="Z143" s="34">
        <f t="array" ref="Z143:AE143">VLOOKUP(A143,BUSINESS!$A$2:$J$2692,{4,5,6,7,8,9},0)</f>
        <v>0.473</v>
      </c>
      <c r="AA143" s="14">
        <v>3.0</v>
      </c>
      <c r="AB143" s="14">
        <v>94.0</v>
      </c>
      <c r="AC143" s="14">
        <v>109.0</v>
      </c>
      <c r="AD143" s="14">
        <v>0.795</v>
      </c>
      <c r="AE143" s="14">
        <v>1.046</v>
      </c>
      <c r="AF143" s="14"/>
      <c r="AG143" s="14"/>
      <c r="AH143" s="14"/>
    </row>
    <row r="144">
      <c r="A144" s="32" t="str">
        <f t="shared" si="1"/>
        <v>Australia-Oceania2012</v>
      </c>
      <c r="B144" s="32" t="s">
        <v>67</v>
      </c>
      <c r="C144" s="33" t="s">
        <v>53</v>
      </c>
      <c r="D144" s="8" t="s">
        <v>59</v>
      </c>
      <c r="E144" s="12">
        <v>1.39E12</v>
      </c>
      <c r="F144" s="12">
        <f>E144/'HUMAN RESOURCES'!I144</f>
        <v>61169.07749</v>
      </c>
      <c r="G144" s="8">
        <v>0.092</v>
      </c>
      <c r="H144" s="8">
        <v>6114.0</v>
      </c>
      <c r="I144" s="8">
        <v>0.077</v>
      </c>
      <c r="J144" s="34">
        <f t="array" ref="J144:K144">VLOOKUP(A144,ENERGY!$A$2:$F$2692,{5,6},0)</f>
        <v>112696</v>
      </c>
      <c r="K144" s="14">
        <v>348757.0</v>
      </c>
      <c r="L144" s="14">
        <f>J144/'HUMAN RESOURCES'!I144</f>
        <v>0.004959359969</v>
      </c>
      <c r="M144" s="14">
        <f>K144/'HUMAN RESOURCES'!I144</f>
        <v>0.01534758558</v>
      </c>
      <c r="N144" s="34">
        <f t="array" ref="N144:V144">VLOOKUP(A144,'HUMAN RESOURCES'!$A$2:$M$2692,{2,3,4,5,6,7,8,9,10},0)</f>
        <v>0.014</v>
      </c>
      <c r="O144" s="14">
        <v>0.004</v>
      </c>
      <c r="P144" s="14">
        <v>84.0</v>
      </c>
      <c r="Q144" s="14">
        <v>80.0</v>
      </c>
      <c r="R144" s="14">
        <v>0.189</v>
      </c>
      <c r="S144" s="14">
        <v>0.671</v>
      </c>
      <c r="T144" s="14">
        <v>0.14</v>
      </c>
      <c r="U144" s="14">
        <v>2.27239E7</v>
      </c>
      <c r="V144" s="14">
        <v>0.89</v>
      </c>
      <c r="W144" s="34">
        <f t="array" ref="W144:X144">VLOOKUP(A144,TOURISM!$A$2:$F$2692,{3,6},0)</f>
        <v>34130000000</v>
      </c>
      <c r="X144" s="35">
        <v>3.4704E10</v>
      </c>
      <c r="Y144" s="34">
        <f>X144/'HUMAN RESOURCES'!I144</f>
        <v>1527.202637</v>
      </c>
      <c r="Z144" s="34">
        <f t="array" ref="Z144:AE144">VLOOKUP(A144,BUSINESS!$A$2:$J$2692,{4,5,6,7,8,9},0)</f>
        <v>0.472</v>
      </c>
      <c r="AA144" s="14">
        <v>3.0</v>
      </c>
      <c r="AB144" s="14">
        <v>10.0</v>
      </c>
      <c r="AC144" s="14">
        <v>109.0</v>
      </c>
      <c r="AD144" s="14">
        <v>0.79</v>
      </c>
      <c r="AE144" s="14">
        <v>1.056</v>
      </c>
      <c r="AF144" s="14"/>
      <c r="AG144" s="14"/>
      <c r="AH144" s="14"/>
    </row>
    <row r="145">
      <c r="A145" s="32" t="str">
        <f t="shared" si="1"/>
        <v>Austria-Europe2000</v>
      </c>
      <c r="B145" s="32" t="s">
        <v>68</v>
      </c>
      <c r="C145" s="33" t="s">
        <v>40</v>
      </c>
      <c r="D145" s="8" t="s">
        <v>55</v>
      </c>
      <c r="E145" s="12">
        <v>3.94E11</v>
      </c>
      <c r="F145" s="12">
        <f>E145/'HUMAN RESOURCES'!I145</f>
        <v>49178.89961</v>
      </c>
      <c r="G145" s="8">
        <v>0.115</v>
      </c>
      <c r="H145" s="8">
        <v>5407.0</v>
      </c>
      <c r="I145" s="8">
        <v>0.148</v>
      </c>
      <c r="J145" s="34">
        <f t="array" ref="J145:K145">VLOOKUP(A145,ENERGY!$A$2:$F$2692,{5,6},0)</f>
        <v>32896</v>
      </c>
      <c r="K145" s="14">
        <v>8529.0</v>
      </c>
      <c r="L145" s="14">
        <f>J145/'HUMAN RESOURCES'!I145</f>
        <v>0.004106063658</v>
      </c>
      <c r="M145" s="14">
        <f>K145/'HUMAN RESOURCES'!I145</f>
        <v>0.001064585875</v>
      </c>
      <c r="N145" s="34">
        <f t="array" ref="N145:V145">VLOOKUP(A145,'HUMAN RESOURCES'!$A$2:$M$2692,{2,3,4,5,6,7,8,9,10},0)</f>
        <v>0.01</v>
      </c>
      <c r="O145" s="14">
        <v>0.005</v>
      </c>
      <c r="P145" s="14">
        <v>81.0</v>
      </c>
      <c r="Q145" s="14">
        <v>75.0</v>
      </c>
      <c r="R145" s="14">
        <v>0.17</v>
      </c>
      <c r="S145" s="14">
        <v>0.675</v>
      </c>
      <c r="T145" s="14">
        <v>0.155</v>
      </c>
      <c r="U145" s="14">
        <v>8011566.0</v>
      </c>
      <c r="V145" s="14">
        <v>0.658</v>
      </c>
      <c r="W145" s="34">
        <f t="array" ref="W145:X145">VLOOKUP(A145,TOURISM!$A$2:$F$2692,{3,6},0)</f>
        <v>11382000000</v>
      </c>
      <c r="X145" s="35">
        <v>7.001E9</v>
      </c>
      <c r="Y145" s="34">
        <f>X145/'HUMAN RESOURCES'!I145</f>
        <v>873.8616146</v>
      </c>
      <c r="Z145" s="34">
        <f t="array" ref="Z145:AE145">VLOOKUP(A145,BUSINESS!$A$2:$J$2692,{4,5,6,7,8,9},0)</f>
        <v>0.489</v>
      </c>
      <c r="AA145" s="14">
        <v>26.0</v>
      </c>
      <c r="AB145" s="14">
        <v>94.0</v>
      </c>
      <c r="AC145" s="14">
        <v>302.0</v>
      </c>
      <c r="AD145" s="14">
        <v>0.337</v>
      </c>
      <c r="AE145" s="14">
        <v>0.763</v>
      </c>
      <c r="AF145" s="14"/>
      <c r="AG145" s="14"/>
      <c r="AH145" s="14"/>
    </row>
    <row r="146">
      <c r="A146" s="32" t="str">
        <f t="shared" si="1"/>
        <v>Austria-Europe2001</v>
      </c>
      <c r="B146" s="32" t="s">
        <v>68</v>
      </c>
      <c r="C146" s="33" t="s">
        <v>42</v>
      </c>
      <c r="D146" s="8" t="s">
        <v>55</v>
      </c>
      <c r="E146" s="12">
        <v>1.92E11</v>
      </c>
      <c r="F146" s="12">
        <f>E146/'HUMAN RESOURCES'!I146</f>
        <v>23873.78823</v>
      </c>
      <c r="G146" s="8">
        <v>0.1</v>
      </c>
      <c r="H146" s="8">
        <v>2403.0</v>
      </c>
      <c r="I146" s="8">
        <v>0.148</v>
      </c>
      <c r="J146" s="34">
        <f t="array" ref="J146:K146">VLOOKUP(A146,ENERGY!$A$2:$F$2692,{5,6},0)</f>
        <v>33019</v>
      </c>
      <c r="K146" s="14">
        <v>8529.0</v>
      </c>
      <c r="L146" s="14">
        <f>J146/'HUMAN RESOURCES'!I146</f>
        <v>0.004105669863</v>
      </c>
      <c r="M146" s="14">
        <f>K146/'HUMAN RESOURCES'!I146</f>
        <v>0.001060518437</v>
      </c>
      <c r="N146" s="34">
        <f t="array" ref="N146:V146">VLOOKUP(A146,'HUMAN RESOURCES'!$A$2:$M$2692,{2,3,4,5,6,7,8,9,10},0)</f>
        <v>0.009</v>
      </c>
      <c r="O146" s="14">
        <v>0.005</v>
      </c>
      <c r="P146" s="14">
        <v>82.0</v>
      </c>
      <c r="Q146" s="14">
        <v>76.0</v>
      </c>
      <c r="R146" s="14">
        <v>0.168</v>
      </c>
      <c r="S146" s="14">
        <v>0.676</v>
      </c>
      <c r="T146" s="14">
        <v>0.156</v>
      </c>
      <c r="U146" s="14">
        <v>8042293.0</v>
      </c>
      <c r="V146" s="14">
        <v>0.658</v>
      </c>
      <c r="W146" s="34">
        <f t="array" ref="W146:X146">VLOOKUP(A146,TOURISM!$A$2:$F$2692,{3,6},0)</f>
        <v>11511000000</v>
      </c>
      <c r="X146" s="35">
        <v>7.408E9</v>
      </c>
      <c r="Y146" s="34">
        <f>X146/'HUMAN RESOURCES'!I146</f>
        <v>921.1303294</v>
      </c>
      <c r="Z146" s="34">
        <f t="array" ref="Z146:AE146">VLOOKUP(A146,BUSINESS!$A$2:$J$2692,{4,5,6,7,8,9},0)</f>
        <v>0.489</v>
      </c>
      <c r="AA146" s="14">
        <v>26.0</v>
      </c>
      <c r="AB146" s="14">
        <v>94.0</v>
      </c>
      <c r="AC146" s="14">
        <v>302.0</v>
      </c>
      <c r="AD146" s="14">
        <v>0.392</v>
      </c>
      <c r="AE146" s="14">
        <v>0.813</v>
      </c>
      <c r="AF146" s="14"/>
      <c r="AG146" s="14"/>
      <c r="AH146" s="14"/>
    </row>
    <row r="147">
      <c r="A147" s="32" t="str">
        <f t="shared" si="1"/>
        <v>Austria-Europe2002</v>
      </c>
      <c r="B147" s="32" t="s">
        <v>68</v>
      </c>
      <c r="C147" s="33" t="s">
        <v>43</v>
      </c>
      <c r="D147" s="8" t="s">
        <v>55</v>
      </c>
      <c r="E147" s="12">
        <v>1.92E11</v>
      </c>
      <c r="F147" s="12">
        <f>E147/'HUMAN RESOURCES'!I147</f>
        <v>23756.62231</v>
      </c>
      <c r="G147" s="8">
        <v>0.101</v>
      </c>
      <c r="H147" s="8">
        <v>2406.0</v>
      </c>
      <c r="I147" s="8">
        <v>0.148</v>
      </c>
      <c r="J147" s="34">
        <f t="array" ref="J147:K147">VLOOKUP(A147,ENERGY!$A$2:$F$2692,{5,6},0)</f>
        <v>34228</v>
      </c>
      <c r="K147" s="14">
        <v>66897.0</v>
      </c>
      <c r="L147" s="14">
        <f>J147/'HUMAN RESOURCES'!I147</f>
        <v>0.004235112857</v>
      </c>
      <c r="M147" s="14">
        <f>K147/'HUMAN RESOURCES'!I147</f>
        <v>0.00827732689</v>
      </c>
      <c r="N147" s="34">
        <f t="array" ref="N147:V147">VLOOKUP(A147,'HUMAN RESOURCES'!$A$2:$M$2692,{2,3,4,5,6,7,8,9,10},0)</f>
        <v>0.01</v>
      </c>
      <c r="O147" s="14">
        <v>0.004</v>
      </c>
      <c r="P147" s="14">
        <v>82.0</v>
      </c>
      <c r="Q147" s="14">
        <v>76.0</v>
      </c>
      <c r="R147" s="14">
        <v>0.167</v>
      </c>
      <c r="S147" s="14">
        <v>0.677</v>
      </c>
      <c r="T147" s="14">
        <v>0.156</v>
      </c>
      <c r="U147" s="14">
        <v>8081957.0</v>
      </c>
      <c r="V147" s="14">
        <v>0.658</v>
      </c>
      <c r="W147" s="34">
        <f t="array" ref="W147:X147">VLOOKUP(A147,TOURISM!$A$2:$F$2692,{3,6},0)</f>
        <v>12334000000</v>
      </c>
      <c r="X147" s="35">
        <v>7.743E9</v>
      </c>
      <c r="Y147" s="34">
        <f>X147/'HUMAN RESOURCES'!I147</f>
        <v>958.0600342</v>
      </c>
      <c r="Z147" s="34">
        <f t="array" ref="Z147:AE147">VLOOKUP(A147,BUSINESS!$A$2:$J$2692,{4,5,6,7,8,9},0)</f>
        <v>0.489</v>
      </c>
      <c r="AA147" s="14">
        <v>26.0</v>
      </c>
      <c r="AB147" s="14">
        <v>94.0</v>
      </c>
      <c r="AC147" s="14">
        <v>302.0</v>
      </c>
      <c r="AD147" s="14">
        <v>0.366</v>
      </c>
      <c r="AE147" s="14">
        <v>0.832</v>
      </c>
      <c r="AF147" s="14"/>
      <c r="AG147" s="14"/>
      <c r="AH147" s="14"/>
    </row>
    <row r="148">
      <c r="A148" s="32" t="str">
        <f t="shared" si="1"/>
        <v>Austria-Europe2003</v>
      </c>
      <c r="B148" s="32" t="s">
        <v>68</v>
      </c>
      <c r="C148" s="33" t="s">
        <v>44</v>
      </c>
      <c r="D148" s="8" t="s">
        <v>55</v>
      </c>
      <c r="E148" s="12">
        <v>2.08E11</v>
      </c>
      <c r="F148" s="12">
        <f>E148/'HUMAN RESOURCES'!I148</f>
        <v>25611.27527</v>
      </c>
      <c r="G148" s="8">
        <v>0.101</v>
      </c>
      <c r="H148" s="8">
        <v>2599.0</v>
      </c>
      <c r="I148" s="8">
        <v>0.148</v>
      </c>
      <c r="J148" s="34">
        <f t="array" ref="J148:K148">VLOOKUP(A148,ENERGY!$A$2:$F$2692,{5,6},0)</f>
        <v>31963</v>
      </c>
      <c r="K148" s="14">
        <v>62262.0</v>
      </c>
      <c r="L148" s="14">
        <f>J148/'HUMAN RESOURCES'!I148</f>
        <v>0.003935640343</v>
      </c>
      <c r="M148" s="14">
        <f>K148/'HUMAN RESOURCES'!I148</f>
        <v>0.007666390484</v>
      </c>
      <c r="N148" s="34">
        <f t="array" ref="N148:V148">VLOOKUP(A148,'HUMAN RESOURCES'!$A$2:$M$2692,{2,3,4,5,6,7,8,9,10},0)</f>
        <v>0.01</v>
      </c>
      <c r="O148" s="14">
        <v>0.004</v>
      </c>
      <c r="P148" s="14">
        <v>82.0</v>
      </c>
      <c r="Q148" s="14">
        <v>76.0</v>
      </c>
      <c r="R148" s="14">
        <v>0.165</v>
      </c>
      <c r="S148" s="14">
        <v>0.678</v>
      </c>
      <c r="T148" s="14">
        <v>0.157</v>
      </c>
      <c r="U148" s="14">
        <v>8121423.0</v>
      </c>
      <c r="V148" s="14">
        <v>0.658</v>
      </c>
      <c r="W148" s="34">
        <f t="array" ref="W148:X148">VLOOKUP(A148,TOURISM!$A$2:$F$2692,{3,6},0)</f>
        <v>15128000000</v>
      </c>
      <c r="X148" s="35">
        <v>9.761E9</v>
      </c>
      <c r="Y148" s="34">
        <f>X148/'HUMAN RESOURCES'!I148</f>
        <v>1201.882971</v>
      </c>
      <c r="Z148" s="34">
        <f t="array" ref="Z148:AE148">VLOOKUP(A148,BUSINESS!$A$2:$J$2692,{4,5,6,7,8,9},0)</f>
        <v>0.489</v>
      </c>
      <c r="AA148" s="14">
        <v>25.0</v>
      </c>
      <c r="AB148" s="14">
        <v>94.0</v>
      </c>
      <c r="AC148" s="14">
        <v>302.0</v>
      </c>
      <c r="AD148" s="14">
        <v>0.427</v>
      </c>
      <c r="AE148" s="14">
        <v>0.893</v>
      </c>
      <c r="AF148" s="14"/>
      <c r="AG148" s="14"/>
      <c r="AH148" s="14"/>
    </row>
    <row r="149">
      <c r="A149" s="32" t="str">
        <f t="shared" si="1"/>
        <v>Austria-Europe2004</v>
      </c>
      <c r="B149" s="32" t="s">
        <v>68</v>
      </c>
      <c r="C149" s="33" t="s">
        <v>45</v>
      </c>
      <c r="D149" s="8" t="s">
        <v>55</v>
      </c>
      <c r="E149" s="12">
        <v>2.54E11</v>
      </c>
      <c r="F149" s="12">
        <f>E149/'HUMAN RESOURCES'!I149</f>
        <v>31081.87185</v>
      </c>
      <c r="G149" s="8">
        <v>0.103</v>
      </c>
      <c r="H149" s="8">
        <v>3223.0</v>
      </c>
      <c r="I149" s="8">
        <v>0.148</v>
      </c>
      <c r="J149" s="34">
        <f t="array" ref="J149:K149">VLOOKUP(A149,ENERGY!$A$2:$F$2692,{5,6},0)</f>
        <v>33545</v>
      </c>
      <c r="K149" s="14">
        <v>68269.0</v>
      </c>
      <c r="L149" s="14">
        <f>J149/'HUMAN RESOURCES'!I149</f>
        <v>0.004104887367</v>
      </c>
      <c r="M149" s="14">
        <f>K149/'HUMAN RESOURCES'!I149</f>
        <v>0.008354048463</v>
      </c>
      <c r="N149" s="34">
        <f t="array" ref="N149:V149">VLOOKUP(A149,'HUMAN RESOURCES'!$A$2:$M$2692,{2,3,4,5,6,7,8,9,10},0)</f>
        <v>0.01</v>
      </c>
      <c r="O149" s="14">
        <v>0.004</v>
      </c>
      <c r="P149" s="14">
        <v>82.0</v>
      </c>
      <c r="Q149" s="14">
        <v>76.0</v>
      </c>
      <c r="R149" s="14">
        <v>0.163</v>
      </c>
      <c r="S149" s="14">
        <v>0.679</v>
      </c>
      <c r="T149" s="14">
        <v>0.158</v>
      </c>
      <c r="U149" s="14">
        <v>8171966.0</v>
      </c>
      <c r="V149" s="14">
        <v>0.658</v>
      </c>
      <c r="W149" s="34">
        <f t="array" ref="W149:X149">VLOOKUP(A149,TOURISM!$A$2:$F$2692,{3,6},0)</f>
        <v>17251000000</v>
      </c>
      <c r="X149" s="35">
        <v>1.0812E10</v>
      </c>
      <c r="Y149" s="34">
        <f>X149/'HUMAN RESOURCES'!I149</f>
        <v>1323.059837</v>
      </c>
      <c r="Z149" s="34">
        <f t="array" ref="Z149:AE149">VLOOKUP(A149,BUSINESS!$A$2:$J$2692,{4,5,6,7,8,9},0)</f>
        <v>0.489</v>
      </c>
      <c r="AA149" s="14">
        <v>25.0</v>
      </c>
      <c r="AB149" s="14">
        <v>94.0</v>
      </c>
      <c r="AC149" s="14">
        <v>302.0</v>
      </c>
      <c r="AD149" s="14">
        <v>0.543</v>
      </c>
      <c r="AE149" s="14">
        <v>0.975</v>
      </c>
      <c r="AF149" s="14"/>
      <c r="AG149" s="14"/>
      <c r="AH149" s="14"/>
    </row>
    <row r="150">
      <c r="A150" s="32" t="str">
        <f t="shared" si="1"/>
        <v>Austria-Europe2005</v>
      </c>
      <c r="B150" s="32" t="s">
        <v>68</v>
      </c>
      <c r="C150" s="33" t="s">
        <v>46</v>
      </c>
      <c r="D150" s="8" t="s">
        <v>55</v>
      </c>
      <c r="E150" s="12">
        <v>2.91E11</v>
      </c>
      <c r="F150" s="12">
        <f>E150/'HUMAN RESOURCES'!I150</f>
        <v>35367.77442</v>
      </c>
      <c r="G150" s="8">
        <v>0.104</v>
      </c>
      <c r="H150" s="8">
        <v>3720.0</v>
      </c>
      <c r="I150" s="8">
        <v>0.148</v>
      </c>
      <c r="J150" s="34">
        <f t="array" ref="J150:K150">VLOOKUP(A150,ENERGY!$A$2:$F$2692,{5,6},0)</f>
        <v>33393</v>
      </c>
      <c r="K150" s="14">
        <v>69141.0</v>
      </c>
      <c r="L150" s="14">
        <f>J150/'HUMAN RESOURCES'!I150</f>
        <v>0.004058543268</v>
      </c>
      <c r="M150" s="14">
        <f>K150/'HUMAN RESOURCES'!I150</f>
        <v>0.008403310278</v>
      </c>
      <c r="N150" s="34">
        <f t="array" ref="N150:V150">VLOOKUP(A150,'HUMAN RESOURCES'!$A$2:$M$2692,{2,3,4,5,6,7,8,9,10},0)</f>
        <v>0.01</v>
      </c>
      <c r="O150" s="14">
        <v>0.004</v>
      </c>
      <c r="P150" s="14">
        <v>82.0</v>
      </c>
      <c r="Q150" s="14">
        <v>77.0</v>
      </c>
      <c r="R150" s="14">
        <v>0.16</v>
      </c>
      <c r="S150" s="14">
        <v>0.679</v>
      </c>
      <c r="T150" s="14">
        <v>0.161</v>
      </c>
      <c r="U150" s="14">
        <v>8227829.0</v>
      </c>
      <c r="V150" s="14">
        <v>0.658</v>
      </c>
      <c r="W150" s="34">
        <f t="array" ref="W150:X150">VLOOKUP(A150,TOURISM!$A$2:$F$2692,{3,6},0)</f>
        <v>18471000000</v>
      </c>
      <c r="X150" s="35">
        <v>1.1077E10</v>
      </c>
      <c r="Y150" s="34">
        <f>X150/'HUMAN RESOURCES'!I150</f>
        <v>1346.284664</v>
      </c>
      <c r="Z150" s="34">
        <f t="array" ref="Z150:AE150">VLOOKUP(A150,BUSINESS!$A$2:$J$2692,{4,5,6,7,8,9},0)</f>
        <v>0.582</v>
      </c>
      <c r="AA150" s="14">
        <v>25.0</v>
      </c>
      <c r="AB150" s="14">
        <v>94.0</v>
      </c>
      <c r="AC150" s="14">
        <v>170.0</v>
      </c>
      <c r="AD150" s="14">
        <v>0.58</v>
      </c>
      <c r="AE150" s="14">
        <v>1.052</v>
      </c>
      <c r="AF150" s="14"/>
      <c r="AG150" s="14"/>
      <c r="AH150" s="14"/>
    </row>
    <row r="151">
      <c r="A151" s="32" t="str">
        <f t="shared" si="1"/>
        <v>Austria-Europe2006</v>
      </c>
      <c r="B151" s="32" t="s">
        <v>68</v>
      </c>
      <c r="C151" s="33" t="s">
        <v>47</v>
      </c>
      <c r="D151" s="8" t="s">
        <v>55</v>
      </c>
      <c r="E151" s="12">
        <v>3.05E11</v>
      </c>
      <c r="F151" s="12">
        <f>E151/'HUMAN RESOURCES'!I151</f>
        <v>36886.3517</v>
      </c>
      <c r="G151" s="8">
        <v>0.104</v>
      </c>
      <c r="H151" s="8">
        <v>3863.0</v>
      </c>
      <c r="I151" s="8">
        <v>0.148</v>
      </c>
      <c r="J151" s="34">
        <f t="array" ref="J151:K151">VLOOKUP(A151,ENERGY!$A$2:$F$2692,{5,6},0)</f>
        <v>30447</v>
      </c>
      <c r="K151" s="14">
        <v>67179.0</v>
      </c>
      <c r="L151" s="14">
        <f>J151/'HUMAN RESOURCES'!I151</f>
        <v>0.00368222541</v>
      </c>
      <c r="M151" s="14">
        <f>K151/'HUMAN RESOURCES'!I151</f>
        <v>0.008124551544</v>
      </c>
      <c r="N151" s="34">
        <f t="array" ref="N151:V151">VLOOKUP(A151,'HUMAN RESOURCES'!$A$2:$M$2692,{2,3,4,5,6,7,8,9,10},0)</f>
        <v>0.009</v>
      </c>
      <c r="O151" s="14">
        <v>0.004</v>
      </c>
      <c r="P151" s="14">
        <v>83.0</v>
      </c>
      <c r="Q151" s="14">
        <v>77.0</v>
      </c>
      <c r="R151" s="14">
        <v>0.158</v>
      </c>
      <c r="S151" s="14">
        <v>0.679</v>
      </c>
      <c r="T151" s="14">
        <v>0.164</v>
      </c>
      <c r="U151" s="14">
        <v>8268641.0</v>
      </c>
      <c r="V151" s="14">
        <v>0.658</v>
      </c>
      <c r="W151" s="34">
        <f t="array" ref="W151:X151">VLOOKUP(A151,TOURISM!$A$2:$F$2692,{3,6},0)</f>
        <v>18886000000</v>
      </c>
      <c r="X151" s="35">
        <v>1.1721E10</v>
      </c>
      <c r="Y151" s="34">
        <f>X151/'HUMAN RESOURCES'!I151</f>
        <v>1417.524355</v>
      </c>
      <c r="Z151" s="34">
        <f t="array" ref="Z151:AE151">VLOOKUP(A151,BUSINESS!$A$2:$J$2692,{4,5,6,7,8,9},0)</f>
        <v>0.524</v>
      </c>
      <c r="AA151" s="14">
        <v>25.0</v>
      </c>
      <c r="AB151" s="14">
        <v>94.0</v>
      </c>
      <c r="AC151" s="14">
        <v>170.0</v>
      </c>
      <c r="AD151" s="14">
        <v>0.636</v>
      </c>
      <c r="AE151" s="14">
        <v>1.121</v>
      </c>
      <c r="AF151" s="14"/>
      <c r="AG151" s="14"/>
      <c r="AH151" s="14"/>
    </row>
    <row r="152">
      <c r="A152" s="32" t="str">
        <f t="shared" si="1"/>
        <v>Austria-Europe2007</v>
      </c>
      <c r="B152" s="32" t="s">
        <v>68</v>
      </c>
      <c r="C152" s="33" t="s">
        <v>48</v>
      </c>
      <c r="D152" s="8" t="s">
        <v>55</v>
      </c>
      <c r="E152" s="12">
        <v>3.25E11</v>
      </c>
      <c r="F152" s="12">
        <f>E152/'HUMAN RESOURCES'!I152</f>
        <v>39152.90934</v>
      </c>
      <c r="G152" s="8">
        <v>0.102</v>
      </c>
      <c r="H152" s="8">
        <v>4016.0</v>
      </c>
      <c r="I152" s="8">
        <v>0.148</v>
      </c>
      <c r="J152" s="34">
        <f t="array" ref="J152:K152">VLOOKUP(A152,ENERGY!$A$2:$F$2692,{5,6},0)</f>
        <v>33792</v>
      </c>
      <c r="K152" s="14">
        <v>74238.0</v>
      </c>
      <c r="L152" s="14">
        <f>J152/'HUMAN RESOURCES'!I152</f>
        <v>0.004070938807</v>
      </c>
      <c r="M152" s="14">
        <f>K152/'HUMAN RESOURCES'!I152</f>
        <v>0.008943488257</v>
      </c>
      <c r="N152" s="34">
        <f t="array" ref="N152:V152">VLOOKUP(A152,'HUMAN RESOURCES'!$A$2:$M$2692,{2,3,4,5,6,7,8,9,10},0)</f>
        <v>0.009</v>
      </c>
      <c r="O152" s="14">
        <v>0.004</v>
      </c>
      <c r="P152" s="14">
        <v>83.0</v>
      </c>
      <c r="Q152" s="14">
        <v>77.0</v>
      </c>
      <c r="R152" s="14">
        <v>0.155</v>
      </c>
      <c r="S152" s="14">
        <v>0.678</v>
      </c>
      <c r="T152" s="14">
        <v>0.167</v>
      </c>
      <c r="U152" s="14">
        <v>8300788.0</v>
      </c>
      <c r="V152" s="14">
        <v>0.658</v>
      </c>
      <c r="W152" s="34">
        <f t="array" ref="W152:X152">VLOOKUP(A152,TOURISM!$A$2:$F$2692,{3,6},0)</f>
        <v>21088000000</v>
      </c>
      <c r="X152" s="35">
        <v>1.2825E10</v>
      </c>
      <c r="Y152" s="34">
        <f>X152/'HUMAN RESOURCES'!I152</f>
        <v>1545.034038</v>
      </c>
      <c r="Z152" s="34">
        <f t="array" ref="Z152:AE152">VLOOKUP(A152,BUSINESS!$A$2:$J$2692,{4,5,6,7,8,9},0)</f>
        <v>0.524</v>
      </c>
      <c r="AA152" s="14">
        <v>25.0</v>
      </c>
      <c r="AB152" s="14">
        <v>94.0</v>
      </c>
      <c r="AC152" s="14">
        <v>170.0</v>
      </c>
      <c r="AD152" s="14">
        <v>0.694</v>
      </c>
      <c r="AE152" s="14">
        <v>1.193</v>
      </c>
      <c r="AF152" s="14"/>
      <c r="AG152" s="14"/>
      <c r="AH152" s="14"/>
    </row>
    <row r="153">
      <c r="A153" s="32" t="str">
        <f t="shared" si="1"/>
        <v>Austria-Europe2008</v>
      </c>
      <c r="B153" s="32" t="s">
        <v>68</v>
      </c>
      <c r="C153" s="33" t="s">
        <v>49</v>
      </c>
      <c r="D153" s="8" t="s">
        <v>55</v>
      </c>
      <c r="E153" s="12">
        <v>3.75E11</v>
      </c>
      <c r="F153" s="12">
        <f>E153/'HUMAN RESOURCES'!I153</f>
        <v>44980.60796</v>
      </c>
      <c r="G153" s="8">
        <v>0.103</v>
      </c>
      <c r="H153" s="8">
        <v>4636.0</v>
      </c>
      <c r="I153" s="8">
        <v>0.148</v>
      </c>
      <c r="J153" s="34">
        <f t="array" ref="J153:K153">VLOOKUP(A153,ENERGY!$A$2:$F$2692,{5,6},0)</f>
        <v>32214</v>
      </c>
      <c r="K153" s="14">
        <v>72317.0</v>
      </c>
      <c r="L153" s="14">
        <f>J153/'HUMAN RESOURCES'!I153</f>
        <v>0.003864014146</v>
      </c>
      <c r="M153" s="14">
        <f>K153/'HUMAN RESOURCES'!I153</f>
        <v>0.008674300336</v>
      </c>
      <c r="N153" s="34">
        <f t="array" ref="N153:V153">VLOOKUP(A153,'HUMAN RESOURCES'!$A$2:$M$2692,{2,3,4,5,6,7,8,9,10},0)</f>
        <v>0.009</v>
      </c>
      <c r="O153" s="14">
        <v>0.004</v>
      </c>
      <c r="P153" s="14">
        <v>83.0</v>
      </c>
      <c r="Q153" s="14">
        <v>78.0</v>
      </c>
      <c r="R153" s="14">
        <v>0.152</v>
      </c>
      <c r="S153" s="14">
        <v>0.677</v>
      </c>
      <c r="T153" s="14">
        <v>0.171</v>
      </c>
      <c r="U153" s="14">
        <v>8336926.0</v>
      </c>
      <c r="V153" s="14">
        <v>0.658</v>
      </c>
      <c r="W153" s="34">
        <f t="array" ref="W153:X153">VLOOKUP(A153,TOURISM!$A$2:$F$2692,{3,6},0)</f>
        <v>24346000000</v>
      </c>
      <c r="X153" s="35">
        <v>1.3993E10</v>
      </c>
      <c r="Y153" s="34">
        <f>X153/'HUMAN RESOURCES'!I153</f>
        <v>1678.436393</v>
      </c>
      <c r="Z153" s="34">
        <f t="array" ref="Z153:AE153">VLOOKUP(A153,BUSINESS!$A$2:$J$2692,{4,5,6,7,8,9},0)</f>
        <v>0.524</v>
      </c>
      <c r="AA153" s="14">
        <v>25.0</v>
      </c>
      <c r="AB153" s="14">
        <v>94.0</v>
      </c>
      <c r="AC153" s="14">
        <v>170.0</v>
      </c>
      <c r="AD153" s="14">
        <v>0.729</v>
      </c>
      <c r="AE153" s="14">
        <v>1.297</v>
      </c>
      <c r="AF153" s="14"/>
      <c r="AG153" s="14"/>
      <c r="AH153" s="14"/>
    </row>
    <row r="154">
      <c r="A154" s="32" t="str">
        <f t="shared" si="1"/>
        <v>Austria-Europe2009</v>
      </c>
      <c r="B154" s="32" t="s">
        <v>68</v>
      </c>
      <c r="C154" s="33" t="s">
        <v>50</v>
      </c>
      <c r="D154" s="8" t="s">
        <v>55</v>
      </c>
      <c r="E154" s="12">
        <v>4.14E11</v>
      </c>
      <c r="F154" s="12">
        <f>E154/'HUMAN RESOURCES'!I154</f>
        <v>49490.30367</v>
      </c>
      <c r="G154" s="8">
        <v>0.105</v>
      </c>
      <c r="H154" s="8">
        <v>5211.0</v>
      </c>
      <c r="I154" s="8">
        <v>0.148</v>
      </c>
      <c r="J154" s="34">
        <f t="array" ref="J154:K154">VLOOKUP(A154,ENERGY!$A$2:$F$2692,{5,6},0)</f>
        <v>28558</v>
      </c>
      <c r="K154" s="14">
        <v>63696.0</v>
      </c>
      <c r="L154" s="14">
        <f>J154/'HUMAN RESOURCES'!I154</f>
        <v>0.003413874619</v>
      </c>
      <c r="M154" s="14">
        <f>K154/'HUMAN RESOURCES'!I154</f>
        <v>0.007614334257</v>
      </c>
      <c r="N154" s="34">
        <f t="array" ref="N154:V154">VLOOKUP(A154,'HUMAN RESOURCES'!$A$2:$M$2692,{2,3,4,5,6,7,8,9,10},0)</f>
        <v>0.009</v>
      </c>
      <c r="O154" s="14">
        <v>0.004</v>
      </c>
      <c r="P154" s="14">
        <v>83.0</v>
      </c>
      <c r="Q154" s="14">
        <v>77.0</v>
      </c>
      <c r="R154" s="14">
        <v>0.15</v>
      </c>
      <c r="S154" s="14">
        <v>0.675</v>
      </c>
      <c r="T154" s="14">
        <v>0.175</v>
      </c>
      <c r="U154" s="14">
        <v>8365275.0</v>
      </c>
      <c r="V154" s="14">
        <v>0.658</v>
      </c>
      <c r="W154" s="34">
        <f t="array" ref="W154:X154">VLOOKUP(A154,TOURISM!$A$2:$F$2692,{3,6},0)</f>
        <v>21220000000</v>
      </c>
      <c r="X154" s="35">
        <v>1.2767E10</v>
      </c>
      <c r="Y154" s="34">
        <f>X154/'HUMAN RESOURCES'!I154</f>
        <v>1526.190113</v>
      </c>
      <c r="Z154" s="34">
        <f t="array" ref="Z154:AE154">VLOOKUP(A154,BUSINESS!$A$2:$J$2692,{4,5,6,7,8,9},0)</f>
        <v>0.534</v>
      </c>
      <c r="AA154" s="14">
        <v>25.0</v>
      </c>
      <c r="AB154" s="14">
        <v>94.0</v>
      </c>
      <c r="AC154" s="14">
        <v>170.0</v>
      </c>
      <c r="AD154" s="14">
        <v>0.735</v>
      </c>
      <c r="AE154" s="14">
        <v>1.366</v>
      </c>
      <c r="AF154" s="14"/>
      <c r="AG154" s="14"/>
      <c r="AH154" s="14"/>
    </row>
    <row r="155">
      <c r="A155" s="32" t="str">
        <f t="shared" si="1"/>
        <v>Austria-Europe2010</v>
      </c>
      <c r="B155" s="32" t="s">
        <v>68</v>
      </c>
      <c r="C155" s="33" t="s">
        <v>51</v>
      </c>
      <c r="D155" s="8" t="s">
        <v>55</v>
      </c>
      <c r="E155" s="12">
        <v>3.84E11</v>
      </c>
      <c r="F155" s="12">
        <f>E155/'HUMAN RESOURCES'!I155</f>
        <v>45770.02161</v>
      </c>
      <c r="G155" s="8">
        <v>0.112</v>
      </c>
      <c r="H155" s="8">
        <v>5125.0</v>
      </c>
      <c r="I155" s="8">
        <v>0.148</v>
      </c>
      <c r="J155" s="34">
        <f t="array" ref="J155:K155">VLOOKUP(A155,ENERGY!$A$2:$F$2692,{5,6},0)</f>
        <v>33799</v>
      </c>
      <c r="K155" s="14">
        <v>71565.0</v>
      </c>
      <c r="L155" s="14">
        <f>J155/'HUMAN RESOURCES'!I155</f>
        <v>0.004028596251</v>
      </c>
      <c r="M155" s="14">
        <f>K155/'HUMAN RESOURCES'!I155</f>
        <v>0.0085300302</v>
      </c>
      <c r="N155" s="34">
        <f t="array" ref="N155:V155">VLOOKUP(A155,'HUMAN RESOURCES'!$A$2:$M$2692,{2,3,4,5,6,7,8,9,10},0)</f>
        <v>0.009</v>
      </c>
      <c r="O155" s="14">
        <v>0.004</v>
      </c>
      <c r="P155" s="14">
        <v>83.0</v>
      </c>
      <c r="Q155" s="14">
        <v>78.0</v>
      </c>
      <c r="R155" s="14">
        <v>0.148</v>
      </c>
      <c r="S155" s="14">
        <v>0.674</v>
      </c>
      <c r="T155" s="14">
        <v>0.178</v>
      </c>
      <c r="U155" s="14">
        <v>8389771.0</v>
      </c>
      <c r="V155" s="14">
        <v>0.659</v>
      </c>
      <c r="W155" s="34">
        <f t="array" ref="W155:X155">VLOOKUP(A155,TOURISM!$A$2:$F$2692,{3,6},0)</f>
        <v>20980000000</v>
      </c>
      <c r="X155" s="35">
        <v>1.2213E10</v>
      </c>
      <c r="Y155" s="34">
        <f>X155/'HUMAN RESOURCES'!I155</f>
        <v>1455.701234</v>
      </c>
      <c r="Z155" s="34">
        <f t="array" ref="Z155:AE155">VLOOKUP(A155,BUSINESS!$A$2:$J$2692,{4,5,6,7,8,9},0)</f>
        <v>0.532</v>
      </c>
      <c r="AA155" s="14">
        <v>25.0</v>
      </c>
      <c r="AB155" s="14">
        <v>94.0</v>
      </c>
      <c r="AC155" s="14">
        <v>170.0</v>
      </c>
      <c r="AD155" s="14">
        <v>0.752</v>
      </c>
      <c r="AE155" s="14">
        <v>1.457</v>
      </c>
      <c r="AF155" s="14"/>
      <c r="AG155" s="14"/>
      <c r="AH155" s="14"/>
    </row>
    <row r="156">
      <c r="A156" s="32" t="str">
        <f t="shared" si="1"/>
        <v>Austria-Europe2011</v>
      </c>
      <c r="B156" s="32" t="s">
        <v>68</v>
      </c>
      <c r="C156" s="33" t="s">
        <v>52</v>
      </c>
      <c r="D156" s="8" t="s">
        <v>55</v>
      </c>
      <c r="E156" s="12">
        <v>3.78E11</v>
      </c>
      <c r="F156" s="12">
        <f>E156/'HUMAN RESOURCES'!I156</f>
        <v>44966.87975</v>
      </c>
      <c r="G156" s="8">
        <v>0.116</v>
      </c>
      <c r="H156" s="8">
        <v>5272.0</v>
      </c>
      <c r="I156" s="8">
        <v>0.148</v>
      </c>
      <c r="J156" s="34">
        <f t="array" ref="J156:K156">VLOOKUP(A156,ENERGY!$A$2:$F$2692,{5,6},0)</f>
        <v>30177</v>
      </c>
      <c r="K156" s="14">
        <v>65716.0</v>
      </c>
      <c r="L156" s="14">
        <f>J156/'HUMAN RESOURCES'!I156</f>
        <v>0.0035898559</v>
      </c>
      <c r="M156" s="14">
        <f>K156/'HUMAN RESOURCES'!I156</f>
        <v>0.007817575317</v>
      </c>
      <c r="N156" s="34">
        <f t="array" ref="N156:V156">VLOOKUP(A156,'HUMAN RESOURCES'!$A$2:$M$2692,{2,3,4,5,6,7,8,9,10},0)</f>
        <v>0.009</v>
      </c>
      <c r="O156" s="14">
        <v>0.003</v>
      </c>
      <c r="P156" s="14">
        <v>84.0</v>
      </c>
      <c r="Q156" s="14">
        <v>78.0</v>
      </c>
      <c r="R156" s="14">
        <v>0.146</v>
      </c>
      <c r="S156" s="14">
        <v>0.673</v>
      </c>
      <c r="T156" s="14">
        <v>0.181</v>
      </c>
      <c r="U156" s="14">
        <v>8406187.0</v>
      </c>
      <c r="V156" s="14">
        <v>0.659</v>
      </c>
      <c r="W156" s="34">
        <f t="array" ref="W156:X156">VLOOKUP(A156,TOURISM!$A$2:$F$2692,{3,6},0)</f>
        <v>22453000000</v>
      </c>
      <c r="X156" s="35">
        <v>1.292E10</v>
      </c>
      <c r="Y156" s="34">
        <f>X156/'HUMAN RESOURCES'!I156</f>
        <v>1536.963192</v>
      </c>
      <c r="Z156" s="34">
        <f t="array" ref="Z156:AE156">VLOOKUP(A156,BUSINESS!$A$2:$J$2692,{4,5,6,7,8,9},0)</f>
        <v>0.523</v>
      </c>
      <c r="AA156" s="14">
        <v>25.0</v>
      </c>
      <c r="AB156" s="14">
        <v>94.0</v>
      </c>
      <c r="AC156" s="14">
        <v>170.0</v>
      </c>
      <c r="AD156" s="14">
        <v>0.787</v>
      </c>
      <c r="AE156" s="14">
        <v>1.544</v>
      </c>
      <c r="AF156" s="14"/>
      <c r="AG156" s="14"/>
      <c r="AH156" s="14"/>
    </row>
    <row r="157">
      <c r="A157" s="32" t="str">
        <f t="shared" si="1"/>
        <v>Austria-Europe2012</v>
      </c>
      <c r="B157" s="32" t="s">
        <v>68</v>
      </c>
      <c r="C157" s="33" t="s">
        <v>53</v>
      </c>
      <c r="D157" s="8" t="s">
        <v>55</v>
      </c>
      <c r="E157" s="12">
        <v>4.16E11</v>
      </c>
      <c r="F157" s="12">
        <f>E157/'HUMAN RESOURCES'!I157</f>
        <v>49347.62089</v>
      </c>
      <c r="G157" s="8">
        <v>0.113</v>
      </c>
      <c r="H157" s="8">
        <v>5643.0</v>
      </c>
      <c r="I157" s="8">
        <v>0.148</v>
      </c>
      <c r="J157" s="34">
        <f t="array" ref="J157:K157">VLOOKUP(A157,ENERGY!$A$2:$F$2692,{5,6},0)</f>
        <v>32690</v>
      </c>
      <c r="K157" s="14">
        <v>71866.0</v>
      </c>
      <c r="L157" s="14">
        <f>J157/'HUMAN RESOURCES'!I157</f>
        <v>0.003877821459</v>
      </c>
      <c r="M157" s="14">
        <f>K157/'HUMAN RESOURCES'!I157</f>
        <v>0.008525038757</v>
      </c>
      <c r="N157" s="34">
        <f t="array" ref="N157:V157">VLOOKUP(A157,'HUMAN RESOURCES'!$A$2:$M$2692,{2,3,4,5,6,7,8,9,10},0)</f>
        <v>0.009</v>
      </c>
      <c r="O157" s="14">
        <v>0.003</v>
      </c>
      <c r="P157" s="14">
        <v>84.0</v>
      </c>
      <c r="Q157" s="14">
        <v>78.0</v>
      </c>
      <c r="R157" s="14">
        <v>0.145</v>
      </c>
      <c r="S157" s="14">
        <v>0.672</v>
      </c>
      <c r="T157" s="14">
        <v>0.182</v>
      </c>
      <c r="U157" s="14">
        <v>8429991.0</v>
      </c>
      <c r="V157" s="14">
        <v>0.659</v>
      </c>
      <c r="W157" s="34">
        <f t="array" ref="W157:X157">VLOOKUP(A157,TOURISM!$A$2:$F$2692,{3,6},0)</f>
        <v>21446000000</v>
      </c>
      <c r="X157" s="35">
        <v>1.2352E10</v>
      </c>
      <c r="Y157" s="34">
        <f>X157/'HUMAN RESOURCES'!I157</f>
        <v>1465.244743</v>
      </c>
      <c r="Z157" s="34">
        <f t="array" ref="Z157:AE157">VLOOKUP(A157,BUSINESS!$A$2:$J$2692,{4,5,6,7,8,9},0)</f>
        <v>0.524</v>
      </c>
      <c r="AA157" s="14">
        <v>25.0</v>
      </c>
      <c r="AB157" s="14">
        <v>28.0</v>
      </c>
      <c r="AC157" s="14">
        <v>170.0</v>
      </c>
      <c r="AD157" s="14">
        <v>0.8</v>
      </c>
      <c r="AE157" s="14">
        <v>1.605</v>
      </c>
      <c r="AF157" s="14"/>
      <c r="AG157" s="14"/>
      <c r="AH157" s="14"/>
    </row>
    <row r="158">
      <c r="A158" s="32" t="str">
        <f t="shared" si="1"/>
        <v>Azerbaijan-Asia2000</v>
      </c>
      <c r="B158" s="32" t="s">
        <v>69</v>
      </c>
      <c r="C158" s="33" t="s">
        <v>40</v>
      </c>
      <c r="D158" s="8" t="s">
        <v>41</v>
      </c>
      <c r="E158" s="12">
        <v>6.8730906314E10</v>
      </c>
      <c r="F158" s="12">
        <f>E158/'HUMAN RESOURCES'!I158</f>
        <v>8539.485912</v>
      </c>
      <c r="G158" s="8">
        <v>0.054</v>
      </c>
      <c r="H158" s="8">
        <v>398.0</v>
      </c>
      <c r="I158" s="8">
        <v>0.183</v>
      </c>
      <c r="J158" s="34">
        <f t="array" ref="J158:K158">VLOOKUP(A158,ENERGY!$A$2:$F$2692,{5,6},0)</f>
        <v>14338</v>
      </c>
      <c r="K158" s="14">
        <v>8529.0</v>
      </c>
      <c r="L158" s="14">
        <f>J158/'HUMAN RESOURCES'!I158</f>
        <v>0.001781427826</v>
      </c>
      <c r="M158" s="14">
        <f>K158/'HUMAN RESOURCES'!I158</f>
        <v>0.001059687399</v>
      </c>
      <c r="N158" s="34">
        <f t="array" ref="N158:V158">VLOOKUP(A158,'HUMAN RESOURCES'!$A$2:$M$2692,{2,3,4,5,6,7,8,9,10},0)</f>
        <v>0.015</v>
      </c>
      <c r="O158" s="14">
        <v>0.061</v>
      </c>
      <c r="P158" s="14">
        <v>70.0</v>
      </c>
      <c r="Q158" s="14">
        <v>64.0</v>
      </c>
      <c r="R158" s="14">
        <v>0.311</v>
      </c>
      <c r="S158" s="14">
        <v>0.633</v>
      </c>
      <c r="T158" s="14">
        <v>0.056</v>
      </c>
      <c r="U158" s="14">
        <v>8048600.0</v>
      </c>
      <c r="V158" s="14">
        <v>0.514</v>
      </c>
      <c r="W158" s="34">
        <f t="array" ref="W158:X158">VLOOKUP(A158,TOURISM!$A$2:$F$2692,{3,6},0)</f>
        <v>68000000</v>
      </c>
      <c r="X158" s="35">
        <v>1.38E8</v>
      </c>
      <c r="Y158" s="34">
        <f>X158/'HUMAN RESOURCES'!I158</f>
        <v>17.14583903</v>
      </c>
      <c r="Z158" s="34">
        <f t="array" ref="Z158:AE158">VLOOKUP(A158,BUSINESS!$A$2:$J$2692,{4,5,6,7,8,9},0)</f>
        <v>0.489</v>
      </c>
      <c r="AA158" s="14">
        <v>26.0</v>
      </c>
      <c r="AB158" s="14">
        <v>94.0</v>
      </c>
      <c r="AC158" s="14">
        <v>302.0</v>
      </c>
      <c r="AD158" s="14">
        <v>0.001</v>
      </c>
      <c r="AE158" s="14">
        <v>0.052</v>
      </c>
      <c r="AF158" s="14"/>
      <c r="AG158" s="14"/>
      <c r="AH158" s="14"/>
    </row>
    <row r="159">
      <c r="A159" s="32" t="str">
        <f t="shared" si="1"/>
        <v>Azerbaijan-Asia2001</v>
      </c>
      <c r="B159" s="32" t="s">
        <v>69</v>
      </c>
      <c r="C159" s="33" t="s">
        <v>42</v>
      </c>
      <c r="D159" s="8" t="s">
        <v>41</v>
      </c>
      <c r="E159" s="12">
        <v>5.272617196E9</v>
      </c>
      <c r="F159" s="12">
        <f>E159/'HUMAN RESOURCES'!I159</f>
        <v>650.0415717</v>
      </c>
      <c r="G159" s="8">
        <v>0.047</v>
      </c>
      <c r="H159" s="8">
        <v>30.0</v>
      </c>
      <c r="I159" s="8">
        <v>0.197</v>
      </c>
      <c r="J159" s="34">
        <f t="array" ref="J159:K159">VLOOKUP(A159,ENERGY!$A$2:$F$2692,{5,6},0)</f>
        <v>12561</v>
      </c>
      <c r="K159" s="14">
        <v>8529.0</v>
      </c>
      <c r="L159" s="14">
        <f>J159/'HUMAN RESOURCES'!I159</f>
        <v>0.001548599467</v>
      </c>
      <c r="M159" s="14">
        <f>K159/'HUMAN RESOURCES'!I159</f>
        <v>0.001051509025</v>
      </c>
      <c r="N159" s="34">
        <f t="array" ref="N159:V159">VLOOKUP(A159,'HUMAN RESOURCES'!$A$2:$M$2692,{2,3,4,5,6,7,8,9,10},0)</f>
        <v>0.014</v>
      </c>
      <c r="O159" s="14">
        <v>0.057</v>
      </c>
      <c r="P159" s="14">
        <v>70.0</v>
      </c>
      <c r="Q159" s="14">
        <v>64.0</v>
      </c>
      <c r="R159" s="14">
        <v>0.301</v>
      </c>
      <c r="S159" s="14">
        <v>0.641</v>
      </c>
      <c r="T159" s="14">
        <v>0.058</v>
      </c>
      <c r="U159" s="14">
        <v>8111200.0</v>
      </c>
      <c r="V159" s="14">
        <v>0.516</v>
      </c>
      <c r="W159" s="34">
        <f t="array" ref="W159:X159">VLOOKUP(A159,TOURISM!$A$2:$F$2692,{3,6},0)</f>
        <v>57000000</v>
      </c>
      <c r="X159" s="35">
        <v>1.19E8</v>
      </c>
      <c r="Y159" s="34">
        <f>X159/'HUMAN RESOURCES'!I159</f>
        <v>14.6710721</v>
      </c>
      <c r="Z159" s="34">
        <f t="array" ref="Z159:AE159">VLOOKUP(A159,BUSINESS!$A$2:$J$2692,{4,5,6,7,8,9},0)</f>
        <v>0.489</v>
      </c>
      <c r="AA159" s="14">
        <v>26.0</v>
      </c>
      <c r="AB159" s="14">
        <v>94.0</v>
      </c>
      <c r="AC159" s="14">
        <v>302.0</v>
      </c>
      <c r="AD159" s="14">
        <v>0.003</v>
      </c>
      <c r="AE159" s="14">
        <v>0.089</v>
      </c>
      <c r="AF159" s="14"/>
      <c r="AG159" s="14"/>
      <c r="AH159" s="14"/>
    </row>
    <row r="160">
      <c r="A160" s="32" t="str">
        <f t="shared" si="1"/>
        <v>Azerbaijan-Asia2002</v>
      </c>
      <c r="B160" s="32" t="s">
        <v>69</v>
      </c>
      <c r="C160" s="33" t="s">
        <v>43</v>
      </c>
      <c r="D160" s="8" t="s">
        <v>41</v>
      </c>
      <c r="E160" s="12">
        <v>5.707618247E9</v>
      </c>
      <c r="F160" s="12">
        <f>E160/'HUMAN RESOURCES'!I160</f>
        <v>698.4401822</v>
      </c>
      <c r="G160" s="8">
        <v>0.045</v>
      </c>
      <c r="H160" s="8">
        <v>31.0</v>
      </c>
      <c r="I160" s="8">
        <v>0.197</v>
      </c>
      <c r="J160" s="34">
        <f t="array" ref="J160:K160">VLOOKUP(A160,ENERGY!$A$2:$F$2692,{5,6},0)</f>
        <v>11586</v>
      </c>
      <c r="K160" s="14">
        <v>45731.0</v>
      </c>
      <c r="L160" s="14">
        <f>J160/'HUMAN RESOURCES'!I160</f>
        <v>0.001417776663</v>
      </c>
      <c r="M160" s="14">
        <f>K160/'HUMAN RESOURCES'!I160</f>
        <v>0.005596093956</v>
      </c>
      <c r="N160" s="34">
        <f t="array" ref="N160:V160">VLOOKUP(A160,'HUMAN RESOURCES'!$A$2:$M$2692,{2,3,4,5,6,7,8,9,10},0)</f>
        <v>0.014</v>
      </c>
      <c r="O160" s="14">
        <v>0.053</v>
      </c>
      <c r="P160" s="14">
        <v>70.0</v>
      </c>
      <c r="Q160" s="14">
        <v>65.0</v>
      </c>
      <c r="R160" s="14">
        <v>0.291</v>
      </c>
      <c r="S160" s="14">
        <v>0.649</v>
      </c>
      <c r="T160" s="14">
        <v>0.06</v>
      </c>
      <c r="U160" s="14">
        <v>8171950.0</v>
      </c>
      <c r="V160" s="14">
        <v>0.518</v>
      </c>
      <c r="W160" s="34">
        <f t="array" ref="W160:X160">VLOOKUP(A160,TOURISM!$A$2:$F$2692,{3,6},0)</f>
        <v>63000000</v>
      </c>
      <c r="X160" s="35">
        <v>1.1E8</v>
      </c>
      <c r="Y160" s="34">
        <f>X160/'HUMAN RESOURCES'!I160</f>
        <v>13.46067952</v>
      </c>
      <c r="Z160" s="34">
        <f t="array" ref="Z160:AE160">VLOOKUP(A160,BUSINESS!$A$2:$J$2692,{4,5,6,7,8,9},0)</f>
        <v>0.489</v>
      </c>
      <c r="AA160" s="14">
        <v>26.0</v>
      </c>
      <c r="AB160" s="14">
        <v>94.0</v>
      </c>
      <c r="AC160" s="14">
        <v>302.0</v>
      </c>
      <c r="AD160" s="14">
        <v>0.05</v>
      </c>
      <c r="AE160" s="14">
        <v>0.096</v>
      </c>
      <c r="AF160" s="14"/>
      <c r="AG160" s="14"/>
      <c r="AH160" s="14"/>
    </row>
    <row r="161">
      <c r="A161" s="32" t="str">
        <f t="shared" si="1"/>
        <v>Azerbaijan-Asia2003</v>
      </c>
      <c r="B161" s="32" t="s">
        <v>69</v>
      </c>
      <c r="C161" s="33" t="s">
        <v>44</v>
      </c>
      <c r="D161" s="8" t="s">
        <v>41</v>
      </c>
      <c r="E161" s="12">
        <v>6.236024951E9</v>
      </c>
      <c r="F161" s="12">
        <f>E161/'HUMAN RESOURCES'!I161</f>
        <v>757.3414157</v>
      </c>
      <c r="G161" s="8">
        <v>0.045</v>
      </c>
      <c r="H161" s="8">
        <v>34.0</v>
      </c>
      <c r="I161" s="8">
        <v>0.174</v>
      </c>
      <c r="J161" s="34">
        <f t="array" ref="J161:K161">VLOOKUP(A161,ENERGY!$A$2:$F$2692,{5,6},0)</f>
        <v>11937</v>
      </c>
      <c r="K161" s="14">
        <v>42629.0</v>
      </c>
      <c r="L161" s="14">
        <f>J161/'HUMAN RESOURCES'!I161</f>
        <v>0.001449703064</v>
      </c>
      <c r="M161" s="14">
        <f>K161/'HUMAN RESOURCES'!I161</f>
        <v>0.005177129255</v>
      </c>
      <c r="N161" s="34">
        <f t="array" ref="N161:V161">VLOOKUP(A161,'HUMAN RESOURCES'!$A$2:$M$2692,{2,3,4,5,6,7,8,9,10},0)</f>
        <v>0.014</v>
      </c>
      <c r="O161" s="14">
        <v>0.05</v>
      </c>
      <c r="P161" s="14">
        <v>71.0</v>
      </c>
      <c r="Q161" s="14">
        <v>65.0</v>
      </c>
      <c r="R161" s="14">
        <v>0.28</v>
      </c>
      <c r="S161" s="14">
        <v>0.658</v>
      </c>
      <c r="T161" s="14">
        <v>0.062</v>
      </c>
      <c r="U161" s="14">
        <v>8234100.0</v>
      </c>
      <c r="V161" s="14">
        <v>0.52</v>
      </c>
      <c r="W161" s="34">
        <f t="array" ref="W161:X161">VLOOKUP(A161,TOURISM!$A$2:$F$2692,{3,6},0)</f>
        <v>70000000</v>
      </c>
      <c r="X161" s="35">
        <v>1.2E8</v>
      </c>
      <c r="Y161" s="34">
        <f>X161/'HUMAN RESOURCES'!I161</f>
        <v>14.57354173</v>
      </c>
      <c r="Z161" s="34">
        <f t="array" ref="Z161:AE161">VLOOKUP(A161,BUSINESS!$A$2:$J$2692,{4,5,6,7,8,9},0)</f>
        <v>0.489</v>
      </c>
      <c r="AA161" s="14">
        <v>105.0</v>
      </c>
      <c r="AB161" s="14">
        <v>94.0</v>
      </c>
      <c r="AC161" s="14">
        <v>302.0</v>
      </c>
      <c r="AD161" s="14">
        <v>0.129</v>
      </c>
      <c r="AE161" s="14">
        <v>0.126</v>
      </c>
      <c r="AF161" s="14"/>
      <c r="AG161" s="14"/>
      <c r="AH161" s="14"/>
    </row>
    <row r="162">
      <c r="A162" s="32" t="str">
        <f t="shared" si="1"/>
        <v>Azerbaijan-Asia2004</v>
      </c>
      <c r="B162" s="32" t="s">
        <v>69</v>
      </c>
      <c r="C162" s="33" t="s">
        <v>45</v>
      </c>
      <c r="D162" s="8" t="s">
        <v>41</v>
      </c>
      <c r="E162" s="12">
        <v>7.275766111E9</v>
      </c>
      <c r="F162" s="12">
        <f>E162/'HUMAN RESOURCES'!I162</f>
        <v>875.9123712</v>
      </c>
      <c r="G162" s="8">
        <v>0.066</v>
      </c>
      <c r="H162" s="8">
        <v>57.0</v>
      </c>
      <c r="I162" s="8">
        <v>0.155</v>
      </c>
      <c r="J162" s="34">
        <f t="array" ref="J162:K162">VLOOKUP(A162,ENERGY!$A$2:$F$2692,{5,6},0)</f>
        <v>13322</v>
      </c>
      <c r="K162" s="14">
        <v>45702.0</v>
      </c>
      <c r="L162" s="14">
        <f>J162/'HUMAN RESOURCES'!I162</f>
        <v>0.00160380425</v>
      </c>
      <c r="M162" s="14">
        <f>K162/'HUMAN RESOURCES'!I162</f>
        <v>0.005501956299</v>
      </c>
      <c r="N162" s="34">
        <f t="array" ref="N162:V162">VLOOKUP(A162,'HUMAN RESOURCES'!$A$2:$M$2692,{2,3,4,5,6,7,8,9,10},0)</f>
        <v>0.016</v>
      </c>
      <c r="O162" s="14">
        <v>0.047</v>
      </c>
      <c r="P162" s="14">
        <v>71.0</v>
      </c>
      <c r="Q162" s="14">
        <v>66.0</v>
      </c>
      <c r="R162" s="14">
        <v>0.27</v>
      </c>
      <c r="S162" s="14">
        <v>0.667</v>
      </c>
      <c r="T162" s="14">
        <v>0.064</v>
      </c>
      <c r="U162" s="14">
        <v>8306500.0</v>
      </c>
      <c r="V162" s="14">
        <v>0.522</v>
      </c>
      <c r="W162" s="34">
        <f t="array" ref="W162:X162">VLOOKUP(A162,TOURISM!$A$2:$F$2692,{3,6},0)</f>
        <v>79000000</v>
      </c>
      <c r="X162" s="35">
        <v>1.4E8</v>
      </c>
      <c r="Y162" s="34">
        <f>X162/'HUMAN RESOURCES'!I162</f>
        <v>16.85427075</v>
      </c>
      <c r="Z162" s="34">
        <f t="array" ref="Z162:AE162">VLOOKUP(A162,BUSINESS!$A$2:$J$2692,{4,5,6,7,8,9},0)</f>
        <v>0.489</v>
      </c>
      <c r="AA162" s="14">
        <v>121.0</v>
      </c>
      <c r="AB162" s="14">
        <v>94.0</v>
      </c>
      <c r="AC162" s="14">
        <v>302.0</v>
      </c>
      <c r="AD162" s="14">
        <v>0.129</v>
      </c>
      <c r="AE162" s="14">
        <v>0.172</v>
      </c>
      <c r="AF162" s="14"/>
      <c r="AG162" s="14"/>
      <c r="AH162" s="14"/>
    </row>
    <row r="163">
      <c r="A163" s="32" t="str">
        <f t="shared" si="1"/>
        <v>Azerbaijan-Asia2005</v>
      </c>
      <c r="B163" s="32" t="s">
        <v>69</v>
      </c>
      <c r="C163" s="33" t="s">
        <v>46</v>
      </c>
      <c r="D163" s="8" t="s">
        <v>41</v>
      </c>
      <c r="E163" s="12">
        <v>8.680511918E9</v>
      </c>
      <c r="F163" s="12">
        <f>E163/'HUMAN RESOURCES'!I163</f>
        <v>1034.397888</v>
      </c>
      <c r="G163" s="8">
        <v>0.079</v>
      </c>
      <c r="H163" s="8">
        <v>81.0</v>
      </c>
      <c r="I163" s="8">
        <v>0.157</v>
      </c>
      <c r="J163" s="34">
        <f t="array" ref="J163:K163">VLOOKUP(A163,ENERGY!$A$2:$F$2692,{5,6},0)</f>
        <v>12113</v>
      </c>
      <c r="K163" s="14">
        <v>41426.0</v>
      </c>
      <c r="L163" s="14">
        <f>J163/'HUMAN RESOURCES'!I163</f>
        <v>0.001443424275</v>
      </c>
      <c r="M163" s="14">
        <f>K163/'HUMAN RESOURCES'!I163</f>
        <v>0.004936456205</v>
      </c>
      <c r="N163" s="34">
        <f t="array" ref="N163:V163">VLOOKUP(A163,'HUMAN RESOURCES'!$A$2:$M$2692,{2,3,4,5,6,7,8,9,10},0)</f>
        <v>0.017</v>
      </c>
      <c r="O163" s="14">
        <v>0.044</v>
      </c>
      <c r="P163" s="14">
        <v>72.0</v>
      </c>
      <c r="Q163" s="14">
        <v>66.0</v>
      </c>
      <c r="R163" s="14">
        <v>0.26</v>
      </c>
      <c r="S163" s="14">
        <v>0.676</v>
      </c>
      <c r="T163" s="14">
        <v>0.064</v>
      </c>
      <c r="U163" s="14">
        <v>8391850.0</v>
      </c>
      <c r="V163" s="14">
        <v>0.524</v>
      </c>
      <c r="W163" s="34">
        <f t="array" ref="W163:X163">VLOOKUP(A163,TOURISM!$A$2:$F$2692,{3,6},0)</f>
        <v>100000000</v>
      </c>
      <c r="X163" s="35">
        <v>1.88E8</v>
      </c>
      <c r="Y163" s="34">
        <f>X163/'HUMAN RESOURCES'!I163</f>
        <v>22.40268832</v>
      </c>
      <c r="Z163" s="34">
        <f t="array" ref="Z163:AE163">VLOOKUP(A163,BUSINESS!$A$2:$J$2692,{4,5,6,7,8,9},0)</f>
        <v>0.464</v>
      </c>
      <c r="AA163" s="14">
        <v>113.0</v>
      </c>
      <c r="AB163" s="14">
        <v>94.0</v>
      </c>
      <c r="AC163" s="14">
        <v>756.0</v>
      </c>
      <c r="AD163" s="14">
        <v>0.08</v>
      </c>
      <c r="AE163" s="14">
        <v>0.262</v>
      </c>
      <c r="AF163" s="14"/>
      <c r="AG163" s="14"/>
      <c r="AH163" s="14"/>
    </row>
    <row r="164">
      <c r="A164" s="32" t="str">
        <f t="shared" si="1"/>
        <v>Azerbaijan-Asia2006</v>
      </c>
      <c r="B164" s="32" t="s">
        <v>69</v>
      </c>
      <c r="C164" s="33" t="s">
        <v>47</v>
      </c>
      <c r="D164" s="8" t="s">
        <v>41</v>
      </c>
      <c r="E164" s="12">
        <v>1.3245421881E10</v>
      </c>
      <c r="F164" s="12">
        <f>E164/'HUMAN RESOURCES'!I164</f>
        <v>1561.122497</v>
      </c>
      <c r="G164" s="8">
        <v>0.079</v>
      </c>
      <c r="H164" s="8">
        <v>122.0</v>
      </c>
      <c r="I164" s="8">
        <v>0.17</v>
      </c>
      <c r="J164" s="34">
        <f t="array" ref="J164:K164">VLOOKUP(A164,ENERGY!$A$2:$F$2692,{5,6},0)</f>
        <v>11559</v>
      </c>
      <c r="K164" s="14">
        <v>29615.0</v>
      </c>
      <c r="L164" s="14">
        <f>J164/'HUMAN RESOURCES'!I164</f>
        <v>0.00136235864</v>
      </c>
      <c r="M164" s="14">
        <f>K164/'HUMAN RESOURCES'!I164</f>
        <v>0.003490462075</v>
      </c>
      <c r="N164" s="34">
        <f t="array" ref="N164:V164">VLOOKUP(A164,'HUMAN RESOURCES'!$A$2:$M$2692,{2,3,4,5,6,7,8,9,10},0)</f>
        <v>0.018</v>
      </c>
      <c r="O164" s="14">
        <v>0.042</v>
      </c>
      <c r="P164" s="14">
        <v>72.0</v>
      </c>
      <c r="Q164" s="14">
        <v>67.0</v>
      </c>
      <c r="R164" s="14">
        <v>0.251</v>
      </c>
      <c r="S164" s="14">
        <v>0.685</v>
      </c>
      <c r="T164" s="14">
        <v>0.064</v>
      </c>
      <c r="U164" s="14">
        <v>8484550.0</v>
      </c>
      <c r="V164" s="14">
        <v>0.526</v>
      </c>
      <c r="W164" s="34">
        <f t="array" ref="W164:X164">VLOOKUP(A164,TOURISM!$A$2:$F$2692,{3,6},0)</f>
        <v>201000000</v>
      </c>
      <c r="X164" s="35">
        <v>2.56E8</v>
      </c>
      <c r="Y164" s="34">
        <f>X164/'HUMAN RESOURCES'!I164</f>
        <v>30.17249</v>
      </c>
      <c r="Z164" s="34">
        <f t="array" ref="Z164:AE164">VLOOKUP(A164,BUSINESS!$A$2:$J$2692,{4,5,6,7,8,9},0)</f>
        <v>0.422</v>
      </c>
      <c r="AA164" s="14">
        <v>51.0</v>
      </c>
      <c r="AB164" s="14">
        <v>94.0</v>
      </c>
      <c r="AC164" s="14">
        <v>1000.0</v>
      </c>
      <c r="AD164" s="14">
        <v>0.12</v>
      </c>
      <c r="AE164" s="14">
        <v>0.384</v>
      </c>
      <c r="AF164" s="14"/>
      <c r="AG164" s="14"/>
      <c r="AH164" s="14"/>
    </row>
    <row r="165">
      <c r="A165" s="32" t="str">
        <f t="shared" si="1"/>
        <v>Azerbaijan-Asia2007</v>
      </c>
      <c r="B165" s="32" t="s">
        <v>69</v>
      </c>
      <c r="C165" s="33" t="s">
        <v>48</v>
      </c>
      <c r="D165" s="8" t="s">
        <v>41</v>
      </c>
      <c r="E165" s="12">
        <v>2.0982270733E10</v>
      </c>
      <c r="F165" s="12">
        <f>E165/'HUMAN RESOURCES'!I165</f>
        <v>2445.115627</v>
      </c>
      <c r="G165" s="8">
        <v>0.062</v>
      </c>
      <c r="H165" s="8">
        <v>149.0</v>
      </c>
      <c r="I165" s="8">
        <v>0.179</v>
      </c>
      <c r="J165" s="34">
        <f t="array" ref="J165:K165">VLOOKUP(A165,ENERGY!$A$2:$F$2692,{5,6},0)</f>
        <v>13427</v>
      </c>
      <c r="K165" s="14">
        <v>34338.0</v>
      </c>
      <c r="L165" s="14">
        <f>J165/'HUMAN RESOURCES'!I165</f>
        <v>0.001564681342</v>
      </c>
      <c r="M165" s="14">
        <f>K165/'HUMAN RESOURCES'!I165</f>
        <v>0.004001491615</v>
      </c>
      <c r="N165" s="34">
        <f t="array" ref="N165:V165">VLOOKUP(A165,'HUMAN RESOURCES'!$A$2:$M$2692,{2,3,4,5,6,7,8,9,10},0)</f>
        <v>0.018</v>
      </c>
      <c r="O165" s="14">
        <v>0.039</v>
      </c>
      <c r="P165" s="14">
        <v>73.0</v>
      </c>
      <c r="Q165" s="14">
        <v>67.0</v>
      </c>
      <c r="R165" s="14">
        <v>0.243</v>
      </c>
      <c r="S165" s="14">
        <v>0.693</v>
      </c>
      <c r="T165" s="14">
        <v>0.063</v>
      </c>
      <c r="U165" s="14">
        <v>8581300.0</v>
      </c>
      <c r="V165" s="14">
        <v>0.528</v>
      </c>
      <c r="W165" s="34">
        <f t="array" ref="W165:X165">VLOOKUP(A165,TOURISM!$A$2:$F$2692,{3,6},0)</f>
        <v>317000000</v>
      </c>
      <c r="X165" s="35">
        <v>3.81E8</v>
      </c>
      <c r="Y165" s="34">
        <f>X165/'HUMAN RESOURCES'!I165</f>
        <v>44.3988673</v>
      </c>
      <c r="Z165" s="34">
        <f t="array" ref="Z165:AE165">VLOOKUP(A165,BUSINESS!$A$2:$J$2692,{4,5,6,7,8,9},0)</f>
        <v>0.409</v>
      </c>
      <c r="AA165" s="14">
        <v>36.0</v>
      </c>
      <c r="AB165" s="14">
        <v>94.0</v>
      </c>
      <c r="AC165" s="14">
        <v>952.0</v>
      </c>
      <c r="AD165" s="14">
        <v>0.145</v>
      </c>
      <c r="AE165" s="14">
        <v>0.515</v>
      </c>
      <c r="AF165" s="14"/>
      <c r="AG165" s="14"/>
      <c r="AH165" s="14"/>
    </row>
    <row r="166">
      <c r="A166" s="32" t="str">
        <f t="shared" si="1"/>
        <v>Azerbaijan-Asia2008</v>
      </c>
      <c r="B166" s="32" t="s">
        <v>69</v>
      </c>
      <c r="C166" s="33" t="s">
        <v>49</v>
      </c>
      <c r="D166" s="8" t="s">
        <v>41</v>
      </c>
      <c r="E166" s="12">
        <v>3.3050343783E10</v>
      </c>
      <c r="F166" s="12">
        <f>E166/'HUMAN RESOURCES'!I166</f>
        <v>3771.406507</v>
      </c>
      <c r="G166" s="8">
        <v>0.051</v>
      </c>
      <c r="H166" s="8">
        <v>192.0</v>
      </c>
      <c r="I166" s="8">
        <v>0.191</v>
      </c>
      <c r="J166" s="34">
        <f t="array" ref="J166:K166">VLOOKUP(A166,ENERGY!$A$2:$F$2692,{5,6},0)</f>
        <v>12158</v>
      </c>
      <c r="K166" s="14">
        <v>30616.0</v>
      </c>
      <c r="L166" s="14">
        <f>J166/'HUMAN RESOURCES'!I166</f>
        <v>0.00138736107</v>
      </c>
      <c r="M166" s="14">
        <f>K166/'HUMAN RESOURCES'!I166</f>
        <v>0.003493621197</v>
      </c>
      <c r="N166" s="34">
        <f t="array" ref="N166:V166">VLOOKUP(A166,'HUMAN RESOURCES'!$A$2:$M$2692,{2,3,4,5,6,7,8,9,10},0)</f>
        <v>0.017</v>
      </c>
      <c r="O166" s="14">
        <v>0.037</v>
      </c>
      <c r="P166" s="14">
        <v>73.0</v>
      </c>
      <c r="Q166" s="14">
        <v>67.0</v>
      </c>
      <c r="R166" s="14">
        <v>0.237</v>
      </c>
      <c r="S166" s="14">
        <v>0.701</v>
      </c>
      <c r="T166" s="14">
        <v>0.062</v>
      </c>
      <c r="U166" s="14">
        <v>8763400.0</v>
      </c>
      <c r="V166" s="14">
        <v>0.53</v>
      </c>
      <c r="W166" s="34">
        <f t="array" ref="W166:X166">VLOOKUP(A166,TOURISM!$A$2:$F$2692,{3,6},0)</f>
        <v>382000000</v>
      </c>
      <c r="X166" s="35">
        <v>4.56E8</v>
      </c>
      <c r="Y166" s="34">
        <f>X166/'HUMAN RESOURCES'!I166</f>
        <v>52.03459844</v>
      </c>
      <c r="Z166" s="34">
        <f t="array" ref="Z166:AE166">VLOOKUP(A166,BUSINESS!$A$2:$J$2692,{4,5,6,7,8,9},0)</f>
        <v>0.409</v>
      </c>
      <c r="AA166" s="14">
        <v>10.0</v>
      </c>
      <c r="AB166" s="14">
        <v>94.0</v>
      </c>
      <c r="AC166" s="14">
        <v>376.0</v>
      </c>
      <c r="AD166" s="14">
        <v>0.171</v>
      </c>
      <c r="AE166" s="14">
        <v>0.738</v>
      </c>
      <c r="AF166" s="14"/>
      <c r="AG166" s="14"/>
      <c r="AH166" s="14"/>
    </row>
    <row r="167">
      <c r="A167" s="32" t="str">
        <f t="shared" si="1"/>
        <v>Azerbaijan-Asia2009</v>
      </c>
      <c r="B167" s="32" t="s">
        <v>69</v>
      </c>
      <c r="C167" s="33" t="s">
        <v>50</v>
      </c>
      <c r="D167" s="8" t="s">
        <v>41</v>
      </c>
      <c r="E167" s="12">
        <v>4.885248296E10</v>
      </c>
      <c r="F167" s="12">
        <f>E167/'HUMAN RESOURCES'!I167</f>
        <v>5460.059927</v>
      </c>
      <c r="G167" s="8">
        <v>0.044</v>
      </c>
      <c r="H167" s="8">
        <v>241.0</v>
      </c>
      <c r="I167" s="8">
        <v>0.198</v>
      </c>
      <c r="J167" s="34">
        <f t="array" ref="J167:K167">VLOOKUP(A167,ENERGY!$A$2:$F$2692,{5,6},0)</f>
        <v>11296</v>
      </c>
      <c r="K167" s="14">
        <v>29508.0</v>
      </c>
      <c r="L167" s="14">
        <f>J167/'HUMAN RESOURCES'!I167</f>
        <v>0.001262511815</v>
      </c>
      <c r="M167" s="14">
        <f>K167/'HUMAN RESOURCES'!I167</f>
        <v>0.003297999171</v>
      </c>
      <c r="N167" s="34">
        <f t="array" ref="N167:V167">VLOOKUP(A167,'HUMAN RESOURCES'!$A$2:$M$2692,{2,3,4,5,6,7,8,9,10},0)</f>
        <v>0.017</v>
      </c>
      <c r="O167" s="14">
        <v>0.035</v>
      </c>
      <c r="P167" s="14">
        <v>73.0</v>
      </c>
      <c r="Q167" s="14">
        <v>67.0</v>
      </c>
      <c r="R167" s="14">
        <v>0.231</v>
      </c>
      <c r="S167" s="14">
        <v>0.708</v>
      </c>
      <c r="T167" s="14">
        <v>0.061</v>
      </c>
      <c r="U167" s="14">
        <v>8947243.0</v>
      </c>
      <c r="V167" s="14">
        <v>0.532</v>
      </c>
      <c r="W167" s="34">
        <f t="array" ref="W167:X167">VLOOKUP(A167,TOURISM!$A$2:$F$2692,{3,6},0)</f>
        <v>545000000</v>
      </c>
      <c r="X167" s="35">
        <v>4.88E8</v>
      </c>
      <c r="Y167" s="34">
        <f>X167/'HUMAN RESOURCES'!I167</f>
        <v>54.54194102</v>
      </c>
      <c r="Z167" s="34">
        <f t="array" ref="Z167:AE167">VLOOKUP(A167,BUSINESS!$A$2:$J$2692,{4,5,6,7,8,9},0)</f>
        <v>0.409</v>
      </c>
      <c r="AA167" s="14">
        <v>10.0</v>
      </c>
      <c r="AB167" s="14">
        <v>94.0</v>
      </c>
      <c r="AC167" s="14">
        <v>376.0</v>
      </c>
      <c r="AD167" s="14">
        <v>0.274</v>
      </c>
      <c r="AE167" s="14">
        <v>0.863</v>
      </c>
      <c r="AF167" s="14"/>
      <c r="AG167" s="14"/>
      <c r="AH167" s="14"/>
    </row>
    <row r="168">
      <c r="A168" s="32" t="str">
        <f t="shared" si="1"/>
        <v>Azerbaijan-Asia2010</v>
      </c>
      <c r="B168" s="32" t="s">
        <v>69</v>
      </c>
      <c r="C168" s="33" t="s">
        <v>51</v>
      </c>
      <c r="D168" s="8" t="s">
        <v>41</v>
      </c>
      <c r="E168" s="12">
        <v>4.4291490421E10</v>
      </c>
      <c r="F168" s="12">
        <f>E168/'HUMAN RESOURCES'!I168</f>
        <v>4891.745788</v>
      </c>
      <c r="G168" s="8">
        <v>0.059</v>
      </c>
      <c r="H168" s="8">
        <v>288.0</v>
      </c>
      <c r="I168" s="8">
        <v>0.2</v>
      </c>
      <c r="J168" s="34">
        <f t="array" ref="J168:K168">VLOOKUP(A168,ENERGY!$A$2:$F$2692,{5,6},0)</f>
        <v>13232</v>
      </c>
      <c r="K168" s="14">
        <v>39167.0</v>
      </c>
      <c r="L168" s="14">
        <f>J168/'HUMAN RESOURCES'!I168</f>
        <v>0.001461399913</v>
      </c>
      <c r="M168" s="14">
        <f>K168/'HUMAN RESOURCES'!I168</f>
        <v>0.004325774668</v>
      </c>
      <c r="N168" s="34">
        <f t="array" ref="N168:V168">VLOOKUP(A168,'HUMAN RESOURCES'!$A$2:$M$2692,{2,3,4,5,6,7,8,9,10},0)</f>
        <v>0.018</v>
      </c>
      <c r="O168" s="14">
        <v>0.034</v>
      </c>
      <c r="P168" s="14">
        <v>74.0</v>
      </c>
      <c r="Q168" s="14">
        <v>67.0</v>
      </c>
      <c r="R168" s="14">
        <v>0.227</v>
      </c>
      <c r="S168" s="14">
        <v>0.714</v>
      </c>
      <c r="T168" s="14">
        <v>0.059</v>
      </c>
      <c r="U168" s="14">
        <v>9054332.0</v>
      </c>
      <c r="V168" s="14">
        <v>0.534</v>
      </c>
      <c r="W168" s="34">
        <f t="array" ref="W168:X168">VLOOKUP(A168,TOURISM!$A$2:$F$2692,{3,6},0)</f>
        <v>792000000</v>
      </c>
      <c r="X168" s="35">
        <v>8.56E8</v>
      </c>
      <c r="Y168" s="34">
        <f>X168/'HUMAN RESOURCES'!I168</f>
        <v>94.54038133</v>
      </c>
      <c r="Z168" s="34">
        <f t="array" ref="Z168:AE168">VLOOKUP(A168,BUSINESS!$A$2:$J$2692,{4,5,6,7,8,9},0)</f>
        <v>0.409</v>
      </c>
      <c r="AA168" s="14">
        <v>8.0</v>
      </c>
      <c r="AB168" s="14">
        <v>94.0</v>
      </c>
      <c r="AC168" s="14">
        <v>306.0</v>
      </c>
      <c r="AD168" s="14">
        <v>0.46</v>
      </c>
      <c r="AE168" s="14">
        <v>1.001</v>
      </c>
      <c r="AF168" s="14"/>
      <c r="AG168" s="14"/>
      <c r="AH168" s="14"/>
    </row>
    <row r="169">
      <c r="A169" s="32" t="str">
        <f t="shared" si="1"/>
        <v>Azerbaijan-Asia2011</v>
      </c>
      <c r="B169" s="32" t="s">
        <v>69</v>
      </c>
      <c r="C169" s="33" t="s">
        <v>52</v>
      </c>
      <c r="D169" s="8" t="s">
        <v>41</v>
      </c>
      <c r="E169" s="12">
        <v>5.2902703376E10</v>
      </c>
      <c r="F169" s="12">
        <f>E169/'HUMAN RESOURCES'!I169</f>
        <v>5767.167826</v>
      </c>
      <c r="G169" s="8">
        <v>0.053</v>
      </c>
      <c r="H169" s="8">
        <v>310.0</v>
      </c>
      <c r="I169" s="8">
        <v>0.207</v>
      </c>
      <c r="J169" s="34">
        <f t="array" ref="J169:K169">VLOOKUP(A169,ENERGY!$A$2:$F$2692,{5,6},0)</f>
        <v>12786</v>
      </c>
      <c r="K169" s="14">
        <v>32090.0</v>
      </c>
      <c r="L169" s="14">
        <f>J169/'HUMAN RESOURCES'!I169</f>
        <v>0.001393860864</v>
      </c>
      <c r="M169" s="14">
        <f>K169/'HUMAN RESOURCES'!I169</f>
        <v>0.003498278986</v>
      </c>
      <c r="N169" s="34">
        <f t="array" ref="N169:V169">VLOOKUP(A169,'HUMAN RESOURCES'!$A$2:$M$2692,{2,3,4,5,6,7,8,9,10},0)</f>
        <v>0.019</v>
      </c>
      <c r="O169" s="14">
        <v>0.032</v>
      </c>
      <c r="P169" s="14">
        <v>74.0</v>
      </c>
      <c r="Q169" s="14">
        <v>68.0</v>
      </c>
      <c r="R169" s="14">
        <v>0.224</v>
      </c>
      <c r="S169" s="14">
        <v>0.718</v>
      </c>
      <c r="T169" s="14">
        <v>0.058</v>
      </c>
      <c r="U169" s="14">
        <v>9173082.0</v>
      </c>
      <c r="V169" s="14">
        <v>0.536</v>
      </c>
      <c r="W169" s="34">
        <f t="array" ref="W169:X169">VLOOKUP(A169,TOURISM!$A$2:$F$2692,{3,6},0)</f>
        <v>1500000000</v>
      </c>
      <c r="X169" s="35">
        <v>1.778E9</v>
      </c>
      <c r="Y169" s="34">
        <f>X169/'HUMAN RESOURCES'!I169</f>
        <v>193.827985</v>
      </c>
      <c r="Z169" s="34">
        <f t="array" ref="Z169:AE169">VLOOKUP(A169,BUSINESS!$A$2:$J$2692,{4,5,6,7,8,9},0)</f>
        <v>0.4</v>
      </c>
      <c r="AA169" s="14">
        <v>8.0</v>
      </c>
      <c r="AB169" s="14">
        <v>94.0</v>
      </c>
      <c r="AC169" s="14">
        <v>225.0</v>
      </c>
      <c r="AD169" s="14">
        <v>0.5</v>
      </c>
      <c r="AE169" s="14">
        <v>1.1</v>
      </c>
      <c r="AF169" s="14"/>
      <c r="AG169" s="14"/>
      <c r="AH169" s="14"/>
    </row>
    <row r="170">
      <c r="A170" s="32" t="str">
        <f t="shared" si="1"/>
        <v>Azerbaijan-Asia2012</v>
      </c>
      <c r="B170" s="32" t="s">
        <v>69</v>
      </c>
      <c r="C170" s="33" t="s">
        <v>53</v>
      </c>
      <c r="D170" s="8" t="s">
        <v>41</v>
      </c>
      <c r="E170" s="12">
        <v>6.59516272E10</v>
      </c>
      <c r="F170" s="12">
        <f>E170/'HUMAN RESOURCES'!I170</f>
        <v>7094.789122</v>
      </c>
      <c r="G170" s="8">
        <v>0.05</v>
      </c>
      <c r="H170" s="8">
        <v>359.0</v>
      </c>
      <c r="I170" s="8">
        <v>0.19</v>
      </c>
      <c r="J170" s="34">
        <f t="array" ref="J170:K170">VLOOKUP(A170,ENERGY!$A$2:$F$2692,{5,6},0)</f>
        <v>11445</v>
      </c>
      <c r="K170" s="14">
        <v>28771.0</v>
      </c>
      <c r="L170" s="14">
        <f>J170/'HUMAN RESOURCES'!I170</f>
        <v>0.001231203307</v>
      </c>
      <c r="M170" s="14">
        <f>K170/'HUMAN RESOURCES'!I170</f>
        <v>0.003095059007</v>
      </c>
      <c r="N170" s="34">
        <f t="array" ref="N170:V170">VLOOKUP(A170,'HUMAN RESOURCES'!$A$2:$M$2692,{2,3,4,5,6,7,8,9,10},0)</f>
        <v>0.019</v>
      </c>
      <c r="O170" s="14">
        <v>0.031</v>
      </c>
      <c r="P170" s="14">
        <v>74.0</v>
      </c>
      <c r="Q170" s="14">
        <v>68.0</v>
      </c>
      <c r="R170" s="14">
        <v>0.222</v>
      </c>
      <c r="S170" s="14">
        <v>0.721</v>
      </c>
      <c r="T170" s="14">
        <v>0.057</v>
      </c>
      <c r="U170" s="14">
        <v>9295784.0</v>
      </c>
      <c r="V170" s="14">
        <v>0.539</v>
      </c>
      <c r="W170" s="34">
        <f t="array" ref="W170:X170">VLOOKUP(A170,TOURISM!$A$2:$F$2692,{3,6},0)</f>
        <v>2634000000</v>
      </c>
      <c r="X170" s="35">
        <v>2.616E9</v>
      </c>
      <c r="Y170" s="34">
        <f>X170/'HUMAN RESOURCES'!I170</f>
        <v>281.4178987</v>
      </c>
      <c r="Z170" s="34">
        <f t="array" ref="Z170:AE170">VLOOKUP(A170,BUSINESS!$A$2:$J$2692,{4,5,6,7,8,9},0)</f>
        <v>0.4</v>
      </c>
      <c r="AA170" s="14">
        <v>8.0</v>
      </c>
      <c r="AB170" s="14">
        <v>71.0</v>
      </c>
      <c r="AC170" s="14">
        <v>214.0</v>
      </c>
      <c r="AD170" s="14">
        <v>0.542</v>
      </c>
      <c r="AE170" s="14">
        <v>1.088</v>
      </c>
      <c r="AF170" s="14"/>
      <c r="AG170" s="14"/>
      <c r="AH170" s="14"/>
    </row>
    <row r="171">
      <c r="A171" s="32" t="str">
        <f t="shared" si="1"/>
        <v>Bahamas, The-The Americas2000</v>
      </c>
      <c r="B171" s="32" t="s">
        <v>70</v>
      </c>
      <c r="C171" s="33" t="s">
        <v>40</v>
      </c>
      <c r="D171" s="8" t="s">
        <v>63</v>
      </c>
      <c r="E171" s="12">
        <v>8.149004E9</v>
      </c>
      <c r="F171" s="12">
        <f>E171/'HUMAN RESOURCES'!I171</f>
        <v>27367.78401</v>
      </c>
      <c r="G171" s="8">
        <v>0.075</v>
      </c>
      <c r="H171" s="8">
        <v>1647.0</v>
      </c>
      <c r="I171" s="8">
        <v>0.048</v>
      </c>
      <c r="J171" s="34">
        <f t="array" ref="J171:K171">VLOOKUP(A171,ENERGY!$A$2:$F$2692,{5,6},0)</f>
        <v>14338</v>
      </c>
      <c r="K171" s="14">
        <v>8529.0</v>
      </c>
      <c r="L171" s="14">
        <f>J171/'HUMAN RESOURCES'!I171</f>
        <v>0.04815303652</v>
      </c>
      <c r="M171" s="14">
        <f>K171/'HUMAN RESOURCES'!I171</f>
        <v>0.02864397046</v>
      </c>
      <c r="N171" s="34">
        <f t="array" ref="N171:V171">VLOOKUP(A171,'HUMAN RESOURCES'!$A$2:$M$2692,{2,3,4,5,6,7,8,9,10},0)</f>
        <v>0.018</v>
      </c>
      <c r="O171" s="14">
        <v>0.013</v>
      </c>
      <c r="P171" s="14">
        <v>75.0</v>
      </c>
      <c r="Q171" s="14">
        <v>69.0</v>
      </c>
      <c r="R171" s="14">
        <v>0.293</v>
      </c>
      <c r="S171" s="14">
        <v>0.654</v>
      </c>
      <c r="T171" s="14">
        <v>0.054</v>
      </c>
      <c r="U171" s="14">
        <v>297759.0</v>
      </c>
      <c r="V171" s="14">
        <v>0.82</v>
      </c>
      <c r="W171" s="34">
        <f t="array" ref="W171:X171">VLOOKUP(A171,TOURISM!$A$2:$F$2692,{3,6},0)</f>
        <v>1753000000</v>
      </c>
      <c r="X171" s="35">
        <v>3.48E8</v>
      </c>
      <c r="Y171" s="34">
        <f>X171/'HUMAN RESOURCES'!I171</f>
        <v>1168.730416</v>
      </c>
      <c r="Z171" s="34">
        <f t="array" ref="Z171:AE171">VLOOKUP(A171,BUSINESS!$A$2:$J$2692,{4,5,6,7,8,9},0)</f>
        <v>0.489</v>
      </c>
      <c r="AA171" s="14">
        <v>26.0</v>
      </c>
      <c r="AB171" s="14">
        <v>94.0</v>
      </c>
      <c r="AC171" s="14">
        <v>302.0</v>
      </c>
      <c r="AD171" s="14">
        <v>0.08</v>
      </c>
      <c r="AE171" s="14">
        <v>0.106</v>
      </c>
      <c r="AF171" s="14"/>
      <c r="AG171" s="14"/>
      <c r="AH171" s="14"/>
    </row>
    <row r="172">
      <c r="A172" s="32" t="str">
        <f t="shared" si="1"/>
        <v>Bahamas, The-The Americas2001</v>
      </c>
      <c r="B172" s="32" t="s">
        <v>70</v>
      </c>
      <c r="C172" s="33" t="s">
        <v>42</v>
      </c>
      <c r="D172" s="8" t="s">
        <v>63</v>
      </c>
      <c r="E172" s="12">
        <v>6.327552E9</v>
      </c>
      <c r="F172" s="12">
        <f>E172/'HUMAN RESOURCES'!I172</f>
        <v>20882.6653</v>
      </c>
      <c r="G172" s="8">
        <v>0.052</v>
      </c>
      <c r="H172" s="8">
        <v>1107.0</v>
      </c>
      <c r="I172" s="8">
        <v>0.06</v>
      </c>
      <c r="J172" s="34">
        <f t="array" ref="J172:K172">VLOOKUP(A172,ENERGY!$A$2:$F$2692,{5,6},0)</f>
        <v>14338</v>
      </c>
      <c r="K172" s="14">
        <v>8529.0</v>
      </c>
      <c r="L172" s="14">
        <f>J172/'HUMAN RESOURCES'!I172</f>
        <v>0.04731935117</v>
      </c>
      <c r="M172" s="14">
        <f>K172/'HUMAN RESOURCES'!I172</f>
        <v>0.02814805036</v>
      </c>
      <c r="N172" s="34">
        <f t="array" ref="N172:V172">VLOOKUP(A172,'HUMAN RESOURCES'!$A$2:$M$2692,{2,3,4,5,6,7,8,9,10},0)</f>
        <v>0.017</v>
      </c>
      <c r="O172" s="14">
        <v>0.013</v>
      </c>
      <c r="P172" s="14">
        <v>76.0</v>
      </c>
      <c r="Q172" s="14">
        <v>70.0</v>
      </c>
      <c r="R172" s="14">
        <v>0.286</v>
      </c>
      <c r="S172" s="14">
        <v>0.659</v>
      </c>
      <c r="T172" s="14">
        <v>0.055</v>
      </c>
      <c r="U172" s="14">
        <v>303005.0</v>
      </c>
      <c r="V172" s="14">
        <v>0.821</v>
      </c>
      <c r="W172" s="34">
        <f t="array" ref="W172:X172">VLOOKUP(A172,TOURISM!$A$2:$F$2692,{3,6},0)</f>
        <v>1665000000</v>
      </c>
      <c r="X172" s="35">
        <v>3.42E8</v>
      </c>
      <c r="Y172" s="34">
        <f>X172/'HUMAN RESOURCES'!I172</f>
        <v>1128.694246</v>
      </c>
      <c r="Z172" s="34">
        <f t="array" ref="Z172:AE172">VLOOKUP(A172,BUSINESS!$A$2:$J$2692,{4,5,6,7,8,9},0)</f>
        <v>0.489</v>
      </c>
      <c r="AA172" s="14">
        <v>26.0</v>
      </c>
      <c r="AB172" s="14">
        <v>94.0</v>
      </c>
      <c r="AC172" s="14">
        <v>302.0</v>
      </c>
      <c r="AD172" s="14">
        <v>0.118</v>
      </c>
      <c r="AE172" s="14">
        <v>0.2</v>
      </c>
      <c r="AF172" s="14"/>
      <c r="AG172" s="14"/>
      <c r="AH172" s="14"/>
    </row>
    <row r="173">
      <c r="A173" s="32" t="str">
        <f t="shared" si="1"/>
        <v>Bahamas, The-The Americas2002</v>
      </c>
      <c r="B173" s="32" t="s">
        <v>70</v>
      </c>
      <c r="C173" s="33" t="s">
        <v>43</v>
      </c>
      <c r="D173" s="8" t="s">
        <v>63</v>
      </c>
      <c r="E173" s="12">
        <v>6.516651E9</v>
      </c>
      <c r="F173" s="12">
        <f>E173/'HUMAN RESOURCES'!I173</f>
        <v>21086.82399</v>
      </c>
      <c r="G173" s="8">
        <v>0.051</v>
      </c>
      <c r="H173" s="8">
        <v>1107.0</v>
      </c>
      <c r="I173" s="8">
        <v>0.06</v>
      </c>
      <c r="J173" s="34">
        <f t="array" ref="J173:K173">VLOOKUP(A173,ENERGY!$A$2:$F$2692,{5,6},0)</f>
        <v>14338</v>
      </c>
      <c r="K173" s="14">
        <v>2464.0</v>
      </c>
      <c r="L173" s="14">
        <f>J173/'HUMAN RESOURCES'!I173</f>
        <v>0.04639543876</v>
      </c>
      <c r="M173" s="14">
        <f>K173/'HUMAN RESOURCES'!I173</f>
        <v>0.007973103718</v>
      </c>
      <c r="N173" s="34">
        <f t="array" ref="N173:V173">VLOOKUP(A173,'HUMAN RESOURCES'!$A$2:$M$2692,{2,3,4,5,6,7,8,9,10},0)</f>
        <v>0.016</v>
      </c>
      <c r="O173" s="14">
        <v>0.013</v>
      </c>
      <c r="P173" s="14">
        <v>76.0</v>
      </c>
      <c r="Q173" s="14">
        <v>70.0</v>
      </c>
      <c r="R173" s="14">
        <v>0.279</v>
      </c>
      <c r="S173" s="14">
        <v>0.664</v>
      </c>
      <c r="T173" s="14">
        <v>0.057</v>
      </c>
      <c r="U173" s="14">
        <v>309039.0</v>
      </c>
      <c r="V173" s="14">
        <v>0.821</v>
      </c>
      <c r="W173" s="34">
        <f t="array" ref="W173:X173">VLOOKUP(A173,TOURISM!$A$2:$F$2692,{3,6},0)</f>
        <v>1773000000</v>
      </c>
      <c r="X173" s="35">
        <v>3.38E8</v>
      </c>
      <c r="Y173" s="34">
        <f>X173/'HUMAN RESOURCES'!I173</f>
        <v>1093.713091</v>
      </c>
      <c r="Z173" s="34">
        <f t="array" ref="Z173:AE173">VLOOKUP(A173,BUSINESS!$A$2:$J$2692,{4,5,6,7,8,9},0)</f>
        <v>0.489</v>
      </c>
      <c r="AA173" s="14">
        <v>26.0</v>
      </c>
      <c r="AB173" s="14">
        <v>94.0</v>
      </c>
      <c r="AC173" s="14">
        <v>302.0</v>
      </c>
      <c r="AD173" s="14">
        <v>0.18</v>
      </c>
      <c r="AE173" s="14">
        <v>0.394</v>
      </c>
      <c r="AF173" s="14"/>
      <c r="AG173" s="14"/>
      <c r="AH173" s="14"/>
    </row>
    <row r="174">
      <c r="A174" s="32" t="str">
        <f t="shared" si="1"/>
        <v>Bahamas, The-The Americas2003</v>
      </c>
      <c r="B174" s="32" t="s">
        <v>70</v>
      </c>
      <c r="C174" s="33" t="s">
        <v>44</v>
      </c>
      <c r="D174" s="8" t="s">
        <v>63</v>
      </c>
      <c r="E174" s="12">
        <v>6.957996E9</v>
      </c>
      <c r="F174" s="12">
        <f>E174/'HUMAN RESOURCES'!I174</f>
        <v>22045.20569</v>
      </c>
      <c r="G174" s="8">
        <v>0.053</v>
      </c>
      <c r="H174" s="8">
        <v>1183.0</v>
      </c>
      <c r="I174" s="8">
        <v>0.06</v>
      </c>
      <c r="J174" s="34">
        <f t="array" ref="J174:K174">VLOOKUP(A174,ENERGY!$A$2:$F$2692,{5,6},0)</f>
        <v>14338</v>
      </c>
      <c r="K174" s="14">
        <v>1643.0</v>
      </c>
      <c r="L174" s="14">
        <f>J174/'HUMAN RESOURCES'!I174</f>
        <v>0.04542747066</v>
      </c>
      <c r="M174" s="14">
        <f>K174/'HUMAN RESOURCES'!I174</f>
        <v>0.005205561047</v>
      </c>
      <c r="N174" s="34">
        <f t="array" ref="N174:V174">VLOOKUP(A174,'HUMAN RESOURCES'!$A$2:$M$2692,{2,3,4,5,6,7,8,9,10},0)</f>
        <v>0.016</v>
      </c>
      <c r="O174" s="14">
        <v>0.013</v>
      </c>
      <c r="P174" s="14">
        <v>76.0</v>
      </c>
      <c r="Q174" s="14">
        <v>70.0</v>
      </c>
      <c r="R174" s="14">
        <v>0.271</v>
      </c>
      <c r="S174" s="14">
        <v>0.67</v>
      </c>
      <c r="T174" s="14">
        <v>0.059</v>
      </c>
      <c r="U174" s="14">
        <v>315624.0</v>
      </c>
      <c r="V174" s="14">
        <v>0.822</v>
      </c>
      <c r="W174" s="34">
        <f t="array" ref="W174:X174">VLOOKUP(A174,TOURISM!$A$2:$F$2692,{3,6},0)</f>
        <v>1770000000</v>
      </c>
      <c r="X174" s="35">
        <v>4.04E8</v>
      </c>
      <c r="Y174" s="34">
        <f>X174/'HUMAN RESOURCES'!I174</f>
        <v>1280.004055</v>
      </c>
      <c r="Z174" s="34">
        <f t="array" ref="Z174:AE174">VLOOKUP(A174,BUSINESS!$A$2:$J$2692,{4,5,6,7,8,9},0)</f>
        <v>0.489</v>
      </c>
      <c r="AA174" s="14">
        <v>26.0</v>
      </c>
      <c r="AB174" s="14">
        <v>94.0</v>
      </c>
      <c r="AC174" s="14">
        <v>302.0</v>
      </c>
      <c r="AD174" s="14">
        <v>0.2</v>
      </c>
      <c r="AE174" s="14">
        <v>0.387</v>
      </c>
      <c r="AF174" s="14"/>
      <c r="AG174" s="14"/>
      <c r="AH174" s="14"/>
    </row>
    <row r="175">
      <c r="A175" s="32" t="str">
        <f t="shared" si="1"/>
        <v>Bahamas, The-The Americas2004</v>
      </c>
      <c r="B175" s="32" t="s">
        <v>70</v>
      </c>
      <c r="C175" s="33" t="s">
        <v>45</v>
      </c>
      <c r="D175" s="8" t="s">
        <v>63</v>
      </c>
      <c r="E175" s="12">
        <v>6.949317E9</v>
      </c>
      <c r="F175" s="12">
        <f>E175/'HUMAN RESOURCES'!I175</f>
        <v>21554.95347</v>
      </c>
      <c r="G175" s="8">
        <v>0.056</v>
      </c>
      <c r="H175" s="8">
        <v>1237.0</v>
      </c>
      <c r="I175" s="8">
        <v>0.06</v>
      </c>
      <c r="J175" s="34">
        <f t="array" ref="J175:K175">VLOOKUP(A175,ENERGY!$A$2:$F$2692,{5,6},0)</f>
        <v>14338</v>
      </c>
      <c r="K175" s="14">
        <v>1045.0</v>
      </c>
      <c r="L175" s="14">
        <f>J175/'HUMAN RESOURCES'!I175</f>
        <v>0.04447270471</v>
      </c>
      <c r="M175" s="14">
        <f>K175/'HUMAN RESOURCES'!I175</f>
        <v>0.003241315136</v>
      </c>
      <c r="N175" s="34">
        <f t="array" ref="N175:V175">VLOOKUP(A175,'HUMAN RESOURCES'!$A$2:$M$2692,{2,3,4,5,6,7,8,9,10},0)</f>
        <v>0.015</v>
      </c>
      <c r="O175" s="14">
        <v>0.013</v>
      </c>
      <c r="P175" s="14">
        <v>77.0</v>
      </c>
      <c r="Q175" s="14">
        <v>70.0</v>
      </c>
      <c r="R175" s="14">
        <v>0.263</v>
      </c>
      <c r="S175" s="14">
        <v>0.676</v>
      </c>
      <c r="T175" s="14">
        <v>0.061</v>
      </c>
      <c r="U175" s="14">
        <v>322400.0</v>
      </c>
      <c r="V175" s="14">
        <v>0.822</v>
      </c>
      <c r="W175" s="34">
        <f t="array" ref="W175:X175">VLOOKUP(A175,TOURISM!$A$2:$F$2692,{3,6},0)</f>
        <v>1897000000</v>
      </c>
      <c r="X175" s="35">
        <v>4.69E8</v>
      </c>
      <c r="Y175" s="34">
        <f>X175/'HUMAN RESOURCES'!I175</f>
        <v>1454.71464</v>
      </c>
      <c r="Z175" s="34">
        <f t="array" ref="Z175:AE175">VLOOKUP(A175,BUSINESS!$A$2:$J$2692,{4,5,6,7,8,9},0)</f>
        <v>0.489</v>
      </c>
      <c r="AA175" s="14">
        <v>26.0</v>
      </c>
      <c r="AB175" s="14">
        <v>94.0</v>
      </c>
      <c r="AC175" s="14">
        <v>302.0</v>
      </c>
      <c r="AD175" s="14">
        <v>0.22</v>
      </c>
      <c r="AE175" s="14">
        <v>0.577</v>
      </c>
      <c r="AF175" s="14"/>
      <c r="AG175" s="14"/>
      <c r="AH175" s="14"/>
    </row>
    <row r="176">
      <c r="A176" s="32" t="str">
        <f t="shared" si="1"/>
        <v>Bahamas, The-The Americas2005</v>
      </c>
      <c r="B176" s="32" t="s">
        <v>70</v>
      </c>
      <c r="C176" s="33" t="s">
        <v>46</v>
      </c>
      <c r="D176" s="8" t="s">
        <v>63</v>
      </c>
      <c r="E176" s="12">
        <v>7.094413E9</v>
      </c>
      <c r="F176" s="12">
        <f>E176/'HUMAN RESOURCES'!I176</f>
        <v>21557.79913</v>
      </c>
      <c r="G176" s="8">
        <v>0.06</v>
      </c>
      <c r="H176" s="8">
        <v>1326.0</v>
      </c>
      <c r="I176" s="8">
        <v>0.06</v>
      </c>
      <c r="J176" s="34">
        <f t="array" ref="J176:K176">VLOOKUP(A176,ENERGY!$A$2:$F$2692,{5,6},0)</f>
        <v>709</v>
      </c>
      <c r="K176" s="14">
        <v>1547.0</v>
      </c>
      <c r="L176" s="14">
        <f>J176/'HUMAN RESOURCES'!I176</f>
        <v>0.002154438934</v>
      </c>
      <c r="M176" s="14">
        <f>K176/'HUMAN RESOURCES'!I176</f>
        <v>0.004700870284</v>
      </c>
      <c r="N176" s="34">
        <f t="array" ref="N176:V176">VLOOKUP(A176,'HUMAN RESOURCES'!$A$2:$M$2692,{2,3,4,5,6,7,8,9,10},0)</f>
        <v>0.015</v>
      </c>
      <c r="O176" s="14">
        <v>0.013</v>
      </c>
      <c r="P176" s="14">
        <v>77.0</v>
      </c>
      <c r="Q176" s="14">
        <v>71.0</v>
      </c>
      <c r="R176" s="14">
        <v>0.256</v>
      </c>
      <c r="S176" s="14">
        <v>0.682</v>
      </c>
      <c r="T176" s="14">
        <v>0.062</v>
      </c>
      <c r="U176" s="14">
        <v>329088.0</v>
      </c>
      <c r="V176" s="14">
        <v>0.823</v>
      </c>
      <c r="W176" s="34">
        <f t="array" ref="W176:X176">VLOOKUP(A176,TOURISM!$A$2:$F$2692,{3,6},0)</f>
        <v>2081000000</v>
      </c>
      <c r="X176" s="35">
        <v>5.28E8</v>
      </c>
      <c r="Y176" s="34">
        <f>X176/'HUMAN RESOURCES'!I176</f>
        <v>1604.434072</v>
      </c>
      <c r="Z176" s="34">
        <f t="array" ref="Z176:AE176">VLOOKUP(A176,BUSINESS!$A$2:$J$2692,{4,5,6,7,8,9},0)</f>
        <v>0.489</v>
      </c>
      <c r="AA176" s="14">
        <v>26.0</v>
      </c>
      <c r="AB176" s="14">
        <v>94.0</v>
      </c>
      <c r="AC176" s="14">
        <v>302.0</v>
      </c>
      <c r="AD176" s="14">
        <v>0.25</v>
      </c>
      <c r="AE176" s="14">
        <v>0.692</v>
      </c>
      <c r="AF176" s="14"/>
      <c r="AG176" s="14"/>
      <c r="AH176" s="14"/>
    </row>
    <row r="177">
      <c r="A177" s="32" t="str">
        <f t="shared" si="1"/>
        <v>Bahamas, The-The Americas2006</v>
      </c>
      <c r="B177" s="32" t="s">
        <v>70</v>
      </c>
      <c r="C177" s="33" t="s">
        <v>47</v>
      </c>
      <c r="D177" s="8" t="s">
        <v>63</v>
      </c>
      <c r="E177" s="12">
        <v>7.706222E9</v>
      </c>
      <c r="F177" s="12">
        <f>E177/'HUMAN RESOURCES'!I177</f>
        <v>22961.01567</v>
      </c>
      <c r="G177" s="8">
        <v>0.06</v>
      </c>
      <c r="H177" s="8">
        <v>1394.0</v>
      </c>
      <c r="I177" s="8">
        <v>0.055</v>
      </c>
      <c r="J177" s="34">
        <f t="array" ref="J177:K177">VLOOKUP(A177,ENERGY!$A$2:$F$2692,{5,6},0)</f>
        <v>14338</v>
      </c>
      <c r="K177" s="14">
        <v>1577.0</v>
      </c>
      <c r="L177" s="14">
        <f>J177/'HUMAN RESOURCES'!I177</f>
        <v>0.04272067981</v>
      </c>
      <c r="M177" s="14">
        <f>K177/'HUMAN RESOURCES'!I177</f>
        <v>0.004698738462</v>
      </c>
      <c r="N177" s="34">
        <f t="array" ref="N177:V177">VLOOKUP(A177,'HUMAN RESOURCES'!$A$2:$M$2692,{2,3,4,5,6,7,8,9,10},0)</f>
        <v>0.015</v>
      </c>
      <c r="O177" s="14">
        <v>0.012</v>
      </c>
      <c r="P177" s="14">
        <v>77.0</v>
      </c>
      <c r="Q177" s="14">
        <v>71.0</v>
      </c>
      <c r="R177" s="14">
        <v>0.249</v>
      </c>
      <c r="S177" s="14">
        <v>0.688</v>
      </c>
      <c r="T177" s="14">
        <v>0.064</v>
      </c>
      <c r="U177" s="14">
        <v>335622.0</v>
      </c>
      <c r="V177" s="14">
        <v>0.823</v>
      </c>
      <c r="W177" s="34">
        <f t="array" ref="W177:X177">VLOOKUP(A177,TOURISM!$A$2:$F$2692,{3,6},0)</f>
        <v>2066000000</v>
      </c>
      <c r="X177" s="35">
        <v>5.41E8</v>
      </c>
      <c r="Y177" s="34">
        <f>X177/'HUMAN RESOURCES'!I177</f>
        <v>1611.932472</v>
      </c>
      <c r="Z177" s="34">
        <f t="array" ref="Z177:AE177">VLOOKUP(A177,BUSINESS!$A$2:$J$2692,{4,5,6,7,8,9},0)</f>
        <v>0.489</v>
      </c>
      <c r="AA177" s="14">
        <v>26.0</v>
      </c>
      <c r="AB177" s="14">
        <v>94.0</v>
      </c>
      <c r="AC177" s="14">
        <v>302.0</v>
      </c>
      <c r="AD177" s="14">
        <v>0.26</v>
      </c>
      <c r="AE177" s="14">
        <v>0.754</v>
      </c>
      <c r="AF177" s="14"/>
      <c r="AG177" s="14"/>
      <c r="AH177" s="14"/>
    </row>
    <row r="178">
      <c r="A178" s="32" t="str">
        <f t="shared" si="1"/>
        <v>Bahamas, The-The Americas2007</v>
      </c>
      <c r="B178" s="32" t="s">
        <v>70</v>
      </c>
      <c r="C178" s="33" t="s">
        <v>48</v>
      </c>
      <c r="D178" s="8" t="s">
        <v>63</v>
      </c>
      <c r="E178" s="12">
        <v>7.965588E9</v>
      </c>
      <c r="F178" s="12">
        <f>E178/'HUMAN RESOURCES'!I178</f>
        <v>23287.85642</v>
      </c>
      <c r="G178" s="8">
        <v>0.069</v>
      </c>
      <c r="H178" s="8">
        <v>1645.0</v>
      </c>
      <c r="I178" s="8">
        <v>0.055</v>
      </c>
      <c r="J178" s="34">
        <f t="array" ref="J178:K178">VLOOKUP(A178,ENERGY!$A$2:$F$2692,{5,6},0)</f>
        <v>696</v>
      </c>
      <c r="K178" s="14">
        <v>1599.0</v>
      </c>
      <c r="L178" s="14">
        <f>J178/'HUMAN RESOURCES'!I178</f>
        <v>0.002034796184</v>
      </c>
      <c r="M178" s="14">
        <f>K178/'HUMAN RESOURCES'!I178</f>
        <v>0.00467476882</v>
      </c>
      <c r="N178" s="34">
        <f t="array" ref="N178:V178">VLOOKUP(A178,'HUMAN RESOURCES'!$A$2:$M$2692,{2,3,4,5,6,7,8,9,10},0)</f>
        <v>0.015</v>
      </c>
      <c r="O178" s="14">
        <v>0.012</v>
      </c>
      <c r="P178" s="14">
        <v>77.0</v>
      </c>
      <c r="Q178" s="14">
        <v>71.0</v>
      </c>
      <c r="R178" s="14">
        <v>0.242</v>
      </c>
      <c r="S178" s="14">
        <v>0.693</v>
      </c>
      <c r="T178" s="14">
        <v>0.065</v>
      </c>
      <c r="U178" s="14">
        <v>342049.0</v>
      </c>
      <c r="V178" s="14">
        <v>0.824</v>
      </c>
      <c r="W178" s="34">
        <f t="array" ref="W178:X178">VLOOKUP(A178,TOURISM!$A$2:$F$2692,{3,6},0)</f>
        <v>2198000000</v>
      </c>
      <c r="X178" s="35">
        <v>5.38E8</v>
      </c>
      <c r="Y178" s="34">
        <f>X178/'HUMAN RESOURCES'!I178</f>
        <v>1572.874062</v>
      </c>
      <c r="Z178" s="34">
        <f t="array" ref="Z178:AE178">VLOOKUP(A178,BUSINESS!$A$2:$J$2692,{4,5,6,7,8,9},0)</f>
        <v>0.449</v>
      </c>
      <c r="AA178" s="14">
        <v>31.0</v>
      </c>
      <c r="AB178" s="14">
        <v>94.0</v>
      </c>
      <c r="AC178" s="14">
        <v>58.0</v>
      </c>
      <c r="AD178" s="14">
        <v>0.27</v>
      </c>
      <c r="AE178" s="14">
        <v>1.093</v>
      </c>
      <c r="AF178" s="14"/>
      <c r="AG178" s="14"/>
      <c r="AH178" s="14"/>
    </row>
    <row r="179">
      <c r="A179" s="32" t="str">
        <f t="shared" si="1"/>
        <v>Bahamas, The-The Americas2008</v>
      </c>
      <c r="B179" s="32" t="s">
        <v>70</v>
      </c>
      <c r="C179" s="33" t="s">
        <v>49</v>
      </c>
      <c r="D179" s="8" t="s">
        <v>63</v>
      </c>
      <c r="E179" s="12">
        <v>8.318996E9</v>
      </c>
      <c r="F179" s="12">
        <f>E179/'HUMAN RESOURCES'!I179</f>
        <v>23881.8281</v>
      </c>
      <c r="G179" s="8">
        <v>0.071</v>
      </c>
      <c r="H179" s="8">
        <v>1721.0</v>
      </c>
      <c r="I179" s="8">
        <v>0.055</v>
      </c>
      <c r="J179" s="34">
        <f t="array" ref="J179:K179">VLOOKUP(A179,ENERGY!$A$2:$F$2692,{5,6},0)</f>
        <v>14338</v>
      </c>
      <c r="K179" s="14">
        <v>1518.0</v>
      </c>
      <c r="L179" s="14">
        <f>J179/'HUMAN RESOURCES'!I179</f>
        <v>0.04116093472</v>
      </c>
      <c r="M179" s="14">
        <f>K179/'HUMAN RESOURCES'!I179</f>
        <v>0.004357811334</v>
      </c>
      <c r="N179" s="34">
        <f t="array" ref="N179:V179">VLOOKUP(A179,'HUMAN RESOURCES'!$A$2:$M$2692,{2,3,4,5,6,7,8,9,10},0)</f>
        <v>0.016</v>
      </c>
      <c r="O179" s="14">
        <v>0.012</v>
      </c>
      <c r="P179" s="14">
        <v>77.0</v>
      </c>
      <c r="Q179" s="14">
        <v>71.0</v>
      </c>
      <c r="R179" s="14">
        <v>0.236</v>
      </c>
      <c r="S179" s="14">
        <v>0.698</v>
      </c>
      <c r="T179" s="14">
        <v>0.066</v>
      </c>
      <c r="U179" s="14">
        <v>348340.0</v>
      </c>
      <c r="V179" s="14">
        <v>0.824</v>
      </c>
      <c r="W179" s="34">
        <f t="array" ref="W179:X179">VLOOKUP(A179,TOURISM!$A$2:$F$2692,{3,6},0)</f>
        <v>2155000000</v>
      </c>
      <c r="X179" s="35">
        <v>4.6E8</v>
      </c>
      <c r="Y179" s="34">
        <f>X179/'HUMAN RESOURCES'!I179</f>
        <v>1320.548889</v>
      </c>
      <c r="Z179" s="34">
        <f t="array" ref="Z179:AE179">VLOOKUP(A179,BUSINESS!$A$2:$J$2692,{4,5,6,7,8,9},0)</f>
        <v>0.449</v>
      </c>
      <c r="AA179" s="14">
        <v>31.0</v>
      </c>
      <c r="AB179" s="14">
        <v>94.0</v>
      </c>
      <c r="AC179" s="14">
        <v>58.0</v>
      </c>
      <c r="AD179" s="14">
        <v>0.315</v>
      </c>
      <c r="AE179" s="14">
        <v>1.028</v>
      </c>
      <c r="AF179" s="14"/>
      <c r="AG179" s="14"/>
      <c r="AH179" s="14"/>
    </row>
    <row r="180">
      <c r="A180" s="32" t="str">
        <f t="shared" si="1"/>
        <v>Bahamas, The-The Americas2009</v>
      </c>
      <c r="B180" s="32" t="s">
        <v>70</v>
      </c>
      <c r="C180" s="33" t="s">
        <v>50</v>
      </c>
      <c r="D180" s="8" t="s">
        <v>63</v>
      </c>
      <c r="E180" s="12">
        <v>8.24665E9</v>
      </c>
      <c r="F180" s="12">
        <f>E180/'HUMAN RESOURCES'!I180</f>
        <v>23263.28944</v>
      </c>
      <c r="G180" s="8">
        <v>0.073</v>
      </c>
      <c r="H180" s="8">
        <v>1729.0</v>
      </c>
      <c r="I180" s="8">
        <v>0.055</v>
      </c>
      <c r="J180" s="34">
        <f t="array" ref="J180:K180">VLOOKUP(A180,ENERGY!$A$2:$F$2692,{5,6},0)</f>
        <v>14338</v>
      </c>
      <c r="K180" s="14">
        <v>1668.0</v>
      </c>
      <c r="L180" s="14">
        <f>J180/'HUMAN RESOURCES'!I180</f>
        <v>0.04044661092</v>
      </c>
      <c r="M180" s="14">
        <f>K180/'HUMAN RESOURCES'!I180</f>
        <v>0.004705324803</v>
      </c>
      <c r="N180" s="34">
        <f t="array" ref="N180:V180">VLOOKUP(A180,'HUMAN RESOURCES'!$A$2:$M$2692,{2,3,4,5,6,7,8,9,10},0)</f>
        <v>0.016</v>
      </c>
      <c r="O180" s="14">
        <v>0.012</v>
      </c>
      <c r="P180" s="14">
        <v>78.0</v>
      </c>
      <c r="Q180" s="14">
        <v>71.0</v>
      </c>
      <c r="R180" s="14">
        <v>0.23</v>
      </c>
      <c r="S180" s="14">
        <v>0.702</v>
      </c>
      <c r="T180" s="14">
        <v>0.068</v>
      </c>
      <c r="U180" s="14">
        <v>354492.0</v>
      </c>
      <c r="V180" s="14">
        <v>0.825</v>
      </c>
      <c r="W180" s="34">
        <f t="array" ref="W180:X180">VLOOKUP(A180,TOURISM!$A$2:$F$2692,{3,6},0)</f>
        <v>2025000000</v>
      </c>
      <c r="X180" s="35">
        <v>3.86E8</v>
      </c>
      <c r="Y180" s="34">
        <f>X180/'HUMAN RESOURCES'!I180</f>
        <v>1088.882119</v>
      </c>
      <c r="Z180" s="34">
        <f t="array" ref="Z180:AE180">VLOOKUP(A180,BUSINESS!$A$2:$J$2692,{4,5,6,7,8,9},0)</f>
        <v>0.449</v>
      </c>
      <c r="AA180" s="14">
        <v>31.0</v>
      </c>
      <c r="AB180" s="14">
        <v>94.0</v>
      </c>
      <c r="AC180" s="14">
        <v>58.0</v>
      </c>
      <c r="AD180" s="14">
        <v>0.339</v>
      </c>
      <c r="AE180" s="14">
        <v>1.012</v>
      </c>
      <c r="AF180" s="14"/>
      <c r="AG180" s="14"/>
      <c r="AH180" s="14"/>
    </row>
    <row r="181">
      <c r="A181" s="32" t="str">
        <f t="shared" si="1"/>
        <v>Bahamas, The-The Americas2010</v>
      </c>
      <c r="B181" s="32" t="s">
        <v>70</v>
      </c>
      <c r="C181" s="33" t="s">
        <v>51</v>
      </c>
      <c r="D181" s="8" t="s">
        <v>63</v>
      </c>
      <c r="E181" s="12">
        <v>7.82042E9</v>
      </c>
      <c r="F181" s="12">
        <f>E181/'HUMAN RESOURCES'!I181</f>
        <v>21693.37971</v>
      </c>
      <c r="G181" s="8">
        <v>0.074</v>
      </c>
      <c r="H181" s="8">
        <v>1640.0</v>
      </c>
      <c r="I181" s="8">
        <v>0.055</v>
      </c>
      <c r="J181" s="34">
        <f t="array" ref="J181:K181">VLOOKUP(A181,ENERGY!$A$2:$F$2692,{5,6},0)</f>
        <v>706</v>
      </c>
      <c r="K181" s="14">
        <v>1522.0</v>
      </c>
      <c r="L181" s="14">
        <f>J181/'HUMAN RESOURCES'!I181</f>
        <v>0.001958401988</v>
      </c>
      <c r="M181" s="14">
        <f>K181/'HUMAN RESOURCES'!I181</f>
        <v>0.004221937431</v>
      </c>
      <c r="N181" s="34">
        <f t="array" ref="N181:V181">VLOOKUP(A181,'HUMAN RESOURCES'!$A$2:$M$2692,{2,3,4,5,6,7,8,9,10},0)</f>
        <v>0.016</v>
      </c>
      <c r="O181" s="14">
        <v>0.011</v>
      </c>
      <c r="P181" s="14">
        <v>78.0</v>
      </c>
      <c r="Q181" s="14">
        <v>72.0</v>
      </c>
      <c r="R181" s="14">
        <v>0.225</v>
      </c>
      <c r="S181" s="14">
        <v>0.706</v>
      </c>
      <c r="T181" s="14">
        <v>0.07</v>
      </c>
      <c r="U181" s="14">
        <v>360498.0</v>
      </c>
      <c r="V181" s="14">
        <v>0.825</v>
      </c>
      <c r="W181" s="34">
        <f t="array" ref="W181:X181">VLOOKUP(A181,TOURISM!$A$2:$F$2692,{3,6},0)</f>
        <v>2159000000</v>
      </c>
      <c r="X181" s="35">
        <v>3.69E8</v>
      </c>
      <c r="Y181" s="34">
        <f>X181/'HUMAN RESOURCES'!I181</f>
        <v>1023.584042</v>
      </c>
      <c r="Z181" s="34">
        <f t="array" ref="Z181:AE181">VLOOKUP(A181,BUSINESS!$A$2:$J$2692,{4,5,6,7,8,9},0)</f>
        <v>0.449</v>
      </c>
      <c r="AA181" s="14">
        <v>24.0</v>
      </c>
      <c r="AB181" s="14">
        <v>94.0</v>
      </c>
      <c r="AC181" s="14">
        <v>58.0</v>
      </c>
      <c r="AD181" s="14">
        <v>0.43</v>
      </c>
      <c r="AE181" s="14">
        <v>1.188</v>
      </c>
      <c r="AF181" s="14"/>
      <c r="AG181" s="14"/>
      <c r="AH181" s="14"/>
    </row>
    <row r="182">
      <c r="A182" s="32" t="str">
        <f t="shared" si="1"/>
        <v>Bahamas, The-The Americas2011</v>
      </c>
      <c r="B182" s="32" t="s">
        <v>70</v>
      </c>
      <c r="C182" s="33" t="s">
        <v>52</v>
      </c>
      <c r="D182" s="8" t="s">
        <v>63</v>
      </c>
      <c r="E182" s="12">
        <v>7.888087E9</v>
      </c>
      <c r="F182" s="12">
        <f>E182/'HUMAN RESOURCES'!I182</f>
        <v>21532.67673</v>
      </c>
      <c r="G182" s="8">
        <v>0.074</v>
      </c>
      <c r="H182" s="8">
        <v>1626.0</v>
      </c>
      <c r="I182" s="8">
        <v>0.055</v>
      </c>
      <c r="J182" s="34">
        <f t="array" ref="J182:K182">VLOOKUP(A182,ENERGY!$A$2:$F$2692,{5,6},0)</f>
        <v>664</v>
      </c>
      <c r="K182" s="14">
        <v>1723.0</v>
      </c>
      <c r="L182" s="14">
        <f>J182/'HUMAN RESOURCES'!I182</f>
        <v>0.001812568415</v>
      </c>
      <c r="M182" s="14">
        <f>K182/'HUMAN RESOURCES'!I182</f>
        <v>0.004703396655</v>
      </c>
      <c r="N182" s="34">
        <f t="array" ref="N182:V182">VLOOKUP(A182,'HUMAN RESOURCES'!$A$2:$M$2692,{2,3,4,5,6,7,8,9,10},0)</f>
        <v>0.015</v>
      </c>
      <c r="O182" s="14">
        <v>0.011</v>
      </c>
      <c r="P182" s="14">
        <v>78.0</v>
      </c>
      <c r="Q182" s="14">
        <v>72.0</v>
      </c>
      <c r="R182" s="14">
        <v>0.22</v>
      </c>
      <c r="S182" s="14">
        <v>0.708</v>
      </c>
      <c r="T182" s="14">
        <v>0.072</v>
      </c>
      <c r="U182" s="14">
        <v>366331.0</v>
      </c>
      <c r="V182" s="14">
        <v>0.826</v>
      </c>
      <c r="W182" s="34">
        <f t="array" ref="W182:X182">VLOOKUP(A182,TOURISM!$A$2:$F$2692,{3,6},0)</f>
        <v>2223000000</v>
      </c>
      <c r="X182" s="35">
        <v>3.47E8</v>
      </c>
      <c r="Y182" s="34">
        <f>X182/'HUMAN RESOURCES'!I182</f>
        <v>947.2307831</v>
      </c>
      <c r="Z182" s="34">
        <f t="array" ref="Z182:AE182">VLOOKUP(A182,BUSINESS!$A$2:$J$2692,{4,5,6,7,8,9},0)</f>
        <v>0.466</v>
      </c>
      <c r="AA182" s="14">
        <v>24.0</v>
      </c>
      <c r="AB182" s="14">
        <v>94.0</v>
      </c>
      <c r="AC182" s="14">
        <v>58.0</v>
      </c>
      <c r="AD182" s="14">
        <v>0.65</v>
      </c>
      <c r="AE182" s="14">
        <v>0.816</v>
      </c>
      <c r="AF182" s="14"/>
      <c r="AG182" s="14"/>
      <c r="AH182" s="14"/>
    </row>
    <row r="183">
      <c r="A183" s="32" t="str">
        <f t="shared" si="1"/>
        <v>Bahamas, The-The Americas2012</v>
      </c>
      <c r="B183" s="32" t="s">
        <v>70</v>
      </c>
      <c r="C183" s="33" t="s">
        <v>53</v>
      </c>
      <c r="D183" s="8" t="s">
        <v>63</v>
      </c>
      <c r="E183" s="12">
        <v>7.872584E9</v>
      </c>
      <c r="F183" s="12">
        <f>E183/'HUMAN RESOURCES'!I183</f>
        <v>21165.13604</v>
      </c>
      <c r="G183" s="8">
        <v>0.075</v>
      </c>
      <c r="H183" s="8">
        <v>1622.0</v>
      </c>
      <c r="I183" s="8">
        <v>0.051</v>
      </c>
      <c r="J183" s="34">
        <f t="array" ref="J183:K183">VLOOKUP(A183,ENERGY!$A$2:$F$2692,{5,6},0)</f>
        <v>14338</v>
      </c>
      <c r="K183" s="14">
        <v>1569.0</v>
      </c>
      <c r="L183" s="14">
        <f>J183/'HUMAN RESOURCES'!I183</f>
        <v>0.03854715561</v>
      </c>
      <c r="M183" s="14">
        <f>K183/'HUMAN RESOURCES'!I183</f>
        <v>0.004218195505</v>
      </c>
      <c r="N183" s="34">
        <f t="array" ref="N183:V183">VLOOKUP(A183,'HUMAN RESOURCES'!$A$2:$M$2692,{2,3,4,5,6,7,8,9,10},0)</f>
        <v>0.015</v>
      </c>
      <c r="O183" s="14">
        <v>0.011</v>
      </c>
      <c r="P183" s="14">
        <v>78.0</v>
      </c>
      <c r="Q183" s="14">
        <v>72.0</v>
      </c>
      <c r="R183" s="14">
        <v>0.216</v>
      </c>
      <c r="S183" s="14">
        <v>0.71</v>
      </c>
      <c r="T183" s="14">
        <v>0.074</v>
      </c>
      <c r="U183" s="14">
        <v>371960.0</v>
      </c>
      <c r="V183" s="14">
        <v>0.827</v>
      </c>
      <c r="W183" s="34">
        <f t="array" ref="W183:X183">VLOOKUP(A183,TOURISM!$A$2:$F$2692,{3,6},0)</f>
        <v>2415000000</v>
      </c>
      <c r="X183" s="35">
        <v>3.84E8</v>
      </c>
      <c r="Y183" s="34">
        <f>X183/'HUMAN RESOURCES'!I183</f>
        <v>1032.369072</v>
      </c>
      <c r="Z183" s="34">
        <f t="array" ref="Z183:AE183">VLOOKUP(A183,BUSINESS!$A$2:$J$2692,{4,5,6,7,8,9},0)</f>
        <v>0.466</v>
      </c>
      <c r="AA183" s="14">
        <v>24.0</v>
      </c>
      <c r="AB183" s="14">
        <v>76.0</v>
      </c>
      <c r="AC183" s="14">
        <v>58.0</v>
      </c>
      <c r="AD183" s="14">
        <v>0.717</v>
      </c>
      <c r="AE183" s="14">
        <v>0.807</v>
      </c>
      <c r="AF183" s="14"/>
      <c r="AG183" s="14"/>
      <c r="AH183" s="14"/>
    </row>
    <row r="184">
      <c r="A184" s="32" t="str">
        <f t="shared" si="1"/>
        <v>Bahrain-Middle East2000</v>
      </c>
      <c r="B184" s="32" t="s">
        <v>71</v>
      </c>
      <c r="C184" s="33" t="s">
        <v>40</v>
      </c>
      <c r="D184" s="8" t="s">
        <v>72</v>
      </c>
      <c r="E184" s="12">
        <v>3.0362317939E10</v>
      </c>
      <c r="F184" s="12">
        <f>E184/'HUMAN RESOURCES'!I184</f>
        <v>45436.31536</v>
      </c>
      <c r="G184" s="8">
        <v>0.039</v>
      </c>
      <c r="H184" s="8">
        <v>895.0</v>
      </c>
      <c r="I184" s="8">
        <v>0.06</v>
      </c>
      <c r="J184" s="34">
        <f t="array" ref="J184:K184">VLOOKUP(A184,ENERGY!$A$2:$F$2692,{5,6},0)</f>
        <v>14338</v>
      </c>
      <c r="K184" s="14">
        <v>8529.0</v>
      </c>
      <c r="L184" s="14">
        <f>J184/'HUMAN RESOURCES'!I184</f>
        <v>0.02145639509</v>
      </c>
      <c r="M184" s="14">
        <f>K184/'HUMAN RESOURCES'!I184</f>
        <v>0.01276339753</v>
      </c>
      <c r="N184" s="34">
        <f t="array" ref="N184:V184">VLOOKUP(A184,'HUMAN RESOURCES'!$A$2:$M$2692,{2,3,4,5,6,7,8,9,10},0)</f>
        <v>0.021</v>
      </c>
      <c r="O184" s="14">
        <v>0.011</v>
      </c>
      <c r="P184" s="14">
        <v>76.0</v>
      </c>
      <c r="Q184" s="14">
        <v>74.0</v>
      </c>
      <c r="R184" s="14">
        <v>0.308</v>
      </c>
      <c r="S184" s="14">
        <v>0.667</v>
      </c>
      <c r="T184" s="14">
        <v>0.024</v>
      </c>
      <c r="U184" s="14">
        <v>668239.0</v>
      </c>
      <c r="V184" s="14">
        <v>0.884</v>
      </c>
      <c r="W184" s="34">
        <f t="array" ref="W184:X184">VLOOKUP(A184,TOURISM!$A$2:$F$2692,{3,6},0)</f>
        <v>854000000</v>
      </c>
      <c r="X184" s="35">
        <v>4.25E8</v>
      </c>
      <c r="Y184" s="34">
        <f>X184/'HUMAN RESOURCES'!I184</f>
        <v>635.999994</v>
      </c>
      <c r="Z184" s="34">
        <f t="array" ref="Z184:AE184">VLOOKUP(A184,BUSINESS!$A$2:$J$2692,{4,5,6,7,8,9},0)</f>
        <v>0.489</v>
      </c>
      <c r="AA184" s="14">
        <v>26.0</v>
      </c>
      <c r="AB184" s="14">
        <v>94.0</v>
      </c>
      <c r="AC184" s="14">
        <v>302.0</v>
      </c>
      <c r="AD184" s="14">
        <v>0.062</v>
      </c>
      <c r="AE184" s="14">
        <v>0.308</v>
      </c>
      <c r="AF184" s="14"/>
      <c r="AG184" s="14"/>
      <c r="AH184" s="14"/>
    </row>
    <row r="185">
      <c r="A185" s="32" t="str">
        <f t="shared" si="1"/>
        <v>Bahrain-Middle East2001</v>
      </c>
      <c r="B185" s="32" t="s">
        <v>71</v>
      </c>
      <c r="C185" s="33" t="s">
        <v>42</v>
      </c>
      <c r="D185" s="8" t="s">
        <v>72</v>
      </c>
      <c r="E185" s="12">
        <v>9.063147901E9</v>
      </c>
      <c r="F185" s="12">
        <f>E185/'HUMAN RESOURCES'!I185</f>
        <v>12970.53434</v>
      </c>
      <c r="G185" s="8">
        <v>0.035</v>
      </c>
      <c r="H185" s="8">
        <v>476.0</v>
      </c>
      <c r="I185" s="8">
        <v>0.116</v>
      </c>
      <c r="J185" s="34">
        <f t="array" ref="J185:K185">VLOOKUP(A185,ENERGY!$A$2:$F$2692,{5,6},0)</f>
        <v>9506</v>
      </c>
      <c r="K185" s="14">
        <v>8529.0</v>
      </c>
      <c r="L185" s="14">
        <f>J185/'HUMAN RESOURCES'!I185</f>
        <v>0.01360431285</v>
      </c>
      <c r="M185" s="14">
        <f>K185/'HUMAN RESOURCES'!I185</f>
        <v>0.01220609976</v>
      </c>
      <c r="N185" s="34">
        <f t="array" ref="N185:V185">VLOOKUP(A185,'HUMAN RESOURCES'!$A$2:$M$2692,{2,3,4,5,6,7,8,9,10},0)</f>
        <v>0.021</v>
      </c>
      <c r="O185" s="14">
        <v>0.011</v>
      </c>
      <c r="P185" s="14">
        <v>76.0</v>
      </c>
      <c r="Q185" s="14">
        <v>74.0</v>
      </c>
      <c r="R185" s="14">
        <v>0.305</v>
      </c>
      <c r="S185" s="14">
        <v>0.67</v>
      </c>
      <c r="T185" s="14">
        <v>0.024</v>
      </c>
      <c r="U185" s="14">
        <v>698749.0</v>
      </c>
      <c r="V185" s="14">
        <v>0.884</v>
      </c>
      <c r="W185" s="34">
        <f t="array" ref="W185:X185">VLOOKUP(A185,TOURISM!$A$2:$F$2692,{3,6},0)</f>
        <v>886000000</v>
      </c>
      <c r="X185" s="35">
        <v>4.23E8</v>
      </c>
      <c r="Y185" s="34">
        <f>X185/'HUMAN RESOURCES'!I185</f>
        <v>605.3675927</v>
      </c>
      <c r="Z185" s="34">
        <f t="array" ref="Z185:AE185">VLOOKUP(A185,BUSINESS!$A$2:$J$2692,{4,5,6,7,8,9},0)</f>
        <v>0.489</v>
      </c>
      <c r="AA185" s="14">
        <v>26.0</v>
      </c>
      <c r="AB185" s="14">
        <v>94.0</v>
      </c>
      <c r="AC185" s="14">
        <v>302.0</v>
      </c>
      <c r="AD185" s="14">
        <v>0.15</v>
      </c>
      <c r="AE185" s="14">
        <v>0.429</v>
      </c>
      <c r="AF185" s="14"/>
      <c r="AG185" s="14"/>
      <c r="AH185" s="14"/>
    </row>
    <row r="186">
      <c r="A186" s="32" t="str">
        <f t="shared" si="1"/>
        <v>Bahrain-Middle East2002</v>
      </c>
      <c r="B186" s="32" t="s">
        <v>71</v>
      </c>
      <c r="C186" s="33" t="s">
        <v>43</v>
      </c>
      <c r="D186" s="8" t="s">
        <v>72</v>
      </c>
      <c r="E186" s="12">
        <v>8.97644642E9</v>
      </c>
      <c r="F186" s="12">
        <f>E186/'HUMAN RESOURCES'!I186</f>
        <v>12253.84848</v>
      </c>
      <c r="G186" s="8">
        <v>0.038</v>
      </c>
      <c r="H186" s="8">
        <v>488.0</v>
      </c>
      <c r="I186" s="8">
        <v>0.107</v>
      </c>
      <c r="J186" s="34">
        <f t="array" ref="J186:K186">VLOOKUP(A186,ENERGY!$A$2:$F$2692,{5,6},0)</f>
        <v>9472</v>
      </c>
      <c r="K186" s="14">
        <v>24202.0</v>
      </c>
      <c r="L186" s="14">
        <f>J186/'HUMAN RESOURCES'!I186</f>
        <v>0.01293033427</v>
      </c>
      <c r="M186" s="14">
        <f>K186/'HUMAN RESOURCES'!I186</f>
        <v>0.03303842379</v>
      </c>
      <c r="N186" s="34">
        <f t="array" ref="N186:V186">VLOOKUP(A186,'HUMAN RESOURCES'!$A$2:$M$2692,{2,3,4,5,6,7,8,9,10},0)</f>
        <v>0.02</v>
      </c>
      <c r="O186" s="14">
        <v>0.01</v>
      </c>
      <c r="P186" s="14">
        <v>76.0</v>
      </c>
      <c r="Q186" s="14">
        <v>74.0</v>
      </c>
      <c r="R186" s="14">
        <v>0.301</v>
      </c>
      <c r="S186" s="14">
        <v>0.675</v>
      </c>
      <c r="T186" s="14">
        <v>0.024</v>
      </c>
      <c r="U186" s="14">
        <v>732541.0</v>
      </c>
      <c r="V186" s="14">
        <v>0.884</v>
      </c>
      <c r="W186" s="34">
        <f t="array" ref="W186:X186">VLOOKUP(A186,TOURISM!$A$2:$F$2692,{3,6},0)</f>
        <v>985000000</v>
      </c>
      <c r="X186" s="35">
        <v>5.5E8</v>
      </c>
      <c r="Y186" s="34">
        <f>X186/'HUMAN RESOURCES'!I186</f>
        <v>750.8112174</v>
      </c>
      <c r="Z186" s="34">
        <f t="array" ref="Z186:AE186">VLOOKUP(A186,BUSINESS!$A$2:$J$2692,{4,5,6,7,8,9},0)</f>
        <v>0.489</v>
      </c>
      <c r="AA186" s="14">
        <v>26.0</v>
      </c>
      <c r="AB186" s="14">
        <v>94.0</v>
      </c>
      <c r="AC186" s="14">
        <v>302.0</v>
      </c>
      <c r="AD186" s="14">
        <v>0.181</v>
      </c>
      <c r="AE186" s="14">
        <v>0.531</v>
      </c>
      <c r="AF186" s="14"/>
      <c r="AG186" s="14"/>
      <c r="AH186" s="14"/>
    </row>
    <row r="187">
      <c r="A187" s="32" t="str">
        <f t="shared" si="1"/>
        <v>Bahrain-Middle East2003</v>
      </c>
      <c r="B187" s="32" t="s">
        <v>71</v>
      </c>
      <c r="C187" s="33" t="s">
        <v>44</v>
      </c>
      <c r="D187" s="8" t="s">
        <v>72</v>
      </c>
      <c r="E187" s="12">
        <v>9.632411109E9</v>
      </c>
      <c r="F187" s="12">
        <f>E187/'HUMAN RESOURCES'!I187</f>
        <v>12476.27913</v>
      </c>
      <c r="G187" s="8">
        <v>0.039</v>
      </c>
      <c r="H187" s="8">
        <v>510.0</v>
      </c>
      <c r="I187" s="8">
        <v>0.084</v>
      </c>
      <c r="J187" s="34">
        <f t="array" ref="J187:K187">VLOOKUP(A187,ENERGY!$A$2:$F$2692,{5,6},0)</f>
        <v>9340</v>
      </c>
      <c r="K187" s="14">
        <v>24169.0</v>
      </c>
      <c r="L187" s="14">
        <f>J187/'HUMAN RESOURCES'!I187</f>
        <v>0.01209753671</v>
      </c>
      <c r="M187" s="14">
        <f>K187/'HUMAN RESOURCES'!I187</f>
        <v>0.03130464292</v>
      </c>
      <c r="N187" s="34">
        <f t="array" ref="N187:V187">VLOOKUP(A187,'HUMAN RESOURCES'!$A$2:$M$2692,{2,3,4,5,6,7,8,9,10},0)</f>
        <v>0.02</v>
      </c>
      <c r="O187" s="14">
        <v>0.01</v>
      </c>
      <c r="P187" s="14">
        <v>76.0</v>
      </c>
      <c r="Q187" s="14">
        <v>74.0</v>
      </c>
      <c r="R187" s="14">
        <v>0.294</v>
      </c>
      <c r="S187" s="14">
        <v>0.683</v>
      </c>
      <c r="T187" s="14">
        <v>0.023</v>
      </c>
      <c r="U187" s="14">
        <v>772058.0</v>
      </c>
      <c r="V187" s="14">
        <v>0.884</v>
      </c>
      <c r="W187" s="34">
        <f t="array" ref="W187:X187">VLOOKUP(A187,TOURISM!$A$2:$F$2692,{3,6},0)</f>
        <v>1206000000</v>
      </c>
      <c r="X187" s="35">
        <v>4.92E8</v>
      </c>
      <c r="Y187" s="34">
        <f>X187/'HUMAN RESOURCES'!I187</f>
        <v>637.2578226</v>
      </c>
      <c r="Z187" s="34">
        <f t="array" ref="Z187:AE187">VLOOKUP(A187,BUSINESS!$A$2:$J$2692,{4,5,6,7,8,9},0)</f>
        <v>0.489</v>
      </c>
      <c r="AA187" s="14">
        <v>26.0</v>
      </c>
      <c r="AB187" s="14">
        <v>94.0</v>
      </c>
      <c r="AC187" s="14">
        <v>302.0</v>
      </c>
      <c r="AD187" s="14">
        <v>0.216</v>
      </c>
      <c r="AE187" s="14">
        <v>0.574</v>
      </c>
      <c r="AF187" s="14"/>
      <c r="AG187" s="14"/>
      <c r="AH187" s="14"/>
    </row>
    <row r="188">
      <c r="A188" s="32" t="str">
        <f t="shared" si="1"/>
        <v>Bahrain-Middle East2004</v>
      </c>
      <c r="B188" s="32" t="s">
        <v>71</v>
      </c>
      <c r="C188" s="33" t="s">
        <v>45</v>
      </c>
      <c r="D188" s="8" t="s">
        <v>72</v>
      </c>
      <c r="E188" s="12">
        <v>1.1075116594E10</v>
      </c>
      <c r="F188" s="12">
        <f>E188/'HUMAN RESOURCES'!I188</f>
        <v>13497.927</v>
      </c>
      <c r="G188" s="8">
        <v>0.037</v>
      </c>
      <c r="H188" s="8">
        <v>536.0</v>
      </c>
      <c r="I188" s="8">
        <v>0.083</v>
      </c>
      <c r="J188" s="34">
        <f t="array" ref="J188:K188">VLOOKUP(A188,ENERGY!$A$2:$F$2692,{5,6},0)</f>
        <v>9771</v>
      </c>
      <c r="K188" s="14">
        <v>24301.0</v>
      </c>
      <c r="L188" s="14">
        <f>J188/'HUMAN RESOURCES'!I188</f>
        <v>0.01190851975</v>
      </c>
      <c r="M188" s="14">
        <f>K188/'HUMAN RESOURCES'!I188</f>
        <v>0.02961712604</v>
      </c>
      <c r="N188" s="34">
        <f t="array" ref="N188:V188">VLOOKUP(A188,'HUMAN RESOURCES'!$A$2:$M$2692,{2,3,4,5,6,7,8,9,10},0)</f>
        <v>0.019</v>
      </c>
      <c r="O188" s="14">
        <v>0.01</v>
      </c>
      <c r="P188" s="14">
        <v>76.0</v>
      </c>
      <c r="Q188" s="14">
        <v>75.0</v>
      </c>
      <c r="R188" s="14">
        <v>0.283</v>
      </c>
      <c r="S188" s="14">
        <v>0.694</v>
      </c>
      <c r="T188" s="14">
        <v>0.023</v>
      </c>
      <c r="U188" s="14">
        <v>820505.0</v>
      </c>
      <c r="V188" s="14">
        <v>0.884</v>
      </c>
      <c r="W188" s="34">
        <f t="array" ref="W188:X188">VLOOKUP(A188,TOURISM!$A$2:$F$2692,{3,6},0)</f>
        <v>1504000000</v>
      </c>
      <c r="X188" s="35">
        <v>5.28E8</v>
      </c>
      <c r="Y188" s="34">
        <f>X188/'HUMAN RESOURCES'!I188</f>
        <v>643.5061334</v>
      </c>
      <c r="Z188" s="34">
        <f t="array" ref="Z188:AE188">VLOOKUP(A188,BUSINESS!$A$2:$J$2692,{4,5,6,7,8,9},0)</f>
        <v>0.489</v>
      </c>
      <c r="AA188" s="14">
        <v>26.0</v>
      </c>
      <c r="AB188" s="14">
        <v>94.0</v>
      </c>
      <c r="AC188" s="14">
        <v>302.0</v>
      </c>
      <c r="AD188" s="14">
        <v>0.215</v>
      </c>
      <c r="AE188" s="14">
        <v>0.792</v>
      </c>
      <c r="AF188" s="14"/>
      <c r="AG188" s="14"/>
      <c r="AH188" s="14"/>
    </row>
    <row r="189">
      <c r="A189" s="32" t="str">
        <f t="shared" si="1"/>
        <v>Bahrain-Middle East2005</v>
      </c>
      <c r="B189" s="32" t="s">
        <v>71</v>
      </c>
      <c r="C189" s="33" t="s">
        <v>46</v>
      </c>
      <c r="D189" s="8" t="s">
        <v>72</v>
      </c>
      <c r="E189" s="12">
        <v>1.3150516509E10</v>
      </c>
      <c r="F189" s="12">
        <f>E189/'HUMAN RESOURCES'!I189</f>
        <v>14951.68636</v>
      </c>
      <c r="G189" s="8">
        <v>0.039</v>
      </c>
      <c r="H189" s="8">
        <v>539.0</v>
      </c>
      <c r="I189" s="8">
        <v>0.079</v>
      </c>
      <c r="J189" s="34">
        <f t="array" ref="J189:K189">VLOOKUP(A189,ENERGY!$A$2:$F$2692,{5,6},0)</f>
        <v>8962</v>
      </c>
      <c r="K189" s="14">
        <v>22398.0</v>
      </c>
      <c r="L189" s="14">
        <f>J189/'HUMAN RESOURCES'!I189</f>
        <v>0.01018948671</v>
      </c>
      <c r="M189" s="14">
        <f>K189/'HUMAN RESOURCES'!I189</f>
        <v>0.025465758</v>
      </c>
      <c r="N189" s="34">
        <f t="array" ref="N189:V189">VLOOKUP(A189,'HUMAN RESOURCES'!$A$2:$M$2692,{2,3,4,5,6,7,8,9,10},0)</f>
        <v>0.019</v>
      </c>
      <c r="O189" s="14">
        <v>0.009</v>
      </c>
      <c r="P189" s="14">
        <v>76.0</v>
      </c>
      <c r="Q189" s="14">
        <v>75.0</v>
      </c>
      <c r="R189" s="14">
        <v>0.269</v>
      </c>
      <c r="S189" s="14">
        <v>0.709</v>
      </c>
      <c r="T189" s="14">
        <v>0.022</v>
      </c>
      <c r="U189" s="14">
        <v>879534.0</v>
      </c>
      <c r="V189" s="14">
        <v>0.884</v>
      </c>
      <c r="W189" s="34">
        <f t="array" ref="W189:X189">VLOOKUP(A189,TOURISM!$A$2:$F$2692,{3,6},0)</f>
        <v>1603000000</v>
      </c>
      <c r="X189" s="35">
        <v>5.74E8</v>
      </c>
      <c r="Y189" s="34">
        <f>X189/'HUMAN RESOURCES'!I189</f>
        <v>652.6183183</v>
      </c>
      <c r="Z189" s="34">
        <f t="array" ref="Z189:AE189">VLOOKUP(A189,BUSINESS!$A$2:$J$2692,{4,5,6,7,8,9},0)</f>
        <v>0.489</v>
      </c>
      <c r="AA189" s="14">
        <v>26.0</v>
      </c>
      <c r="AB189" s="14">
        <v>94.0</v>
      </c>
      <c r="AC189" s="14">
        <v>302.0</v>
      </c>
      <c r="AD189" s="14">
        <v>0.213</v>
      </c>
      <c r="AE189" s="14">
        <v>0.872</v>
      </c>
      <c r="AF189" s="14"/>
      <c r="AG189" s="14"/>
      <c r="AH189" s="14"/>
    </row>
    <row r="190">
      <c r="A190" s="32" t="str">
        <f t="shared" si="1"/>
        <v>Bahrain-Middle East2006</v>
      </c>
      <c r="B190" s="32" t="s">
        <v>71</v>
      </c>
      <c r="C190" s="33" t="s">
        <v>47</v>
      </c>
      <c r="D190" s="8" t="s">
        <v>72</v>
      </c>
      <c r="E190" s="12">
        <v>1.5969151306E10</v>
      </c>
      <c r="F190" s="12">
        <f>E190/'HUMAN RESOURCES'!I190</f>
        <v>16792.82245</v>
      </c>
      <c r="G190" s="8">
        <v>0.037</v>
      </c>
      <c r="H190" s="8">
        <v>573.0</v>
      </c>
      <c r="I190" s="8">
        <v>0.078</v>
      </c>
      <c r="J190" s="34">
        <f t="array" ref="J190:K190">VLOOKUP(A190,ENERGY!$A$2:$F$2692,{5,6},0)</f>
        <v>6433</v>
      </c>
      <c r="K190" s="14">
        <v>15698.0</v>
      </c>
      <c r="L190" s="14">
        <f>J190/'HUMAN RESOURCES'!I190</f>
        <v>0.006764807019</v>
      </c>
      <c r="M190" s="14">
        <f>K190/'HUMAN RESOURCES'!I190</f>
        <v>0.01650768546</v>
      </c>
      <c r="N190" s="34">
        <f t="array" ref="N190:V190">VLOOKUP(A190,'HUMAN RESOURCES'!$A$2:$M$2692,{2,3,4,5,6,7,8,9,10},0)</f>
        <v>0.018</v>
      </c>
      <c r="O190" s="14">
        <v>0.009</v>
      </c>
      <c r="P190" s="14">
        <v>76.0</v>
      </c>
      <c r="Q190" s="14">
        <v>75.0</v>
      </c>
      <c r="R190" s="14">
        <v>0.252</v>
      </c>
      <c r="S190" s="14">
        <v>0.727</v>
      </c>
      <c r="T190" s="14">
        <v>0.022</v>
      </c>
      <c r="U190" s="14">
        <v>950951.0</v>
      </c>
      <c r="V190" s="14">
        <v>0.884</v>
      </c>
      <c r="W190" s="34">
        <f t="array" ref="W190:X190">VLOOKUP(A190,TOURISM!$A$2:$F$2692,{3,6},0)</f>
        <v>1786000000</v>
      </c>
      <c r="X190" s="35">
        <v>6.39E8</v>
      </c>
      <c r="Y190" s="34">
        <f>X190/'HUMAN RESOURCES'!I190</f>
        <v>671.9589127</v>
      </c>
      <c r="Z190" s="34">
        <f t="array" ref="Z190:AE190">VLOOKUP(A190,BUSINESS!$A$2:$J$2692,{4,5,6,7,8,9},0)</f>
        <v>0.489</v>
      </c>
      <c r="AA190" s="14">
        <v>26.0</v>
      </c>
      <c r="AB190" s="14">
        <v>94.0</v>
      </c>
      <c r="AC190" s="14">
        <v>302.0</v>
      </c>
      <c r="AD190" s="14">
        <v>0.282</v>
      </c>
      <c r="AE190" s="14">
        <v>0.954</v>
      </c>
      <c r="AF190" s="14"/>
      <c r="AG190" s="14"/>
      <c r="AH190" s="14"/>
    </row>
    <row r="191">
      <c r="A191" s="32" t="str">
        <f t="shared" si="1"/>
        <v>Bahrain-Middle East2007</v>
      </c>
      <c r="B191" s="32" t="s">
        <v>71</v>
      </c>
      <c r="C191" s="33" t="s">
        <v>48</v>
      </c>
      <c r="D191" s="8" t="s">
        <v>72</v>
      </c>
      <c r="E191" s="12">
        <v>1.8505250857E10</v>
      </c>
      <c r="F191" s="12">
        <f>E191/'HUMAN RESOURCES'!I191</f>
        <v>17925.3132</v>
      </c>
      <c r="G191" s="8">
        <v>0.036</v>
      </c>
      <c r="H191" s="8">
        <v>599.0</v>
      </c>
      <c r="I191" s="8">
        <v>0.08</v>
      </c>
      <c r="J191" s="34">
        <f t="array" ref="J191:K191">VLOOKUP(A191,ENERGY!$A$2:$F$2692,{5,6},0)</f>
        <v>7332</v>
      </c>
      <c r="K191" s="14">
        <v>19208.0</v>
      </c>
      <c r="L191" s="14">
        <f>J191/'HUMAN RESOURCES'!I191</f>
        <v>0.007102221818</v>
      </c>
      <c r="M191" s="14">
        <f>K191/'HUMAN RESOURCES'!I191</f>
        <v>0.01860603883</v>
      </c>
      <c r="N191" s="34">
        <f t="array" ref="N191:V191">VLOOKUP(A191,'HUMAN RESOURCES'!$A$2:$M$2692,{2,3,4,5,6,7,8,9,10},0)</f>
        <v>0.018</v>
      </c>
      <c r="O191" s="14">
        <v>0.009</v>
      </c>
      <c r="P191" s="14">
        <v>77.0</v>
      </c>
      <c r="Q191" s="14">
        <v>75.0</v>
      </c>
      <c r="R191" s="14">
        <v>0.233</v>
      </c>
      <c r="S191" s="14">
        <v>0.746</v>
      </c>
      <c r="T191" s="14">
        <v>0.021</v>
      </c>
      <c r="U191" s="14">
        <v>1032353.0</v>
      </c>
      <c r="V191" s="14">
        <v>0.884</v>
      </c>
      <c r="W191" s="34">
        <f t="array" ref="W191:X191">VLOOKUP(A191,TOURISM!$A$2:$F$2692,{3,6},0)</f>
        <v>1854000000</v>
      </c>
      <c r="X191" s="35">
        <v>6.71E8</v>
      </c>
      <c r="Y191" s="34">
        <f>X191/'HUMAN RESOURCES'!I191</f>
        <v>649.9714729</v>
      </c>
      <c r="Z191" s="34">
        <f t="array" ref="Z191:AE191">VLOOKUP(A191,BUSINESS!$A$2:$J$2692,{4,5,6,7,8,9},0)</f>
        <v>0.147</v>
      </c>
      <c r="AA191" s="14">
        <v>9.0</v>
      </c>
      <c r="AB191" s="14">
        <v>94.0</v>
      </c>
      <c r="AC191" s="14">
        <v>36.0</v>
      </c>
      <c r="AD191" s="14">
        <v>0.329</v>
      </c>
      <c r="AE191" s="14">
        <v>1.081</v>
      </c>
      <c r="AF191" s="14"/>
      <c r="AG191" s="14"/>
      <c r="AH191" s="14"/>
    </row>
    <row r="192">
      <c r="A192" s="32" t="str">
        <f t="shared" si="1"/>
        <v>Bahrain-Middle East2008</v>
      </c>
      <c r="B192" s="32" t="s">
        <v>71</v>
      </c>
      <c r="C192" s="33" t="s">
        <v>49</v>
      </c>
      <c r="D192" s="8" t="s">
        <v>72</v>
      </c>
      <c r="E192" s="12">
        <v>2.1730590263E10</v>
      </c>
      <c r="F192" s="12">
        <f>E192/'HUMAN RESOURCES'!I192</f>
        <v>19471.19208</v>
      </c>
      <c r="G192" s="8">
        <v>0.036</v>
      </c>
      <c r="H192" s="8">
        <v>648.0</v>
      </c>
      <c r="I192" s="8">
        <v>0.083</v>
      </c>
      <c r="J192" s="34">
        <f t="array" ref="J192:K192">VLOOKUP(A192,ENERGY!$A$2:$F$2692,{5,6},0)</f>
        <v>6752</v>
      </c>
      <c r="K192" s="14">
        <v>16468.0</v>
      </c>
      <c r="L192" s="14">
        <f>J192/'HUMAN RESOURCES'!I192</f>
        <v>0.006049973209</v>
      </c>
      <c r="M192" s="14">
        <f>K192/'HUMAN RESOURCES'!I192</f>
        <v>0.01475576996</v>
      </c>
      <c r="N192" s="34">
        <f t="array" ref="N192:V192">VLOOKUP(A192,'HUMAN RESOURCES'!$A$2:$M$2692,{2,3,4,5,6,7,8,9,10},0)</f>
        <v>0.017</v>
      </c>
      <c r="O192" s="14">
        <v>0.008</v>
      </c>
      <c r="P192" s="14">
        <v>77.0</v>
      </c>
      <c r="Q192" s="14">
        <v>75.0</v>
      </c>
      <c r="R192" s="14">
        <v>0.217</v>
      </c>
      <c r="S192" s="14">
        <v>0.763</v>
      </c>
      <c r="T192" s="14">
        <v>0.021</v>
      </c>
      <c r="U192" s="14">
        <v>1116038.0</v>
      </c>
      <c r="V192" s="14">
        <v>0.885</v>
      </c>
      <c r="W192" s="34">
        <f t="array" ref="W192:X192">VLOOKUP(A192,TOURISM!$A$2:$F$2692,{3,6},0)</f>
        <v>1927000000</v>
      </c>
      <c r="X192" s="35">
        <v>7.04E8</v>
      </c>
      <c r="Y192" s="34">
        <f>X192/'HUMAN RESOURCES'!I192</f>
        <v>630.8028938</v>
      </c>
      <c r="Z192" s="34">
        <f t="array" ref="Z192:AE192">VLOOKUP(A192,BUSINESS!$A$2:$J$2692,{4,5,6,7,8,9},0)</f>
        <v>0.135</v>
      </c>
      <c r="AA192" s="14">
        <v>9.0</v>
      </c>
      <c r="AB192" s="14">
        <v>94.0</v>
      </c>
      <c r="AC192" s="14">
        <v>36.0</v>
      </c>
      <c r="AD192" s="14">
        <v>0.52</v>
      </c>
      <c r="AE192" s="14">
        <v>1.291</v>
      </c>
      <c r="AF192" s="14"/>
      <c r="AG192" s="14"/>
      <c r="AH192" s="14"/>
    </row>
    <row r="193">
      <c r="A193" s="32" t="str">
        <f t="shared" si="1"/>
        <v>Bahrain-Middle East2009</v>
      </c>
      <c r="B193" s="32" t="s">
        <v>71</v>
      </c>
      <c r="C193" s="33" t="s">
        <v>50</v>
      </c>
      <c r="D193" s="8" t="s">
        <v>72</v>
      </c>
      <c r="E193" s="12">
        <v>2.5711147929E10</v>
      </c>
      <c r="F193" s="12">
        <f>E193/'HUMAN RESOURCES'!I193</f>
        <v>21578.1002</v>
      </c>
      <c r="G193" s="8">
        <v>0.041</v>
      </c>
      <c r="H193" s="8">
        <v>727.0</v>
      </c>
      <c r="I193" s="8">
        <v>0.082</v>
      </c>
      <c r="J193" s="34">
        <f t="array" ref="J193:K193">VLOOKUP(A193,ENERGY!$A$2:$F$2692,{5,6},0)</f>
        <v>5865</v>
      </c>
      <c r="K193" s="14">
        <v>18643.0</v>
      </c>
      <c r="L193" s="14">
        <f>J193/'HUMAN RESOURCES'!I193</f>
        <v>0.004922205652</v>
      </c>
      <c r="M193" s="14">
        <f>K193/'HUMAN RESOURCES'!I193</f>
        <v>0.01564615174</v>
      </c>
      <c r="N193" s="34">
        <f t="array" ref="N193:V193">VLOOKUP(A193,'HUMAN RESOURCES'!$A$2:$M$2692,{2,3,4,5,6,7,8,9,10},0)</f>
        <v>0.017</v>
      </c>
      <c r="O193" s="14">
        <v>0.007</v>
      </c>
      <c r="P193" s="14">
        <v>77.0</v>
      </c>
      <c r="Q193" s="14">
        <v>75.0</v>
      </c>
      <c r="R193" s="14">
        <v>0.205</v>
      </c>
      <c r="S193" s="14">
        <v>0.775</v>
      </c>
      <c r="T193" s="14">
        <v>0.02</v>
      </c>
      <c r="U193" s="14">
        <v>1191539.0</v>
      </c>
      <c r="V193" s="14">
        <v>0.885</v>
      </c>
      <c r="W193" s="34">
        <f t="array" ref="W193:X193">VLOOKUP(A193,TOURISM!$A$2:$F$2692,{3,6},0)</f>
        <v>1873000000</v>
      </c>
      <c r="X193" s="35">
        <v>5.97E8</v>
      </c>
      <c r="Y193" s="34">
        <f>X193/'HUMAN RESOURCES'!I193</f>
        <v>501.032698</v>
      </c>
      <c r="Z193" s="34">
        <f t="array" ref="Z193:AE193">VLOOKUP(A193,BUSINESS!$A$2:$J$2692,{4,5,6,7,8,9},0)</f>
        <v>0.135</v>
      </c>
      <c r="AA193" s="14">
        <v>9.0</v>
      </c>
      <c r="AB193" s="14">
        <v>94.0</v>
      </c>
      <c r="AC193" s="14">
        <v>36.0</v>
      </c>
      <c r="AD193" s="14">
        <v>0.53</v>
      </c>
      <c r="AE193" s="14">
        <v>1.177</v>
      </c>
      <c r="AF193" s="14"/>
      <c r="AG193" s="14"/>
      <c r="AH193" s="14"/>
    </row>
    <row r="194">
      <c r="A194" s="32" t="str">
        <f t="shared" si="1"/>
        <v>Bahrain-Middle East2010</v>
      </c>
      <c r="B194" s="32" t="s">
        <v>71</v>
      </c>
      <c r="C194" s="33" t="s">
        <v>51</v>
      </c>
      <c r="D194" s="8" t="s">
        <v>72</v>
      </c>
      <c r="E194" s="12">
        <v>2.2938464723E10</v>
      </c>
      <c r="F194" s="12">
        <f>E194/'HUMAN RESOURCES'!I194</f>
        <v>18328.58686</v>
      </c>
      <c r="G194" s="8">
        <v>0.045</v>
      </c>
      <c r="H194" s="8">
        <v>729.0</v>
      </c>
      <c r="I194" s="8">
        <v>0.079</v>
      </c>
      <c r="J194" s="34">
        <f t="array" ref="J194:K194">VLOOKUP(A194,ENERGY!$A$2:$F$2692,{5,6},0)</f>
        <v>8093</v>
      </c>
      <c r="K194" s="14">
        <v>19497.0</v>
      </c>
      <c r="L194" s="14">
        <f>J194/'HUMAN RESOURCES'!I194</f>
        <v>0.00646657286</v>
      </c>
      <c r="M194" s="14">
        <f>K194/'HUMAN RESOURCES'!I194</f>
        <v>0.01557874349</v>
      </c>
      <c r="N194" s="34">
        <f t="array" ref="N194:V194">VLOOKUP(A194,'HUMAN RESOURCES'!$A$2:$M$2692,{2,3,4,5,6,7,8,9,10},0)</f>
        <v>0.016</v>
      </c>
      <c r="O194" s="14">
        <v>0.007</v>
      </c>
      <c r="P194" s="14">
        <v>77.0</v>
      </c>
      <c r="Q194" s="14">
        <v>76.0</v>
      </c>
      <c r="R194" s="14">
        <v>0.199</v>
      </c>
      <c r="S194" s="14">
        <v>0.781</v>
      </c>
      <c r="T194" s="14">
        <v>0.02</v>
      </c>
      <c r="U194" s="14">
        <v>1251513.0</v>
      </c>
      <c r="V194" s="14">
        <v>0.885</v>
      </c>
      <c r="W194" s="34">
        <f t="array" ref="W194:X194">VLOOKUP(A194,TOURISM!$A$2:$F$2692,{3,6},0)</f>
        <v>2163000000</v>
      </c>
      <c r="X194" s="35">
        <v>6.84E8</v>
      </c>
      <c r="Y194" s="34">
        <f>X194/'HUMAN RESOURCES'!I194</f>
        <v>546.5384698</v>
      </c>
      <c r="Z194" s="34">
        <f t="array" ref="Z194:AE194">VLOOKUP(A194,BUSINESS!$A$2:$J$2692,{4,5,6,7,8,9},0)</f>
        <v>0.135</v>
      </c>
      <c r="AA194" s="14">
        <v>9.0</v>
      </c>
      <c r="AB194" s="14">
        <v>94.0</v>
      </c>
      <c r="AC194" s="14">
        <v>36.0</v>
      </c>
      <c r="AD194" s="14">
        <v>0.55</v>
      </c>
      <c r="AE194" s="14">
        <v>1.252</v>
      </c>
      <c r="AF194" s="14"/>
      <c r="AG194" s="14"/>
      <c r="AH194" s="14"/>
    </row>
    <row r="195">
      <c r="A195" s="32" t="str">
        <f t="shared" si="1"/>
        <v>Bahrain-Middle East2011</v>
      </c>
      <c r="B195" s="32" t="s">
        <v>71</v>
      </c>
      <c r="C195" s="33" t="s">
        <v>52</v>
      </c>
      <c r="D195" s="8" t="s">
        <v>72</v>
      </c>
      <c r="E195" s="12">
        <v>2.5713547869E10</v>
      </c>
      <c r="F195" s="12">
        <f>E195/'HUMAN RESOURCES'!I195</f>
        <v>19890.36504</v>
      </c>
      <c r="G195" s="8">
        <v>0.043</v>
      </c>
      <c r="H195" s="8">
        <v>747.0</v>
      </c>
      <c r="I195" s="8">
        <v>0.072</v>
      </c>
      <c r="J195" s="34">
        <f t="array" ref="J195:K195">VLOOKUP(A195,ENERGY!$A$2:$F$2692,{5,6},0)</f>
        <v>6970</v>
      </c>
      <c r="K195" s="14">
        <v>17510.0</v>
      </c>
      <c r="L195" s="14">
        <f>J195/'HUMAN RESOURCES'!I195</f>
        <v>0.005391548651</v>
      </c>
      <c r="M195" s="14">
        <f>K195/'HUMAN RESOURCES'!I195</f>
        <v>0.01354462222</v>
      </c>
      <c r="N195" s="34">
        <f t="array" ref="N195:V195">VLOOKUP(A195,'HUMAN RESOURCES'!$A$2:$M$2692,{2,3,4,5,6,7,8,9,10},0)</f>
        <v>0.016</v>
      </c>
      <c r="O195" s="14">
        <v>0.006</v>
      </c>
      <c r="P195" s="14">
        <v>77.0</v>
      </c>
      <c r="Q195" s="14">
        <v>76.0</v>
      </c>
      <c r="R195" s="14">
        <v>0.198</v>
      </c>
      <c r="S195" s="14">
        <v>0.781</v>
      </c>
      <c r="T195" s="14">
        <v>0.021</v>
      </c>
      <c r="U195" s="14">
        <v>1292764.0</v>
      </c>
      <c r="V195" s="14">
        <v>0.886</v>
      </c>
      <c r="W195" s="34">
        <f t="array" ref="W195:X195">VLOOKUP(A195,TOURISM!$A$2:$F$2692,{3,6},0)</f>
        <v>1766000000</v>
      </c>
      <c r="X195" s="35">
        <v>8.99E8</v>
      </c>
      <c r="Y195" s="34">
        <f>X195/'HUMAN RESOURCES'!I195</f>
        <v>695.4092162</v>
      </c>
      <c r="Z195" s="34">
        <f t="array" ref="Z195:AE195">VLOOKUP(A195,BUSINESS!$A$2:$J$2692,{4,5,6,7,8,9},0)</f>
        <v>0.135</v>
      </c>
      <c r="AA195" s="14">
        <v>9.0</v>
      </c>
      <c r="AB195" s="14">
        <v>94.0</v>
      </c>
      <c r="AC195" s="14">
        <v>36.0</v>
      </c>
      <c r="AD195" s="14">
        <v>0.77</v>
      </c>
      <c r="AE195" s="14">
        <v>1.31</v>
      </c>
      <c r="AF195" s="14"/>
      <c r="AG195" s="14"/>
      <c r="AH195" s="14"/>
    </row>
    <row r="196">
      <c r="A196" s="32" t="str">
        <f t="shared" si="1"/>
        <v>Bahrain-Middle East2012</v>
      </c>
      <c r="B196" s="32" t="s">
        <v>71</v>
      </c>
      <c r="C196" s="33" t="s">
        <v>53</v>
      </c>
      <c r="D196" s="8" t="s">
        <v>72</v>
      </c>
      <c r="E196" s="12">
        <v>2.9044378668E10</v>
      </c>
      <c r="F196" s="12">
        <f>E196/'HUMAN RESOURCES'!I196</f>
        <v>22039.59903</v>
      </c>
      <c r="G196" s="8">
        <v>0.038</v>
      </c>
      <c r="H196" s="8">
        <v>766.0</v>
      </c>
      <c r="I196" s="8">
        <v>0.068</v>
      </c>
      <c r="J196" s="34">
        <f t="array" ref="J196:K196">VLOOKUP(A196,ENERGY!$A$2:$F$2692,{5,6},0)</f>
        <v>6069</v>
      </c>
      <c r="K196" s="14">
        <v>13927.0</v>
      </c>
      <c r="L196" s="14">
        <f>J196/'HUMAN RESOURCES'!I196</f>
        <v>0.004605308588</v>
      </c>
      <c r="M196" s="14">
        <f>K196/'HUMAN RESOURCES'!I196</f>
        <v>0.010568155</v>
      </c>
      <c r="N196" s="34">
        <f t="array" ref="N196:V196">VLOOKUP(A196,'HUMAN RESOURCES'!$A$2:$M$2692,{2,3,4,5,6,7,8,9,10},0)</f>
        <v>0.016</v>
      </c>
      <c r="O196" s="14">
        <v>0.006</v>
      </c>
      <c r="P196" s="14">
        <v>77.0</v>
      </c>
      <c r="Q196" s="14">
        <v>76.0</v>
      </c>
      <c r="R196" s="14">
        <v>0.202</v>
      </c>
      <c r="S196" s="14">
        <v>0.777</v>
      </c>
      <c r="T196" s="14">
        <v>0.021</v>
      </c>
      <c r="U196" s="14">
        <v>1317827.0</v>
      </c>
      <c r="V196" s="14">
        <v>0.886</v>
      </c>
      <c r="W196" s="34">
        <f t="array" ref="W196:X196">VLOOKUP(A196,TOURISM!$A$2:$F$2692,{3,6},0)</f>
        <v>1742000000</v>
      </c>
      <c r="X196" s="35">
        <v>8.89E8</v>
      </c>
      <c r="Y196" s="34">
        <f>X196/'HUMAN RESOURCES'!I196</f>
        <v>674.5953756</v>
      </c>
      <c r="Z196" s="34">
        <f t="array" ref="Z196:AE196">VLOOKUP(A196,BUSINESS!$A$2:$J$2692,{4,5,6,7,8,9},0)</f>
        <v>0.135</v>
      </c>
      <c r="AA196" s="14">
        <v>9.0</v>
      </c>
      <c r="AB196" s="14">
        <v>47.0</v>
      </c>
      <c r="AC196" s="14">
        <v>36.0</v>
      </c>
      <c r="AD196" s="14">
        <v>0.88</v>
      </c>
      <c r="AE196" s="14">
        <v>1.612</v>
      </c>
      <c r="AF196" s="14"/>
      <c r="AG196" s="14"/>
      <c r="AH196" s="14"/>
    </row>
    <row r="197">
      <c r="A197" s="32" t="str">
        <f t="shared" si="1"/>
        <v>Bangladesh-Asia2000</v>
      </c>
      <c r="B197" s="32" t="s">
        <v>73</v>
      </c>
      <c r="C197" s="33" t="s">
        <v>40</v>
      </c>
      <c r="D197" s="8" t="s">
        <v>41</v>
      </c>
      <c r="E197" s="12">
        <v>1.16E11</v>
      </c>
      <c r="F197" s="12">
        <f>E197/'HUMAN RESOURCES'!I197</f>
        <v>876.2436853</v>
      </c>
      <c r="G197" s="8">
        <v>0.036</v>
      </c>
      <c r="H197" s="8">
        <v>26.0</v>
      </c>
      <c r="I197" s="8">
        <v>0.13</v>
      </c>
      <c r="J197" s="34">
        <f t="array" ref="J197:K197">VLOOKUP(A197,ENERGY!$A$2:$F$2692,{5,6},0)</f>
        <v>14338</v>
      </c>
      <c r="K197" s="14">
        <v>8529.0</v>
      </c>
      <c r="L197" s="14">
        <f>J197/'HUMAN RESOURCES'!I197</f>
        <v>0.000108306741</v>
      </c>
      <c r="M197" s="14">
        <f>K197/'HUMAN RESOURCES'!I197</f>
        <v>0.00006442657235</v>
      </c>
      <c r="N197" s="34">
        <f t="array" ref="N197:V197">VLOOKUP(A197,'HUMAN RESOURCES'!$A$2:$M$2692,{2,3,4,5,6,7,8,9,10},0)</f>
        <v>0.027</v>
      </c>
      <c r="O197" s="14">
        <v>0.064</v>
      </c>
      <c r="P197" s="14">
        <v>66.0</v>
      </c>
      <c r="Q197" s="14">
        <v>65.0</v>
      </c>
      <c r="R197" s="14">
        <v>0.37</v>
      </c>
      <c r="S197" s="14">
        <v>0.59</v>
      </c>
      <c r="T197" s="14">
        <v>0.041</v>
      </c>
      <c r="U197" s="14">
        <v>1.32383265E8</v>
      </c>
      <c r="V197" s="14">
        <v>0.236</v>
      </c>
      <c r="W197" s="34">
        <f t="array" ref="W197:X197">VLOOKUP(A197,TOURISM!$A$2:$F$2692,{3,6},0)</f>
        <v>50000000</v>
      </c>
      <c r="X197" s="35">
        <v>4.71E8</v>
      </c>
      <c r="Y197" s="34">
        <f>X197/'HUMAN RESOURCES'!I197</f>
        <v>3.557851515</v>
      </c>
      <c r="Z197" s="34">
        <f t="array" ref="Z197:AE197">VLOOKUP(A197,BUSINESS!$A$2:$J$2692,{4,5,6,7,8,9},0)</f>
        <v>0.489</v>
      </c>
      <c r="AA197" s="14">
        <v>26.0</v>
      </c>
      <c r="AB197" s="14">
        <v>94.0</v>
      </c>
      <c r="AC197" s="14">
        <v>302.0</v>
      </c>
      <c r="AD197" s="14">
        <v>0.001</v>
      </c>
      <c r="AE197" s="14">
        <v>0.002</v>
      </c>
      <c r="AF197" s="14"/>
      <c r="AG197" s="14"/>
      <c r="AH197" s="14"/>
    </row>
    <row r="198">
      <c r="A198" s="32" t="str">
        <f t="shared" si="1"/>
        <v>Bangladesh-Asia2001</v>
      </c>
      <c r="B198" s="32" t="s">
        <v>73</v>
      </c>
      <c r="C198" s="33" t="s">
        <v>42</v>
      </c>
      <c r="D198" s="8" t="s">
        <v>41</v>
      </c>
      <c r="E198" s="12">
        <v>4.7124925462E10</v>
      </c>
      <c r="F198" s="12">
        <f>E198/'HUMAN RESOURCES'!I198</f>
        <v>349.7743583</v>
      </c>
      <c r="G198" s="8">
        <v>0.028</v>
      </c>
      <c r="H198" s="8">
        <v>10.0</v>
      </c>
      <c r="I198" s="8">
        <v>0.155</v>
      </c>
      <c r="J198" s="34">
        <f t="array" ref="J198:K198">VLOOKUP(A198,ENERGY!$A$2:$F$2692,{5,6},0)</f>
        <v>31294</v>
      </c>
      <c r="K198" s="14">
        <v>8529.0</v>
      </c>
      <c r="L198" s="14">
        <f>J198/'HUMAN RESOURCES'!I198</f>
        <v>0.0002322728081</v>
      </c>
      <c r="M198" s="14">
        <f>K198/'HUMAN RESOURCES'!I198</f>
        <v>0.00006330462007</v>
      </c>
      <c r="N198" s="34">
        <f t="array" ref="N198:V198">VLOOKUP(A198,'HUMAN RESOURCES'!$A$2:$M$2692,{2,3,4,5,6,7,8,9,10},0)</f>
        <v>0.026</v>
      </c>
      <c r="O198" s="14">
        <v>0.062</v>
      </c>
      <c r="P198" s="14">
        <v>66.0</v>
      </c>
      <c r="Q198" s="14">
        <v>66.0</v>
      </c>
      <c r="R198" s="14">
        <v>0.364</v>
      </c>
      <c r="S198" s="14">
        <v>0.595</v>
      </c>
      <c r="T198" s="14">
        <v>0.041</v>
      </c>
      <c r="U198" s="14">
        <v>1.34729503E8</v>
      </c>
      <c r="V198" s="14">
        <v>0.241</v>
      </c>
      <c r="W198" s="34">
        <f t="array" ref="W198:X198">VLOOKUP(A198,TOURISM!$A$2:$F$2692,{3,6},0)</f>
        <v>48000000</v>
      </c>
      <c r="X198" s="35">
        <v>3.41E8</v>
      </c>
      <c r="Y198" s="34">
        <f>X198/'HUMAN RESOURCES'!I198</f>
        <v>2.530997238</v>
      </c>
      <c r="Z198" s="34">
        <f t="array" ref="Z198:AE198">VLOOKUP(A198,BUSINESS!$A$2:$J$2692,{4,5,6,7,8,9},0)</f>
        <v>0.489</v>
      </c>
      <c r="AA198" s="14">
        <v>26.0</v>
      </c>
      <c r="AB198" s="14">
        <v>94.0</v>
      </c>
      <c r="AC198" s="14">
        <v>302.0</v>
      </c>
      <c r="AD198" s="14">
        <v>0.001</v>
      </c>
      <c r="AE198" s="14">
        <v>0.004</v>
      </c>
      <c r="AF198" s="14"/>
      <c r="AG198" s="14"/>
      <c r="AH198" s="14"/>
    </row>
    <row r="199">
      <c r="A199" s="32" t="str">
        <f t="shared" si="1"/>
        <v>Bangladesh-Asia2002</v>
      </c>
      <c r="B199" s="32" t="s">
        <v>73</v>
      </c>
      <c r="C199" s="33" t="s">
        <v>43</v>
      </c>
      <c r="D199" s="8" t="s">
        <v>41</v>
      </c>
      <c r="E199" s="12">
        <v>4.6987842847E10</v>
      </c>
      <c r="F199" s="12">
        <f>E199/'HUMAN RESOURCES'!I199</f>
        <v>342.9612364</v>
      </c>
      <c r="G199" s="8">
        <v>0.03</v>
      </c>
      <c r="H199" s="8">
        <v>10.0</v>
      </c>
      <c r="I199" s="8">
        <v>0.158</v>
      </c>
      <c r="J199" s="34">
        <f t="array" ref="J199:K199">VLOOKUP(A199,ENERGY!$A$2:$F$2692,{5,6},0)</f>
        <v>30756</v>
      </c>
      <c r="K199" s="14">
        <v>56153.0</v>
      </c>
      <c r="L199" s="14">
        <f>J199/'HUMAN RESOURCES'!I199</f>
        <v>0.0002244860617</v>
      </c>
      <c r="M199" s="14">
        <f>K199/'HUMAN RESOURCES'!I199</f>
        <v>0.0004098571278</v>
      </c>
      <c r="N199" s="34">
        <f t="array" ref="N199:V199">VLOOKUP(A199,'HUMAN RESOURCES'!$A$2:$M$2692,{2,3,4,5,6,7,8,9,10},0)</f>
        <v>0.026</v>
      </c>
      <c r="O199" s="14">
        <v>0.059</v>
      </c>
      <c r="P199" s="14">
        <v>67.0</v>
      </c>
      <c r="Q199" s="14">
        <v>66.0</v>
      </c>
      <c r="R199" s="14">
        <v>0.359</v>
      </c>
      <c r="S199" s="14">
        <v>0.6</v>
      </c>
      <c r="T199" s="14">
        <v>0.041</v>
      </c>
      <c r="U199" s="14">
        <v>1.37006279E8</v>
      </c>
      <c r="V199" s="14">
        <v>0.248</v>
      </c>
      <c r="W199" s="34">
        <f t="array" ref="W199:X199">VLOOKUP(A199,TOURISM!$A$2:$F$2692,{3,6},0)</f>
        <v>59000000</v>
      </c>
      <c r="X199" s="35">
        <v>3.09E8</v>
      </c>
      <c r="Y199" s="34">
        <f>X199/'HUMAN RESOURCES'!I199</f>
        <v>2.255371084</v>
      </c>
      <c r="Z199" s="34">
        <f t="array" ref="Z199:AE199">VLOOKUP(A199,BUSINESS!$A$2:$J$2692,{4,5,6,7,8,9},0)</f>
        <v>0.489</v>
      </c>
      <c r="AA199" s="14">
        <v>26.0</v>
      </c>
      <c r="AB199" s="14">
        <v>94.0</v>
      </c>
      <c r="AC199" s="14">
        <v>302.0</v>
      </c>
      <c r="AD199" s="14">
        <v>0.001</v>
      </c>
      <c r="AE199" s="14">
        <v>0.008</v>
      </c>
      <c r="AF199" s="14"/>
      <c r="AG199" s="14"/>
      <c r="AH199" s="14"/>
    </row>
    <row r="200">
      <c r="A200" s="32" t="str">
        <f t="shared" si="1"/>
        <v>Bangladesh-Asia2003</v>
      </c>
      <c r="B200" s="32" t="s">
        <v>73</v>
      </c>
      <c r="C200" s="33" t="s">
        <v>44</v>
      </c>
      <c r="D200" s="8" t="s">
        <v>41</v>
      </c>
      <c r="E200" s="12">
        <v>4.7571130071E10</v>
      </c>
      <c r="F200" s="12">
        <f>E200/'HUMAN RESOURCES'!I200</f>
        <v>341.781033</v>
      </c>
      <c r="G200" s="8">
        <v>0.031</v>
      </c>
      <c r="H200" s="8">
        <v>11.0</v>
      </c>
      <c r="I200" s="8">
        <v>0.16</v>
      </c>
      <c r="J200" s="34">
        <f t="array" ref="J200:K200">VLOOKUP(A200,ENERGY!$A$2:$F$2692,{5,6},0)</f>
        <v>29131</v>
      </c>
      <c r="K200" s="14">
        <v>52328.0</v>
      </c>
      <c r="L200" s="14">
        <f>J200/'HUMAN RESOURCES'!I200</f>
        <v>0.0002092954962</v>
      </c>
      <c r="M200" s="14">
        <f>K200/'HUMAN RESOURCES'!I200</f>
        <v>0.0003759573898</v>
      </c>
      <c r="N200" s="34">
        <f t="array" ref="N200:V200">VLOOKUP(A200,'HUMAN RESOURCES'!$A$2:$M$2692,{2,3,4,5,6,7,8,9,10},0)</f>
        <v>0.025</v>
      </c>
      <c r="O200" s="14">
        <v>0.056</v>
      </c>
      <c r="P200" s="14">
        <v>67.0</v>
      </c>
      <c r="Q200" s="14">
        <v>66.0</v>
      </c>
      <c r="R200" s="14">
        <v>0.354</v>
      </c>
      <c r="S200" s="14">
        <v>0.605</v>
      </c>
      <c r="T200" s="14">
        <v>0.042</v>
      </c>
      <c r="U200" s="14">
        <v>1.39185986E8</v>
      </c>
      <c r="V200" s="14">
        <v>0.254</v>
      </c>
      <c r="W200" s="34">
        <f t="array" ref="W200:X200">VLOOKUP(A200,TOURISM!$A$2:$F$2692,{3,6},0)</f>
        <v>59000000</v>
      </c>
      <c r="X200" s="35">
        <v>3.89E8</v>
      </c>
      <c r="Y200" s="34">
        <f>X200/'HUMAN RESOURCES'!I200</f>
        <v>2.794821599</v>
      </c>
      <c r="Z200" s="34">
        <f t="array" ref="Z200:AE200">VLOOKUP(A200,BUSINESS!$A$2:$J$2692,{4,5,6,7,8,9},0)</f>
        <v>0.489</v>
      </c>
      <c r="AA200" s="14">
        <v>50.0</v>
      </c>
      <c r="AB200" s="14">
        <v>94.0</v>
      </c>
      <c r="AC200" s="14">
        <v>302.0</v>
      </c>
      <c r="AD200" s="14">
        <v>0.002</v>
      </c>
      <c r="AE200" s="14">
        <v>0.01</v>
      </c>
      <c r="AF200" s="14"/>
      <c r="AG200" s="14"/>
      <c r="AH200" s="14"/>
    </row>
    <row r="201">
      <c r="A201" s="32" t="str">
        <f t="shared" si="1"/>
        <v>Bangladesh-Asia2004</v>
      </c>
      <c r="B201" s="32" t="s">
        <v>73</v>
      </c>
      <c r="C201" s="33" t="s">
        <v>45</v>
      </c>
      <c r="D201" s="8" t="s">
        <v>41</v>
      </c>
      <c r="E201" s="12">
        <v>5.1913661485E10</v>
      </c>
      <c r="F201" s="12">
        <f>E201/'HUMAN RESOURCES'!I201</f>
        <v>367.5692896</v>
      </c>
      <c r="G201" s="8">
        <v>0.03</v>
      </c>
      <c r="H201" s="8">
        <v>11.0</v>
      </c>
      <c r="I201" s="8">
        <v>0.16</v>
      </c>
      <c r="J201" s="34">
        <f t="array" ref="J201:K201">VLOOKUP(A201,ENERGY!$A$2:$F$2692,{5,6},0)</f>
        <v>27873</v>
      </c>
      <c r="K201" s="14">
        <v>46435.0</v>
      </c>
      <c r="L201" s="14">
        <f>J201/'HUMAN RESOURCES'!I201</f>
        <v>0.0001973518823</v>
      </c>
      <c r="M201" s="14">
        <f>K201/'HUMAN RESOURCES'!I201</f>
        <v>0.0003287781959</v>
      </c>
      <c r="N201" s="34">
        <f t="array" ref="N201:V201">VLOOKUP(A201,'HUMAN RESOURCES'!$A$2:$M$2692,{2,3,4,5,6,7,8,9,10},0)</f>
        <v>0.024</v>
      </c>
      <c r="O201" s="14">
        <v>0.053</v>
      </c>
      <c r="P201" s="14">
        <v>68.0</v>
      </c>
      <c r="Q201" s="14">
        <v>67.0</v>
      </c>
      <c r="R201" s="14">
        <v>0.348</v>
      </c>
      <c r="S201" s="14">
        <v>0.609</v>
      </c>
      <c r="T201" s="14">
        <v>0.042</v>
      </c>
      <c r="U201" s="14">
        <v>1.41235035E8</v>
      </c>
      <c r="V201" s="14">
        <v>0.261</v>
      </c>
      <c r="W201" s="34">
        <f t="array" ref="W201:X201">VLOOKUP(A201,TOURISM!$A$2:$F$2692,{3,6},0)</f>
        <v>76000000</v>
      </c>
      <c r="X201" s="35">
        <v>4.42E8</v>
      </c>
      <c r="Y201" s="34">
        <f>X201/'HUMAN RESOURCES'!I201</f>
        <v>3.129535104</v>
      </c>
      <c r="Z201" s="34">
        <f t="array" ref="Z201:AE201">VLOOKUP(A201,BUSINESS!$A$2:$J$2692,{4,5,6,7,8,9},0)</f>
        <v>0.489</v>
      </c>
      <c r="AA201" s="14">
        <v>50.0</v>
      </c>
      <c r="AB201" s="14">
        <v>94.0</v>
      </c>
      <c r="AC201" s="14">
        <v>302.0</v>
      </c>
      <c r="AD201" s="14">
        <v>0.002</v>
      </c>
      <c r="AE201" s="14">
        <v>0.02</v>
      </c>
      <c r="AF201" s="14"/>
      <c r="AG201" s="14"/>
      <c r="AH201" s="14"/>
    </row>
    <row r="202">
      <c r="A202" s="32" t="str">
        <f t="shared" si="1"/>
        <v>Bangladesh-Asia2005</v>
      </c>
      <c r="B202" s="32" t="s">
        <v>73</v>
      </c>
      <c r="C202" s="33" t="s">
        <v>46</v>
      </c>
      <c r="D202" s="8" t="s">
        <v>41</v>
      </c>
      <c r="E202" s="12">
        <v>5.6560744012E10</v>
      </c>
      <c r="F202" s="12">
        <f>E202/'HUMAN RESOURCES'!I202</f>
        <v>395.1561315</v>
      </c>
      <c r="G202" s="8">
        <v>0.031</v>
      </c>
      <c r="H202" s="8">
        <v>12.0</v>
      </c>
      <c r="I202" s="8">
        <v>0.148</v>
      </c>
      <c r="J202" s="34">
        <f t="array" ref="J202:K202">VLOOKUP(A202,ENERGY!$A$2:$F$2692,{5,6},0)</f>
        <v>26626</v>
      </c>
      <c r="K202" s="14">
        <v>48467.0</v>
      </c>
      <c r="L202" s="14">
        <f>J202/'HUMAN RESOURCES'!I202</f>
        <v>0.0001860199568</v>
      </c>
      <c r="M202" s="14">
        <f>K202/'HUMAN RESOURCES'!I202</f>
        <v>0.0003386099769</v>
      </c>
      <c r="N202" s="34">
        <f t="array" ref="N202:V202">VLOOKUP(A202,'HUMAN RESOURCES'!$A$2:$M$2692,{2,3,4,5,6,7,8,9,10},0)</f>
        <v>0.023</v>
      </c>
      <c r="O202" s="14">
        <v>0.051</v>
      </c>
      <c r="P202" s="14">
        <v>68.0</v>
      </c>
      <c r="Q202" s="14">
        <v>67.0</v>
      </c>
      <c r="R202" s="14">
        <v>0.343</v>
      </c>
      <c r="S202" s="14">
        <v>0.614</v>
      </c>
      <c r="T202" s="14">
        <v>0.043</v>
      </c>
      <c r="U202" s="14">
        <v>1.4313518E8</v>
      </c>
      <c r="V202" s="14">
        <v>0.268</v>
      </c>
      <c r="W202" s="34">
        <f t="array" ref="W202:X202">VLOOKUP(A202,TOURISM!$A$2:$F$2692,{3,6},0)</f>
        <v>79000000</v>
      </c>
      <c r="X202" s="35">
        <v>3.75E8</v>
      </c>
      <c r="Y202" s="34">
        <f>X202/'HUMAN RESOURCES'!I202</f>
        <v>2.619900991</v>
      </c>
      <c r="Z202" s="34">
        <f t="array" ref="Z202:AE202">VLOOKUP(A202,BUSINESS!$A$2:$J$2692,{4,5,6,7,8,9},0)</f>
        <v>0.353</v>
      </c>
      <c r="AA202" s="14">
        <v>50.0</v>
      </c>
      <c r="AB202" s="14">
        <v>94.0</v>
      </c>
      <c r="AC202" s="14">
        <v>400.0</v>
      </c>
      <c r="AD202" s="14">
        <v>0.002</v>
      </c>
      <c r="AE202" s="14">
        <v>0.063</v>
      </c>
      <c r="AF202" s="14"/>
      <c r="AG202" s="14"/>
      <c r="AH202" s="14"/>
    </row>
    <row r="203">
      <c r="A203" s="32" t="str">
        <f t="shared" si="1"/>
        <v>Bangladesh-Asia2006</v>
      </c>
      <c r="B203" s="32" t="s">
        <v>73</v>
      </c>
      <c r="C203" s="33" t="s">
        <v>47</v>
      </c>
      <c r="D203" s="8" t="s">
        <v>41</v>
      </c>
      <c r="E203" s="12">
        <v>6.0277560976E10</v>
      </c>
      <c r="F203" s="12">
        <f>E203/'HUMAN RESOURCES'!I203</f>
        <v>416.0840826</v>
      </c>
      <c r="G203" s="8">
        <v>0.032</v>
      </c>
      <c r="H203" s="8">
        <v>13.0</v>
      </c>
      <c r="I203" s="8">
        <v>0.14</v>
      </c>
      <c r="J203" s="34">
        <f t="array" ref="J203:K203">VLOOKUP(A203,ENERGY!$A$2:$F$2692,{5,6},0)</f>
        <v>20756</v>
      </c>
      <c r="K203" s="14">
        <v>33707.0</v>
      </c>
      <c r="L203" s="14">
        <f>J203/'HUMAN RESOURCES'!I203</f>
        <v>0.0001432745632</v>
      </c>
      <c r="M203" s="14">
        <f>K203/'HUMAN RESOURCES'!I203</f>
        <v>0.0002326727549</v>
      </c>
      <c r="N203" s="34">
        <f t="array" ref="N203:V203">VLOOKUP(A203,'HUMAN RESOURCES'!$A$2:$M$2692,{2,3,4,5,6,7,8,9,10},0)</f>
        <v>0.023</v>
      </c>
      <c r="O203" s="14">
        <v>0.048</v>
      </c>
      <c r="P203" s="14">
        <v>68.0</v>
      </c>
      <c r="Q203" s="14">
        <v>67.0</v>
      </c>
      <c r="R203" s="14">
        <v>0.338</v>
      </c>
      <c r="S203" s="14">
        <v>0.619</v>
      </c>
      <c r="T203" s="14">
        <v>0.044</v>
      </c>
      <c r="U203" s="14">
        <v>1.44868702E8</v>
      </c>
      <c r="V203" s="14">
        <v>0.275</v>
      </c>
      <c r="W203" s="34">
        <f t="array" ref="W203:X203">VLOOKUP(A203,TOURISM!$A$2:$F$2692,{3,6},0)</f>
        <v>80000000</v>
      </c>
      <c r="X203" s="35">
        <v>4.44E8</v>
      </c>
      <c r="Y203" s="34">
        <f>X203/'HUMAN RESOURCES'!I203</f>
        <v>3.064844193</v>
      </c>
      <c r="Z203" s="34">
        <f t="array" ref="Z203:AE203">VLOOKUP(A203,BUSINESS!$A$2:$J$2692,{4,5,6,7,8,9},0)</f>
        <v>0.353</v>
      </c>
      <c r="AA203" s="14">
        <v>50.0</v>
      </c>
      <c r="AB203" s="14">
        <v>94.0</v>
      </c>
      <c r="AC203" s="14">
        <v>400.0</v>
      </c>
      <c r="AD203" s="14">
        <v>0.01</v>
      </c>
      <c r="AE203" s="14">
        <v>0.132</v>
      </c>
      <c r="AF203" s="14"/>
      <c r="AG203" s="14"/>
      <c r="AH203" s="14"/>
    </row>
    <row r="204">
      <c r="A204" s="32" t="str">
        <f t="shared" si="1"/>
        <v>Bangladesh-Asia2007</v>
      </c>
      <c r="B204" s="32" t="s">
        <v>73</v>
      </c>
      <c r="C204" s="33" t="s">
        <v>48</v>
      </c>
      <c r="D204" s="8" t="s">
        <v>41</v>
      </c>
      <c r="E204" s="12">
        <v>6.1901116736E10</v>
      </c>
      <c r="F204" s="12">
        <f>E204/'HUMAN RESOURCES'!I204</f>
        <v>422.6570831</v>
      </c>
      <c r="G204" s="8">
        <v>0.034</v>
      </c>
      <c r="H204" s="8">
        <v>14.0</v>
      </c>
      <c r="I204" s="8">
        <v>0.153</v>
      </c>
      <c r="J204" s="34">
        <f t="array" ref="J204:K204">VLOOKUP(A204,ENERGY!$A$2:$F$2692,{5,6},0)</f>
        <v>23868</v>
      </c>
      <c r="K204" s="14">
        <v>37554.0</v>
      </c>
      <c r="L204" s="14">
        <f>J204/'HUMAN RESOURCES'!I204</f>
        <v>0.0001629692612</v>
      </c>
      <c r="M204" s="14">
        <f>K204/'HUMAN RESOURCES'!I204</f>
        <v>0.0002564164418</v>
      </c>
      <c r="N204" s="34">
        <f t="array" ref="N204:V204">VLOOKUP(A204,'HUMAN RESOURCES'!$A$2:$M$2692,{2,3,4,5,6,7,8,9,10},0)</f>
        <v>0.022</v>
      </c>
      <c r="O204" s="14">
        <v>0.046</v>
      </c>
      <c r="P204" s="14">
        <v>69.0</v>
      </c>
      <c r="Q204" s="14">
        <v>68.0</v>
      </c>
      <c r="R204" s="14">
        <v>0.333</v>
      </c>
      <c r="S204" s="14">
        <v>0.623</v>
      </c>
      <c r="T204" s="14">
        <v>0.044</v>
      </c>
      <c r="U204" s="14">
        <v>1.46457067E8</v>
      </c>
      <c r="V204" s="14">
        <v>0.282</v>
      </c>
      <c r="W204" s="34">
        <f t="array" ref="W204:X204">VLOOKUP(A204,TOURISM!$A$2:$F$2692,{3,6},0)</f>
        <v>76000000</v>
      </c>
      <c r="X204" s="35">
        <v>5.3E8</v>
      </c>
      <c r="Y204" s="34">
        <f>X204/'HUMAN RESOURCES'!I204</f>
        <v>3.618807961</v>
      </c>
      <c r="Z204" s="34">
        <f t="array" ref="Z204:AE204">VLOOKUP(A204,BUSINESS!$A$2:$J$2692,{4,5,6,7,8,9},0)</f>
        <v>0.37</v>
      </c>
      <c r="AA204" s="14">
        <v>74.0</v>
      </c>
      <c r="AB204" s="14">
        <v>94.0</v>
      </c>
      <c r="AC204" s="14">
        <v>400.0</v>
      </c>
      <c r="AD204" s="14">
        <v>0.018</v>
      </c>
      <c r="AE204" s="14">
        <v>0.235</v>
      </c>
      <c r="AF204" s="14"/>
      <c r="AG204" s="14"/>
      <c r="AH204" s="14"/>
    </row>
    <row r="205">
      <c r="A205" s="32" t="str">
        <f t="shared" si="1"/>
        <v>Bangladesh-Asia2008</v>
      </c>
      <c r="B205" s="32" t="s">
        <v>73</v>
      </c>
      <c r="C205" s="33" t="s">
        <v>49</v>
      </c>
      <c r="D205" s="8" t="s">
        <v>41</v>
      </c>
      <c r="E205" s="12">
        <v>6.8415421373E10</v>
      </c>
      <c r="F205" s="12">
        <f>E205/'HUMAN RESOURCES'!I205</f>
        <v>462.3601854</v>
      </c>
      <c r="G205" s="8">
        <v>0.035</v>
      </c>
      <c r="H205" s="8">
        <v>16.0</v>
      </c>
      <c r="I205" s="8">
        <v>0.16</v>
      </c>
      <c r="J205" s="34">
        <f t="array" ref="J205:K205">VLOOKUP(A205,ENERGY!$A$2:$F$2692,{5,6},0)</f>
        <v>21713</v>
      </c>
      <c r="K205" s="14">
        <v>33883.0</v>
      </c>
      <c r="L205" s="14">
        <f>J205/'HUMAN RESOURCES'!I205</f>
        <v>0.0001467392366</v>
      </c>
      <c r="M205" s="14">
        <f>K205/'HUMAN RESOURCES'!I205</f>
        <v>0.0002289856563</v>
      </c>
      <c r="N205" s="34">
        <f t="array" ref="N205:V205">VLOOKUP(A205,'HUMAN RESOURCES'!$A$2:$M$2692,{2,3,4,5,6,7,8,9,10},0)</f>
        <v>0.022</v>
      </c>
      <c r="O205" s="14">
        <v>0.043</v>
      </c>
      <c r="P205" s="14">
        <v>69.0</v>
      </c>
      <c r="Q205" s="14">
        <v>68.0</v>
      </c>
      <c r="R205" s="14">
        <v>0.327</v>
      </c>
      <c r="S205" s="14">
        <v>0.628</v>
      </c>
      <c r="T205" s="14">
        <v>0.045</v>
      </c>
      <c r="U205" s="14">
        <v>1.47969967E8</v>
      </c>
      <c r="V205" s="14">
        <v>0.29</v>
      </c>
      <c r="W205" s="34">
        <f t="array" ref="W205:X205">VLOOKUP(A205,TOURISM!$A$2:$F$2692,{3,6},0)</f>
        <v>75000000</v>
      </c>
      <c r="X205" s="35">
        <v>7.35E8</v>
      </c>
      <c r="Y205" s="34">
        <f>X205/'HUMAN RESOURCES'!I205</f>
        <v>4.967224194</v>
      </c>
      <c r="Z205" s="34">
        <f t="array" ref="Z205:AE205">VLOOKUP(A205,BUSINESS!$A$2:$J$2692,{4,5,6,7,8,9},0)</f>
        <v>0.361</v>
      </c>
      <c r="AA205" s="14">
        <v>73.0</v>
      </c>
      <c r="AB205" s="14">
        <v>94.0</v>
      </c>
      <c r="AC205" s="14">
        <v>302.0</v>
      </c>
      <c r="AD205" s="14">
        <v>0.025</v>
      </c>
      <c r="AE205" s="14">
        <v>0.302</v>
      </c>
      <c r="AF205" s="14"/>
      <c r="AG205" s="14"/>
      <c r="AH205" s="14"/>
    </row>
    <row r="206">
      <c r="A206" s="32" t="str">
        <f t="shared" si="1"/>
        <v>Bangladesh-Asia2009</v>
      </c>
      <c r="B206" s="32" t="s">
        <v>73</v>
      </c>
      <c r="C206" s="33" t="s">
        <v>50</v>
      </c>
      <c r="D206" s="8" t="s">
        <v>41</v>
      </c>
      <c r="E206" s="12">
        <v>7.9554350678E10</v>
      </c>
      <c r="F206" s="12">
        <f>E206/'HUMAN RESOURCES'!I206</f>
        <v>532.1250909</v>
      </c>
      <c r="G206" s="8">
        <v>0.035</v>
      </c>
      <c r="H206" s="8">
        <v>19.0</v>
      </c>
      <c r="I206" s="8">
        <v>0.164</v>
      </c>
      <c r="J206" s="34">
        <f t="array" ref="J206:K206">VLOOKUP(A206,ENERGY!$A$2:$F$2692,{5,6},0)</f>
        <v>18591</v>
      </c>
      <c r="K206" s="14">
        <v>27869.0</v>
      </c>
      <c r="L206" s="14">
        <f>J206/'HUMAN RESOURCES'!I206</f>
        <v>0.0001243519365</v>
      </c>
      <c r="M206" s="14">
        <f>K206/'HUMAN RESOURCES'!I206</f>
        <v>0.0001864108503</v>
      </c>
      <c r="N206" s="34">
        <f t="array" ref="N206:V206">VLOOKUP(A206,'HUMAN RESOURCES'!$A$2:$M$2692,{2,3,4,5,6,7,8,9,10},0)</f>
        <v>0.021</v>
      </c>
      <c r="O206" s="14">
        <v>0.041</v>
      </c>
      <c r="P206" s="14">
        <v>70.0</v>
      </c>
      <c r="Q206" s="14">
        <v>68.0</v>
      </c>
      <c r="R206" s="14">
        <v>0.322</v>
      </c>
      <c r="S206" s="14">
        <v>0.632</v>
      </c>
      <c r="T206" s="14">
        <v>0.046</v>
      </c>
      <c r="U206" s="14">
        <v>1.495031E8</v>
      </c>
      <c r="V206" s="14">
        <v>0.297</v>
      </c>
      <c r="W206" s="34">
        <f t="array" ref="W206:X206">VLOOKUP(A206,TOURISM!$A$2:$F$2692,{3,6},0)</f>
        <v>77000000</v>
      </c>
      <c r="X206" s="35">
        <v>6.51E8</v>
      </c>
      <c r="Y206" s="34">
        <f>X206/'HUMAN RESOURCES'!I206</f>
        <v>4.354424758</v>
      </c>
      <c r="Z206" s="34">
        <f t="array" ref="Z206:AE206">VLOOKUP(A206,BUSINESS!$A$2:$J$2692,{4,5,6,7,8,9},0)</f>
        <v>0.35</v>
      </c>
      <c r="AA206" s="14">
        <v>43.0</v>
      </c>
      <c r="AB206" s="14">
        <v>94.0</v>
      </c>
      <c r="AC206" s="14">
        <v>302.0</v>
      </c>
      <c r="AD206" s="14">
        <v>0.031</v>
      </c>
      <c r="AE206" s="14">
        <v>0.344</v>
      </c>
      <c r="AF206" s="14"/>
      <c r="AG206" s="14"/>
      <c r="AH206" s="14"/>
    </row>
    <row r="207">
      <c r="A207" s="32" t="str">
        <f t="shared" si="1"/>
        <v>Bangladesh-Asia2010</v>
      </c>
      <c r="B207" s="32" t="s">
        <v>73</v>
      </c>
      <c r="C207" s="33" t="s">
        <v>51</v>
      </c>
      <c r="D207" s="8" t="s">
        <v>41</v>
      </c>
      <c r="E207" s="12">
        <v>8.9356650349E10</v>
      </c>
      <c r="F207" s="12">
        <f>E207/'HUMAN RESOURCES'!I207</f>
        <v>591.2745707</v>
      </c>
      <c r="G207" s="8">
        <v>0.037</v>
      </c>
      <c r="H207" s="8">
        <v>22.0</v>
      </c>
      <c r="I207" s="8">
        <v>0.146</v>
      </c>
      <c r="J207" s="34">
        <f t="array" ref="J207:K207">VLOOKUP(A207,ENERGY!$A$2:$F$2692,{5,6},0)</f>
        <v>25332</v>
      </c>
      <c r="K207" s="14">
        <v>48137.0</v>
      </c>
      <c r="L207" s="14">
        <f>J207/'HUMAN RESOURCES'!I207</f>
        <v>0.0001676223019</v>
      </c>
      <c r="M207" s="14">
        <f>K207/'HUMAN RESOURCES'!I207</f>
        <v>0.0003185233992</v>
      </c>
      <c r="N207" s="34">
        <f t="array" ref="N207:V207">VLOOKUP(A207,'HUMAN RESOURCES'!$A$2:$M$2692,{2,3,4,5,6,7,8,9,10},0)</f>
        <v>0.021</v>
      </c>
      <c r="O207" s="14">
        <v>0.039</v>
      </c>
      <c r="P207" s="14">
        <v>70.0</v>
      </c>
      <c r="Q207" s="14">
        <v>69.0</v>
      </c>
      <c r="R207" s="14">
        <v>0.317</v>
      </c>
      <c r="S207" s="14">
        <v>0.637</v>
      </c>
      <c r="T207" s="14">
        <v>0.046</v>
      </c>
      <c r="U207" s="14">
        <v>1.51125475E8</v>
      </c>
      <c r="V207" s="14">
        <v>0.305</v>
      </c>
      <c r="W207" s="34">
        <f t="array" ref="W207:X207">VLOOKUP(A207,TOURISM!$A$2:$F$2692,{3,6},0)</f>
        <v>103000000</v>
      </c>
      <c r="X207" s="35">
        <v>8.35E8</v>
      </c>
      <c r="Y207" s="34">
        <f>X207/'HUMAN RESOURCES'!I207</f>
        <v>5.525210094</v>
      </c>
      <c r="Z207" s="34">
        <f t="array" ref="Z207:AE207">VLOOKUP(A207,BUSINESS!$A$2:$J$2692,{4,5,6,7,8,9},0)</f>
        <v>0.35</v>
      </c>
      <c r="AA207" s="14">
        <v>19.0</v>
      </c>
      <c r="AB207" s="14">
        <v>94.0</v>
      </c>
      <c r="AC207" s="14">
        <v>302.0</v>
      </c>
      <c r="AD207" s="14">
        <v>0.037</v>
      </c>
      <c r="AE207" s="14">
        <v>0.449</v>
      </c>
      <c r="AF207" s="14"/>
      <c r="AG207" s="14"/>
      <c r="AH207" s="14"/>
    </row>
    <row r="208">
      <c r="A208" s="32" t="str">
        <f t="shared" si="1"/>
        <v>Bangladesh-Asia2011</v>
      </c>
      <c r="B208" s="32" t="s">
        <v>73</v>
      </c>
      <c r="C208" s="33" t="s">
        <v>52</v>
      </c>
      <c r="D208" s="8" t="s">
        <v>41</v>
      </c>
      <c r="E208" s="12">
        <v>1.0E11</v>
      </c>
      <c r="F208" s="12">
        <f>E208/'HUMAN RESOURCES'!I208</f>
        <v>654.1829758</v>
      </c>
      <c r="G208" s="8">
        <v>0.037</v>
      </c>
      <c r="H208" s="8">
        <v>24.0</v>
      </c>
      <c r="I208" s="8">
        <v>0.13</v>
      </c>
      <c r="J208" s="34">
        <f t="array" ref="J208:K208">VLOOKUP(A208,ENERGY!$A$2:$F$2692,{5,6},0)</f>
        <v>22554</v>
      </c>
      <c r="K208" s="14">
        <v>39750.0</v>
      </c>
      <c r="L208" s="14">
        <f>J208/'HUMAN RESOURCES'!I208</f>
        <v>0.0001475444284</v>
      </c>
      <c r="M208" s="14">
        <f>K208/'HUMAN RESOURCES'!I208</f>
        <v>0.0002600377329</v>
      </c>
      <c r="N208" s="34">
        <f t="array" ref="N208:V208">VLOOKUP(A208,'HUMAN RESOURCES'!$A$2:$M$2692,{2,3,4,5,6,7,8,9,10},0)</f>
        <v>0.021</v>
      </c>
      <c r="O208" s="14">
        <v>0.037</v>
      </c>
      <c r="P208" s="14">
        <v>71.0</v>
      </c>
      <c r="Q208" s="14">
        <v>69.0</v>
      </c>
      <c r="R208" s="14">
        <v>0.311</v>
      </c>
      <c r="S208" s="14">
        <v>0.642</v>
      </c>
      <c r="T208" s="14">
        <v>0.047</v>
      </c>
      <c r="U208" s="14">
        <v>1.52862431E8</v>
      </c>
      <c r="V208" s="14">
        <v>0.312</v>
      </c>
      <c r="W208" s="34">
        <f t="array" ref="W208:X208">VLOOKUP(A208,TOURISM!$A$2:$F$2692,{3,6},0)</f>
        <v>97000000</v>
      </c>
      <c r="X208" s="35">
        <v>8.19E8</v>
      </c>
      <c r="Y208" s="34">
        <f>X208/'HUMAN RESOURCES'!I208</f>
        <v>5.357758572</v>
      </c>
      <c r="Z208" s="34">
        <f t="array" ref="Z208:AE208">VLOOKUP(A208,BUSINESS!$A$2:$J$2692,{4,5,6,7,8,9},0)</f>
        <v>0.35</v>
      </c>
      <c r="AA208" s="14">
        <v>19.0</v>
      </c>
      <c r="AB208" s="14">
        <v>94.0</v>
      </c>
      <c r="AC208" s="14">
        <v>302.0</v>
      </c>
      <c r="AD208" s="14">
        <v>0.05</v>
      </c>
      <c r="AE208" s="14">
        <v>0.552</v>
      </c>
      <c r="AF208" s="14"/>
      <c r="AG208" s="14"/>
      <c r="AH208" s="14"/>
    </row>
    <row r="209">
      <c r="A209" s="32" t="str">
        <f t="shared" si="1"/>
        <v>Bangladesh-Asia2012</v>
      </c>
      <c r="B209" s="32" t="s">
        <v>73</v>
      </c>
      <c r="C209" s="33" t="s">
        <v>53</v>
      </c>
      <c r="D209" s="8" t="s">
        <v>41</v>
      </c>
      <c r="E209" s="12">
        <v>1.12E11</v>
      </c>
      <c r="F209" s="12">
        <f>E209/'HUMAN RESOURCES'!I209</f>
        <v>724.0035784</v>
      </c>
      <c r="G209" s="8">
        <v>0.038</v>
      </c>
      <c r="H209" s="8">
        <v>27.0</v>
      </c>
      <c r="I209" s="8">
        <v>0.133</v>
      </c>
      <c r="J209" s="34">
        <f t="array" ref="J209:K209">VLOOKUP(A209,ENERGY!$A$2:$F$2692,{5,6},0)</f>
        <v>20223</v>
      </c>
      <c r="K209" s="14">
        <v>32457.0</v>
      </c>
      <c r="L209" s="14">
        <f>J209/'HUMAN RESOURCES'!I209</f>
        <v>0.0001307278961</v>
      </c>
      <c r="M209" s="14">
        <f>K209/'HUMAN RESOURCES'!I209</f>
        <v>0.0002098123584</v>
      </c>
      <c r="N209" s="34">
        <f t="array" ref="N209:V209">VLOOKUP(A209,'HUMAN RESOURCES'!$A$2:$M$2692,{2,3,4,5,6,7,8,9,10},0)</f>
        <v>0.02</v>
      </c>
      <c r="O209" s="14">
        <v>0.035</v>
      </c>
      <c r="P209" s="14">
        <v>71.0</v>
      </c>
      <c r="Q209" s="14">
        <v>70.0</v>
      </c>
      <c r="R209" s="14">
        <v>0.306</v>
      </c>
      <c r="S209" s="14">
        <v>0.647</v>
      </c>
      <c r="T209" s="14">
        <v>0.047</v>
      </c>
      <c r="U209" s="14">
        <v>1.54695368E8</v>
      </c>
      <c r="V209" s="14">
        <v>0.32</v>
      </c>
      <c r="W209" s="34">
        <f t="array" ref="W209:X209">VLOOKUP(A209,TOURISM!$A$2:$F$2692,{3,6},0)</f>
        <v>110000000</v>
      </c>
      <c r="X209" s="35">
        <v>8.29E8</v>
      </c>
      <c r="Y209" s="34">
        <f>X209/'HUMAN RESOURCES'!I209</f>
        <v>5.358919344</v>
      </c>
      <c r="Z209" s="34">
        <f t="array" ref="Z209:AE209">VLOOKUP(A209,BUSINESS!$A$2:$J$2692,{4,5,6,7,8,9},0)</f>
        <v>0.35</v>
      </c>
      <c r="AA209" s="14">
        <v>19.0</v>
      </c>
      <c r="AB209" s="14">
        <v>132.0</v>
      </c>
      <c r="AC209" s="14">
        <v>302.0</v>
      </c>
      <c r="AD209" s="14">
        <v>0.058</v>
      </c>
      <c r="AE209" s="14">
        <v>0.628</v>
      </c>
      <c r="AF209" s="14"/>
      <c r="AG209" s="14"/>
      <c r="AH209" s="14"/>
    </row>
    <row r="210">
      <c r="A210" s="32" t="str">
        <f t="shared" si="1"/>
        <v>Barbados-The Americas2000</v>
      </c>
      <c r="B210" s="32" t="s">
        <v>74</v>
      </c>
      <c r="C210" s="33" t="s">
        <v>40</v>
      </c>
      <c r="D210" s="8" t="s">
        <v>63</v>
      </c>
      <c r="E210" s="12">
        <v>4.22485E9</v>
      </c>
      <c r="F210" s="12">
        <f>E210/'HUMAN RESOURCES'!I210</f>
        <v>15812.15614</v>
      </c>
      <c r="G210" s="8">
        <v>0.063</v>
      </c>
      <c r="H210" s="8">
        <v>938.0</v>
      </c>
      <c r="I210" s="8">
        <v>0.087</v>
      </c>
      <c r="J210" s="34">
        <f t="array" ref="J210:K210">VLOOKUP(A210,ENERGY!$A$2:$F$2692,{5,6},0)</f>
        <v>14338</v>
      </c>
      <c r="K210" s="14">
        <v>8529.0</v>
      </c>
      <c r="L210" s="14">
        <f>J210/'HUMAN RESOURCES'!I210</f>
        <v>0.05366218796</v>
      </c>
      <c r="M210" s="14">
        <f>K210/'HUMAN RESOURCES'!I210</f>
        <v>0.03192110483</v>
      </c>
      <c r="N210" s="34">
        <f t="array" ref="N210:V210">VLOOKUP(A210,'HUMAN RESOURCES'!$A$2:$M$2692,{2,3,4,5,6,7,8,9,10},0)</f>
        <v>0.013</v>
      </c>
      <c r="O210" s="14">
        <v>0.015</v>
      </c>
      <c r="P210" s="14">
        <v>75.0</v>
      </c>
      <c r="Q210" s="14">
        <v>71.0</v>
      </c>
      <c r="R210" s="14">
        <v>0.219</v>
      </c>
      <c r="S210" s="14">
        <v>0.666</v>
      </c>
      <c r="T210" s="14">
        <v>0.115</v>
      </c>
      <c r="U210" s="14">
        <v>267190.0</v>
      </c>
      <c r="V210" s="14">
        <v>0.338</v>
      </c>
      <c r="W210" s="34">
        <f t="array" ref="W210:X210">VLOOKUP(A210,TOURISM!$A$2:$F$2692,{3,6},0)</f>
        <v>733000000</v>
      </c>
      <c r="X210" s="35">
        <v>1.41E8</v>
      </c>
      <c r="Y210" s="34">
        <f>X210/'HUMAN RESOURCES'!I210</f>
        <v>527.7143606</v>
      </c>
      <c r="Z210" s="34">
        <f t="array" ref="Z210:AE210">VLOOKUP(A210,BUSINESS!$A$2:$J$2692,{4,5,6,7,8,9},0)</f>
        <v>0.489</v>
      </c>
      <c r="AA210" s="14">
        <v>26.0</v>
      </c>
      <c r="AB210" s="14">
        <v>94.0</v>
      </c>
      <c r="AC210" s="14">
        <v>302.0</v>
      </c>
      <c r="AD210" s="14">
        <v>0.04</v>
      </c>
      <c r="AE210" s="14">
        <v>0.107</v>
      </c>
      <c r="AF210" s="14"/>
      <c r="AG210" s="14"/>
      <c r="AH210" s="14"/>
    </row>
    <row r="211">
      <c r="A211" s="32" t="str">
        <f t="shared" si="1"/>
        <v>Barbados-The Americas2001</v>
      </c>
      <c r="B211" s="32" t="s">
        <v>74</v>
      </c>
      <c r="C211" s="33" t="s">
        <v>42</v>
      </c>
      <c r="D211" s="8" t="s">
        <v>63</v>
      </c>
      <c r="E211" s="12">
        <v>3.1195E9</v>
      </c>
      <c r="F211" s="12">
        <f>E211/'HUMAN RESOURCES'!I211</f>
        <v>11627.08352</v>
      </c>
      <c r="G211" s="8">
        <v>0.063</v>
      </c>
      <c r="H211" s="8">
        <v>602.0</v>
      </c>
      <c r="I211" s="8">
        <v>0.102</v>
      </c>
      <c r="J211" s="34">
        <f t="array" ref="J211:K211">VLOOKUP(A211,ENERGY!$A$2:$F$2692,{5,6},0)</f>
        <v>14338</v>
      </c>
      <c r="K211" s="14">
        <v>8529.0</v>
      </c>
      <c r="L211" s="14">
        <f>J211/'HUMAN RESOURCES'!I211</f>
        <v>0.05344097564</v>
      </c>
      <c r="M211" s="14">
        <f>K211/'HUMAN RESOURCES'!I211</f>
        <v>0.03178951606</v>
      </c>
      <c r="N211" s="34">
        <f t="array" ref="N211:V211">VLOOKUP(A211,'HUMAN RESOURCES'!$A$2:$M$2692,{2,3,4,5,6,7,8,9,10},0)</f>
        <v>0.013</v>
      </c>
      <c r="O211" s="14">
        <v>0.015</v>
      </c>
      <c r="P211" s="14">
        <v>76.0</v>
      </c>
      <c r="Q211" s="14">
        <v>71.0</v>
      </c>
      <c r="R211" s="14">
        <v>0.217</v>
      </c>
      <c r="S211" s="14">
        <v>0.669</v>
      </c>
      <c r="T211" s="14">
        <v>0.115</v>
      </c>
      <c r="U211" s="14">
        <v>268296.0</v>
      </c>
      <c r="V211" s="14">
        <v>0.337</v>
      </c>
      <c r="W211" s="34">
        <f t="array" ref="W211:X211">VLOOKUP(A211,TOURISM!$A$2:$F$2692,{3,6},0)</f>
        <v>706000000</v>
      </c>
      <c r="X211" s="35">
        <v>1.49E8</v>
      </c>
      <c r="Y211" s="34">
        <f>X211/'HUMAN RESOURCES'!I211</f>
        <v>555.3567701</v>
      </c>
      <c r="Z211" s="34">
        <f t="array" ref="Z211:AE211">VLOOKUP(A211,BUSINESS!$A$2:$J$2692,{4,5,6,7,8,9},0)</f>
        <v>0.489</v>
      </c>
      <c r="AA211" s="14">
        <v>26.0</v>
      </c>
      <c r="AB211" s="14">
        <v>94.0</v>
      </c>
      <c r="AC211" s="14">
        <v>302.0</v>
      </c>
      <c r="AD211" s="14">
        <v>0.119</v>
      </c>
      <c r="AE211" s="14">
        <v>0.198</v>
      </c>
      <c r="AF211" s="14"/>
      <c r="AG211" s="14"/>
      <c r="AH211" s="14"/>
    </row>
    <row r="212">
      <c r="A212" s="32" t="str">
        <f t="shared" si="1"/>
        <v>Barbados-The Americas2002</v>
      </c>
      <c r="B212" s="32" t="s">
        <v>74</v>
      </c>
      <c r="C212" s="33" t="s">
        <v>43</v>
      </c>
      <c r="D212" s="8" t="s">
        <v>63</v>
      </c>
      <c r="E212" s="12">
        <v>3.11235E9</v>
      </c>
      <c r="F212" s="12">
        <f>E212/'HUMAN RESOURCES'!I212</f>
        <v>11547.58018</v>
      </c>
      <c r="G212" s="8">
        <v>0.067</v>
      </c>
      <c r="H212" s="8">
        <v>635.0</v>
      </c>
      <c r="I212" s="8">
        <v>0.096</v>
      </c>
      <c r="J212" s="34">
        <f t="array" ref="J212:K212">VLOOKUP(A212,ENERGY!$A$2:$F$2692,{5,6},0)</f>
        <v>14338</v>
      </c>
      <c r="K212" s="14">
        <v>1503.0</v>
      </c>
      <c r="L212" s="14">
        <f>J212/'HUMAN RESOURCES'!I212</f>
        <v>0.05319748891</v>
      </c>
      <c r="M212" s="14">
        <f>K212/'HUMAN RESOURCES'!I212</f>
        <v>0.005576497826</v>
      </c>
      <c r="N212" s="34">
        <f t="array" ref="N212:V212">VLOOKUP(A212,'HUMAN RESOURCES'!$A$2:$M$2692,{2,3,4,5,6,7,8,9,10},0)</f>
        <v>0.013</v>
      </c>
      <c r="O212" s="14">
        <v>0.015</v>
      </c>
      <c r="P212" s="14">
        <v>76.0</v>
      </c>
      <c r="Q212" s="14">
        <v>71.0</v>
      </c>
      <c r="R212" s="14">
        <v>0.214</v>
      </c>
      <c r="S212" s="14">
        <v>0.672</v>
      </c>
      <c r="T212" s="14">
        <v>0.114</v>
      </c>
      <c r="U212" s="14">
        <v>269524.0</v>
      </c>
      <c r="V212" s="14">
        <v>0.335</v>
      </c>
      <c r="W212" s="34">
        <f t="array" ref="W212:X212">VLOOKUP(A212,TOURISM!$A$2:$F$2692,{3,6},0)</f>
        <v>666000000</v>
      </c>
      <c r="X212" s="35">
        <v>1.46E8</v>
      </c>
      <c r="Y212" s="34">
        <f>X212/'HUMAN RESOURCES'!I212</f>
        <v>541.6957303</v>
      </c>
      <c r="Z212" s="34">
        <f t="array" ref="Z212:AE212">VLOOKUP(A212,BUSINESS!$A$2:$J$2692,{4,5,6,7,8,9},0)</f>
        <v>0.489</v>
      </c>
      <c r="AA212" s="14">
        <v>26.0</v>
      </c>
      <c r="AB212" s="14">
        <v>94.0</v>
      </c>
      <c r="AC212" s="14">
        <v>302.0</v>
      </c>
      <c r="AD212" s="14">
        <v>0.278</v>
      </c>
      <c r="AE212" s="14">
        <v>0.361</v>
      </c>
      <c r="AF212" s="14"/>
      <c r="AG212" s="14"/>
      <c r="AH212" s="14"/>
    </row>
    <row r="213">
      <c r="A213" s="32" t="str">
        <f t="shared" si="1"/>
        <v>Barbados-The Americas2003</v>
      </c>
      <c r="B213" s="32" t="s">
        <v>74</v>
      </c>
      <c r="C213" s="33" t="s">
        <v>44</v>
      </c>
      <c r="D213" s="8" t="s">
        <v>63</v>
      </c>
      <c r="E213" s="12">
        <v>3.1686E9</v>
      </c>
      <c r="F213" s="12">
        <f>E213/'HUMAN RESOURCES'!I213</f>
        <v>11698.98539</v>
      </c>
      <c r="G213" s="8">
        <v>0.074</v>
      </c>
      <c r="H213" s="8">
        <v>677.0</v>
      </c>
      <c r="I213" s="8">
        <v>0.085</v>
      </c>
      <c r="J213" s="34">
        <f t="array" ref="J213:K213">VLOOKUP(A213,ENERGY!$A$2:$F$2692,{5,6},0)</f>
        <v>14338</v>
      </c>
      <c r="K213" s="14">
        <v>1624.0</v>
      </c>
      <c r="L213" s="14">
        <f>J213/'HUMAN RESOURCES'!I213</f>
        <v>0.05293822274</v>
      </c>
      <c r="M213" s="14">
        <f>K213/'HUMAN RESOURCES'!I213</f>
        <v>0.005996071539</v>
      </c>
      <c r="N213" s="34">
        <f t="array" ref="N213:V213">VLOOKUP(A213,'HUMAN RESOURCES'!$A$2:$M$2692,{2,3,4,5,6,7,8,9,10},0)</f>
        <v>0.013</v>
      </c>
      <c r="O213" s="14">
        <v>0.015</v>
      </c>
      <c r="P213" s="14">
        <v>76.0</v>
      </c>
      <c r="Q213" s="14">
        <v>71.0</v>
      </c>
      <c r="R213" s="14">
        <v>0.211</v>
      </c>
      <c r="S213" s="14">
        <v>0.677</v>
      </c>
      <c r="T213" s="14">
        <v>0.112</v>
      </c>
      <c r="U213" s="14">
        <v>270844.0</v>
      </c>
      <c r="V213" s="14">
        <v>0.333</v>
      </c>
      <c r="W213" s="34">
        <f t="array" ref="W213:X213">VLOOKUP(A213,TOURISM!$A$2:$F$2692,{3,6},0)</f>
        <v>767000000</v>
      </c>
      <c r="X213" s="35">
        <v>1.53E8</v>
      </c>
      <c r="Y213" s="34">
        <f>X213/'HUMAN RESOURCES'!I213</f>
        <v>564.9008285</v>
      </c>
      <c r="Z213" s="34">
        <f t="array" ref="Z213:AE213">VLOOKUP(A213,BUSINESS!$A$2:$J$2692,{4,5,6,7,8,9},0)</f>
        <v>0.489</v>
      </c>
      <c r="AA213" s="14">
        <v>26.0</v>
      </c>
      <c r="AB213" s="14">
        <v>94.0</v>
      </c>
      <c r="AC213" s="14">
        <v>302.0</v>
      </c>
      <c r="AD213" s="14">
        <v>0.397</v>
      </c>
      <c r="AE213" s="14">
        <v>0.517</v>
      </c>
      <c r="AF213" s="14"/>
      <c r="AG213" s="14"/>
      <c r="AH213" s="14"/>
    </row>
    <row r="214">
      <c r="A214" s="32" t="str">
        <f t="shared" si="1"/>
        <v>Barbados-The Americas2004</v>
      </c>
      <c r="B214" s="32" t="s">
        <v>74</v>
      </c>
      <c r="C214" s="33" t="s">
        <v>45</v>
      </c>
      <c r="D214" s="8" t="s">
        <v>63</v>
      </c>
      <c r="E214" s="12">
        <v>3.2712E9</v>
      </c>
      <c r="F214" s="12">
        <f>E214/'HUMAN RESOURCES'!I214</f>
        <v>12017.41335</v>
      </c>
      <c r="G214" s="8">
        <v>0.071</v>
      </c>
      <c r="H214" s="8">
        <v>702.0</v>
      </c>
      <c r="I214" s="8">
        <v>0.085</v>
      </c>
      <c r="J214" s="34">
        <f t="array" ref="J214:K214">VLOOKUP(A214,ENERGY!$A$2:$F$2692,{5,6},0)</f>
        <v>14338</v>
      </c>
      <c r="K214" s="14">
        <v>1635.0</v>
      </c>
      <c r="L214" s="14">
        <f>J214/'HUMAN RESOURCES'!I214</f>
        <v>0.05267353649</v>
      </c>
      <c r="M214" s="14">
        <f>K214/'HUMAN RESOURCES'!I214</f>
        <v>0.006006502452</v>
      </c>
      <c r="N214" s="34">
        <f t="array" ref="N214:V214">VLOOKUP(A214,'HUMAN RESOURCES'!$A$2:$M$2692,{2,3,4,5,6,7,8,9,10},0)</f>
        <v>0.013</v>
      </c>
      <c r="O214" s="14">
        <v>0.015</v>
      </c>
      <c r="P214" s="14">
        <v>76.0</v>
      </c>
      <c r="Q214" s="14">
        <v>71.0</v>
      </c>
      <c r="R214" s="14">
        <v>0.209</v>
      </c>
      <c r="S214" s="14">
        <v>0.681</v>
      </c>
      <c r="T214" s="14">
        <v>0.11</v>
      </c>
      <c r="U214" s="14">
        <v>272205.0</v>
      </c>
      <c r="V214" s="14">
        <v>0.331</v>
      </c>
      <c r="W214" s="34">
        <f t="array" ref="W214:X214">VLOOKUP(A214,TOURISM!$A$2:$F$2692,{3,6},0)</f>
        <v>784000000</v>
      </c>
      <c r="X214" s="35">
        <v>1.63E8</v>
      </c>
      <c r="Y214" s="34">
        <f>X214/'HUMAN RESOURCES'!I214</f>
        <v>598.8133943</v>
      </c>
      <c r="Z214" s="34">
        <f t="array" ref="Z214:AE214">VLOOKUP(A214,BUSINESS!$A$2:$J$2692,{4,5,6,7,8,9},0)</f>
        <v>0.489</v>
      </c>
      <c r="AA214" s="14">
        <v>26.0</v>
      </c>
      <c r="AB214" s="14">
        <v>94.0</v>
      </c>
      <c r="AC214" s="14">
        <v>302.0</v>
      </c>
      <c r="AD214" s="14">
        <v>0.498</v>
      </c>
      <c r="AE214" s="14">
        <v>0.735</v>
      </c>
      <c r="AF214" s="14"/>
      <c r="AG214" s="14"/>
      <c r="AH214" s="14"/>
    </row>
    <row r="215">
      <c r="A215" s="32" t="str">
        <f t="shared" si="1"/>
        <v>Barbados-The Americas2005</v>
      </c>
      <c r="B215" s="32" t="s">
        <v>74</v>
      </c>
      <c r="C215" s="33" t="s">
        <v>46</v>
      </c>
      <c r="D215" s="8" t="s">
        <v>63</v>
      </c>
      <c r="E215" s="12">
        <v>3.5097E9</v>
      </c>
      <c r="F215" s="12">
        <f>E215/'HUMAN RESOURCES'!I215</f>
        <v>12829.35139</v>
      </c>
      <c r="G215" s="8">
        <v>0.071</v>
      </c>
      <c r="H215" s="8">
        <v>737.0</v>
      </c>
      <c r="I215" s="8">
        <v>0.083</v>
      </c>
      <c r="J215" s="34">
        <f t="array" ref="J215:K215">VLOOKUP(A215,ENERGY!$A$2:$F$2692,{5,6},0)</f>
        <v>401</v>
      </c>
      <c r="K215" s="14">
        <v>1426.0</v>
      </c>
      <c r="L215" s="14">
        <f>J215/'HUMAN RESOURCES'!I215</f>
        <v>0.001465814715</v>
      </c>
      <c r="M215" s="14">
        <f>K215/'HUMAN RESOURCES'!I215</f>
        <v>0.005212597965</v>
      </c>
      <c r="N215" s="34">
        <f t="array" ref="N215:V215">VLOOKUP(A215,'HUMAN RESOURCES'!$A$2:$M$2692,{2,3,4,5,6,7,8,9,10},0)</f>
        <v>0.013</v>
      </c>
      <c r="O215" s="14">
        <v>0.015</v>
      </c>
      <c r="P215" s="14">
        <v>76.0</v>
      </c>
      <c r="Q215" s="14">
        <v>72.0</v>
      </c>
      <c r="R215" s="14">
        <v>0.206</v>
      </c>
      <c r="S215" s="14">
        <v>0.686</v>
      </c>
      <c r="T215" s="14">
        <v>0.108</v>
      </c>
      <c r="U215" s="14">
        <v>273568.0</v>
      </c>
      <c r="V215" s="14">
        <v>0.329</v>
      </c>
      <c r="W215" s="34">
        <f t="array" ref="W215:X215">VLOOKUP(A215,TOURISM!$A$2:$F$2692,{3,6},0)</f>
        <v>1081000000</v>
      </c>
      <c r="X215" s="35">
        <v>2.74E8</v>
      </c>
      <c r="Y215" s="34">
        <f>X215/'HUMAN RESOURCES'!I215</f>
        <v>1001.579132</v>
      </c>
      <c r="Z215" s="34">
        <f t="array" ref="Z215:AE215">VLOOKUP(A215,BUSINESS!$A$2:$J$2692,{4,5,6,7,8,9},0)</f>
        <v>0.489</v>
      </c>
      <c r="AA215" s="14">
        <v>26.0</v>
      </c>
      <c r="AB215" s="14">
        <v>94.0</v>
      </c>
      <c r="AC215" s="14">
        <v>302.0</v>
      </c>
      <c r="AD215" s="14">
        <v>0.525</v>
      </c>
      <c r="AE215" s="14">
        <v>0.754</v>
      </c>
      <c r="AF215" s="14"/>
      <c r="AG215" s="14"/>
      <c r="AH215" s="14"/>
    </row>
    <row r="216">
      <c r="A216" s="32" t="str">
        <f t="shared" si="1"/>
        <v>Barbados-The Americas2006</v>
      </c>
      <c r="B216" s="32" t="s">
        <v>74</v>
      </c>
      <c r="C216" s="33" t="s">
        <v>47</v>
      </c>
      <c r="D216" s="8" t="s">
        <v>63</v>
      </c>
      <c r="E216" s="12">
        <v>3.8915E9</v>
      </c>
      <c r="F216" s="12">
        <f>E216/'HUMAN RESOURCES'!I216</f>
        <v>14154.87246</v>
      </c>
      <c r="G216" s="8">
        <v>0.07</v>
      </c>
      <c r="H216" s="8">
        <v>765.0</v>
      </c>
      <c r="I216" s="8">
        <v>0.092</v>
      </c>
      <c r="J216" s="34">
        <f t="array" ref="J216:K216">VLOOKUP(A216,ENERGY!$A$2:$F$2692,{5,6},0)</f>
        <v>14338</v>
      </c>
      <c r="K216" s="14">
        <v>1228.0</v>
      </c>
      <c r="L216" s="14">
        <f>J216/'HUMAN RESOURCES'!I216</f>
        <v>0.0521527846</v>
      </c>
      <c r="M216" s="14">
        <f>K216/'HUMAN RESOURCES'!I216</f>
        <v>0.004466705223</v>
      </c>
      <c r="N216" s="34">
        <f t="array" ref="N216:V216">VLOOKUP(A216,'HUMAN RESOURCES'!$A$2:$M$2692,{2,3,4,5,6,7,8,9,10},0)</f>
        <v>0.013</v>
      </c>
      <c r="O216" s="14">
        <v>0.014</v>
      </c>
      <c r="P216" s="14">
        <v>77.0</v>
      </c>
      <c r="Q216" s="14">
        <v>72.0</v>
      </c>
      <c r="R216" s="14">
        <v>0.203</v>
      </c>
      <c r="S216" s="14">
        <v>0.69</v>
      </c>
      <c r="T216" s="14">
        <v>0.107</v>
      </c>
      <c r="U216" s="14">
        <v>274923.0</v>
      </c>
      <c r="V216" s="14">
        <v>0.328</v>
      </c>
      <c r="W216" s="34">
        <f t="array" ref="W216:X216">VLOOKUP(A216,TOURISM!$A$2:$F$2692,{3,6},0)</f>
        <v>1235000000</v>
      </c>
      <c r="X216" s="35">
        <v>2.84E8</v>
      </c>
      <c r="Y216" s="34">
        <f>X216/'HUMAN RESOURCES'!I216</f>
        <v>1033.016517</v>
      </c>
      <c r="Z216" s="34">
        <f t="array" ref="Z216:AE216">VLOOKUP(A216,BUSINESS!$A$2:$J$2692,{4,5,6,7,8,9},0)</f>
        <v>0.489</v>
      </c>
      <c r="AA216" s="14">
        <v>26.0</v>
      </c>
      <c r="AB216" s="14">
        <v>94.0</v>
      </c>
      <c r="AC216" s="14">
        <v>302.0</v>
      </c>
      <c r="AD216" s="14">
        <v>0.553</v>
      </c>
      <c r="AE216" s="14">
        <v>0.862</v>
      </c>
      <c r="AF216" s="14"/>
      <c r="AG216" s="14"/>
      <c r="AH216" s="14"/>
    </row>
    <row r="217">
      <c r="A217" s="32" t="str">
        <f t="shared" si="1"/>
        <v>Barbados-The Americas2007</v>
      </c>
      <c r="B217" s="32" t="s">
        <v>74</v>
      </c>
      <c r="C217" s="33" t="s">
        <v>48</v>
      </c>
      <c r="D217" s="8" t="s">
        <v>63</v>
      </c>
      <c r="E217" s="12">
        <v>4.31405E9</v>
      </c>
      <c r="F217" s="12">
        <f>E217/'HUMAN RESOURCES'!I217</f>
        <v>15614.94442</v>
      </c>
      <c r="G217" s="8">
        <v>0.071</v>
      </c>
      <c r="H217" s="8">
        <v>826.0</v>
      </c>
      <c r="I217" s="8">
        <v>0.103</v>
      </c>
      <c r="J217" s="34">
        <f t="array" ref="J217:K217">VLOOKUP(A217,ENERGY!$A$2:$F$2692,{5,6},0)</f>
        <v>390</v>
      </c>
      <c r="K217" s="14">
        <v>1353.0</v>
      </c>
      <c r="L217" s="14">
        <f>J217/'HUMAN RESOURCES'!I217</f>
        <v>0.001411626737</v>
      </c>
      <c r="M217" s="14">
        <f>K217/'HUMAN RESOURCES'!I217</f>
        <v>0.00489725891</v>
      </c>
      <c r="N217" s="34">
        <f t="array" ref="N217:V217">VLOOKUP(A217,'HUMAN RESOURCES'!$A$2:$M$2692,{2,3,4,5,6,7,8,9,10},0)</f>
        <v>0.013</v>
      </c>
      <c r="O217" s="14">
        <v>0.014</v>
      </c>
      <c r="P217" s="14">
        <v>77.0</v>
      </c>
      <c r="Q217" s="14">
        <v>72.0</v>
      </c>
      <c r="R217" s="14">
        <v>0.2</v>
      </c>
      <c r="S217" s="14">
        <v>0.694</v>
      </c>
      <c r="T217" s="14">
        <v>0.106</v>
      </c>
      <c r="U217" s="14">
        <v>276277.0</v>
      </c>
      <c r="V217" s="14">
        <v>0.326</v>
      </c>
      <c r="W217" s="34">
        <f t="array" ref="W217:X217">VLOOKUP(A217,TOURISM!$A$2:$F$2692,{3,6},0)</f>
        <v>1224000000</v>
      </c>
      <c r="X217" s="35">
        <v>2.9E8</v>
      </c>
      <c r="Y217" s="34">
        <f>X217/'HUMAN RESOURCES'!I217</f>
        <v>1049.671163</v>
      </c>
      <c r="Z217" s="34">
        <f t="array" ref="Z217:AE217">VLOOKUP(A217,BUSINESS!$A$2:$J$2692,{4,5,6,7,8,9},0)</f>
        <v>0.489</v>
      </c>
      <c r="AA217" s="14">
        <v>26.0</v>
      </c>
      <c r="AB217" s="14">
        <v>94.0</v>
      </c>
      <c r="AC217" s="14">
        <v>302.0</v>
      </c>
      <c r="AD217" s="14">
        <v>0.582</v>
      </c>
      <c r="AE217" s="14">
        <v>0.932</v>
      </c>
      <c r="AF217" s="14"/>
      <c r="AG217" s="14"/>
      <c r="AH217" s="14"/>
    </row>
    <row r="218">
      <c r="A218" s="32" t="str">
        <f t="shared" si="1"/>
        <v>Barbados-The Americas2008</v>
      </c>
      <c r="B218" s="32" t="s">
        <v>74</v>
      </c>
      <c r="C218" s="33" t="s">
        <v>49</v>
      </c>
      <c r="D218" s="8" t="s">
        <v>63</v>
      </c>
      <c r="E218" s="12">
        <v>4.51325E9</v>
      </c>
      <c r="F218" s="12">
        <f>E218/'HUMAN RESOURCES'!I218</f>
        <v>16256.11416</v>
      </c>
      <c r="G218" s="8">
        <v>0.075</v>
      </c>
      <c r="H218" s="8">
        <v>928.0</v>
      </c>
      <c r="I218" s="8">
        <v>0.108</v>
      </c>
      <c r="J218" s="34">
        <f t="array" ref="J218:K218">VLOOKUP(A218,ENERGY!$A$2:$F$2692,{5,6},0)</f>
        <v>14338</v>
      </c>
      <c r="K218" s="14">
        <v>1269.0</v>
      </c>
      <c r="L218" s="14">
        <f>J218/'HUMAN RESOURCES'!I218</f>
        <v>0.05164353069</v>
      </c>
      <c r="M218" s="14">
        <f>K218/'HUMAN RESOURCES'!I218</f>
        <v>0.004570765828</v>
      </c>
      <c r="N218" s="34">
        <f t="array" ref="N218:V218">VLOOKUP(A218,'HUMAN RESOURCES'!$A$2:$M$2692,{2,3,4,5,6,7,8,9,10},0)</f>
        <v>0.013</v>
      </c>
      <c r="O218" s="14">
        <v>0.014</v>
      </c>
      <c r="P218" s="14">
        <v>77.0</v>
      </c>
      <c r="Q218" s="14">
        <v>72.0</v>
      </c>
      <c r="R218" s="14">
        <v>0.198</v>
      </c>
      <c r="S218" s="14">
        <v>0.698</v>
      </c>
      <c r="T218" s="14">
        <v>0.105</v>
      </c>
      <c r="U218" s="14">
        <v>277634.0</v>
      </c>
      <c r="V218" s="14">
        <v>0.324</v>
      </c>
      <c r="W218" s="34">
        <f t="array" ref="W218:X218">VLOOKUP(A218,TOURISM!$A$2:$F$2692,{3,6},0)</f>
        <v>1244000000</v>
      </c>
      <c r="X218" s="35">
        <v>2.79E8</v>
      </c>
      <c r="Y218" s="34">
        <f>X218/'HUMAN RESOURCES'!I218</f>
        <v>1004.920147</v>
      </c>
      <c r="Z218" s="34">
        <f t="array" ref="Z218:AE218">VLOOKUP(A218,BUSINESS!$A$2:$J$2692,{4,5,6,7,8,9},0)</f>
        <v>0.489</v>
      </c>
      <c r="AA218" s="14">
        <v>26.0</v>
      </c>
      <c r="AB218" s="14">
        <v>94.0</v>
      </c>
      <c r="AC218" s="14">
        <v>302.0</v>
      </c>
      <c r="AD218" s="14">
        <v>0.614</v>
      </c>
      <c r="AE218" s="14">
        <v>1.04</v>
      </c>
      <c r="AF218" s="14"/>
      <c r="AG218" s="14"/>
      <c r="AH218" s="14"/>
    </row>
    <row r="219">
      <c r="A219" s="32" t="str">
        <f t="shared" si="1"/>
        <v>Barbados-The Americas2009</v>
      </c>
      <c r="B219" s="32" t="s">
        <v>74</v>
      </c>
      <c r="C219" s="33" t="s">
        <v>50</v>
      </c>
      <c r="D219" s="8" t="s">
        <v>63</v>
      </c>
      <c r="E219" s="12">
        <v>4.54155E9</v>
      </c>
      <c r="F219" s="12">
        <f>E219/'HUMAN RESOURCES'!I219</f>
        <v>16277.60693</v>
      </c>
      <c r="G219" s="8">
        <v>0.075</v>
      </c>
      <c r="H219" s="8">
        <v>996.0</v>
      </c>
      <c r="I219" s="8">
        <v>0.1</v>
      </c>
      <c r="J219" s="34">
        <f t="array" ref="J219:K219">VLOOKUP(A219,ENERGY!$A$2:$F$2692,{5,6},0)</f>
        <v>14338</v>
      </c>
      <c r="K219" s="14">
        <v>1188.0</v>
      </c>
      <c r="L219" s="14">
        <f>J219/'HUMAN RESOURCES'!I219</f>
        <v>0.05138957585</v>
      </c>
      <c r="M219" s="14">
        <f>K219/'HUMAN RESOURCES'!I219</f>
        <v>0.004257972947</v>
      </c>
      <c r="N219" s="34">
        <f t="array" ref="N219:V219">VLOOKUP(A219,'HUMAN RESOURCES'!$A$2:$M$2692,{2,3,4,5,6,7,8,9,10},0)</f>
        <v>0.013</v>
      </c>
      <c r="O219" s="14">
        <v>0.014</v>
      </c>
      <c r="P219" s="14">
        <v>77.0</v>
      </c>
      <c r="Q219" s="14">
        <v>72.0</v>
      </c>
      <c r="R219" s="14">
        <v>0.195</v>
      </c>
      <c r="S219" s="14">
        <v>0.701</v>
      </c>
      <c r="T219" s="14">
        <v>0.104</v>
      </c>
      <c r="U219" s="14">
        <v>279006.0</v>
      </c>
      <c r="V219" s="14">
        <v>0.322</v>
      </c>
      <c r="W219" s="34">
        <f t="array" ref="W219:X219">VLOOKUP(A219,TOURISM!$A$2:$F$2692,{3,6},0)</f>
        <v>1122000000</v>
      </c>
      <c r="X219" s="35">
        <v>2.93E8</v>
      </c>
      <c r="Y219" s="34">
        <f>X219/'HUMAN RESOURCES'!I219</f>
        <v>1050.156627</v>
      </c>
      <c r="Z219" s="34">
        <f t="array" ref="Z219:AE219">VLOOKUP(A219,BUSINESS!$A$2:$J$2692,{4,5,6,7,8,9},0)</f>
        <v>0.489</v>
      </c>
      <c r="AA219" s="14">
        <v>26.0</v>
      </c>
      <c r="AB219" s="14">
        <v>94.0</v>
      </c>
      <c r="AC219" s="14">
        <v>302.0</v>
      </c>
      <c r="AD219" s="14">
        <v>0.647</v>
      </c>
      <c r="AE219" s="14">
        <v>1.208</v>
      </c>
      <c r="AF219" s="14"/>
      <c r="AG219" s="14"/>
      <c r="AH219" s="14"/>
    </row>
    <row r="220">
      <c r="A220" s="32" t="str">
        <f t="shared" si="1"/>
        <v>Barbados-The Americas2010</v>
      </c>
      <c r="B220" s="32" t="s">
        <v>74</v>
      </c>
      <c r="C220" s="33" t="s">
        <v>51</v>
      </c>
      <c r="D220" s="8" t="s">
        <v>63</v>
      </c>
      <c r="E220" s="12">
        <v>4.59265E9</v>
      </c>
      <c r="F220" s="12">
        <f>E220/'HUMAN RESOURCES'!I220</f>
        <v>16379.15662</v>
      </c>
      <c r="G220" s="8">
        <v>0.08</v>
      </c>
      <c r="H220" s="8">
        <v>1025.0</v>
      </c>
      <c r="I220" s="8">
        <v>0.092</v>
      </c>
      <c r="J220" s="34">
        <f t="array" ref="J220:K220">VLOOKUP(A220,ENERGY!$A$2:$F$2692,{5,6},0)</f>
        <v>398</v>
      </c>
      <c r="K220" s="14">
        <v>1371.0</v>
      </c>
      <c r="L220" s="14">
        <f>J220/'HUMAN RESOURCES'!I220</f>
        <v>0.001419421104</v>
      </c>
      <c r="M220" s="14">
        <f>K220/'HUMAN RESOURCES'!I220</f>
        <v>0.004889513402</v>
      </c>
      <c r="N220" s="34">
        <f t="array" ref="N220:V220">VLOOKUP(A220,'HUMAN RESOURCES'!$A$2:$M$2692,{2,3,4,5,6,7,8,9,10},0)</f>
        <v>0.013</v>
      </c>
      <c r="O220" s="14">
        <v>0.014</v>
      </c>
      <c r="P220" s="14">
        <v>77.0</v>
      </c>
      <c r="Q220" s="14">
        <v>72.0</v>
      </c>
      <c r="R220" s="14">
        <v>0.193</v>
      </c>
      <c r="S220" s="14">
        <v>0.703</v>
      </c>
      <c r="T220" s="14">
        <v>0.104</v>
      </c>
      <c r="U220" s="14">
        <v>280396.0</v>
      </c>
      <c r="V220" s="14">
        <v>0.321</v>
      </c>
      <c r="W220" s="34">
        <f t="array" ref="W220:X220">VLOOKUP(A220,TOURISM!$A$2:$F$2692,{3,6},0)</f>
        <v>1074000000</v>
      </c>
      <c r="X220" s="35">
        <v>3.51E8</v>
      </c>
      <c r="Y220" s="34">
        <f>X220/'HUMAN RESOURCES'!I220</f>
        <v>1251.801024</v>
      </c>
      <c r="Z220" s="34">
        <f t="array" ref="Z220:AE220">VLOOKUP(A220,BUSINESS!$A$2:$J$2692,{4,5,6,7,8,9},0)</f>
        <v>0.489</v>
      </c>
      <c r="AA220" s="14">
        <v>26.0</v>
      </c>
      <c r="AB220" s="14">
        <v>94.0</v>
      </c>
      <c r="AC220" s="14">
        <v>302.0</v>
      </c>
      <c r="AD220" s="14">
        <v>0.681</v>
      </c>
      <c r="AE220" s="14">
        <v>1.248</v>
      </c>
      <c r="AF220" s="14"/>
      <c r="AG220" s="14"/>
      <c r="AH220" s="14"/>
    </row>
    <row r="221">
      <c r="A221" s="32" t="str">
        <f t="shared" si="1"/>
        <v>Barbados-The Americas2011</v>
      </c>
      <c r="B221" s="32" t="s">
        <v>74</v>
      </c>
      <c r="C221" s="33" t="s">
        <v>52</v>
      </c>
      <c r="D221" s="8" t="s">
        <v>63</v>
      </c>
      <c r="E221" s="12">
        <v>4.4337E9</v>
      </c>
      <c r="F221" s="12">
        <f>E221/'HUMAN RESOURCES'!I221</f>
        <v>15733.27561</v>
      </c>
      <c r="G221" s="8">
        <v>0.067</v>
      </c>
      <c r="H221" s="8">
        <v>978.0</v>
      </c>
      <c r="I221" s="8">
        <v>0.087</v>
      </c>
      <c r="J221" s="34">
        <f t="array" ref="J221:K221">VLOOKUP(A221,ENERGY!$A$2:$F$2692,{5,6},0)</f>
        <v>375</v>
      </c>
      <c r="K221" s="14">
        <v>1294.0</v>
      </c>
      <c r="L221" s="14">
        <f>J221/'HUMAN RESOURCES'!I221</f>
        <v>0.001330712126</v>
      </c>
      <c r="M221" s="14">
        <f>K221/'HUMAN RESOURCES'!I221</f>
        <v>0.004591843977</v>
      </c>
      <c r="N221" s="34">
        <f t="array" ref="N221:V221">VLOOKUP(A221,'HUMAN RESOURCES'!$A$2:$M$2692,{2,3,4,5,6,7,8,9,10},0)</f>
        <v>0.013</v>
      </c>
      <c r="O221" s="14">
        <v>0.014</v>
      </c>
      <c r="P221" s="14">
        <v>77.0</v>
      </c>
      <c r="Q221" s="14">
        <v>73.0</v>
      </c>
      <c r="R221" s="14">
        <v>0.191</v>
      </c>
      <c r="S221" s="14">
        <v>0.704</v>
      </c>
      <c r="T221" s="14">
        <v>0.105</v>
      </c>
      <c r="U221" s="14">
        <v>281804.0</v>
      </c>
      <c r="V221" s="14">
        <v>0.319</v>
      </c>
      <c r="W221" s="34">
        <f t="array" ref="W221:X221">VLOOKUP(A221,TOURISM!$A$2:$F$2692,{3,6},0)</f>
        <v>680000000</v>
      </c>
      <c r="X221" s="35">
        <v>4.48E8</v>
      </c>
      <c r="Y221" s="34">
        <f>X221/'HUMAN RESOURCES'!I221</f>
        <v>1589.75742</v>
      </c>
      <c r="Z221" s="34">
        <f t="array" ref="Z221:AE221">VLOOKUP(A221,BUSINESS!$A$2:$J$2692,{4,5,6,7,8,9},0)</f>
        <v>0.411</v>
      </c>
      <c r="AA221" s="14">
        <v>18.0</v>
      </c>
      <c r="AB221" s="14">
        <v>94.0</v>
      </c>
      <c r="AC221" s="14">
        <v>245.0</v>
      </c>
      <c r="AD221" s="14">
        <v>0.718</v>
      </c>
      <c r="AE221" s="14">
        <v>1.235</v>
      </c>
      <c r="AF221" s="14"/>
      <c r="AG221" s="14"/>
      <c r="AH221" s="14"/>
    </row>
    <row r="222">
      <c r="A222" s="32" t="str">
        <f t="shared" si="1"/>
        <v>Barbados-The Americas2012</v>
      </c>
      <c r="B222" s="32" t="s">
        <v>74</v>
      </c>
      <c r="C222" s="33" t="s">
        <v>53</v>
      </c>
      <c r="D222" s="8" t="s">
        <v>63</v>
      </c>
      <c r="E222" s="12">
        <v>4.3689E9</v>
      </c>
      <c r="F222" s="12">
        <f>E222/'HUMAN RESOURCES'!I222</f>
        <v>15425.76292</v>
      </c>
      <c r="G222" s="8">
        <v>0.072</v>
      </c>
      <c r="H222" s="8">
        <v>935.0</v>
      </c>
      <c r="I222" s="8">
        <v>0.087</v>
      </c>
      <c r="J222" s="34">
        <f t="array" ref="J222:K222">VLOOKUP(A222,ENERGY!$A$2:$F$2692,{5,6},0)</f>
        <v>14338</v>
      </c>
      <c r="K222" s="14">
        <v>1221.0</v>
      </c>
      <c r="L222" s="14">
        <f>J222/'HUMAN RESOURCES'!I222</f>
        <v>0.05062477712</v>
      </c>
      <c r="M222" s="14">
        <f>K222/'HUMAN RESOURCES'!I222</f>
        <v>0.004311120997</v>
      </c>
      <c r="N222" s="34">
        <f t="array" ref="N222:V222">VLOOKUP(A222,'HUMAN RESOURCES'!$A$2:$M$2692,{2,3,4,5,6,7,8,9,10},0)</f>
        <v>0.013</v>
      </c>
      <c r="O222" s="14">
        <v>0.014</v>
      </c>
      <c r="P222" s="14">
        <v>78.0</v>
      </c>
      <c r="Q222" s="14">
        <v>73.0</v>
      </c>
      <c r="R222" s="14">
        <v>0.19</v>
      </c>
      <c r="S222" s="14">
        <v>0.704</v>
      </c>
      <c r="T222" s="14">
        <v>0.106</v>
      </c>
      <c r="U222" s="14">
        <v>283221.0</v>
      </c>
      <c r="V222" s="14">
        <v>0.318</v>
      </c>
      <c r="W222" s="34">
        <f t="array" ref="W222:X222">VLOOKUP(A222,TOURISM!$A$2:$F$2692,{3,6},0)</f>
        <v>680000000</v>
      </c>
      <c r="X222" s="35">
        <v>4.48E8</v>
      </c>
      <c r="Y222" s="34">
        <f>X222/'HUMAN RESOURCES'!I222</f>
        <v>1581.803609</v>
      </c>
      <c r="Z222" s="34">
        <f t="array" ref="Z222:AE222">VLOOKUP(A222,BUSINESS!$A$2:$J$2692,{4,5,6,7,8,9},0)</f>
        <v>0.408</v>
      </c>
      <c r="AA222" s="14">
        <v>18.0</v>
      </c>
      <c r="AB222" s="14">
        <v>84.0</v>
      </c>
      <c r="AC222" s="14">
        <v>237.0</v>
      </c>
      <c r="AD222" s="14">
        <v>0.733</v>
      </c>
      <c r="AE222" s="14">
        <v>1.233</v>
      </c>
      <c r="AF222" s="14"/>
      <c r="AG222" s="14"/>
      <c r="AH222" s="14"/>
    </row>
    <row r="223">
      <c r="A223" s="32" t="str">
        <f t="shared" si="1"/>
        <v>Belarus-Europe2000</v>
      </c>
      <c r="B223" s="32" t="s">
        <v>75</v>
      </c>
      <c r="C223" s="33" t="s">
        <v>40</v>
      </c>
      <c r="D223" s="8" t="s">
        <v>55</v>
      </c>
      <c r="E223" s="12">
        <v>6.3615445567E10</v>
      </c>
      <c r="F223" s="12">
        <f>E223/'HUMAN RESOURCES'!I223</f>
        <v>6358.365374</v>
      </c>
      <c r="G223" s="8">
        <v>0.05</v>
      </c>
      <c r="H223" s="8">
        <v>339.0</v>
      </c>
      <c r="I223" s="8">
        <v>0.195</v>
      </c>
      <c r="J223" s="34">
        <f t="array" ref="J223:K223">VLOOKUP(A223,ENERGY!$A$2:$F$2692,{5,6},0)</f>
        <v>14338</v>
      </c>
      <c r="K223" s="14">
        <v>8529.0</v>
      </c>
      <c r="L223" s="14">
        <f>J223/'HUMAN RESOURCES'!I223</f>
        <v>0.001433083458</v>
      </c>
      <c r="M223" s="14">
        <f>K223/'HUMAN RESOURCES'!I223</f>
        <v>0.0008524737631</v>
      </c>
      <c r="N223" s="34">
        <f t="array" ref="N223:V223">VLOOKUP(A223,'HUMAN RESOURCES'!$A$2:$M$2692,{2,3,4,5,6,7,8,9,10},0)</f>
        <v>0.009</v>
      </c>
      <c r="O223" s="14">
        <v>0.011</v>
      </c>
      <c r="P223" s="14">
        <v>75.0</v>
      </c>
      <c r="Q223" s="14">
        <v>63.0</v>
      </c>
      <c r="R223" s="14">
        <v>0.186</v>
      </c>
      <c r="S223" s="14">
        <v>0.679</v>
      </c>
      <c r="T223" s="14">
        <v>0.134</v>
      </c>
      <c r="U223" s="14">
        <v>1.0005E7</v>
      </c>
      <c r="V223" s="14">
        <v>0.7</v>
      </c>
      <c r="W223" s="34">
        <f t="array" ref="W223:X223">VLOOKUP(A223,TOURISM!$A$2:$F$2692,{3,6},0)</f>
        <v>188000000</v>
      </c>
      <c r="X223" s="35">
        <v>2.47E8</v>
      </c>
      <c r="Y223" s="34">
        <f>X223/'HUMAN RESOURCES'!I223</f>
        <v>24.68765617</v>
      </c>
      <c r="Z223" s="34">
        <f t="array" ref="Z223:AE223">VLOOKUP(A223,BUSINESS!$A$2:$J$2692,{4,5,6,7,8,9},0)</f>
        <v>0.489</v>
      </c>
      <c r="AA223" s="14">
        <v>26.0</v>
      </c>
      <c r="AB223" s="14">
        <v>94.0</v>
      </c>
      <c r="AC223" s="14">
        <v>302.0</v>
      </c>
      <c r="AD223" s="14">
        <v>0.019</v>
      </c>
      <c r="AE223" s="14">
        <v>0.005</v>
      </c>
      <c r="AF223" s="14"/>
      <c r="AG223" s="14"/>
      <c r="AH223" s="14"/>
    </row>
    <row r="224">
      <c r="A224" s="32" t="str">
        <f t="shared" si="1"/>
        <v>Belarus-Europe2001</v>
      </c>
      <c r="B224" s="32" t="s">
        <v>75</v>
      </c>
      <c r="C224" s="33" t="s">
        <v>42</v>
      </c>
      <c r="D224" s="8" t="s">
        <v>55</v>
      </c>
      <c r="E224" s="12">
        <v>1.2736856485E10</v>
      </c>
      <c r="F224" s="12">
        <f>E224/'HUMAN RESOURCES'!I224</f>
        <v>1282.922692</v>
      </c>
      <c r="G224" s="8">
        <v>0.061</v>
      </c>
      <c r="H224" s="8">
        <v>64.0</v>
      </c>
      <c r="I224" s="8">
        <v>0.677</v>
      </c>
      <c r="J224" s="34">
        <f t="array" ref="J224:K224">VLOOKUP(A224,ENERGY!$A$2:$F$2692,{5,6},0)</f>
        <v>29501</v>
      </c>
      <c r="K224" s="14">
        <v>8529.0</v>
      </c>
      <c r="L224" s="14">
        <f>J224/'HUMAN RESOURCES'!I224</f>
        <v>0.002971494762</v>
      </c>
      <c r="M224" s="14">
        <f>K224/'HUMAN RESOURCES'!I224</f>
        <v>0.000859085415</v>
      </c>
      <c r="N224" s="34">
        <f t="array" ref="N224:V224">VLOOKUP(A224,'HUMAN RESOURCES'!$A$2:$M$2692,{2,3,4,5,6,7,8,9,10},0)</f>
        <v>0.009</v>
      </c>
      <c r="O224" s="14">
        <v>0.01</v>
      </c>
      <c r="P224" s="14">
        <v>75.0</v>
      </c>
      <c r="Q224" s="14">
        <v>63.0</v>
      </c>
      <c r="R224" s="14">
        <v>0.179</v>
      </c>
      <c r="S224" s="14">
        <v>0.684</v>
      </c>
      <c r="T224" s="14">
        <v>0.137</v>
      </c>
      <c r="U224" s="14">
        <v>9928000.0</v>
      </c>
      <c r="V224" s="14">
        <v>0.705</v>
      </c>
      <c r="W224" s="34">
        <f t="array" ref="W224:X224">VLOOKUP(A224,TOURISM!$A$2:$F$2692,{3,6},0)</f>
        <v>272000000</v>
      </c>
      <c r="X224" s="35">
        <v>4.86E8</v>
      </c>
      <c r="Y224" s="34">
        <f>X224/'HUMAN RESOURCES'!I224</f>
        <v>48.9524577</v>
      </c>
      <c r="Z224" s="34">
        <f t="array" ref="Z224:AE224">VLOOKUP(A224,BUSINESS!$A$2:$J$2692,{4,5,6,7,8,9},0)</f>
        <v>0.489</v>
      </c>
      <c r="AA224" s="14">
        <v>26.0</v>
      </c>
      <c r="AB224" s="14">
        <v>94.0</v>
      </c>
      <c r="AC224" s="14">
        <v>302.0</v>
      </c>
      <c r="AD224" s="14">
        <v>0.043</v>
      </c>
      <c r="AE224" s="14">
        <v>0.014</v>
      </c>
      <c r="AF224" s="14"/>
      <c r="AG224" s="14"/>
      <c r="AH224" s="14"/>
    </row>
    <row r="225">
      <c r="A225" s="32" t="str">
        <f t="shared" si="1"/>
        <v>Belarus-Europe2002</v>
      </c>
      <c r="B225" s="32" t="s">
        <v>75</v>
      </c>
      <c r="C225" s="33" t="s">
        <v>43</v>
      </c>
      <c r="D225" s="8" t="s">
        <v>55</v>
      </c>
      <c r="E225" s="12">
        <v>1.2354820144E10</v>
      </c>
      <c r="F225" s="12">
        <f>E225/'HUMAN RESOURCES'!I225</f>
        <v>1252.38927</v>
      </c>
      <c r="G225" s="8">
        <v>0.066</v>
      </c>
      <c r="H225" s="8">
        <v>83.0</v>
      </c>
      <c r="I225" s="8">
        <v>0.47</v>
      </c>
      <c r="J225" s="34">
        <f t="array" ref="J225:K225">VLOOKUP(A225,ENERGY!$A$2:$F$2692,{5,6},0)</f>
        <v>27686</v>
      </c>
      <c r="K225" s="14">
        <v>62222.0</v>
      </c>
      <c r="L225" s="14">
        <f>J225/'HUMAN RESOURCES'!I225</f>
        <v>0.002806487582</v>
      </c>
      <c r="M225" s="14">
        <f>K225/'HUMAN RESOURCES'!I225</f>
        <v>0.006307349214</v>
      </c>
      <c r="N225" s="34">
        <f t="array" ref="N225:V225">VLOOKUP(A225,'HUMAN RESOURCES'!$A$2:$M$2692,{2,3,4,5,6,7,8,9,10},0)</f>
        <v>0.009</v>
      </c>
      <c r="O225" s="14">
        <v>0.009</v>
      </c>
      <c r="P225" s="14">
        <v>74.0</v>
      </c>
      <c r="Q225" s="14">
        <v>62.0</v>
      </c>
      <c r="R225" s="14">
        <v>0.172</v>
      </c>
      <c r="S225" s="14">
        <v>0.687</v>
      </c>
      <c r="T225" s="14">
        <v>0.14</v>
      </c>
      <c r="U225" s="14">
        <v>9865000.0</v>
      </c>
      <c r="V225" s="14">
        <v>0.709</v>
      </c>
      <c r="W225" s="34">
        <f t="array" ref="W225:X225">VLOOKUP(A225,TOURISM!$A$2:$F$2692,{3,6},0)</f>
        <v>295000000</v>
      </c>
      <c r="X225" s="35">
        <v>5.27E8</v>
      </c>
      <c r="Y225" s="34">
        <f>X225/'HUMAN RESOURCES'!I225</f>
        <v>53.42118601</v>
      </c>
      <c r="Z225" s="34">
        <f t="array" ref="Z225:AE225">VLOOKUP(A225,BUSINESS!$A$2:$J$2692,{4,5,6,7,8,9},0)</f>
        <v>0.489</v>
      </c>
      <c r="AA225" s="14">
        <v>26.0</v>
      </c>
      <c r="AB225" s="14">
        <v>94.0</v>
      </c>
      <c r="AC225" s="14">
        <v>302.0</v>
      </c>
      <c r="AD225" s="14">
        <v>0.09</v>
      </c>
      <c r="AE225" s="14">
        <v>0.047</v>
      </c>
      <c r="AF225" s="14"/>
      <c r="AG225" s="14"/>
      <c r="AH225" s="14"/>
    </row>
    <row r="226">
      <c r="A226" s="32" t="str">
        <f t="shared" si="1"/>
        <v>Belarus-Europe2003</v>
      </c>
      <c r="B226" s="32" t="s">
        <v>75</v>
      </c>
      <c r="C226" s="33" t="s">
        <v>44</v>
      </c>
      <c r="D226" s="8" t="s">
        <v>55</v>
      </c>
      <c r="E226" s="12">
        <v>1.4594925393E10</v>
      </c>
      <c r="F226" s="12">
        <f>E226/'HUMAN RESOURCES'!I226</f>
        <v>1489.734142</v>
      </c>
      <c r="G226" s="8">
        <v>0.065</v>
      </c>
      <c r="H226" s="8">
        <v>96.0</v>
      </c>
      <c r="I226" s="8">
        <v>0.369</v>
      </c>
      <c r="J226" s="34">
        <f t="array" ref="J226:K226">VLOOKUP(A226,ENERGY!$A$2:$F$2692,{5,6},0)</f>
        <v>26737</v>
      </c>
      <c r="K226" s="14">
        <v>60293.0</v>
      </c>
      <c r="L226" s="14">
        <f>J226/'HUMAN RESOURCES'!I226</f>
        <v>0.002729100745</v>
      </c>
      <c r="M226" s="14">
        <f>K226/'HUMAN RESOURCES'!I226</f>
        <v>0.006154230887</v>
      </c>
      <c r="N226" s="34">
        <f t="array" ref="N226:V226">VLOOKUP(A226,'HUMAN RESOURCES'!$A$2:$M$2692,{2,3,4,5,6,7,8,9,10},0)</f>
        <v>0.009</v>
      </c>
      <c r="O226" s="14">
        <v>0.009</v>
      </c>
      <c r="P226" s="14">
        <v>75.0</v>
      </c>
      <c r="Q226" s="14">
        <v>63.0</v>
      </c>
      <c r="R226" s="14">
        <v>0.166</v>
      </c>
      <c r="S226" s="14">
        <v>0.691</v>
      </c>
      <c r="T226" s="14">
        <v>0.143</v>
      </c>
      <c r="U226" s="14">
        <v>9797000.0</v>
      </c>
      <c r="V226" s="14">
        <v>0.714</v>
      </c>
      <c r="W226" s="34">
        <f t="array" ref="W226:X226">VLOOKUP(A226,TOURISM!$A$2:$F$2692,{3,6},0)</f>
        <v>339000000</v>
      </c>
      <c r="X226" s="35">
        <v>4.36E8</v>
      </c>
      <c r="Y226" s="34">
        <f>X226/'HUMAN RESOURCES'!I226</f>
        <v>44.50341941</v>
      </c>
      <c r="Z226" s="34">
        <f t="array" ref="Z226:AE226">VLOOKUP(A226,BUSINESS!$A$2:$J$2692,{4,5,6,7,8,9},0)</f>
        <v>0.489</v>
      </c>
      <c r="AA226" s="14">
        <v>79.0</v>
      </c>
      <c r="AB226" s="14">
        <v>94.0</v>
      </c>
      <c r="AC226" s="14">
        <v>302.0</v>
      </c>
      <c r="AD226" s="14">
        <v>0.129</v>
      </c>
      <c r="AE226" s="14">
        <v>0.114</v>
      </c>
      <c r="AF226" s="14"/>
      <c r="AG226" s="14"/>
      <c r="AH226" s="14"/>
    </row>
    <row r="227">
      <c r="A227" s="32" t="str">
        <f t="shared" si="1"/>
        <v>Belarus-Europe2004</v>
      </c>
      <c r="B227" s="32" t="s">
        <v>75</v>
      </c>
      <c r="C227" s="33" t="s">
        <v>45</v>
      </c>
      <c r="D227" s="8" t="s">
        <v>55</v>
      </c>
      <c r="E227" s="12">
        <v>1.7825436035E10</v>
      </c>
      <c r="F227" s="12">
        <f>E227/'HUMAN RESOURCES'!I227</f>
        <v>1832.007814</v>
      </c>
      <c r="G227" s="8">
        <v>0.066</v>
      </c>
      <c r="H227" s="8">
        <v>120.0</v>
      </c>
      <c r="I227" s="8">
        <v>0.24</v>
      </c>
      <c r="J227" s="34">
        <f t="array" ref="J227:K227">VLOOKUP(A227,ENERGY!$A$2:$F$2692,{5,6},0)</f>
        <v>28098</v>
      </c>
      <c r="K227" s="14">
        <v>62816.0</v>
      </c>
      <c r="L227" s="14">
        <f>J227/'HUMAN RESOURCES'!I227</f>
        <v>0.002887769784</v>
      </c>
      <c r="M227" s="14">
        <f>K227/'HUMAN RESOURCES'!I227</f>
        <v>0.006455909558</v>
      </c>
      <c r="N227" s="34">
        <f t="array" ref="N227:V227">VLOOKUP(A227,'HUMAN RESOURCES'!$A$2:$M$2692,{2,3,4,5,6,7,8,9,10},0)</f>
        <v>0.009</v>
      </c>
      <c r="O227" s="14">
        <v>0.008</v>
      </c>
      <c r="P227" s="14">
        <v>75.0</v>
      </c>
      <c r="Q227" s="14">
        <v>63.0</v>
      </c>
      <c r="R227" s="14">
        <v>0.16</v>
      </c>
      <c r="S227" s="14">
        <v>0.694</v>
      </c>
      <c r="T227" s="14">
        <v>0.146</v>
      </c>
      <c r="U227" s="14">
        <v>9730000.0</v>
      </c>
      <c r="V227" s="14">
        <v>0.719</v>
      </c>
      <c r="W227" s="34">
        <f t="array" ref="W227:X227">VLOOKUP(A227,TOURISM!$A$2:$F$2692,{3,6},0)</f>
        <v>362000000</v>
      </c>
      <c r="X227" s="35">
        <v>5.0E8</v>
      </c>
      <c r="Y227" s="34">
        <f>X227/'HUMAN RESOURCES'!I227</f>
        <v>51.38746146</v>
      </c>
      <c r="Z227" s="34">
        <f t="array" ref="Z227:AE227">VLOOKUP(A227,BUSINESS!$A$2:$J$2692,{4,5,6,7,8,9},0)</f>
        <v>0.489</v>
      </c>
      <c r="AA227" s="14">
        <v>79.0</v>
      </c>
      <c r="AB227" s="14">
        <v>94.0</v>
      </c>
      <c r="AC227" s="14">
        <v>302.0</v>
      </c>
      <c r="AD227" s="14">
        <v>0.129</v>
      </c>
      <c r="AE227" s="14">
        <v>0.23</v>
      </c>
      <c r="AF227" s="14"/>
      <c r="AG227" s="14"/>
      <c r="AH227" s="14"/>
    </row>
    <row r="228">
      <c r="A228" s="32" t="str">
        <f t="shared" si="1"/>
        <v>Belarus-Europe2005</v>
      </c>
      <c r="B228" s="32" t="s">
        <v>75</v>
      </c>
      <c r="C228" s="33" t="s">
        <v>46</v>
      </c>
      <c r="D228" s="8" t="s">
        <v>55</v>
      </c>
      <c r="E228" s="12">
        <v>2.3141587718E10</v>
      </c>
      <c r="F228" s="12">
        <f>E228/'HUMAN RESOURCES'!I228</f>
        <v>2394.865747</v>
      </c>
      <c r="G228" s="8">
        <v>0.066</v>
      </c>
      <c r="H228" s="8">
        <v>157.0</v>
      </c>
      <c r="I228" s="8">
        <v>0.169</v>
      </c>
      <c r="J228" s="34">
        <f t="array" ref="J228:K228">VLOOKUP(A228,ENERGY!$A$2:$F$2692,{5,6},0)</f>
        <v>28039</v>
      </c>
      <c r="K228" s="14">
        <v>60282.0</v>
      </c>
      <c r="L228" s="14">
        <f>J228/'HUMAN RESOURCES'!I228</f>
        <v>0.002901686847</v>
      </c>
      <c r="M228" s="14">
        <f>K228/'HUMAN RESOURCES'!I228</f>
        <v>0.006238435269</v>
      </c>
      <c r="N228" s="34">
        <f t="array" ref="N228:V228">VLOOKUP(A228,'HUMAN RESOURCES'!$A$2:$M$2692,{2,3,4,5,6,7,8,9,10},0)</f>
        <v>0.009</v>
      </c>
      <c r="O228" s="14">
        <v>0.007</v>
      </c>
      <c r="P228" s="14">
        <v>75.0</v>
      </c>
      <c r="Q228" s="14">
        <v>63.0</v>
      </c>
      <c r="R228" s="14">
        <v>0.155</v>
      </c>
      <c r="S228" s="14">
        <v>0.698</v>
      </c>
      <c r="T228" s="14">
        <v>0.147</v>
      </c>
      <c r="U228" s="14">
        <v>9663000.0</v>
      </c>
      <c r="V228" s="14">
        <v>0.724</v>
      </c>
      <c r="W228" s="34">
        <f t="array" ref="W228:X228">VLOOKUP(A228,TOURISM!$A$2:$F$2692,{3,6},0)</f>
        <v>346000000</v>
      </c>
      <c r="X228" s="35">
        <v>5.16E8</v>
      </c>
      <c r="Y228" s="34">
        <f>X228/'HUMAN RESOURCES'!I228</f>
        <v>53.39956535</v>
      </c>
      <c r="Z228" s="34">
        <f t="array" ref="Z228:AE228">VLOOKUP(A228,BUSINESS!$A$2:$J$2692,{4,5,6,7,8,9},0)</f>
        <v>1.373</v>
      </c>
      <c r="AA228" s="14">
        <v>79.0</v>
      </c>
      <c r="AB228" s="14">
        <v>94.0</v>
      </c>
      <c r="AC228" s="14">
        <v>987.0</v>
      </c>
      <c r="AD228" s="14">
        <v>0.129</v>
      </c>
      <c r="AE228" s="14">
        <v>0.424</v>
      </c>
      <c r="AF228" s="14"/>
      <c r="AG228" s="14"/>
      <c r="AH228" s="14"/>
    </row>
    <row r="229">
      <c r="A229" s="32" t="str">
        <f t="shared" si="1"/>
        <v>Belarus-Europe2006</v>
      </c>
      <c r="B229" s="32" t="s">
        <v>75</v>
      </c>
      <c r="C229" s="33" t="s">
        <v>47</v>
      </c>
      <c r="D229" s="8" t="s">
        <v>55</v>
      </c>
      <c r="E229" s="12">
        <v>3.0210091837E10</v>
      </c>
      <c r="F229" s="12">
        <f>E229/'HUMAN RESOURCES'!I229</f>
        <v>3145.573911</v>
      </c>
      <c r="G229" s="8">
        <v>0.069</v>
      </c>
      <c r="H229" s="8">
        <v>215.0</v>
      </c>
      <c r="I229" s="8">
        <v>0.114</v>
      </c>
      <c r="J229" s="34">
        <f t="array" ref="J229:K229">VLOOKUP(A229,ENERGY!$A$2:$F$2692,{5,6},0)</f>
        <v>25262</v>
      </c>
      <c r="K229" s="14">
        <v>52390.0</v>
      </c>
      <c r="L229" s="14">
        <f>J229/'HUMAN RESOURCES'!I229</f>
        <v>0.002630362349</v>
      </c>
      <c r="M229" s="14">
        <f>K229/'HUMAN RESOURCES'!I229</f>
        <v>0.005455018742</v>
      </c>
      <c r="N229" s="34">
        <f t="array" ref="N229:V229">VLOOKUP(A229,'HUMAN RESOURCES'!$A$2:$M$2692,{2,3,4,5,6,7,8,9,10},0)</f>
        <v>0.01</v>
      </c>
      <c r="O229" s="14">
        <v>0.007</v>
      </c>
      <c r="P229" s="14">
        <v>76.0</v>
      </c>
      <c r="Q229" s="14">
        <v>64.0</v>
      </c>
      <c r="R229" s="14">
        <v>0.152</v>
      </c>
      <c r="S229" s="14">
        <v>0.702</v>
      </c>
      <c r="T229" s="14">
        <v>0.147</v>
      </c>
      <c r="U229" s="14">
        <v>9604000.0</v>
      </c>
      <c r="V229" s="14">
        <v>0.728</v>
      </c>
      <c r="W229" s="34">
        <f t="array" ref="W229:X229">VLOOKUP(A229,TOURISM!$A$2:$F$2692,{3,6},0)</f>
        <v>401000000</v>
      </c>
      <c r="X229" s="35">
        <v>6.75E8</v>
      </c>
      <c r="Y229" s="34">
        <f>X229/'HUMAN RESOURCES'!I229</f>
        <v>70.28321533</v>
      </c>
      <c r="Z229" s="34">
        <f t="array" ref="Z229:AE229">VLOOKUP(A229,BUSINESS!$A$2:$J$2692,{4,5,6,7,8,9},0)</f>
        <v>1.373</v>
      </c>
      <c r="AA229" s="14">
        <v>69.0</v>
      </c>
      <c r="AB229" s="14">
        <v>94.0</v>
      </c>
      <c r="AC229" s="14">
        <v>987.0</v>
      </c>
      <c r="AD229" s="14">
        <v>0.162</v>
      </c>
      <c r="AE229" s="14">
        <v>0.62</v>
      </c>
      <c r="AF229" s="14"/>
      <c r="AG229" s="14"/>
      <c r="AH229" s="14"/>
    </row>
    <row r="230">
      <c r="A230" s="32" t="str">
        <f t="shared" si="1"/>
        <v>Belarus-Europe2007</v>
      </c>
      <c r="B230" s="32" t="s">
        <v>75</v>
      </c>
      <c r="C230" s="33" t="s">
        <v>48</v>
      </c>
      <c r="D230" s="8" t="s">
        <v>55</v>
      </c>
      <c r="E230" s="12">
        <v>3.6961918859E10</v>
      </c>
      <c r="F230" s="12">
        <f>E230/'HUMAN RESOURCES'!I230</f>
        <v>3866.309504</v>
      </c>
      <c r="G230" s="8">
        <v>0.063</v>
      </c>
      <c r="H230" s="8">
        <v>243.0</v>
      </c>
      <c r="I230" s="8">
        <v>0.088</v>
      </c>
      <c r="J230" s="34">
        <f t="array" ref="J230:K230">VLOOKUP(A230,ENERGY!$A$2:$F$2692,{5,6},0)</f>
        <v>26874</v>
      </c>
      <c r="K230" s="14">
        <v>59064.0</v>
      </c>
      <c r="L230" s="14">
        <f>J230/'HUMAN RESOURCES'!I230</f>
        <v>0.002811087866</v>
      </c>
      <c r="M230" s="14">
        <f>K230/'HUMAN RESOURCES'!I230</f>
        <v>0.006178242678</v>
      </c>
      <c r="N230" s="34">
        <f t="array" ref="N230:V230">VLOOKUP(A230,'HUMAN RESOURCES'!$A$2:$M$2692,{2,3,4,5,6,7,8,9,10},0)</f>
        <v>0.011</v>
      </c>
      <c r="O230" s="14">
        <v>0.006</v>
      </c>
      <c r="P230" s="14">
        <v>76.0</v>
      </c>
      <c r="Q230" s="14">
        <v>65.0</v>
      </c>
      <c r="R230" s="14">
        <v>0.15</v>
      </c>
      <c r="S230" s="14">
        <v>0.705</v>
      </c>
      <c r="T230" s="14">
        <v>0.145</v>
      </c>
      <c r="U230" s="14">
        <v>9560000.0</v>
      </c>
      <c r="V230" s="14">
        <v>0.733</v>
      </c>
      <c r="W230" s="34">
        <f t="array" ref="W230:X230">VLOOKUP(A230,TOURISM!$A$2:$F$2692,{3,6},0)</f>
        <v>479000000</v>
      </c>
      <c r="X230" s="35">
        <v>7.24E8</v>
      </c>
      <c r="Y230" s="34">
        <f>X230/'HUMAN RESOURCES'!I230</f>
        <v>75.73221757</v>
      </c>
      <c r="Z230" s="34">
        <f t="array" ref="Z230:AE230">VLOOKUP(A230,BUSINESS!$A$2:$J$2692,{4,5,6,7,8,9},0)</f>
        <v>1.208</v>
      </c>
      <c r="AA230" s="14">
        <v>48.0</v>
      </c>
      <c r="AB230" s="14">
        <v>94.0</v>
      </c>
      <c r="AC230" s="14">
        <v>987.0</v>
      </c>
      <c r="AD230" s="14">
        <v>0.197</v>
      </c>
      <c r="AE230" s="14">
        <v>0.726</v>
      </c>
      <c r="AF230" s="14"/>
      <c r="AG230" s="14"/>
      <c r="AH230" s="14"/>
    </row>
    <row r="231">
      <c r="A231" s="32" t="str">
        <f t="shared" si="1"/>
        <v>Belarus-Europe2008</v>
      </c>
      <c r="B231" s="32" t="s">
        <v>75</v>
      </c>
      <c r="C231" s="33" t="s">
        <v>49</v>
      </c>
      <c r="D231" s="8" t="s">
        <v>55</v>
      </c>
      <c r="E231" s="12">
        <v>4.5275711996E10</v>
      </c>
      <c r="F231" s="12">
        <f>E231/'HUMAN RESOURCES'!I231</f>
        <v>4751.858942</v>
      </c>
      <c r="G231" s="8">
        <v>0.064</v>
      </c>
      <c r="H231" s="8">
        <v>304.0</v>
      </c>
      <c r="I231" s="8">
        <v>0.086</v>
      </c>
      <c r="J231" s="34">
        <f t="array" ref="J231:K231">VLOOKUP(A231,ENERGY!$A$2:$F$2692,{5,6},0)</f>
        <v>26009</v>
      </c>
      <c r="K231" s="14">
        <v>53722.0</v>
      </c>
      <c r="L231" s="14">
        <f>J231/'HUMAN RESOURCES'!I231</f>
        <v>0.002729743913</v>
      </c>
      <c r="M231" s="14">
        <f>K231/'HUMAN RESOURCES'!I231</f>
        <v>0.005638329135</v>
      </c>
      <c r="N231" s="34">
        <f t="array" ref="N231:V231">VLOOKUP(A231,'HUMAN RESOURCES'!$A$2:$M$2692,{2,3,4,5,6,7,8,9,10},0)</f>
        <v>0.011</v>
      </c>
      <c r="O231" s="14">
        <v>0.006</v>
      </c>
      <c r="P231" s="14">
        <v>77.0</v>
      </c>
      <c r="Q231" s="14">
        <v>65.0</v>
      </c>
      <c r="R231" s="14">
        <v>0.148</v>
      </c>
      <c r="S231" s="14">
        <v>0.708</v>
      </c>
      <c r="T231" s="14">
        <v>0.143</v>
      </c>
      <c r="U231" s="14">
        <v>9528000.0</v>
      </c>
      <c r="V231" s="14">
        <v>0.737</v>
      </c>
      <c r="W231" s="34">
        <f t="array" ref="W231:X231">VLOOKUP(A231,TOURISM!$A$2:$F$2692,{3,6},0)</f>
        <v>585000000</v>
      </c>
      <c r="X231" s="35">
        <v>8.6E8</v>
      </c>
      <c r="Y231" s="34">
        <f>X231/'HUMAN RESOURCES'!I231</f>
        <v>90.26028547</v>
      </c>
      <c r="Z231" s="34">
        <f t="array" ref="Z231:AE231">VLOOKUP(A231,BUSINESS!$A$2:$J$2692,{4,5,6,7,8,9},0)</f>
        <v>1.175</v>
      </c>
      <c r="AA231" s="14">
        <v>31.0</v>
      </c>
      <c r="AB231" s="14">
        <v>94.0</v>
      </c>
      <c r="AC231" s="14">
        <v>987.0</v>
      </c>
      <c r="AD231" s="14">
        <v>0.23</v>
      </c>
      <c r="AE231" s="14">
        <v>0.851</v>
      </c>
      <c r="AF231" s="14"/>
      <c r="AG231" s="14"/>
      <c r="AH231" s="14"/>
    </row>
    <row r="232">
      <c r="A232" s="32" t="str">
        <f t="shared" si="1"/>
        <v>Belarus-Europe2009</v>
      </c>
      <c r="B232" s="32" t="s">
        <v>75</v>
      </c>
      <c r="C232" s="33" t="s">
        <v>50</v>
      </c>
      <c r="D232" s="8" t="s">
        <v>55</v>
      </c>
      <c r="E232" s="12">
        <v>6.0763483146E10</v>
      </c>
      <c r="F232" s="12">
        <f>E232/'HUMAN RESOURCES'!I232</f>
        <v>6391.446634</v>
      </c>
      <c r="G232" s="8">
        <v>0.059</v>
      </c>
      <c r="H232" s="8">
        <v>378.0</v>
      </c>
      <c r="I232" s="8">
        <v>0.086</v>
      </c>
      <c r="J232" s="34">
        <f t="array" ref="J232:K232">VLOOKUP(A232,ENERGY!$A$2:$F$2692,{5,6},0)</f>
        <v>24695</v>
      </c>
      <c r="K232" s="14">
        <v>53469.0</v>
      </c>
      <c r="L232" s="14">
        <f>J232/'HUMAN RESOURCES'!I232</f>
        <v>0.002597559693</v>
      </c>
      <c r="M232" s="14">
        <f>K232/'HUMAN RESOURCES'!I232</f>
        <v>0.005624171663</v>
      </c>
      <c r="N232" s="34">
        <f t="array" ref="N232:V232">VLOOKUP(A232,'HUMAN RESOURCES'!$A$2:$M$2692,{2,3,4,5,6,7,8,9,10},0)</f>
        <v>0.011</v>
      </c>
      <c r="O232" s="14">
        <v>0.005</v>
      </c>
      <c r="P232" s="14">
        <v>76.0</v>
      </c>
      <c r="Q232" s="14">
        <v>65.0</v>
      </c>
      <c r="R232" s="14">
        <v>0.148</v>
      </c>
      <c r="S232" s="14">
        <v>0.711</v>
      </c>
      <c r="T232" s="14">
        <v>0.141</v>
      </c>
      <c r="U232" s="14">
        <v>9507000.0</v>
      </c>
      <c r="V232" s="14">
        <v>0.742</v>
      </c>
      <c r="W232" s="34">
        <f t="array" ref="W232:X232">VLOOKUP(A232,TOURISM!$A$2:$F$2692,{3,6},0)</f>
        <v>563000000</v>
      </c>
      <c r="X232" s="35">
        <v>7.52E8</v>
      </c>
      <c r="Y232" s="34">
        <f>X232/'HUMAN RESOURCES'!I232</f>
        <v>79.09961081</v>
      </c>
      <c r="Z232" s="34">
        <f t="array" ref="Z232:AE232">VLOOKUP(A232,BUSINESS!$A$2:$J$2692,{4,5,6,7,8,9},0)</f>
        <v>0.997</v>
      </c>
      <c r="AA232" s="14">
        <v>10.0</v>
      </c>
      <c r="AB232" s="14">
        <v>94.0</v>
      </c>
      <c r="AC232" s="14">
        <v>900.0</v>
      </c>
      <c r="AD232" s="14">
        <v>0.274</v>
      </c>
      <c r="AE232" s="14">
        <v>1.017</v>
      </c>
      <c r="AF232" s="14"/>
      <c r="AG232" s="14"/>
      <c r="AH232" s="14"/>
    </row>
    <row r="233">
      <c r="A233" s="32" t="str">
        <f t="shared" si="1"/>
        <v>Belarus-Europe2010</v>
      </c>
      <c r="B233" s="32" t="s">
        <v>75</v>
      </c>
      <c r="C233" s="33" t="s">
        <v>51</v>
      </c>
      <c r="D233" s="8" t="s">
        <v>55</v>
      </c>
      <c r="E233" s="12">
        <v>4.9208656976E10</v>
      </c>
      <c r="F233" s="12">
        <f>E233/'HUMAN RESOURCES'!I233</f>
        <v>5185.316857</v>
      </c>
      <c r="G233" s="8">
        <v>0.061</v>
      </c>
      <c r="H233" s="8">
        <v>314.0</v>
      </c>
      <c r="I233" s="8">
        <v>0.117</v>
      </c>
      <c r="J233" s="34">
        <f t="array" ref="J233:K233">VLOOKUP(A233,ENERGY!$A$2:$F$2692,{5,6},0)</f>
        <v>28621</v>
      </c>
      <c r="K233" s="14">
        <v>61829.0</v>
      </c>
      <c r="L233" s="14">
        <f>J233/'HUMAN RESOURCES'!I233</f>
        <v>0.003015911486</v>
      </c>
      <c r="M233" s="14">
        <f>K233/'HUMAN RESOURCES'!I233</f>
        <v>0.006515173867</v>
      </c>
      <c r="N233" s="34">
        <f t="array" ref="N233:V233">VLOOKUP(A233,'HUMAN RESOURCES'!$A$2:$M$2692,{2,3,4,5,6,7,8,9,10},0)</f>
        <v>0.011</v>
      </c>
      <c r="O233" s="14">
        <v>0.005</v>
      </c>
      <c r="P233" s="14">
        <v>77.0</v>
      </c>
      <c r="Q233" s="14">
        <v>65.0</v>
      </c>
      <c r="R233" s="14">
        <v>0.148</v>
      </c>
      <c r="S233" s="14">
        <v>0.712</v>
      </c>
      <c r="T233" s="14">
        <v>0.139</v>
      </c>
      <c r="U233" s="14">
        <v>9490000.0</v>
      </c>
      <c r="V233" s="14">
        <v>0.746</v>
      </c>
      <c r="W233" s="34">
        <f t="array" ref="W233:X233">VLOOKUP(A233,TOURISM!$A$2:$F$2692,{3,6},0)</f>
        <v>665000000</v>
      </c>
      <c r="X233" s="35">
        <v>7.48E8</v>
      </c>
      <c r="Y233" s="34">
        <f>X233/'HUMAN RESOURCES'!I233</f>
        <v>78.81981033</v>
      </c>
      <c r="Z233" s="34">
        <f t="array" ref="Z233:AE233">VLOOKUP(A233,BUSINESS!$A$2:$J$2692,{4,5,6,7,8,9},0)</f>
        <v>0.805</v>
      </c>
      <c r="AA233" s="14">
        <v>10.0</v>
      </c>
      <c r="AB233" s="14">
        <v>94.0</v>
      </c>
      <c r="AC233" s="14">
        <v>798.0</v>
      </c>
      <c r="AD233" s="14">
        <v>0.318</v>
      </c>
      <c r="AE233" s="14">
        <v>1.089</v>
      </c>
      <c r="AF233" s="14"/>
      <c r="AG233" s="14"/>
      <c r="AH233" s="14"/>
    </row>
    <row r="234">
      <c r="A234" s="32" t="str">
        <f t="shared" si="1"/>
        <v>Belarus-Europe2011</v>
      </c>
      <c r="B234" s="32" t="s">
        <v>75</v>
      </c>
      <c r="C234" s="33" t="s">
        <v>52</v>
      </c>
      <c r="D234" s="8" t="s">
        <v>55</v>
      </c>
      <c r="E234" s="12">
        <v>5.5220932614E10</v>
      </c>
      <c r="F234" s="12">
        <f>E234/'HUMAN RESOURCES'!I234</f>
        <v>5829.297225</v>
      </c>
      <c r="G234" s="8">
        <v>0.056</v>
      </c>
      <c r="H234" s="8">
        <v>323.0</v>
      </c>
      <c r="I234" s="8">
        <v>0.092</v>
      </c>
      <c r="J234" s="34">
        <f t="array" ref="J234:K234">VLOOKUP(A234,ENERGY!$A$2:$F$2692,{5,6},0)</f>
        <v>26888</v>
      </c>
      <c r="K234" s="14">
        <v>58038.0</v>
      </c>
      <c r="L234" s="14">
        <f>J234/'HUMAN RESOURCES'!I234</f>
        <v>0.002838382772</v>
      </c>
      <c r="M234" s="14">
        <f>K234/'HUMAN RESOURCES'!I234</f>
        <v>0.006126675815</v>
      </c>
      <c r="N234" s="34">
        <f t="array" ref="N234:V234">VLOOKUP(A234,'HUMAN RESOURCES'!$A$2:$M$2692,{2,3,4,5,6,7,8,9,10},0)</f>
        <v>0.012</v>
      </c>
      <c r="O234" s="14">
        <v>0.004</v>
      </c>
      <c r="P234" s="14">
        <v>77.0</v>
      </c>
      <c r="Q234" s="14">
        <v>65.0</v>
      </c>
      <c r="R234" s="14">
        <v>0.149</v>
      </c>
      <c r="S234" s="14">
        <v>0.712</v>
      </c>
      <c r="T234" s="14">
        <v>0.138</v>
      </c>
      <c r="U234" s="14">
        <v>9473000.0</v>
      </c>
      <c r="V234" s="14">
        <v>0.75</v>
      </c>
      <c r="W234" s="34">
        <f t="array" ref="W234:X234">VLOOKUP(A234,TOURISM!$A$2:$F$2692,{3,6},0)</f>
        <v>747000000</v>
      </c>
      <c r="X234" s="35">
        <v>7.29E8</v>
      </c>
      <c r="Y234" s="34">
        <f>X234/'HUMAN RESOURCES'!I234</f>
        <v>76.9555579</v>
      </c>
      <c r="Z234" s="34">
        <f t="array" ref="Z234:AE234">VLOOKUP(A234,BUSINESS!$A$2:$J$2692,{4,5,6,7,8,9},0)</f>
        <v>0.623</v>
      </c>
      <c r="AA234" s="14">
        <v>10.0</v>
      </c>
      <c r="AB234" s="14">
        <v>94.0</v>
      </c>
      <c r="AC234" s="14">
        <v>654.0</v>
      </c>
      <c r="AD234" s="14">
        <v>0.396</v>
      </c>
      <c r="AE234" s="14">
        <v>1.132</v>
      </c>
      <c r="AF234" s="14"/>
      <c r="AG234" s="14"/>
      <c r="AH234" s="14"/>
    </row>
    <row r="235">
      <c r="A235" s="32" t="str">
        <f t="shared" si="1"/>
        <v>Belarus-Europe2012</v>
      </c>
      <c r="B235" s="32" t="s">
        <v>75</v>
      </c>
      <c r="C235" s="33" t="s">
        <v>53</v>
      </c>
      <c r="D235" s="8" t="s">
        <v>55</v>
      </c>
      <c r="E235" s="12">
        <v>5.9734593905E10</v>
      </c>
      <c r="F235" s="12">
        <f>E235/'HUMAN RESOURCES'!I235</f>
        <v>6311.770277</v>
      </c>
      <c r="G235" s="8">
        <v>0.049</v>
      </c>
      <c r="H235" s="8">
        <v>311.0</v>
      </c>
      <c r="I235" s="8">
        <v>0.136</v>
      </c>
      <c r="J235" s="34">
        <f t="array" ref="J235:K235">VLOOKUP(A235,ENERGY!$A$2:$F$2692,{5,6},0)</f>
        <v>24785</v>
      </c>
      <c r="K235" s="14">
        <v>52596.0</v>
      </c>
      <c r="L235" s="14">
        <f>J235/'HUMAN RESOURCES'!I235</f>
        <v>0.002618871513</v>
      </c>
      <c r="M235" s="14">
        <f>K235/'HUMAN RESOURCES'!I235</f>
        <v>0.005557480981</v>
      </c>
      <c r="N235" s="34">
        <f t="array" ref="N235:V235">VLOOKUP(A235,'HUMAN RESOURCES'!$A$2:$M$2692,{2,3,4,5,6,7,8,9,10},0)</f>
        <v>0.012</v>
      </c>
      <c r="O235" s="14">
        <v>0.004</v>
      </c>
      <c r="P235" s="14">
        <v>78.0</v>
      </c>
      <c r="Q235" s="14">
        <v>67.0</v>
      </c>
      <c r="R235" s="14">
        <v>0.151</v>
      </c>
      <c r="S235" s="14">
        <v>0.711</v>
      </c>
      <c r="T235" s="14">
        <v>0.138</v>
      </c>
      <c r="U235" s="14">
        <v>9464000.0</v>
      </c>
      <c r="V235" s="14">
        <v>0.755</v>
      </c>
      <c r="W235" s="34">
        <f t="array" ref="W235:X235">VLOOKUP(A235,TOURISM!$A$2:$F$2692,{3,6},0)</f>
        <v>986000000</v>
      </c>
      <c r="X235" s="35">
        <v>7.81E8</v>
      </c>
      <c r="Y235" s="34">
        <f>X235/'HUMAN RESOURCES'!I235</f>
        <v>82.52324598</v>
      </c>
      <c r="Z235" s="34">
        <f t="array" ref="Z235:AE235">VLOOKUP(A235,BUSINESS!$A$2:$J$2692,{4,5,6,7,8,9},0)</f>
        <v>0.605</v>
      </c>
      <c r="AA235" s="14">
        <v>10.0</v>
      </c>
      <c r="AB235" s="14">
        <v>64.0</v>
      </c>
      <c r="AC235" s="14">
        <v>338.0</v>
      </c>
      <c r="AD235" s="14">
        <v>0.469</v>
      </c>
      <c r="AE235" s="14">
        <v>1.135</v>
      </c>
      <c r="AF235" s="14"/>
      <c r="AG235" s="14"/>
      <c r="AH235" s="14"/>
    </row>
    <row r="236">
      <c r="A236" s="32" t="str">
        <f t="shared" si="1"/>
        <v>Belgium-Europe2000</v>
      </c>
      <c r="B236" s="32" t="s">
        <v>76</v>
      </c>
      <c r="C236" s="33" t="s">
        <v>40</v>
      </c>
      <c r="D236" s="8" t="s">
        <v>55</v>
      </c>
      <c r="E236" s="12">
        <v>4.83E11</v>
      </c>
      <c r="F236" s="12">
        <f>E236/'HUMAN RESOURCES'!I236</f>
        <v>47116.20534</v>
      </c>
      <c r="G236" s="8">
        <v>0.108</v>
      </c>
      <c r="H236" s="8">
        <v>4711.0</v>
      </c>
      <c r="I236" s="8">
        <v>0.148</v>
      </c>
      <c r="J236" s="34">
        <f t="array" ref="J236:K236">VLOOKUP(A236,ENERGY!$A$2:$F$2692,{5,6},0)</f>
        <v>57286</v>
      </c>
      <c r="K236" s="14">
        <v>8529.0</v>
      </c>
      <c r="L236" s="14">
        <f>J236/'HUMAN RESOURCES'!I236</f>
        <v>0.005588196561</v>
      </c>
      <c r="M236" s="14">
        <f>K236/'HUMAN RESOURCES'!I236</f>
        <v>0.000831996098</v>
      </c>
      <c r="N236" s="34">
        <f t="array" ref="N236:V236">VLOOKUP(A236,'HUMAN RESOURCES'!$A$2:$M$2692,{2,3,4,5,6,7,8,9,10},0)</f>
        <v>0.011</v>
      </c>
      <c r="O236" s="14">
        <v>0.005</v>
      </c>
      <c r="P236" s="14">
        <v>81.0</v>
      </c>
      <c r="Q236" s="14">
        <v>75.0</v>
      </c>
      <c r="R236" s="14">
        <v>0.176</v>
      </c>
      <c r="S236" s="14">
        <v>0.655</v>
      </c>
      <c r="T236" s="14">
        <v>0.169</v>
      </c>
      <c r="U236" s="14">
        <v>1.025125E7</v>
      </c>
      <c r="V236" s="14">
        <v>0.971</v>
      </c>
      <c r="W236" s="34">
        <f t="array" ref="W236:X236">VLOOKUP(A236,TOURISM!$A$2:$F$2692,{3,6},0)</f>
        <v>6592000000</v>
      </c>
      <c r="X236" s="35">
        <v>9.429E9</v>
      </c>
      <c r="Y236" s="34">
        <f>X236/'HUMAN RESOURCES'!I236</f>
        <v>919.7902695</v>
      </c>
      <c r="Z236" s="34">
        <f t="array" ref="Z236:AE236">VLOOKUP(A236,BUSINESS!$A$2:$J$2692,{4,5,6,7,8,9},0)</f>
        <v>0.489</v>
      </c>
      <c r="AA236" s="14">
        <v>26.0</v>
      </c>
      <c r="AB236" s="14">
        <v>94.0</v>
      </c>
      <c r="AC236" s="14">
        <v>302.0</v>
      </c>
      <c r="AD236" s="14">
        <v>0.294</v>
      </c>
      <c r="AE236" s="14">
        <v>0.548</v>
      </c>
      <c r="AF236" s="14"/>
      <c r="AG236" s="14"/>
      <c r="AH236" s="14"/>
    </row>
    <row r="237">
      <c r="A237" s="32" t="str">
        <f t="shared" si="1"/>
        <v>Belgium-Europe2001</v>
      </c>
      <c r="B237" s="32" t="s">
        <v>76</v>
      </c>
      <c r="C237" s="33" t="s">
        <v>42</v>
      </c>
      <c r="D237" s="8" t="s">
        <v>55</v>
      </c>
      <c r="E237" s="12">
        <v>2.33E11</v>
      </c>
      <c r="F237" s="12">
        <f>E237/'HUMAN RESOURCES'!I237</f>
        <v>22650.89335</v>
      </c>
      <c r="G237" s="8">
        <v>0.081</v>
      </c>
      <c r="H237" s="8">
        <v>1845.0</v>
      </c>
      <c r="I237" s="8">
        <v>0.08</v>
      </c>
      <c r="J237" s="34">
        <f t="array" ref="J237:K237">VLOOKUP(A237,ENERGY!$A$2:$F$2692,{5,6},0)</f>
        <v>59094</v>
      </c>
      <c r="K237" s="14">
        <v>8529.0</v>
      </c>
      <c r="L237" s="14">
        <f>J237/'HUMAN RESOURCES'!I237</f>
        <v>0.005744772067</v>
      </c>
      <c r="M237" s="14">
        <f>K237/'HUMAN RESOURCES'!I237</f>
        <v>0.0008291393535</v>
      </c>
      <c r="N237" s="34">
        <f t="array" ref="N237:V237">VLOOKUP(A237,'HUMAN RESOURCES'!$A$2:$M$2692,{2,3,4,5,6,7,8,9,10},0)</f>
        <v>0.011</v>
      </c>
      <c r="O237" s="14">
        <v>0.005</v>
      </c>
      <c r="P237" s="14">
        <v>81.0</v>
      </c>
      <c r="Q237" s="14">
        <v>75.0</v>
      </c>
      <c r="R237" s="14">
        <v>0.175</v>
      </c>
      <c r="S237" s="14">
        <v>0.655</v>
      </c>
      <c r="T237" s="14">
        <v>0.17</v>
      </c>
      <c r="U237" s="14">
        <v>1.028657E7</v>
      </c>
      <c r="V237" s="14">
        <v>0.972</v>
      </c>
      <c r="W237" s="34">
        <f t="array" ref="W237:X237">VLOOKUP(A237,TOURISM!$A$2:$F$2692,{3,6},0)</f>
        <v>8304000000</v>
      </c>
      <c r="X237" s="35">
        <v>1.0878E10</v>
      </c>
      <c r="Y237" s="34">
        <f>X237/'HUMAN RESOURCES'!I237</f>
        <v>1057.495356</v>
      </c>
      <c r="Z237" s="34">
        <f t="array" ref="Z237:AE237">VLOOKUP(A237,BUSINESS!$A$2:$J$2692,{4,5,6,7,8,9},0)</f>
        <v>0.489</v>
      </c>
      <c r="AA237" s="14">
        <v>26.0</v>
      </c>
      <c r="AB237" s="14">
        <v>94.0</v>
      </c>
      <c r="AC237" s="14">
        <v>302.0</v>
      </c>
      <c r="AD237" s="14">
        <v>0.313</v>
      </c>
      <c r="AE237" s="14">
        <v>0.747</v>
      </c>
      <c r="AF237" s="14"/>
      <c r="AG237" s="14"/>
      <c r="AH237" s="14"/>
    </row>
    <row r="238">
      <c r="A238" s="32" t="str">
        <f t="shared" si="1"/>
        <v>Belgium-Europe2002</v>
      </c>
      <c r="B238" s="32" t="s">
        <v>76</v>
      </c>
      <c r="C238" s="33" t="s">
        <v>43</v>
      </c>
      <c r="D238" s="8" t="s">
        <v>55</v>
      </c>
      <c r="E238" s="12">
        <v>2.32E11</v>
      </c>
      <c r="F238" s="12">
        <f>E238/'HUMAN RESOURCES'!I238</f>
        <v>22452.80435</v>
      </c>
      <c r="G238" s="8">
        <v>0.083</v>
      </c>
      <c r="H238" s="8">
        <v>1878.0</v>
      </c>
      <c r="I238" s="8">
        <v>0.085</v>
      </c>
      <c r="J238" s="34">
        <f t="array" ref="J238:K238">VLOOKUP(A238,ENERGY!$A$2:$F$2692,{5,6},0)</f>
        <v>60892</v>
      </c>
      <c r="K238" s="14">
        <v>108947.0</v>
      </c>
      <c r="L238" s="14">
        <f>J238/'HUMAN RESOURCES'!I238</f>
        <v>0.005893086907</v>
      </c>
      <c r="M238" s="14">
        <f>K238/'HUMAN RESOURCES'!I238</f>
        <v>0.01054381757</v>
      </c>
      <c r="N238" s="34">
        <f t="array" ref="N238:V238">VLOOKUP(A238,'HUMAN RESOURCES'!$A$2:$M$2692,{2,3,4,5,6,7,8,9,10},0)</f>
        <v>0.011</v>
      </c>
      <c r="O238" s="14">
        <v>0.004</v>
      </c>
      <c r="P238" s="14">
        <v>81.0</v>
      </c>
      <c r="Q238" s="14">
        <v>75.0</v>
      </c>
      <c r="R238" s="14">
        <v>0.174</v>
      </c>
      <c r="S238" s="14">
        <v>0.655</v>
      </c>
      <c r="T238" s="14">
        <v>0.171</v>
      </c>
      <c r="U238" s="14">
        <v>1.0332785E7</v>
      </c>
      <c r="V238" s="14">
        <v>0.972</v>
      </c>
      <c r="W238" s="34">
        <f t="array" ref="W238:X238">VLOOKUP(A238,TOURISM!$A$2:$F$2692,{3,6},0)</f>
        <v>7598000000</v>
      </c>
      <c r="X238" s="35">
        <v>1.127E10</v>
      </c>
      <c r="Y238" s="34">
        <f>X238/'HUMAN RESOURCES'!I238</f>
        <v>1090.703039</v>
      </c>
      <c r="Z238" s="34">
        <f t="array" ref="Z238:AE238">VLOOKUP(A238,BUSINESS!$A$2:$J$2692,{4,5,6,7,8,9},0)</f>
        <v>0.489</v>
      </c>
      <c r="AA238" s="14">
        <v>26.0</v>
      </c>
      <c r="AB238" s="14">
        <v>94.0</v>
      </c>
      <c r="AC238" s="14">
        <v>302.0</v>
      </c>
      <c r="AD238" s="14">
        <v>0.463</v>
      </c>
      <c r="AE238" s="14">
        <v>0.784</v>
      </c>
      <c r="AF238" s="14"/>
      <c r="AG238" s="14"/>
      <c r="AH238" s="14"/>
    </row>
    <row r="239">
      <c r="A239" s="32" t="str">
        <f t="shared" si="1"/>
        <v>Belgium-Europe2003</v>
      </c>
      <c r="B239" s="32" t="s">
        <v>76</v>
      </c>
      <c r="C239" s="33" t="s">
        <v>44</v>
      </c>
      <c r="D239" s="8" t="s">
        <v>55</v>
      </c>
      <c r="E239" s="12">
        <v>2.53E11</v>
      </c>
      <c r="F239" s="12">
        <f>E239/'HUMAN RESOURCES'!I239</f>
        <v>24382.87944</v>
      </c>
      <c r="G239" s="8">
        <v>0.085</v>
      </c>
      <c r="H239" s="8">
        <v>2075.0</v>
      </c>
      <c r="I239" s="8">
        <v>0.077</v>
      </c>
      <c r="J239" s="34">
        <f t="array" ref="J239:K239">VLOOKUP(A239,ENERGY!$A$2:$F$2692,{5,6},0)</f>
        <v>57096</v>
      </c>
      <c r="K239" s="14">
        <v>104194.0</v>
      </c>
      <c r="L239" s="14">
        <f>J239/'HUMAN RESOURCES'!I239</f>
        <v>0.005502628002</v>
      </c>
      <c r="M239" s="14">
        <f>K239/'HUMAN RESOURCES'!I239</f>
        <v>0.01004169858</v>
      </c>
      <c r="N239" s="34">
        <f t="array" ref="N239:V239">VLOOKUP(A239,'HUMAN RESOURCES'!$A$2:$M$2692,{2,3,4,5,6,7,8,9,10},0)</f>
        <v>0.011</v>
      </c>
      <c r="O239" s="14">
        <v>0.004</v>
      </c>
      <c r="P239" s="14">
        <v>81.0</v>
      </c>
      <c r="Q239" s="14">
        <v>75.0</v>
      </c>
      <c r="R239" s="14">
        <v>0.173</v>
      </c>
      <c r="S239" s="14">
        <v>0.655</v>
      </c>
      <c r="T239" s="14">
        <v>0.172</v>
      </c>
      <c r="U239" s="14">
        <v>1.0376133E7</v>
      </c>
      <c r="V239" s="14">
        <v>0.973</v>
      </c>
      <c r="W239" s="34">
        <f t="array" ref="W239:X239">VLOOKUP(A239,TOURISM!$A$2:$F$2692,{3,6},0)</f>
        <v>8848000000</v>
      </c>
      <c r="X239" s="35">
        <v>1.3402E10</v>
      </c>
      <c r="Y239" s="34">
        <f>X239/'HUMAN RESOURCES'!I239</f>
        <v>1291.617985</v>
      </c>
      <c r="Z239" s="34">
        <f t="array" ref="Z239:AE239">VLOOKUP(A239,BUSINESS!$A$2:$J$2692,{4,5,6,7,8,9},0)</f>
        <v>0.489</v>
      </c>
      <c r="AA239" s="14">
        <v>56.0</v>
      </c>
      <c r="AB239" s="14">
        <v>94.0</v>
      </c>
      <c r="AC239" s="14">
        <v>302.0</v>
      </c>
      <c r="AD239" s="14">
        <v>0.5</v>
      </c>
      <c r="AE239" s="14">
        <v>0.829</v>
      </c>
      <c r="AF239" s="14"/>
      <c r="AG239" s="14"/>
      <c r="AH239" s="14"/>
    </row>
    <row r="240">
      <c r="A240" s="32" t="str">
        <f t="shared" si="1"/>
        <v>Belgium-Europe2004</v>
      </c>
      <c r="B240" s="32" t="s">
        <v>76</v>
      </c>
      <c r="C240" s="33" t="s">
        <v>45</v>
      </c>
      <c r="D240" s="8" t="s">
        <v>55</v>
      </c>
      <c r="E240" s="12">
        <v>3.12E11</v>
      </c>
      <c r="F240" s="12">
        <f>E240/'HUMAN RESOURCES'!I240</f>
        <v>29939.15155</v>
      </c>
      <c r="G240" s="8">
        <v>0.1</v>
      </c>
      <c r="H240" s="8">
        <v>3000.0</v>
      </c>
      <c r="I240" s="8">
        <v>0.069</v>
      </c>
      <c r="J240" s="34">
        <f t="array" ref="J240:K240">VLOOKUP(A240,ENERGY!$A$2:$F$2692,{5,6},0)</f>
        <v>58600</v>
      </c>
      <c r="K240" s="14">
        <v>103882.0</v>
      </c>
      <c r="L240" s="14">
        <f>J240/'HUMAN RESOURCES'!I240</f>
        <v>0.005623186798</v>
      </c>
      <c r="M240" s="14">
        <f>K240/'HUMAN RESOURCES'!I240</f>
        <v>0.009968394044</v>
      </c>
      <c r="N240" s="34">
        <f t="array" ref="N240:V240">VLOOKUP(A240,'HUMAN RESOURCES'!$A$2:$M$2692,{2,3,4,5,6,7,8,9,10},0)</f>
        <v>0.011</v>
      </c>
      <c r="O240" s="14">
        <v>0.004</v>
      </c>
      <c r="P240" s="14">
        <v>82.0</v>
      </c>
      <c r="Q240" s="14">
        <v>76.0</v>
      </c>
      <c r="R240" s="14">
        <v>0.172</v>
      </c>
      <c r="S240" s="14">
        <v>0.656</v>
      </c>
      <c r="T240" s="14">
        <v>0.173</v>
      </c>
      <c r="U240" s="14">
        <v>1.0421137E7</v>
      </c>
      <c r="V240" s="14">
        <v>0.973</v>
      </c>
      <c r="W240" s="34">
        <f t="array" ref="W240:X240">VLOOKUP(A240,TOURISM!$A$2:$F$2692,{3,6},0)</f>
        <v>10089000000</v>
      </c>
      <c r="X240" s="35">
        <v>1.5456E10</v>
      </c>
      <c r="Y240" s="34">
        <f>X240/'HUMAN RESOURCES'!I240</f>
        <v>1483.139508</v>
      </c>
      <c r="Z240" s="34">
        <f t="array" ref="Z240:AE240">VLOOKUP(A240,BUSINESS!$A$2:$J$2692,{4,5,6,7,8,9},0)</f>
        <v>0.489</v>
      </c>
      <c r="AA240" s="14">
        <v>34.0</v>
      </c>
      <c r="AB240" s="14">
        <v>94.0</v>
      </c>
      <c r="AC240" s="14">
        <v>302.0</v>
      </c>
      <c r="AD240" s="14">
        <v>0.539</v>
      </c>
      <c r="AE240" s="14">
        <v>0.875</v>
      </c>
      <c r="AF240" s="14"/>
      <c r="AG240" s="14"/>
      <c r="AH240" s="14"/>
    </row>
    <row r="241">
      <c r="A241" s="32" t="str">
        <f t="shared" si="1"/>
        <v>Belgium-Europe2005</v>
      </c>
      <c r="B241" s="32" t="s">
        <v>76</v>
      </c>
      <c r="C241" s="33" t="s">
        <v>46</v>
      </c>
      <c r="D241" s="8" t="s">
        <v>55</v>
      </c>
      <c r="E241" s="12">
        <v>3.62E11</v>
      </c>
      <c r="F241" s="12">
        <f>E241/'HUMAN RESOURCES'!I241</f>
        <v>34546.54369</v>
      </c>
      <c r="G241" s="8">
        <v>0.1</v>
      </c>
      <c r="H241" s="8">
        <v>3482.0</v>
      </c>
      <c r="I241" s="8">
        <v>0.067</v>
      </c>
      <c r="J241" s="34">
        <f t="array" ref="J241:K241">VLOOKUP(A241,ENERGY!$A$2:$F$2692,{5,6},0)</f>
        <v>56375</v>
      </c>
      <c r="K241" s="14">
        <v>107531.0</v>
      </c>
      <c r="L241" s="14">
        <f>J241/'HUMAN RESOURCES'!I241</f>
        <v>0.005380003869</v>
      </c>
      <c r="M241" s="14">
        <f>K241/'HUMAN RESOURCES'!I241</f>
        <v>0.01026194583</v>
      </c>
      <c r="N241" s="34">
        <f t="array" ref="N241:V241">VLOOKUP(A241,'HUMAN RESOURCES'!$A$2:$M$2692,{2,3,4,5,6,7,8,9,10},0)</f>
        <v>0.011</v>
      </c>
      <c r="O241" s="14">
        <v>0.004</v>
      </c>
      <c r="P241" s="14">
        <v>82.0</v>
      </c>
      <c r="Q241" s="14">
        <v>76.0</v>
      </c>
      <c r="R241" s="14">
        <v>0.171</v>
      </c>
      <c r="S241" s="14">
        <v>0.657</v>
      </c>
      <c r="T241" s="14">
        <v>0.173</v>
      </c>
      <c r="U241" s="14">
        <v>1.0478617E7</v>
      </c>
      <c r="V241" s="14">
        <v>0.974</v>
      </c>
      <c r="W241" s="34">
        <f t="array" ref="W241:X241">VLOOKUP(A241,TOURISM!$A$2:$F$2692,{3,6},0)</f>
        <v>10881000000</v>
      </c>
      <c r="X241" s="35">
        <v>1.6771E10</v>
      </c>
      <c r="Y241" s="34">
        <f>X241/'HUMAN RESOURCES'!I241</f>
        <v>1600.49747</v>
      </c>
      <c r="Z241" s="34">
        <f t="array" ref="Z241:AE241">VLOOKUP(A241,BUSINESS!$A$2:$J$2692,{4,5,6,7,8,9},0)</f>
        <v>0.595</v>
      </c>
      <c r="AA241" s="14">
        <v>34.0</v>
      </c>
      <c r="AB241" s="14">
        <v>94.0</v>
      </c>
      <c r="AC241" s="14">
        <v>156.0</v>
      </c>
      <c r="AD241" s="14">
        <v>0.558</v>
      </c>
      <c r="AE241" s="14">
        <v>0.914</v>
      </c>
      <c r="AF241" s="14"/>
      <c r="AG241" s="14"/>
      <c r="AH241" s="14"/>
    </row>
    <row r="242">
      <c r="A242" s="32" t="str">
        <f t="shared" si="1"/>
        <v>Belgium-Europe2006</v>
      </c>
      <c r="B242" s="32" t="s">
        <v>76</v>
      </c>
      <c r="C242" s="33" t="s">
        <v>47</v>
      </c>
      <c r="D242" s="8" t="s">
        <v>55</v>
      </c>
      <c r="E242" s="12">
        <v>3.77E11</v>
      </c>
      <c r="F242" s="12">
        <f>E242/'HUMAN RESOURCES'!I242</f>
        <v>35741.51509</v>
      </c>
      <c r="G242" s="8">
        <v>0.1</v>
      </c>
      <c r="H242" s="8">
        <v>3606.0</v>
      </c>
      <c r="I242" s="8">
        <v>0.067</v>
      </c>
      <c r="J242" s="34">
        <f t="array" ref="J242:K242">VLOOKUP(A242,ENERGY!$A$2:$F$2692,{5,6},0)</f>
        <v>57019</v>
      </c>
      <c r="K242" s="14">
        <v>103215.0</v>
      </c>
      <c r="L242" s="14">
        <f>J242/'HUMAN RESOURCES'!I242</f>
        <v>0.005405690846</v>
      </c>
      <c r="M242" s="14">
        <f>K242/'HUMAN RESOURCES'!I242</f>
        <v>0.009785306312</v>
      </c>
      <c r="N242" s="34">
        <f t="array" ref="N242:V242">VLOOKUP(A242,'HUMAN RESOURCES'!$A$2:$M$2692,{2,3,4,5,6,7,8,9,10},0)</f>
        <v>0.012</v>
      </c>
      <c r="O242" s="14">
        <v>0.004</v>
      </c>
      <c r="P242" s="14">
        <v>82.0</v>
      </c>
      <c r="Q242" s="14">
        <v>77.0</v>
      </c>
      <c r="R242" s="14">
        <v>0.17</v>
      </c>
      <c r="S242" s="14">
        <v>0.658</v>
      </c>
      <c r="T242" s="14">
        <v>0.172</v>
      </c>
      <c r="U242" s="14">
        <v>1.0547958E7</v>
      </c>
      <c r="V242" s="14">
        <v>0.974</v>
      </c>
      <c r="W242" s="34">
        <f t="array" ref="W242:X242">VLOOKUP(A242,TOURISM!$A$2:$F$2692,{3,6},0)</f>
        <v>11625000000</v>
      </c>
      <c r="X242" s="35">
        <v>1.7891E10</v>
      </c>
      <c r="Y242" s="34">
        <f>X242/'HUMAN RESOURCES'!I242</f>
        <v>1696.157683</v>
      </c>
      <c r="Z242" s="34">
        <f t="array" ref="Z242:AE242">VLOOKUP(A242,BUSINESS!$A$2:$J$2692,{4,5,6,7,8,9},0)</f>
        <v>0.593</v>
      </c>
      <c r="AA242" s="14">
        <v>27.0</v>
      </c>
      <c r="AB242" s="14">
        <v>94.0</v>
      </c>
      <c r="AC242" s="14">
        <v>156.0</v>
      </c>
      <c r="AD242" s="14">
        <v>0.597</v>
      </c>
      <c r="AE242" s="14">
        <v>0.93</v>
      </c>
      <c r="AF242" s="14"/>
      <c r="AG242" s="14"/>
      <c r="AH242" s="14"/>
    </row>
    <row r="243">
      <c r="A243" s="32" t="str">
        <f t="shared" si="1"/>
        <v>Belgium-Europe2007</v>
      </c>
      <c r="B243" s="32" t="s">
        <v>76</v>
      </c>
      <c r="C243" s="33" t="s">
        <v>48</v>
      </c>
      <c r="D243" s="8" t="s">
        <v>55</v>
      </c>
      <c r="E243" s="12">
        <v>4.0E11</v>
      </c>
      <c r="F243" s="12">
        <f>E243/'HUMAN RESOURCES'!I243</f>
        <v>37644.57871</v>
      </c>
      <c r="G243" s="8">
        <v>0.095</v>
      </c>
      <c r="H243" s="8">
        <v>3608.0</v>
      </c>
      <c r="I243" s="8">
        <v>0.075</v>
      </c>
      <c r="J243" s="34">
        <f t="array" ref="J243:K243">VLOOKUP(A243,ENERGY!$A$2:$F$2692,{5,6},0)</f>
        <v>58688</v>
      </c>
      <c r="K243" s="14">
        <v>108525.0</v>
      </c>
      <c r="L243" s="14">
        <f>J243/'HUMAN RESOURCES'!I243</f>
        <v>0.005523212588</v>
      </c>
      <c r="M243" s="14">
        <f>K243/'HUMAN RESOURCES'!I243</f>
        <v>0.01021344476</v>
      </c>
      <c r="N243" s="34">
        <f t="array" ref="N243:V243">VLOOKUP(A243,'HUMAN RESOURCES'!$A$2:$M$2692,{2,3,4,5,6,7,8,9,10},0)</f>
        <v>0.012</v>
      </c>
      <c r="O243" s="14">
        <v>0.004</v>
      </c>
      <c r="P243" s="14">
        <v>83.0</v>
      </c>
      <c r="Q243" s="14">
        <v>77.0</v>
      </c>
      <c r="R243" s="14">
        <v>0.169</v>
      </c>
      <c r="S243" s="14">
        <v>0.659</v>
      </c>
      <c r="T243" s="14">
        <v>0.172</v>
      </c>
      <c r="U243" s="14">
        <v>1.06257E7</v>
      </c>
      <c r="V243" s="14">
        <v>0.975</v>
      </c>
      <c r="W243" s="34">
        <f t="array" ref="W243:X243">VLOOKUP(A243,TOURISM!$A$2:$F$2692,{3,6},0)</f>
        <v>12371000000</v>
      </c>
      <c r="X243" s="35">
        <v>1.9215E10</v>
      </c>
      <c r="Y243" s="34">
        <f>X243/'HUMAN RESOURCES'!I243</f>
        <v>1808.35145</v>
      </c>
      <c r="Z243" s="34">
        <f t="array" ref="Z243:AE243">VLOOKUP(A243,BUSINESS!$A$2:$J$2692,{4,5,6,7,8,9},0)</f>
        <v>0.573</v>
      </c>
      <c r="AA243" s="14">
        <v>4.0</v>
      </c>
      <c r="AB243" s="14">
        <v>94.0</v>
      </c>
      <c r="AC243" s="14">
        <v>156.0</v>
      </c>
      <c r="AD243" s="14">
        <v>0.644</v>
      </c>
      <c r="AE243" s="14">
        <v>1.006</v>
      </c>
      <c r="AF243" s="14"/>
      <c r="AG243" s="14"/>
      <c r="AH243" s="14"/>
    </row>
    <row r="244">
      <c r="A244" s="32" t="str">
        <f t="shared" si="1"/>
        <v>Belgium-Europe2008</v>
      </c>
      <c r="B244" s="32" t="s">
        <v>76</v>
      </c>
      <c r="C244" s="33" t="s">
        <v>49</v>
      </c>
      <c r="D244" s="8" t="s">
        <v>55</v>
      </c>
      <c r="E244" s="12">
        <v>4.6E11</v>
      </c>
      <c r="F244" s="12">
        <f>E244/'HUMAN RESOURCES'!I244</f>
        <v>42950.62182</v>
      </c>
      <c r="G244" s="8">
        <v>0.095</v>
      </c>
      <c r="H244" s="8">
        <v>4136.0</v>
      </c>
      <c r="I244" s="8">
        <v>0.086</v>
      </c>
      <c r="J244" s="34">
        <f t="array" ref="J244:K244">VLOOKUP(A244,ENERGY!$A$2:$F$2692,{5,6},0)</f>
        <v>59242</v>
      </c>
      <c r="K244" s="14">
        <v>114836.0</v>
      </c>
      <c r="L244" s="14">
        <f>J244/'HUMAN RESOURCES'!I244</f>
        <v>0.005531479865</v>
      </c>
      <c r="M244" s="14">
        <f>K244/'HUMAN RESOURCES'!I244</f>
        <v>0.01072234262</v>
      </c>
      <c r="N244" s="34">
        <f t="array" ref="N244:V244">VLOOKUP(A244,'HUMAN RESOURCES'!$A$2:$M$2692,{2,3,4,5,6,7,8,9,10},0)</f>
        <v>0.012</v>
      </c>
      <c r="O244" s="14">
        <v>0.004</v>
      </c>
      <c r="P244" s="14">
        <v>83.0</v>
      </c>
      <c r="Q244" s="14">
        <v>77.0</v>
      </c>
      <c r="R244" s="14">
        <v>0.168</v>
      </c>
      <c r="S244" s="14">
        <v>0.661</v>
      </c>
      <c r="T244" s="14">
        <v>0.171</v>
      </c>
      <c r="U244" s="14">
        <v>1.0709973E7</v>
      </c>
      <c r="V244" s="14">
        <v>0.975</v>
      </c>
      <c r="W244" s="34">
        <f t="array" ref="W244:X244">VLOOKUP(A244,TOURISM!$A$2:$F$2692,{3,6},0)</f>
        <v>13106000000</v>
      </c>
      <c r="X244" s="35">
        <v>2.1445E10</v>
      </c>
      <c r="Y244" s="34">
        <f>X244/'HUMAN RESOURCES'!I244</f>
        <v>2002.339315</v>
      </c>
      <c r="Z244" s="34">
        <f t="array" ref="Z244:AE244">VLOOKUP(A244,BUSINESS!$A$2:$J$2692,{4,5,6,7,8,9},0)</f>
        <v>0.552</v>
      </c>
      <c r="AA244" s="14">
        <v>4.0</v>
      </c>
      <c r="AB244" s="14">
        <v>94.0</v>
      </c>
      <c r="AC244" s="14">
        <v>156.0</v>
      </c>
      <c r="AD244" s="14">
        <v>0.66</v>
      </c>
      <c r="AE244" s="14">
        <v>1.053</v>
      </c>
      <c r="AF244" s="14"/>
      <c r="AG244" s="14"/>
      <c r="AH244" s="14"/>
    </row>
    <row r="245">
      <c r="A245" s="32" t="str">
        <f t="shared" si="1"/>
        <v>Belgium-Europe2009</v>
      </c>
      <c r="B245" s="32" t="s">
        <v>76</v>
      </c>
      <c r="C245" s="33" t="s">
        <v>50</v>
      </c>
      <c r="D245" s="8" t="s">
        <v>55</v>
      </c>
      <c r="E245" s="12">
        <v>5.07E11</v>
      </c>
      <c r="F245" s="12">
        <f>E245/'HUMAN RESOURCES'!I245</f>
        <v>46959.6933</v>
      </c>
      <c r="G245" s="8">
        <v>0.099</v>
      </c>
      <c r="H245" s="8">
        <v>4715.0</v>
      </c>
      <c r="I245" s="8">
        <v>0.092</v>
      </c>
      <c r="J245" s="34">
        <f t="array" ref="J245:K245">VLOOKUP(A245,ENERGY!$A$2:$F$2692,{5,6},0)</f>
        <v>58508</v>
      </c>
      <c r="K245" s="14">
        <v>115709.0</v>
      </c>
      <c r="L245" s="14">
        <f>J245/'HUMAN RESOURCES'!I245</f>
        <v>0.005419167131</v>
      </c>
      <c r="M245" s="14">
        <f>K245/'HUMAN RESOURCES'!I245</f>
        <v>0.01071727643</v>
      </c>
      <c r="N245" s="34">
        <f t="array" ref="N245:V245">VLOOKUP(A245,'HUMAN RESOURCES'!$A$2:$M$2692,{2,3,4,5,6,7,8,9,10},0)</f>
        <v>0.012</v>
      </c>
      <c r="O245" s="14">
        <v>0.004</v>
      </c>
      <c r="P245" s="14">
        <v>83.0</v>
      </c>
      <c r="Q245" s="14">
        <v>77.0</v>
      </c>
      <c r="R245" s="14">
        <v>0.168</v>
      </c>
      <c r="S245" s="14">
        <v>0.661</v>
      </c>
      <c r="T245" s="14">
        <v>0.171</v>
      </c>
      <c r="U245" s="14">
        <v>1.0796493E7</v>
      </c>
      <c r="V245" s="14">
        <v>0.976</v>
      </c>
      <c r="W245" s="34">
        <f t="array" ref="W245:X245">VLOOKUP(A245,TOURISM!$A$2:$F$2692,{3,6},0)</f>
        <v>11500000000</v>
      </c>
      <c r="X245" s="35">
        <v>2.2292E10</v>
      </c>
      <c r="Y245" s="34">
        <f>X245/'HUMAN RESOURCES'!I245</f>
        <v>2064.744543</v>
      </c>
      <c r="Z245" s="34">
        <f t="array" ref="Z245:AE245">VLOOKUP(A245,BUSINESS!$A$2:$J$2692,{4,5,6,7,8,9},0)</f>
        <v>0.545</v>
      </c>
      <c r="AA245" s="14">
        <v>4.0</v>
      </c>
      <c r="AB245" s="14">
        <v>94.0</v>
      </c>
      <c r="AC245" s="14">
        <v>156.0</v>
      </c>
      <c r="AD245" s="14">
        <v>0.7</v>
      </c>
      <c r="AE245" s="14">
        <v>1.084</v>
      </c>
      <c r="AF245" s="14"/>
      <c r="AG245" s="14"/>
      <c r="AH245" s="14"/>
    </row>
    <row r="246">
      <c r="A246" s="32" t="str">
        <f t="shared" si="1"/>
        <v>Belgium-Europe2010</v>
      </c>
      <c r="B246" s="32" t="s">
        <v>76</v>
      </c>
      <c r="C246" s="33" t="s">
        <v>51</v>
      </c>
      <c r="D246" s="8" t="s">
        <v>55</v>
      </c>
      <c r="E246" s="12">
        <v>4.73E11</v>
      </c>
      <c r="F246" s="12">
        <f>E246/'HUMAN RESOURCES'!I246</f>
        <v>43313.93943</v>
      </c>
      <c r="G246" s="8">
        <v>0.106</v>
      </c>
      <c r="H246" s="8">
        <v>4664.0</v>
      </c>
      <c r="I246" s="8">
        <v>0.095</v>
      </c>
      <c r="J246" s="34">
        <f t="array" ref="J246:K246">VLOOKUP(A246,ENERGY!$A$2:$F$2692,{5,6},0)</f>
        <v>58111</v>
      </c>
      <c r="K246" s="14">
        <v>106834.0</v>
      </c>
      <c r="L246" s="14">
        <f>J246/'HUMAN RESOURCES'!I246</f>
        <v>0.005321387599</v>
      </c>
      <c r="M246" s="14">
        <f>K246/'HUMAN RESOURCES'!I246</f>
        <v>0.009783089652</v>
      </c>
      <c r="N246" s="34">
        <f t="array" ref="N246:V246">VLOOKUP(A246,'HUMAN RESOURCES'!$A$2:$M$2692,{2,3,4,5,6,7,8,9,10},0)</f>
        <v>0.012</v>
      </c>
      <c r="O246" s="14">
        <v>0.004</v>
      </c>
      <c r="P246" s="14">
        <v>83.0</v>
      </c>
      <c r="Q246" s="14">
        <v>78.0</v>
      </c>
      <c r="R246" s="14">
        <v>0.168</v>
      </c>
      <c r="S246" s="14">
        <v>0.661</v>
      </c>
      <c r="T246" s="14">
        <v>0.172</v>
      </c>
      <c r="U246" s="14">
        <v>1.0920272E7</v>
      </c>
      <c r="V246" s="14">
        <v>0.976</v>
      </c>
      <c r="W246" s="34">
        <f t="array" ref="W246:X246">VLOOKUP(A246,TOURISM!$A$2:$F$2692,{3,6},0)</f>
        <v>11624000000</v>
      </c>
      <c r="X246" s="35">
        <v>2.0876E10</v>
      </c>
      <c r="Y246" s="34">
        <f>X246/'HUMAN RESOURCES'!I246</f>
        <v>1911.673995</v>
      </c>
      <c r="Z246" s="34">
        <f t="array" ref="Z246:AE246">VLOOKUP(A246,BUSINESS!$A$2:$J$2692,{4,5,6,7,8,9},0)</f>
        <v>0.567</v>
      </c>
      <c r="AA246" s="14">
        <v>4.0</v>
      </c>
      <c r="AB246" s="14">
        <v>94.0</v>
      </c>
      <c r="AC246" s="14">
        <v>156.0</v>
      </c>
      <c r="AD246" s="14">
        <v>0.75</v>
      </c>
      <c r="AE246" s="14">
        <v>1.111</v>
      </c>
      <c r="AF246" s="14"/>
      <c r="AG246" s="14"/>
      <c r="AH246" s="14"/>
    </row>
    <row r="247">
      <c r="A247" s="32" t="str">
        <f t="shared" si="1"/>
        <v>Belgium-Europe2011</v>
      </c>
      <c r="B247" s="32" t="s">
        <v>76</v>
      </c>
      <c r="C247" s="33" t="s">
        <v>52</v>
      </c>
      <c r="D247" s="8" t="s">
        <v>55</v>
      </c>
      <c r="E247" s="12">
        <v>4.71E11</v>
      </c>
      <c r="F247" s="12">
        <f>E247/'HUMAN RESOURCES'!I247</f>
        <v>42633.13849</v>
      </c>
      <c r="G247" s="8">
        <v>0.105</v>
      </c>
      <c r="H247" s="8">
        <v>4570.0</v>
      </c>
      <c r="I247" s="8">
        <v>0.148</v>
      </c>
      <c r="J247" s="34">
        <f t="array" ref="J247:K247">VLOOKUP(A247,ENERGY!$A$2:$F$2692,{5,6},0)</f>
        <v>58895</v>
      </c>
      <c r="K247" s="14">
        <v>111282.0</v>
      </c>
      <c r="L247" s="14">
        <f>J247/'HUMAN RESOURCES'!I247</f>
        <v>0.005330952636</v>
      </c>
      <c r="M247" s="14">
        <f>K247/'HUMAN RESOURCES'!I247</f>
        <v>0.01007282573</v>
      </c>
      <c r="N247" s="34">
        <f t="array" ref="N247:V247">VLOOKUP(A247,'HUMAN RESOURCES'!$A$2:$M$2692,{2,3,4,5,6,7,8,9,10},0)</f>
        <v>0.012</v>
      </c>
      <c r="O247" s="14">
        <v>0.004</v>
      </c>
      <c r="P247" s="14">
        <v>83.0</v>
      </c>
      <c r="Q247" s="14">
        <v>78.0</v>
      </c>
      <c r="R247" s="14">
        <v>0.168</v>
      </c>
      <c r="S247" s="14">
        <v>0.658</v>
      </c>
      <c r="T247" s="14">
        <v>0.174</v>
      </c>
      <c r="U247" s="14">
        <v>1.1047744E7</v>
      </c>
      <c r="V247" s="14">
        <v>0.977</v>
      </c>
      <c r="W247" s="34">
        <f t="array" ref="W247:X247">VLOOKUP(A247,TOURISM!$A$2:$F$2692,{3,6},0)</f>
        <v>13008000000</v>
      </c>
      <c r="X247" s="35">
        <v>2.4215E10</v>
      </c>
      <c r="Y247" s="34">
        <f>X247/'HUMAN RESOURCES'!I247</f>
        <v>2191.850209</v>
      </c>
      <c r="Z247" s="34">
        <f t="array" ref="Z247:AE247">VLOOKUP(A247,BUSINESS!$A$2:$J$2692,{4,5,6,7,8,9},0)</f>
        <v>0.57</v>
      </c>
      <c r="AA247" s="14">
        <v>4.0</v>
      </c>
      <c r="AB247" s="14">
        <v>94.0</v>
      </c>
      <c r="AC247" s="14">
        <v>156.0</v>
      </c>
      <c r="AD247" s="14">
        <v>0.816</v>
      </c>
      <c r="AE247" s="14">
        <v>1.135</v>
      </c>
      <c r="AF247" s="14"/>
      <c r="AG247" s="14"/>
      <c r="AH247" s="14"/>
    </row>
    <row r="248">
      <c r="A248" s="32" t="str">
        <f t="shared" si="1"/>
        <v>Belgium-Europe2012</v>
      </c>
      <c r="B248" s="32" t="s">
        <v>76</v>
      </c>
      <c r="C248" s="33" t="s">
        <v>53</v>
      </c>
      <c r="D248" s="8" t="s">
        <v>55</v>
      </c>
      <c r="E248" s="12">
        <v>5.13E11</v>
      </c>
      <c r="F248" s="12">
        <f>E248/'HUMAN RESOURCES'!I248</f>
        <v>46098.90903</v>
      </c>
      <c r="G248" s="8">
        <v>0.105</v>
      </c>
      <c r="H248" s="8">
        <v>4914.0</v>
      </c>
      <c r="I248" s="8">
        <v>0.148</v>
      </c>
      <c r="J248" s="34">
        <f t="array" ref="J248:K248">VLOOKUP(A248,ENERGY!$A$2:$F$2692,{5,6},0)</f>
        <v>58391</v>
      </c>
      <c r="K248" s="14">
        <v>114766.0</v>
      </c>
      <c r="L248" s="14">
        <f>J248/'HUMAN RESOURCES'!I248</f>
        <v>0.00524709824</v>
      </c>
      <c r="M248" s="14">
        <f>K248/'HUMAN RESOURCES'!I248</f>
        <v>0.01031303585</v>
      </c>
      <c r="N248" s="34">
        <f t="array" ref="N248:V248">VLOOKUP(A248,'HUMAN RESOURCES'!$A$2:$M$2692,{2,3,4,5,6,7,8,9,10},0)</f>
        <v>0.011</v>
      </c>
      <c r="O248" s="14">
        <v>0.004</v>
      </c>
      <c r="P248" s="14">
        <v>83.0</v>
      </c>
      <c r="Q248" s="14">
        <v>78.0</v>
      </c>
      <c r="R248" s="14">
        <v>0.169</v>
      </c>
      <c r="S248" s="14">
        <v>0.655</v>
      </c>
      <c r="T248" s="14">
        <v>0.176</v>
      </c>
      <c r="U248" s="14">
        <v>1.1128246E7</v>
      </c>
      <c r="V248" s="14">
        <v>0.977</v>
      </c>
      <c r="W248" s="34">
        <f t="array" ref="W248:X248">VLOOKUP(A248,TOURISM!$A$2:$F$2692,{3,6},0)</f>
        <v>12659000000</v>
      </c>
      <c r="X248" s="35">
        <v>2.3784E10</v>
      </c>
      <c r="Y248" s="34">
        <f>X248/'HUMAN RESOURCES'!I248</f>
        <v>2137.26404</v>
      </c>
      <c r="Z248" s="34">
        <f t="array" ref="Z248:AE248">VLOOKUP(A248,BUSINESS!$A$2:$J$2692,{4,5,6,7,8,9},0)</f>
        <v>0.576</v>
      </c>
      <c r="AA248" s="14">
        <v>4.0</v>
      </c>
      <c r="AB248" s="14">
        <v>32.0</v>
      </c>
      <c r="AC248" s="14">
        <v>156.0</v>
      </c>
      <c r="AD248" s="14">
        <v>0.807</v>
      </c>
      <c r="AE248" s="14">
        <v>1.113</v>
      </c>
      <c r="AF248" s="14"/>
      <c r="AG248" s="14"/>
      <c r="AH248" s="14"/>
    </row>
    <row r="249">
      <c r="A249" s="32" t="str">
        <f t="shared" si="1"/>
        <v>Belize-The Americas2000</v>
      </c>
      <c r="B249" s="32" t="s">
        <v>77</v>
      </c>
      <c r="C249" s="33" t="s">
        <v>40</v>
      </c>
      <c r="D249" s="8" t="s">
        <v>63</v>
      </c>
      <c r="E249" s="12">
        <v>1.5725E9</v>
      </c>
      <c r="F249" s="12">
        <f>E249/'HUMAN RESOURCES'!I249</f>
        <v>6590.914806</v>
      </c>
      <c r="G249" s="8">
        <v>0.058</v>
      </c>
      <c r="H249" s="8">
        <v>259.0</v>
      </c>
      <c r="I249" s="8">
        <v>0.124</v>
      </c>
      <c r="J249" s="34">
        <f t="array" ref="J249:K249">VLOOKUP(A249,ENERGY!$A$2:$F$2692,{5,6},0)</f>
        <v>14338</v>
      </c>
      <c r="K249" s="14">
        <v>8529.0</v>
      </c>
      <c r="L249" s="14">
        <f>J249/'HUMAN RESOURCES'!I249</f>
        <v>0.06009573068</v>
      </c>
      <c r="M249" s="14">
        <f>K249/'HUMAN RESOURCES'!I249</f>
        <v>0.03574811598</v>
      </c>
      <c r="N249" s="34">
        <f t="array" ref="N249:V249">VLOOKUP(A249,'HUMAN RESOURCES'!$A$2:$M$2692,{2,3,4,5,6,7,8,9,10},0)</f>
        <v>0.029</v>
      </c>
      <c r="O249" s="14">
        <v>0.021</v>
      </c>
      <c r="P249" s="14">
        <v>74.0</v>
      </c>
      <c r="Q249" s="14">
        <v>67.0</v>
      </c>
      <c r="R249" s="14">
        <v>0.402</v>
      </c>
      <c r="S249" s="14">
        <v>0.555</v>
      </c>
      <c r="T249" s="14">
        <v>0.043</v>
      </c>
      <c r="U249" s="14">
        <v>238586.0</v>
      </c>
      <c r="V249" s="14">
        <v>0.477</v>
      </c>
      <c r="W249" s="34">
        <f t="array" ref="W249:X249">VLOOKUP(A249,TOURISM!$A$2:$F$2692,{3,6},0)</f>
        <v>111000000</v>
      </c>
      <c r="X249" s="35">
        <v>4.4E7</v>
      </c>
      <c r="Y249" s="34">
        <f>X249/'HUMAN RESOURCES'!I249</f>
        <v>184.4198738</v>
      </c>
      <c r="Z249" s="34">
        <f t="array" ref="Z249:AE249">VLOOKUP(A249,BUSINESS!$A$2:$J$2692,{4,5,6,7,8,9},0)</f>
        <v>0.489</v>
      </c>
      <c r="AA249" s="14">
        <v>26.0</v>
      </c>
      <c r="AB249" s="14">
        <v>94.0</v>
      </c>
      <c r="AC249" s="14">
        <v>302.0</v>
      </c>
      <c r="AD249" s="14">
        <v>0.06</v>
      </c>
      <c r="AE249" s="14">
        <v>0.07</v>
      </c>
      <c r="AF249" s="14"/>
      <c r="AG249" s="14"/>
      <c r="AH249" s="14"/>
    </row>
    <row r="250">
      <c r="A250" s="32" t="str">
        <f t="shared" si="1"/>
        <v>Belize-The Americas2001</v>
      </c>
      <c r="B250" s="32" t="s">
        <v>77</v>
      </c>
      <c r="C250" s="33" t="s">
        <v>42</v>
      </c>
      <c r="D250" s="8" t="s">
        <v>63</v>
      </c>
      <c r="E250" s="12">
        <v>8.3175E8</v>
      </c>
      <c r="F250" s="12">
        <f>E250/'HUMAN RESOURCES'!I250</f>
        <v>3392.156543</v>
      </c>
      <c r="G250" s="8">
        <v>0.04</v>
      </c>
      <c r="H250" s="8">
        <v>139.0</v>
      </c>
      <c r="I250" s="8">
        <v>0.16</v>
      </c>
      <c r="J250" s="34">
        <f t="array" ref="J250:K250">VLOOKUP(A250,ENERGY!$A$2:$F$2692,{5,6},0)</f>
        <v>14338</v>
      </c>
      <c r="K250" s="14">
        <v>8529.0</v>
      </c>
      <c r="L250" s="14">
        <f>J250/'HUMAN RESOURCES'!I250</f>
        <v>0.05847519148</v>
      </c>
      <c r="M250" s="14">
        <f>K250/'HUMAN RESOURCES'!I250</f>
        <v>0.03478413364</v>
      </c>
      <c r="N250" s="34">
        <f t="array" ref="N250:V250">VLOOKUP(A250,'HUMAN RESOURCES'!$A$2:$M$2692,{2,3,4,5,6,7,8,9,10},0)</f>
        <v>0.029</v>
      </c>
      <c r="O250" s="14">
        <v>0.021</v>
      </c>
      <c r="P250" s="14">
        <v>74.0</v>
      </c>
      <c r="Q250" s="14">
        <v>67.0</v>
      </c>
      <c r="R250" s="14">
        <v>0.397</v>
      </c>
      <c r="S250" s="14">
        <v>0.56</v>
      </c>
      <c r="T250" s="14">
        <v>0.042</v>
      </c>
      <c r="U250" s="14">
        <v>245198.0</v>
      </c>
      <c r="V250" s="14">
        <v>0.474</v>
      </c>
      <c r="W250" s="34">
        <f t="array" ref="W250:X250">VLOOKUP(A250,TOURISM!$A$2:$F$2692,{3,6},0)</f>
        <v>111000000</v>
      </c>
      <c r="X250" s="35">
        <v>4.5E7</v>
      </c>
      <c r="Y250" s="34">
        <f>X250/'HUMAN RESOURCES'!I250</f>
        <v>183.5251511</v>
      </c>
      <c r="Z250" s="34">
        <f t="array" ref="Z250:AE250">VLOOKUP(A250,BUSINESS!$A$2:$J$2692,{4,5,6,7,8,9},0)</f>
        <v>0.489</v>
      </c>
      <c r="AA250" s="14">
        <v>26.0</v>
      </c>
      <c r="AB250" s="14">
        <v>94.0</v>
      </c>
      <c r="AC250" s="14">
        <v>302.0</v>
      </c>
      <c r="AD250" s="14">
        <v>0.129</v>
      </c>
      <c r="AE250" s="14">
        <v>0.16</v>
      </c>
      <c r="AF250" s="14"/>
      <c r="AG250" s="14"/>
      <c r="AH250" s="14"/>
    </row>
    <row r="251">
      <c r="A251" s="32" t="str">
        <f t="shared" si="1"/>
        <v>Belize-The Americas2002</v>
      </c>
      <c r="B251" s="32" t="s">
        <v>77</v>
      </c>
      <c r="C251" s="33" t="s">
        <v>43</v>
      </c>
      <c r="D251" s="8" t="s">
        <v>63</v>
      </c>
      <c r="E251" s="12">
        <v>8.71840755E8</v>
      </c>
      <c r="F251" s="12">
        <f>E251/'HUMAN RESOURCES'!I251</f>
        <v>3462.901087</v>
      </c>
      <c r="G251" s="8">
        <v>0.045</v>
      </c>
      <c r="H251" s="8">
        <v>160.0</v>
      </c>
      <c r="I251" s="8">
        <v>0.155</v>
      </c>
      <c r="J251" s="34">
        <f t="array" ref="J251:K251">VLOOKUP(A251,ENERGY!$A$2:$F$2692,{5,6},0)</f>
        <v>14338</v>
      </c>
      <c r="K251" s="14">
        <v>422.0</v>
      </c>
      <c r="L251" s="14">
        <f>J251/'HUMAN RESOURCES'!I251</f>
        <v>0.05694970727</v>
      </c>
      <c r="M251" s="14">
        <f>K251/'HUMAN RESOURCES'!I251</f>
        <v>0.001676159609</v>
      </c>
      <c r="N251" s="34">
        <f t="array" ref="N251:V251">VLOOKUP(A251,'HUMAN RESOURCES'!$A$2:$M$2692,{2,3,4,5,6,7,8,9,10},0)</f>
        <v>0.028</v>
      </c>
      <c r="O251" s="14">
        <v>0.02</v>
      </c>
      <c r="P251" s="14">
        <v>75.0</v>
      </c>
      <c r="Q251" s="14">
        <v>68.0</v>
      </c>
      <c r="R251" s="14">
        <v>0.393</v>
      </c>
      <c r="S251" s="14">
        <v>0.565</v>
      </c>
      <c r="T251" s="14">
        <v>0.042</v>
      </c>
      <c r="U251" s="14">
        <v>251766.0</v>
      </c>
      <c r="V251" s="14">
        <v>0.471</v>
      </c>
      <c r="W251" s="34">
        <f t="array" ref="W251:X251">VLOOKUP(A251,TOURISM!$A$2:$F$2692,{3,6},0)</f>
        <v>121000000</v>
      </c>
      <c r="X251" s="35">
        <v>4.8E7</v>
      </c>
      <c r="Y251" s="34">
        <f>X251/'HUMAN RESOURCES'!I251</f>
        <v>190.6532256</v>
      </c>
      <c r="Z251" s="34">
        <f t="array" ref="Z251:AE251">VLOOKUP(A251,BUSINESS!$A$2:$J$2692,{4,5,6,7,8,9},0)</f>
        <v>0.489</v>
      </c>
      <c r="AA251" s="14">
        <v>26.0</v>
      </c>
      <c r="AB251" s="14">
        <v>94.0</v>
      </c>
      <c r="AC251" s="14">
        <v>302.0</v>
      </c>
      <c r="AD251" s="14">
        <v>0.057</v>
      </c>
      <c r="AE251" s="14">
        <v>0.205</v>
      </c>
      <c r="AF251" s="14"/>
      <c r="AG251" s="14"/>
      <c r="AH251" s="14"/>
    </row>
    <row r="252">
      <c r="A252" s="32" t="str">
        <f t="shared" si="1"/>
        <v>Belize-The Americas2003</v>
      </c>
      <c r="B252" s="32" t="s">
        <v>77</v>
      </c>
      <c r="C252" s="33" t="s">
        <v>44</v>
      </c>
      <c r="D252" s="8" t="s">
        <v>63</v>
      </c>
      <c r="E252" s="12">
        <v>9.32676403E8</v>
      </c>
      <c r="F252" s="12">
        <f>E252/'HUMAN RESOURCES'!I252</f>
        <v>3610.183254</v>
      </c>
      <c r="G252" s="8">
        <v>0.044</v>
      </c>
      <c r="H252" s="8">
        <v>162.0</v>
      </c>
      <c r="I252" s="8">
        <v>0.148</v>
      </c>
      <c r="J252" s="34">
        <f t="array" ref="J252:K252">VLOOKUP(A252,ENERGY!$A$2:$F$2692,{5,6},0)</f>
        <v>14338</v>
      </c>
      <c r="K252" s="14">
        <v>414.0</v>
      </c>
      <c r="L252" s="14">
        <f>J252/'HUMAN RESOURCES'!I252</f>
        <v>0.05549921423</v>
      </c>
      <c r="M252" s="14">
        <f>K252/'HUMAN RESOURCES'!I252</f>
        <v>0.001602502071</v>
      </c>
      <c r="N252" s="34">
        <f t="array" ref="N252:V252">VLOOKUP(A252,'HUMAN RESOURCES'!$A$2:$M$2692,{2,3,4,5,6,7,8,9,10},0)</f>
        <v>0.028</v>
      </c>
      <c r="O252" s="14">
        <v>0.019</v>
      </c>
      <c r="P252" s="14">
        <v>75.0</v>
      </c>
      <c r="Q252" s="14">
        <v>68.0</v>
      </c>
      <c r="R252" s="14">
        <v>0.388</v>
      </c>
      <c r="S252" s="14">
        <v>0.57</v>
      </c>
      <c r="T252" s="14">
        <v>0.042</v>
      </c>
      <c r="U252" s="14">
        <v>258346.0</v>
      </c>
      <c r="V252" s="14">
        <v>0.469</v>
      </c>
      <c r="W252" s="34">
        <f t="array" ref="W252:X252">VLOOKUP(A252,TOURISM!$A$2:$F$2692,{3,6},0)</f>
        <v>150000000</v>
      </c>
      <c r="X252" s="35">
        <v>5.0E7</v>
      </c>
      <c r="Y252" s="34">
        <f>X252/'HUMAN RESOURCES'!I252</f>
        <v>193.5388974</v>
      </c>
      <c r="Z252" s="34">
        <f t="array" ref="Z252:AE252">VLOOKUP(A252,BUSINESS!$A$2:$J$2692,{4,5,6,7,8,9},0)</f>
        <v>0.489</v>
      </c>
      <c r="AA252" s="14">
        <v>26.0</v>
      </c>
      <c r="AB252" s="14">
        <v>94.0</v>
      </c>
      <c r="AC252" s="14">
        <v>302.0</v>
      </c>
      <c r="AD252" s="14">
        <v>0.129</v>
      </c>
      <c r="AE252" s="14">
        <v>0.234</v>
      </c>
      <c r="AF252" s="14"/>
      <c r="AG252" s="14"/>
      <c r="AH252" s="14"/>
    </row>
    <row r="253">
      <c r="A253" s="32" t="str">
        <f t="shared" si="1"/>
        <v>Belize-The Americas2004</v>
      </c>
      <c r="B253" s="32" t="s">
        <v>77</v>
      </c>
      <c r="C253" s="33" t="s">
        <v>45</v>
      </c>
      <c r="D253" s="8" t="s">
        <v>63</v>
      </c>
      <c r="E253" s="12">
        <v>9.9035E8</v>
      </c>
      <c r="F253" s="12">
        <f>E253/'HUMAN RESOURCES'!I253</f>
        <v>3736.605795</v>
      </c>
      <c r="G253" s="8">
        <v>0.045</v>
      </c>
      <c r="H253" s="8">
        <v>174.0</v>
      </c>
      <c r="I253" s="8">
        <v>0.143</v>
      </c>
      <c r="J253" s="34">
        <f t="array" ref="J253:K253">VLOOKUP(A253,ENERGY!$A$2:$F$2692,{5,6},0)</f>
        <v>14338</v>
      </c>
      <c r="K253" s="14">
        <v>407.0</v>
      </c>
      <c r="L253" s="14">
        <f>J253/'HUMAN RESOURCES'!I253</f>
        <v>0.05409749472</v>
      </c>
      <c r="M253" s="14">
        <f>K253/'HUMAN RESOURCES'!I253</f>
        <v>0.001535617265</v>
      </c>
      <c r="N253" s="34">
        <f t="array" ref="N253:V253">VLOOKUP(A253,'HUMAN RESOURCES'!$A$2:$M$2692,{2,3,4,5,6,7,8,9,10},0)</f>
        <v>0.027</v>
      </c>
      <c r="O253" s="14">
        <v>0.019</v>
      </c>
      <c r="P253" s="14">
        <v>75.0</v>
      </c>
      <c r="Q253" s="14">
        <v>69.0</v>
      </c>
      <c r="R253" s="14">
        <v>0.384</v>
      </c>
      <c r="S253" s="14">
        <v>0.575</v>
      </c>
      <c r="T253" s="14">
        <v>0.041</v>
      </c>
      <c r="U253" s="14">
        <v>265040.0</v>
      </c>
      <c r="V253" s="14">
        <v>0.466</v>
      </c>
      <c r="W253" s="34">
        <f t="array" ref="W253:X253">VLOOKUP(A253,TOURISM!$A$2:$F$2692,{3,6},0)</f>
        <v>168000000</v>
      </c>
      <c r="X253" s="35">
        <v>4.7E7</v>
      </c>
      <c r="Y253" s="34">
        <f>X253/'HUMAN RESOURCES'!I253</f>
        <v>177.3317235</v>
      </c>
      <c r="Z253" s="34">
        <f t="array" ref="Z253:AE253">VLOOKUP(A253,BUSINESS!$A$2:$J$2692,{4,5,6,7,8,9},0)</f>
        <v>0.489</v>
      </c>
      <c r="AA253" s="14">
        <v>26.0</v>
      </c>
      <c r="AB253" s="14">
        <v>94.0</v>
      </c>
      <c r="AC253" s="14">
        <v>302.0</v>
      </c>
      <c r="AD253" s="14">
        <v>0.058</v>
      </c>
      <c r="AE253" s="14">
        <v>0.283</v>
      </c>
      <c r="AF253" s="14"/>
      <c r="AG253" s="14"/>
      <c r="AH253" s="14"/>
    </row>
    <row r="254">
      <c r="A254" s="32" t="str">
        <f t="shared" si="1"/>
        <v>Belize-The Americas2005</v>
      </c>
      <c r="B254" s="32" t="s">
        <v>77</v>
      </c>
      <c r="C254" s="33" t="s">
        <v>46</v>
      </c>
      <c r="D254" s="8" t="s">
        <v>63</v>
      </c>
      <c r="E254" s="12">
        <v>1.05785E9</v>
      </c>
      <c r="F254" s="12">
        <f>E254/'HUMAN RESOURCES'!I254</f>
        <v>3890.298617</v>
      </c>
      <c r="G254" s="8">
        <v>0.044</v>
      </c>
      <c r="H254" s="8">
        <v>175.0</v>
      </c>
      <c r="I254" s="8">
        <v>0.139</v>
      </c>
      <c r="J254" s="34">
        <f t="array" ref="J254:K254">VLOOKUP(A254,ENERGY!$A$2:$F$2692,{5,6},0)</f>
        <v>14338</v>
      </c>
      <c r="K254" s="14">
        <v>359.0</v>
      </c>
      <c r="L254" s="14">
        <f>J254/'HUMAN RESOURCES'!I254</f>
        <v>0.05272874375</v>
      </c>
      <c r="M254" s="14">
        <f>K254/'HUMAN RESOURCES'!I254</f>
        <v>0.001320241247</v>
      </c>
      <c r="N254" s="34">
        <f t="array" ref="N254:V254">VLOOKUP(A254,'HUMAN RESOURCES'!$A$2:$M$2692,{2,3,4,5,6,7,8,9,10},0)</f>
        <v>0.027</v>
      </c>
      <c r="O254" s="14">
        <v>0.018</v>
      </c>
      <c r="P254" s="14">
        <v>75.0</v>
      </c>
      <c r="Q254" s="14">
        <v>69.0</v>
      </c>
      <c r="R254" s="14">
        <v>0.379</v>
      </c>
      <c r="S254" s="14">
        <v>0.58</v>
      </c>
      <c r="T254" s="14">
        <v>0.041</v>
      </c>
      <c r="U254" s="14">
        <v>271920.0</v>
      </c>
      <c r="V254" s="14">
        <v>0.463</v>
      </c>
      <c r="W254" s="34">
        <f t="array" ref="W254:X254">VLOOKUP(A254,TOURISM!$A$2:$F$2692,{3,6},0)</f>
        <v>214000000</v>
      </c>
      <c r="X254" s="35">
        <v>4.5E7</v>
      </c>
      <c r="Y254" s="34">
        <f>X254/'HUMAN RESOURCES'!I254</f>
        <v>165.48985</v>
      </c>
      <c r="Z254" s="34">
        <f t="array" ref="Z254:AE254">VLOOKUP(A254,BUSINESS!$A$2:$J$2692,{4,5,6,7,8,9},0)</f>
        <v>0.347</v>
      </c>
      <c r="AA254" s="14">
        <v>45.0</v>
      </c>
      <c r="AB254" s="14">
        <v>94.0</v>
      </c>
      <c r="AC254" s="14">
        <v>147.0</v>
      </c>
      <c r="AD254" s="14">
        <v>0.092</v>
      </c>
      <c r="AE254" s="14">
        <v>0.353</v>
      </c>
      <c r="AF254" s="14"/>
      <c r="AG254" s="14"/>
      <c r="AH254" s="14"/>
    </row>
    <row r="255">
      <c r="A255" s="32" t="str">
        <f t="shared" si="1"/>
        <v>Belize-The Americas2006</v>
      </c>
      <c r="B255" s="32" t="s">
        <v>77</v>
      </c>
      <c r="C255" s="33" t="s">
        <v>47</v>
      </c>
      <c r="D255" s="8" t="s">
        <v>63</v>
      </c>
      <c r="E255" s="12">
        <v>1.1142E9</v>
      </c>
      <c r="F255" s="12">
        <f>E255/'HUMAN RESOURCES'!I255</f>
        <v>3993.763106</v>
      </c>
      <c r="G255" s="8">
        <v>0.044</v>
      </c>
      <c r="H255" s="8">
        <v>182.0</v>
      </c>
      <c r="I255" s="8">
        <v>0.143</v>
      </c>
      <c r="J255" s="34">
        <f t="array" ref="J255:K255">VLOOKUP(A255,ENERGY!$A$2:$F$2692,{5,6},0)</f>
        <v>178</v>
      </c>
      <c r="K255" s="14">
        <v>425.0</v>
      </c>
      <c r="L255" s="14">
        <f>J255/'HUMAN RESOURCES'!I255</f>
        <v>0.0006380271341</v>
      </c>
      <c r="M255" s="14">
        <f>K255/'HUMAN RESOURCES'!I255</f>
        <v>0.001523379393</v>
      </c>
      <c r="N255" s="34">
        <f t="array" ref="N255:V255">VLOOKUP(A255,'HUMAN RESOURCES'!$A$2:$M$2692,{2,3,4,5,6,7,8,9,10},0)</f>
        <v>0.026</v>
      </c>
      <c r="O255" s="14">
        <v>0.018</v>
      </c>
      <c r="P255" s="14">
        <v>75.0</v>
      </c>
      <c r="Q255" s="14">
        <v>69.0</v>
      </c>
      <c r="R255" s="14">
        <v>0.374</v>
      </c>
      <c r="S255" s="14">
        <v>0.585</v>
      </c>
      <c r="T255" s="14">
        <v>0.04</v>
      </c>
      <c r="U255" s="14">
        <v>278985.0</v>
      </c>
      <c r="V255" s="14">
        <v>0.46</v>
      </c>
      <c r="W255" s="34">
        <f t="array" ref="W255:X255">VLOOKUP(A255,TOURISM!$A$2:$F$2692,{3,6},0)</f>
        <v>260000000</v>
      </c>
      <c r="X255" s="35">
        <v>4.3E7</v>
      </c>
      <c r="Y255" s="34">
        <f>X255/'HUMAN RESOURCES'!I255</f>
        <v>154.1301504</v>
      </c>
      <c r="Z255" s="34">
        <f t="array" ref="Z255:AE255">VLOOKUP(A255,BUSINESS!$A$2:$J$2692,{4,5,6,7,8,9},0)</f>
        <v>0.348</v>
      </c>
      <c r="AA255" s="14">
        <v>45.0</v>
      </c>
      <c r="AB255" s="14">
        <v>94.0</v>
      </c>
      <c r="AC255" s="14">
        <v>147.0</v>
      </c>
      <c r="AD255" s="14">
        <v>0.104</v>
      </c>
      <c r="AE255" s="14">
        <v>0.423</v>
      </c>
      <c r="AF255" s="14"/>
      <c r="AG255" s="14"/>
      <c r="AH255" s="14"/>
    </row>
    <row r="256">
      <c r="A256" s="32" t="str">
        <f t="shared" si="1"/>
        <v>Belize-The Americas2007</v>
      </c>
      <c r="B256" s="32" t="s">
        <v>77</v>
      </c>
      <c r="C256" s="33" t="s">
        <v>48</v>
      </c>
      <c r="D256" s="8" t="s">
        <v>63</v>
      </c>
      <c r="E256" s="12">
        <v>1.21745E9</v>
      </c>
      <c r="F256" s="12">
        <f>E256/'HUMAN RESOURCES'!I256</f>
        <v>4253.90292</v>
      </c>
      <c r="G256" s="8">
        <v>0.044</v>
      </c>
      <c r="H256" s="8">
        <v>192.0</v>
      </c>
      <c r="I256" s="8">
        <v>0.142</v>
      </c>
      <c r="J256" s="34">
        <f t="array" ref="J256:K256">VLOOKUP(A256,ENERGY!$A$2:$F$2692,{5,6},0)</f>
        <v>161</v>
      </c>
      <c r="K256" s="14">
        <v>396.0</v>
      </c>
      <c r="L256" s="14">
        <f>J256/'HUMAN RESOURCES'!I256</f>
        <v>0.0005625515381</v>
      </c>
      <c r="M256" s="14">
        <f>K256/'HUMAN RESOURCES'!I256</f>
        <v>0.001383667137</v>
      </c>
      <c r="N256" s="34">
        <f t="array" ref="N256:V256">VLOOKUP(A256,'HUMAN RESOURCES'!$A$2:$M$2692,{2,3,4,5,6,7,8,9,10},0)</f>
        <v>0.026</v>
      </c>
      <c r="O256" s="14">
        <v>0.017</v>
      </c>
      <c r="P256" s="14">
        <v>76.0</v>
      </c>
      <c r="Q256" s="14">
        <v>70.0</v>
      </c>
      <c r="R256" s="14">
        <v>0.37</v>
      </c>
      <c r="S256" s="14">
        <v>0.59</v>
      </c>
      <c r="T256" s="14">
        <v>0.04</v>
      </c>
      <c r="U256" s="14">
        <v>286196.0</v>
      </c>
      <c r="V256" s="14">
        <v>0.458</v>
      </c>
      <c r="W256" s="34">
        <f t="array" ref="W256:X256">VLOOKUP(A256,TOURISM!$A$2:$F$2692,{3,6},0)</f>
        <v>289000000</v>
      </c>
      <c r="X256" s="35">
        <v>4.6E7</v>
      </c>
      <c r="Y256" s="34">
        <f>X256/'HUMAN RESOURCES'!I256</f>
        <v>160.7290109</v>
      </c>
      <c r="Z256" s="34">
        <f t="array" ref="Z256:AE256">VLOOKUP(A256,BUSINESS!$A$2:$J$2692,{4,5,6,7,8,9},0)</f>
        <v>0.348</v>
      </c>
      <c r="AA256" s="14">
        <v>44.0</v>
      </c>
      <c r="AB256" s="14">
        <v>94.0</v>
      </c>
      <c r="AC256" s="14">
        <v>147.0</v>
      </c>
      <c r="AD256" s="14">
        <v>0.109</v>
      </c>
      <c r="AE256" s="14">
        <v>0.413</v>
      </c>
      <c r="AF256" s="14"/>
      <c r="AG256" s="14"/>
      <c r="AH256" s="14"/>
    </row>
    <row r="257">
      <c r="A257" s="32" t="str">
        <f t="shared" si="1"/>
        <v>Belize-The Americas2008</v>
      </c>
      <c r="B257" s="32" t="s">
        <v>77</v>
      </c>
      <c r="C257" s="33" t="s">
        <v>49</v>
      </c>
      <c r="D257" s="8" t="s">
        <v>63</v>
      </c>
      <c r="E257" s="12">
        <v>1.2905E9</v>
      </c>
      <c r="F257" s="12">
        <f>E257/'HUMAN RESOURCES'!I257</f>
        <v>4396.274494</v>
      </c>
      <c r="G257" s="8">
        <v>0.048</v>
      </c>
      <c r="H257" s="8">
        <v>215.0</v>
      </c>
      <c r="I257" s="8">
        <v>0.143</v>
      </c>
      <c r="J257" s="34">
        <f t="array" ref="J257:K257">VLOOKUP(A257,ENERGY!$A$2:$F$2692,{5,6},0)</f>
        <v>14338</v>
      </c>
      <c r="K257" s="14">
        <v>374.0</v>
      </c>
      <c r="L257" s="14">
        <f>J257/'HUMAN RESOURCES'!I257</f>
        <v>0.04884446625</v>
      </c>
      <c r="M257" s="14">
        <f>K257/'HUMAN RESOURCES'!I257</f>
        <v>0.001274084975</v>
      </c>
      <c r="N257" s="34">
        <f t="array" ref="N257:V257">VLOOKUP(A257,'HUMAN RESOURCES'!$A$2:$M$2692,{2,3,4,5,6,7,8,9,10},0)</f>
        <v>0.025</v>
      </c>
      <c r="O257" s="14">
        <v>0.017</v>
      </c>
      <c r="P257" s="14">
        <v>76.0</v>
      </c>
      <c r="Q257" s="14">
        <v>70.0</v>
      </c>
      <c r="R257" s="14">
        <v>0.365</v>
      </c>
      <c r="S257" s="14">
        <v>0.596</v>
      </c>
      <c r="T257" s="14">
        <v>0.039</v>
      </c>
      <c r="U257" s="14">
        <v>293544.0</v>
      </c>
      <c r="V257" s="14">
        <v>0.455</v>
      </c>
      <c r="W257" s="34">
        <f t="array" ref="W257:X257">VLOOKUP(A257,TOURISM!$A$2:$F$2692,{3,6},0)</f>
        <v>278000000</v>
      </c>
      <c r="X257" s="35">
        <v>4.4E7</v>
      </c>
      <c r="Y257" s="34">
        <f>X257/'HUMAN RESOURCES'!I257</f>
        <v>149.89235</v>
      </c>
      <c r="Z257" s="34">
        <f t="array" ref="Z257:AE257">VLOOKUP(A257,BUSINESS!$A$2:$J$2692,{4,5,6,7,8,9},0)</f>
        <v>0.332</v>
      </c>
      <c r="AA257" s="14">
        <v>44.0</v>
      </c>
      <c r="AB257" s="14">
        <v>94.0</v>
      </c>
      <c r="AC257" s="14">
        <v>147.0</v>
      </c>
      <c r="AD257" s="14">
        <v>0.113</v>
      </c>
      <c r="AE257" s="14">
        <v>0.545</v>
      </c>
      <c r="AF257" s="14"/>
      <c r="AG257" s="14"/>
      <c r="AH257" s="14"/>
    </row>
    <row r="258">
      <c r="A258" s="32" t="str">
        <f t="shared" si="1"/>
        <v>Belize-The Americas2009</v>
      </c>
      <c r="B258" s="32" t="s">
        <v>77</v>
      </c>
      <c r="C258" s="33" t="s">
        <v>50</v>
      </c>
      <c r="D258" s="8" t="s">
        <v>63</v>
      </c>
      <c r="E258" s="12">
        <v>1.3695E9</v>
      </c>
      <c r="F258" s="12">
        <f>E258/'HUMAN RESOURCES'!I258</f>
        <v>4549.592048</v>
      </c>
      <c r="G258" s="8">
        <v>0.051</v>
      </c>
      <c r="H258" s="8">
        <v>237.0</v>
      </c>
      <c r="I258" s="8">
        <v>0.141</v>
      </c>
      <c r="J258" s="34">
        <f t="array" ref="J258:K258">VLOOKUP(A258,ENERGY!$A$2:$F$2692,{5,6},0)</f>
        <v>14338</v>
      </c>
      <c r="K258" s="14">
        <v>689.0</v>
      </c>
      <c r="L258" s="14">
        <f>J258/'HUMAN RESOURCES'!I258</f>
        <v>0.04763201956</v>
      </c>
      <c r="M258" s="14">
        <f>K258/'HUMAN RESOURCES'!I258</f>
        <v>0.002288914875</v>
      </c>
      <c r="N258" s="34">
        <f t="array" ref="N258:V258">VLOOKUP(A258,'HUMAN RESOURCES'!$A$2:$M$2692,{2,3,4,5,6,7,8,9,10},0)</f>
        <v>0.025</v>
      </c>
      <c r="O258" s="14">
        <v>0.016</v>
      </c>
      <c r="P258" s="14">
        <v>76.0</v>
      </c>
      <c r="Q258" s="14">
        <v>70.0</v>
      </c>
      <c r="R258" s="14">
        <v>0.36</v>
      </c>
      <c r="S258" s="14">
        <v>0.601</v>
      </c>
      <c r="T258" s="14">
        <v>0.039</v>
      </c>
      <c r="U258" s="14">
        <v>301016.0</v>
      </c>
      <c r="V258" s="14">
        <v>0.452</v>
      </c>
      <c r="W258" s="34">
        <f t="array" ref="W258:X258">VLOOKUP(A258,TOURISM!$A$2:$F$2692,{3,6},0)</f>
        <v>256000000</v>
      </c>
      <c r="X258" s="35">
        <v>4.3E7</v>
      </c>
      <c r="Y258" s="34">
        <f>X258/'HUMAN RESOURCES'!I258</f>
        <v>142.8495495</v>
      </c>
      <c r="Z258" s="34">
        <f t="array" ref="Z258:AE258">VLOOKUP(A258,BUSINESS!$A$2:$J$2692,{4,5,6,7,8,9},0)</f>
        <v>0.332</v>
      </c>
      <c r="AA258" s="14">
        <v>44.0</v>
      </c>
      <c r="AB258" s="14">
        <v>94.0</v>
      </c>
      <c r="AC258" s="14">
        <v>147.0</v>
      </c>
      <c r="AD258" s="14">
        <v>0.117</v>
      </c>
      <c r="AE258" s="14">
        <v>0.537</v>
      </c>
      <c r="AF258" s="14"/>
      <c r="AG258" s="14"/>
      <c r="AH258" s="14"/>
    </row>
    <row r="259">
      <c r="A259" s="32" t="str">
        <f t="shared" si="1"/>
        <v>Belize-The Americas2010</v>
      </c>
      <c r="B259" s="32" t="s">
        <v>77</v>
      </c>
      <c r="C259" s="33" t="s">
        <v>51</v>
      </c>
      <c r="D259" s="8" t="s">
        <v>63</v>
      </c>
      <c r="E259" s="12">
        <v>1.3385E9</v>
      </c>
      <c r="F259" s="12">
        <f>E259/'HUMAN RESOURCES'!I259</f>
        <v>4337.400152</v>
      </c>
      <c r="G259" s="8">
        <v>0.058</v>
      </c>
      <c r="H259" s="8">
        <v>259.0</v>
      </c>
      <c r="I259" s="8">
        <v>0.141</v>
      </c>
      <c r="J259" s="34">
        <f t="array" ref="J259:K259">VLOOKUP(A259,ENERGY!$A$2:$F$2692,{5,6},0)</f>
        <v>172</v>
      </c>
      <c r="K259" s="14">
        <v>407.0</v>
      </c>
      <c r="L259" s="14">
        <f>J259/'HUMAN RESOURCES'!I259</f>
        <v>0.0005573648309</v>
      </c>
      <c r="M259" s="14">
        <f>K259/'HUMAN RESOURCES'!I259</f>
        <v>0.001318880734</v>
      </c>
      <c r="N259" s="34">
        <f t="array" ref="N259:V259">VLOOKUP(A259,'HUMAN RESOURCES'!$A$2:$M$2692,{2,3,4,5,6,7,8,9,10},0)</f>
        <v>0.024</v>
      </c>
      <c r="O259" s="14">
        <v>0.016</v>
      </c>
      <c r="P259" s="14">
        <v>76.0</v>
      </c>
      <c r="Q259" s="14">
        <v>70.0</v>
      </c>
      <c r="R259" s="14">
        <v>0.355</v>
      </c>
      <c r="S259" s="14">
        <v>0.606</v>
      </c>
      <c r="T259" s="14">
        <v>0.039</v>
      </c>
      <c r="U259" s="14">
        <v>308595.0</v>
      </c>
      <c r="V259" s="14">
        <v>0.45</v>
      </c>
      <c r="W259" s="34">
        <f t="array" ref="W259:X259">VLOOKUP(A259,TOURISM!$A$2:$F$2692,{3,6},0)</f>
        <v>264000000</v>
      </c>
      <c r="X259" s="35">
        <v>3.9E7</v>
      </c>
      <c r="Y259" s="34">
        <f>X259/'HUMAN RESOURCES'!I259</f>
        <v>126.3792349</v>
      </c>
      <c r="Z259" s="34">
        <f t="array" ref="Z259:AE259">VLOOKUP(A259,BUSINESS!$A$2:$J$2692,{4,5,6,7,8,9},0)</f>
        <v>0.332</v>
      </c>
      <c r="AA259" s="14">
        <v>44.0</v>
      </c>
      <c r="AB259" s="14">
        <v>94.0</v>
      </c>
      <c r="AC259" s="14">
        <v>147.0</v>
      </c>
      <c r="AD259" s="14">
        <v>0.14</v>
      </c>
      <c r="AE259" s="14">
        <v>0.629</v>
      </c>
      <c r="AF259" s="14"/>
      <c r="AG259" s="14"/>
      <c r="AH259" s="14"/>
    </row>
    <row r="260">
      <c r="A260" s="32" t="str">
        <f t="shared" si="1"/>
        <v>Belize-The Americas2011</v>
      </c>
      <c r="B260" s="32" t="s">
        <v>77</v>
      </c>
      <c r="C260" s="33" t="s">
        <v>52</v>
      </c>
      <c r="D260" s="8" t="s">
        <v>63</v>
      </c>
      <c r="E260" s="12">
        <v>1.3985E9</v>
      </c>
      <c r="F260" s="12">
        <f>E260/'HUMAN RESOURCES'!I260</f>
        <v>4421.714936</v>
      </c>
      <c r="G260" s="8">
        <v>0.058</v>
      </c>
      <c r="H260" s="8">
        <v>265.0</v>
      </c>
      <c r="I260" s="8">
        <v>0.139</v>
      </c>
      <c r="J260" s="34">
        <f t="array" ref="J260:K260">VLOOKUP(A260,ENERGY!$A$2:$F$2692,{5,6},0)</f>
        <v>155</v>
      </c>
      <c r="K260" s="14">
        <v>381.0</v>
      </c>
      <c r="L260" s="14">
        <f>J260/'HUMAN RESOURCES'!I260</f>
        <v>0.000490072088</v>
      </c>
      <c r="M260" s="14">
        <f>K260/'HUMAN RESOURCES'!I260</f>
        <v>0.00120462881</v>
      </c>
      <c r="N260" s="34">
        <f t="array" ref="N260:V260">VLOOKUP(A260,'HUMAN RESOURCES'!$A$2:$M$2692,{2,3,4,5,6,7,8,9,10},0)</f>
        <v>0.024</v>
      </c>
      <c r="O260" s="14">
        <v>0.015</v>
      </c>
      <c r="P260" s="14">
        <v>77.0</v>
      </c>
      <c r="Q260" s="14">
        <v>71.0</v>
      </c>
      <c r="R260" s="14">
        <v>0.349</v>
      </c>
      <c r="S260" s="14">
        <v>0.612</v>
      </c>
      <c r="T260" s="14">
        <v>0.039</v>
      </c>
      <c r="U260" s="14">
        <v>316280.0</v>
      </c>
      <c r="V260" s="14">
        <v>0.447</v>
      </c>
      <c r="W260" s="34">
        <f t="array" ref="W260:X260">VLOOKUP(A260,TOURISM!$A$2:$F$2692,{3,6},0)</f>
        <v>248000000</v>
      </c>
      <c r="X260" s="35">
        <v>3.7E7</v>
      </c>
      <c r="Y260" s="34">
        <f>X260/'HUMAN RESOURCES'!I260</f>
        <v>116.98495</v>
      </c>
      <c r="Z260" s="34">
        <f t="array" ref="Z260:AE260">VLOOKUP(A260,BUSINESS!$A$2:$J$2692,{4,5,6,7,8,9},0)</f>
        <v>0.332</v>
      </c>
      <c r="AA260" s="14">
        <v>44.0</v>
      </c>
      <c r="AB260" s="14">
        <v>94.0</v>
      </c>
      <c r="AC260" s="14">
        <v>147.0</v>
      </c>
      <c r="AD260" s="14">
        <v>0.187</v>
      </c>
      <c r="AE260" s="14">
        <v>0.703</v>
      </c>
      <c r="AF260" s="14"/>
      <c r="AG260" s="14"/>
      <c r="AH260" s="14"/>
    </row>
    <row r="261">
      <c r="A261" s="32" t="str">
        <f t="shared" si="1"/>
        <v>Belize-The Americas2012</v>
      </c>
      <c r="B261" s="32" t="s">
        <v>77</v>
      </c>
      <c r="C261" s="33" t="s">
        <v>53</v>
      </c>
      <c r="D261" s="8" t="s">
        <v>63</v>
      </c>
      <c r="E261" s="12">
        <v>1.489E9</v>
      </c>
      <c r="F261" s="12">
        <f>E261/'HUMAN RESOURCES'!I261</f>
        <v>4594.828118</v>
      </c>
      <c r="G261" s="8">
        <v>0.058</v>
      </c>
      <c r="H261" s="8">
        <v>264.0</v>
      </c>
      <c r="I261" s="8">
        <v>0.134</v>
      </c>
      <c r="J261" s="34">
        <f t="array" ref="J261:K261">VLOOKUP(A261,ENERGY!$A$2:$F$2692,{5,6},0)</f>
        <v>14338</v>
      </c>
      <c r="K261" s="14">
        <v>711.0</v>
      </c>
      <c r="L261" s="14">
        <f>J261/'HUMAN RESOURCES'!I261</f>
        <v>0.04424489292</v>
      </c>
      <c r="M261" s="14">
        <f>K261/'HUMAN RESOURCES'!I261</f>
        <v>0.002194038141</v>
      </c>
      <c r="N261" s="34">
        <f t="array" ref="N261:V261">VLOOKUP(A261,'HUMAN RESOURCES'!$A$2:$M$2692,{2,3,4,5,6,7,8,9,10},0)</f>
        <v>0.024</v>
      </c>
      <c r="O261" s="14">
        <v>0.015</v>
      </c>
      <c r="P261" s="14">
        <v>77.0</v>
      </c>
      <c r="Q261" s="14">
        <v>71.0</v>
      </c>
      <c r="R261" s="14">
        <v>0.344</v>
      </c>
      <c r="S261" s="14">
        <v>0.617</v>
      </c>
      <c r="T261" s="14">
        <v>0.039</v>
      </c>
      <c r="U261" s="14">
        <v>324060.0</v>
      </c>
      <c r="V261" s="14">
        <v>0.445</v>
      </c>
      <c r="W261" s="34">
        <f t="array" ref="W261:X261">VLOOKUP(A261,TOURISM!$A$2:$F$2692,{3,6},0)</f>
        <v>299000000</v>
      </c>
      <c r="X261" s="35">
        <v>4.0E7</v>
      </c>
      <c r="Y261" s="34">
        <f>X261/'HUMAN RESOURCES'!I261</f>
        <v>123.433932</v>
      </c>
      <c r="Z261" s="34">
        <f t="array" ref="Z261:AE261">VLOOKUP(A261,BUSINESS!$A$2:$J$2692,{4,5,6,7,8,9},0)</f>
        <v>0.332</v>
      </c>
      <c r="AA261" s="14">
        <v>44.0</v>
      </c>
      <c r="AB261" s="14">
        <v>104.0</v>
      </c>
      <c r="AC261" s="14">
        <v>147.0</v>
      </c>
      <c r="AD261" s="14">
        <v>0.25</v>
      </c>
      <c r="AE261" s="14">
        <v>0.532</v>
      </c>
      <c r="AF261" s="14"/>
      <c r="AG261" s="14"/>
      <c r="AH261" s="14"/>
    </row>
    <row r="262">
      <c r="A262" s="32" t="str">
        <f t="shared" si="1"/>
        <v>Benin-Africa2000</v>
      </c>
      <c r="B262" s="32" t="s">
        <v>78</v>
      </c>
      <c r="C262" s="33" t="s">
        <v>40</v>
      </c>
      <c r="D262" s="8" t="s">
        <v>57</v>
      </c>
      <c r="E262" s="12">
        <v>7.543183759E9</v>
      </c>
      <c r="F262" s="12">
        <f>E262/'HUMAN RESOURCES'!I262</f>
        <v>1085.449199</v>
      </c>
      <c r="G262" s="8">
        <v>0.045</v>
      </c>
      <c r="H262" s="8">
        <v>33.0</v>
      </c>
      <c r="I262" s="8">
        <v>0.148</v>
      </c>
      <c r="J262" s="34">
        <f t="array" ref="J262:K262">VLOOKUP(A262,ENERGY!$A$2:$F$2692,{5,6},0)</f>
        <v>14338</v>
      </c>
      <c r="K262" s="14">
        <v>8529.0</v>
      </c>
      <c r="L262" s="14">
        <f>J262/'HUMAN RESOURCES'!I262</f>
        <v>0.002063209795</v>
      </c>
      <c r="M262" s="14">
        <f>K262/'HUMAN RESOURCES'!I262</f>
        <v>0.001227306203</v>
      </c>
      <c r="N262" s="34">
        <f t="array" ref="N262:V262">VLOOKUP(A262,'HUMAN RESOURCES'!$A$2:$M$2692,{2,3,4,5,6,7,8,9,10},0)</f>
        <v>0.043</v>
      </c>
      <c r="O262" s="14">
        <v>0.09</v>
      </c>
      <c r="P262" s="14">
        <v>57.0</v>
      </c>
      <c r="Q262" s="14">
        <v>53.0</v>
      </c>
      <c r="R262" s="14">
        <v>0.454</v>
      </c>
      <c r="S262" s="14">
        <v>0.517</v>
      </c>
      <c r="T262" s="14">
        <v>0.029</v>
      </c>
      <c r="U262" s="14">
        <v>6949366.0</v>
      </c>
      <c r="V262" s="14">
        <v>0.383</v>
      </c>
      <c r="W262" s="34">
        <f t="array" ref="W262:X262">VLOOKUP(A262,TOURISM!$A$2:$F$2692,{3,6},0)</f>
        <v>77000000</v>
      </c>
      <c r="X262" s="35">
        <v>5.0E7</v>
      </c>
      <c r="Y262" s="34">
        <f>X262/'HUMAN RESOURCES'!I262</f>
        <v>7.194900945</v>
      </c>
      <c r="Z262" s="34">
        <f t="array" ref="Z262:AE262">VLOOKUP(A262,BUSINESS!$A$2:$J$2692,{4,5,6,7,8,9},0)</f>
        <v>0.489</v>
      </c>
      <c r="AA262" s="14">
        <v>26.0</v>
      </c>
      <c r="AB262" s="14">
        <v>94.0</v>
      </c>
      <c r="AC262" s="14">
        <v>302.0</v>
      </c>
      <c r="AD262" s="14">
        <v>0.002</v>
      </c>
      <c r="AE262" s="14">
        <v>0.008</v>
      </c>
      <c r="AF262" s="14"/>
      <c r="AG262" s="14"/>
      <c r="AH262" s="14"/>
    </row>
    <row r="263">
      <c r="A263" s="32" t="str">
        <f t="shared" si="1"/>
        <v>Benin-Africa2001</v>
      </c>
      <c r="B263" s="32" t="s">
        <v>78</v>
      </c>
      <c r="C263" s="33" t="s">
        <v>42</v>
      </c>
      <c r="D263" s="8" t="s">
        <v>57</v>
      </c>
      <c r="E263" s="12">
        <v>2.359122303E9</v>
      </c>
      <c r="F263" s="12">
        <f>E263/'HUMAN RESOURCES'!I263</f>
        <v>328.801612</v>
      </c>
      <c r="G263" s="8">
        <v>0.043</v>
      </c>
      <c r="H263" s="8">
        <v>15.0</v>
      </c>
      <c r="I263" s="8">
        <v>0.148</v>
      </c>
      <c r="J263" s="34">
        <f t="array" ref="J263:K263">VLOOKUP(A263,ENERGY!$A$2:$F$2692,{5,6},0)</f>
        <v>3761</v>
      </c>
      <c r="K263" s="14">
        <v>8529.0</v>
      </c>
      <c r="L263" s="14">
        <f>J263/'HUMAN RESOURCES'!I263</f>
        <v>0.0005241876868</v>
      </c>
      <c r="M263" s="14">
        <f>K263/'HUMAN RESOURCES'!I263</f>
        <v>0.001188725547</v>
      </c>
      <c r="N263" s="34">
        <f t="array" ref="N263:V263">VLOOKUP(A263,'HUMAN RESOURCES'!$A$2:$M$2692,{2,3,4,5,6,7,8,9,10},0)</f>
        <v>0.042</v>
      </c>
      <c r="O263" s="14">
        <v>0.088</v>
      </c>
      <c r="P263" s="14">
        <v>57.0</v>
      </c>
      <c r="Q263" s="14">
        <v>54.0</v>
      </c>
      <c r="R263" s="14">
        <v>0.453</v>
      </c>
      <c r="S263" s="14">
        <v>0.518</v>
      </c>
      <c r="T263" s="14">
        <v>0.029</v>
      </c>
      <c r="U263" s="14">
        <v>7174911.0</v>
      </c>
      <c r="V263" s="14">
        <v>0.387</v>
      </c>
      <c r="W263" s="34">
        <f t="array" ref="W263:X263">VLOOKUP(A263,TOURISM!$A$2:$F$2692,{3,6},0)</f>
        <v>86000000</v>
      </c>
      <c r="X263" s="35">
        <v>4.8E7</v>
      </c>
      <c r="Y263" s="34">
        <f>X263/'HUMAN RESOURCES'!I263</f>
        <v>6.689978454</v>
      </c>
      <c r="Z263" s="34">
        <f t="array" ref="Z263:AE263">VLOOKUP(A263,BUSINESS!$A$2:$J$2692,{4,5,6,7,8,9},0)</f>
        <v>0.489</v>
      </c>
      <c r="AA263" s="14">
        <v>26.0</v>
      </c>
      <c r="AB263" s="14">
        <v>94.0</v>
      </c>
      <c r="AC263" s="14">
        <v>302.0</v>
      </c>
      <c r="AD263" s="14">
        <v>0.004</v>
      </c>
      <c r="AE263" s="14">
        <v>0.017</v>
      </c>
      <c r="AF263" s="14"/>
      <c r="AG263" s="14"/>
      <c r="AH263" s="14"/>
    </row>
    <row r="264">
      <c r="A264" s="32" t="str">
        <f t="shared" si="1"/>
        <v>Benin-Africa2002</v>
      </c>
      <c r="B264" s="32" t="s">
        <v>78</v>
      </c>
      <c r="C264" s="33" t="s">
        <v>43</v>
      </c>
      <c r="D264" s="8" t="s">
        <v>57</v>
      </c>
      <c r="E264" s="12">
        <v>2.499269391E9</v>
      </c>
      <c r="F264" s="12">
        <f>E264/'HUMAN RESOURCES'!I264</f>
        <v>337.0675226</v>
      </c>
      <c r="G264" s="8">
        <v>0.047</v>
      </c>
      <c r="H264" s="8">
        <v>16.0</v>
      </c>
      <c r="I264" s="8">
        <v>0.148</v>
      </c>
      <c r="J264" s="34">
        <f t="array" ref="J264:K264">VLOOKUP(A264,ENERGY!$A$2:$F$2692,{5,6},0)</f>
        <v>3653</v>
      </c>
      <c r="K264" s="14">
        <v>5189.0</v>
      </c>
      <c r="L264" s="14">
        <f>J264/'HUMAN RESOURCES'!I264</f>
        <v>0.0004926670429</v>
      </c>
      <c r="M264" s="14">
        <f>K264/'HUMAN RESOURCES'!I264</f>
        <v>0.0006998218684</v>
      </c>
      <c r="N264" s="34">
        <f t="array" ref="N264:V264">VLOOKUP(A264,'HUMAN RESOURCES'!$A$2:$M$2692,{2,3,4,5,6,7,8,9,10},0)</f>
        <v>0.042</v>
      </c>
      <c r="O264" s="14">
        <v>0.085</v>
      </c>
      <c r="P264" s="14">
        <v>58.0</v>
      </c>
      <c r="Q264" s="14">
        <v>54.0</v>
      </c>
      <c r="R264" s="14">
        <v>0.451</v>
      </c>
      <c r="S264" s="14">
        <v>0.52</v>
      </c>
      <c r="T264" s="14">
        <v>0.028</v>
      </c>
      <c r="U264" s="14">
        <v>7414744.0</v>
      </c>
      <c r="V264" s="14">
        <v>0.39</v>
      </c>
      <c r="W264" s="34">
        <f t="array" ref="W264:X264">VLOOKUP(A264,TOURISM!$A$2:$F$2692,{3,6},0)</f>
        <v>95000000</v>
      </c>
      <c r="X264" s="35">
        <v>4.9E7</v>
      </c>
      <c r="Y264" s="34">
        <f>X264/'HUMAN RESOURCES'!I264</f>
        <v>6.608454722</v>
      </c>
      <c r="Z264" s="34">
        <f t="array" ref="Z264:AE264">VLOOKUP(A264,BUSINESS!$A$2:$J$2692,{4,5,6,7,8,9},0)</f>
        <v>0.489</v>
      </c>
      <c r="AA264" s="14">
        <v>26.0</v>
      </c>
      <c r="AB264" s="14">
        <v>94.0</v>
      </c>
      <c r="AC264" s="14">
        <v>302.0</v>
      </c>
      <c r="AD264" s="14">
        <v>0.007</v>
      </c>
      <c r="AE264" s="14">
        <v>0.03</v>
      </c>
      <c r="AF264" s="14"/>
      <c r="AG264" s="14"/>
      <c r="AH264" s="14"/>
    </row>
    <row r="265">
      <c r="A265" s="32" t="str">
        <f t="shared" si="1"/>
        <v>Benin-Africa2003</v>
      </c>
      <c r="B265" s="32" t="s">
        <v>78</v>
      </c>
      <c r="C265" s="33" t="s">
        <v>44</v>
      </c>
      <c r="D265" s="8" t="s">
        <v>57</v>
      </c>
      <c r="E265" s="12">
        <v>2.807657386E9</v>
      </c>
      <c r="F265" s="12">
        <f>E265/'HUMAN RESOURCES'!I265</f>
        <v>366.2632695</v>
      </c>
      <c r="G265" s="8">
        <v>0.043</v>
      </c>
      <c r="H265" s="8">
        <v>16.0</v>
      </c>
      <c r="I265" s="8">
        <v>0.148</v>
      </c>
      <c r="J265" s="34">
        <f t="array" ref="J265:K265">VLOOKUP(A265,ENERGY!$A$2:$F$2692,{5,6},0)</f>
        <v>3439</v>
      </c>
      <c r="K265" s="14">
        <v>4756.0</v>
      </c>
      <c r="L265" s="14">
        <f>J265/'HUMAN RESOURCES'!I265</f>
        <v>0.0004486228947</v>
      </c>
      <c r="M265" s="14">
        <f>K265/'HUMAN RESOURCES'!I265</f>
        <v>0.0006204275915</v>
      </c>
      <c r="N265" s="34">
        <f t="array" ref="N265:V265">VLOOKUP(A265,'HUMAN RESOURCES'!$A$2:$M$2692,{2,3,4,5,6,7,8,9,10},0)</f>
        <v>0.041</v>
      </c>
      <c r="O265" s="14">
        <v>0.082</v>
      </c>
      <c r="P265" s="14">
        <v>58.0</v>
      </c>
      <c r="Q265" s="14">
        <v>55.0</v>
      </c>
      <c r="R265" s="14">
        <v>0.449</v>
      </c>
      <c r="S265" s="14">
        <v>0.522</v>
      </c>
      <c r="T265" s="14">
        <v>0.028</v>
      </c>
      <c r="U265" s="14">
        <v>7665681.0</v>
      </c>
      <c r="V265" s="14">
        <v>0.393</v>
      </c>
      <c r="W265" s="34">
        <f t="array" ref="W265:X265">VLOOKUP(A265,TOURISM!$A$2:$F$2692,{3,6},0)</f>
        <v>108000000</v>
      </c>
      <c r="X265" s="35">
        <v>5.3E7</v>
      </c>
      <c r="Y265" s="34">
        <f>X265/'HUMAN RESOURCES'!I265</f>
        <v>6.913932369</v>
      </c>
      <c r="Z265" s="34">
        <f t="array" ref="Z265:AE265">VLOOKUP(A265,BUSINESS!$A$2:$J$2692,{4,5,6,7,8,9},0)</f>
        <v>0.489</v>
      </c>
      <c r="AA265" s="14">
        <v>32.0</v>
      </c>
      <c r="AB265" s="14">
        <v>94.0</v>
      </c>
      <c r="AC265" s="14">
        <v>302.0</v>
      </c>
      <c r="AD265" s="14">
        <v>0.01</v>
      </c>
      <c r="AE265" s="14">
        <v>0.031</v>
      </c>
      <c r="AF265" s="14"/>
      <c r="AG265" s="14"/>
      <c r="AH265" s="14"/>
    </row>
    <row r="266">
      <c r="A266" s="32" t="str">
        <f t="shared" si="1"/>
        <v>Benin-Africa2004</v>
      </c>
      <c r="B266" s="32" t="s">
        <v>78</v>
      </c>
      <c r="C266" s="33" t="s">
        <v>45</v>
      </c>
      <c r="D266" s="8" t="s">
        <v>57</v>
      </c>
      <c r="E266" s="12">
        <v>3.557229702E9</v>
      </c>
      <c r="F266" s="12">
        <f>E266/'HUMAN RESOURCES'!I266</f>
        <v>448.9866585</v>
      </c>
      <c r="G266" s="8">
        <v>0.046</v>
      </c>
      <c r="H266" s="8">
        <v>21.0</v>
      </c>
      <c r="I266" s="8">
        <v>0.148</v>
      </c>
      <c r="J266" s="34">
        <f t="array" ref="J266:K266">VLOOKUP(A266,ENERGY!$A$2:$F$2692,{5,6},0)</f>
        <v>3278</v>
      </c>
      <c r="K266" s="14">
        <v>4492.0</v>
      </c>
      <c r="L266" s="14">
        <f>J266/'HUMAN RESOURCES'!I266</f>
        <v>0.0004137428251</v>
      </c>
      <c r="M266" s="14">
        <f>K266/'HUMAN RESOURCES'!I266</f>
        <v>0.000566971559</v>
      </c>
      <c r="N266" s="34">
        <f t="array" ref="N266:V266">VLOOKUP(A266,'HUMAN RESOURCES'!$A$2:$M$2692,{2,3,4,5,6,7,8,9,10},0)</f>
        <v>0.041</v>
      </c>
      <c r="O266" s="14">
        <v>0.078</v>
      </c>
      <c r="P266" s="14">
        <v>58.0</v>
      </c>
      <c r="Q266" s="14">
        <v>55.0</v>
      </c>
      <c r="R266" s="14">
        <v>0.447</v>
      </c>
      <c r="S266" s="14">
        <v>0.525</v>
      </c>
      <c r="T266" s="14">
        <v>0.028</v>
      </c>
      <c r="U266" s="14">
        <v>7922796.0</v>
      </c>
      <c r="V266" s="14">
        <v>0.396</v>
      </c>
      <c r="W266" s="34">
        <f t="array" ref="W266:X266">VLOOKUP(A266,TOURISM!$A$2:$F$2692,{3,6},0)</f>
        <v>121000000</v>
      </c>
      <c r="X266" s="35">
        <v>5.9E7</v>
      </c>
      <c r="Y266" s="34">
        <f>X266/'HUMAN RESOURCES'!I266</f>
        <v>7.44686598</v>
      </c>
      <c r="Z266" s="34">
        <f t="array" ref="Z266:AE266">VLOOKUP(A266,BUSINESS!$A$2:$J$2692,{4,5,6,7,8,9},0)</f>
        <v>0.489</v>
      </c>
      <c r="AA266" s="14">
        <v>31.0</v>
      </c>
      <c r="AB266" s="14">
        <v>94.0</v>
      </c>
      <c r="AC266" s="14">
        <v>302.0</v>
      </c>
      <c r="AD266" s="14">
        <v>0.012</v>
      </c>
      <c r="AE266" s="14">
        <v>0.058</v>
      </c>
      <c r="AF266" s="14"/>
      <c r="AG266" s="14"/>
      <c r="AH266" s="14"/>
    </row>
    <row r="267">
      <c r="A267" s="32" t="str">
        <f t="shared" si="1"/>
        <v>Benin-Africa2005</v>
      </c>
      <c r="B267" s="32" t="s">
        <v>78</v>
      </c>
      <c r="C267" s="33" t="s">
        <v>46</v>
      </c>
      <c r="D267" s="8" t="s">
        <v>57</v>
      </c>
      <c r="E267" s="12">
        <v>4.050869968E9</v>
      </c>
      <c r="F267" s="12">
        <f>E267/'HUMAN RESOURCES'!I267</f>
        <v>495.0734235</v>
      </c>
      <c r="G267" s="8">
        <v>0.046</v>
      </c>
      <c r="H267" s="8">
        <v>23.0</v>
      </c>
      <c r="I267" s="8">
        <v>0.148</v>
      </c>
      <c r="J267" s="34">
        <f t="array" ref="J267:K267">VLOOKUP(A267,ENERGY!$A$2:$F$2692,{5,6},0)</f>
        <v>2262</v>
      </c>
      <c r="K267" s="14">
        <v>2054.0</v>
      </c>
      <c r="L267" s="14">
        <f>J267/'HUMAN RESOURCES'!I267</f>
        <v>0.0002764482921</v>
      </c>
      <c r="M267" s="14">
        <f>K267/'HUMAN RESOURCES'!I267</f>
        <v>0.0002510277595</v>
      </c>
      <c r="N267" s="34">
        <f t="array" ref="N267:V267">VLOOKUP(A267,'HUMAN RESOURCES'!$A$2:$M$2692,{2,3,4,5,6,7,8,9,10},0)</f>
        <v>0.04</v>
      </c>
      <c r="O267" s="14">
        <v>0.075</v>
      </c>
      <c r="P267" s="14">
        <v>59.0</v>
      </c>
      <c r="Q267" s="14">
        <v>56.0</v>
      </c>
      <c r="R267" s="14">
        <v>0.445</v>
      </c>
      <c r="S267" s="14">
        <v>0.527</v>
      </c>
      <c r="T267" s="14">
        <v>0.028</v>
      </c>
      <c r="U267" s="14">
        <v>8182362.0</v>
      </c>
      <c r="V267" s="14">
        <v>0.4</v>
      </c>
      <c r="W267" s="34">
        <f t="array" ref="W267:X267">VLOOKUP(A267,TOURISM!$A$2:$F$2692,{3,6},0)</f>
        <v>108000000</v>
      </c>
      <c r="X267" s="35">
        <v>5.8E7</v>
      </c>
      <c r="Y267" s="34">
        <f>X267/'HUMAN RESOURCES'!I267</f>
        <v>7.088417745</v>
      </c>
      <c r="Z267" s="34">
        <f t="array" ref="Z267:AE267">VLOOKUP(A267,BUSINESS!$A$2:$J$2692,{4,5,6,7,8,9},0)</f>
        <v>0.757</v>
      </c>
      <c r="AA267" s="14">
        <v>31.0</v>
      </c>
      <c r="AB267" s="14">
        <v>94.0</v>
      </c>
      <c r="AC267" s="14">
        <v>270.0</v>
      </c>
      <c r="AD267" s="14">
        <v>0.013</v>
      </c>
      <c r="AE267" s="14">
        <v>0.073</v>
      </c>
      <c r="AF267" s="14"/>
      <c r="AG267" s="14"/>
      <c r="AH267" s="14"/>
    </row>
    <row r="268">
      <c r="A268" s="32" t="str">
        <f t="shared" si="1"/>
        <v>Benin-Africa2006</v>
      </c>
      <c r="B268" s="32" t="s">
        <v>78</v>
      </c>
      <c r="C268" s="33" t="s">
        <v>47</v>
      </c>
      <c r="D268" s="8" t="s">
        <v>57</v>
      </c>
      <c r="E268" s="12">
        <v>4.358015993E9</v>
      </c>
      <c r="F268" s="12">
        <f>E268/'HUMAN RESOURCES'!I268</f>
        <v>516.1281145</v>
      </c>
      <c r="G268" s="8">
        <v>0.047</v>
      </c>
      <c r="H268" s="8">
        <v>25.0</v>
      </c>
      <c r="I268" s="8">
        <v>0.148</v>
      </c>
      <c r="J268" s="34">
        <f t="array" ref="J268:K268">VLOOKUP(A268,ENERGY!$A$2:$F$2692,{5,6},0)</f>
        <v>3206</v>
      </c>
      <c r="K268" s="14">
        <v>4499.0</v>
      </c>
      <c r="L268" s="14">
        <f>J268/'HUMAN RESOURCES'!I268</f>
        <v>0.0003796926716</v>
      </c>
      <c r="M268" s="14">
        <f>K268/'HUMAN RESOURCES'!I268</f>
        <v>0.0005328251184</v>
      </c>
      <c r="N268" s="34">
        <f t="array" ref="N268:V268">VLOOKUP(A268,'HUMAN RESOURCES'!$A$2:$M$2692,{2,3,4,5,6,7,8,9,10},0)</f>
        <v>0.04</v>
      </c>
      <c r="O268" s="14">
        <v>0.072</v>
      </c>
      <c r="P268" s="14">
        <v>59.0</v>
      </c>
      <c r="Q268" s="14">
        <v>56.0</v>
      </c>
      <c r="R268" s="14">
        <v>0.443</v>
      </c>
      <c r="S268" s="14">
        <v>0.529</v>
      </c>
      <c r="T268" s="14">
        <v>0.028</v>
      </c>
      <c r="U268" s="14">
        <v>8443671.0</v>
      </c>
      <c r="V268" s="14">
        <v>0.403</v>
      </c>
      <c r="W268" s="34">
        <f t="array" ref="W268:X268">VLOOKUP(A268,TOURISM!$A$2:$F$2692,{3,6},0)</f>
        <v>122000000</v>
      </c>
      <c r="X268" s="35">
        <v>7.1E7</v>
      </c>
      <c r="Y268" s="34">
        <f>X268/'HUMAN RESOURCES'!I268</f>
        <v>8.408664904</v>
      </c>
      <c r="Z268" s="34">
        <f t="array" ref="Z268:AE268">VLOOKUP(A268,BUSINESS!$A$2:$J$2692,{4,5,6,7,8,9},0)</f>
        <v>0.757</v>
      </c>
      <c r="AA268" s="14">
        <v>31.0</v>
      </c>
      <c r="AB268" s="14">
        <v>94.0</v>
      </c>
      <c r="AC268" s="14">
        <v>270.0</v>
      </c>
      <c r="AD268" s="14">
        <v>0.015</v>
      </c>
      <c r="AE268" s="14">
        <v>0.125</v>
      </c>
      <c r="AF268" s="14"/>
      <c r="AG268" s="14"/>
      <c r="AH268" s="14"/>
    </row>
    <row r="269">
      <c r="A269" s="32" t="str">
        <f t="shared" si="1"/>
        <v>Benin-Africa2007</v>
      </c>
      <c r="B269" s="32" t="s">
        <v>78</v>
      </c>
      <c r="C269" s="33" t="s">
        <v>48</v>
      </c>
      <c r="D269" s="8" t="s">
        <v>57</v>
      </c>
      <c r="E269" s="12">
        <v>4.705087452E9</v>
      </c>
      <c r="F269" s="12">
        <f>E269/'HUMAN RESOURCES'!I269</f>
        <v>540.3494523</v>
      </c>
      <c r="G269" s="8">
        <v>0.048</v>
      </c>
      <c r="H269" s="8">
        <v>26.0</v>
      </c>
      <c r="I269" s="8">
        <v>0.148</v>
      </c>
      <c r="J269" s="34">
        <f t="array" ref="J269:K269">VLOOKUP(A269,ENERGY!$A$2:$F$2692,{5,6},0)</f>
        <v>2499</v>
      </c>
      <c r="K269" s="14">
        <v>2398.0</v>
      </c>
      <c r="L269" s="14">
        <f>J269/'HUMAN RESOURCES'!I269</f>
        <v>0.0002869943003</v>
      </c>
      <c r="M269" s="14">
        <f>K269/'HUMAN RESOURCES'!I269</f>
        <v>0.0002753950909</v>
      </c>
      <c r="N269" s="34">
        <f t="array" ref="N269:V269">VLOOKUP(A269,'HUMAN RESOURCES'!$A$2:$M$2692,{2,3,4,5,6,7,8,9,10},0)</f>
        <v>0.039</v>
      </c>
      <c r="O269" s="14">
        <v>0.069</v>
      </c>
      <c r="P269" s="14">
        <v>59.0</v>
      </c>
      <c r="Q269" s="14">
        <v>57.0</v>
      </c>
      <c r="R269" s="14">
        <v>0.441</v>
      </c>
      <c r="S269" s="14">
        <v>0.531</v>
      </c>
      <c r="T269" s="14">
        <v>0.028</v>
      </c>
      <c r="U269" s="14">
        <v>8707490.0</v>
      </c>
      <c r="V269" s="14">
        <v>0.407</v>
      </c>
      <c r="W269" s="34">
        <f t="array" ref="W269:X269">VLOOKUP(A269,TOURISM!$A$2:$F$2692,{3,6},0)</f>
        <v>206000000</v>
      </c>
      <c r="X269" s="35">
        <v>1.07E8</v>
      </c>
      <c r="Y269" s="34">
        <f>X269/'HUMAN RESOURCES'!I269</f>
        <v>12.28827136</v>
      </c>
      <c r="Z269" s="34">
        <f t="array" ref="Z269:AE269">VLOOKUP(A269,BUSINESS!$A$2:$J$2692,{4,5,6,7,8,9},0)</f>
        <v>0.732</v>
      </c>
      <c r="AA269" s="14">
        <v>31.0</v>
      </c>
      <c r="AB269" s="14">
        <v>94.0</v>
      </c>
      <c r="AC269" s="14">
        <v>270.0</v>
      </c>
      <c r="AD269" s="14">
        <v>0.018</v>
      </c>
      <c r="AE269" s="14">
        <v>0.236</v>
      </c>
      <c r="AF269" s="14"/>
      <c r="AG269" s="14"/>
      <c r="AH269" s="14"/>
    </row>
    <row r="270">
      <c r="A270" s="32" t="str">
        <f t="shared" si="1"/>
        <v>Benin-Africa2008</v>
      </c>
      <c r="B270" s="32" t="s">
        <v>78</v>
      </c>
      <c r="C270" s="33" t="s">
        <v>49</v>
      </c>
      <c r="D270" s="8" t="s">
        <v>57</v>
      </c>
      <c r="E270" s="12">
        <v>5.506275948E9</v>
      </c>
      <c r="F270" s="12">
        <f>E270/'HUMAN RESOURCES'!I270</f>
        <v>613.6293497</v>
      </c>
      <c r="G270" s="8">
        <v>0.045</v>
      </c>
      <c r="H270" s="8">
        <v>29.0</v>
      </c>
      <c r="I270" s="8">
        <v>0.148</v>
      </c>
      <c r="J270" s="34">
        <f t="array" ref="J270:K270">VLOOKUP(A270,ENERGY!$A$2:$F$2692,{5,6},0)</f>
        <v>2386</v>
      </c>
      <c r="K270" s="14">
        <v>2321.0</v>
      </c>
      <c r="L270" s="14">
        <f>J270/'HUMAN RESOURCES'!I270</f>
        <v>0.000265900155</v>
      </c>
      <c r="M270" s="14">
        <f>K270/'HUMAN RESOURCES'!I270</f>
        <v>0.0002586564375</v>
      </c>
      <c r="N270" s="34">
        <f t="array" ref="N270:V270">VLOOKUP(A270,'HUMAN RESOURCES'!$A$2:$M$2692,{2,3,4,5,6,7,8,9,10},0)</f>
        <v>0.039</v>
      </c>
      <c r="O270" s="14">
        <v>0.066</v>
      </c>
      <c r="P270" s="14">
        <v>60.0</v>
      </c>
      <c r="Q270" s="14">
        <v>57.0</v>
      </c>
      <c r="R270" s="14">
        <v>0.439</v>
      </c>
      <c r="S270" s="14">
        <v>0.533</v>
      </c>
      <c r="T270" s="14">
        <v>0.029</v>
      </c>
      <c r="U270" s="14">
        <v>8973293.0</v>
      </c>
      <c r="V270" s="14">
        <v>0.411</v>
      </c>
      <c r="W270" s="34">
        <f t="array" ref="W270:X270">VLOOKUP(A270,TOURISM!$A$2:$F$2692,{3,6},0)</f>
        <v>236000000</v>
      </c>
      <c r="X270" s="35">
        <v>1.02E8</v>
      </c>
      <c r="Y270" s="34">
        <f>X270/'HUMAN RESOURCES'!I270</f>
        <v>11.36706447</v>
      </c>
      <c r="Z270" s="34">
        <f t="array" ref="Z270:AE270">VLOOKUP(A270,BUSINESS!$A$2:$J$2692,{4,5,6,7,8,9},0)</f>
        <v>0.732</v>
      </c>
      <c r="AA270" s="14">
        <v>31.0</v>
      </c>
      <c r="AB270" s="14">
        <v>94.0</v>
      </c>
      <c r="AC270" s="14">
        <v>270.0</v>
      </c>
      <c r="AD270" s="14">
        <v>0.019</v>
      </c>
      <c r="AE270" s="14">
        <v>0.404</v>
      </c>
      <c r="AF270" s="14"/>
      <c r="AG270" s="14"/>
      <c r="AH270" s="14"/>
    </row>
    <row r="271">
      <c r="A271" s="32" t="str">
        <f t="shared" si="1"/>
        <v>Benin-Africa2009</v>
      </c>
      <c r="B271" s="32" t="s">
        <v>78</v>
      </c>
      <c r="C271" s="33" t="s">
        <v>50</v>
      </c>
      <c r="D271" s="8" t="s">
        <v>57</v>
      </c>
      <c r="E271" s="12">
        <v>6.633561835E9</v>
      </c>
      <c r="F271" s="12">
        <f>E271/'HUMAN RESOURCES'!I271</f>
        <v>717.8571161</v>
      </c>
      <c r="G271" s="8">
        <v>0.042</v>
      </c>
      <c r="H271" s="8">
        <v>31.0</v>
      </c>
      <c r="I271" s="8">
        <v>0.148</v>
      </c>
      <c r="J271" s="34">
        <f t="array" ref="J271:K271">VLOOKUP(A271,ENERGY!$A$2:$F$2692,{5,6},0)</f>
        <v>1983</v>
      </c>
      <c r="K271" s="14">
        <v>1617.0</v>
      </c>
      <c r="L271" s="14">
        <f>J271/'HUMAN RESOURCES'!I271</f>
        <v>0.000214592205</v>
      </c>
      <c r="M271" s="14">
        <f>K271/'HUMAN RESOURCES'!I271</f>
        <v>0.0001749851717</v>
      </c>
      <c r="N271" s="34">
        <f t="array" ref="N271:V271">VLOOKUP(A271,'HUMAN RESOURCES'!$A$2:$M$2692,{2,3,4,5,6,7,8,9,10},0)</f>
        <v>0.038</v>
      </c>
      <c r="O271" s="14">
        <v>0.064</v>
      </c>
      <c r="P271" s="14">
        <v>60.0</v>
      </c>
      <c r="Q271" s="14">
        <v>57.0</v>
      </c>
      <c r="R271" s="14">
        <v>0.436</v>
      </c>
      <c r="S271" s="14">
        <v>0.535</v>
      </c>
      <c r="T271" s="14">
        <v>0.029</v>
      </c>
      <c r="U271" s="14">
        <v>9240783.0</v>
      </c>
      <c r="V271" s="14">
        <v>0.415</v>
      </c>
      <c r="W271" s="34">
        <f t="array" ref="W271:X271">VLOOKUP(A271,TOURISM!$A$2:$F$2692,{3,6},0)</f>
        <v>131000000</v>
      </c>
      <c r="X271" s="35">
        <v>8.8E7</v>
      </c>
      <c r="Y271" s="34">
        <f>X271/'HUMAN RESOURCES'!I271</f>
        <v>9.523002542</v>
      </c>
      <c r="Z271" s="34">
        <f t="array" ref="Z271:AE271">VLOOKUP(A271,BUSINESS!$A$2:$J$2692,{4,5,6,7,8,9},0)</f>
        <v>0.732</v>
      </c>
      <c r="AA271" s="14">
        <v>31.0</v>
      </c>
      <c r="AB271" s="14">
        <v>94.0</v>
      </c>
      <c r="AC271" s="14">
        <v>270.0</v>
      </c>
      <c r="AD271" s="14">
        <v>0.022</v>
      </c>
      <c r="AE271" s="14">
        <v>0.545</v>
      </c>
      <c r="AF271" s="14"/>
      <c r="AG271" s="14"/>
      <c r="AH271" s="14"/>
    </row>
    <row r="272">
      <c r="A272" s="32" t="str">
        <f t="shared" si="1"/>
        <v>Benin-Africa2010</v>
      </c>
      <c r="B272" s="32" t="s">
        <v>78</v>
      </c>
      <c r="C272" s="33" t="s">
        <v>51</v>
      </c>
      <c r="D272" s="8" t="s">
        <v>57</v>
      </c>
      <c r="E272" s="12">
        <v>6.585134688E9</v>
      </c>
      <c r="F272" s="12">
        <f>E272/'HUMAN RESOURCES'!I272</f>
        <v>692.4578932</v>
      </c>
      <c r="G272" s="8">
        <v>0.044</v>
      </c>
      <c r="H272" s="8">
        <v>32.0</v>
      </c>
      <c r="I272" s="8">
        <v>0.148</v>
      </c>
      <c r="J272" s="34">
        <f t="array" ref="J272:K272">VLOOKUP(A272,ENERGY!$A$2:$F$2692,{5,6},0)</f>
        <v>2949</v>
      </c>
      <c r="K272" s="14">
        <v>3876.0</v>
      </c>
      <c r="L272" s="14">
        <f>J272/'HUMAN RESOURCES'!I272</f>
        <v>0.000310101224</v>
      </c>
      <c r="M272" s="14">
        <f>K272/'HUMAN RESOURCES'!I272</f>
        <v>0.0004075796352</v>
      </c>
      <c r="N272" s="34">
        <f t="array" ref="N272:V272">VLOOKUP(A272,'HUMAN RESOURCES'!$A$2:$M$2692,{2,3,4,5,6,7,8,9,10},0)</f>
        <v>0.038</v>
      </c>
      <c r="O272" s="14">
        <v>0.062</v>
      </c>
      <c r="P272" s="14">
        <v>60.0</v>
      </c>
      <c r="Q272" s="14">
        <v>57.0</v>
      </c>
      <c r="R272" s="14">
        <v>0.434</v>
      </c>
      <c r="S272" s="14">
        <v>0.537</v>
      </c>
      <c r="T272" s="14">
        <v>0.029</v>
      </c>
      <c r="U272" s="14">
        <v>9509798.0</v>
      </c>
      <c r="V272" s="14">
        <v>0.419</v>
      </c>
      <c r="W272" s="34">
        <f t="array" ref="W272:X272">VLOOKUP(A272,TOURISM!$A$2:$F$2692,{3,6},0)</f>
        <v>149000000</v>
      </c>
      <c r="X272" s="35">
        <v>9.1E7</v>
      </c>
      <c r="Y272" s="34">
        <f>X272/'HUMAN RESOURCES'!I272</f>
        <v>9.569078123</v>
      </c>
      <c r="Z272" s="34">
        <f t="array" ref="Z272:AE272">VLOOKUP(A272,BUSINESS!$A$2:$J$2692,{4,5,6,7,8,9},0)</f>
        <v>0.659</v>
      </c>
      <c r="AA272" s="14">
        <v>31.0</v>
      </c>
      <c r="AB272" s="14">
        <v>94.0</v>
      </c>
      <c r="AC272" s="14">
        <v>270.0</v>
      </c>
      <c r="AD272" s="14">
        <v>0.031</v>
      </c>
      <c r="AE272" s="14">
        <v>0.744</v>
      </c>
      <c r="AF272" s="14"/>
      <c r="AG272" s="14"/>
      <c r="AH272" s="14"/>
    </row>
    <row r="273">
      <c r="A273" s="32" t="str">
        <f t="shared" si="1"/>
        <v>Benin-Africa2011</v>
      </c>
      <c r="B273" s="32" t="s">
        <v>78</v>
      </c>
      <c r="C273" s="33" t="s">
        <v>52</v>
      </c>
      <c r="D273" s="8" t="s">
        <v>57</v>
      </c>
      <c r="E273" s="12">
        <v>6.558416322E9</v>
      </c>
      <c r="F273" s="12">
        <f>E273/'HUMAN RESOURCES'!I273</f>
        <v>670.6087727</v>
      </c>
      <c r="G273" s="8">
        <v>0.043</v>
      </c>
      <c r="H273" s="8">
        <v>30.0</v>
      </c>
      <c r="I273" s="8">
        <v>0.148</v>
      </c>
      <c r="J273" s="34">
        <f t="array" ref="J273:K273">VLOOKUP(A273,ENERGY!$A$2:$F$2692,{5,6},0)</f>
        <v>2491</v>
      </c>
      <c r="K273" s="14">
        <v>2512.0</v>
      </c>
      <c r="L273" s="14">
        <f>J273/'HUMAN RESOURCES'!I273</f>
        <v>0.0002547088155</v>
      </c>
      <c r="M273" s="14">
        <f>K273/'HUMAN RESOURCES'!I273</f>
        <v>0.0002568560997</v>
      </c>
      <c r="N273" s="34">
        <f t="array" ref="N273:V273">VLOOKUP(A273,'HUMAN RESOURCES'!$A$2:$M$2692,{2,3,4,5,6,7,8,9,10},0)</f>
        <v>0.037</v>
      </c>
      <c r="O273" s="14">
        <v>0.06</v>
      </c>
      <c r="P273" s="14">
        <v>60.0</v>
      </c>
      <c r="Q273" s="14">
        <v>58.0</v>
      </c>
      <c r="R273" s="14">
        <v>0.432</v>
      </c>
      <c r="S273" s="14">
        <v>0.539</v>
      </c>
      <c r="T273" s="14">
        <v>0.029</v>
      </c>
      <c r="U273" s="14">
        <v>9779795.0</v>
      </c>
      <c r="V273" s="14">
        <v>0.423</v>
      </c>
      <c r="W273" s="34">
        <f t="array" ref="W273:X273">VLOOKUP(A273,TOURISM!$A$2:$F$2692,{3,6},0)</f>
        <v>188000000</v>
      </c>
      <c r="X273" s="35">
        <v>4.48E8</v>
      </c>
      <c r="Y273" s="34">
        <f>X273/'HUMAN RESOURCES'!I273</f>
        <v>45.80873116</v>
      </c>
      <c r="Z273" s="34">
        <f t="array" ref="Z273:AE273">VLOOKUP(A273,BUSINESS!$A$2:$J$2692,{4,5,6,7,8,9},0)</f>
        <v>0.659</v>
      </c>
      <c r="AA273" s="14">
        <v>29.0</v>
      </c>
      <c r="AB273" s="14">
        <v>94.0</v>
      </c>
      <c r="AC273" s="14">
        <v>270.0</v>
      </c>
      <c r="AD273" s="14">
        <v>0.041</v>
      </c>
      <c r="AE273" s="14">
        <v>0.794</v>
      </c>
      <c r="AF273" s="14"/>
      <c r="AG273" s="14"/>
      <c r="AH273" s="14"/>
    </row>
    <row r="274">
      <c r="A274" s="32" t="str">
        <f t="shared" si="1"/>
        <v>Benin-Africa2012</v>
      </c>
      <c r="B274" s="32" t="s">
        <v>78</v>
      </c>
      <c r="C274" s="33" t="s">
        <v>53</v>
      </c>
      <c r="D274" s="8" t="s">
        <v>57</v>
      </c>
      <c r="E274" s="12">
        <v>7.294900431E9</v>
      </c>
      <c r="F274" s="12">
        <f>E274/'HUMAN RESOURCES'!I274</f>
        <v>725.810041</v>
      </c>
      <c r="G274" s="8">
        <v>0.045</v>
      </c>
      <c r="H274" s="8">
        <v>34.0</v>
      </c>
      <c r="I274" s="8">
        <v>0.148</v>
      </c>
      <c r="J274" s="34">
        <f t="array" ref="J274:K274">VLOOKUP(A274,ENERGY!$A$2:$F$2692,{5,6},0)</f>
        <v>2109</v>
      </c>
      <c r="K274" s="14">
        <v>1738.0</v>
      </c>
      <c r="L274" s="14">
        <f>J274/'HUMAN RESOURCES'!I274</f>
        <v>0.0002098360891</v>
      </c>
      <c r="M274" s="14">
        <f>K274/'HUMAN RESOURCES'!I274</f>
        <v>0.0001729232446</v>
      </c>
      <c r="N274" s="34">
        <f t="array" ref="N274:V274">VLOOKUP(A274,'HUMAN RESOURCES'!$A$2:$M$2692,{2,3,4,5,6,7,8,9,10},0)</f>
        <v>0.037</v>
      </c>
      <c r="O274" s="14">
        <v>0.058</v>
      </c>
      <c r="P274" s="14">
        <v>61.0</v>
      </c>
      <c r="Q274" s="14">
        <v>58.0</v>
      </c>
      <c r="R274" s="14">
        <v>0.43</v>
      </c>
      <c r="S274" s="14">
        <v>0.542</v>
      </c>
      <c r="T274" s="14">
        <v>0.029</v>
      </c>
      <c r="U274" s="14">
        <v>1.0050702E7</v>
      </c>
      <c r="V274" s="14">
        <v>0.427</v>
      </c>
      <c r="W274" s="34">
        <f t="array" ref="W274:X274">VLOOKUP(A274,TOURISM!$A$2:$F$2692,{3,6},0)</f>
        <v>192000000</v>
      </c>
      <c r="X274" s="35">
        <v>4.48E8</v>
      </c>
      <c r="Y274" s="34">
        <f>X274/'HUMAN RESOURCES'!I274</f>
        <v>44.5740009</v>
      </c>
      <c r="Z274" s="34">
        <f t="array" ref="Z274:AE274">VLOOKUP(A274,BUSINESS!$A$2:$J$2692,{4,5,6,7,8,9},0)</f>
        <v>0.659</v>
      </c>
      <c r="AA274" s="14">
        <v>26.0</v>
      </c>
      <c r="AB274" s="14">
        <v>175.0</v>
      </c>
      <c r="AC274" s="14">
        <v>270.0</v>
      </c>
      <c r="AD274" s="14">
        <v>0.045</v>
      </c>
      <c r="AE274" s="14">
        <v>0.837</v>
      </c>
      <c r="AF274" s="14"/>
      <c r="AG274" s="14"/>
      <c r="AH274" s="14"/>
    </row>
    <row r="275">
      <c r="A275" s="32" t="str">
        <f t="shared" si="1"/>
        <v>Bermuda-The Americas2000</v>
      </c>
      <c r="B275" s="32" t="s">
        <v>79</v>
      </c>
      <c r="C275" s="33" t="s">
        <v>40</v>
      </c>
      <c r="D275" s="8" t="s">
        <v>63</v>
      </c>
      <c r="E275" s="12">
        <v>5.473536E9</v>
      </c>
      <c r="F275" s="12">
        <f>E275/'HUMAN RESOURCES'!I275</f>
        <v>88521.27505</v>
      </c>
      <c r="G275" s="16">
        <v>0.064</v>
      </c>
      <c r="H275" s="8">
        <v>193.0</v>
      </c>
      <c r="I275" s="8">
        <v>0.148</v>
      </c>
      <c r="J275" s="34">
        <f t="array" ref="J275:K275">VLOOKUP(A275,ENERGY!$A$2:$F$2692,{5,6},0)</f>
        <v>14338</v>
      </c>
      <c r="K275" s="14">
        <v>8529.0</v>
      </c>
      <c r="L275" s="14">
        <f>J275/'HUMAN RESOURCES'!I275</f>
        <v>0.2318826517</v>
      </c>
      <c r="M275" s="14">
        <f>K275/'HUMAN RESOURCES'!I275</f>
        <v>0.1379360536</v>
      </c>
      <c r="N275" s="34">
        <f t="array" ref="N275:V275">VLOOKUP(A275,'HUMAN RESOURCES'!$A$2:$M$2692,{2,3,4,5,6,7,8,9,10},0)</f>
        <v>0.014</v>
      </c>
      <c r="O275" s="14">
        <v>0.032</v>
      </c>
      <c r="P275" s="14">
        <v>81.0</v>
      </c>
      <c r="Q275" s="14">
        <v>75.0</v>
      </c>
      <c r="R275" s="14">
        <v>0.0303</v>
      </c>
      <c r="S275" s="14">
        <v>0.623</v>
      </c>
      <c r="T275" s="14">
        <v>0.073</v>
      </c>
      <c r="U275" s="14">
        <v>61833.0</v>
      </c>
      <c r="V275" s="14">
        <v>1.0</v>
      </c>
      <c r="W275" s="34">
        <f t="array" ref="W275:X275">VLOOKUP(A275,TOURISM!$A$2:$F$2692,{3,6},0)</f>
        <v>431000000</v>
      </c>
      <c r="X275" s="35">
        <v>4.48E8</v>
      </c>
      <c r="Y275" s="34">
        <f>X275/'HUMAN RESOURCES'!I275</f>
        <v>7245.322077</v>
      </c>
      <c r="Z275" s="34">
        <f t="array" ref="Z275:AE275">VLOOKUP(A275,BUSINESS!$A$2:$J$2692,{4,5,6,7,8,9},0)</f>
        <v>0.489</v>
      </c>
      <c r="AA275" s="14">
        <v>26.0</v>
      </c>
      <c r="AB275" s="14">
        <v>94.0</v>
      </c>
      <c r="AC275" s="14">
        <v>302.0</v>
      </c>
      <c r="AD275" s="14">
        <v>0.429</v>
      </c>
      <c r="AE275" s="14">
        <v>0.207</v>
      </c>
      <c r="AF275" s="14"/>
      <c r="AG275" s="14"/>
      <c r="AH275" s="14"/>
    </row>
    <row r="276">
      <c r="A276" s="32" t="str">
        <f t="shared" si="1"/>
        <v>Bermuda-The Americas2001</v>
      </c>
      <c r="B276" s="32" t="s">
        <v>79</v>
      </c>
      <c r="C276" s="33" t="s">
        <v>42</v>
      </c>
      <c r="D276" s="8" t="s">
        <v>63</v>
      </c>
      <c r="E276" s="12">
        <v>3.480219E9</v>
      </c>
      <c r="F276" s="12">
        <f>E276/'HUMAN RESOURCES'!I276</f>
        <v>55679.94048</v>
      </c>
      <c r="G276" s="16">
        <v>0.064</v>
      </c>
      <c r="H276" s="8">
        <v>193.0</v>
      </c>
      <c r="I276" s="8">
        <v>0.148</v>
      </c>
      <c r="J276" s="34">
        <f t="array" ref="J276:K276">VLOOKUP(A276,ENERGY!$A$2:$F$2692,{5,6},0)</f>
        <v>14338</v>
      </c>
      <c r="K276" s="14">
        <v>8529.0</v>
      </c>
      <c r="L276" s="14">
        <f>J276/'HUMAN RESOURCES'!I276</f>
        <v>0.2293933188</v>
      </c>
      <c r="M276" s="14">
        <f>K276/'HUMAN RESOURCES'!I276</f>
        <v>0.1364552669</v>
      </c>
      <c r="N276" s="34">
        <f t="array" ref="N276:V276">VLOOKUP(A276,'HUMAN RESOURCES'!$A$2:$M$2692,{2,3,4,5,6,7,8,9,10},0)</f>
        <v>0.013</v>
      </c>
      <c r="O276" s="14">
        <v>0.032</v>
      </c>
      <c r="P276" s="14">
        <v>81.0</v>
      </c>
      <c r="Q276" s="14">
        <v>75.0</v>
      </c>
      <c r="R276" s="14">
        <v>0.0303</v>
      </c>
      <c r="S276" s="14">
        <v>0.623</v>
      </c>
      <c r="T276" s="14">
        <v>0.073</v>
      </c>
      <c r="U276" s="14">
        <v>62504.0</v>
      </c>
      <c r="V276" s="14">
        <v>1.0</v>
      </c>
      <c r="W276" s="34">
        <f t="array" ref="W276:X276">VLOOKUP(A276,TOURISM!$A$2:$F$2692,{3,6},0)</f>
        <v>351000000</v>
      </c>
      <c r="X276" s="35">
        <v>4.48E8</v>
      </c>
      <c r="Y276" s="34">
        <f>X276/'HUMAN RESOURCES'!I276</f>
        <v>7167.541277</v>
      </c>
      <c r="Z276" s="34">
        <f t="array" ref="Z276:AE276">VLOOKUP(A276,BUSINESS!$A$2:$J$2692,{4,5,6,7,8,9},0)</f>
        <v>0.489</v>
      </c>
      <c r="AA276" s="14">
        <v>26.0</v>
      </c>
      <c r="AB276" s="14">
        <v>94.0</v>
      </c>
      <c r="AC276" s="14">
        <v>302.0</v>
      </c>
      <c r="AD276" s="14">
        <v>0.475</v>
      </c>
      <c r="AE276" s="14">
        <v>0.211</v>
      </c>
      <c r="AF276" s="14"/>
      <c r="AG276" s="14"/>
      <c r="AH276" s="14"/>
    </row>
    <row r="277">
      <c r="A277" s="32" t="str">
        <f t="shared" si="1"/>
        <v>Bermuda-The Americas2002</v>
      </c>
      <c r="B277" s="32" t="s">
        <v>79</v>
      </c>
      <c r="C277" s="33" t="s">
        <v>43</v>
      </c>
      <c r="D277" s="8" t="s">
        <v>63</v>
      </c>
      <c r="E277" s="12">
        <v>3.680483E9</v>
      </c>
      <c r="F277" s="12">
        <f>E277/'HUMAN RESOURCES'!I277</f>
        <v>58502.08227</v>
      </c>
      <c r="G277" s="16">
        <v>0.064</v>
      </c>
      <c r="H277" s="8">
        <v>193.0</v>
      </c>
      <c r="I277" s="8">
        <v>0.148</v>
      </c>
      <c r="J277" s="34">
        <f t="array" ref="J277:K277">VLOOKUP(A277,ENERGY!$A$2:$F$2692,{5,6},0)</f>
        <v>14338</v>
      </c>
      <c r="K277" s="14">
        <v>477.0</v>
      </c>
      <c r="L277" s="14">
        <f>J277/'HUMAN RESOURCES'!I277</f>
        <v>0.227905646</v>
      </c>
      <c r="M277" s="14">
        <f>K277/'HUMAN RESOURCES'!I277</f>
        <v>0.007582019329</v>
      </c>
      <c r="N277" s="34">
        <f t="array" ref="N277:V277">VLOOKUP(A277,'HUMAN RESOURCES'!$A$2:$M$2692,{2,3,4,5,6,7,8,9,10},0)</f>
        <v>0.013</v>
      </c>
      <c r="O277" s="14">
        <v>0.032</v>
      </c>
      <c r="P277" s="14">
        <v>81.0</v>
      </c>
      <c r="Q277" s="14">
        <v>76.0</v>
      </c>
      <c r="R277" s="14">
        <v>0.0303</v>
      </c>
      <c r="S277" s="14">
        <v>0.623</v>
      </c>
      <c r="T277" s="14">
        <v>0.073</v>
      </c>
      <c r="U277" s="14">
        <v>62912.0</v>
      </c>
      <c r="V277" s="14">
        <v>1.0</v>
      </c>
      <c r="W277" s="34">
        <f t="array" ref="W277:X277">VLOOKUP(A277,TOURISM!$A$2:$F$2692,{3,6},0)</f>
        <v>378000000</v>
      </c>
      <c r="X277" s="35">
        <v>2.43E8</v>
      </c>
      <c r="Y277" s="34">
        <f>X277/'HUMAN RESOURCES'!I277</f>
        <v>3862.538149</v>
      </c>
      <c r="Z277" s="34">
        <f t="array" ref="Z277:AE277">VLOOKUP(A277,BUSINESS!$A$2:$J$2692,{4,5,6,7,8,9},0)</f>
        <v>0.489</v>
      </c>
      <c r="AA277" s="14">
        <v>26.0</v>
      </c>
      <c r="AB277" s="14">
        <v>94.0</v>
      </c>
      <c r="AC277" s="14">
        <v>302.0</v>
      </c>
      <c r="AD277" s="14">
        <v>0.52</v>
      </c>
      <c r="AE277" s="14">
        <v>0.473</v>
      </c>
      <c r="AF277" s="14"/>
      <c r="AG277" s="14"/>
      <c r="AH277" s="14"/>
    </row>
    <row r="278">
      <c r="A278" s="32" t="str">
        <f t="shared" si="1"/>
        <v>Bermuda-The Americas2003</v>
      </c>
      <c r="B278" s="32" t="s">
        <v>79</v>
      </c>
      <c r="C278" s="33" t="s">
        <v>44</v>
      </c>
      <c r="D278" s="8" t="s">
        <v>63</v>
      </c>
      <c r="E278" s="12">
        <v>3.937228E9</v>
      </c>
      <c r="F278" s="12">
        <f>E278/'HUMAN RESOURCES'!I278</f>
        <v>62174.93881</v>
      </c>
      <c r="G278" s="16">
        <v>0.064</v>
      </c>
      <c r="H278" s="8">
        <v>193.0</v>
      </c>
      <c r="I278" s="8">
        <v>0.148</v>
      </c>
      <c r="J278" s="34">
        <f t="array" ref="J278:K278">VLOOKUP(A278,ENERGY!$A$2:$F$2692,{5,6},0)</f>
        <v>14338</v>
      </c>
      <c r="K278" s="14">
        <v>466.0</v>
      </c>
      <c r="L278" s="14">
        <f>J278/'HUMAN RESOURCES'!I278</f>
        <v>0.2264192657</v>
      </c>
      <c r="M278" s="14">
        <f>K278/'HUMAN RESOURCES'!I278</f>
        <v>0.007358863008</v>
      </c>
      <c r="N278" s="34">
        <f t="array" ref="N278:V278">VLOOKUP(A278,'HUMAN RESOURCES'!$A$2:$M$2692,{2,3,4,5,6,7,8,9,10},0)</f>
        <v>0.013</v>
      </c>
      <c r="O278" s="14">
        <v>0.032</v>
      </c>
      <c r="P278" s="14">
        <v>81.0</v>
      </c>
      <c r="Q278" s="14">
        <v>76.0</v>
      </c>
      <c r="R278" s="14">
        <v>0.0303</v>
      </c>
      <c r="S278" s="14">
        <v>0.623</v>
      </c>
      <c r="T278" s="14">
        <v>0.073</v>
      </c>
      <c r="U278" s="14">
        <v>63325.0</v>
      </c>
      <c r="V278" s="14">
        <v>1.0</v>
      </c>
      <c r="W278" s="34">
        <f t="array" ref="W278:X278">VLOOKUP(A278,TOURISM!$A$2:$F$2692,{3,6},0)</f>
        <v>348000000</v>
      </c>
      <c r="X278" s="35">
        <v>2.48E8</v>
      </c>
      <c r="Y278" s="34">
        <f>X278/'HUMAN RESOURCES'!I278</f>
        <v>3916.304777</v>
      </c>
      <c r="Z278" s="34">
        <f t="array" ref="Z278:AE278">VLOOKUP(A278,BUSINESS!$A$2:$J$2692,{4,5,6,7,8,9},0)</f>
        <v>0.489</v>
      </c>
      <c r="AA278" s="14">
        <v>26.0</v>
      </c>
      <c r="AB278" s="14">
        <v>94.0</v>
      </c>
      <c r="AC278" s="14">
        <v>302.0</v>
      </c>
      <c r="AD278" s="14">
        <v>0.565</v>
      </c>
      <c r="AE278" s="14">
        <v>0.628</v>
      </c>
      <c r="AF278" s="14"/>
      <c r="AG278" s="14"/>
      <c r="AH278" s="14"/>
    </row>
    <row r="279">
      <c r="A279" s="32" t="str">
        <f t="shared" si="1"/>
        <v>Bermuda-The Americas2004</v>
      </c>
      <c r="B279" s="32" t="s">
        <v>79</v>
      </c>
      <c r="C279" s="33" t="s">
        <v>45</v>
      </c>
      <c r="D279" s="8" t="s">
        <v>63</v>
      </c>
      <c r="E279" s="12">
        <v>4.186525E9</v>
      </c>
      <c r="F279" s="12">
        <f>E279/'HUMAN RESOURCES'!I279</f>
        <v>65681.28334</v>
      </c>
      <c r="G279" s="16">
        <v>0.064</v>
      </c>
      <c r="H279" s="8">
        <v>193.0</v>
      </c>
      <c r="I279" s="8">
        <v>0.148</v>
      </c>
      <c r="J279" s="34">
        <f t="array" ref="J279:K279">VLOOKUP(A279,ENERGY!$A$2:$F$2692,{5,6},0)</f>
        <v>14338</v>
      </c>
      <c r="K279" s="14">
        <v>389.0</v>
      </c>
      <c r="L279" s="14">
        <f>J279/'HUMAN RESOURCES'!I279</f>
        <v>0.2249450894</v>
      </c>
      <c r="M279" s="14">
        <f>K279/'HUMAN RESOURCES'!I279</f>
        <v>0.006102918105</v>
      </c>
      <c r="N279" s="34">
        <f t="array" ref="N279:V279">VLOOKUP(A279,'HUMAN RESOURCES'!$A$2:$M$2692,{2,3,4,5,6,7,8,9,10},0)</f>
        <v>0.013</v>
      </c>
      <c r="O279" s="14">
        <v>0.032</v>
      </c>
      <c r="P279" s="14">
        <v>81.0</v>
      </c>
      <c r="Q279" s="14">
        <v>76.0</v>
      </c>
      <c r="R279" s="14">
        <v>0.0303</v>
      </c>
      <c r="S279" s="14">
        <v>0.623</v>
      </c>
      <c r="T279" s="14">
        <v>0.073</v>
      </c>
      <c r="U279" s="14">
        <v>63740.0</v>
      </c>
      <c r="V279" s="14">
        <v>1.0</v>
      </c>
      <c r="W279" s="34">
        <f t="array" ref="W279:X279">VLOOKUP(A279,TOURISM!$A$2:$F$2692,{3,6},0)</f>
        <v>426000000</v>
      </c>
      <c r="X279" s="35">
        <v>2.17E8</v>
      </c>
      <c r="Y279" s="34">
        <f>X279/'HUMAN RESOURCES'!I279</f>
        <v>3404.455601</v>
      </c>
      <c r="Z279" s="34">
        <f t="array" ref="Z279:AE279">VLOOKUP(A279,BUSINESS!$A$2:$J$2692,{4,5,6,7,8,9},0)</f>
        <v>0.489</v>
      </c>
      <c r="AA279" s="14">
        <v>26.0</v>
      </c>
      <c r="AB279" s="14">
        <v>94.0</v>
      </c>
      <c r="AC279" s="14">
        <v>302.0</v>
      </c>
      <c r="AD279" s="14">
        <v>0.61</v>
      </c>
      <c r="AE279" s="14">
        <v>0.767</v>
      </c>
      <c r="AF279" s="14"/>
      <c r="AG279" s="14"/>
      <c r="AH279" s="14"/>
    </row>
    <row r="280">
      <c r="A280" s="32" t="str">
        <f t="shared" si="1"/>
        <v>Bermuda-The Americas2005</v>
      </c>
      <c r="B280" s="32" t="s">
        <v>79</v>
      </c>
      <c r="C280" s="33" t="s">
        <v>46</v>
      </c>
      <c r="D280" s="8" t="s">
        <v>63</v>
      </c>
      <c r="E280" s="12">
        <v>4.484703E9</v>
      </c>
      <c r="F280" s="12">
        <f>E280/'HUMAN RESOURCES'!I280</f>
        <v>69905.27481</v>
      </c>
      <c r="G280" s="16">
        <v>0.064</v>
      </c>
      <c r="H280" s="8">
        <v>193.0</v>
      </c>
      <c r="I280" s="8">
        <v>0.148</v>
      </c>
      <c r="J280" s="34">
        <f t="array" ref="J280:K280">VLOOKUP(A280,ENERGY!$A$2:$F$2692,{5,6},0)</f>
        <v>14338</v>
      </c>
      <c r="K280" s="14">
        <v>524.0</v>
      </c>
      <c r="L280" s="14">
        <f>J280/'HUMAN RESOURCES'!I280</f>
        <v>0.2234934688</v>
      </c>
      <c r="M280" s="14">
        <f>K280/'HUMAN RESOURCES'!I280</f>
        <v>0.00816784612</v>
      </c>
      <c r="N280" s="34">
        <f t="array" ref="N280:V280">VLOOKUP(A280,'HUMAN RESOURCES'!$A$2:$M$2692,{2,3,4,5,6,7,8,9,10},0)</f>
        <v>0.013</v>
      </c>
      <c r="O280" s="14">
        <v>0.032</v>
      </c>
      <c r="P280" s="14">
        <v>81.0</v>
      </c>
      <c r="Q280" s="14">
        <v>76.0</v>
      </c>
      <c r="R280" s="14">
        <v>0.0303</v>
      </c>
      <c r="S280" s="14">
        <v>0.623</v>
      </c>
      <c r="T280" s="14">
        <v>0.073</v>
      </c>
      <c r="U280" s="14">
        <v>64154.0</v>
      </c>
      <c r="V280" s="14">
        <v>1.0</v>
      </c>
      <c r="W280" s="34">
        <f t="array" ref="W280:X280">VLOOKUP(A280,TOURISM!$A$2:$F$2692,{3,6},0)</f>
        <v>429000000</v>
      </c>
      <c r="X280" s="35">
        <v>2.39E8</v>
      </c>
      <c r="Y280" s="34">
        <f>X280/'HUMAN RESOURCES'!I280</f>
        <v>3725.41073</v>
      </c>
      <c r="Z280" s="34">
        <f t="array" ref="Z280:AE280">VLOOKUP(A280,BUSINESS!$A$2:$J$2692,{4,5,6,7,8,9},0)</f>
        <v>0.489</v>
      </c>
      <c r="AA280" s="14">
        <v>26.0</v>
      </c>
      <c r="AB280" s="14">
        <v>94.0</v>
      </c>
      <c r="AC280" s="14">
        <v>302.0</v>
      </c>
      <c r="AD280" s="14">
        <v>0.654</v>
      </c>
      <c r="AE280" s="14">
        <v>0.822</v>
      </c>
      <c r="AF280" s="14"/>
      <c r="AG280" s="14"/>
      <c r="AH280" s="14"/>
    </row>
    <row r="281">
      <c r="A281" s="32" t="str">
        <f t="shared" si="1"/>
        <v>Bermuda-The Americas2006</v>
      </c>
      <c r="B281" s="32" t="s">
        <v>79</v>
      </c>
      <c r="C281" s="33" t="s">
        <v>47</v>
      </c>
      <c r="D281" s="8" t="s">
        <v>63</v>
      </c>
      <c r="E281" s="12">
        <v>4.868136E9</v>
      </c>
      <c r="F281" s="12">
        <f>E281/'HUMAN RESOURCES'!I281</f>
        <v>75448.07278</v>
      </c>
      <c r="G281" s="16">
        <v>0.064</v>
      </c>
      <c r="H281" s="8">
        <v>193.0</v>
      </c>
      <c r="I281" s="8">
        <v>0.148</v>
      </c>
      <c r="J281" s="34">
        <f t="array" ref="J281:K281">VLOOKUP(A281,ENERGY!$A$2:$F$2692,{5,6},0)</f>
        <v>14338</v>
      </c>
      <c r="K281" s="14">
        <v>517.0</v>
      </c>
      <c r="L281" s="14">
        <f>J281/'HUMAN RESOURCES'!I281</f>
        <v>0.2222153341</v>
      </c>
      <c r="M281" s="14">
        <f>K281/'HUMAN RESOURCES'!I281</f>
        <v>0.008012646653</v>
      </c>
      <c r="N281" s="34">
        <f t="array" ref="N281:V281">VLOOKUP(A281,'HUMAN RESOURCES'!$A$2:$M$2692,{2,3,4,5,6,7,8,9,10},0)</f>
        <v>0.013</v>
      </c>
      <c r="O281" s="14">
        <v>0.032</v>
      </c>
      <c r="P281" s="14">
        <v>82.0</v>
      </c>
      <c r="Q281" s="14">
        <v>76.0</v>
      </c>
      <c r="R281" s="14">
        <v>0.0303</v>
      </c>
      <c r="S281" s="14">
        <v>0.623</v>
      </c>
      <c r="T281" s="14">
        <v>0.073</v>
      </c>
      <c r="U281" s="14">
        <v>64523.0</v>
      </c>
      <c r="V281" s="14">
        <v>1.0</v>
      </c>
      <c r="W281" s="34">
        <f t="array" ref="W281:X281">VLOOKUP(A281,TOURISM!$A$2:$F$2692,{3,6},0)</f>
        <v>495000000</v>
      </c>
      <c r="X281" s="35">
        <v>3.94E8</v>
      </c>
      <c r="Y281" s="34">
        <f>X281/'HUMAN RESOURCES'!I281</f>
        <v>6106.349674</v>
      </c>
      <c r="Z281" s="34">
        <f t="array" ref="Z281:AE281">VLOOKUP(A281,BUSINESS!$A$2:$J$2692,{4,5,6,7,8,9},0)</f>
        <v>0.489</v>
      </c>
      <c r="AA281" s="14">
        <v>26.0</v>
      </c>
      <c r="AB281" s="14">
        <v>94.0</v>
      </c>
      <c r="AC281" s="14">
        <v>302.0</v>
      </c>
      <c r="AD281" s="14">
        <v>0.699</v>
      </c>
      <c r="AE281" s="14">
        <v>0.934</v>
      </c>
      <c r="AF281" s="14"/>
      <c r="AG281" s="14"/>
      <c r="AH281" s="14"/>
    </row>
    <row r="282">
      <c r="A282" s="32" t="str">
        <f t="shared" si="1"/>
        <v>Bermuda-The Americas2007</v>
      </c>
      <c r="B282" s="32" t="s">
        <v>79</v>
      </c>
      <c r="C282" s="33" t="s">
        <v>48</v>
      </c>
      <c r="D282" s="8" t="s">
        <v>63</v>
      </c>
      <c r="E282" s="12">
        <v>5.414299E9</v>
      </c>
      <c r="F282" s="12">
        <f>E282/'HUMAN RESOURCES'!I282</f>
        <v>83440.68241</v>
      </c>
      <c r="G282" s="16">
        <v>0.064</v>
      </c>
      <c r="H282" s="8">
        <v>193.0</v>
      </c>
      <c r="I282" s="8">
        <v>0.148</v>
      </c>
      <c r="J282" s="34">
        <f t="array" ref="J282:K282">VLOOKUP(A282,ENERGY!$A$2:$F$2692,{5,6},0)</f>
        <v>14338</v>
      </c>
      <c r="K282" s="14">
        <v>444.0</v>
      </c>
      <c r="L282" s="14">
        <f>J282/'HUMAN RESOURCES'!I282</f>
        <v>0.2209653557</v>
      </c>
      <c r="M282" s="14">
        <f>K282/'HUMAN RESOURCES'!I282</f>
        <v>0.006842559487</v>
      </c>
      <c r="N282" s="34">
        <f t="array" ref="N282:V282">VLOOKUP(A282,'HUMAN RESOURCES'!$A$2:$M$2692,{2,3,4,5,6,7,8,9,10},0)</f>
        <v>0.013</v>
      </c>
      <c r="O282" s="14">
        <v>0.032</v>
      </c>
      <c r="P282" s="14">
        <v>82.0</v>
      </c>
      <c r="Q282" s="14">
        <v>76.0</v>
      </c>
      <c r="R282" s="14">
        <v>0.0303</v>
      </c>
      <c r="S282" s="14">
        <v>0.623</v>
      </c>
      <c r="T282" s="14">
        <v>0.073</v>
      </c>
      <c r="U282" s="14">
        <v>64888.0</v>
      </c>
      <c r="V282" s="14">
        <v>1.0</v>
      </c>
      <c r="W282" s="34">
        <f t="array" ref="W282:X282">VLOOKUP(A282,TOURISM!$A$2:$F$2692,{3,6},0)</f>
        <v>569000000</v>
      </c>
      <c r="X282" s="35">
        <v>4.53E8</v>
      </c>
      <c r="Y282" s="34">
        <f>X282/'HUMAN RESOURCES'!I282</f>
        <v>6981.260017</v>
      </c>
      <c r="Z282" s="34">
        <f t="array" ref="Z282:AE282">VLOOKUP(A282,BUSINESS!$A$2:$J$2692,{4,5,6,7,8,9},0)</f>
        <v>0.489</v>
      </c>
      <c r="AA282" s="14">
        <v>26.0</v>
      </c>
      <c r="AB282" s="14">
        <v>94.0</v>
      </c>
      <c r="AC282" s="14">
        <v>302.0</v>
      </c>
      <c r="AD282" s="14">
        <v>0.744</v>
      </c>
      <c r="AE282" s="14">
        <v>1.07</v>
      </c>
      <c r="AF282" s="14"/>
      <c r="AG282" s="14"/>
      <c r="AH282" s="14"/>
    </row>
    <row r="283">
      <c r="A283" s="32" t="str">
        <f t="shared" si="1"/>
        <v>Bermuda-The Americas2008</v>
      </c>
      <c r="B283" s="32" t="s">
        <v>79</v>
      </c>
      <c r="C283" s="33" t="s">
        <v>49</v>
      </c>
      <c r="D283" s="8" t="s">
        <v>63</v>
      </c>
      <c r="E283" s="12">
        <v>5.895048E9</v>
      </c>
      <c r="F283" s="12">
        <f>E283/'HUMAN RESOURCES'!I283</f>
        <v>90313.72849</v>
      </c>
      <c r="G283" s="16">
        <v>0.064</v>
      </c>
      <c r="H283" s="8">
        <v>193.0</v>
      </c>
      <c r="I283" s="8">
        <v>0.148</v>
      </c>
      <c r="J283" s="34">
        <f t="array" ref="J283:K283">VLOOKUP(A283,ENERGY!$A$2:$F$2692,{5,6},0)</f>
        <v>14338</v>
      </c>
      <c r="K283" s="14">
        <v>510.0</v>
      </c>
      <c r="L283" s="14">
        <f>J283/'HUMAN RESOURCES'!I283</f>
        <v>0.2196620348</v>
      </c>
      <c r="M283" s="14">
        <f>K283/'HUMAN RESOURCES'!I283</f>
        <v>0.007813337827</v>
      </c>
      <c r="N283" s="34">
        <f t="array" ref="N283:V283">VLOOKUP(A283,'HUMAN RESOURCES'!$A$2:$M$2692,{2,3,4,5,6,7,8,9,10},0)</f>
        <v>0.013</v>
      </c>
      <c r="O283" s="14">
        <v>0.032</v>
      </c>
      <c r="P283" s="14">
        <v>82.0</v>
      </c>
      <c r="Q283" s="14">
        <v>77.0</v>
      </c>
      <c r="R283" s="14">
        <v>0.0303</v>
      </c>
      <c r="S283" s="14">
        <v>0.623</v>
      </c>
      <c r="T283" s="14">
        <v>0.073</v>
      </c>
      <c r="U283" s="14">
        <v>65273.0</v>
      </c>
      <c r="V283" s="14">
        <v>1.0</v>
      </c>
      <c r="W283" s="34">
        <f t="array" ref="W283:X283">VLOOKUP(A283,TOURISM!$A$2:$F$2692,{3,6},0)</f>
        <v>431000000</v>
      </c>
      <c r="X283" s="35">
        <v>4.59E8</v>
      </c>
      <c r="Y283" s="34">
        <f>X283/'HUMAN RESOURCES'!I283</f>
        <v>7032.004045</v>
      </c>
      <c r="Z283" s="34">
        <f t="array" ref="Z283:AE283">VLOOKUP(A283,BUSINESS!$A$2:$J$2692,{4,5,6,7,8,9},0)</f>
        <v>0.489</v>
      </c>
      <c r="AA283" s="14">
        <v>26.0</v>
      </c>
      <c r="AB283" s="14">
        <v>94.0</v>
      </c>
      <c r="AC283" s="14">
        <v>302.0</v>
      </c>
      <c r="AD283" s="14">
        <v>0.823</v>
      </c>
      <c r="AE283" s="14">
        <v>1.222</v>
      </c>
      <c r="AF283" s="14"/>
      <c r="AG283" s="14"/>
      <c r="AH283" s="14"/>
    </row>
    <row r="284">
      <c r="A284" s="32" t="str">
        <f t="shared" si="1"/>
        <v>Bermuda-The Americas2009</v>
      </c>
      <c r="B284" s="32" t="s">
        <v>79</v>
      </c>
      <c r="C284" s="33" t="s">
        <v>50</v>
      </c>
      <c r="D284" s="8" t="s">
        <v>63</v>
      </c>
      <c r="E284" s="12">
        <v>6.109928E9</v>
      </c>
      <c r="F284" s="12">
        <f>E284/'HUMAN RESOURCES'!I284</f>
        <v>93088.06143</v>
      </c>
      <c r="G284" s="16">
        <v>0.064</v>
      </c>
      <c r="H284" s="8">
        <v>193.0</v>
      </c>
      <c r="I284" s="8">
        <v>0.148</v>
      </c>
      <c r="J284" s="34">
        <f t="array" ref="J284:K284">VLOOKUP(A284,ENERGY!$A$2:$F$2692,{5,6},0)</f>
        <v>14338</v>
      </c>
      <c r="K284" s="14">
        <v>495.0</v>
      </c>
      <c r="L284" s="14">
        <f>J284/'HUMAN RESOURCES'!I284</f>
        <v>0.2184471936</v>
      </c>
      <c r="M284" s="14">
        <f>K284/'HUMAN RESOURCES'!I284</f>
        <v>0.007541593028</v>
      </c>
      <c r="N284" s="34">
        <f t="array" ref="N284:V284">VLOOKUP(A284,'HUMAN RESOURCES'!$A$2:$M$2692,{2,3,4,5,6,7,8,9,10},0)</f>
        <v>0.012</v>
      </c>
      <c r="O284" s="14">
        <v>0.032</v>
      </c>
      <c r="P284" s="14">
        <v>82.0</v>
      </c>
      <c r="Q284" s="14">
        <v>77.0</v>
      </c>
      <c r="R284" s="14">
        <v>0.0303</v>
      </c>
      <c r="S284" s="14">
        <v>0.623</v>
      </c>
      <c r="T284" s="14">
        <v>0.073</v>
      </c>
      <c r="U284" s="14">
        <v>65636.0</v>
      </c>
      <c r="V284" s="14">
        <v>1.0</v>
      </c>
      <c r="W284" s="34">
        <f t="array" ref="W284:X284">VLOOKUP(A284,TOURISM!$A$2:$F$2692,{3,6},0)</f>
        <v>366000000</v>
      </c>
      <c r="X284" s="35">
        <v>4.07E8</v>
      </c>
      <c r="Y284" s="34">
        <f>X284/'HUMAN RESOURCES'!I284</f>
        <v>6200.865379</v>
      </c>
      <c r="Z284" s="34">
        <f t="array" ref="Z284:AE284">VLOOKUP(A284,BUSINESS!$A$2:$J$2692,{4,5,6,7,8,9},0)</f>
        <v>0.489</v>
      </c>
      <c r="AA284" s="14">
        <v>26.0</v>
      </c>
      <c r="AB284" s="14">
        <v>94.0</v>
      </c>
      <c r="AC284" s="14">
        <v>302.0</v>
      </c>
      <c r="AD284" s="14">
        <v>0.833</v>
      </c>
      <c r="AE284" s="14">
        <v>1.311</v>
      </c>
      <c r="AF284" s="14"/>
      <c r="AG284" s="14"/>
      <c r="AH284" s="14"/>
    </row>
    <row r="285">
      <c r="A285" s="32" t="str">
        <f t="shared" si="1"/>
        <v>Bermuda-The Americas2010</v>
      </c>
      <c r="B285" s="32" t="s">
        <v>79</v>
      </c>
      <c r="C285" s="33" t="s">
        <v>51</v>
      </c>
      <c r="D285" s="8" t="s">
        <v>63</v>
      </c>
      <c r="E285" s="12">
        <v>5.806378E9</v>
      </c>
      <c r="F285" s="12">
        <f>E285/'HUMAN RESOURCES'!I285</f>
        <v>89158.80474</v>
      </c>
      <c r="G285" s="16">
        <v>0.064</v>
      </c>
      <c r="H285" s="8">
        <v>193.0</v>
      </c>
      <c r="I285" s="8">
        <v>0.148</v>
      </c>
      <c r="J285" s="34">
        <f t="array" ref="J285:K285">VLOOKUP(A285,ENERGY!$A$2:$F$2692,{5,6},0)</f>
        <v>14338</v>
      </c>
      <c r="K285" s="14">
        <v>521.0</v>
      </c>
      <c r="L285" s="14">
        <f>J285/'HUMAN RESOURCES'!I285</f>
        <v>0.2201646091</v>
      </c>
      <c r="M285" s="14">
        <f>K285/'HUMAN RESOURCES'!I285</f>
        <v>0.008000122843</v>
      </c>
      <c r="N285" s="34">
        <f t="array" ref="N285:V285">VLOOKUP(A285,'HUMAN RESOURCES'!$A$2:$M$2692,{2,3,4,5,6,7,8,9,10},0)</f>
        <v>0.012</v>
      </c>
      <c r="O285" s="14">
        <v>0.032</v>
      </c>
      <c r="P285" s="14">
        <v>82.0</v>
      </c>
      <c r="Q285" s="14">
        <v>77.0</v>
      </c>
      <c r="R285" s="14">
        <v>0.0303</v>
      </c>
      <c r="S285" s="14">
        <v>0.623</v>
      </c>
      <c r="T285" s="14">
        <v>0.073</v>
      </c>
      <c r="U285" s="14">
        <v>65124.0</v>
      </c>
      <c r="V285" s="14">
        <v>1.0</v>
      </c>
      <c r="W285" s="34">
        <f t="array" ref="W285:X285">VLOOKUP(A285,TOURISM!$A$2:$F$2692,{3,6},0)</f>
        <v>442000000</v>
      </c>
      <c r="X285" s="35">
        <v>4.17E8</v>
      </c>
      <c r="Y285" s="34">
        <f>X285/'HUMAN RESOURCES'!I285</f>
        <v>6403.169338</v>
      </c>
      <c r="Z285" s="34">
        <f t="array" ref="Z285:AE285">VLOOKUP(A285,BUSINESS!$A$2:$J$2692,{4,5,6,7,8,9},0)</f>
        <v>0.489</v>
      </c>
      <c r="AA285" s="14">
        <v>26.0</v>
      </c>
      <c r="AB285" s="14">
        <v>94.0</v>
      </c>
      <c r="AC285" s="14">
        <v>302.0</v>
      </c>
      <c r="AD285" s="14">
        <v>0.842</v>
      </c>
      <c r="AE285" s="14">
        <v>1.358</v>
      </c>
      <c r="AF285" s="14"/>
      <c r="AG285" s="14"/>
      <c r="AH285" s="14"/>
    </row>
    <row r="286">
      <c r="A286" s="32" t="str">
        <f t="shared" si="1"/>
        <v>Bermuda-The Americas2011</v>
      </c>
      <c r="B286" s="32" t="s">
        <v>79</v>
      </c>
      <c r="C286" s="33" t="s">
        <v>52</v>
      </c>
      <c r="D286" s="8" t="s">
        <v>63</v>
      </c>
      <c r="E286" s="12">
        <v>5.744414E9</v>
      </c>
      <c r="F286" s="12">
        <f>E286/'HUMAN RESOURCES'!I286</f>
        <v>88972.39948</v>
      </c>
      <c r="G286" s="16">
        <v>0.064</v>
      </c>
      <c r="H286" s="8">
        <v>193.0</v>
      </c>
      <c r="I286" s="8">
        <v>0.148</v>
      </c>
      <c r="J286" s="34">
        <f t="array" ref="J286:K286">VLOOKUP(A286,ENERGY!$A$2:$F$2692,{5,6},0)</f>
        <v>14338</v>
      </c>
      <c r="K286" s="14">
        <v>671.0</v>
      </c>
      <c r="L286" s="14">
        <f>J286/'HUMAN RESOURCES'!I286</f>
        <v>0.2220742209</v>
      </c>
      <c r="M286" s="14">
        <f>K286/'HUMAN RESOURCES'!I286</f>
        <v>0.01039278855</v>
      </c>
      <c r="N286" s="34">
        <f t="array" ref="N286:V286">VLOOKUP(A286,'HUMAN RESOURCES'!$A$2:$M$2692,{2,3,4,5,6,7,8,9,10},0)</f>
        <v>0.012</v>
      </c>
      <c r="O286" s="14">
        <v>0.032</v>
      </c>
      <c r="P286" s="14">
        <v>82.0</v>
      </c>
      <c r="Q286" s="14">
        <v>77.0</v>
      </c>
      <c r="R286" s="14">
        <v>0.0303</v>
      </c>
      <c r="S286" s="14">
        <v>0.623</v>
      </c>
      <c r="T286" s="14">
        <v>0.073</v>
      </c>
      <c r="U286" s="14">
        <v>64564.0</v>
      </c>
      <c r="V286" s="14">
        <v>1.0</v>
      </c>
      <c r="W286" s="34">
        <f t="array" ref="W286:X286">VLOOKUP(A286,TOURISM!$A$2:$F$2692,{3,6},0)</f>
        <v>472000000</v>
      </c>
      <c r="X286" s="35">
        <v>4.13E8</v>
      </c>
      <c r="Y286" s="34">
        <f>X286/'HUMAN RESOURCES'!I286</f>
        <v>6396.753609</v>
      </c>
      <c r="Z286" s="34">
        <f t="array" ref="Z286:AE286">VLOOKUP(A286,BUSINESS!$A$2:$J$2692,{4,5,6,7,8,9},0)</f>
        <v>0.489</v>
      </c>
      <c r="AA286" s="14">
        <v>26.0</v>
      </c>
      <c r="AB286" s="14">
        <v>94.0</v>
      </c>
      <c r="AC286" s="14">
        <v>302.0</v>
      </c>
      <c r="AD286" s="14">
        <v>0.883</v>
      </c>
      <c r="AE286" s="14">
        <v>0.58</v>
      </c>
      <c r="AF286" s="14"/>
      <c r="AG286" s="14"/>
      <c r="AH286" s="14"/>
    </row>
    <row r="287">
      <c r="A287" s="32" t="str">
        <f t="shared" si="1"/>
        <v>Bermuda-The Americas2012</v>
      </c>
      <c r="B287" s="32" t="s">
        <v>79</v>
      </c>
      <c r="C287" s="33" t="s">
        <v>53</v>
      </c>
      <c r="D287" s="8" t="s">
        <v>63</v>
      </c>
      <c r="E287" s="12">
        <v>5.550771E9</v>
      </c>
      <c r="F287" s="12">
        <f>E287/'HUMAN RESOURCES'!I287</f>
        <v>85662.69021</v>
      </c>
      <c r="G287" s="16">
        <v>0.064</v>
      </c>
      <c r="H287" s="8">
        <v>193.0</v>
      </c>
      <c r="I287" s="8">
        <v>0.148</v>
      </c>
      <c r="J287" s="34">
        <f t="array" ref="J287:K287">VLOOKUP(A287,ENERGY!$A$2:$F$2692,{5,6},0)</f>
        <v>14338</v>
      </c>
      <c r="K287" s="14">
        <v>495.0</v>
      </c>
      <c r="L287" s="14">
        <f>J287/'HUMAN RESOURCES'!I287</f>
        <v>0.2212722615</v>
      </c>
      <c r="M287" s="14">
        <f>K287/'HUMAN RESOURCES'!I287</f>
        <v>0.007639124664</v>
      </c>
      <c r="N287" s="34">
        <f t="array" ref="N287:V287">VLOOKUP(A287,'HUMAN RESOURCES'!$A$2:$M$2692,{2,3,4,5,6,7,8,9,10},0)</f>
        <v>0.012</v>
      </c>
      <c r="O287" s="14">
        <v>0.032</v>
      </c>
      <c r="P287" s="14">
        <v>82.0</v>
      </c>
      <c r="Q287" s="14">
        <v>77.0</v>
      </c>
      <c r="R287" s="14">
        <v>0.0303</v>
      </c>
      <c r="S287" s="14">
        <v>0.623</v>
      </c>
      <c r="T287" s="14">
        <v>0.073</v>
      </c>
      <c r="U287" s="14">
        <v>64798.0</v>
      </c>
      <c r="V287" s="14">
        <v>1.0</v>
      </c>
      <c r="W287" s="34">
        <f t="array" ref="W287:X287">VLOOKUP(A287,TOURISM!$A$2:$F$2692,{3,6},0)</f>
        <v>461000000</v>
      </c>
      <c r="X287" s="35">
        <v>4.11E8</v>
      </c>
      <c r="Y287" s="34">
        <f>X287/'HUMAN RESOURCES'!I287</f>
        <v>6342.788358</v>
      </c>
      <c r="Z287" s="34">
        <f t="array" ref="Z287:AE287">VLOOKUP(A287,BUSINESS!$A$2:$J$2692,{4,5,6,7,8,9},0)</f>
        <v>0.489</v>
      </c>
      <c r="AA287" s="14">
        <v>26.0</v>
      </c>
      <c r="AB287" s="14">
        <v>94.0</v>
      </c>
      <c r="AC287" s="14">
        <v>302.0</v>
      </c>
      <c r="AD287" s="14">
        <v>0.913</v>
      </c>
      <c r="AE287" s="14">
        <v>1.395</v>
      </c>
      <c r="AF287" s="14"/>
      <c r="AG287" s="14"/>
      <c r="AH287" s="14"/>
    </row>
    <row r="288">
      <c r="A288" s="32" t="str">
        <f t="shared" si="1"/>
        <v>Bhutan-Asia2000</v>
      </c>
      <c r="B288" s="32" t="s">
        <v>80</v>
      </c>
      <c r="C288" s="33" t="s">
        <v>40</v>
      </c>
      <c r="D288" s="8" t="s">
        <v>41</v>
      </c>
      <c r="E288" s="12">
        <v>1.861157558E9</v>
      </c>
      <c r="F288" s="12">
        <f>E288/'HUMAN RESOURCES'!I288</f>
        <v>3297.878193</v>
      </c>
      <c r="G288" s="8">
        <v>0.038</v>
      </c>
      <c r="H288" s="8">
        <v>90.0</v>
      </c>
      <c r="I288" s="8">
        <v>0.14</v>
      </c>
      <c r="J288" s="34">
        <f t="array" ref="J288:K288">VLOOKUP(A288,ENERGY!$A$2:$F$2692,{5,6},0)</f>
        <v>14338</v>
      </c>
      <c r="K288" s="14">
        <v>8529.0</v>
      </c>
      <c r="L288" s="14">
        <f>J288/'HUMAN RESOURCES'!I288</f>
        <v>0.02540621954</v>
      </c>
      <c r="M288" s="14">
        <f>K288/'HUMAN RESOURCES'!I288</f>
        <v>0.01511296181</v>
      </c>
      <c r="N288" s="34">
        <f t="array" ref="N288:V288">VLOOKUP(A288,'HUMAN RESOURCES'!$A$2:$M$2692,{2,3,4,5,6,7,8,9,10},0)</f>
        <v>0.028</v>
      </c>
      <c r="O288" s="14">
        <v>0.059</v>
      </c>
      <c r="P288" s="14">
        <v>60.0</v>
      </c>
      <c r="Q288" s="14">
        <v>60.0</v>
      </c>
      <c r="R288" s="14">
        <v>0.406</v>
      </c>
      <c r="S288" s="14">
        <v>0.556</v>
      </c>
      <c r="T288" s="14">
        <v>0.038</v>
      </c>
      <c r="U288" s="14">
        <v>564350.0</v>
      </c>
      <c r="V288" s="14">
        <v>0.254</v>
      </c>
      <c r="W288" s="34">
        <f t="array" ref="W288:X288">VLOOKUP(A288,TOURISM!$A$2:$F$2692,{3,6},0)</f>
        <v>10000000</v>
      </c>
      <c r="X288" s="35">
        <v>4.48E8</v>
      </c>
      <c r="Y288" s="34">
        <f>X288/'HUMAN RESOURCES'!I288</f>
        <v>793.8336139</v>
      </c>
      <c r="Z288" s="34">
        <f t="array" ref="Z288:AE288">VLOOKUP(A288,BUSINESS!$A$2:$J$2692,{4,5,6,7,8,9},0)</f>
        <v>0.489</v>
      </c>
      <c r="AA288" s="14">
        <v>26.0</v>
      </c>
      <c r="AB288" s="14">
        <v>94.0</v>
      </c>
      <c r="AC288" s="14">
        <v>302.0</v>
      </c>
      <c r="AD288" s="14">
        <v>0.004</v>
      </c>
      <c r="AE288" s="14">
        <v>0.58</v>
      </c>
      <c r="AF288" s="14"/>
      <c r="AG288" s="14"/>
      <c r="AH288" s="14"/>
    </row>
    <row r="289">
      <c r="A289" s="32" t="str">
        <f t="shared" si="1"/>
        <v>Bhutan-Asia2001</v>
      </c>
      <c r="B289" s="32" t="s">
        <v>80</v>
      </c>
      <c r="C289" s="33" t="s">
        <v>42</v>
      </c>
      <c r="D289" s="8" t="s">
        <v>41</v>
      </c>
      <c r="E289" s="12">
        <v>4.39158233E8</v>
      </c>
      <c r="F289" s="12">
        <f>E289/'HUMAN RESOURCES'!I289</f>
        <v>756.011887</v>
      </c>
      <c r="G289" s="8">
        <v>0.067</v>
      </c>
      <c r="H289" s="8">
        <v>52.0</v>
      </c>
      <c r="I289" s="8">
        <v>0.16</v>
      </c>
      <c r="J289" s="34">
        <f t="array" ref="J289:K289">VLOOKUP(A289,ENERGY!$A$2:$F$2692,{5,6},0)</f>
        <v>14338</v>
      </c>
      <c r="K289" s="14">
        <v>8529.0</v>
      </c>
      <c r="L289" s="14">
        <f>J289/'HUMAN RESOURCES'!I289</f>
        <v>0.02468289929</v>
      </c>
      <c r="M289" s="14">
        <f>K289/'HUMAN RESOURCES'!I289</f>
        <v>0.0146826927</v>
      </c>
      <c r="N289" s="34">
        <f t="array" ref="N289:V289">VLOOKUP(A289,'HUMAN RESOURCES'!$A$2:$M$2692,{2,3,4,5,6,7,8,9,10},0)</f>
        <v>0.027</v>
      </c>
      <c r="O289" s="14">
        <v>0.056</v>
      </c>
      <c r="P289" s="14">
        <v>61.0</v>
      </c>
      <c r="Q289" s="14">
        <v>61.0</v>
      </c>
      <c r="R289" s="14">
        <v>0.393</v>
      </c>
      <c r="S289" s="14">
        <v>0.568</v>
      </c>
      <c r="T289" s="14">
        <v>0.039</v>
      </c>
      <c r="U289" s="14">
        <v>580888.0</v>
      </c>
      <c r="V289" s="14">
        <v>0.265</v>
      </c>
      <c r="W289" s="34">
        <f t="array" ref="W289:X289">VLOOKUP(A289,TOURISM!$A$2:$F$2692,{3,6},0)</f>
        <v>9000000</v>
      </c>
      <c r="X289" s="35">
        <v>4.48E8</v>
      </c>
      <c r="Y289" s="34">
        <f>X289/'HUMAN RESOURCES'!I289</f>
        <v>771.2330088</v>
      </c>
      <c r="Z289" s="34">
        <f t="array" ref="Z289:AE289">VLOOKUP(A289,BUSINESS!$A$2:$J$2692,{4,5,6,7,8,9},0)</f>
        <v>0.489</v>
      </c>
      <c r="AA289" s="14">
        <v>26.0</v>
      </c>
      <c r="AB289" s="14">
        <v>94.0</v>
      </c>
      <c r="AC289" s="14">
        <v>302.0</v>
      </c>
      <c r="AD289" s="14">
        <v>0.009</v>
      </c>
      <c r="AE289" s="14">
        <v>0.58</v>
      </c>
      <c r="AF289" s="14"/>
      <c r="AG289" s="14"/>
      <c r="AH289" s="14"/>
    </row>
    <row r="290">
      <c r="A290" s="32" t="str">
        <f t="shared" si="1"/>
        <v>Bhutan-Asia2002</v>
      </c>
      <c r="B290" s="32" t="s">
        <v>80</v>
      </c>
      <c r="C290" s="33" t="s">
        <v>43</v>
      </c>
      <c r="D290" s="8" t="s">
        <v>41</v>
      </c>
      <c r="E290" s="12">
        <v>4.76360697E8</v>
      </c>
      <c r="F290" s="12">
        <f>E290/'HUMAN RESOURCES'!I290</f>
        <v>795.9841542</v>
      </c>
      <c r="G290" s="8">
        <v>0.062</v>
      </c>
      <c r="H290" s="8">
        <v>51.0</v>
      </c>
      <c r="I290" s="8">
        <v>0.158</v>
      </c>
      <c r="J290" s="34">
        <f t="array" ref="J290:K290">VLOOKUP(A290,ENERGY!$A$2:$F$2692,{5,6},0)</f>
        <v>14338</v>
      </c>
      <c r="K290" s="14">
        <v>477.0</v>
      </c>
      <c r="L290" s="14">
        <f>J290/'HUMAN RESOURCES'!I290</f>
        <v>0.02395835944</v>
      </c>
      <c r="M290" s="14">
        <f>K290/'HUMAN RESOURCES'!I290</f>
        <v>0.00079705241</v>
      </c>
      <c r="N290" s="34">
        <f t="array" ref="N290:V290">VLOOKUP(A290,'HUMAN RESOURCES'!$A$2:$M$2692,{2,3,4,5,6,7,8,9,10},0)</f>
        <v>0.026</v>
      </c>
      <c r="O290" s="14">
        <v>0.053</v>
      </c>
      <c r="P290" s="14">
        <v>62.0</v>
      </c>
      <c r="Q290" s="14">
        <v>62.0</v>
      </c>
      <c r="R290" s="14">
        <v>0.38</v>
      </c>
      <c r="S290" s="14">
        <v>0.581</v>
      </c>
      <c r="T290" s="14">
        <v>0.039</v>
      </c>
      <c r="U290" s="14">
        <v>598455.0</v>
      </c>
      <c r="V290" s="14">
        <v>0.276</v>
      </c>
      <c r="W290" s="34">
        <f t="array" ref="W290:X290">VLOOKUP(A290,TOURISM!$A$2:$F$2692,{3,6},0)</f>
        <v>8000000</v>
      </c>
      <c r="X290" s="35">
        <v>4.48E8</v>
      </c>
      <c r="Y290" s="34">
        <f>X290/'HUMAN RESOURCES'!I290</f>
        <v>748.594297</v>
      </c>
      <c r="Z290" s="34">
        <f t="array" ref="Z290:AE290">VLOOKUP(A290,BUSINESS!$A$2:$J$2692,{4,5,6,7,8,9},0)</f>
        <v>0.489</v>
      </c>
      <c r="AA290" s="14">
        <v>26.0</v>
      </c>
      <c r="AB290" s="14">
        <v>94.0</v>
      </c>
      <c r="AC290" s="14">
        <v>302.0</v>
      </c>
      <c r="AD290" s="14">
        <v>0.017</v>
      </c>
      <c r="AE290" s="14">
        <v>0.58</v>
      </c>
      <c r="AF290" s="14"/>
      <c r="AG290" s="14"/>
      <c r="AH290" s="14"/>
    </row>
    <row r="291">
      <c r="A291" s="32" t="str">
        <f t="shared" si="1"/>
        <v>Bhutan-Asia2003</v>
      </c>
      <c r="B291" s="32" t="s">
        <v>80</v>
      </c>
      <c r="C291" s="33" t="s">
        <v>44</v>
      </c>
      <c r="D291" s="8" t="s">
        <v>41</v>
      </c>
      <c r="E291" s="12">
        <v>5.37050133E8</v>
      </c>
      <c r="F291" s="12">
        <f>E291/'HUMAN RESOURCES'!I291</f>
        <v>871.2929023</v>
      </c>
      <c r="G291" s="8">
        <v>0.079</v>
      </c>
      <c r="H291" s="8">
        <v>71.0</v>
      </c>
      <c r="I291" s="8">
        <v>0.153</v>
      </c>
      <c r="J291" s="34">
        <f t="array" ref="J291:K291">VLOOKUP(A291,ENERGY!$A$2:$F$2692,{5,6},0)</f>
        <v>14338</v>
      </c>
      <c r="K291" s="14">
        <v>389.0</v>
      </c>
      <c r="L291" s="14">
        <f>J291/'HUMAN RESOURCES'!I291</f>
        <v>0.02326151111</v>
      </c>
      <c r="M291" s="14">
        <f>K291/'HUMAN RESOURCES'!I291</f>
        <v>0.0006311011173</v>
      </c>
      <c r="N291" s="34">
        <f t="array" ref="N291:V291">VLOOKUP(A291,'HUMAN RESOURCES'!$A$2:$M$2692,{2,3,4,5,6,7,8,9,10},0)</f>
        <v>0.025</v>
      </c>
      <c r="O291" s="14">
        <v>0.051</v>
      </c>
      <c r="P291" s="14">
        <v>63.0</v>
      </c>
      <c r="Q291" s="14">
        <v>62.0</v>
      </c>
      <c r="R291" s="14">
        <v>0.365</v>
      </c>
      <c r="S291" s="14">
        <v>0.595</v>
      </c>
      <c r="T291" s="14">
        <v>0.04</v>
      </c>
      <c r="U291" s="14">
        <v>616383.0</v>
      </c>
      <c r="V291" s="14">
        <v>0.287</v>
      </c>
      <c r="W291" s="34">
        <f t="array" ref="W291:X291">VLOOKUP(A291,TOURISM!$A$2:$F$2692,{3,6},0)</f>
        <v>8000000</v>
      </c>
      <c r="X291" s="35">
        <v>4.48E8</v>
      </c>
      <c r="Y291" s="34">
        <f>X291/'HUMAN RESOURCES'!I291</f>
        <v>726.8208241</v>
      </c>
      <c r="Z291" s="34">
        <f t="array" ref="Z291:AE291">VLOOKUP(A291,BUSINESS!$A$2:$J$2692,{4,5,6,7,8,9},0)</f>
        <v>0.489</v>
      </c>
      <c r="AA291" s="14">
        <v>62.0</v>
      </c>
      <c r="AB291" s="14">
        <v>94.0</v>
      </c>
      <c r="AC291" s="14">
        <v>302.0</v>
      </c>
      <c r="AD291" s="14">
        <v>0.024</v>
      </c>
      <c r="AE291" s="14">
        <v>0.004</v>
      </c>
      <c r="AF291" s="14"/>
      <c r="AG291" s="14"/>
      <c r="AH291" s="14"/>
    </row>
    <row r="292">
      <c r="A292" s="32" t="str">
        <f t="shared" si="1"/>
        <v>Bhutan-Asia2004</v>
      </c>
      <c r="B292" s="32" t="s">
        <v>80</v>
      </c>
      <c r="C292" s="33" t="s">
        <v>45</v>
      </c>
      <c r="D292" s="8" t="s">
        <v>41</v>
      </c>
      <c r="E292" s="12">
        <v>6.22026107E8</v>
      </c>
      <c r="F292" s="12">
        <f>E292/'HUMAN RESOURCES'!I292</f>
        <v>981.2793437</v>
      </c>
      <c r="G292" s="8">
        <v>0.051</v>
      </c>
      <c r="H292" s="8">
        <v>51.0</v>
      </c>
      <c r="I292" s="8">
        <v>0.15</v>
      </c>
      <c r="J292" s="34">
        <f t="array" ref="J292:K292">VLOOKUP(A292,ENERGY!$A$2:$F$2692,{5,6},0)</f>
        <v>14338</v>
      </c>
      <c r="K292" s="14">
        <v>422.0</v>
      </c>
      <c r="L292" s="14">
        <f>J292/'HUMAN RESOURCES'!I292</f>
        <v>0.02261895935</v>
      </c>
      <c r="M292" s="14">
        <f>K292/'HUMAN RESOURCES'!I292</f>
        <v>0.0006657274966</v>
      </c>
      <c r="N292" s="34">
        <f t="array" ref="N292:V292">VLOOKUP(A292,'HUMAN RESOURCES'!$A$2:$M$2692,{2,3,4,5,6,7,8,9,10},0)</f>
        <v>0.024</v>
      </c>
      <c r="O292" s="14">
        <v>0.048</v>
      </c>
      <c r="P292" s="14">
        <v>63.0</v>
      </c>
      <c r="Q292" s="14">
        <v>63.0</v>
      </c>
      <c r="R292" s="14">
        <v>0.352</v>
      </c>
      <c r="S292" s="14">
        <v>0.608</v>
      </c>
      <c r="T292" s="14">
        <v>0.04</v>
      </c>
      <c r="U292" s="14">
        <v>633893.0</v>
      </c>
      <c r="V292" s="14">
        <v>0.298</v>
      </c>
      <c r="W292" s="34">
        <f t="array" ref="W292:X292">VLOOKUP(A292,TOURISM!$A$2:$F$2692,{3,6},0)</f>
        <v>13000000</v>
      </c>
      <c r="X292" s="35">
        <v>4.48E8</v>
      </c>
      <c r="Y292" s="34">
        <f>X292/'HUMAN RESOURCES'!I292</f>
        <v>706.7438826</v>
      </c>
      <c r="Z292" s="34">
        <f t="array" ref="Z292:AE292">VLOOKUP(A292,BUSINESS!$A$2:$J$2692,{4,5,6,7,8,9},0)</f>
        <v>0.489</v>
      </c>
      <c r="AA292" s="14">
        <v>62.0</v>
      </c>
      <c r="AB292" s="14">
        <v>94.0</v>
      </c>
      <c r="AC292" s="14">
        <v>302.0</v>
      </c>
      <c r="AD292" s="14">
        <v>0.032</v>
      </c>
      <c r="AE292" s="14">
        <v>0.03</v>
      </c>
      <c r="AF292" s="14"/>
      <c r="AG292" s="14"/>
      <c r="AH292" s="14"/>
    </row>
    <row r="293">
      <c r="A293" s="32" t="str">
        <f t="shared" si="1"/>
        <v>Bhutan-Asia2005</v>
      </c>
      <c r="B293" s="32" t="s">
        <v>80</v>
      </c>
      <c r="C293" s="33" t="s">
        <v>46</v>
      </c>
      <c r="D293" s="8" t="s">
        <v>41</v>
      </c>
      <c r="E293" s="12">
        <v>7.02682018E8</v>
      </c>
      <c r="F293" s="12">
        <f>E293/'HUMAN RESOURCES'!I293</f>
        <v>1080.356168</v>
      </c>
      <c r="G293" s="8">
        <v>0.044</v>
      </c>
      <c r="H293" s="8">
        <v>49.0</v>
      </c>
      <c r="I293" s="8">
        <v>0.15</v>
      </c>
      <c r="J293" s="34">
        <f t="array" ref="J293:K293">VLOOKUP(A293,ENERGY!$A$2:$F$2692,{5,6},0)</f>
        <v>14338</v>
      </c>
      <c r="K293" s="14">
        <v>418.0</v>
      </c>
      <c r="L293" s="14">
        <f>J293/'HUMAN RESOURCES'!I293</f>
        <v>0.02204431926</v>
      </c>
      <c r="M293" s="14">
        <f>K293/'HUMAN RESOURCES'!I293</f>
        <v>0.000642664629</v>
      </c>
      <c r="N293" s="34">
        <f t="array" ref="N293:V293">VLOOKUP(A293,'HUMAN RESOURCES'!$A$2:$M$2692,{2,3,4,5,6,7,8,9,10},0)</f>
        <v>0.023</v>
      </c>
      <c r="O293" s="14">
        <v>0.045</v>
      </c>
      <c r="P293" s="14">
        <v>64.0</v>
      </c>
      <c r="Q293" s="14">
        <v>64.0</v>
      </c>
      <c r="R293" s="14">
        <v>0.34</v>
      </c>
      <c r="S293" s="14">
        <v>0.619</v>
      </c>
      <c r="T293" s="14">
        <v>0.041</v>
      </c>
      <c r="U293" s="14">
        <v>650417.0</v>
      </c>
      <c r="V293" s="14">
        <v>0.31</v>
      </c>
      <c r="W293" s="34">
        <f t="array" ref="W293:X293">VLOOKUP(A293,TOURISM!$A$2:$F$2692,{3,6},0)</f>
        <v>19000000</v>
      </c>
      <c r="X293" s="35">
        <v>4.48E8</v>
      </c>
      <c r="Y293" s="34">
        <f>X293/'HUMAN RESOURCES'!I293</f>
        <v>688.7888847</v>
      </c>
      <c r="Z293" s="34">
        <f t="array" ref="Z293:AE293">VLOOKUP(A293,BUSINESS!$A$2:$J$2692,{4,5,6,7,8,9},0)</f>
        <v>0.408</v>
      </c>
      <c r="AA293" s="14">
        <v>62.0</v>
      </c>
      <c r="AB293" s="14">
        <v>94.0</v>
      </c>
      <c r="AC293" s="14">
        <v>274.0</v>
      </c>
      <c r="AD293" s="14">
        <v>0.038</v>
      </c>
      <c r="AE293" s="14">
        <v>0.055</v>
      </c>
      <c r="AF293" s="14"/>
      <c r="AG293" s="14"/>
      <c r="AH293" s="14"/>
    </row>
    <row r="294">
      <c r="A294" s="32" t="str">
        <f t="shared" si="1"/>
        <v>Bhutan-Asia2006</v>
      </c>
      <c r="B294" s="32" t="s">
        <v>80</v>
      </c>
      <c r="C294" s="33" t="s">
        <v>47</v>
      </c>
      <c r="D294" s="8" t="s">
        <v>41</v>
      </c>
      <c r="E294" s="12">
        <v>8.18869146E8</v>
      </c>
      <c r="F294" s="12">
        <f>E294/'HUMAN RESOURCES'!I294</f>
        <v>1230.331305</v>
      </c>
      <c r="G294" s="8">
        <v>0.043</v>
      </c>
      <c r="H294" s="8">
        <v>55.0</v>
      </c>
      <c r="I294" s="8">
        <v>0.14</v>
      </c>
      <c r="J294" s="34">
        <f t="array" ref="J294:K294">VLOOKUP(A294,ENERGY!$A$2:$F$2692,{5,6},0)</f>
        <v>244</v>
      </c>
      <c r="K294" s="14">
        <v>392.0</v>
      </c>
      <c r="L294" s="14">
        <f>J294/'HUMAN RESOURCES'!I294</f>
        <v>0.0003666041637</v>
      </c>
      <c r="M294" s="14">
        <f>K294/'HUMAN RESOURCES'!I294</f>
        <v>0.0005889706236</v>
      </c>
      <c r="N294" s="34">
        <f t="array" ref="N294:V294">VLOOKUP(A294,'HUMAN RESOURCES'!$A$2:$M$2692,{2,3,4,5,6,7,8,9,10},0)</f>
        <v>0.022</v>
      </c>
      <c r="O294" s="14">
        <v>0.043</v>
      </c>
      <c r="P294" s="14">
        <v>65.0</v>
      </c>
      <c r="Q294" s="14">
        <v>65.0</v>
      </c>
      <c r="R294" s="14">
        <v>0.329</v>
      </c>
      <c r="S294" s="14">
        <v>0.629</v>
      </c>
      <c r="T294" s="14">
        <v>0.041</v>
      </c>
      <c r="U294" s="14">
        <v>665568.0</v>
      </c>
      <c r="V294" s="14">
        <v>0.317</v>
      </c>
      <c r="W294" s="34">
        <f t="array" ref="W294:X294">VLOOKUP(A294,TOURISM!$A$2:$F$2692,{3,6},0)</f>
        <v>36000000</v>
      </c>
      <c r="X294" s="35">
        <v>2.2E7</v>
      </c>
      <c r="Y294" s="34">
        <f>X294/'HUMAN RESOURCES'!I294</f>
        <v>33.05447377</v>
      </c>
      <c r="Z294" s="34">
        <f t="array" ref="Z294:AE294">VLOOKUP(A294,BUSINESS!$A$2:$J$2692,{4,5,6,7,8,9},0)</f>
        <v>0.408</v>
      </c>
      <c r="AA294" s="14">
        <v>62.0</v>
      </c>
      <c r="AB294" s="14">
        <v>94.0</v>
      </c>
      <c r="AC294" s="14">
        <v>274.0</v>
      </c>
      <c r="AD294" s="14">
        <v>0.045</v>
      </c>
      <c r="AE294" s="14">
        <v>0.123</v>
      </c>
      <c r="AF294" s="14"/>
      <c r="AG294" s="14"/>
      <c r="AH294" s="14"/>
    </row>
    <row r="295">
      <c r="A295" s="32" t="str">
        <f t="shared" si="1"/>
        <v>Bhutan-Asia2007</v>
      </c>
      <c r="B295" s="32" t="s">
        <v>80</v>
      </c>
      <c r="C295" s="33" t="s">
        <v>48</v>
      </c>
      <c r="D295" s="8" t="s">
        <v>41</v>
      </c>
      <c r="E295" s="12">
        <v>8.97672086E8</v>
      </c>
      <c r="F295" s="12">
        <f>E295/'HUMAN RESOURCES'!I295</f>
        <v>1321.339907</v>
      </c>
      <c r="G295" s="8">
        <v>0.044</v>
      </c>
      <c r="H295" s="8">
        <v>59.0</v>
      </c>
      <c r="I295" s="8">
        <v>0.14</v>
      </c>
      <c r="J295" s="34">
        <f t="array" ref="J295:K295">VLOOKUP(A295,ENERGY!$A$2:$F$2692,{5,6},0)</f>
        <v>204</v>
      </c>
      <c r="K295" s="14">
        <v>396.0</v>
      </c>
      <c r="L295" s="14">
        <f>J295/'HUMAN RESOURCES'!I295</f>
        <v>0.0003002804089</v>
      </c>
      <c r="M295" s="14">
        <f>K295/'HUMAN RESOURCES'!I295</f>
        <v>0.0005828972644</v>
      </c>
      <c r="N295" s="34">
        <f t="array" ref="N295:V295">VLOOKUP(A295,'HUMAN RESOURCES'!$A$2:$M$2692,{2,3,4,5,6,7,8,9,10},0)</f>
        <v>0.022</v>
      </c>
      <c r="O295" s="14">
        <v>0.041</v>
      </c>
      <c r="P295" s="14">
        <v>66.0</v>
      </c>
      <c r="Q295" s="14">
        <v>65.0</v>
      </c>
      <c r="R295" s="14">
        <v>0.32</v>
      </c>
      <c r="S295" s="14">
        <v>0.638</v>
      </c>
      <c r="T295" s="14">
        <v>0.042</v>
      </c>
      <c r="U295" s="14">
        <v>679365.0</v>
      </c>
      <c r="V295" s="14">
        <v>0.325</v>
      </c>
      <c r="W295" s="34">
        <f t="array" ref="W295:X295">VLOOKUP(A295,TOURISM!$A$2:$F$2692,{3,6},0)</f>
        <v>47000000</v>
      </c>
      <c r="X295" s="35">
        <v>2.6E7</v>
      </c>
      <c r="Y295" s="34">
        <f>X295/'HUMAN RESOURCES'!I295</f>
        <v>38.27103251</v>
      </c>
      <c r="Z295" s="34">
        <f t="array" ref="Z295:AE295">VLOOKUP(A295,BUSINESS!$A$2:$J$2692,{4,5,6,7,8,9},0)</f>
        <v>0.408</v>
      </c>
      <c r="AA295" s="14">
        <v>48.0</v>
      </c>
      <c r="AB295" s="14">
        <v>94.0</v>
      </c>
      <c r="AC295" s="14">
        <v>274.0</v>
      </c>
      <c r="AD295" s="14">
        <v>0.059</v>
      </c>
      <c r="AE295" s="14">
        <v>0.22</v>
      </c>
      <c r="AF295" s="14"/>
      <c r="AG295" s="14"/>
      <c r="AH295" s="14"/>
    </row>
    <row r="296">
      <c r="A296" s="32" t="str">
        <f t="shared" si="1"/>
        <v>Bhutan-Asia2008</v>
      </c>
      <c r="B296" s="32" t="s">
        <v>80</v>
      </c>
      <c r="C296" s="33" t="s">
        <v>49</v>
      </c>
      <c r="D296" s="8" t="s">
        <v>41</v>
      </c>
      <c r="E296" s="12">
        <v>1.196091806E9</v>
      </c>
      <c r="F296" s="12">
        <f>E296/'HUMAN RESOURCES'!I296</f>
        <v>1728.059313</v>
      </c>
      <c r="G296" s="8">
        <v>0.05</v>
      </c>
      <c r="H296" s="8">
        <v>88.0</v>
      </c>
      <c r="I296" s="8">
        <v>0.14</v>
      </c>
      <c r="J296" s="34">
        <f t="array" ref="J296:K296">VLOOKUP(A296,ENERGY!$A$2:$F$2692,{5,6},0)</f>
        <v>14338</v>
      </c>
      <c r="K296" s="14">
        <v>378.0</v>
      </c>
      <c r="L296" s="14">
        <f>J296/'HUMAN RESOURCES'!I296</f>
        <v>0.02071489354</v>
      </c>
      <c r="M296" s="14">
        <f>K296/'HUMAN RESOURCES'!I296</f>
        <v>0.0005461172939</v>
      </c>
      <c r="N296" s="34">
        <f t="array" ref="N296:V296">VLOOKUP(A296,'HUMAN RESOURCES'!$A$2:$M$2692,{2,3,4,5,6,7,8,9,10},0)</f>
        <v>0.021</v>
      </c>
      <c r="O296" s="14">
        <v>0.038</v>
      </c>
      <c r="P296" s="14">
        <v>66.0</v>
      </c>
      <c r="Q296" s="14">
        <v>66.0</v>
      </c>
      <c r="R296" s="14">
        <v>0.312</v>
      </c>
      <c r="S296" s="14">
        <v>0.645</v>
      </c>
      <c r="T296" s="14">
        <v>0.043</v>
      </c>
      <c r="U296" s="14">
        <v>692159.0</v>
      </c>
      <c r="V296" s="14">
        <v>0.332</v>
      </c>
      <c r="W296" s="34">
        <f t="array" ref="W296:X296">VLOOKUP(A296,TOURISM!$A$2:$F$2692,{3,6},0)</f>
        <v>46000000</v>
      </c>
      <c r="X296" s="35">
        <v>6.6E7</v>
      </c>
      <c r="Y296" s="34">
        <f>X296/'HUMAN RESOURCES'!I296</f>
        <v>95.35381321</v>
      </c>
      <c r="Z296" s="34">
        <f t="array" ref="Z296:AE296">VLOOKUP(A296,BUSINESS!$A$2:$J$2692,{4,5,6,7,8,9},0)</f>
        <v>0.408</v>
      </c>
      <c r="AA296" s="14">
        <v>46.0</v>
      </c>
      <c r="AB296" s="14">
        <v>94.0</v>
      </c>
      <c r="AC296" s="14">
        <v>274.0</v>
      </c>
      <c r="AD296" s="14">
        <v>0.066</v>
      </c>
      <c r="AE296" s="14">
        <v>0.366</v>
      </c>
      <c r="AF296" s="14"/>
      <c r="AG296" s="14"/>
      <c r="AH296" s="14"/>
    </row>
    <row r="297">
      <c r="A297" s="32" t="str">
        <f t="shared" si="1"/>
        <v>Bhutan-Asia2009</v>
      </c>
      <c r="B297" s="32" t="s">
        <v>80</v>
      </c>
      <c r="C297" s="33" t="s">
        <v>50</v>
      </c>
      <c r="D297" s="8" t="s">
        <v>41</v>
      </c>
      <c r="E297" s="12">
        <v>1.258193519E9</v>
      </c>
      <c r="F297" s="12">
        <f>E297/'HUMAN RESOURCES'!I297</f>
        <v>1785.831816</v>
      </c>
      <c r="G297" s="8">
        <v>0.052</v>
      </c>
      <c r="H297" s="8">
        <v>95.0</v>
      </c>
      <c r="I297" s="8">
        <v>0.138</v>
      </c>
      <c r="J297" s="34">
        <f t="array" ref="J297:K297">VLOOKUP(A297,ENERGY!$A$2:$F$2692,{5,6},0)</f>
        <v>14338</v>
      </c>
      <c r="K297" s="14">
        <v>400.0</v>
      </c>
      <c r="L297" s="14">
        <f>J297/'HUMAN RESOURCES'!I297</f>
        <v>0.02035080946</v>
      </c>
      <c r="M297" s="14">
        <f>K297/'HUMAN RESOURCES'!I297</f>
        <v>0.0005677447193</v>
      </c>
      <c r="N297" s="34">
        <f t="array" ref="N297:V297">VLOOKUP(A297,'HUMAN RESOURCES'!$A$2:$M$2692,{2,3,4,5,6,7,8,9,10},0)</f>
        <v>0.021</v>
      </c>
      <c r="O297" s="14">
        <v>0.036</v>
      </c>
      <c r="P297" s="14">
        <v>67.0</v>
      </c>
      <c r="Q297" s="14">
        <v>66.0</v>
      </c>
      <c r="R297" s="14">
        <v>0.305</v>
      </c>
      <c r="S297" s="14">
        <v>0.651</v>
      </c>
      <c r="T297" s="14">
        <v>0.044</v>
      </c>
      <c r="U297" s="14">
        <v>704542.0</v>
      </c>
      <c r="V297" s="14">
        <v>0.34</v>
      </c>
      <c r="W297" s="34">
        <f t="array" ref="W297:X297">VLOOKUP(A297,TOURISM!$A$2:$F$2692,{3,6},0)</f>
        <v>51000000</v>
      </c>
      <c r="X297" s="35">
        <v>3.4E7</v>
      </c>
      <c r="Y297" s="34">
        <f>X297/'HUMAN RESOURCES'!I297</f>
        <v>48.25830114</v>
      </c>
      <c r="Z297" s="34">
        <f t="array" ref="Z297:AE297">VLOOKUP(A297,BUSINESS!$A$2:$J$2692,{4,5,6,7,8,9},0)</f>
        <v>0.408</v>
      </c>
      <c r="AA297" s="14">
        <v>46.0</v>
      </c>
      <c r="AB297" s="14">
        <v>94.0</v>
      </c>
      <c r="AC297" s="14">
        <v>274.0</v>
      </c>
      <c r="AD297" s="14">
        <v>0.072</v>
      </c>
      <c r="AE297" s="14">
        <v>0.481</v>
      </c>
      <c r="AF297" s="14"/>
      <c r="AG297" s="14"/>
      <c r="AH297" s="14"/>
    </row>
    <row r="298">
      <c r="A298" s="32" t="str">
        <f t="shared" si="1"/>
        <v>Bhutan-Asia2010</v>
      </c>
      <c r="B298" s="32" t="s">
        <v>80</v>
      </c>
      <c r="C298" s="33" t="s">
        <v>51</v>
      </c>
      <c r="D298" s="8" t="s">
        <v>41</v>
      </c>
      <c r="E298" s="12">
        <v>1.264758198E9</v>
      </c>
      <c r="F298" s="12">
        <f>E298/'HUMAN RESOURCES'!I298</f>
        <v>1764.10852</v>
      </c>
      <c r="G298" s="8">
        <v>0.046</v>
      </c>
      <c r="H298" s="8">
        <v>82.0</v>
      </c>
      <c r="I298" s="8">
        <v>0.138</v>
      </c>
      <c r="J298" s="34">
        <f t="array" ref="J298:K298">VLOOKUP(A298,ENERGY!$A$2:$F$2692,{5,6},0)</f>
        <v>211</v>
      </c>
      <c r="K298" s="14">
        <v>392.0</v>
      </c>
      <c r="L298" s="14">
        <f>J298/'HUMAN RESOURCES'!I298</f>
        <v>0.0002943067681</v>
      </c>
      <c r="M298" s="14">
        <f>K298/'HUMAN RESOURCES'!I298</f>
        <v>0.000546768972</v>
      </c>
      <c r="N298" s="34">
        <f t="array" ref="N298:V298">VLOOKUP(A298,'HUMAN RESOURCES'!$A$2:$M$2692,{2,3,4,5,6,7,8,9,10},0)</f>
        <v>0.021</v>
      </c>
      <c r="O298" s="14">
        <v>0.034</v>
      </c>
      <c r="P298" s="14">
        <v>67.0</v>
      </c>
      <c r="Q298" s="14">
        <v>67.0</v>
      </c>
      <c r="R298" s="14">
        <v>0.298</v>
      </c>
      <c r="S298" s="14">
        <v>0.657</v>
      </c>
      <c r="T298" s="14">
        <v>0.045</v>
      </c>
      <c r="U298" s="14">
        <v>716939.0</v>
      </c>
      <c r="V298" s="14">
        <v>0.348</v>
      </c>
      <c r="W298" s="34">
        <f t="array" ref="W298:X298">VLOOKUP(A298,TOURISM!$A$2:$F$2692,{3,6},0)</f>
        <v>64000000</v>
      </c>
      <c r="X298" s="35">
        <v>4.3E7</v>
      </c>
      <c r="Y298" s="34">
        <f>X298/'HUMAN RESOURCES'!I298</f>
        <v>59.97720866</v>
      </c>
      <c r="Z298" s="34">
        <f t="array" ref="Z298:AE298">VLOOKUP(A298,BUSINESS!$A$2:$J$2692,{4,5,6,7,8,9},0)</f>
        <v>0.408</v>
      </c>
      <c r="AA298" s="14">
        <v>46.0</v>
      </c>
      <c r="AB298" s="14">
        <v>94.0</v>
      </c>
      <c r="AC298" s="14">
        <v>274.0</v>
      </c>
      <c r="AD298" s="14">
        <v>0.136</v>
      </c>
      <c r="AE298" s="14">
        <v>0.55</v>
      </c>
      <c r="AF298" s="14"/>
      <c r="AG298" s="14"/>
      <c r="AH298" s="14"/>
    </row>
    <row r="299">
      <c r="A299" s="32" t="str">
        <f t="shared" si="1"/>
        <v>Bhutan-Asia2011</v>
      </c>
      <c r="B299" s="32" t="s">
        <v>80</v>
      </c>
      <c r="C299" s="33" t="s">
        <v>52</v>
      </c>
      <c r="D299" s="8" t="s">
        <v>41</v>
      </c>
      <c r="E299" s="12">
        <v>1.585396256E9</v>
      </c>
      <c r="F299" s="12">
        <f>E299/'HUMAN RESOURCES'!I299</f>
        <v>2173.475768</v>
      </c>
      <c r="G299" s="8">
        <v>0.041</v>
      </c>
      <c r="H299" s="8">
        <v>90.0</v>
      </c>
      <c r="I299" s="8">
        <v>0.14</v>
      </c>
      <c r="J299" s="34">
        <f t="array" ref="J299:K299">VLOOKUP(A299,ENERGY!$A$2:$F$2692,{5,6},0)</f>
        <v>180</v>
      </c>
      <c r="K299" s="14">
        <v>308.0</v>
      </c>
      <c r="L299" s="14">
        <f>J299/'HUMAN RESOURCES'!I299</f>
        <v>0.0002467683627</v>
      </c>
      <c r="M299" s="14">
        <f>K299/'HUMAN RESOURCES'!I299</f>
        <v>0.0004222480872</v>
      </c>
      <c r="N299" s="34">
        <f t="array" ref="N299:V299">VLOOKUP(A299,'HUMAN RESOURCES'!$A$2:$M$2692,{2,3,4,5,6,7,8,9,10},0)</f>
        <v>0.02</v>
      </c>
      <c r="O299" s="14">
        <v>0.033</v>
      </c>
      <c r="P299" s="14">
        <v>68.0</v>
      </c>
      <c r="Q299" s="14">
        <v>67.0</v>
      </c>
      <c r="R299" s="14">
        <v>0.291</v>
      </c>
      <c r="S299" s="14">
        <v>0.663</v>
      </c>
      <c r="T299" s="14">
        <v>0.046</v>
      </c>
      <c r="U299" s="14">
        <v>729429.0</v>
      </c>
      <c r="V299" s="14">
        <v>0.356</v>
      </c>
      <c r="W299" s="34">
        <f t="array" ref="W299:X299">VLOOKUP(A299,TOURISM!$A$2:$F$2692,{3,6},0)</f>
        <v>76000000</v>
      </c>
      <c r="X299" s="35">
        <v>5.8E7</v>
      </c>
      <c r="Y299" s="34">
        <f>X299/'HUMAN RESOURCES'!I299</f>
        <v>79.51425019</v>
      </c>
      <c r="Z299" s="34">
        <f t="array" ref="Z299:AE299">VLOOKUP(A299,BUSINESS!$A$2:$J$2692,{4,5,6,7,8,9},0)</f>
        <v>0.408</v>
      </c>
      <c r="AA299" s="14">
        <v>36.0</v>
      </c>
      <c r="AB299" s="14">
        <v>94.0</v>
      </c>
      <c r="AC299" s="14">
        <v>274.0</v>
      </c>
      <c r="AD299" s="14">
        <v>0.21</v>
      </c>
      <c r="AE299" s="14">
        <v>0.664</v>
      </c>
      <c r="AF299" s="14"/>
      <c r="AG299" s="14"/>
      <c r="AH299" s="14"/>
    </row>
    <row r="300">
      <c r="A300" s="32" t="str">
        <f t="shared" si="1"/>
        <v>Bhutan-Asia2012</v>
      </c>
      <c r="B300" s="32" t="s">
        <v>80</v>
      </c>
      <c r="C300" s="33" t="s">
        <v>53</v>
      </c>
      <c r="D300" s="8" t="s">
        <v>41</v>
      </c>
      <c r="E300" s="12">
        <v>1.840841618E9</v>
      </c>
      <c r="F300" s="12">
        <f>E300/'HUMAN RESOURCES'!I300</f>
        <v>2481.513918</v>
      </c>
      <c r="G300" s="8">
        <v>0.037</v>
      </c>
      <c r="H300" s="8">
        <v>94.0</v>
      </c>
      <c r="I300" s="8">
        <v>0.14</v>
      </c>
      <c r="J300" s="34">
        <f t="array" ref="J300:K300">VLOOKUP(A300,ENERGY!$A$2:$F$2692,{5,6},0)</f>
        <v>14338</v>
      </c>
      <c r="K300" s="14">
        <v>389.0</v>
      </c>
      <c r="L300" s="14">
        <f>J300/'HUMAN RESOURCES'!I300</f>
        <v>0.01932808679</v>
      </c>
      <c r="M300" s="14">
        <f>K300/'HUMAN RESOURCES'!I300</f>
        <v>0.0005243845559</v>
      </c>
      <c r="N300" s="34">
        <f t="array" ref="N300:V300">VLOOKUP(A300,'HUMAN RESOURCES'!$A$2:$M$2692,{2,3,4,5,6,7,8,9,10},0)</f>
        <v>0.02</v>
      </c>
      <c r="O300" s="14">
        <v>0.031</v>
      </c>
      <c r="P300" s="14">
        <v>68.0</v>
      </c>
      <c r="Q300" s="14">
        <v>68.0</v>
      </c>
      <c r="R300" s="14">
        <v>0.285</v>
      </c>
      <c r="S300" s="14">
        <v>0.668</v>
      </c>
      <c r="T300" s="14">
        <v>0.047</v>
      </c>
      <c r="U300" s="14">
        <v>741822.0</v>
      </c>
      <c r="V300" s="14">
        <v>0.364</v>
      </c>
      <c r="W300" s="34">
        <f t="array" ref="W300:X300">VLOOKUP(A300,TOURISM!$A$2:$F$2692,{3,6},0)</f>
        <v>94000000</v>
      </c>
      <c r="X300" s="35">
        <v>7.1E7</v>
      </c>
      <c r="Y300" s="34">
        <f>X300/'HUMAN RESOURCES'!I300</f>
        <v>95.71029169</v>
      </c>
      <c r="Z300" s="34">
        <f t="array" ref="Z300:AE300">VLOOKUP(A300,BUSINESS!$A$2:$J$2692,{4,5,6,7,8,9},0)</f>
        <v>0.408</v>
      </c>
      <c r="AA300" s="14">
        <v>36.0</v>
      </c>
      <c r="AB300" s="14">
        <v>146.0</v>
      </c>
      <c r="AC300" s="14">
        <v>274.0</v>
      </c>
      <c r="AD300" s="14">
        <v>0.254</v>
      </c>
      <c r="AE300" s="14">
        <v>0.756</v>
      </c>
      <c r="AF300" s="14"/>
      <c r="AG300" s="14"/>
      <c r="AH300" s="14"/>
    </row>
    <row r="301">
      <c r="A301" s="32" t="str">
        <f t="shared" si="1"/>
        <v>Bolivia-The Americas2000</v>
      </c>
      <c r="B301" s="32" t="s">
        <v>81</v>
      </c>
      <c r="C301" s="33" t="s">
        <v>40</v>
      </c>
      <c r="D301" s="8" t="s">
        <v>63</v>
      </c>
      <c r="E301" s="12">
        <v>2.703511013E10</v>
      </c>
      <c r="F301" s="12">
        <f>E301/'HUMAN RESOURCES'!I301</f>
        <v>3182.371714</v>
      </c>
      <c r="G301" s="8">
        <v>0.058</v>
      </c>
      <c r="H301" s="8">
        <v>149.0</v>
      </c>
      <c r="I301" s="8">
        <v>0.111</v>
      </c>
      <c r="J301" s="34">
        <f t="array" ref="J301:K301">VLOOKUP(A301,ENERGY!$A$2:$F$2692,{5,6},0)</f>
        <v>14338</v>
      </c>
      <c r="K301" s="14">
        <v>8529.0</v>
      </c>
      <c r="L301" s="14">
        <f>J301/'HUMAN RESOURCES'!I301</f>
        <v>0.001687762521</v>
      </c>
      <c r="M301" s="14">
        <f>K301/'HUMAN RESOURCES'!I301</f>
        <v>0.001003970327</v>
      </c>
      <c r="N301" s="34">
        <f t="array" ref="N301:V301">VLOOKUP(A301,'HUMAN RESOURCES'!$A$2:$M$2692,{2,3,4,5,6,7,8,9,10},0)</f>
        <v>0.031</v>
      </c>
      <c r="O301" s="14">
        <v>0.057</v>
      </c>
      <c r="P301" s="14">
        <v>65.0</v>
      </c>
      <c r="Q301" s="14">
        <v>61.0</v>
      </c>
      <c r="R301" s="14">
        <v>0.398</v>
      </c>
      <c r="S301" s="14">
        <v>0.56</v>
      </c>
      <c r="T301" s="14">
        <v>0.042</v>
      </c>
      <c r="U301" s="14">
        <v>8495271.0</v>
      </c>
      <c r="V301" s="14">
        <v>0.618</v>
      </c>
      <c r="W301" s="34">
        <f t="array" ref="W301:X301">VLOOKUP(A301,TOURISM!$A$2:$F$2692,{3,6},0)</f>
        <v>101000000</v>
      </c>
      <c r="X301" s="35">
        <v>1.16E8</v>
      </c>
      <c r="Y301" s="34">
        <f>X301/'HUMAN RESOURCES'!I301</f>
        <v>13.65465563</v>
      </c>
      <c r="Z301" s="34">
        <f t="array" ref="Z301:AE301">VLOOKUP(A301,BUSINESS!$A$2:$J$2692,{4,5,6,7,8,9},0)</f>
        <v>0.489</v>
      </c>
      <c r="AA301" s="14">
        <v>26.0</v>
      </c>
      <c r="AB301" s="14">
        <v>94.0</v>
      </c>
      <c r="AC301" s="14">
        <v>302.0</v>
      </c>
      <c r="AD301" s="14">
        <v>0.014</v>
      </c>
      <c r="AE301" s="14">
        <v>0.069</v>
      </c>
      <c r="AF301" s="14"/>
      <c r="AG301" s="14"/>
      <c r="AH301" s="14"/>
    </row>
    <row r="302">
      <c r="A302" s="32" t="str">
        <f t="shared" si="1"/>
        <v>Bolivia-The Americas2001</v>
      </c>
      <c r="B302" s="32" t="s">
        <v>81</v>
      </c>
      <c r="C302" s="33" t="s">
        <v>42</v>
      </c>
      <c r="D302" s="8" t="s">
        <v>63</v>
      </c>
      <c r="E302" s="12">
        <v>8.397858185E9</v>
      </c>
      <c r="F302" s="12">
        <f>E302/'HUMAN RESOURCES'!I302</f>
        <v>968.7154516</v>
      </c>
      <c r="G302" s="8">
        <v>0.061</v>
      </c>
      <c r="H302" s="8">
        <v>60.0</v>
      </c>
      <c r="I302" s="8">
        <v>0.346</v>
      </c>
      <c r="J302" s="34">
        <f t="array" ref="J302:K302">VLOOKUP(A302,ENERGY!$A$2:$F$2692,{5,6},0)</f>
        <v>7704</v>
      </c>
      <c r="K302" s="14">
        <v>8529.0</v>
      </c>
      <c r="L302" s="14">
        <f>J302/'HUMAN RESOURCES'!I302</f>
        <v>0.0008886770501</v>
      </c>
      <c r="M302" s="14">
        <f>K302/'HUMAN RESOURCES'!I302</f>
        <v>0.0009838430115</v>
      </c>
      <c r="N302" s="34">
        <f t="array" ref="N302:V302">VLOOKUP(A302,'HUMAN RESOURCES'!$A$2:$M$2692,{2,3,4,5,6,7,8,9,10},0)</f>
        <v>0.031</v>
      </c>
      <c r="O302" s="14">
        <v>0.054</v>
      </c>
      <c r="P302" s="14">
        <v>65.0</v>
      </c>
      <c r="Q302" s="14">
        <v>61.0</v>
      </c>
      <c r="R302" s="14">
        <v>0.396</v>
      </c>
      <c r="S302" s="14">
        <v>0.562</v>
      </c>
      <c r="T302" s="14">
        <v>0.042</v>
      </c>
      <c r="U302" s="14">
        <v>8669066.0</v>
      </c>
      <c r="V302" s="14">
        <v>0.623</v>
      </c>
      <c r="W302" s="34">
        <f t="array" ref="W302:X302">VLOOKUP(A302,TOURISM!$A$2:$F$2692,{3,6},0)</f>
        <v>119000000</v>
      </c>
      <c r="X302" s="35">
        <v>1.14E8</v>
      </c>
      <c r="Y302" s="34">
        <f>X302/'HUMAN RESOURCES'!I302</f>
        <v>13.15020557</v>
      </c>
      <c r="Z302" s="34">
        <f t="array" ref="Z302:AE302">VLOOKUP(A302,BUSINESS!$A$2:$J$2692,{4,5,6,7,8,9},0)</f>
        <v>0.489</v>
      </c>
      <c r="AA302" s="14">
        <v>26.0</v>
      </c>
      <c r="AB302" s="14">
        <v>94.0</v>
      </c>
      <c r="AC302" s="14">
        <v>302.0</v>
      </c>
      <c r="AD302" s="14">
        <v>0.021</v>
      </c>
      <c r="AE302" s="14">
        <v>0.09</v>
      </c>
      <c r="AF302" s="14"/>
      <c r="AG302" s="14"/>
      <c r="AH302" s="14"/>
    </row>
    <row r="303">
      <c r="A303" s="32" t="str">
        <f t="shared" si="1"/>
        <v>Bolivia-The Americas2002</v>
      </c>
      <c r="B303" s="32" t="s">
        <v>81</v>
      </c>
      <c r="C303" s="33" t="s">
        <v>43</v>
      </c>
      <c r="D303" s="8" t="s">
        <v>63</v>
      </c>
      <c r="E303" s="12">
        <v>8.141513292E9</v>
      </c>
      <c r="F303" s="12">
        <f>E303/'HUMAN RESOURCES'!I303</f>
        <v>920.6367827</v>
      </c>
      <c r="G303" s="8">
        <v>0.063</v>
      </c>
      <c r="H303" s="8">
        <v>59.0</v>
      </c>
      <c r="I303" s="8">
        <v>0.201</v>
      </c>
      <c r="J303" s="34">
        <f t="array" ref="J303:K303">VLOOKUP(A303,ENERGY!$A$2:$F$2692,{5,6},0)</f>
        <v>7341</v>
      </c>
      <c r="K303" s="14">
        <v>15456.0</v>
      </c>
      <c r="L303" s="14">
        <f>J303/'HUMAN RESOURCES'!I303</f>
        <v>0.0008301152844</v>
      </c>
      <c r="M303" s="14">
        <f>K303/'HUMAN RESOURCES'!I303</f>
        <v>0.001747753962</v>
      </c>
      <c r="N303" s="34">
        <f t="array" ref="N303:V303">VLOOKUP(A303,'HUMAN RESOURCES'!$A$2:$M$2692,{2,3,4,5,6,7,8,9,10},0)</f>
        <v>0.03</v>
      </c>
      <c r="O303" s="14">
        <v>0.052</v>
      </c>
      <c r="P303" s="14">
        <v>66.0</v>
      </c>
      <c r="Q303" s="14">
        <v>62.0</v>
      </c>
      <c r="R303" s="14">
        <v>0.393</v>
      </c>
      <c r="S303" s="14">
        <v>0.564</v>
      </c>
      <c r="T303" s="14">
        <v>0.043</v>
      </c>
      <c r="U303" s="14">
        <v>8843350.0</v>
      </c>
      <c r="V303" s="14">
        <v>0.628</v>
      </c>
      <c r="W303" s="34">
        <f t="array" ref="W303:X303">VLOOKUP(A303,TOURISM!$A$2:$F$2692,{3,6},0)</f>
        <v>143000000</v>
      </c>
      <c r="X303" s="35">
        <v>1.14E8</v>
      </c>
      <c r="Y303" s="34">
        <f>X303/'HUMAN RESOURCES'!I303</f>
        <v>12.89104242</v>
      </c>
      <c r="Z303" s="34">
        <f t="array" ref="Z303:AE303">VLOOKUP(A303,BUSINESS!$A$2:$J$2692,{4,5,6,7,8,9},0)</f>
        <v>0.489</v>
      </c>
      <c r="AA303" s="14">
        <v>26.0</v>
      </c>
      <c r="AB303" s="14">
        <v>94.0</v>
      </c>
      <c r="AC303" s="14">
        <v>302.0</v>
      </c>
      <c r="AD303" s="14">
        <v>0.031</v>
      </c>
      <c r="AE303" s="14">
        <v>0.116</v>
      </c>
      <c r="AF303" s="14"/>
      <c r="AG303" s="14"/>
      <c r="AH303" s="14"/>
    </row>
    <row r="304">
      <c r="A304" s="32" t="str">
        <f t="shared" si="1"/>
        <v>Bolivia-The Americas2003</v>
      </c>
      <c r="B304" s="32" t="s">
        <v>81</v>
      </c>
      <c r="C304" s="33" t="s">
        <v>44</v>
      </c>
      <c r="D304" s="8" t="s">
        <v>63</v>
      </c>
      <c r="E304" s="12">
        <v>7.905485216E9</v>
      </c>
      <c r="F304" s="12">
        <f>E304/'HUMAN RESOURCES'!I304</f>
        <v>876.7519091</v>
      </c>
      <c r="G304" s="8">
        <v>0.065</v>
      </c>
      <c r="H304" s="8">
        <v>58.0</v>
      </c>
      <c r="I304" s="8">
        <v>0.206</v>
      </c>
      <c r="J304" s="34">
        <f t="array" ref="J304:K304">VLOOKUP(A304,ENERGY!$A$2:$F$2692,{5,6},0)</f>
        <v>6203</v>
      </c>
      <c r="K304" s="14">
        <v>14408.0</v>
      </c>
      <c r="L304" s="14">
        <f>J304/'HUMAN RESOURCES'!I304</f>
        <v>0.000687939063</v>
      </c>
      <c r="M304" s="14">
        <f>K304/'HUMAN RESOURCES'!I304</f>
        <v>0.001597908435</v>
      </c>
      <c r="N304" s="34">
        <f t="array" ref="N304:V304">VLOOKUP(A304,'HUMAN RESOURCES'!$A$2:$M$2692,{2,3,4,5,6,7,8,9,10},0)</f>
        <v>0.03</v>
      </c>
      <c r="O304" s="14">
        <v>0.049</v>
      </c>
      <c r="P304" s="14">
        <v>66.0</v>
      </c>
      <c r="Q304" s="14">
        <v>62.0</v>
      </c>
      <c r="R304" s="14">
        <v>0.39</v>
      </c>
      <c r="S304" s="14">
        <v>0.567</v>
      </c>
      <c r="T304" s="14">
        <v>0.043</v>
      </c>
      <c r="U304" s="14">
        <v>9016787.0</v>
      </c>
      <c r="V304" s="14">
        <v>0.633</v>
      </c>
      <c r="W304" s="34">
        <f t="array" ref="W304:X304">VLOOKUP(A304,TOURISM!$A$2:$F$2692,{3,6},0)</f>
        <v>243000000</v>
      </c>
      <c r="X304" s="35">
        <v>1.97E8</v>
      </c>
      <c r="Y304" s="34">
        <f>X304/'HUMAN RESOURCES'!I304</f>
        <v>21.84813726</v>
      </c>
      <c r="Z304" s="34">
        <f t="array" ref="Z304:AE304">VLOOKUP(A304,BUSINESS!$A$2:$J$2692,{4,5,6,7,8,9},0)</f>
        <v>0.489</v>
      </c>
      <c r="AA304" s="14">
        <v>60.0</v>
      </c>
      <c r="AB304" s="14">
        <v>94.0</v>
      </c>
      <c r="AC304" s="14">
        <v>302.0</v>
      </c>
      <c r="AD304" s="14">
        <v>0.035</v>
      </c>
      <c r="AE304" s="14">
        <v>0.142</v>
      </c>
      <c r="AF304" s="14"/>
      <c r="AG304" s="14"/>
      <c r="AH304" s="14"/>
    </row>
    <row r="305">
      <c r="A305" s="32" t="str">
        <f t="shared" si="1"/>
        <v>Bolivia-The Americas2004</v>
      </c>
      <c r="B305" s="32" t="s">
        <v>81</v>
      </c>
      <c r="C305" s="33" t="s">
        <v>45</v>
      </c>
      <c r="D305" s="8" t="s">
        <v>63</v>
      </c>
      <c r="E305" s="12">
        <v>8.082396526E9</v>
      </c>
      <c r="F305" s="12">
        <f>E305/'HUMAN RESOURCES'!I305</f>
        <v>879.7060961</v>
      </c>
      <c r="G305" s="8">
        <v>0.056</v>
      </c>
      <c r="H305" s="8">
        <v>50.0</v>
      </c>
      <c r="I305" s="8">
        <v>0.177</v>
      </c>
      <c r="J305" s="34">
        <f t="array" ref="J305:K305">VLOOKUP(A305,ENERGY!$A$2:$F$2692,{5,6},0)</f>
        <v>5973</v>
      </c>
      <c r="K305" s="14">
        <v>13773.0</v>
      </c>
      <c r="L305" s="14">
        <f>J305/'HUMAN RESOURCES'!I305</f>
        <v>0.0006501146653</v>
      </c>
      <c r="M305" s="14">
        <f>K305/'HUMAN RESOURCES'!I305</f>
        <v>0.001499084093</v>
      </c>
      <c r="N305" s="34">
        <f t="array" ref="N305:V305">VLOOKUP(A305,'HUMAN RESOURCES'!$A$2:$M$2692,{2,3,4,5,6,7,8,9,10},0)</f>
        <v>0.029</v>
      </c>
      <c r="O305" s="14">
        <v>0.046</v>
      </c>
      <c r="P305" s="14">
        <v>67.0</v>
      </c>
      <c r="Q305" s="14">
        <v>62.0</v>
      </c>
      <c r="R305" s="14">
        <v>0.387</v>
      </c>
      <c r="S305" s="14">
        <v>0.569</v>
      </c>
      <c r="T305" s="14">
        <v>0.044</v>
      </c>
      <c r="U305" s="14">
        <v>9187610.0</v>
      </c>
      <c r="V305" s="14">
        <v>0.637</v>
      </c>
      <c r="W305" s="34">
        <f t="array" ref="W305:X305">VLOOKUP(A305,TOURISM!$A$2:$F$2692,{3,6},0)</f>
        <v>283000000</v>
      </c>
      <c r="X305" s="35">
        <v>2.32E8</v>
      </c>
      <c r="Y305" s="34">
        <f>X305/'HUMAN RESOURCES'!I305</f>
        <v>25.25139835</v>
      </c>
      <c r="Z305" s="34">
        <f t="array" ref="Z305:AE305">VLOOKUP(A305,BUSINESS!$A$2:$J$2692,{4,5,6,7,8,9},0)</f>
        <v>0.489</v>
      </c>
      <c r="AA305" s="14">
        <v>60.0</v>
      </c>
      <c r="AB305" s="14">
        <v>94.0</v>
      </c>
      <c r="AC305" s="14">
        <v>302.0</v>
      </c>
      <c r="AD305" s="14">
        <v>0.044</v>
      </c>
      <c r="AE305" s="14">
        <v>0.196</v>
      </c>
      <c r="AF305" s="14"/>
      <c r="AG305" s="14"/>
      <c r="AH305" s="14"/>
    </row>
    <row r="306">
      <c r="A306" s="32" t="str">
        <f t="shared" si="1"/>
        <v>Bolivia-The Americas2005</v>
      </c>
      <c r="B306" s="32" t="s">
        <v>81</v>
      </c>
      <c r="C306" s="33" t="s">
        <v>46</v>
      </c>
      <c r="D306" s="8" t="s">
        <v>63</v>
      </c>
      <c r="E306" s="12">
        <v>8.773451739E9</v>
      </c>
      <c r="F306" s="12">
        <f>E306/'HUMAN RESOURCES'!I306</f>
        <v>937.8647416</v>
      </c>
      <c r="G306" s="8">
        <v>0.053</v>
      </c>
      <c r="H306" s="8">
        <v>51.0</v>
      </c>
      <c r="I306" s="8">
        <v>0.145</v>
      </c>
      <c r="J306" s="34">
        <f t="array" ref="J306:K306">VLOOKUP(A306,ENERGY!$A$2:$F$2692,{5,6},0)</f>
        <v>5372</v>
      </c>
      <c r="K306" s="14">
        <v>12757.0</v>
      </c>
      <c r="L306" s="14">
        <f>J306/'HUMAN RESOURCES'!I306</f>
        <v>0.0005742562382</v>
      </c>
      <c r="M306" s="14">
        <f>K306/'HUMAN RESOURCES'!I306</f>
        <v>0.001363698219</v>
      </c>
      <c r="N306" s="34">
        <f t="array" ref="N306:V306">VLOOKUP(A306,'HUMAN RESOURCES'!$A$2:$M$2692,{2,3,4,5,6,7,8,9,10},0)</f>
        <v>0.029</v>
      </c>
      <c r="O306" s="14">
        <v>0.044</v>
      </c>
      <c r="P306" s="14">
        <v>67.0</v>
      </c>
      <c r="Q306" s="14">
        <v>63.0</v>
      </c>
      <c r="R306" s="14">
        <v>0.383</v>
      </c>
      <c r="S306" s="14">
        <v>0.573</v>
      </c>
      <c r="T306" s="14">
        <v>0.044</v>
      </c>
      <c r="U306" s="14">
        <v>9354709.0</v>
      </c>
      <c r="V306" s="14">
        <v>0.642</v>
      </c>
      <c r="W306" s="34">
        <f t="array" ref="W306:X306">VLOOKUP(A306,TOURISM!$A$2:$F$2692,{3,6},0)</f>
        <v>345000000</v>
      </c>
      <c r="X306" s="35">
        <v>2.57E8</v>
      </c>
      <c r="Y306" s="34">
        <f>X306/'HUMAN RESOURCES'!I306</f>
        <v>27.47279472</v>
      </c>
      <c r="Z306" s="34">
        <f t="array" ref="Z306:AE306">VLOOKUP(A306,BUSINESS!$A$2:$J$2692,{4,5,6,7,8,9},0)</f>
        <v>0.8</v>
      </c>
      <c r="AA306" s="14">
        <v>50.0</v>
      </c>
      <c r="AB306" s="14">
        <v>94.0</v>
      </c>
      <c r="AC306" s="14">
        <v>1080.0</v>
      </c>
      <c r="AD306" s="14">
        <v>0.052</v>
      </c>
      <c r="AE306" s="14">
        <v>0.259</v>
      </c>
      <c r="AF306" s="14"/>
      <c r="AG306" s="14"/>
      <c r="AH306" s="14"/>
    </row>
    <row r="307">
      <c r="A307" s="32" t="str">
        <f t="shared" si="1"/>
        <v>Bolivia-The Americas2006</v>
      </c>
      <c r="B307" s="32" t="s">
        <v>81</v>
      </c>
      <c r="C307" s="33" t="s">
        <v>47</v>
      </c>
      <c r="D307" s="8" t="s">
        <v>63</v>
      </c>
      <c r="E307" s="12">
        <v>9.549196256E9</v>
      </c>
      <c r="F307" s="12">
        <f>E307/'HUMAN RESOURCES'!I307</f>
        <v>1003.341382</v>
      </c>
      <c r="G307" s="8">
        <v>0.056</v>
      </c>
      <c r="H307" s="8">
        <v>57.0</v>
      </c>
      <c r="I307" s="8">
        <v>0.166</v>
      </c>
      <c r="J307" s="34">
        <f t="array" ref="J307:K307">VLOOKUP(A307,ENERGY!$A$2:$F$2692,{5,6},0)</f>
        <v>5183</v>
      </c>
      <c r="K307" s="14">
        <v>12325.0</v>
      </c>
      <c r="L307" s="14">
        <f>J307/'HUMAN RESOURCES'!I307</f>
        <v>0.0005445817894</v>
      </c>
      <c r="M307" s="14">
        <f>K307/'HUMAN RESOURCES'!I307</f>
        <v>0.001294997213</v>
      </c>
      <c r="N307" s="34">
        <f t="array" ref="N307:V307">VLOOKUP(A307,'HUMAN RESOURCES'!$A$2:$M$2692,{2,3,4,5,6,7,8,9,10},0)</f>
        <v>0.028</v>
      </c>
      <c r="O307" s="14">
        <v>0.042</v>
      </c>
      <c r="P307" s="14">
        <v>67.0</v>
      </c>
      <c r="Q307" s="14">
        <v>63.0</v>
      </c>
      <c r="R307" s="14">
        <v>0.379</v>
      </c>
      <c r="S307" s="14">
        <v>0.576</v>
      </c>
      <c r="T307" s="14">
        <v>0.045</v>
      </c>
      <c r="U307" s="14">
        <v>9517395.0</v>
      </c>
      <c r="V307" s="14">
        <v>0.647</v>
      </c>
      <c r="W307" s="34">
        <f t="array" ref="W307:X307">VLOOKUP(A307,TOURISM!$A$2:$F$2692,{3,6},0)</f>
        <v>330000000</v>
      </c>
      <c r="X307" s="35">
        <v>3.6E8</v>
      </c>
      <c r="Y307" s="34">
        <f>X307/'HUMAN RESOURCES'!I307</f>
        <v>37.8254764</v>
      </c>
      <c r="Z307" s="34">
        <f t="array" ref="Z307:AE307">VLOOKUP(A307,BUSINESS!$A$2:$J$2692,{4,5,6,7,8,9},0)</f>
        <v>0.8</v>
      </c>
      <c r="AA307" s="14">
        <v>50.0</v>
      </c>
      <c r="AB307" s="14">
        <v>94.0</v>
      </c>
      <c r="AC307" s="14">
        <v>1080.0</v>
      </c>
      <c r="AD307" s="14">
        <v>0.062</v>
      </c>
      <c r="AE307" s="14">
        <v>0.302</v>
      </c>
      <c r="AF307" s="14"/>
      <c r="AG307" s="14"/>
      <c r="AH307" s="14"/>
    </row>
    <row r="308">
      <c r="A308" s="32" t="str">
        <f t="shared" si="1"/>
        <v>Bolivia-The Americas2007</v>
      </c>
      <c r="B308" s="32" t="s">
        <v>81</v>
      </c>
      <c r="C308" s="33" t="s">
        <v>48</v>
      </c>
      <c r="D308" s="8" t="s">
        <v>63</v>
      </c>
      <c r="E308" s="12">
        <v>1.1451845341E10</v>
      </c>
      <c r="F308" s="12">
        <f>E308/'HUMAN RESOURCES'!I308</f>
        <v>1183.475163</v>
      </c>
      <c r="G308" s="8">
        <v>0.048</v>
      </c>
      <c r="H308" s="8">
        <v>58.0</v>
      </c>
      <c r="I308" s="8">
        <v>0.119</v>
      </c>
      <c r="J308" s="34">
        <f t="array" ref="J308:K308">VLOOKUP(A308,ENERGY!$A$2:$F$2692,{5,6},0)</f>
        <v>3527</v>
      </c>
      <c r="K308" s="14">
        <v>9567.0</v>
      </c>
      <c r="L308" s="14">
        <f>J308/'HUMAN RESOURCES'!I308</f>
        <v>0.0003644929507</v>
      </c>
      <c r="M308" s="14">
        <f>K308/'HUMAN RESOURCES'!I308</f>
        <v>0.0009886884206</v>
      </c>
      <c r="N308" s="34">
        <f t="array" ref="N308:V308">VLOOKUP(A308,'HUMAN RESOURCES'!$A$2:$M$2692,{2,3,4,5,6,7,8,9,10},0)</f>
        <v>0.028</v>
      </c>
      <c r="O308" s="14">
        <v>0.04</v>
      </c>
      <c r="P308" s="14">
        <v>68.0</v>
      </c>
      <c r="Q308" s="14">
        <v>63.0</v>
      </c>
      <c r="R308" s="14">
        <v>0.374</v>
      </c>
      <c r="S308" s="14">
        <v>0.58</v>
      </c>
      <c r="T308" s="14">
        <v>0.045</v>
      </c>
      <c r="U308" s="14">
        <v>9676456.0</v>
      </c>
      <c r="V308" s="14">
        <v>0.651</v>
      </c>
      <c r="W308" s="34">
        <f t="array" ref="W308:X308">VLOOKUP(A308,TOURISM!$A$2:$F$2692,{3,6},0)</f>
        <v>326000000</v>
      </c>
      <c r="X308" s="35">
        <v>3.85E8</v>
      </c>
      <c r="Y308" s="34">
        <f>X308/'HUMAN RESOURCES'!I308</f>
        <v>39.78729403</v>
      </c>
      <c r="Z308" s="34">
        <f t="array" ref="Z308:AE308">VLOOKUP(A308,BUSINESS!$A$2:$J$2692,{4,5,6,7,8,9},0)</f>
        <v>0.8</v>
      </c>
      <c r="AA308" s="14">
        <v>50.0</v>
      </c>
      <c r="AB308" s="14">
        <v>94.0</v>
      </c>
      <c r="AC308" s="14">
        <v>1080.0</v>
      </c>
      <c r="AD308" s="14">
        <v>0.105</v>
      </c>
      <c r="AE308" s="14">
        <v>0.336</v>
      </c>
      <c r="AF308" s="14"/>
      <c r="AG308" s="14"/>
      <c r="AH308" s="14"/>
    </row>
    <row r="309">
      <c r="A309" s="32" t="str">
        <f t="shared" si="1"/>
        <v>Bolivia-The Americas2008</v>
      </c>
      <c r="B309" s="32" t="s">
        <v>81</v>
      </c>
      <c r="C309" s="33" t="s">
        <v>49</v>
      </c>
      <c r="D309" s="8" t="s">
        <v>63</v>
      </c>
      <c r="E309" s="12">
        <v>1.3120183157E10</v>
      </c>
      <c r="F309" s="12">
        <f>E309/'HUMAN RESOURCES'!I309</f>
        <v>1334.152167</v>
      </c>
      <c r="G309" s="8">
        <v>0.047</v>
      </c>
      <c r="H309" s="8">
        <v>64.0</v>
      </c>
      <c r="I309" s="8">
        <v>0.129</v>
      </c>
      <c r="J309" s="34">
        <f t="array" ref="J309:K309">VLOOKUP(A309,ENERGY!$A$2:$F$2692,{5,6},0)</f>
        <v>3688</v>
      </c>
      <c r="K309" s="14">
        <v>14129.0</v>
      </c>
      <c r="L309" s="14">
        <f>J309/'HUMAN RESOURCES'!I309</f>
        <v>0.0003750216848</v>
      </c>
      <c r="M309" s="14">
        <f>K309/'HUMAN RESOURCES'!I309</f>
        <v>0.001436735733</v>
      </c>
      <c r="N309" s="34">
        <f t="array" ref="N309:V309">VLOOKUP(A309,'HUMAN RESOURCES'!$A$2:$M$2692,{2,3,4,5,6,7,8,9,10},0)</f>
        <v>0.027</v>
      </c>
      <c r="O309" s="14">
        <v>0.038</v>
      </c>
      <c r="P309" s="14">
        <v>68.0</v>
      </c>
      <c r="Q309" s="14">
        <v>64.0</v>
      </c>
      <c r="R309" s="14">
        <v>0.37</v>
      </c>
      <c r="S309" s="14">
        <v>0.585</v>
      </c>
      <c r="T309" s="14">
        <v>0.046</v>
      </c>
      <c r="U309" s="14">
        <v>9834098.0</v>
      </c>
      <c r="V309" s="14">
        <v>0.656</v>
      </c>
      <c r="W309" s="34">
        <f t="array" ref="W309:X309">VLOOKUP(A309,TOURISM!$A$2:$F$2692,{3,6},0)</f>
        <v>302000000</v>
      </c>
      <c r="X309" s="35">
        <v>3.81E8</v>
      </c>
      <c r="Y309" s="34">
        <f>X309/'HUMAN RESOURCES'!I309</f>
        <v>38.74274997</v>
      </c>
      <c r="Z309" s="34">
        <f t="array" ref="Z309:AE309">VLOOKUP(A309,BUSINESS!$A$2:$J$2692,{4,5,6,7,8,9},0)</f>
        <v>0.8</v>
      </c>
      <c r="AA309" s="14">
        <v>50.0</v>
      </c>
      <c r="AB309" s="14">
        <v>94.0</v>
      </c>
      <c r="AC309" s="14">
        <v>1080.0</v>
      </c>
      <c r="AD309" s="14">
        <v>0.125</v>
      </c>
      <c r="AE309" s="14">
        <v>0.512</v>
      </c>
      <c r="AF309" s="14"/>
      <c r="AG309" s="14"/>
      <c r="AH309" s="14"/>
    </row>
    <row r="310">
      <c r="A310" s="32" t="str">
        <f t="shared" si="1"/>
        <v>Bolivia-The Americas2009</v>
      </c>
      <c r="B310" s="32" t="s">
        <v>81</v>
      </c>
      <c r="C310" s="33" t="s">
        <v>50</v>
      </c>
      <c r="D310" s="8" t="s">
        <v>63</v>
      </c>
      <c r="E310" s="12">
        <v>1.6674324634E10</v>
      </c>
      <c r="F310" s="12">
        <f>E310/'HUMAN RESOURCES'!I310</f>
        <v>1668.532694</v>
      </c>
      <c r="G310" s="8">
        <v>0.049</v>
      </c>
      <c r="H310" s="8">
        <v>84.0</v>
      </c>
      <c r="I310" s="8">
        <v>0.139</v>
      </c>
      <c r="J310" s="34">
        <f t="array" ref="J310:K310">VLOOKUP(A310,ENERGY!$A$2:$F$2692,{5,6},0)</f>
        <v>3737</v>
      </c>
      <c r="K310" s="14">
        <v>10224.0</v>
      </c>
      <c r="L310" s="14">
        <f>J310/'HUMAN RESOURCES'!I310</f>
        <v>0.0003739465804</v>
      </c>
      <c r="M310" s="14">
        <f>K310/'HUMAN RESOURCES'!I310</f>
        <v>0.001023074615</v>
      </c>
      <c r="N310" s="34">
        <f t="array" ref="N310:V310">VLOOKUP(A310,'HUMAN RESOURCES'!$A$2:$M$2692,{2,3,4,5,6,7,8,9,10},0)</f>
        <v>0.027</v>
      </c>
      <c r="O310" s="14">
        <v>0.036</v>
      </c>
      <c r="P310" s="14">
        <v>68.0</v>
      </c>
      <c r="Q310" s="14">
        <v>64.0</v>
      </c>
      <c r="R310" s="14">
        <v>0.365</v>
      </c>
      <c r="S310" s="14">
        <v>0.589</v>
      </c>
      <c r="T310" s="14">
        <v>0.046</v>
      </c>
      <c r="U310" s="14">
        <v>9993406.0</v>
      </c>
      <c r="V310" s="14">
        <v>0.66</v>
      </c>
      <c r="W310" s="34">
        <f t="array" ref="W310:X310">VLOOKUP(A310,TOURISM!$A$2:$F$2692,{3,6},0)</f>
        <v>306000000</v>
      </c>
      <c r="X310" s="35">
        <v>3.88E8</v>
      </c>
      <c r="Y310" s="34">
        <f>X310/'HUMAN RESOURCES'!I310</f>
        <v>38.8256016</v>
      </c>
      <c r="Z310" s="34">
        <f t="array" ref="Z310:AE310">VLOOKUP(A310,BUSINESS!$A$2:$J$2692,{4,5,6,7,8,9},0)</f>
        <v>0.8</v>
      </c>
      <c r="AA310" s="14">
        <v>50.0</v>
      </c>
      <c r="AB310" s="14">
        <v>94.0</v>
      </c>
      <c r="AC310" s="14">
        <v>1080.0</v>
      </c>
      <c r="AD310" s="14">
        <v>0.168</v>
      </c>
      <c r="AE310" s="14">
        <v>0.647</v>
      </c>
      <c r="AF310" s="14"/>
      <c r="AG310" s="14"/>
      <c r="AH310" s="14"/>
    </row>
    <row r="311">
      <c r="A311" s="32" t="str">
        <f t="shared" si="1"/>
        <v>Bolivia-The Americas2010</v>
      </c>
      <c r="B311" s="32" t="s">
        <v>81</v>
      </c>
      <c r="C311" s="33" t="s">
        <v>51</v>
      </c>
      <c r="D311" s="8" t="s">
        <v>63</v>
      </c>
      <c r="E311" s="12">
        <v>1.7339992165E10</v>
      </c>
      <c r="F311" s="12">
        <f>E311/'HUMAN RESOURCES'!I311</f>
        <v>1707.263302</v>
      </c>
      <c r="G311" s="8">
        <v>0.058</v>
      </c>
      <c r="H311" s="8">
        <v>100.0</v>
      </c>
      <c r="I311" s="8">
        <v>0.124</v>
      </c>
      <c r="J311" s="34">
        <f t="array" ref="J311:K311">VLOOKUP(A311,ENERGY!$A$2:$F$2692,{5,6},0)</f>
        <v>6439</v>
      </c>
      <c r="K311" s="14">
        <v>14910.0</v>
      </c>
      <c r="L311" s="14">
        <f>J311/'HUMAN RESOURCES'!I311</f>
        <v>0.0006339719361</v>
      </c>
      <c r="M311" s="14">
        <f>K311/'HUMAN RESOURCES'!I311</f>
        <v>0.001468010804</v>
      </c>
      <c r="N311" s="34">
        <f t="array" ref="N311:V311">VLOOKUP(A311,'HUMAN RESOURCES'!$A$2:$M$2692,{2,3,4,5,6,7,8,9,10},0)</f>
        <v>0.026</v>
      </c>
      <c r="O311" s="14">
        <v>0.035</v>
      </c>
      <c r="P311" s="14">
        <v>69.0</v>
      </c>
      <c r="Q311" s="14">
        <v>64.0</v>
      </c>
      <c r="R311" s="14">
        <v>0.36</v>
      </c>
      <c r="S311" s="14">
        <v>0.593</v>
      </c>
      <c r="T311" s="14">
        <v>0.047</v>
      </c>
      <c r="U311" s="14">
        <v>1.0156601E7</v>
      </c>
      <c r="V311" s="14">
        <v>0.664</v>
      </c>
      <c r="W311" s="34">
        <f t="array" ref="W311:X311">VLOOKUP(A311,TOURISM!$A$2:$F$2692,{3,6},0)</f>
        <v>339000000</v>
      </c>
      <c r="X311" s="35">
        <v>4.21E8</v>
      </c>
      <c r="Y311" s="34">
        <f>X311/'HUMAN RESOURCES'!I311</f>
        <v>41.45087515</v>
      </c>
      <c r="Z311" s="34">
        <f t="array" ref="Z311:AE311">VLOOKUP(A311,BUSINESS!$A$2:$J$2692,{4,5,6,7,8,9},0)</f>
        <v>0.8</v>
      </c>
      <c r="AA311" s="14">
        <v>49.0</v>
      </c>
      <c r="AB311" s="14">
        <v>94.0</v>
      </c>
      <c r="AC311" s="14">
        <v>1080.0</v>
      </c>
      <c r="AD311" s="14">
        <v>0.224</v>
      </c>
      <c r="AE311" s="14">
        <v>0.707</v>
      </c>
      <c r="AF311" s="14"/>
      <c r="AG311" s="14"/>
      <c r="AH311" s="14"/>
    </row>
    <row r="312">
      <c r="A312" s="32" t="str">
        <f t="shared" si="1"/>
        <v>Bolivia-The Americas2011</v>
      </c>
      <c r="B312" s="32" t="s">
        <v>81</v>
      </c>
      <c r="C312" s="33" t="s">
        <v>52</v>
      </c>
      <c r="D312" s="8" t="s">
        <v>63</v>
      </c>
      <c r="E312" s="12">
        <v>1.9649631308E10</v>
      </c>
      <c r="F312" s="12">
        <f>E312/'HUMAN RESOURCES'!I312</f>
        <v>1903.214295</v>
      </c>
      <c r="G312" s="8">
        <v>0.055</v>
      </c>
      <c r="H312" s="8">
        <v>106.0</v>
      </c>
      <c r="I312" s="8">
        <v>0.099</v>
      </c>
      <c r="J312" s="34">
        <f t="array" ref="J312:K312">VLOOKUP(A312,ENERGY!$A$2:$F$2692,{5,6},0)</f>
        <v>3622</v>
      </c>
      <c r="K312" s="14">
        <v>13084.0</v>
      </c>
      <c r="L312" s="14">
        <f>J312/'HUMAN RESOURCES'!I312</f>
        <v>0.000350817889</v>
      </c>
      <c r="M312" s="14">
        <f>K312/'HUMAN RESOURCES'!I312</f>
        <v>0.001267283617</v>
      </c>
      <c r="N312" s="34">
        <f t="array" ref="N312:V312">VLOOKUP(A312,'HUMAN RESOURCES'!$A$2:$M$2692,{2,3,4,5,6,7,8,9,10},0)</f>
        <v>0.026</v>
      </c>
      <c r="O312" s="14">
        <v>0.033</v>
      </c>
      <c r="P312" s="14">
        <v>69.0</v>
      </c>
      <c r="Q312" s="14">
        <v>65.0</v>
      </c>
      <c r="R312" s="14">
        <v>0.356</v>
      </c>
      <c r="S312" s="14">
        <v>0.596</v>
      </c>
      <c r="T312" s="14">
        <v>0.048</v>
      </c>
      <c r="U312" s="14">
        <v>1.0324445E7</v>
      </c>
      <c r="V312" s="14">
        <v>0.669</v>
      </c>
      <c r="W312" s="34">
        <f t="array" ref="W312:X312">VLOOKUP(A312,TOURISM!$A$2:$F$2692,{3,6},0)</f>
        <v>499000000</v>
      </c>
      <c r="X312" s="35">
        <v>4.1E8</v>
      </c>
      <c r="Y312" s="34">
        <f>X312/'HUMAN RESOURCES'!I312</f>
        <v>39.71157772</v>
      </c>
      <c r="Z312" s="34">
        <f t="array" ref="Z312:AE312">VLOOKUP(A312,BUSINESS!$A$2:$J$2692,{4,5,6,7,8,9},0)</f>
        <v>0.8</v>
      </c>
      <c r="AA312" s="14">
        <v>49.0</v>
      </c>
      <c r="AB312" s="14">
        <v>94.0</v>
      </c>
      <c r="AC312" s="14">
        <v>1080.0</v>
      </c>
      <c r="AD312" s="14">
        <v>0.3</v>
      </c>
      <c r="AE312" s="14">
        <v>0.809</v>
      </c>
      <c r="AF312" s="14"/>
      <c r="AG312" s="14"/>
      <c r="AH312" s="14"/>
    </row>
    <row r="313">
      <c r="A313" s="32" t="str">
        <f t="shared" si="1"/>
        <v>Bolivia-The Americas2012</v>
      </c>
      <c r="B313" s="32" t="s">
        <v>81</v>
      </c>
      <c r="C313" s="33" t="s">
        <v>53</v>
      </c>
      <c r="D313" s="8" t="s">
        <v>63</v>
      </c>
      <c r="E313" s="12">
        <v>2.3948541156E10</v>
      </c>
      <c r="F313" s="12">
        <f>E313/'HUMAN RESOURCES'!I313</f>
        <v>2281.620703</v>
      </c>
      <c r="G313" s="8">
        <v>0.05</v>
      </c>
      <c r="H313" s="8">
        <v>115.0</v>
      </c>
      <c r="I313" s="8">
        <v>0.109</v>
      </c>
      <c r="J313" s="34">
        <f t="array" ref="J313:K313">VLOOKUP(A313,ENERGY!$A$2:$F$2692,{5,6},0)</f>
        <v>2903</v>
      </c>
      <c r="K313" s="14">
        <v>9824.0</v>
      </c>
      <c r="L313" s="14">
        <f>J313/'HUMAN RESOURCES'!I313</f>
        <v>0.000276574045</v>
      </c>
      <c r="M313" s="14">
        <f>K313/'HUMAN RESOURCES'!I313</f>
        <v>0.0009359501957</v>
      </c>
      <c r="N313" s="34">
        <f t="array" ref="N313:V313">VLOOKUP(A313,'HUMAN RESOURCES'!$A$2:$M$2692,{2,3,4,5,6,7,8,9,10},0)</f>
        <v>0.026</v>
      </c>
      <c r="O313" s="14">
        <v>0.032</v>
      </c>
      <c r="P313" s="14">
        <v>69.0</v>
      </c>
      <c r="Q313" s="14">
        <v>65.0</v>
      </c>
      <c r="R313" s="14">
        <v>0.352</v>
      </c>
      <c r="S313" s="14">
        <v>0.599</v>
      </c>
      <c r="T313" s="14">
        <v>0.048</v>
      </c>
      <c r="U313" s="14">
        <v>1.0496285E7</v>
      </c>
      <c r="V313" s="14">
        <v>0.673</v>
      </c>
      <c r="W313" s="34">
        <f t="array" ref="W313:X313">VLOOKUP(A313,TOURISM!$A$2:$F$2692,{3,6},0)</f>
        <v>581000000</v>
      </c>
      <c r="X313" s="35">
        <v>5.59E8</v>
      </c>
      <c r="Y313" s="34">
        <f>X313/'HUMAN RESOURCES'!I313</f>
        <v>53.25693805</v>
      </c>
      <c r="Z313" s="34">
        <f t="array" ref="Z313:AE313">VLOOKUP(A313,BUSINESS!$A$2:$J$2692,{4,5,6,7,8,9},0)</f>
        <v>0.834</v>
      </c>
      <c r="AA313" s="14">
        <v>49.0</v>
      </c>
      <c r="AB313" s="14">
        <v>158.0</v>
      </c>
      <c r="AC313" s="14">
        <v>1025.0</v>
      </c>
      <c r="AD313" s="14">
        <v>0.355</v>
      </c>
      <c r="AE313" s="14">
        <v>0.904</v>
      </c>
      <c r="AF313" s="14"/>
      <c r="AG313" s="14"/>
      <c r="AH313" s="14"/>
    </row>
    <row r="314">
      <c r="A314" s="32" t="str">
        <f t="shared" si="1"/>
        <v>Bosnia and Herzegovina-Europe2000</v>
      </c>
      <c r="B314" s="32" t="s">
        <v>82</v>
      </c>
      <c r="C314" s="33" t="s">
        <v>40</v>
      </c>
      <c r="D314" s="8" t="s">
        <v>55</v>
      </c>
      <c r="E314" s="12">
        <v>1.6853238733E10</v>
      </c>
      <c r="F314" s="12">
        <f>E314/'HUMAN RESOURCES'!I314</f>
        <v>4395.315294</v>
      </c>
      <c r="G314" s="8">
        <v>0.099</v>
      </c>
      <c r="H314" s="8">
        <v>447.0</v>
      </c>
      <c r="I314" s="8">
        <v>0.069</v>
      </c>
      <c r="J314" s="34">
        <f t="array" ref="J314:K314">VLOOKUP(A314,ENERGY!$A$2:$F$2692,{5,6},0)</f>
        <v>14338</v>
      </c>
      <c r="K314" s="14">
        <v>8529.0</v>
      </c>
      <c r="L314" s="14">
        <f>J314/'HUMAN RESOURCES'!I314</f>
        <v>0.003739342431</v>
      </c>
      <c r="M314" s="14">
        <f>K314/'HUMAN RESOURCES'!I314</f>
        <v>0.002224358459</v>
      </c>
      <c r="N314" s="34">
        <f t="array" ref="N314:V314">VLOOKUP(A314,'HUMAN RESOURCES'!$A$2:$M$2692,{2,3,4,5,6,7,8,9,10},0)</f>
        <v>0.01</v>
      </c>
      <c r="O314" s="14">
        <v>0.008</v>
      </c>
      <c r="P314" s="14">
        <v>77.0</v>
      </c>
      <c r="Q314" s="14">
        <v>72.0</v>
      </c>
      <c r="R314" s="14">
        <v>0.202</v>
      </c>
      <c r="S314" s="14">
        <v>0.691</v>
      </c>
      <c r="T314" s="14">
        <v>0.107</v>
      </c>
      <c r="U314" s="14">
        <v>3834364.0</v>
      </c>
      <c r="V314" s="14">
        <v>0.393</v>
      </c>
      <c r="W314" s="34">
        <f t="array" ref="W314:X314">VLOOKUP(A314,TOURISM!$A$2:$F$2692,{3,6},0)</f>
        <v>246000000</v>
      </c>
      <c r="X314" s="35">
        <v>9.2E7</v>
      </c>
      <c r="Y314" s="34">
        <f>X314/'HUMAN RESOURCES'!I314</f>
        <v>23.99354886</v>
      </c>
      <c r="Z314" s="34">
        <f t="array" ref="Z314:AE314">VLOOKUP(A314,BUSINESS!$A$2:$J$2692,{4,5,6,7,8,9},0)</f>
        <v>0.489</v>
      </c>
      <c r="AA314" s="14">
        <v>26.0</v>
      </c>
      <c r="AB314" s="14">
        <v>94.0</v>
      </c>
      <c r="AC314" s="14">
        <v>302.0</v>
      </c>
      <c r="AD314" s="14">
        <v>0.011</v>
      </c>
      <c r="AE314" s="14">
        <v>0.024</v>
      </c>
      <c r="AF314" s="14"/>
      <c r="AG314" s="14"/>
      <c r="AH314" s="14"/>
    </row>
    <row r="315">
      <c r="A315" s="32" t="str">
        <f t="shared" si="1"/>
        <v>Bosnia and Herzegovina-Europe2001</v>
      </c>
      <c r="B315" s="32" t="s">
        <v>82</v>
      </c>
      <c r="C315" s="33" t="s">
        <v>42</v>
      </c>
      <c r="D315" s="8" t="s">
        <v>55</v>
      </c>
      <c r="E315" s="12">
        <v>5.505984456E9</v>
      </c>
      <c r="F315" s="12">
        <f>E315/'HUMAN RESOURCES'!I315</f>
        <v>1419.304832</v>
      </c>
      <c r="G315" s="8">
        <v>0.071</v>
      </c>
      <c r="H315" s="8">
        <v>103.0</v>
      </c>
      <c r="I315" s="8">
        <v>0.305</v>
      </c>
      <c r="J315" s="34">
        <f t="array" ref="J315:K315">VLOOKUP(A315,ENERGY!$A$2:$F$2692,{5,6},0)</f>
        <v>7095</v>
      </c>
      <c r="K315" s="14">
        <v>8529.0</v>
      </c>
      <c r="L315" s="14">
        <f>J315/'HUMAN RESOURCES'!I315</f>
        <v>0.001828913223</v>
      </c>
      <c r="M315" s="14">
        <f>K315/'HUMAN RESOURCES'!I315</f>
        <v>0.002198562492</v>
      </c>
      <c r="N315" s="34">
        <f t="array" ref="N315:V315">VLOOKUP(A315,'HUMAN RESOURCES'!$A$2:$M$2692,{2,3,4,5,6,7,8,9,10},0)</f>
        <v>0.01</v>
      </c>
      <c r="O315" s="14">
        <v>0.008</v>
      </c>
      <c r="P315" s="14">
        <v>77.0</v>
      </c>
      <c r="Q315" s="14">
        <v>73.0</v>
      </c>
      <c r="R315" s="14">
        <v>0.199</v>
      </c>
      <c r="S315" s="14">
        <v>0.689</v>
      </c>
      <c r="T315" s="14">
        <v>0.112</v>
      </c>
      <c r="U315" s="14">
        <v>3879353.0</v>
      </c>
      <c r="V315" s="14">
        <v>0.393</v>
      </c>
      <c r="W315" s="34">
        <f t="array" ref="W315:X315">VLOOKUP(A315,TOURISM!$A$2:$F$2692,{3,6},0)</f>
        <v>279000000</v>
      </c>
      <c r="X315" s="35">
        <v>9.6E7</v>
      </c>
      <c r="Y315" s="34">
        <f>X315/'HUMAN RESOURCES'!I315</f>
        <v>24.74639457</v>
      </c>
      <c r="Z315" s="34">
        <f t="array" ref="Z315:AE315">VLOOKUP(A315,BUSINESS!$A$2:$J$2692,{4,5,6,7,8,9},0)</f>
        <v>0.489</v>
      </c>
      <c r="AA315" s="14">
        <v>26.0</v>
      </c>
      <c r="AB315" s="14">
        <v>94.0</v>
      </c>
      <c r="AC315" s="14">
        <v>302.0</v>
      </c>
      <c r="AD315" s="14">
        <v>0.012</v>
      </c>
      <c r="AE315" s="14">
        <v>0.115</v>
      </c>
      <c r="AF315" s="14"/>
      <c r="AG315" s="14"/>
      <c r="AH315" s="14"/>
    </row>
    <row r="316">
      <c r="A316" s="32" t="str">
        <f t="shared" si="1"/>
        <v>Bosnia and Herzegovina-Europe2002</v>
      </c>
      <c r="B316" s="32" t="s">
        <v>82</v>
      </c>
      <c r="C316" s="33" t="s">
        <v>43</v>
      </c>
      <c r="D316" s="8" t="s">
        <v>55</v>
      </c>
      <c r="E316" s="12">
        <v>5.748990555E9</v>
      </c>
      <c r="F316" s="12">
        <f>E316/'HUMAN RESOURCES'!I316</f>
        <v>1475.015787</v>
      </c>
      <c r="G316" s="8">
        <v>0.072</v>
      </c>
      <c r="H316" s="8">
        <v>108.0</v>
      </c>
      <c r="I316" s="8">
        <v>0.148</v>
      </c>
      <c r="J316" s="34">
        <f t="array" ref="J316:K316">VLOOKUP(A316,ENERGY!$A$2:$F$2692,{5,6},0)</f>
        <v>6451</v>
      </c>
      <c r="K316" s="14">
        <v>31125.0</v>
      </c>
      <c r="L316" s="14">
        <f>J316/'HUMAN RESOURCES'!I316</f>
        <v>0.001655130018</v>
      </c>
      <c r="M316" s="14">
        <f>K316/'HUMAN RESOURCES'!I316</f>
        <v>0.007985726524</v>
      </c>
      <c r="N316" s="34">
        <f t="array" ref="N316:V316">VLOOKUP(A316,'HUMAN RESOURCES'!$A$2:$M$2692,{2,3,4,5,6,7,8,9,10},0)</f>
        <v>0.009</v>
      </c>
      <c r="O316" s="14">
        <v>0.007</v>
      </c>
      <c r="P316" s="14">
        <v>77.0</v>
      </c>
      <c r="Q316" s="14">
        <v>73.0</v>
      </c>
      <c r="R316" s="14">
        <v>0.197</v>
      </c>
      <c r="S316" s="14">
        <v>0.686</v>
      </c>
      <c r="T316" s="14">
        <v>0.117</v>
      </c>
      <c r="U316" s="14">
        <v>3897579.0</v>
      </c>
      <c r="V316" s="14">
        <v>0.393</v>
      </c>
      <c r="W316" s="34">
        <f t="array" ref="W316:X316">VLOOKUP(A316,TOURISM!$A$2:$F$2692,{3,6},0)</f>
        <v>307000000</v>
      </c>
      <c r="X316" s="35">
        <v>1.12E8</v>
      </c>
      <c r="Y316" s="34">
        <f>X316/'HUMAN RESOURCES'!I316</f>
        <v>28.73578701</v>
      </c>
      <c r="Z316" s="34">
        <f t="array" ref="Z316:AE316">VLOOKUP(A316,BUSINESS!$A$2:$J$2692,{4,5,6,7,8,9},0)</f>
        <v>0.489</v>
      </c>
      <c r="AA316" s="14">
        <v>26.0</v>
      </c>
      <c r="AB316" s="14">
        <v>94.0</v>
      </c>
      <c r="AC316" s="14">
        <v>302.0</v>
      </c>
      <c r="AD316" s="14">
        <v>0.026</v>
      </c>
      <c r="AE316" s="14">
        <v>0.192</v>
      </c>
      <c r="AF316" s="14"/>
      <c r="AG316" s="14"/>
      <c r="AH316" s="14"/>
    </row>
    <row r="317">
      <c r="A317" s="32" t="str">
        <f t="shared" si="1"/>
        <v>Bosnia and Herzegovina-Europe2003</v>
      </c>
      <c r="B317" s="32" t="s">
        <v>82</v>
      </c>
      <c r="C317" s="33" t="s">
        <v>44</v>
      </c>
      <c r="D317" s="8" t="s">
        <v>55</v>
      </c>
      <c r="E317" s="12">
        <v>6.651226179E9</v>
      </c>
      <c r="F317" s="12">
        <f>E317/'HUMAN RESOURCES'!I317</f>
        <v>1707.290424</v>
      </c>
      <c r="G317" s="8">
        <v>0.071</v>
      </c>
      <c r="H317" s="8">
        <v>122.0</v>
      </c>
      <c r="I317" s="8">
        <v>0.127</v>
      </c>
      <c r="J317" s="34">
        <f t="array" ref="J317:K317">VLOOKUP(A317,ENERGY!$A$2:$F$2692,{5,6},0)</f>
        <v>6161</v>
      </c>
      <c r="K317" s="14">
        <v>30590.0</v>
      </c>
      <c r="L317" s="14">
        <f>J317/'HUMAN RESOURCES'!I317</f>
        <v>0.001581455211</v>
      </c>
      <c r="M317" s="14">
        <f>K317/'HUMAN RESOURCES'!I317</f>
        <v>0.007852088119</v>
      </c>
      <c r="N317" s="34">
        <f t="array" ref="N317:V317">VLOOKUP(A317,'HUMAN RESOURCES'!$A$2:$M$2692,{2,3,4,5,6,7,8,9,10},0)</f>
        <v>0.009</v>
      </c>
      <c r="O317" s="14">
        <v>0.007</v>
      </c>
      <c r="P317" s="14">
        <v>78.0</v>
      </c>
      <c r="Q317" s="14">
        <v>73.0</v>
      </c>
      <c r="R317" s="14">
        <v>0.194</v>
      </c>
      <c r="S317" s="14">
        <v>0.684</v>
      </c>
      <c r="T317" s="14">
        <v>0.122</v>
      </c>
      <c r="U317" s="14">
        <v>3895779.0</v>
      </c>
      <c r="V317" s="14">
        <v>0.392</v>
      </c>
      <c r="W317" s="34">
        <f t="array" ref="W317:X317">VLOOKUP(A317,TOURISM!$A$2:$F$2692,{3,6},0)</f>
        <v>404000000</v>
      </c>
      <c r="X317" s="35">
        <v>1.45E8</v>
      </c>
      <c r="Y317" s="34">
        <f>X317/'HUMAN RESOURCES'!I317</f>
        <v>37.21977042</v>
      </c>
      <c r="Z317" s="34">
        <f t="array" ref="Z317:AE317">VLOOKUP(A317,BUSINESS!$A$2:$J$2692,{4,5,6,7,8,9},0)</f>
        <v>0.489</v>
      </c>
      <c r="AA317" s="14">
        <v>68.0</v>
      </c>
      <c r="AB317" s="14">
        <v>94.0</v>
      </c>
      <c r="AC317" s="14">
        <v>302.0</v>
      </c>
      <c r="AD317" s="14">
        <v>0.04</v>
      </c>
      <c r="AE317" s="14">
        <v>0.276</v>
      </c>
      <c r="AF317" s="14"/>
      <c r="AG317" s="14"/>
      <c r="AH317" s="14"/>
    </row>
    <row r="318">
      <c r="A318" s="32" t="str">
        <f t="shared" si="1"/>
        <v>Bosnia and Herzegovina-Europe2004</v>
      </c>
      <c r="B318" s="32" t="s">
        <v>82</v>
      </c>
      <c r="C318" s="33" t="s">
        <v>45</v>
      </c>
      <c r="D318" s="8" t="s">
        <v>55</v>
      </c>
      <c r="E318" s="12">
        <v>8.370020196E9</v>
      </c>
      <c r="F318" s="12">
        <f>E318/'HUMAN RESOURCES'!I318</f>
        <v>2153.490279</v>
      </c>
      <c r="G318" s="8">
        <v>0.08</v>
      </c>
      <c r="H318" s="8">
        <v>174.0</v>
      </c>
      <c r="I318" s="8">
        <v>0.109</v>
      </c>
      <c r="J318" s="34">
        <f t="array" ref="J318:K318">VLOOKUP(A318,ENERGY!$A$2:$F$2692,{5,6},0)</f>
        <v>5954</v>
      </c>
      <c r="K318" s="14">
        <v>30997.0</v>
      </c>
      <c r="L318" s="14">
        <f>J318/'HUMAN RESOURCES'!I318</f>
        <v>0.001531881742</v>
      </c>
      <c r="M318" s="14">
        <f>K318/'HUMAN RESOURCES'!I318</f>
        <v>0.007975098817</v>
      </c>
      <c r="N318" s="34">
        <f t="array" ref="N318:V318">VLOOKUP(A318,'HUMAN RESOURCES'!$A$2:$M$2692,{2,3,4,5,6,7,8,9,10},0)</f>
        <v>0.008</v>
      </c>
      <c r="O318" s="14">
        <v>0.007</v>
      </c>
      <c r="P318" s="14">
        <v>78.0</v>
      </c>
      <c r="Q318" s="14">
        <v>73.0</v>
      </c>
      <c r="R318" s="14">
        <v>0.192</v>
      </c>
      <c r="S318" s="14">
        <v>0.682</v>
      </c>
      <c r="T318" s="14">
        <v>0.127</v>
      </c>
      <c r="U318" s="14">
        <v>3886723.0</v>
      </c>
      <c r="V318" s="14">
        <v>0.392</v>
      </c>
      <c r="W318" s="34">
        <f t="array" ref="W318:X318">VLOOKUP(A318,TOURISM!$A$2:$F$2692,{3,6},0)</f>
        <v>507000000</v>
      </c>
      <c r="X318" s="35">
        <v>1.62E8</v>
      </c>
      <c r="Y318" s="34">
        <f>X318/'HUMAN RESOURCES'!I318</f>
        <v>41.68035643</v>
      </c>
      <c r="Z318" s="34">
        <f t="array" ref="Z318:AE318">VLOOKUP(A318,BUSINESS!$A$2:$J$2692,{4,5,6,7,8,9},0)</f>
        <v>0.489</v>
      </c>
      <c r="AA318" s="14">
        <v>63.0</v>
      </c>
      <c r="AB318" s="14">
        <v>94.0</v>
      </c>
      <c r="AC318" s="14">
        <v>302.0</v>
      </c>
      <c r="AD318" s="14">
        <v>0.155</v>
      </c>
      <c r="AE318" s="14">
        <v>0.362</v>
      </c>
      <c r="AF318" s="14"/>
      <c r="AG318" s="14"/>
      <c r="AH318" s="14"/>
    </row>
    <row r="319">
      <c r="A319" s="32" t="str">
        <f t="shared" si="1"/>
        <v>Bosnia and Herzegovina-Europe2005</v>
      </c>
      <c r="B319" s="32" t="s">
        <v>82</v>
      </c>
      <c r="C319" s="33" t="s">
        <v>46</v>
      </c>
      <c r="D319" s="8" t="s">
        <v>55</v>
      </c>
      <c r="E319" s="12">
        <v>1.0022840635E10</v>
      </c>
      <c r="F319" s="12">
        <f>E319/'HUMAN RESOURCES'!I319</f>
        <v>2583.320868</v>
      </c>
      <c r="G319" s="8">
        <v>0.09</v>
      </c>
      <c r="H319" s="8">
        <v>236.0</v>
      </c>
      <c r="I319" s="8">
        <v>0.103</v>
      </c>
      <c r="J319" s="34">
        <f t="array" ref="J319:K319">VLOOKUP(A319,ENERGY!$A$2:$F$2692,{5,6},0)</f>
        <v>5305</v>
      </c>
      <c r="K319" s="14">
        <v>27884.0</v>
      </c>
      <c r="L319" s="14">
        <f>J319/'HUMAN RESOURCES'!I319</f>
        <v>0.001367328655</v>
      </c>
      <c r="M319" s="14">
        <f>K319/'HUMAN RESOURCES'!I319</f>
        <v>0.007186916533</v>
      </c>
      <c r="N319" s="34">
        <f t="array" ref="N319:V319">VLOOKUP(A319,'HUMAN RESOURCES'!$A$2:$M$2692,{2,3,4,5,6,7,8,9,10},0)</f>
        <v>0.008</v>
      </c>
      <c r="O319" s="14">
        <v>0.007</v>
      </c>
      <c r="P319" s="14">
        <v>78.0</v>
      </c>
      <c r="Q319" s="14">
        <v>73.0</v>
      </c>
      <c r="R319" s="14">
        <v>0.189</v>
      </c>
      <c r="S319" s="14">
        <v>0.68</v>
      </c>
      <c r="T319" s="14">
        <v>0.131</v>
      </c>
      <c r="U319" s="14">
        <v>3879828.0</v>
      </c>
      <c r="V319" s="14">
        <v>0.392</v>
      </c>
      <c r="W319" s="34">
        <f t="array" ref="W319:X319">VLOOKUP(A319,TOURISM!$A$2:$F$2692,{3,6},0)</f>
        <v>557000000</v>
      </c>
      <c r="X319" s="35">
        <v>1.58E8</v>
      </c>
      <c r="Y319" s="34">
        <f>X319/'HUMAN RESOURCES'!I319</f>
        <v>40.72345475</v>
      </c>
      <c r="Z319" s="34">
        <f t="array" ref="Z319:AE319">VLOOKUP(A319,BUSINESS!$A$2:$J$2692,{4,5,6,7,8,9},0)</f>
        <v>0.428</v>
      </c>
      <c r="AA319" s="14">
        <v>63.0</v>
      </c>
      <c r="AB319" s="14">
        <v>94.0</v>
      </c>
      <c r="AC319" s="14">
        <v>368.0</v>
      </c>
      <c r="AD319" s="14">
        <v>0.213</v>
      </c>
      <c r="AE319" s="14">
        <v>0.411</v>
      </c>
      <c r="AF319" s="14"/>
      <c r="AG319" s="14"/>
      <c r="AH319" s="14"/>
    </row>
    <row r="320">
      <c r="A320" s="32" t="str">
        <f t="shared" si="1"/>
        <v>Bosnia and Herzegovina-Europe2006</v>
      </c>
      <c r="B320" s="32" t="s">
        <v>82</v>
      </c>
      <c r="C320" s="33" t="s">
        <v>47</v>
      </c>
      <c r="D320" s="8" t="s">
        <v>55</v>
      </c>
      <c r="E320" s="12">
        <v>1.0948051122E10</v>
      </c>
      <c r="F320" s="12">
        <f>E320/'HUMAN RESOURCES'!I320</f>
        <v>2825.18905</v>
      </c>
      <c r="G320" s="8">
        <v>0.087</v>
      </c>
      <c r="H320" s="8">
        <v>246.0</v>
      </c>
      <c r="I320" s="8">
        <v>0.096</v>
      </c>
      <c r="J320" s="34">
        <f t="array" ref="J320:K320">VLOOKUP(A320,ENERGY!$A$2:$F$2692,{5,6},0)</f>
        <v>5042</v>
      </c>
      <c r="K320" s="14">
        <v>25618.0</v>
      </c>
      <c r="L320" s="14">
        <f>J320/'HUMAN RESOURCES'!I320</f>
        <v>0.001301108574</v>
      </c>
      <c r="M320" s="14">
        <f>K320/'HUMAN RESOURCES'!I320</f>
        <v>0.006610828929</v>
      </c>
      <c r="N320" s="34">
        <f t="array" ref="N320:V320">VLOOKUP(A320,'HUMAN RESOURCES'!$A$2:$M$2692,{2,3,4,5,6,7,8,9,10},0)</f>
        <v>0.008</v>
      </c>
      <c r="O320" s="14">
        <v>0.007</v>
      </c>
      <c r="P320" s="14">
        <v>78.0</v>
      </c>
      <c r="Q320" s="14">
        <v>73.0</v>
      </c>
      <c r="R320" s="14">
        <v>0.186</v>
      </c>
      <c r="S320" s="14">
        <v>0.678</v>
      </c>
      <c r="T320" s="14">
        <v>0.136</v>
      </c>
      <c r="U320" s="14">
        <v>3875157.0</v>
      </c>
      <c r="V320" s="14">
        <v>0.392</v>
      </c>
      <c r="W320" s="34">
        <f t="array" ref="W320:X320">VLOOKUP(A320,TOURISM!$A$2:$F$2692,{3,6},0)</f>
        <v>658000000</v>
      </c>
      <c r="X320" s="35">
        <v>2.1E8</v>
      </c>
      <c r="Y320" s="34">
        <f>X320/'HUMAN RESOURCES'!I320</f>
        <v>54.19135276</v>
      </c>
      <c r="Z320" s="34">
        <f t="array" ref="Z320:AE320">VLOOKUP(A320,BUSINESS!$A$2:$J$2692,{4,5,6,7,8,9},0)</f>
        <v>0.427</v>
      </c>
      <c r="AA320" s="14">
        <v>63.0</v>
      </c>
      <c r="AB320" s="14">
        <v>94.0</v>
      </c>
      <c r="AC320" s="14">
        <v>368.0</v>
      </c>
      <c r="AD320" s="14">
        <v>0.251</v>
      </c>
      <c r="AE320" s="14">
        <v>0.487</v>
      </c>
      <c r="AF320" s="14"/>
      <c r="AG320" s="14"/>
      <c r="AH320" s="14"/>
    </row>
    <row r="321">
      <c r="A321" s="32" t="str">
        <f t="shared" si="1"/>
        <v>Bosnia and Herzegovina-Europe2007</v>
      </c>
      <c r="B321" s="32" t="s">
        <v>82</v>
      </c>
      <c r="C321" s="33" t="s">
        <v>48</v>
      </c>
      <c r="D321" s="8" t="s">
        <v>55</v>
      </c>
      <c r="E321" s="12">
        <v>1.2400102623E10</v>
      </c>
      <c r="F321" s="12">
        <f>E321/'HUMAN RESOURCES'!I321</f>
        <v>3205.266577</v>
      </c>
      <c r="G321" s="8">
        <v>0.085</v>
      </c>
      <c r="H321" s="8">
        <v>275.0</v>
      </c>
      <c r="I321" s="8">
        <v>0.08</v>
      </c>
      <c r="J321" s="34">
        <f t="array" ref="J321:K321">VLOOKUP(A321,ENERGY!$A$2:$F$2692,{5,6},0)</f>
        <v>4407</v>
      </c>
      <c r="K321" s="14">
        <v>22919.0</v>
      </c>
      <c r="L321" s="14">
        <f>J321/'HUMAN RESOURCES'!I321</f>
        <v>0.001139152653</v>
      </c>
      <c r="M321" s="14">
        <f>K321/'HUMAN RESOURCES'!I321</f>
        <v>0.005924265864</v>
      </c>
      <c r="N321" s="34">
        <f t="array" ref="N321:V321">VLOOKUP(A321,'HUMAN RESOURCES'!$A$2:$M$2692,{2,3,4,5,6,7,8,9,10},0)</f>
        <v>0.008</v>
      </c>
      <c r="O321" s="14">
        <v>0.007</v>
      </c>
      <c r="P321" s="14">
        <v>78.0</v>
      </c>
      <c r="Q321" s="14">
        <v>73.0</v>
      </c>
      <c r="R321" s="14">
        <v>0.184</v>
      </c>
      <c r="S321" s="14">
        <v>0.676</v>
      </c>
      <c r="T321" s="14">
        <v>0.14</v>
      </c>
      <c r="U321" s="14">
        <v>3868665.0</v>
      </c>
      <c r="V321" s="14">
        <v>0.392</v>
      </c>
      <c r="W321" s="34">
        <f t="array" ref="W321:X321">VLOOKUP(A321,TOURISM!$A$2:$F$2692,{3,6},0)</f>
        <v>804000000</v>
      </c>
      <c r="X321" s="35">
        <v>2.64E8</v>
      </c>
      <c r="Y321" s="34">
        <f>X321/'HUMAN RESOURCES'!I321</f>
        <v>68.24059462</v>
      </c>
      <c r="Z321" s="34">
        <f t="array" ref="Z321:AE321">VLOOKUP(A321,BUSINESS!$A$2:$J$2692,{4,5,6,7,8,9},0)</f>
        <v>0.428</v>
      </c>
      <c r="AA321" s="14">
        <v>63.0</v>
      </c>
      <c r="AB321" s="14">
        <v>94.0</v>
      </c>
      <c r="AC321" s="14">
        <v>368.0</v>
      </c>
      <c r="AD321" s="14">
        <v>0.279</v>
      </c>
      <c r="AE321" s="14">
        <v>0.633</v>
      </c>
      <c r="AF321" s="14"/>
      <c r="AG321" s="14"/>
      <c r="AH321" s="14"/>
    </row>
    <row r="322">
      <c r="A322" s="32" t="str">
        <f t="shared" si="1"/>
        <v>Bosnia and Herzegovina-Europe2008</v>
      </c>
      <c r="B322" s="32" t="s">
        <v>82</v>
      </c>
      <c r="C322" s="33" t="s">
        <v>49</v>
      </c>
      <c r="D322" s="8" t="s">
        <v>55</v>
      </c>
      <c r="E322" s="12">
        <v>1.5280615815E10</v>
      </c>
      <c r="F322" s="12">
        <f>E322/'HUMAN RESOURCES'!I322</f>
        <v>3957.477431</v>
      </c>
      <c r="G322" s="8">
        <v>0.086</v>
      </c>
      <c r="H322" s="8">
        <v>341.0</v>
      </c>
      <c r="I322" s="8">
        <v>0.072</v>
      </c>
      <c r="J322" s="34">
        <f t="array" ref="J322:K322">VLOOKUP(A322,ENERGY!$A$2:$F$2692,{5,6},0)</f>
        <v>4400</v>
      </c>
      <c r="K322" s="14">
        <v>23238.0</v>
      </c>
      <c r="L322" s="14">
        <f>J322/'HUMAN RESOURCES'!I322</f>
        <v>0.001139541816</v>
      </c>
      <c r="M322" s="14">
        <f>K322/'HUMAN RESOURCES'!I322</f>
        <v>0.00601833471</v>
      </c>
      <c r="N322" s="34">
        <f t="array" ref="N322:V322">VLOOKUP(A322,'HUMAN RESOURCES'!$A$2:$M$2692,{2,3,4,5,6,7,8,9,10},0)</f>
        <v>0.008</v>
      </c>
      <c r="O322" s="14">
        <v>0.007</v>
      </c>
      <c r="P322" s="14">
        <v>78.0</v>
      </c>
      <c r="Q322" s="14">
        <v>73.0</v>
      </c>
      <c r="R322" s="14">
        <v>0.181</v>
      </c>
      <c r="S322" s="14">
        <v>0.674</v>
      </c>
      <c r="T322" s="14">
        <v>0.144</v>
      </c>
      <c r="U322" s="14">
        <v>3861201.0</v>
      </c>
      <c r="V322" s="14">
        <v>0.392</v>
      </c>
      <c r="W322" s="34">
        <f t="array" ref="W322:X322">VLOOKUP(A322,TOURISM!$A$2:$F$2692,{3,6},0)</f>
        <v>913000000</v>
      </c>
      <c r="X322" s="35">
        <v>3.45E8</v>
      </c>
      <c r="Y322" s="34">
        <f>X322/'HUMAN RESOURCES'!I322</f>
        <v>89.35043786</v>
      </c>
      <c r="Z322" s="34">
        <f t="array" ref="Z322:AE322">VLOOKUP(A322,BUSINESS!$A$2:$J$2692,{4,5,6,7,8,9},0)</f>
        <v>0.428</v>
      </c>
      <c r="AA322" s="14">
        <v>69.0</v>
      </c>
      <c r="AB322" s="14">
        <v>94.0</v>
      </c>
      <c r="AC322" s="14">
        <v>428.0</v>
      </c>
      <c r="AD322" s="14">
        <v>0.347</v>
      </c>
      <c r="AE322" s="14">
        <v>0.823</v>
      </c>
      <c r="AF322" s="14"/>
      <c r="AG322" s="14"/>
      <c r="AH322" s="14"/>
    </row>
    <row r="323">
      <c r="A323" s="32" t="str">
        <f t="shared" si="1"/>
        <v>Bosnia and Herzegovina-Europe2009</v>
      </c>
      <c r="B323" s="32" t="s">
        <v>82</v>
      </c>
      <c r="C323" s="33" t="s">
        <v>50</v>
      </c>
      <c r="D323" s="8" t="s">
        <v>55</v>
      </c>
      <c r="E323" s="12">
        <v>1.8543289395E10</v>
      </c>
      <c r="F323" s="12">
        <f>E323/'HUMAN RESOURCES'!I323</f>
        <v>4812.131634</v>
      </c>
      <c r="G323" s="8">
        <v>0.088</v>
      </c>
      <c r="H323" s="8">
        <v>425.0</v>
      </c>
      <c r="I323" s="8">
        <v>0.07</v>
      </c>
      <c r="J323" s="34">
        <f t="array" ref="J323:K323">VLOOKUP(A323,ENERGY!$A$2:$F$2692,{5,6},0)</f>
        <v>4346</v>
      </c>
      <c r="K323" s="14">
        <v>23223.0</v>
      </c>
      <c r="L323" s="14">
        <f>J323/'HUMAN RESOURCES'!I323</f>
        <v>0.001127821695</v>
      </c>
      <c r="M323" s="14">
        <f>K323/'HUMAN RESOURCES'!I323</f>
        <v>0.006026553895</v>
      </c>
      <c r="N323" s="34">
        <f t="array" ref="N323:V323">VLOOKUP(A323,'HUMAN RESOURCES'!$A$2:$M$2692,{2,3,4,5,6,7,8,9,10},0)</f>
        <v>0.009</v>
      </c>
      <c r="O323" s="14">
        <v>0.007</v>
      </c>
      <c r="P323" s="14">
        <v>78.0</v>
      </c>
      <c r="Q323" s="14">
        <v>73.0</v>
      </c>
      <c r="R323" s="14">
        <v>0.178</v>
      </c>
      <c r="S323" s="14">
        <v>0.674</v>
      </c>
      <c r="T323" s="14">
        <v>0.148</v>
      </c>
      <c r="U323" s="14">
        <v>3853446.0</v>
      </c>
      <c r="V323" s="14">
        <v>0.392</v>
      </c>
      <c r="W323" s="34">
        <f t="array" ref="W323:X323">VLOOKUP(A323,TOURISM!$A$2:$F$2692,{3,6},0)</f>
        <v>753000000</v>
      </c>
      <c r="X323" s="35">
        <v>2.85E8</v>
      </c>
      <c r="Y323" s="34">
        <f>X323/'HUMAN RESOURCES'!I323</f>
        <v>73.95977522</v>
      </c>
      <c r="Z323" s="34">
        <f t="array" ref="Z323:AE323">VLOOKUP(A323,BUSINESS!$A$2:$J$2692,{4,5,6,7,8,9},0)</f>
        <v>0.259</v>
      </c>
      <c r="AA323" s="14">
        <v>69.0</v>
      </c>
      <c r="AB323" s="14">
        <v>94.0</v>
      </c>
      <c r="AC323" s="14">
        <v>422.0</v>
      </c>
      <c r="AD323" s="14">
        <v>0.377</v>
      </c>
      <c r="AE323" s="14">
        <v>0.845</v>
      </c>
      <c r="AF323" s="14"/>
      <c r="AG323" s="14"/>
      <c r="AH323" s="14"/>
    </row>
    <row r="324">
      <c r="A324" s="32" t="str">
        <f t="shared" si="1"/>
        <v>Bosnia and Herzegovina-Europe2010</v>
      </c>
      <c r="B324" s="32" t="s">
        <v>82</v>
      </c>
      <c r="C324" s="33" t="s">
        <v>51</v>
      </c>
      <c r="D324" s="8" t="s">
        <v>55</v>
      </c>
      <c r="E324" s="12">
        <v>1.708288941E10</v>
      </c>
      <c r="F324" s="12">
        <f>E324/'HUMAN RESOURCES'!I324</f>
        <v>4441.810915</v>
      </c>
      <c r="G324" s="8">
        <v>0.099</v>
      </c>
      <c r="H324" s="8">
        <v>440.0</v>
      </c>
      <c r="I324" s="8">
        <v>0.079</v>
      </c>
      <c r="J324" s="34">
        <f t="array" ref="J324:K324">VLOOKUP(A324,ENERGY!$A$2:$F$2692,{5,6},0)</f>
        <v>5301</v>
      </c>
      <c r="K324" s="14">
        <v>27169.0</v>
      </c>
      <c r="L324" s="14">
        <f>J324/'HUMAN RESOURCES'!I324</f>
        <v>0.001378340578</v>
      </c>
      <c r="M324" s="14">
        <f>K324/'HUMAN RESOURCES'!I324</f>
        <v>0.007064352982</v>
      </c>
      <c r="N324" s="34">
        <f t="array" ref="N324:V324">VLOOKUP(A324,'HUMAN RESOURCES'!$A$2:$M$2692,{2,3,4,5,6,7,8,9,10},0)</f>
        <v>0.009</v>
      </c>
      <c r="O324" s="14">
        <v>0.007</v>
      </c>
      <c r="P324" s="14">
        <v>78.0</v>
      </c>
      <c r="Q324" s="14">
        <v>73.0</v>
      </c>
      <c r="R324" s="14">
        <v>0.174</v>
      </c>
      <c r="S324" s="14">
        <v>0.675</v>
      </c>
      <c r="T324" s="14">
        <v>0.151</v>
      </c>
      <c r="U324" s="14">
        <v>3845929.0</v>
      </c>
      <c r="V324" s="14">
        <v>0.392</v>
      </c>
      <c r="W324" s="34">
        <f t="array" ref="W324:X324">VLOOKUP(A324,TOURISM!$A$2:$F$2692,{3,6},0)</f>
        <v>662000000</v>
      </c>
      <c r="X324" s="35">
        <v>2.47E8</v>
      </c>
      <c r="Y324" s="34">
        <f>X324/'HUMAN RESOURCES'!I324</f>
        <v>64.22375452</v>
      </c>
      <c r="Z324" s="34">
        <f t="array" ref="Z324:AE324">VLOOKUP(A324,BUSINESS!$A$2:$J$2692,{4,5,6,7,8,9},0)</f>
        <v>0.222</v>
      </c>
      <c r="AA324" s="14">
        <v>64.0</v>
      </c>
      <c r="AB324" s="14">
        <v>94.0</v>
      </c>
      <c r="AC324" s="14">
        <v>422.0</v>
      </c>
      <c r="AD324" s="14">
        <v>0.52</v>
      </c>
      <c r="AE324" s="14">
        <v>0.809</v>
      </c>
      <c r="AF324" s="14"/>
      <c r="AG324" s="14"/>
      <c r="AH324" s="14"/>
    </row>
    <row r="325">
      <c r="A325" s="32" t="str">
        <f t="shared" si="1"/>
        <v>Bosnia and Herzegovina-Europe2011</v>
      </c>
      <c r="B325" s="32" t="s">
        <v>82</v>
      </c>
      <c r="C325" s="33" t="s">
        <v>52</v>
      </c>
      <c r="D325" s="8" t="s">
        <v>55</v>
      </c>
      <c r="E325" s="12">
        <v>1.6775919279E10</v>
      </c>
      <c r="F325" s="12">
        <f>E325/'HUMAN RESOURCES'!I325</f>
        <v>4369.500469</v>
      </c>
      <c r="G325" s="8">
        <v>0.098</v>
      </c>
      <c r="H325" s="8">
        <v>427.0</v>
      </c>
      <c r="I325" s="8">
        <v>0.079</v>
      </c>
      <c r="J325" s="34">
        <f t="array" ref="J325:K325">VLOOKUP(A325,ENERGY!$A$2:$F$2692,{5,6},0)</f>
        <v>4811</v>
      </c>
      <c r="K325" s="14">
        <v>24617.0</v>
      </c>
      <c r="L325" s="14">
        <f>J325/'HUMAN RESOURCES'!I325</f>
        <v>0.001253085831</v>
      </c>
      <c r="M325" s="14">
        <f>K325/'HUMAN RESOURCES'!I325</f>
        <v>0.006411809168</v>
      </c>
      <c r="N325" s="34">
        <f t="array" ref="N325:V325">VLOOKUP(A325,'HUMAN RESOURCES'!$A$2:$M$2692,{2,3,4,5,6,7,8,9,10},0)</f>
        <v>0.009</v>
      </c>
      <c r="O325" s="14">
        <v>0.006</v>
      </c>
      <c r="P325" s="14">
        <v>79.0</v>
      </c>
      <c r="Q325" s="14">
        <v>73.0</v>
      </c>
      <c r="R325" s="14">
        <v>0.169</v>
      </c>
      <c r="S325" s="14">
        <v>0.678</v>
      </c>
      <c r="T325" s="14">
        <v>0.153</v>
      </c>
      <c r="U325" s="14">
        <v>3839322.0</v>
      </c>
      <c r="V325" s="14">
        <v>0.393</v>
      </c>
      <c r="W325" s="34">
        <f t="array" ref="W325:X325">VLOOKUP(A325,TOURISM!$A$2:$F$2692,{3,6},0)</f>
        <v>734000000</v>
      </c>
      <c r="X325" s="35">
        <v>2.38E8</v>
      </c>
      <c r="Y325" s="34">
        <f>X325/'HUMAN RESOURCES'!I325</f>
        <v>61.9901118</v>
      </c>
      <c r="Z325" s="34">
        <f t="array" ref="Z325:AE325">VLOOKUP(A325,BUSINESS!$A$2:$J$2692,{4,5,6,7,8,9},0)</f>
        <v>0.237</v>
      </c>
      <c r="AA325" s="14">
        <v>40.0</v>
      </c>
      <c r="AB325" s="14">
        <v>94.0</v>
      </c>
      <c r="AC325" s="14">
        <v>422.0</v>
      </c>
      <c r="AD325" s="14">
        <v>0.6</v>
      </c>
      <c r="AE325" s="14">
        <v>0.826</v>
      </c>
      <c r="AF325" s="14"/>
      <c r="AG325" s="14"/>
      <c r="AH325" s="14"/>
    </row>
    <row r="326">
      <c r="A326" s="32" t="str">
        <f t="shared" si="1"/>
        <v>Bosnia and Herzegovina-Europe2012</v>
      </c>
      <c r="B326" s="32" t="s">
        <v>82</v>
      </c>
      <c r="C326" s="33" t="s">
        <v>53</v>
      </c>
      <c r="D326" s="8" t="s">
        <v>55</v>
      </c>
      <c r="E326" s="12">
        <v>1.8252896439E10</v>
      </c>
      <c r="F326" s="12">
        <f>E326/'HUMAN RESOURCES'!I326</f>
        <v>4760.901501</v>
      </c>
      <c r="G326" s="8">
        <v>0.099</v>
      </c>
      <c r="H326" s="8">
        <v>471.0</v>
      </c>
      <c r="I326" s="8">
        <v>0.074</v>
      </c>
      <c r="J326" s="34">
        <f t="array" ref="J326:K326">VLOOKUP(A326,ENERGY!$A$2:$F$2692,{5,6},0)</f>
        <v>4201</v>
      </c>
      <c r="K326" s="14">
        <v>20700.0</v>
      </c>
      <c r="L326" s="14">
        <f>J326/'HUMAN RESOURCES'!I326</f>
        <v>0.00109574649</v>
      </c>
      <c r="M326" s="14">
        <f>K326/'HUMAN RESOURCES'!I326</f>
        <v>0.005399179325</v>
      </c>
      <c r="N326" s="34">
        <f t="array" ref="N326:V326">VLOOKUP(A326,'HUMAN RESOURCES'!$A$2:$M$2692,{2,3,4,5,6,7,8,9,10},0)</f>
        <v>0.009</v>
      </c>
      <c r="O326" s="14">
        <v>0.006</v>
      </c>
      <c r="P326" s="14">
        <v>79.0</v>
      </c>
      <c r="Q326" s="14">
        <v>74.0</v>
      </c>
      <c r="R326" s="14">
        <v>0.163</v>
      </c>
      <c r="S326" s="14">
        <v>0.682</v>
      </c>
      <c r="T326" s="14">
        <v>0.155</v>
      </c>
      <c r="U326" s="14">
        <v>3833916.0</v>
      </c>
      <c r="V326" s="14">
        <v>0.394</v>
      </c>
      <c r="W326" s="34">
        <f t="array" ref="W326:X326">VLOOKUP(A326,TOURISM!$A$2:$F$2692,{3,6},0)</f>
        <v>665000000</v>
      </c>
      <c r="X326" s="35">
        <v>1.94E8</v>
      </c>
      <c r="Y326" s="34">
        <f>X326/'HUMAN RESOURCES'!I326</f>
        <v>50.6010043</v>
      </c>
      <c r="Z326" s="34">
        <f t="array" ref="Z326:AE326">VLOOKUP(A326,BUSINESS!$A$2:$J$2692,{4,5,6,7,8,9},0)</f>
        <v>0.237</v>
      </c>
      <c r="AA326" s="14">
        <v>37.0</v>
      </c>
      <c r="AB326" s="14">
        <v>130.0</v>
      </c>
      <c r="AC326" s="14">
        <v>407.0</v>
      </c>
      <c r="AD326" s="14">
        <v>0.654</v>
      </c>
      <c r="AE326" s="14">
        <v>0.876</v>
      </c>
      <c r="AF326" s="14"/>
      <c r="AG326" s="14"/>
      <c r="AH326" s="14"/>
    </row>
    <row r="327">
      <c r="A327" s="32" t="str">
        <f t="shared" si="1"/>
        <v>Botswana-Africa2000</v>
      </c>
      <c r="B327" s="32" t="s">
        <v>83</v>
      </c>
      <c r="C327" s="33" t="s">
        <v>40</v>
      </c>
      <c r="D327" s="8" t="s">
        <v>57</v>
      </c>
      <c r="E327" s="12">
        <v>1.4537490553E10</v>
      </c>
      <c r="F327" s="12">
        <f>E327/'HUMAN RESOURCES'!I327</f>
        <v>8281.700806</v>
      </c>
      <c r="G327" s="8">
        <v>0.053</v>
      </c>
      <c r="H327" s="8">
        <v>384.0</v>
      </c>
      <c r="I327" s="8">
        <v>0.11</v>
      </c>
      <c r="J327" s="34">
        <f t="array" ref="J327:K327">VLOOKUP(A327,ENERGY!$A$2:$F$2692,{5,6},0)</f>
        <v>14338</v>
      </c>
      <c r="K327" s="14">
        <v>8529.0</v>
      </c>
      <c r="L327" s="14">
        <f>J327/'HUMAN RESOURCES'!I327</f>
        <v>0.008168055259</v>
      </c>
      <c r="M327" s="14">
        <f>K327/'HUMAN RESOURCES'!I327</f>
        <v>0.004858790857</v>
      </c>
      <c r="N327" s="34">
        <f t="array" ref="N327:V327">VLOOKUP(A327,'HUMAN RESOURCES'!$A$2:$M$2692,{2,3,4,5,6,7,8,9,10},0)</f>
        <v>0.027</v>
      </c>
      <c r="O327" s="14">
        <v>0.054</v>
      </c>
      <c r="P327" s="14">
        <v>52.0</v>
      </c>
      <c r="Q327" s="14">
        <v>49.0</v>
      </c>
      <c r="R327" s="14">
        <v>0.383</v>
      </c>
      <c r="S327" s="14">
        <v>0.587</v>
      </c>
      <c r="T327" s="14">
        <v>0.029</v>
      </c>
      <c r="U327" s="14">
        <v>1755375.0</v>
      </c>
      <c r="V327" s="14">
        <v>0.532</v>
      </c>
      <c r="W327" s="34">
        <f t="array" ref="W327:X327">VLOOKUP(A327,TOURISM!$A$2:$F$2692,{3,6},0)</f>
        <v>227000000</v>
      </c>
      <c r="X327" s="35">
        <v>2.09E8</v>
      </c>
      <c r="Y327" s="34">
        <f>X327/'HUMAN RESOURCES'!I327</f>
        <v>119.0628783</v>
      </c>
      <c r="Z327" s="34">
        <f t="array" ref="Z327:AE327">VLOOKUP(A327,BUSINESS!$A$2:$J$2692,{4,5,6,7,8,9},0)</f>
        <v>0.489</v>
      </c>
      <c r="AA327" s="14">
        <v>26.0</v>
      </c>
      <c r="AB327" s="14">
        <v>94.0</v>
      </c>
      <c r="AC327" s="14">
        <v>302.0</v>
      </c>
      <c r="AD327" s="14">
        <v>0.029</v>
      </c>
      <c r="AE327" s="14">
        <v>0.127</v>
      </c>
      <c r="AF327" s="14"/>
      <c r="AG327" s="14"/>
      <c r="AH327" s="14"/>
    </row>
    <row r="328">
      <c r="A328" s="32" t="str">
        <f t="shared" si="1"/>
        <v>Botswana-Africa2001</v>
      </c>
      <c r="B328" s="32" t="s">
        <v>83</v>
      </c>
      <c r="C328" s="33" t="s">
        <v>42</v>
      </c>
      <c r="D328" s="8" t="s">
        <v>57</v>
      </c>
      <c r="E328" s="12">
        <v>5.788311645E9</v>
      </c>
      <c r="F328" s="12">
        <f>E328/'HUMAN RESOURCES'!I328</f>
        <v>3245.753717</v>
      </c>
      <c r="G328" s="8">
        <v>0.047</v>
      </c>
      <c r="H328" s="8">
        <v>152.0</v>
      </c>
      <c r="I328" s="8">
        <v>0.155</v>
      </c>
      <c r="J328" s="34">
        <f t="array" ref="J328:K328">VLOOKUP(A328,ENERGY!$A$2:$F$2692,{5,6},0)</f>
        <v>2215</v>
      </c>
      <c r="K328" s="14">
        <v>8529.0</v>
      </c>
      <c r="L328" s="14">
        <f>J328/'HUMAN RESOURCES'!I328</f>
        <v>0.001242045163</v>
      </c>
      <c r="M328" s="14">
        <f>K328/'HUMAN RESOURCES'!I328</f>
        <v>0.004782574807</v>
      </c>
      <c r="N328" s="34">
        <f t="array" ref="N328:V328">VLOOKUP(A328,'HUMAN RESOURCES'!$A$2:$M$2692,{2,3,4,5,6,7,8,9,10},0)</f>
        <v>0.027</v>
      </c>
      <c r="O328" s="14">
        <v>0.054</v>
      </c>
      <c r="P328" s="14">
        <v>51.0</v>
      </c>
      <c r="Q328" s="14">
        <v>48.0</v>
      </c>
      <c r="R328" s="14">
        <v>0.377</v>
      </c>
      <c r="S328" s="14">
        <v>0.593</v>
      </c>
      <c r="T328" s="14">
        <v>0.03</v>
      </c>
      <c r="U328" s="14">
        <v>1783349.0</v>
      </c>
      <c r="V328" s="14">
        <v>0.541</v>
      </c>
      <c r="W328" s="34">
        <f t="array" ref="W328:X328">VLOOKUP(A328,TOURISM!$A$2:$F$2692,{3,6},0)</f>
        <v>235000000</v>
      </c>
      <c r="X328" s="35">
        <v>2.15E8</v>
      </c>
      <c r="Y328" s="34">
        <f>X328/'HUMAN RESOURCES'!I328</f>
        <v>120.5596885</v>
      </c>
      <c r="Z328" s="34">
        <f t="array" ref="Z328:AE328">VLOOKUP(A328,BUSINESS!$A$2:$J$2692,{4,5,6,7,8,9},0)</f>
        <v>0.489</v>
      </c>
      <c r="AA328" s="14">
        <v>26.0</v>
      </c>
      <c r="AB328" s="14">
        <v>94.0</v>
      </c>
      <c r="AC328" s="14">
        <v>302.0</v>
      </c>
      <c r="AD328" s="14">
        <v>0.034</v>
      </c>
      <c r="AE328" s="14">
        <v>0.186</v>
      </c>
      <c r="AF328" s="14"/>
      <c r="AG328" s="14"/>
      <c r="AH328" s="14"/>
    </row>
    <row r="329">
      <c r="A329" s="32" t="str">
        <f t="shared" si="1"/>
        <v>Botswana-Africa2002</v>
      </c>
      <c r="B329" s="32" t="s">
        <v>83</v>
      </c>
      <c r="C329" s="33" t="s">
        <v>43</v>
      </c>
      <c r="D329" s="8" t="s">
        <v>57</v>
      </c>
      <c r="E329" s="12">
        <v>5.489646903E9</v>
      </c>
      <c r="F329" s="12">
        <f>E329/'HUMAN RESOURCES'!I329</f>
        <v>3034.670943</v>
      </c>
      <c r="G329" s="8">
        <v>0.052</v>
      </c>
      <c r="H329" s="8">
        <v>175.0</v>
      </c>
      <c r="I329" s="8">
        <v>0.158</v>
      </c>
      <c r="J329" s="34">
        <f t="array" ref="J329:K329">VLOOKUP(A329,ENERGY!$A$2:$F$2692,{5,6},0)</f>
        <v>2263</v>
      </c>
      <c r="K329" s="14">
        <v>5233.0</v>
      </c>
      <c r="L329" s="14">
        <f>J329/'HUMAN RESOURCES'!I329</f>
        <v>0.001250983982</v>
      </c>
      <c r="M329" s="14">
        <f>K329/'HUMAN RESOURCES'!I329</f>
        <v>0.002892796809</v>
      </c>
      <c r="N329" s="34">
        <f t="array" ref="N329:V329">VLOOKUP(A329,'HUMAN RESOURCES'!$A$2:$M$2692,{2,3,4,5,6,7,8,9,10},0)</f>
        <v>0.026</v>
      </c>
      <c r="O329" s="14">
        <v>0.054</v>
      </c>
      <c r="P329" s="14">
        <v>49.0</v>
      </c>
      <c r="Q329" s="14">
        <v>48.0</v>
      </c>
      <c r="R329" s="14">
        <v>0.372</v>
      </c>
      <c r="S329" s="14">
        <v>0.598</v>
      </c>
      <c r="T329" s="14">
        <v>0.03</v>
      </c>
      <c r="U329" s="14">
        <v>1808976.0</v>
      </c>
      <c r="V329" s="14">
        <v>0.544</v>
      </c>
      <c r="W329" s="34">
        <f t="array" ref="W329:X329">VLOOKUP(A329,TOURISM!$A$2:$F$2692,{3,6},0)</f>
        <v>324000000</v>
      </c>
      <c r="X329" s="35">
        <v>1.97E8</v>
      </c>
      <c r="Y329" s="34">
        <f>X329/'HUMAN RESOURCES'!I329</f>
        <v>108.9013895</v>
      </c>
      <c r="Z329" s="34">
        <f t="array" ref="Z329:AE329">VLOOKUP(A329,BUSINESS!$A$2:$J$2692,{4,5,6,7,8,9},0)</f>
        <v>0.489</v>
      </c>
      <c r="AA329" s="14">
        <v>26.0</v>
      </c>
      <c r="AB329" s="14">
        <v>94.0</v>
      </c>
      <c r="AC329" s="14">
        <v>302.0</v>
      </c>
      <c r="AD329" s="14">
        <v>0.034</v>
      </c>
      <c r="AE329" s="14">
        <v>0.184</v>
      </c>
      <c r="AF329" s="14"/>
      <c r="AG329" s="14"/>
      <c r="AH329" s="14"/>
    </row>
    <row r="330">
      <c r="A330" s="32" t="str">
        <f t="shared" si="1"/>
        <v>Botswana-Africa2003</v>
      </c>
      <c r="B330" s="32" t="s">
        <v>83</v>
      </c>
      <c r="C330" s="33" t="s">
        <v>44</v>
      </c>
      <c r="D330" s="8" t="s">
        <v>57</v>
      </c>
      <c r="E330" s="12">
        <v>5.438856515E9</v>
      </c>
      <c r="F330" s="12">
        <f>E330/'HUMAN RESOURCES'!I330</f>
        <v>2967.832904</v>
      </c>
      <c r="G330" s="8">
        <v>0.057</v>
      </c>
      <c r="H330" s="8">
        <v>193.0</v>
      </c>
      <c r="I330" s="8">
        <v>0.162</v>
      </c>
      <c r="J330" s="34">
        <f t="array" ref="J330:K330">VLOOKUP(A330,ENERGY!$A$2:$F$2692,{5,6},0)</f>
        <v>2023</v>
      </c>
      <c r="K330" s="14">
        <v>4397.0</v>
      </c>
      <c r="L330" s="14">
        <f>J330/'HUMAN RESOURCES'!I330</f>
        <v>0.001103894899</v>
      </c>
      <c r="M330" s="14">
        <f>K330/'HUMAN RESOURCES'!I330</f>
        <v>0.002399320747</v>
      </c>
      <c r="N330" s="34">
        <f t="array" ref="N330:V330">VLOOKUP(A330,'HUMAN RESOURCES'!$A$2:$M$2692,{2,3,4,5,6,7,8,9,10},0)</f>
        <v>0.026</v>
      </c>
      <c r="O330" s="14">
        <v>0.051</v>
      </c>
      <c r="P330" s="14">
        <v>48.0</v>
      </c>
      <c r="Q330" s="14">
        <v>47.0</v>
      </c>
      <c r="R330" s="14">
        <v>0.367</v>
      </c>
      <c r="S330" s="14">
        <v>0.602</v>
      </c>
      <c r="T330" s="14">
        <v>0.031</v>
      </c>
      <c r="U330" s="14">
        <v>1832602.0</v>
      </c>
      <c r="V330" s="14">
        <v>0.546</v>
      </c>
      <c r="W330" s="34">
        <f t="array" ref="W330:X330">VLOOKUP(A330,TOURISM!$A$2:$F$2692,{3,6},0)</f>
        <v>459000000</v>
      </c>
      <c r="X330" s="35">
        <v>2.35E8</v>
      </c>
      <c r="Y330" s="34">
        <f>X330/'HUMAN RESOURCES'!I330</f>
        <v>128.2329715</v>
      </c>
      <c r="Z330" s="34">
        <f t="array" ref="Z330:AE330">VLOOKUP(A330,BUSINESS!$A$2:$J$2692,{4,5,6,7,8,9},0)</f>
        <v>0.489</v>
      </c>
      <c r="AA330" s="14">
        <v>107.0</v>
      </c>
      <c r="AB330" s="14">
        <v>94.0</v>
      </c>
      <c r="AC330" s="14">
        <v>302.0</v>
      </c>
      <c r="AD330" s="14">
        <v>0.033</v>
      </c>
      <c r="AE330" s="14">
        <v>0.243</v>
      </c>
      <c r="AF330" s="14"/>
      <c r="AG330" s="14"/>
      <c r="AH330" s="14"/>
    </row>
    <row r="331">
      <c r="A331" s="32" t="str">
        <f t="shared" si="1"/>
        <v>Botswana-Africa2004</v>
      </c>
      <c r="B331" s="32" t="s">
        <v>83</v>
      </c>
      <c r="C331" s="33" t="s">
        <v>45</v>
      </c>
      <c r="D331" s="8" t="s">
        <v>57</v>
      </c>
      <c r="E331" s="12">
        <v>7.511538765E9</v>
      </c>
      <c r="F331" s="12">
        <f>E331/'HUMAN RESOURCES'!I331</f>
        <v>4049.91687</v>
      </c>
      <c r="G331" s="8">
        <v>0.043</v>
      </c>
      <c r="H331" s="8">
        <v>190.0</v>
      </c>
      <c r="I331" s="8">
        <v>0.164</v>
      </c>
      <c r="J331" s="34">
        <f t="array" ref="J331:K331">VLOOKUP(A331,ENERGY!$A$2:$F$2692,{5,6},0)</f>
        <v>2151</v>
      </c>
      <c r="K331" s="14">
        <v>4980.0</v>
      </c>
      <c r="L331" s="14">
        <f>J331/'HUMAN RESOURCES'!I331</f>
        <v>0.001159731908</v>
      </c>
      <c r="M331" s="14">
        <f>K331/'HUMAN RESOURCES'!I331</f>
        <v>0.002685013902</v>
      </c>
      <c r="N331" s="34">
        <f t="array" ref="N331:V331">VLOOKUP(A331,'HUMAN RESOURCES'!$A$2:$M$2692,{2,3,4,5,6,7,8,9,10},0)</f>
        <v>0.026</v>
      </c>
      <c r="O331" s="14">
        <v>0.046</v>
      </c>
      <c r="P331" s="14">
        <v>48.0</v>
      </c>
      <c r="Q331" s="14">
        <v>47.0</v>
      </c>
      <c r="R331" s="14">
        <v>0.362</v>
      </c>
      <c r="S331" s="14">
        <v>0.607</v>
      </c>
      <c r="T331" s="14">
        <v>0.032</v>
      </c>
      <c r="U331" s="14">
        <v>1854739.0</v>
      </c>
      <c r="V331" s="14">
        <v>0.548</v>
      </c>
      <c r="W331" s="34">
        <f t="array" ref="W331:X331">VLOOKUP(A331,TOURISM!$A$2:$F$2692,{3,6},0)</f>
        <v>582000000</v>
      </c>
      <c r="X331" s="35">
        <v>2.8E8</v>
      </c>
      <c r="Y331" s="34">
        <f>X331/'HUMAN RESOURCES'!I331</f>
        <v>150.9646371</v>
      </c>
      <c r="Z331" s="34">
        <f t="array" ref="Z331:AE331">VLOOKUP(A331,BUSINESS!$A$2:$J$2692,{4,5,6,7,8,9},0)</f>
        <v>0.489</v>
      </c>
      <c r="AA331" s="14">
        <v>107.0</v>
      </c>
      <c r="AB331" s="14">
        <v>94.0</v>
      </c>
      <c r="AC331" s="14">
        <v>302.0</v>
      </c>
      <c r="AD331" s="14">
        <v>0.033</v>
      </c>
      <c r="AE331" s="14">
        <v>0.282</v>
      </c>
      <c r="AF331" s="14"/>
      <c r="AG331" s="14"/>
      <c r="AH331" s="14"/>
    </row>
    <row r="332">
      <c r="A332" s="32" t="str">
        <f t="shared" si="1"/>
        <v>Botswana-Africa2005</v>
      </c>
      <c r="B332" s="32" t="s">
        <v>83</v>
      </c>
      <c r="C332" s="33" t="s">
        <v>46</v>
      </c>
      <c r="D332" s="8" t="s">
        <v>57</v>
      </c>
      <c r="E332" s="12">
        <v>8.957491785E9</v>
      </c>
      <c r="F332" s="12">
        <f>E332/'HUMAN RESOURCES'!I332</f>
        <v>4775.278766</v>
      </c>
      <c r="G332" s="8">
        <v>0.049</v>
      </c>
      <c r="H332" s="8">
        <v>268.0</v>
      </c>
      <c r="I332" s="8">
        <v>0.158</v>
      </c>
      <c r="J332" s="34">
        <f t="array" ref="J332:K332">VLOOKUP(A332,ENERGY!$A$2:$F$2692,{5,6},0)</f>
        <v>2033</v>
      </c>
      <c r="K332" s="14">
        <v>4701.0</v>
      </c>
      <c r="L332" s="14">
        <f>J332/'HUMAN RESOURCES'!I332</f>
        <v>0.001083801355</v>
      </c>
      <c r="M332" s="14">
        <f>K332/'HUMAN RESOURCES'!I332</f>
        <v>0.002506124037</v>
      </c>
      <c r="N332" s="34">
        <f t="array" ref="N332:V332">VLOOKUP(A332,'HUMAN RESOURCES'!$A$2:$M$2692,{2,3,4,5,6,7,8,9,10},0)</f>
        <v>0.025</v>
      </c>
      <c r="O332" s="14">
        <v>0.043</v>
      </c>
      <c r="P332" s="14">
        <v>47.0</v>
      </c>
      <c r="Q332" s="14">
        <v>46.0</v>
      </c>
      <c r="R332" s="14">
        <v>0.358</v>
      </c>
      <c r="S332" s="14">
        <v>0.61</v>
      </c>
      <c r="T332" s="14">
        <v>0.032</v>
      </c>
      <c r="U332" s="14">
        <v>1875805.0</v>
      </c>
      <c r="V332" s="14">
        <v>0.551</v>
      </c>
      <c r="W332" s="34">
        <f t="array" ref="W332:X332">VLOOKUP(A332,TOURISM!$A$2:$F$2692,{3,6},0)</f>
        <v>563000000</v>
      </c>
      <c r="X332" s="35">
        <v>3.01E8</v>
      </c>
      <c r="Y332" s="34">
        <f>X332/'HUMAN RESOURCES'!I332</f>
        <v>160.4644406</v>
      </c>
      <c r="Z332" s="34">
        <f t="array" ref="Z332:AE332">VLOOKUP(A332,BUSINESS!$A$2:$J$2692,{4,5,6,7,8,9},0)</f>
        <v>0.171</v>
      </c>
      <c r="AA332" s="14">
        <v>107.0</v>
      </c>
      <c r="AB332" s="14">
        <v>94.0</v>
      </c>
      <c r="AC332" s="14">
        <v>140.0</v>
      </c>
      <c r="AD332" s="14">
        <v>0.033</v>
      </c>
      <c r="AE332" s="14">
        <v>0.301</v>
      </c>
      <c r="AF332" s="14"/>
      <c r="AG332" s="14"/>
      <c r="AH332" s="14"/>
    </row>
    <row r="333">
      <c r="A333" s="32" t="str">
        <f t="shared" si="1"/>
        <v>Botswana-Africa2006</v>
      </c>
      <c r="B333" s="32" t="s">
        <v>83</v>
      </c>
      <c r="C333" s="33" t="s">
        <v>47</v>
      </c>
      <c r="D333" s="8" t="s">
        <v>57</v>
      </c>
      <c r="E333" s="12">
        <v>9.931223496E9</v>
      </c>
      <c r="F333" s="12">
        <f>E333/'HUMAN RESOURCES'!I333</f>
        <v>5238.141789</v>
      </c>
      <c r="G333" s="8">
        <v>0.056</v>
      </c>
      <c r="H333" s="8">
        <v>298.0</v>
      </c>
      <c r="I333" s="8">
        <v>0.157</v>
      </c>
      <c r="J333" s="34">
        <f t="array" ref="J333:K333">VLOOKUP(A333,ENERGY!$A$2:$F$2692,{5,6},0)</f>
        <v>1929</v>
      </c>
      <c r="K333" s="14">
        <v>4613.0</v>
      </c>
      <c r="L333" s="14">
        <f>J333/'HUMAN RESOURCES'!I333</f>
        <v>0.001017435114</v>
      </c>
      <c r="M333" s="14">
        <f>K333/'HUMAN RESOURCES'!I333</f>
        <v>0.002433088741</v>
      </c>
      <c r="N333" s="34">
        <f t="array" ref="N333:V333">VLOOKUP(A333,'HUMAN RESOURCES'!$A$2:$M$2692,{2,3,4,5,6,7,8,9,10},0)</f>
        <v>0.025</v>
      </c>
      <c r="O333" s="14">
        <v>0.043</v>
      </c>
      <c r="P333" s="14">
        <v>47.0</v>
      </c>
      <c r="Q333" s="14">
        <v>46.0</v>
      </c>
      <c r="R333" s="14">
        <v>0.354</v>
      </c>
      <c r="S333" s="14">
        <v>0.613</v>
      </c>
      <c r="T333" s="14">
        <v>0.033</v>
      </c>
      <c r="U333" s="14">
        <v>1895944.0</v>
      </c>
      <c r="V333" s="14">
        <v>0.553</v>
      </c>
      <c r="W333" s="34">
        <f t="array" ref="W333:X333">VLOOKUP(A333,TOURISM!$A$2:$F$2692,{3,6},0)</f>
        <v>539000000</v>
      </c>
      <c r="X333" s="35">
        <v>2.85E8</v>
      </c>
      <c r="Y333" s="34">
        <f>X333/'HUMAN RESOURCES'!I333</f>
        <v>150.3208956</v>
      </c>
      <c r="Z333" s="34">
        <f t="array" ref="Z333:AE333">VLOOKUP(A333,BUSINESS!$A$2:$J$2692,{4,5,6,7,8,9},0)</f>
        <v>0.171</v>
      </c>
      <c r="AA333" s="14">
        <v>107.0</v>
      </c>
      <c r="AB333" s="14">
        <v>94.0</v>
      </c>
      <c r="AC333" s="14">
        <v>140.0</v>
      </c>
      <c r="AD333" s="14">
        <v>0.043</v>
      </c>
      <c r="AE333" s="14">
        <v>0.434</v>
      </c>
      <c r="AF333" s="14"/>
      <c r="AG333" s="14"/>
      <c r="AH333" s="14"/>
    </row>
    <row r="334">
      <c r="A334" s="32" t="str">
        <f t="shared" si="1"/>
        <v>Botswana-Africa2007</v>
      </c>
      <c r="B334" s="32" t="s">
        <v>83</v>
      </c>
      <c r="C334" s="33" t="s">
        <v>48</v>
      </c>
      <c r="D334" s="8" t="s">
        <v>57</v>
      </c>
      <c r="E334" s="12">
        <v>1.0126990488E10</v>
      </c>
      <c r="F334" s="12">
        <f>E334/'HUMAN RESOURCES'!I334</f>
        <v>5287.729338</v>
      </c>
      <c r="G334" s="8">
        <v>0.049</v>
      </c>
      <c r="H334" s="8">
        <v>263.0</v>
      </c>
      <c r="I334" s="8">
        <v>0.165</v>
      </c>
      <c r="J334" s="34">
        <f t="array" ref="J334:K334">VLOOKUP(A334,ENERGY!$A$2:$F$2692,{5,6},0)</f>
        <v>1916</v>
      </c>
      <c r="K334" s="14">
        <v>4485.0</v>
      </c>
      <c r="L334" s="14">
        <f>J334/'HUMAN RESOURCES'!I334</f>
        <v>0.001000424502</v>
      </c>
      <c r="M334" s="14">
        <f>K334/'HUMAN RESOURCES'!I334</f>
        <v>0.002341807876</v>
      </c>
      <c r="N334" s="34">
        <f t="array" ref="N334:V334">VLOOKUP(A334,'HUMAN RESOURCES'!$A$2:$M$2692,{2,3,4,5,6,7,8,9,10},0)</f>
        <v>0.025</v>
      </c>
      <c r="O334" s="14">
        <v>0.043</v>
      </c>
      <c r="P334" s="14">
        <v>46.0</v>
      </c>
      <c r="Q334" s="14">
        <v>46.0</v>
      </c>
      <c r="R334" s="14">
        <v>0.351</v>
      </c>
      <c r="S334" s="14">
        <v>0.616</v>
      </c>
      <c r="T334" s="14">
        <v>0.033</v>
      </c>
      <c r="U334" s="14">
        <v>1915187.0</v>
      </c>
      <c r="V334" s="14">
        <v>0.555</v>
      </c>
      <c r="W334" s="34">
        <f t="array" ref="W334:X334">VLOOKUP(A334,TOURISM!$A$2:$F$2692,{3,6},0)</f>
        <v>548000000</v>
      </c>
      <c r="X334" s="35">
        <v>2.84E8</v>
      </c>
      <c r="Y334" s="34">
        <f>X334/'HUMAN RESOURCES'!I334</f>
        <v>148.2883917</v>
      </c>
      <c r="Z334" s="34">
        <f t="array" ref="Z334:AE334">VLOOKUP(A334,BUSINESS!$A$2:$J$2692,{4,5,6,7,8,9},0)</f>
        <v>0.171</v>
      </c>
      <c r="AA334" s="14">
        <v>107.0</v>
      </c>
      <c r="AB334" s="14">
        <v>94.0</v>
      </c>
      <c r="AC334" s="14">
        <v>140.0</v>
      </c>
      <c r="AD334" s="14">
        <v>0.053</v>
      </c>
      <c r="AE334" s="14">
        <v>0.601</v>
      </c>
      <c r="AF334" s="14"/>
      <c r="AG334" s="14"/>
      <c r="AH334" s="14"/>
    </row>
    <row r="335">
      <c r="A335" s="32" t="str">
        <f t="shared" si="1"/>
        <v>Botswana-Africa2008</v>
      </c>
      <c r="B335" s="32" t="s">
        <v>83</v>
      </c>
      <c r="C335" s="33" t="s">
        <v>49</v>
      </c>
      <c r="D335" s="8" t="s">
        <v>57</v>
      </c>
      <c r="E335" s="12">
        <v>1.0939028155E10</v>
      </c>
      <c r="F335" s="12">
        <f>E335/'HUMAN RESOURCES'!I335</f>
        <v>5656.989539</v>
      </c>
      <c r="G335" s="8">
        <v>0.047</v>
      </c>
      <c r="H335" s="8">
        <v>269.0</v>
      </c>
      <c r="I335" s="8">
        <v>0.162</v>
      </c>
      <c r="J335" s="34">
        <f t="array" ref="J335:K335">VLOOKUP(A335,ENERGY!$A$2:$F$2692,{5,6},0)</f>
        <v>1836</v>
      </c>
      <c r="K335" s="14">
        <v>4276.0</v>
      </c>
      <c r="L335" s="14">
        <f>J335/'HUMAN RESOURCES'!I335</f>
        <v>0.0009494657704</v>
      </c>
      <c r="M335" s="14">
        <f>K335/'HUMAN RESOURCES'!I335</f>
        <v>0.002211283025</v>
      </c>
      <c r="N335" s="34">
        <f t="array" ref="N335:V335">VLOOKUP(A335,'HUMAN RESOURCES'!$A$2:$M$2692,{2,3,4,5,6,7,8,9,10},0)</f>
        <v>0.025</v>
      </c>
      <c r="O335" s="14">
        <v>0.043</v>
      </c>
      <c r="P335" s="14">
        <v>46.0</v>
      </c>
      <c r="Q335" s="14">
        <v>46.0</v>
      </c>
      <c r="R335" s="14">
        <v>0.348</v>
      </c>
      <c r="S335" s="14">
        <v>0.618</v>
      </c>
      <c r="T335" s="14">
        <v>0.034</v>
      </c>
      <c r="U335" s="14">
        <v>1933719.0</v>
      </c>
      <c r="V335" s="14">
        <v>0.558</v>
      </c>
      <c r="W335" s="34">
        <f t="array" ref="W335:X335">VLOOKUP(A335,TOURISM!$A$2:$F$2692,{3,6},0)</f>
        <v>59000000</v>
      </c>
      <c r="X335" s="35">
        <v>5.4E7</v>
      </c>
      <c r="Y335" s="34">
        <f>X335/'HUMAN RESOURCES'!I335</f>
        <v>27.92546383</v>
      </c>
      <c r="Z335" s="34">
        <f t="array" ref="Z335:AE335">VLOOKUP(A335,BUSINESS!$A$2:$J$2692,{4,5,6,7,8,9},0)</f>
        <v>0.171</v>
      </c>
      <c r="AA335" s="14">
        <v>77.0</v>
      </c>
      <c r="AB335" s="14">
        <v>94.0</v>
      </c>
      <c r="AC335" s="14">
        <v>140.0</v>
      </c>
      <c r="AD335" s="14">
        <v>0.063</v>
      </c>
      <c r="AE335" s="14">
        <v>0.768</v>
      </c>
      <c r="AF335" s="14"/>
      <c r="AG335" s="14"/>
      <c r="AH335" s="14"/>
    </row>
    <row r="336">
      <c r="A336" s="32" t="str">
        <f t="shared" si="1"/>
        <v>Botswana-Africa2009</v>
      </c>
      <c r="B336" s="32" t="s">
        <v>83</v>
      </c>
      <c r="C336" s="33" t="s">
        <v>50</v>
      </c>
      <c r="D336" s="8" t="s">
        <v>57</v>
      </c>
      <c r="E336" s="12">
        <v>1.1113042238E10</v>
      </c>
      <c r="F336" s="12">
        <f>E336/'HUMAN RESOURCES'!I336</f>
        <v>5693.98823</v>
      </c>
      <c r="G336" s="8">
        <v>0.053</v>
      </c>
      <c r="H336" s="8">
        <v>307.0</v>
      </c>
      <c r="I336" s="8">
        <v>0.165</v>
      </c>
      <c r="J336" s="34">
        <f t="array" ref="J336:K336">VLOOKUP(A336,ENERGY!$A$2:$F$2692,{5,6},0)</f>
        <v>1907</v>
      </c>
      <c r="K336" s="14">
        <v>4265.0</v>
      </c>
      <c r="L336" s="14">
        <f>J336/'HUMAN RESOURCES'!I336</f>
        <v>0.0009770893804</v>
      </c>
      <c r="M336" s="14">
        <f>K336/'HUMAN RESOURCES'!I336</f>
        <v>0.002185257581</v>
      </c>
      <c r="N336" s="34">
        <f t="array" ref="N336:V336">VLOOKUP(A336,'HUMAN RESOURCES'!$A$2:$M$2692,{2,3,4,5,6,7,8,9,10},0)</f>
        <v>0.025</v>
      </c>
      <c r="O336" s="14">
        <v>0.041</v>
      </c>
      <c r="P336" s="14">
        <v>46.0</v>
      </c>
      <c r="Q336" s="14">
        <v>47.0</v>
      </c>
      <c r="R336" s="14">
        <v>0.345</v>
      </c>
      <c r="S336" s="14">
        <v>0.621</v>
      </c>
      <c r="T336" s="14">
        <v>0.034</v>
      </c>
      <c r="U336" s="14">
        <v>1951715.0</v>
      </c>
      <c r="V336" s="14">
        <v>0.56</v>
      </c>
      <c r="W336" s="34">
        <f t="array" ref="W336:X336">VLOOKUP(A336,TOURISM!$A$2:$F$2692,{3,6},0)</f>
        <v>53000000</v>
      </c>
      <c r="X336" s="35">
        <v>8.0E7</v>
      </c>
      <c r="Y336" s="34">
        <f>X336/'HUMAN RESOURCES'!I336</f>
        <v>40.98959121</v>
      </c>
      <c r="Z336" s="34">
        <f t="array" ref="Z336:AE336">VLOOKUP(A336,BUSINESS!$A$2:$J$2692,{4,5,6,7,8,9},0)</f>
        <v>0.17</v>
      </c>
      <c r="AA336" s="14">
        <v>60.0</v>
      </c>
      <c r="AB336" s="14">
        <v>94.0</v>
      </c>
      <c r="AC336" s="14">
        <v>140.0</v>
      </c>
      <c r="AD336" s="14">
        <v>0.062</v>
      </c>
      <c r="AE336" s="14">
        <v>0.96</v>
      </c>
      <c r="AF336" s="14"/>
      <c r="AG336" s="14"/>
      <c r="AH336" s="14"/>
    </row>
    <row r="337">
      <c r="A337" s="32" t="str">
        <f t="shared" si="1"/>
        <v>Botswana-Africa2010</v>
      </c>
      <c r="B337" s="32" t="s">
        <v>83</v>
      </c>
      <c r="C337" s="33" t="s">
        <v>51</v>
      </c>
      <c r="D337" s="8" t="s">
        <v>57</v>
      </c>
      <c r="E337" s="12">
        <v>1.0106837286E10</v>
      </c>
      <c r="F337" s="12">
        <f>E337/'HUMAN RESOURCES'!I337</f>
        <v>5132.091032</v>
      </c>
      <c r="G337" s="8">
        <v>0.061</v>
      </c>
      <c r="H337" s="8">
        <v>318.0</v>
      </c>
      <c r="I337" s="8">
        <v>0.138</v>
      </c>
      <c r="J337" s="34">
        <f t="array" ref="J337:K337">VLOOKUP(A337,ENERGY!$A$2:$F$2692,{5,6},0)</f>
        <v>1956</v>
      </c>
      <c r="K337" s="14">
        <v>4646.0</v>
      </c>
      <c r="L337" s="14">
        <f>J337/'HUMAN RESOURCES'!I337</f>
        <v>0.0009932256526</v>
      </c>
      <c r="M337" s="14">
        <f>K337/'HUMAN RESOURCES'!I337</f>
        <v>0.002359164817</v>
      </c>
      <c r="N337" s="34">
        <f t="array" ref="N337:V337">VLOOKUP(A337,'HUMAN RESOURCES'!$A$2:$M$2692,{2,3,4,5,6,7,8,9,10},0)</f>
        <v>0.024</v>
      </c>
      <c r="O337" s="14">
        <v>0.04</v>
      </c>
      <c r="P337" s="14">
        <v>46.0</v>
      </c>
      <c r="Q337" s="14">
        <v>47.0</v>
      </c>
      <c r="R337" s="14">
        <v>0.343</v>
      </c>
      <c r="S337" s="14">
        <v>0.623</v>
      </c>
      <c r="T337" s="14">
        <v>0.035</v>
      </c>
      <c r="U337" s="14">
        <v>1969341.0</v>
      </c>
      <c r="V337" s="14">
        <v>0.562</v>
      </c>
      <c r="W337" s="34">
        <f t="array" ref="W337:X337">VLOOKUP(A337,TOURISM!$A$2:$F$2692,{3,6},0)</f>
        <v>80000000</v>
      </c>
      <c r="X337" s="35">
        <v>8.9E7</v>
      </c>
      <c r="Y337" s="34">
        <f>X337/'HUMAN RESOURCES'!I337</f>
        <v>45.19278276</v>
      </c>
      <c r="Z337" s="34">
        <f t="array" ref="Z337:AE337">VLOOKUP(A337,BUSINESS!$A$2:$J$2692,{4,5,6,7,8,9},0)</f>
        <v>0.195</v>
      </c>
      <c r="AA337" s="14">
        <v>60.0</v>
      </c>
      <c r="AB337" s="14">
        <v>94.0</v>
      </c>
      <c r="AC337" s="14">
        <v>152.0</v>
      </c>
      <c r="AD337" s="14">
        <v>0.06</v>
      </c>
      <c r="AE337" s="14">
        <v>1.2</v>
      </c>
      <c r="AF337" s="14"/>
      <c r="AG337" s="14"/>
      <c r="AH337" s="14"/>
    </row>
    <row r="338">
      <c r="A338" s="32" t="str">
        <f t="shared" si="1"/>
        <v>Botswana-Africa2011</v>
      </c>
      <c r="B338" s="32" t="s">
        <v>83</v>
      </c>
      <c r="C338" s="33" t="s">
        <v>52</v>
      </c>
      <c r="D338" s="8" t="s">
        <v>57</v>
      </c>
      <c r="E338" s="12">
        <v>1.3746712706E10</v>
      </c>
      <c r="F338" s="12">
        <f>E338/'HUMAN RESOURCES'!I338</f>
        <v>6919.366682</v>
      </c>
      <c r="G338" s="8">
        <v>0.056</v>
      </c>
      <c r="H338" s="8">
        <v>394.0</v>
      </c>
      <c r="I338" s="8">
        <v>0.115</v>
      </c>
      <c r="J338" s="34">
        <f t="array" ref="J338:K338">VLOOKUP(A338,ENERGY!$A$2:$F$2692,{5,6},0)</f>
        <v>1857</v>
      </c>
      <c r="K338" s="14">
        <v>4378.0</v>
      </c>
      <c r="L338" s="14">
        <f>J338/'HUMAN RESOURCES'!I338</f>
        <v>0.00093471539</v>
      </c>
      <c r="M338" s="14">
        <f>K338/'HUMAN RESOURCES'!I338</f>
        <v>0.002203653192</v>
      </c>
      <c r="N338" s="34">
        <f t="array" ref="N338:V338">VLOOKUP(A338,'HUMAN RESOURCES'!$A$2:$M$2692,{2,3,4,5,6,7,8,9,10},0)</f>
        <v>0.024</v>
      </c>
      <c r="O338" s="14">
        <v>0.039</v>
      </c>
      <c r="P338" s="14">
        <v>46.0</v>
      </c>
      <c r="Q338" s="14">
        <v>47.0</v>
      </c>
      <c r="R338" s="14">
        <v>0.34</v>
      </c>
      <c r="S338" s="14">
        <v>0.625</v>
      </c>
      <c r="T338" s="14">
        <v>0.035</v>
      </c>
      <c r="U338" s="14">
        <v>1986701.0</v>
      </c>
      <c r="V338" s="14">
        <v>0.565</v>
      </c>
      <c r="W338" s="34">
        <f t="array" ref="W338:X338">VLOOKUP(A338,TOURISM!$A$2:$F$2692,{3,6},0)</f>
        <v>36000000</v>
      </c>
      <c r="X338" s="35">
        <v>8.2E7</v>
      </c>
      <c r="Y338" s="34">
        <f>X338/'HUMAN RESOURCES'!I338</f>
        <v>41.27445449</v>
      </c>
      <c r="Z338" s="34">
        <f t="array" ref="Z338:AE338">VLOOKUP(A338,BUSINESS!$A$2:$J$2692,{4,5,6,7,8,9},0)</f>
        <v>0.195</v>
      </c>
      <c r="AA338" s="14">
        <v>60.0</v>
      </c>
      <c r="AB338" s="14">
        <v>94.0</v>
      </c>
      <c r="AC338" s="14">
        <v>152.0</v>
      </c>
      <c r="AD338" s="14">
        <v>0.08</v>
      </c>
      <c r="AE338" s="14">
        <v>1.46</v>
      </c>
      <c r="AF338" s="14"/>
      <c r="AG338" s="14"/>
      <c r="AH338" s="14"/>
    </row>
    <row r="339">
      <c r="A339" s="32" t="str">
        <f t="shared" si="1"/>
        <v>Botswana-Africa2012</v>
      </c>
      <c r="B339" s="32" t="s">
        <v>83</v>
      </c>
      <c r="C339" s="33" t="s">
        <v>53</v>
      </c>
      <c r="D339" s="8" t="s">
        <v>57</v>
      </c>
      <c r="E339" s="12">
        <v>1.5292424757E10</v>
      </c>
      <c r="F339" s="12">
        <f>E339/'HUMAN RESOURCES'!I339</f>
        <v>7631.2932</v>
      </c>
      <c r="G339" s="8">
        <v>0.052</v>
      </c>
      <c r="H339" s="8">
        <v>404.0</v>
      </c>
      <c r="I339" s="8">
        <v>0.11</v>
      </c>
      <c r="J339" s="34">
        <f t="array" ref="J339:K339">VLOOKUP(A339,ENERGY!$A$2:$F$2692,{5,6},0)</f>
        <v>1868</v>
      </c>
      <c r="K339" s="14">
        <v>4334.0</v>
      </c>
      <c r="L339" s="14">
        <f>J339/'HUMAN RESOURCES'!I339</f>
        <v>0.0009321775928</v>
      </c>
      <c r="M339" s="14">
        <f>K339/'HUMAN RESOURCES'!I339</f>
        <v>0.002162771781</v>
      </c>
      <c r="N339" s="34">
        <f t="array" ref="N339:V339">VLOOKUP(A339,'HUMAN RESOURCES'!$A$2:$M$2692,{2,3,4,5,6,7,8,9,10},0)</f>
        <v>0.024</v>
      </c>
      <c r="O339" s="14">
        <v>0.037</v>
      </c>
      <c r="P339" s="14">
        <v>46.0</v>
      </c>
      <c r="Q339" s="14">
        <v>48.0</v>
      </c>
      <c r="R339" s="14">
        <v>0.338</v>
      </c>
      <c r="S339" s="14">
        <v>0.627</v>
      </c>
      <c r="T339" s="14">
        <v>0.036</v>
      </c>
      <c r="U339" s="14">
        <v>2003910.0</v>
      </c>
      <c r="V339" s="14">
        <v>0.567</v>
      </c>
      <c r="W339" s="34">
        <f t="array" ref="W339:X339">VLOOKUP(A339,TOURISM!$A$2:$F$2692,{3,6},0)</f>
        <v>30000000</v>
      </c>
      <c r="X339" s="35">
        <v>1.0E8</v>
      </c>
      <c r="Y339" s="34">
        <f>X339/'HUMAN RESOURCES'!I339</f>
        <v>49.90244073</v>
      </c>
      <c r="Z339" s="34">
        <f t="array" ref="Z339:AE339">VLOOKUP(A339,BUSINESS!$A$2:$J$2692,{4,5,6,7,8,9},0)</f>
        <v>0.254</v>
      </c>
      <c r="AA339" s="14">
        <v>60.0</v>
      </c>
      <c r="AB339" s="14">
        <v>65.0</v>
      </c>
      <c r="AC339" s="14">
        <v>152.0</v>
      </c>
      <c r="AD339" s="14">
        <v>0.115</v>
      </c>
      <c r="AE339" s="14">
        <v>1.538</v>
      </c>
      <c r="AF339" s="14"/>
      <c r="AG339" s="14"/>
      <c r="AH339" s="14"/>
    </row>
    <row r="340">
      <c r="A340" s="32" t="str">
        <f t="shared" si="1"/>
        <v>Brazil-The Americas2000</v>
      </c>
      <c r="B340" s="32" t="s">
        <v>84</v>
      </c>
      <c r="C340" s="33" t="s">
        <v>40</v>
      </c>
      <c r="D340" s="8" t="s">
        <v>63</v>
      </c>
      <c r="E340" s="12">
        <v>2.25E12</v>
      </c>
      <c r="F340" s="12">
        <f>E340/'HUMAN RESOURCES'!I340</f>
        <v>12893.6209</v>
      </c>
      <c r="G340" s="8">
        <v>0.093</v>
      </c>
      <c r="H340" s="8">
        <v>1056.0</v>
      </c>
      <c r="I340" s="8">
        <v>0.366</v>
      </c>
      <c r="J340" s="34">
        <f t="array" ref="J340:K340">VLOOKUP(A340,ENERGY!$A$2:$F$2692,{5,6},0)</f>
        <v>14338</v>
      </c>
      <c r="K340" s="14">
        <v>8529.0</v>
      </c>
      <c r="L340" s="14">
        <f>J340/'HUMAN RESOURCES'!I340</f>
        <v>0.00008216388287</v>
      </c>
      <c r="M340" s="14">
        <f>K340/'HUMAN RESOURCES'!I340</f>
        <v>0.00004887541896</v>
      </c>
      <c r="N340" s="34">
        <f t="array" ref="N340:V340">VLOOKUP(A340,'HUMAN RESOURCES'!$A$2:$M$2692,{2,3,4,5,6,7,8,9,10},0)</f>
        <v>0.021</v>
      </c>
      <c r="O340" s="14">
        <v>0.029</v>
      </c>
      <c r="P340" s="14">
        <v>74.0</v>
      </c>
      <c r="Q340" s="14">
        <v>67.0</v>
      </c>
      <c r="R340" s="14">
        <v>0.296</v>
      </c>
      <c r="S340" s="14">
        <v>0.649</v>
      </c>
      <c r="T340" s="14">
        <v>0.055</v>
      </c>
      <c r="U340" s="14">
        <v>1.74504898E8</v>
      </c>
      <c r="V340" s="14">
        <v>0.812</v>
      </c>
      <c r="W340" s="34">
        <f t="array" ref="W340:X340">VLOOKUP(A340,TOURISM!$A$2:$F$2692,{3,6},0)</f>
        <v>1969000000</v>
      </c>
      <c r="X340" s="35">
        <v>4.548E9</v>
      </c>
      <c r="Y340" s="34">
        <f>X340/'HUMAN RESOURCES'!I340</f>
        <v>26.06230571</v>
      </c>
      <c r="Z340" s="34">
        <f t="array" ref="Z340:AE340">VLOOKUP(A340,BUSINESS!$A$2:$J$2692,{4,5,6,7,8,9},0)</f>
        <v>0.489</v>
      </c>
      <c r="AA340" s="14">
        <v>26.0</v>
      </c>
      <c r="AB340" s="14">
        <v>94.0</v>
      </c>
      <c r="AC340" s="14">
        <v>302.0</v>
      </c>
      <c r="AD340" s="14">
        <v>0.029</v>
      </c>
      <c r="AE340" s="14">
        <v>0.133</v>
      </c>
      <c r="AF340" s="14"/>
      <c r="AG340" s="14"/>
      <c r="AH340" s="14"/>
    </row>
    <row r="341">
      <c r="A341" s="32" t="str">
        <f t="shared" si="1"/>
        <v>Brazil-The Americas2001</v>
      </c>
      <c r="B341" s="32" t="s">
        <v>84</v>
      </c>
      <c r="C341" s="33" t="s">
        <v>42</v>
      </c>
      <c r="D341" s="8" t="s">
        <v>63</v>
      </c>
      <c r="E341" s="12">
        <v>6.45E11</v>
      </c>
      <c r="F341" s="12">
        <f>E341/'HUMAN RESOURCES'!I341</f>
        <v>3644.722508</v>
      </c>
      <c r="G341" s="8">
        <v>0.072</v>
      </c>
      <c r="H341" s="8">
        <v>265.0</v>
      </c>
      <c r="I341" s="8">
        <v>0.568</v>
      </c>
      <c r="J341" s="34">
        <f t="array" ref="J341:K341">VLOOKUP(A341,ENERGY!$A$2:$F$2692,{5,6},0)</f>
        <v>270028</v>
      </c>
      <c r="K341" s="14">
        <v>8529.0</v>
      </c>
      <c r="L341" s="14">
        <f>J341/'HUMAN RESOURCES'!I341</f>
        <v>0.001525856015</v>
      </c>
      <c r="M341" s="14">
        <f>K341/'HUMAN RESOURCES'!I341</f>
        <v>0.0000481950981</v>
      </c>
      <c r="N341" s="34">
        <f t="array" ref="N341:V341">VLOOKUP(A341,'HUMAN RESOURCES'!$A$2:$M$2692,{2,3,4,5,6,7,8,9,10},0)</f>
        <v>0.02</v>
      </c>
      <c r="O341" s="14">
        <v>0.027</v>
      </c>
      <c r="P341" s="14">
        <v>74.0</v>
      </c>
      <c r="Q341" s="14">
        <v>67.0</v>
      </c>
      <c r="R341" s="14">
        <v>0.291</v>
      </c>
      <c r="S341" s="14">
        <v>0.653</v>
      </c>
      <c r="T341" s="14">
        <v>0.056</v>
      </c>
      <c r="U341" s="14">
        <v>1.76968205E8</v>
      </c>
      <c r="V341" s="14">
        <v>0.816</v>
      </c>
      <c r="W341" s="34">
        <f t="array" ref="W341:X341">VLOOKUP(A341,TOURISM!$A$2:$F$2692,{3,6},0)</f>
        <v>1844000000</v>
      </c>
      <c r="X341" s="35">
        <v>3.765E9</v>
      </c>
      <c r="Y341" s="34">
        <f>X341/'HUMAN RESOURCES'!I341</f>
        <v>21.27500813</v>
      </c>
      <c r="Z341" s="34">
        <f t="array" ref="Z341:AE341">VLOOKUP(A341,BUSINESS!$A$2:$J$2692,{4,5,6,7,8,9},0)</f>
        <v>0.489</v>
      </c>
      <c r="AA341" s="14">
        <v>26.0</v>
      </c>
      <c r="AB341" s="14">
        <v>94.0</v>
      </c>
      <c r="AC341" s="14">
        <v>302.0</v>
      </c>
      <c r="AD341" s="14">
        <v>0.045</v>
      </c>
      <c r="AE341" s="14">
        <v>0.162</v>
      </c>
      <c r="AF341" s="14"/>
      <c r="AG341" s="14"/>
      <c r="AH341" s="14"/>
    </row>
    <row r="342">
      <c r="A342" s="32" t="str">
        <f t="shared" si="1"/>
        <v>Brazil-The Americas2002</v>
      </c>
      <c r="B342" s="32" t="s">
        <v>84</v>
      </c>
      <c r="C342" s="33" t="s">
        <v>43</v>
      </c>
      <c r="D342" s="8" t="s">
        <v>63</v>
      </c>
      <c r="E342" s="12">
        <v>5.54E11</v>
      </c>
      <c r="F342" s="12">
        <f>E342/'HUMAN RESOURCES'!I342</f>
        <v>3088.178626</v>
      </c>
      <c r="G342" s="8">
        <v>0.073</v>
      </c>
      <c r="H342" s="8">
        <v>228.0</v>
      </c>
      <c r="I342" s="8">
        <v>0.576</v>
      </c>
      <c r="J342" s="34">
        <f t="array" ref="J342:K342">VLOOKUP(A342,ENERGY!$A$2:$F$2692,{5,6},0)</f>
        <v>265887</v>
      </c>
      <c r="K342" s="14">
        <v>419754.0</v>
      </c>
      <c r="L342" s="14">
        <f>J342/'HUMAN RESOURCES'!I342</f>
        <v>0.001482141788</v>
      </c>
      <c r="M342" s="14">
        <f>K342/'HUMAN RESOURCES'!I342</f>
        <v>0.002339847168</v>
      </c>
      <c r="N342" s="34">
        <f t="array" ref="N342:V342">VLOOKUP(A342,'HUMAN RESOURCES'!$A$2:$M$2692,{2,3,4,5,6,7,8,9,10},0)</f>
        <v>0.02</v>
      </c>
      <c r="O342" s="14">
        <v>0.025</v>
      </c>
      <c r="P342" s="14">
        <v>75.0</v>
      </c>
      <c r="Q342" s="14">
        <v>67.0</v>
      </c>
      <c r="R342" s="14">
        <v>0.287</v>
      </c>
      <c r="S342" s="14">
        <v>0.655</v>
      </c>
      <c r="T342" s="14">
        <v>0.057</v>
      </c>
      <c r="U342" s="14">
        <v>1.79393768E8</v>
      </c>
      <c r="V342" s="14">
        <v>0.819</v>
      </c>
      <c r="W342" s="34">
        <f t="array" ref="W342:X342">VLOOKUP(A342,TOURISM!$A$2:$F$2692,{3,6},0)</f>
        <v>2142000000</v>
      </c>
      <c r="X342" s="35">
        <v>2.929E9</v>
      </c>
      <c r="Y342" s="34">
        <f>X342/'HUMAN RESOURCES'!I342</f>
        <v>16.32721155</v>
      </c>
      <c r="Z342" s="34">
        <f t="array" ref="Z342:AE342">VLOOKUP(A342,BUSINESS!$A$2:$J$2692,{4,5,6,7,8,9},0)</f>
        <v>0.489</v>
      </c>
      <c r="AA342" s="14">
        <v>26.0</v>
      </c>
      <c r="AB342" s="14">
        <v>94.0</v>
      </c>
      <c r="AC342" s="14">
        <v>302.0</v>
      </c>
      <c r="AD342" s="14">
        <v>0.091</v>
      </c>
      <c r="AE342" s="14">
        <v>0.194</v>
      </c>
      <c r="AF342" s="14"/>
      <c r="AG342" s="14"/>
      <c r="AH342" s="14"/>
    </row>
    <row r="343">
      <c r="A343" s="32" t="str">
        <f t="shared" si="1"/>
        <v>Brazil-The Americas2003</v>
      </c>
      <c r="B343" s="32" t="s">
        <v>84</v>
      </c>
      <c r="C343" s="33" t="s">
        <v>44</v>
      </c>
      <c r="D343" s="8" t="s">
        <v>63</v>
      </c>
      <c r="E343" s="12">
        <v>5.04E11</v>
      </c>
      <c r="F343" s="12">
        <f>E343/'HUMAN RESOURCES'!I343</f>
        <v>2772.994866</v>
      </c>
      <c r="G343" s="8">
        <v>0.072</v>
      </c>
      <c r="H343" s="8">
        <v>203.0</v>
      </c>
      <c r="I343" s="8">
        <v>0.629</v>
      </c>
      <c r="J343" s="34">
        <f t="array" ref="J343:K343">VLOOKUP(A343,ENERGY!$A$2:$F$2692,{5,6},0)</f>
        <v>240464</v>
      </c>
      <c r="K343" s="14">
        <v>367147.0</v>
      </c>
      <c r="L343" s="14">
        <f>J343/'HUMAN RESOURCES'!I343</f>
        <v>0.001323026662</v>
      </c>
      <c r="M343" s="14">
        <f>K343/'HUMAN RESOURCES'!I343</f>
        <v>0.002020033226</v>
      </c>
      <c r="N343" s="34">
        <f t="array" ref="N343:V343">VLOOKUP(A343,'HUMAN RESOURCES'!$A$2:$M$2692,{2,3,4,5,6,7,8,9,10},0)</f>
        <v>0.019</v>
      </c>
      <c r="O343" s="14">
        <v>0.024</v>
      </c>
      <c r="P343" s="14">
        <v>75.0</v>
      </c>
      <c r="Q343" s="14">
        <v>67.0</v>
      </c>
      <c r="R343" s="14">
        <v>0.283</v>
      </c>
      <c r="S343" s="14">
        <v>0.658</v>
      </c>
      <c r="T343" s="14">
        <v>0.059</v>
      </c>
      <c r="U343" s="14">
        <v>1.81752951E8</v>
      </c>
      <c r="V343" s="14">
        <v>0.822</v>
      </c>
      <c r="W343" s="34">
        <f t="array" ref="W343:X343">VLOOKUP(A343,TOURISM!$A$2:$F$2692,{3,6},0)</f>
        <v>2673000000</v>
      </c>
      <c r="X343" s="35">
        <v>2.874E9</v>
      </c>
      <c r="Y343" s="34">
        <f>X343/'HUMAN RESOURCES'!I343</f>
        <v>15.8126731</v>
      </c>
      <c r="Z343" s="34">
        <f t="array" ref="Z343:AE343">VLOOKUP(A343,BUSINESS!$A$2:$J$2692,{4,5,6,7,8,9},0)</f>
        <v>0.489</v>
      </c>
      <c r="AA343" s="14">
        <v>152.0</v>
      </c>
      <c r="AB343" s="14">
        <v>94.0</v>
      </c>
      <c r="AC343" s="14">
        <v>302.0</v>
      </c>
      <c r="AD343" s="14">
        <v>0.132</v>
      </c>
      <c r="AE343" s="14">
        <v>0.255</v>
      </c>
      <c r="AF343" s="14"/>
      <c r="AG343" s="14"/>
      <c r="AH343" s="14"/>
    </row>
    <row r="344">
      <c r="A344" s="32" t="str">
        <f t="shared" si="1"/>
        <v>Brazil-The Americas2004</v>
      </c>
      <c r="B344" s="32" t="s">
        <v>84</v>
      </c>
      <c r="C344" s="33" t="s">
        <v>45</v>
      </c>
      <c r="D344" s="8" t="s">
        <v>63</v>
      </c>
      <c r="E344" s="12">
        <v>5.52E11</v>
      </c>
      <c r="F344" s="12">
        <f>E344/'HUMAN RESOURCES'!I344</f>
        <v>2999.832352</v>
      </c>
      <c r="G344" s="8">
        <v>0.07</v>
      </c>
      <c r="H344" s="8">
        <v>214.0</v>
      </c>
      <c r="I344" s="8">
        <v>0.671</v>
      </c>
      <c r="J344" s="34">
        <f t="array" ref="J344:K344">VLOOKUP(A344,ENERGY!$A$2:$F$2692,{5,6},0)</f>
        <v>248594</v>
      </c>
      <c r="K344" s="14">
        <v>387675.0</v>
      </c>
      <c r="L344" s="14">
        <f>J344/'HUMAN RESOURCES'!I344</f>
        <v>0.001350978847</v>
      </c>
      <c r="M344" s="14">
        <f>K344/'HUMAN RESOURCES'!I344</f>
        <v>0.002106811607</v>
      </c>
      <c r="N344" s="34">
        <f t="array" ref="N344:V344">VLOOKUP(A344,'HUMAN RESOURCES'!$A$2:$M$2692,{2,3,4,5,6,7,8,9,10},0)</f>
        <v>0.019</v>
      </c>
      <c r="O344" s="14">
        <v>0.022</v>
      </c>
      <c r="P344" s="14">
        <v>75.0</v>
      </c>
      <c r="Q344" s="14">
        <v>68.0</v>
      </c>
      <c r="R344" s="14">
        <v>0.28</v>
      </c>
      <c r="S344" s="14">
        <v>0.66</v>
      </c>
      <c r="T344" s="14">
        <v>0.06</v>
      </c>
      <c r="U344" s="14">
        <v>1.84010283E8</v>
      </c>
      <c r="V344" s="14">
        <v>0.825</v>
      </c>
      <c r="W344" s="34">
        <f t="array" ref="W344:X344">VLOOKUP(A344,TOURISM!$A$2:$F$2692,{3,6},0)</f>
        <v>3389000000</v>
      </c>
      <c r="X344" s="35">
        <v>3.752E9</v>
      </c>
      <c r="Y344" s="34">
        <f>X344/'HUMAN RESOURCES'!I344</f>
        <v>20.39016483</v>
      </c>
      <c r="Z344" s="34">
        <f t="array" ref="Z344:AE344">VLOOKUP(A344,BUSINESS!$A$2:$J$2692,{4,5,6,7,8,9},0)</f>
        <v>0.489</v>
      </c>
      <c r="AA344" s="14">
        <v>152.0</v>
      </c>
      <c r="AB344" s="14">
        <v>94.0</v>
      </c>
      <c r="AC344" s="14">
        <v>302.0</v>
      </c>
      <c r="AD344" s="14">
        <v>0.191</v>
      </c>
      <c r="AE344" s="14">
        <v>0.357</v>
      </c>
      <c r="AF344" s="14"/>
      <c r="AG344" s="14"/>
      <c r="AH344" s="14"/>
    </row>
    <row r="345">
      <c r="A345" s="32" t="str">
        <f t="shared" si="1"/>
        <v>Brazil-The Americas2005</v>
      </c>
      <c r="B345" s="32" t="s">
        <v>84</v>
      </c>
      <c r="C345" s="33" t="s">
        <v>46</v>
      </c>
      <c r="D345" s="8" t="s">
        <v>63</v>
      </c>
      <c r="E345" s="12">
        <v>6.64E11</v>
      </c>
      <c r="F345" s="12">
        <f>E345/'HUMAN RESOURCES'!I345</f>
        <v>3567.161427</v>
      </c>
      <c r="G345" s="8">
        <v>0.071</v>
      </c>
      <c r="H345" s="8">
        <v>257.0</v>
      </c>
      <c r="I345" s="8">
        <v>0.549</v>
      </c>
      <c r="J345" s="34">
        <f t="array" ref="J345:K345">VLOOKUP(A345,ENERGY!$A$2:$F$2692,{5,6},0)</f>
        <v>235460</v>
      </c>
      <c r="K345" s="14">
        <v>363213.0</v>
      </c>
      <c r="L345" s="14">
        <f>J345/'HUMAN RESOURCES'!I345</f>
        <v>0.001264945527</v>
      </c>
      <c r="M345" s="14">
        <f>K345/'HUMAN RESOURCES'!I345</f>
        <v>0.001951264162</v>
      </c>
      <c r="N345" s="34">
        <f t="array" ref="N345:V345">VLOOKUP(A345,'HUMAN RESOURCES'!$A$2:$M$2692,{2,3,4,5,6,7,8,9,10},0)</f>
        <v>0.018</v>
      </c>
      <c r="O345" s="14">
        <v>0.02</v>
      </c>
      <c r="P345" s="14">
        <v>76.0</v>
      </c>
      <c r="Q345" s="14">
        <v>68.0</v>
      </c>
      <c r="R345" s="14">
        <v>0.276</v>
      </c>
      <c r="S345" s="14">
        <v>0.663</v>
      </c>
      <c r="T345" s="14">
        <v>0.062</v>
      </c>
      <c r="U345" s="14">
        <v>1.86142403E8</v>
      </c>
      <c r="V345" s="14">
        <v>0.828</v>
      </c>
      <c r="W345" s="34">
        <f t="array" ref="W345:X345">VLOOKUP(A345,TOURISM!$A$2:$F$2692,{3,6},0)</f>
        <v>4168000000</v>
      </c>
      <c r="X345" s="35">
        <v>5.905E9</v>
      </c>
      <c r="Y345" s="34">
        <f>X345/'HUMAN RESOURCES'!I345</f>
        <v>31.72302444</v>
      </c>
      <c r="Z345" s="34">
        <f t="array" ref="Z345:AE345">VLOOKUP(A345,BUSINESS!$A$2:$J$2692,{4,5,6,7,8,9},0)</f>
        <v>0.69</v>
      </c>
      <c r="AA345" s="14">
        <v>152.0</v>
      </c>
      <c r="AB345" s="14">
        <v>94.0</v>
      </c>
      <c r="AC345" s="14">
        <v>2600.0</v>
      </c>
      <c r="AD345" s="14">
        <v>0.21</v>
      </c>
      <c r="AE345" s="14">
        <v>0.463</v>
      </c>
      <c r="AF345" s="14"/>
      <c r="AG345" s="14"/>
      <c r="AH345" s="14"/>
    </row>
    <row r="346">
      <c r="A346" s="32" t="str">
        <f t="shared" si="1"/>
        <v>Brazil-The Americas2006</v>
      </c>
      <c r="B346" s="32" t="s">
        <v>84</v>
      </c>
      <c r="C346" s="33" t="s">
        <v>47</v>
      </c>
      <c r="D346" s="8" t="s">
        <v>63</v>
      </c>
      <c r="E346" s="12">
        <v>8.82E11</v>
      </c>
      <c r="F346" s="12">
        <f>E346/'HUMAN RESOURCES'!I346</f>
        <v>4688.13996</v>
      </c>
      <c r="G346" s="8">
        <v>0.082</v>
      </c>
      <c r="H346" s="8">
        <v>387.0</v>
      </c>
      <c r="I346" s="8">
        <v>0.554</v>
      </c>
      <c r="J346" s="34">
        <f t="array" ref="J346:K346">VLOOKUP(A346,ENERGY!$A$2:$F$2692,{5,6},0)</f>
        <v>215332</v>
      </c>
      <c r="K346" s="14">
        <v>347309.0</v>
      </c>
      <c r="L346" s="14">
        <f>J346/'HUMAN RESOURCES'!I346</f>
        <v>0.001144565254</v>
      </c>
      <c r="M346" s="14">
        <f>K346/'HUMAN RESOURCES'!I346</f>
        <v>0.001846069389</v>
      </c>
      <c r="N346" s="34">
        <f t="array" ref="N346:V346">VLOOKUP(A346,'HUMAN RESOURCES'!$A$2:$M$2692,{2,3,4,5,6,7,8,9,10},0)</f>
        <v>0.017</v>
      </c>
      <c r="O346" s="14">
        <v>0.019</v>
      </c>
      <c r="P346" s="14">
        <v>76.0</v>
      </c>
      <c r="Q346" s="14">
        <v>68.0</v>
      </c>
      <c r="R346" s="14">
        <v>0.272</v>
      </c>
      <c r="S346" s="14">
        <v>0.665</v>
      </c>
      <c r="T346" s="14">
        <v>0.063</v>
      </c>
      <c r="U346" s="14">
        <v>1.88134315E8</v>
      </c>
      <c r="V346" s="14">
        <v>0.831</v>
      </c>
      <c r="W346" s="34">
        <f t="array" ref="W346:X346">VLOOKUP(A346,TOURISM!$A$2:$F$2692,{3,6},0)</f>
        <v>4577000000</v>
      </c>
      <c r="X346" s="35">
        <v>7.501E9</v>
      </c>
      <c r="Y346" s="34">
        <f>X346/'HUMAN RESOURCES'!I346</f>
        <v>39.87045107</v>
      </c>
      <c r="Z346" s="34">
        <f t="array" ref="Z346:AE346">VLOOKUP(A346,BUSINESS!$A$2:$J$2692,{4,5,6,7,8,9},0)</f>
        <v>0.69</v>
      </c>
      <c r="AA346" s="14">
        <v>149.0</v>
      </c>
      <c r="AB346" s="14">
        <v>94.0</v>
      </c>
      <c r="AC346" s="14">
        <v>2600.0</v>
      </c>
      <c r="AD346" s="14">
        <v>0.282</v>
      </c>
      <c r="AE346" s="14">
        <v>0.531</v>
      </c>
      <c r="AF346" s="14"/>
      <c r="AG346" s="14"/>
      <c r="AH346" s="14"/>
    </row>
    <row r="347">
      <c r="A347" s="32" t="str">
        <f t="shared" si="1"/>
        <v>Brazil-The Americas2007</v>
      </c>
      <c r="B347" s="32" t="s">
        <v>84</v>
      </c>
      <c r="C347" s="33" t="s">
        <v>48</v>
      </c>
      <c r="D347" s="8" t="s">
        <v>63</v>
      </c>
      <c r="E347" s="12">
        <v>1.09E12</v>
      </c>
      <c r="F347" s="12">
        <f>E347/'HUMAN RESOURCES'!I347</f>
        <v>5736.933413</v>
      </c>
      <c r="G347" s="8">
        <v>0.085</v>
      </c>
      <c r="H347" s="8">
        <v>491.0</v>
      </c>
      <c r="I347" s="8">
        <v>0.508</v>
      </c>
      <c r="J347" s="34">
        <f t="array" ref="J347:K347">VLOOKUP(A347,ENERGY!$A$2:$F$2692,{5,6},0)</f>
        <v>195759</v>
      </c>
      <c r="K347" s="14">
        <v>332267.0</v>
      </c>
      <c r="L347" s="14">
        <f>J347/'HUMAN RESOURCES'!I347</f>
        <v>0.001030326925</v>
      </c>
      <c r="M347" s="14">
        <f>K347/'HUMAN RESOURCES'!I347</f>
        <v>0.001748801518</v>
      </c>
      <c r="N347" s="34">
        <f t="array" ref="N347:V347">VLOOKUP(A347,'HUMAN RESOURCES'!$A$2:$M$2692,{2,3,4,5,6,7,8,9,10},0)</f>
        <v>0.017</v>
      </c>
      <c r="O347" s="14">
        <v>0.018</v>
      </c>
      <c r="P347" s="14">
        <v>76.0</v>
      </c>
      <c r="Q347" s="14">
        <v>69.0</v>
      </c>
      <c r="R347" s="14">
        <v>0.268</v>
      </c>
      <c r="S347" s="14">
        <v>0.668</v>
      </c>
      <c r="T347" s="14">
        <v>0.064</v>
      </c>
      <c r="U347" s="14">
        <v>1.89996976E8</v>
      </c>
      <c r="V347" s="14">
        <v>0.834</v>
      </c>
      <c r="W347" s="34">
        <f t="array" ref="W347:X347">VLOOKUP(A347,TOURISM!$A$2:$F$2692,{3,6},0)</f>
        <v>5284000000</v>
      </c>
      <c r="X347" s="35">
        <v>1.0434E10</v>
      </c>
      <c r="Y347" s="34">
        <f>X347/'HUMAN RESOURCES'!I347</f>
        <v>54.91666352</v>
      </c>
      <c r="Z347" s="34">
        <f t="array" ref="Z347:AE347">VLOOKUP(A347,BUSINESS!$A$2:$J$2692,{4,5,6,7,8,9},0)</f>
        <v>0.69</v>
      </c>
      <c r="AA347" s="14">
        <v>149.0</v>
      </c>
      <c r="AB347" s="14">
        <v>94.0</v>
      </c>
      <c r="AC347" s="14">
        <v>2600.0</v>
      </c>
      <c r="AD347" s="14">
        <v>0.309</v>
      </c>
      <c r="AE347" s="14">
        <v>0.637</v>
      </c>
      <c r="AF347" s="14"/>
      <c r="AG347" s="14"/>
      <c r="AH347" s="14"/>
    </row>
    <row r="348">
      <c r="A348" s="32" t="str">
        <f t="shared" si="1"/>
        <v>Brazil-The Americas2008</v>
      </c>
      <c r="B348" s="32" t="s">
        <v>84</v>
      </c>
      <c r="C348" s="33" t="s">
        <v>49</v>
      </c>
      <c r="D348" s="8" t="s">
        <v>63</v>
      </c>
      <c r="E348" s="12">
        <v>1.37E12</v>
      </c>
      <c r="F348" s="12">
        <f>E348/'HUMAN RESOURCES'!I348</f>
        <v>7144.139698</v>
      </c>
      <c r="G348" s="8">
        <v>0.085</v>
      </c>
      <c r="H348" s="8">
        <v>609.0</v>
      </c>
      <c r="I348" s="8">
        <v>0.437</v>
      </c>
      <c r="J348" s="34">
        <f t="array" ref="J348:K348">VLOOKUP(A348,ENERGY!$A$2:$F$2692,{5,6},0)</f>
        <v>187442</v>
      </c>
      <c r="K348" s="14">
        <v>327984.0</v>
      </c>
      <c r="L348" s="14">
        <f>J348/'HUMAN RESOURCES'!I348</f>
        <v>0.000977453893</v>
      </c>
      <c r="M348" s="14">
        <f>K348/'HUMAN RESOURCES'!I348</f>
        <v>0.001710338332</v>
      </c>
      <c r="N348" s="34">
        <f t="array" ref="N348:V348">VLOOKUP(A348,'HUMAN RESOURCES'!$A$2:$M$2692,{2,3,4,5,6,7,8,9,10},0)</f>
        <v>0.016</v>
      </c>
      <c r="O348" s="14">
        <v>0.017</v>
      </c>
      <c r="P348" s="14">
        <v>76.0</v>
      </c>
      <c r="Q348" s="14">
        <v>69.0</v>
      </c>
      <c r="R348" s="14">
        <v>0.264</v>
      </c>
      <c r="S348" s="14">
        <v>0.671</v>
      </c>
      <c r="T348" s="14">
        <v>0.066</v>
      </c>
      <c r="U348" s="14">
        <v>1.91765567E8</v>
      </c>
      <c r="V348" s="14">
        <v>0.837</v>
      </c>
      <c r="W348" s="34">
        <f t="array" ref="W348:X348">VLOOKUP(A348,TOURISM!$A$2:$F$2692,{3,6},0)</f>
        <v>6109000000</v>
      </c>
      <c r="X348" s="35">
        <v>1.3269E10</v>
      </c>
      <c r="Y348" s="34">
        <f>X348/'HUMAN RESOURCES'!I348</f>
        <v>69.19386106</v>
      </c>
      <c r="Z348" s="34">
        <f t="array" ref="Z348:AE348">VLOOKUP(A348,BUSINESS!$A$2:$J$2692,{4,5,6,7,8,9},0)</f>
        <v>0.684</v>
      </c>
      <c r="AA348" s="14">
        <v>149.0</v>
      </c>
      <c r="AB348" s="14">
        <v>94.0</v>
      </c>
      <c r="AC348" s="14">
        <v>2600.0</v>
      </c>
      <c r="AD348" s="14">
        <v>0.338</v>
      </c>
      <c r="AE348" s="14">
        <v>0.786</v>
      </c>
      <c r="AF348" s="14"/>
      <c r="AG348" s="14"/>
      <c r="AH348" s="14"/>
    </row>
    <row r="349">
      <c r="A349" s="32" t="str">
        <f t="shared" si="1"/>
        <v>Brazil-The Americas2009</v>
      </c>
      <c r="B349" s="32" t="s">
        <v>84</v>
      </c>
      <c r="C349" s="33" t="s">
        <v>50</v>
      </c>
      <c r="D349" s="8" t="s">
        <v>63</v>
      </c>
      <c r="E349" s="12">
        <v>1.65E12</v>
      </c>
      <c r="F349" s="12">
        <f>E349/'HUMAN RESOURCES'!I349</f>
        <v>8527.53185</v>
      </c>
      <c r="G349" s="8">
        <v>0.083</v>
      </c>
      <c r="H349" s="8">
        <v>714.0</v>
      </c>
      <c r="I349" s="8">
        <v>0.473</v>
      </c>
      <c r="J349" s="34">
        <f t="array" ref="J349:K349">VLOOKUP(A349,ENERGY!$A$2:$F$2692,{5,6},0)</f>
        <v>198976</v>
      </c>
      <c r="K349" s="14">
        <v>321622.0</v>
      </c>
      <c r="L349" s="14">
        <f>J349/'HUMAN RESOURCES'!I349</f>
        <v>0.001028347986</v>
      </c>
      <c r="M349" s="14">
        <f>K349/'HUMAN RESOURCES'!I349</f>
        <v>0.001662207181</v>
      </c>
      <c r="N349" s="34">
        <f t="array" ref="N349:V349">VLOOKUP(A349,'HUMAN RESOURCES'!$A$2:$M$2692,{2,3,4,5,6,7,8,9,10},0)</f>
        <v>0.016</v>
      </c>
      <c r="O349" s="14">
        <v>0.016</v>
      </c>
      <c r="P349" s="14">
        <v>77.0</v>
      </c>
      <c r="Q349" s="14">
        <v>69.0</v>
      </c>
      <c r="R349" s="14">
        <v>0.259</v>
      </c>
      <c r="S349" s="14">
        <v>0.673</v>
      </c>
      <c r="T349" s="14">
        <v>0.067</v>
      </c>
      <c r="U349" s="14">
        <v>1.93490922E8</v>
      </c>
      <c r="V349" s="14">
        <v>0.84</v>
      </c>
      <c r="W349" s="34">
        <f t="array" ref="W349:X349">VLOOKUP(A349,TOURISM!$A$2:$F$2692,{3,6},0)</f>
        <v>5635000000</v>
      </c>
      <c r="X349" s="35">
        <v>1.2897E10</v>
      </c>
      <c r="Y349" s="34">
        <f>X349/'HUMAN RESOURCES'!I349</f>
        <v>66.65428986</v>
      </c>
      <c r="Z349" s="34">
        <f t="array" ref="Z349:AE349">VLOOKUP(A349,BUSINESS!$A$2:$J$2692,{4,5,6,7,8,9},0)</f>
        <v>0.656</v>
      </c>
      <c r="AA349" s="14">
        <v>119.0</v>
      </c>
      <c r="AB349" s="14">
        <v>94.0</v>
      </c>
      <c r="AC349" s="14">
        <v>2600.0</v>
      </c>
      <c r="AD349" s="14">
        <v>0.392</v>
      </c>
      <c r="AE349" s="14">
        <v>0.875</v>
      </c>
      <c r="AF349" s="14"/>
      <c r="AG349" s="14"/>
      <c r="AH349" s="14"/>
    </row>
    <row r="350">
      <c r="A350" s="32" t="str">
        <f t="shared" si="1"/>
        <v>Brazil-The Americas2010</v>
      </c>
      <c r="B350" s="32" t="s">
        <v>84</v>
      </c>
      <c r="C350" s="33" t="s">
        <v>51</v>
      </c>
      <c r="D350" s="8" t="s">
        <v>63</v>
      </c>
      <c r="E350" s="12">
        <v>1.62E12</v>
      </c>
      <c r="F350" s="12">
        <f>E350/'HUMAN RESOURCES'!I350</f>
        <v>8298.74864</v>
      </c>
      <c r="G350" s="8">
        <v>0.088</v>
      </c>
      <c r="H350" s="8">
        <v>733.0</v>
      </c>
      <c r="I350" s="8">
        <v>0.447</v>
      </c>
      <c r="J350" s="34">
        <f t="array" ref="J350:K350">VLOOKUP(A350,ENERGY!$A$2:$F$2692,{5,6},0)</f>
        <v>222818</v>
      </c>
      <c r="K350" s="14">
        <v>347668.0</v>
      </c>
      <c r="L350" s="14">
        <f>J350/'HUMAN RESOURCES'!I350</f>
        <v>0.001141426281</v>
      </c>
      <c r="M350" s="14">
        <f>K350/'HUMAN RESOURCES'!I350</f>
        <v>0.001780993421</v>
      </c>
      <c r="N350" s="34">
        <f t="array" ref="N350:V350">VLOOKUP(A350,'HUMAN RESOURCES'!$A$2:$M$2692,{2,3,4,5,6,7,8,9,10},0)</f>
        <v>0.016</v>
      </c>
      <c r="O350" s="14">
        <v>0.015</v>
      </c>
      <c r="P350" s="14">
        <v>77.0</v>
      </c>
      <c r="Q350" s="14">
        <v>70.0</v>
      </c>
      <c r="R350" s="14">
        <v>0.255</v>
      </c>
      <c r="S350" s="14">
        <v>0.676</v>
      </c>
      <c r="T350" s="14">
        <v>0.069</v>
      </c>
      <c r="U350" s="14">
        <v>1.95210154E8</v>
      </c>
      <c r="V350" s="14">
        <v>0.843</v>
      </c>
      <c r="W350" s="34">
        <f t="array" ref="W350:X350">VLOOKUP(A350,TOURISM!$A$2:$F$2692,{3,6},0)</f>
        <v>6180000000</v>
      </c>
      <c r="X350" s="35">
        <v>1.934E10</v>
      </c>
      <c r="Y350" s="34">
        <f>X350/'HUMAN RESOURCES'!I350</f>
        <v>99.07271524</v>
      </c>
      <c r="Z350" s="34">
        <f t="array" ref="Z350:AE350">VLOOKUP(A350,BUSINESS!$A$2:$J$2692,{4,5,6,7,8,9},0)</f>
        <v>0.663</v>
      </c>
      <c r="AA350" s="14">
        <v>119.0</v>
      </c>
      <c r="AB350" s="14">
        <v>94.0</v>
      </c>
      <c r="AC350" s="14">
        <v>2600.0</v>
      </c>
      <c r="AD350" s="14">
        <v>0.407</v>
      </c>
      <c r="AE350" s="14">
        <v>1.009</v>
      </c>
      <c r="AF350" s="14"/>
      <c r="AG350" s="14"/>
      <c r="AH350" s="14"/>
    </row>
    <row r="351">
      <c r="A351" s="32" t="str">
        <f t="shared" si="1"/>
        <v>Brazil-The Americas2011</v>
      </c>
      <c r="B351" s="32" t="s">
        <v>84</v>
      </c>
      <c r="C351" s="33" t="s">
        <v>52</v>
      </c>
      <c r="D351" s="8" t="s">
        <v>63</v>
      </c>
      <c r="E351" s="12">
        <v>2.14E12</v>
      </c>
      <c r="F351" s="12">
        <f>E351/'HUMAN RESOURCES'!I351</f>
        <v>10866.52217</v>
      </c>
      <c r="G351" s="8">
        <v>0.09</v>
      </c>
      <c r="H351" s="8">
        <v>989.0</v>
      </c>
      <c r="I351" s="8">
        <v>0.4</v>
      </c>
      <c r="J351" s="34">
        <f t="array" ref="J351:K351">VLOOKUP(A351,ENERGY!$A$2:$F$2692,{5,6},0)</f>
        <v>210042</v>
      </c>
      <c r="K351" s="14">
        <v>337826.0</v>
      </c>
      <c r="L351" s="14">
        <f>J351/'HUMAN RESOURCES'!I351</f>
        <v>0.001066554229</v>
      </c>
      <c r="M351" s="14">
        <f>K351/'HUMAN RESOURCES'!I351</f>
        <v>0.001715417626</v>
      </c>
      <c r="N351" s="34">
        <f t="array" ref="N351:V351">VLOOKUP(A351,'HUMAN RESOURCES'!$A$2:$M$2692,{2,3,4,5,6,7,8,9,10},0)</f>
        <v>0.015</v>
      </c>
      <c r="O351" s="14">
        <v>0.014</v>
      </c>
      <c r="P351" s="14">
        <v>77.0</v>
      </c>
      <c r="Q351" s="14">
        <v>70.0</v>
      </c>
      <c r="R351" s="14">
        <v>0.25</v>
      </c>
      <c r="S351" s="14">
        <v>0.679</v>
      </c>
      <c r="T351" s="14">
        <v>0.071</v>
      </c>
      <c r="U351" s="14">
        <v>1.96935134E8</v>
      </c>
      <c r="V351" s="14">
        <v>0.846</v>
      </c>
      <c r="W351" s="34">
        <f t="array" ref="W351:X351">VLOOKUP(A351,TOURISM!$A$2:$F$2692,{3,6},0)</f>
        <v>6830000000</v>
      </c>
      <c r="X351" s="35">
        <v>2.507E10</v>
      </c>
      <c r="Y351" s="34">
        <f>X351/'HUMAN RESOURCES'!I351</f>
        <v>127.3007995</v>
      </c>
      <c r="Z351" s="34">
        <f t="array" ref="Z351:AE351">VLOOKUP(A351,BUSINESS!$A$2:$J$2692,{4,5,6,7,8,9},0)</f>
        <v>0.663</v>
      </c>
      <c r="AA351" s="14">
        <v>119.0</v>
      </c>
      <c r="AB351" s="14">
        <v>94.0</v>
      </c>
      <c r="AC351" s="14">
        <v>2600.0</v>
      </c>
      <c r="AD351" s="14">
        <v>0.457</v>
      </c>
      <c r="AE351" s="14">
        <v>1.19</v>
      </c>
      <c r="AF351" s="14"/>
      <c r="AG351" s="14"/>
      <c r="AH351" s="14"/>
    </row>
    <row r="352">
      <c r="A352" s="32" t="str">
        <f t="shared" si="1"/>
        <v>Brazil-The Americas2012</v>
      </c>
      <c r="B352" s="32" t="s">
        <v>84</v>
      </c>
      <c r="C352" s="33" t="s">
        <v>53</v>
      </c>
      <c r="D352" s="8" t="s">
        <v>63</v>
      </c>
      <c r="E352" s="12">
        <v>2.48E12</v>
      </c>
      <c r="F352" s="12">
        <f>E352/'HUMAN RESOURCES'!I352</f>
        <v>12483.89056</v>
      </c>
      <c r="G352" s="8">
        <v>0.089</v>
      </c>
      <c r="H352" s="8">
        <v>1119.0</v>
      </c>
      <c r="I352" s="8">
        <v>0.439</v>
      </c>
      <c r="J352" s="34">
        <f t="array" ref="J352:K352">VLOOKUP(A352,ENERGY!$A$2:$F$2692,{5,6},0)</f>
        <v>190712</v>
      </c>
      <c r="K352" s="14">
        <v>337434.0</v>
      </c>
      <c r="L352" s="14">
        <f>J352/'HUMAN RESOURCES'!I352</f>
        <v>0.000960011184</v>
      </c>
      <c r="M352" s="14">
        <f>K352/'HUMAN RESOURCES'!I352</f>
        <v>0.001698584325</v>
      </c>
      <c r="N352" s="34">
        <f t="array" ref="N352:V352">VLOOKUP(A352,'HUMAN RESOURCES'!$A$2:$M$2692,{2,3,4,5,6,7,8,9,10},0)</f>
        <v>0.015</v>
      </c>
      <c r="O352" s="14">
        <v>0.013</v>
      </c>
      <c r="P352" s="14">
        <v>77.0</v>
      </c>
      <c r="Q352" s="14">
        <v>70.0</v>
      </c>
      <c r="R352" s="14">
        <v>0.246</v>
      </c>
      <c r="S352" s="14">
        <v>0.681</v>
      </c>
      <c r="T352" s="14">
        <v>0.073</v>
      </c>
      <c r="U352" s="14">
        <v>1.98656019E8</v>
      </c>
      <c r="V352" s="14">
        <v>0.849</v>
      </c>
      <c r="W352" s="34">
        <f t="array" ref="W352:X352">VLOOKUP(A352,TOURISM!$A$2:$F$2692,{3,6},0)</f>
        <v>6890000000</v>
      </c>
      <c r="X352" s="35">
        <v>2.6202E10</v>
      </c>
      <c r="Y352" s="34">
        <f>X352/'HUMAN RESOURCES'!I352</f>
        <v>131.8963308</v>
      </c>
      <c r="Z352" s="34">
        <f t="array" ref="Z352:AE352">VLOOKUP(A352,BUSINESS!$A$2:$J$2692,{4,5,6,7,8,9},0)</f>
        <v>0.685</v>
      </c>
      <c r="AA352" s="14">
        <v>119.0</v>
      </c>
      <c r="AB352" s="14">
        <v>118.0</v>
      </c>
      <c r="AC352" s="14">
        <v>2600.0</v>
      </c>
      <c r="AD352" s="14">
        <v>0.486</v>
      </c>
      <c r="AE352" s="14">
        <v>1.25</v>
      </c>
      <c r="AF352" s="14"/>
      <c r="AG352" s="14"/>
      <c r="AH352" s="14"/>
    </row>
    <row r="353">
      <c r="A353" s="32" t="str">
        <f t="shared" si="1"/>
        <v>Brunei-Asia2000</v>
      </c>
      <c r="B353" s="32" t="s">
        <v>85</v>
      </c>
      <c r="C353" s="33" t="s">
        <v>40</v>
      </c>
      <c r="D353" s="8" t="s">
        <v>41</v>
      </c>
      <c r="E353" s="12">
        <v>1.6953952625E10</v>
      </c>
      <c r="F353" s="12">
        <f>E353/'HUMAN RESOURCES'!I353</f>
        <v>51096.74963</v>
      </c>
      <c r="G353" s="8">
        <v>0.023</v>
      </c>
      <c r="H353" s="8">
        <v>939.0</v>
      </c>
      <c r="I353" s="8">
        <v>0.055</v>
      </c>
      <c r="J353" s="34">
        <f t="array" ref="J353:K353">VLOOKUP(A353,ENERGY!$A$2:$F$2692,{5,6},0)</f>
        <v>14338</v>
      </c>
      <c r="K353" s="14">
        <v>8529.0</v>
      </c>
      <c r="L353" s="14">
        <f>J353/'HUMAN RESOURCES'!I353</f>
        <v>0.04321264855</v>
      </c>
      <c r="M353" s="14">
        <f>K353/'HUMAN RESOURCES'!I353</f>
        <v>0.02570516665</v>
      </c>
      <c r="N353" s="34">
        <f t="array" ref="N353:V353">VLOOKUP(A353,'HUMAN RESOURCES'!$A$2:$M$2692,{2,3,4,5,6,7,8,9,10},0)</f>
        <v>0.023</v>
      </c>
      <c r="O353" s="14">
        <v>0.008</v>
      </c>
      <c r="P353" s="14">
        <v>78.0</v>
      </c>
      <c r="Q353" s="14">
        <v>74.0</v>
      </c>
      <c r="R353" s="14">
        <v>0.304</v>
      </c>
      <c r="S353" s="14">
        <v>0.668</v>
      </c>
      <c r="T353" s="14">
        <v>0.028</v>
      </c>
      <c r="U353" s="14">
        <v>331801.0</v>
      </c>
      <c r="V353" s="14">
        <v>0.712</v>
      </c>
      <c r="W353" s="34">
        <f t="array" ref="W353:X353">VLOOKUP(A353,TOURISM!$A$2:$F$2692,{3,6},0)</f>
        <v>680000000</v>
      </c>
      <c r="X353" s="35">
        <v>4.48E8</v>
      </c>
      <c r="Y353" s="34">
        <f>X353/'HUMAN RESOURCES'!I353</f>
        <v>1350.206901</v>
      </c>
      <c r="Z353" s="34">
        <f t="array" ref="Z353:AE353">VLOOKUP(A353,BUSINESS!$A$2:$J$2692,{4,5,6,7,8,9},0)</f>
        <v>0.489</v>
      </c>
      <c r="AA353" s="14">
        <v>26.0</v>
      </c>
      <c r="AB353" s="14">
        <v>94.0</v>
      </c>
      <c r="AC353" s="14">
        <v>302.0</v>
      </c>
      <c r="AD353" s="14">
        <v>0.09</v>
      </c>
      <c r="AE353" s="14">
        <v>0.286</v>
      </c>
      <c r="AF353" s="14"/>
      <c r="AG353" s="14"/>
      <c r="AH353" s="14"/>
    </row>
    <row r="354">
      <c r="A354" s="32" t="str">
        <f t="shared" si="1"/>
        <v>Brunei-Asia2001</v>
      </c>
      <c r="B354" s="32" t="s">
        <v>85</v>
      </c>
      <c r="C354" s="33" t="s">
        <v>42</v>
      </c>
      <c r="D354" s="8" t="s">
        <v>41</v>
      </c>
      <c r="E354" s="12">
        <v>6.001153318E9</v>
      </c>
      <c r="F354" s="12">
        <f>E354/'HUMAN RESOURCES'!I354</f>
        <v>17696.5661</v>
      </c>
      <c r="G354" s="8">
        <v>0.03</v>
      </c>
      <c r="H354" s="8">
        <v>543.0</v>
      </c>
      <c r="I354" s="8">
        <v>0.055</v>
      </c>
      <c r="J354" s="34">
        <f t="array" ref="J354:K354">VLOOKUP(A354,ENERGY!$A$2:$F$2692,{5,6},0)</f>
        <v>3832</v>
      </c>
      <c r="K354" s="14">
        <v>8529.0</v>
      </c>
      <c r="L354" s="14">
        <f>J354/'HUMAN RESOURCES'!I354</f>
        <v>0.0113000348</v>
      </c>
      <c r="M354" s="14">
        <f>K354/'HUMAN RESOURCES'!I354</f>
        <v>0.02515083423</v>
      </c>
      <c r="N354" s="34">
        <f t="array" ref="N354:V354">VLOOKUP(A354,'HUMAN RESOURCES'!$A$2:$M$2692,{2,3,4,5,6,7,8,9,10},0)</f>
        <v>0.022</v>
      </c>
      <c r="O354" s="14">
        <v>0.008</v>
      </c>
      <c r="P354" s="14">
        <v>78.0</v>
      </c>
      <c r="Q354" s="14">
        <v>74.0</v>
      </c>
      <c r="R354" s="14">
        <v>0.301</v>
      </c>
      <c r="S354" s="14">
        <v>0.671</v>
      </c>
      <c r="T354" s="14">
        <v>0.028</v>
      </c>
      <c r="U354" s="14">
        <v>339114.0</v>
      </c>
      <c r="V354" s="14">
        <v>0.717</v>
      </c>
      <c r="W354" s="34">
        <f t="array" ref="W354:X354">VLOOKUP(A354,TOURISM!$A$2:$F$2692,{3,6},0)</f>
        <v>155000000</v>
      </c>
      <c r="X354" s="35">
        <v>4.56E8</v>
      </c>
      <c r="Y354" s="34">
        <f>X354/'HUMAN RESOURCES'!I354</f>
        <v>1344.68055</v>
      </c>
      <c r="Z354" s="34">
        <f t="array" ref="Z354:AE354">VLOOKUP(A354,BUSINESS!$A$2:$J$2692,{4,5,6,7,8,9},0)</f>
        <v>0.489</v>
      </c>
      <c r="AA354" s="14">
        <v>26.0</v>
      </c>
      <c r="AB354" s="14">
        <v>94.0</v>
      </c>
      <c r="AC354" s="14">
        <v>302.0</v>
      </c>
      <c r="AD354" s="14">
        <v>0.129</v>
      </c>
      <c r="AE354" s="14">
        <v>0.422</v>
      </c>
      <c r="AF354" s="14"/>
      <c r="AG354" s="14"/>
      <c r="AH354" s="14"/>
    </row>
    <row r="355">
      <c r="A355" s="32" t="str">
        <f t="shared" si="1"/>
        <v>Brunei-Asia2002</v>
      </c>
      <c r="B355" s="32" t="s">
        <v>85</v>
      </c>
      <c r="C355" s="33" t="s">
        <v>43</v>
      </c>
      <c r="D355" s="8" t="s">
        <v>41</v>
      </c>
      <c r="E355" s="12">
        <v>5.601090584E9</v>
      </c>
      <c r="F355" s="12">
        <f>E355/'HUMAN RESOURCES'!I355</f>
        <v>16169.10335</v>
      </c>
      <c r="G355" s="8">
        <v>0.032</v>
      </c>
      <c r="H355" s="8">
        <v>525.0</v>
      </c>
      <c r="I355" s="8">
        <v>0.055</v>
      </c>
      <c r="J355" s="34">
        <f t="array" ref="J355:K355">VLOOKUP(A355,ENERGY!$A$2:$F$2692,{5,6},0)</f>
        <v>3240</v>
      </c>
      <c r="K355" s="14">
        <v>9160.0</v>
      </c>
      <c r="L355" s="14">
        <f>J355/'HUMAN RESOURCES'!I355</f>
        <v>0.009353159723</v>
      </c>
      <c r="M355" s="14">
        <f>K355/'HUMAN RESOURCES'!I355</f>
        <v>0.02644288366</v>
      </c>
      <c r="N355" s="34">
        <f t="array" ref="N355:V355">VLOOKUP(A355,'HUMAN RESOURCES'!$A$2:$M$2692,{2,3,4,5,6,7,8,9,10},0)</f>
        <v>0.022</v>
      </c>
      <c r="O355" s="14">
        <v>0.008</v>
      </c>
      <c r="P355" s="14">
        <v>78.0</v>
      </c>
      <c r="Q355" s="14">
        <v>75.0</v>
      </c>
      <c r="R355" s="14">
        <v>0.298</v>
      </c>
      <c r="S355" s="14">
        <v>0.673</v>
      </c>
      <c r="T355" s="14">
        <v>0.029</v>
      </c>
      <c r="U355" s="14">
        <v>346407.0</v>
      </c>
      <c r="V355" s="14">
        <v>0.721</v>
      </c>
      <c r="W355" s="34">
        <f t="array" ref="W355:X355">VLOOKUP(A355,TOURISM!$A$2:$F$2692,{3,6},0)</f>
        <v>113000000</v>
      </c>
      <c r="X355" s="35">
        <v>3.98E8</v>
      </c>
      <c r="Y355" s="34">
        <f>X355/'HUMAN RESOURCES'!I355</f>
        <v>1148.937521</v>
      </c>
      <c r="Z355" s="34">
        <f t="array" ref="Z355:AE355">VLOOKUP(A355,BUSINESS!$A$2:$J$2692,{4,5,6,7,8,9},0)</f>
        <v>0.489</v>
      </c>
      <c r="AA355" s="14">
        <v>26.0</v>
      </c>
      <c r="AB355" s="14">
        <v>94.0</v>
      </c>
      <c r="AC355" s="14">
        <v>302.0</v>
      </c>
      <c r="AD355" s="14">
        <v>0.153</v>
      </c>
      <c r="AE355" s="14">
        <v>0.444</v>
      </c>
      <c r="AF355" s="14"/>
      <c r="AG355" s="14"/>
      <c r="AH355" s="14"/>
    </row>
    <row r="356">
      <c r="A356" s="32" t="str">
        <f t="shared" si="1"/>
        <v>Brunei-Asia2003</v>
      </c>
      <c r="B356" s="32" t="s">
        <v>85</v>
      </c>
      <c r="C356" s="33" t="s">
        <v>44</v>
      </c>
      <c r="D356" s="8" t="s">
        <v>41</v>
      </c>
      <c r="E356" s="12">
        <v>5.843329102E9</v>
      </c>
      <c r="F356" s="12">
        <f>E356/'HUMAN RESOURCES'!I356</f>
        <v>16522.96232</v>
      </c>
      <c r="G356" s="8">
        <v>0.031</v>
      </c>
      <c r="H356" s="8">
        <v>526.0</v>
      </c>
      <c r="I356" s="8">
        <v>0.055</v>
      </c>
      <c r="J356" s="34">
        <f t="array" ref="J356:K356">VLOOKUP(A356,ENERGY!$A$2:$F$2692,{5,6},0)</f>
        <v>3043</v>
      </c>
      <c r="K356" s="14">
        <v>9094.0</v>
      </c>
      <c r="L356" s="14">
        <f>J356/'HUMAN RESOURCES'!I356</f>
        <v>0.008604576854</v>
      </c>
      <c r="M356" s="14">
        <f>K356/'HUMAN RESOURCES'!I356</f>
        <v>0.02571476238</v>
      </c>
      <c r="N356" s="34">
        <f t="array" ref="N356:V356">VLOOKUP(A356,'HUMAN RESOURCES'!$A$2:$M$2692,{2,3,4,5,6,7,8,9,10},0)</f>
        <v>0.021</v>
      </c>
      <c r="O356" s="14">
        <v>0.008</v>
      </c>
      <c r="P356" s="14">
        <v>79.0</v>
      </c>
      <c r="Q356" s="14">
        <v>75.0</v>
      </c>
      <c r="R356" s="14">
        <v>0.295</v>
      </c>
      <c r="S356" s="14">
        <v>0.675</v>
      </c>
      <c r="T356" s="14">
        <v>0.03</v>
      </c>
      <c r="U356" s="14">
        <v>353649.0</v>
      </c>
      <c r="V356" s="14">
        <v>0.726</v>
      </c>
      <c r="W356" s="34">
        <f t="array" ref="W356:X356">VLOOKUP(A356,TOURISM!$A$2:$F$2692,{3,6},0)</f>
        <v>124000000</v>
      </c>
      <c r="X356" s="35">
        <v>4.69E8</v>
      </c>
      <c r="Y356" s="34">
        <f>X356/'HUMAN RESOURCES'!I356</f>
        <v>1326.173692</v>
      </c>
      <c r="Z356" s="34">
        <f t="array" ref="Z356:AE356">VLOOKUP(A356,BUSINESS!$A$2:$J$2692,{4,5,6,7,8,9},0)</f>
        <v>0.489</v>
      </c>
      <c r="AA356" s="14">
        <v>26.0</v>
      </c>
      <c r="AB356" s="14">
        <v>94.0</v>
      </c>
      <c r="AC356" s="14">
        <v>302.0</v>
      </c>
      <c r="AD356" s="14">
        <v>0.196</v>
      </c>
      <c r="AE356" s="14">
        <v>0.502</v>
      </c>
      <c r="AF356" s="14"/>
      <c r="AG356" s="14"/>
      <c r="AH356" s="14"/>
    </row>
    <row r="357">
      <c r="A357" s="32" t="str">
        <f t="shared" si="1"/>
        <v>Brunei-Asia2004</v>
      </c>
      <c r="B357" s="32" t="s">
        <v>85</v>
      </c>
      <c r="C357" s="33" t="s">
        <v>45</v>
      </c>
      <c r="D357" s="8" t="s">
        <v>41</v>
      </c>
      <c r="E357" s="12">
        <v>6.557333067E9</v>
      </c>
      <c r="F357" s="12">
        <f>E357/'HUMAN RESOURCES'!I357</f>
        <v>18174.57758</v>
      </c>
      <c r="G357" s="8">
        <v>0.031</v>
      </c>
      <c r="H357" s="8">
        <v>575.0</v>
      </c>
      <c r="I357" s="8">
        <v>0.055</v>
      </c>
      <c r="J357" s="34">
        <f t="array" ref="J357:K357">VLOOKUP(A357,ENERGY!$A$2:$F$2692,{5,6},0)</f>
        <v>3542</v>
      </c>
      <c r="K357" s="14">
        <v>10583.0</v>
      </c>
      <c r="L357" s="14">
        <f>J357/'HUMAN RESOURCES'!I357</f>
        <v>0.009817154799</v>
      </c>
      <c r="M357" s="14">
        <f>K357/'HUMAN RESOURCES'!I357</f>
        <v>0.02933228381</v>
      </c>
      <c r="N357" s="34">
        <f t="array" ref="N357:V357">VLOOKUP(A357,'HUMAN RESOURCES'!$A$2:$M$2692,{2,3,4,5,6,7,8,9,10},0)</f>
        <v>0.02</v>
      </c>
      <c r="O357" s="14">
        <v>0.008</v>
      </c>
      <c r="P357" s="14">
        <v>79.0</v>
      </c>
      <c r="Q357" s="14">
        <v>75.0</v>
      </c>
      <c r="R357" s="14">
        <v>0.292</v>
      </c>
      <c r="S357" s="14">
        <v>0.677</v>
      </c>
      <c r="T357" s="14">
        <v>0.031</v>
      </c>
      <c r="U357" s="14">
        <v>360797.0</v>
      </c>
      <c r="V357" s="14">
        <v>0.731</v>
      </c>
      <c r="W357" s="34">
        <f t="array" ref="W357:X357">VLOOKUP(A357,TOURISM!$A$2:$F$2692,{3,6},0)</f>
        <v>181000000</v>
      </c>
      <c r="X357" s="35">
        <v>3.82E8</v>
      </c>
      <c r="Y357" s="34">
        <f>X357/'HUMAN RESOURCES'!I357</f>
        <v>1058.767118</v>
      </c>
      <c r="Z357" s="34">
        <f t="array" ref="Z357:AE357">VLOOKUP(A357,BUSINESS!$A$2:$J$2692,{4,5,6,7,8,9},0)</f>
        <v>0.489</v>
      </c>
      <c r="AA357" s="14">
        <v>26.0</v>
      </c>
      <c r="AB357" s="14">
        <v>94.0</v>
      </c>
      <c r="AC357" s="14">
        <v>302.0</v>
      </c>
      <c r="AD357" s="14">
        <v>0.297</v>
      </c>
      <c r="AE357" s="14">
        <v>0.561</v>
      </c>
      <c r="AF357" s="14"/>
      <c r="AG357" s="14"/>
      <c r="AH357" s="14"/>
    </row>
    <row r="358">
      <c r="A358" s="32" t="str">
        <f t="shared" si="1"/>
        <v>Brunei-Asia2005</v>
      </c>
      <c r="B358" s="32" t="s">
        <v>85</v>
      </c>
      <c r="C358" s="33" t="s">
        <v>46</v>
      </c>
      <c r="D358" s="8" t="s">
        <v>41</v>
      </c>
      <c r="E358" s="12">
        <v>7.872333197E9</v>
      </c>
      <c r="F358" s="12">
        <f>E358/'HUMAN RESOURCES'!I358</f>
        <v>21402.96942</v>
      </c>
      <c r="G358" s="8">
        <v>0.03</v>
      </c>
      <c r="H358" s="8">
        <v>658.0</v>
      </c>
      <c r="I358" s="8">
        <v>0.055</v>
      </c>
      <c r="J358" s="34">
        <f t="array" ref="J358:K358">VLOOKUP(A358,ENERGY!$A$2:$F$2692,{5,6},0)</f>
        <v>2208</v>
      </c>
      <c r="K358" s="14">
        <v>6197.0</v>
      </c>
      <c r="L358" s="14">
        <f>J358/'HUMAN RESOURCES'!I358</f>
        <v>0.006003017821</v>
      </c>
      <c r="M358" s="14">
        <f>K358/'HUMAN RESOURCES'!I358</f>
        <v>0.01684814377</v>
      </c>
      <c r="N358" s="34">
        <f t="array" ref="N358:V358">VLOOKUP(A358,'HUMAN RESOURCES'!$A$2:$M$2692,{2,3,4,5,6,7,8,9,10},0)</f>
        <v>0.02</v>
      </c>
      <c r="O358" s="14">
        <v>0.007</v>
      </c>
      <c r="P358" s="14">
        <v>79.0</v>
      </c>
      <c r="Q358" s="14">
        <v>75.0</v>
      </c>
      <c r="R358" s="14">
        <v>0.289</v>
      </c>
      <c r="S358" s="14">
        <v>0.679</v>
      </c>
      <c r="T358" s="14">
        <v>0.032</v>
      </c>
      <c r="U358" s="14">
        <v>367815.0</v>
      </c>
      <c r="V358" s="14">
        <v>0.735</v>
      </c>
      <c r="W358" s="34">
        <f t="array" ref="W358:X358">VLOOKUP(A358,TOURISM!$A$2:$F$2692,{3,6},0)</f>
        <v>191000000</v>
      </c>
      <c r="X358" s="35">
        <v>3.74E8</v>
      </c>
      <c r="Y358" s="34">
        <f>X358/'HUMAN RESOURCES'!I358</f>
        <v>1016.815519</v>
      </c>
      <c r="Z358" s="34">
        <f t="array" ref="Z358:AE358">VLOOKUP(A358,BUSINESS!$A$2:$J$2692,{4,5,6,7,8,9},0)</f>
        <v>0.489</v>
      </c>
      <c r="AA358" s="14">
        <v>26.0</v>
      </c>
      <c r="AB358" s="14">
        <v>94.0</v>
      </c>
      <c r="AC358" s="14">
        <v>302.0</v>
      </c>
      <c r="AD358" s="14">
        <v>0.365</v>
      </c>
      <c r="AE358" s="14">
        <v>0.633</v>
      </c>
      <c r="AF358" s="14"/>
      <c r="AG358" s="14"/>
      <c r="AH358" s="14"/>
    </row>
    <row r="359">
      <c r="A359" s="32" t="str">
        <f t="shared" si="1"/>
        <v>Brunei-Asia2006</v>
      </c>
      <c r="B359" s="32" t="s">
        <v>85</v>
      </c>
      <c r="C359" s="33" t="s">
        <v>47</v>
      </c>
      <c r="D359" s="8" t="s">
        <v>41</v>
      </c>
      <c r="E359" s="12">
        <v>9.53140283E9</v>
      </c>
      <c r="F359" s="12">
        <f>E359/'HUMAN RESOURCES'!I359</f>
        <v>25437.62782</v>
      </c>
      <c r="G359" s="8">
        <v>0.026</v>
      </c>
      <c r="H359" s="8">
        <v>671.0</v>
      </c>
      <c r="I359" s="8">
        <v>0.055</v>
      </c>
      <c r="J359" s="34">
        <f t="array" ref="J359:K359">VLOOKUP(A359,ENERGY!$A$2:$F$2692,{5,6},0)</f>
        <v>3227</v>
      </c>
      <c r="K359" s="14">
        <v>10176.0</v>
      </c>
      <c r="L359" s="14">
        <f>J359/'HUMAN RESOURCES'!I359</f>
        <v>0.008612292065</v>
      </c>
      <c r="M359" s="14">
        <f>K359/'HUMAN RESOURCES'!I359</f>
        <v>0.02715794362</v>
      </c>
      <c r="N359" s="34">
        <f t="array" ref="N359:V359">VLOOKUP(A359,'HUMAN RESOURCES'!$A$2:$M$2692,{2,3,4,5,6,7,8,9,10},0)</f>
        <v>0.019</v>
      </c>
      <c r="O359" s="14">
        <v>0.007</v>
      </c>
      <c r="P359" s="14">
        <v>79.0</v>
      </c>
      <c r="Q359" s="14">
        <v>75.0</v>
      </c>
      <c r="R359" s="14">
        <v>0.285</v>
      </c>
      <c r="S359" s="14">
        <v>0.683</v>
      </c>
      <c r="T359" s="14">
        <v>0.033</v>
      </c>
      <c r="U359" s="14">
        <v>374697.0</v>
      </c>
      <c r="V359" s="14">
        <v>0.739</v>
      </c>
      <c r="W359" s="34">
        <f t="array" ref="W359:X359">VLOOKUP(A359,TOURISM!$A$2:$F$2692,{3,6},0)</f>
        <v>224000000</v>
      </c>
      <c r="X359" s="35">
        <v>4.08E8</v>
      </c>
      <c r="Y359" s="34">
        <f>X359/'HUMAN RESOURCES'!I359</f>
        <v>1088.879815</v>
      </c>
      <c r="Z359" s="34">
        <f t="array" ref="Z359:AE359">VLOOKUP(A359,BUSINESS!$A$2:$J$2692,{4,5,6,7,8,9},0)</f>
        <v>0.374</v>
      </c>
      <c r="AA359" s="14">
        <v>116.0</v>
      </c>
      <c r="AB359" s="14">
        <v>94.0</v>
      </c>
      <c r="AC359" s="14">
        <v>144.0</v>
      </c>
      <c r="AD359" s="14">
        <v>0.422</v>
      </c>
      <c r="AE359" s="14">
        <v>0.804</v>
      </c>
      <c r="AF359" s="14"/>
      <c r="AG359" s="14"/>
      <c r="AH359" s="14"/>
    </row>
    <row r="360">
      <c r="A360" s="32" t="str">
        <f t="shared" si="1"/>
        <v>Brunei-Asia2007</v>
      </c>
      <c r="B360" s="32" t="s">
        <v>85</v>
      </c>
      <c r="C360" s="33" t="s">
        <v>48</v>
      </c>
      <c r="D360" s="8" t="s">
        <v>41</v>
      </c>
      <c r="E360" s="12">
        <v>1.1470703002E10</v>
      </c>
      <c r="F360" s="12">
        <f>E360/'HUMAN RESOURCES'!I360</f>
        <v>30072.10309</v>
      </c>
      <c r="G360" s="8">
        <v>0.022</v>
      </c>
      <c r="H360" s="8">
        <v>680.0</v>
      </c>
      <c r="I360" s="8">
        <v>0.055</v>
      </c>
      <c r="J360" s="34">
        <f t="array" ref="J360:K360">VLOOKUP(A360,ENERGY!$A$2:$F$2692,{5,6},0)</f>
        <v>2217</v>
      </c>
      <c r="K360" s="14">
        <v>5126.0</v>
      </c>
      <c r="L360" s="14">
        <f>J360/'HUMAN RESOURCES'!I360</f>
        <v>0.005812185403</v>
      </c>
      <c r="M360" s="14">
        <f>K360/'HUMAN RESOURCES'!I360</f>
        <v>0.01343854866</v>
      </c>
      <c r="N360" s="34">
        <f t="array" ref="N360:V360">VLOOKUP(A360,'HUMAN RESOURCES'!$A$2:$M$2692,{2,3,4,5,6,7,8,9,10},0)</f>
        <v>0.018</v>
      </c>
      <c r="O360" s="14">
        <v>0.008</v>
      </c>
      <c r="P360" s="14">
        <v>79.0</v>
      </c>
      <c r="Q360" s="14">
        <v>76.0</v>
      </c>
      <c r="R360" s="14">
        <v>0.28</v>
      </c>
      <c r="S360" s="14">
        <v>0.686</v>
      </c>
      <c r="T360" s="14">
        <v>0.033</v>
      </c>
      <c r="U360" s="14">
        <v>381440.0</v>
      </c>
      <c r="V360" s="14">
        <v>0.743</v>
      </c>
      <c r="W360" s="34">
        <f t="array" ref="W360:X360">VLOOKUP(A360,TOURISM!$A$2:$F$2692,{3,6},0)</f>
        <v>233000000</v>
      </c>
      <c r="X360" s="35">
        <v>4.3E8</v>
      </c>
      <c r="Y360" s="34">
        <f>X360/'HUMAN RESOURCES'!I360</f>
        <v>1127.307047</v>
      </c>
      <c r="Z360" s="34">
        <f t="array" ref="Z360:AE360">VLOOKUP(A360,BUSINESS!$A$2:$J$2692,{4,5,6,7,8,9},0)</f>
        <v>0.374</v>
      </c>
      <c r="AA360" s="14">
        <v>116.0</v>
      </c>
      <c r="AB360" s="14">
        <v>94.0</v>
      </c>
      <c r="AC360" s="14">
        <v>144.0</v>
      </c>
      <c r="AD360" s="14">
        <v>0.447</v>
      </c>
      <c r="AE360" s="14">
        <v>0.96</v>
      </c>
      <c r="AF360" s="14"/>
      <c r="AG360" s="14"/>
      <c r="AH360" s="14"/>
    </row>
    <row r="361">
      <c r="A361" s="32" t="str">
        <f t="shared" si="1"/>
        <v>Brunei-Asia2008</v>
      </c>
      <c r="B361" s="32" t="s">
        <v>85</v>
      </c>
      <c r="C361" s="33" t="s">
        <v>49</v>
      </c>
      <c r="D361" s="8" t="s">
        <v>41</v>
      </c>
      <c r="E361" s="12">
        <v>1.2247694247E10</v>
      </c>
      <c r="F361" s="12">
        <f>E361/'HUMAN RESOURCES'!I361</f>
        <v>31564.83929</v>
      </c>
      <c r="G361" s="8">
        <v>0.023</v>
      </c>
      <c r="H361" s="8">
        <v>738.0</v>
      </c>
      <c r="I361" s="8">
        <v>0.055</v>
      </c>
      <c r="J361" s="34">
        <f t="array" ref="J361:K361">VLOOKUP(A361,ENERGY!$A$2:$F$2692,{5,6},0)</f>
        <v>2157</v>
      </c>
      <c r="K361" s="14">
        <v>5321.0</v>
      </c>
      <c r="L361" s="14">
        <f>J361/'HUMAN RESOURCES'!I361</f>
        <v>0.005559034785</v>
      </c>
      <c r="M361" s="14">
        <f>K361/'HUMAN RESOURCES'!I361</f>
        <v>0.01371331668</v>
      </c>
      <c r="N361" s="34">
        <f t="array" ref="N361:V361">VLOOKUP(A361,'HUMAN RESOURCES'!$A$2:$M$2692,{2,3,4,5,6,7,8,9,10},0)</f>
        <v>0.018</v>
      </c>
      <c r="O361" s="14">
        <v>0.008</v>
      </c>
      <c r="P361" s="14">
        <v>80.0</v>
      </c>
      <c r="Q361" s="14">
        <v>76.0</v>
      </c>
      <c r="R361" s="14">
        <v>0.275</v>
      </c>
      <c r="S361" s="14">
        <v>0.691</v>
      </c>
      <c r="T361" s="14">
        <v>0.034</v>
      </c>
      <c r="U361" s="14">
        <v>388017.0</v>
      </c>
      <c r="V361" s="14">
        <v>0.747</v>
      </c>
      <c r="W361" s="34">
        <f t="array" ref="W361:X361">VLOOKUP(A361,TOURISM!$A$2:$F$2692,{3,6},0)</f>
        <v>242000000</v>
      </c>
      <c r="X361" s="35">
        <v>4.59E8</v>
      </c>
      <c r="Y361" s="34">
        <f>X361/'HUMAN RESOURCES'!I361</f>
        <v>1182.937861</v>
      </c>
      <c r="Z361" s="34">
        <f t="array" ref="Z361:AE361">VLOOKUP(A361,BUSINESS!$A$2:$J$2692,{4,5,6,7,8,9},0)</f>
        <v>0.374</v>
      </c>
      <c r="AA361" s="14">
        <v>116.0</v>
      </c>
      <c r="AB361" s="14">
        <v>94.0</v>
      </c>
      <c r="AC361" s="14">
        <v>144.0</v>
      </c>
      <c r="AD361" s="14">
        <v>0.46</v>
      </c>
      <c r="AE361" s="14">
        <v>1.028</v>
      </c>
      <c r="AF361" s="14"/>
      <c r="AG361" s="14"/>
      <c r="AH361" s="14"/>
    </row>
    <row r="362">
      <c r="A362" s="32" t="str">
        <f t="shared" si="1"/>
        <v>Brunei-Asia2009</v>
      </c>
      <c r="B362" s="32" t="s">
        <v>85</v>
      </c>
      <c r="C362" s="33" t="s">
        <v>50</v>
      </c>
      <c r="D362" s="8" t="s">
        <v>41</v>
      </c>
      <c r="E362" s="12">
        <v>1.4393099069E10</v>
      </c>
      <c r="F362" s="12">
        <f>E362/'HUMAN RESOURCES'!I362</f>
        <v>36493.6589</v>
      </c>
      <c r="G362" s="8">
        <v>0.022</v>
      </c>
      <c r="H362" s="8">
        <v>821.0</v>
      </c>
      <c r="I362" s="8">
        <v>0.055</v>
      </c>
      <c r="J362" s="34">
        <f t="array" ref="J362:K362">VLOOKUP(A362,ENERGY!$A$2:$F$2692,{5,6},0)</f>
        <v>2385</v>
      </c>
      <c r="K362" s="14">
        <v>6527.0</v>
      </c>
      <c r="L362" s="14">
        <f>J362/'HUMAN RESOURCES'!I362</f>
        <v>0.006047160243</v>
      </c>
      <c r="M362" s="14">
        <f>K362/'HUMAN RESOURCES'!I362</f>
        <v>0.01654918864</v>
      </c>
      <c r="N362" s="34">
        <f t="array" ref="N362:V362">VLOOKUP(A362,'HUMAN RESOURCES'!$A$2:$M$2692,{2,3,4,5,6,7,8,9,10},0)</f>
        <v>0.017</v>
      </c>
      <c r="O362" s="14">
        <v>0.008</v>
      </c>
      <c r="P362" s="14">
        <v>80.0</v>
      </c>
      <c r="Q362" s="14">
        <v>76.0</v>
      </c>
      <c r="R362" s="14">
        <v>0.271</v>
      </c>
      <c r="S362" s="14">
        <v>0.694</v>
      </c>
      <c r="T362" s="14">
        <v>0.035</v>
      </c>
      <c r="U362" s="14">
        <v>394400.0</v>
      </c>
      <c r="V362" s="14">
        <v>0.751</v>
      </c>
      <c r="W362" s="34">
        <f t="array" ref="W362:X362">VLOOKUP(A362,TOURISM!$A$2:$F$2692,{3,6},0)</f>
        <v>254000000</v>
      </c>
      <c r="X362" s="35">
        <v>4.77E8</v>
      </c>
      <c r="Y362" s="34">
        <f>X362/'HUMAN RESOURCES'!I362</f>
        <v>1209.432049</v>
      </c>
      <c r="Z362" s="34">
        <f t="array" ref="Z362:AE362">VLOOKUP(A362,BUSINESS!$A$2:$J$2692,{4,5,6,7,8,9},0)</f>
        <v>0.303</v>
      </c>
      <c r="AA362" s="14">
        <v>116.0</v>
      </c>
      <c r="AB362" s="14">
        <v>94.0</v>
      </c>
      <c r="AC362" s="14">
        <v>144.0</v>
      </c>
      <c r="AD362" s="14">
        <v>0.49</v>
      </c>
      <c r="AE362" s="14">
        <v>1.047</v>
      </c>
      <c r="AF362" s="14"/>
      <c r="AG362" s="14"/>
      <c r="AH362" s="14"/>
    </row>
    <row r="363">
      <c r="A363" s="32" t="str">
        <f t="shared" si="1"/>
        <v>Brunei-Asia2010</v>
      </c>
      <c r="B363" s="32" t="s">
        <v>85</v>
      </c>
      <c r="C363" s="33" t="s">
        <v>51</v>
      </c>
      <c r="D363" s="8" t="s">
        <v>41</v>
      </c>
      <c r="E363" s="12">
        <v>1.0732366286E10</v>
      </c>
      <c r="F363" s="12">
        <f>E363/'HUMAN RESOURCES'!I363</f>
        <v>26792.80295</v>
      </c>
      <c r="G363" s="8">
        <v>0.028</v>
      </c>
      <c r="H363" s="8">
        <v>766.0</v>
      </c>
      <c r="I363" s="8">
        <v>0.055</v>
      </c>
      <c r="J363" s="34">
        <f t="array" ref="J363:K363">VLOOKUP(A363,ENERGY!$A$2:$F$2692,{5,6},0)</f>
        <v>2505</v>
      </c>
      <c r="K363" s="14">
        <v>5357.0</v>
      </c>
      <c r="L363" s="14">
        <f>J363/'HUMAN RESOURCES'!I363</f>
        <v>0.006253604248</v>
      </c>
      <c r="M363" s="14">
        <f>K363/'HUMAN RESOURCES'!I363</f>
        <v>0.01337347623</v>
      </c>
      <c r="N363" s="34">
        <f t="array" ref="N363:V363">VLOOKUP(A363,'HUMAN RESOURCES'!$A$2:$M$2692,{2,3,4,5,6,7,8,9,10},0)</f>
        <v>0.017</v>
      </c>
      <c r="O363" s="14">
        <v>0.008</v>
      </c>
      <c r="P363" s="14">
        <v>80.0</v>
      </c>
      <c r="Q363" s="14">
        <v>76.0</v>
      </c>
      <c r="R363" s="14">
        <v>0.266</v>
      </c>
      <c r="S363" s="14">
        <v>0.697</v>
      </c>
      <c r="T363" s="14">
        <v>0.037</v>
      </c>
      <c r="U363" s="14">
        <v>400569.0</v>
      </c>
      <c r="V363" s="14">
        <v>0.755</v>
      </c>
      <c r="W363" s="34">
        <f t="array" ref="W363:X363">VLOOKUP(A363,TOURISM!$A$2:$F$2692,{3,6},0)</f>
        <v>680000000</v>
      </c>
      <c r="X363" s="35">
        <v>4.48E8</v>
      </c>
      <c r="Y363" s="34">
        <f>X363/'HUMAN RESOURCES'!I363</f>
        <v>1118.409063</v>
      </c>
      <c r="Z363" s="34">
        <f t="array" ref="Z363:AE363">VLOOKUP(A363,BUSINESS!$A$2:$J$2692,{4,5,6,7,8,9},0)</f>
        <v>0.173</v>
      </c>
      <c r="AA363" s="14">
        <v>105.0</v>
      </c>
      <c r="AB363" s="14">
        <v>94.0</v>
      </c>
      <c r="AC363" s="14">
        <v>144.0</v>
      </c>
      <c r="AD363" s="14">
        <v>0.53</v>
      </c>
      <c r="AE363" s="14">
        <v>1.086</v>
      </c>
      <c r="AF363" s="14"/>
      <c r="AG363" s="14"/>
      <c r="AH363" s="14"/>
    </row>
    <row r="364">
      <c r="A364" s="32" t="str">
        <f t="shared" si="1"/>
        <v>Brunei-Asia2011</v>
      </c>
      <c r="B364" s="32" t="s">
        <v>85</v>
      </c>
      <c r="C364" s="33" t="s">
        <v>52</v>
      </c>
      <c r="D364" s="8" t="s">
        <v>41</v>
      </c>
      <c r="E364" s="12">
        <v>1.2369708859E10</v>
      </c>
      <c r="F364" s="12">
        <f>E364/'HUMAN RESOURCES'!I364</f>
        <v>30428.88982</v>
      </c>
      <c r="G364" s="8">
        <v>0.027</v>
      </c>
      <c r="H364" s="8">
        <v>844.0</v>
      </c>
      <c r="I364" s="8">
        <v>0.055</v>
      </c>
      <c r="J364" s="34">
        <f t="array" ref="J364:K364">VLOOKUP(A364,ENERGY!$A$2:$F$2692,{5,6},0)</f>
        <v>3152</v>
      </c>
      <c r="K364" s="14">
        <v>4822.0</v>
      </c>
      <c r="L364" s="14">
        <f>J364/'HUMAN RESOURCES'!I364</f>
        <v>0.007753768646</v>
      </c>
      <c r="M364" s="14">
        <f>K364/'HUMAN RESOURCES'!I364</f>
        <v>0.01186188846</v>
      </c>
      <c r="N364" s="34">
        <f t="array" ref="N364:V364">VLOOKUP(A364,'HUMAN RESOURCES'!$A$2:$M$2692,{2,3,4,5,6,7,8,9,10},0)</f>
        <v>0.016</v>
      </c>
      <c r="O364" s="14">
        <v>0.008</v>
      </c>
      <c r="P364" s="14">
        <v>80.0</v>
      </c>
      <c r="Q364" s="14">
        <v>76.0</v>
      </c>
      <c r="R364" s="14">
        <v>0.262</v>
      </c>
      <c r="S364" s="14">
        <v>0.7</v>
      </c>
      <c r="T364" s="14">
        <v>0.038</v>
      </c>
      <c r="U364" s="14">
        <v>406512.0</v>
      </c>
      <c r="V364" s="14">
        <v>0.759</v>
      </c>
      <c r="W364" s="34">
        <f t="array" ref="W364:X364">VLOOKUP(A364,TOURISM!$A$2:$F$2692,{3,6},0)</f>
        <v>680000000</v>
      </c>
      <c r="X364" s="35">
        <v>4.48E8</v>
      </c>
      <c r="Y364" s="34">
        <f>X364/'HUMAN RESOURCES'!I364</f>
        <v>1102.058488</v>
      </c>
      <c r="Z364" s="34">
        <f t="array" ref="Z364:AE364">VLOOKUP(A364,BUSINESS!$A$2:$J$2692,{4,5,6,7,8,9},0)</f>
        <v>0.168</v>
      </c>
      <c r="AA364" s="14">
        <v>101.0</v>
      </c>
      <c r="AB364" s="14">
        <v>94.0</v>
      </c>
      <c r="AC364" s="14">
        <v>96.0</v>
      </c>
      <c r="AD364" s="14">
        <v>0.56</v>
      </c>
      <c r="AE364" s="14">
        <v>1.09</v>
      </c>
      <c r="AF364" s="14"/>
      <c r="AG364" s="14"/>
      <c r="AH364" s="14"/>
    </row>
    <row r="365">
      <c r="A365" s="32" t="str">
        <f t="shared" si="1"/>
        <v>Brunei-Asia2012</v>
      </c>
      <c r="B365" s="32" t="s">
        <v>85</v>
      </c>
      <c r="C365" s="33" t="s">
        <v>53</v>
      </c>
      <c r="D365" s="8" t="s">
        <v>41</v>
      </c>
      <c r="E365" s="12">
        <v>1.6691360399E10</v>
      </c>
      <c r="F365" s="12">
        <f>E365/'HUMAN RESOURCES'!I365</f>
        <v>40489.62104</v>
      </c>
      <c r="G365" s="8">
        <v>0.022</v>
      </c>
      <c r="H365" s="8">
        <v>917.0</v>
      </c>
      <c r="I365" s="8">
        <v>0.055</v>
      </c>
      <c r="J365" s="34">
        <f t="array" ref="J365:K365">VLOOKUP(A365,ENERGY!$A$2:$F$2692,{5,6},0)</f>
        <v>2296</v>
      </c>
      <c r="K365" s="14">
        <v>5361.0</v>
      </c>
      <c r="L365" s="14">
        <f>J365/'HUMAN RESOURCES'!I365</f>
        <v>0.005569598145</v>
      </c>
      <c r="M365" s="14">
        <f>K365/'HUMAN RESOURCES'!I365</f>
        <v>0.01300462354</v>
      </c>
      <c r="N365" s="34">
        <f t="array" ref="N365:V365">VLOOKUP(A365,'HUMAN RESOURCES'!$A$2:$M$2692,{2,3,4,5,6,7,8,9,10},0)</f>
        <v>0.016</v>
      </c>
      <c r="O365" s="14">
        <v>0.008</v>
      </c>
      <c r="P365" s="14">
        <v>80.0</v>
      </c>
      <c r="Q365" s="14">
        <v>77.0</v>
      </c>
      <c r="R365" s="14">
        <v>0.258</v>
      </c>
      <c r="S365" s="14">
        <v>0.702</v>
      </c>
      <c r="T365" s="14">
        <v>0.04</v>
      </c>
      <c r="U365" s="14">
        <v>412238.0</v>
      </c>
      <c r="V365" s="14">
        <v>0.762</v>
      </c>
      <c r="W365" s="34">
        <f t="array" ref="W365:X365">VLOOKUP(A365,TOURISM!$A$2:$F$2692,{3,6},0)</f>
        <v>680000000</v>
      </c>
      <c r="X365" s="35">
        <v>4.48E8</v>
      </c>
      <c r="Y365" s="34">
        <f>X365/'HUMAN RESOURCES'!I365</f>
        <v>1086.750858</v>
      </c>
      <c r="Z365" s="34">
        <f t="array" ref="Z365:AE365">VLOOKUP(A365,BUSINESS!$A$2:$J$2692,{4,5,6,7,8,9},0)</f>
        <v>0.168</v>
      </c>
      <c r="AA365" s="14">
        <v>101.0</v>
      </c>
      <c r="AB365" s="14">
        <v>79.0</v>
      </c>
      <c r="AC365" s="14">
        <v>96.0</v>
      </c>
      <c r="AD365" s="14">
        <v>0.603</v>
      </c>
      <c r="AE365" s="14">
        <v>1.139</v>
      </c>
      <c r="AF365" s="14"/>
      <c r="AG365" s="14"/>
      <c r="AH365" s="14"/>
    </row>
    <row r="366">
      <c r="A366" s="32" t="str">
        <f t="shared" si="1"/>
        <v>Bulgaria-Europe2000</v>
      </c>
      <c r="B366" s="32" t="s">
        <v>86</v>
      </c>
      <c r="C366" s="33" t="s">
        <v>40</v>
      </c>
      <c r="D366" s="8" t="s">
        <v>55</v>
      </c>
      <c r="E366" s="12">
        <v>5.1303659418E10</v>
      </c>
      <c r="F366" s="12">
        <f>E366/'HUMAN RESOURCES'!I366</f>
        <v>6279.385479</v>
      </c>
      <c r="G366" s="8">
        <v>0.074</v>
      </c>
      <c r="H366" s="8">
        <v>516.0</v>
      </c>
      <c r="I366" s="8">
        <v>0.097</v>
      </c>
      <c r="J366" s="34">
        <f t="array" ref="J366:K366">VLOOKUP(A366,ENERGY!$A$2:$F$2692,{5,6},0)</f>
        <v>14338</v>
      </c>
      <c r="K366" s="14">
        <v>8529.0</v>
      </c>
      <c r="L366" s="14">
        <f>J366/'HUMAN RESOURCES'!I366</f>
        <v>0.001754920215</v>
      </c>
      <c r="M366" s="14">
        <f>K366/'HUMAN RESOURCES'!I366</f>
        <v>0.001043919271</v>
      </c>
      <c r="N366" s="34">
        <f t="array" ref="N366:V366">VLOOKUP(A366,'HUMAN RESOURCES'!$A$2:$M$2692,{2,3,4,5,6,7,8,9,10},0)</f>
        <v>0.009</v>
      </c>
      <c r="O366" s="14">
        <v>0.018</v>
      </c>
      <c r="P366" s="14">
        <v>75.0</v>
      </c>
      <c r="Q366" s="14">
        <v>68.0</v>
      </c>
      <c r="R366" s="14">
        <v>0.157</v>
      </c>
      <c r="S366" s="14">
        <v>0.677</v>
      </c>
      <c r="T366" s="14">
        <v>0.166</v>
      </c>
      <c r="U366" s="14">
        <v>8170172.0</v>
      </c>
      <c r="V366" s="14">
        <v>0.689</v>
      </c>
      <c r="W366" s="34">
        <f t="array" ref="W366:X366">VLOOKUP(A366,TOURISM!$A$2:$F$2692,{3,6},0)</f>
        <v>1364000000</v>
      </c>
      <c r="X366" s="35">
        <v>7.64E8</v>
      </c>
      <c r="Y366" s="34">
        <f>X366/'HUMAN RESOURCES'!I366</f>
        <v>93.51088325</v>
      </c>
      <c r="Z366" s="34">
        <f t="array" ref="Z366:AE366">VLOOKUP(A366,BUSINESS!$A$2:$J$2692,{4,5,6,7,8,9},0)</f>
        <v>0.489</v>
      </c>
      <c r="AA366" s="14">
        <v>26.0</v>
      </c>
      <c r="AB366" s="14">
        <v>94.0</v>
      </c>
      <c r="AC366" s="14">
        <v>302.0</v>
      </c>
      <c r="AD366" s="14">
        <v>0.054</v>
      </c>
      <c r="AE366" s="14">
        <v>0.092</v>
      </c>
      <c r="AF366" s="14"/>
      <c r="AG366" s="14"/>
      <c r="AH366" s="14"/>
    </row>
    <row r="367">
      <c r="A367" s="32" t="str">
        <f t="shared" si="1"/>
        <v>Bulgaria-Europe2001</v>
      </c>
      <c r="B367" s="32" t="s">
        <v>86</v>
      </c>
      <c r="C367" s="33" t="s">
        <v>42</v>
      </c>
      <c r="D367" s="8" t="s">
        <v>55</v>
      </c>
      <c r="E367" s="12">
        <v>1.2903546765E10</v>
      </c>
      <c r="F367" s="12">
        <f>E367/'HUMAN RESOURCES'!I367</f>
        <v>1608.864472</v>
      </c>
      <c r="G367" s="8">
        <v>0.062</v>
      </c>
      <c r="H367" s="8">
        <v>98.0</v>
      </c>
      <c r="I367" s="8">
        <v>0.113</v>
      </c>
      <c r="J367" s="34">
        <f t="array" ref="J367:K367">VLOOKUP(A367,ENERGY!$A$2:$F$2692,{5,6},0)</f>
        <v>19216</v>
      </c>
      <c r="K367" s="14">
        <v>8529.0</v>
      </c>
      <c r="L367" s="14">
        <f>J367/'HUMAN RESOURCES'!I367</f>
        <v>0.002395925729</v>
      </c>
      <c r="M367" s="14">
        <f>K367/'HUMAN RESOURCES'!I367</f>
        <v>0.001063428942</v>
      </c>
      <c r="N367" s="34">
        <f t="array" ref="N367:V367">VLOOKUP(A367,'HUMAN RESOURCES'!$A$2:$M$2692,{2,3,4,5,6,7,8,9,10},0)</f>
        <v>0.009</v>
      </c>
      <c r="O367" s="14">
        <v>0.017</v>
      </c>
      <c r="P367" s="14">
        <v>75.0</v>
      </c>
      <c r="Q367" s="14">
        <v>69.0</v>
      </c>
      <c r="R367" s="14">
        <v>0.152</v>
      </c>
      <c r="S367" s="14">
        <v>0.68</v>
      </c>
      <c r="T367" s="14">
        <v>0.168</v>
      </c>
      <c r="U367" s="14">
        <v>8020282.0</v>
      </c>
      <c r="V367" s="14">
        <v>0.692</v>
      </c>
      <c r="W367" s="34">
        <f t="array" ref="W367:X367">VLOOKUP(A367,TOURISM!$A$2:$F$2692,{3,6},0)</f>
        <v>1262000000</v>
      </c>
      <c r="X367" s="35">
        <v>8.36E8</v>
      </c>
      <c r="Y367" s="34">
        <f>X367/'HUMAN RESOURCES'!I367</f>
        <v>104.2357363</v>
      </c>
      <c r="Z367" s="34">
        <f t="array" ref="Z367:AE367">VLOOKUP(A367,BUSINESS!$A$2:$J$2692,{4,5,6,7,8,9},0)</f>
        <v>0.489</v>
      </c>
      <c r="AA367" s="14">
        <v>26.0</v>
      </c>
      <c r="AB367" s="14">
        <v>94.0</v>
      </c>
      <c r="AC367" s="14">
        <v>302.0</v>
      </c>
      <c r="AD367" s="14">
        <v>0.076</v>
      </c>
      <c r="AE367" s="14">
        <v>0.195</v>
      </c>
      <c r="AF367" s="14"/>
      <c r="AG367" s="14"/>
      <c r="AH367" s="14"/>
    </row>
    <row r="368">
      <c r="A368" s="32" t="str">
        <f t="shared" si="1"/>
        <v>Bulgaria-Europe2002</v>
      </c>
      <c r="B368" s="32" t="s">
        <v>86</v>
      </c>
      <c r="C368" s="33" t="s">
        <v>43</v>
      </c>
      <c r="D368" s="8" t="s">
        <v>55</v>
      </c>
      <c r="E368" s="12">
        <v>1.386860071E10</v>
      </c>
      <c r="F368" s="12">
        <f>E368/'HUMAN RESOURCES'!I368</f>
        <v>1762.554122</v>
      </c>
      <c r="G368" s="8">
        <v>0.074</v>
      </c>
      <c r="H368" s="8">
        <v>129.0</v>
      </c>
      <c r="I368" s="8">
        <v>0.111</v>
      </c>
      <c r="J368" s="34">
        <f t="array" ref="J368:K368">VLOOKUP(A368,ENERGY!$A$2:$F$2692,{5,6},0)</f>
        <v>17897</v>
      </c>
      <c r="K368" s="14">
        <v>44679.0</v>
      </c>
      <c r="L368" s="14">
        <f>J368/'HUMAN RESOURCES'!I368</f>
        <v>0.002274521546</v>
      </c>
      <c r="M368" s="14">
        <f>K368/'HUMAN RESOURCES'!I368</f>
        <v>0.005678233679</v>
      </c>
      <c r="N368" s="34">
        <f t="array" ref="N368:V368">VLOOKUP(A368,'HUMAN RESOURCES'!$A$2:$M$2692,{2,3,4,5,6,7,8,9,10},0)</f>
        <v>0.009</v>
      </c>
      <c r="O368" s="14">
        <v>0.016</v>
      </c>
      <c r="P368" s="14">
        <v>75.0</v>
      </c>
      <c r="Q368" s="14">
        <v>69.0</v>
      </c>
      <c r="R368" s="14">
        <v>0.148</v>
      </c>
      <c r="S368" s="14">
        <v>0.683</v>
      </c>
      <c r="T368" s="14">
        <v>0.17</v>
      </c>
      <c r="U368" s="14">
        <v>7868468.0</v>
      </c>
      <c r="V368" s="14">
        <v>0.695</v>
      </c>
      <c r="W368" s="34">
        <f t="array" ref="W368:X368">VLOOKUP(A368,TOURISM!$A$2:$F$2692,{3,6},0)</f>
        <v>1392000000</v>
      </c>
      <c r="X368" s="35">
        <v>1.018E9</v>
      </c>
      <c r="Y368" s="34">
        <f>X368/'HUMAN RESOURCES'!I368</f>
        <v>129.3771545</v>
      </c>
      <c r="Z368" s="34">
        <f t="array" ref="Z368:AE368">VLOOKUP(A368,BUSINESS!$A$2:$J$2692,{4,5,6,7,8,9},0)</f>
        <v>0.489</v>
      </c>
      <c r="AA368" s="14">
        <v>26.0</v>
      </c>
      <c r="AB368" s="14">
        <v>94.0</v>
      </c>
      <c r="AC368" s="14">
        <v>302.0</v>
      </c>
      <c r="AD368" s="14">
        <v>0.091</v>
      </c>
      <c r="AE368" s="14">
        <v>0.33</v>
      </c>
      <c r="AF368" s="14"/>
      <c r="AG368" s="14"/>
      <c r="AH368" s="14"/>
    </row>
    <row r="369">
      <c r="A369" s="32" t="str">
        <f t="shared" si="1"/>
        <v>Bulgaria-Europe2003</v>
      </c>
      <c r="B369" s="32" t="s">
        <v>86</v>
      </c>
      <c r="C369" s="33" t="s">
        <v>44</v>
      </c>
      <c r="D369" s="8" t="s">
        <v>55</v>
      </c>
      <c r="E369" s="12">
        <v>1.5979194511E10</v>
      </c>
      <c r="F369" s="12">
        <f>E369/'HUMAN RESOURCES'!I369</f>
        <v>2042.446231</v>
      </c>
      <c r="G369" s="8">
        <v>0.076</v>
      </c>
      <c r="H369" s="8">
        <v>154.0</v>
      </c>
      <c r="I369" s="8">
        <v>0.092</v>
      </c>
      <c r="J369" s="34">
        <f t="array" ref="J369:K369">VLOOKUP(A369,ENERGY!$A$2:$F$2692,{5,6},0)</f>
        <v>17512</v>
      </c>
      <c r="K369" s="14">
        <v>42805.0</v>
      </c>
      <c r="L369" s="14">
        <f>J369/'HUMAN RESOURCES'!I369</f>
        <v>0.002238368047</v>
      </c>
      <c r="M369" s="14">
        <f>K369/'HUMAN RESOURCES'!I369</f>
        <v>0.005471296496</v>
      </c>
      <c r="N369" s="34">
        <f t="array" ref="N369:V369">VLOOKUP(A369,'HUMAN RESOURCES'!$A$2:$M$2692,{2,3,4,5,6,7,8,9,10},0)</f>
        <v>0.009</v>
      </c>
      <c r="O369" s="14">
        <v>0.016</v>
      </c>
      <c r="P369" s="14">
        <v>76.0</v>
      </c>
      <c r="Q369" s="14">
        <v>69.0</v>
      </c>
      <c r="R369" s="14">
        <v>0.143</v>
      </c>
      <c r="S369" s="14">
        <v>0.685</v>
      </c>
      <c r="T369" s="14">
        <v>0.171</v>
      </c>
      <c r="U369" s="14">
        <v>7823557.0</v>
      </c>
      <c r="V369" s="14">
        <v>0.699</v>
      </c>
      <c r="W369" s="34">
        <f t="array" ref="W369:X369">VLOOKUP(A369,TOURISM!$A$2:$F$2692,{3,6},0)</f>
        <v>2051000000</v>
      </c>
      <c r="X369" s="35">
        <v>1.467E9</v>
      </c>
      <c r="Y369" s="34">
        <f>X369/'HUMAN RESOURCES'!I369</f>
        <v>187.510617</v>
      </c>
      <c r="Z369" s="34">
        <f t="array" ref="Z369:AE369">VLOOKUP(A369,BUSINESS!$A$2:$J$2692,{4,5,6,7,8,9},0)</f>
        <v>0.489</v>
      </c>
      <c r="AA369" s="14">
        <v>32.0</v>
      </c>
      <c r="AB369" s="14">
        <v>94.0</v>
      </c>
      <c r="AC369" s="14">
        <v>302.0</v>
      </c>
      <c r="AD369" s="14">
        <v>0.12</v>
      </c>
      <c r="AE369" s="14">
        <v>0.448</v>
      </c>
      <c r="AF369" s="14"/>
      <c r="AG369" s="14"/>
      <c r="AH369" s="14"/>
    </row>
    <row r="370">
      <c r="A370" s="32" t="str">
        <f t="shared" si="1"/>
        <v>Bulgaria-Europe2004</v>
      </c>
      <c r="B370" s="32" t="s">
        <v>86</v>
      </c>
      <c r="C370" s="33" t="s">
        <v>45</v>
      </c>
      <c r="D370" s="8" t="s">
        <v>55</v>
      </c>
      <c r="E370" s="12">
        <v>2.0668176834E10</v>
      </c>
      <c r="F370" s="12">
        <f>E370/'HUMAN RESOURCES'!I370</f>
        <v>2656.18162</v>
      </c>
      <c r="G370" s="8">
        <v>0.076</v>
      </c>
      <c r="H370" s="8">
        <v>201.0</v>
      </c>
      <c r="I370" s="8">
        <v>0.085</v>
      </c>
      <c r="J370" s="34">
        <f t="array" ref="J370:K370">VLOOKUP(A370,ENERGY!$A$2:$F$2692,{5,6},0)</f>
        <v>19815</v>
      </c>
      <c r="K370" s="14">
        <v>50792.0</v>
      </c>
      <c r="L370" s="14">
        <f>J370/'HUMAN RESOURCES'!I370</f>
        <v>0.002546535151</v>
      </c>
      <c r="M370" s="14">
        <f>K370/'HUMAN RESOURCES'!I370</f>
        <v>0.006527560604</v>
      </c>
      <c r="N370" s="34">
        <f t="array" ref="N370:V370">VLOOKUP(A370,'HUMAN RESOURCES'!$A$2:$M$2692,{2,3,4,5,6,7,8,9,10},0)</f>
        <v>0.009</v>
      </c>
      <c r="O370" s="14">
        <v>0.015</v>
      </c>
      <c r="P370" s="14">
        <v>76.0</v>
      </c>
      <c r="Q370" s="14">
        <v>69.0</v>
      </c>
      <c r="R370" s="14">
        <v>0.14</v>
      </c>
      <c r="S370" s="14">
        <v>0.688</v>
      </c>
      <c r="T370" s="14">
        <v>0.173</v>
      </c>
      <c r="U370" s="14">
        <v>7781161.0</v>
      </c>
      <c r="V370" s="14">
        <v>0.702</v>
      </c>
      <c r="W370" s="34">
        <f t="array" ref="W370:X370">VLOOKUP(A370,TOURISM!$A$2:$F$2692,{3,6},0)</f>
        <v>2796000000</v>
      </c>
      <c r="X370" s="35">
        <v>1.935E9</v>
      </c>
      <c r="Y370" s="34">
        <f>X370/'HUMAN RESOURCES'!I370</f>
        <v>248.6775431</v>
      </c>
      <c r="Z370" s="34">
        <f t="array" ref="Z370:AE370">VLOOKUP(A370,BUSINESS!$A$2:$J$2692,{4,5,6,7,8,9},0)</f>
        <v>0.489</v>
      </c>
      <c r="AA370" s="14">
        <v>32.0</v>
      </c>
      <c r="AB370" s="14">
        <v>94.0</v>
      </c>
      <c r="AC370" s="14">
        <v>302.0</v>
      </c>
      <c r="AD370" s="14">
        <v>0.181</v>
      </c>
      <c r="AE370" s="14">
        <v>0.611</v>
      </c>
      <c r="AF370" s="14"/>
      <c r="AG370" s="14"/>
      <c r="AH370" s="14"/>
    </row>
    <row r="371">
      <c r="A371" s="32" t="str">
        <f t="shared" si="1"/>
        <v>Bulgaria-Europe2005</v>
      </c>
      <c r="B371" s="32" t="s">
        <v>86</v>
      </c>
      <c r="C371" s="33" t="s">
        <v>46</v>
      </c>
      <c r="D371" s="8" t="s">
        <v>55</v>
      </c>
      <c r="E371" s="12">
        <v>2.5283228366E10</v>
      </c>
      <c r="F371" s="12">
        <f>E371/'HUMAN RESOURCES'!I371</f>
        <v>3266.609177</v>
      </c>
      <c r="G371" s="8">
        <v>0.073</v>
      </c>
      <c r="H371" s="8">
        <v>238.0</v>
      </c>
      <c r="I371" s="8">
        <v>0.089</v>
      </c>
      <c r="J371" s="34">
        <f t="array" ref="J371:K371">VLOOKUP(A371,ENERGY!$A$2:$F$2692,{5,6},0)</f>
        <v>19416</v>
      </c>
      <c r="K371" s="14">
        <v>46454.0</v>
      </c>
      <c r="L371" s="14">
        <f>J371/'HUMAN RESOURCES'!I371</f>
        <v>0.002508559542</v>
      </c>
      <c r="M371" s="14">
        <f>K371/'HUMAN RESOURCES'!I371</f>
        <v>0.006001886329</v>
      </c>
      <c r="N371" s="34">
        <f t="array" ref="N371:V371">VLOOKUP(A371,'HUMAN RESOURCES'!$A$2:$M$2692,{2,3,4,5,6,7,8,9,10},0)</f>
        <v>0.009</v>
      </c>
      <c r="O371" s="14">
        <v>0.014</v>
      </c>
      <c r="P371" s="14">
        <v>76.0</v>
      </c>
      <c r="Q371" s="14">
        <v>69.0</v>
      </c>
      <c r="R371" s="14">
        <v>0.137</v>
      </c>
      <c r="S371" s="14">
        <v>0.689</v>
      </c>
      <c r="T371" s="14">
        <v>0.174</v>
      </c>
      <c r="U371" s="14">
        <v>7739900.0</v>
      </c>
      <c r="V371" s="14">
        <v>0.706</v>
      </c>
      <c r="W371" s="34">
        <f t="array" ref="W371:X371">VLOOKUP(A371,TOURISM!$A$2:$F$2692,{3,6},0)</f>
        <v>3063000000</v>
      </c>
      <c r="X371" s="35">
        <v>1.858E9</v>
      </c>
      <c r="Y371" s="34">
        <f>X371/'HUMAN RESOURCES'!I371</f>
        <v>240.0547811</v>
      </c>
      <c r="Z371" s="34">
        <f t="array" ref="Z371:AE371">VLOOKUP(A371,BUSINESS!$A$2:$J$2692,{4,5,6,7,8,9},0)</f>
        <v>0.452</v>
      </c>
      <c r="AA371" s="14">
        <v>32.0</v>
      </c>
      <c r="AB371" s="14">
        <v>94.0</v>
      </c>
      <c r="AC371" s="14">
        <v>616.0</v>
      </c>
      <c r="AD371" s="14">
        <v>0.2</v>
      </c>
      <c r="AE371" s="14">
        <v>0.813</v>
      </c>
      <c r="AF371" s="14"/>
      <c r="AG371" s="14"/>
      <c r="AH371" s="14"/>
    </row>
    <row r="372">
      <c r="A372" s="32" t="str">
        <f t="shared" si="1"/>
        <v>Bulgaria-Europe2006</v>
      </c>
      <c r="B372" s="32" t="s">
        <v>86</v>
      </c>
      <c r="C372" s="33" t="s">
        <v>47</v>
      </c>
      <c r="D372" s="8" t="s">
        <v>55</v>
      </c>
      <c r="E372" s="12">
        <v>2.889508354E10</v>
      </c>
      <c r="F372" s="12">
        <f>E372/'HUMAN RESOURCES'!I372</f>
        <v>3753.085917</v>
      </c>
      <c r="G372" s="8">
        <v>0.073</v>
      </c>
      <c r="H372" s="8">
        <v>274.0</v>
      </c>
      <c r="I372" s="8">
        <v>0.087</v>
      </c>
      <c r="J372" s="34">
        <f t="array" ref="J372:K372">VLOOKUP(A372,ENERGY!$A$2:$F$2692,{5,6},0)</f>
        <v>20117</v>
      </c>
      <c r="K372" s="14">
        <v>52812.0</v>
      </c>
      <c r="L372" s="14">
        <f>J372/'HUMAN RESOURCES'!I372</f>
        <v>0.002612929957</v>
      </c>
      <c r="M372" s="14">
        <f>K372/'HUMAN RESOURCES'!I372</f>
        <v>0.006859574335</v>
      </c>
      <c r="N372" s="34">
        <f t="array" ref="N372:V372">VLOOKUP(A372,'HUMAN RESOURCES'!$A$2:$M$2692,{2,3,4,5,6,7,8,9,10},0)</f>
        <v>0.01</v>
      </c>
      <c r="O372" s="14">
        <v>0.013</v>
      </c>
      <c r="P372" s="14">
        <v>76.0</v>
      </c>
      <c r="Q372" s="14">
        <v>69.0</v>
      </c>
      <c r="R372" s="14">
        <v>0.135</v>
      </c>
      <c r="S372" s="14">
        <v>0.69</v>
      </c>
      <c r="T372" s="14">
        <v>0.176</v>
      </c>
      <c r="U372" s="14">
        <v>7699020.0</v>
      </c>
      <c r="V372" s="14">
        <v>0.709</v>
      </c>
      <c r="W372" s="34">
        <f t="array" ref="W372:X372">VLOOKUP(A372,TOURISM!$A$2:$F$2692,{3,6},0)</f>
        <v>3317000000</v>
      </c>
      <c r="X372" s="35">
        <v>2.099E9</v>
      </c>
      <c r="Y372" s="34">
        <f>X372/'HUMAN RESOURCES'!I372</f>
        <v>272.6321012</v>
      </c>
      <c r="Z372" s="34">
        <f t="array" ref="Z372:AE372">VLOOKUP(A372,BUSINESS!$A$2:$J$2692,{4,5,6,7,8,9},0)</f>
        <v>0.416</v>
      </c>
      <c r="AA372" s="14">
        <v>32.0</v>
      </c>
      <c r="AB372" s="14">
        <v>94.0</v>
      </c>
      <c r="AC372" s="14">
        <v>616.0</v>
      </c>
      <c r="AD372" s="14">
        <v>0.271</v>
      </c>
      <c r="AE372" s="14">
        <v>1.083</v>
      </c>
      <c r="AF372" s="14"/>
      <c r="AG372" s="14"/>
      <c r="AH372" s="14"/>
    </row>
    <row r="373">
      <c r="A373" s="32" t="str">
        <f t="shared" si="1"/>
        <v>Bulgaria-Europe2007</v>
      </c>
      <c r="B373" s="32" t="s">
        <v>86</v>
      </c>
      <c r="C373" s="33" t="s">
        <v>48</v>
      </c>
      <c r="D373" s="8" t="s">
        <v>55</v>
      </c>
      <c r="E373" s="12">
        <v>3.3209188739E10</v>
      </c>
      <c r="F373" s="12">
        <f>E373/'HUMAN RESOURCES'!I373</f>
        <v>4401.285766</v>
      </c>
      <c r="G373" s="8">
        <v>0.069</v>
      </c>
      <c r="H373" s="8">
        <v>297.0</v>
      </c>
      <c r="I373" s="8">
        <v>0.089</v>
      </c>
      <c r="J373" s="34">
        <f t="array" ref="J373:K373">VLOOKUP(A373,ENERGY!$A$2:$F$2692,{5,6},0)</f>
        <v>19898</v>
      </c>
      <c r="K373" s="14">
        <v>47909.0</v>
      </c>
      <c r="L373" s="14">
        <f>J373/'HUMAN RESOURCES'!I373</f>
        <v>0.00263712507</v>
      </c>
      <c r="M373" s="14">
        <f>K373/'HUMAN RESOURCES'!I373</f>
        <v>0.006349483615</v>
      </c>
      <c r="N373" s="34">
        <f t="array" ref="N373:V373">VLOOKUP(A373,'HUMAN RESOURCES'!$A$2:$M$2692,{2,3,4,5,6,7,8,9,10},0)</f>
        <v>0.01</v>
      </c>
      <c r="O373" s="14">
        <v>0.012</v>
      </c>
      <c r="P373" s="14">
        <v>76.0</v>
      </c>
      <c r="Q373" s="14">
        <v>69.0</v>
      </c>
      <c r="R373" s="14">
        <v>0.133</v>
      </c>
      <c r="S373" s="14">
        <v>0.689</v>
      </c>
      <c r="T373" s="14">
        <v>0.177</v>
      </c>
      <c r="U373" s="14">
        <v>7545338.0</v>
      </c>
      <c r="V373" s="14">
        <v>0.713</v>
      </c>
      <c r="W373" s="34">
        <f t="array" ref="W373:X373">VLOOKUP(A373,TOURISM!$A$2:$F$2692,{3,6},0)</f>
        <v>4181000000</v>
      </c>
      <c r="X373" s="35">
        <v>2.142E9</v>
      </c>
      <c r="Y373" s="34">
        <f>X373/'HUMAN RESOURCES'!I373</f>
        <v>283.8839029</v>
      </c>
      <c r="Z373" s="34">
        <f t="array" ref="Z373:AE373">VLOOKUP(A373,BUSINESS!$A$2:$J$2692,{4,5,6,7,8,9},0)</f>
        <v>0.358</v>
      </c>
      <c r="AA373" s="14">
        <v>32.0</v>
      </c>
      <c r="AB373" s="14">
        <v>94.0</v>
      </c>
      <c r="AC373" s="14">
        <v>616.0</v>
      </c>
      <c r="AD373" s="14">
        <v>0.336</v>
      </c>
      <c r="AE373" s="14">
        <v>1.309</v>
      </c>
      <c r="AF373" s="14"/>
      <c r="AG373" s="14"/>
      <c r="AH373" s="14"/>
    </row>
    <row r="374">
      <c r="A374" s="32" t="str">
        <f t="shared" si="1"/>
        <v>Bulgaria-Europe2008</v>
      </c>
      <c r="B374" s="32" t="s">
        <v>86</v>
      </c>
      <c r="C374" s="33" t="s">
        <v>49</v>
      </c>
      <c r="D374" s="8" t="s">
        <v>55</v>
      </c>
      <c r="E374" s="12">
        <v>4.2113656147E10</v>
      </c>
      <c r="F374" s="12">
        <f>E374/'HUMAN RESOURCES'!I374</f>
        <v>5620.729167</v>
      </c>
      <c r="G374" s="8">
        <v>0.068</v>
      </c>
      <c r="H374" s="8">
        <v>375.0</v>
      </c>
      <c r="I374" s="8">
        <v>0.1</v>
      </c>
      <c r="J374" s="34">
        <f t="array" ref="J374:K374">VLOOKUP(A374,ENERGY!$A$2:$F$2692,{5,6},0)</f>
        <v>18861</v>
      </c>
      <c r="K374" s="14">
        <v>44635.0</v>
      </c>
      <c r="L374" s="14">
        <f>J374/'HUMAN RESOURCES'!I374</f>
        <v>0.002517296823</v>
      </c>
      <c r="M374" s="14">
        <f>K374/'HUMAN RESOURCES'!I374</f>
        <v>0.005957242123</v>
      </c>
      <c r="N374" s="34">
        <f t="array" ref="N374:V374">VLOOKUP(A374,'HUMAN RESOURCES'!$A$2:$M$2692,{2,3,4,5,6,7,8,9,10},0)</f>
        <v>0.01</v>
      </c>
      <c r="O374" s="14">
        <v>0.012</v>
      </c>
      <c r="P374" s="14">
        <v>77.0</v>
      </c>
      <c r="Q374" s="14">
        <v>70.0</v>
      </c>
      <c r="R374" s="14">
        <v>0.133</v>
      </c>
      <c r="S374" s="14">
        <v>0.688</v>
      </c>
      <c r="T374" s="14">
        <v>0.179</v>
      </c>
      <c r="U374" s="14">
        <v>7492561.0</v>
      </c>
      <c r="V374" s="14">
        <v>0.716</v>
      </c>
      <c r="W374" s="34">
        <f t="array" ref="W374:X374">VLOOKUP(A374,TOURISM!$A$2:$F$2692,{3,6},0)</f>
        <v>4852000000</v>
      </c>
      <c r="X374" s="35">
        <v>2.602E9</v>
      </c>
      <c r="Y374" s="34">
        <f>X374/'HUMAN RESOURCES'!I374</f>
        <v>347.2777866</v>
      </c>
      <c r="Z374" s="34">
        <f t="array" ref="Z374:AE374">VLOOKUP(A374,BUSINESS!$A$2:$J$2692,{4,5,6,7,8,9},0)</f>
        <v>0.339</v>
      </c>
      <c r="AA374" s="14">
        <v>49.0</v>
      </c>
      <c r="AB374" s="14">
        <v>94.0</v>
      </c>
      <c r="AC374" s="14">
        <v>616.0</v>
      </c>
      <c r="AD374" s="14">
        <v>0.397</v>
      </c>
      <c r="AE374" s="14">
        <v>1.39</v>
      </c>
      <c r="AF374" s="14"/>
      <c r="AG374" s="14"/>
      <c r="AH374" s="14"/>
    </row>
    <row r="375">
      <c r="A375" s="32" t="str">
        <f t="shared" si="1"/>
        <v>Bulgaria-Europe2009</v>
      </c>
      <c r="B375" s="32" t="s">
        <v>86</v>
      </c>
      <c r="C375" s="33" t="s">
        <v>50</v>
      </c>
      <c r="D375" s="8" t="s">
        <v>55</v>
      </c>
      <c r="E375" s="12">
        <v>5.1824892678E10</v>
      </c>
      <c r="F375" s="12">
        <f>E375/'HUMAN RESOURCES'!I375</f>
        <v>6961.554099</v>
      </c>
      <c r="G375" s="8">
        <v>0.07</v>
      </c>
      <c r="H375" s="8">
        <v>474.0</v>
      </c>
      <c r="I375" s="8">
        <v>0.109</v>
      </c>
      <c r="J375" s="34">
        <f t="array" ref="J375:K375">VLOOKUP(A375,ENERGY!$A$2:$F$2692,{5,6},0)</f>
        <v>18688</v>
      </c>
      <c r="K375" s="14">
        <v>43531.0</v>
      </c>
      <c r="L375" s="14">
        <f>J375/'HUMAN RESOURCES'!I375</f>
        <v>0.002510328845</v>
      </c>
      <c r="M375" s="14">
        <f>K375/'HUMAN RESOURCES'!I375</f>
        <v>0.005847448896</v>
      </c>
      <c r="N375" s="34">
        <f t="array" ref="N375:V375">VLOOKUP(A375,'HUMAN RESOURCES'!$A$2:$M$2692,{2,3,4,5,6,7,8,9,10},0)</f>
        <v>0.011</v>
      </c>
      <c r="O375" s="14">
        <v>0.012</v>
      </c>
      <c r="P375" s="14">
        <v>77.0</v>
      </c>
      <c r="Q375" s="14">
        <v>70.0</v>
      </c>
      <c r="R375" s="14">
        <v>0.133</v>
      </c>
      <c r="S375" s="14">
        <v>0.686</v>
      </c>
      <c r="T375" s="14">
        <v>0.181</v>
      </c>
      <c r="U375" s="14">
        <v>7444443.0</v>
      </c>
      <c r="V375" s="14">
        <v>0.72</v>
      </c>
      <c r="W375" s="34">
        <f t="array" ref="W375:X375">VLOOKUP(A375,TOURISM!$A$2:$F$2692,{3,6},0)</f>
        <v>4273000000</v>
      </c>
      <c r="X375" s="35">
        <v>1.955E9</v>
      </c>
      <c r="Y375" s="34">
        <f>X375/'HUMAN RESOURCES'!I375</f>
        <v>262.6119913</v>
      </c>
      <c r="Z375" s="34">
        <f t="array" ref="Z375:AE375">VLOOKUP(A375,BUSINESS!$A$2:$J$2692,{4,5,6,7,8,9},0)</f>
        <v>0.304</v>
      </c>
      <c r="AA375" s="14">
        <v>18.0</v>
      </c>
      <c r="AB375" s="14">
        <v>94.0</v>
      </c>
      <c r="AC375" s="14">
        <v>616.0</v>
      </c>
      <c r="AD375" s="14">
        <v>0.45</v>
      </c>
      <c r="AE375" s="14">
        <v>1.404</v>
      </c>
      <c r="AF375" s="14"/>
      <c r="AG375" s="14"/>
      <c r="AH375" s="14"/>
    </row>
    <row r="376">
      <c r="A376" s="32" t="str">
        <f t="shared" si="1"/>
        <v>Bulgaria-Europe2010</v>
      </c>
      <c r="B376" s="32" t="s">
        <v>86</v>
      </c>
      <c r="C376" s="33" t="s">
        <v>51</v>
      </c>
      <c r="D376" s="8" t="s">
        <v>55</v>
      </c>
      <c r="E376" s="12">
        <v>4.8568714012E10</v>
      </c>
      <c r="F376" s="12">
        <f>E376/'HUMAN RESOURCES'!I376</f>
        <v>6567.245467</v>
      </c>
      <c r="G376" s="8">
        <v>0.072</v>
      </c>
      <c r="H376" s="8">
        <v>463.0</v>
      </c>
      <c r="I376" s="8">
        <v>0.113</v>
      </c>
      <c r="J376" s="34">
        <f t="array" ref="J376:K376">VLOOKUP(A376,ENERGY!$A$2:$F$2692,{5,6},0)</f>
        <v>19399</v>
      </c>
      <c r="K376" s="14">
        <v>47308.0</v>
      </c>
      <c r="L376" s="14">
        <f>J376/'HUMAN RESOURCES'!I376</f>
        <v>0.00262304649</v>
      </c>
      <c r="M376" s="14">
        <f>K376/'HUMAN RESOURCES'!I376</f>
        <v>0.006396777327</v>
      </c>
      <c r="N376" s="34">
        <f t="array" ref="N376:V376">VLOOKUP(A376,'HUMAN RESOURCES'!$A$2:$M$2692,{2,3,4,5,6,7,8,9,10},0)</f>
        <v>0.01</v>
      </c>
      <c r="O376" s="14">
        <v>0.011</v>
      </c>
      <c r="P376" s="14">
        <v>77.0</v>
      </c>
      <c r="Q376" s="14">
        <v>70.0</v>
      </c>
      <c r="R376" s="14">
        <v>0.133</v>
      </c>
      <c r="S376" s="14">
        <v>0.683</v>
      </c>
      <c r="T376" s="14">
        <v>0.183</v>
      </c>
      <c r="U376" s="14">
        <v>7395599.0</v>
      </c>
      <c r="V376" s="14">
        <v>0.723</v>
      </c>
      <c r="W376" s="34">
        <f t="array" ref="W376:X376">VLOOKUP(A376,TOURISM!$A$2:$F$2692,{3,6},0)</f>
        <v>4035000000</v>
      </c>
      <c r="X376" s="35">
        <v>1.382E9</v>
      </c>
      <c r="Y376" s="34">
        <f>X376/'HUMAN RESOURCES'!I376</f>
        <v>186.8678926</v>
      </c>
      <c r="Z376" s="34">
        <f t="array" ref="Z376:AE376">VLOOKUP(A376,BUSINESS!$A$2:$J$2692,{4,5,6,7,8,9},0)</f>
        <v>0.28</v>
      </c>
      <c r="AA376" s="14">
        <v>18.0</v>
      </c>
      <c r="AB376" s="14">
        <v>94.0</v>
      </c>
      <c r="AC376" s="14">
        <v>616.0</v>
      </c>
      <c r="AD376" s="14">
        <v>0.462</v>
      </c>
      <c r="AE376" s="14">
        <v>1.38</v>
      </c>
      <c r="AF376" s="14"/>
      <c r="AG376" s="14"/>
      <c r="AH376" s="14"/>
    </row>
    <row r="377">
      <c r="A377" s="32" t="str">
        <f t="shared" si="1"/>
        <v>Bulgaria-Europe2011</v>
      </c>
      <c r="B377" s="32" t="s">
        <v>86</v>
      </c>
      <c r="C377" s="33" t="s">
        <v>52</v>
      </c>
      <c r="D377" s="8" t="s">
        <v>55</v>
      </c>
      <c r="E377" s="12">
        <v>4.7726575741E10</v>
      </c>
      <c r="F377" s="12">
        <f>E377/'HUMAN RESOURCES'!I377</f>
        <v>6494.889142</v>
      </c>
      <c r="G377" s="8">
        <v>0.076</v>
      </c>
      <c r="H377" s="8">
        <v>480.0</v>
      </c>
      <c r="I377" s="8">
        <v>0.111</v>
      </c>
      <c r="J377" s="34">
        <f t="array" ref="J377:K377">VLOOKUP(A377,ENERGY!$A$2:$F$2692,{5,6},0)</f>
        <v>20459</v>
      </c>
      <c r="K377" s="14">
        <v>48943.0</v>
      </c>
      <c r="L377" s="14">
        <f>J377/'HUMAN RESOURCES'!I377</f>
        <v>0.002784170766</v>
      </c>
      <c r="M377" s="14">
        <f>K377/'HUMAN RESOURCES'!I377</f>
        <v>0.006660426698</v>
      </c>
      <c r="N377" s="34">
        <f t="array" ref="N377:V377">VLOOKUP(A377,'HUMAN RESOURCES'!$A$2:$M$2692,{2,3,4,5,6,7,8,9,10},0)</f>
        <v>0.01</v>
      </c>
      <c r="O377" s="14">
        <v>0.011</v>
      </c>
      <c r="P377" s="14">
        <v>78.0</v>
      </c>
      <c r="Q377" s="14">
        <v>71.0</v>
      </c>
      <c r="R377" s="14">
        <v>0.134</v>
      </c>
      <c r="S377" s="14">
        <v>0.68</v>
      </c>
      <c r="T377" s="14">
        <v>0.186</v>
      </c>
      <c r="U377" s="14">
        <v>7348328.0</v>
      </c>
      <c r="V377" s="14">
        <v>0.726</v>
      </c>
      <c r="W377" s="34">
        <f t="array" ref="W377:X377">VLOOKUP(A377,TOURISM!$A$2:$F$2692,{3,6},0)</f>
        <v>4554000000</v>
      </c>
      <c r="X377" s="35">
        <v>1.498E9</v>
      </c>
      <c r="Y377" s="34">
        <f>X377/'HUMAN RESOURCES'!I377</f>
        <v>203.8558976</v>
      </c>
      <c r="Z377" s="34">
        <f t="array" ref="Z377:AE377">VLOOKUP(A377,BUSINESS!$A$2:$J$2692,{4,5,6,7,8,9},0)</f>
        <v>0.272</v>
      </c>
      <c r="AA377" s="14">
        <v>18.0</v>
      </c>
      <c r="AB377" s="14">
        <v>94.0</v>
      </c>
      <c r="AC377" s="14">
        <v>500.0</v>
      </c>
      <c r="AD377" s="14">
        <v>0.48</v>
      </c>
      <c r="AE377" s="14">
        <v>1.428</v>
      </c>
      <c r="AF377" s="14"/>
      <c r="AG377" s="14"/>
      <c r="AH377" s="14"/>
    </row>
    <row r="378">
      <c r="A378" s="32" t="str">
        <f t="shared" si="1"/>
        <v>Bulgaria-Europe2012</v>
      </c>
      <c r="B378" s="32" t="s">
        <v>86</v>
      </c>
      <c r="C378" s="33" t="s">
        <v>53</v>
      </c>
      <c r="D378" s="8" t="s">
        <v>55</v>
      </c>
      <c r="E378" s="12">
        <v>5.3542780661E10</v>
      </c>
      <c r="F378" s="12">
        <f>E378/'HUMAN RESOURCES'!I378</f>
        <v>7328.716326</v>
      </c>
      <c r="G378" s="8">
        <v>0.073</v>
      </c>
      <c r="H378" s="8">
        <v>522.0</v>
      </c>
      <c r="I378" s="8">
        <v>0.106</v>
      </c>
      <c r="J378" s="34">
        <f t="array" ref="J378:K378">VLOOKUP(A378,ENERGY!$A$2:$F$2692,{5,6},0)</f>
        <v>18833</v>
      </c>
      <c r="K378" s="14">
        <v>46787.0</v>
      </c>
      <c r="L378" s="14">
        <f>J378/'HUMAN RESOURCES'!I378</f>
        <v>0.002577783837</v>
      </c>
      <c r="M378" s="14">
        <f>K378/'HUMAN RESOURCES'!I378</f>
        <v>0.006404012763</v>
      </c>
      <c r="N378" s="34">
        <f t="array" ref="N378:V378">VLOOKUP(A378,'HUMAN RESOURCES'!$A$2:$M$2692,{2,3,4,5,6,7,8,9,10},0)</f>
        <v>0.01</v>
      </c>
      <c r="O378" s="14">
        <v>0.011</v>
      </c>
      <c r="P378" s="14">
        <v>78.0</v>
      </c>
      <c r="Q378" s="14">
        <v>71.0</v>
      </c>
      <c r="R378" s="14">
        <v>0.135</v>
      </c>
      <c r="S378" s="14">
        <v>0.675</v>
      </c>
      <c r="T378" s="14">
        <v>0.189</v>
      </c>
      <c r="U378" s="14">
        <v>7305888.0</v>
      </c>
      <c r="V378" s="14">
        <v>0.73</v>
      </c>
      <c r="W378" s="34">
        <f t="array" ref="W378:X378">VLOOKUP(A378,TOURISM!$A$2:$F$2692,{3,6},0)</f>
        <v>4202000000</v>
      </c>
      <c r="X378" s="35">
        <v>1.475E9</v>
      </c>
      <c r="Y378" s="34">
        <f>X378/'HUMAN RESOURCES'!I378</f>
        <v>201.8919534</v>
      </c>
      <c r="Z378" s="34">
        <f t="array" ref="Z378:AE378">VLOOKUP(A378,BUSINESS!$A$2:$J$2692,{4,5,6,7,8,9},0)</f>
        <v>0.277</v>
      </c>
      <c r="AA378" s="14">
        <v>18.0</v>
      </c>
      <c r="AB378" s="14">
        <v>57.0</v>
      </c>
      <c r="AC378" s="14">
        <v>454.0</v>
      </c>
      <c r="AD378" s="14">
        <v>0.519</v>
      </c>
      <c r="AE378" s="14">
        <v>1.481</v>
      </c>
      <c r="AF378" s="14"/>
      <c r="AG378" s="14"/>
      <c r="AH378" s="14"/>
    </row>
    <row r="379">
      <c r="A379" s="32" t="str">
        <f t="shared" si="1"/>
        <v>Burkina Faso-Africa2000</v>
      </c>
      <c r="B379" s="32" t="s">
        <v>87</v>
      </c>
      <c r="C379" s="33" t="s">
        <v>40</v>
      </c>
      <c r="D379" s="8" t="s">
        <v>57</v>
      </c>
      <c r="E379" s="12">
        <v>1.072630545E10</v>
      </c>
      <c r="F379" s="12">
        <f>E379/'HUMAN RESOURCES'!I379</f>
        <v>924.0486903</v>
      </c>
      <c r="G379" s="8">
        <v>0.062</v>
      </c>
      <c r="H379" s="8">
        <v>38.0</v>
      </c>
      <c r="I379" s="8">
        <v>0.148</v>
      </c>
      <c r="J379" s="34">
        <f t="array" ref="J379:K379">VLOOKUP(A379,ENERGY!$A$2:$F$2692,{5,6},0)</f>
        <v>14338</v>
      </c>
      <c r="K379" s="14">
        <v>8529.0</v>
      </c>
      <c r="L379" s="14">
        <f>J379/'HUMAN RESOURCES'!I379</f>
        <v>0.001235188592</v>
      </c>
      <c r="M379" s="14">
        <f>K379/'HUMAN RESOURCES'!I379</f>
        <v>0.0007347554399</v>
      </c>
      <c r="N379" s="34">
        <f t="array" ref="N379:V379">VLOOKUP(A379,'HUMAN RESOURCES'!$A$2:$M$2692,{2,3,4,5,6,7,8,9,10},0)</f>
        <v>0.046</v>
      </c>
      <c r="O379" s="14">
        <v>0.096</v>
      </c>
      <c r="P379" s="14">
        <v>52.0</v>
      </c>
      <c r="Q379" s="14">
        <v>49.0</v>
      </c>
      <c r="R379" s="14">
        <v>0.468</v>
      </c>
      <c r="S379" s="14">
        <v>0.505</v>
      </c>
      <c r="T379" s="14">
        <v>0.028</v>
      </c>
      <c r="U379" s="14">
        <v>1.1607944E7</v>
      </c>
      <c r="V379" s="14">
        <v>0.178</v>
      </c>
      <c r="W379" s="34">
        <f t="array" ref="W379:X379">VLOOKUP(A379,TOURISM!$A$2:$F$2692,{3,6},0)</f>
        <v>23000000</v>
      </c>
      <c r="X379" s="35">
        <v>3.0E7</v>
      </c>
      <c r="Y379" s="34">
        <f>X379/'HUMAN RESOURCES'!I379</f>
        <v>2.584437003</v>
      </c>
      <c r="Z379" s="34">
        <f t="array" ref="Z379:AE379">VLOOKUP(A379,BUSINESS!$A$2:$J$2692,{4,5,6,7,8,9},0)</f>
        <v>0.489</v>
      </c>
      <c r="AA379" s="14">
        <v>26.0</v>
      </c>
      <c r="AB379" s="14">
        <v>94.0</v>
      </c>
      <c r="AC379" s="14">
        <v>302.0</v>
      </c>
      <c r="AD379" s="14">
        <v>0.001</v>
      </c>
      <c r="AE379" s="14">
        <v>0.002</v>
      </c>
      <c r="AF379" s="14"/>
      <c r="AG379" s="14"/>
      <c r="AH379" s="14"/>
    </row>
    <row r="380">
      <c r="A380" s="32" t="str">
        <f t="shared" si="1"/>
        <v>Burkina Faso-Africa2001</v>
      </c>
      <c r="B380" s="32" t="s">
        <v>87</v>
      </c>
      <c r="C380" s="33" t="s">
        <v>42</v>
      </c>
      <c r="D380" s="8" t="s">
        <v>57</v>
      </c>
      <c r="E380" s="12">
        <v>2.610959139E9</v>
      </c>
      <c r="F380" s="12">
        <f>E380/'HUMAN RESOURCES'!I380</f>
        <v>218.5620002</v>
      </c>
      <c r="G380" s="8">
        <v>0.051</v>
      </c>
      <c r="H380" s="8">
        <v>12.0</v>
      </c>
      <c r="I380" s="8">
        <v>0.148</v>
      </c>
      <c r="J380" s="34">
        <f t="array" ref="J380:K380">VLOOKUP(A380,ENERGY!$A$2:$F$2692,{5,6},0)</f>
        <v>14338</v>
      </c>
      <c r="K380" s="14">
        <v>8529.0</v>
      </c>
      <c r="L380" s="14">
        <f>J380/'HUMAN RESOURCES'!I380</f>
        <v>0.00120022635</v>
      </c>
      <c r="M380" s="14">
        <f>K380/'HUMAN RESOURCES'!I380</f>
        <v>0.0007139580515</v>
      </c>
      <c r="N380" s="34">
        <f t="array" ref="N380:V380">VLOOKUP(A380,'HUMAN RESOURCES'!$A$2:$M$2692,{2,3,4,5,6,7,8,9,10},0)</f>
        <v>0.046</v>
      </c>
      <c r="O380" s="14">
        <v>0.095</v>
      </c>
      <c r="P380" s="14">
        <v>52.0</v>
      </c>
      <c r="Q380" s="14">
        <v>50.0</v>
      </c>
      <c r="R380" s="14">
        <v>0.467</v>
      </c>
      <c r="S380" s="14">
        <v>0.506</v>
      </c>
      <c r="T380" s="14">
        <v>0.027</v>
      </c>
      <c r="U380" s="14">
        <v>1.194608E7</v>
      </c>
      <c r="V380" s="14">
        <v>0.185</v>
      </c>
      <c r="W380" s="34">
        <f t="array" ref="W380:X380">VLOOKUP(A380,TOURISM!$A$2:$F$2692,{3,6},0)</f>
        <v>25000000</v>
      </c>
      <c r="X380" s="35">
        <v>3.5E7</v>
      </c>
      <c r="Y380" s="34">
        <f>X380/'HUMAN RESOURCES'!I380</f>
        <v>2.929831376</v>
      </c>
      <c r="Z380" s="34">
        <f t="array" ref="Z380:AE380">VLOOKUP(A380,BUSINESS!$A$2:$J$2692,{4,5,6,7,8,9},0)</f>
        <v>0.489</v>
      </c>
      <c r="AA380" s="14">
        <v>26.0</v>
      </c>
      <c r="AB380" s="14">
        <v>94.0</v>
      </c>
      <c r="AC380" s="14">
        <v>302.0</v>
      </c>
      <c r="AD380" s="14">
        <v>0.002</v>
      </c>
      <c r="AE380" s="14">
        <v>0.006</v>
      </c>
      <c r="AF380" s="14"/>
      <c r="AG380" s="14"/>
      <c r="AH380" s="14"/>
    </row>
    <row r="381">
      <c r="A381" s="32" t="str">
        <f t="shared" si="1"/>
        <v>Burkina Faso-Africa2002</v>
      </c>
      <c r="B381" s="32" t="s">
        <v>87</v>
      </c>
      <c r="C381" s="33" t="s">
        <v>43</v>
      </c>
      <c r="D381" s="8" t="s">
        <v>57</v>
      </c>
      <c r="E381" s="12">
        <v>2.812845486E9</v>
      </c>
      <c r="F381" s="12">
        <f>E381/'HUMAN RESOURCES'!I381</f>
        <v>228.7535957</v>
      </c>
      <c r="G381" s="8">
        <v>0.049</v>
      </c>
      <c r="H381" s="8">
        <v>12.0</v>
      </c>
      <c r="I381" s="8">
        <v>0.148</v>
      </c>
      <c r="J381" s="34">
        <f t="array" ref="J381:K381">VLOOKUP(A381,ENERGY!$A$2:$F$2692,{5,6},0)</f>
        <v>14338</v>
      </c>
      <c r="K381" s="14">
        <v>1683.0</v>
      </c>
      <c r="L381" s="14">
        <f>J381/'HUMAN RESOURCES'!I381</f>
        <v>0.001166032429</v>
      </c>
      <c r="M381" s="14">
        <f>K381/'HUMAN RESOURCES'!I381</f>
        <v>0.0001368693387</v>
      </c>
      <c r="N381" s="34">
        <f t="array" ref="N381:V381">VLOOKUP(A381,'HUMAN RESOURCES'!$A$2:$M$2692,{2,3,4,5,6,7,8,9,10},0)</f>
        <v>0.046</v>
      </c>
      <c r="O381" s="14">
        <v>0.094</v>
      </c>
      <c r="P381" s="14">
        <v>52.0</v>
      </c>
      <c r="Q381" s="14">
        <v>50.0</v>
      </c>
      <c r="R381" s="14">
        <v>0.467</v>
      </c>
      <c r="S381" s="14">
        <v>0.507</v>
      </c>
      <c r="T381" s="14">
        <v>0.027</v>
      </c>
      <c r="U381" s="14">
        <v>1.2296399E7</v>
      </c>
      <c r="V381" s="14">
        <v>0.193</v>
      </c>
      <c r="W381" s="34">
        <f t="array" ref="W381:X381">VLOOKUP(A381,TOURISM!$A$2:$F$2692,{3,6},0)</f>
        <v>37000000</v>
      </c>
      <c r="X381" s="35">
        <v>3.6E7</v>
      </c>
      <c r="Y381" s="34">
        <f>X381/'HUMAN RESOURCES'!I381</f>
        <v>2.92768639</v>
      </c>
      <c r="Z381" s="34">
        <f t="array" ref="Z381:AE381">VLOOKUP(A381,BUSINESS!$A$2:$J$2692,{4,5,6,7,8,9},0)</f>
        <v>0.489</v>
      </c>
      <c r="AA381" s="14">
        <v>26.0</v>
      </c>
      <c r="AB381" s="14">
        <v>94.0</v>
      </c>
      <c r="AC381" s="14">
        <v>302.0</v>
      </c>
      <c r="AD381" s="14">
        <v>0.002</v>
      </c>
      <c r="AE381" s="14">
        <v>0.009</v>
      </c>
      <c r="AF381" s="14"/>
      <c r="AG381" s="14"/>
      <c r="AH381" s="14"/>
    </row>
    <row r="382">
      <c r="A382" s="32" t="str">
        <f t="shared" si="1"/>
        <v>Burkina Faso-Africa2003</v>
      </c>
      <c r="B382" s="32" t="s">
        <v>87</v>
      </c>
      <c r="C382" s="33" t="s">
        <v>44</v>
      </c>
      <c r="D382" s="8" t="s">
        <v>57</v>
      </c>
      <c r="E382" s="12">
        <v>3.205592273E9</v>
      </c>
      <c r="F382" s="12">
        <f>E382/'HUMAN RESOURCES'!I382</f>
        <v>253.2246225</v>
      </c>
      <c r="G382" s="8">
        <v>0.05</v>
      </c>
      <c r="H382" s="8">
        <v>13.0</v>
      </c>
      <c r="I382" s="8">
        <v>0.148</v>
      </c>
      <c r="J382" s="34">
        <f t="array" ref="J382:K382">VLOOKUP(A382,ENERGY!$A$2:$F$2692,{5,6},0)</f>
        <v>14338</v>
      </c>
      <c r="K382" s="14">
        <v>1665.0</v>
      </c>
      <c r="L382" s="14">
        <f>J382/'HUMAN RESOURCES'!I382</f>
        <v>0.001132625215</v>
      </c>
      <c r="M382" s="14">
        <f>K382/'HUMAN RESOURCES'!I382</f>
        <v>0.0001315260833</v>
      </c>
      <c r="N382" s="34">
        <f t="array" ref="N382:V382">VLOOKUP(A382,'HUMAN RESOURCES'!$A$2:$M$2692,{2,3,4,5,6,7,8,9,10},0)</f>
        <v>0.045</v>
      </c>
      <c r="O382" s="14">
        <v>0.091</v>
      </c>
      <c r="P382" s="14">
        <v>53.0</v>
      </c>
      <c r="Q382" s="14">
        <v>51.0</v>
      </c>
      <c r="R382" s="14">
        <v>0.466</v>
      </c>
      <c r="S382" s="14">
        <v>0.508</v>
      </c>
      <c r="T382" s="14">
        <v>0.026</v>
      </c>
      <c r="U382" s="14">
        <v>1.2659086E7</v>
      </c>
      <c r="V382" s="14">
        <v>0.2</v>
      </c>
      <c r="W382" s="34">
        <f t="array" ref="W382:X382">VLOOKUP(A382,TOURISM!$A$2:$F$2692,{3,6},0)</f>
        <v>38000000</v>
      </c>
      <c r="X382" s="35">
        <v>5.0E7</v>
      </c>
      <c r="Y382" s="34">
        <f>X382/'HUMAN RESOURCES'!I382</f>
        <v>3.949732232</v>
      </c>
      <c r="Z382" s="34">
        <f t="array" ref="Z382:AE382">VLOOKUP(A382,BUSINESS!$A$2:$J$2692,{4,5,6,7,8,9},0)</f>
        <v>0.489</v>
      </c>
      <c r="AA382" s="14">
        <v>40.0</v>
      </c>
      <c r="AB382" s="14">
        <v>94.0</v>
      </c>
      <c r="AC382" s="14">
        <v>302.0</v>
      </c>
      <c r="AD382" s="14">
        <v>0.004</v>
      </c>
      <c r="AE382" s="14">
        <v>0.019</v>
      </c>
      <c r="AF382" s="14"/>
      <c r="AG382" s="14"/>
      <c r="AH382" s="14"/>
    </row>
    <row r="383">
      <c r="A383" s="32" t="str">
        <f t="shared" si="1"/>
        <v>Burkina Faso-Africa2004</v>
      </c>
      <c r="B383" s="32" t="s">
        <v>87</v>
      </c>
      <c r="C383" s="33" t="s">
        <v>45</v>
      </c>
      <c r="D383" s="8" t="s">
        <v>57</v>
      </c>
      <c r="E383" s="12">
        <v>4.205691122E9</v>
      </c>
      <c r="F383" s="12">
        <f>E383/'HUMAN RESOURCES'!I383</f>
        <v>322.6644065</v>
      </c>
      <c r="G383" s="8">
        <v>0.055</v>
      </c>
      <c r="H383" s="8">
        <v>19.0</v>
      </c>
      <c r="I383" s="8">
        <v>0.148</v>
      </c>
      <c r="J383" s="34">
        <f t="array" ref="J383:K383">VLOOKUP(A383,ENERGY!$A$2:$F$2692,{5,6},0)</f>
        <v>14338</v>
      </c>
      <c r="K383" s="14">
        <v>1698.0</v>
      </c>
      <c r="L383" s="14">
        <f>J383/'HUMAN RESOURCES'!I383</f>
        <v>0.001100024259</v>
      </c>
      <c r="M383" s="14">
        <f>K383/'HUMAN RESOURCES'!I383</f>
        <v>0.0001302720876</v>
      </c>
      <c r="N383" s="34">
        <f t="array" ref="N383:V383">VLOOKUP(A383,'HUMAN RESOURCES'!$A$2:$M$2692,{2,3,4,5,6,7,8,9,10},0)</f>
        <v>0.045</v>
      </c>
      <c r="O383" s="14">
        <v>0.089</v>
      </c>
      <c r="P383" s="14">
        <v>53.0</v>
      </c>
      <c r="Q383" s="14">
        <v>51.0</v>
      </c>
      <c r="R383" s="14">
        <v>0.466</v>
      </c>
      <c r="S383" s="14">
        <v>0.508</v>
      </c>
      <c r="T383" s="14">
        <v>0.026</v>
      </c>
      <c r="U383" s="14">
        <v>1.3034258E7</v>
      </c>
      <c r="V383" s="14">
        <v>0.208</v>
      </c>
      <c r="W383" s="34">
        <f t="array" ref="W383:X383">VLOOKUP(A383,TOURISM!$A$2:$F$2692,{3,6},0)</f>
        <v>52000000</v>
      </c>
      <c r="X383" s="35">
        <v>6.7E7</v>
      </c>
      <c r="Y383" s="34">
        <f>X383/'HUMAN RESOURCES'!I383</f>
        <v>5.140300276</v>
      </c>
      <c r="Z383" s="34">
        <f t="array" ref="Z383:AE383">VLOOKUP(A383,BUSINESS!$A$2:$J$2692,{4,5,6,7,8,9},0)</f>
        <v>0.489</v>
      </c>
      <c r="AA383" s="14">
        <v>40.0</v>
      </c>
      <c r="AB383" s="14">
        <v>94.0</v>
      </c>
      <c r="AC383" s="14">
        <v>302.0</v>
      </c>
      <c r="AD383" s="14">
        <v>0.004</v>
      </c>
      <c r="AE383" s="14">
        <v>0.03</v>
      </c>
      <c r="AF383" s="14"/>
      <c r="AG383" s="14"/>
      <c r="AH383" s="14"/>
    </row>
    <row r="384">
      <c r="A384" s="32" t="str">
        <f t="shared" si="1"/>
        <v>Burkina Faso-Africa2005</v>
      </c>
      <c r="B384" s="32" t="s">
        <v>87</v>
      </c>
      <c r="C384" s="33" t="s">
        <v>46</v>
      </c>
      <c r="D384" s="8" t="s">
        <v>57</v>
      </c>
      <c r="E384" s="12">
        <v>4.838551014E9</v>
      </c>
      <c r="F384" s="12">
        <f>E384/'HUMAN RESOURCES'!I384</f>
        <v>360.4959476</v>
      </c>
      <c r="G384" s="8">
        <v>0.061</v>
      </c>
      <c r="H384" s="8">
        <v>24.0</v>
      </c>
      <c r="I384" s="8">
        <v>0.148</v>
      </c>
      <c r="J384" s="34">
        <f t="array" ref="J384:K384">VLOOKUP(A384,ENERGY!$A$2:$F$2692,{5,6},0)</f>
        <v>14338</v>
      </c>
      <c r="K384" s="14">
        <v>997.0</v>
      </c>
      <c r="L384" s="14">
        <f>J384/'HUMAN RESOURCES'!I384</f>
        <v>0.001068251814</v>
      </c>
      <c r="M384" s="14">
        <f>K384/'HUMAN RESOURCES'!I384</f>
        <v>0.00007428142408</v>
      </c>
      <c r="N384" s="34">
        <f t="array" ref="N384:V384">VLOOKUP(A384,'HUMAN RESOURCES'!$A$2:$M$2692,{2,3,4,5,6,7,8,9,10},0)</f>
        <v>0.045</v>
      </c>
      <c r="O384" s="14">
        <v>0.086</v>
      </c>
      <c r="P384" s="14">
        <v>53.0</v>
      </c>
      <c r="Q384" s="14">
        <v>52.0</v>
      </c>
      <c r="R384" s="14">
        <v>0.465</v>
      </c>
      <c r="S384" s="14">
        <v>0.509</v>
      </c>
      <c r="T384" s="14">
        <v>0.026</v>
      </c>
      <c r="U384" s="14">
        <v>1.3421929E7</v>
      </c>
      <c r="V384" s="14">
        <v>0.215</v>
      </c>
      <c r="W384" s="34">
        <f t="array" ref="W384:X384">VLOOKUP(A384,TOURISM!$A$2:$F$2692,{3,6},0)</f>
        <v>46000000</v>
      </c>
      <c r="X384" s="35">
        <v>7.4E7</v>
      </c>
      <c r="Y384" s="34">
        <f>X384/'HUMAN RESOURCES'!I384</f>
        <v>5.513365478</v>
      </c>
      <c r="Z384" s="34">
        <f t="array" ref="Z384:AE384">VLOOKUP(A384,BUSINESS!$A$2:$J$2692,{4,5,6,7,8,9},0)</f>
        <v>0.475</v>
      </c>
      <c r="AA384" s="14">
        <v>40.0</v>
      </c>
      <c r="AB384" s="14">
        <v>94.0</v>
      </c>
      <c r="AC384" s="14">
        <v>270.0</v>
      </c>
      <c r="AD384" s="14">
        <v>0.005</v>
      </c>
      <c r="AE384" s="14">
        <v>0.047</v>
      </c>
      <c r="AF384" s="14"/>
      <c r="AG384" s="14"/>
      <c r="AH384" s="14"/>
    </row>
    <row r="385">
      <c r="A385" s="32" t="str">
        <f t="shared" si="1"/>
        <v>Burkina Faso-Africa2006</v>
      </c>
      <c r="B385" s="32" t="s">
        <v>87</v>
      </c>
      <c r="C385" s="33" t="s">
        <v>47</v>
      </c>
      <c r="D385" s="8" t="s">
        <v>57</v>
      </c>
      <c r="E385" s="12">
        <v>5.462709055E9</v>
      </c>
      <c r="F385" s="12">
        <f>E385/'HUMAN RESOURCES'!I385</f>
        <v>395.2110755</v>
      </c>
      <c r="G385" s="8">
        <v>0.069</v>
      </c>
      <c r="H385" s="8">
        <v>28.0</v>
      </c>
      <c r="I385" s="8">
        <v>0.148</v>
      </c>
      <c r="J385" s="34">
        <f t="array" ref="J385:K385">VLOOKUP(A385,ENERGY!$A$2:$F$2692,{5,6},0)</f>
        <v>14338</v>
      </c>
      <c r="K385" s="14">
        <v>1646.0</v>
      </c>
      <c r="L385" s="14">
        <f>J385/'HUMAN RESOURCES'!I385</f>
        <v>0.001037312503</v>
      </c>
      <c r="M385" s="14">
        <f>K385/'HUMAN RESOURCES'!I385</f>
        <v>0.0001190833017</v>
      </c>
      <c r="N385" s="34">
        <f t="array" ref="N385:V385">VLOOKUP(A385,'HUMAN RESOURCES'!$A$2:$M$2692,{2,3,4,5,6,7,8,9,10},0)</f>
        <v>0.044</v>
      </c>
      <c r="O385" s="14">
        <v>0.083</v>
      </c>
      <c r="P385" s="14">
        <v>54.0</v>
      </c>
      <c r="Q385" s="14">
        <v>52.0</v>
      </c>
      <c r="R385" s="14">
        <v>0.464</v>
      </c>
      <c r="S385" s="14">
        <v>0.51</v>
      </c>
      <c r="T385" s="14">
        <v>0.025</v>
      </c>
      <c r="U385" s="14">
        <v>1.3822257E7</v>
      </c>
      <c r="V385" s="14">
        <v>0.223</v>
      </c>
      <c r="W385" s="34">
        <f t="array" ref="W385:X385">VLOOKUP(A385,TOURISM!$A$2:$F$2692,{3,6},0)</f>
        <v>55000000</v>
      </c>
      <c r="X385" s="35">
        <v>8.4E7</v>
      </c>
      <c r="Y385" s="34">
        <f>X385/'HUMAN RESOURCES'!I385</f>
        <v>6.077155127</v>
      </c>
      <c r="Z385" s="34">
        <f t="array" ref="Z385:AE385">VLOOKUP(A385,BUSINESS!$A$2:$J$2692,{4,5,6,7,8,9},0)</f>
        <v>0.476</v>
      </c>
      <c r="AA385" s="14">
        <v>34.0</v>
      </c>
      <c r="AB385" s="14">
        <v>94.0</v>
      </c>
      <c r="AC385" s="14">
        <v>270.0</v>
      </c>
      <c r="AD385" s="14">
        <v>0.006</v>
      </c>
      <c r="AE385" s="14">
        <v>0.074</v>
      </c>
      <c r="AF385" s="14"/>
      <c r="AG385" s="14"/>
      <c r="AH385" s="14"/>
    </row>
    <row r="386">
      <c r="A386" s="32" t="str">
        <f t="shared" si="1"/>
        <v>Burkina Faso-Africa2007</v>
      </c>
      <c r="B386" s="32" t="s">
        <v>87</v>
      </c>
      <c r="C386" s="33" t="s">
        <v>48</v>
      </c>
      <c r="D386" s="8" t="s">
        <v>57</v>
      </c>
      <c r="E386" s="12">
        <v>5.844669738E9</v>
      </c>
      <c r="F386" s="12">
        <f>E386/'HUMAN RESOURCES'!I386</f>
        <v>410.5822932</v>
      </c>
      <c r="G386" s="8">
        <v>0.074</v>
      </c>
      <c r="H386" s="8">
        <v>28.0</v>
      </c>
      <c r="I386" s="8">
        <v>0.148</v>
      </c>
      <c r="J386" s="34">
        <f t="array" ref="J386:K386">VLOOKUP(A386,ENERGY!$A$2:$F$2692,{5,6},0)</f>
        <v>14338</v>
      </c>
      <c r="K386" s="14">
        <v>1126.0</v>
      </c>
      <c r="L386" s="14">
        <f>J386/'HUMAN RESOURCES'!I386</f>
        <v>0.00100723038</v>
      </c>
      <c r="M386" s="14">
        <f>K386/'HUMAN RESOURCES'!I386</f>
        <v>0.00007910039111</v>
      </c>
      <c r="N386" s="34">
        <f t="array" ref="N386:V386">VLOOKUP(A386,'HUMAN RESOURCES'!$A$2:$M$2692,{2,3,4,5,6,7,8,9,10},0)</f>
        <v>0.044</v>
      </c>
      <c r="O386" s="14">
        <v>0.079</v>
      </c>
      <c r="P386" s="14">
        <v>54.0</v>
      </c>
      <c r="Q386" s="14">
        <v>53.0</v>
      </c>
      <c r="R386" s="14">
        <v>0.463</v>
      </c>
      <c r="S386" s="14">
        <v>0.511</v>
      </c>
      <c r="T386" s="14">
        <v>0.025</v>
      </c>
      <c r="U386" s="14">
        <v>1.4235075E7</v>
      </c>
      <c r="V386" s="14">
        <v>0.232</v>
      </c>
      <c r="W386" s="34">
        <f t="array" ref="W386:X386">VLOOKUP(A386,TOURISM!$A$2:$F$2692,{3,6},0)</f>
        <v>61000000</v>
      </c>
      <c r="X386" s="35">
        <v>9.3E7</v>
      </c>
      <c r="Y386" s="34">
        <f>X386/'HUMAN RESOURCES'!I386</f>
        <v>6.533158413</v>
      </c>
      <c r="Z386" s="34">
        <f t="array" ref="Z386:AE386">VLOOKUP(A386,BUSINESS!$A$2:$J$2692,{4,5,6,7,8,9},0)</f>
        <v>0.476</v>
      </c>
      <c r="AA386" s="14">
        <v>18.0</v>
      </c>
      <c r="AB386" s="14">
        <v>94.0</v>
      </c>
      <c r="AC386" s="14">
        <v>270.0</v>
      </c>
      <c r="AD386" s="14">
        <v>0.008</v>
      </c>
      <c r="AE386" s="14">
        <v>0.131</v>
      </c>
      <c r="AF386" s="14"/>
      <c r="AG386" s="14"/>
      <c r="AH386" s="14"/>
    </row>
    <row r="387">
      <c r="A387" s="32" t="str">
        <f t="shared" si="1"/>
        <v>Burkina Faso-Africa2008</v>
      </c>
      <c r="B387" s="32" t="s">
        <v>87</v>
      </c>
      <c r="C387" s="33" t="s">
        <v>49</v>
      </c>
      <c r="D387" s="8" t="s">
        <v>57</v>
      </c>
      <c r="E387" s="12">
        <v>6.755823933E9</v>
      </c>
      <c r="F387" s="12">
        <f>E387/'HUMAN RESOURCES'!I387</f>
        <v>460.8449572</v>
      </c>
      <c r="G387" s="8">
        <v>0.077</v>
      </c>
      <c r="H387" s="8">
        <v>32.0</v>
      </c>
      <c r="I387" s="8">
        <v>0.148</v>
      </c>
      <c r="J387" s="34">
        <f t="array" ref="J387:K387">VLOOKUP(A387,ENERGY!$A$2:$F$2692,{5,6},0)</f>
        <v>14338</v>
      </c>
      <c r="K387" s="14">
        <v>1005.0</v>
      </c>
      <c r="L387" s="14">
        <f>J387/'HUMAN RESOURCES'!I387</f>
        <v>0.0009780590882</v>
      </c>
      <c r="M387" s="14">
        <f>K387/'HUMAN RESOURCES'!I387</f>
        <v>0.00006855554356</v>
      </c>
      <c r="N387" s="34">
        <f t="array" ref="N387:V387">VLOOKUP(A387,'HUMAN RESOURCES'!$A$2:$M$2692,{2,3,4,5,6,7,8,9,10},0)</f>
        <v>0.044</v>
      </c>
      <c r="O387" s="14">
        <v>0.076</v>
      </c>
      <c r="P387" s="14">
        <v>55.0</v>
      </c>
      <c r="Q387" s="14">
        <v>54.0</v>
      </c>
      <c r="R387" s="14">
        <v>0.462</v>
      </c>
      <c r="S387" s="14">
        <v>0.512</v>
      </c>
      <c r="T387" s="14">
        <v>0.025</v>
      </c>
      <c r="U387" s="14">
        <v>1.4659646E7</v>
      </c>
      <c r="V387" s="14">
        <v>0.24</v>
      </c>
      <c r="W387" s="34">
        <f t="array" ref="W387:X387">VLOOKUP(A387,TOURISM!$A$2:$F$2692,{3,6},0)</f>
        <v>82000000</v>
      </c>
      <c r="X387" s="35">
        <v>1.1E8</v>
      </c>
      <c r="Y387" s="34">
        <f>X387/'HUMAN RESOURCES'!I387</f>
        <v>7.503591833</v>
      </c>
      <c r="Z387" s="34">
        <f t="array" ref="Z387:AE387">VLOOKUP(A387,BUSINESS!$A$2:$J$2692,{4,5,6,7,8,9},0)</f>
        <v>0.445</v>
      </c>
      <c r="AA387" s="14">
        <v>16.0</v>
      </c>
      <c r="AB387" s="14">
        <v>94.0</v>
      </c>
      <c r="AC387" s="14">
        <v>270.0</v>
      </c>
      <c r="AD387" s="14">
        <v>0.009</v>
      </c>
      <c r="AE387" s="14">
        <v>0.206</v>
      </c>
      <c r="AF387" s="14"/>
      <c r="AG387" s="14"/>
      <c r="AH387" s="14"/>
    </row>
    <row r="388">
      <c r="A388" s="32" t="str">
        <f t="shared" si="1"/>
        <v>Burkina Faso-Africa2009</v>
      </c>
      <c r="B388" s="32" t="s">
        <v>87</v>
      </c>
      <c r="C388" s="33" t="s">
        <v>50</v>
      </c>
      <c r="D388" s="8" t="s">
        <v>57</v>
      </c>
      <c r="E388" s="12">
        <v>8.350710389E9</v>
      </c>
      <c r="F388" s="12">
        <f>E388/'HUMAN RESOURCES'!I388</f>
        <v>553.2115697</v>
      </c>
      <c r="G388" s="8">
        <v>0.086</v>
      </c>
      <c r="H388" s="8">
        <v>39.0</v>
      </c>
      <c r="I388" s="8">
        <v>0.148</v>
      </c>
      <c r="J388" s="34">
        <f t="array" ref="J388:K388">VLOOKUP(A388,ENERGY!$A$2:$F$2692,{5,6},0)</f>
        <v>14338</v>
      </c>
      <c r="K388" s="14">
        <v>1041.0</v>
      </c>
      <c r="L388" s="14">
        <f>J388/'HUMAN RESOURCES'!I388</f>
        <v>0.0009498530205</v>
      </c>
      <c r="M388" s="14">
        <f>K388/'HUMAN RESOURCES'!I388</f>
        <v>0.00006896338362</v>
      </c>
      <c r="N388" s="34">
        <f t="array" ref="N388:V388">VLOOKUP(A388,'HUMAN RESOURCES'!$A$2:$M$2692,{2,3,4,5,6,7,8,9,10},0)</f>
        <v>0.043</v>
      </c>
      <c r="O388" s="14">
        <v>0.073</v>
      </c>
      <c r="P388" s="14">
        <v>55.0</v>
      </c>
      <c r="Q388" s="14">
        <v>54.0</v>
      </c>
      <c r="R388" s="14">
        <v>0.461</v>
      </c>
      <c r="S388" s="14">
        <v>0.514</v>
      </c>
      <c r="T388" s="14">
        <v>0.025</v>
      </c>
      <c r="U388" s="14">
        <v>1.5094967E7</v>
      </c>
      <c r="V388" s="14">
        <v>0.248</v>
      </c>
      <c r="W388" s="34">
        <f t="array" ref="W388:X388">VLOOKUP(A388,TOURISM!$A$2:$F$2692,{3,6},0)</f>
        <v>99000000</v>
      </c>
      <c r="X388" s="35">
        <v>1.11E8</v>
      </c>
      <c r="Y388" s="34">
        <f>X388/'HUMAN RESOURCES'!I388</f>
        <v>7.353444363</v>
      </c>
      <c r="Z388" s="34">
        <f t="array" ref="Z388:AE388">VLOOKUP(A388,BUSINESS!$A$2:$J$2692,{4,5,6,7,8,9},0)</f>
        <v>0.449</v>
      </c>
      <c r="AA388" s="14">
        <v>14.0</v>
      </c>
      <c r="AB388" s="14">
        <v>94.0</v>
      </c>
      <c r="AC388" s="14">
        <v>270.0</v>
      </c>
      <c r="AD388" s="14">
        <v>0.011</v>
      </c>
      <c r="AE388" s="14">
        <v>0.253</v>
      </c>
      <c r="AF388" s="14"/>
      <c r="AG388" s="14"/>
      <c r="AH388" s="14"/>
    </row>
    <row r="389">
      <c r="A389" s="32" t="str">
        <f t="shared" si="1"/>
        <v>Burkina Faso-Africa2010</v>
      </c>
      <c r="B389" s="32" t="s">
        <v>87</v>
      </c>
      <c r="C389" s="33" t="s">
        <v>51</v>
      </c>
      <c r="D389" s="8" t="s">
        <v>57</v>
      </c>
      <c r="E389" s="12">
        <v>8.348156389E9</v>
      </c>
      <c r="F389" s="12">
        <f>E389/'HUMAN RESOURCES'!I389</f>
        <v>537.1945834</v>
      </c>
      <c r="G389" s="8">
        <v>0.073</v>
      </c>
      <c r="H389" s="8">
        <v>41.0</v>
      </c>
      <c r="I389" s="8">
        <v>0.148</v>
      </c>
      <c r="J389" s="34">
        <f t="array" ref="J389:K389">VLOOKUP(A389,ENERGY!$A$2:$F$2692,{5,6},0)</f>
        <v>14338</v>
      </c>
      <c r="K389" s="14">
        <v>1078.0</v>
      </c>
      <c r="L389" s="14">
        <f>J389/'HUMAN RESOURCES'!I389</f>
        <v>0.0009226343611</v>
      </c>
      <c r="M389" s="14">
        <f>K389/'HUMAN RESOURCES'!I389</f>
        <v>0.00006936810164</v>
      </c>
      <c r="N389" s="34">
        <f t="array" ref="N389:V389">VLOOKUP(A389,'HUMAN RESOURCES'!$A$2:$M$2692,{2,3,4,5,6,7,8,9,10},0)</f>
        <v>0.043</v>
      </c>
      <c r="O389" s="14">
        <v>0.07</v>
      </c>
      <c r="P389" s="14">
        <v>56.0</v>
      </c>
      <c r="Q389" s="14">
        <v>54.0</v>
      </c>
      <c r="R389" s="14">
        <v>0.46</v>
      </c>
      <c r="S389" s="14">
        <v>0.515</v>
      </c>
      <c r="T389" s="14">
        <v>0.025</v>
      </c>
      <c r="U389" s="14">
        <v>1.5540284E7</v>
      </c>
      <c r="V389" s="14">
        <v>0.257</v>
      </c>
      <c r="W389" s="34">
        <f t="array" ref="W389:X389">VLOOKUP(A389,TOURISM!$A$2:$F$2692,{3,6},0)</f>
        <v>105000000</v>
      </c>
      <c r="X389" s="35">
        <v>1.1E8</v>
      </c>
      <c r="Y389" s="34">
        <f>X389/'HUMAN RESOURCES'!I389</f>
        <v>7.078377718</v>
      </c>
      <c r="Z389" s="34">
        <f t="array" ref="Z389:AE389">VLOOKUP(A389,BUSINESS!$A$2:$J$2692,{4,5,6,7,8,9},0)</f>
        <v>0.448</v>
      </c>
      <c r="AA389" s="14">
        <v>14.0</v>
      </c>
      <c r="AB389" s="14">
        <v>94.0</v>
      </c>
      <c r="AC389" s="14">
        <v>270.0</v>
      </c>
      <c r="AD389" s="14">
        <v>0.024</v>
      </c>
      <c r="AE389" s="14">
        <v>0.367</v>
      </c>
      <c r="AF389" s="14"/>
      <c r="AG389" s="14"/>
      <c r="AH389" s="14"/>
    </row>
    <row r="390">
      <c r="A390" s="32" t="str">
        <f t="shared" si="1"/>
        <v>Burkina Faso-Africa2011</v>
      </c>
      <c r="B390" s="32" t="s">
        <v>87</v>
      </c>
      <c r="C390" s="33" t="s">
        <v>52</v>
      </c>
      <c r="D390" s="8" t="s">
        <v>57</v>
      </c>
      <c r="E390" s="12">
        <v>9.209288383E9</v>
      </c>
      <c r="F390" s="12">
        <f>E390/'HUMAN RESOURCES'!I390</f>
        <v>575.7491825</v>
      </c>
      <c r="G390" s="8">
        <v>0.074</v>
      </c>
      <c r="H390" s="8">
        <v>41.0</v>
      </c>
      <c r="I390" s="8">
        <v>0.148</v>
      </c>
      <c r="J390" s="34">
        <f t="array" ref="J390:K390">VLOOKUP(A390,ENERGY!$A$2:$F$2692,{5,6},0)</f>
        <v>14338</v>
      </c>
      <c r="K390" s="14">
        <v>1360.0</v>
      </c>
      <c r="L390" s="14">
        <f>J390/'HUMAN RESOURCES'!I390</f>
        <v>0.0008963875855</v>
      </c>
      <c r="M390" s="14">
        <f>K390/'HUMAN RESOURCES'!I390</f>
        <v>0.00008502490698</v>
      </c>
      <c r="N390" s="34">
        <f t="array" ref="N390:V390">VLOOKUP(A390,'HUMAN RESOURCES'!$A$2:$M$2692,{2,3,4,5,6,7,8,9,10},0)</f>
        <v>0.042</v>
      </c>
      <c r="O390" s="14">
        <v>0.068</v>
      </c>
      <c r="P390" s="14">
        <v>56.0</v>
      </c>
      <c r="Q390" s="14">
        <v>55.0</v>
      </c>
      <c r="R390" s="14">
        <v>0.458</v>
      </c>
      <c r="S390" s="14">
        <v>0.517</v>
      </c>
      <c r="T390" s="14">
        <v>0.025</v>
      </c>
      <c r="U390" s="14">
        <v>1.5995313E7</v>
      </c>
      <c r="V390" s="14">
        <v>0.265</v>
      </c>
      <c r="W390" s="34">
        <f t="array" ref="W390:X390">VLOOKUP(A390,TOURISM!$A$2:$F$2692,{3,6},0)</f>
        <v>680000000</v>
      </c>
      <c r="X390" s="35">
        <v>4.48E8</v>
      </c>
      <c r="Y390" s="34">
        <f>X390/'HUMAN RESOURCES'!I390</f>
        <v>28.00820465</v>
      </c>
      <c r="Z390" s="34">
        <f t="array" ref="Z390:AE390">VLOOKUP(A390,BUSINESS!$A$2:$J$2692,{4,5,6,7,8,9},0)</f>
        <v>0.435</v>
      </c>
      <c r="AA390" s="14">
        <v>13.0</v>
      </c>
      <c r="AB390" s="14">
        <v>94.0</v>
      </c>
      <c r="AC390" s="14">
        <v>270.0</v>
      </c>
      <c r="AD390" s="14">
        <v>0.03</v>
      </c>
      <c r="AE390" s="14">
        <v>0.48</v>
      </c>
      <c r="AF390" s="14"/>
      <c r="AG390" s="14"/>
      <c r="AH390" s="14"/>
    </row>
    <row r="391">
      <c r="A391" s="32" t="str">
        <f t="shared" si="1"/>
        <v>Burkina Faso-Africa2012</v>
      </c>
      <c r="B391" s="32" t="s">
        <v>87</v>
      </c>
      <c r="C391" s="33" t="s">
        <v>53</v>
      </c>
      <c r="D391" s="8" t="s">
        <v>57</v>
      </c>
      <c r="E391" s="12">
        <v>1.039575748E10</v>
      </c>
      <c r="F391" s="12">
        <f>E391/'HUMAN RESOURCES'!I391</f>
        <v>631.5715935</v>
      </c>
      <c r="G391" s="8">
        <v>0.064</v>
      </c>
      <c r="H391" s="8">
        <v>39.0</v>
      </c>
      <c r="I391" s="8">
        <v>0.148</v>
      </c>
      <c r="J391" s="34">
        <f t="array" ref="J391:K391">VLOOKUP(A391,ENERGY!$A$2:$F$2692,{5,6},0)</f>
        <v>14338</v>
      </c>
      <c r="K391" s="14">
        <v>1104.0</v>
      </c>
      <c r="L391" s="14">
        <f>J391/'HUMAN RESOURCES'!I391</f>
        <v>0.0008710739477</v>
      </c>
      <c r="M391" s="14">
        <f>K391/'HUMAN RESOURCES'!I391</f>
        <v>0.0000670711144</v>
      </c>
      <c r="N391" s="34">
        <f t="array" ref="N391:V391">VLOOKUP(A391,'HUMAN RESOURCES'!$A$2:$M$2692,{2,3,4,5,6,7,8,9,10},0)</f>
        <v>0.041</v>
      </c>
      <c r="O391" s="14">
        <v>0.066</v>
      </c>
      <c r="P391" s="14">
        <v>56.0</v>
      </c>
      <c r="Q391" s="14">
        <v>55.0</v>
      </c>
      <c r="R391" s="14">
        <v>0.457</v>
      </c>
      <c r="S391" s="14">
        <v>0.519</v>
      </c>
      <c r="T391" s="14">
        <v>0.024</v>
      </c>
      <c r="U391" s="14">
        <v>1.6460141E7</v>
      </c>
      <c r="V391" s="14">
        <v>0.273</v>
      </c>
      <c r="W391" s="34">
        <f t="array" ref="W391:X391">VLOOKUP(A391,TOURISM!$A$2:$F$2692,{3,6},0)</f>
        <v>680000000</v>
      </c>
      <c r="X391" s="35">
        <v>4.48E8</v>
      </c>
      <c r="Y391" s="34">
        <f>X391/'HUMAN RESOURCES'!I391</f>
        <v>27.21726381</v>
      </c>
      <c r="Z391" s="34">
        <f t="array" ref="Z391:AE391">VLOOKUP(A391,BUSINESS!$A$2:$J$2692,{4,5,6,7,8,9},0)</f>
        <v>0.435</v>
      </c>
      <c r="AA391" s="14">
        <v>13.0</v>
      </c>
      <c r="AB391" s="14">
        <v>154.0</v>
      </c>
      <c r="AC391" s="14">
        <v>270.0</v>
      </c>
      <c r="AD391" s="14">
        <v>0.037</v>
      </c>
      <c r="AE391" s="14">
        <v>0.606</v>
      </c>
      <c r="AF391" s="14"/>
      <c r="AG391" s="14"/>
      <c r="AH391" s="14"/>
    </row>
    <row r="392">
      <c r="A392" s="32" t="str">
        <f t="shared" si="1"/>
        <v>Burundi-Africa2000</v>
      </c>
      <c r="B392" s="32" t="s">
        <v>88</v>
      </c>
      <c r="C392" s="33" t="s">
        <v>40</v>
      </c>
      <c r="D392" s="8" t="s">
        <v>57</v>
      </c>
      <c r="E392" s="12">
        <v>2.472384813E9</v>
      </c>
      <c r="F392" s="12">
        <f>E392/'HUMAN RESOURCES'!I392</f>
        <v>370.4343525</v>
      </c>
      <c r="G392" s="8">
        <v>0.081</v>
      </c>
      <c r="H392" s="8">
        <v>20.0</v>
      </c>
      <c r="I392" s="8">
        <v>0.143</v>
      </c>
      <c r="J392" s="34">
        <f t="array" ref="J392:K392">VLOOKUP(A392,ENERGY!$A$2:$F$2692,{5,6},0)</f>
        <v>14338</v>
      </c>
      <c r="K392" s="14">
        <v>8529.0</v>
      </c>
      <c r="L392" s="14">
        <f>J392/'HUMAN RESOURCES'!I392</f>
        <v>0.002148244771</v>
      </c>
      <c r="M392" s="14">
        <f>K392/'HUMAN RESOURCES'!I392</f>
        <v>0.0012778895</v>
      </c>
      <c r="N392" s="34">
        <f t="array" ref="N392:V392">VLOOKUP(A392,'HUMAN RESOURCES'!$A$2:$M$2692,{2,3,4,5,6,7,8,9,10},0)</f>
        <v>0.042</v>
      </c>
      <c r="O392" s="14">
        <v>0.092</v>
      </c>
      <c r="P392" s="14">
        <v>49.0</v>
      </c>
      <c r="Q392" s="14">
        <v>47.0</v>
      </c>
      <c r="R392" s="14">
        <v>0.49</v>
      </c>
      <c r="S392" s="14">
        <v>0.481</v>
      </c>
      <c r="T392" s="14">
        <v>0.029</v>
      </c>
      <c r="U392" s="14">
        <v>6674286.0</v>
      </c>
      <c r="V392" s="14">
        <v>0.082</v>
      </c>
      <c r="W392" s="34">
        <f t="array" ref="W392:X392">VLOOKUP(A392,TOURISM!$A$2:$F$2692,{3,6},0)</f>
        <v>1400000</v>
      </c>
      <c r="X392" s="35">
        <v>1.4E7</v>
      </c>
      <c r="Y392" s="34">
        <f>X392/'HUMAN RESOURCES'!I392</f>
        <v>2.09760265</v>
      </c>
      <c r="Z392" s="34">
        <f t="array" ref="Z392:AE392">VLOOKUP(A392,BUSINESS!$A$2:$J$2692,{4,5,6,7,8,9},0)</f>
        <v>0.489</v>
      </c>
      <c r="AA392" s="14">
        <v>26.0</v>
      </c>
      <c r="AB392" s="14">
        <v>94.0</v>
      </c>
      <c r="AC392" s="14">
        <v>302.0</v>
      </c>
      <c r="AD392" s="14">
        <v>0.001</v>
      </c>
      <c r="AE392" s="14">
        <v>0.002</v>
      </c>
      <c r="AF392" s="14"/>
      <c r="AG392" s="14"/>
      <c r="AH392" s="14"/>
    </row>
    <row r="393">
      <c r="A393" s="32" t="str">
        <f t="shared" si="1"/>
        <v>Burundi-Africa2001</v>
      </c>
      <c r="B393" s="32" t="s">
        <v>88</v>
      </c>
      <c r="C393" s="33" t="s">
        <v>42</v>
      </c>
      <c r="D393" s="8" t="s">
        <v>57</v>
      </c>
      <c r="E393" s="12">
        <v>8.70486066E8</v>
      </c>
      <c r="F393" s="12">
        <f>E393/'HUMAN RESOURCES'!I393</f>
        <v>127.2756558</v>
      </c>
      <c r="G393" s="8">
        <v>0.063</v>
      </c>
      <c r="H393" s="8">
        <v>7.0</v>
      </c>
      <c r="I393" s="8">
        <v>0.158</v>
      </c>
      <c r="J393" s="34">
        <f t="array" ref="J393:K393">VLOOKUP(A393,ENERGY!$A$2:$F$2692,{5,6},0)</f>
        <v>14338</v>
      </c>
      <c r="K393" s="14">
        <v>8529.0</v>
      </c>
      <c r="L393" s="14">
        <f>J393/'HUMAN RESOURCES'!I393</f>
        <v>0.00209639008</v>
      </c>
      <c r="M393" s="14">
        <f>K393/'HUMAN RESOURCES'!I393</f>
        <v>0.00124704359</v>
      </c>
      <c r="N393" s="34">
        <f t="array" ref="N393:V393">VLOOKUP(A393,'HUMAN RESOURCES'!$A$2:$M$2692,{2,3,4,5,6,7,8,9,10},0)</f>
        <v>0.042</v>
      </c>
      <c r="O393" s="14">
        <v>0.089</v>
      </c>
      <c r="P393" s="14">
        <v>50.0</v>
      </c>
      <c r="Q393" s="14">
        <v>47.0</v>
      </c>
      <c r="R393" s="14">
        <v>0.484</v>
      </c>
      <c r="S393" s="14">
        <v>0.487</v>
      </c>
      <c r="T393" s="14">
        <v>0.029</v>
      </c>
      <c r="U393" s="14">
        <v>6839376.0</v>
      </c>
      <c r="V393" s="14">
        <v>0.085</v>
      </c>
      <c r="W393" s="34">
        <f t="array" ref="W393:X393">VLOOKUP(A393,TOURISM!$A$2:$F$2692,{3,6},0)</f>
        <v>900000</v>
      </c>
      <c r="X393" s="35">
        <v>1.2E7</v>
      </c>
      <c r="Y393" s="34">
        <f>X393/'HUMAN RESOURCES'!I393</f>
        <v>1.754546029</v>
      </c>
      <c r="Z393" s="34">
        <f t="array" ref="Z393:AE393">VLOOKUP(A393,BUSINESS!$A$2:$J$2692,{4,5,6,7,8,9},0)</f>
        <v>0.489</v>
      </c>
      <c r="AA393" s="14">
        <v>26.0</v>
      </c>
      <c r="AB393" s="14">
        <v>94.0</v>
      </c>
      <c r="AC393" s="14">
        <v>302.0</v>
      </c>
      <c r="AD393" s="14">
        <v>0.001</v>
      </c>
      <c r="AE393" s="14">
        <v>0.005</v>
      </c>
      <c r="AF393" s="14"/>
      <c r="AG393" s="14"/>
      <c r="AH393" s="14"/>
    </row>
    <row r="394">
      <c r="A394" s="32" t="str">
        <f t="shared" si="1"/>
        <v>Burundi-Africa2002</v>
      </c>
      <c r="B394" s="32" t="s">
        <v>88</v>
      </c>
      <c r="C394" s="33" t="s">
        <v>43</v>
      </c>
      <c r="D394" s="8" t="s">
        <v>57</v>
      </c>
      <c r="E394" s="12">
        <v>8.76794723E8</v>
      </c>
      <c r="F394" s="12">
        <f>E394/'HUMAN RESOURCES'!I394</f>
        <v>124.5849296</v>
      </c>
      <c r="G394" s="8">
        <v>0.068</v>
      </c>
      <c r="H394" s="8">
        <v>7.0</v>
      </c>
      <c r="I394" s="8">
        <v>0.168</v>
      </c>
      <c r="J394" s="34">
        <f t="array" ref="J394:K394">VLOOKUP(A394,ENERGY!$A$2:$F$2692,{5,6},0)</f>
        <v>14338</v>
      </c>
      <c r="K394" s="14">
        <v>308.0</v>
      </c>
      <c r="L394" s="14">
        <f>J394/'HUMAN RESOURCES'!I394</f>
        <v>0.002037305511</v>
      </c>
      <c r="M394" s="14">
        <f>K394/'HUMAN RESOURCES'!I394</f>
        <v>0.00004376413009</v>
      </c>
      <c r="N394" s="34">
        <f t="array" ref="N394:V394">VLOOKUP(A394,'HUMAN RESOURCES'!$A$2:$M$2692,{2,3,4,5,6,7,8,9,10},0)</f>
        <v>0.043</v>
      </c>
      <c r="O394" s="14">
        <v>0.086</v>
      </c>
      <c r="P394" s="14">
        <v>50.0</v>
      </c>
      <c r="Q394" s="14">
        <v>48.0</v>
      </c>
      <c r="R394" s="14">
        <v>0.476</v>
      </c>
      <c r="S394" s="14">
        <v>0.495</v>
      </c>
      <c r="T394" s="14">
        <v>0.028</v>
      </c>
      <c r="U394" s="14">
        <v>7037727.0</v>
      </c>
      <c r="V394" s="14">
        <v>0.087</v>
      </c>
      <c r="W394" s="34">
        <f t="array" ref="W394:X394">VLOOKUP(A394,TOURISM!$A$2:$F$2692,{3,6},0)</f>
        <v>1600000</v>
      </c>
      <c r="X394" s="35">
        <v>1.4E7</v>
      </c>
      <c r="Y394" s="34">
        <f>X394/'HUMAN RESOURCES'!I394</f>
        <v>1.989278641</v>
      </c>
      <c r="Z394" s="34">
        <f t="array" ref="Z394:AE394">VLOOKUP(A394,BUSINESS!$A$2:$J$2692,{4,5,6,7,8,9},0)</f>
        <v>0.489</v>
      </c>
      <c r="AA394" s="14">
        <v>26.0</v>
      </c>
      <c r="AB394" s="14">
        <v>94.0</v>
      </c>
      <c r="AC394" s="14">
        <v>302.0</v>
      </c>
      <c r="AD394" s="14">
        <v>0.001</v>
      </c>
      <c r="AE394" s="14">
        <v>0.007</v>
      </c>
      <c r="AF394" s="14"/>
      <c r="AG394" s="14"/>
      <c r="AH394" s="14"/>
    </row>
    <row r="395">
      <c r="A395" s="32" t="str">
        <f t="shared" si="1"/>
        <v>Burundi-Africa2003</v>
      </c>
      <c r="B395" s="32" t="s">
        <v>88</v>
      </c>
      <c r="C395" s="33" t="s">
        <v>44</v>
      </c>
      <c r="D395" s="8" t="s">
        <v>57</v>
      </c>
      <c r="E395" s="12">
        <v>8.25394484E8</v>
      </c>
      <c r="F395" s="12">
        <f>E395/'HUMAN RESOURCES'!I395</f>
        <v>113.622777</v>
      </c>
      <c r="G395" s="8">
        <v>0.071</v>
      </c>
      <c r="H395" s="8">
        <v>6.0</v>
      </c>
      <c r="I395" s="8">
        <v>0.195</v>
      </c>
      <c r="J395" s="34">
        <f t="array" ref="J395:K395">VLOOKUP(A395,ENERGY!$A$2:$F$2692,{5,6},0)</f>
        <v>14338</v>
      </c>
      <c r="K395" s="14">
        <v>180.0</v>
      </c>
      <c r="L395" s="14">
        <f>J395/'HUMAN RESOURCES'!I395</f>
        <v>0.001973751229</v>
      </c>
      <c r="M395" s="14">
        <f>K395/'HUMAN RESOURCES'!I395</f>
        <v>0.00002477857589</v>
      </c>
      <c r="N395" s="34">
        <f t="array" ref="N395:V395">VLOOKUP(A395,'HUMAN RESOURCES'!$A$2:$M$2692,{2,3,4,5,6,7,8,9,10},0)</f>
        <v>0.043</v>
      </c>
      <c r="O395" s="14">
        <v>0.082</v>
      </c>
      <c r="P395" s="14">
        <v>50.0</v>
      </c>
      <c r="Q395" s="14">
        <v>48.0</v>
      </c>
      <c r="R395" s="14">
        <v>0.468</v>
      </c>
      <c r="S395" s="14">
        <v>0.504</v>
      </c>
      <c r="T395" s="14">
        <v>0.028</v>
      </c>
      <c r="U395" s="14">
        <v>7264340.0</v>
      </c>
      <c r="V395" s="14">
        <v>0.089</v>
      </c>
      <c r="W395" s="34">
        <f t="array" ref="W395:X395">VLOOKUP(A395,TOURISM!$A$2:$F$2692,{3,6},0)</f>
        <v>1200000</v>
      </c>
      <c r="X395" s="35">
        <v>1.5E7</v>
      </c>
      <c r="Y395" s="34">
        <f>X395/'HUMAN RESOURCES'!I395</f>
        <v>2.064881324</v>
      </c>
      <c r="Z395" s="34">
        <f t="array" ref="Z395:AE395">VLOOKUP(A395,BUSINESS!$A$2:$J$2692,{4,5,6,7,8,9},0)</f>
        <v>0.489</v>
      </c>
      <c r="AA395" s="14">
        <v>13.0</v>
      </c>
      <c r="AB395" s="14">
        <v>94.0</v>
      </c>
      <c r="AC395" s="14">
        <v>302.0</v>
      </c>
      <c r="AD395" s="14">
        <v>0.002</v>
      </c>
      <c r="AE395" s="14">
        <v>0.009</v>
      </c>
      <c r="AF395" s="14"/>
      <c r="AG395" s="14"/>
      <c r="AH395" s="14"/>
    </row>
    <row r="396">
      <c r="A396" s="32" t="str">
        <f t="shared" si="1"/>
        <v>Burundi-Africa2004</v>
      </c>
      <c r="B396" s="32" t="s">
        <v>88</v>
      </c>
      <c r="C396" s="33" t="s">
        <v>45</v>
      </c>
      <c r="D396" s="8" t="s">
        <v>57</v>
      </c>
      <c r="E396" s="12">
        <v>7.84654424E8</v>
      </c>
      <c r="F396" s="12">
        <f>E396/'HUMAN RESOURCES'!I396</f>
        <v>104.4705562</v>
      </c>
      <c r="G396" s="8">
        <v>0.072</v>
      </c>
      <c r="H396" s="8">
        <v>6.0</v>
      </c>
      <c r="I396" s="8">
        <v>0.182</v>
      </c>
      <c r="J396" s="34">
        <f t="array" ref="J396:K396">VLOOKUP(A396,ENERGY!$A$2:$F$2692,{5,6},0)</f>
        <v>14338</v>
      </c>
      <c r="K396" s="14">
        <v>249.0</v>
      </c>
      <c r="L396" s="14">
        <f>J396/'HUMAN RESOURCES'!I396</f>
        <v>0.001908991767</v>
      </c>
      <c r="M396" s="14">
        <f>K396/'HUMAN RESOURCES'!I396</f>
        <v>0.00003315238875</v>
      </c>
      <c r="N396" s="34">
        <f t="array" ref="N396:V396">VLOOKUP(A396,'HUMAN RESOURCES'!$A$2:$M$2692,{2,3,4,5,6,7,8,9,10},0)</f>
        <v>0.043</v>
      </c>
      <c r="O396" s="14">
        <v>0.079</v>
      </c>
      <c r="P396" s="14">
        <v>51.0</v>
      </c>
      <c r="Q396" s="14">
        <v>48.0</v>
      </c>
      <c r="R396" s="14">
        <v>0.461</v>
      </c>
      <c r="S396" s="14">
        <v>0.512</v>
      </c>
      <c r="T396" s="14">
        <v>0.028</v>
      </c>
      <c r="U396" s="14">
        <v>7510771.0</v>
      </c>
      <c r="V396" s="14">
        <v>0.091</v>
      </c>
      <c r="W396" s="34">
        <f t="array" ref="W396:X396">VLOOKUP(A396,TOURISM!$A$2:$F$2692,{3,6},0)</f>
        <v>1800000</v>
      </c>
      <c r="X396" s="35">
        <v>2.9E7</v>
      </c>
      <c r="Y396" s="34">
        <f>X396/'HUMAN RESOURCES'!I396</f>
        <v>3.861121581</v>
      </c>
      <c r="Z396" s="34">
        <f t="array" ref="Z396:AE396">VLOOKUP(A396,BUSINESS!$A$2:$J$2692,{4,5,6,7,8,9},0)</f>
        <v>0.489</v>
      </c>
      <c r="AA396" s="14">
        <v>13.0</v>
      </c>
      <c r="AB396" s="14">
        <v>94.0</v>
      </c>
      <c r="AC396" s="14">
        <v>302.0</v>
      </c>
      <c r="AD396" s="14">
        <v>0.003</v>
      </c>
      <c r="AE396" s="14">
        <v>0.013</v>
      </c>
      <c r="AF396" s="14"/>
      <c r="AG396" s="14"/>
      <c r="AH396" s="14"/>
    </row>
    <row r="397">
      <c r="A397" s="32" t="str">
        <f t="shared" si="1"/>
        <v>Burundi-Africa2005</v>
      </c>
      <c r="B397" s="32" t="s">
        <v>88</v>
      </c>
      <c r="C397" s="33" t="s">
        <v>46</v>
      </c>
      <c r="D397" s="8" t="s">
        <v>57</v>
      </c>
      <c r="E397" s="12">
        <v>9.15257323E8</v>
      </c>
      <c r="F397" s="12">
        <f>E397/'HUMAN RESOURCES'!I397</f>
        <v>117.7877928</v>
      </c>
      <c r="G397" s="8">
        <v>0.097</v>
      </c>
      <c r="H397" s="8">
        <v>9.0</v>
      </c>
      <c r="I397" s="8">
        <v>0.183</v>
      </c>
      <c r="J397" s="34">
        <f t="array" ref="J397:K397">VLOOKUP(A397,ENERGY!$A$2:$F$2692,{5,6},0)</f>
        <v>14338</v>
      </c>
      <c r="K397" s="14">
        <v>216.0</v>
      </c>
      <c r="L397" s="14">
        <f>J397/'HUMAN RESOURCES'!I397</f>
        <v>0.001845209354</v>
      </c>
      <c r="M397" s="14">
        <f>K397/'HUMAN RESOURCES'!I397</f>
        <v>0.00002779782539</v>
      </c>
      <c r="N397" s="34">
        <f t="array" ref="N397:V397">VLOOKUP(A397,'HUMAN RESOURCES'!$A$2:$M$2692,{2,3,4,5,6,7,8,9,10},0)</f>
        <v>0.044</v>
      </c>
      <c r="O397" s="14">
        <v>0.075</v>
      </c>
      <c r="P397" s="14">
        <v>51.0</v>
      </c>
      <c r="Q397" s="14">
        <v>49.0</v>
      </c>
      <c r="R397" s="14">
        <v>0.454</v>
      </c>
      <c r="S397" s="14">
        <v>0.519</v>
      </c>
      <c r="T397" s="14">
        <v>0.027</v>
      </c>
      <c r="U397" s="14">
        <v>7770392.0</v>
      </c>
      <c r="V397" s="14">
        <v>0.094</v>
      </c>
      <c r="W397" s="34">
        <f t="array" ref="W397:X397">VLOOKUP(A397,TOURISM!$A$2:$F$2692,{3,6},0)</f>
        <v>1900000</v>
      </c>
      <c r="X397" s="35">
        <v>6.2E7</v>
      </c>
      <c r="Y397" s="34">
        <f>X397/'HUMAN RESOURCES'!I397</f>
        <v>7.979005435</v>
      </c>
      <c r="Z397" s="34">
        <f t="array" ref="Z397:AE397">VLOOKUP(A397,BUSINESS!$A$2:$J$2692,{4,5,6,7,8,9},0)</f>
        <v>2.797</v>
      </c>
      <c r="AA397" s="14">
        <v>13.0</v>
      </c>
      <c r="AB397" s="14">
        <v>94.0</v>
      </c>
      <c r="AC397" s="14">
        <v>140.0</v>
      </c>
      <c r="AD397" s="14">
        <v>0.005</v>
      </c>
      <c r="AE397" s="14">
        <v>0.02</v>
      </c>
      <c r="AF397" s="14"/>
      <c r="AG397" s="14"/>
      <c r="AH397" s="14"/>
    </row>
    <row r="398">
      <c r="A398" s="32" t="str">
        <f t="shared" si="1"/>
        <v>Burundi-Africa2006</v>
      </c>
      <c r="B398" s="32" t="s">
        <v>88</v>
      </c>
      <c r="C398" s="33" t="s">
        <v>47</v>
      </c>
      <c r="D398" s="8" t="s">
        <v>57</v>
      </c>
      <c r="E398" s="12">
        <v>1.117254387E9</v>
      </c>
      <c r="F398" s="12">
        <f>E398/'HUMAN RESOURCES'!I398</f>
        <v>138.9174277</v>
      </c>
      <c r="G398" s="8">
        <v>0.101</v>
      </c>
      <c r="H398" s="8">
        <v>14.0</v>
      </c>
      <c r="I398" s="8">
        <v>0.184</v>
      </c>
      <c r="J398" s="34">
        <f t="array" ref="J398:K398">VLOOKUP(A398,ENERGY!$A$2:$F$2692,{5,6},0)</f>
        <v>14338</v>
      </c>
      <c r="K398" s="14">
        <v>191.0</v>
      </c>
      <c r="L398" s="14">
        <f>J398/'HUMAN RESOURCES'!I398</f>
        <v>0.001782761475</v>
      </c>
      <c r="M398" s="14">
        <f>K398/'HUMAN RESOURCES'!I398</f>
        <v>0.00002374860104</v>
      </c>
      <c r="N398" s="34">
        <f t="array" ref="N398:V398">VLOOKUP(A398,'HUMAN RESOURCES'!$A$2:$M$2692,{2,3,4,5,6,7,8,9,10},0)</f>
        <v>0.044</v>
      </c>
      <c r="O398" s="14">
        <v>0.072</v>
      </c>
      <c r="P398" s="14">
        <v>52.0</v>
      </c>
      <c r="Q398" s="14">
        <v>49.0</v>
      </c>
      <c r="R398" s="14">
        <v>0.449</v>
      </c>
      <c r="S398" s="14">
        <v>0.524</v>
      </c>
      <c r="T398" s="14">
        <v>0.027</v>
      </c>
      <c r="U398" s="14">
        <v>8042579.0</v>
      </c>
      <c r="V398" s="14">
        <v>0.096</v>
      </c>
      <c r="W398" s="34">
        <f t="array" ref="W398:X398">VLOOKUP(A398,TOURISM!$A$2:$F$2692,{3,6},0)</f>
        <v>1600000</v>
      </c>
      <c r="X398" s="35">
        <v>1.26E8</v>
      </c>
      <c r="Y398" s="34">
        <f>X398/'HUMAN RESOURCES'!I398</f>
        <v>15.66661639</v>
      </c>
      <c r="Z398" s="34">
        <f t="array" ref="Z398:AE398">VLOOKUP(A398,BUSINESS!$A$2:$J$2692,{4,5,6,7,8,9},0)</f>
        <v>2.797</v>
      </c>
      <c r="AA398" s="14">
        <v>13.0</v>
      </c>
      <c r="AB398" s="14">
        <v>94.0</v>
      </c>
      <c r="AC398" s="14">
        <v>140.0</v>
      </c>
      <c r="AD398" s="14">
        <v>0.007</v>
      </c>
      <c r="AE398" s="14">
        <v>0.025</v>
      </c>
      <c r="AF398" s="14"/>
      <c r="AG398" s="14"/>
      <c r="AH398" s="14"/>
    </row>
    <row r="399">
      <c r="A399" s="32" t="str">
        <f t="shared" si="1"/>
        <v>Burundi-Africa2007</v>
      </c>
      <c r="B399" s="32" t="s">
        <v>88</v>
      </c>
      <c r="C399" s="33" t="s">
        <v>48</v>
      </c>
      <c r="D399" s="8" t="s">
        <v>57</v>
      </c>
      <c r="E399" s="12">
        <v>1.273180655E9</v>
      </c>
      <c r="F399" s="12">
        <f>E399/'HUMAN RESOURCES'!I399</f>
        <v>152.8737942</v>
      </c>
      <c r="G399" s="8">
        <v>0.116</v>
      </c>
      <c r="H399" s="8">
        <v>18.0</v>
      </c>
      <c r="I399" s="8">
        <v>0.171</v>
      </c>
      <c r="J399" s="34">
        <f t="array" ref="J399:K399">VLOOKUP(A399,ENERGY!$A$2:$F$2692,{5,6},0)</f>
        <v>14338</v>
      </c>
      <c r="K399" s="14">
        <v>154.0</v>
      </c>
      <c r="L399" s="14">
        <f>J399/'HUMAN RESOURCES'!I399</f>
        <v>0.001721597366</v>
      </c>
      <c r="M399" s="14">
        <f>K399/'HUMAN RESOURCES'!I399</f>
        <v>0.00001849114202</v>
      </c>
      <c r="N399" s="34">
        <f t="array" ref="N399:V399">VLOOKUP(A399,'HUMAN RESOURCES'!$A$2:$M$2692,{2,3,4,5,6,7,8,9,10},0)</f>
        <v>0.044</v>
      </c>
      <c r="O399" s="14">
        <v>0.069</v>
      </c>
      <c r="P399" s="14">
        <v>53.0</v>
      </c>
      <c r="Q399" s="14">
        <v>50.0</v>
      </c>
      <c r="R399" s="14">
        <v>0.445</v>
      </c>
      <c r="S399" s="14">
        <v>0.529</v>
      </c>
      <c r="T399" s="14">
        <v>0.026</v>
      </c>
      <c r="U399" s="14">
        <v>8328312.0</v>
      </c>
      <c r="V399" s="14">
        <v>0.099</v>
      </c>
      <c r="W399" s="34">
        <f t="array" ref="W399:X399">VLOOKUP(A399,TOURISM!$A$2:$F$2692,{3,6},0)</f>
        <v>2300000</v>
      </c>
      <c r="X399" s="35">
        <v>1.06E8</v>
      </c>
      <c r="Y399" s="34">
        <f>X399/'HUMAN RESOURCES'!I399</f>
        <v>12.72766918</v>
      </c>
      <c r="Z399" s="34">
        <f t="array" ref="Z399:AE399">VLOOKUP(A399,BUSINESS!$A$2:$J$2692,{4,5,6,7,8,9},0)</f>
        <v>2.797</v>
      </c>
      <c r="AA399" s="14">
        <v>13.0</v>
      </c>
      <c r="AB399" s="14">
        <v>94.0</v>
      </c>
      <c r="AC399" s="14">
        <v>140.0</v>
      </c>
      <c r="AD399" s="14">
        <v>0.007</v>
      </c>
      <c r="AE399" s="14">
        <v>0.032</v>
      </c>
      <c r="AF399" s="14"/>
      <c r="AG399" s="14"/>
      <c r="AH399" s="14"/>
    </row>
    <row r="400">
      <c r="A400" s="32" t="str">
        <f t="shared" si="1"/>
        <v>Burundi-Africa2008</v>
      </c>
      <c r="B400" s="32" t="s">
        <v>88</v>
      </c>
      <c r="C400" s="33" t="s">
        <v>49</v>
      </c>
      <c r="D400" s="8" t="s">
        <v>57</v>
      </c>
      <c r="E400" s="12">
        <v>1.3560783E9</v>
      </c>
      <c r="F400" s="12">
        <f>E400/'HUMAN RESOURCES'!I400</f>
        <v>157.2395957</v>
      </c>
      <c r="G400" s="8">
        <v>0.1</v>
      </c>
      <c r="H400" s="8">
        <v>16.0</v>
      </c>
      <c r="I400" s="8">
        <v>0.168</v>
      </c>
      <c r="J400" s="34">
        <f t="array" ref="J400:K400">VLOOKUP(A400,ENERGY!$A$2:$F$2692,{5,6},0)</f>
        <v>14338</v>
      </c>
      <c r="K400" s="14">
        <v>220.0</v>
      </c>
      <c r="L400" s="14">
        <f>J400/'HUMAN RESOURCES'!I400</f>
        <v>0.001662515596</v>
      </c>
      <c r="M400" s="14">
        <f>K400/'HUMAN RESOURCES'!I400</f>
        <v>0.00002550937586</v>
      </c>
      <c r="N400" s="34">
        <f t="array" ref="N400:V400">VLOOKUP(A400,'HUMAN RESOURCES'!$A$2:$M$2692,{2,3,4,5,6,7,8,9,10},0)</f>
        <v>0.045</v>
      </c>
      <c r="O400" s="14">
        <v>0.066</v>
      </c>
      <c r="P400" s="14">
        <v>53.0</v>
      </c>
      <c r="Q400" s="14">
        <v>50.0</v>
      </c>
      <c r="R400" s="14">
        <v>0.442</v>
      </c>
      <c r="S400" s="14">
        <v>0.532</v>
      </c>
      <c r="T400" s="14">
        <v>0.026</v>
      </c>
      <c r="U400" s="14">
        <v>8624280.0</v>
      </c>
      <c r="V400" s="14">
        <v>0.101</v>
      </c>
      <c r="W400" s="34">
        <f t="array" ref="W400:X400">VLOOKUP(A400,TOURISM!$A$2:$F$2692,{3,6},0)</f>
        <v>1600000</v>
      </c>
      <c r="X400" s="35">
        <v>1.51E8</v>
      </c>
      <c r="Y400" s="34">
        <f>X400/'HUMAN RESOURCES'!I400</f>
        <v>17.50870797</v>
      </c>
      <c r="Z400" s="34">
        <f t="array" ref="Z400:AE400">VLOOKUP(A400,BUSINESS!$A$2:$J$2692,{4,5,6,7,8,9},0)</f>
        <v>2.797</v>
      </c>
      <c r="AA400" s="14">
        <v>13.0</v>
      </c>
      <c r="AB400" s="14">
        <v>94.0</v>
      </c>
      <c r="AC400" s="14">
        <v>140.0</v>
      </c>
      <c r="AD400" s="14">
        <v>0.008</v>
      </c>
      <c r="AE400" s="14">
        <v>0.056</v>
      </c>
      <c r="AF400" s="14"/>
      <c r="AG400" s="14"/>
      <c r="AH400" s="14"/>
    </row>
    <row r="401">
      <c r="A401" s="32" t="str">
        <f t="shared" si="1"/>
        <v>Burundi-Africa2009</v>
      </c>
      <c r="B401" s="32" t="s">
        <v>88</v>
      </c>
      <c r="C401" s="33" t="s">
        <v>50</v>
      </c>
      <c r="D401" s="8" t="s">
        <v>57</v>
      </c>
      <c r="E401" s="12">
        <v>1.611634286E9</v>
      </c>
      <c r="F401" s="12">
        <f>E401/'HUMAN RESOURCES'!I401</f>
        <v>180.5411443</v>
      </c>
      <c r="G401" s="8">
        <v>0.079</v>
      </c>
      <c r="H401" s="8">
        <v>15.0</v>
      </c>
      <c r="I401" s="8">
        <v>0.165</v>
      </c>
      <c r="J401" s="34">
        <f t="array" ref="J401:K401">VLOOKUP(A401,ENERGY!$A$2:$F$2692,{5,6},0)</f>
        <v>14338</v>
      </c>
      <c r="K401" s="14">
        <v>301.0</v>
      </c>
      <c r="L401" s="14">
        <f>J401/'HUMAN RESOURCES'!I401</f>
        <v>0.001606194997</v>
      </c>
      <c r="M401" s="14">
        <f>K401/'HUMAN RESOURCES'!I401</f>
        <v>0.00003371911662</v>
      </c>
      <c r="N401" s="34">
        <f t="array" ref="N401:V401">VLOOKUP(A401,'HUMAN RESOURCES'!$A$2:$M$2692,{2,3,4,5,6,7,8,9,10},0)</f>
        <v>0.045</v>
      </c>
      <c r="O401" s="14">
        <v>0.063</v>
      </c>
      <c r="P401" s="14">
        <v>54.0</v>
      </c>
      <c r="Q401" s="14">
        <v>51.0</v>
      </c>
      <c r="R401" s="14">
        <v>0.44</v>
      </c>
      <c r="S401" s="14">
        <v>0.535</v>
      </c>
      <c r="T401" s="14">
        <v>0.026</v>
      </c>
      <c r="U401" s="14">
        <v>8926687.0</v>
      </c>
      <c r="V401" s="14">
        <v>0.104</v>
      </c>
      <c r="W401" s="34">
        <f t="array" ref="W401:X401">VLOOKUP(A401,TOURISM!$A$2:$F$2692,{3,6},0)</f>
        <v>1700000</v>
      </c>
      <c r="X401" s="35">
        <v>7.1E7</v>
      </c>
      <c r="Y401" s="34">
        <f>X401/'HUMAN RESOURCES'!I401</f>
        <v>7.953678672</v>
      </c>
      <c r="Z401" s="34">
        <f t="array" ref="Z401:AE401">VLOOKUP(A401,BUSINESS!$A$2:$J$2692,{4,5,6,7,8,9},0)</f>
        <v>2.797</v>
      </c>
      <c r="AA401" s="14">
        <v>13.0</v>
      </c>
      <c r="AB401" s="14">
        <v>94.0</v>
      </c>
      <c r="AC401" s="14">
        <v>140.0</v>
      </c>
      <c r="AD401" s="14">
        <v>0.009</v>
      </c>
      <c r="AE401" s="14">
        <v>0.103</v>
      </c>
      <c r="AF401" s="14"/>
      <c r="AG401" s="14"/>
      <c r="AH401" s="14"/>
    </row>
    <row r="402">
      <c r="A402" s="32" t="str">
        <f t="shared" si="1"/>
        <v>Burundi-Africa2010</v>
      </c>
      <c r="B402" s="32" t="s">
        <v>88</v>
      </c>
      <c r="C402" s="33" t="s">
        <v>51</v>
      </c>
      <c r="D402" s="8" t="s">
        <v>57</v>
      </c>
      <c r="E402" s="12">
        <v>1.739781536E9</v>
      </c>
      <c r="F402" s="12">
        <f>E402/'HUMAN RESOURCES'!I402</f>
        <v>188.4358366</v>
      </c>
      <c r="G402" s="8">
        <v>0.07</v>
      </c>
      <c r="H402" s="8">
        <v>14.0</v>
      </c>
      <c r="I402" s="8">
        <v>0.141</v>
      </c>
      <c r="J402" s="34">
        <f t="array" ref="J402:K402">VLOOKUP(A402,ENERGY!$A$2:$F$2692,{5,6},0)</f>
        <v>14338</v>
      </c>
      <c r="K402" s="14">
        <v>165.0</v>
      </c>
      <c r="L402" s="14">
        <f>J402/'HUMAN RESOURCES'!I402</f>
        <v>0.001552949592</v>
      </c>
      <c r="M402" s="14">
        <f>K402/'HUMAN RESOURCES'!I402</f>
        <v>0.00001787115934</v>
      </c>
      <c r="N402" s="34">
        <f t="array" ref="N402:V402">VLOOKUP(A402,'HUMAN RESOURCES'!$A$2:$M$2692,{2,3,4,5,6,7,8,9,10},0)</f>
        <v>0.045</v>
      </c>
      <c r="O402" s="14">
        <v>0.061</v>
      </c>
      <c r="P402" s="14">
        <v>54.0</v>
      </c>
      <c r="Q402" s="14">
        <v>51.0</v>
      </c>
      <c r="R402" s="14">
        <v>0.439</v>
      </c>
      <c r="S402" s="14">
        <v>0.535</v>
      </c>
      <c r="T402" s="14">
        <v>0.025</v>
      </c>
      <c r="U402" s="14">
        <v>9232753.0</v>
      </c>
      <c r="V402" s="14">
        <v>0.106</v>
      </c>
      <c r="W402" s="34">
        <f t="array" ref="W402:X402">VLOOKUP(A402,TOURISM!$A$2:$F$2692,{3,6},0)</f>
        <v>2100000</v>
      </c>
      <c r="X402" s="35">
        <v>3.5E7</v>
      </c>
      <c r="Y402" s="34">
        <f>X402/'HUMAN RESOURCES'!I402</f>
        <v>3.790851981</v>
      </c>
      <c r="Z402" s="34">
        <f t="array" ref="Z402:AE402">VLOOKUP(A402,BUSINESS!$A$2:$J$2692,{4,5,6,7,8,9},0)</f>
        <v>1.545</v>
      </c>
      <c r="AA402" s="14">
        <v>13.0</v>
      </c>
      <c r="AB402" s="14">
        <v>94.0</v>
      </c>
      <c r="AC402" s="14">
        <v>211.0</v>
      </c>
      <c r="AD402" s="14">
        <v>0.01</v>
      </c>
      <c r="AE402" s="14">
        <v>0.182</v>
      </c>
      <c r="AF402" s="14"/>
      <c r="AG402" s="14"/>
      <c r="AH402" s="14"/>
    </row>
    <row r="403">
      <c r="A403" s="32" t="str">
        <f t="shared" si="1"/>
        <v>Burundi-Africa2011</v>
      </c>
      <c r="B403" s="32" t="s">
        <v>88</v>
      </c>
      <c r="C403" s="33" t="s">
        <v>52</v>
      </c>
      <c r="D403" s="8" t="s">
        <v>57</v>
      </c>
      <c r="E403" s="12">
        <v>2.026864414E9</v>
      </c>
      <c r="F403" s="12">
        <f>E403/'HUMAN RESOURCES'!I403</f>
        <v>212.4515206</v>
      </c>
      <c r="G403" s="8">
        <v>0.088</v>
      </c>
      <c r="H403" s="8">
        <v>19.0</v>
      </c>
      <c r="I403" s="8">
        <v>0.124</v>
      </c>
      <c r="J403" s="34">
        <f t="array" ref="J403:K403">VLOOKUP(A403,ENERGY!$A$2:$F$2692,{5,6},0)</f>
        <v>14338</v>
      </c>
      <c r="K403" s="14">
        <v>187.0</v>
      </c>
      <c r="L403" s="14">
        <f>J403/'HUMAN RESOURCES'!I403</f>
        <v>0.001502877983</v>
      </c>
      <c r="M403" s="14">
        <f>K403/'HUMAN RESOURCES'!I403</f>
        <v>0.00001960093338</v>
      </c>
      <c r="N403" s="34">
        <f t="array" ref="N403:V403">VLOOKUP(A403,'HUMAN RESOURCES'!$A$2:$M$2692,{2,3,4,5,6,7,8,9,10},0)</f>
        <v>0.045</v>
      </c>
      <c r="O403" s="14">
        <v>0.059</v>
      </c>
      <c r="P403" s="14">
        <v>55.0</v>
      </c>
      <c r="Q403" s="14">
        <v>51.0</v>
      </c>
      <c r="R403" s="14">
        <v>0.44</v>
      </c>
      <c r="S403" s="14">
        <v>0.535</v>
      </c>
      <c r="T403" s="14">
        <v>0.025</v>
      </c>
      <c r="U403" s="14">
        <v>9540362.0</v>
      </c>
      <c r="V403" s="14">
        <v>0.109</v>
      </c>
      <c r="W403" s="34">
        <f t="array" ref="W403:X403">VLOOKUP(A403,TOURISM!$A$2:$F$2692,{3,6},0)</f>
        <v>3700000</v>
      </c>
      <c r="X403" s="35">
        <v>4.9E7</v>
      </c>
      <c r="Y403" s="34">
        <f>X403/'HUMAN RESOURCES'!I403</f>
        <v>5.136073453</v>
      </c>
      <c r="Z403" s="34">
        <f t="array" ref="Z403:AE403">VLOOKUP(A403,BUSINESS!$A$2:$J$2692,{4,5,6,7,8,9},0)</f>
        <v>0.516</v>
      </c>
      <c r="AA403" s="14">
        <v>13.0</v>
      </c>
      <c r="AB403" s="14">
        <v>94.0</v>
      </c>
      <c r="AC403" s="14">
        <v>274.0</v>
      </c>
      <c r="AD403" s="14">
        <v>0.011</v>
      </c>
      <c r="AE403" s="14">
        <v>0.201</v>
      </c>
      <c r="AF403" s="14"/>
      <c r="AG403" s="14"/>
      <c r="AH403" s="14"/>
    </row>
    <row r="404">
      <c r="A404" s="32" t="str">
        <f t="shared" si="1"/>
        <v>Burundi-Africa2012</v>
      </c>
      <c r="B404" s="32" t="s">
        <v>88</v>
      </c>
      <c r="C404" s="33" t="s">
        <v>53</v>
      </c>
      <c r="D404" s="8" t="s">
        <v>57</v>
      </c>
      <c r="E404" s="12">
        <v>2.355652064E9</v>
      </c>
      <c r="F404" s="12">
        <f>E404/'HUMAN RESOURCES'!I404</f>
        <v>239.1629587</v>
      </c>
      <c r="G404" s="8">
        <v>0.09</v>
      </c>
      <c r="H404" s="8">
        <v>21.0</v>
      </c>
      <c r="I404" s="8">
        <v>0.132</v>
      </c>
      <c r="J404" s="34">
        <f t="array" ref="J404:K404">VLOOKUP(A404,ENERGY!$A$2:$F$2692,{5,6},0)</f>
        <v>14338</v>
      </c>
      <c r="K404" s="14">
        <v>198.0</v>
      </c>
      <c r="L404" s="14">
        <f>J404/'HUMAN RESOURCES'!I404</f>
        <v>0.001455698214</v>
      </c>
      <c r="M404" s="14">
        <f>K404/'HUMAN RESOURCES'!I404</f>
        <v>0.00002010240245</v>
      </c>
      <c r="N404" s="34">
        <f t="array" ref="N404:V404">VLOOKUP(A404,'HUMAN RESOURCES'!$A$2:$M$2692,{2,3,4,5,6,7,8,9,10},0)</f>
        <v>0.045</v>
      </c>
      <c r="O404" s="14">
        <v>0.057</v>
      </c>
      <c r="P404" s="14">
        <v>56.0</v>
      </c>
      <c r="Q404" s="14">
        <v>52.0</v>
      </c>
      <c r="R404" s="14">
        <v>0.442</v>
      </c>
      <c r="S404" s="14">
        <v>0.534</v>
      </c>
      <c r="T404" s="14">
        <v>0.024</v>
      </c>
      <c r="U404" s="14">
        <v>9849569.0</v>
      </c>
      <c r="V404" s="14">
        <v>0.112</v>
      </c>
      <c r="W404" s="34">
        <f t="array" ref="W404:X404">VLOOKUP(A404,TOURISM!$A$2:$F$2692,{3,6},0)</f>
        <v>2700000</v>
      </c>
      <c r="X404" s="35">
        <v>4.1E7</v>
      </c>
      <c r="Y404" s="34">
        <f>X404/'HUMAN RESOURCES'!I404</f>
        <v>4.162618689</v>
      </c>
      <c r="Z404" s="34">
        <f t="array" ref="Z404:AE404">VLOOKUP(A404,BUSINESS!$A$2:$J$2692,{4,5,6,7,8,9},0)</f>
        <v>0.516</v>
      </c>
      <c r="AA404" s="14">
        <v>8.0</v>
      </c>
      <c r="AB404" s="14">
        <v>157.0</v>
      </c>
      <c r="AC404" s="14">
        <v>274.0</v>
      </c>
      <c r="AD404" s="14">
        <v>0.012</v>
      </c>
      <c r="AE404" s="14">
        <v>0.228</v>
      </c>
      <c r="AF404" s="14"/>
      <c r="AG404" s="14"/>
      <c r="AH404" s="14"/>
    </row>
    <row r="405">
      <c r="A405" s="32" t="str">
        <f t="shared" si="1"/>
        <v>Cambodia-Asia2000</v>
      </c>
      <c r="B405" s="32" t="s">
        <v>89</v>
      </c>
      <c r="C405" s="33" t="s">
        <v>40</v>
      </c>
      <c r="D405" s="8" t="s">
        <v>41</v>
      </c>
      <c r="E405" s="12">
        <v>1.4054443213E10</v>
      </c>
      <c r="F405" s="12">
        <f>E405/'HUMAN RESOURCES'!I405</f>
        <v>1149.847954</v>
      </c>
      <c r="G405" s="8">
        <v>0.054</v>
      </c>
      <c r="H405" s="8">
        <v>51.0</v>
      </c>
      <c r="I405" s="8">
        <v>0.148</v>
      </c>
      <c r="J405" s="34">
        <f t="array" ref="J405:K405">VLOOKUP(A405,ENERGY!$A$2:$F$2692,{5,6},0)</f>
        <v>14338</v>
      </c>
      <c r="K405" s="14">
        <v>8529.0</v>
      </c>
      <c r="L405" s="14">
        <f>J405/'HUMAN RESOURCES'!I405</f>
        <v>0.001173046823</v>
      </c>
      <c r="M405" s="14">
        <f>K405/'HUMAN RESOURCES'!I405</f>
        <v>0.0006977902328</v>
      </c>
      <c r="N405" s="34">
        <f t="array" ref="N405:V405">VLOOKUP(A405,'HUMAN RESOURCES'!$A$2:$M$2692,{2,3,4,5,6,7,8,9,10},0)</f>
        <v>0.028</v>
      </c>
      <c r="O405" s="14">
        <v>0.082</v>
      </c>
      <c r="P405" s="14">
        <v>65.0</v>
      </c>
      <c r="Q405" s="14">
        <v>59.0</v>
      </c>
      <c r="R405" s="14">
        <v>0.408</v>
      </c>
      <c r="S405" s="14">
        <v>0.554</v>
      </c>
      <c r="T405" s="14">
        <v>0.038</v>
      </c>
      <c r="U405" s="14">
        <v>1.2222871E7</v>
      </c>
      <c r="V405" s="14">
        <v>0.186</v>
      </c>
      <c r="W405" s="34">
        <f t="array" ref="W405:X405">VLOOKUP(A405,TOURISM!$A$2:$F$2692,{3,6},0)</f>
        <v>345000000</v>
      </c>
      <c r="X405" s="35">
        <v>5.2E7</v>
      </c>
      <c r="Y405" s="34">
        <f>X405/'HUMAN RESOURCES'!I405</f>
        <v>4.254319628</v>
      </c>
      <c r="Z405" s="34">
        <f t="array" ref="Z405:AE405">VLOOKUP(A405,BUSINESS!$A$2:$J$2692,{4,5,6,7,8,9},0)</f>
        <v>0.489</v>
      </c>
      <c r="AA405" s="14">
        <v>26.0</v>
      </c>
      <c r="AB405" s="14">
        <v>94.0</v>
      </c>
      <c r="AC405" s="14">
        <v>302.0</v>
      </c>
      <c r="AD405" s="14">
        <v>0.0</v>
      </c>
      <c r="AE405" s="14">
        <v>0.011</v>
      </c>
      <c r="AF405" s="14"/>
      <c r="AG405" s="14"/>
      <c r="AH405" s="14"/>
    </row>
    <row r="406">
      <c r="A406" s="32" t="str">
        <f t="shared" si="1"/>
        <v>Cambodia-Asia2001</v>
      </c>
      <c r="B406" s="32" t="s">
        <v>89</v>
      </c>
      <c r="C406" s="33" t="s">
        <v>42</v>
      </c>
      <c r="D406" s="8" t="s">
        <v>41</v>
      </c>
      <c r="E406" s="12">
        <v>3.654031716E9</v>
      </c>
      <c r="F406" s="12">
        <f>E406/'HUMAN RESOURCES'!I406</f>
        <v>292.9650448</v>
      </c>
      <c r="G406" s="8">
        <v>0.063</v>
      </c>
      <c r="H406" s="8">
        <v>19.0</v>
      </c>
      <c r="I406" s="8">
        <v>0.148</v>
      </c>
      <c r="J406" s="34">
        <f t="array" ref="J406:K406">VLOOKUP(A406,ENERGY!$A$2:$F$2692,{5,6},0)</f>
        <v>5333</v>
      </c>
      <c r="K406" s="14">
        <v>8529.0</v>
      </c>
      <c r="L406" s="14">
        <f>J406/'HUMAN RESOURCES'!I406</f>
        <v>0.0004275777293</v>
      </c>
      <c r="M406" s="14">
        <f>K406/'HUMAN RESOURCES'!I406</f>
        <v>0.0006838196987</v>
      </c>
      <c r="N406" s="34">
        <f t="array" ref="N406:V406">VLOOKUP(A406,'HUMAN RESOURCES'!$A$2:$M$2692,{2,3,4,5,6,7,8,9,10},0)</f>
        <v>0.027</v>
      </c>
      <c r="O406" s="14">
        <v>0.076</v>
      </c>
      <c r="P406" s="14">
        <v>66.0</v>
      </c>
      <c r="Q406" s="14">
        <v>60.0</v>
      </c>
      <c r="R406" s="14">
        <v>0.397</v>
      </c>
      <c r="S406" s="14">
        <v>0.564</v>
      </c>
      <c r="T406" s="14">
        <v>0.039</v>
      </c>
      <c r="U406" s="14">
        <v>1.2472586E7</v>
      </c>
      <c r="V406" s="14">
        <v>0.187</v>
      </c>
      <c r="W406" s="34">
        <f t="array" ref="W406:X406">VLOOKUP(A406,TOURISM!$A$2:$F$2692,{3,6},0)</f>
        <v>429000000</v>
      </c>
      <c r="X406" s="35">
        <v>5.9E7</v>
      </c>
      <c r="Y406" s="34">
        <f>X406/'HUMAN RESOURCES'!I406</f>
        <v>4.730374278</v>
      </c>
      <c r="Z406" s="34">
        <f t="array" ref="Z406:AE406">VLOOKUP(A406,BUSINESS!$A$2:$J$2692,{4,5,6,7,8,9},0)</f>
        <v>0.489</v>
      </c>
      <c r="AA406" s="14">
        <v>26.0</v>
      </c>
      <c r="AB406" s="14">
        <v>94.0</v>
      </c>
      <c r="AC406" s="14">
        <v>302.0</v>
      </c>
      <c r="AD406" s="14">
        <v>0.001</v>
      </c>
      <c r="AE406" s="14">
        <v>0.018</v>
      </c>
      <c r="AF406" s="14"/>
      <c r="AG406" s="14"/>
      <c r="AH406" s="14"/>
    </row>
    <row r="407">
      <c r="A407" s="32" t="str">
        <f t="shared" si="1"/>
        <v>Cambodia-Asia2002</v>
      </c>
      <c r="B407" s="32" t="s">
        <v>89</v>
      </c>
      <c r="C407" s="33" t="s">
        <v>43</v>
      </c>
      <c r="D407" s="8" t="s">
        <v>41</v>
      </c>
      <c r="E407" s="12">
        <v>3.979813388E9</v>
      </c>
      <c r="F407" s="12">
        <f>E407/'HUMAN RESOURCES'!I407</f>
        <v>313.1409373</v>
      </c>
      <c r="G407" s="8">
        <v>0.062</v>
      </c>
      <c r="H407" s="8">
        <v>20.0</v>
      </c>
      <c r="I407" s="8">
        <v>0.148</v>
      </c>
      <c r="J407" s="34">
        <f t="array" ref="J407:K407">VLOOKUP(A407,ENERGY!$A$2:$F$2692,{5,6},0)</f>
        <v>5024</v>
      </c>
      <c r="K407" s="14">
        <v>4180.0</v>
      </c>
      <c r="L407" s="14">
        <f>J407/'HUMAN RESOURCES'!I407</f>
        <v>0.000395299959</v>
      </c>
      <c r="M407" s="14">
        <f>K407/'HUMAN RESOURCES'!I407</f>
        <v>0.0003288920837</v>
      </c>
      <c r="N407" s="34">
        <f t="array" ref="N407:V407">VLOOKUP(A407,'HUMAN RESOURCES'!$A$2:$M$2692,{2,3,4,5,6,7,8,9,10},0)</f>
        <v>0.027</v>
      </c>
      <c r="O407" s="14">
        <v>0.069</v>
      </c>
      <c r="P407" s="14">
        <v>67.0</v>
      </c>
      <c r="Q407" s="14">
        <v>61.0</v>
      </c>
      <c r="R407" s="14">
        <v>0.388</v>
      </c>
      <c r="S407" s="14">
        <v>0.572</v>
      </c>
      <c r="T407" s="14">
        <v>0.04</v>
      </c>
      <c r="U407" s="14">
        <v>1.2709336E7</v>
      </c>
      <c r="V407" s="14">
        <v>0.188</v>
      </c>
      <c r="W407" s="34">
        <f t="array" ref="W407:X407">VLOOKUP(A407,TOURISM!$A$2:$F$2692,{3,6},0)</f>
        <v>509000000</v>
      </c>
      <c r="X407" s="35">
        <v>6.4E7</v>
      </c>
      <c r="Y407" s="34">
        <f>X407/'HUMAN RESOURCES'!I407</f>
        <v>5.035668268</v>
      </c>
      <c r="Z407" s="34">
        <f t="array" ref="Z407:AE407">VLOOKUP(A407,BUSINESS!$A$2:$J$2692,{4,5,6,7,8,9},0)</f>
        <v>0.489</v>
      </c>
      <c r="AA407" s="14">
        <v>26.0</v>
      </c>
      <c r="AB407" s="14">
        <v>94.0</v>
      </c>
      <c r="AC407" s="14">
        <v>302.0</v>
      </c>
      <c r="AD407" s="14">
        <v>0.002</v>
      </c>
      <c r="AE407" s="14">
        <v>0.03</v>
      </c>
      <c r="AF407" s="14"/>
      <c r="AG407" s="14"/>
      <c r="AH407" s="14"/>
    </row>
    <row r="408">
      <c r="A408" s="32" t="str">
        <f t="shared" si="1"/>
        <v>Cambodia-Asia2003</v>
      </c>
      <c r="B408" s="32" t="s">
        <v>89</v>
      </c>
      <c r="C408" s="33" t="s">
        <v>44</v>
      </c>
      <c r="D408" s="8" t="s">
        <v>41</v>
      </c>
      <c r="E408" s="12">
        <v>4.284028138E9</v>
      </c>
      <c r="F408" s="12">
        <f>E408/'HUMAN RESOURCES'!I408</f>
        <v>331.2127664</v>
      </c>
      <c r="G408" s="8">
        <v>0.064</v>
      </c>
      <c r="H408" s="8">
        <v>22.0</v>
      </c>
      <c r="I408" s="8">
        <v>0.148</v>
      </c>
      <c r="J408" s="34">
        <f t="array" ref="J408:K408">VLOOKUP(A408,ENERGY!$A$2:$F$2692,{5,6},0)</f>
        <v>4907</v>
      </c>
      <c r="K408" s="14">
        <v>4052.0</v>
      </c>
      <c r="L408" s="14">
        <f>J408/'HUMAN RESOURCES'!I408</f>
        <v>0.000379376837</v>
      </c>
      <c r="M408" s="14">
        <f>K408/'HUMAN RESOURCES'!I408</f>
        <v>0.0003132738829</v>
      </c>
      <c r="N408" s="34">
        <f t="array" ref="N408:V408">VLOOKUP(A408,'HUMAN RESOURCES'!$A$2:$M$2692,{2,3,4,5,6,7,8,9,10},0)</f>
        <v>0.026</v>
      </c>
      <c r="O408" s="14">
        <v>0.063</v>
      </c>
      <c r="P408" s="14">
        <v>68.0</v>
      </c>
      <c r="Q408" s="14">
        <v>62.0</v>
      </c>
      <c r="R408" s="14">
        <v>0.379</v>
      </c>
      <c r="S408" s="14">
        <v>0.58</v>
      </c>
      <c r="T408" s="14">
        <v>0.041</v>
      </c>
      <c r="U408" s="14">
        <v>1.2934369E7</v>
      </c>
      <c r="V408" s="14">
        <v>0.189</v>
      </c>
      <c r="W408" s="34">
        <f t="array" ref="W408:X408">VLOOKUP(A408,TOURISM!$A$2:$F$2692,{3,6},0)</f>
        <v>441000000</v>
      </c>
      <c r="X408" s="35">
        <v>6.0E7</v>
      </c>
      <c r="Y408" s="34">
        <f>X408/'HUMAN RESOURCES'!I408</f>
        <v>4.638803795</v>
      </c>
      <c r="Z408" s="34">
        <f t="array" ref="Z408:AE408">VLOOKUP(A408,BUSINESS!$A$2:$J$2692,{4,5,6,7,8,9},0)</f>
        <v>0.489</v>
      </c>
      <c r="AA408" s="14">
        <v>94.0</v>
      </c>
      <c r="AB408" s="14">
        <v>94.0</v>
      </c>
      <c r="AC408" s="14">
        <v>302.0</v>
      </c>
      <c r="AD408" s="14">
        <v>0.003</v>
      </c>
      <c r="AE408" s="14">
        <v>0.039</v>
      </c>
      <c r="AF408" s="14"/>
      <c r="AG408" s="14"/>
      <c r="AH408" s="14"/>
    </row>
    <row r="409">
      <c r="A409" s="32" t="str">
        <f t="shared" si="1"/>
        <v>Cambodia-Asia2004</v>
      </c>
      <c r="B409" s="32" t="s">
        <v>89</v>
      </c>
      <c r="C409" s="33" t="s">
        <v>45</v>
      </c>
      <c r="D409" s="8" t="s">
        <v>41</v>
      </c>
      <c r="E409" s="12">
        <v>4.658246907E9</v>
      </c>
      <c r="F409" s="12">
        <f>E409/'HUMAN RESOURCES'!I409</f>
        <v>354.2558494</v>
      </c>
      <c r="G409" s="8">
        <v>0.073</v>
      </c>
      <c r="H409" s="8">
        <v>26.0</v>
      </c>
      <c r="I409" s="8">
        <v>0.148</v>
      </c>
      <c r="J409" s="34">
        <f t="array" ref="J409:K409">VLOOKUP(A409,ENERGY!$A$2:$F$2692,{5,6},0)</f>
        <v>3514</v>
      </c>
      <c r="K409" s="14">
        <v>3975.0</v>
      </c>
      <c r="L409" s="14">
        <f>J409/'HUMAN RESOURCES'!I409</f>
        <v>0.0002672368124</v>
      </c>
      <c r="M409" s="14">
        <f>K409/'HUMAN RESOURCES'!I409</f>
        <v>0.0003022954836</v>
      </c>
      <c r="N409" s="34">
        <f t="array" ref="N409:V409">VLOOKUP(A409,'HUMAN RESOURCES'!$A$2:$M$2692,{2,3,4,5,6,7,8,9,10},0)</f>
        <v>0.026</v>
      </c>
      <c r="O409" s="14">
        <v>0.057</v>
      </c>
      <c r="P409" s="14">
        <v>69.0</v>
      </c>
      <c r="Q409" s="14">
        <v>63.0</v>
      </c>
      <c r="R409" s="14">
        <v>0.37</v>
      </c>
      <c r="S409" s="14">
        <v>0.588</v>
      </c>
      <c r="T409" s="14">
        <v>0.043</v>
      </c>
      <c r="U409" s="14">
        <v>1.3149386E7</v>
      </c>
      <c r="V409" s="14">
        <v>0.191</v>
      </c>
      <c r="W409" s="34">
        <f t="array" ref="W409:X409">VLOOKUP(A409,TOURISM!$A$2:$F$2692,{3,6},0)</f>
        <v>673000000</v>
      </c>
      <c r="X409" s="35">
        <v>8.0E7</v>
      </c>
      <c r="Y409" s="34">
        <f>X409/'HUMAN RESOURCES'!I409</f>
        <v>6.083934261</v>
      </c>
      <c r="Z409" s="34">
        <f t="array" ref="Z409:AE409">VLOOKUP(A409,BUSINESS!$A$2:$J$2692,{4,5,6,7,8,9},0)</f>
        <v>0.489</v>
      </c>
      <c r="AA409" s="14">
        <v>94.0</v>
      </c>
      <c r="AB409" s="14">
        <v>94.0</v>
      </c>
      <c r="AC409" s="14">
        <v>302.0</v>
      </c>
      <c r="AD409" s="14">
        <v>0.003</v>
      </c>
      <c r="AE409" s="14">
        <v>0.066</v>
      </c>
      <c r="AF409" s="14"/>
      <c r="AG409" s="14"/>
      <c r="AH409" s="14"/>
    </row>
    <row r="410">
      <c r="A410" s="32" t="str">
        <f t="shared" si="1"/>
        <v>Cambodia-Asia2005</v>
      </c>
      <c r="B410" s="32" t="s">
        <v>89</v>
      </c>
      <c r="C410" s="33" t="s">
        <v>46</v>
      </c>
      <c r="D410" s="8" t="s">
        <v>41</v>
      </c>
      <c r="E410" s="12">
        <v>5.337833256E9</v>
      </c>
      <c r="F410" s="12">
        <f>E410/'HUMAN RESOURCES'!I410</f>
        <v>399.6453883</v>
      </c>
      <c r="G410" s="8">
        <v>0.071</v>
      </c>
      <c r="H410" s="8">
        <v>29.0</v>
      </c>
      <c r="I410" s="8">
        <v>0.148</v>
      </c>
      <c r="J410" s="34">
        <f t="array" ref="J410:K410">VLOOKUP(A410,ENERGY!$A$2:$F$2692,{5,6},0)</f>
        <v>3430</v>
      </c>
      <c r="K410" s="14">
        <v>2252.0</v>
      </c>
      <c r="L410" s="14">
        <f>J410/'HUMAN RESOURCES'!I410</f>
        <v>0.0002568052646</v>
      </c>
      <c r="M410" s="14">
        <f>K410/'HUMAN RESOURCES'!I410</f>
        <v>0.0001686080047</v>
      </c>
      <c r="N410" s="34">
        <f t="array" ref="N410:V410">VLOOKUP(A410,'HUMAN RESOURCES'!$A$2:$M$2692,{2,3,4,5,6,7,8,9,10},0)</f>
        <v>0.026</v>
      </c>
      <c r="O410" s="14">
        <v>0.052</v>
      </c>
      <c r="P410" s="14">
        <v>70.0</v>
      </c>
      <c r="Q410" s="14">
        <v>65.0</v>
      </c>
      <c r="R410" s="14">
        <v>0.361</v>
      </c>
      <c r="S410" s="14">
        <v>0.595</v>
      </c>
      <c r="T410" s="14">
        <v>0.044</v>
      </c>
      <c r="U410" s="14">
        <v>1.3356424E7</v>
      </c>
      <c r="V410" s="14">
        <v>0.192</v>
      </c>
      <c r="W410" s="34">
        <f t="array" ref="W410:X410">VLOOKUP(A410,TOURISM!$A$2:$F$2692,{3,6},0)</f>
        <v>929000000</v>
      </c>
      <c r="X410" s="35">
        <v>1.37E8</v>
      </c>
      <c r="Y410" s="34">
        <f>X410/'HUMAN RESOURCES'!I410</f>
        <v>10.25723652</v>
      </c>
      <c r="Z410" s="34">
        <f t="array" ref="Z410:AE410">VLOOKUP(A410,BUSINESS!$A$2:$J$2692,{4,5,6,7,8,9},0)</f>
        <v>0.215</v>
      </c>
      <c r="AA410" s="14">
        <v>86.0</v>
      </c>
      <c r="AB410" s="14">
        <v>94.0</v>
      </c>
      <c r="AC410" s="14">
        <v>137.0</v>
      </c>
      <c r="AD410" s="14">
        <v>0.003</v>
      </c>
      <c r="AE410" s="14">
        <v>0.08</v>
      </c>
      <c r="AF410" s="14"/>
      <c r="AG410" s="14"/>
      <c r="AH410" s="14"/>
    </row>
    <row r="411">
      <c r="A411" s="32" t="str">
        <f t="shared" si="1"/>
        <v>Cambodia-Asia2006</v>
      </c>
      <c r="B411" s="32" t="s">
        <v>89</v>
      </c>
      <c r="C411" s="33" t="s">
        <v>47</v>
      </c>
      <c r="D411" s="8" t="s">
        <v>41</v>
      </c>
      <c r="E411" s="12">
        <v>6.293046162E9</v>
      </c>
      <c r="F411" s="12">
        <f>E411/'HUMAN RESOURCES'!I411</f>
        <v>464.2582879</v>
      </c>
      <c r="G411" s="8">
        <v>0.069</v>
      </c>
      <c r="H411" s="8">
        <v>33.0</v>
      </c>
      <c r="I411" s="8">
        <v>0.148</v>
      </c>
      <c r="J411" s="34">
        <f t="array" ref="J411:K411">VLOOKUP(A411,ENERGY!$A$2:$F$2692,{5,6},0)</f>
        <v>3482</v>
      </c>
      <c r="K411" s="14">
        <v>3484.0</v>
      </c>
      <c r="L411" s="14">
        <f>J411/'HUMAN RESOURCES'!I411</f>
        <v>0.000256878357</v>
      </c>
      <c r="M411" s="14">
        <f>K411/'HUMAN RESOURCES'!I411</f>
        <v>0.0002570259034</v>
      </c>
      <c r="N411" s="34">
        <f t="array" ref="N411:V411">VLOOKUP(A411,'HUMAN RESOURCES'!$A$2:$M$2692,{2,3,4,5,6,7,8,9,10},0)</f>
        <v>0.026</v>
      </c>
      <c r="O411" s="14">
        <v>0.048</v>
      </c>
      <c r="P411" s="14">
        <v>71.0</v>
      </c>
      <c r="Q411" s="14">
        <v>65.0</v>
      </c>
      <c r="R411" s="14">
        <v>0.351</v>
      </c>
      <c r="S411" s="14">
        <v>0.604</v>
      </c>
      <c r="T411" s="14">
        <v>0.045</v>
      </c>
      <c r="U411" s="14">
        <v>1.3555054E7</v>
      </c>
      <c r="V411" s="14">
        <v>0.193</v>
      </c>
      <c r="W411" s="34">
        <f t="array" ref="W411:X411">VLOOKUP(A411,TOURISM!$A$2:$F$2692,{3,6},0)</f>
        <v>1109000000</v>
      </c>
      <c r="X411" s="35">
        <v>1.76E8</v>
      </c>
      <c r="Y411" s="34">
        <f>X411/'HUMAN RESOURCES'!I411</f>
        <v>12.98408697</v>
      </c>
      <c r="Z411" s="34">
        <f t="array" ref="Z411:AE411">VLOOKUP(A411,BUSINESS!$A$2:$J$2692,{4,5,6,7,8,9},0)</f>
        <v>0.215</v>
      </c>
      <c r="AA411" s="14">
        <v>86.0</v>
      </c>
      <c r="AB411" s="14">
        <v>94.0</v>
      </c>
      <c r="AC411" s="14">
        <v>137.0</v>
      </c>
      <c r="AD411" s="14">
        <v>0.005</v>
      </c>
      <c r="AE411" s="14">
        <v>0.127</v>
      </c>
      <c r="AF411" s="14"/>
      <c r="AG411" s="14"/>
      <c r="AH411" s="14"/>
    </row>
    <row r="412">
      <c r="A412" s="32" t="str">
        <f t="shared" si="1"/>
        <v>Cambodia-Asia2007</v>
      </c>
      <c r="B412" s="32" t="s">
        <v>89</v>
      </c>
      <c r="C412" s="33" t="s">
        <v>48</v>
      </c>
      <c r="D412" s="8" t="s">
        <v>41</v>
      </c>
      <c r="E412" s="12">
        <v>7.274424519E9</v>
      </c>
      <c r="F412" s="12">
        <f>E412/'HUMAN RESOURCES'!I412</f>
        <v>529.1534242</v>
      </c>
      <c r="G412" s="8">
        <v>0.054</v>
      </c>
      <c r="H412" s="8">
        <v>29.0</v>
      </c>
      <c r="I412" s="8">
        <v>0.148</v>
      </c>
      <c r="J412" s="34">
        <f t="array" ref="J412:K412">VLOOKUP(A412,ENERGY!$A$2:$F$2692,{5,6},0)</f>
        <v>3436</v>
      </c>
      <c r="K412" s="14">
        <v>2776.0</v>
      </c>
      <c r="L412" s="14">
        <f>J412/'HUMAN RESOURCES'!I412</f>
        <v>0.0002499402064</v>
      </c>
      <c r="M412" s="14">
        <f>K412/'HUMAN RESOURCES'!I412</f>
        <v>0.0002019307372</v>
      </c>
      <c r="N412" s="34">
        <f t="array" ref="N412:V412">VLOOKUP(A412,'HUMAN RESOURCES'!$A$2:$M$2692,{2,3,4,5,6,7,8,9,10},0)</f>
        <v>0.026</v>
      </c>
      <c r="O412" s="14">
        <v>0.045</v>
      </c>
      <c r="P412" s="14">
        <v>72.0</v>
      </c>
      <c r="Q412" s="14">
        <v>66.0</v>
      </c>
      <c r="R412" s="14">
        <v>0.341</v>
      </c>
      <c r="S412" s="14">
        <v>0.612</v>
      </c>
      <c r="T412" s="14">
        <v>0.046</v>
      </c>
      <c r="U412" s="14">
        <v>1.3747288E7</v>
      </c>
      <c r="V412" s="14">
        <v>0.194</v>
      </c>
      <c r="W412" s="34">
        <f t="array" ref="W412:X412">VLOOKUP(A412,TOURISM!$A$2:$F$2692,{3,6},0)</f>
        <v>1169000000</v>
      </c>
      <c r="X412" s="35">
        <v>1.94E8</v>
      </c>
      <c r="Y412" s="34">
        <f>X412/'HUMAN RESOURCES'!I412</f>
        <v>14.11187428</v>
      </c>
      <c r="Z412" s="34">
        <f t="array" ref="Z412:AE412">VLOOKUP(A412,BUSINESS!$A$2:$J$2692,{4,5,6,7,8,9},0)</f>
        <v>0.215</v>
      </c>
      <c r="AA412" s="14">
        <v>86.0</v>
      </c>
      <c r="AB412" s="14">
        <v>94.0</v>
      </c>
      <c r="AC412" s="14">
        <v>137.0</v>
      </c>
      <c r="AD412" s="14">
        <v>0.005</v>
      </c>
      <c r="AE412" s="14">
        <v>0.188</v>
      </c>
      <c r="AF412" s="14"/>
      <c r="AG412" s="14"/>
      <c r="AH412" s="14"/>
    </row>
    <row r="413">
      <c r="A413" s="32" t="str">
        <f t="shared" si="1"/>
        <v>Cambodia-Asia2008</v>
      </c>
      <c r="B413" s="32" t="s">
        <v>89</v>
      </c>
      <c r="C413" s="33" t="s">
        <v>49</v>
      </c>
      <c r="D413" s="8" t="s">
        <v>41</v>
      </c>
      <c r="E413" s="12">
        <v>8.639164917E9</v>
      </c>
      <c r="F413" s="12">
        <f>E413/'HUMAN RESOURCES'!I413</f>
        <v>619.7162055</v>
      </c>
      <c r="G413" s="8">
        <v>0.045</v>
      </c>
      <c r="H413" s="8">
        <v>28.0</v>
      </c>
      <c r="I413" s="8">
        <v>0.148</v>
      </c>
      <c r="J413" s="34">
        <f t="array" ref="J413:K413">VLOOKUP(A413,ENERGY!$A$2:$F$2692,{5,6},0)</f>
        <v>3994</v>
      </c>
      <c r="K413" s="14">
        <v>2208.0</v>
      </c>
      <c r="L413" s="14">
        <f>J413/'HUMAN RESOURCES'!I413</f>
        <v>0.0002865029836</v>
      </c>
      <c r="M413" s="14">
        <f>K413/'HUMAN RESOURCES'!I413</f>
        <v>0.0001583872278</v>
      </c>
      <c r="N413" s="34">
        <f t="array" ref="N413:V413">VLOOKUP(A413,'HUMAN RESOURCES'!$A$2:$M$2692,{2,3,4,5,6,7,8,9,10},0)</f>
        <v>0.026</v>
      </c>
      <c r="O413" s="14">
        <v>0.042</v>
      </c>
      <c r="P413" s="14">
        <v>72.0</v>
      </c>
      <c r="Q413" s="14">
        <v>67.0</v>
      </c>
      <c r="R413" s="14">
        <v>0.332</v>
      </c>
      <c r="S413" s="14">
        <v>0.62</v>
      </c>
      <c r="T413" s="14">
        <v>0.048</v>
      </c>
      <c r="U413" s="14">
        <v>1.3940518E7</v>
      </c>
      <c r="V413" s="14">
        <v>0.195</v>
      </c>
      <c r="W413" s="34">
        <f t="array" ref="W413:X413">VLOOKUP(A413,TOURISM!$A$2:$F$2692,{3,6},0)</f>
        <v>1280000000</v>
      </c>
      <c r="X413" s="35">
        <v>1.8E8</v>
      </c>
      <c r="Y413" s="34">
        <f>X413/'HUMAN RESOURCES'!I413</f>
        <v>12.91200227</v>
      </c>
      <c r="Z413" s="34">
        <f t="array" ref="Z413:AE413">VLOOKUP(A413,BUSINESS!$A$2:$J$2692,{4,5,6,7,8,9},0)</f>
        <v>0.215</v>
      </c>
      <c r="AA413" s="14">
        <v>102.0</v>
      </c>
      <c r="AB413" s="14">
        <v>94.0</v>
      </c>
      <c r="AC413" s="14">
        <v>137.0</v>
      </c>
      <c r="AD413" s="14">
        <v>0.005</v>
      </c>
      <c r="AE413" s="14">
        <v>0.304</v>
      </c>
      <c r="AF413" s="14"/>
      <c r="AG413" s="14"/>
      <c r="AH413" s="14"/>
    </row>
    <row r="414">
      <c r="A414" s="32" t="str">
        <f t="shared" si="1"/>
        <v>Cambodia-Asia2009</v>
      </c>
      <c r="B414" s="32" t="s">
        <v>89</v>
      </c>
      <c r="C414" s="33" t="s">
        <v>50</v>
      </c>
      <c r="D414" s="8" t="s">
        <v>41</v>
      </c>
      <c r="E414" s="12">
        <v>1.0351829066E10</v>
      </c>
      <c r="F414" s="12">
        <f>E414/'HUMAN RESOURCES'!I414</f>
        <v>731.8767247</v>
      </c>
      <c r="G414" s="8">
        <v>0.055</v>
      </c>
      <c r="H414" s="8">
        <v>41.0</v>
      </c>
      <c r="I414" s="8">
        <v>0.148</v>
      </c>
      <c r="J414" s="34">
        <f t="array" ref="J414:K414">VLOOKUP(A414,ENERGY!$A$2:$F$2692,{5,6},0)</f>
        <v>4115</v>
      </c>
      <c r="K414" s="14">
        <v>2380.0</v>
      </c>
      <c r="L414" s="14">
        <f>J414/'HUMAN RESOURCES'!I414</f>
        <v>0.0002909314579</v>
      </c>
      <c r="M414" s="14">
        <f>K414/'HUMAN RESOURCES'!I414</f>
        <v>0.000168266554</v>
      </c>
      <c r="N414" s="34">
        <f t="array" ref="N414:V414">VLOOKUP(A414,'HUMAN RESOURCES'!$A$2:$M$2692,{2,3,4,5,6,7,8,9,10},0)</f>
        <v>0.026</v>
      </c>
      <c r="O414" s="14">
        <v>0.039</v>
      </c>
      <c r="P414" s="14">
        <v>73.0</v>
      </c>
      <c r="Q414" s="14">
        <v>68.0</v>
      </c>
      <c r="R414" s="14">
        <v>0.324</v>
      </c>
      <c r="S414" s="14">
        <v>0.627</v>
      </c>
      <c r="T414" s="14">
        <v>0.049</v>
      </c>
      <c r="U414" s="14">
        <v>1.4144225E7</v>
      </c>
      <c r="V414" s="14">
        <v>0.197</v>
      </c>
      <c r="W414" s="34">
        <f t="array" ref="W414:X414">VLOOKUP(A414,TOURISM!$A$2:$F$2692,{3,6},0)</f>
        <v>1208000000</v>
      </c>
      <c r="X414" s="35">
        <v>1.63E8</v>
      </c>
      <c r="Y414" s="34">
        <f>X414/'HUMAN RESOURCES'!I414</f>
        <v>11.52413794</v>
      </c>
      <c r="Z414" s="34">
        <f t="array" ref="Z414:AE414">VLOOKUP(A414,BUSINESS!$A$2:$J$2692,{4,5,6,7,8,9},0)</f>
        <v>0.217</v>
      </c>
      <c r="AA414" s="14">
        <v>102.0</v>
      </c>
      <c r="AB414" s="14">
        <v>94.0</v>
      </c>
      <c r="AC414" s="14">
        <v>173.0</v>
      </c>
      <c r="AD414" s="14">
        <v>0.005</v>
      </c>
      <c r="AE414" s="14">
        <v>0.443</v>
      </c>
      <c r="AF414" s="14"/>
      <c r="AG414" s="14"/>
      <c r="AH414" s="14"/>
    </row>
    <row r="415">
      <c r="A415" s="32" t="str">
        <f t="shared" si="1"/>
        <v>Cambodia-Asia2010</v>
      </c>
      <c r="B415" s="32" t="s">
        <v>89</v>
      </c>
      <c r="C415" s="33" t="s">
        <v>51</v>
      </c>
      <c r="D415" s="8" t="s">
        <v>41</v>
      </c>
      <c r="E415" s="12">
        <v>1.0401935532E10</v>
      </c>
      <c r="F415" s="12">
        <f>E415/'HUMAN RESOURCES'!I415</f>
        <v>724.1201181</v>
      </c>
      <c r="G415" s="8">
        <v>0.063</v>
      </c>
      <c r="H415" s="8">
        <v>46.0</v>
      </c>
      <c r="I415" s="8">
        <v>0.148</v>
      </c>
      <c r="J415" s="34">
        <f t="array" ref="J415:K415">VLOOKUP(A415,ENERGY!$A$2:$F$2692,{5,6},0)</f>
        <v>3412</v>
      </c>
      <c r="K415" s="14">
        <v>1977.0</v>
      </c>
      <c r="L415" s="14">
        <f>J415/'HUMAN RESOURCES'!I415</f>
        <v>0.0002375228952</v>
      </c>
      <c r="M415" s="14">
        <f>K415/'HUMAN RESOURCES'!I415</f>
        <v>0.0001376268358</v>
      </c>
      <c r="N415" s="34">
        <f t="array" ref="N415:V415">VLOOKUP(A415,'HUMAN RESOURCES'!$A$2:$M$2692,{2,3,4,5,6,7,8,9,10},0)</f>
        <v>0.026</v>
      </c>
      <c r="O415" s="14">
        <v>0.037</v>
      </c>
      <c r="P415" s="14">
        <v>73.0</v>
      </c>
      <c r="Q415" s="14">
        <v>68.0</v>
      </c>
      <c r="R415" s="14">
        <v>0.318</v>
      </c>
      <c r="S415" s="14">
        <v>0.631</v>
      </c>
      <c r="T415" s="14">
        <v>0.05</v>
      </c>
      <c r="U415" s="14">
        <v>1.4364931E7</v>
      </c>
      <c r="V415" s="14">
        <v>0.198</v>
      </c>
      <c r="W415" s="34">
        <f t="array" ref="W415:X415">VLOOKUP(A415,TOURISM!$A$2:$F$2692,{3,6},0)</f>
        <v>1332000000</v>
      </c>
      <c r="X415" s="35">
        <v>2.68E8</v>
      </c>
      <c r="Y415" s="34">
        <f>X415/'HUMAN RESOURCES'!I415</f>
        <v>18.65654628</v>
      </c>
      <c r="Z415" s="34">
        <f t="array" ref="Z415:AE415">VLOOKUP(A415,BUSINESS!$A$2:$J$2692,{4,5,6,7,8,9},0)</f>
        <v>0.214</v>
      </c>
      <c r="AA415" s="14">
        <v>102.0</v>
      </c>
      <c r="AB415" s="14">
        <v>94.0</v>
      </c>
      <c r="AC415" s="14">
        <v>173.0</v>
      </c>
      <c r="AD415" s="14">
        <v>0.013</v>
      </c>
      <c r="AE415" s="14">
        <v>0.567</v>
      </c>
      <c r="AF415" s="14"/>
      <c r="AG415" s="14"/>
      <c r="AH415" s="14"/>
    </row>
    <row r="416">
      <c r="A416" s="32" t="str">
        <f t="shared" si="1"/>
        <v>Cambodia-Asia2011</v>
      </c>
      <c r="B416" s="32" t="s">
        <v>89</v>
      </c>
      <c r="C416" s="33" t="s">
        <v>52</v>
      </c>
      <c r="D416" s="8" t="s">
        <v>41</v>
      </c>
      <c r="E416" s="12">
        <v>1.1242266334E10</v>
      </c>
      <c r="F416" s="12">
        <f>E416/'HUMAN RESOURCES'!I416</f>
        <v>769.7091985</v>
      </c>
      <c r="G416" s="8">
        <v>0.058</v>
      </c>
      <c r="H416" s="8">
        <v>46.0</v>
      </c>
      <c r="I416" s="8">
        <v>0.148</v>
      </c>
      <c r="J416" s="34">
        <f t="array" ref="J416:K416">VLOOKUP(A416,ENERGY!$A$2:$F$2692,{5,6},0)</f>
        <v>3429</v>
      </c>
      <c r="K416" s="14">
        <v>3000.0</v>
      </c>
      <c r="L416" s="14">
        <f>J416/'HUMAN RESOURCES'!I416</f>
        <v>0.0002347687524</v>
      </c>
      <c r="M416" s="14">
        <f>K416/'HUMAN RESOURCES'!I416</f>
        <v>0.0002053969838</v>
      </c>
      <c r="N416" s="34">
        <f t="array" ref="N416:V416">VLOOKUP(A416,'HUMAN RESOURCES'!$A$2:$M$2692,{2,3,4,5,6,7,8,9,10},0)</f>
        <v>0.026</v>
      </c>
      <c r="O416" s="14">
        <v>0.036</v>
      </c>
      <c r="P416" s="14">
        <v>74.0</v>
      </c>
      <c r="Q416" s="14">
        <v>68.0</v>
      </c>
      <c r="R416" s="14">
        <v>0.314</v>
      </c>
      <c r="S416" s="14">
        <v>0.634</v>
      </c>
      <c r="T416" s="14">
        <v>0.051</v>
      </c>
      <c r="U416" s="14">
        <v>1.4605862E7</v>
      </c>
      <c r="V416" s="14">
        <v>0.2</v>
      </c>
      <c r="W416" s="34">
        <f t="array" ref="W416:X416">VLOOKUP(A416,TOURISM!$A$2:$F$2692,{3,6},0)</f>
        <v>1790000000</v>
      </c>
      <c r="X416" s="35">
        <v>3.33E8</v>
      </c>
      <c r="Y416" s="34">
        <f>X416/'HUMAN RESOURCES'!I416</f>
        <v>22.7990652</v>
      </c>
      <c r="Z416" s="34">
        <f t="array" ref="Z416:AE416">VLOOKUP(A416,BUSINESS!$A$2:$J$2692,{4,5,6,7,8,9},0)</f>
        <v>0.214</v>
      </c>
      <c r="AA416" s="14">
        <v>102.0</v>
      </c>
      <c r="AB416" s="14">
        <v>94.0</v>
      </c>
      <c r="AC416" s="14">
        <v>173.0</v>
      </c>
      <c r="AD416" s="14">
        <v>0.031</v>
      </c>
      <c r="AE416" s="14">
        <v>0.942</v>
      </c>
      <c r="AF416" s="14"/>
      <c r="AG416" s="14"/>
      <c r="AH416" s="14"/>
    </row>
    <row r="417">
      <c r="A417" s="32" t="str">
        <f t="shared" si="1"/>
        <v>Cambodia-Asia2012</v>
      </c>
      <c r="B417" s="32" t="s">
        <v>89</v>
      </c>
      <c r="C417" s="33" t="s">
        <v>53</v>
      </c>
      <c r="D417" s="8" t="s">
        <v>41</v>
      </c>
      <c r="E417" s="12">
        <v>1.2829541141E10</v>
      </c>
      <c r="F417" s="12">
        <f>E417/'HUMAN RESOURCES'!I417</f>
        <v>863.09093</v>
      </c>
      <c r="G417" s="8">
        <v>0.056</v>
      </c>
      <c r="H417" s="8">
        <v>49.0</v>
      </c>
      <c r="I417" s="8">
        <v>0.148</v>
      </c>
      <c r="J417" s="34">
        <f t="array" ref="J417:K417">VLOOKUP(A417,ENERGY!$A$2:$F$2692,{5,6},0)</f>
        <v>3389</v>
      </c>
      <c r="K417" s="14">
        <v>2446.0</v>
      </c>
      <c r="L417" s="14">
        <f>J417/'HUMAN RESOURCES'!I417</f>
        <v>0.0002279906296</v>
      </c>
      <c r="M417" s="14">
        <f>K417/'HUMAN RESOURCES'!I417</f>
        <v>0.0001645515137</v>
      </c>
      <c r="N417" s="34">
        <f t="array" ref="N417:V417">VLOOKUP(A417,'HUMAN RESOURCES'!$A$2:$M$2692,{2,3,4,5,6,7,8,9,10},0)</f>
        <v>0.026</v>
      </c>
      <c r="O417" s="14">
        <v>0.034</v>
      </c>
      <c r="P417" s="14">
        <v>74.0</v>
      </c>
      <c r="Q417" s="14">
        <v>69.0</v>
      </c>
      <c r="R417" s="14">
        <v>0.312</v>
      </c>
      <c r="S417" s="14">
        <v>0.635</v>
      </c>
      <c r="T417" s="14">
        <v>0.053</v>
      </c>
      <c r="U417" s="14">
        <v>1.4864646E7</v>
      </c>
      <c r="V417" s="14">
        <v>0.201</v>
      </c>
      <c r="W417" s="34">
        <f t="array" ref="W417:X417">VLOOKUP(A417,TOURISM!$A$2:$F$2692,{3,6},0)</f>
        <v>2000000000</v>
      </c>
      <c r="X417" s="35">
        <v>3.82E8</v>
      </c>
      <c r="Y417" s="34">
        <f>X417/'HUMAN RESOURCES'!I417</f>
        <v>25.69856019</v>
      </c>
      <c r="Z417" s="34">
        <f t="array" ref="Z417:AE417">VLOOKUP(A417,BUSINESS!$A$2:$J$2692,{4,5,6,7,8,9},0)</f>
        <v>0.214</v>
      </c>
      <c r="AA417" s="14">
        <v>102.0</v>
      </c>
      <c r="AB417" s="14">
        <v>135.0</v>
      </c>
      <c r="AC417" s="14">
        <v>173.0</v>
      </c>
      <c r="AD417" s="14">
        <v>0.049</v>
      </c>
      <c r="AE417" s="14">
        <v>1.285</v>
      </c>
      <c r="AF417" s="14"/>
      <c r="AG417" s="14"/>
      <c r="AH417" s="14"/>
    </row>
    <row r="418">
      <c r="A418" s="32" t="str">
        <f t="shared" si="1"/>
        <v>Cameroon-Africa2000</v>
      </c>
      <c r="B418" s="32" t="s">
        <v>90</v>
      </c>
      <c r="C418" s="33" t="s">
        <v>40</v>
      </c>
      <c r="D418" s="8" t="s">
        <v>57</v>
      </c>
      <c r="E418" s="12">
        <v>2.6472637887E10</v>
      </c>
      <c r="F418" s="12">
        <f>E418/'HUMAN RESOURCES'!I418</f>
        <v>1662.048901</v>
      </c>
      <c r="G418" s="8">
        <v>0.051</v>
      </c>
      <c r="H418" s="8">
        <v>59.0</v>
      </c>
      <c r="I418" s="8">
        <v>0.148</v>
      </c>
      <c r="J418" s="34">
        <f t="array" ref="J418:K418">VLOOKUP(A418,ENERGY!$A$2:$F$2692,{5,6},0)</f>
        <v>14338</v>
      </c>
      <c r="K418" s="14">
        <v>8529.0</v>
      </c>
      <c r="L418" s="14">
        <f>J418/'HUMAN RESOURCES'!I418</f>
        <v>0.0009001920112</v>
      </c>
      <c r="M418" s="14">
        <f>K418/'HUMAN RESOURCES'!I418</f>
        <v>0.0005354817732</v>
      </c>
      <c r="N418" s="34">
        <f t="array" ref="N418:V418">VLOOKUP(A418,'HUMAN RESOURCES'!$A$2:$M$2692,{2,3,4,5,6,7,8,9,10},0)</f>
        <v>0.041</v>
      </c>
      <c r="O418" s="14">
        <v>0.093</v>
      </c>
      <c r="P418" s="14">
        <v>53.0</v>
      </c>
      <c r="Q418" s="14">
        <v>51.0</v>
      </c>
      <c r="R418" s="14">
        <v>0.453</v>
      </c>
      <c r="S418" s="14">
        <v>0.513</v>
      </c>
      <c r="T418" s="14">
        <v>0.034</v>
      </c>
      <c r="U418" s="14">
        <v>1.5927713E7</v>
      </c>
      <c r="V418" s="14">
        <v>0.455</v>
      </c>
      <c r="W418" s="34">
        <f t="array" ref="W418:X418">VLOOKUP(A418,TOURISM!$A$2:$F$2692,{3,6},0)</f>
        <v>132000000</v>
      </c>
      <c r="X418" s="35">
        <v>2.41E8</v>
      </c>
      <c r="Y418" s="34">
        <f>X418/'HUMAN RESOURCES'!I418</f>
        <v>15.13086028</v>
      </c>
      <c r="Z418" s="34">
        <f t="array" ref="Z418:AE418">VLOOKUP(A418,BUSINESS!$A$2:$J$2692,{4,5,6,7,8,9},0)</f>
        <v>0.489</v>
      </c>
      <c r="AA418" s="14">
        <v>26.0</v>
      </c>
      <c r="AB418" s="14">
        <v>94.0</v>
      </c>
      <c r="AC418" s="14">
        <v>302.0</v>
      </c>
      <c r="AD418" s="14">
        <v>0.003</v>
      </c>
      <c r="AE418" s="14">
        <v>0.006</v>
      </c>
      <c r="AF418" s="14"/>
      <c r="AG418" s="14"/>
      <c r="AH418" s="14"/>
    </row>
    <row r="419">
      <c r="A419" s="32" t="str">
        <f t="shared" si="1"/>
        <v>Cameroon-Africa2001</v>
      </c>
      <c r="B419" s="32" t="s">
        <v>90</v>
      </c>
      <c r="C419" s="33" t="s">
        <v>42</v>
      </c>
      <c r="D419" s="8" t="s">
        <v>57</v>
      </c>
      <c r="E419" s="12">
        <v>9.287367569E9</v>
      </c>
      <c r="F419" s="12">
        <f>E419/'HUMAN RESOURCES'!I419</f>
        <v>568.0194276</v>
      </c>
      <c r="G419" s="8">
        <v>0.044</v>
      </c>
      <c r="H419" s="8">
        <v>26.0</v>
      </c>
      <c r="I419" s="8">
        <v>0.22</v>
      </c>
      <c r="J419" s="34">
        <f t="array" ref="J419:K419">VLOOKUP(A419,ENERGY!$A$2:$F$2692,{5,6},0)</f>
        <v>6720</v>
      </c>
      <c r="K419" s="14">
        <v>8529.0</v>
      </c>
      <c r="L419" s="14">
        <f>J419/'HUMAN RESOURCES'!I419</f>
        <v>0.0004109981138</v>
      </c>
      <c r="M419" s="14">
        <f>K419/'HUMAN RESOURCES'!I419</f>
        <v>0.0005216373382</v>
      </c>
      <c r="N419" s="34">
        <f t="array" ref="N419:V419">VLOOKUP(A419,'HUMAN RESOURCES'!$A$2:$M$2692,{2,3,4,5,6,7,8,9,10},0)</f>
        <v>0.041</v>
      </c>
      <c r="O419" s="14">
        <v>0.09</v>
      </c>
      <c r="P419" s="14">
        <v>53.0</v>
      </c>
      <c r="Q419" s="14">
        <v>51.0</v>
      </c>
      <c r="R419" s="14">
        <v>0.451</v>
      </c>
      <c r="S419" s="14">
        <v>0.515</v>
      </c>
      <c r="T419" s="14">
        <v>0.034</v>
      </c>
      <c r="U419" s="14">
        <v>1.635044E7</v>
      </c>
      <c r="V419" s="14">
        <v>0.461</v>
      </c>
      <c r="W419" s="34">
        <f t="array" ref="W419:X419">VLOOKUP(A419,TOURISM!$A$2:$F$2692,{3,6},0)</f>
        <v>182000000</v>
      </c>
      <c r="X419" s="35">
        <v>1.99E8</v>
      </c>
      <c r="Y419" s="34">
        <f>X419/'HUMAN RESOURCES'!I419</f>
        <v>12.17092629</v>
      </c>
      <c r="Z419" s="34">
        <f t="array" ref="Z419:AE419">VLOOKUP(A419,BUSINESS!$A$2:$J$2692,{4,5,6,7,8,9},0)</f>
        <v>0.489</v>
      </c>
      <c r="AA419" s="14">
        <v>26.0</v>
      </c>
      <c r="AB419" s="14">
        <v>94.0</v>
      </c>
      <c r="AC419" s="14">
        <v>302.0</v>
      </c>
      <c r="AD419" s="14">
        <v>0.003</v>
      </c>
      <c r="AE419" s="14">
        <v>0.026</v>
      </c>
      <c r="AF419" s="14"/>
      <c r="AG419" s="14"/>
      <c r="AH419" s="14"/>
    </row>
    <row r="420">
      <c r="A420" s="32" t="str">
        <f t="shared" si="1"/>
        <v>Cameroon-Africa2002</v>
      </c>
      <c r="B420" s="32" t="s">
        <v>90</v>
      </c>
      <c r="C420" s="33" t="s">
        <v>43</v>
      </c>
      <c r="D420" s="8" t="s">
        <v>57</v>
      </c>
      <c r="E420" s="12">
        <v>9.633109257E9</v>
      </c>
      <c r="F420" s="12">
        <f>E420/'HUMAN RESOURCES'!I420</f>
        <v>574.012871</v>
      </c>
      <c r="G420" s="8">
        <v>0.047</v>
      </c>
      <c r="H420" s="8">
        <v>27.0</v>
      </c>
      <c r="I420" s="8">
        <v>0.207</v>
      </c>
      <c r="J420" s="34">
        <f t="array" ref="J420:K420">VLOOKUP(A420,ENERGY!$A$2:$F$2692,{5,6},0)</f>
        <v>6944</v>
      </c>
      <c r="K420" s="14">
        <v>7235.0</v>
      </c>
      <c r="L420" s="14">
        <f>J420/'HUMAN RESOURCES'!I420</f>
        <v>0.0004137755806</v>
      </c>
      <c r="M420" s="14">
        <f>K420/'HUMAN RESOURCES'!I420</f>
        <v>0.0004311155423</v>
      </c>
      <c r="N420" s="34">
        <f t="array" ref="N420:V420">VLOOKUP(A420,'HUMAN RESOURCES'!$A$2:$M$2692,{2,3,4,5,6,7,8,9,10},0)</f>
        <v>0.041</v>
      </c>
      <c r="O420" s="14">
        <v>0.087</v>
      </c>
      <c r="P420" s="14">
        <v>53.0</v>
      </c>
      <c r="Q420" s="14">
        <v>51.0</v>
      </c>
      <c r="R420" s="14">
        <v>0.449</v>
      </c>
      <c r="S420" s="14">
        <v>0.518</v>
      </c>
      <c r="T420" s="14">
        <v>0.034</v>
      </c>
      <c r="U420" s="14">
        <v>1.6782044E7</v>
      </c>
      <c r="V420" s="14">
        <v>0.467</v>
      </c>
      <c r="W420" s="34">
        <f t="array" ref="W420:X420">VLOOKUP(A420,TOURISM!$A$2:$F$2692,{3,6},0)</f>
        <v>124000000</v>
      </c>
      <c r="X420" s="35">
        <v>2.05E8</v>
      </c>
      <c r="Y420" s="34">
        <f>X420/'HUMAN RESOURCES'!I420</f>
        <v>12.21543693</v>
      </c>
      <c r="Z420" s="34">
        <f t="array" ref="Z420:AE420">VLOOKUP(A420,BUSINESS!$A$2:$J$2692,{4,5,6,7,8,9},0)</f>
        <v>0.489</v>
      </c>
      <c r="AA420" s="14">
        <v>26.0</v>
      </c>
      <c r="AB420" s="14">
        <v>94.0</v>
      </c>
      <c r="AC420" s="14">
        <v>302.0</v>
      </c>
      <c r="AD420" s="14">
        <v>0.004</v>
      </c>
      <c r="AE420" s="14">
        <v>0.042</v>
      </c>
      <c r="AF420" s="14"/>
      <c r="AG420" s="14"/>
      <c r="AH420" s="14"/>
    </row>
    <row r="421">
      <c r="A421" s="32" t="str">
        <f t="shared" si="1"/>
        <v>Cameroon-Africa2003</v>
      </c>
      <c r="B421" s="32" t="s">
        <v>90</v>
      </c>
      <c r="C421" s="33" t="s">
        <v>44</v>
      </c>
      <c r="D421" s="8" t="s">
        <v>57</v>
      </c>
      <c r="E421" s="12">
        <v>1.0879778328E10</v>
      </c>
      <c r="F421" s="12">
        <f>E421/'HUMAN RESOURCES'!I421</f>
        <v>631.6903762</v>
      </c>
      <c r="G421" s="8">
        <v>0.048</v>
      </c>
      <c r="H421" s="8">
        <v>31.0</v>
      </c>
      <c r="I421" s="8">
        <v>0.18</v>
      </c>
      <c r="J421" s="34">
        <f t="array" ref="J421:K421">VLOOKUP(A421,ENERGY!$A$2:$F$2692,{5,6},0)</f>
        <v>6914</v>
      </c>
      <c r="K421" s="14">
        <v>6674.0</v>
      </c>
      <c r="L421" s="14">
        <f>J421/'HUMAN RESOURCES'!I421</f>
        <v>0.0004014334787</v>
      </c>
      <c r="M421" s="14">
        <f>K421/'HUMAN RESOURCES'!I421</f>
        <v>0.0003874988482</v>
      </c>
      <c r="N421" s="34">
        <f t="array" ref="N421:V421">VLOOKUP(A421,'HUMAN RESOURCES'!$A$2:$M$2692,{2,3,4,5,6,7,8,9,10},0)</f>
        <v>0.041</v>
      </c>
      <c r="O421" s="14">
        <v>0.084</v>
      </c>
      <c r="P421" s="14">
        <v>53.0</v>
      </c>
      <c r="Q421" s="14">
        <v>51.0</v>
      </c>
      <c r="R421" s="14">
        <v>0.447</v>
      </c>
      <c r="S421" s="14">
        <v>0.52</v>
      </c>
      <c r="T421" s="14">
        <v>0.033</v>
      </c>
      <c r="U421" s="14">
        <v>1.7223277E7</v>
      </c>
      <c r="V421" s="14">
        <v>0.473</v>
      </c>
      <c r="W421" s="34">
        <f t="array" ref="W421:X421">VLOOKUP(A421,TOURISM!$A$2:$F$2692,{3,6},0)</f>
        <v>266000000</v>
      </c>
      <c r="X421" s="35">
        <v>2.72E8</v>
      </c>
      <c r="Y421" s="34">
        <f>X421/'HUMAN RESOURCES'!I421</f>
        <v>15.79258117</v>
      </c>
      <c r="Z421" s="34">
        <f t="array" ref="Z421:AE421">VLOOKUP(A421,BUSINESS!$A$2:$J$2692,{4,5,6,7,8,9},0)</f>
        <v>0.489</v>
      </c>
      <c r="AA421" s="14">
        <v>45.0</v>
      </c>
      <c r="AB421" s="14">
        <v>94.0</v>
      </c>
      <c r="AC421" s="14">
        <v>302.0</v>
      </c>
      <c r="AD421" s="14">
        <v>0.006</v>
      </c>
      <c r="AE421" s="14">
        <v>0.063</v>
      </c>
      <c r="AF421" s="14"/>
      <c r="AG421" s="14"/>
      <c r="AH421" s="14"/>
    </row>
    <row r="422">
      <c r="A422" s="32" t="str">
        <f t="shared" si="1"/>
        <v>Cameroon-Africa2004</v>
      </c>
      <c r="B422" s="32" t="s">
        <v>90</v>
      </c>
      <c r="C422" s="33" t="s">
        <v>45</v>
      </c>
      <c r="D422" s="8" t="s">
        <v>57</v>
      </c>
      <c r="E422" s="12">
        <v>1.3621809574E10</v>
      </c>
      <c r="F422" s="12">
        <f>E422/'HUMAN RESOURCES'!I422</f>
        <v>770.6840397</v>
      </c>
      <c r="G422" s="8">
        <v>0.049</v>
      </c>
      <c r="H422" s="8">
        <v>39.0</v>
      </c>
      <c r="I422" s="8">
        <v>0.18</v>
      </c>
      <c r="J422" s="34">
        <f t="array" ref="J422:K422">VLOOKUP(A422,ENERGY!$A$2:$F$2692,{5,6},0)</f>
        <v>6395</v>
      </c>
      <c r="K422" s="14">
        <v>5545.0</v>
      </c>
      <c r="L422" s="14">
        <f>J422/'HUMAN RESOURCES'!I422</f>
        <v>0.0003618112856</v>
      </c>
      <c r="M422" s="14">
        <f>K422/'HUMAN RESOURCES'!I422</f>
        <v>0.0003137206534</v>
      </c>
      <c r="N422" s="34">
        <f t="array" ref="N422:V422">VLOOKUP(A422,'HUMAN RESOURCES'!$A$2:$M$2692,{2,3,4,5,6,7,8,9,10},0)</f>
        <v>0.041</v>
      </c>
      <c r="O422" s="14">
        <v>0.081</v>
      </c>
      <c r="P422" s="14">
        <v>53.0</v>
      </c>
      <c r="Q422" s="14">
        <v>51.0</v>
      </c>
      <c r="R422" s="14">
        <v>0.445</v>
      </c>
      <c r="S422" s="14">
        <v>0.522</v>
      </c>
      <c r="T422" s="14">
        <v>0.033</v>
      </c>
      <c r="U422" s="14">
        <v>1.767496E7</v>
      </c>
      <c r="V422" s="14">
        <v>0.479</v>
      </c>
      <c r="W422" s="34">
        <f t="array" ref="W422:X422">VLOOKUP(A422,TOURISM!$A$2:$F$2692,{3,6},0)</f>
        <v>212000000</v>
      </c>
      <c r="X422" s="35">
        <v>3.94E8</v>
      </c>
      <c r="Y422" s="34">
        <f>X422/'HUMAN RESOURCES'!I422</f>
        <v>22.29142244</v>
      </c>
      <c r="Z422" s="34">
        <f t="array" ref="Z422:AE422">VLOOKUP(A422,BUSINESS!$A$2:$J$2692,{4,5,6,7,8,9},0)</f>
        <v>0.489</v>
      </c>
      <c r="AA422" s="14">
        <v>45.0</v>
      </c>
      <c r="AB422" s="14">
        <v>94.0</v>
      </c>
      <c r="AC422" s="14">
        <v>302.0</v>
      </c>
      <c r="AD422" s="14">
        <v>0.01</v>
      </c>
      <c r="AE422" s="14">
        <v>0.087</v>
      </c>
      <c r="AF422" s="14"/>
      <c r="AG422" s="14"/>
      <c r="AH422" s="14"/>
    </row>
    <row r="423">
      <c r="A423" s="32" t="str">
        <f t="shared" si="1"/>
        <v>Cameroon-Africa2005</v>
      </c>
      <c r="B423" s="32" t="s">
        <v>90</v>
      </c>
      <c r="C423" s="33" t="s">
        <v>46</v>
      </c>
      <c r="D423" s="8" t="s">
        <v>57</v>
      </c>
      <c r="E423" s="12">
        <v>1.5775356737E10</v>
      </c>
      <c r="F423" s="12">
        <f>E423/'HUMAN RESOURCES'!I423</f>
        <v>869.7534508</v>
      </c>
      <c r="G423" s="8">
        <v>0.046</v>
      </c>
      <c r="H423" s="8">
        <v>41.0</v>
      </c>
      <c r="I423" s="8">
        <v>0.18</v>
      </c>
      <c r="J423" s="34">
        <f t="array" ref="J423:K423">VLOOKUP(A423,ENERGY!$A$2:$F$2692,{5,6},0)</f>
        <v>6384</v>
      </c>
      <c r="K423" s="14">
        <v>3421.0</v>
      </c>
      <c r="L423" s="14">
        <f>J423/'HUMAN RESOURCES'!I423</f>
        <v>0.0003519734053</v>
      </c>
      <c r="M423" s="14">
        <f>K423/'HUMAN RESOURCES'!I423</f>
        <v>0.0001886123151</v>
      </c>
      <c r="N423" s="34">
        <f t="array" ref="N423:V423">VLOOKUP(A423,'HUMAN RESOURCES'!$A$2:$M$2692,{2,3,4,5,6,7,8,9,10},0)</f>
        <v>0.04</v>
      </c>
      <c r="O423" s="14">
        <v>0.078</v>
      </c>
      <c r="P423" s="14">
        <v>53.0</v>
      </c>
      <c r="Q423" s="14">
        <v>51.0</v>
      </c>
      <c r="R423" s="14">
        <v>0.443</v>
      </c>
      <c r="S423" s="14">
        <v>0.524</v>
      </c>
      <c r="T423" s="14">
        <v>0.033</v>
      </c>
      <c r="U423" s="14">
        <v>1.8137734E7</v>
      </c>
      <c r="V423" s="14">
        <v>0.485</v>
      </c>
      <c r="W423" s="34">
        <f t="array" ref="W423:X423">VLOOKUP(A423,TOURISM!$A$2:$F$2692,{3,6},0)</f>
        <v>229000000</v>
      </c>
      <c r="X423" s="35">
        <v>4.8E8</v>
      </c>
      <c r="Y423" s="34">
        <f>X423/'HUMAN RESOURCES'!I423</f>
        <v>26.46416581</v>
      </c>
      <c r="Z423" s="34">
        <f t="array" ref="Z423:AE423">VLOOKUP(A423,BUSINESS!$A$2:$J$2692,{4,5,6,7,8,9},0)</f>
        <v>0.506</v>
      </c>
      <c r="AA423" s="14">
        <v>45.0</v>
      </c>
      <c r="AB423" s="14">
        <v>94.0</v>
      </c>
      <c r="AC423" s="14">
        <v>654.0</v>
      </c>
      <c r="AD423" s="14">
        <v>0.014</v>
      </c>
      <c r="AE423" s="14">
        <v>0.124</v>
      </c>
      <c r="AF423" s="14"/>
      <c r="AG423" s="14"/>
      <c r="AH423" s="14"/>
    </row>
    <row r="424">
      <c r="A424" s="32" t="str">
        <f t="shared" si="1"/>
        <v>Cameroon-Africa2006</v>
      </c>
      <c r="B424" s="32" t="s">
        <v>90</v>
      </c>
      <c r="C424" s="33" t="s">
        <v>47</v>
      </c>
      <c r="D424" s="8" t="s">
        <v>57</v>
      </c>
      <c r="E424" s="12">
        <v>1.6587921221E10</v>
      </c>
      <c r="F424" s="12">
        <f>E424/'HUMAN RESOURCES'!I424</f>
        <v>891.2517392</v>
      </c>
      <c r="G424" s="8">
        <v>0.049</v>
      </c>
      <c r="H424" s="8">
        <v>45.0</v>
      </c>
      <c r="I424" s="8">
        <v>0.177</v>
      </c>
      <c r="J424" s="34">
        <f t="array" ref="J424:K424">VLOOKUP(A424,ENERGY!$A$2:$F$2692,{5,6},0)</f>
        <v>6340</v>
      </c>
      <c r="K424" s="14">
        <v>5834.0</v>
      </c>
      <c r="L424" s="14">
        <f>J424/'HUMAN RESOURCES'!I424</f>
        <v>0.0003406416001</v>
      </c>
      <c r="M424" s="14">
        <f>K424/'HUMAN RESOURCES'!I424</f>
        <v>0.0003134547468</v>
      </c>
      <c r="N424" s="34">
        <f t="array" ref="N424:V424">VLOOKUP(A424,'HUMAN RESOURCES'!$A$2:$M$2692,{2,3,4,5,6,7,8,9,10},0)</f>
        <v>0.04</v>
      </c>
      <c r="O424" s="14">
        <v>0.076</v>
      </c>
      <c r="P424" s="14">
        <v>53.0</v>
      </c>
      <c r="Q424" s="14">
        <v>51.0</v>
      </c>
      <c r="R424" s="14">
        <v>0.441</v>
      </c>
      <c r="S424" s="14">
        <v>0.526</v>
      </c>
      <c r="T424" s="14">
        <v>0.033</v>
      </c>
      <c r="U424" s="14">
        <v>1.8611937E7</v>
      </c>
      <c r="V424" s="14">
        <v>0.491</v>
      </c>
      <c r="W424" s="34">
        <f t="array" ref="W424:X424">VLOOKUP(A424,TOURISM!$A$2:$F$2692,{3,6},0)</f>
        <v>231000000</v>
      </c>
      <c r="X424" s="35">
        <v>5.21E8</v>
      </c>
      <c r="Y424" s="34">
        <f>X424/'HUMAN RESOURCES'!I424</f>
        <v>27.99278764</v>
      </c>
      <c r="Z424" s="34">
        <f t="array" ref="Z424:AE424">VLOOKUP(A424,BUSINESS!$A$2:$J$2692,{4,5,6,7,8,9},0)</f>
        <v>0.508</v>
      </c>
      <c r="AA424" s="14">
        <v>45.0</v>
      </c>
      <c r="AB424" s="14">
        <v>94.0</v>
      </c>
      <c r="AC424" s="14">
        <v>654.0</v>
      </c>
      <c r="AD424" s="14">
        <v>0.02</v>
      </c>
      <c r="AE424" s="14">
        <v>0.168</v>
      </c>
      <c r="AF424" s="14"/>
      <c r="AG424" s="14"/>
      <c r="AH424" s="14"/>
    </row>
    <row r="425">
      <c r="A425" s="32" t="str">
        <f t="shared" si="1"/>
        <v>Cameroon-Africa2007</v>
      </c>
      <c r="B425" s="32" t="s">
        <v>90</v>
      </c>
      <c r="C425" s="33" t="s">
        <v>48</v>
      </c>
      <c r="D425" s="8" t="s">
        <v>57</v>
      </c>
      <c r="E425" s="12">
        <v>1.7953103009E10</v>
      </c>
      <c r="F425" s="12">
        <f>E425/'HUMAN RESOURCES'!I425</f>
        <v>940.0674202</v>
      </c>
      <c r="G425" s="8">
        <v>0.048</v>
      </c>
      <c r="H425" s="8">
        <v>46.0</v>
      </c>
      <c r="I425" s="8">
        <v>0.153</v>
      </c>
      <c r="J425" s="34">
        <f t="array" ref="J425:K425">VLOOKUP(A425,ENERGY!$A$2:$F$2692,{5,6},0)</f>
        <v>6981</v>
      </c>
      <c r="K425" s="14">
        <v>3696.0</v>
      </c>
      <c r="L425" s="14">
        <f>J425/'HUMAN RESOURCES'!I425</f>
        <v>0.0003655418596</v>
      </c>
      <c r="M425" s="14">
        <f>K425/'HUMAN RESOURCES'!I425</f>
        <v>0.0001935314014</v>
      </c>
      <c r="N425" s="34">
        <f t="array" ref="N425:V425">VLOOKUP(A425,'HUMAN RESOURCES'!$A$2:$M$2692,{2,3,4,5,6,7,8,9,10},0)</f>
        <v>0.04</v>
      </c>
      <c r="O425" s="14">
        <v>0.073</v>
      </c>
      <c r="P425" s="14">
        <v>53.0</v>
      </c>
      <c r="Q425" s="14">
        <v>52.0</v>
      </c>
      <c r="R425" s="14">
        <v>0.439</v>
      </c>
      <c r="S425" s="14">
        <v>0.528</v>
      </c>
      <c r="T425" s="14">
        <v>0.033</v>
      </c>
      <c r="U425" s="14">
        <v>1.9097676E7</v>
      </c>
      <c r="V425" s="14">
        <v>0.497</v>
      </c>
      <c r="W425" s="34">
        <f t="array" ref="W425:X425">VLOOKUP(A425,TOURISM!$A$2:$F$2692,{3,6},0)</f>
        <v>254000000</v>
      </c>
      <c r="X425" s="35">
        <v>4.66E8</v>
      </c>
      <c r="Y425" s="34">
        <f>X425/'HUMAN RESOURCES'!I425</f>
        <v>24.40087475</v>
      </c>
      <c r="Z425" s="34">
        <f t="array" ref="Z425:AE425">VLOOKUP(A425,BUSINESS!$A$2:$J$2692,{4,5,6,7,8,9},0)</f>
        <v>0.508</v>
      </c>
      <c r="AA425" s="14">
        <v>38.0</v>
      </c>
      <c r="AB425" s="14">
        <v>94.0</v>
      </c>
      <c r="AC425" s="14">
        <v>654.0</v>
      </c>
      <c r="AD425" s="14">
        <v>0.029</v>
      </c>
      <c r="AE425" s="14">
        <v>0.238</v>
      </c>
      <c r="AF425" s="14"/>
      <c r="AG425" s="14"/>
      <c r="AH425" s="14"/>
    </row>
    <row r="426">
      <c r="A426" s="32" t="str">
        <f t="shared" si="1"/>
        <v>Cameroon-Africa2008</v>
      </c>
      <c r="B426" s="32" t="s">
        <v>90</v>
      </c>
      <c r="C426" s="33" t="s">
        <v>49</v>
      </c>
      <c r="D426" s="8" t="s">
        <v>57</v>
      </c>
      <c r="E426" s="12">
        <v>2.0431779034E10</v>
      </c>
      <c r="F426" s="12">
        <f>E426/'HUMAN RESOURCES'!I426</f>
        <v>1042.702318</v>
      </c>
      <c r="G426" s="8">
        <v>0.047</v>
      </c>
      <c r="H426" s="8">
        <v>50.0</v>
      </c>
      <c r="I426" s="8">
        <v>0.15</v>
      </c>
      <c r="J426" s="34">
        <f t="array" ref="J426:K426">VLOOKUP(A426,ENERGY!$A$2:$F$2692,{5,6},0)</f>
        <v>6518</v>
      </c>
      <c r="K426" s="14">
        <v>3418.0</v>
      </c>
      <c r="L426" s="14">
        <f>J426/'HUMAN RESOURCES'!I426</f>
        <v>0.0003326354351</v>
      </c>
      <c r="M426" s="14">
        <f>K426/'HUMAN RESOURCES'!I426</f>
        <v>0.0001744320217</v>
      </c>
      <c r="N426" s="34">
        <f t="array" ref="N426:V426">VLOOKUP(A426,'HUMAN RESOURCES'!$A$2:$M$2692,{2,3,4,5,6,7,8,9,10},0)</f>
        <v>0.039</v>
      </c>
      <c r="O426" s="14">
        <v>0.071</v>
      </c>
      <c r="P426" s="14">
        <v>54.0</v>
      </c>
      <c r="Q426" s="14">
        <v>52.0</v>
      </c>
      <c r="R426" s="14">
        <v>0.438</v>
      </c>
      <c r="S426" s="14">
        <v>0.53</v>
      </c>
      <c r="T426" s="14">
        <v>0.033</v>
      </c>
      <c r="U426" s="14">
        <v>1.9595026E7</v>
      </c>
      <c r="V426" s="14">
        <v>0.503</v>
      </c>
      <c r="W426" s="34">
        <f t="array" ref="W426:X426">VLOOKUP(A426,TOURISM!$A$2:$F$2692,{3,6},0)</f>
        <v>167000000</v>
      </c>
      <c r="X426" s="35">
        <v>5.63E8</v>
      </c>
      <c r="Y426" s="34">
        <f>X426/'HUMAN RESOURCES'!I426</f>
        <v>28.73178122</v>
      </c>
      <c r="Z426" s="34">
        <f t="array" ref="Z426:AE426">VLOOKUP(A426,BUSINESS!$A$2:$J$2692,{4,5,6,7,8,9},0)</f>
        <v>0.504</v>
      </c>
      <c r="AA426" s="14">
        <v>38.0</v>
      </c>
      <c r="AB426" s="14">
        <v>94.0</v>
      </c>
      <c r="AC426" s="14">
        <v>654.0</v>
      </c>
      <c r="AD426" s="14">
        <v>0.034</v>
      </c>
      <c r="AE426" s="14">
        <v>0.314</v>
      </c>
      <c r="AF426" s="14"/>
      <c r="AG426" s="14"/>
      <c r="AH426" s="14"/>
    </row>
    <row r="427">
      <c r="A427" s="32" t="str">
        <f t="shared" si="1"/>
        <v>Cameroon-Africa2009</v>
      </c>
      <c r="B427" s="32" t="s">
        <v>90</v>
      </c>
      <c r="C427" s="33" t="s">
        <v>50</v>
      </c>
      <c r="D427" s="8" t="s">
        <v>57</v>
      </c>
      <c r="E427" s="12">
        <v>2.3735537026E10</v>
      </c>
      <c r="F427" s="12">
        <f>E427/'HUMAN RESOURCES'!I427</f>
        <v>1180.640766</v>
      </c>
      <c r="G427" s="8">
        <v>0.05</v>
      </c>
      <c r="H427" s="8">
        <v>60.0</v>
      </c>
      <c r="I427" s="8">
        <v>0.148</v>
      </c>
      <c r="J427" s="34">
        <f t="array" ref="J427:K427">VLOOKUP(A427,ENERGY!$A$2:$F$2692,{5,6},0)</f>
        <v>6766</v>
      </c>
      <c r="K427" s="14">
        <v>3795.0</v>
      </c>
      <c r="L427" s="14">
        <f>J427/'HUMAN RESOURCES'!I427</f>
        <v>0.000336550861</v>
      </c>
      <c r="M427" s="14">
        <f>K427/'HUMAN RESOURCES'!I427</f>
        <v>0.0001887689207</v>
      </c>
      <c r="N427" s="34">
        <f t="array" ref="N427:V427">VLOOKUP(A427,'HUMAN RESOURCES'!$A$2:$M$2692,{2,3,4,5,6,7,8,9,10},0)</f>
        <v>0.039</v>
      </c>
      <c r="O427" s="14">
        <v>0.069</v>
      </c>
      <c r="P427" s="14">
        <v>54.0</v>
      </c>
      <c r="Q427" s="14">
        <v>52.0</v>
      </c>
      <c r="R427" s="14">
        <v>0.436</v>
      </c>
      <c r="S427" s="14">
        <v>0.532</v>
      </c>
      <c r="T427" s="14">
        <v>0.033</v>
      </c>
      <c r="U427" s="14">
        <v>2.0103945E7</v>
      </c>
      <c r="V427" s="14">
        <v>0.509</v>
      </c>
      <c r="W427" s="34">
        <f t="array" ref="W427:X427">VLOOKUP(A427,TOURISM!$A$2:$F$2692,{3,6},0)</f>
        <v>271000000</v>
      </c>
      <c r="X427" s="35">
        <v>4.76E8</v>
      </c>
      <c r="Y427" s="34">
        <f>X427/'HUMAN RESOURCES'!I427</f>
        <v>23.676945</v>
      </c>
      <c r="Z427" s="34">
        <f t="array" ref="Z427:AE427">VLOOKUP(A427,BUSINESS!$A$2:$J$2692,{4,5,6,7,8,9},0)</f>
        <v>0.488</v>
      </c>
      <c r="AA427" s="14">
        <v>35.0</v>
      </c>
      <c r="AB427" s="14">
        <v>94.0</v>
      </c>
      <c r="AC427" s="14">
        <v>654.0</v>
      </c>
      <c r="AD427" s="14">
        <v>0.038</v>
      </c>
      <c r="AE427" s="14">
        <v>0.398</v>
      </c>
      <c r="AF427" s="14"/>
      <c r="AG427" s="14"/>
      <c r="AH427" s="14"/>
    </row>
    <row r="428">
      <c r="A428" s="32" t="str">
        <f t="shared" si="1"/>
        <v>Cameroon-Africa2010</v>
      </c>
      <c r="B428" s="32" t="s">
        <v>90</v>
      </c>
      <c r="C428" s="33" t="s">
        <v>51</v>
      </c>
      <c r="D428" s="8" t="s">
        <v>57</v>
      </c>
      <c r="E428" s="12">
        <v>2.2165009363E10</v>
      </c>
      <c r="F428" s="12">
        <f>E428/'HUMAN RESOURCES'!I428</f>
        <v>1074.701355</v>
      </c>
      <c r="G428" s="8">
        <v>0.051</v>
      </c>
      <c r="H428" s="8">
        <v>56.0</v>
      </c>
      <c r="I428" s="8">
        <v>0.148</v>
      </c>
      <c r="J428" s="34">
        <f t="array" ref="J428:K428">VLOOKUP(A428,ENERGY!$A$2:$F$2692,{5,6},0)</f>
        <v>6310</v>
      </c>
      <c r="K428" s="14">
        <v>3432.0</v>
      </c>
      <c r="L428" s="14">
        <f>J428/'HUMAN RESOURCES'!I428</f>
        <v>0.0003059491398</v>
      </c>
      <c r="M428" s="14">
        <f>K428/'HUMAN RESOURCES'!I428</f>
        <v>0.0001664053008</v>
      </c>
      <c r="N428" s="34">
        <f t="array" ref="N428:V428">VLOOKUP(A428,'HUMAN RESOURCES'!$A$2:$M$2692,{2,3,4,5,6,7,8,9,10},0)</f>
        <v>0.039</v>
      </c>
      <c r="O428" s="14">
        <v>0.066</v>
      </c>
      <c r="P428" s="14">
        <v>55.0</v>
      </c>
      <c r="Q428" s="14">
        <v>53.0</v>
      </c>
      <c r="R428" s="14">
        <v>0.434</v>
      </c>
      <c r="S428" s="14">
        <v>0.533</v>
      </c>
      <c r="T428" s="14">
        <v>0.032</v>
      </c>
      <c r="U428" s="14">
        <v>2.0624343E7</v>
      </c>
      <c r="V428" s="14">
        <v>0.515</v>
      </c>
      <c r="W428" s="34">
        <f t="array" ref="W428:X428">VLOOKUP(A428,TOURISM!$A$2:$F$2692,{3,6},0)</f>
        <v>171000000</v>
      </c>
      <c r="X428" s="35">
        <v>2.65E8</v>
      </c>
      <c r="Y428" s="34">
        <f>X428/'HUMAN RESOURCES'!I428</f>
        <v>12.84889414</v>
      </c>
      <c r="Z428" s="34">
        <f t="array" ref="Z428:AE428">VLOOKUP(A428,BUSINESS!$A$2:$J$2692,{4,5,6,7,8,9},0)</f>
        <v>0.488</v>
      </c>
      <c r="AA428" s="14">
        <v>19.0</v>
      </c>
      <c r="AB428" s="14">
        <v>94.0</v>
      </c>
      <c r="AC428" s="14">
        <v>654.0</v>
      </c>
      <c r="AD428" s="14">
        <v>0.043</v>
      </c>
      <c r="AE428" s="14">
        <v>0.419</v>
      </c>
      <c r="AF428" s="14"/>
      <c r="AG428" s="14"/>
      <c r="AH428" s="14"/>
    </row>
    <row r="429">
      <c r="A429" s="32" t="str">
        <f t="shared" si="1"/>
        <v>Cameroon-Africa2011</v>
      </c>
      <c r="B429" s="32" t="s">
        <v>90</v>
      </c>
      <c r="C429" s="33" t="s">
        <v>52</v>
      </c>
      <c r="D429" s="8" t="s">
        <v>57</v>
      </c>
      <c r="E429" s="12">
        <v>2.2493301699E10</v>
      </c>
      <c r="F429" s="12">
        <f>E429/'HUMAN RESOURCES'!I429</f>
        <v>1063.197793</v>
      </c>
      <c r="G429" s="8">
        <v>0.053</v>
      </c>
      <c r="H429" s="8">
        <v>57.0</v>
      </c>
      <c r="I429" s="8">
        <v>0.148</v>
      </c>
      <c r="J429" s="34">
        <f t="array" ref="J429:K429">VLOOKUP(A429,ENERGY!$A$2:$F$2692,{5,6},0)</f>
        <v>6723</v>
      </c>
      <c r="K429" s="14">
        <v>3828.0</v>
      </c>
      <c r="L429" s="14">
        <f>J429/'HUMAN RESOURCES'!I429</f>
        <v>0.0003177781038</v>
      </c>
      <c r="M429" s="14">
        <f>K429/'HUMAN RESOURCES'!I429</f>
        <v>0.0001809392505</v>
      </c>
      <c r="N429" s="34">
        <f t="array" ref="N429:V429">VLOOKUP(A429,'HUMAN RESOURCES'!$A$2:$M$2692,{2,3,4,5,6,7,8,9,10},0)</f>
        <v>0.038</v>
      </c>
      <c r="O429" s="14">
        <v>0.064</v>
      </c>
      <c r="P429" s="14">
        <v>55.0</v>
      </c>
      <c r="Q429" s="14">
        <v>53.0</v>
      </c>
      <c r="R429" s="14">
        <v>0.432</v>
      </c>
      <c r="S429" s="14">
        <v>0.535</v>
      </c>
      <c r="T429" s="14">
        <v>0.032</v>
      </c>
      <c r="U429" s="14">
        <v>2.1156272E7</v>
      </c>
      <c r="V429" s="14">
        <v>0.521</v>
      </c>
      <c r="W429" s="34">
        <f t="array" ref="W429:X429">VLOOKUP(A429,TOURISM!$A$2:$F$2692,{3,6},0)</f>
        <v>423000000</v>
      </c>
      <c r="X429" s="35">
        <v>6.22E8</v>
      </c>
      <c r="Y429" s="34">
        <f>X429/'HUMAN RESOURCES'!I429</f>
        <v>29.40026485</v>
      </c>
      <c r="Z429" s="34">
        <f t="array" ref="Z429:AE429">VLOOKUP(A429,BUSINESS!$A$2:$J$2692,{4,5,6,7,8,9},0)</f>
        <v>0.488</v>
      </c>
      <c r="AA429" s="14">
        <v>15.0</v>
      </c>
      <c r="AB429" s="14">
        <v>94.0</v>
      </c>
      <c r="AC429" s="14">
        <v>654.0</v>
      </c>
      <c r="AD429" s="14">
        <v>0.05</v>
      </c>
      <c r="AE429" s="14">
        <v>0.496</v>
      </c>
      <c r="AF429" s="14"/>
      <c r="AG429" s="14"/>
      <c r="AH429" s="14"/>
    </row>
    <row r="430">
      <c r="A430" s="32" t="str">
        <f t="shared" si="1"/>
        <v>Cameroon-Africa2012</v>
      </c>
      <c r="B430" s="32" t="s">
        <v>90</v>
      </c>
      <c r="C430" s="33" t="s">
        <v>53</v>
      </c>
      <c r="D430" s="8" t="s">
        <v>57</v>
      </c>
      <c r="E430" s="12">
        <v>2.5486923059E10</v>
      </c>
      <c r="F430" s="12">
        <f>E430/'HUMAN RESOURCES'!I430</f>
        <v>1174.532556</v>
      </c>
      <c r="G430" s="8">
        <v>0.054</v>
      </c>
      <c r="H430" s="8">
        <v>64.0</v>
      </c>
      <c r="I430" s="8">
        <v>0.148</v>
      </c>
      <c r="J430" s="34">
        <f t="array" ref="J430:K430">VLOOKUP(A430,ENERGY!$A$2:$F$2692,{5,6},0)</f>
        <v>6959</v>
      </c>
      <c r="K430" s="14">
        <v>3957.0</v>
      </c>
      <c r="L430" s="14">
        <f>J430/'HUMAN RESOURCES'!I430</f>
        <v>0.0003206966976</v>
      </c>
      <c r="M430" s="14">
        <f>K430/'HUMAN RESOURCES'!I430</f>
        <v>0.0001823533313</v>
      </c>
      <c r="N430" s="34">
        <f t="array" ref="N430:V430">VLOOKUP(A430,'HUMAN RESOURCES'!$A$2:$M$2692,{2,3,4,5,6,7,8,9,10},0)</f>
        <v>0.038</v>
      </c>
      <c r="O430" s="14">
        <v>0.062</v>
      </c>
      <c r="P430" s="14">
        <v>56.0</v>
      </c>
      <c r="Q430" s="14">
        <v>54.0</v>
      </c>
      <c r="R430" s="14">
        <v>0.431</v>
      </c>
      <c r="S430" s="14">
        <v>0.537</v>
      </c>
      <c r="T430" s="14">
        <v>0.032</v>
      </c>
      <c r="U430" s="14">
        <v>2.1699631E7</v>
      </c>
      <c r="V430" s="14">
        <v>0.527</v>
      </c>
      <c r="W430" s="34">
        <f t="array" ref="W430:X430">VLOOKUP(A430,TOURISM!$A$2:$F$2692,{3,6},0)</f>
        <v>377000000</v>
      </c>
      <c r="X430" s="35">
        <v>6.68E8</v>
      </c>
      <c r="Y430" s="34">
        <f>X430/'HUMAN RESOURCES'!I430</f>
        <v>30.78393361</v>
      </c>
      <c r="Z430" s="34">
        <f t="array" ref="Z430:AE430">VLOOKUP(A430,BUSINESS!$A$2:$J$2692,{4,5,6,7,8,9},0)</f>
        <v>0.488</v>
      </c>
      <c r="AA430" s="14">
        <v>15.0</v>
      </c>
      <c r="AB430" s="14">
        <v>162.0</v>
      </c>
      <c r="AC430" s="14">
        <v>654.0</v>
      </c>
      <c r="AD430" s="14">
        <v>0.057</v>
      </c>
      <c r="AE430" s="14">
        <v>0.604</v>
      </c>
      <c r="AF430" s="14"/>
      <c r="AG430" s="14"/>
      <c r="AH430" s="14"/>
    </row>
    <row r="431">
      <c r="A431" s="32" t="str">
        <f t="shared" si="1"/>
        <v>Canada-The Americas2000</v>
      </c>
      <c r="B431" s="32" t="s">
        <v>91</v>
      </c>
      <c r="C431" s="33" t="s">
        <v>40</v>
      </c>
      <c r="D431" s="8" t="s">
        <v>63</v>
      </c>
      <c r="E431" s="12">
        <v>1.82E12</v>
      </c>
      <c r="F431" s="12">
        <f>E431/'HUMAN RESOURCES'!I431</f>
        <v>59149.09798</v>
      </c>
      <c r="G431" s="8">
        <v>0.109</v>
      </c>
      <c r="H431" s="8">
        <v>5741.0</v>
      </c>
      <c r="I431" s="8">
        <v>0.03</v>
      </c>
      <c r="J431" s="34">
        <f t="array" ref="J431:K431">VLOOKUP(A431,ENERGY!$A$2:$F$2692,{5,6},0)</f>
        <v>252651</v>
      </c>
      <c r="K431" s="14">
        <v>8529.0</v>
      </c>
      <c r="L431" s="14">
        <f>J431/'HUMAN RESOURCES'!I431</f>
        <v>0.008211032282</v>
      </c>
      <c r="M431" s="14">
        <f>K431/'HUMAN RESOURCES'!I431</f>
        <v>0.0002771882729</v>
      </c>
      <c r="N431" s="34">
        <f t="array" ref="N431:V431">VLOOKUP(A431,'HUMAN RESOURCES'!$A$2:$M$2692,{2,3,4,5,6,7,8,9,10},0)</f>
        <v>0.011</v>
      </c>
      <c r="O431" s="14">
        <v>0.005</v>
      </c>
      <c r="P431" s="14">
        <v>82.0</v>
      </c>
      <c r="Q431" s="14">
        <v>77.0</v>
      </c>
      <c r="R431" s="14">
        <v>0.192</v>
      </c>
      <c r="S431" s="14">
        <v>0.683</v>
      </c>
      <c r="T431" s="14">
        <v>0.125</v>
      </c>
      <c r="U431" s="14">
        <v>3.07697E7</v>
      </c>
      <c r="V431" s="14">
        <v>0.795</v>
      </c>
      <c r="W431" s="34">
        <f t="array" ref="W431:X431">VLOOKUP(A431,TOURISM!$A$2:$F$2692,{3,6},0)</f>
        <v>13035000000</v>
      </c>
      <c r="X431" s="35">
        <v>1.5125E10</v>
      </c>
      <c r="Y431" s="34">
        <f>X431/'HUMAN RESOURCES'!I431</f>
        <v>491.5550038</v>
      </c>
      <c r="Z431" s="34">
        <f t="array" ref="Z431:AE431">VLOOKUP(A431,BUSINESS!$A$2:$J$2692,{4,5,6,7,8,9},0)</f>
        <v>0.489</v>
      </c>
      <c r="AA431" s="14">
        <v>26.0</v>
      </c>
      <c r="AB431" s="14">
        <v>94.0</v>
      </c>
      <c r="AC431" s="14">
        <v>302.0</v>
      </c>
      <c r="AD431" s="14">
        <v>0.513</v>
      </c>
      <c r="AE431" s="14">
        <v>0.284</v>
      </c>
      <c r="AF431" s="14"/>
      <c r="AG431" s="14"/>
      <c r="AH431" s="14"/>
    </row>
    <row r="432">
      <c r="A432" s="32" t="str">
        <f t="shared" si="1"/>
        <v>Canada-The Americas2001</v>
      </c>
      <c r="B432" s="32" t="s">
        <v>91</v>
      </c>
      <c r="C432" s="33" t="s">
        <v>42</v>
      </c>
      <c r="D432" s="8" t="s">
        <v>63</v>
      </c>
      <c r="E432" s="12">
        <v>7.39E11</v>
      </c>
      <c r="F432" s="12">
        <f>E432/'HUMAN RESOURCES'!I432</f>
        <v>23775.8953</v>
      </c>
      <c r="G432" s="8">
        <v>0.088</v>
      </c>
      <c r="H432" s="8">
        <v>2090.0</v>
      </c>
      <c r="I432" s="8">
        <v>0.073</v>
      </c>
      <c r="J432" s="34">
        <f t="array" ref="J432:K432">VLOOKUP(A432,ENERGY!$A$2:$F$2692,{5,6},0)</f>
        <v>251845</v>
      </c>
      <c r="K432" s="14">
        <v>8529.0</v>
      </c>
      <c r="L432" s="14">
        <f>J432/'HUMAN RESOURCES'!I432</f>
        <v>0.008102625644</v>
      </c>
      <c r="M432" s="14">
        <f>K432/'HUMAN RESOURCES'!I432</f>
        <v>0.0002744040744</v>
      </c>
      <c r="N432" s="34">
        <f t="array" ref="N432:V432">VLOOKUP(A432,'HUMAN RESOURCES'!$A$2:$M$2692,{2,3,4,5,6,7,8,9,10},0)</f>
        <v>0.011</v>
      </c>
      <c r="O432" s="14">
        <v>0.005</v>
      </c>
      <c r="P432" s="14">
        <v>82.0</v>
      </c>
      <c r="Q432" s="14">
        <v>77.0</v>
      </c>
      <c r="R432" s="14">
        <v>0.189</v>
      </c>
      <c r="S432" s="14">
        <v>0.685</v>
      </c>
      <c r="T432" s="14">
        <v>0.127</v>
      </c>
      <c r="U432" s="14">
        <v>3.10819E7</v>
      </c>
      <c r="V432" s="14">
        <v>0.798</v>
      </c>
      <c r="W432" s="34">
        <f t="array" ref="W432:X432">VLOOKUP(A432,TOURISM!$A$2:$F$2692,{3,6},0)</f>
        <v>12680000000</v>
      </c>
      <c r="X432" s="35">
        <v>1.4634E10</v>
      </c>
      <c r="Y432" s="34">
        <f>X432/'HUMAN RESOURCES'!I432</f>
        <v>470.8206384</v>
      </c>
      <c r="Z432" s="34">
        <f t="array" ref="Z432:AE432">VLOOKUP(A432,BUSINESS!$A$2:$J$2692,{4,5,6,7,8,9},0)</f>
        <v>0.489</v>
      </c>
      <c r="AA432" s="14">
        <v>26.0</v>
      </c>
      <c r="AB432" s="14">
        <v>94.0</v>
      </c>
      <c r="AC432" s="14">
        <v>302.0</v>
      </c>
      <c r="AD432" s="14">
        <v>0.602</v>
      </c>
      <c r="AE432" s="14">
        <v>0.344</v>
      </c>
      <c r="AF432" s="14"/>
      <c r="AG432" s="14"/>
      <c r="AH432" s="14"/>
    </row>
    <row r="433">
      <c r="A433" s="32" t="str">
        <f t="shared" si="1"/>
        <v>Canada-The Americas2002</v>
      </c>
      <c r="B433" s="32" t="s">
        <v>91</v>
      </c>
      <c r="C433" s="33" t="s">
        <v>43</v>
      </c>
      <c r="D433" s="8" t="s">
        <v>63</v>
      </c>
      <c r="E433" s="12">
        <v>7.33E11</v>
      </c>
      <c r="F433" s="12">
        <f>E433/'HUMAN RESOURCES'!I433</f>
        <v>23372.23391</v>
      </c>
      <c r="G433" s="8">
        <v>0.093</v>
      </c>
      <c r="H433" s="8">
        <v>2152.0</v>
      </c>
      <c r="I433" s="8">
        <v>0.058</v>
      </c>
      <c r="J433" s="34">
        <f t="array" ref="J433:K433">VLOOKUP(A433,ENERGY!$A$2:$F$2692,{5,6},0)</f>
        <v>250992</v>
      </c>
      <c r="K433" s="14">
        <v>499137.0</v>
      </c>
      <c r="L433" s="14">
        <f>J433/'HUMAN RESOURCES'!I433</f>
        <v>0.008003061029</v>
      </c>
      <c r="M433" s="14">
        <f>K433/'HUMAN RESOURCES'!I433</f>
        <v>0.01591534341</v>
      </c>
      <c r="N433" s="34">
        <f t="array" ref="N433:V433">VLOOKUP(A433,'HUMAN RESOURCES'!$A$2:$M$2692,{2,3,4,5,6,7,8,9,10},0)</f>
        <v>0.011</v>
      </c>
      <c r="O433" s="14">
        <v>0.005</v>
      </c>
      <c r="P433" s="14">
        <v>82.0</v>
      </c>
      <c r="Q433" s="14">
        <v>77.0</v>
      </c>
      <c r="R433" s="14">
        <v>0.186</v>
      </c>
      <c r="S433" s="14">
        <v>0.687</v>
      </c>
      <c r="T433" s="14">
        <v>0.128</v>
      </c>
      <c r="U433" s="14">
        <v>3.1362E7</v>
      </c>
      <c r="V433" s="14">
        <v>0.799</v>
      </c>
      <c r="W433" s="34">
        <f t="array" ref="W433:X433">VLOOKUP(A433,TOURISM!$A$2:$F$2692,{3,6},0)</f>
        <v>12744000000</v>
      </c>
      <c r="X433" s="35">
        <v>1.4257E10</v>
      </c>
      <c r="Y433" s="34">
        <f>X433/'HUMAN RESOURCES'!I433</f>
        <v>454.5947325</v>
      </c>
      <c r="Z433" s="34">
        <f t="array" ref="Z433:AE433">VLOOKUP(A433,BUSINESS!$A$2:$J$2692,{4,5,6,7,8,9},0)</f>
        <v>0.489</v>
      </c>
      <c r="AA433" s="14">
        <v>26.0</v>
      </c>
      <c r="AB433" s="14">
        <v>94.0</v>
      </c>
      <c r="AC433" s="14">
        <v>302.0</v>
      </c>
      <c r="AD433" s="14">
        <v>0.616</v>
      </c>
      <c r="AE433" s="14">
        <v>0.379</v>
      </c>
      <c r="AF433" s="14"/>
      <c r="AG433" s="14"/>
      <c r="AH433" s="14"/>
    </row>
    <row r="434">
      <c r="A434" s="32" t="str">
        <f t="shared" si="1"/>
        <v>Canada-The Americas2003</v>
      </c>
      <c r="B434" s="32" t="s">
        <v>91</v>
      </c>
      <c r="C434" s="33" t="s">
        <v>44</v>
      </c>
      <c r="D434" s="8" t="s">
        <v>63</v>
      </c>
      <c r="E434" s="12">
        <v>7.53E11</v>
      </c>
      <c r="F434" s="12">
        <f>E434/'HUMAN RESOURCES'!I434</f>
        <v>23771.9409</v>
      </c>
      <c r="G434" s="8">
        <v>0.096</v>
      </c>
      <c r="H434" s="8">
        <v>2254.0</v>
      </c>
      <c r="I434" s="8">
        <v>0.042</v>
      </c>
      <c r="J434" s="34">
        <f t="array" ref="J434:K434">VLOOKUP(A434,ENERGY!$A$2:$F$2692,{5,6},0)</f>
        <v>251326</v>
      </c>
      <c r="K434" s="14">
        <v>513937.0</v>
      </c>
      <c r="L434" s="14">
        <f>J434/'HUMAN RESOURCES'!I434</f>
        <v>0.007934272004</v>
      </c>
      <c r="M434" s="14">
        <f>K434/'HUMAN RESOURCES'!I434</f>
        <v>0.01622480743</v>
      </c>
      <c r="N434" s="34">
        <f t="array" ref="N434:V434">VLOOKUP(A434,'HUMAN RESOURCES'!$A$2:$M$2692,{2,3,4,5,6,7,8,9,10},0)</f>
        <v>0.011</v>
      </c>
      <c r="O434" s="14">
        <v>0.005</v>
      </c>
      <c r="P434" s="14">
        <v>82.0</v>
      </c>
      <c r="Q434" s="14">
        <v>77.0</v>
      </c>
      <c r="R434" s="14">
        <v>0.183</v>
      </c>
      <c r="S434" s="14">
        <v>0.689</v>
      </c>
      <c r="T434" s="14">
        <v>0.129</v>
      </c>
      <c r="U434" s="14">
        <v>3.1676E7</v>
      </c>
      <c r="V434" s="14">
        <v>0.8</v>
      </c>
      <c r="W434" s="34">
        <f t="array" ref="W434:X434">VLOOKUP(A434,TOURISM!$A$2:$F$2692,{3,6},0)</f>
        <v>12236000000</v>
      </c>
      <c r="X434" s="35">
        <v>1.6309E10</v>
      </c>
      <c r="Y434" s="34">
        <f>X434/'HUMAN RESOURCES'!I434</f>
        <v>514.8693017</v>
      </c>
      <c r="Z434" s="34">
        <f t="array" ref="Z434:AE434">VLOOKUP(A434,BUSINESS!$A$2:$J$2692,{4,5,6,7,8,9},0)</f>
        <v>0.489</v>
      </c>
      <c r="AA434" s="14">
        <v>3.0</v>
      </c>
      <c r="AB434" s="14">
        <v>94.0</v>
      </c>
      <c r="AC434" s="14">
        <v>302.0</v>
      </c>
      <c r="AD434" s="14">
        <v>0.642</v>
      </c>
      <c r="AE434" s="14">
        <v>0.421</v>
      </c>
      <c r="AF434" s="14"/>
      <c r="AG434" s="14"/>
      <c r="AH434" s="14"/>
    </row>
    <row r="435">
      <c r="A435" s="32" t="str">
        <f t="shared" si="1"/>
        <v>Canada-The Americas2004</v>
      </c>
      <c r="B435" s="32" t="s">
        <v>91</v>
      </c>
      <c r="C435" s="33" t="s">
        <v>45</v>
      </c>
      <c r="D435" s="8" t="s">
        <v>63</v>
      </c>
      <c r="E435" s="12">
        <v>8.88E11</v>
      </c>
      <c r="F435" s="12">
        <f>E435/'HUMAN RESOURCES'!I435</f>
        <v>27754.33662</v>
      </c>
      <c r="G435" s="8">
        <v>0.098</v>
      </c>
      <c r="H435" s="8">
        <v>2680.0</v>
      </c>
      <c r="I435" s="8">
        <v>0.047</v>
      </c>
      <c r="J435" s="34">
        <f t="array" ref="J435:K435">VLOOKUP(A435,ENERGY!$A$2:$F$2692,{5,6},0)</f>
        <v>264724</v>
      </c>
      <c r="K435" s="14">
        <v>544975.0</v>
      </c>
      <c r="L435" s="14">
        <f>J435/'HUMAN RESOURCES'!I435</f>
        <v>0.0082739178</v>
      </c>
      <c r="M435" s="14">
        <f>K435/'HUMAN RESOURCES'!I435</f>
        <v>0.01703313018</v>
      </c>
      <c r="N435" s="34">
        <f t="array" ref="N435:V435">VLOOKUP(A435,'HUMAN RESOURCES'!$A$2:$M$2692,{2,3,4,5,6,7,8,9,10},0)</f>
        <v>0.011</v>
      </c>
      <c r="O435" s="14">
        <v>0.005</v>
      </c>
      <c r="P435" s="14">
        <v>83.0</v>
      </c>
      <c r="Q435" s="14">
        <v>78.0</v>
      </c>
      <c r="R435" s="14">
        <v>0.18</v>
      </c>
      <c r="S435" s="14">
        <v>0.691</v>
      </c>
      <c r="T435" s="14">
        <v>0.13</v>
      </c>
      <c r="U435" s="14">
        <v>3.1995E7</v>
      </c>
      <c r="V435" s="14">
        <v>0.8</v>
      </c>
      <c r="W435" s="34">
        <f t="array" ref="W435:X435">VLOOKUP(A435,TOURISM!$A$2:$F$2692,{3,6},0)</f>
        <v>15135000000</v>
      </c>
      <c r="X435" s="35">
        <v>1.9267E10</v>
      </c>
      <c r="Y435" s="34">
        <f>X435/'HUMAN RESOURCES'!I435</f>
        <v>602.1878419</v>
      </c>
      <c r="Z435" s="34">
        <f t="array" ref="Z435:AE435">VLOOKUP(A435,BUSINESS!$A$2:$J$2692,{4,5,6,7,8,9},0)</f>
        <v>0.489</v>
      </c>
      <c r="AA435" s="14">
        <v>3.0</v>
      </c>
      <c r="AB435" s="14">
        <v>94.0</v>
      </c>
      <c r="AC435" s="14">
        <v>302.0</v>
      </c>
      <c r="AD435" s="14">
        <v>0.66</v>
      </c>
      <c r="AE435" s="14">
        <v>0.471</v>
      </c>
      <c r="AF435" s="14"/>
      <c r="AG435" s="14"/>
      <c r="AH435" s="14"/>
    </row>
    <row r="436">
      <c r="A436" s="32" t="str">
        <f t="shared" si="1"/>
        <v>Canada-The Americas2005</v>
      </c>
      <c r="B436" s="32" t="s">
        <v>91</v>
      </c>
      <c r="C436" s="33" t="s">
        <v>46</v>
      </c>
      <c r="D436" s="8" t="s">
        <v>63</v>
      </c>
      <c r="E436" s="12">
        <v>1.02E12</v>
      </c>
      <c r="F436" s="12">
        <f>E436/'HUMAN RESOURCES'!I436</f>
        <v>31567.21961</v>
      </c>
      <c r="G436" s="8">
        <v>0.098</v>
      </c>
      <c r="H436" s="8">
        <v>3047.0</v>
      </c>
      <c r="I436" s="8">
        <v>0.04</v>
      </c>
      <c r="J436" s="34">
        <f t="array" ref="J436:K436">VLOOKUP(A436,ENERGY!$A$2:$F$2692,{5,6},0)</f>
        <v>247878</v>
      </c>
      <c r="K436" s="14">
        <v>525690.0</v>
      </c>
      <c r="L436" s="14">
        <f>J436/'HUMAN RESOURCES'!I436</f>
        <v>0.007671391434</v>
      </c>
      <c r="M436" s="14">
        <f>K436/'HUMAN RESOURCES'!I436</f>
        <v>0.01626918792</v>
      </c>
      <c r="N436" s="34">
        <f t="array" ref="N436:V436">VLOOKUP(A436,'HUMAN RESOURCES'!$A$2:$M$2692,{2,3,4,5,6,7,8,9,10},0)</f>
        <v>0.011</v>
      </c>
      <c r="O436" s="14">
        <v>0.005</v>
      </c>
      <c r="P436" s="14">
        <v>83.0</v>
      </c>
      <c r="Q436" s="14">
        <v>78.0</v>
      </c>
      <c r="R436" s="14">
        <v>0.177</v>
      </c>
      <c r="S436" s="14">
        <v>0.692</v>
      </c>
      <c r="T436" s="14">
        <v>0.131</v>
      </c>
      <c r="U436" s="14">
        <v>3.2312E7</v>
      </c>
      <c r="V436" s="14">
        <v>0.801</v>
      </c>
      <c r="W436" s="34">
        <f t="array" ref="W436:X436">VLOOKUP(A436,TOURISM!$A$2:$F$2692,{3,6},0)</f>
        <v>15887000000</v>
      </c>
      <c r="X436" s="35">
        <v>2.2739E10</v>
      </c>
      <c r="Y436" s="34">
        <f>X436/'HUMAN RESOURCES'!I436</f>
        <v>703.7323595</v>
      </c>
      <c r="Z436" s="34">
        <f t="array" ref="Z436:AE436">VLOOKUP(A436,BUSINESS!$A$2:$J$2692,{4,5,6,7,8,9},0)</f>
        <v>0.475</v>
      </c>
      <c r="AA436" s="14">
        <v>3.0</v>
      </c>
      <c r="AB436" s="14">
        <v>94.0</v>
      </c>
      <c r="AC436" s="14">
        <v>119.0</v>
      </c>
      <c r="AD436" s="14">
        <v>0.717</v>
      </c>
      <c r="AE436" s="14">
        <v>0.528</v>
      </c>
      <c r="AF436" s="14"/>
      <c r="AG436" s="14"/>
      <c r="AH436" s="14"/>
    </row>
    <row r="437">
      <c r="A437" s="32" t="str">
        <f t="shared" si="1"/>
        <v>Canada-The Americas2006</v>
      </c>
      <c r="B437" s="32" t="s">
        <v>91</v>
      </c>
      <c r="C437" s="33" t="s">
        <v>47</v>
      </c>
      <c r="D437" s="8" t="s">
        <v>63</v>
      </c>
      <c r="E437" s="12">
        <v>1.16E12</v>
      </c>
      <c r="F437" s="12">
        <f>E437/'HUMAN RESOURCES'!I437</f>
        <v>35615.04496</v>
      </c>
      <c r="G437" s="8">
        <v>0.098</v>
      </c>
      <c r="H437" s="8">
        <v>3452.0</v>
      </c>
      <c r="I437" s="8">
        <v>0.044</v>
      </c>
      <c r="J437" s="34">
        <f t="array" ref="J437:K437">VLOOKUP(A437,ENERGY!$A$2:$F$2692,{5,6},0)</f>
        <v>271728</v>
      </c>
      <c r="K437" s="14">
        <v>560802.0</v>
      </c>
      <c r="L437" s="14">
        <f>J437/'HUMAN RESOURCES'!I437</f>
        <v>0.008342762877</v>
      </c>
      <c r="M437" s="14">
        <f>K437/'HUMAN RESOURCES'!I437</f>
        <v>0.01721809349</v>
      </c>
      <c r="N437" s="34">
        <f t="array" ref="N437:V437">VLOOKUP(A437,'HUMAN RESOURCES'!$A$2:$M$2692,{2,3,4,5,6,7,8,9,10},0)</f>
        <v>0.011</v>
      </c>
      <c r="O437" s="14">
        <v>0.005</v>
      </c>
      <c r="P437" s="14">
        <v>83.0</v>
      </c>
      <c r="Q437" s="14">
        <v>78.0</v>
      </c>
      <c r="R437" s="14">
        <v>0.174</v>
      </c>
      <c r="S437" s="14">
        <v>0.694</v>
      </c>
      <c r="T437" s="14">
        <v>0.133</v>
      </c>
      <c r="U437" s="14">
        <v>3.2570505E7</v>
      </c>
      <c r="V437" s="14">
        <v>0.802</v>
      </c>
      <c r="W437" s="34">
        <f t="array" ref="W437:X437">VLOOKUP(A437,TOURISM!$A$2:$F$2692,{3,6},0)</f>
        <v>16837000000</v>
      </c>
      <c r="X437" s="35">
        <v>2.6067E10</v>
      </c>
      <c r="Y437" s="34">
        <f>X437/'HUMAN RESOURCES'!I437</f>
        <v>800.325325</v>
      </c>
      <c r="Z437" s="34">
        <f t="array" ref="Z437:AE437">VLOOKUP(A437,BUSINESS!$A$2:$J$2692,{4,5,6,7,8,9},0)</f>
        <v>0.45</v>
      </c>
      <c r="AA437" s="14">
        <v>3.0</v>
      </c>
      <c r="AB437" s="14">
        <v>94.0</v>
      </c>
      <c r="AC437" s="14">
        <v>119.0</v>
      </c>
      <c r="AD437" s="14">
        <v>0.724</v>
      </c>
      <c r="AE437" s="14">
        <v>0.575</v>
      </c>
      <c r="AF437" s="14"/>
      <c r="AG437" s="14"/>
      <c r="AH437" s="14"/>
    </row>
    <row r="438">
      <c r="A438" s="32" t="str">
        <f t="shared" si="1"/>
        <v>Canada-The Americas2007</v>
      </c>
      <c r="B438" s="32" t="s">
        <v>91</v>
      </c>
      <c r="C438" s="33" t="s">
        <v>48</v>
      </c>
      <c r="D438" s="8" t="s">
        <v>63</v>
      </c>
      <c r="E438" s="12">
        <v>1.31E12</v>
      </c>
      <c r="F438" s="12">
        <f>E438/'HUMAN RESOURCES'!I438</f>
        <v>39832.24483</v>
      </c>
      <c r="G438" s="8">
        <v>0.1</v>
      </c>
      <c r="H438" s="8">
        <v>3904.0</v>
      </c>
      <c r="I438" s="8">
        <v>0.058</v>
      </c>
      <c r="J438" s="34">
        <f t="array" ref="J438:K438">VLOOKUP(A438,ENERGY!$A$2:$F$2692,{5,6},0)</f>
        <v>272206</v>
      </c>
      <c r="K438" s="14">
        <v>563072.0</v>
      </c>
      <c r="L438" s="14">
        <f>J438/'HUMAN RESOURCES'!I438</f>
        <v>0.0082767756</v>
      </c>
      <c r="M438" s="14">
        <f>K438/'HUMAN RESOURCES'!I438</f>
        <v>0.01712093264</v>
      </c>
      <c r="N438" s="34">
        <f t="array" ref="N438:V438">VLOOKUP(A438,'HUMAN RESOURCES'!$A$2:$M$2692,{2,3,4,5,6,7,8,9,10},0)</f>
        <v>0.011</v>
      </c>
      <c r="O438" s="14">
        <v>0.005</v>
      </c>
      <c r="P438" s="14">
        <v>83.0</v>
      </c>
      <c r="Q438" s="14">
        <v>78.0</v>
      </c>
      <c r="R438" s="14">
        <v>0.171</v>
      </c>
      <c r="S438" s="14">
        <v>0.695</v>
      </c>
      <c r="T438" s="14">
        <v>0.134</v>
      </c>
      <c r="U438" s="14">
        <v>3.2887928E7</v>
      </c>
      <c r="V438" s="14">
        <v>0.804</v>
      </c>
      <c r="W438" s="34">
        <f t="array" ref="W438:X438">VLOOKUP(A438,TOURISM!$A$2:$F$2692,{3,6},0)</f>
        <v>17961000000</v>
      </c>
      <c r="X438" s="35">
        <v>3.1099E10</v>
      </c>
      <c r="Y438" s="34">
        <f>X438/'HUMAN RESOURCES'!I438</f>
        <v>945.6053297</v>
      </c>
      <c r="Z438" s="34">
        <f t="array" ref="Z438:AE438">VLOOKUP(A438,BUSINESS!$A$2:$J$2692,{4,5,6,7,8,9},0)</f>
        <v>0.443</v>
      </c>
      <c r="AA438" s="14">
        <v>3.0</v>
      </c>
      <c r="AB438" s="14">
        <v>94.0</v>
      </c>
      <c r="AC438" s="14">
        <v>119.0</v>
      </c>
      <c r="AD438" s="14">
        <v>0.732</v>
      </c>
      <c r="AE438" s="14">
        <v>0.615</v>
      </c>
      <c r="AF438" s="14"/>
      <c r="AG438" s="14"/>
      <c r="AH438" s="14"/>
    </row>
    <row r="439">
      <c r="A439" s="32" t="str">
        <f t="shared" si="1"/>
        <v>Canada-The Americas2008</v>
      </c>
      <c r="B439" s="32" t="s">
        <v>91</v>
      </c>
      <c r="C439" s="33" t="s">
        <v>49</v>
      </c>
      <c r="D439" s="8" t="s">
        <v>63</v>
      </c>
      <c r="E439" s="12">
        <v>1.46E12</v>
      </c>
      <c r="F439" s="12">
        <f>E439/'HUMAN RESOURCES'!I439</f>
        <v>43915.3573</v>
      </c>
      <c r="G439" s="8">
        <v>0.1</v>
      </c>
      <c r="H439" s="8">
        <v>4330.0</v>
      </c>
      <c r="I439" s="8">
        <v>0.061</v>
      </c>
      <c r="J439" s="34">
        <f t="array" ref="J439:K439">VLOOKUP(A439,ENERGY!$A$2:$F$2692,{5,6},0)</f>
        <v>248220</v>
      </c>
      <c r="K439" s="14">
        <v>519163.0</v>
      </c>
      <c r="L439" s="14">
        <f>J439/'HUMAN RESOURCES'!I439</f>
        <v>0.007466212321</v>
      </c>
      <c r="M439" s="14">
        <f>K439/'HUMAN RESOURCES'!I439</f>
        <v>0.01561591003</v>
      </c>
      <c r="N439" s="34">
        <f t="array" ref="N439:V439">VLOOKUP(A439,'HUMAN RESOURCES'!$A$2:$M$2692,{2,3,4,5,6,7,8,9,10},0)</f>
        <v>0.011</v>
      </c>
      <c r="O439" s="14">
        <v>0.005</v>
      </c>
      <c r="P439" s="14">
        <v>83.0</v>
      </c>
      <c r="Q439" s="14">
        <v>78.0</v>
      </c>
      <c r="R439" s="14">
        <v>0.168</v>
      </c>
      <c r="S439" s="14">
        <v>0.695</v>
      </c>
      <c r="T439" s="14">
        <v>0.136</v>
      </c>
      <c r="U439" s="14">
        <v>3.3245773E7</v>
      </c>
      <c r="V439" s="14">
        <v>0.806</v>
      </c>
      <c r="W439" s="34">
        <f t="array" ref="W439:X439">VLOOKUP(A439,TOURISM!$A$2:$F$2692,{3,6},0)</f>
        <v>18191000000</v>
      </c>
      <c r="X439" s="35">
        <v>3.3844E10</v>
      </c>
      <c r="Y439" s="34">
        <f>X439/'HUMAN RESOURCES'!I439</f>
        <v>1017.994077</v>
      </c>
      <c r="Z439" s="34">
        <f t="array" ref="Z439:AE439">VLOOKUP(A439,BUSINESS!$A$2:$J$2692,{4,5,6,7,8,9},0)</f>
        <v>0.441</v>
      </c>
      <c r="AA439" s="14">
        <v>5.0</v>
      </c>
      <c r="AB439" s="14">
        <v>94.0</v>
      </c>
      <c r="AC439" s="14">
        <v>119.0</v>
      </c>
      <c r="AD439" s="14">
        <v>0.767</v>
      </c>
      <c r="AE439" s="14">
        <v>0.662</v>
      </c>
      <c r="AF439" s="14"/>
      <c r="AG439" s="14"/>
      <c r="AH439" s="14"/>
    </row>
    <row r="440">
      <c r="A440" s="32" t="str">
        <f t="shared" si="1"/>
        <v>Canada-The Americas2009</v>
      </c>
      <c r="B440" s="32" t="s">
        <v>91</v>
      </c>
      <c r="C440" s="33" t="s">
        <v>50</v>
      </c>
      <c r="D440" s="8" t="s">
        <v>63</v>
      </c>
      <c r="E440" s="12">
        <v>1.54E12</v>
      </c>
      <c r="F440" s="12">
        <f>E440/'HUMAN RESOURCES'!I440</f>
        <v>45794.39311</v>
      </c>
      <c r="G440" s="8">
        <v>0.103</v>
      </c>
      <c r="H440" s="8">
        <v>4623.0</v>
      </c>
      <c r="I440" s="8">
        <v>0.047</v>
      </c>
      <c r="J440" s="34">
        <f t="array" ref="J440:K440">VLOOKUP(A440,ENERGY!$A$2:$F$2692,{5,6},0)</f>
        <v>262038</v>
      </c>
      <c r="K440" s="14">
        <v>553185.0</v>
      </c>
      <c r="L440" s="14">
        <f>J440/'HUMAN RESOURCES'!I440</f>
        <v>0.007792124143</v>
      </c>
      <c r="M440" s="14">
        <f>K440/'HUMAN RESOURCES'!I440</f>
        <v>0.01644985153</v>
      </c>
      <c r="N440" s="34">
        <f t="array" ref="N440:V440">VLOOKUP(A440,'HUMAN RESOURCES'!$A$2:$M$2692,{2,3,4,5,6,7,8,9,10},0)</f>
        <v>0.011</v>
      </c>
      <c r="O440" s="14">
        <v>0.005</v>
      </c>
      <c r="P440" s="14">
        <v>83.0</v>
      </c>
      <c r="Q440" s="14">
        <v>79.0</v>
      </c>
      <c r="R440" s="14">
        <v>0.166</v>
      </c>
      <c r="S440" s="14">
        <v>0.695</v>
      </c>
      <c r="T440" s="14">
        <v>0.139</v>
      </c>
      <c r="U440" s="14">
        <v>3.3628571E7</v>
      </c>
      <c r="V440" s="14">
        <v>0.808</v>
      </c>
      <c r="W440" s="34">
        <f t="array" ref="W440:X440">VLOOKUP(A440,TOURISM!$A$2:$F$2692,{3,6},0)</f>
        <v>15568000000</v>
      </c>
      <c r="X440" s="35">
        <v>3.0065E10</v>
      </c>
      <c r="Y440" s="34">
        <f>X440/'HUMAN RESOURCES'!I440</f>
        <v>894.0314472</v>
      </c>
      <c r="Z440" s="34">
        <f t="array" ref="Z440:AE440">VLOOKUP(A440,BUSINESS!$A$2:$J$2692,{4,5,6,7,8,9},0)</f>
        <v>0.423</v>
      </c>
      <c r="AA440" s="14">
        <v>5.0</v>
      </c>
      <c r="AB440" s="14">
        <v>94.0</v>
      </c>
      <c r="AC440" s="14">
        <v>119.0</v>
      </c>
      <c r="AD440" s="14">
        <v>0.803</v>
      </c>
      <c r="AE440" s="14">
        <v>0.705</v>
      </c>
      <c r="AF440" s="14"/>
      <c r="AG440" s="14"/>
      <c r="AH440" s="14"/>
    </row>
    <row r="441">
      <c r="A441" s="32" t="str">
        <f t="shared" si="1"/>
        <v>Canada-The Americas2010</v>
      </c>
      <c r="B441" s="32" t="s">
        <v>91</v>
      </c>
      <c r="C441" s="33" t="s">
        <v>51</v>
      </c>
      <c r="D441" s="8" t="s">
        <v>63</v>
      </c>
      <c r="E441" s="12">
        <v>1.37E12</v>
      </c>
      <c r="F441" s="12">
        <f>E441/'HUMAN RESOURCES'!I441</f>
        <v>40287.86829</v>
      </c>
      <c r="G441" s="8">
        <v>0.114</v>
      </c>
      <c r="H441" s="8">
        <v>4528.0</v>
      </c>
      <c r="I441" s="8">
        <v>0.024</v>
      </c>
      <c r="J441" s="34">
        <f t="array" ref="J441:K441">VLOOKUP(A441,ENERGY!$A$2:$F$2692,{5,6},0)</f>
        <v>251450</v>
      </c>
      <c r="K441" s="14">
        <v>534484.0</v>
      </c>
      <c r="L441" s="14">
        <f>J441/'HUMAN RESOURCES'!I441</f>
        <v>0.007394441227</v>
      </c>
      <c r="M441" s="14">
        <f>K441/'HUMAN RESOURCES'!I441</f>
        <v>0.01571767956</v>
      </c>
      <c r="N441" s="34">
        <f t="array" ref="N441:V441">VLOOKUP(A441,'HUMAN RESOURCES'!$A$2:$M$2692,{2,3,4,5,6,7,8,9,10},0)</f>
        <v>0.011</v>
      </c>
      <c r="O441" s="14">
        <v>0.005</v>
      </c>
      <c r="P441" s="14">
        <v>83.0</v>
      </c>
      <c r="Q441" s="14">
        <v>79.0</v>
      </c>
      <c r="R441" s="14">
        <v>0.165</v>
      </c>
      <c r="S441" s="14">
        <v>0.694</v>
      </c>
      <c r="T441" s="14">
        <v>0.142</v>
      </c>
      <c r="U441" s="14">
        <v>3.4005274E7</v>
      </c>
      <c r="V441" s="14">
        <v>0.809</v>
      </c>
      <c r="W441" s="34">
        <f t="array" ref="W441:X441">VLOOKUP(A441,TOURISM!$A$2:$F$2692,{3,6},0)</f>
        <v>18438000000</v>
      </c>
      <c r="X441" s="35">
        <v>3.6975E10</v>
      </c>
      <c r="Y441" s="34">
        <f>X441/'HUMAN RESOURCES'!I441</f>
        <v>1087.331336</v>
      </c>
      <c r="Z441" s="34">
        <f t="array" ref="Z441:AE441">VLOOKUP(A441,BUSINESS!$A$2:$J$2692,{4,5,6,7,8,9},0)</f>
        <v>0.277</v>
      </c>
      <c r="AA441" s="14">
        <v>5.0</v>
      </c>
      <c r="AB441" s="14">
        <v>94.0</v>
      </c>
      <c r="AC441" s="14">
        <v>131.0</v>
      </c>
      <c r="AD441" s="14">
        <v>0.803</v>
      </c>
      <c r="AE441" s="14">
        <v>0.757</v>
      </c>
      <c r="AF441" s="14"/>
      <c r="AG441" s="14"/>
      <c r="AH441" s="14"/>
    </row>
    <row r="442">
      <c r="A442" s="32" t="str">
        <f t="shared" si="1"/>
        <v>Canada-The Americas2011</v>
      </c>
      <c r="B442" s="32" t="s">
        <v>91</v>
      </c>
      <c r="C442" s="33" t="s">
        <v>52</v>
      </c>
      <c r="D442" s="8" t="s">
        <v>63</v>
      </c>
      <c r="E442" s="12">
        <v>1.61E12</v>
      </c>
      <c r="F442" s="12">
        <f>E442/'HUMAN RESOURCES'!I442</f>
        <v>46880.30497</v>
      </c>
      <c r="G442" s="8">
        <v>0.114</v>
      </c>
      <c r="H442" s="8">
        <v>5273.0</v>
      </c>
      <c r="I442" s="8">
        <v>0.026</v>
      </c>
      <c r="J442" s="34">
        <f t="array" ref="J442:K442">VLOOKUP(A442,ENERGY!$A$2:$F$2692,{5,6},0)</f>
        <v>268302</v>
      </c>
      <c r="K442" s="14">
        <v>550233.0</v>
      </c>
      <c r="L442" s="14">
        <f>J442/'HUMAN RESOURCES'!I442</f>
        <v>0.007812471792</v>
      </c>
      <c r="M442" s="14">
        <f>K442/'HUMAN RESOURCES'!I442</f>
        <v>0.01602179556</v>
      </c>
      <c r="N442" s="34">
        <f t="array" ref="N442:V442">VLOOKUP(A442,'HUMAN RESOURCES'!$A$2:$M$2692,{2,3,4,5,6,7,8,9,10},0)</f>
        <v>0.011</v>
      </c>
      <c r="O442" s="14">
        <v>0.005</v>
      </c>
      <c r="P442" s="14">
        <v>83.0</v>
      </c>
      <c r="Q442" s="14">
        <v>79.0</v>
      </c>
      <c r="R442" s="14">
        <v>0.164</v>
      </c>
      <c r="S442" s="14">
        <v>0.691</v>
      </c>
      <c r="T442" s="14">
        <v>0.145</v>
      </c>
      <c r="U442" s="14">
        <v>3.434278E7</v>
      </c>
      <c r="V442" s="14">
        <v>0.811</v>
      </c>
      <c r="W442" s="34">
        <f t="array" ref="W442:X442">VLOOKUP(A442,TOURISM!$A$2:$F$2692,{3,6},0)</f>
        <v>19989000000</v>
      </c>
      <c r="X442" s="35">
        <v>4.1234E10</v>
      </c>
      <c r="Y442" s="34">
        <f>X442/'HUMAN RESOURCES'!I442</f>
        <v>1200.659935</v>
      </c>
      <c r="Z442" s="34">
        <f t="array" ref="Z442:AE442">VLOOKUP(A442,BUSINESS!$A$2:$J$2692,{4,5,6,7,8,9},0)</f>
        <v>0.261</v>
      </c>
      <c r="AA442" s="14">
        <v>5.0</v>
      </c>
      <c r="AB442" s="14">
        <v>94.0</v>
      </c>
      <c r="AC442" s="14">
        <v>131.0</v>
      </c>
      <c r="AD442" s="14">
        <v>0.83</v>
      </c>
      <c r="AE442" s="14">
        <v>0.794</v>
      </c>
      <c r="AF442" s="14"/>
      <c r="AG442" s="14"/>
      <c r="AH442" s="14"/>
    </row>
    <row r="443">
      <c r="A443" s="32" t="str">
        <f t="shared" si="1"/>
        <v>Canada-The Americas2012</v>
      </c>
      <c r="B443" s="32" t="s">
        <v>91</v>
      </c>
      <c r="C443" s="33" t="s">
        <v>53</v>
      </c>
      <c r="D443" s="8" t="s">
        <v>63</v>
      </c>
      <c r="E443" s="12">
        <v>1.78E12</v>
      </c>
      <c r="F443" s="12">
        <f>E443/'HUMAN RESOURCES'!I443</f>
        <v>51216.66629</v>
      </c>
      <c r="G443" s="8">
        <v>0.109</v>
      </c>
      <c r="H443" s="8">
        <v>5656.0</v>
      </c>
      <c r="I443" s="8">
        <v>0.03</v>
      </c>
      <c r="J443" s="34">
        <f t="array" ref="J443:K443">VLOOKUP(A443,ENERGY!$A$2:$F$2692,{5,6},0)</f>
        <v>267619</v>
      </c>
      <c r="K443" s="14">
        <v>552349.0</v>
      </c>
      <c r="L443" s="14">
        <f>J443/'HUMAN RESOURCES'!I443</f>
        <v>0.007700310684</v>
      </c>
      <c r="M443" s="14">
        <f>K443/'HUMAN RESOURCES'!I443</f>
        <v>0.01589296315</v>
      </c>
      <c r="N443" s="34">
        <f t="array" ref="N443:V443">VLOOKUP(A443,'HUMAN RESOURCES'!$A$2:$M$2692,{2,3,4,5,6,7,8,9,10},0)</f>
        <v>0.011</v>
      </c>
      <c r="O443" s="14">
        <v>0.005</v>
      </c>
      <c r="P443" s="14">
        <v>83.0</v>
      </c>
      <c r="Q443" s="14">
        <v>79.0</v>
      </c>
      <c r="R443" s="14">
        <v>0.164</v>
      </c>
      <c r="S443" s="14">
        <v>0.688</v>
      </c>
      <c r="T443" s="14">
        <v>0.148</v>
      </c>
      <c r="U443" s="14">
        <v>3.4754312E7</v>
      </c>
      <c r="V443" s="14">
        <v>0.813</v>
      </c>
      <c r="W443" s="34">
        <f t="array" ref="W443:X443">VLOOKUP(A443,TOURISM!$A$2:$F$2692,{3,6},0)</f>
        <v>20696000000</v>
      </c>
      <c r="X443" s="35">
        <v>4.301E10</v>
      </c>
      <c r="Y443" s="34">
        <f>X443/'HUMAN RESOURCES'!I443</f>
        <v>1237.544279</v>
      </c>
      <c r="Z443" s="34">
        <f t="array" ref="Z443:AE443">VLOOKUP(A443,BUSINESS!$A$2:$J$2692,{4,5,6,7,8,9},0)</f>
        <v>0.246</v>
      </c>
      <c r="AA443" s="14">
        <v>5.0</v>
      </c>
      <c r="AB443" s="14">
        <v>17.0</v>
      </c>
      <c r="AC443" s="14">
        <v>131.0</v>
      </c>
      <c r="AD443" s="14">
        <v>0.83</v>
      </c>
      <c r="AE443" s="14">
        <v>0.801</v>
      </c>
      <c r="AF443" s="14"/>
      <c r="AG443" s="14"/>
      <c r="AH443" s="14"/>
    </row>
    <row r="444">
      <c r="A444" s="32" t="str">
        <f t="shared" si="1"/>
        <v>Cayman Islands-The Americas2000</v>
      </c>
      <c r="B444" s="32" t="s">
        <v>92</v>
      </c>
      <c r="C444" s="33" t="s">
        <v>40</v>
      </c>
      <c r="D444" s="8" t="s">
        <v>63</v>
      </c>
      <c r="E444" s="12"/>
      <c r="F444" s="12">
        <f>E444/'HUMAN RESOURCES'!I444</f>
        <v>0</v>
      </c>
      <c r="G444" s="16">
        <v>0.064</v>
      </c>
      <c r="H444" s="8">
        <v>193.0</v>
      </c>
      <c r="I444" s="8">
        <v>0.148</v>
      </c>
      <c r="J444" s="34">
        <f t="array" ref="J444:K444">VLOOKUP(A444,ENERGY!$A$2:$F$2692,{5,6},0)</f>
        <v>14338</v>
      </c>
      <c r="K444" s="14">
        <v>8529.0</v>
      </c>
      <c r="L444" s="14">
        <f>J444/'HUMAN RESOURCES'!I444</f>
        <v>0.3439606573</v>
      </c>
      <c r="M444" s="14">
        <f>K444/'HUMAN RESOURCES'!I444</f>
        <v>0.2046059734</v>
      </c>
      <c r="N444" s="34">
        <f t="array" ref="N444:V444">VLOOKUP(A444,'HUMAN RESOURCES'!$A$2:$M$2692,{2,3,4,5,6,7,8,9,10},0)</f>
        <v>0.02276399689</v>
      </c>
      <c r="O444" s="14">
        <v>0.032</v>
      </c>
      <c r="P444" s="14">
        <v>71.0</v>
      </c>
      <c r="Q444" s="14">
        <v>66.0</v>
      </c>
      <c r="R444" s="14">
        <v>0.0303</v>
      </c>
      <c r="S444" s="14">
        <v>0.623</v>
      </c>
      <c r="T444" s="14">
        <v>0.073</v>
      </c>
      <c r="U444" s="14">
        <v>41685.0</v>
      </c>
      <c r="V444" s="14">
        <v>1.0</v>
      </c>
      <c r="W444" s="34">
        <f t="array" ref="W444:X444">VLOOKUP(A444,TOURISM!$A$2:$F$2692,{3,6},0)</f>
        <v>559000000</v>
      </c>
      <c r="X444" s="35">
        <v>4.48E8</v>
      </c>
      <c r="Y444" s="34">
        <f>X444/'HUMAN RESOURCES'!I444</f>
        <v>10747.2712</v>
      </c>
      <c r="Z444" s="34">
        <f t="array" ref="Z444:AE444">VLOOKUP(A444,BUSINESS!$A$2:$J$2692,{4,5,6,7,8,9},0)</f>
        <v>0.489</v>
      </c>
      <c r="AA444" s="14">
        <v>26.0</v>
      </c>
      <c r="AB444" s="14">
        <v>94.0</v>
      </c>
      <c r="AC444" s="14">
        <v>302.0</v>
      </c>
      <c r="AD444" s="14">
        <v>0.129</v>
      </c>
      <c r="AE444" s="14">
        <v>0.257</v>
      </c>
      <c r="AF444" s="14"/>
      <c r="AG444" s="14"/>
      <c r="AH444" s="14"/>
    </row>
    <row r="445">
      <c r="A445" s="32" t="str">
        <f t="shared" si="1"/>
        <v>Cayman Islands-The Americas2001</v>
      </c>
      <c r="B445" s="32" t="s">
        <v>92</v>
      </c>
      <c r="C445" s="33" t="s">
        <v>42</v>
      </c>
      <c r="D445" s="8" t="s">
        <v>63</v>
      </c>
      <c r="E445" s="12"/>
      <c r="F445" s="12">
        <f>E445/'HUMAN RESOURCES'!I445</f>
        <v>0</v>
      </c>
      <c r="G445" s="16">
        <v>0.064</v>
      </c>
      <c r="H445" s="8">
        <v>193.0</v>
      </c>
      <c r="I445" s="8">
        <v>0.148</v>
      </c>
      <c r="J445" s="34">
        <f t="array" ref="J445:K445">VLOOKUP(A445,ENERGY!$A$2:$F$2692,{5,6},0)</f>
        <v>14338</v>
      </c>
      <c r="K445" s="14">
        <v>8529.0</v>
      </c>
      <c r="L445" s="14">
        <f>J445/'HUMAN RESOURCES'!I445</f>
        <v>0.3310016853</v>
      </c>
      <c r="M445" s="14">
        <f>K445/'HUMAN RESOURCES'!I445</f>
        <v>0.1968972921</v>
      </c>
      <c r="N445" s="34">
        <f t="array" ref="N445:V445">VLOOKUP(A445,'HUMAN RESOURCES'!$A$2:$M$2692,{2,3,4,5,6,7,8,9,10},0)</f>
        <v>0.02276399689</v>
      </c>
      <c r="O445" s="14">
        <v>0.032</v>
      </c>
      <c r="P445" s="14">
        <v>71.0</v>
      </c>
      <c r="Q445" s="14">
        <v>66.0</v>
      </c>
      <c r="R445" s="14">
        <v>0.0303</v>
      </c>
      <c r="S445" s="14">
        <v>0.623</v>
      </c>
      <c r="T445" s="14">
        <v>0.073</v>
      </c>
      <c r="U445" s="14">
        <v>43317.0</v>
      </c>
      <c r="V445" s="14">
        <v>1.0</v>
      </c>
      <c r="W445" s="34">
        <f t="array" ref="W445:X445">VLOOKUP(A445,TOURISM!$A$2:$F$2692,{3,6},0)</f>
        <v>585000000</v>
      </c>
      <c r="X445" s="35">
        <v>4.48E8</v>
      </c>
      <c r="Y445" s="34">
        <f>X445/'HUMAN RESOURCES'!I445</f>
        <v>10342.35981</v>
      </c>
      <c r="Z445" s="34">
        <f t="array" ref="Z445:AE445">VLOOKUP(A445,BUSINESS!$A$2:$J$2692,{4,5,6,7,8,9},0)</f>
        <v>0.489</v>
      </c>
      <c r="AA445" s="14">
        <v>26.0</v>
      </c>
      <c r="AB445" s="14">
        <v>94.0</v>
      </c>
      <c r="AC445" s="14">
        <v>302.0</v>
      </c>
      <c r="AD445" s="14">
        <v>0.129</v>
      </c>
      <c r="AE445" s="14">
        <v>0.392</v>
      </c>
      <c r="AF445" s="14"/>
      <c r="AG445" s="14"/>
      <c r="AH445" s="14"/>
    </row>
    <row r="446">
      <c r="A446" s="32" t="str">
        <f t="shared" si="1"/>
        <v>Cayman Islands-The Americas2002</v>
      </c>
      <c r="B446" s="32" t="s">
        <v>92</v>
      </c>
      <c r="C446" s="33" t="s">
        <v>43</v>
      </c>
      <c r="D446" s="8" t="s">
        <v>63</v>
      </c>
      <c r="E446" s="12"/>
      <c r="F446" s="12">
        <f>E446/'HUMAN RESOURCES'!I446</f>
        <v>0</v>
      </c>
      <c r="G446" s="16">
        <v>0.064</v>
      </c>
      <c r="H446" s="8">
        <v>193.0</v>
      </c>
      <c r="I446" s="8">
        <v>0.148</v>
      </c>
      <c r="J446" s="34">
        <f t="array" ref="J446:K446">VLOOKUP(A446,ENERGY!$A$2:$F$2692,{5,6},0)</f>
        <v>14338</v>
      </c>
      <c r="K446" s="14">
        <v>590.0</v>
      </c>
      <c r="L446" s="14">
        <f>J446/'HUMAN RESOURCES'!I446</f>
        <v>0.3204595235</v>
      </c>
      <c r="M446" s="14">
        <f>K446/'HUMAN RESOURCES'!I446</f>
        <v>0.01318671494</v>
      </c>
      <c r="N446" s="34">
        <f t="array" ref="N446:V446">VLOOKUP(A446,'HUMAN RESOURCES'!$A$2:$M$2692,{2,3,4,5,6,7,8,9,10},0)</f>
        <v>0.02276399689</v>
      </c>
      <c r="O446" s="14">
        <v>0.032</v>
      </c>
      <c r="P446" s="14">
        <v>71.0</v>
      </c>
      <c r="Q446" s="14">
        <v>66.0</v>
      </c>
      <c r="R446" s="14">
        <v>0.0303</v>
      </c>
      <c r="S446" s="14">
        <v>0.623</v>
      </c>
      <c r="T446" s="14">
        <v>0.073</v>
      </c>
      <c r="U446" s="14">
        <v>44742.0</v>
      </c>
      <c r="V446" s="14">
        <v>1.0</v>
      </c>
      <c r="W446" s="34">
        <f t="array" ref="W446:X446">VLOOKUP(A446,TOURISM!$A$2:$F$2692,{3,6},0)</f>
        <v>607000000</v>
      </c>
      <c r="X446" s="35">
        <v>4.48E8</v>
      </c>
      <c r="Y446" s="34">
        <f>X446/'HUMAN RESOURCES'!I446</f>
        <v>10012.96321</v>
      </c>
      <c r="Z446" s="34">
        <f t="array" ref="Z446:AE446">VLOOKUP(A446,BUSINESS!$A$2:$J$2692,{4,5,6,7,8,9},0)</f>
        <v>0.489</v>
      </c>
      <c r="AA446" s="14">
        <v>26.0</v>
      </c>
      <c r="AB446" s="14">
        <v>94.0</v>
      </c>
      <c r="AC446" s="14">
        <v>302.0</v>
      </c>
      <c r="AD446" s="14">
        <v>0.129</v>
      </c>
      <c r="AE446" s="14">
        <v>0.425</v>
      </c>
      <c r="AF446" s="14"/>
      <c r="AG446" s="14"/>
      <c r="AH446" s="14"/>
    </row>
    <row r="447">
      <c r="A447" s="32" t="str">
        <f t="shared" si="1"/>
        <v>Cayman Islands-The Americas2003</v>
      </c>
      <c r="B447" s="32" t="s">
        <v>92</v>
      </c>
      <c r="C447" s="33" t="s">
        <v>44</v>
      </c>
      <c r="D447" s="8" t="s">
        <v>63</v>
      </c>
      <c r="E447" s="12"/>
      <c r="F447" s="12">
        <f>E447/'HUMAN RESOURCES'!I447</f>
        <v>0</v>
      </c>
      <c r="G447" s="16">
        <v>0.064</v>
      </c>
      <c r="H447" s="8">
        <v>193.0</v>
      </c>
      <c r="I447" s="8">
        <v>0.148</v>
      </c>
      <c r="J447" s="34">
        <f t="array" ref="J447:K447">VLOOKUP(A447,ENERGY!$A$2:$F$2692,{5,6},0)</f>
        <v>14338</v>
      </c>
      <c r="K447" s="14">
        <v>587.0</v>
      </c>
      <c r="L447" s="14">
        <f>J447/'HUMAN RESOURCES'!I447</f>
        <v>0.3114789712</v>
      </c>
      <c r="M447" s="14">
        <f>K447/'HUMAN RESOURCES'!I447</f>
        <v>0.01275199861</v>
      </c>
      <c r="N447" s="34">
        <f t="array" ref="N447:V447">VLOOKUP(A447,'HUMAN RESOURCES'!$A$2:$M$2692,{2,3,4,5,6,7,8,9,10},0)</f>
        <v>0.02276399689</v>
      </c>
      <c r="O447" s="14">
        <v>0.032</v>
      </c>
      <c r="P447" s="14">
        <v>71.0</v>
      </c>
      <c r="Q447" s="14">
        <v>66.0</v>
      </c>
      <c r="R447" s="14">
        <v>0.0303</v>
      </c>
      <c r="S447" s="14">
        <v>0.623</v>
      </c>
      <c r="T447" s="14">
        <v>0.073</v>
      </c>
      <c r="U447" s="14">
        <v>46032.0</v>
      </c>
      <c r="V447" s="14">
        <v>1.0</v>
      </c>
      <c r="W447" s="34">
        <f t="array" ref="W447:X447">VLOOKUP(A447,TOURISM!$A$2:$F$2692,{3,6},0)</f>
        <v>518000000</v>
      </c>
      <c r="X447" s="35">
        <v>4.48E8</v>
      </c>
      <c r="Y447" s="34">
        <f>X447/'HUMAN RESOURCES'!I447</f>
        <v>9732.360097</v>
      </c>
      <c r="Z447" s="34">
        <f t="array" ref="Z447:AE447">VLOOKUP(A447,BUSINESS!$A$2:$J$2692,{4,5,6,7,8,9},0)</f>
        <v>0.489</v>
      </c>
      <c r="AA447" s="14">
        <v>26.0</v>
      </c>
      <c r="AB447" s="14">
        <v>94.0</v>
      </c>
      <c r="AC447" s="14">
        <v>302.0</v>
      </c>
      <c r="AD447" s="14">
        <v>0.129</v>
      </c>
      <c r="AE447" s="14">
        <v>0.457</v>
      </c>
      <c r="AF447" s="14"/>
      <c r="AG447" s="14"/>
      <c r="AH447" s="14"/>
    </row>
    <row r="448">
      <c r="A448" s="32" t="str">
        <f t="shared" si="1"/>
        <v>Cayman Islands-The Americas2004</v>
      </c>
      <c r="B448" s="32" t="s">
        <v>92</v>
      </c>
      <c r="C448" s="33" t="s">
        <v>45</v>
      </c>
      <c r="D448" s="8" t="s">
        <v>63</v>
      </c>
      <c r="E448" s="12"/>
      <c r="F448" s="12">
        <f>E448/'HUMAN RESOURCES'!I448</f>
        <v>0</v>
      </c>
      <c r="G448" s="16">
        <v>0.064</v>
      </c>
      <c r="H448" s="8">
        <v>193.0</v>
      </c>
      <c r="I448" s="8">
        <v>0.148</v>
      </c>
      <c r="J448" s="34">
        <f t="array" ref="J448:K448">VLOOKUP(A448,ENERGY!$A$2:$F$2692,{5,6},0)</f>
        <v>14338</v>
      </c>
      <c r="K448" s="14">
        <v>631.0</v>
      </c>
      <c r="L448" s="14">
        <f>J448/'HUMAN RESOURCES'!I448</f>
        <v>0.3031353728</v>
      </c>
      <c r="M448" s="14">
        <f>K448/'HUMAN RESOURCES'!I448</f>
        <v>0.01334066259</v>
      </c>
      <c r="N448" s="34">
        <f t="array" ref="N448:V448">VLOOKUP(A448,'HUMAN RESOURCES'!$A$2:$M$2692,{2,3,4,5,6,7,8,9,10},0)</f>
        <v>0.02276399689</v>
      </c>
      <c r="O448" s="14">
        <v>0.032</v>
      </c>
      <c r="P448" s="14">
        <v>71.0</v>
      </c>
      <c r="Q448" s="14">
        <v>66.0</v>
      </c>
      <c r="R448" s="14">
        <v>0.0303</v>
      </c>
      <c r="S448" s="14">
        <v>0.623</v>
      </c>
      <c r="T448" s="14">
        <v>0.073</v>
      </c>
      <c r="U448" s="14">
        <v>47299.0</v>
      </c>
      <c r="V448" s="14">
        <v>1.0</v>
      </c>
      <c r="W448" s="34">
        <f t="array" ref="W448:X448">VLOOKUP(A448,TOURISM!$A$2:$F$2692,{3,6},0)</f>
        <v>523000000</v>
      </c>
      <c r="X448" s="35">
        <v>4.48E8</v>
      </c>
      <c r="Y448" s="34">
        <f>X448/'HUMAN RESOURCES'!I448</f>
        <v>9471.65902</v>
      </c>
      <c r="Z448" s="34">
        <f t="array" ref="Z448:AE448">VLOOKUP(A448,BUSINESS!$A$2:$J$2692,{4,5,6,7,8,9},0)</f>
        <v>0.489</v>
      </c>
      <c r="AA448" s="14">
        <v>26.0</v>
      </c>
      <c r="AB448" s="14">
        <v>94.0</v>
      </c>
      <c r="AC448" s="14">
        <v>302.0</v>
      </c>
      <c r="AD448" s="14">
        <v>0.129</v>
      </c>
      <c r="AE448" s="14">
        <v>0.715</v>
      </c>
      <c r="AF448" s="14"/>
      <c r="AG448" s="14"/>
      <c r="AH448" s="14"/>
    </row>
    <row r="449">
      <c r="A449" s="32" t="str">
        <f t="shared" si="1"/>
        <v>Cayman Islands-The Americas2005</v>
      </c>
      <c r="B449" s="32" t="s">
        <v>92</v>
      </c>
      <c r="C449" s="33" t="s">
        <v>46</v>
      </c>
      <c r="D449" s="8" t="s">
        <v>63</v>
      </c>
      <c r="E449" s="12"/>
      <c r="F449" s="12">
        <f>E449/'HUMAN RESOURCES'!I449</f>
        <v>0</v>
      </c>
      <c r="G449" s="16">
        <v>0.064</v>
      </c>
      <c r="H449" s="8">
        <v>193.0</v>
      </c>
      <c r="I449" s="8">
        <v>0.148</v>
      </c>
      <c r="J449" s="34">
        <f t="array" ref="J449:K449">VLOOKUP(A449,ENERGY!$A$2:$F$2692,{5,6},0)</f>
        <v>14338</v>
      </c>
      <c r="K449" s="14">
        <v>455.0</v>
      </c>
      <c r="L449" s="14">
        <f>J449/'HUMAN RESOURCES'!I449</f>
        <v>0.2948810234</v>
      </c>
      <c r="M449" s="14">
        <f>K449/'HUMAN RESOURCES'!I449</f>
        <v>0.009357711371</v>
      </c>
      <c r="N449" s="34">
        <f t="array" ref="N449:V449">VLOOKUP(A449,'HUMAN RESOURCES'!$A$2:$M$2692,{2,3,4,5,6,7,8,9,10},0)</f>
        <v>0.02276399689</v>
      </c>
      <c r="O449" s="14">
        <v>0.032</v>
      </c>
      <c r="P449" s="14">
        <v>71.0</v>
      </c>
      <c r="Q449" s="14">
        <v>66.0</v>
      </c>
      <c r="R449" s="14">
        <v>0.0303</v>
      </c>
      <c r="S449" s="14">
        <v>0.623</v>
      </c>
      <c r="T449" s="14">
        <v>0.073</v>
      </c>
      <c r="U449" s="14">
        <v>48623.0</v>
      </c>
      <c r="V449" s="14">
        <v>1.0</v>
      </c>
      <c r="W449" s="34">
        <f t="array" ref="W449:X449">VLOOKUP(A449,TOURISM!$A$2:$F$2692,{3,6},0)</f>
        <v>356000000</v>
      </c>
      <c r="X449" s="35">
        <v>4.48E8</v>
      </c>
      <c r="Y449" s="34">
        <f>X449/'HUMAN RESOURCES'!I449</f>
        <v>9213.746581</v>
      </c>
      <c r="Z449" s="34">
        <f t="array" ref="Z449:AE449">VLOOKUP(A449,BUSINESS!$A$2:$J$2692,{4,5,6,7,8,9},0)</f>
        <v>0.489</v>
      </c>
      <c r="AA449" s="14">
        <v>26.0</v>
      </c>
      <c r="AB449" s="14">
        <v>94.0</v>
      </c>
      <c r="AC449" s="14">
        <v>302.0</v>
      </c>
      <c r="AD449" s="14">
        <v>0.38</v>
      </c>
      <c r="AE449" s="14">
        <v>1.665</v>
      </c>
      <c r="AF449" s="14"/>
      <c r="AG449" s="14"/>
      <c r="AH449" s="14"/>
    </row>
    <row r="450">
      <c r="A450" s="32" t="str">
        <f t="shared" si="1"/>
        <v>Cayman Islands-The Americas2006</v>
      </c>
      <c r="B450" s="32" t="s">
        <v>92</v>
      </c>
      <c r="C450" s="33" t="s">
        <v>47</v>
      </c>
      <c r="D450" s="8" t="s">
        <v>63</v>
      </c>
      <c r="E450" s="12"/>
      <c r="F450" s="12">
        <f>E450/'HUMAN RESOURCES'!I450</f>
        <v>0</v>
      </c>
      <c r="G450" s="16">
        <v>0.064</v>
      </c>
      <c r="H450" s="8">
        <v>193.0</v>
      </c>
      <c r="I450" s="8">
        <v>0.148</v>
      </c>
      <c r="J450" s="34">
        <f t="array" ref="J450:K450">VLOOKUP(A450,ENERGY!$A$2:$F$2692,{5,6},0)</f>
        <v>14338</v>
      </c>
      <c r="K450" s="14">
        <v>612.0</v>
      </c>
      <c r="L450" s="14">
        <f>J450/'HUMAN RESOURCES'!I450</f>
        <v>0.2866109623</v>
      </c>
      <c r="M450" s="14">
        <f>K450/'HUMAN RESOURCES'!I450</f>
        <v>0.01223363851</v>
      </c>
      <c r="N450" s="34">
        <f t="array" ref="N450:V450">VLOOKUP(A450,'HUMAN RESOURCES'!$A$2:$M$2692,{2,3,4,5,6,7,8,9,10},0)</f>
        <v>0.02276399689</v>
      </c>
      <c r="O450" s="14">
        <v>0.032</v>
      </c>
      <c r="P450" s="14">
        <v>71.0</v>
      </c>
      <c r="Q450" s="14">
        <v>66.0</v>
      </c>
      <c r="R450" s="14">
        <v>0.0303</v>
      </c>
      <c r="S450" s="14">
        <v>0.623</v>
      </c>
      <c r="T450" s="14">
        <v>0.073</v>
      </c>
      <c r="U450" s="14">
        <v>50026.0</v>
      </c>
      <c r="V450" s="14">
        <v>1.0</v>
      </c>
      <c r="W450" s="34">
        <f t="array" ref="W450:X450">VLOOKUP(A450,TOURISM!$A$2:$F$2692,{3,6},0)</f>
        <v>509000000</v>
      </c>
      <c r="X450" s="35">
        <v>1.64E8</v>
      </c>
      <c r="Y450" s="34">
        <f>X450/'HUMAN RESOURCES'!I450</f>
        <v>3278.295286</v>
      </c>
      <c r="Z450" s="34">
        <f t="array" ref="Z450:AE450">VLOOKUP(A450,BUSINESS!$A$2:$J$2692,{4,5,6,7,8,9},0)</f>
        <v>0.489</v>
      </c>
      <c r="AA450" s="14">
        <v>26.0</v>
      </c>
      <c r="AB450" s="14">
        <v>94.0</v>
      </c>
      <c r="AC450" s="14">
        <v>302.0</v>
      </c>
      <c r="AD450" s="14">
        <v>0.445</v>
      </c>
      <c r="AE450" s="14">
        <v>1.85</v>
      </c>
      <c r="AF450" s="14"/>
      <c r="AG450" s="14"/>
      <c r="AH450" s="14"/>
    </row>
    <row r="451">
      <c r="A451" s="32" t="str">
        <f t="shared" si="1"/>
        <v>Cayman Islands-The Americas2007</v>
      </c>
      <c r="B451" s="32" t="s">
        <v>92</v>
      </c>
      <c r="C451" s="33" t="s">
        <v>48</v>
      </c>
      <c r="D451" s="8" t="s">
        <v>63</v>
      </c>
      <c r="E451" s="12"/>
      <c r="F451" s="12">
        <f>E451/'HUMAN RESOURCES'!I451</f>
        <v>0</v>
      </c>
      <c r="G451" s="16">
        <v>0.064</v>
      </c>
      <c r="H451" s="8">
        <v>193.0</v>
      </c>
      <c r="I451" s="8">
        <v>0.148</v>
      </c>
      <c r="J451" s="34">
        <f t="array" ref="J451:K451">VLOOKUP(A451,ENERGY!$A$2:$F$2692,{5,6},0)</f>
        <v>14338</v>
      </c>
      <c r="K451" s="14">
        <v>513.0</v>
      </c>
      <c r="L451" s="14">
        <f>J451/'HUMAN RESOURCES'!I451</f>
        <v>0.2785592167</v>
      </c>
      <c r="M451" s="14">
        <f>K451/'HUMAN RESOURCES'!I451</f>
        <v>0.009966583774</v>
      </c>
      <c r="N451" s="34">
        <f t="array" ref="N451:V451">VLOOKUP(A451,'HUMAN RESOURCES'!$A$2:$M$2692,{2,3,4,5,6,7,8,9,10},0)</f>
        <v>0.014</v>
      </c>
      <c r="O451" s="14">
        <v>0.032</v>
      </c>
      <c r="P451" s="14">
        <v>71.0</v>
      </c>
      <c r="Q451" s="14">
        <v>66.0</v>
      </c>
      <c r="R451" s="14">
        <v>0.0303</v>
      </c>
      <c r="S451" s="14">
        <v>0.623</v>
      </c>
      <c r="T451" s="14">
        <v>0.073</v>
      </c>
      <c r="U451" s="14">
        <v>51472.0</v>
      </c>
      <c r="V451" s="14">
        <v>1.0</v>
      </c>
      <c r="W451" s="34">
        <f t="array" ref="W451:X451">VLOOKUP(A451,TOURISM!$A$2:$F$2692,{3,6},0)</f>
        <v>481000000</v>
      </c>
      <c r="X451" s="35">
        <v>1.32E8</v>
      </c>
      <c r="Y451" s="34">
        <f>X451/'HUMAN RESOURCES'!I451</f>
        <v>2564.501088</v>
      </c>
      <c r="Z451" s="34">
        <f t="array" ref="Z451:AE451">VLOOKUP(A451,BUSINESS!$A$2:$J$2692,{4,5,6,7,8,9},0)</f>
        <v>0.489</v>
      </c>
      <c r="AA451" s="14">
        <v>26.0</v>
      </c>
      <c r="AB451" s="14">
        <v>94.0</v>
      </c>
      <c r="AC451" s="14">
        <v>302.0</v>
      </c>
      <c r="AD451" s="14">
        <v>0.52</v>
      </c>
      <c r="AE451" s="14">
        <v>1.972</v>
      </c>
      <c r="AF451" s="14"/>
      <c r="AG451" s="14"/>
      <c r="AH451" s="14"/>
    </row>
    <row r="452">
      <c r="A452" s="32" t="str">
        <f t="shared" si="1"/>
        <v>Cayman Islands-The Americas2008</v>
      </c>
      <c r="B452" s="32" t="s">
        <v>92</v>
      </c>
      <c r="C452" s="33" t="s">
        <v>49</v>
      </c>
      <c r="D452" s="8" t="s">
        <v>63</v>
      </c>
      <c r="E452" s="12"/>
      <c r="F452" s="12">
        <f>E452/'HUMAN RESOURCES'!I452</f>
        <v>0</v>
      </c>
      <c r="G452" s="16">
        <v>0.064</v>
      </c>
      <c r="H452" s="8">
        <v>193.0</v>
      </c>
      <c r="I452" s="8">
        <v>0.148</v>
      </c>
      <c r="J452" s="34">
        <f t="array" ref="J452:K452">VLOOKUP(A452,ENERGY!$A$2:$F$2692,{5,6},0)</f>
        <v>14338</v>
      </c>
      <c r="K452" s="14">
        <v>469.0</v>
      </c>
      <c r="L452" s="14">
        <f>J452/'HUMAN RESOURCES'!I452</f>
        <v>0.270978228</v>
      </c>
      <c r="M452" s="14">
        <f>K452/'HUMAN RESOURCES'!I452</f>
        <v>0.008863773813</v>
      </c>
      <c r="N452" s="34">
        <f t="array" ref="N452:V452">VLOOKUP(A452,'HUMAN RESOURCES'!$A$2:$M$2692,{2,3,4,5,6,7,8,9,10},0)</f>
        <v>0.02276399689</v>
      </c>
      <c r="O452" s="14">
        <v>0.032</v>
      </c>
      <c r="P452" s="14">
        <v>71.0</v>
      </c>
      <c r="Q452" s="14">
        <v>66.0</v>
      </c>
      <c r="R452" s="14">
        <v>0.0303</v>
      </c>
      <c r="S452" s="14">
        <v>0.623</v>
      </c>
      <c r="T452" s="14">
        <v>0.073</v>
      </c>
      <c r="U452" s="14">
        <v>52912.0</v>
      </c>
      <c r="V452" s="14">
        <v>1.0</v>
      </c>
      <c r="W452" s="34">
        <f t="array" ref="W452:X452">VLOOKUP(A452,TOURISM!$A$2:$F$2692,{3,6},0)</f>
        <v>518000000</v>
      </c>
      <c r="X452" s="35">
        <v>1.3E8</v>
      </c>
      <c r="Y452" s="34">
        <f>X452/'HUMAN RESOURCES'!I452</f>
        <v>2456.909586</v>
      </c>
      <c r="Z452" s="34">
        <f t="array" ref="Z452:AE452">VLOOKUP(A452,BUSINESS!$A$2:$J$2692,{4,5,6,7,8,9},0)</f>
        <v>0.489</v>
      </c>
      <c r="AA452" s="14">
        <v>26.0</v>
      </c>
      <c r="AB452" s="14">
        <v>94.0</v>
      </c>
      <c r="AC452" s="14">
        <v>302.0</v>
      </c>
      <c r="AD452" s="14">
        <v>0.61</v>
      </c>
      <c r="AE452" s="14">
        <v>1.858</v>
      </c>
      <c r="AF452" s="14"/>
      <c r="AG452" s="14"/>
      <c r="AH452" s="14"/>
    </row>
    <row r="453">
      <c r="A453" s="32" t="str">
        <f t="shared" si="1"/>
        <v>Cayman Islands-The Americas2009</v>
      </c>
      <c r="B453" s="32" t="s">
        <v>92</v>
      </c>
      <c r="C453" s="33" t="s">
        <v>50</v>
      </c>
      <c r="D453" s="8" t="s">
        <v>63</v>
      </c>
      <c r="E453" s="12"/>
      <c r="F453" s="12">
        <f>E453/'HUMAN RESOURCES'!I453</f>
        <v>0</v>
      </c>
      <c r="G453" s="16">
        <v>0.064</v>
      </c>
      <c r="H453" s="8">
        <v>193.0</v>
      </c>
      <c r="I453" s="8">
        <v>0.148</v>
      </c>
      <c r="J453" s="34">
        <f t="array" ref="J453:K453">VLOOKUP(A453,ENERGY!$A$2:$F$2692,{5,6},0)</f>
        <v>14338</v>
      </c>
      <c r="K453" s="14">
        <v>480.0</v>
      </c>
      <c r="L453" s="14">
        <f>J453/'HUMAN RESOURCES'!I453</f>
        <v>0.2641731921</v>
      </c>
      <c r="M453" s="14">
        <f>K453/'HUMAN RESOURCES'!I453</f>
        <v>0.00884385076</v>
      </c>
      <c r="N453" s="34">
        <f t="array" ref="N453:V453">VLOOKUP(A453,'HUMAN RESOURCES'!$A$2:$M$2692,{2,3,4,5,6,7,8,9,10},0)</f>
        <v>0.016</v>
      </c>
      <c r="O453" s="14">
        <v>0.032</v>
      </c>
      <c r="P453" s="14">
        <v>71.0</v>
      </c>
      <c r="Q453" s="14">
        <v>66.0</v>
      </c>
      <c r="R453" s="14">
        <v>0.0303</v>
      </c>
      <c r="S453" s="14">
        <v>0.623</v>
      </c>
      <c r="T453" s="14">
        <v>0.073</v>
      </c>
      <c r="U453" s="14">
        <v>54275.0</v>
      </c>
      <c r="V453" s="14">
        <v>1.0</v>
      </c>
      <c r="W453" s="34">
        <f t="array" ref="W453:X453">VLOOKUP(A453,TOURISM!$A$2:$F$2692,{3,6},0)</f>
        <v>458000000</v>
      </c>
      <c r="X453" s="35">
        <v>1.2E8</v>
      </c>
      <c r="Y453" s="34">
        <f>X453/'HUMAN RESOURCES'!I453</f>
        <v>2210.96269</v>
      </c>
      <c r="Z453" s="34">
        <f t="array" ref="Z453:AE453">VLOOKUP(A453,BUSINESS!$A$2:$J$2692,{4,5,6,7,8,9},0)</f>
        <v>0.489</v>
      </c>
      <c r="AA453" s="14">
        <v>26.0</v>
      </c>
      <c r="AB453" s="14">
        <v>94.0</v>
      </c>
      <c r="AC453" s="14">
        <v>302.0</v>
      </c>
      <c r="AD453" s="14">
        <v>0.645</v>
      </c>
      <c r="AE453" s="14">
        <v>2.003</v>
      </c>
      <c r="AF453" s="14"/>
      <c r="AG453" s="14"/>
      <c r="AH453" s="14"/>
    </row>
    <row r="454">
      <c r="A454" s="32" t="str">
        <f t="shared" si="1"/>
        <v>Cayman Islands-The Americas2010</v>
      </c>
      <c r="B454" s="32" t="s">
        <v>92</v>
      </c>
      <c r="C454" s="33" t="s">
        <v>51</v>
      </c>
      <c r="D454" s="8" t="s">
        <v>63</v>
      </c>
      <c r="E454" s="12"/>
      <c r="F454" s="12">
        <f>E454/'HUMAN RESOURCES'!I454</f>
        <v>0</v>
      </c>
      <c r="G454" s="16">
        <v>0.064</v>
      </c>
      <c r="H454" s="8">
        <v>193.0</v>
      </c>
      <c r="I454" s="8">
        <v>0.148</v>
      </c>
      <c r="J454" s="34">
        <f t="array" ref="J454:K454">VLOOKUP(A454,ENERGY!$A$2:$F$2692,{5,6},0)</f>
        <v>14338</v>
      </c>
      <c r="K454" s="14">
        <v>455.0</v>
      </c>
      <c r="L454" s="14">
        <f>J454/'HUMAN RESOURCES'!I454</f>
        <v>0.2583004558</v>
      </c>
      <c r="M454" s="14">
        <f>K454/'HUMAN RESOURCES'!I454</f>
        <v>0.008196868976</v>
      </c>
      <c r="N454" s="34">
        <f t="array" ref="N454:V454">VLOOKUP(A454,'HUMAN RESOURCES'!$A$2:$M$2692,{2,3,4,5,6,7,8,9,10},0)</f>
        <v>0.015</v>
      </c>
      <c r="O454" s="14">
        <v>0.032</v>
      </c>
      <c r="P454" s="14">
        <v>71.0</v>
      </c>
      <c r="Q454" s="14">
        <v>66.0</v>
      </c>
      <c r="R454" s="14">
        <v>0.0303</v>
      </c>
      <c r="S454" s="14">
        <v>0.623</v>
      </c>
      <c r="T454" s="14">
        <v>0.073</v>
      </c>
      <c r="U454" s="14">
        <v>55509.0</v>
      </c>
      <c r="V454" s="14">
        <v>1.0</v>
      </c>
      <c r="W454" s="34">
        <f t="array" ref="W454:X454">VLOOKUP(A454,TOURISM!$A$2:$F$2692,{3,6},0)</f>
        <v>465000000</v>
      </c>
      <c r="X454" s="35">
        <v>1.29E8</v>
      </c>
      <c r="Y454" s="34">
        <f>X454/'HUMAN RESOURCES'!I454</f>
        <v>2323.947468</v>
      </c>
      <c r="Z454" s="34">
        <f t="array" ref="Z454:AE454">VLOOKUP(A454,BUSINESS!$A$2:$J$2692,{4,5,6,7,8,9},0)</f>
        <v>0.489</v>
      </c>
      <c r="AA454" s="14">
        <v>26.0</v>
      </c>
      <c r="AB454" s="14">
        <v>94.0</v>
      </c>
      <c r="AC454" s="14">
        <v>302.0</v>
      </c>
      <c r="AD454" s="14">
        <v>0.66</v>
      </c>
      <c r="AE454" s="14">
        <v>1.812</v>
      </c>
      <c r="AF454" s="14"/>
      <c r="AG454" s="14"/>
      <c r="AH454" s="14"/>
    </row>
    <row r="455">
      <c r="A455" s="32" t="str">
        <f t="shared" si="1"/>
        <v>Cayman Islands-The Americas2011</v>
      </c>
      <c r="B455" s="32" t="s">
        <v>92</v>
      </c>
      <c r="C455" s="33" t="s">
        <v>52</v>
      </c>
      <c r="D455" s="8" t="s">
        <v>63</v>
      </c>
      <c r="E455" s="12"/>
      <c r="F455" s="12">
        <f>E455/'HUMAN RESOURCES'!I455</f>
        <v>0</v>
      </c>
      <c r="G455" s="16">
        <v>0.064</v>
      </c>
      <c r="H455" s="8">
        <v>193.0</v>
      </c>
      <c r="I455" s="8">
        <v>0.148</v>
      </c>
      <c r="J455" s="34">
        <f t="array" ref="J455:K455">VLOOKUP(A455,ENERGY!$A$2:$F$2692,{5,6},0)</f>
        <v>14338</v>
      </c>
      <c r="K455" s="14">
        <v>517.0</v>
      </c>
      <c r="L455" s="14">
        <f>J455/'HUMAN RESOURCES'!I455</f>
        <v>0.2533170792</v>
      </c>
      <c r="M455" s="14">
        <f>K455/'HUMAN RESOURCES'!I455</f>
        <v>0.009134114238</v>
      </c>
      <c r="N455" s="34">
        <f t="array" ref="N455:V455">VLOOKUP(A455,'HUMAN RESOURCES'!$A$2:$M$2692,{2,3,4,5,6,7,8,9,10},0)</f>
        <v>0.015</v>
      </c>
      <c r="O455" s="14">
        <v>0.032</v>
      </c>
      <c r="P455" s="14">
        <v>71.0</v>
      </c>
      <c r="Q455" s="14">
        <v>66.0</v>
      </c>
      <c r="R455" s="14">
        <v>0.0303</v>
      </c>
      <c r="S455" s="14">
        <v>0.623</v>
      </c>
      <c r="T455" s="14">
        <v>0.073</v>
      </c>
      <c r="U455" s="14">
        <v>56601.0</v>
      </c>
      <c r="V455" s="14">
        <v>1.0</v>
      </c>
      <c r="W455" s="34">
        <f t="array" ref="W455:X455">VLOOKUP(A455,TOURISM!$A$2:$F$2692,{3,6},0)</f>
        <v>472000000</v>
      </c>
      <c r="X455" s="35">
        <v>1.45E8</v>
      </c>
      <c r="Y455" s="34">
        <f>X455/'HUMAN RESOURCES'!I455</f>
        <v>2561.792194</v>
      </c>
      <c r="Z455" s="34">
        <f t="array" ref="Z455:AE455">VLOOKUP(A455,BUSINESS!$A$2:$J$2692,{4,5,6,7,8,9},0)</f>
        <v>0.489</v>
      </c>
      <c r="AA455" s="14">
        <v>26.0</v>
      </c>
      <c r="AB455" s="14">
        <v>94.0</v>
      </c>
      <c r="AC455" s="14">
        <v>302.0</v>
      </c>
      <c r="AD455" s="14">
        <v>0.695</v>
      </c>
      <c r="AE455" s="14">
        <v>1.71</v>
      </c>
      <c r="AF455" s="14"/>
      <c r="AG455" s="14"/>
      <c r="AH455" s="14"/>
    </row>
    <row r="456">
      <c r="A456" s="32" t="str">
        <f t="shared" si="1"/>
        <v>Cayman Islands-The Americas2012</v>
      </c>
      <c r="B456" s="32" t="s">
        <v>92</v>
      </c>
      <c r="C456" s="33" t="s">
        <v>53</v>
      </c>
      <c r="D456" s="8" t="s">
        <v>63</v>
      </c>
      <c r="E456" s="12"/>
      <c r="F456" s="12">
        <f>E456/'HUMAN RESOURCES'!I456</f>
        <v>0</v>
      </c>
      <c r="G456" s="16">
        <v>0.064</v>
      </c>
      <c r="H456" s="8">
        <v>193.0</v>
      </c>
      <c r="I456" s="8">
        <v>0.148</v>
      </c>
      <c r="J456" s="34">
        <f t="array" ref="J456:K456">VLOOKUP(A456,ENERGY!$A$2:$F$2692,{5,6},0)</f>
        <v>14338</v>
      </c>
      <c r="K456" s="14">
        <v>499.0</v>
      </c>
      <c r="L456" s="14">
        <f>J456/'HUMAN RESOURCES'!I456</f>
        <v>0.2490533264</v>
      </c>
      <c r="M456" s="14">
        <f>K456/'HUMAN RESOURCES'!I456</f>
        <v>0.008667708876</v>
      </c>
      <c r="N456" s="34">
        <f t="array" ref="N456:V456">VLOOKUP(A456,'HUMAN RESOURCES'!$A$2:$M$2692,{2,3,4,5,6,7,8,9,10},0)</f>
        <v>0.013</v>
      </c>
      <c r="O456" s="14">
        <v>0.032</v>
      </c>
      <c r="P456" s="14">
        <v>71.0</v>
      </c>
      <c r="Q456" s="14">
        <v>66.0</v>
      </c>
      <c r="R456" s="14">
        <v>0.0303</v>
      </c>
      <c r="S456" s="14">
        <v>0.623</v>
      </c>
      <c r="T456" s="14">
        <v>0.073</v>
      </c>
      <c r="U456" s="14">
        <v>57570.0</v>
      </c>
      <c r="V456" s="14">
        <v>1.0</v>
      </c>
      <c r="W456" s="34">
        <f t="array" ref="W456:X456">VLOOKUP(A456,TOURISM!$A$2:$F$2692,{3,6},0)</f>
        <v>680000000</v>
      </c>
      <c r="X456" s="35">
        <v>4.48E8</v>
      </c>
      <c r="Y456" s="34">
        <f>X456/'HUMAN RESOURCES'!I456</f>
        <v>7781.830815</v>
      </c>
      <c r="Z456" s="34">
        <f t="array" ref="Z456:AE456">VLOOKUP(A456,BUSINESS!$A$2:$J$2692,{4,5,6,7,8,9},0)</f>
        <v>0.489</v>
      </c>
      <c r="AA456" s="14">
        <v>26.0</v>
      </c>
      <c r="AB456" s="14">
        <v>94.0</v>
      </c>
      <c r="AC456" s="14">
        <v>302.0</v>
      </c>
      <c r="AD456" s="14">
        <v>0.741</v>
      </c>
      <c r="AE456" s="14">
        <v>1.717</v>
      </c>
      <c r="AF456" s="14"/>
      <c r="AG456" s="14"/>
      <c r="AH456" s="14"/>
    </row>
    <row r="457">
      <c r="A457" s="32" t="str">
        <f t="shared" si="1"/>
        <v>Central African Republic-Africa2000</v>
      </c>
      <c r="B457" s="32" t="s">
        <v>93</v>
      </c>
      <c r="C457" s="33" t="s">
        <v>40</v>
      </c>
      <c r="D457" s="8" t="s">
        <v>57</v>
      </c>
      <c r="E457" s="12">
        <v>2.169706411E9</v>
      </c>
      <c r="F457" s="12">
        <f>E457/'HUMAN RESOURCES'!I457</f>
        <v>596.3490832</v>
      </c>
      <c r="G457" s="8">
        <v>0.038</v>
      </c>
      <c r="H457" s="8">
        <v>18.0</v>
      </c>
      <c r="I457" s="8">
        <v>0.148</v>
      </c>
      <c r="J457" s="34">
        <f t="array" ref="J457:K457">VLOOKUP(A457,ENERGY!$A$2:$F$2692,{5,6},0)</f>
        <v>14338</v>
      </c>
      <c r="K457" s="14">
        <v>8529.0</v>
      </c>
      <c r="L457" s="14">
        <f>J457/'HUMAN RESOURCES'!I457</f>
        <v>0.003940834166</v>
      </c>
      <c r="M457" s="14">
        <f>K457/'HUMAN RESOURCES'!I457</f>
        <v>0.00234421639</v>
      </c>
      <c r="N457" s="34">
        <f t="array" ref="N457:V457">VLOOKUP(A457,'HUMAN RESOURCES'!$A$2:$M$2692,{2,3,4,5,6,7,8,9,10},0)</f>
        <v>0.039</v>
      </c>
      <c r="O457" s="14">
        <v>0.113</v>
      </c>
      <c r="P457" s="14">
        <v>45.0</v>
      </c>
      <c r="Q457" s="14">
        <v>42.0</v>
      </c>
      <c r="R457" s="14">
        <v>0.423</v>
      </c>
      <c r="S457" s="14">
        <v>0.537</v>
      </c>
      <c r="T457" s="14">
        <v>0.04</v>
      </c>
      <c r="U457" s="14">
        <v>3638316.0</v>
      </c>
      <c r="V457" s="14">
        <v>0.376</v>
      </c>
      <c r="W457" s="34">
        <f t="array" ref="W457:X457">VLOOKUP(A457,TOURISM!$A$2:$F$2692,{3,6},0)</f>
        <v>5000000</v>
      </c>
      <c r="X457" s="35">
        <v>3.3E7</v>
      </c>
      <c r="Y457" s="34">
        <f>X457/'HUMAN RESOURCES'!I457</f>
        <v>9.070130247</v>
      </c>
      <c r="Z457" s="34">
        <f t="array" ref="Z457:AE457">VLOOKUP(A457,BUSINESS!$A$2:$J$2692,{4,5,6,7,8,9},0)</f>
        <v>0.489</v>
      </c>
      <c r="AA457" s="14">
        <v>26.0</v>
      </c>
      <c r="AB457" s="14">
        <v>94.0</v>
      </c>
      <c r="AC457" s="14">
        <v>302.0</v>
      </c>
      <c r="AD457" s="14">
        <v>0.001</v>
      </c>
      <c r="AE457" s="14">
        <v>0.001</v>
      </c>
      <c r="AF457" s="14"/>
      <c r="AG457" s="14"/>
      <c r="AH457" s="14"/>
    </row>
    <row r="458">
      <c r="A458" s="32" t="str">
        <f t="shared" si="1"/>
        <v>Central African Republic-Africa2001</v>
      </c>
      <c r="B458" s="32" t="s">
        <v>93</v>
      </c>
      <c r="C458" s="33" t="s">
        <v>42</v>
      </c>
      <c r="D458" s="8" t="s">
        <v>57</v>
      </c>
      <c r="E458" s="12">
        <v>9.14500332E8</v>
      </c>
      <c r="F458" s="12">
        <f>E458/'HUMAN RESOURCES'!I458</f>
        <v>246.8923385</v>
      </c>
      <c r="G458" s="8">
        <v>0.043</v>
      </c>
      <c r="H458" s="8">
        <v>11.0</v>
      </c>
      <c r="I458" s="8">
        <v>0.22</v>
      </c>
      <c r="J458" s="34">
        <f t="array" ref="J458:K458">VLOOKUP(A458,ENERGY!$A$2:$F$2692,{5,6},0)</f>
        <v>14338</v>
      </c>
      <c r="K458" s="14">
        <v>8529.0</v>
      </c>
      <c r="L458" s="14">
        <f>J458/'HUMAN RESOURCES'!I458</f>
        <v>0.003870903296</v>
      </c>
      <c r="M458" s="14">
        <f>K458/'HUMAN RESOURCES'!I458</f>
        <v>0.002302617814</v>
      </c>
      <c r="N458" s="34">
        <f t="array" ref="N458:V458">VLOOKUP(A458,'HUMAN RESOURCES'!$A$2:$M$2692,{2,3,4,5,6,7,8,9,10},0)</f>
        <v>0.039</v>
      </c>
      <c r="O458" s="14">
        <v>0.113</v>
      </c>
      <c r="P458" s="14">
        <v>45.0</v>
      </c>
      <c r="Q458" s="14">
        <v>42.0</v>
      </c>
      <c r="R458" s="14">
        <v>0.422</v>
      </c>
      <c r="S458" s="14">
        <v>0.538</v>
      </c>
      <c r="T458" s="14">
        <v>0.04</v>
      </c>
      <c r="U458" s="14">
        <v>3704045.0</v>
      </c>
      <c r="V458" s="14">
        <v>0.377</v>
      </c>
      <c r="W458" s="34">
        <f t="array" ref="W458:X458">VLOOKUP(A458,TOURISM!$A$2:$F$2692,{3,6},0)</f>
        <v>5000000</v>
      </c>
      <c r="X458" s="35">
        <v>2.9E7</v>
      </c>
      <c r="Y458" s="34">
        <f>X458/'HUMAN RESOURCES'!I458</f>
        <v>7.829278532</v>
      </c>
      <c r="Z458" s="34">
        <f t="array" ref="Z458:AE458">VLOOKUP(A458,BUSINESS!$A$2:$J$2692,{4,5,6,7,8,9},0)</f>
        <v>0.489</v>
      </c>
      <c r="AA458" s="14">
        <v>26.0</v>
      </c>
      <c r="AB458" s="14">
        <v>94.0</v>
      </c>
      <c r="AC458" s="14">
        <v>302.0</v>
      </c>
      <c r="AD458" s="14">
        <v>0.001</v>
      </c>
      <c r="AE458" s="14">
        <v>0.003</v>
      </c>
      <c r="AF458" s="14"/>
      <c r="AG458" s="14"/>
      <c r="AH458" s="14"/>
    </row>
    <row r="459">
      <c r="A459" s="32" t="str">
        <f t="shared" si="1"/>
        <v>Central African Republic-Africa2002</v>
      </c>
      <c r="B459" s="32" t="s">
        <v>93</v>
      </c>
      <c r="C459" s="33" t="s">
        <v>43</v>
      </c>
      <c r="D459" s="8" t="s">
        <v>57</v>
      </c>
      <c r="E459" s="12">
        <v>9.31833294E8</v>
      </c>
      <c r="F459" s="12">
        <f>E459/'HUMAN RESOURCES'!I459</f>
        <v>247.3511948</v>
      </c>
      <c r="G459" s="8">
        <v>0.04</v>
      </c>
      <c r="H459" s="8">
        <v>10.0</v>
      </c>
      <c r="I459" s="8">
        <v>0.207</v>
      </c>
      <c r="J459" s="34">
        <f t="array" ref="J459:K459">VLOOKUP(A459,ENERGY!$A$2:$F$2692,{5,6},0)</f>
        <v>14338</v>
      </c>
      <c r="K459" s="14">
        <v>264.0</v>
      </c>
      <c r="L459" s="14">
        <f>J459/'HUMAN RESOURCES'!I459</f>
        <v>0.003805961275</v>
      </c>
      <c r="M459" s="14">
        <f>K459/'HUMAN RESOURCES'!I459</f>
        <v>0.00007007768005</v>
      </c>
      <c r="N459" s="34">
        <f t="array" ref="N459:V459">VLOOKUP(A459,'HUMAN RESOURCES'!$A$2:$M$2692,{2,3,4,5,6,7,8,9,10},0)</f>
        <v>0.039</v>
      </c>
      <c r="O459" s="14">
        <v>0.113</v>
      </c>
      <c r="P459" s="14">
        <v>46.0</v>
      </c>
      <c r="Q459" s="14">
        <v>42.0</v>
      </c>
      <c r="R459" s="14">
        <v>0.422</v>
      </c>
      <c r="S459" s="14">
        <v>0.539</v>
      </c>
      <c r="T459" s="14">
        <v>0.04</v>
      </c>
      <c r="U459" s="14">
        <v>3767248.0</v>
      </c>
      <c r="V459" s="14">
        <v>0.378</v>
      </c>
      <c r="W459" s="34">
        <f t="array" ref="W459:X459">VLOOKUP(A459,TOURISM!$A$2:$F$2692,{3,6},0)</f>
        <v>3000000</v>
      </c>
      <c r="X459" s="35">
        <v>2.9E7</v>
      </c>
      <c r="Y459" s="34">
        <f>X459/'HUMAN RESOURCES'!I459</f>
        <v>7.697926975</v>
      </c>
      <c r="Z459" s="34">
        <f t="array" ref="Z459:AE459">VLOOKUP(A459,BUSINESS!$A$2:$J$2692,{4,5,6,7,8,9},0)</f>
        <v>0.489</v>
      </c>
      <c r="AA459" s="14">
        <v>26.0</v>
      </c>
      <c r="AB459" s="14">
        <v>94.0</v>
      </c>
      <c r="AC459" s="14">
        <v>302.0</v>
      </c>
      <c r="AD459" s="14">
        <v>0.001</v>
      </c>
      <c r="AE459" s="14">
        <v>0.003</v>
      </c>
      <c r="AF459" s="14"/>
      <c r="AG459" s="14"/>
      <c r="AH459" s="14"/>
    </row>
    <row r="460">
      <c r="A460" s="32" t="str">
        <f t="shared" si="1"/>
        <v>Central African Republic-Africa2003</v>
      </c>
      <c r="B460" s="32" t="s">
        <v>93</v>
      </c>
      <c r="C460" s="33" t="s">
        <v>44</v>
      </c>
      <c r="D460" s="8" t="s">
        <v>57</v>
      </c>
      <c r="E460" s="12">
        <v>9.91387865E8</v>
      </c>
      <c r="F460" s="12">
        <f>E460/'HUMAN RESOURCES'!I460</f>
        <v>258.8726096</v>
      </c>
      <c r="G460" s="8">
        <v>0.042</v>
      </c>
      <c r="H460" s="8">
        <v>11.0</v>
      </c>
      <c r="I460" s="8">
        <v>0.18</v>
      </c>
      <c r="J460" s="34">
        <f t="array" ref="J460:K460">VLOOKUP(A460,ENERGY!$A$2:$F$2692,{5,6},0)</f>
        <v>14338</v>
      </c>
      <c r="K460" s="14">
        <v>235.0</v>
      </c>
      <c r="L460" s="14">
        <f>J460/'HUMAN RESOURCES'!I460</f>
        <v>0.003743958956</v>
      </c>
      <c r="M460" s="14">
        <f>K460/'HUMAN RESOURCES'!I460</f>
        <v>0.00006136353429</v>
      </c>
      <c r="N460" s="34">
        <f t="array" ref="N460:V460">VLOOKUP(A460,'HUMAN RESOURCES'!$A$2:$M$2692,{2,3,4,5,6,7,8,9,10},0)</f>
        <v>0.038</v>
      </c>
      <c r="O460" s="14">
        <v>0.112</v>
      </c>
      <c r="P460" s="14">
        <v>46.0</v>
      </c>
      <c r="Q460" s="14">
        <v>43.0</v>
      </c>
      <c r="R460" s="14">
        <v>0.421</v>
      </c>
      <c r="S460" s="14">
        <v>0.539</v>
      </c>
      <c r="T460" s="14">
        <v>0.04</v>
      </c>
      <c r="U460" s="14">
        <v>3829636.0</v>
      </c>
      <c r="V460" s="14">
        <v>0.379</v>
      </c>
      <c r="W460" s="34">
        <f t="array" ref="W460:X460">VLOOKUP(A460,TOURISM!$A$2:$F$2692,{3,6},0)</f>
        <v>4000000</v>
      </c>
      <c r="X460" s="35">
        <v>3.1E7</v>
      </c>
      <c r="Y460" s="34">
        <f>X460/'HUMAN RESOURCES'!I460</f>
        <v>8.094764098</v>
      </c>
      <c r="Z460" s="34">
        <f t="array" ref="Z460:AE460">VLOOKUP(A460,BUSINESS!$A$2:$J$2692,{4,5,6,7,8,9},0)</f>
        <v>0.489</v>
      </c>
      <c r="AA460" s="14">
        <v>22.0</v>
      </c>
      <c r="AB460" s="14">
        <v>94.0</v>
      </c>
      <c r="AC460" s="14">
        <v>302.0</v>
      </c>
      <c r="AD460" s="14">
        <v>0.002</v>
      </c>
      <c r="AE460" s="14">
        <v>0.01</v>
      </c>
      <c r="AF460" s="14"/>
      <c r="AG460" s="14"/>
      <c r="AH460" s="14"/>
    </row>
    <row r="461">
      <c r="A461" s="32" t="str">
        <f t="shared" si="1"/>
        <v>Central African Republic-Africa2004</v>
      </c>
      <c r="B461" s="32" t="s">
        <v>93</v>
      </c>
      <c r="C461" s="33" t="s">
        <v>45</v>
      </c>
      <c r="D461" s="8" t="s">
        <v>57</v>
      </c>
      <c r="E461" s="12">
        <v>1.139754772E9</v>
      </c>
      <c r="F461" s="12">
        <f>E461/'HUMAN RESOURCES'!I461</f>
        <v>292.7255588</v>
      </c>
      <c r="G461" s="8">
        <v>0.044</v>
      </c>
      <c r="H461" s="8">
        <v>13.0</v>
      </c>
      <c r="I461" s="8">
        <v>0.18</v>
      </c>
      <c r="J461" s="34">
        <f t="array" ref="J461:K461">VLOOKUP(A461,ENERGY!$A$2:$F$2692,{5,6},0)</f>
        <v>14338</v>
      </c>
      <c r="K461" s="14">
        <v>235.0</v>
      </c>
      <c r="L461" s="14">
        <f>J461/'HUMAN RESOURCES'!I461</f>
        <v>0.003682457985</v>
      </c>
      <c r="M461" s="14">
        <f>K461/'HUMAN RESOURCES'!I461</f>
        <v>0.00006035553261</v>
      </c>
      <c r="N461" s="34">
        <f t="array" ref="N461:V461">VLOOKUP(A461,'HUMAN RESOURCES'!$A$2:$M$2692,{2,3,4,5,6,7,8,9,10},0)</f>
        <v>0.038</v>
      </c>
      <c r="O461" s="14">
        <v>0.111</v>
      </c>
      <c r="P461" s="14">
        <v>46.0</v>
      </c>
      <c r="Q461" s="14">
        <v>43.0</v>
      </c>
      <c r="R461" s="14">
        <v>0.42</v>
      </c>
      <c r="S461" s="14">
        <v>0.54</v>
      </c>
      <c r="T461" s="14">
        <v>0.04</v>
      </c>
      <c r="U461" s="14">
        <v>3893595.0</v>
      </c>
      <c r="V461" s="14">
        <v>0.38</v>
      </c>
      <c r="W461" s="34">
        <f t="array" ref="W461:X461">VLOOKUP(A461,TOURISM!$A$2:$F$2692,{3,6},0)</f>
        <v>7800000</v>
      </c>
      <c r="X461" s="35">
        <v>3.2E7</v>
      </c>
      <c r="Y461" s="34">
        <f>X461/'HUMAN RESOURCES'!I461</f>
        <v>8.218625717</v>
      </c>
      <c r="Z461" s="34">
        <f t="array" ref="Z461:AE461">VLOOKUP(A461,BUSINESS!$A$2:$J$2692,{4,5,6,7,8,9},0)</f>
        <v>0.489</v>
      </c>
      <c r="AA461" s="14">
        <v>22.0</v>
      </c>
      <c r="AB461" s="14">
        <v>94.0</v>
      </c>
      <c r="AC461" s="14">
        <v>302.0</v>
      </c>
      <c r="AD461" s="14">
        <v>0.002</v>
      </c>
      <c r="AE461" s="14">
        <v>0.015</v>
      </c>
      <c r="AF461" s="14"/>
      <c r="AG461" s="14"/>
      <c r="AH461" s="14"/>
    </row>
    <row r="462">
      <c r="A462" s="32" t="str">
        <f t="shared" si="1"/>
        <v>Central African Republic-Africa2005</v>
      </c>
      <c r="B462" s="32" t="s">
        <v>93</v>
      </c>
      <c r="C462" s="33" t="s">
        <v>46</v>
      </c>
      <c r="D462" s="8" t="s">
        <v>57</v>
      </c>
      <c r="E462" s="12">
        <v>1.270080228E9</v>
      </c>
      <c r="F462" s="12">
        <f>E462/'HUMAN RESOURCES'!I462</f>
        <v>320.6546972</v>
      </c>
      <c r="G462" s="8">
        <v>0.041</v>
      </c>
      <c r="H462" s="8">
        <v>14.0</v>
      </c>
      <c r="I462" s="8">
        <v>0.18</v>
      </c>
      <c r="J462" s="34">
        <f t="array" ref="J462:K462">VLOOKUP(A462,ENERGY!$A$2:$F$2692,{5,6},0)</f>
        <v>14338</v>
      </c>
      <c r="K462" s="14">
        <v>246.0</v>
      </c>
      <c r="L462" s="14">
        <f>J462/'HUMAN RESOURCES'!I462</f>
        <v>0.003619887111</v>
      </c>
      <c r="M462" s="14">
        <f>K462/'HUMAN RESOURCES'!I462</f>
        <v>0.00006210714391</v>
      </c>
      <c r="N462" s="34">
        <f t="array" ref="N462:V462">VLOOKUP(A462,'HUMAN RESOURCES'!$A$2:$M$2692,{2,3,4,5,6,7,8,9,10},0)</f>
        <v>0.037</v>
      </c>
      <c r="O462" s="14">
        <v>0.111</v>
      </c>
      <c r="P462" s="14">
        <v>47.0</v>
      </c>
      <c r="Q462" s="14">
        <v>43.0</v>
      </c>
      <c r="R462" s="14">
        <v>0.419</v>
      </c>
      <c r="S462" s="14">
        <v>0.542</v>
      </c>
      <c r="T462" s="14">
        <v>0.04</v>
      </c>
      <c r="U462" s="14">
        <v>3960897.0</v>
      </c>
      <c r="V462" s="14">
        <v>0.381</v>
      </c>
      <c r="W462" s="34">
        <f t="array" ref="W462:X462">VLOOKUP(A462,TOURISM!$A$2:$F$2692,{3,6},0)</f>
        <v>7200000</v>
      </c>
      <c r="X462" s="35">
        <v>4.6E7</v>
      </c>
      <c r="Y462" s="34">
        <f>X462/'HUMAN RESOURCES'!I462</f>
        <v>11.61353098</v>
      </c>
      <c r="Z462" s="34">
        <f t="array" ref="Z462:AE462">VLOOKUP(A462,BUSINESS!$A$2:$J$2692,{4,5,6,7,8,9},0)</f>
        <v>0.657</v>
      </c>
      <c r="AA462" s="14">
        <v>22.0</v>
      </c>
      <c r="AB462" s="14">
        <v>94.0</v>
      </c>
      <c r="AC462" s="14">
        <v>504.0</v>
      </c>
      <c r="AD462" s="14">
        <v>0.003</v>
      </c>
      <c r="AE462" s="14">
        <v>0.025</v>
      </c>
      <c r="AF462" s="14"/>
      <c r="AG462" s="14"/>
      <c r="AH462" s="14"/>
    </row>
    <row r="463">
      <c r="A463" s="32" t="str">
        <f t="shared" si="1"/>
        <v>Central African Republic-Africa2006</v>
      </c>
      <c r="B463" s="32" t="s">
        <v>93</v>
      </c>
      <c r="C463" s="33" t="s">
        <v>47</v>
      </c>
      <c r="D463" s="8" t="s">
        <v>57</v>
      </c>
      <c r="E463" s="12">
        <v>1.350300947E9</v>
      </c>
      <c r="F463" s="12">
        <f>E463/'HUMAN RESOURCES'!I463</f>
        <v>334.8875963</v>
      </c>
      <c r="G463" s="8">
        <v>0.044</v>
      </c>
      <c r="H463" s="8">
        <v>15.0</v>
      </c>
      <c r="I463" s="8">
        <v>0.177</v>
      </c>
      <c r="J463" s="34">
        <f t="array" ref="J463:K463">VLOOKUP(A463,ENERGY!$A$2:$F$2692,{5,6},0)</f>
        <v>14338</v>
      </c>
      <c r="K463" s="14">
        <v>235.0</v>
      </c>
      <c r="L463" s="14">
        <f>J463/'HUMAN RESOURCES'!I463</f>
        <v>0.00355596163</v>
      </c>
      <c r="M463" s="14">
        <f>K463/'HUMAN RESOURCES'!I463</f>
        <v>0.00005828225576</v>
      </c>
      <c r="N463" s="34">
        <f t="array" ref="N463:V463">VLOOKUP(A463,'HUMAN RESOURCES'!$A$2:$M$2692,{2,3,4,5,6,7,8,9,10},0)</f>
        <v>0.037</v>
      </c>
      <c r="O463" s="14">
        <v>0.109</v>
      </c>
      <c r="P463" s="14">
        <v>47.0</v>
      </c>
      <c r="Q463" s="14">
        <v>44.0</v>
      </c>
      <c r="R463" s="14">
        <v>0.417</v>
      </c>
      <c r="S463" s="14">
        <v>0.544</v>
      </c>
      <c r="T463" s="14">
        <v>0.04</v>
      </c>
      <c r="U463" s="14">
        <v>4032102.0</v>
      </c>
      <c r="V463" s="14">
        <v>0.382</v>
      </c>
      <c r="W463" s="34">
        <f t="array" ref="W463:X463">VLOOKUP(A463,TOURISM!$A$2:$F$2692,{3,6},0)</f>
        <v>10200000</v>
      </c>
      <c r="X463" s="35">
        <v>4.7E7</v>
      </c>
      <c r="Y463" s="34">
        <f>X463/'HUMAN RESOURCES'!I463</f>
        <v>11.65645115</v>
      </c>
      <c r="Z463" s="34">
        <f t="array" ref="Z463:AE463">VLOOKUP(A463,BUSINESS!$A$2:$J$2692,{4,5,6,7,8,9},0)</f>
        <v>2.038</v>
      </c>
      <c r="AA463" s="14">
        <v>22.0</v>
      </c>
      <c r="AB463" s="14">
        <v>94.0</v>
      </c>
      <c r="AC463" s="14">
        <v>504.0</v>
      </c>
      <c r="AD463" s="14">
        <v>0.003</v>
      </c>
      <c r="AE463" s="14">
        <v>0.027</v>
      </c>
      <c r="AF463" s="14"/>
      <c r="AG463" s="14"/>
      <c r="AH463" s="14"/>
    </row>
    <row r="464">
      <c r="A464" s="32" t="str">
        <f t="shared" si="1"/>
        <v>Central African Republic-Africa2007</v>
      </c>
      <c r="B464" s="32" t="s">
        <v>93</v>
      </c>
      <c r="C464" s="33" t="s">
        <v>48</v>
      </c>
      <c r="D464" s="8" t="s">
        <v>57</v>
      </c>
      <c r="E464" s="12">
        <v>1.473721521E9</v>
      </c>
      <c r="F464" s="12">
        <f>E464/'HUMAN RESOURCES'!I464</f>
        <v>358.8406335</v>
      </c>
      <c r="G464" s="8">
        <v>0.04</v>
      </c>
      <c r="H464" s="8">
        <v>15.0</v>
      </c>
      <c r="I464" s="8">
        <v>0.153</v>
      </c>
      <c r="J464" s="34">
        <f t="array" ref="J464:K464">VLOOKUP(A464,ENERGY!$A$2:$F$2692,{5,6},0)</f>
        <v>14338</v>
      </c>
      <c r="K464" s="14">
        <v>213.0</v>
      </c>
      <c r="L464" s="14">
        <f>J464/'HUMAN RESOURCES'!I464</f>
        <v>0.003491200291</v>
      </c>
      <c r="M464" s="14">
        <f>K464/'HUMAN RESOURCES'!I464</f>
        <v>0.00005186397419</v>
      </c>
      <c r="N464" s="34">
        <f t="array" ref="N464:V464">VLOOKUP(A464,'HUMAN RESOURCES'!$A$2:$M$2692,{2,3,4,5,6,7,8,9,10},0)</f>
        <v>0.036</v>
      </c>
      <c r="O464" s="14">
        <v>0.108</v>
      </c>
      <c r="P464" s="14">
        <v>48.0</v>
      </c>
      <c r="Q464" s="14">
        <v>45.0</v>
      </c>
      <c r="R464" s="14">
        <v>0.415</v>
      </c>
      <c r="S464" s="14">
        <v>0.546</v>
      </c>
      <c r="T464" s="14">
        <v>0.039</v>
      </c>
      <c r="U464" s="14">
        <v>4106897.0</v>
      </c>
      <c r="V464" s="14">
        <v>0.383</v>
      </c>
      <c r="W464" s="34">
        <f t="array" ref="W464:X464">VLOOKUP(A464,TOURISM!$A$2:$F$2692,{3,6},0)</f>
        <v>10800000</v>
      </c>
      <c r="X464" s="35">
        <v>5.4E7</v>
      </c>
      <c r="Y464" s="34">
        <f>X464/'HUMAN RESOURCES'!I464</f>
        <v>13.14861317</v>
      </c>
      <c r="Z464" s="34">
        <f t="array" ref="Z464:AE464">VLOOKUP(A464,BUSINESS!$A$2:$J$2692,{4,5,6,7,8,9},0)</f>
        <v>2.038</v>
      </c>
      <c r="AA464" s="14">
        <v>22.0</v>
      </c>
      <c r="AB464" s="14">
        <v>94.0</v>
      </c>
      <c r="AC464" s="14">
        <v>504.0</v>
      </c>
      <c r="AD464" s="14">
        <v>0.004</v>
      </c>
      <c r="AE464" s="14">
        <v>0.083</v>
      </c>
      <c r="AF464" s="14"/>
      <c r="AG464" s="14"/>
      <c r="AH464" s="14"/>
    </row>
    <row r="465">
      <c r="A465" s="32" t="str">
        <f t="shared" si="1"/>
        <v>Central African Republic-Africa2008</v>
      </c>
      <c r="B465" s="32" t="s">
        <v>93</v>
      </c>
      <c r="C465" s="33" t="s">
        <v>49</v>
      </c>
      <c r="D465" s="8" t="s">
        <v>57</v>
      </c>
      <c r="E465" s="12">
        <v>1.69812568E9</v>
      </c>
      <c r="F465" s="12">
        <f>E465/'HUMAN RESOURCES'!I465</f>
        <v>405.7545209</v>
      </c>
      <c r="G465" s="8">
        <v>0.043</v>
      </c>
      <c r="H465" s="8">
        <v>18.0</v>
      </c>
      <c r="I465" s="8">
        <v>0.15</v>
      </c>
      <c r="J465" s="34">
        <f t="array" ref="J465:K465">VLOOKUP(A465,ENERGY!$A$2:$F$2692,{5,6},0)</f>
        <v>14338</v>
      </c>
      <c r="K465" s="14">
        <v>246.0</v>
      </c>
      <c r="L465" s="14">
        <f>J465/'HUMAN RESOURCES'!I465</f>
        <v>0.003425958626</v>
      </c>
      <c r="M465" s="14">
        <f>K465/'HUMAN RESOURCES'!I465</f>
        <v>0.0000587798732</v>
      </c>
      <c r="N465" s="34">
        <f t="array" ref="N465:V465">VLOOKUP(A465,'HUMAN RESOURCES'!$A$2:$M$2692,{2,3,4,5,6,7,8,9,10},0)</f>
        <v>0.036</v>
      </c>
      <c r="O465" s="14">
        <v>0.107</v>
      </c>
      <c r="P465" s="14">
        <v>48.0</v>
      </c>
      <c r="Q465" s="14">
        <v>45.0</v>
      </c>
      <c r="R465" s="14">
        <v>0.412</v>
      </c>
      <c r="S465" s="14">
        <v>0.549</v>
      </c>
      <c r="T465" s="14">
        <v>0.039</v>
      </c>
      <c r="U465" s="14">
        <v>4185106.0</v>
      </c>
      <c r="V465" s="14">
        <v>0.385</v>
      </c>
      <c r="W465" s="34">
        <f t="array" ref="W465:X465">VLOOKUP(A465,TOURISM!$A$2:$F$2692,{3,6},0)</f>
        <v>11800000</v>
      </c>
      <c r="X465" s="35">
        <v>5.6E7</v>
      </c>
      <c r="Y465" s="34">
        <f>X465/'HUMAN RESOURCES'!I465</f>
        <v>13.38078414</v>
      </c>
      <c r="Z465" s="34">
        <f t="array" ref="Z465:AE465">VLOOKUP(A465,BUSINESS!$A$2:$J$2692,{4,5,6,7,8,9},0)</f>
        <v>2.038</v>
      </c>
      <c r="AA465" s="14">
        <v>22.0</v>
      </c>
      <c r="AB465" s="14">
        <v>94.0</v>
      </c>
      <c r="AC465" s="14">
        <v>504.0</v>
      </c>
      <c r="AD465" s="14">
        <v>0.01</v>
      </c>
      <c r="AE465" s="14">
        <v>0.136</v>
      </c>
      <c r="AF465" s="14"/>
      <c r="AG465" s="14"/>
      <c r="AH465" s="14"/>
    </row>
    <row r="466">
      <c r="A466" s="32" t="str">
        <f t="shared" si="1"/>
        <v>Central African Republic-Africa2009</v>
      </c>
      <c r="B466" s="32" t="s">
        <v>93</v>
      </c>
      <c r="C466" s="33" t="s">
        <v>50</v>
      </c>
      <c r="D466" s="8" t="s">
        <v>57</v>
      </c>
      <c r="E466" s="12">
        <v>1.985370255E9</v>
      </c>
      <c r="F466" s="12">
        <f>E466/'HUMAN RESOURCES'!I466</f>
        <v>465.3669267</v>
      </c>
      <c r="G466" s="8">
        <v>0.043</v>
      </c>
      <c r="H466" s="8">
        <v>20.0</v>
      </c>
      <c r="I466" s="8">
        <v>0.148</v>
      </c>
      <c r="J466" s="34">
        <f t="array" ref="J466:K466">VLOOKUP(A466,ENERGY!$A$2:$F$2692,{5,6},0)</f>
        <v>14338</v>
      </c>
      <c r="K466" s="14">
        <v>235.0</v>
      </c>
      <c r="L466" s="14">
        <f>J466/'HUMAN RESOURCES'!I466</f>
        <v>0.003360799316</v>
      </c>
      <c r="M466" s="14">
        <f>K466/'HUMAN RESOURCES'!I466</f>
        <v>0.00005508354298</v>
      </c>
      <c r="N466" s="34">
        <f t="array" ref="N466:V466">VLOOKUP(A466,'HUMAN RESOURCES'!$A$2:$M$2692,{2,3,4,5,6,7,8,9,10},0)</f>
        <v>0.035</v>
      </c>
      <c r="O466" s="14">
        <v>0.105</v>
      </c>
      <c r="P466" s="14">
        <v>49.0</v>
      </c>
      <c r="Q466" s="14">
        <v>46.0</v>
      </c>
      <c r="R466" s="14">
        <v>0.409</v>
      </c>
      <c r="S466" s="14">
        <v>0.552</v>
      </c>
      <c r="T466" s="14">
        <v>0.039</v>
      </c>
      <c r="U466" s="14">
        <v>4266247.0</v>
      </c>
      <c r="V466" s="14">
        <v>0.386</v>
      </c>
      <c r="W466" s="34">
        <f t="array" ref="W466:X466">VLOOKUP(A466,TOURISM!$A$2:$F$2692,{3,6},0)</f>
        <v>6000000</v>
      </c>
      <c r="X466" s="35">
        <v>6.1E7</v>
      </c>
      <c r="Y466" s="34">
        <f>X466/'HUMAN RESOURCES'!I466</f>
        <v>14.29828137</v>
      </c>
      <c r="Z466" s="34">
        <f t="array" ref="Z466:AE466">VLOOKUP(A466,BUSINESS!$A$2:$J$2692,{4,5,6,7,8,9},0)</f>
        <v>2.038</v>
      </c>
      <c r="AA466" s="14">
        <v>23.0</v>
      </c>
      <c r="AB466" s="14">
        <v>94.0</v>
      </c>
      <c r="AC466" s="14">
        <v>504.0</v>
      </c>
      <c r="AD466" s="14">
        <v>0.018</v>
      </c>
      <c r="AE466" s="14">
        <v>0.202</v>
      </c>
      <c r="AF466" s="14"/>
      <c r="AG466" s="14"/>
      <c r="AH466" s="14"/>
    </row>
    <row r="467">
      <c r="A467" s="32" t="str">
        <f t="shared" si="1"/>
        <v>Central African Republic-Africa2010</v>
      </c>
      <c r="B467" s="32" t="s">
        <v>93</v>
      </c>
      <c r="C467" s="33" t="s">
        <v>51</v>
      </c>
      <c r="D467" s="8" t="s">
        <v>57</v>
      </c>
      <c r="E467" s="12">
        <v>1.981728179E9</v>
      </c>
      <c r="F467" s="12">
        <f>E467/'HUMAN RESOURCES'!I467</f>
        <v>455.57797</v>
      </c>
      <c r="G467" s="8">
        <v>0.036</v>
      </c>
      <c r="H467" s="8">
        <v>17.0</v>
      </c>
      <c r="I467" s="8">
        <v>0.148</v>
      </c>
      <c r="J467" s="34">
        <f t="array" ref="J467:K467">VLOOKUP(A467,ENERGY!$A$2:$F$2692,{5,6},0)</f>
        <v>14338</v>
      </c>
      <c r="K467" s="14">
        <v>268.0</v>
      </c>
      <c r="L467" s="14">
        <f>J467/'HUMAN RESOURCES'!I467</f>
        <v>0.003296151815</v>
      </c>
      <c r="M467" s="14">
        <f>K467/'HUMAN RESOURCES'!I467</f>
        <v>0.0000616103143</v>
      </c>
      <c r="N467" s="34">
        <f t="array" ref="N467:V467">VLOOKUP(A467,'HUMAN RESOURCES'!$A$2:$M$2692,{2,3,4,5,6,7,8,9,10},0)</f>
        <v>0.035</v>
      </c>
      <c r="O467" s="14">
        <v>0.103</v>
      </c>
      <c r="P467" s="14">
        <v>50.0</v>
      </c>
      <c r="Q467" s="14">
        <v>46.0</v>
      </c>
      <c r="R467" s="14">
        <v>0.406</v>
      </c>
      <c r="S467" s="14">
        <v>0.555</v>
      </c>
      <c r="T467" s="14">
        <v>0.039</v>
      </c>
      <c r="U467" s="14">
        <v>4349921.0</v>
      </c>
      <c r="V467" s="14">
        <v>0.388</v>
      </c>
      <c r="W467" s="34">
        <f t="array" ref="W467:X467">VLOOKUP(A467,TOURISM!$A$2:$F$2692,{3,6},0)</f>
        <v>7200000</v>
      </c>
      <c r="X467" s="35">
        <v>6.1E7</v>
      </c>
      <c r="Y467" s="34">
        <f>X467/'HUMAN RESOURCES'!I467</f>
        <v>14.02324318</v>
      </c>
      <c r="Z467" s="34">
        <f t="array" ref="Z467:AE467">VLOOKUP(A467,BUSINESS!$A$2:$J$2692,{4,5,6,7,8,9},0)</f>
        <v>2.038</v>
      </c>
      <c r="AA467" s="14">
        <v>23.0</v>
      </c>
      <c r="AB467" s="14">
        <v>94.0</v>
      </c>
      <c r="AC467" s="14">
        <v>504.0</v>
      </c>
      <c r="AD467" s="14">
        <v>0.02</v>
      </c>
      <c r="AE467" s="14">
        <v>0.225</v>
      </c>
      <c r="AF467" s="14"/>
      <c r="AG467" s="14"/>
      <c r="AH467" s="14"/>
    </row>
    <row r="468">
      <c r="A468" s="32" t="str">
        <f t="shared" si="1"/>
        <v>Central African Republic-Africa2011</v>
      </c>
      <c r="B468" s="32" t="s">
        <v>93</v>
      </c>
      <c r="C468" s="33" t="s">
        <v>52</v>
      </c>
      <c r="D468" s="8" t="s">
        <v>57</v>
      </c>
      <c r="E468" s="12">
        <v>1.986014759E9</v>
      </c>
      <c r="F468" s="12">
        <f>E468/'HUMAN RESOURCES'!I468</f>
        <v>447.6820586</v>
      </c>
      <c r="G468" s="8">
        <v>0.039</v>
      </c>
      <c r="H468" s="8">
        <v>18.0</v>
      </c>
      <c r="I468" s="8">
        <v>0.148</v>
      </c>
      <c r="J468" s="34">
        <f t="array" ref="J468:K468">VLOOKUP(A468,ENERGY!$A$2:$F$2692,{5,6},0)</f>
        <v>14338</v>
      </c>
      <c r="K468" s="14">
        <v>227.0</v>
      </c>
      <c r="L468" s="14">
        <f>J468/'HUMAN RESOURCES'!I468</f>
        <v>0.003232033059</v>
      </c>
      <c r="M468" s="14">
        <f>K468/'HUMAN RESOURCES'!I468</f>
        <v>0.00005116972411</v>
      </c>
      <c r="N468" s="34">
        <f t="array" ref="N468:V468">VLOOKUP(A468,'HUMAN RESOURCES'!$A$2:$M$2692,{2,3,4,5,6,7,8,9,10},0)</f>
        <v>0.035</v>
      </c>
      <c r="O468" s="14">
        <v>0.1</v>
      </c>
      <c r="P468" s="14">
        <v>51.0</v>
      </c>
      <c r="Q468" s="14">
        <v>47.0</v>
      </c>
      <c r="R468" s="14">
        <v>0.404</v>
      </c>
      <c r="S468" s="14">
        <v>0.558</v>
      </c>
      <c r="T468" s="14">
        <v>0.039</v>
      </c>
      <c r="U468" s="14">
        <v>4436217.0</v>
      </c>
      <c r="V468" s="14">
        <v>0.39</v>
      </c>
      <c r="W468" s="34">
        <f t="array" ref="W468:X468">VLOOKUP(A468,TOURISM!$A$2:$F$2692,{3,6},0)</f>
        <v>680000000</v>
      </c>
      <c r="X468" s="35">
        <v>4.48E8</v>
      </c>
      <c r="Y468" s="34">
        <f>X468/'HUMAN RESOURCES'!I468</f>
        <v>100.9869445</v>
      </c>
      <c r="Z468" s="34">
        <f t="array" ref="Z468:AE468">VLOOKUP(A468,BUSINESS!$A$2:$J$2692,{4,5,6,7,8,9},0)</f>
        <v>0.546</v>
      </c>
      <c r="AA468" s="14">
        <v>22.0</v>
      </c>
      <c r="AB468" s="14">
        <v>94.0</v>
      </c>
      <c r="AC468" s="14">
        <v>504.0</v>
      </c>
      <c r="AD468" s="14">
        <v>0.022</v>
      </c>
      <c r="AE468" s="14">
        <v>0.224</v>
      </c>
      <c r="AF468" s="14"/>
      <c r="AG468" s="14"/>
      <c r="AH468" s="14"/>
    </row>
    <row r="469">
      <c r="A469" s="32" t="str">
        <f t="shared" si="1"/>
        <v>Central African Republic-Africa2012</v>
      </c>
      <c r="B469" s="32" t="s">
        <v>93</v>
      </c>
      <c r="C469" s="33" t="s">
        <v>53</v>
      </c>
      <c r="D469" s="8" t="s">
        <v>57</v>
      </c>
      <c r="E469" s="12">
        <v>2.195599491E9</v>
      </c>
      <c r="F469" s="12">
        <f>E469/'HUMAN RESOURCES'!I469</f>
        <v>485.1929471</v>
      </c>
      <c r="G469" s="8">
        <v>0.039</v>
      </c>
      <c r="H469" s="8">
        <v>19.0</v>
      </c>
      <c r="I469" s="8">
        <v>0.148</v>
      </c>
      <c r="J469" s="34">
        <f t="array" ref="J469:K469">VLOOKUP(A469,ENERGY!$A$2:$F$2692,{5,6},0)</f>
        <v>14338</v>
      </c>
      <c r="K469" s="14">
        <v>213.0</v>
      </c>
      <c r="L469" s="14">
        <f>J469/'HUMAN RESOURCES'!I469</f>
        <v>0.00316847244</v>
      </c>
      <c r="M469" s="14">
        <f>K469/'HUMAN RESOURCES'!I469</f>
        <v>0.00004706964916</v>
      </c>
      <c r="N469" s="34">
        <f t="array" ref="N469:V469">VLOOKUP(A469,'HUMAN RESOURCES'!$A$2:$M$2692,{2,3,4,5,6,7,8,9,10},0)</f>
        <v>0.034</v>
      </c>
      <c r="O469" s="14">
        <v>0.098</v>
      </c>
      <c r="P469" s="14">
        <v>51.0</v>
      </c>
      <c r="Q469" s="14">
        <v>48.0</v>
      </c>
      <c r="R469" s="14">
        <v>0.401</v>
      </c>
      <c r="S469" s="14">
        <v>0.561</v>
      </c>
      <c r="T469" s="14">
        <v>0.039</v>
      </c>
      <c r="U469" s="14">
        <v>4525209.0</v>
      </c>
      <c r="V469" s="14">
        <v>0.393</v>
      </c>
      <c r="W469" s="34">
        <f t="array" ref="W469:X469">VLOOKUP(A469,TOURISM!$A$2:$F$2692,{3,6},0)</f>
        <v>680000000</v>
      </c>
      <c r="X469" s="35">
        <v>4.48E8</v>
      </c>
      <c r="Y469" s="34">
        <f>X469/'HUMAN RESOURCES'!I469</f>
        <v>99.00095222</v>
      </c>
      <c r="Z469" s="34">
        <f t="array" ref="Z469:AE469">VLOOKUP(A469,BUSINESS!$A$2:$J$2692,{4,5,6,7,8,9},0)</f>
        <v>0.674</v>
      </c>
      <c r="AA469" s="14">
        <v>22.0</v>
      </c>
      <c r="AB469" s="14">
        <v>187.0</v>
      </c>
      <c r="AC469" s="14">
        <v>483.0</v>
      </c>
      <c r="AD469" s="14">
        <v>0.03</v>
      </c>
      <c r="AE469" s="14">
        <v>0.253</v>
      </c>
      <c r="AF469" s="14"/>
      <c r="AG469" s="14"/>
      <c r="AH469" s="14"/>
    </row>
    <row r="470">
      <c r="A470" s="32" t="str">
        <f t="shared" si="1"/>
        <v>Chad-Africa2000</v>
      </c>
      <c r="B470" s="32" t="s">
        <v>94</v>
      </c>
      <c r="C470" s="33" t="s">
        <v>40</v>
      </c>
      <c r="D470" s="8" t="s">
        <v>57</v>
      </c>
      <c r="E470" s="12">
        <v>1.2887072082E10</v>
      </c>
      <c r="F470" s="12">
        <f>E470/'HUMAN RESOURCES'!I470</f>
        <v>1552.444002</v>
      </c>
      <c r="G470" s="8">
        <v>0.028</v>
      </c>
      <c r="H470" s="8">
        <v>25.0</v>
      </c>
      <c r="I470" s="8">
        <v>0.148</v>
      </c>
      <c r="J470" s="34">
        <f t="array" ref="J470:K470">VLOOKUP(A470,ENERGY!$A$2:$F$2692,{5,6},0)</f>
        <v>14338</v>
      </c>
      <c r="K470" s="14">
        <v>8529.0</v>
      </c>
      <c r="L470" s="14">
        <f>J470/'HUMAN RESOURCES'!I470</f>
        <v>0.001727230356</v>
      </c>
      <c r="M470" s="14">
        <f>K470/'HUMAN RESOURCES'!I470</f>
        <v>0.00102744788</v>
      </c>
      <c r="N470" s="34">
        <f t="array" ref="N470:V470">VLOOKUP(A470,'HUMAN RESOURCES'!$A$2:$M$2692,{2,3,4,5,6,7,8,9,10},0)</f>
        <v>0.051</v>
      </c>
      <c r="O470" s="14">
        <v>0.106</v>
      </c>
      <c r="P470" s="14">
        <v>48.0</v>
      </c>
      <c r="Q470" s="14">
        <v>46.0</v>
      </c>
      <c r="R470" s="14">
        <v>0.49</v>
      </c>
      <c r="S470" s="14">
        <v>0.482</v>
      </c>
      <c r="T470" s="14">
        <v>0.028</v>
      </c>
      <c r="U470" s="14">
        <v>8301151.0</v>
      </c>
      <c r="V470" s="14">
        <v>0.216</v>
      </c>
      <c r="W470" s="34">
        <f t="array" ref="W470:X470">VLOOKUP(A470,TOURISM!$A$2:$F$2692,{3,6},0)</f>
        <v>14000000</v>
      </c>
      <c r="X470" s="35">
        <v>5.6E7</v>
      </c>
      <c r="Y470" s="34">
        <f>X470/'HUMAN RESOURCES'!I470</f>
        <v>6.746052445</v>
      </c>
      <c r="Z470" s="34">
        <f t="array" ref="Z470:AE470">VLOOKUP(A470,BUSINESS!$A$2:$J$2692,{4,5,6,7,8,9},0)</f>
        <v>0.489</v>
      </c>
      <c r="AA470" s="14">
        <v>26.0</v>
      </c>
      <c r="AB470" s="14">
        <v>94.0</v>
      </c>
      <c r="AC470" s="14">
        <v>302.0</v>
      </c>
      <c r="AD470" s="14">
        <v>0.0</v>
      </c>
      <c r="AE470" s="14">
        <v>0.001</v>
      </c>
      <c r="AF470" s="14"/>
      <c r="AG470" s="14"/>
      <c r="AH470" s="14"/>
    </row>
    <row r="471">
      <c r="A471" s="32" t="str">
        <f t="shared" si="1"/>
        <v>Chad-Africa2001</v>
      </c>
      <c r="B471" s="32" t="s">
        <v>94</v>
      </c>
      <c r="C471" s="33" t="s">
        <v>42</v>
      </c>
      <c r="D471" s="8" t="s">
        <v>57</v>
      </c>
      <c r="E471" s="12">
        <v>1.385058212E9</v>
      </c>
      <c r="F471" s="12">
        <f>E471/'HUMAN RESOURCES'!I471</f>
        <v>160.6625156</v>
      </c>
      <c r="G471" s="8">
        <v>0.063</v>
      </c>
      <c r="H471" s="8">
        <v>10.0</v>
      </c>
      <c r="I471" s="8">
        <v>0.22</v>
      </c>
      <c r="J471" s="34">
        <f t="array" ref="J471:K471">VLOOKUP(A471,ENERGY!$A$2:$F$2692,{5,6},0)</f>
        <v>14338</v>
      </c>
      <c r="K471" s="14">
        <v>8529.0</v>
      </c>
      <c r="L471" s="14">
        <f>J471/'HUMAN RESOURCES'!I471</f>
        <v>0.001663164139</v>
      </c>
      <c r="M471" s="14">
        <f>K471/'HUMAN RESOURCES'!I471</f>
        <v>0.0009893379092</v>
      </c>
      <c r="N471" s="34">
        <f t="array" ref="N471:V471">VLOOKUP(A471,'HUMAN RESOURCES'!$A$2:$M$2692,{2,3,4,5,6,7,8,9,10},0)</f>
        <v>0.051</v>
      </c>
      <c r="O471" s="14">
        <v>0.105</v>
      </c>
      <c r="P471" s="14">
        <v>48.0</v>
      </c>
      <c r="Q471" s="14">
        <v>46.0</v>
      </c>
      <c r="R471" s="14">
        <v>0.491</v>
      </c>
      <c r="S471" s="14">
        <v>0.481</v>
      </c>
      <c r="T471" s="14">
        <v>0.028</v>
      </c>
      <c r="U471" s="14">
        <v>8620917.0</v>
      </c>
      <c r="V471" s="14">
        <v>0.217</v>
      </c>
      <c r="W471" s="34">
        <f t="array" ref="W471:X471">VLOOKUP(A471,TOURISM!$A$2:$F$2692,{3,6},0)</f>
        <v>23000000</v>
      </c>
      <c r="X471" s="35">
        <v>5.6E7</v>
      </c>
      <c r="Y471" s="34">
        <f>X471/'HUMAN RESOURCES'!I471</f>
        <v>6.495828692</v>
      </c>
      <c r="Z471" s="34">
        <f t="array" ref="Z471:AE471">VLOOKUP(A471,BUSINESS!$A$2:$J$2692,{4,5,6,7,8,9},0)</f>
        <v>0.489</v>
      </c>
      <c r="AA471" s="14">
        <v>26.0</v>
      </c>
      <c r="AB471" s="14">
        <v>94.0</v>
      </c>
      <c r="AC471" s="14">
        <v>302.0</v>
      </c>
      <c r="AD471" s="14">
        <v>0.0</v>
      </c>
      <c r="AE471" s="14">
        <v>0.003</v>
      </c>
      <c r="AF471" s="14"/>
      <c r="AG471" s="14"/>
      <c r="AH471" s="14"/>
    </row>
    <row r="472">
      <c r="A472" s="32" t="str">
        <f t="shared" si="1"/>
        <v>Chad-Africa2002</v>
      </c>
      <c r="B472" s="32" t="s">
        <v>94</v>
      </c>
      <c r="C472" s="33" t="s">
        <v>43</v>
      </c>
      <c r="D472" s="8" t="s">
        <v>57</v>
      </c>
      <c r="E472" s="12">
        <v>1.709347777E9</v>
      </c>
      <c r="F472" s="12">
        <f>E472/'HUMAN RESOURCES'!I472</f>
        <v>190.7761881</v>
      </c>
      <c r="G472" s="8">
        <v>0.06</v>
      </c>
      <c r="H472" s="8">
        <v>12.0</v>
      </c>
      <c r="I472" s="8">
        <v>0.207</v>
      </c>
      <c r="J472" s="34">
        <f t="array" ref="J472:K472">VLOOKUP(A472,ENERGY!$A$2:$F$2692,{5,6},0)</f>
        <v>14338</v>
      </c>
      <c r="K472" s="14">
        <v>469.0</v>
      </c>
      <c r="L472" s="14">
        <f>J472/'HUMAN RESOURCES'!I472</f>
        <v>0.001600229644</v>
      </c>
      <c r="M472" s="14">
        <f>K472/'HUMAN RESOURCES'!I472</f>
        <v>0.00005234396031</v>
      </c>
      <c r="N472" s="34">
        <f t="array" ref="N472:V472">VLOOKUP(A472,'HUMAN RESOURCES'!$A$2:$M$2692,{2,3,4,5,6,7,8,9,10},0)</f>
        <v>0.051</v>
      </c>
      <c r="O472" s="14">
        <v>0.104</v>
      </c>
      <c r="P472" s="14">
        <v>48.0</v>
      </c>
      <c r="Q472" s="14">
        <v>46.0</v>
      </c>
      <c r="R472" s="14">
        <v>0.491</v>
      </c>
      <c r="S472" s="14">
        <v>0.481</v>
      </c>
      <c r="T472" s="14">
        <v>0.028</v>
      </c>
      <c r="U472" s="14">
        <v>8959964.0</v>
      </c>
      <c r="V472" s="14">
        <v>0.217</v>
      </c>
      <c r="W472" s="34">
        <f t="array" ref="W472:X472">VLOOKUP(A472,TOURISM!$A$2:$F$2692,{3,6},0)</f>
        <v>25000000</v>
      </c>
      <c r="X472" s="35">
        <v>8.0E7</v>
      </c>
      <c r="Y472" s="34">
        <f>X472/'HUMAN RESOURCES'!I472</f>
        <v>8.928607302</v>
      </c>
      <c r="Z472" s="34">
        <f t="array" ref="Z472:AE472">VLOOKUP(A472,BUSINESS!$A$2:$J$2692,{4,5,6,7,8,9},0)</f>
        <v>0.489</v>
      </c>
      <c r="AA472" s="14">
        <v>26.0</v>
      </c>
      <c r="AB472" s="14">
        <v>94.0</v>
      </c>
      <c r="AC472" s="14">
        <v>302.0</v>
      </c>
      <c r="AD472" s="14">
        <v>0.002</v>
      </c>
      <c r="AE472" s="14">
        <v>0.004</v>
      </c>
      <c r="AF472" s="14"/>
      <c r="AG472" s="14"/>
      <c r="AH472" s="14"/>
    </row>
    <row r="473">
      <c r="A473" s="32" t="str">
        <f t="shared" si="1"/>
        <v>Chad-Africa2003</v>
      </c>
      <c r="B473" s="32" t="s">
        <v>94</v>
      </c>
      <c r="C473" s="33" t="s">
        <v>44</v>
      </c>
      <c r="D473" s="8" t="s">
        <v>57</v>
      </c>
      <c r="E473" s="12">
        <v>1.987622269E9</v>
      </c>
      <c r="F473" s="12">
        <f>E473/'HUMAN RESOURCES'!I473</f>
        <v>213.4649681</v>
      </c>
      <c r="G473" s="8">
        <v>0.08</v>
      </c>
      <c r="H473" s="8">
        <v>18.0</v>
      </c>
      <c r="I473" s="8">
        <v>0.18</v>
      </c>
      <c r="J473" s="34">
        <f t="array" ref="J473:K473">VLOOKUP(A473,ENERGY!$A$2:$F$2692,{5,6},0)</f>
        <v>14338</v>
      </c>
      <c r="K473" s="14">
        <v>444.0</v>
      </c>
      <c r="L473" s="14">
        <f>J473/'HUMAN RESOURCES'!I473</f>
        <v>0.001539860345</v>
      </c>
      <c r="M473" s="14">
        <f>K473/'HUMAN RESOURCES'!I473</f>
        <v>0.00004768433486</v>
      </c>
      <c r="N473" s="34">
        <f t="array" ref="N473:V473">VLOOKUP(A473,'HUMAN RESOURCES'!$A$2:$M$2692,{2,3,4,5,6,7,8,9,10},0)</f>
        <v>0.05</v>
      </c>
      <c r="O473" s="14">
        <v>0.103</v>
      </c>
      <c r="P473" s="14">
        <v>48.0</v>
      </c>
      <c r="Q473" s="14">
        <v>46.0</v>
      </c>
      <c r="R473" s="14">
        <v>0.492</v>
      </c>
      <c r="S473" s="14">
        <v>0.481</v>
      </c>
      <c r="T473" s="14">
        <v>0.027</v>
      </c>
      <c r="U473" s="14">
        <v>9311234.0</v>
      </c>
      <c r="V473" s="14">
        <v>0.217</v>
      </c>
      <c r="W473" s="34">
        <f t="array" ref="W473:X473">VLOOKUP(A473,TOURISM!$A$2:$F$2692,{3,6},0)</f>
        <v>680000000</v>
      </c>
      <c r="X473" s="35">
        <v>4.48E8</v>
      </c>
      <c r="Y473" s="34">
        <f>X473/'HUMAN RESOURCES'!I473</f>
        <v>48.11392346</v>
      </c>
      <c r="Z473" s="34">
        <f t="array" ref="Z473:AE473">VLOOKUP(A473,BUSINESS!$A$2:$J$2692,{4,5,6,7,8,9},0)</f>
        <v>0.489</v>
      </c>
      <c r="AA473" s="14">
        <v>64.0</v>
      </c>
      <c r="AB473" s="14">
        <v>94.0</v>
      </c>
      <c r="AC473" s="14">
        <v>302.0</v>
      </c>
      <c r="AD473" s="14">
        <v>0.003</v>
      </c>
      <c r="AE473" s="14">
        <v>0.007</v>
      </c>
      <c r="AF473" s="14"/>
      <c r="AG473" s="14"/>
      <c r="AH473" s="14"/>
    </row>
    <row r="474">
      <c r="A474" s="32" t="str">
        <f t="shared" si="1"/>
        <v>Chad-Africa2004</v>
      </c>
      <c r="B474" s="32" t="s">
        <v>94</v>
      </c>
      <c r="C474" s="33" t="s">
        <v>45</v>
      </c>
      <c r="D474" s="8" t="s">
        <v>57</v>
      </c>
      <c r="E474" s="12">
        <v>2.736666451E9</v>
      </c>
      <c r="F474" s="12">
        <f>E474/'HUMAN RESOURCES'!I474</f>
        <v>283.1515422</v>
      </c>
      <c r="G474" s="8">
        <v>0.058</v>
      </c>
      <c r="H474" s="8">
        <v>17.0</v>
      </c>
      <c r="I474" s="8">
        <v>0.18</v>
      </c>
      <c r="J474" s="34">
        <f t="array" ref="J474:K474">VLOOKUP(A474,ENERGY!$A$2:$F$2692,{5,6},0)</f>
        <v>14338</v>
      </c>
      <c r="K474" s="14">
        <v>510.0</v>
      </c>
      <c r="L474" s="14">
        <f>J474/'HUMAN RESOURCES'!I474</f>
        <v>0.001483493471</v>
      </c>
      <c r="M474" s="14">
        <f>K474/'HUMAN RESOURCES'!I474</f>
        <v>0.00005276758754</v>
      </c>
      <c r="N474" s="34">
        <f t="array" ref="N474:V474">VLOOKUP(A474,'HUMAN RESOURCES'!$A$2:$M$2692,{2,3,4,5,6,7,8,9,10},0)</f>
        <v>0.05</v>
      </c>
      <c r="O474" s="14">
        <v>0.102</v>
      </c>
      <c r="P474" s="14">
        <v>48.0</v>
      </c>
      <c r="Q474" s="14">
        <v>47.0</v>
      </c>
      <c r="R474" s="14">
        <v>0.492</v>
      </c>
      <c r="S474" s="14">
        <v>0.481</v>
      </c>
      <c r="T474" s="14">
        <v>0.027</v>
      </c>
      <c r="U474" s="14">
        <v>9665024.0</v>
      </c>
      <c r="V474" s="14">
        <v>0.218</v>
      </c>
      <c r="W474" s="34">
        <f t="array" ref="W474:X474">VLOOKUP(A474,TOURISM!$A$2:$F$2692,{3,6},0)</f>
        <v>680000000</v>
      </c>
      <c r="X474" s="35">
        <v>4.48E8</v>
      </c>
      <c r="Y474" s="34">
        <f>X474/'HUMAN RESOURCES'!I474</f>
        <v>46.35270435</v>
      </c>
      <c r="Z474" s="34">
        <f t="array" ref="Z474:AE474">VLOOKUP(A474,BUSINESS!$A$2:$J$2692,{4,5,6,7,8,9},0)</f>
        <v>0.489</v>
      </c>
      <c r="AA474" s="14">
        <v>64.0</v>
      </c>
      <c r="AB474" s="14">
        <v>94.0</v>
      </c>
      <c r="AC474" s="14">
        <v>302.0</v>
      </c>
      <c r="AD474" s="14">
        <v>0.004</v>
      </c>
      <c r="AE474" s="14">
        <v>0.013</v>
      </c>
      <c r="AF474" s="14"/>
      <c r="AG474" s="14"/>
      <c r="AH474" s="14"/>
    </row>
    <row r="475">
      <c r="A475" s="32" t="str">
        <f t="shared" si="1"/>
        <v>Chad-Africa2005</v>
      </c>
      <c r="B475" s="32" t="s">
        <v>94</v>
      </c>
      <c r="C475" s="33" t="s">
        <v>46</v>
      </c>
      <c r="D475" s="8" t="s">
        <v>57</v>
      </c>
      <c r="E475" s="12">
        <v>4.414929142E9</v>
      </c>
      <c r="F475" s="12">
        <f>E475/'HUMAN RESOURCES'!I475</f>
        <v>440.8575063</v>
      </c>
      <c r="G475" s="8">
        <v>0.051</v>
      </c>
      <c r="H475" s="8">
        <v>23.0</v>
      </c>
      <c r="I475" s="8">
        <v>0.18</v>
      </c>
      <c r="J475" s="34">
        <f t="array" ref="J475:K475">VLOOKUP(A475,ENERGY!$A$2:$F$2692,{5,6},0)</f>
        <v>14338</v>
      </c>
      <c r="K475" s="14">
        <v>172.0</v>
      </c>
      <c r="L475" s="14">
        <f>J475/'HUMAN RESOURCES'!I475</f>
        <v>0.001431736438</v>
      </c>
      <c r="M475" s="14">
        <f>K475/'HUMAN RESOURCES'!I475</f>
        <v>0.00001717524532</v>
      </c>
      <c r="N475" s="34">
        <f t="array" ref="N475:V475">VLOOKUP(A475,'HUMAN RESOURCES'!$A$2:$M$2692,{2,3,4,5,6,7,8,9,10},0)</f>
        <v>0.05</v>
      </c>
      <c r="O475" s="14">
        <v>0.101</v>
      </c>
      <c r="P475" s="14">
        <v>48.0</v>
      </c>
      <c r="Q475" s="14">
        <v>47.0</v>
      </c>
      <c r="R475" s="14">
        <v>0.492</v>
      </c>
      <c r="S475" s="14">
        <v>0.481</v>
      </c>
      <c r="T475" s="14">
        <v>0.027</v>
      </c>
      <c r="U475" s="14">
        <v>1.0014413E7</v>
      </c>
      <c r="V475" s="14">
        <v>0.218</v>
      </c>
      <c r="W475" s="34">
        <f t="array" ref="W475:X475">VLOOKUP(A475,TOURISM!$A$2:$F$2692,{3,6},0)</f>
        <v>680000000</v>
      </c>
      <c r="X475" s="35">
        <v>4.48E8</v>
      </c>
      <c r="Y475" s="34">
        <f>X475/'HUMAN RESOURCES'!I475</f>
        <v>44.73552269</v>
      </c>
      <c r="Z475" s="34">
        <f t="array" ref="Z475:AE475">VLOOKUP(A475,BUSINESS!$A$2:$J$2692,{4,5,6,7,8,9},0)</f>
        <v>0.74</v>
      </c>
      <c r="AA475" s="14">
        <v>64.0</v>
      </c>
      <c r="AB475" s="14">
        <v>94.0</v>
      </c>
      <c r="AC475" s="14">
        <v>732.0</v>
      </c>
      <c r="AD475" s="14">
        <v>0.004</v>
      </c>
      <c r="AE475" s="14">
        <v>0.021</v>
      </c>
      <c r="AF475" s="14"/>
      <c r="AG475" s="14"/>
      <c r="AH475" s="14"/>
    </row>
    <row r="476">
      <c r="A476" s="32" t="str">
        <f t="shared" si="1"/>
        <v>Chad-Africa2006</v>
      </c>
      <c r="B476" s="32" t="s">
        <v>94</v>
      </c>
      <c r="C476" s="33" t="s">
        <v>47</v>
      </c>
      <c r="D476" s="8" t="s">
        <v>57</v>
      </c>
      <c r="E476" s="12">
        <v>6.646663021E9</v>
      </c>
      <c r="F476" s="12">
        <f>E476/'HUMAN RESOURCES'!I476</f>
        <v>641.7666559</v>
      </c>
      <c r="G476" s="8">
        <v>0.047</v>
      </c>
      <c r="H476" s="8">
        <v>25.0</v>
      </c>
      <c r="I476" s="8">
        <v>0.177</v>
      </c>
      <c r="J476" s="34">
        <f t="array" ref="J476:K476">VLOOKUP(A476,ENERGY!$A$2:$F$2692,{5,6},0)</f>
        <v>14338</v>
      </c>
      <c r="K476" s="14">
        <v>462.0</v>
      </c>
      <c r="L476" s="14">
        <f>J476/'HUMAN RESOURCES'!I476</f>
        <v>0.001384401508</v>
      </c>
      <c r="M476" s="14">
        <f>K476/'HUMAN RESOURCES'!I476</f>
        <v>0.00004460827849</v>
      </c>
      <c r="N476" s="34">
        <f t="array" ref="N476:V476">VLOOKUP(A476,'HUMAN RESOURCES'!$A$2:$M$2692,{2,3,4,5,6,7,8,9,10},0)</f>
        <v>0.049</v>
      </c>
      <c r="O476" s="14">
        <v>0.1</v>
      </c>
      <c r="P476" s="14">
        <v>49.0</v>
      </c>
      <c r="Q476" s="14">
        <v>47.0</v>
      </c>
      <c r="R476" s="14">
        <v>0.492</v>
      </c>
      <c r="S476" s="14">
        <v>0.482</v>
      </c>
      <c r="T476" s="14">
        <v>0.026</v>
      </c>
      <c r="U476" s="14">
        <v>1.0356822E7</v>
      </c>
      <c r="V476" s="14">
        <v>0.218</v>
      </c>
      <c r="W476" s="34">
        <f t="array" ref="W476:X476">VLOOKUP(A476,TOURISM!$A$2:$F$2692,{3,6},0)</f>
        <v>680000000</v>
      </c>
      <c r="X476" s="35">
        <v>4.48E8</v>
      </c>
      <c r="Y476" s="34">
        <f>X476/'HUMAN RESOURCES'!I476</f>
        <v>43.25651247</v>
      </c>
      <c r="Z476" s="34">
        <f t="array" ref="Z476:AE476">VLOOKUP(A476,BUSINESS!$A$2:$J$2692,{4,5,6,7,8,9},0)</f>
        <v>0.74</v>
      </c>
      <c r="AA476" s="14">
        <v>64.0</v>
      </c>
      <c r="AB476" s="14">
        <v>94.0</v>
      </c>
      <c r="AC476" s="14">
        <v>732.0</v>
      </c>
      <c r="AD476" s="14">
        <v>0.006</v>
      </c>
      <c r="AE476" s="14">
        <v>0.045</v>
      </c>
      <c r="AF476" s="14"/>
      <c r="AG476" s="14"/>
      <c r="AH476" s="14"/>
    </row>
    <row r="477">
      <c r="A477" s="32" t="str">
        <f t="shared" si="1"/>
        <v>Chad-Africa2007</v>
      </c>
      <c r="B477" s="32" t="s">
        <v>94</v>
      </c>
      <c r="C477" s="33" t="s">
        <v>48</v>
      </c>
      <c r="D477" s="8" t="s">
        <v>57</v>
      </c>
      <c r="E477" s="12">
        <v>7.42210252E9</v>
      </c>
      <c r="F477" s="12">
        <f>E477/'HUMAN RESOURCES'!I477</f>
        <v>694.0198718</v>
      </c>
      <c r="G477" s="8">
        <v>0.04</v>
      </c>
      <c r="H477" s="8">
        <v>24.0</v>
      </c>
      <c r="I477" s="8">
        <v>0.153</v>
      </c>
      <c r="J477" s="34">
        <f t="array" ref="J477:K477">VLOOKUP(A477,ENERGY!$A$2:$F$2692,{5,6},0)</f>
        <v>14338</v>
      </c>
      <c r="K477" s="14">
        <v>400.0</v>
      </c>
      <c r="L477" s="14">
        <f>J477/'HUMAN RESOURCES'!I477</f>
        <v>0.001340705938</v>
      </c>
      <c r="M477" s="14">
        <f>K477/'HUMAN RESOURCES'!I477</f>
        <v>0.00003740287176</v>
      </c>
      <c r="N477" s="34">
        <f t="array" ref="N477:V477">VLOOKUP(A477,'HUMAN RESOURCES'!$A$2:$M$2692,{2,3,4,5,6,7,8,9,10},0)</f>
        <v>0.049</v>
      </c>
      <c r="O477" s="14">
        <v>0.099</v>
      </c>
      <c r="P477" s="14">
        <v>49.0</v>
      </c>
      <c r="Q477" s="14">
        <v>48.0</v>
      </c>
      <c r="R477" s="14">
        <v>0.492</v>
      </c>
      <c r="S477" s="14">
        <v>0.482</v>
      </c>
      <c r="T477" s="14">
        <v>0.026</v>
      </c>
      <c r="U477" s="14">
        <v>1.0694366E7</v>
      </c>
      <c r="V477" s="14">
        <v>0.219</v>
      </c>
      <c r="W477" s="34">
        <f t="array" ref="W477:X477">VLOOKUP(A477,TOURISM!$A$2:$F$2692,{3,6},0)</f>
        <v>680000000</v>
      </c>
      <c r="X477" s="35">
        <v>4.48E8</v>
      </c>
      <c r="Y477" s="34">
        <f>X477/'HUMAN RESOURCES'!I477</f>
        <v>41.89121637</v>
      </c>
      <c r="Z477" s="34">
        <f t="array" ref="Z477:AE477">VLOOKUP(A477,BUSINESS!$A$2:$J$2692,{4,5,6,7,8,9},0)</f>
        <v>0.74</v>
      </c>
      <c r="AA477" s="14">
        <v>64.0</v>
      </c>
      <c r="AB477" s="14">
        <v>94.0</v>
      </c>
      <c r="AC477" s="14">
        <v>732.0</v>
      </c>
      <c r="AD477" s="14">
        <v>0.008</v>
      </c>
      <c r="AE477" s="14">
        <v>0.086</v>
      </c>
      <c r="AF477" s="14"/>
      <c r="AG477" s="14"/>
      <c r="AH477" s="14"/>
    </row>
    <row r="478">
      <c r="A478" s="32" t="str">
        <f t="shared" si="1"/>
        <v>Chad-Africa2008</v>
      </c>
      <c r="B478" s="32" t="s">
        <v>94</v>
      </c>
      <c r="C478" s="33" t="s">
        <v>49</v>
      </c>
      <c r="D478" s="8" t="s">
        <v>57</v>
      </c>
      <c r="E478" s="12">
        <v>8.638711757E9</v>
      </c>
      <c r="F478" s="12">
        <f>E478/'HUMAN RESOURCES'!I478</f>
        <v>783.156839</v>
      </c>
      <c r="G478" s="8">
        <v>0.042</v>
      </c>
      <c r="H478" s="8">
        <v>27.0</v>
      </c>
      <c r="I478" s="8">
        <v>0.15</v>
      </c>
      <c r="J478" s="34">
        <f t="array" ref="J478:K478">VLOOKUP(A478,ENERGY!$A$2:$F$2692,{5,6},0)</f>
        <v>14338</v>
      </c>
      <c r="K478" s="14">
        <v>169.0</v>
      </c>
      <c r="L478" s="14">
        <f>J478/'HUMAN RESOURCES'!I478</f>
        <v>0.001299835331</v>
      </c>
      <c r="M478" s="14">
        <f>K478/'HUMAN RESOURCES'!I478</f>
        <v>0.00001532097719</v>
      </c>
      <c r="N478" s="34">
        <f t="array" ref="N478:V478">VLOOKUP(A478,'HUMAN RESOURCES'!$A$2:$M$2692,{2,3,4,5,6,7,8,9,10},0)</f>
        <v>0.048</v>
      </c>
      <c r="O478" s="14">
        <v>0.097</v>
      </c>
      <c r="P478" s="14">
        <v>50.0</v>
      </c>
      <c r="Q478" s="14">
        <v>48.0</v>
      </c>
      <c r="R478" s="14">
        <v>0.491</v>
      </c>
      <c r="S478" s="14">
        <v>0.484</v>
      </c>
      <c r="T478" s="14">
        <v>0.026</v>
      </c>
      <c r="U478" s="14">
        <v>1.1030628E7</v>
      </c>
      <c r="V478" s="14">
        <v>0.219</v>
      </c>
      <c r="W478" s="34">
        <f t="array" ref="W478:X478">VLOOKUP(A478,TOURISM!$A$2:$F$2692,{3,6},0)</f>
        <v>680000000</v>
      </c>
      <c r="X478" s="35">
        <v>4.48E8</v>
      </c>
      <c r="Y478" s="34">
        <f>X478/'HUMAN RESOURCES'!I478</f>
        <v>40.61418806</v>
      </c>
      <c r="Z478" s="34">
        <f t="array" ref="Z478:AE478">VLOOKUP(A478,BUSINESS!$A$2:$J$2692,{4,5,6,7,8,9},0)</f>
        <v>0.713</v>
      </c>
      <c r="AA478" s="14">
        <v>64.0</v>
      </c>
      <c r="AB478" s="14">
        <v>94.0</v>
      </c>
      <c r="AC478" s="14">
        <v>732.0</v>
      </c>
      <c r="AD478" s="14">
        <v>0.012</v>
      </c>
      <c r="AE478" s="14">
        <v>0.145</v>
      </c>
      <c r="AF478" s="14"/>
      <c r="AG478" s="14"/>
      <c r="AH478" s="14"/>
    </row>
    <row r="479">
      <c r="A479" s="32" t="str">
        <f t="shared" si="1"/>
        <v>Chad-Africa2009</v>
      </c>
      <c r="B479" s="32" t="s">
        <v>94</v>
      </c>
      <c r="C479" s="33" t="s">
        <v>50</v>
      </c>
      <c r="D479" s="8" t="s">
        <v>57</v>
      </c>
      <c r="E479" s="12">
        <v>1.0351933632E10</v>
      </c>
      <c r="F479" s="12">
        <f>E479/'HUMAN RESOURCES'!I479</f>
        <v>910.354214</v>
      </c>
      <c r="G479" s="8">
        <v>0.036</v>
      </c>
      <c r="H479" s="8">
        <v>27.0</v>
      </c>
      <c r="I479" s="8">
        <v>0.148</v>
      </c>
      <c r="J479" s="34">
        <f t="array" ref="J479:K479">VLOOKUP(A479,ENERGY!$A$2:$F$2692,{5,6},0)</f>
        <v>14338</v>
      </c>
      <c r="K479" s="14">
        <v>381.0</v>
      </c>
      <c r="L479" s="14">
        <f>J479/'HUMAN RESOURCES'!I479</f>
        <v>0.001260890881</v>
      </c>
      <c r="M479" s="14">
        <f>K479/'HUMAN RESOURCES'!I479</f>
        <v>0.00003350533029</v>
      </c>
      <c r="N479" s="34">
        <f t="array" ref="N479:V479">VLOOKUP(A479,'HUMAN RESOURCES'!$A$2:$M$2692,{2,3,4,5,6,7,8,9,10},0)</f>
        <v>0.048</v>
      </c>
      <c r="O479" s="14">
        <v>0.095</v>
      </c>
      <c r="P479" s="14">
        <v>50.0</v>
      </c>
      <c r="Q479" s="14">
        <v>49.0</v>
      </c>
      <c r="R479" s="14">
        <v>0.49</v>
      </c>
      <c r="S479" s="14">
        <v>0.485</v>
      </c>
      <c r="T479" s="14">
        <v>0.025</v>
      </c>
      <c r="U479" s="14">
        <v>1.1371325E7</v>
      </c>
      <c r="V479" s="14">
        <v>0.219</v>
      </c>
      <c r="W479" s="34">
        <f t="array" ref="W479:X479">VLOOKUP(A479,TOURISM!$A$2:$F$2692,{3,6},0)</f>
        <v>680000000</v>
      </c>
      <c r="X479" s="35">
        <v>4.48E8</v>
      </c>
      <c r="Y479" s="34">
        <f>X479/'HUMAN RESOURCES'!I479</f>
        <v>39.39734376</v>
      </c>
      <c r="Z479" s="34">
        <f t="array" ref="Z479:AE479">VLOOKUP(A479,BUSINESS!$A$2:$J$2692,{4,5,6,7,8,9},0)</f>
        <v>0.713</v>
      </c>
      <c r="AA479" s="14">
        <v>64.0</v>
      </c>
      <c r="AB479" s="14">
        <v>94.0</v>
      </c>
      <c r="AC479" s="14">
        <v>732.0</v>
      </c>
      <c r="AD479" s="14">
        <v>0.015</v>
      </c>
      <c r="AE479" s="14">
        <v>0.201</v>
      </c>
      <c r="AF479" s="14"/>
      <c r="AG479" s="14"/>
      <c r="AH479" s="14"/>
    </row>
    <row r="480">
      <c r="A480" s="32" t="str">
        <f t="shared" si="1"/>
        <v>Chad-Africa2010</v>
      </c>
      <c r="B480" s="32" t="s">
        <v>94</v>
      </c>
      <c r="C480" s="33" t="s">
        <v>51</v>
      </c>
      <c r="D480" s="8" t="s">
        <v>57</v>
      </c>
      <c r="E480" s="12">
        <v>9.25348429E9</v>
      </c>
      <c r="F480" s="12">
        <f>E480/'HUMAN RESOURCES'!I480</f>
        <v>789.4938307</v>
      </c>
      <c r="G480" s="8">
        <v>0.045</v>
      </c>
      <c r="H480" s="8">
        <v>28.0</v>
      </c>
      <c r="I480" s="8">
        <v>0.148</v>
      </c>
      <c r="J480" s="34">
        <f t="array" ref="J480:K480">VLOOKUP(A480,ENERGY!$A$2:$F$2692,{5,6},0)</f>
        <v>14338</v>
      </c>
      <c r="K480" s="14">
        <v>176.0</v>
      </c>
      <c r="L480" s="14">
        <f>J480/'HUMAN RESOURCES'!I480</f>
        <v>0.001223297321</v>
      </c>
      <c r="M480" s="14">
        <f>K480/'HUMAN RESOURCES'!I480</f>
        <v>0.0000150160642</v>
      </c>
      <c r="N480" s="34">
        <f t="array" ref="N480:V480">VLOOKUP(A480,'HUMAN RESOURCES'!$A$2:$M$2692,{2,3,4,5,6,7,8,9,10},0)</f>
        <v>0.047</v>
      </c>
      <c r="O480" s="14">
        <v>0.094</v>
      </c>
      <c r="P480" s="14">
        <v>51.0</v>
      </c>
      <c r="Q480" s="14">
        <v>49.0</v>
      </c>
      <c r="R480" s="14">
        <v>0.488</v>
      </c>
      <c r="S480" s="14">
        <v>0.487</v>
      </c>
      <c r="T480" s="14">
        <v>0.025</v>
      </c>
      <c r="U480" s="14">
        <v>1.1720781E7</v>
      </c>
      <c r="V480" s="14">
        <v>0.22</v>
      </c>
      <c r="W480" s="34">
        <f t="array" ref="W480:X480">VLOOKUP(A480,TOURISM!$A$2:$F$2692,{3,6},0)</f>
        <v>680000000</v>
      </c>
      <c r="X480" s="35">
        <v>4.48E8</v>
      </c>
      <c r="Y480" s="34">
        <f>X480/'HUMAN RESOURCES'!I480</f>
        <v>38.22270888</v>
      </c>
      <c r="Z480" s="34">
        <f t="array" ref="Z480:AE480">VLOOKUP(A480,BUSINESS!$A$2:$J$2692,{4,5,6,7,8,9},0)</f>
        <v>0.758</v>
      </c>
      <c r="AA480" s="14">
        <v>64.0</v>
      </c>
      <c r="AB480" s="14">
        <v>94.0</v>
      </c>
      <c r="AC480" s="14">
        <v>732.0</v>
      </c>
      <c r="AD480" s="14">
        <v>0.017</v>
      </c>
      <c r="AE480" s="14">
        <v>0.245</v>
      </c>
      <c r="AF480" s="14"/>
      <c r="AG480" s="14"/>
      <c r="AH480" s="14"/>
    </row>
    <row r="481">
      <c r="A481" s="32" t="str">
        <f t="shared" si="1"/>
        <v>Chad-Africa2011</v>
      </c>
      <c r="B481" s="32" t="s">
        <v>94</v>
      </c>
      <c r="C481" s="33" t="s">
        <v>52</v>
      </c>
      <c r="D481" s="8" t="s">
        <v>57</v>
      </c>
      <c r="E481" s="12">
        <v>1.0657705072E10</v>
      </c>
      <c r="F481" s="12">
        <f>E481/'HUMAN RESOURCES'!I481</f>
        <v>882.2576514</v>
      </c>
      <c r="G481" s="8">
        <v>0.04</v>
      </c>
      <c r="H481" s="8">
        <v>29.0</v>
      </c>
      <c r="I481" s="8">
        <v>0.148</v>
      </c>
      <c r="J481" s="34">
        <f t="array" ref="J481:K481">VLOOKUP(A481,ENERGY!$A$2:$F$2692,{5,6},0)</f>
        <v>14338</v>
      </c>
      <c r="K481" s="14">
        <v>407.0</v>
      </c>
      <c r="L481" s="14">
        <f>J481/'HUMAN RESOURCES'!I481</f>
        <v>0.001186916894</v>
      </c>
      <c r="M481" s="14">
        <f>K481/'HUMAN RESOURCES'!I481</f>
        <v>0.00003369194978</v>
      </c>
      <c r="N481" s="34">
        <f t="array" ref="N481:V481">VLOOKUP(A481,'HUMAN RESOURCES'!$A$2:$M$2692,{2,3,4,5,6,7,8,9,10},0)</f>
        <v>0.047</v>
      </c>
      <c r="O481" s="14">
        <v>0.092</v>
      </c>
      <c r="P481" s="14">
        <v>51.0</v>
      </c>
      <c r="Q481" s="14">
        <v>49.0</v>
      </c>
      <c r="R481" s="14">
        <v>0.487</v>
      </c>
      <c r="S481" s="14">
        <v>0.488</v>
      </c>
      <c r="T481" s="14">
        <v>0.025</v>
      </c>
      <c r="U481" s="14">
        <v>1.2080037E7</v>
      </c>
      <c r="V481" s="14">
        <v>0.22</v>
      </c>
      <c r="W481" s="34">
        <f t="array" ref="W481:X481">VLOOKUP(A481,TOURISM!$A$2:$F$2692,{3,6},0)</f>
        <v>680000000</v>
      </c>
      <c r="X481" s="35">
        <v>4.48E8</v>
      </c>
      <c r="Y481" s="34">
        <f>X481/'HUMAN RESOURCES'!I481</f>
        <v>37.08597912</v>
      </c>
      <c r="Z481" s="34">
        <f t="array" ref="Z481:AE481">VLOOKUP(A481,BUSINESS!$A$2:$J$2692,{4,5,6,7,8,9},0)</f>
        <v>0.758</v>
      </c>
      <c r="AA481" s="14">
        <v>55.0</v>
      </c>
      <c r="AB481" s="14">
        <v>94.0</v>
      </c>
      <c r="AC481" s="14">
        <v>732.0</v>
      </c>
      <c r="AD481" s="14">
        <v>0.019</v>
      </c>
      <c r="AE481" s="14">
        <v>0.303</v>
      </c>
      <c r="AF481" s="14"/>
      <c r="AG481" s="14"/>
      <c r="AH481" s="14"/>
    </row>
    <row r="482">
      <c r="A482" s="32" t="str">
        <f t="shared" si="1"/>
        <v>Chad-Africa2012</v>
      </c>
      <c r="B482" s="32" t="s">
        <v>94</v>
      </c>
      <c r="C482" s="33" t="s">
        <v>53</v>
      </c>
      <c r="D482" s="8" t="s">
        <v>57</v>
      </c>
      <c r="E482" s="12">
        <v>1.2156380062E10</v>
      </c>
      <c r="F482" s="12">
        <f>E482/'HUMAN RESOURCES'!I482</f>
        <v>976.5592195</v>
      </c>
      <c r="G482" s="8">
        <v>0.028</v>
      </c>
      <c r="H482" s="8">
        <v>25.0</v>
      </c>
      <c r="I482" s="8">
        <v>0.148</v>
      </c>
      <c r="J482" s="34">
        <f t="array" ref="J482:K482">VLOOKUP(A482,ENERGY!$A$2:$F$2692,{5,6},0)</f>
        <v>14338</v>
      </c>
      <c r="K482" s="14">
        <v>378.0</v>
      </c>
      <c r="L482" s="14">
        <f>J482/'HUMAN RESOURCES'!I482</f>
        <v>0.001151815427</v>
      </c>
      <c r="M482" s="14">
        <f>K482/'HUMAN RESOURCES'!I482</f>
        <v>0.00003036589701</v>
      </c>
      <c r="N482" s="34">
        <f t="array" ref="N482:V482">VLOOKUP(A482,'HUMAN RESOURCES'!$A$2:$M$2692,{2,3,4,5,6,7,8,9,10},0)</f>
        <v>0.046</v>
      </c>
      <c r="O482" s="14">
        <v>0.09</v>
      </c>
      <c r="P482" s="14">
        <v>52.0</v>
      </c>
      <c r="Q482" s="14">
        <v>50.0</v>
      </c>
      <c r="R482" s="14">
        <v>0.485</v>
      </c>
      <c r="S482" s="14">
        <v>0.49</v>
      </c>
      <c r="T482" s="14">
        <v>0.024</v>
      </c>
      <c r="U482" s="14">
        <v>1.2448175E7</v>
      </c>
      <c r="V482" s="14">
        <v>0.221</v>
      </c>
      <c r="W482" s="34">
        <f t="array" ref="W482:X482">VLOOKUP(A482,TOURISM!$A$2:$F$2692,{3,6},0)</f>
        <v>680000000</v>
      </c>
      <c r="X482" s="35">
        <v>4.48E8</v>
      </c>
      <c r="Y482" s="34">
        <f>X482/'HUMAN RESOURCES'!I482</f>
        <v>35.98921127</v>
      </c>
      <c r="Z482" s="34">
        <f t="array" ref="Z482:AE482">VLOOKUP(A482,BUSINESS!$A$2:$J$2692,{4,5,6,7,8,9},0)</f>
        <v>0.757</v>
      </c>
      <c r="AA482" s="14">
        <v>62.0</v>
      </c>
      <c r="AB482" s="14">
        <v>189.0</v>
      </c>
      <c r="AC482" s="14">
        <v>732.0</v>
      </c>
      <c r="AD482" s="14">
        <v>0.021</v>
      </c>
      <c r="AE482" s="14">
        <v>0.354</v>
      </c>
      <c r="AF482" s="14"/>
      <c r="AG482" s="14"/>
      <c r="AH482" s="14"/>
    </row>
    <row r="483">
      <c r="A483" s="32" t="str">
        <f t="shared" si="1"/>
        <v>Chile-The Americas2000</v>
      </c>
      <c r="B483" s="32" t="s">
        <v>95</v>
      </c>
      <c r="C483" s="33" t="s">
        <v>40</v>
      </c>
      <c r="D483" s="8" t="s">
        <v>63</v>
      </c>
      <c r="E483" s="12">
        <v>2.66E11</v>
      </c>
      <c r="F483" s="12">
        <f>E483/'HUMAN RESOURCES'!I483</f>
        <v>17211.92447</v>
      </c>
      <c r="G483" s="8">
        <v>0.072</v>
      </c>
      <c r="H483" s="8">
        <v>1103.0</v>
      </c>
      <c r="I483" s="8">
        <v>0.101</v>
      </c>
      <c r="J483" s="34">
        <f t="array" ref="J483:K483">VLOOKUP(A483,ENERGY!$A$2:$F$2692,{5,6},0)</f>
        <v>32720</v>
      </c>
      <c r="K483" s="14">
        <v>8529.0</v>
      </c>
      <c r="L483" s="14">
        <f>J483/'HUMAN RESOURCES'!I483</f>
        <v>0.002117196123</v>
      </c>
      <c r="M483" s="14">
        <f>K483/'HUMAN RESOURCES'!I483</f>
        <v>0.0005518815933</v>
      </c>
      <c r="N483" s="34">
        <f t="array" ref="N483:V483">VLOOKUP(A483,'HUMAN RESOURCES'!$A$2:$M$2692,{2,3,4,5,6,7,8,9,10},0)</f>
        <v>0.017</v>
      </c>
      <c r="O483" s="14">
        <v>0.009</v>
      </c>
      <c r="P483" s="14">
        <v>80.0</v>
      </c>
      <c r="Q483" s="14">
        <v>74.0</v>
      </c>
      <c r="R483" s="14">
        <v>0.278</v>
      </c>
      <c r="S483" s="14">
        <v>0.65</v>
      </c>
      <c r="T483" s="14">
        <v>0.072</v>
      </c>
      <c r="U483" s="14">
        <v>1.5454402E7</v>
      </c>
      <c r="V483" s="14">
        <v>0.861</v>
      </c>
      <c r="W483" s="34">
        <f t="array" ref="W483:X483">VLOOKUP(A483,TOURISM!$A$2:$F$2692,{3,6},0)</f>
        <v>1179000000</v>
      </c>
      <c r="X483" s="35">
        <v>9.04E8</v>
      </c>
      <c r="Y483" s="34">
        <f>X483/'HUMAN RESOURCES'!I483</f>
        <v>58.49466062</v>
      </c>
      <c r="Z483" s="34">
        <f t="array" ref="Z483:AE483">VLOOKUP(A483,BUSINESS!$A$2:$J$2692,{4,5,6,7,8,9},0)</f>
        <v>0.489</v>
      </c>
      <c r="AA483" s="14">
        <v>26.0</v>
      </c>
      <c r="AB483" s="14">
        <v>94.0</v>
      </c>
      <c r="AC483" s="14">
        <v>302.0</v>
      </c>
      <c r="AD483" s="14">
        <v>0.166</v>
      </c>
      <c r="AE483" s="14">
        <v>0.22</v>
      </c>
      <c r="AF483" s="14"/>
      <c r="AG483" s="14"/>
      <c r="AH483" s="14"/>
    </row>
    <row r="484">
      <c r="A484" s="32" t="str">
        <f t="shared" si="1"/>
        <v>Chile-The Americas2001</v>
      </c>
      <c r="B484" s="32" t="s">
        <v>95</v>
      </c>
      <c r="C484" s="33" t="s">
        <v>42</v>
      </c>
      <c r="D484" s="8" t="s">
        <v>63</v>
      </c>
      <c r="E484" s="12">
        <v>7.9328640264E10</v>
      </c>
      <c r="F484" s="12">
        <f>E484/'HUMAN RESOURCES'!I484</f>
        <v>5072.394293</v>
      </c>
      <c r="G484" s="8">
        <v>0.077</v>
      </c>
      <c r="H484" s="8">
        <v>390.0</v>
      </c>
      <c r="I484" s="8">
        <v>0.148</v>
      </c>
      <c r="J484" s="34">
        <f t="array" ref="J484:K484">VLOOKUP(A484,ENERGY!$A$2:$F$2692,{5,6},0)</f>
        <v>33574</v>
      </c>
      <c r="K484" s="14">
        <v>8529.0</v>
      </c>
      <c r="L484" s="14">
        <f>J484/'HUMAN RESOURCES'!I484</f>
        <v>0.002146772785</v>
      </c>
      <c r="M484" s="14">
        <f>K484/'HUMAN RESOURCES'!I484</f>
        <v>0.000545357273</v>
      </c>
      <c r="N484" s="34">
        <f t="array" ref="N484:V484">VLOOKUP(A484,'HUMAN RESOURCES'!$A$2:$M$2692,{2,3,4,5,6,7,8,9,10},0)</f>
        <v>0.016</v>
      </c>
      <c r="O484" s="14">
        <v>0.009</v>
      </c>
      <c r="P484" s="14">
        <v>80.0</v>
      </c>
      <c r="Q484" s="14">
        <v>74.0</v>
      </c>
      <c r="R484" s="14">
        <v>0.273</v>
      </c>
      <c r="S484" s="14">
        <v>0.654</v>
      </c>
      <c r="T484" s="14">
        <v>0.074</v>
      </c>
      <c r="U484" s="14">
        <v>1.5639289E7</v>
      </c>
      <c r="V484" s="14">
        <v>0.864</v>
      </c>
      <c r="W484" s="34">
        <f t="array" ref="W484:X484">VLOOKUP(A484,TOURISM!$A$2:$F$2692,{3,6},0)</f>
        <v>1184000000</v>
      </c>
      <c r="X484" s="35">
        <v>9.39E8</v>
      </c>
      <c r="Y484" s="34">
        <f>X484/'HUMAN RESOURCES'!I484</f>
        <v>60.04109266</v>
      </c>
      <c r="Z484" s="34">
        <f t="array" ref="Z484:AE484">VLOOKUP(A484,BUSINESS!$A$2:$J$2692,{4,5,6,7,8,9},0)</f>
        <v>0.489</v>
      </c>
      <c r="AA484" s="14">
        <v>26.0</v>
      </c>
      <c r="AB484" s="14">
        <v>94.0</v>
      </c>
      <c r="AC484" s="14">
        <v>302.0</v>
      </c>
      <c r="AD484" s="14">
        <v>0.191</v>
      </c>
      <c r="AE484" s="14">
        <v>0.326</v>
      </c>
      <c r="AF484" s="14"/>
      <c r="AG484" s="14"/>
      <c r="AH484" s="14"/>
    </row>
    <row r="485">
      <c r="A485" s="32" t="str">
        <f t="shared" si="1"/>
        <v>Chile-The Americas2002</v>
      </c>
      <c r="B485" s="32" t="s">
        <v>95</v>
      </c>
      <c r="C485" s="33" t="s">
        <v>43</v>
      </c>
      <c r="D485" s="8" t="s">
        <v>63</v>
      </c>
      <c r="E485" s="12">
        <v>7.2336972322E10</v>
      </c>
      <c r="F485" s="12">
        <f>E485/'HUMAN RESOURCES'!I485</f>
        <v>4572.639573</v>
      </c>
      <c r="G485" s="8">
        <v>0.077</v>
      </c>
      <c r="H485" s="8">
        <v>348.0</v>
      </c>
      <c r="I485" s="8">
        <v>0.119</v>
      </c>
      <c r="J485" s="34">
        <f t="array" ref="J485:K485">VLOOKUP(A485,ENERGY!$A$2:$F$2692,{5,6},0)</f>
        <v>30920</v>
      </c>
      <c r="K485" s="14">
        <v>72258.0</v>
      </c>
      <c r="L485" s="14">
        <f>J485/'HUMAN RESOURCES'!I485</f>
        <v>0.001954547046</v>
      </c>
      <c r="M485" s="14">
        <f>K485/'HUMAN RESOURCES'!I485</f>
        <v>0.004567647493</v>
      </c>
      <c r="N485" s="34">
        <f t="array" ref="N485:V485">VLOOKUP(A485,'HUMAN RESOURCES'!$A$2:$M$2692,{2,3,4,5,6,7,8,9,10},0)</f>
        <v>0.016</v>
      </c>
      <c r="O485" s="14">
        <v>0.008</v>
      </c>
      <c r="P485" s="14">
        <v>81.0</v>
      </c>
      <c r="Q485" s="14">
        <v>75.0</v>
      </c>
      <c r="R485" s="14">
        <v>0.267</v>
      </c>
      <c r="S485" s="14">
        <v>0.658</v>
      </c>
      <c r="T485" s="14">
        <v>0.075</v>
      </c>
      <c r="U485" s="14">
        <v>1.5819522E7</v>
      </c>
      <c r="V485" s="14">
        <v>0.866</v>
      </c>
      <c r="W485" s="34">
        <f t="array" ref="W485:X485">VLOOKUP(A485,TOURISM!$A$2:$F$2692,{3,6},0)</f>
        <v>1221000000</v>
      </c>
      <c r="X485" s="35">
        <v>9.32E8</v>
      </c>
      <c r="Y485" s="34">
        <f>X485/'HUMAN RESOURCES'!I485</f>
        <v>58.91454875</v>
      </c>
      <c r="Z485" s="34">
        <f t="array" ref="Z485:AE485">VLOOKUP(A485,BUSINESS!$A$2:$J$2692,{4,5,6,7,8,9},0)</f>
        <v>0.489</v>
      </c>
      <c r="AA485" s="14">
        <v>26.0</v>
      </c>
      <c r="AB485" s="14">
        <v>94.0</v>
      </c>
      <c r="AC485" s="14">
        <v>302.0</v>
      </c>
      <c r="AD485" s="14">
        <v>0.221</v>
      </c>
      <c r="AE485" s="14">
        <v>0.395</v>
      </c>
      <c r="AF485" s="14"/>
      <c r="AG485" s="14"/>
      <c r="AH485" s="14"/>
    </row>
    <row r="486">
      <c r="A486" s="32" t="str">
        <f t="shared" si="1"/>
        <v>Chile-The Americas2003</v>
      </c>
      <c r="B486" s="32" t="s">
        <v>95</v>
      </c>
      <c r="C486" s="33" t="s">
        <v>44</v>
      </c>
      <c r="D486" s="8" t="s">
        <v>63</v>
      </c>
      <c r="E486" s="12">
        <v>7.0984568429E10</v>
      </c>
      <c r="F486" s="12">
        <f>E486/'HUMAN RESOURCES'!I486</f>
        <v>4437.739818</v>
      </c>
      <c r="G486" s="8">
        <v>0.075</v>
      </c>
      <c r="H486" s="8">
        <v>331.0</v>
      </c>
      <c r="I486" s="8">
        <v>0.078</v>
      </c>
      <c r="J486" s="34">
        <f t="array" ref="J486:K486">VLOOKUP(A486,ENERGY!$A$2:$F$2692,{5,6},0)</f>
        <v>29484</v>
      </c>
      <c r="K486" s="14">
        <v>67267.0</v>
      </c>
      <c r="L486" s="14">
        <f>J486/'HUMAN RESOURCES'!I486</f>
        <v>0.001843250212</v>
      </c>
      <c r="M486" s="14">
        <f>K486/'HUMAN RESOURCES'!I486</f>
        <v>0.004205328721</v>
      </c>
      <c r="N486" s="34">
        <f t="array" ref="N486:V486">VLOOKUP(A486,'HUMAN RESOURCES'!$A$2:$M$2692,{2,3,4,5,6,7,8,9,10},0)</f>
        <v>0.016</v>
      </c>
      <c r="O486" s="14">
        <v>0.008</v>
      </c>
      <c r="P486" s="14">
        <v>81.0</v>
      </c>
      <c r="Q486" s="14">
        <v>75.0</v>
      </c>
      <c r="R486" s="14">
        <v>0.261</v>
      </c>
      <c r="S486" s="14">
        <v>0.662</v>
      </c>
      <c r="T486" s="14">
        <v>0.077</v>
      </c>
      <c r="U486" s="14">
        <v>1.5995658E7</v>
      </c>
      <c r="V486" s="14">
        <v>0.869</v>
      </c>
      <c r="W486" s="34">
        <f t="array" ref="W486:X486">VLOOKUP(A486,TOURISM!$A$2:$F$2692,{3,6},0)</f>
        <v>1309000000</v>
      </c>
      <c r="X486" s="35">
        <v>1.109E9</v>
      </c>
      <c r="Y486" s="34">
        <f>X486/'HUMAN RESOURCES'!I486</f>
        <v>69.33131479</v>
      </c>
      <c r="Z486" s="34">
        <f t="array" ref="Z486:AE486">VLOOKUP(A486,BUSINESS!$A$2:$J$2692,{4,5,6,7,8,9},0)</f>
        <v>0.489</v>
      </c>
      <c r="AA486" s="14">
        <v>27.0</v>
      </c>
      <c r="AB486" s="14">
        <v>94.0</v>
      </c>
      <c r="AC486" s="14">
        <v>302.0</v>
      </c>
      <c r="AD486" s="14">
        <v>0.255</v>
      </c>
      <c r="AE486" s="14">
        <v>0.454</v>
      </c>
      <c r="AF486" s="14"/>
      <c r="AG486" s="14"/>
      <c r="AH486" s="14"/>
    </row>
    <row r="487">
      <c r="A487" s="32" t="str">
        <f t="shared" si="1"/>
        <v>Chile-The Americas2004</v>
      </c>
      <c r="B487" s="32" t="s">
        <v>95</v>
      </c>
      <c r="C487" s="33" t="s">
        <v>45</v>
      </c>
      <c r="D487" s="8" t="s">
        <v>63</v>
      </c>
      <c r="E487" s="12">
        <v>7.7840186385E10</v>
      </c>
      <c r="F487" s="12">
        <f>E487/'HUMAN RESOURCES'!I487</f>
        <v>4814.388058</v>
      </c>
      <c r="G487" s="8">
        <v>0.071</v>
      </c>
      <c r="H487" s="8">
        <v>338.0</v>
      </c>
      <c r="I487" s="8">
        <v>0.062</v>
      </c>
      <c r="J487" s="34">
        <f t="array" ref="J487:K487">VLOOKUP(A487,ENERGY!$A$2:$F$2692,{5,6},0)</f>
        <v>30310</v>
      </c>
      <c r="K487" s="14">
        <v>71224.0</v>
      </c>
      <c r="L487" s="14">
        <f>J487/'HUMAN RESOURCES'!I487</f>
        <v>0.001874662803</v>
      </c>
      <c r="M487" s="14">
        <f>K487/'HUMAN RESOURCES'!I487</f>
        <v>0.004405179265</v>
      </c>
      <c r="N487" s="34">
        <f t="array" ref="N487:V487">VLOOKUP(A487,'HUMAN RESOURCES'!$A$2:$M$2692,{2,3,4,5,6,7,8,9,10},0)</f>
        <v>0.015</v>
      </c>
      <c r="O487" s="14">
        <v>0.008</v>
      </c>
      <c r="P487" s="14">
        <v>81.0</v>
      </c>
      <c r="Q487" s="14">
        <v>75.0</v>
      </c>
      <c r="R487" s="14">
        <v>0.255</v>
      </c>
      <c r="S487" s="14">
        <v>0.667</v>
      </c>
      <c r="T487" s="14">
        <v>0.079</v>
      </c>
      <c r="U487" s="14">
        <v>1.6168241E7</v>
      </c>
      <c r="V487" s="14">
        <v>0.872</v>
      </c>
      <c r="W487" s="34">
        <f t="array" ref="W487:X487">VLOOKUP(A487,TOURISM!$A$2:$F$2692,{3,6},0)</f>
        <v>1571000000</v>
      </c>
      <c r="X487" s="35">
        <v>1.251E9</v>
      </c>
      <c r="Y487" s="34">
        <f>X487/'HUMAN RESOURCES'!I487</f>
        <v>77.37390852</v>
      </c>
      <c r="Z487" s="34">
        <f t="array" ref="Z487:AE487">VLOOKUP(A487,BUSINESS!$A$2:$J$2692,{4,5,6,7,8,9},0)</f>
        <v>0.489</v>
      </c>
      <c r="AA487" s="14">
        <v>27.0</v>
      </c>
      <c r="AB487" s="14">
        <v>94.0</v>
      </c>
      <c r="AC487" s="14">
        <v>302.0</v>
      </c>
      <c r="AD487" s="14">
        <v>0.282</v>
      </c>
      <c r="AE487" s="14">
        <v>0.573</v>
      </c>
      <c r="AF487" s="14"/>
      <c r="AG487" s="14"/>
      <c r="AH487" s="14"/>
    </row>
    <row r="488">
      <c r="A488" s="32" t="str">
        <f t="shared" si="1"/>
        <v>Chile-The Americas2005</v>
      </c>
      <c r="B488" s="32" t="s">
        <v>95</v>
      </c>
      <c r="C488" s="33" t="s">
        <v>46</v>
      </c>
      <c r="D488" s="8" t="s">
        <v>63</v>
      </c>
      <c r="E488" s="12">
        <v>1.01E11</v>
      </c>
      <c r="F488" s="12">
        <f>E488/'HUMAN RESOURCES'!I488</f>
        <v>6182.002184</v>
      </c>
      <c r="G488" s="8">
        <v>0.067</v>
      </c>
      <c r="H488" s="8">
        <v>414.0</v>
      </c>
      <c r="I488" s="8">
        <v>0.051</v>
      </c>
      <c r="J488" s="34">
        <f t="array" ref="J488:K488">VLOOKUP(A488,ENERGY!$A$2:$F$2692,{5,6},0)</f>
        <v>24697</v>
      </c>
      <c r="K488" s="14">
        <v>52757.0</v>
      </c>
      <c r="L488" s="14">
        <f>J488/'HUMAN RESOURCES'!I488</f>
        <v>0.001511652554</v>
      </c>
      <c r="M488" s="14">
        <f>K488/'HUMAN RESOURCES'!I488</f>
        <v>0.003229147418</v>
      </c>
      <c r="N488" s="34">
        <f t="array" ref="N488:V488">VLOOKUP(A488,'HUMAN RESOURCES'!$A$2:$M$2692,{2,3,4,5,6,7,8,9,10},0)</f>
        <v>0.015</v>
      </c>
      <c r="O488" s="14">
        <v>0.008</v>
      </c>
      <c r="P488" s="14">
        <v>81.0</v>
      </c>
      <c r="Q488" s="14">
        <v>75.0</v>
      </c>
      <c r="R488" s="14">
        <v>0.249</v>
      </c>
      <c r="S488" s="14">
        <v>0.671</v>
      </c>
      <c r="T488" s="14">
        <v>0.08</v>
      </c>
      <c r="U488" s="14">
        <v>1.6337749E7</v>
      </c>
      <c r="V488" s="14">
        <v>0.874</v>
      </c>
      <c r="W488" s="34">
        <f t="array" ref="W488:X488">VLOOKUP(A488,TOURISM!$A$2:$F$2692,{3,6},0)</f>
        <v>1682000000</v>
      </c>
      <c r="X488" s="35">
        <v>1.355E9</v>
      </c>
      <c r="Y488" s="34">
        <f>X488/'HUMAN RESOURCES'!I488</f>
        <v>82.93676197</v>
      </c>
      <c r="Z488" s="34">
        <f t="array" ref="Z488:AE488">VLOOKUP(A488,BUSINESS!$A$2:$J$2692,{4,5,6,7,8,9},0)</f>
        <v>0.253</v>
      </c>
      <c r="AA488" s="14">
        <v>27.0</v>
      </c>
      <c r="AB488" s="14">
        <v>94.0</v>
      </c>
      <c r="AC488" s="14">
        <v>316.0</v>
      </c>
      <c r="AD488" s="14">
        <v>0.312</v>
      </c>
      <c r="AE488" s="14">
        <v>0.647</v>
      </c>
      <c r="AF488" s="14"/>
      <c r="AG488" s="14"/>
      <c r="AH488" s="14"/>
    </row>
    <row r="489">
      <c r="A489" s="32" t="str">
        <f t="shared" si="1"/>
        <v>Chile-The Americas2006</v>
      </c>
      <c r="B489" s="32" t="s">
        <v>95</v>
      </c>
      <c r="C489" s="33" t="s">
        <v>47</v>
      </c>
      <c r="D489" s="8" t="s">
        <v>63</v>
      </c>
      <c r="E489" s="12">
        <v>1.24E11</v>
      </c>
      <c r="F489" s="12">
        <f>E489/'HUMAN RESOURCES'!I489</f>
        <v>7513.088831</v>
      </c>
      <c r="G489" s="8">
        <v>0.066</v>
      </c>
      <c r="H489" s="8">
        <v>497.0</v>
      </c>
      <c r="I489" s="8">
        <v>0.067</v>
      </c>
      <c r="J489" s="34">
        <f t="array" ref="J489:K489">VLOOKUP(A489,ENERGY!$A$2:$F$2692,{5,6},0)</f>
        <v>30565</v>
      </c>
      <c r="K489" s="14">
        <v>71154.0</v>
      </c>
      <c r="L489" s="14">
        <f>J489/'HUMAN RESOURCES'!I489</f>
        <v>0.001851915807</v>
      </c>
      <c r="M489" s="14">
        <f>K489/'HUMAN RESOURCES'!I489</f>
        <v>0.004311180021</v>
      </c>
      <c r="N489" s="34">
        <f t="array" ref="N489:V489">VLOOKUP(A489,'HUMAN RESOURCES'!$A$2:$M$2692,{2,3,4,5,6,7,8,9,10},0)</f>
        <v>0.015</v>
      </c>
      <c r="O489" s="14">
        <v>0.008</v>
      </c>
      <c r="P489" s="14">
        <v>81.0</v>
      </c>
      <c r="Q489" s="14">
        <v>75.0</v>
      </c>
      <c r="R489" s="14">
        <v>0.243</v>
      </c>
      <c r="S489" s="14">
        <v>0.675</v>
      </c>
      <c r="T489" s="14">
        <v>0.082</v>
      </c>
      <c r="U489" s="14">
        <v>1.650453E7</v>
      </c>
      <c r="V489" s="14">
        <v>0.877</v>
      </c>
      <c r="W489" s="34">
        <f t="array" ref="W489:X489">VLOOKUP(A489,TOURISM!$A$2:$F$2692,{3,6},0)</f>
        <v>1891000000</v>
      </c>
      <c r="X489" s="35">
        <v>1.573E9</v>
      </c>
      <c r="Y489" s="34">
        <f>X489/'HUMAN RESOURCES'!I489</f>
        <v>95.30716718</v>
      </c>
      <c r="Z489" s="34">
        <f t="array" ref="Z489:AE489">VLOOKUP(A489,BUSINESS!$A$2:$J$2692,{4,5,6,7,8,9},0)</f>
        <v>0.251</v>
      </c>
      <c r="AA489" s="14">
        <v>27.0</v>
      </c>
      <c r="AB489" s="14">
        <v>94.0</v>
      </c>
      <c r="AC489" s="14">
        <v>316.0</v>
      </c>
      <c r="AD489" s="14">
        <v>0.345</v>
      </c>
      <c r="AE489" s="14">
        <v>0.754</v>
      </c>
      <c r="AF489" s="14"/>
      <c r="AG489" s="14"/>
      <c r="AH489" s="14"/>
    </row>
    <row r="490">
      <c r="A490" s="32" t="str">
        <f t="shared" si="1"/>
        <v>Chile-The Americas2007</v>
      </c>
      <c r="B490" s="32" t="s">
        <v>95</v>
      </c>
      <c r="C490" s="33" t="s">
        <v>48</v>
      </c>
      <c r="D490" s="8" t="s">
        <v>63</v>
      </c>
      <c r="E490" s="12">
        <v>1.55E11</v>
      </c>
      <c r="F490" s="12">
        <f>E490/'HUMAN RESOURCES'!I490</f>
        <v>9298.75843</v>
      </c>
      <c r="G490" s="8">
        <v>0.062</v>
      </c>
      <c r="H490" s="8">
        <v>587.0</v>
      </c>
      <c r="I490" s="8">
        <v>0.08</v>
      </c>
      <c r="J490" s="34">
        <f t="array" ref="J490:K490">VLOOKUP(A490,ENERGY!$A$2:$F$2692,{5,6},0)</f>
        <v>28352</v>
      </c>
      <c r="K490" s="14">
        <v>61730.0</v>
      </c>
      <c r="L490" s="14">
        <f>J490/'HUMAN RESOURCES'!I490</f>
        <v>0.001700892897</v>
      </c>
      <c r="M490" s="14">
        <f>K490/'HUMAN RESOURCES'!I490</f>
        <v>0.003703305535</v>
      </c>
      <c r="N490" s="34">
        <f t="array" ref="N490:V490">VLOOKUP(A490,'HUMAN RESOURCES'!$A$2:$M$2692,{2,3,4,5,6,7,8,9,10},0)</f>
        <v>0.015</v>
      </c>
      <c r="O490" s="14">
        <v>0.008</v>
      </c>
      <c r="P490" s="14">
        <v>82.0</v>
      </c>
      <c r="Q490" s="14">
        <v>76.0</v>
      </c>
      <c r="R490" s="14">
        <v>0.237</v>
      </c>
      <c r="S490" s="14">
        <v>0.678</v>
      </c>
      <c r="T490" s="14">
        <v>0.085</v>
      </c>
      <c r="U490" s="14">
        <v>1.6668892E7</v>
      </c>
      <c r="V490" s="14">
        <v>0.879</v>
      </c>
      <c r="W490" s="34">
        <f t="array" ref="W490:X490">VLOOKUP(A490,TOURISM!$A$2:$F$2692,{3,6},0)</f>
        <v>2226000000</v>
      </c>
      <c r="X490" s="35">
        <v>2.042E9</v>
      </c>
      <c r="Y490" s="34">
        <f>X490/'HUMAN RESOURCES'!I490</f>
        <v>122.5036433</v>
      </c>
      <c r="Z490" s="34">
        <f t="array" ref="Z490:AE490">VLOOKUP(A490,BUSINESS!$A$2:$J$2692,{4,5,6,7,8,9},0)</f>
        <v>0.251</v>
      </c>
      <c r="AA490" s="14">
        <v>27.0</v>
      </c>
      <c r="AB490" s="14">
        <v>94.0</v>
      </c>
      <c r="AC490" s="14">
        <v>316.0</v>
      </c>
      <c r="AD490" s="14">
        <v>0.359</v>
      </c>
      <c r="AE490" s="14">
        <v>0.837</v>
      </c>
      <c r="AF490" s="14"/>
      <c r="AG490" s="14"/>
      <c r="AH490" s="14"/>
    </row>
    <row r="491">
      <c r="A491" s="32" t="str">
        <f t="shared" si="1"/>
        <v>Chile-The Americas2008</v>
      </c>
      <c r="B491" s="32" t="s">
        <v>95</v>
      </c>
      <c r="C491" s="33" t="s">
        <v>49</v>
      </c>
      <c r="D491" s="8" t="s">
        <v>63</v>
      </c>
      <c r="E491" s="12">
        <v>1.73E11</v>
      </c>
      <c r="F491" s="12">
        <f>E491/'HUMAN RESOURCES'!I491</f>
        <v>10278.54012</v>
      </c>
      <c r="G491" s="8">
        <v>0.064</v>
      </c>
      <c r="H491" s="8">
        <v>665.0</v>
      </c>
      <c r="I491" s="8">
        <v>0.087</v>
      </c>
      <c r="J491" s="34">
        <f t="array" ref="J491:K491">VLOOKUP(A491,ENERGY!$A$2:$F$2692,{5,6},0)</f>
        <v>25568</v>
      </c>
      <c r="K491" s="14">
        <v>55361.0</v>
      </c>
      <c r="L491" s="14">
        <f>J491/'HUMAN RESOURCES'!I491</f>
        <v>0.001519085051</v>
      </c>
      <c r="M491" s="14">
        <f>K491/'HUMAN RESOURCES'!I491</f>
        <v>0.003289192252</v>
      </c>
      <c r="N491" s="34">
        <f t="array" ref="N491:V491">VLOOKUP(A491,'HUMAN RESOURCES'!$A$2:$M$2692,{2,3,4,5,6,7,8,9,10},0)</f>
        <v>0.015</v>
      </c>
      <c r="O491" s="14">
        <v>0.008</v>
      </c>
      <c r="P491" s="14">
        <v>82.0</v>
      </c>
      <c r="Q491" s="14">
        <v>76.0</v>
      </c>
      <c r="R491" s="14">
        <v>0.231</v>
      </c>
      <c r="S491" s="14">
        <v>0.682</v>
      </c>
      <c r="T491" s="14">
        <v>0.087</v>
      </c>
      <c r="U491" s="14">
        <v>1.6831184E7</v>
      </c>
      <c r="V491" s="14">
        <v>0.882</v>
      </c>
      <c r="W491" s="34">
        <f t="array" ref="W491:X491">VLOOKUP(A491,TOURISM!$A$2:$F$2692,{3,6},0)</f>
        <v>2537000000</v>
      </c>
      <c r="X491" s="35">
        <v>1.789E9</v>
      </c>
      <c r="Y491" s="34">
        <f>X491/'HUMAN RESOURCES'!I491</f>
        <v>106.2907993</v>
      </c>
      <c r="Z491" s="34">
        <f t="array" ref="Z491:AE491">VLOOKUP(A491,BUSINESS!$A$2:$J$2692,{4,5,6,7,8,9},0)</f>
        <v>0.251</v>
      </c>
      <c r="AA491" s="14">
        <v>27.0</v>
      </c>
      <c r="AB491" s="14">
        <v>94.0</v>
      </c>
      <c r="AC491" s="14">
        <v>316.0</v>
      </c>
      <c r="AD491" s="14">
        <v>0.373</v>
      </c>
      <c r="AE491" s="14">
        <v>0.879</v>
      </c>
      <c r="AF491" s="14"/>
      <c r="AG491" s="14"/>
      <c r="AH491" s="14"/>
    </row>
    <row r="492">
      <c r="A492" s="32" t="str">
        <f t="shared" si="1"/>
        <v>Chile-The Americas2009</v>
      </c>
      <c r="B492" s="32" t="s">
        <v>95</v>
      </c>
      <c r="C492" s="33" t="s">
        <v>50</v>
      </c>
      <c r="D492" s="8" t="s">
        <v>63</v>
      </c>
      <c r="E492" s="12">
        <v>1.8E11</v>
      </c>
      <c r="F492" s="12">
        <f>E492/'HUMAN RESOURCES'!I492</f>
        <v>10593.38929</v>
      </c>
      <c r="G492" s="8">
        <v>0.068</v>
      </c>
      <c r="H492" s="8">
        <v>732.0</v>
      </c>
      <c r="I492" s="8">
        <v>0.133</v>
      </c>
      <c r="J492" s="34">
        <f t="array" ref="J492:K492">VLOOKUP(A492,ENERGY!$A$2:$F$2692,{5,6},0)</f>
        <v>25833</v>
      </c>
      <c r="K492" s="14">
        <v>55078.0</v>
      </c>
      <c r="L492" s="14">
        <f>J492/'HUMAN RESOURCES'!I492</f>
        <v>0.00152032792</v>
      </c>
      <c r="M492" s="14">
        <f>K492/'HUMAN RESOURCES'!I492</f>
        <v>0.003241459418</v>
      </c>
      <c r="N492" s="34">
        <f t="array" ref="N492:V492">VLOOKUP(A492,'HUMAN RESOURCES'!$A$2:$M$2692,{2,3,4,5,6,7,8,9,10},0)</f>
        <v>0.014</v>
      </c>
      <c r="O492" s="14">
        <v>0.008</v>
      </c>
      <c r="P492" s="14">
        <v>82.0</v>
      </c>
      <c r="Q492" s="14">
        <v>76.0</v>
      </c>
      <c r="R492" s="14">
        <v>0.226</v>
      </c>
      <c r="S492" s="14">
        <v>0.685</v>
      </c>
      <c r="T492" s="14">
        <v>0.089</v>
      </c>
      <c r="U492" s="14">
        <v>1.6991729E7</v>
      </c>
      <c r="V492" s="14">
        <v>0.884</v>
      </c>
      <c r="W492" s="34">
        <f t="array" ref="W492:X492">VLOOKUP(A492,TOURISM!$A$2:$F$2692,{3,6},0)</f>
        <v>2350000000</v>
      </c>
      <c r="X492" s="35">
        <v>1.504E9</v>
      </c>
      <c r="Y492" s="34">
        <f>X492/'HUMAN RESOURCES'!I492</f>
        <v>88.51365273</v>
      </c>
      <c r="Z492" s="34">
        <f t="array" ref="Z492:AE492">VLOOKUP(A492,BUSINESS!$A$2:$J$2692,{4,5,6,7,8,9},0)</f>
        <v>0.248</v>
      </c>
      <c r="AA492" s="14">
        <v>27.0</v>
      </c>
      <c r="AB492" s="14">
        <v>94.0</v>
      </c>
      <c r="AC492" s="14">
        <v>316.0</v>
      </c>
      <c r="AD492" s="14">
        <v>0.416</v>
      </c>
      <c r="AE492" s="14">
        <v>0.968</v>
      </c>
      <c r="AF492" s="14"/>
      <c r="AG492" s="14"/>
      <c r="AH492" s="14"/>
    </row>
    <row r="493">
      <c r="A493" s="32" t="str">
        <f t="shared" si="1"/>
        <v>Chile-The Americas2010</v>
      </c>
      <c r="B493" s="32" t="s">
        <v>95</v>
      </c>
      <c r="C493" s="33" t="s">
        <v>51</v>
      </c>
      <c r="D493" s="8" t="s">
        <v>63</v>
      </c>
      <c r="E493" s="12">
        <v>1.72E11</v>
      </c>
      <c r="F493" s="12">
        <f>E493/'HUMAN RESOURCES'!I493</f>
        <v>10028.7101</v>
      </c>
      <c r="G493" s="8">
        <v>0.075</v>
      </c>
      <c r="H493" s="8">
        <v>760.0</v>
      </c>
      <c r="I493" s="8">
        <v>0.073</v>
      </c>
      <c r="J493" s="34">
        <f t="array" ref="J493:K493">VLOOKUP(A493,ENERGY!$A$2:$F$2692,{5,6},0)</f>
        <v>25174</v>
      </c>
      <c r="K493" s="14">
        <v>58694.0</v>
      </c>
      <c r="L493" s="14">
        <f>J493/'HUMAN RESOURCES'!I493</f>
        <v>0.001467806674</v>
      </c>
      <c r="M493" s="14">
        <f>K493/'HUMAN RESOURCES'!I493</f>
        <v>0.003422239014</v>
      </c>
      <c r="N493" s="34">
        <f t="array" ref="N493:V493">VLOOKUP(A493,'HUMAN RESOURCES'!$A$2:$M$2692,{2,3,4,5,6,7,8,9,10},0)</f>
        <v>0.014</v>
      </c>
      <c r="O493" s="14">
        <v>0.008</v>
      </c>
      <c r="P493" s="14">
        <v>82.0</v>
      </c>
      <c r="Q493" s="14">
        <v>76.0</v>
      </c>
      <c r="R493" s="14">
        <v>0.221</v>
      </c>
      <c r="S493" s="14">
        <v>0.687</v>
      </c>
      <c r="T493" s="14">
        <v>0.092</v>
      </c>
      <c r="U493" s="14">
        <v>1.715076E7</v>
      </c>
      <c r="V493" s="14">
        <v>0.886</v>
      </c>
      <c r="W493" s="34">
        <f t="array" ref="W493:X493">VLOOKUP(A493,TOURISM!$A$2:$F$2692,{3,6},0)</f>
        <v>2422000000</v>
      </c>
      <c r="X493" s="35">
        <v>1.808E9</v>
      </c>
      <c r="Y493" s="34">
        <f>X493/'HUMAN RESOURCES'!I493</f>
        <v>105.4180689</v>
      </c>
      <c r="Z493" s="34">
        <f t="array" ref="Z493:AE493">VLOOKUP(A493,BUSINESS!$A$2:$J$2692,{4,5,6,7,8,9},0)</f>
        <v>0.245</v>
      </c>
      <c r="AA493" s="14">
        <v>22.0</v>
      </c>
      <c r="AB493" s="14">
        <v>94.0</v>
      </c>
      <c r="AC493" s="14">
        <v>316.0</v>
      </c>
      <c r="AD493" s="14">
        <v>0.45</v>
      </c>
      <c r="AE493" s="14">
        <v>1.158</v>
      </c>
      <c r="AF493" s="14"/>
      <c r="AG493" s="14"/>
      <c r="AH493" s="14"/>
    </row>
    <row r="494">
      <c r="A494" s="32" t="str">
        <f t="shared" si="1"/>
        <v>Chile-The Americas2011</v>
      </c>
      <c r="B494" s="32" t="s">
        <v>95</v>
      </c>
      <c r="C494" s="33" t="s">
        <v>52</v>
      </c>
      <c r="D494" s="8" t="s">
        <v>63</v>
      </c>
      <c r="E494" s="12">
        <v>2.18E11</v>
      </c>
      <c r="F494" s="12">
        <f>E494/'HUMAN RESOURCES'!I494</f>
        <v>12595.0049</v>
      </c>
      <c r="G494" s="8">
        <v>0.071</v>
      </c>
      <c r="H494" s="8">
        <v>894.0</v>
      </c>
      <c r="I494" s="8">
        <v>0.048</v>
      </c>
      <c r="J494" s="34">
        <f t="array" ref="J494:K494">VLOOKUP(A494,ENERGY!$A$2:$F$2692,{5,6},0)</f>
        <v>29507</v>
      </c>
      <c r="K494" s="14">
        <v>64393.0</v>
      </c>
      <c r="L494" s="14">
        <f>J494/'HUMAN RESOURCES'!I494</f>
        <v>0.001704774356</v>
      </c>
      <c r="M494" s="14">
        <f>K494/'HUMAN RESOURCES'!I494</f>
        <v>0.003720321792</v>
      </c>
      <c r="N494" s="34">
        <f t="array" ref="N494:V494">VLOOKUP(A494,'HUMAN RESOURCES'!$A$2:$M$2692,{2,3,4,5,6,7,8,9,10},0)</f>
        <v>0.014</v>
      </c>
      <c r="O494" s="14">
        <v>0.007</v>
      </c>
      <c r="P494" s="14">
        <v>82.0</v>
      </c>
      <c r="Q494" s="14">
        <v>76.0</v>
      </c>
      <c r="R494" s="14">
        <v>0.217</v>
      </c>
      <c r="S494" s="14">
        <v>0.688</v>
      </c>
      <c r="T494" s="14">
        <v>0.094</v>
      </c>
      <c r="U494" s="14">
        <v>1.7308449E7</v>
      </c>
      <c r="V494" s="14">
        <v>0.888</v>
      </c>
      <c r="W494" s="34">
        <f t="array" ref="W494:X494">VLOOKUP(A494,TOURISM!$A$2:$F$2692,{3,6},0)</f>
        <v>2751000000</v>
      </c>
      <c r="X494" s="35">
        <v>2.047E9</v>
      </c>
      <c r="Y494" s="34">
        <f>X494/'HUMAN RESOURCES'!I494</f>
        <v>118.2659405</v>
      </c>
      <c r="Z494" s="34">
        <f t="array" ref="Z494:AE494">VLOOKUP(A494,BUSINESS!$A$2:$J$2692,{4,5,6,7,8,9},0)</f>
        <v>0.245</v>
      </c>
      <c r="AA494" s="14">
        <v>8.0</v>
      </c>
      <c r="AB494" s="14">
        <v>94.0</v>
      </c>
      <c r="AC494" s="14">
        <v>316.0</v>
      </c>
      <c r="AD494" s="14">
        <v>0.522</v>
      </c>
      <c r="AE494" s="14">
        <v>1.289</v>
      </c>
      <c r="AF494" s="14"/>
      <c r="AG494" s="14"/>
      <c r="AH494" s="14"/>
    </row>
    <row r="495">
      <c r="A495" s="32" t="str">
        <f t="shared" si="1"/>
        <v>Chile-The Americas2012</v>
      </c>
      <c r="B495" s="32" t="s">
        <v>95</v>
      </c>
      <c r="C495" s="33" t="s">
        <v>53</v>
      </c>
      <c r="D495" s="8" t="s">
        <v>63</v>
      </c>
      <c r="E495" s="12">
        <v>2.51E11</v>
      </c>
      <c r="F495" s="12">
        <f>E495/'HUMAN RESOURCES'!I495</f>
        <v>14371.7534</v>
      </c>
      <c r="G495" s="8">
        <v>0.071</v>
      </c>
      <c r="H495" s="8">
        <v>1022.0</v>
      </c>
      <c r="I495" s="8">
        <v>0.09</v>
      </c>
      <c r="J495" s="34">
        <f t="array" ref="J495:K495">VLOOKUP(A495,ENERGY!$A$2:$F$2692,{5,6},0)</f>
        <v>27514</v>
      </c>
      <c r="K495" s="14">
        <v>60047.0</v>
      </c>
      <c r="L495" s="14">
        <f>J495/'HUMAN RESOURCES'!I495</f>
        <v>0.001575396108</v>
      </c>
      <c r="M495" s="14">
        <f>K495/'HUMAN RESOURCES'!I495</f>
        <v>0.003438170026</v>
      </c>
      <c r="N495" s="34">
        <f t="array" ref="N495:V495">VLOOKUP(A495,'HUMAN RESOURCES'!$A$2:$M$2692,{2,3,4,5,6,7,8,9,10},0)</f>
        <v>0.014</v>
      </c>
      <c r="O495" s="14">
        <v>0.007</v>
      </c>
      <c r="P495" s="14">
        <v>82.0</v>
      </c>
      <c r="Q495" s="14">
        <v>77.0</v>
      </c>
      <c r="R495" s="14">
        <v>0.214</v>
      </c>
      <c r="S495" s="14">
        <v>0.689</v>
      </c>
      <c r="T495" s="14">
        <v>0.097</v>
      </c>
      <c r="U495" s="14">
        <v>1.7464814E7</v>
      </c>
      <c r="V495" s="14">
        <v>0.89</v>
      </c>
      <c r="W495" s="34">
        <f t="array" ref="W495:X495">VLOOKUP(A495,TOURISM!$A$2:$F$2692,{3,6},0)</f>
        <v>3180000000</v>
      </c>
      <c r="X495" s="35">
        <v>2.348E9</v>
      </c>
      <c r="Y495" s="34">
        <f>X495/'HUMAN RESOURCES'!I495</f>
        <v>134.441741</v>
      </c>
      <c r="Z495" s="34">
        <f t="array" ref="Z495:AE495">VLOOKUP(A495,BUSINESS!$A$2:$J$2692,{4,5,6,7,8,9},0)</f>
        <v>0.277</v>
      </c>
      <c r="AA495" s="14">
        <v>8.0</v>
      </c>
      <c r="AB495" s="14">
        <v>34.0</v>
      </c>
      <c r="AC495" s="14">
        <v>291.0</v>
      </c>
      <c r="AD495" s="14">
        <v>0.614</v>
      </c>
      <c r="AE495" s="14">
        <v>1.371</v>
      </c>
      <c r="AF495" s="14"/>
      <c r="AG495" s="14"/>
      <c r="AH495" s="14"/>
    </row>
    <row r="496">
      <c r="A496" s="32" t="str">
        <f t="shared" si="1"/>
        <v>China-Asia2000</v>
      </c>
      <c r="B496" s="32" t="s">
        <v>96</v>
      </c>
      <c r="C496" s="33" t="s">
        <v>40</v>
      </c>
      <c r="D496" s="8" t="s">
        <v>41</v>
      </c>
      <c r="E496" s="12">
        <v>8.23E12</v>
      </c>
      <c r="F496" s="12">
        <f>E496/'HUMAN RESOURCES'!I496</f>
        <v>6518.063272</v>
      </c>
      <c r="G496" s="8">
        <v>0.054</v>
      </c>
      <c r="H496" s="8">
        <v>322.0</v>
      </c>
      <c r="I496" s="8">
        <v>0.06</v>
      </c>
      <c r="J496" s="34">
        <f t="array" ref="J496:K496">VLOOKUP(A496,ENERGY!$A$2:$F$2692,{5,6},0)</f>
        <v>14338</v>
      </c>
      <c r="K496" s="14">
        <v>8529.0</v>
      </c>
      <c r="L496" s="14">
        <f>J496/'HUMAN RESOURCES'!I496</f>
        <v>0.00001135552748</v>
      </c>
      <c r="M496" s="14">
        <f>K496/'HUMAN RESOURCES'!I496</f>
        <v>0.000006754867758</v>
      </c>
      <c r="N496" s="34">
        <f t="array" ref="N496:V496">VLOOKUP(A496,'HUMAN RESOURCES'!$A$2:$M$2692,{2,3,4,5,6,7,8,9,10},0)</f>
        <v>0.014</v>
      </c>
      <c r="O496" s="14">
        <v>0.03</v>
      </c>
      <c r="P496" s="14">
        <v>74.0</v>
      </c>
      <c r="Q496" s="14">
        <v>71.0</v>
      </c>
      <c r="R496" s="14">
        <v>0.256</v>
      </c>
      <c r="S496" s="14">
        <v>0.675</v>
      </c>
      <c r="T496" s="14">
        <v>0.069</v>
      </c>
      <c r="U496" s="14">
        <v>1.262645E9</v>
      </c>
      <c r="V496" s="14">
        <v>0.359</v>
      </c>
      <c r="W496" s="34">
        <f t="array" ref="W496:X496">VLOOKUP(A496,TOURISM!$A$2:$F$2692,{3,6},0)</f>
        <v>17318000000</v>
      </c>
      <c r="X496" s="35">
        <v>1.4169E10</v>
      </c>
      <c r="Y496" s="34">
        <f>X496/'HUMAN RESOURCES'!I496</f>
        <v>11.22168147</v>
      </c>
      <c r="Z496" s="34">
        <f t="array" ref="Z496:AE496">VLOOKUP(A496,BUSINESS!$A$2:$J$2692,{4,5,6,7,8,9},0)</f>
        <v>0.489</v>
      </c>
      <c r="AA496" s="14">
        <v>26.0</v>
      </c>
      <c r="AB496" s="14">
        <v>94.0</v>
      </c>
      <c r="AC496" s="14">
        <v>302.0</v>
      </c>
      <c r="AD496" s="14">
        <v>0.018</v>
      </c>
      <c r="AE496" s="14">
        <v>0.067</v>
      </c>
      <c r="AF496" s="14"/>
      <c r="AG496" s="14"/>
      <c r="AH496" s="14"/>
    </row>
    <row r="497">
      <c r="A497" s="32" t="str">
        <f t="shared" si="1"/>
        <v>China-Asia2001</v>
      </c>
      <c r="B497" s="32" t="s">
        <v>96</v>
      </c>
      <c r="C497" s="33" t="s">
        <v>42</v>
      </c>
      <c r="D497" s="8" t="s">
        <v>41</v>
      </c>
      <c r="E497" s="12">
        <v>1.2E12</v>
      </c>
      <c r="F497" s="12">
        <f>E497/'HUMAN RESOURCES'!I497</f>
        <v>943.5074891</v>
      </c>
      <c r="G497" s="8">
        <v>0.046</v>
      </c>
      <c r="H497" s="8">
        <v>43.0</v>
      </c>
      <c r="I497" s="8">
        <v>0.059</v>
      </c>
      <c r="J497" s="34">
        <f t="array" ref="J497:K497">VLOOKUP(A497,ENERGY!$A$2:$F$2692,{5,6},0)</f>
        <v>2727728</v>
      </c>
      <c r="K497" s="14">
        <v>8529.0</v>
      </c>
      <c r="L497" s="14">
        <f>J497/'HUMAN RESOURCES'!I497</f>
        <v>0.002144693164</v>
      </c>
      <c r="M497" s="14">
        <f>K497/'HUMAN RESOURCES'!I497</f>
        <v>0.000006705979479</v>
      </c>
      <c r="N497" s="34">
        <f t="array" ref="N497:V497">VLOOKUP(A497,'HUMAN RESOURCES'!$A$2:$M$2692,{2,3,4,5,6,7,8,9,10},0)</f>
        <v>0.013</v>
      </c>
      <c r="O497" s="14">
        <v>0.028</v>
      </c>
      <c r="P497" s="14">
        <v>74.0</v>
      </c>
      <c r="Q497" s="14">
        <v>71.0</v>
      </c>
      <c r="R497" s="14">
        <v>0.246</v>
      </c>
      <c r="S497" s="14">
        <v>0.683</v>
      </c>
      <c r="T497" s="14">
        <v>0.07</v>
      </c>
      <c r="U497" s="14">
        <v>1.27185E9</v>
      </c>
      <c r="V497" s="14">
        <v>0.371</v>
      </c>
      <c r="W497" s="34">
        <f t="array" ref="W497:X497">VLOOKUP(A497,TOURISM!$A$2:$F$2692,{3,6},0)</f>
        <v>19006000000</v>
      </c>
      <c r="X497" s="35">
        <v>1.4992E10</v>
      </c>
      <c r="Y497" s="34">
        <f>X497/'HUMAN RESOURCES'!I497</f>
        <v>11.78755356</v>
      </c>
      <c r="Z497" s="34">
        <f t="array" ref="Z497:AE497">VLOOKUP(A497,BUSINESS!$A$2:$J$2692,{4,5,6,7,8,9},0)</f>
        <v>0.489</v>
      </c>
      <c r="AA497" s="14">
        <v>26.0</v>
      </c>
      <c r="AB497" s="14">
        <v>94.0</v>
      </c>
      <c r="AC497" s="14">
        <v>302.0</v>
      </c>
      <c r="AD497" s="14">
        <v>0.026</v>
      </c>
      <c r="AE497" s="14">
        <v>0.112</v>
      </c>
      <c r="AF497" s="14"/>
      <c r="AG497" s="14"/>
      <c r="AH497" s="14"/>
    </row>
    <row r="498">
      <c r="A498" s="32" t="str">
        <f t="shared" si="1"/>
        <v>China-Asia2002</v>
      </c>
      <c r="B498" s="32" t="s">
        <v>96</v>
      </c>
      <c r="C498" s="33" t="s">
        <v>43</v>
      </c>
      <c r="D498" s="8" t="s">
        <v>41</v>
      </c>
      <c r="E498" s="12">
        <v>1.32E12</v>
      </c>
      <c r="F498" s="12">
        <f>E498/'HUMAN RESOURCES'!I498</f>
        <v>1030.927835</v>
      </c>
      <c r="G498" s="8">
        <v>0.046</v>
      </c>
      <c r="H498" s="8">
        <v>47.0</v>
      </c>
      <c r="I498" s="8">
        <v>0.059</v>
      </c>
      <c r="J498" s="34">
        <f t="array" ref="J498:K498">VLOOKUP(A498,ENERGY!$A$2:$F$2692,{5,6},0)</f>
        <v>2516731</v>
      </c>
      <c r="K498" s="14">
        <v>8286892.0</v>
      </c>
      <c r="L498" s="14">
        <f>J498/'HUMAN RESOURCES'!I498</f>
        <v>0.001965581849</v>
      </c>
      <c r="M498" s="14">
        <f>K498/'HUMAN RESOURCES'!I498</f>
        <v>0.00647211184</v>
      </c>
      <c r="N498" s="34">
        <f t="array" ref="N498:V498">VLOOKUP(A498,'HUMAN RESOURCES'!$A$2:$M$2692,{2,3,4,5,6,7,8,9,10},0)</f>
        <v>0.013</v>
      </c>
      <c r="O498" s="14">
        <v>0.026</v>
      </c>
      <c r="P498" s="14">
        <v>74.0</v>
      </c>
      <c r="Q498" s="14">
        <v>72.0</v>
      </c>
      <c r="R498" s="14">
        <v>0.236</v>
      </c>
      <c r="S498" s="14">
        <v>0.692</v>
      </c>
      <c r="T498" s="14">
        <v>0.072</v>
      </c>
      <c r="U498" s="14">
        <v>1.2804E9</v>
      </c>
      <c r="V498" s="14">
        <v>0.384</v>
      </c>
      <c r="W498" s="34">
        <f t="array" ref="W498:X498">VLOOKUP(A498,TOURISM!$A$2:$F$2692,{3,6},0)</f>
        <v>21742000000</v>
      </c>
      <c r="X498" s="35">
        <v>1.6759E10</v>
      </c>
      <c r="Y498" s="34">
        <f>X498/'HUMAN RESOURCES'!I498</f>
        <v>13.08887848</v>
      </c>
      <c r="Z498" s="34">
        <f t="array" ref="Z498:AE498">VLOOKUP(A498,BUSINESS!$A$2:$J$2692,{4,5,6,7,8,9},0)</f>
        <v>0.489</v>
      </c>
      <c r="AA498" s="14">
        <v>26.0</v>
      </c>
      <c r="AB498" s="14">
        <v>94.0</v>
      </c>
      <c r="AC498" s="14">
        <v>302.0</v>
      </c>
      <c r="AD498" s="14">
        <v>0.046</v>
      </c>
      <c r="AE498" s="14">
        <v>0.159</v>
      </c>
      <c r="AF498" s="14"/>
      <c r="AG498" s="14"/>
      <c r="AH498" s="14"/>
    </row>
    <row r="499">
      <c r="A499" s="32" t="str">
        <f t="shared" si="1"/>
        <v>China-Asia2003</v>
      </c>
      <c r="B499" s="32" t="s">
        <v>96</v>
      </c>
      <c r="C499" s="33" t="s">
        <v>44</v>
      </c>
      <c r="D499" s="8" t="s">
        <v>41</v>
      </c>
      <c r="E499" s="12">
        <v>1.45E12</v>
      </c>
      <c r="F499" s="12">
        <f>E499/'HUMAN RESOURCES'!I499</f>
        <v>1125.426886</v>
      </c>
      <c r="G499" s="8">
        <v>0.048</v>
      </c>
      <c r="H499" s="8">
        <v>54.0</v>
      </c>
      <c r="I499" s="8">
        <v>0.053</v>
      </c>
      <c r="J499" s="34">
        <f t="array" ref="J499:K499">VLOOKUP(A499,ENERGY!$A$2:$F$2692,{5,6},0)</f>
        <v>2286137</v>
      </c>
      <c r="K499" s="14">
        <v>7692211.0</v>
      </c>
      <c r="L499" s="14">
        <f>J499/'HUMAN RESOURCES'!I499</f>
        <v>0.001774400031</v>
      </c>
      <c r="M499" s="14">
        <f>K499/'HUMAN RESOURCES'!I499</f>
        <v>0.00597035936</v>
      </c>
      <c r="N499" s="34">
        <f t="array" ref="N499:V499">VLOOKUP(A499,'HUMAN RESOURCES'!$A$2:$M$2692,{2,3,4,5,6,7,8,9,10},0)</f>
        <v>0.012</v>
      </c>
      <c r="O499" s="14">
        <v>0.024</v>
      </c>
      <c r="P499" s="14">
        <v>75.0</v>
      </c>
      <c r="Q499" s="14">
        <v>72.0</v>
      </c>
      <c r="R499" s="14">
        <v>0.225</v>
      </c>
      <c r="S499" s="14">
        <v>0.702</v>
      </c>
      <c r="T499" s="14">
        <v>0.074</v>
      </c>
      <c r="U499" s="14">
        <v>1.2884E9</v>
      </c>
      <c r="V499" s="14">
        <v>0.398</v>
      </c>
      <c r="W499" s="34">
        <f t="array" ref="W499:X499">VLOOKUP(A499,TOURISM!$A$2:$F$2692,{3,6},0)</f>
        <v>18707000000</v>
      </c>
      <c r="X499" s="35">
        <v>1.6716E10</v>
      </c>
      <c r="Y499" s="34">
        <f>X499/'HUMAN RESOURCES'!I499</f>
        <v>12.97423161</v>
      </c>
      <c r="Z499" s="34">
        <f t="array" ref="Z499:AE499">VLOOKUP(A499,BUSINESS!$A$2:$J$2692,{4,5,6,7,8,9},0)</f>
        <v>0.489</v>
      </c>
      <c r="AA499" s="14">
        <v>48.0</v>
      </c>
      <c r="AB499" s="14">
        <v>94.0</v>
      </c>
      <c r="AC499" s="14">
        <v>302.0</v>
      </c>
      <c r="AD499" s="14">
        <v>0.062</v>
      </c>
      <c r="AE499" s="14">
        <v>0.207</v>
      </c>
      <c r="AF499" s="14"/>
      <c r="AG499" s="14"/>
      <c r="AH499" s="14"/>
    </row>
    <row r="500">
      <c r="A500" s="32" t="str">
        <f t="shared" si="1"/>
        <v>China-Asia2004</v>
      </c>
      <c r="B500" s="32" t="s">
        <v>96</v>
      </c>
      <c r="C500" s="33" t="s">
        <v>45</v>
      </c>
      <c r="D500" s="8" t="s">
        <v>41</v>
      </c>
      <c r="E500" s="12">
        <v>1.64E12</v>
      </c>
      <c r="F500" s="12">
        <f>E500/'HUMAN RESOURCES'!I500</f>
        <v>1265.358872</v>
      </c>
      <c r="G500" s="8">
        <v>0.048</v>
      </c>
      <c r="H500" s="8">
        <v>61.0</v>
      </c>
      <c r="I500" s="8">
        <v>0.053</v>
      </c>
      <c r="J500" s="34">
        <f t="array" ref="J500:K500">VLOOKUP(A500,ENERGY!$A$2:$F$2692,{5,6},0)</f>
        <v>2120814</v>
      </c>
      <c r="K500" s="14">
        <v>7035444.0</v>
      </c>
      <c r="L500" s="14">
        <f>J500/'HUMAN RESOURCES'!I500</f>
        <v>0.00163633586</v>
      </c>
      <c r="M500" s="14">
        <f>K500/'HUMAN RESOURCES'!I500</f>
        <v>0.005428269197</v>
      </c>
      <c r="N500" s="34">
        <f t="array" ref="N500:V500">VLOOKUP(A500,'HUMAN RESOURCES'!$A$2:$M$2692,{2,3,4,5,6,7,8,9,10},0)</f>
        <v>0.012</v>
      </c>
      <c r="O500" s="14">
        <v>0.022</v>
      </c>
      <c r="P500" s="14">
        <v>75.0</v>
      </c>
      <c r="Q500" s="14">
        <v>73.0</v>
      </c>
      <c r="R500" s="14">
        <v>0.214</v>
      </c>
      <c r="S500" s="14">
        <v>0.711</v>
      </c>
      <c r="T500" s="14">
        <v>0.075</v>
      </c>
      <c r="U500" s="14">
        <v>1.296075E9</v>
      </c>
      <c r="V500" s="14">
        <v>0.411</v>
      </c>
      <c r="W500" s="34">
        <f t="array" ref="W500:X500">VLOOKUP(A500,TOURISM!$A$2:$F$2692,{3,6},0)</f>
        <v>27755000000</v>
      </c>
      <c r="X500" s="35">
        <v>2.136E10</v>
      </c>
      <c r="Y500" s="34">
        <f>X500/'HUMAN RESOURCES'!I500</f>
        <v>16.48052775</v>
      </c>
      <c r="Z500" s="34">
        <f t="array" ref="Z500:AE500">VLOOKUP(A500,BUSINESS!$A$2:$J$2692,{4,5,6,7,8,9},0)</f>
        <v>0.489</v>
      </c>
      <c r="AA500" s="14">
        <v>48.0</v>
      </c>
      <c r="AB500" s="14">
        <v>94.0</v>
      </c>
      <c r="AC500" s="14">
        <v>302.0</v>
      </c>
      <c r="AD500" s="14">
        <v>0.073</v>
      </c>
      <c r="AE500" s="14">
        <v>0.256</v>
      </c>
      <c r="AF500" s="14"/>
      <c r="AG500" s="14"/>
      <c r="AH500" s="14"/>
    </row>
    <row r="501">
      <c r="A501" s="32" t="str">
        <f t="shared" si="1"/>
        <v>China-Asia2005</v>
      </c>
      <c r="B501" s="32" t="s">
        <v>96</v>
      </c>
      <c r="C501" s="33" t="s">
        <v>46</v>
      </c>
      <c r="D501" s="8" t="s">
        <v>41</v>
      </c>
      <c r="E501" s="12">
        <v>1.93E12</v>
      </c>
      <c r="F501" s="12">
        <f>E501/'HUMAN RESOURCES'!I501</f>
        <v>1480.379223</v>
      </c>
      <c r="G501" s="8">
        <v>0.047</v>
      </c>
      <c r="H501" s="8">
        <v>70.0</v>
      </c>
      <c r="I501" s="8">
        <v>0.056</v>
      </c>
      <c r="J501" s="34">
        <f t="array" ref="J501:K501">VLOOKUP(A501,ENERGY!$A$2:$F$2692,{5,6},0)</f>
        <v>1186797</v>
      </c>
      <c r="K501" s="14">
        <v>3487566.0</v>
      </c>
      <c r="L501" s="14">
        <f>J501/'HUMAN RESOURCES'!I501</f>
        <v>0.0009103158654</v>
      </c>
      <c r="M501" s="14">
        <f>K501/'HUMAN RESOURCES'!I501</f>
        <v>0.002675088209</v>
      </c>
      <c r="N501" s="34">
        <f t="array" ref="N501:V501">VLOOKUP(A501,'HUMAN RESOURCES'!$A$2:$M$2692,{2,3,4,5,6,7,8,9,10},0)</f>
        <v>0.012</v>
      </c>
      <c r="O501" s="14">
        <v>0.02</v>
      </c>
      <c r="P501" s="14">
        <v>75.0</v>
      </c>
      <c r="Q501" s="14">
        <v>73.0</v>
      </c>
      <c r="R501" s="14">
        <v>0.205</v>
      </c>
      <c r="S501" s="14">
        <v>0.718</v>
      </c>
      <c r="T501" s="14">
        <v>0.077</v>
      </c>
      <c r="U501" s="14">
        <v>1.30372E9</v>
      </c>
      <c r="V501" s="14">
        <v>0.425</v>
      </c>
      <c r="W501" s="34">
        <f t="array" ref="W501:X501">VLOOKUP(A501,TOURISM!$A$2:$F$2692,{3,6},0)</f>
        <v>31842000000</v>
      </c>
      <c r="X501" s="35">
        <v>2.4721E10</v>
      </c>
      <c r="Y501" s="34">
        <f>X501/'HUMAN RESOURCES'!I501</f>
        <v>18.96189366</v>
      </c>
      <c r="Z501" s="34">
        <f t="array" ref="Z501:AE501">VLOOKUP(A501,BUSINESS!$A$2:$J$2692,{4,5,6,7,8,9},0)</f>
        <v>0.8</v>
      </c>
      <c r="AA501" s="14">
        <v>48.0</v>
      </c>
      <c r="AB501" s="14">
        <v>94.0</v>
      </c>
      <c r="AC501" s="14">
        <v>832.0</v>
      </c>
      <c r="AD501" s="14">
        <v>0.085</v>
      </c>
      <c r="AE501" s="14">
        <v>0.298</v>
      </c>
      <c r="AF501" s="14"/>
      <c r="AG501" s="14"/>
      <c r="AH501" s="14"/>
    </row>
    <row r="502">
      <c r="A502" s="32" t="str">
        <f t="shared" si="1"/>
        <v>China-Asia2006</v>
      </c>
      <c r="B502" s="32" t="s">
        <v>96</v>
      </c>
      <c r="C502" s="33" t="s">
        <v>47</v>
      </c>
      <c r="D502" s="8" t="s">
        <v>41</v>
      </c>
      <c r="E502" s="12">
        <v>2.26E12</v>
      </c>
      <c r="F502" s="12">
        <f>E502/'HUMAN RESOURCES'!I502</f>
        <v>1723.848606</v>
      </c>
      <c r="G502" s="8">
        <v>0.047</v>
      </c>
      <c r="H502" s="8">
        <v>80.0</v>
      </c>
      <c r="I502" s="8">
        <v>0.056</v>
      </c>
      <c r="J502" s="34">
        <f t="array" ref="J502:K502">VLOOKUP(A502,ENERGY!$A$2:$F$2692,{5,6},0)</f>
        <v>2044606</v>
      </c>
      <c r="K502" s="14">
        <v>6791805.0</v>
      </c>
      <c r="L502" s="14">
        <f>J502/'HUMAN RESOURCES'!I502</f>
        <v>0.00155955363</v>
      </c>
      <c r="M502" s="14">
        <f>K502/'HUMAN RESOURCES'!I502</f>
        <v>0.005180550259</v>
      </c>
      <c r="N502" s="34">
        <f t="array" ref="N502:V502">VLOOKUP(A502,'HUMAN RESOURCES'!$A$2:$M$2692,{2,3,4,5,6,7,8,9,10},0)</f>
        <v>0.012</v>
      </c>
      <c r="O502" s="14">
        <v>0.019</v>
      </c>
      <c r="P502" s="14">
        <v>76.0</v>
      </c>
      <c r="Q502" s="14">
        <v>73.0</v>
      </c>
      <c r="R502" s="14">
        <v>0.198</v>
      </c>
      <c r="S502" s="14">
        <v>0.724</v>
      </c>
      <c r="T502" s="14">
        <v>0.078</v>
      </c>
      <c r="U502" s="14">
        <v>1.31102E9</v>
      </c>
      <c r="V502" s="14">
        <v>0.439</v>
      </c>
      <c r="W502" s="34">
        <f t="array" ref="W502:X502">VLOOKUP(A502,TOURISM!$A$2:$F$2692,{3,6},0)</f>
        <v>37132000000</v>
      </c>
      <c r="X502" s="35">
        <v>2.8242E10</v>
      </c>
      <c r="Y502" s="34">
        <f>X502/'HUMAN RESOURCES'!I502</f>
        <v>21.54200546</v>
      </c>
      <c r="Z502" s="34">
        <f t="array" ref="Z502:AE502">VLOOKUP(A502,BUSINESS!$A$2:$J$2692,{4,5,6,7,8,9},0)</f>
        <v>0.807</v>
      </c>
      <c r="AA502" s="14">
        <v>35.0</v>
      </c>
      <c r="AB502" s="14">
        <v>94.0</v>
      </c>
      <c r="AC502" s="14">
        <v>832.0</v>
      </c>
      <c r="AD502" s="14">
        <v>0.105</v>
      </c>
      <c r="AE502" s="14">
        <v>0.348</v>
      </c>
      <c r="AF502" s="14"/>
      <c r="AG502" s="14"/>
      <c r="AH502" s="14"/>
    </row>
    <row r="503">
      <c r="A503" s="32" t="str">
        <f t="shared" si="1"/>
        <v>China-Asia2007</v>
      </c>
      <c r="B503" s="32" t="s">
        <v>96</v>
      </c>
      <c r="C503" s="33" t="s">
        <v>48</v>
      </c>
      <c r="D503" s="8" t="s">
        <v>41</v>
      </c>
      <c r="E503" s="12">
        <v>2.71E12</v>
      </c>
      <c r="F503" s="12">
        <f>E503/'HUMAN RESOURCES'!I503</f>
        <v>2056.325097</v>
      </c>
      <c r="G503" s="8">
        <v>0.046</v>
      </c>
      <c r="H503" s="8">
        <v>93.0</v>
      </c>
      <c r="I503" s="8">
        <v>0.061</v>
      </c>
      <c r="J503" s="34">
        <f t="array" ref="J503:K503">VLOOKUP(A503,ENERGY!$A$2:$F$2692,{5,6},0)</f>
        <v>1775677</v>
      </c>
      <c r="K503" s="14">
        <v>5790017.0</v>
      </c>
      <c r="L503" s="14">
        <f>J503/'HUMAN RESOURCES'!I503</f>
        <v>0.001347368701</v>
      </c>
      <c r="M503" s="14">
        <f>K503/'HUMAN RESOURCES'!I503</f>
        <v>0.004393415966</v>
      </c>
      <c r="N503" s="34">
        <f t="array" ref="N503:V503">VLOOKUP(A503,'HUMAN RESOURCES'!$A$2:$M$2692,{2,3,4,5,6,7,8,9,10},0)</f>
        <v>0.012</v>
      </c>
      <c r="O503" s="14">
        <v>0.017</v>
      </c>
      <c r="P503" s="14">
        <v>76.0</v>
      </c>
      <c r="Q503" s="14">
        <v>73.0</v>
      </c>
      <c r="R503" s="14">
        <v>0.192</v>
      </c>
      <c r="S503" s="14">
        <v>0.729</v>
      </c>
      <c r="T503" s="14">
        <v>0.079</v>
      </c>
      <c r="U503" s="14">
        <v>1.317885E9</v>
      </c>
      <c r="V503" s="14">
        <v>0.452</v>
      </c>
      <c r="W503" s="34">
        <f t="array" ref="W503:X503">VLOOKUP(A503,TOURISM!$A$2:$F$2692,{3,6},0)</f>
        <v>41126000000</v>
      </c>
      <c r="X503" s="35">
        <v>3.3269E10</v>
      </c>
      <c r="Y503" s="34">
        <f>X503/'HUMAN RESOURCES'!I503</f>
        <v>25.24423603</v>
      </c>
      <c r="Z503" s="34">
        <f t="array" ref="Z503:AE503">VLOOKUP(A503,BUSINESS!$A$2:$J$2692,{4,5,6,7,8,9},0)</f>
        <v>0.812</v>
      </c>
      <c r="AA503" s="14">
        <v>35.0</v>
      </c>
      <c r="AB503" s="14">
        <v>94.0</v>
      </c>
      <c r="AC503" s="14">
        <v>832.0</v>
      </c>
      <c r="AD503" s="14">
        <v>0.16</v>
      </c>
      <c r="AE503" s="14">
        <v>0.41</v>
      </c>
      <c r="AF503" s="14"/>
      <c r="AG503" s="14"/>
      <c r="AH503" s="14"/>
    </row>
    <row r="504">
      <c r="A504" s="32" t="str">
        <f t="shared" si="1"/>
        <v>China-Asia2008</v>
      </c>
      <c r="B504" s="32" t="s">
        <v>96</v>
      </c>
      <c r="C504" s="33" t="s">
        <v>49</v>
      </c>
      <c r="D504" s="8" t="s">
        <v>41</v>
      </c>
      <c r="E504" s="12">
        <v>3.49E12</v>
      </c>
      <c r="F504" s="12">
        <f>E504/'HUMAN RESOURCES'!I504</f>
        <v>2634.648267</v>
      </c>
      <c r="G504" s="8">
        <v>0.044</v>
      </c>
      <c r="H504" s="8">
        <v>113.0</v>
      </c>
      <c r="I504" s="8">
        <v>0.075</v>
      </c>
      <c r="J504" s="34">
        <f t="array" ref="J504:K504">VLOOKUP(A504,ENERGY!$A$2:$F$2692,{5,6},0)</f>
        <v>1253831</v>
      </c>
      <c r="K504" s="14">
        <v>3694242.0</v>
      </c>
      <c r="L504" s="14">
        <f>J504/'HUMAN RESOURCES'!I504</f>
        <v>0.0009465340032</v>
      </c>
      <c r="M504" s="14">
        <f>K504/'HUMAN RESOURCES'!I504</f>
        <v>0.002788833319</v>
      </c>
      <c r="N504" s="34">
        <f t="array" ref="N504:V504">VLOOKUP(A504,'HUMAN RESOURCES'!$A$2:$M$2692,{2,3,4,5,6,7,8,9,10},0)</f>
        <v>0.012</v>
      </c>
      <c r="O504" s="14">
        <v>0.016</v>
      </c>
      <c r="P504" s="14">
        <v>76.0</v>
      </c>
      <c r="Q504" s="14">
        <v>73.0</v>
      </c>
      <c r="R504" s="14">
        <v>0.187</v>
      </c>
      <c r="S504" s="14">
        <v>0.732</v>
      </c>
      <c r="T504" s="14">
        <v>0.081</v>
      </c>
      <c r="U504" s="14">
        <v>1.324655E9</v>
      </c>
      <c r="V504" s="14">
        <v>0.465</v>
      </c>
      <c r="W504" s="34">
        <f t="array" ref="W504:X504">VLOOKUP(A504,TOURISM!$A$2:$F$2692,{3,6},0)</f>
        <v>44130000000</v>
      </c>
      <c r="X504" s="35">
        <v>4.0987E10</v>
      </c>
      <c r="Y504" s="34">
        <f>X504/'HUMAN RESOURCES'!I504</f>
        <v>30.94164141</v>
      </c>
      <c r="Z504" s="34">
        <f t="array" ref="Z504:AE504">VLOOKUP(A504,BUSINESS!$A$2:$J$2692,{4,5,6,7,8,9},0)</f>
        <v>0.799</v>
      </c>
      <c r="AA504" s="14">
        <v>41.0</v>
      </c>
      <c r="AB504" s="14">
        <v>94.0</v>
      </c>
      <c r="AC504" s="14">
        <v>464.0</v>
      </c>
      <c r="AD504" s="14">
        <v>0.226</v>
      </c>
      <c r="AE504" s="14">
        <v>0.478</v>
      </c>
      <c r="AF504" s="14"/>
      <c r="AG504" s="14"/>
      <c r="AH504" s="14"/>
    </row>
    <row r="505">
      <c r="A505" s="32" t="str">
        <f t="shared" si="1"/>
        <v>China-Asia2009</v>
      </c>
      <c r="B505" s="32" t="s">
        <v>96</v>
      </c>
      <c r="C505" s="33" t="s">
        <v>50</v>
      </c>
      <c r="D505" s="8" t="s">
        <v>41</v>
      </c>
      <c r="E505" s="12">
        <v>4.52E12</v>
      </c>
      <c r="F505" s="12">
        <f>E505/'HUMAN RESOURCES'!I505</f>
        <v>3395.27966</v>
      </c>
      <c r="G505" s="8">
        <v>0.046</v>
      </c>
      <c r="H505" s="8">
        <v>155.0</v>
      </c>
      <c r="I505" s="8">
        <v>0.053</v>
      </c>
      <c r="J505" s="34">
        <f t="array" ref="J505:K505">VLOOKUP(A505,ENERGY!$A$2:$F$2692,{5,6},0)</f>
        <v>1427554</v>
      </c>
      <c r="K505" s="14">
        <v>4525177.0</v>
      </c>
      <c r="L505" s="14">
        <f>J505/'HUMAN RESOURCES'!I505</f>
        <v>0.001072332978</v>
      </c>
      <c r="M505" s="14">
        <f>K505/'HUMAN RESOURCES'!I505</f>
        <v>0.003399168457</v>
      </c>
      <c r="N505" s="34">
        <f t="array" ref="N505:V505">VLOOKUP(A505,'HUMAN RESOURCES'!$A$2:$M$2692,{2,3,4,5,6,7,8,9,10},0)</f>
        <v>0.012</v>
      </c>
      <c r="O505" s="14">
        <v>0.015</v>
      </c>
      <c r="P505" s="14">
        <v>76.0</v>
      </c>
      <c r="Q505" s="14">
        <v>73.0</v>
      </c>
      <c r="R505" s="14">
        <v>0.184</v>
      </c>
      <c r="S505" s="14">
        <v>0.734</v>
      </c>
      <c r="T505" s="14">
        <v>0.082</v>
      </c>
      <c r="U505" s="14">
        <v>1.33126E9</v>
      </c>
      <c r="V505" s="14">
        <v>0.479</v>
      </c>
      <c r="W505" s="34">
        <f t="array" ref="W505:X505">VLOOKUP(A505,TOURISM!$A$2:$F$2692,{3,6},0)</f>
        <v>42632000000</v>
      </c>
      <c r="X505" s="35">
        <v>4.7108E10</v>
      </c>
      <c r="Y505" s="34">
        <f>X505/'HUMAN RESOURCES'!I505</f>
        <v>35.38602527</v>
      </c>
      <c r="Z505" s="34">
        <f t="array" ref="Z505:AE505">VLOOKUP(A505,BUSINESS!$A$2:$J$2692,{4,5,6,7,8,9},0)</f>
        <v>0.638</v>
      </c>
      <c r="AA505" s="14">
        <v>38.0</v>
      </c>
      <c r="AB505" s="14">
        <v>94.0</v>
      </c>
      <c r="AC505" s="14">
        <v>464.0</v>
      </c>
      <c r="AD505" s="14">
        <v>0.289</v>
      </c>
      <c r="AE505" s="14">
        <v>0.553</v>
      </c>
      <c r="AF505" s="14"/>
      <c r="AG505" s="14"/>
      <c r="AH505" s="14"/>
    </row>
    <row r="506">
      <c r="A506" s="32" t="str">
        <f t="shared" si="1"/>
        <v>China-Asia2010</v>
      </c>
      <c r="B506" s="32" t="s">
        <v>96</v>
      </c>
      <c r="C506" s="33" t="s">
        <v>51</v>
      </c>
      <c r="D506" s="8" t="s">
        <v>41</v>
      </c>
      <c r="E506" s="12">
        <v>4.99E12</v>
      </c>
      <c r="F506" s="12">
        <f>E506/'HUMAN RESOURCES'!I506</f>
        <v>3730.269379</v>
      </c>
      <c r="G506" s="8">
        <v>0.051</v>
      </c>
      <c r="H506" s="8">
        <v>189.0</v>
      </c>
      <c r="I506" s="8">
        <v>0.053</v>
      </c>
      <c r="J506" s="34">
        <f t="array" ref="J506:K506">VLOOKUP(A506,ENERGY!$A$2:$F$2692,{5,6},0)</f>
        <v>1161353</v>
      </c>
      <c r="K506" s="14">
        <v>3405180.0</v>
      </c>
      <c r="L506" s="14">
        <f>J506/'HUMAN RESOURCES'!I506</f>
        <v>0.0008681682434</v>
      </c>
      <c r="M506" s="14">
        <f>K506/'HUMAN RESOURCES'!I506</f>
        <v>0.002545538815</v>
      </c>
      <c r="N506" s="34">
        <f t="array" ref="N506:V506">VLOOKUP(A506,'HUMAN RESOURCES'!$A$2:$M$2692,{2,3,4,5,6,7,8,9,10},0)</f>
        <v>0.012</v>
      </c>
      <c r="O506" s="14">
        <v>0.014</v>
      </c>
      <c r="P506" s="14">
        <v>76.0</v>
      </c>
      <c r="Q506" s="14">
        <v>74.0</v>
      </c>
      <c r="R506" s="14">
        <v>0.181</v>
      </c>
      <c r="S506" s="14">
        <v>0.735</v>
      </c>
      <c r="T506" s="14">
        <v>0.084</v>
      </c>
      <c r="U506" s="14">
        <v>1.337705E9</v>
      </c>
      <c r="V506" s="14">
        <v>0.492</v>
      </c>
      <c r="W506" s="34">
        <f t="array" ref="W506:X506">VLOOKUP(A506,TOURISM!$A$2:$F$2692,{3,6},0)</f>
        <v>50154000000</v>
      </c>
      <c r="X506" s="35">
        <v>5.984E10</v>
      </c>
      <c r="Y506" s="34">
        <f>X506/'HUMAN RESOURCES'!I506</f>
        <v>44.73333059</v>
      </c>
      <c r="Z506" s="34">
        <f t="array" ref="Z506:AE506">VLOOKUP(A506,BUSINESS!$A$2:$J$2692,{4,5,6,7,8,9},0)</f>
        <v>0.635</v>
      </c>
      <c r="AA506" s="14">
        <v>38.0</v>
      </c>
      <c r="AB506" s="14">
        <v>94.0</v>
      </c>
      <c r="AC506" s="14">
        <v>358.0</v>
      </c>
      <c r="AD506" s="14">
        <v>0.343</v>
      </c>
      <c r="AE506" s="14">
        <v>0.632</v>
      </c>
      <c r="AF506" s="14"/>
      <c r="AG506" s="14"/>
      <c r="AH506" s="14"/>
    </row>
    <row r="507">
      <c r="A507" s="32" t="str">
        <f t="shared" si="1"/>
        <v>China-Asia2011</v>
      </c>
      <c r="B507" s="32" t="s">
        <v>96</v>
      </c>
      <c r="C507" s="33" t="s">
        <v>52</v>
      </c>
      <c r="D507" s="8" t="s">
        <v>41</v>
      </c>
      <c r="E507" s="12">
        <v>5.93E12</v>
      </c>
      <c r="F507" s="12">
        <f>E507/'HUMAN RESOURCES'!I507</f>
        <v>4411.775647</v>
      </c>
      <c r="G507" s="8">
        <v>0.05</v>
      </c>
      <c r="H507" s="8">
        <v>216.0</v>
      </c>
      <c r="I507" s="8">
        <v>0.058</v>
      </c>
      <c r="J507" s="34">
        <f t="array" ref="J507:K507">VLOOKUP(A507,ENERGY!$A$2:$F$2692,{5,6},0)</f>
        <v>1938944</v>
      </c>
      <c r="K507" s="14">
        <v>6414463.0</v>
      </c>
      <c r="L507" s="14">
        <f>J507/'HUMAN RESOURCES'!I507</f>
        <v>0.001442527137</v>
      </c>
      <c r="M507" s="14">
        <f>K507/'HUMAN RESOURCES'!I507</f>
        <v>0.004772204325</v>
      </c>
      <c r="N507" s="34">
        <f t="array" ref="N507:V507">VLOOKUP(A507,'HUMAN RESOURCES'!$A$2:$M$2692,{2,3,4,5,6,7,8,9,10},0)</f>
        <v>0.012</v>
      </c>
      <c r="O507" s="14">
        <v>0.013</v>
      </c>
      <c r="P507" s="14">
        <v>76.0</v>
      </c>
      <c r="Q507" s="14">
        <v>74.0</v>
      </c>
      <c r="R507" s="14">
        <v>0.18</v>
      </c>
      <c r="S507" s="14">
        <v>0.735</v>
      </c>
      <c r="T507" s="14">
        <v>0.085</v>
      </c>
      <c r="U507" s="14">
        <v>1.34413E9</v>
      </c>
      <c r="V507" s="14">
        <v>0.506</v>
      </c>
      <c r="W507" s="34">
        <f t="array" ref="W507:X507">VLOOKUP(A507,TOURISM!$A$2:$F$2692,{3,6},0)</f>
        <v>53313000000</v>
      </c>
      <c r="X507" s="35">
        <v>7.901E10</v>
      </c>
      <c r="Y507" s="34">
        <f>X507/'HUMAN RESOURCES'!I507</f>
        <v>58.78151667</v>
      </c>
      <c r="Z507" s="34">
        <f t="array" ref="Z507:AE507">VLOOKUP(A507,BUSINESS!$A$2:$J$2692,{4,5,6,7,8,9},0)</f>
        <v>0.635</v>
      </c>
      <c r="AA507" s="14">
        <v>38.0</v>
      </c>
      <c r="AB507" s="14">
        <v>94.0</v>
      </c>
      <c r="AC507" s="14">
        <v>358.0</v>
      </c>
      <c r="AD507" s="14">
        <v>0.383</v>
      </c>
      <c r="AE507" s="14">
        <v>0.721</v>
      </c>
      <c r="AF507" s="14"/>
      <c r="AG507" s="14"/>
      <c r="AH507" s="14"/>
    </row>
    <row r="508">
      <c r="A508" s="32" t="str">
        <f t="shared" si="1"/>
        <v>China-Asia2012</v>
      </c>
      <c r="B508" s="32" t="s">
        <v>96</v>
      </c>
      <c r="C508" s="33" t="s">
        <v>53</v>
      </c>
      <c r="D508" s="8" t="s">
        <v>41</v>
      </c>
      <c r="E508" s="12">
        <v>7.32E12</v>
      </c>
      <c r="F508" s="12">
        <f>E508/'HUMAN RESOURCES'!I508</f>
        <v>5419.432218</v>
      </c>
      <c r="G508" s="8">
        <v>0.051</v>
      </c>
      <c r="H508" s="8">
        <v>274.0</v>
      </c>
      <c r="I508" s="8">
        <v>0.066</v>
      </c>
      <c r="J508" s="34">
        <f t="array" ref="J508:K508">VLOOKUP(A508,ENERGY!$A$2:$F$2692,{5,6},0)</f>
        <v>1639854</v>
      </c>
      <c r="K508" s="14">
        <v>5288166.0</v>
      </c>
      <c r="L508" s="14">
        <f>J508/'HUMAN RESOURCES'!I508</f>
        <v>0.001214081639</v>
      </c>
      <c r="M508" s="14">
        <f>K508/'HUMAN RESOURCES'!I508</f>
        <v>0.003915144426</v>
      </c>
      <c r="N508" s="34">
        <f t="array" ref="N508:V508">VLOOKUP(A508,'HUMAN RESOURCES'!$A$2:$M$2692,{2,3,4,5,6,7,8,9,10},0)</f>
        <v>0.012</v>
      </c>
      <c r="O508" s="14">
        <v>0.012</v>
      </c>
      <c r="P508" s="14">
        <v>77.0</v>
      </c>
      <c r="Q508" s="14">
        <v>74.0</v>
      </c>
      <c r="R508" s="14">
        <v>0.18</v>
      </c>
      <c r="S508" s="14">
        <v>0.733</v>
      </c>
      <c r="T508" s="14">
        <v>0.087</v>
      </c>
      <c r="U508" s="14">
        <v>1.350695E9</v>
      </c>
      <c r="V508" s="14">
        <v>0.519</v>
      </c>
      <c r="W508" s="34">
        <f t="array" ref="W508:X508">VLOOKUP(A508,TOURISM!$A$2:$F$2692,{3,6},0)</f>
        <v>54937000000</v>
      </c>
      <c r="X508" s="35">
        <v>4.48E8</v>
      </c>
      <c r="Y508" s="34">
        <f>X508/'HUMAN RESOURCES'!I508</f>
        <v>0.3316810975</v>
      </c>
      <c r="Z508" s="34">
        <f t="array" ref="Z508:AE508">VLOOKUP(A508,BUSINESS!$A$2:$J$2692,{4,5,6,7,8,9},0)</f>
        <v>0.637</v>
      </c>
      <c r="AA508" s="14">
        <v>33.0</v>
      </c>
      <c r="AB508" s="14">
        <v>99.0</v>
      </c>
      <c r="AC508" s="14">
        <v>338.0</v>
      </c>
      <c r="AD508" s="14">
        <v>0.423</v>
      </c>
      <c r="AE508" s="14">
        <v>0.808</v>
      </c>
      <c r="AF508" s="14"/>
      <c r="AG508" s="14"/>
      <c r="AH508" s="14"/>
    </row>
    <row r="509">
      <c r="A509" s="32" t="str">
        <f t="shared" si="1"/>
        <v>Colombia-The Americas2000</v>
      </c>
      <c r="B509" s="32" t="s">
        <v>97</v>
      </c>
      <c r="C509" s="33" t="s">
        <v>40</v>
      </c>
      <c r="D509" s="8" t="s">
        <v>63</v>
      </c>
      <c r="E509" s="12">
        <v>3.7E11</v>
      </c>
      <c r="F509" s="12">
        <f>E509/'HUMAN RESOURCES'!I509</f>
        <v>9273.651521</v>
      </c>
      <c r="G509" s="8">
        <v>0.068</v>
      </c>
      <c r="H509" s="8">
        <v>530.0</v>
      </c>
      <c r="I509" s="8">
        <v>0.126</v>
      </c>
      <c r="J509" s="34">
        <f t="array" ref="J509:K509">VLOOKUP(A509,ENERGY!$A$2:$F$2692,{5,6},0)</f>
        <v>14338</v>
      </c>
      <c r="K509" s="14">
        <v>8529.0</v>
      </c>
      <c r="L509" s="14">
        <f>J509/'HUMAN RESOURCES'!I509</f>
        <v>0.0003593665284</v>
      </c>
      <c r="M509" s="14">
        <f>K509/'HUMAN RESOURCES'!I509</f>
        <v>0.0002137701995</v>
      </c>
      <c r="N509" s="34">
        <f t="array" ref="N509:V509">VLOOKUP(A509,'HUMAN RESOURCES'!$A$2:$M$2692,{2,3,4,5,6,7,8,9,10},0)</f>
        <v>0.023</v>
      </c>
      <c r="O509" s="14">
        <v>0.021</v>
      </c>
      <c r="P509" s="14">
        <v>75.0</v>
      </c>
      <c r="Q509" s="14">
        <v>67.0</v>
      </c>
      <c r="R509" s="14">
        <v>0.328</v>
      </c>
      <c r="S509" s="14">
        <v>0.624</v>
      </c>
      <c r="T509" s="14">
        <v>0.047</v>
      </c>
      <c r="U509" s="14">
        <v>3.9897984E7</v>
      </c>
      <c r="V509" s="14">
        <v>0.721</v>
      </c>
      <c r="W509" s="34">
        <f t="array" ref="W509:X509">VLOOKUP(A509,TOURISM!$A$2:$F$2692,{3,6},0)</f>
        <v>1313000000</v>
      </c>
      <c r="X509" s="35">
        <v>1.452E9</v>
      </c>
      <c r="Y509" s="34">
        <f>X509/'HUMAN RESOURCES'!I509</f>
        <v>36.39281624</v>
      </c>
      <c r="Z509" s="34">
        <f t="array" ref="Z509:AE509">VLOOKUP(A509,BUSINESS!$A$2:$J$2692,{4,5,6,7,8,9},0)</f>
        <v>0.489</v>
      </c>
      <c r="AA509" s="14">
        <v>26.0</v>
      </c>
      <c r="AB509" s="14">
        <v>94.0</v>
      </c>
      <c r="AC509" s="14">
        <v>302.0</v>
      </c>
      <c r="AD509" s="14">
        <v>0.022</v>
      </c>
      <c r="AE509" s="14">
        <v>0.057</v>
      </c>
      <c r="AF509" s="14"/>
      <c r="AG509" s="14"/>
      <c r="AH509" s="14"/>
    </row>
    <row r="510">
      <c r="A510" s="32" t="str">
        <f t="shared" si="1"/>
        <v>Colombia-The Americas2001</v>
      </c>
      <c r="B510" s="32" t="s">
        <v>97</v>
      </c>
      <c r="C510" s="33" t="s">
        <v>42</v>
      </c>
      <c r="D510" s="8" t="s">
        <v>63</v>
      </c>
      <c r="E510" s="12">
        <v>9.9886577576E10</v>
      </c>
      <c r="F510" s="12">
        <f>E510/'HUMAN RESOURCES'!I510</f>
        <v>2462.768916</v>
      </c>
      <c r="G510" s="8">
        <v>0.059</v>
      </c>
      <c r="H510" s="8">
        <v>148.0</v>
      </c>
      <c r="I510" s="8">
        <v>0.188</v>
      </c>
      <c r="J510" s="34">
        <f t="array" ref="J510:K510">VLOOKUP(A510,ENERGY!$A$2:$F$2692,{5,6},0)</f>
        <v>31613</v>
      </c>
      <c r="K510" s="14">
        <v>8529.0</v>
      </c>
      <c r="L510" s="14">
        <f>J510/'HUMAN RESOURCES'!I510</f>
        <v>0.0007794391963</v>
      </c>
      <c r="M510" s="14">
        <f>K510/'HUMAN RESOURCES'!I510</f>
        <v>0.0002102880747</v>
      </c>
      <c r="N510" s="34">
        <f t="array" ref="N510:V510">VLOOKUP(A510,'HUMAN RESOURCES'!$A$2:$M$2692,{2,3,4,5,6,7,8,9,10},0)</f>
        <v>0.023</v>
      </c>
      <c r="O510" s="14">
        <v>0.021</v>
      </c>
      <c r="P510" s="14">
        <v>75.0</v>
      </c>
      <c r="Q510" s="14">
        <v>68.0</v>
      </c>
      <c r="R510" s="14">
        <v>0.324</v>
      </c>
      <c r="S510" s="14">
        <v>0.628</v>
      </c>
      <c r="T510" s="14">
        <v>0.048</v>
      </c>
      <c r="U510" s="14">
        <v>4.0558648E7</v>
      </c>
      <c r="V510" s="14">
        <v>0.724</v>
      </c>
      <c r="W510" s="34">
        <f t="array" ref="W510:X510">VLOOKUP(A510,TOURISM!$A$2:$F$2692,{3,6},0)</f>
        <v>1483000000</v>
      </c>
      <c r="X510" s="35">
        <v>1.556E9</v>
      </c>
      <c r="Y510" s="34">
        <f>X510/'HUMAN RESOURCES'!I510</f>
        <v>38.36419794</v>
      </c>
      <c r="Z510" s="34">
        <f t="array" ref="Z510:AE510">VLOOKUP(A510,BUSINESS!$A$2:$J$2692,{4,5,6,7,8,9},0)</f>
        <v>0.489</v>
      </c>
      <c r="AA510" s="14">
        <v>26.0</v>
      </c>
      <c r="AB510" s="14">
        <v>94.0</v>
      </c>
      <c r="AC510" s="14">
        <v>302.0</v>
      </c>
      <c r="AD510" s="14">
        <v>0.029</v>
      </c>
      <c r="AE510" s="14">
        <v>0.081</v>
      </c>
      <c r="AF510" s="14"/>
      <c r="AG510" s="14"/>
      <c r="AH510" s="14"/>
    </row>
    <row r="511">
      <c r="A511" s="32" t="str">
        <f t="shared" si="1"/>
        <v>Colombia-The Americas2002</v>
      </c>
      <c r="B511" s="32" t="s">
        <v>97</v>
      </c>
      <c r="C511" s="33" t="s">
        <v>43</v>
      </c>
      <c r="D511" s="8" t="s">
        <v>63</v>
      </c>
      <c r="E511" s="12">
        <v>9.8203544965E10</v>
      </c>
      <c r="F511" s="12">
        <f>E511/'HUMAN RESOURCES'!I511</f>
        <v>2382.638311</v>
      </c>
      <c r="G511" s="8">
        <v>0.06</v>
      </c>
      <c r="H511" s="8">
        <v>144.0</v>
      </c>
      <c r="I511" s="8">
        <v>0.207</v>
      </c>
      <c r="J511" s="34">
        <f t="array" ref="J511:K511">VLOOKUP(A511,ENERGY!$A$2:$F$2692,{5,6},0)</f>
        <v>32235</v>
      </c>
      <c r="K511" s="14">
        <v>75680.0</v>
      </c>
      <c r="L511" s="14">
        <f>J511/'HUMAN RESOURCES'!I511</f>
        <v>0.0007820934162</v>
      </c>
      <c r="M511" s="14">
        <f>K511/'HUMAN RESOURCES'!I511</f>
        <v>0.001836166581</v>
      </c>
      <c r="N511" s="34">
        <f t="array" ref="N511:V511">VLOOKUP(A511,'HUMAN RESOURCES'!$A$2:$M$2692,{2,3,4,5,6,7,8,9,10},0)</f>
        <v>0.022</v>
      </c>
      <c r="O511" s="14">
        <v>0.02</v>
      </c>
      <c r="P511" s="14">
        <v>75.0</v>
      </c>
      <c r="Q511" s="14">
        <v>68.0</v>
      </c>
      <c r="R511" s="14">
        <v>0.32</v>
      </c>
      <c r="S511" s="14">
        <v>0.631</v>
      </c>
      <c r="T511" s="14">
        <v>0.049</v>
      </c>
      <c r="U511" s="14">
        <v>4.1216304E7</v>
      </c>
      <c r="V511" s="14">
        <v>0.727</v>
      </c>
      <c r="W511" s="34">
        <f t="array" ref="W511:X511">VLOOKUP(A511,TOURISM!$A$2:$F$2692,{3,6},0)</f>
        <v>1237000000</v>
      </c>
      <c r="X511" s="35">
        <v>1.355E9</v>
      </c>
      <c r="Y511" s="34">
        <f>X511/'HUMAN RESOURCES'!I511</f>
        <v>32.87533982</v>
      </c>
      <c r="Z511" s="34">
        <f t="array" ref="Z511:AE511">VLOOKUP(A511,BUSINESS!$A$2:$J$2692,{4,5,6,7,8,9},0)</f>
        <v>0.489</v>
      </c>
      <c r="AA511" s="14">
        <v>26.0</v>
      </c>
      <c r="AB511" s="14">
        <v>94.0</v>
      </c>
      <c r="AC511" s="14">
        <v>302.0</v>
      </c>
      <c r="AD511" s="14">
        <v>0.046</v>
      </c>
      <c r="AE511" s="14">
        <v>0.112</v>
      </c>
      <c r="AF511" s="14"/>
      <c r="AG511" s="14"/>
      <c r="AH511" s="14"/>
    </row>
    <row r="512">
      <c r="A512" s="32" t="str">
        <f t="shared" si="1"/>
        <v>Colombia-The Americas2003</v>
      </c>
      <c r="B512" s="32" t="s">
        <v>97</v>
      </c>
      <c r="C512" s="33" t="s">
        <v>44</v>
      </c>
      <c r="D512" s="8" t="s">
        <v>63</v>
      </c>
      <c r="E512" s="12">
        <v>9.7933392356E10</v>
      </c>
      <c r="F512" s="12">
        <f>E512/'HUMAN RESOURCES'!I512</f>
        <v>2338.87259</v>
      </c>
      <c r="G512" s="8">
        <v>0.057</v>
      </c>
      <c r="H512" s="8">
        <v>135.0</v>
      </c>
      <c r="I512" s="8">
        <v>0.163</v>
      </c>
      <c r="J512" s="34">
        <f t="array" ref="J512:K512">VLOOKUP(A512,ENERGY!$A$2:$F$2692,{5,6},0)</f>
        <v>30815</v>
      </c>
      <c r="K512" s="14">
        <v>70850.0</v>
      </c>
      <c r="L512" s="14">
        <f>J512/'HUMAN RESOURCES'!I512</f>
        <v>0.0007359324242</v>
      </c>
      <c r="M512" s="14">
        <f>K512/'HUMAN RESOURCES'!I512</f>
        <v>0.00169205946</v>
      </c>
      <c r="N512" s="34">
        <f t="array" ref="N512:V512">VLOOKUP(A512,'HUMAN RESOURCES'!$A$2:$M$2692,{2,3,4,5,6,7,8,9,10},0)</f>
        <v>0.022</v>
      </c>
      <c r="O512" s="14">
        <v>0.02</v>
      </c>
      <c r="P512" s="14">
        <v>76.0</v>
      </c>
      <c r="Q512" s="14">
        <v>68.0</v>
      </c>
      <c r="R512" s="14">
        <v>0.316</v>
      </c>
      <c r="S512" s="14">
        <v>0.635</v>
      </c>
      <c r="T512" s="14">
        <v>0.049</v>
      </c>
      <c r="U512" s="14">
        <v>4.1872051E7</v>
      </c>
      <c r="V512" s="14">
        <v>0.73</v>
      </c>
      <c r="W512" s="34">
        <f t="array" ref="W512:X512">VLOOKUP(A512,TOURISM!$A$2:$F$2692,{3,6},0)</f>
        <v>1191000000</v>
      </c>
      <c r="X512" s="35">
        <v>1.349E9</v>
      </c>
      <c r="Y512" s="34">
        <f>X512/'HUMAN RESOURCES'!I512</f>
        <v>32.21719423</v>
      </c>
      <c r="Z512" s="34">
        <f t="array" ref="Z512:AE512">VLOOKUP(A512,BUSINESS!$A$2:$J$2692,{4,5,6,7,8,9},0)</f>
        <v>0.489</v>
      </c>
      <c r="AA512" s="14">
        <v>60.0</v>
      </c>
      <c r="AB512" s="14">
        <v>94.0</v>
      </c>
      <c r="AC512" s="14">
        <v>302.0</v>
      </c>
      <c r="AD512" s="14">
        <v>0.074</v>
      </c>
      <c r="AE512" s="14">
        <v>0.148</v>
      </c>
      <c r="AF512" s="14"/>
      <c r="AG512" s="14"/>
      <c r="AH512" s="14"/>
    </row>
    <row r="513">
      <c r="A513" s="32" t="str">
        <f t="shared" si="1"/>
        <v>Colombia-The Americas2004</v>
      </c>
      <c r="B513" s="32" t="s">
        <v>97</v>
      </c>
      <c r="C513" s="33" t="s">
        <v>45</v>
      </c>
      <c r="D513" s="8" t="s">
        <v>63</v>
      </c>
      <c r="E513" s="12">
        <v>9.4684582573E10</v>
      </c>
      <c r="F513" s="12">
        <f>E513/'HUMAN RESOURCES'!I513</f>
        <v>2226.425459</v>
      </c>
      <c r="G513" s="8">
        <v>0.059</v>
      </c>
      <c r="H513" s="8">
        <v>134.0</v>
      </c>
      <c r="I513" s="8">
        <v>0.152</v>
      </c>
      <c r="J513" s="34">
        <f t="array" ref="J513:K513">VLOOKUP(A513,ENERGY!$A$2:$F$2692,{5,6},0)</f>
        <v>29208</v>
      </c>
      <c r="K513" s="14">
        <v>66439.0</v>
      </c>
      <c r="L513" s="14">
        <f>J513/'HUMAN RESOURCES'!I513</f>
        <v>0.0006868006707</v>
      </c>
      <c r="M513" s="14">
        <f>K513/'HUMAN RESOURCES'!I513</f>
        <v>0.001562255196</v>
      </c>
      <c r="N513" s="34">
        <f t="array" ref="N513:V513">VLOOKUP(A513,'HUMAN RESOURCES'!$A$2:$M$2692,{2,3,4,5,6,7,8,9,10},0)</f>
        <v>0.022</v>
      </c>
      <c r="O513" s="14">
        <v>0.019</v>
      </c>
      <c r="P513" s="14">
        <v>76.0</v>
      </c>
      <c r="Q513" s="14">
        <v>68.0</v>
      </c>
      <c r="R513" s="14">
        <v>0.312</v>
      </c>
      <c r="S513" s="14">
        <v>0.638</v>
      </c>
      <c r="T513" s="14">
        <v>0.05</v>
      </c>
      <c r="U513" s="14">
        <v>4.2527623E7</v>
      </c>
      <c r="V513" s="14">
        <v>0.733</v>
      </c>
      <c r="W513" s="34">
        <f t="array" ref="W513:X513">VLOOKUP(A513,TOURISM!$A$2:$F$2692,{3,6},0)</f>
        <v>1369000000</v>
      </c>
      <c r="X513" s="35">
        <v>1.469E9</v>
      </c>
      <c r="Y513" s="34">
        <f>X513/'HUMAN RESOURCES'!I513</f>
        <v>34.54225504</v>
      </c>
      <c r="Z513" s="34">
        <f t="array" ref="Z513:AE513">VLOOKUP(A513,BUSINESS!$A$2:$J$2692,{4,5,6,7,8,9},0)</f>
        <v>0.489</v>
      </c>
      <c r="AA513" s="14">
        <v>42.0</v>
      </c>
      <c r="AB513" s="14">
        <v>94.0</v>
      </c>
      <c r="AC513" s="14">
        <v>302.0</v>
      </c>
      <c r="AD513" s="14">
        <v>0.091</v>
      </c>
      <c r="AE513" s="14">
        <v>0.245</v>
      </c>
      <c r="AF513" s="14"/>
      <c r="AG513" s="14"/>
      <c r="AH513" s="14"/>
    </row>
    <row r="514">
      <c r="A514" s="32" t="str">
        <f t="shared" si="1"/>
        <v>Colombia-The Americas2005</v>
      </c>
      <c r="B514" s="32" t="s">
        <v>97</v>
      </c>
      <c r="C514" s="33" t="s">
        <v>46</v>
      </c>
      <c r="D514" s="8" t="s">
        <v>63</v>
      </c>
      <c r="E514" s="12">
        <v>1.17E11</v>
      </c>
      <c r="F514" s="12">
        <f>E514/'HUMAN RESOURCES'!I514</f>
        <v>2709.33516</v>
      </c>
      <c r="G514" s="8">
        <v>0.054</v>
      </c>
      <c r="H514" s="8">
        <v>148.0</v>
      </c>
      <c r="I514" s="8">
        <v>0.151</v>
      </c>
      <c r="J514" s="34">
        <f t="array" ref="J514:K514">VLOOKUP(A514,ENERGY!$A$2:$F$2692,{5,6},0)</f>
        <v>25708</v>
      </c>
      <c r="K514" s="14">
        <v>56274.0</v>
      </c>
      <c r="L514" s="14">
        <f>J514/'HUMAN RESOURCES'!I514</f>
        <v>0.0005953127205</v>
      </c>
      <c r="M514" s="14">
        <f>K514/'HUMAN RESOURCES'!I514</f>
        <v>0.001303120742</v>
      </c>
      <c r="N514" s="34">
        <f t="array" ref="N514:V514">VLOOKUP(A514,'HUMAN RESOURCES'!$A$2:$M$2692,{2,3,4,5,6,7,8,9,10},0)</f>
        <v>0.021</v>
      </c>
      <c r="O514" s="14">
        <v>0.018</v>
      </c>
      <c r="P514" s="14">
        <v>76.0</v>
      </c>
      <c r="Q514" s="14">
        <v>69.0</v>
      </c>
      <c r="R514" s="14">
        <v>0.308</v>
      </c>
      <c r="S514" s="14">
        <v>0.642</v>
      </c>
      <c r="T514" s="14">
        <v>0.051</v>
      </c>
      <c r="U514" s="14">
        <v>4.3184026E7</v>
      </c>
      <c r="V514" s="14">
        <v>0.736</v>
      </c>
      <c r="W514" s="34">
        <f t="array" ref="W514:X514">VLOOKUP(A514,TOURISM!$A$2:$F$2692,{3,6},0)</f>
        <v>1574000000</v>
      </c>
      <c r="X514" s="35">
        <v>1.565E9</v>
      </c>
      <c r="Y514" s="34">
        <f>X514/'HUMAN RESOURCES'!I514</f>
        <v>36.24025236</v>
      </c>
      <c r="Z514" s="34">
        <f t="array" ref="Z514:AE514">VLOOKUP(A514,BUSINESS!$A$2:$J$2692,{4,5,6,7,8,9},0)</f>
        <v>0.837</v>
      </c>
      <c r="AA514" s="14">
        <v>42.0</v>
      </c>
      <c r="AB514" s="14">
        <v>94.0</v>
      </c>
      <c r="AC514" s="14">
        <v>456.0</v>
      </c>
      <c r="AD514" s="14">
        <v>0.11</v>
      </c>
      <c r="AE514" s="14">
        <v>0.506</v>
      </c>
      <c r="AF514" s="14"/>
      <c r="AG514" s="14"/>
      <c r="AH514" s="14"/>
    </row>
    <row r="515">
      <c r="A515" s="32" t="str">
        <f t="shared" si="1"/>
        <v>Colombia-The Americas2006</v>
      </c>
      <c r="B515" s="32" t="s">
        <v>97</v>
      </c>
      <c r="C515" s="33" t="s">
        <v>47</v>
      </c>
      <c r="D515" s="8" t="s">
        <v>63</v>
      </c>
      <c r="E515" s="12">
        <v>1.47E11</v>
      </c>
      <c r="F515" s="12">
        <f>E515/'HUMAN RESOURCES'!I515</f>
        <v>3352.997409</v>
      </c>
      <c r="G515" s="8">
        <v>0.058</v>
      </c>
      <c r="H515" s="8">
        <v>197.0</v>
      </c>
      <c r="I515" s="8">
        <v>0.146</v>
      </c>
      <c r="J515" s="34">
        <f t="array" ref="J515:K515">VLOOKUP(A515,ENERGY!$A$2:$F$2692,{5,6},0)</f>
        <v>27919</v>
      </c>
      <c r="K515" s="14">
        <v>63439.0</v>
      </c>
      <c r="L515" s="14">
        <f>J515/'HUMAN RESOURCES'!I515</f>
        <v>0.0006368186031</v>
      </c>
      <c r="M515" s="14">
        <f>K515/'HUMAN RESOURCES'!I515</f>
        <v>0.001447012263</v>
      </c>
      <c r="N515" s="34">
        <f t="array" ref="N515:V515">VLOOKUP(A515,'HUMAN RESOURCES'!$A$2:$M$2692,{2,3,4,5,6,7,8,9,10},0)</f>
        <v>0.021</v>
      </c>
      <c r="O515" s="14">
        <v>0.018</v>
      </c>
      <c r="P515" s="14">
        <v>76.0</v>
      </c>
      <c r="Q515" s="14">
        <v>69.0</v>
      </c>
      <c r="R515" s="14">
        <v>0.304</v>
      </c>
      <c r="S515" s="14">
        <v>0.645</v>
      </c>
      <c r="T515" s="14">
        <v>0.052</v>
      </c>
      <c r="U515" s="14">
        <v>4.384137E7</v>
      </c>
      <c r="V515" s="14">
        <v>0.739</v>
      </c>
      <c r="W515" s="34">
        <f t="array" ref="W515:X515">VLOOKUP(A515,TOURISM!$A$2:$F$2692,{3,6},0)</f>
        <v>2009000000</v>
      </c>
      <c r="X515" s="35">
        <v>1.799E9</v>
      </c>
      <c r="Y515" s="34">
        <f>X515/'HUMAN RESOURCES'!I515</f>
        <v>41.03430162</v>
      </c>
      <c r="Z515" s="34">
        <f t="array" ref="Z515:AE515">VLOOKUP(A515,BUSINESS!$A$2:$J$2692,{4,5,6,7,8,9},0)</f>
        <v>0.84</v>
      </c>
      <c r="AA515" s="14">
        <v>43.0</v>
      </c>
      <c r="AB515" s="14">
        <v>94.0</v>
      </c>
      <c r="AC515" s="14">
        <v>456.0</v>
      </c>
      <c r="AD515" s="14">
        <v>0.153</v>
      </c>
      <c r="AE515" s="14">
        <v>0.679</v>
      </c>
      <c r="AF515" s="14"/>
      <c r="AG515" s="14"/>
      <c r="AH515" s="14"/>
    </row>
    <row r="516">
      <c r="A516" s="32" t="str">
        <f t="shared" si="1"/>
        <v>Colombia-The Americas2007</v>
      </c>
      <c r="B516" s="32" t="s">
        <v>97</v>
      </c>
      <c r="C516" s="33" t="s">
        <v>48</v>
      </c>
      <c r="D516" s="8" t="s">
        <v>63</v>
      </c>
      <c r="E516" s="12">
        <v>1.63E11</v>
      </c>
      <c r="F516" s="12">
        <f>E516/'HUMAN RESOURCES'!I516</f>
        <v>3663.053877</v>
      </c>
      <c r="G516" s="8">
        <v>0.061</v>
      </c>
      <c r="H516" s="8">
        <v>227.0</v>
      </c>
      <c r="I516" s="8">
        <v>0.129</v>
      </c>
      <c r="J516" s="34">
        <f t="array" ref="J516:K516">VLOOKUP(A516,ENERGY!$A$2:$F$2692,{5,6},0)</f>
        <v>27085</v>
      </c>
      <c r="K516" s="14">
        <v>60946.0</v>
      </c>
      <c r="L516" s="14">
        <f>J516/'HUMAN RESOURCES'!I516</f>
        <v>0.0006086737071</v>
      </c>
      <c r="M516" s="14">
        <f>K516/'HUMAN RESOURCES'!I516</f>
        <v>0.001369622586</v>
      </c>
      <c r="N516" s="34">
        <f t="array" ref="N516:V516">VLOOKUP(A516,'HUMAN RESOURCES'!$A$2:$M$2692,{2,3,4,5,6,7,8,9,10},0)</f>
        <v>0.021</v>
      </c>
      <c r="O516" s="14">
        <v>0.017</v>
      </c>
      <c r="P516" s="14">
        <v>77.0</v>
      </c>
      <c r="Q516" s="14">
        <v>69.0</v>
      </c>
      <c r="R516" s="14">
        <v>0.3</v>
      </c>
      <c r="S516" s="14">
        <v>0.648</v>
      </c>
      <c r="T516" s="14">
        <v>0.052</v>
      </c>
      <c r="U516" s="14">
        <v>4.449839E7</v>
      </c>
      <c r="V516" s="14">
        <v>0.742</v>
      </c>
      <c r="W516" s="34">
        <f t="array" ref="W516:X516">VLOOKUP(A516,TOURISM!$A$2:$F$2692,{3,6},0)</f>
        <v>2262000000</v>
      </c>
      <c r="X516" s="35">
        <v>2.093E9</v>
      </c>
      <c r="Y516" s="34">
        <f>X516/'HUMAN RESOURCES'!I516</f>
        <v>47.0354096</v>
      </c>
      <c r="Z516" s="34">
        <f t="array" ref="Z516:AE516">VLOOKUP(A516,BUSINESS!$A$2:$J$2692,{4,5,6,7,8,9},0)</f>
        <v>0.842</v>
      </c>
      <c r="AA516" s="14">
        <v>42.0</v>
      </c>
      <c r="AB516" s="14">
        <v>94.0</v>
      </c>
      <c r="AC516" s="14">
        <v>268.0</v>
      </c>
      <c r="AD516" s="14">
        <v>0.218</v>
      </c>
      <c r="AE516" s="14">
        <v>0.763</v>
      </c>
      <c r="AF516" s="14"/>
      <c r="AG516" s="14"/>
      <c r="AH516" s="14"/>
    </row>
    <row r="517">
      <c r="A517" s="32" t="str">
        <f t="shared" si="1"/>
        <v>Colombia-The Americas2008</v>
      </c>
      <c r="B517" s="32" t="s">
        <v>97</v>
      </c>
      <c r="C517" s="33" t="s">
        <v>49</v>
      </c>
      <c r="D517" s="8" t="s">
        <v>63</v>
      </c>
      <c r="E517" s="12">
        <v>2.08E11</v>
      </c>
      <c r="F517" s="12">
        <f>E517/'HUMAN RESOURCES'!I517</f>
        <v>4606.556144</v>
      </c>
      <c r="G517" s="8">
        <v>0.063</v>
      </c>
      <c r="H517" s="8">
        <v>291.0</v>
      </c>
      <c r="I517" s="8">
        <v>0.154</v>
      </c>
      <c r="J517" s="34">
        <f t="array" ref="J517:K517">VLOOKUP(A517,ENERGY!$A$2:$F$2692,{5,6},0)</f>
        <v>25205</v>
      </c>
      <c r="K517" s="14">
        <v>55661.0</v>
      </c>
      <c r="L517" s="14">
        <f>J517/'HUMAN RESOURCES'!I517</f>
        <v>0.0005582127289</v>
      </c>
      <c r="M517" s="14">
        <f>K517/'HUMAN RESOURCES'!I517</f>
        <v>0.001232718853</v>
      </c>
      <c r="N517" s="34">
        <f t="array" ref="N517:V517">VLOOKUP(A517,'HUMAN RESOURCES'!$A$2:$M$2692,{2,3,4,5,6,7,8,9,10},0)</f>
        <v>0.02</v>
      </c>
      <c r="O517" s="14">
        <v>0.017</v>
      </c>
      <c r="P517" s="14">
        <v>77.0</v>
      </c>
      <c r="Q517" s="14">
        <v>69.0</v>
      </c>
      <c r="R517" s="14">
        <v>0.295</v>
      </c>
      <c r="S517" s="14">
        <v>0.651</v>
      </c>
      <c r="T517" s="14">
        <v>0.054</v>
      </c>
      <c r="U517" s="14">
        <v>4.5153037E7</v>
      </c>
      <c r="V517" s="14">
        <v>0.745</v>
      </c>
      <c r="W517" s="34">
        <f t="array" ref="W517:X517">VLOOKUP(A517,TOURISM!$A$2:$F$2692,{3,6},0)</f>
        <v>2438000000</v>
      </c>
      <c r="X517" s="35">
        <v>2.337E9</v>
      </c>
      <c r="Y517" s="34">
        <f>X517/'HUMAN RESOURCES'!I517</f>
        <v>51.7573159</v>
      </c>
      <c r="Z517" s="34">
        <f t="array" ref="Z517:AE517">VLOOKUP(A517,BUSINESS!$A$2:$J$2692,{4,5,6,7,8,9},0)</f>
        <v>0.801</v>
      </c>
      <c r="AA517" s="14">
        <v>36.0</v>
      </c>
      <c r="AB517" s="14">
        <v>94.0</v>
      </c>
      <c r="AC517" s="14">
        <v>256.0</v>
      </c>
      <c r="AD517" s="14">
        <v>0.256</v>
      </c>
      <c r="AE517" s="14">
        <v>0.916</v>
      </c>
      <c r="AF517" s="14"/>
      <c r="AG517" s="14"/>
      <c r="AH517" s="14"/>
    </row>
    <row r="518">
      <c r="A518" s="32" t="str">
        <f t="shared" si="1"/>
        <v>Colombia-The Americas2009</v>
      </c>
      <c r="B518" s="32" t="s">
        <v>97</v>
      </c>
      <c r="C518" s="33" t="s">
        <v>50</v>
      </c>
      <c r="D518" s="8" t="s">
        <v>63</v>
      </c>
      <c r="E518" s="12">
        <v>2.44E11</v>
      </c>
      <c r="F518" s="12">
        <f>E518/'HUMAN RESOURCES'!I518</f>
        <v>5327.213035</v>
      </c>
      <c r="G518" s="8">
        <v>0.066</v>
      </c>
      <c r="H518" s="8">
        <v>358.0</v>
      </c>
      <c r="I518" s="8">
        <v>0.172</v>
      </c>
      <c r="J518" s="34">
        <f t="array" ref="J518:K518">VLOOKUP(A518,ENERGY!$A$2:$F$2692,{5,6},0)</f>
        <v>25736</v>
      </c>
      <c r="K518" s="14">
        <v>57422.0</v>
      </c>
      <c r="L518" s="14">
        <f>J518/'HUMAN RESOURCES'!I518</f>
        <v>0.0005618899782</v>
      </c>
      <c r="M518" s="14">
        <f>K518/'HUMAN RESOURCES'!I518</f>
        <v>0.001253685356</v>
      </c>
      <c r="N518" s="34">
        <f t="array" ref="N518:V518">VLOOKUP(A518,'HUMAN RESOURCES'!$A$2:$M$2692,{2,3,4,5,6,7,8,9,10},0)</f>
        <v>0.02</v>
      </c>
      <c r="O518" s="14">
        <v>0.016</v>
      </c>
      <c r="P518" s="14">
        <v>77.0</v>
      </c>
      <c r="Q518" s="14">
        <v>70.0</v>
      </c>
      <c r="R518" s="14">
        <v>0.291</v>
      </c>
      <c r="S518" s="14">
        <v>0.654</v>
      </c>
      <c r="T518" s="14">
        <v>0.055</v>
      </c>
      <c r="U518" s="14">
        <v>4.5802561E7</v>
      </c>
      <c r="V518" s="14">
        <v>0.747</v>
      </c>
      <c r="W518" s="34">
        <f t="array" ref="W518:X518">VLOOKUP(A518,TOURISM!$A$2:$F$2692,{3,6},0)</f>
        <v>2609000000</v>
      </c>
      <c r="X518" s="35">
        <v>2.301E9</v>
      </c>
      <c r="Y518" s="34">
        <f>X518/'HUMAN RESOURCES'!I518</f>
        <v>50.23736555</v>
      </c>
      <c r="Z518" s="34">
        <f t="array" ref="Z518:AE518">VLOOKUP(A518,BUSINESS!$A$2:$J$2692,{4,5,6,7,8,9},0)</f>
        <v>0.803</v>
      </c>
      <c r="AA518" s="14">
        <v>20.0</v>
      </c>
      <c r="AB518" s="14">
        <v>94.0</v>
      </c>
      <c r="AC518" s="14">
        <v>208.0</v>
      </c>
      <c r="AD518" s="14">
        <v>0.3</v>
      </c>
      <c r="AE518" s="14">
        <v>0.92</v>
      </c>
      <c r="AF518" s="14"/>
      <c r="AG518" s="14"/>
      <c r="AH518" s="14"/>
    </row>
    <row r="519">
      <c r="A519" s="32" t="str">
        <f t="shared" si="1"/>
        <v>Colombia-The Americas2010</v>
      </c>
      <c r="B519" s="32" t="s">
        <v>97</v>
      </c>
      <c r="C519" s="33" t="s">
        <v>51</v>
      </c>
      <c r="D519" s="8" t="s">
        <v>63</v>
      </c>
      <c r="E519" s="12">
        <v>2.34E11</v>
      </c>
      <c r="F519" s="12">
        <f>E519/'HUMAN RESOURCES'!I519</f>
        <v>5038.239159</v>
      </c>
      <c r="G519" s="8">
        <v>0.07</v>
      </c>
      <c r="H519" s="8">
        <v>358.0</v>
      </c>
      <c r="I519" s="8">
        <v>0.13</v>
      </c>
      <c r="J519" s="34">
        <f t="array" ref="J519:K519">VLOOKUP(A519,ENERGY!$A$2:$F$2692,{5,6},0)</f>
        <v>25814</v>
      </c>
      <c r="K519" s="14">
        <v>57924.0</v>
      </c>
      <c r="L519" s="14">
        <f>J519/'HUMAN RESOURCES'!I519</f>
        <v>0.0005557995968</v>
      </c>
      <c r="M519" s="14">
        <f>K519/'HUMAN RESOURCES'!I519</f>
        <v>0.00124715797</v>
      </c>
      <c r="N519" s="34">
        <f t="array" ref="N519:V519">VLOOKUP(A519,'HUMAN RESOURCES'!$A$2:$M$2692,{2,3,4,5,6,7,8,9,10},0)</f>
        <v>0.02</v>
      </c>
      <c r="O519" s="14">
        <v>0.016</v>
      </c>
      <c r="P519" s="14">
        <v>77.0</v>
      </c>
      <c r="Q519" s="14">
        <v>70.0</v>
      </c>
      <c r="R519" s="14">
        <v>0.288</v>
      </c>
      <c r="S519" s="14">
        <v>0.656</v>
      </c>
      <c r="T519" s="14">
        <v>0.056</v>
      </c>
      <c r="U519" s="14">
        <v>4.6444798E7</v>
      </c>
      <c r="V519" s="14">
        <v>0.75</v>
      </c>
      <c r="W519" s="34">
        <f t="array" ref="W519:X519">VLOOKUP(A519,TOURISM!$A$2:$F$2692,{3,6},0)</f>
        <v>2727000000</v>
      </c>
      <c r="X519" s="35">
        <v>2.373E9</v>
      </c>
      <c r="Y519" s="34">
        <f>X519/'HUMAN RESOURCES'!I519</f>
        <v>51.09291249</v>
      </c>
      <c r="Z519" s="34">
        <f t="array" ref="Z519:AE519">VLOOKUP(A519,BUSINESS!$A$2:$J$2692,{4,5,6,7,8,9},0)</f>
        <v>0.803</v>
      </c>
      <c r="AA519" s="14">
        <v>14.0</v>
      </c>
      <c r="AB519" s="14">
        <v>94.0</v>
      </c>
      <c r="AC519" s="14">
        <v>208.0</v>
      </c>
      <c r="AD519" s="14">
        <v>0.365</v>
      </c>
      <c r="AE519" s="14">
        <v>0.958</v>
      </c>
      <c r="AF519" s="14"/>
      <c r="AG519" s="14"/>
      <c r="AH519" s="14"/>
    </row>
    <row r="520">
      <c r="A520" s="32" t="str">
        <f t="shared" si="1"/>
        <v>Colombia-The Americas2011</v>
      </c>
      <c r="B520" s="32" t="s">
        <v>97</v>
      </c>
      <c r="C520" s="33" t="s">
        <v>52</v>
      </c>
      <c r="D520" s="8" t="s">
        <v>63</v>
      </c>
      <c r="E520" s="12">
        <v>2.87E11</v>
      </c>
      <c r="F520" s="12">
        <f>E520/'HUMAN RESOURCES'!I520</f>
        <v>6096.163215</v>
      </c>
      <c r="G520" s="8">
        <v>0.068</v>
      </c>
      <c r="H520" s="8">
        <v>418.0</v>
      </c>
      <c r="I520" s="8">
        <v>0.094</v>
      </c>
      <c r="J520" s="34">
        <f t="array" ref="J520:K520">VLOOKUP(A520,ENERGY!$A$2:$F$2692,{5,6},0)</f>
        <v>28568</v>
      </c>
      <c r="K520" s="14">
        <v>62940.0</v>
      </c>
      <c r="L520" s="14">
        <f>J520/'HUMAN RESOURCES'!I520</f>
        <v>0.0006068125112</v>
      </c>
      <c r="M520" s="14">
        <f>K520/'HUMAN RESOURCES'!I520</f>
        <v>0.00133690771</v>
      </c>
      <c r="N520" s="34">
        <f t="array" ref="N520:V520">VLOOKUP(A520,'HUMAN RESOURCES'!$A$2:$M$2692,{2,3,4,5,6,7,8,9,10},0)</f>
        <v>0.019</v>
      </c>
      <c r="O520" s="14">
        <v>0.015</v>
      </c>
      <c r="P520" s="14">
        <v>77.0</v>
      </c>
      <c r="Q520" s="14">
        <v>70.0</v>
      </c>
      <c r="R520" s="14">
        <v>0.284</v>
      </c>
      <c r="S520" s="14">
        <v>0.658</v>
      </c>
      <c r="T520" s="14">
        <v>0.058</v>
      </c>
      <c r="U520" s="14">
        <v>4.7078792E7</v>
      </c>
      <c r="V520" s="14">
        <v>0.753</v>
      </c>
      <c r="W520" s="34">
        <f t="array" ref="W520:X520">VLOOKUP(A520,TOURISM!$A$2:$F$2692,{3,6},0)</f>
        <v>2992000000</v>
      </c>
      <c r="X520" s="35">
        <v>2.842E9</v>
      </c>
      <c r="Y520" s="34">
        <f>X520/'HUMAN RESOURCES'!I520</f>
        <v>60.36688452</v>
      </c>
      <c r="Z520" s="34">
        <f t="array" ref="Z520:AE520">VLOOKUP(A520,BUSINESS!$A$2:$J$2692,{4,5,6,7,8,9},0)</f>
        <v>0.764</v>
      </c>
      <c r="AA520" s="14">
        <v>14.0</v>
      </c>
      <c r="AB520" s="14">
        <v>94.0</v>
      </c>
      <c r="AC520" s="14">
        <v>193.0</v>
      </c>
      <c r="AD520" s="14">
        <v>0.404</v>
      </c>
      <c r="AE520" s="14">
        <v>0.981</v>
      </c>
      <c r="AF520" s="14"/>
      <c r="AG520" s="14"/>
      <c r="AH520" s="14"/>
    </row>
    <row r="521">
      <c r="A521" s="32" t="str">
        <f t="shared" si="1"/>
        <v>Colombia-The Americas2012</v>
      </c>
      <c r="B521" s="32" t="s">
        <v>97</v>
      </c>
      <c r="C521" s="33" t="s">
        <v>53</v>
      </c>
      <c r="D521" s="8" t="s">
        <v>63</v>
      </c>
      <c r="E521" s="12">
        <v>3.35E11</v>
      </c>
      <c r="F521" s="12">
        <f>E521/'HUMAN RESOURCES'!I521</f>
        <v>7022.409052</v>
      </c>
      <c r="G521" s="8">
        <v>0.065</v>
      </c>
      <c r="H521" s="8">
        <v>466.0</v>
      </c>
      <c r="I521" s="8">
        <v>0.112</v>
      </c>
      <c r="J521" s="34">
        <f t="array" ref="J521:K521">VLOOKUP(A521,ENERGY!$A$2:$F$2692,{5,6},0)</f>
        <v>26001</v>
      </c>
      <c r="K521" s="14">
        <v>55071.0</v>
      </c>
      <c r="L521" s="14">
        <f>J521/'HUMAN RESOURCES'!I521</f>
        <v>0.0005450437545</v>
      </c>
      <c r="M521" s="14">
        <f>K521/'HUMAN RESOURCES'!I521</f>
        <v>0.001154421161</v>
      </c>
      <c r="N521" s="34">
        <f t="array" ref="N521:V521">VLOOKUP(A521,'HUMAN RESOURCES'!$A$2:$M$2692,{2,3,4,5,6,7,8,9,10},0)</f>
        <v>0.019</v>
      </c>
      <c r="O521" s="14">
        <v>0.015</v>
      </c>
      <c r="P521" s="14">
        <v>78.0</v>
      </c>
      <c r="Q521" s="14">
        <v>70.0</v>
      </c>
      <c r="R521" s="14">
        <v>0.28</v>
      </c>
      <c r="S521" s="14">
        <v>0.66</v>
      </c>
      <c r="T521" s="14">
        <v>0.06</v>
      </c>
      <c r="U521" s="14">
        <v>4.7704427E7</v>
      </c>
      <c r="V521" s="14">
        <v>0.756</v>
      </c>
      <c r="W521" s="34">
        <f t="array" ref="W521:X521">VLOOKUP(A521,TOURISM!$A$2:$F$2692,{3,6},0)</f>
        <v>3257000000</v>
      </c>
      <c r="X521" s="35">
        <v>3.364E9</v>
      </c>
      <c r="Y521" s="34">
        <f>X521/'HUMAN RESOURCES'!I521</f>
        <v>70.51756433</v>
      </c>
      <c r="Z521" s="34">
        <f t="array" ref="Z521:AE521">VLOOKUP(A521,BUSINESS!$A$2:$J$2692,{4,5,6,7,8,9},0)</f>
        <v>0.76</v>
      </c>
      <c r="AA521" s="14">
        <v>15.0</v>
      </c>
      <c r="AB521" s="14">
        <v>42.0</v>
      </c>
      <c r="AC521" s="14">
        <v>203.0</v>
      </c>
      <c r="AD521" s="14">
        <v>0.49</v>
      </c>
      <c r="AE521" s="14">
        <v>1.029</v>
      </c>
      <c r="AF521" s="14"/>
      <c r="AG521" s="14"/>
      <c r="AH521" s="14"/>
    </row>
    <row r="522">
      <c r="A522" s="32" t="str">
        <f t="shared" si="1"/>
        <v>Comoros-Africa2000</v>
      </c>
      <c r="B522" s="32" t="s">
        <v>98</v>
      </c>
      <c r="C522" s="33" t="s">
        <v>40</v>
      </c>
      <c r="D522" s="8" t="s">
        <v>57</v>
      </c>
      <c r="E522" s="12">
        <v>5.9589877E8</v>
      </c>
      <c r="F522" s="12">
        <f>E522/'HUMAN RESOURCES'!I522</f>
        <v>1127.929651</v>
      </c>
      <c r="G522" s="8">
        <v>0.045</v>
      </c>
      <c r="H522" s="8">
        <v>38.0</v>
      </c>
      <c r="I522" s="8">
        <v>0.105</v>
      </c>
      <c r="J522" s="34">
        <f t="array" ref="J522:K522">VLOOKUP(A522,ENERGY!$A$2:$F$2692,{5,6},0)</f>
        <v>14338</v>
      </c>
      <c r="K522" s="14">
        <v>8529.0</v>
      </c>
      <c r="L522" s="14">
        <f>J522/'HUMAN RESOURCES'!I522</f>
        <v>0.02713926619</v>
      </c>
      <c r="M522" s="14">
        <f>K522/'HUMAN RESOURCES'!I522</f>
        <v>0.01614386953</v>
      </c>
      <c r="N522" s="34">
        <f t="array" ref="N522:V522">VLOOKUP(A522,'HUMAN RESOURCES'!$A$2:$M$2692,{2,3,4,5,6,7,8,9,10},0)</f>
        <v>0.039</v>
      </c>
      <c r="O522" s="14">
        <v>0.073</v>
      </c>
      <c r="P522" s="14">
        <v>59.0</v>
      </c>
      <c r="Q522" s="14">
        <v>56.0</v>
      </c>
      <c r="R522" s="14">
        <v>0.415</v>
      </c>
      <c r="S522" s="14">
        <v>0.554</v>
      </c>
      <c r="T522" s="14">
        <v>0.031</v>
      </c>
      <c r="U522" s="14">
        <v>528312.0</v>
      </c>
      <c r="V522" s="14">
        <v>0.281</v>
      </c>
      <c r="W522" s="34">
        <f t="array" ref="W522:X522">VLOOKUP(A522,TOURISM!$A$2:$F$2692,{3,6},0)</f>
        <v>15000000</v>
      </c>
      <c r="X522" s="35">
        <v>4.48E8</v>
      </c>
      <c r="Y522" s="34">
        <f>X522/'HUMAN RESOURCES'!I522</f>
        <v>847.9837672</v>
      </c>
      <c r="Z522" s="34">
        <f t="array" ref="Z522:AE522">VLOOKUP(A522,BUSINESS!$A$2:$J$2692,{4,5,6,7,8,9},0)</f>
        <v>0.489</v>
      </c>
      <c r="AA522" s="14">
        <v>26.0</v>
      </c>
      <c r="AB522" s="14">
        <v>94.0</v>
      </c>
      <c r="AC522" s="14">
        <v>302.0</v>
      </c>
      <c r="AD522" s="14">
        <v>0.003</v>
      </c>
      <c r="AE522" s="14">
        <v>0.58</v>
      </c>
      <c r="AF522" s="14"/>
      <c r="AG522" s="14"/>
      <c r="AH522" s="14"/>
    </row>
    <row r="523">
      <c r="A523" s="32" t="str">
        <f t="shared" si="1"/>
        <v>Comoros-Africa2001</v>
      </c>
      <c r="B523" s="32" t="s">
        <v>98</v>
      </c>
      <c r="C523" s="33" t="s">
        <v>42</v>
      </c>
      <c r="D523" s="8" t="s">
        <v>57</v>
      </c>
      <c r="E523" s="12">
        <v>2.01899884E8</v>
      </c>
      <c r="F523" s="12">
        <f>E523/'HUMAN RESOURCES'!I523</f>
        <v>372.5255067</v>
      </c>
      <c r="G523" s="8">
        <v>0.035</v>
      </c>
      <c r="H523" s="8">
        <v>13.0</v>
      </c>
      <c r="I523" s="8">
        <v>0.12</v>
      </c>
      <c r="J523" s="34">
        <f t="array" ref="J523:K523">VLOOKUP(A523,ENERGY!$A$2:$F$2692,{5,6},0)</f>
        <v>14338</v>
      </c>
      <c r="K523" s="14">
        <v>8529.0</v>
      </c>
      <c r="L523" s="14">
        <f>J523/'HUMAN RESOURCES'!I523</f>
        <v>0.02645504598</v>
      </c>
      <c r="M523" s="14">
        <f>K523/'HUMAN RESOURCES'!I523</f>
        <v>0.0157368592</v>
      </c>
      <c r="N523" s="34">
        <f t="array" ref="N523:V523">VLOOKUP(A523,'HUMAN RESOURCES'!$A$2:$M$2692,{2,3,4,5,6,7,8,9,10},0)</f>
        <v>0.039</v>
      </c>
      <c r="O523" s="14">
        <v>0.073</v>
      </c>
      <c r="P523" s="14">
        <v>60.0</v>
      </c>
      <c r="Q523" s="14">
        <v>57.0</v>
      </c>
      <c r="R523" s="14">
        <v>0.414</v>
      </c>
      <c r="S523" s="14">
        <v>0.555</v>
      </c>
      <c r="T523" s="14">
        <v>0.031</v>
      </c>
      <c r="U523" s="14">
        <v>541976.0</v>
      </c>
      <c r="V523" s="14">
        <v>0.28</v>
      </c>
      <c r="W523" s="34">
        <f t="array" ref="W523:X523">VLOOKUP(A523,TOURISM!$A$2:$F$2692,{3,6},0)</f>
        <v>9000000</v>
      </c>
      <c r="X523" s="35">
        <v>4.48E8</v>
      </c>
      <c r="Y523" s="34">
        <f>X523/'HUMAN RESOURCES'!I523</f>
        <v>826.6048681</v>
      </c>
      <c r="Z523" s="34">
        <f t="array" ref="Z523:AE523">VLOOKUP(A523,BUSINESS!$A$2:$J$2692,{4,5,6,7,8,9},0)</f>
        <v>0.489</v>
      </c>
      <c r="AA523" s="14">
        <v>26.0</v>
      </c>
      <c r="AB523" s="14">
        <v>94.0</v>
      </c>
      <c r="AC523" s="14">
        <v>302.0</v>
      </c>
      <c r="AD523" s="14">
        <v>0.004</v>
      </c>
      <c r="AE523" s="14">
        <v>0.58</v>
      </c>
      <c r="AF523" s="14"/>
      <c r="AG523" s="14"/>
      <c r="AH523" s="14"/>
    </row>
    <row r="524">
      <c r="A524" s="32" t="str">
        <f t="shared" si="1"/>
        <v>Comoros-Africa2002</v>
      </c>
      <c r="B524" s="32" t="s">
        <v>98</v>
      </c>
      <c r="C524" s="33" t="s">
        <v>43</v>
      </c>
      <c r="D524" s="8" t="s">
        <v>57</v>
      </c>
      <c r="E524" s="12">
        <v>2.20115655E8</v>
      </c>
      <c r="F524" s="12">
        <f>E524/'HUMAN RESOURCES'!I524</f>
        <v>395.8715299</v>
      </c>
      <c r="G524" s="8">
        <v>0.028</v>
      </c>
      <c r="H524" s="8">
        <v>11.0</v>
      </c>
      <c r="I524" s="8">
        <v>0.12</v>
      </c>
      <c r="J524" s="34">
        <f t="array" ref="J524:K524">VLOOKUP(A524,ENERGY!$A$2:$F$2692,{5,6},0)</f>
        <v>14338</v>
      </c>
      <c r="K524" s="14">
        <v>139.0</v>
      </c>
      <c r="L524" s="14">
        <f>J524/'HUMAN RESOURCES'!I524</f>
        <v>0.02578647118</v>
      </c>
      <c r="M524" s="14">
        <f>K524/'HUMAN RESOURCES'!I524</f>
        <v>0.0002499874107</v>
      </c>
      <c r="N524" s="34">
        <f t="array" ref="N524:V524">VLOOKUP(A524,'HUMAN RESOURCES'!$A$2:$M$2692,{2,3,4,5,6,7,8,9,10},0)</f>
        <v>0.039</v>
      </c>
      <c r="O524" s="14">
        <v>0.072</v>
      </c>
      <c r="P524" s="14">
        <v>60.0</v>
      </c>
      <c r="Q524" s="14">
        <v>57.0</v>
      </c>
      <c r="R524" s="14">
        <v>0.413</v>
      </c>
      <c r="S524" s="14">
        <v>0.556</v>
      </c>
      <c r="T524" s="14">
        <v>0.031</v>
      </c>
      <c r="U524" s="14">
        <v>556028.0</v>
      </c>
      <c r="V524" s="14">
        <v>0.28</v>
      </c>
      <c r="W524" s="34">
        <f t="array" ref="W524:X524">VLOOKUP(A524,TOURISM!$A$2:$F$2692,{3,6},0)</f>
        <v>11000000</v>
      </c>
      <c r="X524" s="35">
        <v>4.48E8</v>
      </c>
      <c r="Y524" s="34">
        <f>X524/'HUMAN RESOURCES'!I524</f>
        <v>805.7148201</v>
      </c>
      <c r="Z524" s="34">
        <f t="array" ref="Z524:AE524">VLOOKUP(A524,BUSINESS!$A$2:$J$2692,{4,5,6,7,8,9},0)</f>
        <v>0.489</v>
      </c>
      <c r="AA524" s="14">
        <v>26.0</v>
      </c>
      <c r="AB524" s="14">
        <v>94.0</v>
      </c>
      <c r="AC524" s="14">
        <v>302.0</v>
      </c>
      <c r="AD524" s="14">
        <v>0.006</v>
      </c>
      <c r="AE524" s="14">
        <v>0.58</v>
      </c>
      <c r="AF524" s="14"/>
      <c r="AG524" s="14"/>
      <c r="AH524" s="14"/>
    </row>
    <row r="525">
      <c r="A525" s="32" t="str">
        <f t="shared" si="1"/>
        <v>Comoros-Africa2003</v>
      </c>
      <c r="B525" s="32" t="s">
        <v>98</v>
      </c>
      <c r="C525" s="33" t="s">
        <v>44</v>
      </c>
      <c r="D525" s="8" t="s">
        <v>57</v>
      </c>
      <c r="E525" s="12">
        <v>2.51162421E8</v>
      </c>
      <c r="F525" s="12">
        <f>E525/'HUMAN RESOURCES'!I525</f>
        <v>440.2565877</v>
      </c>
      <c r="G525" s="8">
        <v>0.034</v>
      </c>
      <c r="H525" s="8">
        <v>15.0</v>
      </c>
      <c r="I525" s="8">
        <v>0.12</v>
      </c>
      <c r="J525" s="34">
        <f t="array" ref="J525:K525">VLOOKUP(A525,ENERGY!$A$2:$F$2692,{5,6},0)</f>
        <v>14338</v>
      </c>
      <c r="K525" s="14">
        <v>125.0</v>
      </c>
      <c r="L525" s="14">
        <f>J525/'HUMAN RESOURCES'!I525</f>
        <v>0.02513273654</v>
      </c>
      <c r="M525" s="14">
        <f>K525/'HUMAN RESOURCES'!I525</f>
        <v>0.0002191095039</v>
      </c>
      <c r="N525" s="34">
        <f t="array" ref="N525:V525">VLOOKUP(A525,'HUMAN RESOURCES'!$A$2:$M$2692,{2,3,4,5,6,7,8,9,10},0)</f>
        <v>0.039</v>
      </c>
      <c r="O525" s="14">
        <v>0.072</v>
      </c>
      <c r="P525" s="14">
        <v>60.0</v>
      </c>
      <c r="Q525" s="14">
        <v>57.0</v>
      </c>
      <c r="R525" s="14">
        <v>0.414</v>
      </c>
      <c r="S525" s="14">
        <v>0.556</v>
      </c>
      <c r="T525" s="14">
        <v>0.03</v>
      </c>
      <c r="U525" s="14">
        <v>570491.0</v>
      </c>
      <c r="V525" s="14">
        <v>0.279</v>
      </c>
      <c r="W525" s="34">
        <f t="array" ref="W525:X525">VLOOKUP(A525,TOURISM!$A$2:$F$2692,{3,6},0)</f>
        <v>16000000</v>
      </c>
      <c r="X525" s="35">
        <v>8000000.0</v>
      </c>
      <c r="Y525" s="34">
        <f>X525/'HUMAN RESOURCES'!I525</f>
        <v>14.02300825</v>
      </c>
      <c r="Z525" s="34">
        <f t="array" ref="Z525:AE525">VLOOKUP(A525,BUSINESS!$A$2:$J$2692,{4,5,6,7,8,9},0)</f>
        <v>0.489</v>
      </c>
      <c r="AA525" s="14">
        <v>26.0</v>
      </c>
      <c r="AB525" s="14">
        <v>94.0</v>
      </c>
      <c r="AC525" s="14">
        <v>302.0</v>
      </c>
      <c r="AD525" s="14">
        <v>0.008</v>
      </c>
      <c r="AE525" s="14">
        <v>0.004</v>
      </c>
      <c r="AF525" s="14"/>
      <c r="AG525" s="14"/>
      <c r="AH525" s="14"/>
    </row>
    <row r="526">
      <c r="A526" s="32" t="str">
        <f t="shared" si="1"/>
        <v>Comoros-Africa2004</v>
      </c>
      <c r="B526" s="32" t="s">
        <v>98</v>
      </c>
      <c r="C526" s="33" t="s">
        <v>45</v>
      </c>
      <c r="D526" s="8" t="s">
        <v>57</v>
      </c>
      <c r="E526" s="12">
        <v>3.24470869E8</v>
      </c>
      <c r="F526" s="12">
        <f>E526/'HUMAN RESOURCES'!I526</f>
        <v>554.282484</v>
      </c>
      <c r="G526" s="8">
        <v>0.036</v>
      </c>
      <c r="H526" s="8">
        <v>21.0</v>
      </c>
      <c r="I526" s="8">
        <v>0.118</v>
      </c>
      <c r="J526" s="34">
        <f t="array" ref="J526:K526">VLOOKUP(A526,ENERGY!$A$2:$F$2692,{5,6},0)</f>
        <v>14338</v>
      </c>
      <c r="K526" s="14">
        <v>125.0</v>
      </c>
      <c r="L526" s="14">
        <f>J526/'HUMAN RESOURCES'!I526</f>
        <v>0.02449311483</v>
      </c>
      <c r="M526" s="14">
        <f>K526/'HUMAN RESOURCES'!I526</f>
        <v>0.0002135332232</v>
      </c>
      <c r="N526" s="34">
        <f t="array" ref="N526:V526">VLOOKUP(A526,'HUMAN RESOURCES'!$A$2:$M$2692,{2,3,4,5,6,7,8,9,10},0)</f>
        <v>0.039</v>
      </c>
      <c r="O526" s="14">
        <v>0.071</v>
      </c>
      <c r="P526" s="14">
        <v>60.0</v>
      </c>
      <c r="Q526" s="14">
        <v>57.0</v>
      </c>
      <c r="R526" s="14">
        <v>0.414</v>
      </c>
      <c r="S526" s="14">
        <v>0.556</v>
      </c>
      <c r="T526" s="14">
        <v>0.03</v>
      </c>
      <c r="U526" s="14">
        <v>585389.0</v>
      </c>
      <c r="V526" s="14">
        <v>0.279</v>
      </c>
      <c r="W526" s="34">
        <f t="array" ref="W526:X526">VLOOKUP(A526,TOURISM!$A$2:$F$2692,{3,6},0)</f>
        <v>21000000</v>
      </c>
      <c r="X526" s="35">
        <v>9000000.0</v>
      </c>
      <c r="Y526" s="34">
        <f>X526/'HUMAN RESOURCES'!I526</f>
        <v>15.37439207</v>
      </c>
      <c r="Z526" s="34">
        <f t="array" ref="Z526:AE526">VLOOKUP(A526,BUSINESS!$A$2:$J$2692,{4,5,6,7,8,9},0)</f>
        <v>0.489</v>
      </c>
      <c r="AA526" s="14">
        <v>26.0</v>
      </c>
      <c r="AB526" s="14">
        <v>94.0</v>
      </c>
      <c r="AC526" s="14">
        <v>302.0</v>
      </c>
      <c r="AD526" s="14">
        <v>0.013</v>
      </c>
      <c r="AE526" s="14">
        <v>0.014</v>
      </c>
      <c r="AF526" s="14"/>
      <c r="AG526" s="14"/>
      <c r="AH526" s="14"/>
    </row>
    <row r="527">
      <c r="A527" s="32" t="str">
        <f t="shared" si="1"/>
        <v>Comoros-Africa2005</v>
      </c>
      <c r="B527" s="32" t="s">
        <v>98</v>
      </c>
      <c r="C527" s="33" t="s">
        <v>46</v>
      </c>
      <c r="D527" s="8" t="s">
        <v>57</v>
      </c>
      <c r="E527" s="12">
        <v>3.62420484E8</v>
      </c>
      <c r="F527" s="12">
        <f>E527/'HUMAN RESOURCES'!I527</f>
        <v>603.297112</v>
      </c>
      <c r="G527" s="8">
        <v>0.04</v>
      </c>
      <c r="H527" s="8">
        <v>25.0</v>
      </c>
      <c r="I527" s="8">
        <v>0.11</v>
      </c>
      <c r="J527" s="34">
        <f t="array" ref="J527:K527">VLOOKUP(A527,ENERGY!$A$2:$F$2692,{5,6},0)</f>
        <v>14338</v>
      </c>
      <c r="K527" s="14">
        <v>88.0</v>
      </c>
      <c r="L527" s="14">
        <f>J527/'HUMAN RESOURCES'!I527</f>
        <v>0.02386750853</v>
      </c>
      <c r="M527" s="14">
        <f>K527/'HUMAN RESOURCES'!I527</f>
        <v>0.0001464877075</v>
      </c>
      <c r="N527" s="34">
        <f t="array" ref="N527:V527">VLOOKUP(A527,'HUMAN RESOURCES'!$A$2:$M$2692,{2,3,4,5,6,7,8,9,10},0)</f>
        <v>0.039</v>
      </c>
      <c r="O527" s="14">
        <v>0.07</v>
      </c>
      <c r="P527" s="14">
        <v>60.0</v>
      </c>
      <c r="Q527" s="14">
        <v>58.0</v>
      </c>
      <c r="R527" s="14">
        <v>0.415</v>
      </c>
      <c r="S527" s="14">
        <v>0.555</v>
      </c>
      <c r="T527" s="14">
        <v>0.03</v>
      </c>
      <c r="U527" s="14">
        <v>600733.0</v>
      </c>
      <c r="V527" s="14">
        <v>0.279</v>
      </c>
      <c r="W527" s="34">
        <f t="array" ref="W527:X527">VLOOKUP(A527,TOURISM!$A$2:$F$2692,{3,6},0)</f>
        <v>24000000</v>
      </c>
      <c r="X527" s="35">
        <v>1.0E7</v>
      </c>
      <c r="Y527" s="34">
        <f>X527/'HUMAN RESOURCES'!I527</f>
        <v>16.6463304</v>
      </c>
      <c r="Z527" s="34">
        <f t="array" ref="Z527:AE527">VLOOKUP(A527,BUSINESS!$A$2:$J$2692,{4,5,6,7,8,9},0)</f>
        <v>2.179</v>
      </c>
      <c r="AA527" s="14">
        <v>24.0</v>
      </c>
      <c r="AB527" s="14">
        <v>94.0</v>
      </c>
      <c r="AC527" s="14">
        <v>100.0</v>
      </c>
      <c r="AD527" s="14">
        <v>0.02</v>
      </c>
      <c r="AE527" s="14">
        <v>0.026</v>
      </c>
      <c r="AF527" s="14"/>
      <c r="AG527" s="14"/>
      <c r="AH527" s="14"/>
    </row>
    <row r="528">
      <c r="A528" s="32" t="str">
        <f t="shared" si="1"/>
        <v>Comoros-Africa2006</v>
      </c>
      <c r="B528" s="32" t="s">
        <v>98</v>
      </c>
      <c r="C528" s="33" t="s">
        <v>47</v>
      </c>
      <c r="D528" s="8" t="s">
        <v>57</v>
      </c>
      <c r="E528" s="12">
        <v>3.87036132E8</v>
      </c>
      <c r="F528" s="12">
        <f>E528/'HUMAN RESOURCES'!I528</f>
        <v>627.7693593</v>
      </c>
      <c r="G528" s="8">
        <v>0.043</v>
      </c>
      <c r="H528" s="8">
        <v>28.0</v>
      </c>
      <c r="I528" s="8">
        <v>0.11</v>
      </c>
      <c r="J528" s="34">
        <f t="array" ref="J528:K528">VLOOKUP(A528,ENERGY!$A$2:$F$2692,{5,6},0)</f>
        <v>34</v>
      </c>
      <c r="K528" s="14">
        <v>103.0</v>
      </c>
      <c r="L528" s="14">
        <f>J528/'HUMAN RESOURCES'!I528</f>
        <v>0.00005514771478</v>
      </c>
      <c r="M528" s="14">
        <f>K528/'HUMAN RESOURCES'!I528</f>
        <v>0.0001670651359</v>
      </c>
      <c r="N528" s="34">
        <f t="array" ref="N528:V528">VLOOKUP(A528,'HUMAN RESOURCES'!$A$2:$M$2692,{2,3,4,5,6,7,8,9,10},0)</f>
        <v>0.039</v>
      </c>
      <c r="O528" s="14">
        <v>0.069</v>
      </c>
      <c r="P528" s="14">
        <v>61.0</v>
      </c>
      <c r="Q528" s="14">
        <v>58.0</v>
      </c>
      <c r="R528" s="14">
        <v>0.417</v>
      </c>
      <c r="S528" s="14">
        <v>0.553</v>
      </c>
      <c r="T528" s="14">
        <v>0.03</v>
      </c>
      <c r="U528" s="14">
        <v>616526.0</v>
      </c>
      <c r="V528" s="14">
        <v>0.279</v>
      </c>
      <c r="W528" s="34">
        <f t="array" ref="W528:X528">VLOOKUP(A528,TOURISM!$A$2:$F$2692,{3,6},0)</f>
        <v>27000000</v>
      </c>
      <c r="X528" s="35">
        <v>1.1E7</v>
      </c>
      <c r="Y528" s="34">
        <f>X528/'HUMAN RESOURCES'!I528</f>
        <v>17.84190772</v>
      </c>
      <c r="Z528" s="34">
        <f t="array" ref="Z528:AE528">VLOOKUP(A528,BUSINESS!$A$2:$J$2692,{4,5,6,7,8,9},0)</f>
        <v>2.179</v>
      </c>
      <c r="AA528" s="14">
        <v>22.0</v>
      </c>
      <c r="AB528" s="14">
        <v>94.0</v>
      </c>
      <c r="AC528" s="14">
        <v>100.0</v>
      </c>
      <c r="AD528" s="14">
        <v>0.022</v>
      </c>
      <c r="AE528" s="14">
        <v>0.06</v>
      </c>
      <c r="AF528" s="14"/>
      <c r="AG528" s="14"/>
      <c r="AH528" s="14"/>
    </row>
    <row r="529">
      <c r="A529" s="32" t="str">
        <f t="shared" si="1"/>
        <v>Comoros-Africa2007</v>
      </c>
      <c r="B529" s="32" t="s">
        <v>98</v>
      </c>
      <c r="C529" s="33" t="s">
        <v>48</v>
      </c>
      <c r="D529" s="8" t="s">
        <v>57</v>
      </c>
      <c r="E529" s="12">
        <v>4.03179474E8</v>
      </c>
      <c r="F529" s="12">
        <f>E529/'HUMAN RESOURCES'!I529</f>
        <v>637.2001498</v>
      </c>
      <c r="G529" s="8">
        <v>0.046</v>
      </c>
      <c r="H529" s="8">
        <v>30.0</v>
      </c>
      <c r="I529" s="8">
        <v>0.105</v>
      </c>
      <c r="J529" s="34">
        <f t="array" ref="J529:K529">VLOOKUP(A529,ENERGY!$A$2:$F$2692,{5,6},0)</f>
        <v>41</v>
      </c>
      <c r="K529" s="14">
        <v>121.0</v>
      </c>
      <c r="L529" s="14">
        <f>J529/'HUMAN RESOURCES'!I529</f>
        <v>0.00006479795681</v>
      </c>
      <c r="M529" s="14">
        <f>K529/'HUMAN RESOURCES'!I529</f>
        <v>0.0001912329945</v>
      </c>
      <c r="N529" s="34">
        <f t="array" ref="N529:V529">VLOOKUP(A529,'HUMAN RESOURCES'!$A$2:$M$2692,{2,3,4,5,6,7,8,9,10},0)</f>
        <v>0.039</v>
      </c>
      <c r="O529" s="14">
        <v>0.068</v>
      </c>
      <c r="P529" s="14">
        <v>61.0</v>
      </c>
      <c r="Q529" s="14">
        <v>58.0</v>
      </c>
      <c r="R529" s="14">
        <v>0.418</v>
      </c>
      <c r="S529" s="14">
        <v>0.552</v>
      </c>
      <c r="T529" s="14">
        <v>0.03</v>
      </c>
      <c r="U529" s="14">
        <v>632736.0</v>
      </c>
      <c r="V529" s="14">
        <v>0.279</v>
      </c>
      <c r="W529" s="34">
        <f t="array" ref="W529:X529">VLOOKUP(A529,TOURISM!$A$2:$F$2692,{3,6},0)</f>
        <v>30000000</v>
      </c>
      <c r="X529" s="35">
        <v>1.5E7</v>
      </c>
      <c r="Y529" s="34">
        <f>X529/'HUMAN RESOURCES'!I529</f>
        <v>23.70656956</v>
      </c>
      <c r="Z529" s="34">
        <f t="array" ref="Z529:AE529">VLOOKUP(A529,BUSINESS!$A$2:$J$2692,{4,5,6,7,8,9},0)</f>
        <v>2.179</v>
      </c>
      <c r="AA529" s="14">
        <v>22.0</v>
      </c>
      <c r="AB529" s="14">
        <v>94.0</v>
      </c>
      <c r="AC529" s="14">
        <v>100.0</v>
      </c>
      <c r="AD529" s="14">
        <v>0.025</v>
      </c>
      <c r="AE529" s="14">
        <v>0.098</v>
      </c>
      <c r="AF529" s="14"/>
      <c r="AG529" s="14"/>
      <c r="AH529" s="14"/>
    </row>
    <row r="530">
      <c r="A530" s="32" t="str">
        <f t="shared" si="1"/>
        <v>Comoros-Africa2008</v>
      </c>
      <c r="B530" s="32" t="s">
        <v>98</v>
      </c>
      <c r="C530" s="33" t="s">
        <v>49</v>
      </c>
      <c r="D530" s="8" t="s">
        <v>57</v>
      </c>
      <c r="E530" s="12">
        <v>4.64948879E8</v>
      </c>
      <c r="F530" s="12">
        <f>E530/'HUMAN RESOURCES'!I530</f>
        <v>716.0870534</v>
      </c>
      <c r="G530" s="8">
        <v>0.049</v>
      </c>
      <c r="H530" s="8">
        <v>36.0</v>
      </c>
      <c r="I530" s="8">
        <v>0.105</v>
      </c>
      <c r="J530" s="34">
        <f t="array" ref="J530:K530">VLOOKUP(A530,ENERGY!$A$2:$F$2692,{5,6},0)</f>
        <v>37</v>
      </c>
      <c r="K530" s="14">
        <v>110.0</v>
      </c>
      <c r="L530" s="14">
        <f>J530/'HUMAN RESOURCES'!I530</f>
        <v>0.00005698523466</v>
      </c>
      <c r="M530" s="14">
        <f>K530/'HUMAN RESOURCES'!I530</f>
        <v>0.0001694155625</v>
      </c>
      <c r="N530" s="34">
        <f t="array" ref="N530:V530">VLOOKUP(A530,'HUMAN RESOURCES'!$A$2:$M$2692,{2,3,4,5,6,7,8,9,10},0)</f>
        <v>0.038</v>
      </c>
      <c r="O530" s="14">
        <v>0.066</v>
      </c>
      <c r="P530" s="14">
        <v>61.0</v>
      </c>
      <c r="Q530" s="14">
        <v>58.0</v>
      </c>
      <c r="R530" s="14">
        <v>0.42</v>
      </c>
      <c r="S530" s="14">
        <v>0.55</v>
      </c>
      <c r="T530" s="14">
        <v>0.03</v>
      </c>
      <c r="U530" s="14">
        <v>649291.0</v>
      </c>
      <c r="V530" s="14">
        <v>0.279</v>
      </c>
      <c r="W530" s="34">
        <f t="array" ref="W530:X530">VLOOKUP(A530,TOURISM!$A$2:$F$2692,{3,6},0)</f>
        <v>37000000</v>
      </c>
      <c r="X530" s="35">
        <v>1.5E7</v>
      </c>
      <c r="Y530" s="34">
        <f>X530/'HUMAN RESOURCES'!I530</f>
        <v>23.10212216</v>
      </c>
      <c r="Z530" s="34">
        <f t="array" ref="Z530:AE530">VLOOKUP(A530,BUSINESS!$A$2:$J$2692,{4,5,6,7,8,9},0)</f>
        <v>2.179</v>
      </c>
      <c r="AA530" s="14">
        <v>22.0</v>
      </c>
      <c r="AB530" s="14">
        <v>94.0</v>
      </c>
      <c r="AC530" s="14">
        <v>100.0</v>
      </c>
      <c r="AD530" s="14">
        <v>0.03</v>
      </c>
      <c r="AE530" s="14">
        <v>0.141</v>
      </c>
      <c r="AF530" s="14"/>
      <c r="AG530" s="14"/>
      <c r="AH530" s="14"/>
    </row>
    <row r="531">
      <c r="A531" s="32" t="str">
        <f t="shared" si="1"/>
        <v>Comoros-Africa2009</v>
      </c>
      <c r="B531" s="32" t="s">
        <v>98</v>
      </c>
      <c r="C531" s="33" t="s">
        <v>50</v>
      </c>
      <c r="D531" s="8" t="s">
        <v>57</v>
      </c>
      <c r="E531" s="12">
        <v>5.30131963E8</v>
      </c>
      <c r="F531" s="12">
        <f>E531/'HUMAN RESOURCES'!I531</f>
        <v>795.8780223</v>
      </c>
      <c r="G531" s="8">
        <v>0.052</v>
      </c>
      <c r="H531" s="8">
        <v>42.0</v>
      </c>
      <c r="I531" s="8">
        <v>0.105</v>
      </c>
      <c r="J531" s="34">
        <f t="array" ref="J531:K531">VLOOKUP(A531,ENERGY!$A$2:$F$2692,{5,6},0)</f>
        <v>14338</v>
      </c>
      <c r="K531" s="14">
        <v>92.0</v>
      </c>
      <c r="L531" s="14">
        <f>J531/'HUMAN RESOURCES'!I531</f>
        <v>0.02152539345</v>
      </c>
      <c r="M531" s="14">
        <f>K531/'HUMAN RESOURCES'!I531</f>
        <v>0.0001381180218</v>
      </c>
      <c r="N531" s="34">
        <f t="array" ref="N531:V531">VLOOKUP(A531,'HUMAN RESOURCES'!$A$2:$M$2692,{2,3,4,5,6,7,8,9,10},0)</f>
        <v>0.038</v>
      </c>
      <c r="O531" s="14">
        <v>0.065</v>
      </c>
      <c r="P531" s="14">
        <v>61.0</v>
      </c>
      <c r="Q531" s="14">
        <v>59.0</v>
      </c>
      <c r="R531" s="14">
        <v>0.421</v>
      </c>
      <c r="S531" s="14">
        <v>0.549</v>
      </c>
      <c r="T531" s="14">
        <v>0.029</v>
      </c>
      <c r="U531" s="14">
        <v>666097.0</v>
      </c>
      <c r="V531" s="14">
        <v>0.279</v>
      </c>
      <c r="W531" s="34">
        <f t="array" ref="W531:X531">VLOOKUP(A531,TOURISM!$A$2:$F$2692,{3,6},0)</f>
        <v>32000000</v>
      </c>
      <c r="X531" s="35">
        <v>1.7E7</v>
      </c>
      <c r="Y531" s="34">
        <f>X531/'HUMAN RESOURCES'!I531</f>
        <v>25.52180839</v>
      </c>
      <c r="Z531" s="34">
        <f t="array" ref="Z531:AE531">VLOOKUP(A531,BUSINESS!$A$2:$J$2692,{4,5,6,7,8,9},0)</f>
        <v>2.179</v>
      </c>
      <c r="AA531" s="14">
        <v>22.0</v>
      </c>
      <c r="AB531" s="14">
        <v>94.0</v>
      </c>
      <c r="AC531" s="14">
        <v>100.0</v>
      </c>
      <c r="AD531" s="14">
        <v>0.035</v>
      </c>
      <c r="AE531" s="14">
        <v>0.184</v>
      </c>
      <c r="AF531" s="14"/>
      <c r="AG531" s="14"/>
      <c r="AH531" s="14"/>
    </row>
    <row r="532">
      <c r="A532" s="32" t="str">
        <f t="shared" si="1"/>
        <v>Comoros-Africa2010</v>
      </c>
      <c r="B532" s="32" t="s">
        <v>98</v>
      </c>
      <c r="C532" s="33" t="s">
        <v>51</v>
      </c>
      <c r="D532" s="8" t="s">
        <v>57</v>
      </c>
      <c r="E532" s="12">
        <v>5.35199686E8</v>
      </c>
      <c r="F532" s="12">
        <f>E532/'HUMAN RESOURCES'!I532</f>
        <v>783.5083775</v>
      </c>
      <c r="G532" s="8">
        <v>0.038</v>
      </c>
      <c r="H532" s="8">
        <v>31.0</v>
      </c>
      <c r="I532" s="8">
        <v>0.105</v>
      </c>
      <c r="J532" s="34">
        <f t="array" ref="J532:K532">VLOOKUP(A532,ENERGY!$A$2:$F$2692,{5,6},0)</f>
        <v>14338</v>
      </c>
      <c r="K532" s="14">
        <v>99.0</v>
      </c>
      <c r="L532" s="14">
        <f>J532/'HUMAN RESOURCES'!I532</f>
        <v>0.02099019004</v>
      </c>
      <c r="M532" s="14">
        <f>K532/'HUMAN RESOURCES'!I532</f>
        <v>0.0001449315674</v>
      </c>
      <c r="N532" s="34">
        <f t="array" ref="N532:V532">VLOOKUP(A532,'HUMAN RESOURCES'!$A$2:$M$2692,{2,3,4,5,6,7,8,9,10},0)</f>
        <v>0.037</v>
      </c>
      <c r="O532" s="14">
        <v>0.063</v>
      </c>
      <c r="P532" s="14">
        <v>62.0</v>
      </c>
      <c r="Q532" s="14">
        <v>59.0</v>
      </c>
      <c r="R532" s="14">
        <v>0.422</v>
      </c>
      <c r="S532" s="14">
        <v>0.549</v>
      </c>
      <c r="T532" s="14">
        <v>0.029</v>
      </c>
      <c r="U532" s="14">
        <v>683081.0</v>
      </c>
      <c r="V532" s="14">
        <v>0.279</v>
      </c>
      <c r="W532" s="34">
        <f t="array" ref="W532:X532">VLOOKUP(A532,TOURISM!$A$2:$F$2692,{3,6},0)</f>
        <v>35000000</v>
      </c>
      <c r="X532" s="35">
        <v>1.9E7</v>
      </c>
      <c r="Y532" s="34">
        <f>X532/'HUMAN RESOURCES'!I532</f>
        <v>27.8151493</v>
      </c>
      <c r="Z532" s="34">
        <f t="array" ref="Z532:AE532">VLOOKUP(A532,BUSINESS!$A$2:$J$2692,{4,5,6,7,8,9},0)</f>
        <v>2.179</v>
      </c>
      <c r="AA532" s="14">
        <v>22.0</v>
      </c>
      <c r="AB532" s="14">
        <v>94.0</v>
      </c>
      <c r="AC532" s="14">
        <v>100.0</v>
      </c>
      <c r="AD532" s="14">
        <v>0.051</v>
      </c>
      <c r="AE532" s="14">
        <v>0.242</v>
      </c>
      <c r="AF532" s="14"/>
      <c r="AG532" s="14"/>
      <c r="AH532" s="14"/>
    </row>
    <row r="533">
      <c r="A533" s="32" t="str">
        <f t="shared" si="1"/>
        <v>Comoros-Africa2011</v>
      </c>
      <c r="B533" s="32" t="s">
        <v>98</v>
      </c>
      <c r="C533" s="33" t="s">
        <v>52</v>
      </c>
      <c r="D533" s="8" t="s">
        <v>57</v>
      </c>
      <c r="E533" s="12">
        <v>5.43376206E8</v>
      </c>
      <c r="F533" s="12">
        <f>E533/'HUMAN RESOURCES'!I533</f>
        <v>776.0122676</v>
      </c>
      <c r="G533" s="8">
        <v>0.034</v>
      </c>
      <c r="H533" s="8">
        <v>27.0</v>
      </c>
      <c r="I533" s="8">
        <v>0.105</v>
      </c>
      <c r="J533" s="34">
        <f t="array" ref="J533:K533">VLOOKUP(A533,ENERGY!$A$2:$F$2692,{5,6},0)</f>
        <v>14338</v>
      </c>
      <c r="K533" s="14">
        <v>84.0</v>
      </c>
      <c r="L533" s="14">
        <f>J533/'HUMAN RESOURCES'!I533</f>
        <v>0.02047653867</v>
      </c>
      <c r="M533" s="14">
        <f>K533/'HUMAN RESOURCES'!I533</f>
        <v>0.0001199629829</v>
      </c>
      <c r="N533" s="34">
        <f t="array" ref="N533:V533">VLOOKUP(A533,'HUMAN RESOURCES'!$A$2:$M$2692,{2,3,4,5,6,7,8,9,10},0)</f>
        <v>0.036</v>
      </c>
      <c r="O533" s="14">
        <v>0.061</v>
      </c>
      <c r="P533" s="14">
        <v>62.0</v>
      </c>
      <c r="Q533" s="14">
        <v>59.0</v>
      </c>
      <c r="R533" s="14">
        <v>0.422</v>
      </c>
      <c r="S533" s="14">
        <v>0.549</v>
      </c>
      <c r="T533" s="14">
        <v>0.029</v>
      </c>
      <c r="U533" s="14">
        <v>700216.0</v>
      </c>
      <c r="V533" s="14">
        <v>0.28</v>
      </c>
      <c r="W533" s="34">
        <f t="array" ref="W533:X533">VLOOKUP(A533,TOURISM!$A$2:$F$2692,{3,6},0)</f>
        <v>42000000</v>
      </c>
      <c r="X533" s="35">
        <v>2.0E7</v>
      </c>
      <c r="Y533" s="34">
        <f>X533/'HUMAN RESOURCES'!I533</f>
        <v>28.56261496</v>
      </c>
      <c r="Z533" s="34">
        <f t="array" ref="Z533:AE533">VLOOKUP(A533,BUSINESS!$A$2:$J$2692,{4,5,6,7,8,9},0)</f>
        <v>2.179</v>
      </c>
      <c r="AA533" s="14">
        <v>22.0</v>
      </c>
      <c r="AB533" s="14">
        <v>94.0</v>
      </c>
      <c r="AC533" s="14">
        <v>100.0</v>
      </c>
      <c r="AD533" s="14">
        <v>0.055</v>
      </c>
      <c r="AE533" s="14">
        <v>0.309</v>
      </c>
      <c r="AF533" s="14"/>
      <c r="AG533" s="14"/>
      <c r="AH533" s="14"/>
    </row>
    <row r="534">
      <c r="A534" s="32" t="str">
        <f t="shared" si="1"/>
        <v>Comoros-Africa2012</v>
      </c>
      <c r="B534" s="32" t="s">
        <v>98</v>
      </c>
      <c r="C534" s="33" t="s">
        <v>53</v>
      </c>
      <c r="D534" s="8" t="s">
        <v>57</v>
      </c>
      <c r="E534" s="12">
        <v>6.10372697E8</v>
      </c>
      <c r="F534" s="12">
        <f>E534/'HUMAN RESOURCES'!I534</f>
        <v>850.6900975</v>
      </c>
      <c r="G534" s="8">
        <v>0.036</v>
      </c>
      <c r="H534" s="8">
        <v>31.0</v>
      </c>
      <c r="I534" s="8">
        <v>0.105</v>
      </c>
      <c r="J534" s="34">
        <f t="array" ref="J534:K534">VLOOKUP(A534,ENERGY!$A$2:$F$2692,{5,6},0)</f>
        <v>42</v>
      </c>
      <c r="K534" s="14">
        <v>121.0</v>
      </c>
      <c r="L534" s="14">
        <f>J534/'HUMAN RESOURCES'!I534</f>
        <v>0.00005853634061</v>
      </c>
      <c r="M534" s="14">
        <f>K534/'HUMAN RESOURCES'!I534</f>
        <v>0.0001686404099</v>
      </c>
      <c r="N534" s="34">
        <f t="array" ref="N534:V534">VLOOKUP(A534,'HUMAN RESOURCES'!$A$2:$M$2692,{2,3,4,5,6,7,8,9,10},0)</f>
        <v>0.036</v>
      </c>
      <c r="O534" s="14">
        <v>0.059</v>
      </c>
      <c r="P534" s="14">
        <v>62.0</v>
      </c>
      <c r="Q534" s="14">
        <v>59.0</v>
      </c>
      <c r="R534" s="14">
        <v>0.422</v>
      </c>
      <c r="S534" s="14">
        <v>0.55</v>
      </c>
      <c r="T534" s="14">
        <v>0.029</v>
      </c>
      <c r="U534" s="14">
        <v>717503.0</v>
      </c>
      <c r="V534" s="14">
        <v>0.28</v>
      </c>
      <c r="W534" s="34">
        <f t="array" ref="W534:X534">VLOOKUP(A534,TOURISM!$A$2:$F$2692,{3,6},0)</f>
        <v>680000000</v>
      </c>
      <c r="X534" s="35">
        <v>4.48E8</v>
      </c>
      <c r="Y534" s="34">
        <f>X534/'HUMAN RESOURCES'!I534</f>
        <v>624.3876332</v>
      </c>
      <c r="Z534" s="34">
        <f t="array" ref="Z534:AE534">VLOOKUP(A534,BUSINESS!$A$2:$J$2692,{4,5,6,7,8,9},0)</f>
        <v>2.179</v>
      </c>
      <c r="AA534" s="14">
        <v>20.0</v>
      </c>
      <c r="AB534" s="14">
        <v>160.0</v>
      </c>
      <c r="AC534" s="14">
        <v>100.0</v>
      </c>
      <c r="AD534" s="14">
        <v>0.06</v>
      </c>
      <c r="AE534" s="14">
        <v>0.395</v>
      </c>
      <c r="AF534" s="14"/>
      <c r="AG534" s="14"/>
      <c r="AH534" s="14"/>
    </row>
    <row r="535">
      <c r="A535" s="32" t="str">
        <f t="shared" si="1"/>
        <v>Congo (Brazzaville)-Africa2000</v>
      </c>
      <c r="B535" s="32" t="s">
        <v>99</v>
      </c>
      <c r="C535" s="33" t="s">
        <v>40</v>
      </c>
      <c r="D535" s="8" t="s">
        <v>57</v>
      </c>
      <c r="E535" s="12">
        <v>1.3677929162E10</v>
      </c>
      <c r="F535" s="12">
        <f>E535/'HUMAN RESOURCES'!I535</f>
        <v>4375.251635</v>
      </c>
      <c r="G535" s="8">
        <v>0.032</v>
      </c>
      <c r="H535" s="8">
        <v>100.0</v>
      </c>
      <c r="I535" s="8">
        <v>0.148</v>
      </c>
      <c r="J535" s="34">
        <f t="array" ref="J535:K535">VLOOKUP(A535,ENERGY!$A$2:$F$2692,{5,6},0)</f>
        <v>14338</v>
      </c>
      <c r="K535" s="14">
        <v>8529.0</v>
      </c>
      <c r="L535" s="14">
        <f>J535/'HUMAN RESOURCES'!I535</f>
        <v>0.004586392955</v>
      </c>
      <c r="M535" s="14">
        <f>K535/'HUMAN RESOURCES'!I535</f>
        <v>0.002728228868</v>
      </c>
      <c r="N535" s="34">
        <f t="array" ref="N535:V535">VLOOKUP(A535,'HUMAN RESOURCES'!$A$2:$M$2692,{2,3,4,5,6,7,8,9,10},0)</f>
        <v>0.039</v>
      </c>
      <c r="O535" s="14">
        <v>0.077</v>
      </c>
      <c r="P535" s="14">
        <v>53.0</v>
      </c>
      <c r="Q535" s="14">
        <v>51.0</v>
      </c>
      <c r="R535" s="14">
        <v>0.419</v>
      </c>
      <c r="S535" s="14">
        <v>0.545</v>
      </c>
      <c r="T535" s="14">
        <v>0.036</v>
      </c>
      <c r="U535" s="14">
        <v>3126204.0</v>
      </c>
      <c r="V535" s="14">
        <v>0.587</v>
      </c>
      <c r="W535" s="34">
        <f t="array" ref="W535:X535">VLOOKUP(A535,TOURISM!$A$2:$F$2692,{3,6},0)</f>
        <v>12400000</v>
      </c>
      <c r="X535" s="35">
        <v>5.9E7</v>
      </c>
      <c r="Y535" s="34">
        <f>X535/'HUMAN RESOURCES'!I535</f>
        <v>18.87272872</v>
      </c>
      <c r="Z535" s="34">
        <f t="array" ref="Z535:AE535">VLOOKUP(A535,BUSINESS!$A$2:$J$2692,{4,5,6,7,8,9},0)</f>
        <v>0.489</v>
      </c>
      <c r="AA535" s="14">
        <v>26.0</v>
      </c>
      <c r="AB535" s="14">
        <v>94.0</v>
      </c>
      <c r="AC535" s="14">
        <v>302.0</v>
      </c>
      <c r="AD535" s="14">
        <v>0.0</v>
      </c>
      <c r="AE535" s="14">
        <v>0.022</v>
      </c>
      <c r="AF535" s="14"/>
      <c r="AG535" s="14"/>
      <c r="AH535" s="14"/>
    </row>
    <row r="536">
      <c r="A536" s="32" t="str">
        <f t="shared" si="1"/>
        <v>Congo (Brazzaville)-Africa2001</v>
      </c>
      <c r="B536" s="32" t="s">
        <v>99</v>
      </c>
      <c r="C536" s="33" t="s">
        <v>42</v>
      </c>
      <c r="D536" s="8" t="s">
        <v>57</v>
      </c>
      <c r="E536" s="12">
        <v>3.219910666E9</v>
      </c>
      <c r="F536" s="12">
        <f>E536/'HUMAN RESOURCES'!I536</f>
        <v>1004.45299</v>
      </c>
      <c r="G536" s="8">
        <v>0.021</v>
      </c>
      <c r="H536" s="8">
        <v>22.0</v>
      </c>
      <c r="I536" s="8">
        <v>0.22</v>
      </c>
      <c r="J536" s="34">
        <f t="array" ref="J536:K536">VLOOKUP(A536,ENERGY!$A$2:$F$2692,{5,6},0)</f>
        <v>1659</v>
      </c>
      <c r="K536" s="14">
        <v>8529.0</v>
      </c>
      <c r="L536" s="14">
        <f>J536/'HUMAN RESOURCES'!I536</f>
        <v>0.0005175260073</v>
      </c>
      <c r="M536" s="14">
        <f>K536/'HUMAN RESOURCES'!I536</f>
        <v>0.002660626472</v>
      </c>
      <c r="N536" s="34">
        <f t="array" ref="N536:V536">VLOOKUP(A536,'HUMAN RESOURCES'!$A$2:$M$2692,{2,3,4,5,6,7,8,9,10},0)</f>
        <v>0.039</v>
      </c>
      <c r="O536" s="14">
        <v>0.075</v>
      </c>
      <c r="P536" s="14">
        <v>54.0</v>
      </c>
      <c r="Q536" s="14">
        <v>51.0</v>
      </c>
      <c r="R536" s="14">
        <v>0.419</v>
      </c>
      <c r="S536" s="14">
        <v>0.545</v>
      </c>
      <c r="T536" s="14">
        <v>0.036</v>
      </c>
      <c r="U536" s="14">
        <v>3205636.0</v>
      </c>
      <c r="V536" s="14">
        <v>0.592</v>
      </c>
      <c r="W536" s="34">
        <f t="array" ref="W536:X536">VLOOKUP(A536,TOURISM!$A$2:$F$2692,{3,6},0)</f>
        <v>22600000</v>
      </c>
      <c r="X536" s="35">
        <v>8.2E7</v>
      </c>
      <c r="Y536" s="34">
        <f>X536/'HUMAN RESOURCES'!I536</f>
        <v>25.57994732</v>
      </c>
      <c r="Z536" s="34">
        <f t="array" ref="Z536:AE536">VLOOKUP(A536,BUSINESS!$A$2:$J$2692,{4,5,6,7,8,9},0)</f>
        <v>0.489</v>
      </c>
      <c r="AA536" s="14">
        <v>26.0</v>
      </c>
      <c r="AB536" s="14">
        <v>94.0</v>
      </c>
      <c r="AC536" s="14">
        <v>302.0</v>
      </c>
      <c r="AD536" s="14">
        <v>0.0</v>
      </c>
      <c r="AE536" s="14">
        <v>0.047</v>
      </c>
      <c r="AF536" s="14"/>
      <c r="AG536" s="14"/>
      <c r="AH536" s="14"/>
    </row>
    <row r="537">
      <c r="A537" s="32" t="str">
        <f t="shared" si="1"/>
        <v>Congo (Brazzaville)-Africa2002</v>
      </c>
      <c r="B537" s="32" t="s">
        <v>99</v>
      </c>
      <c r="C537" s="33" t="s">
        <v>43</v>
      </c>
      <c r="D537" s="8" t="s">
        <v>57</v>
      </c>
      <c r="E537" s="12">
        <v>2.794259756E9</v>
      </c>
      <c r="F537" s="12">
        <f>E537/'HUMAN RESOURCES'!I537</f>
        <v>850.943627</v>
      </c>
      <c r="G537" s="8">
        <v>0.024</v>
      </c>
      <c r="H537" s="8">
        <v>21.0</v>
      </c>
      <c r="I537" s="8">
        <v>0.207</v>
      </c>
      <c r="J537" s="34">
        <f t="array" ref="J537:K537">VLOOKUP(A537,ENERGY!$A$2:$F$2692,{5,6},0)</f>
        <v>1511</v>
      </c>
      <c r="K537" s="14">
        <v>2028.0</v>
      </c>
      <c r="L537" s="14">
        <f>J537/'HUMAN RESOURCES'!I537</f>
        <v>0.0004601489957</v>
      </c>
      <c r="M537" s="14">
        <f>K537/'HUMAN RESOURCES'!I537</f>
        <v>0.000617592431</v>
      </c>
      <c r="N537" s="34">
        <f t="array" ref="N537:V537">VLOOKUP(A537,'HUMAN RESOURCES'!$A$2:$M$2692,{2,3,4,5,6,7,8,9,10},0)</f>
        <v>0.039</v>
      </c>
      <c r="O537" s="14">
        <v>0.073</v>
      </c>
      <c r="P537" s="14">
        <v>54.0</v>
      </c>
      <c r="Q537" s="14">
        <v>52.0</v>
      </c>
      <c r="R537" s="14">
        <v>0.42</v>
      </c>
      <c r="S537" s="14">
        <v>0.545</v>
      </c>
      <c r="T537" s="14">
        <v>0.036</v>
      </c>
      <c r="U537" s="14">
        <v>3283719.0</v>
      </c>
      <c r="V537" s="14">
        <v>0.596</v>
      </c>
      <c r="W537" s="34">
        <f t="array" ref="W537:X537">VLOOKUP(A537,TOURISM!$A$2:$F$2692,{3,6},0)</f>
        <v>25600000</v>
      </c>
      <c r="X537" s="35">
        <v>8.5E7</v>
      </c>
      <c r="Y537" s="34">
        <f>X537/'HUMAN RESOURCES'!I537</f>
        <v>25.88528434</v>
      </c>
      <c r="Z537" s="34">
        <f t="array" ref="Z537:AE537">VLOOKUP(A537,BUSINESS!$A$2:$J$2692,{4,5,6,7,8,9},0)</f>
        <v>0.489</v>
      </c>
      <c r="AA537" s="14">
        <v>26.0</v>
      </c>
      <c r="AB537" s="14">
        <v>94.0</v>
      </c>
      <c r="AC537" s="14">
        <v>302.0</v>
      </c>
      <c r="AD537" s="14">
        <v>0.002</v>
      </c>
      <c r="AE537" s="14">
        <v>0.068</v>
      </c>
      <c r="AF537" s="14"/>
      <c r="AG537" s="14"/>
      <c r="AH537" s="14"/>
    </row>
    <row r="538">
      <c r="A538" s="32" t="str">
        <f t="shared" si="1"/>
        <v>Congo (Brazzaville)-Africa2003</v>
      </c>
      <c r="B538" s="32" t="s">
        <v>99</v>
      </c>
      <c r="C538" s="33" t="s">
        <v>44</v>
      </c>
      <c r="D538" s="8" t="s">
        <v>57</v>
      </c>
      <c r="E538" s="12">
        <v>3.019993723E9</v>
      </c>
      <c r="F538" s="12">
        <f>E538/'HUMAN RESOURCES'!I538</f>
        <v>897.894262</v>
      </c>
      <c r="G538" s="8">
        <v>0.025</v>
      </c>
      <c r="H538" s="8">
        <v>23.0</v>
      </c>
      <c r="I538" s="8">
        <v>0.18</v>
      </c>
      <c r="J538" s="34">
        <f t="array" ref="J538:K538">VLOOKUP(A538,ENERGY!$A$2:$F$2692,{5,6},0)</f>
        <v>1416</v>
      </c>
      <c r="K538" s="14">
        <v>1885.0</v>
      </c>
      <c r="L538" s="14">
        <f>J538/'HUMAN RESOURCES'!I538</f>
        <v>0.0004210003039</v>
      </c>
      <c r="M538" s="14">
        <f>K538/'HUMAN RESOURCES'!I538</f>
        <v>0.0005604417887</v>
      </c>
      <c r="N538" s="34">
        <f t="array" ref="N538:V538">VLOOKUP(A538,'HUMAN RESOURCES'!$A$2:$M$2692,{2,3,4,5,6,7,8,9,10},0)</f>
        <v>0.039</v>
      </c>
      <c r="O538" s="14">
        <v>0.07</v>
      </c>
      <c r="P538" s="14">
        <v>54.0</v>
      </c>
      <c r="Q538" s="14">
        <v>52.0</v>
      </c>
      <c r="R538" s="14">
        <v>0.421</v>
      </c>
      <c r="S538" s="14">
        <v>0.544</v>
      </c>
      <c r="T538" s="14">
        <v>0.036</v>
      </c>
      <c r="U538" s="14">
        <v>3363418.0</v>
      </c>
      <c r="V538" s="14">
        <v>0.601</v>
      </c>
      <c r="W538" s="34">
        <f t="array" ref="W538:X538">VLOOKUP(A538,TOURISM!$A$2:$F$2692,{3,6},0)</f>
        <v>30000000</v>
      </c>
      <c r="X538" s="35">
        <v>1.18E8</v>
      </c>
      <c r="Y538" s="34">
        <f>X538/'HUMAN RESOURCES'!I538</f>
        <v>35.08335865</v>
      </c>
      <c r="Z538" s="34">
        <f t="array" ref="Z538:AE538">VLOOKUP(A538,BUSINESS!$A$2:$J$2692,{4,5,6,7,8,9},0)</f>
        <v>0.489</v>
      </c>
      <c r="AA538" s="14">
        <v>37.0</v>
      </c>
      <c r="AB538" s="14">
        <v>94.0</v>
      </c>
      <c r="AC538" s="14">
        <v>302.0</v>
      </c>
      <c r="AD538" s="14">
        <v>0.005</v>
      </c>
      <c r="AE538" s="14">
        <v>0.098</v>
      </c>
      <c r="AF538" s="14"/>
      <c r="AG538" s="14"/>
      <c r="AH538" s="14"/>
    </row>
    <row r="539">
      <c r="A539" s="32" t="str">
        <f t="shared" si="1"/>
        <v>Congo (Brazzaville)-Africa2004</v>
      </c>
      <c r="B539" s="32" t="s">
        <v>99</v>
      </c>
      <c r="C539" s="33" t="s">
        <v>45</v>
      </c>
      <c r="D539" s="8" t="s">
        <v>57</v>
      </c>
      <c r="E539" s="12">
        <v>3.495868725E9</v>
      </c>
      <c r="F539" s="12">
        <f>E539/'HUMAN RESOURCES'!I539</f>
        <v>1013.62787</v>
      </c>
      <c r="G539" s="8">
        <v>0.026</v>
      </c>
      <c r="H539" s="8">
        <v>27.0</v>
      </c>
      <c r="I539" s="8">
        <v>0.18</v>
      </c>
      <c r="J539" s="34">
        <f t="array" ref="J539:K539">VLOOKUP(A539,ENERGY!$A$2:$F$2692,{5,6},0)</f>
        <v>1260</v>
      </c>
      <c r="K539" s="14">
        <v>1474.0</v>
      </c>
      <c r="L539" s="14">
        <f>J539/'HUMAN RESOURCES'!I539</f>
        <v>0.0003653372643</v>
      </c>
      <c r="M539" s="14">
        <f>K539/'HUMAN RESOURCES'!I539</f>
        <v>0.0004273866092</v>
      </c>
      <c r="N539" s="34">
        <f t="array" ref="N539:V539">VLOOKUP(A539,'HUMAN RESOURCES'!$A$2:$M$2692,{2,3,4,5,6,7,8,9,10},0)</f>
        <v>0.039</v>
      </c>
      <c r="O539" s="14">
        <v>0.066</v>
      </c>
      <c r="P539" s="14">
        <v>55.0</v>
      </c>
      <c r="Q539" s="14">
        <v>52.0</v>
      </c>
      <c r="R539" s="14">
        <v>0.422</v>
      </c>
      <c r="S539" s="14">
        <v>0.543</v>
      </c>
      <c r="T539" s="14">
        <v>0.035</v>
      </c>
      <c r="U539" s="14">
        <v>3448868.0</v>
      </c>
      <c r="V539" s="14">
        <v>0.605</v>
      </c>
      <c r="W539" s="34">
        <f t="array" ref="W539:X539">VLOOKUP(A539,TOURISM!$A$2:$F$2692,{3,6},0)</f>
        <v>23100000</v>
      </c>
      <c r="X539" s="35">
        <v>1.76E8</v>
      </c>
      <c r="Y539" s="34">
        <f>X539/'HUMAN RESOURCES'!I539</f>
        <v>51.03123692</v>
      </c>
      <c r="Z539" s="34">
        <f t="array" ref="Z539:AE539">VLOOKUP(A539,BUSINESS!$A$2:$J$2692,{4,5,6,7,8,9},0)</f>
        <v>0.489</v>
      </c>
      <c r="AA539" s="14">
        <v>37.0</v>
      </c>
      <c r="AB539" s="14">
        <v>94.0</v>
      </c>
      <c r="AC539" s="14">
        <v>302.0</v>
      </c>
      <c r="AD539" s="14">
        <v>0.011</v>
      </c>
      <c r="AE539" s="14">
        <v>0.111</v>
      </c>
      <c r="AF539" s="14"/>
      <c r="AG539" s="14"/>
      <c r="AH539" s="14"/>
    </row>
    <row r="540">
      <c r="A540" s="32" t="str">
        <f t="shared" si="1"/>
        <v>Congo (Brazzaville)-Africa2005</v>
      </c>
      <c r="B540" s="32" t="s">
        <v>99</v>
      </c>
      <c r="C540" s="33" t="s">
        <v>46</v>
      </c>
      <c r="D540" s="8" t="s">
        <v>57</v>
      </c>
      <c r="E540" s="12">
        <v>4.648628839E9</v>
      </c>
      <c r="F540" s="12">
        <f>E540/'HUMAN RESOURCES'!I540</f>
        <v>1312.109328</v>
      </c>
      <c r="G540" s="8">
        <v>0.026</v>
      </c>
      <c r="H540" s="8">
        <v>34.0</v>
      </c>
      <c r="I540" s="8">
        <v>0.18</v>
      </c>
      <c r="J540" s="34">
        <f t="array" ref="J540:K540">VLOOKUP(A540,ENERGY!$A$2:$F$2692,{5,6},0)</f>
        <v>884</v>
      </c>
      <c r="K540" s="14">
        <v>862.0</v>
      </c>
      <c r="L540" s="14">
        <f>J540/'HUMAN RESOURCES'!I540</f>
        <v>0.0002495154348</v>
      </c>
      <c r="M540" s="14">
        <f>K540/'HUMAN RESOURCES'!I540</f>
        <v>0.0002433057747</v>
      </c>
      <c r="N540" s="34">
        <f t="array" ref="N540:V540">VLOOKUP(A540,'HUMAN RESOURCES'!$A$2:$M$2692,{2,3,4,5,6,7,8,9,10},0)</f>
        <v>0.039</v>
      </c>
      <c r="O540" s="14">
        <v>0.062</v>
      </c>
      <c r="P540" s="14">
        <v>55.0</v>
      </c>
      <c r="Q540" s="14">
        <v>53.0</v>
      </c>
      <c r="R540" s="14">
        <v>0.422</v>
      </c>
      <c r="S540" s="14">
        <v>0.543</v>
      </c>
      <c r="T540" s="14">
        <v>0.035</v>
      </c>
      <c r="U540" s="14">
        <v>3542867.0</v>
      </c>
      <c r="V540" s="14">
        <v>0.61</v>
      </c>
      <c r="W540" s="34">
        <f t="array" ref="W540:X540">VLOOKUP(A540,TOURISM!$A$2:$F$2692,{3,6},0)</f>
        <v>40000000</v>
      </c>
      <c r="X540" s="35">
        <v>1.12E8</v>
      </c>
      <c r="Y540" s="34">
        <f>X540/'HUMAN RESOURCES'!I540</f>
        <v>31.61281527</v>
      </c>
      <c r="Z540" s="34">
        <f t="array" ref="Z540:AE540">VLOOKUP(A540,BUSINESS!$A$2:$J$2692,{4,5,6,7,8,9},0)</f>
        <v>0.649</v>
      </c>
      <c r="AA540" s="14">
        <v>37.0</v>
      </c>
      <c r="AB540" s="14">
        <v>94.0</v>
      </c>
      <c r="AC540" s="14">
        <v>606.0</v>
      </c>
      <c r="AD540" s="14">
        <v>0.015</v>
      </c>
      <c r="AE540" s="14">
        <v>0.158</v>
      </c>
      <c r="AF540" s="14"/>
      <c r="AG540" s="14"/>
      <c r="AH540" s="14"/>
    </row>
    <row r="541">
      <c r="A541" s="32" t="str">
        <f t="shared" si="1"/>
        <v>Congo (Brazzaville)-Africa2006</v>
      </c>
      <c r="B541" s="32" t="s">
        <v>99</v>
      </c>
      <c r="C541" s="33" t="s">
        <v>47</v>
      </c>
      <c r="D541" s="8" t="s">
        <v>57</v>
      </c>
      <c r="E541" s="12">
        <v>6.087002682E9</v>
      </c>
      <c r="F541" s="12">
        <f>E541/'HUMAN RESOURCES'!I541</f>
        <v>1669.202604</v>
      </c>
      <c r="G541" s="8">
        <v>0.024</v>
      </c>
      <c r="H541" s="8">
        <v>42.0</v>
      </c>
      <c r="I541" s="8">
        <v>0.177</v>
      </c>
      <c r="J541" s="34">
        <f t="array" ref="J541:K541">VLOOKUP(A541,ENERGY!$A$2:$F$2692,{5,6},0)</f>
        <v>1020</v>
      </c>
      <c r="K541" s="14">
        <v>1181.0</v>
      </c>
      <c r="L541" s="14">
        <f>J541/'HUMAN RESOURCES'!I541</f>
        <v>0.0002797085437</v>
      </c>
      <c r="M541" s="14">
        <f>K541/'HUMAN RESOURCES'!I541</f>
        <v>0.0003238586178</v>
      </c>
      <c r="N541" s="34">
        <f t="array" ref="N541:V541">VLOOKUP(A541,'HUMAN RESOURCES'!$A$2:$M$2692,{2,3,4,5,6,7,8,9,10},0)</f>
        <v>0.039</v>
      </c>
      <c r="O541" s="14">
        <v>0.057</v>
      </c>
      <c r="P541" s="14">
        <v>56.0</v>
      </c>
      <c r="Q541" s="14">
        <v>53.0</v>
      </c>
      <c r="R541" s="14">
        <v>0.422</v>
      </c>
      <c r="S541" s="14">
        <v>0.543</v>
      </c>
      <c r="T541" s="14">
        <v>0.035</v>
      </c>
      <c r="U541" s="14">
        <v>3646653.0</v>
      </c>
      <c r="V541" s="14">
        <v>0.614</v>
      </c>
      <c r="W541" s="34">
        <f t="array" ref="W541:X541">VLOOKUP(A541,TOURISM!$A$2:$F$2692,{3,6},0)</f>
        <v>45000000</v>
      </c>
      <c r="X541" s="35">
        <v>1.32E8</v>
      </c>
      <c r="Y541" s="34">
        <f>X541/'HUMAN RESOURCES'!I541</f>
        <v>36.19757624</v>
      </c>
      <c r="Z541" s="34">
        <f t="array" ref="Z541:AE541">VLOOKUP(A541,BUSINESS!$A$2:$J$2692,{4,5,6,7,8,9},0)</f>
        <v>0.649</v>
      </c>
      <c r="AA541" s="14">
        <v>37.0</v>
      </c>
      <c r="AB541" s="14">
        <v>94.0</v>
      </c>
      <c r="AC541" s="14">
        <v>606.0</v>
      </c>
      <c r="AD541" s="14">
        <v>0.02</v>
      </c>
      <c r="AE541" s="14">
        <v>0.252</v>
      </c>
      <c r="AF541" s="14"/>
      <c r="AG541" s="14"/>
      <c r="AH541" s="14"/>
    </row>
    <row r="542">
      <c r="A542" s="32" t="str">
        <f t="shared" si="1"/>
        <v>Congo (Brazzaville)-Africa2007</v>
      </c>
      <c r="B542" s="32" t="s">
        <v>99</v>
      </c>
      <c r="C542" s="33" t="s">
        <v>48</v>
      </c>
      <c r="D542" s="8" t="s">
        <v>57</v>
      </c>
      <c r="E542" s="12">
        <v>7.731261169E9</v>
      </c>
      <c r="F542" s="12">
        <f>E542/'HUMAN RESOURCES'!I542</f>
        <v>2056.811183</v>
      </c>
      <c r="G542" s="8">
        <v>0.024</v>
      </c>
      <c r="H542" s="8">
        <v>50.0</v>
      </c>
      <c r="I542" s="8">
        <v>0.153</v>
      </c>
      <c r="J542" s="34">
        <f t="array" ref="J542:K542">VLOOKUP(A542,ENERGY!$A$2:$F$2692,{5,6},0)</f>
        <v>1209</v>
      </c>
      <c r="K542" s="14">
        <v>1437.0</v>
      </c>
      <c r="L542" s="14">
        <f>J542/'HUMAN RESOURCES'!I542</f>
        <v>0.0003216402429</v>
      </c>
      <c r="M542" s="14">
        <f>K542/'HUMAN RESOURCES'!I542</f>
        <v>0.0003822969636</v>
      </c>
      <c r="N542" s="34">
        <f t="array" ref="N542:V542">VLOOKUP(A542,'HUMAN RESOURCES'!$A$2:$M$2692,{2,3,4,5,6,7,8,9,10},0)</f>
        <v>0.039</v>
      </c>
      <c r="O542" s="14">
        <v>0.053</v>
      </c>
      <c r="P542" s="14">
        <v>57.0</v>
      </c>
      <c r="Q542" s="14">
        <v>54.0</v>
      </c>
      <c r="R542" s="14">
        <v>0.422</v>
      </c>
      <c r="S542" s="14">
        <v>0.543</v>
      </c>
      <c r="T542" s="14">
        <v>0.035</v>
      </c>
      <c r="U542" s="14">
        <v>3758858.0</v>
      </c>
      <c r="V542" s="14">
        <v>0.619</v>
      </c>
      <c r="W542" s="34">
        <f t="array" ref="W542:X542">VLOOKUP(A542,TOURISM!$A$2:$F$2692,{3,6},0)</f>
        <v>54000000</v>
      </c>
      <c r="X542" s="35">
        <v>1.68E8</v>
      </c>
      <c r="Y542" s="34">
        <f>X542/'HUMAN RESOURCES'!I542</f>
        <v>44.69442581</v>
      </c>
      <c r="Z542" s="34">
        <f t="array" ref="Z542:AE542">VLOOKUP(A542,BUSINESS!$A$2:$J$2692,{4,5,6,7,8,9},0)</f>
        <v>0.649</v>
      </c>
      <c r="AA542" s="14">
        <v>37.0</v>
      </c>
      <c r="AB542" s="14">
        <v>94.0</v>
      </c>
      <c r="AC542" s="14">
        <v>606.0</v>
      </c>
      <c r="AD542" s="14">
        <v>0.028</v>
      </c>
      <c r="AE542" s="14">
        <v>0.343</v>
      </c>
      <c r="AF542" s="14"/>
      <c r="AG542" s="14"/>
      <c r="AH542" s="14"/>
    </row>
    <row r="543">
      <c r="A543" s="32" t="str">
        <f t="shared" si="1"/>
        <v>Congo (Brazzaville)-Africa2008</v>
      </c>
      <c r="B543" s="32" t="s">
        <v>99</v>
      </c>
      <c r="C543" s="33" t="s">
        <v>49</v>
      </c>
      <c r="D543" s="8" t="s">
        <v>57</v>
      </c>
      <c r="E543" s="12">
        <v>8.394688589E9</v>
      </c>
      <c r="F543" s="12">
        <f>E543/'HUMAN RESOURCES'!I543</f>
        <v>2165.546944</v>
      </c>
      <c r="G543" s="8">
        <v>0.025</v>
      </c>
      <c r="H543" s="8">
        <v>57.0</v>
      </c>
      <c r="I543" s="8">
        <v>0.15</v>
      </c>
      <c r="J543" s="34">
        <f t="array" ref="J543:K543">VLOOKUP(A543,ENERGY!$A$2:$F$2692,{5,6},0)</f>
        <v>1083</v>
      </c>
      <c r="K543" s="14">
        <v>1456.0</v>
      </c>
      <c r="L543" s="14">
        <f>J543/'HUMAN RESOURCES'!I543</f>
        <v>0.0002793775273</v>
      </c>
      <c r="M543" s="14">
        <f>K543/'HUMAN RESOURCES'!I543</f>
        <v>0.0003755989656</v>
      </c>
      <c r="N543" s="34">
        <f t="array" ref="N543:V543">VLOOKUP(A543,'HUMAN RESOURCES'!$A$2:$M$2692,{2,3,4,5,6,7,8,9,10},0)</f>
        <v>0.039</v>
      </c>
      <c r="O543" s="14">
        <v>0.049</v>
      </c>
      <c r="P543" s="14">
        <v>57.0</v>
      </c>
      <c r="Q543" s="14">
        <v>55.0</v>
      </c>
      <c r="R543" s="14">
        <v>0.422</v>
      </c>
      <c r="S543" s="14">
        <v>0.544</v>
      </c>
      <c r="T543" s="14">
        <v>0.034</v>
      </c>
      <c r="U543" s="14">
        <v>3876475.0</v>
      </c>
      <c r="V543" s="14">
        <v>0.623</v>
      </c>
      <c r="W543" s="34">
        <f t="array" ref="W543:X543">VLOOKUP(A543,TOURISM!$A$2:$F$2692,{3,6},0)</f>
        <v>680000000</v>
      </c>
      <c r="X543" s="35">
        <v>4.48E8</v>
      </c>
      <c r="Y543" s="34">
        <f>X543/'HUMAN RESOURCES'!I543</f>
        <v>115.5689125</v>
      </c>
      <c r="Z543" s="34">
        <f t="array" ref="Z543:AE543">VLOOKUP(A543,BUSINESS!$A$2:$J$2692,{4,5,6,7,8,9},0)</f>
        <v>0.659</v>
      </c>
      <c r="AA543" s="14">
        <v>161.0</v>
      </c>
      <c r="AB543" s="14">
        <v>94.0</v>
      </c>
      <c r="AC543" s="14">
        <v>606.0</v>
      </c>
      <c r="AD543" s="14">
        <v>0.043</v>
      </c>
      <c r="AE543" s="14">
        <v>0.466</v>
      </c>
      <c r="AF543" s="14"/>
      <c r="AG543" s="14"/>
      <c r="AH543" s="14"/>
    </row>
    <row r="544">
      <c r="A544" s="32" t="str">
        <f t="shared" si="1"/>
        <v>Congo (Brazzaville)-Africa2009</v>
      </c>
      <c r="B544" s="32" t="s">
        <v>99</v>
      </c>
      <c r="C544" s="33" t="s">
        <v>50</v>
      </c>
      <c r="D544" s="8" t="s">
        <v>57</v>
      </c>
      <c r="E544" s="12">
        <v>1.1859015181E10</v>
      </c>
      <c r="F544" s="12">
        <f>E544/'HUMAN RESOURCES'!I544</f>
        <v>2968.355895</v>
      </c>
      <c r="G544" s="8">
        <v>0.021</v>
      </c>
      <c r="H544" s="8">
        <v>64.0</v>
      </c>
      <c r="I544" s="8">
        <v>0.148</v>
      </c>
      <c r="J544" s="34">
        <f t="array" ref="J544:K544">VLOOKUP(A544,ENERGY!$A$2:$F$2692,{5,6},0)</f>
        <v>869</v>
      </c>
      <c r="K544" s="14">
        <v>708.0</v>
      </c>
      <c r="L544" s="14">
        <f>J544/'HUMAN RESOURCES'!I544</f>
        <v>0.0002175139532</v>
      </c>
      <c r="M544" s="14">
        <f>K544/'HUMAN RESOURCES'!I544</f>
        <v>0.0001772150505</v>
      </c>
      <c r="N544" s="34">
        <f t="array" ref="N544:V544">VLOOKUP(A544,'HUMAN RESOURCES'!$A$2:$M$2692,{2,3,4,5,6,7,8,9,10},0)</f>
        <v>0.039</v>
      </c>
      <c r="O544" s="14">
        <v>0.045</v>
      </c>
      <c r="P544" s="14">
        <v>58.0</v>
      </c>
      <c r="Q544" s="14">
        <v>55.0</v>
      </c>
      <c r="R544" s="14">
        <v>0.422</v>
      </c>
      <c r="S544" s="14">
        <v>0.544</v>
      </c>
      <c r="T544" s="14">
        <v>0.034</v>
      </c>
      <c r="U544" s="14">
        <v>3995146.0</v>
      </c>
      <c r="V544" s="14">
        <v>0.628</v>
      </c>
      <c r="W544" s="34">
        <f t="array" ref="W544:X544">VLOOKUP(A544,TOURISM!$A$2:$F$2692,{3,6},0)</f>
        <v>680000000</v>
      </c>
      <c r="X544" s="35">
        <v>4.48E8</v>
      </c>
      <c r="Y544" s="34">
        <f>X544/'HUMAN RESOURCES'!I544</f>
        <v>112.1360771</v>
      </c>
      <c r="Z544" s="34">
        <f t="array" ref="Z544:AE544">VLOOKUP(A544,BUSINESS!$A$2:$J$2692,{4,5,6,7,8,9},0)</f>
        <v>0.659</v>
      </c>
      <c r="AA544" s="14">
        <v>161.0</v>
      </c>
      <c r="AB544" s="14">
        <v>94.0</v>
      </c>
      <c r="AC544" s="14">
        <v>606.0</v>
      </c>
      <c r="AD544" s="14">
        <v>0.045</v>
      </c>
      <c r="AE544" s="14">
        <v>0.738</v>
      </c>
      <c r="AF544" s="14"/>
      <c r="AG544" s="14"/>
      <c r="AH544" s="14"/>
    </row>
    <row r="545">
      <c r="A545" s="32" t="str">
        <f t="shared" si="1"/>
        <v>Congo (Brazzaville)-Africa2010</v>
      </c>
      <c r="B545" s="32" t="s">
        <v>99</v>
      </c>
      <c r="C545" s="33" t="s">
        <v>51</v>
      </c>
      <c r="D545" s="8" t="s">
        <v>57</v>
      </c>
      <c r="E545" s="12">
        <v>9.593536719E9</v>
      </c>
      <c r="F545" s="12">
        <f>E545/'HUMAN RESOURCES'!I545</f>
        <v>2333.220255</v>
      </c>
      <c r="G545" s="8">
        <v>0.023</v>
      </c>
      <c r="H545" s="8">
        <v>54.0</v>
      </c>
      <c r="I545" s="8">
        <v>0.148</v>
      </c>
      <c r="J545" s="34">
        <f t="array" ref="J545:K545">VLOOKUP(A545,ENERGY!$A$2:$F$2692,{5,6},0)</f>
        <v>999</v>
      </c>
      <c r="K545" s="14">
        <v>1085.0</v>
      </c>
      <c r="L545" s="14">
        <f>J545/'HUMAN RESOURCES'!I545</f>
        <v>0.0002429643105</v>
      </c>
      <c r="M545" s="14">
        <f>K545/'HUMAN RESOURCES'!I545</f>
        <v>0.0002638801571</v>
      </c>
      <c r="N545" s="34">
        <f t="array" ref="N545:V545">VLOOKUP(A545,'HUMAN RESOURCES'!$A$2:$M$2692,{2,3,4,5,6,7,8,9,10},0)</f>
        <v>0.039</v>
      </c>
      <c r="O545" s="14">
        <v>0.042</v>
      </c>
      <c r="P545" s="14">
        <v>59.0</v>
      </c>
      <c r="Q545" s="14">
        <v>56.0</v>
      </c>
      <c r="R545" s="14">
        <v>0.422</v>
      </c>
      <c r="S545" s="14">
        <v>0.544</v>
      </c>
      <c r="T545" s="14">
        <v>0.034</v>
      </c>
      <c r="U545" s="14">
        <v>4111715.0</v>
      </c>
      <c r="V545" s="14">
        <v>0.632</v>
      </c>
      <c r="W545" s="34">
        <f t="array" ref="W545:X545">VLOOKUP(A545,TOURISM!$A$2:$F$2692,{3,6},0)</f>
        <v>680000000</v>
      </c>
      <c r="X545" s="35">
        <v>4.48E8</v>
      </c>
      <c r="Y545" s="34">
        <f>X545/'HUMAN RESOURCES'!I545</f>
        <v>108.9569681</v>
      </c>
      <c r="Z545" s="34">
        <f t="array" ref="Z545:AE545">VLOOKUP(A545,BUSINESS!$A$2:$J$2692,{4,5,6,7,8,9},0)</f>
        <v>0.663</v>
      </c>
      <c r="AA545" s="14">
        <v>161.0</v>
      </c>
      <c r="AB545" s="14">
        <v>94.0</v>
      </c>
      <c r="AC545" s="14">
        <v>606.0</v>
      </c>
      <c r="AD545" s="14">
        <v>0.05</v>
      </c>
      <c r="AE545" s="14">
        <v>0.904</v>
      </c>
      <c r="AF545" s="14"/>
      <c r="AG545" s="14"/>
      <c r="AH545" s="14"/>
    </row>
    <row r="546">
      <c r="A546" s="32" t="str">
        <f t="shared" si="1"/>
        <v>Congo (Brazzaville)-Africa2011</v>
      </c>
      <c r="B546" s="32" t="s">
        <v>99</v>
      </c>
      <c r="C546" s="33" t="s">
        <v>52</v>
      </c>
      <c r="D546" s="8" t="s">
        <v>57</v>
      </c>
      <c r="E546" s="12">
        <v>1.2007880067E10</v>
      </c>
      <c r="F546" s="12">
        <f>E546/'HUMAN RESOURCES'!I546</f>
        <v>2841.860317</v>
      </c>
      <c r="G546" s="8">
        <v>0.023</v>
      </c>
      <c r="H546" s="8">
        <v>67.0</v>
      </c>
      <c r="I546" s="8">
        <v>0.148</v>
      </c>
      <c r="J546" s="34">
        <f t="array" ref="J546:K546">VLOOKUP(A546,ENERGY!$A$2:$F$2692,{5,6},0)</f>
        <v>814</v>
      </c>
      <c r="K546" s="14">
        <v>1049.0</v>
      </c>
      <c r="L546" s="14">
        <f>J546/'HUMAN RESOURCES'!I546</f>
        <v>0.0001926463527</v>
      </c>
      <c r="M546" s="14">
        <f>K546/'HUMAN RESOURCES'!I546</f>
        <v>0.0002482629287</v>
      </c>
      <c r="N546" s="34">
        <f t="array" ref="N546:V546">VLOOKUP(A546,'HUMAN RESOURCES'!$A$2:$M$2692,{2,3,4,5,6,7,8,9,10},0)</f>
        <v>0.038</v>
      </c>
      <c r="O546" s="14">
        <v>0.039</v>
      </c>
      <c r="P546" s="14">
        <v>59.0</v>
      </c>
      <c r="Q546" s="14">
        <v>56.0</v>
      </c>
      <c r="R546" s="14">
        <v>0.423</v>
      </c>
      <c r="S546" s="14">
        <v>0.543</v>
      </c>
      <c r="T546" s="14">
        <v>0.034</v>
      </c>
      <c r="U546" s="14">
        <v>4225359.0</v>
      </c>
      <c r="V546" s="14">
        <v>0.637</v>
      </c>
      <c r="W546" s="34">
        <f t="array" ref="W546:X546">VLOOKUP(A546,TOURISM!$A$2:$F$2692,{3,6},0)</f>
        <v>680000000</v>
      </c>
      <c r="X546" s="35">
        <v>4.48E8</v>
      </c>
      <c r="Y546" s="34">
        <f>X546/'HUMAN RESOURCES'!I546</f>
        <v>106.0264938</v>
      </c>
      <c r="Z546" s="34">
        <f t="array" ref="Z546:AE546">VLOOKUP(A546,BUSINESS!$A$2:$J$2692,{4,5,6,7,8,9},0)</f>
        <v>0.653</v>
      </c>
      <c r="AA546" s="14">
        <v>161.0</v>
      </c>
      <c r="AB546" s="14">
        <v>94.0</v>
      </c>
      <c r="AC546" s="14">
        <v>606.0</v>
      </c>
      <c r="AD546" s="14">
        <v>0.056</v>
      </c>
      <c r="AE546" s="14">
        <v>0.919</v>
      </c>
      <c r="AF546" s="14"/>
      <c r="AG546" s="14"/>
      <c r="AH546" s="14"/>
    </row>
    <row r="547">
      <c r="A547" s="32" t="str">
        <f t="shared" si="1"/>
        <v>Congo (Brazzaville)-Africa2012</v>
      </c>
      <c r="B547" s="32" t="s">
        <v>99</v>
      </c>
      <c r="C547" s="33" t="s">
        <v>53</v>
      </c>
      <c r="D547" s="8" t="s">
        <v>57</v>
      </c>
      <c r="E547" s="12">
        <v>1.4425606793E10</v>
      </c>
      <c r="F547" s="12">
        <f>E547/'HUMAN RESOURCES'!I547</f>
        <v>3326.132617</v>
      </c>
      <c r="G547" s="8">
        <v>0.025</v>
      </c>
      <c r="H547" s="8">
        <v>85.0</v>
      </c>
      <c r="I547" s="8">
        <v>0.148</v>
      </c>
      <c r="J547" s="34">
        <f t="array" ref="J547:K547">VLOOKUP(A547,ENERGY!$A$2:$F$2692,{5,6},0)</f>
        <v>1154</v>
      </c>
      <c r="K547" s="14">
        <v>1338.0</v>
      </c>
      <c r="L547" s="14">
        <f>J547/'HUMAN RESOURCES'!I547</f>
        <v>0.0002660794166</v>
      </c>
      <c r="M547" s="14">
        <f>K547/'HUMAN RESOURCES'!I547</f>
        <v>0.0003085045576</v>
      </c>
      <c r="N547" s="34">
        <f t="array" ref="N547:V547">VLOOKUP(A547,'HUMAN RESOURCES'!$A$2:$M$2692,{2,3,4,5,6,7,8,9,10},0)</f>
        <v>0.038</v>
      </c>
      <c r="O547" s="14">
        <v>0.037</v>
      </c>
      <c r="P547" s="14">
        <v>60.0</v>
      </c>
      <c r="Q547" s="14">
        <v>57.0</v>
      </c>
      <c r="R547" s="14">
        <v>0.424</v>
      </c>
      <c r="S547" s="14">
        <v>0.542</v>
      </c>
      <c r="T547" s="14">
        <v>0.034</v>
      </c>
      <c r="U547" s="14">
        <v>4337051.0</v>
      </c>
      <c r="V547" s="14">
        <v>0.641</v>
      </c>
      <c r="W547" s="34">
        <f t="array" ref="W547:X547">VLOOKUP(A547,TOURISM!$A$2:$F$2692,{3,6},0)</f>
        <v>680000000</v>
      </c>
      <c r="X547" s="35">
        <v>4.48E8</v>
      </c>
      <c r="Y547" s="34">
        <f>X547/'HUMAN RESOURCES'!I547</f>
        <v>103.2959954</v>
      </c>
      <c r="Z547" s="34">
        <f t="array" ref="Z547:AE547">VLOOKUP(A547,BUSINESS!$A$2:$J$2692,{4,5,6,7,8,9},0)</f>
        <v>0.649</v>
      </c>
      <c r="AA547" s="14">
        <v>161.0</v>
      </c>
      <c r="AB547" s="14">
        <v>186.0</v>
      </c>
      <c r="AC547" s="14">
        <v>606.0</v>
      </c>
      <c r="AD547" s="14">
        <v>0.061</v>
      </c>
      <c r="AE547" s="14">
        <v>0.988</v>
      </c>
      <c r="AF547" s="14"/>
      <c r="AG547" s="14"/>
      <c r="AH547" s="14"/>
    </row>
    <row r="548">
      <c r="A548" s="32" t="str">
        <f t="shared" si="1"/>
        <v>Congo (Kinshasa)-Africa2000</v>
      </c>
      <c r="B548" s="32" t="s">
        <v>100</v>
      </c>
      <c r="C548" s="33" t="s">
        <v>40</v>
      </c>
      <c r="D548" s="8" t="s">
        <v>57</v>
      </c>
      <c r="E548" s="12">
        <v>2.7452795398E10</v>
      </c>
      <c r="F548" s="12">
        <f>E548/'HUMAN RESOURCES'!I548</f>
        <v>584.7334922</v>
      </c>
      <c r="G548" s="8">
        <v>0.056</v>
      </c>
      <c r="H548" s="8">
        <v>15.0</v>
      </c>
      <c r="I548" s="8">
        <v>0.284</v>
      </c>
      <c r="J548" s="34">
        <f t="array" ref="J548:K548">VLOOKUP(A548,ENERGY!$A$2:$F$2692,{5,6},0)</f>
        <v>14338</v>
      </c>
      <c r="K548" s="14">
        <v>8529.0</v>
      </c>
      <c r="L548" s="14">
        <f>J548/'HUMAN RESOURCES'!I548</f>
        <v>0.0003053936289</v>
      </c>
      <c r="M548" s="14">
        <f>K548/'HUMAN RESOURCES'!I548</f>
        <v>0.0001816642671</v>
      </c>
      <c r="N548" s="34">
        <f t="array" ref="N548:V548">VLOOKUP(A548,'HUMAN RESOURCES'!$A$2:$M$2692,{2,3,4,5,6,7,8,9,10},0)</f>
        <v>0.048</v>
      </c>
      <c r="O548" s="14">
        <v>0.115</v>
      </c>
      <c r="P548" s="14">
        <v>48.0</v>
      </c>
      <c r="Q548" s="14">
        <v>45.0</v>
      </c>
      <c r="R548" s="14">
        <v>0.464</v>
      </c>
      <c r="S548" s="14">
        <v>0.507</v>
      </c>
      <c r="T548" s="14">
        <v>0.028</v>
      </c>
      <c r="U548" s="14">
        <v>4.6949244E7</v>
      </c>
      <c r="V548" s="14">
        <v>0.351</v>
      </c>
      <c r="W548" s="34">
        <f t="array" ref="W548:X548">VLOOKUP(A548,TOURISM!$A$2:$F$2692,{3,6},0)</f>
        <v>680000000</v>
      </c>
      <c r="X548" s="35">
        <v>4.48E8</v>
      </c>
      <c r="Y548" s="34">
        <f>X548/'HUMAN RESOURCES'!I548</f>
        <v>9.542219679</v>
      </c>
      <c r="Z548" s="34">
        <f t="array" ref="Z548:AE548">VLOOKUP(A548,BUSINESS!$A$2:$J$2692,{4,5,6,7,8,9},0)</f>
        <v>0.489</v>
      </c>
      <c r="AA548" s="14">
        <v>26.0</v>
      </c>
      <c r="AB548" s="14">
        <v>94.0</v>
      </c>
      <c r="AC548" s="14">
        <v>302.0</v>
      </c>
      <c r="AD548" s="14">
        <v>0.0</v>
      </c>
      <c r="AE548" s="14">
        <v>0.58</v>
      </c>
      <c r="AF548" s="14"/>
      <c r="AG548" s="14"/>
      <c r="AH548" s="14"/>
    </row>
    <row r="549">
      <c r="A549" s="32" t="str">
        <f t="shared" si="1"/>
        <v>Congo (Kinshasa)-Africa2001</v>
      </c>
      <c r="B549" s="32" t="s">
        <v>100</v>
      </c>
      <c r="C549" s="33" t="s">
        <v>42</v>
      </c>
      <c r="D549" s="8" t="s">
        <v>57</v>
      </c>
      <c r="E549" s="12">
        <v>1.9088046305E10</v>
      </c>
      <c r="F549" s="12">
        <f>E549/'HUMAN RESOURCES'!I549</f>
        <v>396.2885061</v>
      </c>
      <c r="G549" s="8">
        <v>0.048</v>
      </c>
      <c r="H549" s="8">
        <v>14.0</v>
      </c>
      <c r="I549" s="8">
        <v>0.148</v>
      </c>
      <c r="J549" s="34">
        <f t="array" ref="J549:K549">VLOOKUP(A549,ENERGY!$A$2:$F$2692,{5,6},0)</f>
        <v>24497</v>
      </c>
      <c r="K549" s="14">
        <v>8529.0</v>
      </c>
      <c r="L549" s="14">
        <f>J549/'HUMAN RESOURCES'!I549</f>
        <v>0.0005085842405</v>
      </c>
      <c r="M549" s="14">
        <f>K549/'HUMAN RESOURCES'!I549</f>
        <v>0.0001770712735</v>
      </c>
      <c r="N549" s="34">
        <f t="array" ref="N549:V549">VLOOKUP(A549,'HUMAN RESOURCES'!$A$2:$M$2692,{2,3,4,5,6,7,8,9,10},0)</f>
        <v>0.047</v>
      </c>
      <c r="O549" s="14">
        <v>0.114</v>
      </c>
      <c r="P549" s="14">
        <v>48.0</v>
      </c>
      <c r="Q549" s="14">
        <v>45.0</v>
      </c>
      <c r="R549" s="14">
        <v>0.464</v>
      </c>
      <c r="S549" s="14">
        <v>0.507</v>
      </c>
      <c r="T549" s="14">
        <v>0.028</v>
      </c>
      <c r="U549" s="14">
        <v>4.8167045E7</v>
      </c>
      <c r="V549" s="14">
        <v>0.356</v>
      </c>
      <c r="W549" s="34">
        <f t="array" ref="W549:X549">VLOOKUP(A549,TOURISM!$A$2:$F$2692,{3,6},0)</f>
        <v>680000000</v>
      </c>
      <c r="X549" s="35">
        <v>4.48E8</v>
      </c>
      <c r="Y549" s="34">
        <f>X549/'HUMAN RESOURCES'!I549</f>
        <v>9.300965006</v>
      </c>
      <c r="Z549" s="34">
        <f t="array" ref="Z549:AE549">VLOOKUP(A549,BUSINESS!$A$2:$J$2692,{4,5,6,7,8,9},0)</f>
        <v>0.489</v>
      </c>
      <c r="AA549" s="14">
        <v>26.0</v>
      </c>
      <c r="AB549" s="14">
        <v>94.0</v>
      </c>
      <c r="AC549" s="14">
        <v>302.0</v>
      </c>
      <c r="AD549" s="14">
        <v>0.0</v>
      </c>
      <c r="AE549" s="14">
        <v>0.003</v>
      </c>
      <c r="AF549" s="14"/>
      <c r="AG549" s="14"/>
      <c r="AH549" s="14"/>
    </row>
    <row r="550">
      <c r="A550" s="32" t="str">
        <f t="shared" si="1"/>
        <v>Congo (Kinshasa)-Africa2002</v>
      </c>
      <c r="B550" s="32" t="s">
        <v>100</v>
      </c>
      <c r="C550" s="33" t="s">
        <v>43</v>
      </c>
      <c r="D550" s="8" t="s">
        <v>57</v>
      </c>
      <c r="E550" s="12">
        <v>7.4381891E9</v>
      </c>
      <c r="F550" s="12">
        <f>E550/'HUMAN RESOURCES'!I550</f>
        <v>150.2149789</v>
      </c>
      <c r="G550" s="8">
        <v>0.043</v>
      </c>
      <c r="H550" s="8">
        <v>6.0</v>
      </c>
      <c r="I550" s="8">
        <v>0.148</v>
      </c>
      <c r="J550" s="34">
        <f t="array" ref="J550:K550">VLOOKUP(A550,ENERGY!$A$2:$F$2692,{5,6},0)</f>
        <v>23766</v>
      </c>
      <c r="K550" s="14">
        <v>3040.0</v>
      </c>
      <c r="L550" s="14">
        <f>J550/'HUMAN RESOURCES'!I550</f>
        <v>0.0004799567663</v>
      </c>
      <c r="M550" s="14">
        <f>K550/'HUMAN RESOURCES'!I550</f>
        <v>0.00006139310652</v>
      </c>
      <c r="N550" s="34">
        <f t="array" ref="N550:V550">VLOOKUP(A550,'HUMAN RESOURCES'!$A$2:$M$2692,{2,3,4,5,6,7,8,9,10},0)</f>
        <v>0.047</v>
      </c>
      <c r="O550" s="14">
        <v>0.113</v>
      </c>
      <c r="P550" s="14">
        <v>48.0</v>
      </c>
      <c r="Q550" s="14">
        <v>46.0</v>
      </c>
      <c r="R550" s="14">
        <v>0.464</v>
      </c>
      <c r="S550" s="14">
        <v>0.508</v>
      </c>
      <c r="T550" s="14">
        <v>0.028</v>
      </c>
      <c r="U550" s="14">
        <v>4.951696E7</v>
      </c>
      <c r="V550" s="14">
        <v>0.361</v>
      </c>
      <c r="W550" s="34">
        <f t="array" ref="W550:X550">VLOOKUP(A550,TOURISM!$A$2:$F$2692,{3,6},0)</f>
        <v>680000000</v>
      </c>
      <c r="X550" s="35">
        <v>4.48E8</v>
      </c>
      <c r="Y550" s="34">
        <f>X550/'HUMAN RESOURCES'!I550</f>
        <v>9.047405172</v>
      </c>
      <c r="Z550" s="34">
        <f t="array" ref="Z550:AE550">VLOOKUP(A550,BUSINESS!$A$2:$J$2692,{4,5,6,7,8,9},0)</f>
        <v>0.489</v>
      </c>
      <c r="AA550" s="14">
        <v>26.0</v>
      </c>
      <c r="AB550" s="14">
        <v>94.0</v>
      </c>
      <c r="AC550" s="14">
        <v>302.0</v>
      </c>
      <c r="AD550" s="14">
        <v>0.001</v>
      </c>
      <c r="AE550" s="14">
        <v>0.011</v>
      </c>
      <c r="AF550" s="14"/>
      <c r="AG550" s="14"/>
      <c r="AH550" s="14"/>
    </row>
    <row r="551">
      <c r="A551" s="32" t="str">
        <f t="shared" si="1"/>
        <v>Congo (Kinshasa)-Africa2003</v>
      </c>
      <c r="B551" s="32" t="s">
        <v>100</v>
      </c>
      <c r="C551" s="33" t="s">
        <v>44</v>
      </c>
      <c r="D551" s="8" t="s">
        <v>57</v>
      </c>
      <c r="E551" s="12">
        <v>8.728037672E9</v>
      </c>
      <c r="F551" s="12">
        <f>E551/'HUMAN RESOURCES'!I551</f>
        <v>171.2309182</v>
      </c>
      <c r="G551" s="8">
        <v>0.042</v>
      </c>
      <c r="H551" s="8">
        <v>5.0</v>
      </c>
      <c r="I551" s="8">
        <v>0.148</v>
      </c>
      <c r="J551" s="34">
        <f t="array" ref="J551:K551">VLOOKUP(A551,ENERGY!$A$2:$F$2692,{5,6},0)</f>
        <v>22925</v>
      </c>
      <c r="K551" s="14">
        <v>2721.0</v>
      </c>
      <c r="L551" s="14">
        <f>J551/'HUMAN RESOURCES'!I551</f>
        <v>0.0004497538792</v>
      </c>
      <c r="M551" s="14">
        <f>K551/'HUMAN RESOURCES'!I551</f>
        <v>0.00005338191081</v>
      </c>
      <c r="N551" s="34">
        <f t="array" ref="N551:V551">VLOOKUP(A551,'HUMAN RESOURCES'!$A$2:$M$2692,{2,3,4,5,6,7,8,9,10},0)</f>
        <v>0.047</v>
      </c>
      <c r="O551" s="14">
        <v>0.111</v>
      </c>
      <c r="P551" s="14">
        <v>49.0</v>
      </c>
      <c r="Q551" s="14">
        <v>46.0</v>
      </c>
      <c r="R551" s="14">
        <v>0.464</v>
      </c>
      <c r="S551" s="14">
        <v>0.508</v>
      </c>
      <c r="T551" s="14">
        <v>0.028</v>
      </c>
      <c r="U551" s="14">
        <v>5.0972323E7</v>
      </c>
      <c r="V551" s="14">
        <v>0.365</v>
      </c>
      <c r="W551" s="34">
        <f t="array" ref="W551:X551">VLOOKUP(A551,TOURISM!$A$2:$F$2692,{3,6},0)</f>
        <v>680000000</v>
      </c>
      <c r="X551" s="35">
        <v>4.48E8</v>
      </c>
      <c r="Y551" s="34">
        <f>X551/'HUMAN RESOURCES'!I551</f>
        <v>8.78908344</v>
      </c>
      <c r="Z551" s="34">
        <f t="array" ref="Z551:AE551">VLOOKUP(A551,BUSINESS!$A$2:$J$2692,{4,5,6,7,8,9},0)</f>
        <v>0.489</v>
      </c>
      <c r="AA551" s="14">
        <v>166.0</v>
      </c>
      <c r="AB551" s="14">
        <v>94.0</v>
      </c>
      <c r="AC551" s="14">
        <v>302.0</v>
      </c>
      <c r="AD551" s="14">
        <v>0.001</v>
      </c>
      <c r="AE551" s="14">
        <v>0.024</v>
      </c>
      <c r="AF551" s="14"/>
      <c r="AG551" s="14"/>
      <c r="AH551" s="14"/>
    </row>
    <row r="552">
      <c r="A552" s="32" t="str">
        <f t="shared" si="1"/>
        <v>Congo (Kinshasa)-Africa2004</v>
      </c>
      <c r="B552" s="32" t="s">
        <v>100</v>
      </c>
      <c r="C552" s="33" t="s">
        <v>45</v>
      </c>
      <c r="D552" s="8" t="s">
        <v>57</v>
      </c>
      <c r="E552" s="12">
        <v>8.937565919E9</v>
      </c>
      <c r="F552" s="12">
        <f>E552/'HUMAN RESOURCES'!I552</f>
        <v>170.2805652</v>
      </c>
      <c r="G552" s="8">
        <v>0.051</v>
      </c>
      <c r="H552" s="8">
        <v>6.0</v>
      </c>
      <c r="I552" s="8">
        <v>0.148</v>
      </c>
      <c r="J552" s="34">
        <f t="array" ref="J552:K552">VLOOKUP(A552,ENERGY!$A$2:$F$2692,{5,6},0)</f>
        <v>22246</v>
      </c>
      <c r="K552" s="14">
        <v>2820.0</v>
      </c>
      <c r="L552" s="14">
        <f>J552/'HUMAN RESOURCES'!I552</f>
        <v>0.0004238359178</v>
      </c>
      <c r="M552" s="14">
        <f>K552/'HUMAN RESOURCES'!I552</f>
        <v>0.00005372728977</v>
      </c>
      <c r="N552" s="34">
        <f t="array" ref="N552:V552">VLOOKUP(A552,'HUMAN RESOURCES'!$A$2:$M$2692,{2,3,4,5,6,7,8,9,10},0)</f>
        <v>0.046</v>
      </c>
      <c r="O552" s="14">
        <v>0.108</v>
      </c>
      <c r="P552" s="14">
        <v>49.0</v>
      </c>
      <c r="Q552" s="14">
        <v>46.0</v>
      </c>
      <c r="R552" s="14">
        <v>0.463</v>
      </c>
      <c r="S552" s="14">
        <v>0.509</v>
      </c>
      <c r="T552" s="14">
        <v>0.028</v>
      </c>
      <c r="U552" s="14">
        <v>5.2487293E7</v>
      </c>
      <c r="V552" s="14">
        <v>0.37</v>
      </c>
      <c r="W552" s="34">
        <f t="array" ref="W552:X552">VLOOKUP(A552,TOURISM!$A$2:$F$2692,{3,6},0)</f>
        <v>680000000</v>
      </c>
      <c r="X552" s="35">
        <v>4.48E8</v>
      </c>
      <c r="Y552" s="34">
        <f>X552/'HUMAN RESOURCES'!I552</f>
        <v>8.535399225</v>
      </c>
      <c r="Z552" s="34">
        <f t="array" ref="Z552:AE552">VLOOKUP(A552,BUSINESS!$A$2:$J$2692,{4,5,6,7,8,9},0)</f>
        <v>0.489</v>
      </c>
      <c r="AA552" s="14">
        <v>133.0</v>
      </c>
      <c r="AB552" s="14">
        <v>94.0</v>
      </c>
      <c r="AC552" s="14">
        <v>302.0</v>
      </c>
      <c r="AD552" s="14">
        <v>0.002</v>
      </c>
      <c r="AE552" s="14">
        <v>0.038</v>
      </c>
      <c r="AF552" s="14"/>
      <c r="AG552" s="14"/>
      <c r="AH552" s="14"/>
    </row>
    <row r="553">
      <c r="A553" s="32" t="str">
        <f t="shared" si="1"/>
        <v>Congo (Kinshasa)-Africa2005</v>
      </c>
      <c r="B553" s="32" t="s">
        <v>100</v>
      </c>
      <c r="C553" s="33" t="s">
        <v>46</v>
      </c>
      <c r="D553" s="8" t="s">
        <v>57</v>
      </c>
      <c r="E553" s="12">
        <v>1.0297481118E10</v>
      </c>
      <c r="F553" s="12">
        <f>E553/'HUMAN RESOURCES'!I553</f>
        <v>190.595257</v>
      </c>
      <c r="G553" s="8">
        <v>0.054</v>
      </c>
      <c r="H553" s="8">
        <v>7.0</v>
      </c>
      <c r="I553" s="8">
        <v>0.148</v>
      </c>
      <c r="J553" s="34">
        <f t="array" ref="J553:K553">VLOOKUP(A553,ENERGY!$A$2:$F$2692,{5,6},0)</f>
        <v>17242</v>
      </c>
      <c r="K553" s="14">
        <v>1566.0</v>
      </c>
      <c r="L553" s="14">
        <f>J553/'HUMAN RESOURCES'!I553</f>
        <v>0.0003191308033</v>
      </c>
      <c r="M553" s="14">
        <f>K553/'HUMAN RESOURCES'!I553</f>
        <v>0.00002898496915</v>
      </c>
      <c r="N553" s="34">
        <f t="array" ref="N553:V553">VLOOKUP(A553,'HUMAN RESOURCES'!$A$2:$M$2692,{2,3,4,5,6,7,8,9,10},0)</f>
        <v>0.046</v>
      </c>
      <c r="O553" s="14">
        <v>0.105</v>
      </c>
      <c r="P553" s="14">
        <v>49.0</v>
      </c>
      <c r="Q553" s="14">
        <v>46.0</v>
      </c>
      <c r="R553" s="14">
        <v>0.462</v>
      </c>
      <c r="S553" s="14">
        <v>0.51</v>
      </c>
      <c r="T553" s="14">
        <v>0.028</v>
      </c>
      <c r="U553" s="14">
        <v>5.4028003E7</v>
      </c>
      <c r="V553" s="14">
        <v>0.375</v>
      </c>
      <c r="W553" s="34">
        <f t="array" ref="W553:X553">VLOOKUP(A553,TOURISM!$A$2:$F$2692,{3,6},0)</f>
        <v>3200000</v>
      </c>
      <c r="X553" s="35">
        <v>5.4E7</v>
      </c>
      <c r="Y553" s="34">
        <f>X553/'HUMAN RESOURCES'!I553</f>
        <v>0.9994816947</v>
      </c>
      <c r="Z553" s="34">
        <f t="array" ref="Z553:AE553">VLOOKUP(A553,BUSINESS!$A$2:$J$2692,{4,5,6,7,8,9},0)</f>
        <v>2.865</v>
      </c>
      <c r="AA553" s="14">
        <v>133.0</v>
      </c>
      <c r="AB553" s="14">
        <v>94.0</v>
      </c>
      <c r="AC553" s="14">
        <v>308.0</v>
      </c>
      <c r="AD553" s="14">
        <v>0.002</v>
      </c>
      <c r="AE553" s="14">
        <v>0.051</v>
      </c>
      <c r="AF553" s="14"/>
      <c r="AG553" s="14"/>
      <c r="AH553" s="14"/>
    </row>
    <row r="554">
      <c r="A554" s="32" t="str">
        <f t="shared" si="1"/>
        <v>Congo (Kinshasa)-Africa2006</v>
      </c>
      <c r="B554" s="32" t="s">
        <v>100</v>
      </c>
      <c r="C554" s="33" t="s">
        <v>47</v>
      </c>
      <c r="D554" s="8" t="s">
        <v>57</v>
      </c>
      <c r="E554" s="12">
        <v>1.1964484458E10</v>
      </c>
      <c r="F554" s="12">
        <f>E554/'HUMAN RESOURCES'!I554</f>
        <v>215.2240349</v>
      </c>
      <c r="G554" s="8">
        <v>0.053</v>
      </c>
      <c r="H554" s="8">
        <v>7.0</v>
      </c>
      <c r="I554" s="8">
        <v>0.148</v>
      </c>
      <c r="J554" s="34">
        <f t="array" ref="J554:K554">VLOOKUP(A554,ENERGY!$A$2:$F$2692,{5,6},0)</f>
        <v>19231</v>
      </c>
      <c r="K554" s="14">
        <v>1936.0</v>
      </c>
      <c r="L554" s="14">
        <f>J554/'HUMAN RESOURCES'!I554</f>
        <v>0.0003459383001</v>
      </c>
      <c r="M554" s="14">
        <f>K554/'HUMAN RESOURCES'!I554</f>
        <v>0.00003482588264</v>
      </c>
      <c r="N554" s="34">
        <f t="array" ref="N554:V554">VLOOKUP(A554,'HUMAN RESOURCES'!$A$2:$M$2692,{2,3,4,5,6,7,8,9,10},0)</f>
        <v>0.046</v>
      </c>
      <c r="O554" s="14">
        <v>0.102</v>
      </c>
      <c r="P554" s="14">
        <v>50.0</v>
      </c>
      <c r="Q554" s="14">
        <v>46.0</v>
      </c>
      <c r="R554" s="14">
        <v>0.461</v>
      </c>
      <c r="S554" s="14">
        <v>0.511</v>
      </c>
      <c r="T554" s="14">
        <v>0.028</v>
      </c>
      <c r="U554" s="14">
        <v>5.5590838E7</v>
      </c>
      <c r="V554" s="14">
        <v>0.38</v>
      </c>
      <c r="W554" s="34">
        <f t="array" ref="W554:X554">VLOOKUP(A554,TOURISM!$A$2:$F$2692,{3,6},0)</f>
        <v>3100000</v>
      </c>
      <c r="X554" s="35">
        <v>9.3E7</v>
      </c>
      <c r="Y554" s="34">
        <f>X554/'HUMAN RESOURCES'!I554</f>
        <v>1.672937544</v>
      </c>
      <c r="Z554" s="34">
        <f t="array" ref="Z554:AE554">VLOOKUP(A554,BUSINESS!$A$2:$J$2692,{4,5,6,7,8,9},0)</f>
        <v>2.865</v>
      </c>
      <c r="AA554" s="14">
        <v>133.0</v>
      </c>
      <c r="AB554" s="14">
        <v>94.0</v>
      </c>
      <c r="AC554" s="14">
        <v>308.0</v>
      </c>
      <c r="AD554" s="14">
        <v>0.003</v>
      </c>
      <c r="AE554" s="14">
        <v>0.079</v>
      </c>
      <c r="AF554" s="14"/>
      <c r="AG554" s="14"/>
      <c r="AH554" s="14"/>
    </row>
    <row r="555">
      <c r="A555" s="32" t="str">
        <f t="shared" si="1"/>
        <v>Congo (Kinshasa)-Africa2007</v>
      </c>
      <c r="B555" s="32" t="s">
        <v>100</v>
      </c>
      <c r="C555" s="33" t="s">
        <v>48</v>
      </c>
      <c r="D555" s="8" t="s">
        <v>57</v>
      </c>
      <c r="E555" s="12">
        <v>1.4296505933E10</v>
      </c>
      <c r="F555" s="12">
        <f>E555/'HUMAN RESOURCES'!I555</f>
        <v>249.9916142</v>
      </c>
      <c r="G555" s="8">
        <v>0.055</v>
      </c>
      <c r="H555" s="8">
        <v>9.0</v>
      </c>
      <c r="I555" s="8">
        <v>0.464</v>
      </c>
      <c r="J555" s="34">
        <f t="array" ref="J555:K555">VLOOKUP(A555,ENERGY!$A$2:$F$2692,{5,6},0)</f>
        <v>21459</v>
      </c>
      <c r="K555" s="14">
        <v>2604.0</v>
      </c>
      <c r="L555" s="14">
        <f>J555/'HUMAN RESOURCES'!I555</f>
        <v>0.0003752364441</v>
      </c>
      <c r="M555" s="14">
        <f>K555/'HUMAN RESOURCES'!I555</f>
        <v>0.0000455340743</v>
      </c>
      <c r="N555" s="34">
        <f t="array" ref="N555:V555">VLOOKUP(A555,'HUMAN RESOURCES'!$A$2:$M$2692,{2,3,4,5,6,7,8,9,10},0)</f>
        <v>0.045</v>
      </c>
      <c r="O555" s="14">
        <v>0.1</v>
      </c>
      <c r="P555" s="14">
        <v>50.0</v>
      </c>
      <c r="Q555" s="14">
        <v>47.0</v>
      </c>
      <c r="R555" s="14">
        <v>0.46</v>
      </c>
      <c r="S555" s="14">
        <v>0.512</v>
      </c>
      <c r="T555" s="14">
        <v>0.028</v>
      </c>
      <c r="U555" s="14">
        <v>5.7187942E7</v>
      </c>
      <c r="V555" s="14">
        <v>0.384</v>
      </c>
      <c r="W555" s="34">
        <f t="array" ref="W555:X555">VLOOKUP(A555,TOURISM!$A$2:$F$2692,{3,6},0)</f>
        <v>700000</v>
      </c>
      <c r="X555" s="35">
        <v>1.09E8</v>
      </c>
      <c r="Y555" s="34">
        <f>X555/'HUMAN RESOURCES'!I555</f>
        <v>1.905996198</v>
      </c>
      <c r="Z555" s="34">
        <f t="array" ref="Z555:AE555">VLOOKUP(A555,BUSINESS!$A$2:$J$2692,{4,5,6,7,8,9},0)</f>
        <v>2.881</v>
      </c>
      <c r="AA555" s="14">
        <v>133.0</v>
      </c>
      <c r="AB555" s="14">
        <v>94.0</v>
      </c>
      <c r="AC555" s="14">
        <v>308.0</v>
      </c>
      <c r="AD555" s="14">
        <v>0.004</v>
      </c>
      <c r="AE555" s="14">
        <v>0.115</v>
      </c>
      <c r="AF555" s="14"/>
      <c r="AG555" s="14"/>
      <c r="AH555" s="14"/>
    </row>
    <row r="556">
      <c r="A556" s="32" t="str">
        <f t="shared" si="1"/>
        <v>Congo (Kinshasa)-Africa2008</v>
      </c>
      <c r="B556" s="32" t="s">
        <v>100</v>
      </c>
      <c r="C556" s="33" t="s">
        <v>49</v>
      </c>
      <c r="D556" s="8" t="s">
        <v>57</v>
      </c>
      <c r="E556" s="12">
        <v>1.6364027647E10</v>
      </c>
      <c r="F556" s="12">
        <f>E556/'HUMAN RESOURCES'!I556</f>
        <v>278.2097124</v>
      </c>
      <c r="G556" s="8">
        <v>0.059</v>
      </c>
      <c r="H556" s="8">
        <v>10.0</v>
      </c>
      <c r="I556" s="8">
        <v>0.47</v>
      </c>
      <c r="J556" s="34">
        <f t="array" ref="J556:K556">VLOOKUP(A556,ENERGY!$A$2:$F$2692,{5,6},0)</f>
        <v>19971</v>
      </c>
      <c r="K556" s="14">
        <v>2226.0</v>
      </c>
      <c r="L556" s="14">
        <f>J556/'HUMAN RESOURCES'!I556</f>
        <v>0.0003395329247</v>
      </c>
      <c r="M556" s="14">
        <f>K556/'HUMAN RESOURCES'!I556</f>
        <v>0.00003784488961</v>
      </c>
      <c r="N556" s="34">
        <f t="array" ref="N556:V556">VLOOKUP(A556,'HUMAN RESOURCES'!$A$2:$M$2692,{2,3,4,5,6,7,8,9,10},0)</f>
        <v>0.045</v>
      </c>
      <c r="O556" s="14">
        <v>0.097</v>
      </c>
      <c r="P556" s="14">
        <v>50.0</v>
      </c>
      <c r="Q556" s="14">
        <v>47.0</v>
      </c>
      <c r="R556" s="14">
        <v>0.458</v>
      </c>
      <c r="S556" s="14">
        <v>0.514</v>
      </c>
      <c r="T556" s="14">
        <v>0.028</v>
      </c>
      <c r="U556" s="14">
        <v>5.8819038E7</v>
      </c>
      <c r="V556" s="14">
        <v>0.389</v>
      </c>
      <c r="W556" s="34">
        <f t="array" ref="W556:X556">VLOOKUP(A556,TOURISM!$A$2:$F$2692,{3,6},0)</f>
        <v>700000</v>
      </c>
      <c r="X556" s="35">
        <v>1.27E8</v>
      </c>
      <c r="Y556" s="34">
        <f>X556/'HUMAN RESOURCES'!I556</f>
        <v>2.159164861</v>
      </c>
      <c r="Z556" s="34">
        <f t="array" ref="Z556:AE556">VLOOKUP(A556,BUSINESS!$A$2:$J$2692,{4,5,6,7,8,9},0)</f>
        <v>2.881</v>
      </c>
      <c r="AA556" s="14">
        <v>133.0</v>
      </c>
      <c r="AB556" s="14">
        <v>94.0</v>
      </c>
      <c r="AC556" s="14">
        <v>308.0</v>
      </c>
      <c r="AD556" s="14">
        <v>0.004</v>
      </c>
      <c r="AE556" s="14">
        <v>0.169</v>
      </c>
      <c r="AF556" s="14"/>
      <c r="AG556" s="14"/>
      <c r="AH556" s="14"/>
    </row>
    <row r="557">
      <c r="A557" s="32" t="str">
        <f t="shared" si="1"/>
        <v>Congo (Kinshasa)-Africa2009</v>
      </c>
      <c r="B557" s="32" t="s">
        <v>100</v>
      </c>
      <c r="C557" s="33" t="s">
        <v>50</v>
      </c>
      <c r="D557" s="8" t="s">
        <v>57</v>
      </c>
      <c r="E557" s="12">
        <v>1.9206060075E10</v>
      </c>
      <c r="F557" s="12">
        <f>E557/'HUMAN RESOURCES'!I557</f>
        <v>317.5275673</v>
      </c>
      <c r="G557" s="8">
        <v>0.073</v>
      </c>
      <c r="H557" s="8">
        <v>15.0</v>
      </c>
      <c r="I557" s="8">
        <v>0.432</v>
      </c>
      <c r="J557" s="34">
        <f t="array" ref="J557:K557">VLOOKUP(A557,ENERGY!$A$2:$F$2692,{5,6},0)</f>
        <v>17841</v>
      </c>
      <c r="K557" s="14">
        <v>1544.0</v>
      </c>
      <c r="L557" s="14">
        <f>J557/'HUMAN RESOURCES'!I557</f>
        <v>0.0002949594715</v>
      </c>
      <c r="M557" s="14">
        <f>K557/'HUMAN RESOURCES'!I557</f>
        <v>0.00002552645165</v>
      </c>
      <c r="N557" s="34">
        <f t="array" ref="N557:V557">VLOOKUP(A557,'HUMAN RESOURCES'!$A$2:$M$2692,{2,3,4,5,6,7,8,9,10},0)</f>
        <v>0.044</v>
      </c>
      <c r="O557" s="14">
        <v>0.095</v>
      </c>
      <c r="P557" s="14">
        <v>50.0</v>
      </c>
      <c r="Q557" s="14">
        <v>47.0</v>
      </c>
      <c r="R557" s="14">
        <v>0.456</v>
      </c>
      <c r="S557" s="14">
        <v>0.515</v>
      </c>
      <c r="T557" s="14">
        <v>0.028</v>
      </c>
      <c r="U557" s="14">
        <v>6.0486276E7</v>
      </c>
      <c r="V557" s="14">
        <v>0.394</v>
      </c>
      <c r="W557" s="34">
        <f t="array" ref="W557:X557">VLOOKUP(A557,TOURISM!$A$2:$F$2692,{3,6},0)</f>
        <v>24000000</v>
      </c>
      <c r="X557" s="35">
        <v>1.21E8</v>
      </c>
      <c r="Y557" s="34">
        <f>X557/'HUMAN RESOURCES'!I557</f>
        <v>2.000453789</v>
      </c>
      <c r="Z557" s="34">
        <f t="array" ref="Z557:AE557">VLOOKUP(A557,BUSINESS!$A$2:$J$2692,{4,5,6,7,8,9},0)</f>
        <v>2.927</v>
      </c>
      <c r="AA557" s="14">
        <v>127.0</v>
      </c>
      <c r="AB557" s="14">
        <v>94.0</v>
      </c>
      <c r="AC557" s="14">
        <v>308.0</v>
      </c>
      <c r="AD557" s="14">
        <v>0.006</v>
      </c>
      <c r="AE557" s="14">
        <v>0.156</v>
      </c>
      <c r="AF557" s="14"/>
      <c r="AG557" s="14"/>
      <c r="AH557" s="14"/>
    </row>
    <row r="558">
      <c r="A558" s="32" t="str">
        <f t="shared" si="1"/>
        <v>Congo (Kinshasa)-Africa2010</v>
      </c>
      <c r="B558" s="32" t="s">
        <v>100</v>
      </c>
      <c r="C558" s="33" t="s">
        <v>51</v>
      </c>
      <c r="D558" s="8" t="s">
        <v>57</v>
      </c>
      <c r="E558" s="12">
        <v>1.8262773766E10</v>
      </c>
      <c r="F558" s="12">
        <f>E558/'HUMAN RESOURCES'!I558</f>
        <v>293.6554564</v>
      </c>
      <c r="G558" s="8">
        <v>0.091</v>
      </c>
      <c r="H558" s="8">
        <v>17.0</v>
      </c>
      <c r="I558" s="8">
        <v>0.654</v>
      </c>
      <c r="J558" s="34">
        <f t="array" ref="J558:K558">VLOOKUP(A558,ENERGY!$A$2:$F$2692,{5,6},0)</f>
        <v>18503</v>
      </c>
      <c r="K558" s="14">
        <v>1698.0</v>
      </c>
      <c r="L558" s="14">
        <f>J558/'HUMAN RESOURCES'!I558</f>
        <v>0.0002975181634</v>
      </c>
      <c r="M558" s="14">
        <f>K558/'HUMAN RESOURCES'!I558</f>
        <v>0.00002730291528</v>
      </c>
      <c r="N558" s="34">
        <f t="array" ref="N558:V558">VLOOKUP(A558,'HUMAN RESOURCES'!$A$2:$M$2692,{2,3,4,5,6,7,8,9,10},0)</f>
        <v>0.044</v>
      </c>
      <c r="O558" s="14">
        <v>0.092</v>
      </c>
      <c r="P558" s="14">
        <v>51.0</v>
      </c>
      <c r="Q558" s="14">
        <v>47.0</v>
      </c>
      <c r="R558" s="14">
        <v>0.455</v>
      </c>
      <c r="S558" s="14">
        <v>0.517</v>
      </c>
      <c r="T558" s="14">
        <v>0.028</v>
      </c>
      <c r="U558" s="14">
        <v>6.2191161E7</v>
      </c>
      <c r="V558" s="14">
        <v>0.399</v>
      </c>
      <c r="W558" s="34">
        <f t="array" ref="W558:X558">VLOOKUP(A558,TOURISM!$A$2:$F$2692,{3,6},0)</f>
        <v>10700000</v>
      </c>
      <c r="X558" s="35">
        <v>1.5E8</v>
      </c>
      <c r="Y558" s="34">
        <f>X558/'HUMAN RESOURCES'!I558</f>
        <v>2.411918311</v>
      </c>
      <c r="Z558" s="34">
        <f t="array" ref="Z558:AE558">VLOOKUP(A558,BUSINESS!$A$2:$J$2692,{4,5,6,7,8,9},0)</f>
        <v>3.391</v>
      </c>
      <c r="AA558" s="14">
        <v>84.0</v>
      </c>
      <c r="AB558" s="14">
        <v>94.0</v>
      </c>
      <c r="AC558" s="14">
        <v>336.0</v>
      </c>
      <c r="AD558" s="14">
        <v>0.007</v>
      </c>
      <c r="AE558" s="14">
        <v>0.19</v>
      </c>
      <c r="AF558" s="14"/>
      <c r="AG558" s="14"/>
      <c r="AH558" s="14"/>
    </row>
    <row r="559">
      <c r="A559" s="32" t="str">
        <f t="shared" si="1"/>
        <v>Congo (Kinshasa)-Africa2011</v>
      </c>
      <c r="B559" s="32" t="s">
        <v>100</v>
      </c>
      <c r="C559" s="33" t="s">
        <v>52</v>
      </c>
      <c r="D559" s="8" t="s">
        <v>57</v>
      </c>
      <c r="E559" s="12">
        <v>2.0523286237E10</v>
      </c>
      <c r="F559" s="12">
        <f>E559/'HUMAN RESOURCES'!I559</f>
        <v>321.0198789</v>
      </c>
      <c r="G559" s="8">
        <v>0.07</v>
      </c>
      <c r="H559" s="8">
        <v>15.0</v>
      </c>
      <c r="I559" s="8">
        <v>0.565</v>
      </c>
      <c r="J559" s="34">
        <f t="array" ref="J559:K559">VLOOKUP(A559,ENERGY!$A$2:$F$2692,{5,6},0)</f>
        <v>16679</v>
      </c>
      <c r="K559" s="14">
        <v>1646.0</v>
      </c>
      <c r="L559" s="14">
        <f>J559/'HUMAN RESOURCES'!I559</f>
        <v>0.0002608885584</v>
      </c>
      <c r="M559" s="14">
        <f>K559/'HUMAN RESOURCES'!I559</f>
        <v>0.00002574630176</v>
      </c>
      <c r="N559" s="34">
        <f t="array" ref="N559:V559">VLOOKUP(A559,'HUMAN RESOURCES'!$A$2:$M$2692,{2,3,4,5,6,7,8,9,10},0)</f>
        <v>0.044</v>
      </c>
      <c r="O559" s="14">
        <v>0.09</v>
      </c>
      <c r="P559" s="14">
        <v>51.0</v>
      </c>
      <c r="Q559" s="14">
        <v>48.0</v>
      </c>
      <c r="R559" s="14">
        <v>0.453</v>
      </c>
      <c r="S559" s="14">
        <v>0.519</v>
      </c>
      <c r="T559" s="14">
        <v>0.028</v>
      </c>
      <c r="U559" s="14">
        <v>6.3931512E7</v>
      </c>
      <c r="V559" s="14">
        <v>0.404</v>
      </c>
      <c r="W559" s="34">
        <f t="array" ref="W559:X559">VLOOKUP(A559,TOURISM!$A$2:$F$2692,{3,6},0)</f>
        <v>11400000</v>
      </c>
      <c r="X559" s="35">
        <v>2.98E8</v>
      </c>
      <c r="Y559" s="34">
        <f>X559/'HUMAN RESOURCES'!I559</f>
        <v>4.661238107</v>
      </c>
      <c r="Z559" s="34">
        <f t="array" ref="Z559:AE559">VLOOKUP(A559,BUSINESS!$A$2:$J$2692,{4,5,6,7,8,9},0)</f>
        <v>3.391</v>
      </c>
      <c r="AA559" s="14">
        <v>65.0</v>
      </c>
      <c r="AB559" s="14">
        <v>94.0</v>
      </c>
      <c r="AC559" s="14">
        <v>336.0</v>
      </c>
      <c r="AD559" s="14">
        <v>0.012</v>
      </c>
      <c r="AE559" s="14">
        <v>0.245</v>
      </c>
      <c r="AF559" s="14"/>
      <c r="AG559" s="14"/>
      <c r="AH559" s="14"/>
    </row>
    <row r="560">
      <c r="A560" s="32" t="str">
        <f t="shared" si="1"/>
        <v>Congo (Kinshasa)-Africa2012</v>
      </c>
      <c r="B560" s="32" t="s">
        <v>100</v>
      </c>
      <c r="C560" s="33" t="s">
        <v>53</v>
      </c>
      <c r="D560" s="8" t="s">
        <v>57</v>
      </c>
      <c r="E560" s="12">
        <v>2.3831631365E10</v>
      </c>
      <c r="F560" s="12">
        <f>E560/'HUMAN RESOURCES'!I560</f>
        <v>362.7059985</v>
      </c>
      <c r="G560" s="8">
        <v>0.061</v>
      </c>
      <c r="H560" s="8">
        <v>15.0</v>
      </c>
      <c r="I560" s="8">
        <v>0.438</v>
      </c>
      <c r="J560" s="34">
        <f t="array" ref="J560:K560">VLOOKUP(A560,ENERGY!$A$2:$F$2692,{5,6},0)</f>
        <v>20715</v>
      </c>
      <c r="K560" s="14">
        <v>2417.0</v>
      </c>
      <c r="L560" s="14">
        <f>J560/'HUMAN RESOURCES'!I560</f>
        <v>0.000315272364</v>
      </c>
      <c r="M560" s="14">
        <f>K560/'HUMAN RESOURCES'!I560</f>
        <v>0.00003678558069</v>
      </c>
      <c r="N560" s="34">
        <f t="array" ref="N560:V560">VLOOKUP(A560,'HUMAN RESOURCES'!$A$2:$M$2692,{2,3,4,5,6,7,8,9,10},0)</f>
        <v>0.043</v>
      </c>
      <c r="O560" s="14">
        <v>0.088</v>
      </c>
      <c r="P560" s="14">
        <v>51.0</v>
      </c>
      <c r="Q560" s="14">
        <v>48.0</v>
      </c>
      <c r="R560" s="14">
        <v>0.451</v>
      </c>
      <c r="S560" s="14">
        <v>0.52</v>
      </c>
      <c r="T560" s="14">
        <v>0.028</v>
      </c>
      <c r="U560" s="14">
        <v>6.5705093E7</v>
      </c>
      <c r="V560" s="14">
        <v>0.41</v>
      </c>
      <c r="W560" s="34">
        <f t="array" ref="W560:X560">VLOOKUP(A560,TOURISM!$A$2:$F$2692,{3,6},0)</f>
        <v>6900000</v>
      </c>
      <c r="X560" s="35">
        <v>1.08E8</v>
      </c>
      <c r="Y560" s="34">
        <f>X560/'HUMAN RESOURCES'!I560</f>
        <v>1.643708198</v>
      </c>
      <c r="Z560" s="34">
        <f t="array" ref="Z560:AE560">VLOOKUP(A560,BUSINESS!$A$2:$J$2692,{4,5,6,7,8,9},0)</f>
        <v>3.391</v>
      </c>
      <c r="AA560" s="14">
        <v>58.0</v>
      </c>
      <c r="AB560" s="14">
        <v>183.0</v>
      </c>
      <c r="AC560" s="14">
        <v>336.0</v>
      </c>
      <c r="AD560" s="14">
        <v>0.017</v>
      </c>
      <c r="AE560" s="14">
        <v>0.306</v>
      </c>
      <c r="AF560" s="14"/>
      <c r="AG560" s="14"/>
      <c r="AH560" s="14"/>
    </row>
    <row r="561">
      <c r="A561" s="32" t="str">
        <f t="shared" si="1"/>
        <v>Costa Rica-The Americas2000</v>
      </c>
      <c r="B561" s="32" t="s">
        <v>101</v>
      </c>
      <c r="C561" s="33" t="s">
        <v>40</v>
      </c>
      <c r="D561" s="8" t="s">
        <v>63</v>
      </c>
      <c r="E561" s="12">
        <v>4.5374788701E10</v>
      </c>
      <c r="F561" s="12">
        <f>E561/'HUMAN RESOURCES'!I561</f>
        <v>11546.95828</v>
      </c>
      <c r="G561" s="8">
        <v>0.101</v>
      </c>
      <c r="H561" s="8">
        <v>951.0</v>
      </c>
      <c r="I561" s="8">
        <v>0.182</v>
      </c>
      <c r="J561" s="34">
        <f t="array" ref="J561:K561">VLOOKUP(A561,ENERGY!$A$2:$F$2692,{5,6},0)</f>
        <v>14338</v>
      </c>
      <c r="K561" s="14">
        <v>8529.0</v>
      </c>
      <c r="L561" s="14">
        <f>J561/'HUMAN RESOURCES'!I561</f>
        <v>0.003648728569</v>
      </c>
      <c r="M561" s="14">
        <f>K561/'HUMAN RESOURCES'!I561</f>
        <v>0.002170456547</v>
      </c>
      <c r="N561" s="34">
        <f t="array" ref="N561:V561">VLOOKUP(A561,'HUMAN RESOURCES'!$A$2:$M$2692,{2,3,4,5,6,7,8,9,10},0)</f>
        <v>0.02</v>
      </c>
      <c r="O561" s="14">
        <v>0.011</v>
      </c>
      <c r="P561" s="14">
        <v>80.0</v>
      </c>
      <c r="Q561" s="14">
        <v>75.0</v>
      </c>
      <c r="R561" s="14">
        <v>0.315</v>
      </c>
      <c r="S561" s="14">
        <v>0.631</v>
      </c>
      <c r="T561" s="14">
        <v>0.055</v>
      </c>
      <c r="U561" s="14">
        <v>3929588.0</v>
      </c>
      <c r="V561" s="14">
        <v>0.59</v>
      </c>
      <c r="W561" s="34">
        <f t="array" ref="W561:X561">VLOOKUP(A561,TOURISM!$A$2:$F$2692,{3,6},0)</f>
        <v>1477000000</v>
      </c>
      <c r="X561" s="35">
        <v>5.51E8</v>
      </c>
      <c r="Y561" s="34">
        <f>X561/'HUMAN RESOURCES'!I561</f>
        <v>140.2182621</v>
      </c>
      <c r="Z561" s="34">
        <f t="array" ref="Z561:AE561">VLOOKUP(A561,BUSINESS!$A$2:$J$2692,{4,5,6,7,8,9},0)</f>
        <v>0.489</v>
      </c>
      <c r="AA561" s="14">
        <v>26.0</v>
      </c>
      <c r="AB561" s="14">
        <v>94.0</v>
      </c>
      <c r="AC561" s="14">
        <v>302.0</v>
      </c>
      <c r="AD561" s="14">
        <v>0.058</v>
      </c>
      <c r="AE561" s="14">
        <v>0.054</v>
      </c>
      <c r="AF561" s="14"/>
      <c r="AG561" s="14"/>
      <c r="AH561" s="14"/>
    </row>
    <row r="562">
      <c r="A562" s="32" t="str">
        <f t="shared" si="1"/>
        <v>Costa Rica-The Americas2001</v>
      </c>
      <c r="B562" s="32" t="s">
        <v>101</v>
      </c>
      <c r="C562" s="33" t="s">
        <v>42</v>
      </c>
      <c r="D562" s="8" t="s">
        <v>63</v>
      </c>
      <c r="E562" s="12">
        <v>1.5946443103E10</v>
      </c>
      <c r="F562" s="12">
        <f>E562/'HUMAN RESOURCES'!I562</f>
        <v>3973.213101</v>
      </c>
      <c r="G562" s="8">
        <v>0.071</v>
      </c>
      <c r="H562" s="8">
        <v>287.0</v>
      </c>
      <c r="I562" s="8">
        <v>0.249</v>
      </c>
      <c r="J562" s="34">
        <f t="array" ref="J562:K562">VLOOKUP(A562,ENERGY!$A$2:$F$2692,{5,6},0)</f>
        <v>4655</v>
      </c>
      <c r="K562" s="14">
        <v>8529.0</v>
      </c>
      <c r="L562" s="14">
        <f>J562/'HUMAN RESOURCES'!I562</f>
        <v>0.001159839023</v>
      </c>
      <c r="M562" s="14">
        <f>K562/'HUMAN RESOURCES'!I562</f>
        <v>0.002125084216</v>
      </c>
      <c r="N562" s="34">
        <f t="array" ref="N562:V562">VLOOKUP(A562,'HUMAN RESOURCES'!$A$2:$M$2692,{2,3,4,5,6,7,8,9,10},0)</f>
        <v>0.02</v>
      </c>
      <c r="O562" s="14">
        <v>0.011</v>
      </c>
      <c r="P562" s="14">
        <v>80.0</v>
      </c>
      <c r="Q562" s="14">
        <v>76.0</v>
      </c>
      <c r="R562" s="14">
        <v>0.308</v>
      </c>
      <c r="S562" s="14">
        <v>0.637</v>
      </c>
      <c r="T562" s="14">
        <v>0.055</v>
      </c>
      <c r="U562" s="14">
        <v>4013488.0</v>
      </c>
      <c r="V562" s="14">
        <v>0.604</v>
      </c>
      <c r="W562" s="34">
        <f t="array" ref="W562:X562">VLOOKUP(A562,TOURISM!$A$2:$F$2692,{3,6},0)</f>
        <v>1339000000</v>
      </c>
      <c r="X562" s="35">
        <v>4.34E8</v>
      </c>
      <c r="Y562" s="34">
        <f>X562/'HUMAN RESOURCES'!I562</f>
        <v>108.1353675</v>
      </c>
      <c r="Z562" s="34">
        <f t="array" ref="Z562:AE562">VLOOKUP(A562,BUSINESS!$A$2:$J$2692,{4,5,6,7,8,9},0)</f>
        <v>0.489</v>
      </c>
      <c r="AA562" s="14">
        <v>26.0</v>
      </c>
      <c r="AB562" s="14">
        <v>94.0</v>
      </c>
      <c r="AC562" s="14">
        <v>302.0</v>
      </c>
      <c r="AD562" s="14">
        <v>0.096</v>
      </c>
      <c r="AE562" s="14">
        <v>0.081</v>
      </c>
      <c r="AF562" s="14"/>
      <c r="AG562" s="14"/>
      <c r="AH562" s="14"/>
    </row>
    <row r="563">
      <c r="A563" s="32" t="str">
        <f t="shared" si="1"/>
        <v>Costa Rica-The Americas2002</v>
      </c>
      <c r="B563" s="32" t="s">
        <v>101</v>
      </c>
      <c r="C563" s="33" t="s">
        <v>43</v>
      </c>
      <c r="D563" s="8" t="s">
        <v>63</v>
      </c>
      <c r="E563" s="12">
        <v>1.6403602943E10</v>
      </c>
      <c r="F563" s="12">
        <f>E563/'HUMAN RESOURCES'!I563</f>
        <v>4006.898888</v>
      </c>
      <c r="G563" s="8">
        <v>0.071</v>
      </c>
      <c r="H563" s="8">
        <v>291.0</v>
      </c>
      <c r="I563" s="8">
        <v>0.238</v>
      </c>
      <c r="J563" s="34">
        <f t="array" ref="J563:K563">VLOOKUP(A563,ENERGY!$A$2:$F$2692,{5,6},0)</f>
        <v>4646</v>
      </c>
      <c r="K563" s="14">
        <v>7770.0</v>
      </c>
      <c r="L563" s="14">
        <f>J563/'HUMAN RESOURCES'!I563</f>
        <v>0.001134875813</v>
      </c>
      <c r="M563" s="14">
        <f>K563/'HUMAN RESOURCES'!I563</f>
        <v>0.001897973541</v>
      </c>
      <c r="N563" s="34">
        <f t="array" ref="N563:V563">VLOOKUP(A563,'HUMAN RESOURCES'!$A$2:$M$2692,{2,3,4,5,6,7,8,9,10},0)</f>
        <v>0.019</v>
      </c>
      <c r="O563" s="14">
        <v>0.01</v>
      </c>
      <c r="P563" s="14">
        <v>80.0</v>
      </c>
      <c r="Q563" s="14">
        <v>76.0</v>
      </c>
      <c r="R563" s="14">
        <v>0.3</v>
      </c>
      <c r="S563" s="14">
        <v>0.644</v>
      </c>
      <c r="T563" s="14">
        <v>0.056</v>
      </c>
      <c r="U563" s="14">
        <v>4093840.0</v>
      </c>
      <c r="V563" s="14">
        <v>0.618</v>
      </c>
      <c r="W563" s="34">
        <f t="array" ref="W563:X563">VLOOKUP(A563,TOURISM!$A$2:$F$2692,{3,6},0)</f>
        <v>1292000000</v>
      </c>
      <c r="X563" s="35">
        <v>4.3E8</v>
      </c>
      <c r="Y563" s="34">
        <f>X563/'HUMAN RESOURCES'!I563</f>
        <v>105.0358588</v>
      </c>
      <c r="Z563" s="34">
        <f t="array" ref="Z563:AE563">VLOOKUP(A563,BUSINESS!$A$2:$J$2692,{4,5,6,7,8,9},0)</f>
        <v>0.489</v>
      </c>
      <c r="AA563" s="14">
        <v>26.0</v>
      </c>
      <c r="AB563" s="14">
        <v>94.0</v>
      </c>
      <c r="AC563" s="14">
        <v>302.0</v>
      </c>
      <c r="AD563" s="14">
        <v>0.199</v>
      </c>
      <c r="AE563" s="14">
        <v>0.123</v>
      </c>
      <c r="AF563" s="14"/>
      <c r="AG563" s="14"/>
      <c r="AH563" s="14"/>
    </row>
    <row r="564">
      <c r="A564" s="32" t="str">
        <f t="shared" si="1"/>
        <v>Costa Rica-The Americas2003</v>
      </c>
      <c r="B564" s="32" t="s">
        <v>101</v>
      </c>
      <c r="C564" s="33" t="s">
        <v>44</v>
      </c>
      <c r="D564" s="8" t="s">
        <v>63</v>
      </c>
      <c r="E564" s="12">
        <v>1.6844378578E10</v>
      </c>
      <c r="F564" s="12">
        <f>E564/'HUMAN RESOURCES'!I564</f>
        <v>4038.310483</v>
      </c>
      <c r="G564" s="8">
        <v>0.08</v>
      </c>
      <c r="H564" s="8">
        <v>332.0</v>
      </c>
      <c r="I564" s="8">
        <v>0.264</v>
      </c>
      <c r="J564" s="34">
        <f t="array" ref="J564:K564">VLOOKUP(A564,ENERGY!$A$2:$F$2692,{5,6},0)</f>
        <v>4561</v>
      </c>
      <c r="K564" s="14">
        <v>7818.0</v>
      </c>
      <c r="L564" s="14">
        <f>J564/'HUMAN RESOURCES'!I564</f>
        <v>0.001093464744</v>
      </c>
      <c r="M564" s="14">
        <f>K564/'HUMAN RESOURCES'!I564</f>
        <v>0.001874305496</v>
      </c>
      <c r="N564" s="34">
        <f t="array" ref="N564:V564">VLOOKUP(A564,'HUMAN RESOURCES'!$A$2:$M$2692,{2,3,4,5,6,7,8,9,10},0)</f>
        <v>0.018</v>
      </c>
      <c r="O564" s="14">
        <v>0.009</v>
      </c>
      <c r="P564" s="14">
        <v>81.0</v>
      </c>
      <c r="Q564" s="14">
        <v>76.0</v>
      </c>
      <c r="R564" s="14">
        <v>0.293</v>
      </c>
      <c r="S564" s="14">
        <v>0.65</v>
      </c>
      <c r="T564" s="14">
        <v>0.057</v>
      </c>
      <c r="U564" s="14">
        <v>4171145.0</v>
      </c>
      <c r="V564" s="14">
        <v>0.631</v>
      </c>
      <c r="W564" s="34">
        <f t="array" ref="W564:X564">VLOOKUP(A564,TOURISM!$A$2:$F$2692,{3,6},0)</f>
        <v>1424000000</v>
      </c>
      <c r="X564" s="35">
        <v>4.34E8</v>
      </c>
      <c r="Y564" s="34">
        <f>X564/'HUMAN RESOURCES'!I564</f>
        <v>104.048169</v>
      </c>
      <c r="Z564" s="34">
        <f t="array" ref="Z564:AE564">VLOOKUP(A564,BUSINESS!$A$2:$J$2692,{4,5,6,7,8,9},0)</f>
        <v>0.489</v>
      </c>
      <c r="AA564" s="14">
        <v>77.0</v>
      </c>
      <c r="AB564" s="14">
        <v>94.0</v>
      </c>
      <c r="AC564" s="14">
        <v>302.0</v>
      </c>
      <c r="AD564" s="14">
        <v>0.203</v>
      </c>
      <c r="AE564" s="14">
        <v>0.187</v>
      </c>
      <c r="AF564" s="14"/>
      <c r="AG564" s="14"/>
      <c r="AH564" s="14"/>
    </row>
    <row r="565">
      <c r="A565" s="32" t="str">
        <f t="shared" si="1"/>
        <v>Costa Rica-The Americas2004</v>
      </c>
      <c r="B565" s="32" t="s">
        <v>101</v>
      </c>
      <c r="C565" s="33" t="s">
        <v>45</v>
      </c>
      <c r="D565" s="8" t="s">
        <v>63</v>
      </c>
      <c r="E565" s="12">
        <v>1.7517536016E10</v>
      </c>
      <c r="F565" s="12">
        <f>E565/'HUMAN RESOURCES'!I565</f>
        <v>4125.3297</v>
      </c>
      <c r="G565" s="8">
        <v>0.081</v>
      </c>
      <c r="H565" s="8">
        <v>343.0</v>
      </c>
      <c r="I565" s="8">
        <v>0.256</v>
      </c>
      <c r="J565" s="34">
        <f t="array" ref="J565:K565">VLOOKUP(A565,ENERGY!$A$2:$F$2692,{5,6},0)</f>
        <v>4586</v>
      </c>
      <c r="K565" s="14">
        <v>8647.0</v>
      </c>
      <c r="L565" s="14">
        <f>J565/'HUMAN RESOURCES'!I565</f>
        <v>0.001079989902</v>
      </c>
      <c r="M565" s="14">
        <f>K565/'HUMAN RESOURCES'!I565</f>
        <v>0.002036343803</v>
      </c>
      <c r="N565" s="34">
        <f t="array" ref="N565:V565">VLOOKUP(A565,'HUMAN RESOURCES'!$A$2:$M$2692,{2,3,4,5,6,7,8,9,10},0)</f>
        <v>0.018</v>
      </c>
      <c r="O565" s="14">
        <v>0.009</v>
      </c>
      <c r="P565" s="14">
        <v>81.0</v>
      </c>
      <c r="Q565" s="14">
        <v>76.0</v>
      </c>
      <c r="R565" s="14">
        <v>0.286</v>
      </c>
      <c r="S565" s="14">
        <v>0.656</v>
      </c>
      <c r="T565" s="14">
        <v>0.058</v>
      </c>
      <c r="U565" s="14">
        <v>4246336.0</v>
      </c>
      <c r="V565" s="14">
        <v>0.644</v>
      </c>
      <c r="W565" s="34">
        <f t="array" ref="W565:X565">VLOOKUP(A565,TOURISM!$A$2:$F$2692,{3,6},0)</f>
        <v>1586000000</v>
      </c>
      <c r="X565" s="35">
        <v>4.81E8</v>
      </c>
      <c r="Y565" s="34">
        <f>X565/'HUMAN RESOURCES'!I565</f>
        <v>113.2741262</v>
      </c>
      <c r="Z565" s="34">
        <f t="array" ref="Z565:AE565">VLOOKUP(A565,BUSINESS!$A$2:$J$2692,{4,5,6,7,8,9},0)</f>
        <v>0.489</v>
      </c>
      <c r="AA565" s="14">
        <v>77.0</v>
      </c>
      <c r="AB565" s="14">
        <v>94.0</v>
      </c>
      <c r="AC565" s="14">
        <v>302.0</v>
      </c>
      <c r="AD565" s="14">
        <v>0.208</v>
      </c>
      <c r="AE565" s="14">
        <v>0.217</v>
      </c>
      <c r="AF565" s="14"/>
      <c r="AG565" s="14"/>
      <c r="AH565" s="14"/>
    </row>
    <row r="566">
      <c r="A566" s="32" t="str">
        <f t="shared" si="1"/>
        <v>Costa Rica-The Americas2005</v>
      </c>
      <c r="B566" s="32" t="s">
        <v>101</v>
      </c>
      <c r="C566" s="33" t="s">
        <v>46</v>
      </c>
      <c r="D566" s="8" t="s">
        <v>63</v>
      </c>
      <c r="E566" s="12">
        <v>1.8596365927E10</v>
      </c>
      <c r="F566" s="12">
        <f>E566/'HUMAN RESOURCES'!I566</f>
        <v>4304.584799</v>
      </c>
      <c r="G566" s="8">
        <v>0.078</v>
      </c>
      <c r="H566" s="8">
        <v>346.0</v>
      </c>
      <c r="I566" s="8">
        <v>0.234</v>
      </c>
      <c r="J566" s="34">
        <f t="array" ref="J566:K566">VLOOKUP(A566,ENERGY!$A$2:$F$2692,{5,6},0)</f>
        <v>2889</v>
      </c>
      <c r="K566" s="14">
        <v>5761.0</v>
      </c>
      <c r="L566" s="14">
        <f>J566/'HUMAN RESOURCES'!I566</f>
        <v>0.0006687298762</v>
      </c>
      <c r="M566" s="14">
        <f>K566/'HUMAN RESOURCES'!I566</f>
        <v>0.001333524686</v>
      </c>
      <c r="N566" s="34">
        <f t="array" ref="N566:V566">VLOOKUP(A566,'HUMAN RESOURCES'!$A$2:$M$2692,{2,3,4,5,6,7,8,9,10},0)</f>
        <v>0.017</v>
      </c>
      <c r="O566" s="14">
        <v>0.009</v>
      </c>
      <c r="P566" s="14">
        <v>81.0</v>
      </c>
      <c r="Q566" s="14">
        <v>76.0</v>
      </c>
      <c r="R566" s="14">
        <v>0.279</v>
      </c>
      <c r="S566" s="14">
        <v>0.662</v>
      </c>
      <c r="T566" s="14">
        <v>0.059</v>
      </c>
      <c r="U566" s="14">
        <v>4320130.0</v>
      </c>
      <c r="V566" s="14">
        <v>0.657</v>
      </c>
      <c r="W566" s="34">
        <f t="array" ref="W566:X566">VLOOKUP(A566,TOURISM!$A$2:$F$2692,{3,6},0)</f>
        <v>1810000000</v>
      </c>
      <c r="X566" s="35">
        <v>5.56E8</v>
      </c>
      <c r="Y566" s="34">
        <f>X566/'HUMAN RESOURCES'!I566</f>
        <v>128.6998308</v>
      </c>
      <c r="Z566" s="34">
        <f t="array" ref="Z566:AE566">VLOOKUP(A566,BUSINESS!$A$2:$J$2692,{4,5,6,7,8,9},0)</f>
        <v>0.552</v>
      </c>
      <c r="AA566" s="14">
        <v>77.0</v>
      </c>
      <c r="AB566" s="14">
        <v>94.0</v>
      </c>
      <c r="AC566" s="14">
        <v>402.0</v>
      </c>
      <c r="AD566" s="14">
        <v>0.221</v>
      </c>
      <c r="AE566" s="14">
        <v>0.255</v>
      </c>
      <c r="AF566" s="14"/>
      <c r="AG566" s="14"/>
      <c r="AH566" s="14"/>
    </row>
    <row r="567">
      <c r="A567" s="32" t="str">
        <f t="shared" si="1"/>
        <v>Costa Rica-The Americas2006</v>
      </c>
      <c r="B567" s="32" t="s">
        <v>101</v>
      </c>
      <c r="C567" s="33" t="s">
        <v>47</v>
      </c>
      <c r="D567" s="8" t="s">
        <v>63</v>
      </c>
      <c r="E567" s="12">
        <v>1.9964893807E10</v>
      </c>
      <c r="F567" s="12">
        <f>E567/'HUMAN RESOURCES'!I567</f>
        <v>4545.230649</v>
      </c>
      <c r="G567" s="8">
        <v>0.077</v>
      </c>
      <c r="H567" s="8">
        <v>364.0</v>
      </c>
      <c r="I567" s="8">
        <v>0.247</v>
      </c>
      <c r="J567" s="34">
        <f t="array" ref="J567:K567">VLOOKUP(A567,ENERGY!$A$2:$F$2692,{5,6},0)</f>
        <v>3880</v>
      </c>
      <c r="K567" s="14">
        <v>6931.0</v>
      </c>
      <c r="L567" s="14">
        <f>J567/'HUMAN RESOURCES'!I567</f>
        <v>0.0008833252552</v>
      </c>
      <c r="M567" s="14">
        <f>K567/'HUMAN RESOURCES'!I567</f>
        <v>0.001577919418</v>
      </c>
      <c r="N567" s="34">
        <f t="array" ref="N567:V567">VLOOKUP(A567,'HUMAN RESOURCES'!$A$2:$M$2692,{2,3,4,5,6,7,8,9,10},0)</f>
        <v>0.017</v>
      </c>
      <c r="O567" s="14">
        <v>0.009</v>
      </c>
      <c r="P567" s="14">
        <v>81.0</v>
      </c>
      <c r="Q567" s="14">
        <v>76.0</v>
      </c>
      <c r="R567" s="14">
        <v>0.272</v>
      </c>
      <c r="S567" s="14">
        <v>0.668</v>
      </c>
      <c r="T567" s="14">
        <v>0.06</v>
      </c>
      <c r="U567" s="14">
        <v>4392493.0</v>
      </c>
      <c r="V567" s="14">
        <v>0.669</v>
      </c>
      <c r="W567" s="34">
        <f t="array" ref="W567:X567">VLOOKUP(A567,TOURISM!$A$2:$F$2692,{3,6},0)</f>
        <v>1865000000</v>
      </c>
      <c r="X567" s="35">
        <v>5.77E8</v>
      </c>
      <c r="Y567" s="34">
        <f>X567/'HUMAN RESOURCES'!I567</f>
        <v>131.3604825</v>
      </c>
      <c r="Z567" s="34">
        <f t="array" ref="Z567:AE567">VLOOKUP(A567,BUSINESS!$A$2:$J$2692,{4,5,6,7,8,9},0)</f>
        <v>0.552</v>
      </c>
      <c r="AA567" s="14">
        <v>77.0</v>
      </c>
      <c r="AB567" s="14">
        <v>94.0</v>
      </c>
      <c r="AC567" s="14">
        <v>402.0</v>
      </c>
      <c r="AD567" s="14">
        <v>0.251</v>
      </c>
      <c r="AE567" s="14">
        <v>0.329</v>
      </c>
      <c r="AF567" s="14"/>
      <c r="AG567" s="14"/>
      <c r="AH567" s="14"/>
    </row>
    <row r="568">
      <c r="A568" s="32" t="str">
        <f t="shared" si="1"/>
        <v>Costa Rica-The Americas2007</v>
      </c>
      <c r="B568" s="32" t="s">
        <v>101</v>
      </c>
      <c r="C568" s="33" t="s">
        <v>48</v>
      </c>
      <c r="D568" s="8" t="s">
        <v>63</v>
      </c>
      <c r="E568" s="12">
        <v>2.2526464409E10</v>
      </c>
      <c r="F568" s="12">
        <f>E568/'HUMAN RESOURCES'!I568</f>
        <v>5047.126094</v>
      </c>
      <c r="G568" s="8">
        <v>0.078</v>
      </c>
      <c r="H568" s="8">
        <v>410.0</v>
      </c>
      <c r="I568" s="8">
        <v>0.222</v>
      </c>
      <c r="J568" s="34">
        <f t="array" ref="J568:K568">VLOOKUP(A568,ENERGY!$A$2:$F$2692,{5,6},0)</f>
        <v>4508</v>
      </c>
      <c r="K568" s="14">
        <v>8573.0</v>
      </c>
      <c r="L568" s="14">
        <f>J568/'HUMAN RESOURCES'!I568</f>
        <v>0.001010031757</v>
      </c>
      <c r="M568" s="14">
        <f>K568/'HUMAN RESOURCES'!I568</f>
        <v>0.001920807954</v>
      </c>
      <c r="N568" s="34">
        <f t="array" ref="N568:V568">VLOOKUP(A568,'HUMAN RESOURCES'!$A$2:$M$2692,{2,3,4,5,6,7,8,9,10},0)</f>
        <v>0.017</v>
      </c>
      <c r="O568" s="14">
        <v>0.009</v>
      </c>
      <c r="P568" s="14">
        <v>81.0</v>
      </c>
      <c r="Q568" s="14">
        <v>76.0</v>
      </c>
      <c r="R568" s="14">
        <v>0.266</v>
      </c>
      <c r="S568" s="14">
        <v>0.673</v>
      </c>
      <c r="T568" s="14">
        <v>0.061</v>
      </c>
      <c r="U568" s="14">
        <v>4463226.0</v>
      </c>
      <c r="V568" s="14">
        <v>0.682</v>
      </c>
      <c r="W568" s="34">
        <f t="array" ref="W568:X568">VLOOKUP(A568,TOURISM!$A$2:$F$2692,{3,6},0)</f>
        <v>2221000000</v>
      </c>
      <c r="X568" s="35">
        <v>7.51E8</v>
      </c>
      <c r="Y568" s="34">
        <f>X568/'HUMAN RESOURCES'!I568</f>
        <v>168.2639418</v>
      </c>
      <c r="Z568" s="34">
        <f t="array" ref="Z568:AE568">VLOOKUP(A568,BUSINESS!$A$2:$J$2692,{4,5,6,7,8,9},0)</f>
        <v>0.552</v>
      </c>
      <c r="AA568" s="14">
        <v>77.0</v>
      </c>
      <c r="AB568" s="14">
        <v>94.0</v>
      </c>
      <c r="AC568" s="14">
        <v>402.0</v>
      </c>
      <c r="AD568" s="14">
        <v>0.284</v>
      </c>
      <c r="AE568" s="14">
        <v>0.338</v>
      </c>
      <c r="AF568" s="14"/>
      <c r="AG568" s="14"/>
      <c r="AH568" s="14"/>
    </row>
    <row r="569">
      <c r="A569" s="32" t="str">
        <f t="shared" si="1"/>
        <v>Costa Rica-The Americas2008</v>
      </c>
      <c r="B569" s="32" t="s">
        <v>101</v>
      </c>
      <c r="C569" s="33" t="s">
        <v>49</v>
      </c>
      <c r="D569" s="8" t="s">
        <v>63</v>
      </c>
      <c r="E569" s="12">
        <v>2.6321999607E10</v>
      </c>
      <c r="F569" s="12">
        <f>E569/'HUMAN RESOURCES'!I569</f>
        <v>5807.120641</v>
      </c>
      <c r="G569" s="8">
        <v>0.084</v>
      </c>
      <c r="H569" s="8">
        <v>525.0</v>
      </c>
      <c r="I569" s="8">
        <v>0.128</v>
      </c>
      <c r="J569" s="34">
        <f t="array" ref="J569:K569">VLOOKUP(A569,ENERGY!$A$2:$F$2692,{5,6},0)</f>
        <v>3865</v>
      </c>
      <c r="K569" s="14">
        <v>7088.0</v>
      </c>
      <c r="L569" s="14">
        <f>J569/'HUMAN RESOURCES'!I569</f>
        <v>0.0008526905863</v>
      </c>
      <c r="M569" s="14">
        <f>K569/'HUMAN RESOURCES'!I569</f>
        <v>0.001563744082</v>
      </c>
      <c r="N569" s="34">
        <f t="array" ref="N569:V569">VLOOKUP(A569,'HUMAN RESOURCES'!$A$2:$M$2692,{2,3,4,5,6,7,8,9,10},0)</f>
        <v>0.016</v>
      </c>
      <c r="O569" s="14">
        <v>0.009</v>
      </c>
      <c r="P569" s="14">
        <v>81.0</v>
      </c>
      <c r="Q569" s="14">
        <v>77.0</v>
      </c>
      <c r="R569" s="14">
        <v>0.26</v>
      </c>
      <c r="S569" s="14">
        <v>0.678</v>
      </c>
      <c r="T569" s="14">
        <v>0.062</v>
      </c>
      <c r="U569" s="14">
        <v>4532711.0</v>
      </c>
      <c r="V569" s="14">
        <v>0.694</v>
      </c>
      <c r="W569" s="34">
        <f t="array" ref="W569:X569">VLOOKUP(A569,TOURISM!$A$2:$F$2692,{3,6},0)</f>
        <v>2533000000</v>
      </c>
      <c r="X569" s="35">
        <v>7.18E8</v>
      </c>
      <c r="Y569" s="34">
        <f>X569/'HUMAN RESOURCES'!I569</f>
        <v>158.4040986</v>
      </c>
      <c r="Z569" s="34">
        <f t="array" ref="Z569:AE569">VLOOKUP(A569,BUSINESS!$A$2:$J$2692,{4,5,6,7,8,9},0)</f>
        <v>0.552</v>
      </c>
      <c r="AA569" s="14">
        <v>60.0</v>
      </c>
      <c r="AB569" s="14">
        <v>94.0</v>
      </c>
      <c r="AC569" s="14">
        <v>282.0</v>
      </c>
      <c r="AD569" s="14">
        <v>0.323</v>
      </c>
      <c r="AE569" s="14">
        <v>0.416</v>
      </c>
      <c r="AF569" s="14"/>
      <c r="AG569" s="14"/>
      <c r="AH569" s="14"/>
    </row>
    <row r="570">
      <c r="A570" s="32" t="str">
        <f t="shared" si="1"/>
        <v>Costa Rica-The Americas2009</v>
      </c>
      <c r="B570" s="32" t="s">
        <v>101</v>
      </c>
      <c r="C570" s="33" t="s">
        <v>50</v>
      </c>
      <c r="D570" s="8" t="s">
        <v>63</v>
      </c>
      <c r="E570" s="12">
        <v>2.9831167681E10</v>
      </c>
      <c r="F570" s="12">
        <f>E570/'HUMAN RESOURCES'!I570</f>
        <v>6483.029532</v>
      </c>
      <c r="G570" s="8">
        <v>0.09</v>
      </c>
      <c r="H570" s="8">
        <v>593.0</v>
      </c>
      <c r="I570" s="8">
        <v>0.158</v>
      </c>
      <c r="J570" s="34">
        <f t="array" ref="J570:K570">VLOOKUP(A570,ENERGY!$A$2:$F$2692,{5,6},0)</f>
        <v>3073</v>
      </c>
      <c r="K570" s="14">
        <v>6326.0</v>
      </c>
      <c r="L570" s="14">
        <f>J570/'HUMAN RESOURCES'!I570</f>
        <v>0.0006678367392</v>
      </c>
      <c r="M570" s="14">
        <f>K570/'HUMAN RESOURCES'!I570</f>
        <v>0.001374791804</v>
      </c>
      <c r="N570" s="34">
        <f t="array" ref="N570:V570">VLOOKUP(A570,'HUMAN RESOURCES'!$A$2:$M$2692,{2,3,4,5,6,7,8,9,10},0)</f>
        <v>0.016</v>
      </c>
      <c r="O570" s="14">
        <v>0.009</v>
      </c>
      <c r="P570" s="14">
        <v>81.0</v>
      </c>
      <c r="Q570" s="14">
        <v>77.0</v>
      </c>
      <c r="R570" s="14">
        <v>0.255</v>
      </c>
      <c r="S570" s="14">
        <v>0.682</v>
      </c>
      <c r="T570" s="14">
        <v>0.064</v>
      </c>
      <c r="U570" s="14">
        <v>4601424.0</v>
      </c>
      <c r="V570" s="14">
        <v>0.706</v>
      </c>
      <c r="W570" s="34">
        <f t="array" ref="W570:X570">VLOOKUP(A570,TOURISM!$A$2:$F$2692,{3,6},0)</f>
        <v>2001000000</v>
      </c>
      <c r="X570" s="35">
        <v>4.62E8</v>
      </c>
      <c r="Y570" s="34">
        <f>X570/'HUMAN RESOURCES'!I570</f>
        <v>100.4037011</v>
      </c>
      <c r="Z570" s="34">
        <f t="array" ref="Z570:AE570">VLOOKUP(A570,BUSINESS!$A$2:$J$2692,{4,5,6,7,8,9},0)</f>
        <v>0.552</v>
      </c>
      <c r="AA570" s="14">
        <v>60.0</v>
      </c>
      <c r="AB570" s="14">
        <v>94.0</v>
      </c>
      <c r="AC570" s="14">
        <v>282.0</v>
      </c>
      <c r="AD570" s="14">
        <v>0.343</v>
      </c>
      <c r="AE570" s="14">
        <v>0.424</v>
      </c>
      <c r="AF570" s="14"/>
      <c r="AG570" s="14"/>
      <c r="AH570" s="14"/>
    </row>
    <row r="571">
      <c r="A571" s="32" t="str">
        <f t="shared" si="1"/>
        <v>Costa Rica-The Americas2010</v>
      </c>
      <c r="B571" s="32" t="s">
        <v>101</v>
      </c>
      <c r="C571" s="33" t="s">
        <v>51</v>
      </c>
      <c r="D571" s="8" t="s">
        <v>63</v>
      </c>
      <c r="E571" s="12">
        <v>2.9382692643E10</v>
      </c>
      <c r="F571" s="12">
        <f>E571/'HUMAN RESOURCES'!I571</f>
        <v>6292.221562</v>
      </c>
      <c r="G571" s="8">
        <v>0.097</v>
      </c>
      <c r="H571" s="8">
        <v>619.0</v>
      </c>
      <c r="I571" s="8">
        <v>0.197</v>
      </c>
      <c r="J571" s="34">
        <f t="array" ref="J571:K571">VLOOKUP(A571,ENERGY!$A$2:$F$2692,{5,6},0)</f>
        <v>3297</v>
      </c>
      <c r="K571" s="14">
        <v>6626.0</v>
      </c>
      <c r="L571" s="14">
        <f>J571/'HUMAN RESOURCES'!I571</f>
        <v>0.0007060433413</v>
      </c>
      <c r="M571" s="14">
        <f>K571/'HUMAN RESOURCES'!I571</f>
        <v>0.001418939393</v>
      </c>
      <c r="N571" s="34">
        <f t="array" ref="N571:V571">VLOOKUP(A571,'HUMAN RESOURCES'!$A$2:$M$2692,{2,3,4,5,6,7,8,9,10},0)</f>
        <v>0.016</v>
      </c>
      <c r="O571" s="14">
        <v>0.009</v>
      </c>
      <c r="P571" s="14">
        <v>82.0</v>
      </c>
      <c r="Q571" s="14">
        <v>77.0</v>
      </c>
      <c r="R571" s="14">
        <v>0.249</v>
      </c>
      <c r="S571" s="14">
        <v>0.686</v>
      </c>
      <c r="T571" s="14">
        <v>0.065</v>
      </c>
      <c r="U571" s="14">
        <v>4669685.0</v>
      </c>
      <c r="V571" s="14">
        <v>0.717</v>
      </c>
      <c r="W571" s="34">
        <f t="array" ref="W571:X571">VLOOKUP(A571,TOURISM!$A$2:$F$2692,{3,6},0)</f>
        <v>2179000000</v>
      </c>
      <c r="X571" s="35">
        <v>5.33E8</v>
      </c>
      <c r="Y571" s="34">
        <f>X571/'HUMAN RESOURCES'!I571</f>
        <v>114.1404613</v>
      </c>
      <c r="Z571" s="34">
        <f t="array" ref="Z571:AE571">VLOOKUP(A571,BUSINESS!$A$2:$J$2692,{4,5,6,7,8,9},0)</f>
        <v>0.553</v>
      </c>
      <c r="AA571" s="14">
        <v>60.0</v>
      </c>
      <c r="AB571" s="14">
        <v>94.0</v>
      </c>
      <c r="AC571" s="14">
        <v>272.0</v>
      </c>
      <c r="AD571" s="14">
        <v>0.365</v>
      </c>
      <c r="AE571" s="14">
        <v>0.67</v>
      </c>
      <c r="AF571" s="14"/>
      <c r="AG571" s="14"/>
      <c r="AH571" s="14"/>
    </row>
    <row r="572">
      <c r="A572" s="32" t="str">
        <f t="shared" si="1"/>
        <v>Costa Rica-The Americas2011</v>
      </c>
      <c r="B572" s="32" t="s">
        <v>101</v>
      </c>
      <c r="C572" s="33" t="s">
        <v>52</v>
      </c>
      <c r="D572" s="8" t="s">
        <v>63</v>
      </c>
      <c r="E572" s="12">
        <v>3.629832767E10</v>
      </c>
      <c r="F572" s="12">
        <f>E572/'HUMAN RESOURCES'!I572</f>
        <v>7661.62503</v>
      </c>
      <c r="G572" s="8">
        <v>0.097</v>
      </c>
      <c r="H572" s="8">
        <v>750.0</v>
      </c>
      <c r="I572" s="8">
        <v>0.171</v>
      </c>
      <c r="J572" s="34">
        <f t="array" ref="J572:K572">VLOOKUP(A572,ENERGY!$A$2:$F$2692,{5,6},0)</f>
        <v>2874</v>
      </c>
      <c r="K572" s="14">
        <v>5475.0</v>
      </c>
      <c r="L572" s="14">
        <f>J572/'HUMAN RESOURCES'!I572</f>
        <v>0.0006066260279</v>
      </c>
      <c r="M572" s="14">
        <f>K572/'HUMAN RESOURCES'!I572</f>
        <v>0.001155628915</v>
      </c>
      <c r="N572" s="34">
        <f t="array" ref="N572:V572">VLOOKUP(A572,'HUMAN RESOURCES'!$A$2:$M$2692,{2,3,4,5,6,7,8,9,10},0)</f>
        <v>0.016</v>
      </c>
      <c r="O572" s="14">
        <v>0.009</v>
      </c>
      <c r="P572" s="14">
        <v>82.0</v>
      </c>
      <c r="Q572" s="14">
        <v>77.0</v>
      </c>
      <c r="R572" s="14">
        <v>0.244</v>
      </c>
      <c r="S572" s="14">
        <v>0.689</v>
      </c>
      <c r="T572" s="14">
        <v>0.067</v>
      </c>
      <c r="U572" s="14">
        <v>4737680.0</v>
      </c>
      <c r="V572" s="14">
        <v>0.729</v>
      </c>
      <c r="W572" s="34">
        <f t="array" ref="W572:X572">VLOOKUP(A572,TOURISM!$A$2:$F$2692,{3,6},0)</f>
        <v>2375000000</v>
      </c>
      <c r="X572" s="35">
        <v>5.22E8</v>
      </c>
      <c r="Y572" s="34">
        <f>X572/'HUMAN RESOURCES'!I572</f>
        <v>110.1805103</v>
      </c>
      <c r="Z572" s="34">
        <f t="array" ref="Z572:AE572">VLOOKUP(A572,BUSINESS!$A$2:$J$2692,{4,5,6,7,8,9},0)</f>
        <v>0.553</v>
      </c>
      <c r="AA572" s="14">
        <v>60.0</v>
      </c>
      <c r="AB572" s="14">
        <v>94.0</v>
      </c>
      <c r="AC572" s="14">
        <v>246.0</v>
      </c>
      <c r="AD572" s="14">
        <v>0.392</v>
      </c>
      <c r="AE572" s="14">
        <v>0.877</v>
      </c>
      <c r="AF572" s="14"/>
      <c r="AG572" s="14"/>
      <c r="AH572" s="14"/>
    </row>
    <row r="573">
      <c r="A573" s="32" t="str">
        <f t="shared" si="1"/>
        <v>Costa Rica-The Americas2012</v>
      </c>
      <c r="B573" s="32" t="s">
        <v>101</v>
      </c>
      <c r="C573" s="33" t="s">
        <v>53</v>
      </c>
      <c r="D573" s="8" t="s">
        <v>63</v>
      </c>
      <c r="E573" s="12">
        <v>4.1237296807E10</v>
      </c>
      <c r="F573" s="12">
        <f>E573/'HUMAN RESOURCES'!I573</f>
        <v>8581.636883</v>
      </c>
      <c r="G573" s="8">
        <v>0.102</v>
      </c>
      <c r="H573" s="8">
        <v>883.0</v>
      </c>
      <c r="I573" s="8">
        <v>0.161</v>
      </c>
      <c r="J573" s="34">
        <f t="array" ref="J573:K573">VLOOKUP(A573,ENERGY!$A$2:$F$2692,{5,6},0)</f>
        <v>4182</v>
      </c>
      <c r="K573" s="14">
        <v>7437.0</v>
      </c>
      <c r="L573" s="14">
        <f>J573/'HUMAN RESOURCES'!I573</f>
        <v>0.0008702899614</v>
      </c>
      <c r="M573" s="14">
        <f>K573/'HUMAN RESOURCES'!I573</f>
        <v>0.001547667729</v>
      </c>
      <c r="N573" s="34">
        <f t="array" ref="N573:V573">VLOOKUP(A573,'HUMAN RESOURCES'!$A$2:$M$2692,{2,3,4,5,6,7,8,9,10},0)</f>
        <v>0.015</v>
      </c>
      <c r="O573" s="14">
        <v>0.009</v>
      </c>
      <c r="P573" s="14">
        <v>82.0</v>
      </c>
      <c r="Q573" s="14">
        <v>78.0</v>
      </c>
      <c r="R573" s="14">
        <v>0.239</v>
      </c>
      <c r="S573" s="14">
        <v>0.692</v>
      </c>
      <c r="T573" s="14">
        <v>0.068</v>
      </c>
      <c r="U573" s="14">
        <v>4805295.0</v>
      </c>
      <c r="V573" s="14">
        <v>0.739</v>
      </c>
      <c r="W573" s="34">
        <f t="array" ref="W573:X573">VLOOKUP(A573,TOURISM!$A$2:$F$2692,{3,6},0)</f>
        <v>2544000000</v>
      </c>
      <c r="X573" s="35">
        <v>5.67E8</v>
      </c>
      <c r="Y573" s="34">
        <f>X573/'HUMAN RESOURCES'!I573</f>
        <v>117.9948369</v>
      </c>
      <c r="Z573" s="34">
        <f t="array" ref="Z573:AE573">VLOOKUP(A573,BUSINESS!$A$2:$J$2692,{4,5,6,7,8,9},0)</f>
        <v>0.553</v>
      </c>
      <c r="AA573" s="14">
        <v>60.0</v>
      </c>
      <c r="AB573" s="14">
        <v>109.0</v>
      </c>
      <c r="AC573" s="14">
        <v>226.0</v>
      </c>
      <c r="AD573" s="14">
        <v>0.475</v>
      </c>
      <c r="AE573" s="14">
        <v>1.119</v>
      </c>
      <c r="AF573" s="14"/>
      <c r="AG573" s="14"/>
      <c r="AH573" s="14"/>
    </row>
    <row r="574">
      <c r="A574" s="32" t="str">
        <f t="shared" si="1"/>
        <v>Cote d'Ivoire-Africa2000</v>
      </c>
      <c r="B574" s="32" t="s">
        <v>102</v>
      </c>
      <c r="C574" s="33" t="s">
        <v>40</v>
      </c>
      <c r="D574" s="8" t="s">
        <v>57</v>
      </c>
      <c r="E574" s="12">
        <v>1.0417060605E10</v>
      </c>
      <c r="F574" s="12">
        <f>E574/'HUMAN RESOURCES'!I574</f>
        <v>645.7656817</v>
      </c>
      <c r="G574" s="8">
        <v>0.065</v>
      </c>
      <c r="H574" s="8">
        <v>42.0</v>
      </c>
      <c r="I574" s="8">
        <v>0.148</v>
      </c>
      <c r="J574" s="34">
        <f t="array" ref="J574:K574">VLOOKUP(A574,ENERGY!$A$2:$F$2692,{5,6},0)</f>
        <v>14338</v>
      </c>
      <c r="K574" s="14">
        <v>8529.0</v>
      </c>
      <c r="L574" s="14">
        <f>J574/'HUMAN RESOURCES'!I574</f>
        <v>0.0008888292672</v>
      </c>
      <c r="M574" s="14">
        <f>K574/'HUMAN RESOURCES'!I574</f>
        <v>0.0005287226126</v>
      </c>
      <c r="N574" s="34">
        <f t="array" ref="N574:V574">VLOOKUP(A574,'HUMAN RESOURCES'!$A$2:$M$2692,{2,3,4,5,6,7,8,9,10},0)</f>
        <v>0.038</v>
      </c>
      <c r="O574" s="14">
        <v>0.1</v>
      </c>
      <c r="P574" s="14">
        <v>47.0</v>
      </c>
      <c r="Q574" s="14">
        <v>46.0</v>
      </c>
      <c r="R574" s="14">
        <v>0.421</v>
      </c>
      <c r="S574" s="14">
        <v>0.55</v>
      </c>
      <c r="T574" s="14">
        <v>0.029</v>
      </c>
      <c r="U574" s="14">
        <v>1.6131332E7</v>
      </c>
      <c r="V574" s="14">
        <v>0.435</v>
      </c>
      <c r="W574" s="34">
        <f t="array" ref="W574:X574">VLOOKUP(A574,TOURISM!$A$2:$F$2692,{3,6},0)</f>
        <v>53000000</v>
      </c>
      <c r="X574" s="35">
        <v>2.91E8</v>
      </c>
      <c r="Y574" s="34">
        <f>X574/'HUMAN RESOURCES'!I574</f>
        <v>18.03942787</v>
      </c>
      <c r="Z574" s="34">
        <f t="array" ref="Z574:AE574">VLOOKUP(A574,BUSINESS!$A$2:$J$2692,{4,5,6,7,8,9},0)</f>
        <v>0.489</v>
      </c>
      <c r="AA574" s="14">
        <v>26.0</v>
      </c>
      <c r="AB574" s="14">
        <v>94.0</v>
      </c>
      <c r="AC574" s="14">
        <v>302.0</v>
      </c>
      <c r="AD574" s="14">
        <v>0.002</v>
      </c>
      <c r="AE574" s="14">
        <v>0.029</v>
      </c>
      <c r="AF574" s="14"/>
      <c r="AG574" s="14"/>
      <c r="AH574" s="14"/>
    </row>
    <row r="575">
      <c r="A575" s="32" t="str">
        <f t="shared" si="1"/>
        <v>Cote d'Ivoire-Africa2001</v>
      </c>
      <c r="B575" s="32" t="s">
        <v>102</v>
      </c>
      <c r="C575" s="33" t="s">
        <v>42</v>
      </c>
      <c r="D575" s="8" t="s">
        <v>57</v>
      </c>
      <c r="E575" s="12">
        <v>1.0545285037E10</v>
      </c>
      <c r="F575" s="12">
        <f>E575/'HUMAN RESOURCES'!I575</f>
        <v>642.2152213</v>
      </c>
      <c r="G575" s="8">
        <v>0.052</v>
      </c>
      <c r="H575" s="8">
        <v>34.0</v>
      </c>
      <c r="I575" s="8">
        <v>0.148</v>
      </c>
      <c r="J575" s="34">
        <f t="array" ref="J575:K575">VLOOKUP(A575,ENERGY!$A$2:$F$2692,{5,6},0)</f>
        <v>11233</v>
      </c>
      <c r="K575" s="14">
        <v>8529.0</v>
      </c>
      <c r="L575" s="14">
        <f>J575/'HUMAN RESOURCES'!I575</f>
        <v>0.0006840975427</v>
      </c>
      <c r="M575" s="14">
        <f>K575/'HUMAN RESOURCES'!I575</f>
        <v>0.0005194220548</v>
      </c>
      <c r="N575" s="34">
        <f t="array" ref="N575:V575">VLOOKUP(A575,'HUMAN RESOURCES'!$A$2:$M$2692,{2,3,4,5,6,7,8,9,10},0)</f>
        <v>0.038</v>
      </c>
      <c r="O575" s="14">
        <v>0.098</v>
      </c>
      <c r="P575" s="14">
        <v>47.0</v>
      </c>
      <c r="Q575" s="14">
        <v>46.0</v>
      </c>
      <c r="R575" s="14">
        <v>0.421</v>
      </c>
      <c r="S575" s="14">
        <v>0.55</v>
      </c>
      <c r="T575" s="14">
        <v>0.029</v>
      </c>
      <c r="U575" s="14">
        <v>1.6420173E7</v>
      </c>
      <c r="V575" s="14">
        <v>0.442</v>
      </c>
      <c r="W575" s="34">
        <f t="array" ref="W575:X575">VLOOKUP(A575,TOURISM!$A$2:$F$2692,{3,6},0)</f>
        <v>58000000</v>
      </c>
      <c r="X575" s="35">
        <v>2.89E8</v>
      </c>
      <c r="Y575" s="34">
        <f>X575/'HUMAN RESOURCES'!I575</f>
        <v>17.60030178</v>
      </c>
      <c r="Z575" s="34">
        <f t="array" ref="Z575:AE575">VLOOKUP(A575,BUSINESS!$A$2:$J$2692,{4,5,6,7,8,9},0)</f>
        <v>0.489</v>
      </c>
      <c r="AA575" s="14">
        <v>26.0</v>
      </c>
      <c r="AB575" s="14">
        <v>94.0</v>
      </c>
      <c r="AC575" s="14">
        <v>302.0</v>
      </c>
      <c r="AD575" s="14">
        <v>0.004</v>
      </c>
      <c r="AE575" s="14">
        <v>0.044</v>
      </c>
      <c r="AF575" s="14"/>
      <c r="AG575" s="14"/>
      <c r="AH575" s="14"/>
    </row>
    <row r="576">
      <c r="A576" s="32" t="str">
        <f t="shared" si="1"/>
        <v>Cote d'Ivoire-Africa2002</v>
      </c>
      <c r="B576" s="32" t="s">
        <v>102</v>
      </c>
      <c r="C576" s="33" t="s">
        <v>43</v>
      </c>
      <c r="D576" s="8" t="s">
        <v>57</v>
      </c>
      <c r="E576" s="12">
        <v>1.1486664265E10</v>
      </c>
      <c r="F576" s="12">
        <f>E576/'HUMAN RESOURCES'!I576</f>
        <v>688.8559652</v>
      </c>
      <c r="G576" s="8">
        <v>0.047</v>
      </c>
      <c r="H576" s="8">
        <v>33.0</v>
      </c>
      <c r="I576" s="8">
        <v>0.148</v>
      </c>
      <c r="J576" s="34">
        <f t="array" ref="J576:K576">VLOOKUP(A576,ENERGY!$A$2:$F$2692,{5,6},0)</f>
        <v>9800</v>
      </c>
      <c r="K576" s="14">
        <v>5805.0</v>
      </c>
      <c r="L576" s="14">
        <f>J576/'HUMAN RESOURCES'!I576</f>
        <v>0.0005877066051</v>
      </c>
      <c r="M576" s="14">
        <f>K576/'HUMAN RESOURCES'!I576</f>
        <v>0.0003481262084</v>
      </c>
      <c r="N576" s="34">
        <f t="array" ref="N576:V576">VLOOKUP(A576,'HUMAN RESOURCES'!$A$2:$M$2692,{2,3,4,5,6,7,8,9,10},0)</f>
        <v>0.038</v>
      </c>
      <c r="O576" s="14">
        <v>0.096</v>
      </c>
      <c r="P576" s="14">
        <v>47.0</v>
      </c>
      <c r="Q576" s="14">
        <v>46.0</v>
      </c>
      <c r="R576" s="14">
        <v>0.422</v>
      </c>
      <c r="S576" s="14">
        <v>0.549</v>
      </c>
      <c r="T576" s="14">
        <v>0.029</v>
      </c>
      <c r="U576" s="14">
        <v>1.6674987E7</v>
      </c>
      <c r="V576" s="14">
        <v>0.449</v>
      </c>
      <c r="W576" s="34">
        <f t="array" ref="W576:X576">VLOOKUP(A576,TOURISM!$A$2:$F$2692,{3,6},0)</f>
        <v>56000000</v>
      </c>
      <c r="X576" s="35">
        <v>4.9E8</v>
      </c>
      <c r="Y576" s="34">
        <f>X576/'HUMAN RESOURCES'!I576</f>
        <v>29.38533026</v>
      </c>
      <c r="Z576" s="34">
        <f t="array" ref="Z576:AE576">VLOOKUP(A576,BUSINESS!$A$2:$J$2692,{4,5,6,7,8,9},0)</f>
        <v>0.489</v>
      </c>
      <c r="AA576" s="14">
        <v>26.0</v>
      </c>
      <c r="AB576" s="14">
        <v>94.0</v>
      </c>
      <c r="AC576" s="14">
        <v>302.0</v>
      </c>
      <c r="AD576" s="14">
        <v>0.005</v>
      </c>
      <c r="AE576" s="14">
        <v>0.062</v>
      </c>
      <c r="AF576" s="14"/>
      <c r="AG576" s="14"/>
      <c r="AH576" s="14"/>
    </row>
    <row r="577">
      <c r="A577" s="32" t="str">
        <f t="shared" si="1"/>
        <v>Cote d'Ivoire-Africa2003</v>
      </c>
      <c r="B577" s="32" t="s">
        <v>102</v>
      </c>
      <c r="C577" s="33" t="s">
        <v>44</v>
      </c>
      <c r="D577" s="8" t="s">
        <v>57</v>
      </c>
      <c r="E577" s="12">
        <v>1.3737482343E10</v>
      </c>
      <c r="F577" s="12">
        <f>E577/'HUMAN RESOURCES'!I577</f>
        <v>812.3976351</v>
      </c>
      <c r="G577" s="8">
        <v>0.051</v>
      </c>
      <c r="H577" s="8">
        <v>42.0</v>
      </c>
      <c r="I577" s="8">
        <v>0.148</v>
      </c>
      <c r="J577" s="34">
        <f t="array" ref="J577:K577">VLOOKUP(A577,ENERGY!$A$2:$F$2692,{5,6},0)</f>
        <v>9489</v>
      </c>
      <c r="K577" s="14">
        <v>5856.0</v>
      </c>
      <c r="L577" s="14">
        <f>J577/'HUMAN RESOURCES'!I577</f>
        <v>0.0005611538539</v>
      </c>
      <c r="M577" s="14">
        <f>K577/'HUMAN RESOURCES'!I577</f>
        <v>0.0003463080376</v>
      </c>
      <c r="N577" s="34">
        <f t="array" ref="N577:V577">VLOOKUP(A577,'HUMAN RESOURCES'!$A$2:$M$2692,{2,3,4,5,6,7,8,9,10},0)</f>
        <v>0.037</v>
      </c>
      <c r="O577" s="14">
        <v>0.094</v>
      </c>
      <c r="P577" s="14">
        <v>47.0</v>
      </c>
      <c r="Q577" s="14">
        <v>46.0</v>
      </c>
      <c r="R577" s="14">
        <v>0.422</v>
      </c>
      <c r="S577" s="14">
        <v>0.548</v>
      </c>
      <c r="T577" s="14">
        <v>0.029</v>
      </c>
      <c r="U577" s="14">
        <v>1.6909801E7</v>
      </c>
      <c r="V577" s="14">
        <v>0.455</v>
      </c>
      <c r="W577" s="34">
        <f t="array" ref="W577:X577">VLOOKUP(A577,TOURISM!$A$2:$F$2692,{3,6},0)</f>
        <v>76000000</v>
      </c>
      <c r="X577" s="35">
        <v>5.51E8</v>
      </c>
      <c r="Y577" s="34">
        <f>X577/'HUMAN RESOURCES'!I577</f>
        <v>32.58465313</v>
      </c>
      <c r="Z577" s="34">
        <f t="array" ref="Z577:AE577">VLOOKUP(A577,BUSINESS!$A$2:$J$2692,{4,5,6,7,8,9},0)</f>
        <v>0.489</v>
      </c>
      <c r="AA577" s="14">
        <v>62.0</v>
      </c>
      <c r="AB577" s="14">
        <v>94.0</v>
      </c>
      <c r="AC577" s="14">
        <v>302.0</v>
      </c>
      <c r="AD577" s="14">
        <v>0.008</v>
      </c>
      <c r="AE577" s="14">
        <v>0.076</v>
      </c>
      <c r="AF577" s="14"/>
      <c r="AG577" s="14"/>
      <c r="AH577" s="14"/>
    </row>
    <row r="578">
      <c r="A578" s="32" t="str">
        <f t="shared" si="1"/>
        <v>Cote d'Ivoire-Africa2004</v>
      </c>
      <c r="B578" s="32" t="s">
        <v>102</v>
      </c>
      <c r="C578" s="33" t="s">
        <v>45</v>
      </c>
      <c r="D578" s="8" t="s">
        <v>57</v>
      </c>
      <c r="E578" s="12">
        <v>1.5481092596E10</v>
      </c>
      <c r="F578" s="12">
        <f>E578/'HUMAN RESOURCES'!I578</f>
        <v>902.9864166</v>
      </c>
      <c r="G578" s="8">
        <v>0.056</v>
      </c>
      <c r="H578" s="8">
        <v>50.0</v>
      </c>
      <c r="I578" s="8">
        <v>0.148</v>
      </c>
      <c r="J578" s="34">
        <f t="array" ref="J578:K578">VLOOKUP(A578,ENERGY!$A$2:$F$2692,{5,6},0)</f>
        <v>10278</v>
      </c>
      <c r="K578" s="14">
        <v>6872.0</v>
      </c>
      <c r="L578" s="14">
        <f>J578/'HUMAN RESOURCES'!I578</f>
        <v>0.0005994986679</v>
      </c>
      <c r="M578" s="14">
        <f>K578/'HUMAN RESOURCES'!I578</f>
        <v>0.0004008323454</v>
      </c>
      <c r="N578" s="34">
        <f t="array" ref="N578:V578">VLOOKUP(A578,'HUMAN RESOURCES'!$A$2:$M$2692,{2,3,4,5,6,7,8,9,10},0)</f>
        <v>0.037</v>
      </c>
      <c r="O578" s="14">
        <v>0.091</v>
      </c>
      <c r="P578" s="14">
        <v>48.0</v>
      </c>
      <c r="Q578" s="14">
        <v>46.0</v>
      </c>
      <c r="R578" s="14">
        <v>0.423</v>
      </c>
      <c r="S578" s="14">
        <v>0.548</v>
      </c>
      <c r="T578" s="14">
        <v>0.029</v>
      </c>
      <c r="U578" s="14">
        <v>1.7144325E7</v>
      </c>
      <c r="V578" s="14">
        <v>0.462</v>
      </c>
      <c r="W578" s="34">
        <f t="array" ref="W578:X578">VLOOKUP(A578,TOURISM!$A$2:$F$2692,{3,6},0)</f>
        <v>91000000</v>
      </c>
      <c r="X578" s="35">
        <v>5.71E8</v>
      </c>
      <c r="Y578" s="34">
        <f>X578/'HUMAN RESOURCES'!I578</f>
        <v>33.30548155</v>
      </c>
      <c r="Z578" s="34">
        <f t="array" ref="Z578:AE578">VLOOKUP(A578,BUSINESS!$A$2:$J$2692,{4,5,6,7,8,9},0)</f>
        <v>0.489</v>
      </c>
      <c r="AA578" s="14">
        <v>58.0</v>
      </c>
      <c r="AB578" s="14">
        <v>94.0</v>
      </c>
      <c r="AC578" s="14">
        <v>302.0</v>
      </c>
      <c r="AD578" s="14">
        <v>0.008</v>
      </c>
      <c r="AE578" s="14">
        <v>0.098</v>
      </c>
      <c r="AF578" s="14"/>
      <c r="AG578" s="14"/>
      <c r="AH578" s="14"/>
    </row>
    <row r="579">
      <c r="A579" s="32" t="str">
        <f t="shared" si="1"/>
        <v>Cote d'Ivoire-Africa2005</v>
      </c>
      <c r="B579" s="32" t="s">
        <v>102</v>
      </c>
      <c r="C579" s="33" t="s">
        <v>46</v>
      </c>
      <c r="D579" s="8" t="s">
        <v>57</v>
      </c>
      <c r="E579" s="12">
        <v>1.6363437145E10</v>
      </c>
      <c r="F579" s="12">
        <f>E579/'HUMAN RESOURCES'!I579</f>
        <v>940.7521438</v>
      </c>
      <c r="G579" s="8">
        <v>0.057</v>
      </c>
      <c r="H579" s="8">
        <v>53.0</v>
      </c>
      <c r="I579" s="8">
        <v>0.148</v>
      </c>
      <c r="J579" s="34">
        <f t="array" ref="J579:K579">VLOOKUP(A579,ENERGY!$A$2:$F$2692,{5,6},0)</f>
        <v>6483</v>
      </c>
      <c r="K579" s="14">
        <v>7726.0</v>
      </c>
      <c r="L579" s="14">
        <f>J579/'HUMAN RESOURCES'!I579</f>
        <v>0.0003727148578</v>
      </c>
      <c r="M579" s="14">
        <f>K579/'HUMAN RESOURCES'!I579</f>
        <v>0.0004441763059</v>
      </c>
      <c r="N579" s="34">
        <f t="array" ref="N579:V579">VLOOKUP(A579,'HUMAN RESOURCES'!$A$2:$M$2692,{2,3,4,5,6,7,8,9,10},0)</f>
        <v>0.037</v>
      </c>
      <c r="O579" s="14">
        <v>0.089</v>
      </c>
      <c r="P579" s="14">
        <v>48.0</v>
      </c>
      <c r="Q579" s="14">
        <v>46.0</v>
      </c>
      <c r="R579" s="14">
        <v>0.423</v>
      </c>
      <c r="S579" s="14">
        <v>0.547</v>
      </c>
      <c r="T579" s="14">
        <v>0.03</v>
      </c>
      <c r="U579" s="14">
        <v>1.7393994E7</v>
      </c>
      <c r="V579" s="14">
        <v>0.468</v>
      </c>
      <c r="W579" s="34">
        <f t="array" ref="W579:X579">VLOOKUP(A579,TOURISM!$A$2:$F$2692,{3,6},0)</f>
        <v>93000000</v>
      </c>
      <c r="X579" s="35">
        <v>5.49E8</v>
      </c>
      <c r="Y579" s="34">
        <f>X579/'HUMAN RESOURCES'!I579</f>
        <v>31.56261868</v>
      </c>
      <c r="Z579" s="34">
        <f t="array" ref="Z579:AE579">VLOOKUP(A579,BUSINESS!$A$2:$J$2692,{4,5,6,7,8,9},0)</f>
        <v>0.473</v>
      </c>
      <c r="AA579" s="14">
        <v>45.0</v>
      </c>
      <c r="AB579" s="14">
        <v>94.0</v>
      </c>
      <c r="AC579" s="14">
        <v>270.0</v>
      </c>
      <c r="AD579" s="14">
        <v>0.01</v>
      </c>
      <c r="AE579" s="14">
        <v>0.135</v>
      </c>
      <c r="AF579" s="14"/>
      <c r="AG579" s="14"/>
      <c r="AH579" s="14"/>
    </row>
    <row r="580">
      <c r="A580" s="32" t="str">
        <f t="shared" si="1"/>
        <v>Cote d'Ivoire-Africa2006</v>
      </c>
      <c r="B580" s="32" t="s">
        <v>102</v>
      </c>
      <c r="C580" s="33" t="s">
        <v>47</v>
      </c>
      <c r="D580" s="8" t="s">
        <v>57</v>
      </c>
      <c r="E580" s="12">
        <v>1.7367303156E10</v>
      </c>
      <c r="F580" s="12">
        <f>E580/'HUMAN RESOURCES'!I580</f>
        <v>983.2914236</v>
      </c>
      <c r="G580" s="8">
        <v>0.06</v>
      </c>
      <c r="H580" s="8">
        <v>59.0</v>
      </c>
      <c r="I580" s="8">
        <v>0.148</v>
      </c>
      <c r="J580" s="34">
        <f t="array" ref="J580:K580">VLOOKUP(A580,ENERGY!$A$2:$F$2692,{5,6},0)</f>
        <v>9302</v>
      </c>
      <c r="K580" s="14">
        <v>7664.0</v>
      </c>
      <c r="L580" s="14">
        <f>J580/'HUMAN RESOURCES'!I580</f>
        <v>0.0005266549873</v>
      </c>
      <c r="M580" s="14">
        <f>K580/'HUMAN RESOURCES'!I580</f>
        <v>0.0004339156979</v>
      </c>
      <c r="N580" s="34">
        <f t="array" ref="N580:V580">VLOOKUP(A580,'HUMAN RESOURCES'!$A$2:$M$2692,{2,3,4,5,6,7,8,9,10},0)</f>
        <v>0.036</v>
      </c>
      <c r="O580" s="14">
        <v>0.087</v>
      </c>
      <c r="P580" s="14">
        <v>49.0</v>
      </c>
      <c r="Q580" s="14">
        <v>47.0</v>
      </c>
      <c r="R580" s="14">
        <v>0.423</v>
      </c>
      <c r="S580" s="14">
        <v>0.547</v>
      </c>
      <c r="T580" s="14">
        <v>0.03</v>
      </c>
      <c r="U580" s="14">
        <v>1.7662417E7</v>
      </c>
      <c r="V580" s="14">
        <v>0.475</v>
      </c>
      <c r="W580" s="34">
        <f t="array" ref="W580:X580">VLOOKUP(A580,TOURISM!$A$2:$F$2692,{3,6},0)</f>
        <v>104000000</v>
      </c>
      <c r="X580" s="35">
        <v>5.83E8</v>
      </c>
      <c r="Y580" s="34">
        <f>X580/'HUMAN RESOURCES'!I580</f>
        <v>33.00793997</v>
      </c>
      <c r="Z580" s="34">
        <f t="array" ref="Z580:AE580">VLOOKUP(A580,BUSINESS!$A$2:$J$2692,{4,5,6,7,8,9},0)</f>
        <v>0.473</v>
      </c>
      <c r="AA580" s="14">
        <v>45.0</v>
      </c>
      <c r="AB580" s="14">
        <v>94.0</v>
      </c>
      <c r="AC580" s="14">
        <v>270.0</v>
      </c>
      <c r="AD580" s="14">
        <v>0.015</v>
      </c>
      <c r="AE580" s="14">
        <v>0.23</v>
      </c>
      <c r="AF580" s="14"/>
      <c r="AG580" s="14"/>
      <c r="AH580" s="14"/>
    </row>
    <row r="581">
      <c r="A581" s="32" t="str">
        <f t="shared" si="1"/>
        <v>Cote d'Ivoire-Africa2007</v>
      </c>
      <c r="B581" s="32" t="s">
        <v>102</v>
      </c>
      <c r="C581" s="33" t="s">
        <v>48</v>
      </c>
      <c r="D581" s="8" t="s">
        <v>57</v>
      </c>
      <c r="E581" s="12">
        <v>1.9795705245E10</v>
      </c>
      <c r="F581" s="12">
        <f>E581/'HUMAN RESOURCES'!I581</f>
        <v>1102.882499</v>
      </c>
      <c r="G581" s="8">
        <v>0.066</v>
      </c>
      <c r="H581" s="8">
        <v>72.0</v>
      </c>
      <c r="I581" s="8">
        <v>0.148</v>
      </c>
      <c r="J581" s="34">
        <f t="array" ref="J581:K581">VLOOKUP(A581,ENERGY!$A$2:$F$2692,{5,6},0)</f>
        <v>10233</v>
      </c>
      <c r="K581" s="14">
        <v>6883.0</v>
      </c>
      <c r="L581" s="14">
        <f>J581/'HUMAN RESOURCES'!I581</f>
        <v>0.0005701133892</v>
      </c>
      <c r="M581" s="14">
        <f>K581/'HUMAN RESOURCES'!I581</f>
        <v>0.0003834740993</v>
      </c>
      <c r="N581" s="34">
        <f t="array" ref="N581:V581">VLOOKUP(A581,'HUMAN RESOURCES'!$A$2:$M$2692,{2,3,4,5,6,7,8,9,10},0)</f>
        <v>0.036</v>
      </c>
      <c r="O581" s="14">
        <v>0.084</v>
      </c>
      <c r="P581" s="14">
        <v>49.0</v>
      </c>
      <c r="Q581" s="14">
        <v>47.0</v>
      </c>
      <c r="R581" s="14">
        <v>0.422</v>
      </c>
      <c r="S581" s="14">
        <v>0.548</v>
      </c>
      <c r="T581" s="14">
        <v>0.03</v>
      </c>
      <c r="U581" s="14">
        <v>1.7949061E7</v>
      </c>
      <c r="V581" s="14">
        <v>0.483</v>
      </c>
      <c r="W581" s="34">
        <f t="array" ref="W581:X581">VLOOKUP(A581,TOURISM!$A$2:$F$2692,{3,6},0)</f>
        <v>115000000</v>
      </c>
      <c r="X581" s="35">
        <v>6.06E8</v>
      </c>
      <c r="Y581" s="34">
        <f>X581/'HUMAN RESOURCES'!I581</f>
        <v>33.76221185</v>
      </c>
      <c r="Z581" s="34">
        <f t="array" ref="Z581:AE581">VLOOKUP(A581,BUSINESS!$A$2:$J$2692,{4,5,6,7,8,9},0)</f>
        <v>0.446</v>
      </c>
      <c r="AA581" s="14">
        <v>40.0</v>
      </c>
      <c r="AB581" s="14">
        <v>94.0</v>
      </c>
      <c r="AC581" s="14">
        <v>270.0</v>
      </c>
      <c r="AD581" s="14">
        <v>0.018</v>
      </c>
      <c r="AE581" s="14">
        <v>0.416</v>
      </c>
      <c r="AF581" s="14"/>
      <c r="AG581" s="14"/>
      <c r="AH581" s="14"/>
    </row>
    <row r="582">
      <c r="A582" s="32" t="str">
        <f t="shared" si="1"/>
        <v>Cote d'Ivoire-Africa2008</v>
      </c>
      <c r="B582" s="32" t="s">
        <v>102</v>
      </c>
      <c r="C582" s="33" t="s">
        <v>49</v>
      </c>
      <c r="D582" s="8" t="s">
        <v>57</v>
      </c>
      <c r="E582" s="12">
        <v>2.3414253328E10</v>
      </c>
      <c r="F582" s="12">
        <f>E582/'HUMAN RESOURCES'!I582</f>
        <v>1282.267082</v>
      </c>
      <c r="G582" s="8">
        <v>0.065</v>
      </c>
      <c r="H582" s="8">
        <v>83.0</v>
      </c>
      <c r="I582" s="8">
        <v>0.148</v>
      </c>
      <c r="J582" s="34">
        <f t="array" ref="J582:K582">VLOOKUP(A582,ENERGY!$A$2:$F$2692,{5,6},0)</f>
        <v>9634</v>
      </c>
      <c r="K582" s="14">
        <v>7825.0</v>
      </c>
      <c r="L582" s="14">
        <f>J582/'HUMAN RESOURCES'!I582</f>
        <v>0.000527600043</v>
      </c>
      <c r="M582" s="14">
        <f>K582/'HUMAN RESOURCES'!I582</f>
        <v>0.0004285312785</v>
      </c>
      <c r="N582" s="34">
        <f t="array" ref="N582:V582">VLOOKUP(A582,'HUMAN RESOURCES'!$A$2:$M$2692,{2,3,4,5,6,7,8,9,10},0)</f>
        <v>0.036</v>
      </c>
      <c r="O582" s="14">
        <v>0.082</v>
      </c>
      <c r="P582" s="14">
        <v>50.0</v>
      </c>
      <c r="Q582" s="14">
        <v>48.0</v>
      </c>
      <c r="R582" s="14">
        <v>0.421</v>
      </c>
      <c r="S582" s="14">
        <v>0.549</v>
      </c>
      <c r="T582" s="14">
        <v>0.03</v>
      </c>
      <c r="U582" s="14">
        <v>1.8260044E7</v>
      </c>
      <c r="V582" s="14">
        <v>0.49</v>
      </c>
      <c r="W582" s="34">
        <f t="array" ref="W582:X582">VLOOKUP(A582,TOURISM!$A$2:$F$2692,{3,6},0)</f>
        <v>129000000</v>
      </c>
      <c r="X582" s="35">
        <v>6.12E8</v>
      </c>
      <c r="Y582" s="34">
        <f>X582/'HUMAN RESOURCES'!I582</f>
        <v>33.51580095</v>
      </c>
      <c r="Z582" s="34">
        <f t="array" ref="Z582:AE582">VLOOKUP(A582,BUSINESS!$A$2:$J$2692,{4,5,6,7,8,9},0)</f>
        <v>0.446</v>
      </c>
      <c r="AA582" s="14">
        <v>40.0</v>
      </c>
      <c r="AB582" s="14">
        <v>94.0</v>
      </c>
      <c r="AC582" s="14">
        <v>270.0</v>
      </c>
      <c r="AD582" s="14">
        <v>0.019</v>
      </c>
      <c r="AE582" s="14">
        <v>0.572</v>
      </c>
      <c r="AF582" s="14"/>
      <c r="AG582" s="14"/>
      <c r="AH582" s="14"/>
    </row>
    <row r="583">
      <c r="A583" s="32" t="str">
        <f t="shared" si="1"/>
        <v>Cote d'Ivoire-Africa2009</v>
      </c>
      <c r="B583" s="32" t="s">
        <v>102</v>
      </c>
      <c r="C583" s="33" t="s">
        <v>50</v>
      </c>
      <c r="D583" s="8" t="s">
        <v>57</v>
      </c>
      <c r="E583" s="12">
        <v>2.3041633638E10</v>
      </c>
      <c r="F583" s="12">
        <f>E583/'HUMAN RESOURCES'!I583</f>
        <v>1238.708134</v>
      </c>
      <c r="G583" s="8">
        <v>0.068</v>
      </c>
      <c r="H583" s="8">
        <v>84.0</v>
      </c>
      <c r="I583" s="8">
        <v>0.148</v>
      </c>
      <c r="J583" s="34">
        <f t="array" ref="J583:K583">VLOOKUP(A583,ENERGY!$A$2:$F$2692,{5,6},0)</f>
        <v>6946</v>
      </c>
      <c r="K583" s="14">
        <v>7286.0</v>
      </c>
      <c r="L583" s="14">
        <f>J583/'HUMAN RESOURCES'!I583</f>
        <v>0.0003734139182</v>
      </c>
      <c r="M583" s="14">
        <f>K583/'HUMAN RESOURCES'!I583</f>
        <v>0.0003916921693</v>
      </c>
      <c r="N583" s="34">
        <f t="array" ref="N583:V583">VLOOKUP(A583,'HUMAN RESOURCES'!$A$2:$M$2692,{2,3,4,5,6,7,8,9,10},0)</f>
        <v>0.036</v>
      </c>
      <c r="O583" s="14">
        <v>0.079</v>
      </c>
      <c r="P583" s="14">
        <v>50.0</v>
      </c>
      <c r="Q583" s="14">
        <v>48.0</v>
      </c>
      <c r="R583" s="14">
        <v>0.42</v>
      </c>
      <c r="S583" s="14">
        <v>0.55</v>
      </c>
      <c r="T583" s="14">
        <v>0.031</v>
      </c>
      <c r="U583" s="14">
        <v>1.8601342E7</v>
      </c>
      <c r="V583" s="14">
        <v>0.498</v>
      </c>
      <c r="W583" s="34">
        <f t="array" ref="W583:X583">VLOOKUP(A583,TOURISM!$A$2:$F$2692,{3,6},0)</f>
        <v>164000000</v>
      </c>
      <c r="X583" s="35">
        <v>5.89E8</v>
      </c>
      <c r="Y583" s="34">
        <f>X583/'HUMAN RESOURCES'!I583</f>
        <v>31.66438206</v>
      </c>
      <c r="Z583" s="34">
        <f t="array" ref="Z583:AE583">VLOOKUP(A583,BUSINESS!$A$2:$J$2692,{4,5,6,7,8,9},0)</f>
        <v>0.444</v>
      </c>
      <c r="AA583" s="14">
        <v>40.0</v>
      </c>
      <c r="AB583" s="14">
        <v>94.0</v>
      </c>
      <c r="AC583" s="14">
        <v>270.0</v>
      </c>
      <c r="AD583" s="14">
        <v>0.02</v>
      </c>
      <c r="AE583" s="14">
        <v>0.709</v>
      </c>
      <c r="AF583" s="14"/>
      <c r="AG583" s="14"/>
      <c r="AH583" s="14"/>
    </row>
    <row r="584">
      <c r="A584" s="32" t="str">
        <f t="shared" si="1"/>
        <v>Cote d'Ivoire-Africa2010</v>
      </c>
      <c r="B584" s="32" t="s">
        <v>102</v>
      </c>
      <c r="C584" s="33" t="s">
        <v>51</v>
      </c>
      <c r="D584" s="8" t="s">
        <v>57</v>
      </c>
      <c r="E584" s="12">
        <v>2.2920779598E10</v>
      </c>
      <c r="F584" s="12">
        <f>E584/'HUMAN RESOURCES'!I584</f>
        <v>1207.84514</v>
      </c>
      <c r="G584" s="8">
        <v>0.069</v>
      </c>
      <c r="H584" s="8">
        <v>83.0</v>
      </c>
      <c r="I584" s="8">
        <v>0.148</v>
      </c>
      <c r="J584" s="34">
        <f t="array" ref="J584:K584">VLOOKUP(A584,ENERGY!$A$2:$F$2692,{5,6},0)</f>
        <v>6578</v>
      </c>
      <c r="K584" s="14">
        <v>5460.0</v>
      </c>
      <c r="L584" s="14">
        <f>J584/'HUMAN RESOURCES'!I584</f>
        <v>0.0003466376569</v>
      </c>
      <c r="M584" s="14">
        <f>K584/'HUMAN RESOURCES'!I584</f>
        <v>0.0002877229563</v>
      </c>
      <c r="N584" s="34">
        <f t="array" ref="N584:V584">VLOOKUP(A584,'HUMAN RESOURCES'!$A$2:$M$2692,{2,3,4,5,6,7,8,9,10},0)</f>
        <v>0.037</v>
      </c>
      <c r="O584" s="14">
        <v>0.077</v>
      </c>
      <c r="P584" s="14">
        <v>50.0</v>
      </c>
      <c r="Q584" s="14">
        <v>49.0</v>
      </c>
      <c r="R584" s="14">
        <v>0.418</v>
      </c>
      <c r="S584" s="14">
        <v>0.551</v>
      </c>
      <c r="T584" s="14">
        <v>0.031</v>
      </c>
      <c r="U584" s="14">
        <v>1.8976588E7</v>
      </c>
      <c r="V584" s="14">
        <v>0.506</v>
      </c>
      <c r="W584" s="34">
        <f t="array" ref="W584:X584">VLOOKUP(A584,TOURISM!$A$2:$F$2692,{3,6},0)</f>
        <v>213000000</v>
      </c>
      <c r="X584" s="35">
        <v>5.69E8</v>
      </c>
      <c r="Y584" s="34">
        <f>X584/'HUMAN RESOURCES'!I584</f>
        <v>29.98431541</v>
      </c>
      <c r="Z584" s="34">
        <f t="array" ref="Z584:AE584">VLOOKUP(A584,BUSINESS!$A$2:$J$2692,{4,5,6,7,8,9},0)</f>
        <v>0.442</v>
      </c>
      <c r="AA584" s="14">
        <v>40.0</v>
      </c>
      <c r="AB584" s="14">
        <v>94.0</v>
      </c>
      <c r="AC584" s="14">
        <v>270.0</v>
      </c>
      <c r="AD584" s="14">
        <v>0.021</v>
      </c>
      <c r="AE584" s="14">
        <v>0.822</v>
      </c>
      <c r="AF584" s="14"/>
      <c r="AG584" s="14"/>
      <c r="AH584" s="14"/>
    </row>
    <row r="585">
      <c r="A585" s="32" t="str">
        <f t="shared" si="1"/>
        <v>Cote d'Ivoire-Africa2011</v>
      </c>
      <c r="B585" s="32" t="s">
        <v>102</v>
      </c>
      <c r="C585" s="33" t="s">
        <v>52</v>
      </c>
      <c r="D585" s="8" t="s">
        <v>57</v>
      </c>
      <c r="E585" s="12">
        <v>2.4074553674E10</v>
      </c>
      <c r="F585" s="12">
        <f>E585/'HUMAN RESOURCES'!I585</f>
        <v>1241.599319</v>
      </c>
      <c r="G585" s="8">
        <v>0.068</v>
      </c>
      <c r="H585" s="8">
        <v>84.0</v>
      </c>
      <c r="I585" s="8">
        <v>0.148</v>
      </c>
      <c r="J585" s="34">
        <f t="array" ref="J585:K585">VLOOKUP(A585,ENERGY!$A$2:$F$2692,{5,6},0)</f>
        <v>6734</v>
      </c>
      <c r="K585" s="14">
        <v>6791.0</v>
      </c>
      <c r="L585" s="14">
        <f>J585/'HUMAN RESOURCES'!I585</f>
        <v>0.0003472932427</v>
      </c>
      <c r="M585" s="14">
        <f>K585/'HUMAN RESOURCES'!I585</f>
        <v>0.0003502329093</v>
      </c>
      <c r="N585" s="34">
        <f t="array" ref="N585:V585">VLOOKUP(A585,'HUMAN RESOURCES'!$A$2:$M$2692,{2,3,4,5,6,7,8,9,10},0)</f>
        <v>0.037</v>
      </c>
      <c r="O585" s="14">
        <v>0.075</v>
      </c>
      <c r="P585" s="14">
        <v>51.0</v>
      </c>
      <c r="Q585" s="14">
        <v>49.0</v>
      </c>
      <c r="R585" s="14">
        <v>0.417</v>
      </c>
      <c r="S585" s="14">
        <v>0.552</v>
      </c>
      <c r="T585" s="14">
        <v>0.031</v>
      </c>
      <c r="U585" s="14">
        <v>1.9389954E7</v>
      </c>
      <c r="V585" s="14">
        <v>0.513</v>
      </c>
      <c r="W585" s="34">
        <f t="array" ref="W585:X585">VLOOKUP(A585,TOURISM!$A$2:$F$2692,{3,6},0)</f>
        <v>680000000</v>
      </c>
      <c r="X585" s="35">
        <v>4.48E8</v>
      </c>
      <c r="Y585" s="34">
        <f>X585/'HUMAN RESOURCES'!I585</f>
        <v>23.10474795</v>
      </c>
      <c r="Z585" s="34">
        <f t="array" ref="Z585:AE585">VLOOKUP(A585,BUSINESS!$A$2:$J$2692,{4,5,6,7,8,9},0)</f>
        <v>0.44</v>
      </c>
      <c r="AA585" s="14">
        <v>32.0</v>
      </c>
      <c r="AB585" s="14">
        <v>94.0</v>
      </c>
      <c r="AC585" s="14">
        <v>270.0</v>
      </c>
      <c r="AD585" s="14">
        <v>0.022</v>
      </c>
      <c r="AE585" s="14">
        <v>0.894</v>
      </c>
      <c r="AF585" s="14"/>
      <c r="AG585" s="14"/>
      <c r="AH585" s="14"/>
    </row>
    <row r="586">
      <c r="A586" s="32" t="str">
        <f t="shared" si="1"/>
        <v>Cote d'Ivoire-Africa2012</v>
      </c>
      <c r="B586" s="32" t="s">
        <v>102</v>
      </c>
      <c r="C586" s="33" t="s">
        <v>53</v>
      </c>
      <c r="D586" s="8" t="s">
        <v>57</v>
      </c>
      <c r="E586" s="12">
        <v>2.4680372724E10</v>
      </c>
      <c r="F586" s="12">
        <f>E586/'HUMAN RESOURCES'!I586</f>
        <v>1243.986075</v>
      </c>
      <c r="G586" s="8">
        <v>0.071</v>
      </c>
      <c r="H586" s="8">
        <v>88.0</v>
      </c>
      <c r="I586" s="8">
        <v>0.148</v>
      </c>
      <c r="J586" s="34">
        <f t="array" ref="J586:K586">VLOOKUP(A586,ENERGY!$A$2:$F$2692,{5,6},0)</f>
        <v>9537</v>
      </c>
      <c r="K586" s="14">
        <v>6997.0</v>
      </c>
      <c r="L586" s="14">
        <f>J586/'HUMAN RESOURCES'!I586</f>
        <v>0.0004807016217</v>
      </c>
      <c r="M586" s="14">
        <f>K586/'HUMAN RESOURCES'!I586</f>
        <v>0.000352675815</v>
      </c>
      <c r="N586" s="34">
        <f t="array" ref="N586:V586">VLOOKUP(A586,'HUMAN RESOURCES'!$A$2:$M$2692,{2,3,4,5,6,7,8,9,10},0)</f>
        <v>0.037</v>
      </c>
      <c r="O586" s="14">
        <v>0.073</v>
      </c>
      <c r="P586" s="14">
        <v>51.0</v>
      </c>
      <c r="Q586" s="14">
        <v>50.0</v>
      </c>
      <c r="R586" s="14">
        <v>0.415</v>
      </c>
      <c r="S586" s="14">
        <v>0.554</v>
      </c>
      <c r="T586" s="14">
        <v>0.031</v>
      </c>
      <c r="U586" s="14">
        <v>1.983975E7</v>
      </c>
      <c r="V586" s="14">
        <v>0.52</v>
      </c>
      <c r="W586" s="34">
        <f t="array" ref="W586:X586">VLOOKUP(A586,TOURISM!$A$2:$F$2692,{3,6},0)</f>
        <v>680000000</v>
      </c>
      <c r="X586" s="35">
        <v>4.48E8</v>
      </c>
      <c r="Y586" s="34">
        <f>X586/'HUMAN RESOURCES'!I586</f>
        <v>22.5809297</v>
      </c>
      <c r="Z586" s="34">
        <f t="array" ref="Z586:AE586">VLOOKUP(A586,BUSINESS!$A$2:$J$2692,{4,5,6,7,8,9},0)</f>
        <v>0.394</v>
      </c>
      <c r="AA586" s="14">
        <v>32.0</v>
      </c>
      <c r="AB586" s="14">
        <v>173.0</v>
      </c>
      <c r="AC586" s="14">
        <v>270.0</v>
      </c>
      <c r="AD586" s="14">
        <v>0.024</v>
      </c>
      <c r="AE586" s="14">
        <v>0.912</v>
      </c>
      <c r="AF586" s="14"/>
      <c r="AG586" s="14"/>
      <c r="AH586" s="14"/>
    </row>
    <row r="587">
      <c r="A587" s="32" t="str">
        <f t="shared" si="1"/>
        <v>Croatia-Europe2000</v>
      </c>
      <c r="B587" s="32" t="s">
        <v>103</v>
      </c>
      <c r="C587" s="33" t="s">
        <v>40</v>
      </c>
      <c r="D587" s="8" t="s">
        <v>55</v>
      </c>
      <c r="E587" s="12">
        <v>2.1517784659E10</v>
      </c>
      <c r="F587" s="12">
        <f>E587/'HUMAN RESOURCES'!I587</f>
        <v>4861.67751</v>
      </c>
      <c r="G587" s="8">
        <v>0.078</v>
      </c>
      <c r="H587" s="8">
        <v>377.0</v>
      </c>
      <c r="I587" s="8">
        <v>0.121</v>
      </c>
      <c r="J587" s="34">
        <f t="array" ref="J587:K587">VLOOKUP(A587,ENERGY!$A$2:$F$2692,{5,6},0)</f>
        <v>14338</v>
      </c>
      <c r="K587" s="14">
        <v>8529.0</v>
      </c>
      <c r="L587" s="14">
        <f>J587/'HUMAN RESOURCES'!I587</f>
        <v>0.0032394939</v>
      </c>
      <c r="M587" s="14">
        <f>K587/'HUMAN RESOURCES'!I587</f>
        <v>0.001927022142</v>
      </c>
      <c r="N587" s="34">
        <f t="array" ref="N587:V587">VLOOKUP(A587,'HUMAN RESOURCES'!$A$2:$M$2692,{2,3,4,5,6,7,8,9,10},0)</f>
        <v>0.01</v>
      </c>
      <c r="O587" s="14">
        <v>0.007</v>
      </c>
      <c r="P587" s="14">
        <v>77.0</v>
      </c>
      <c r="Q587" s="14">
        <v>69.0</v>
      </c>
      <c r="R587" s="14">
        <v>0.172</v>
      </c>
      <c r="S587" s="14">
        <v>0.673</v>
      </c>
      <c r="T587" s="14">
        <v>0.156</v>
      </c>
      <c r="U587" s="14">
        <v>4426000.0</v>
      </c>
      <c r="V587" s="14">
        <v>0.556</v>
      </c>
      <c r="W587" s="34">
        <f t="array" ref="W587:X587">VLOOKUP(A587,TOURISM!$A$2:$F$2692,{3,6},0)</f>
        <v>2871000000</v>
      </c>
      <c r="X587" s="35">
        <v>6.34E8</v>
      </c>
      <c r="Y587" s="34">
        <f>X587/'HUMAN RESOURCES'!I587</f>
        <v>143.2444645</v>
      </c>
      <c r="Z587" s="34">
        <f t="array" ref="Z587:AE587">VLOOKUP(A587,BUSINESS!$A$2:$J$2692,{4,5,6,7,8,9},0)</f>
        <v>0.489</v>
      </c>
      <c r="AA587" s="14">
        <v>26.0</v>
      </c>
      <c r="AB587" s="14">
        <v>94.0</v>
      </c>
      <c r="AC587" s="14">
        <v>302.0</v>
      </c>
      <c r="AD587" s="14">
        <v>0.066</v>
      </c>
      <c r="AE587" s="14">
        <v>0.231</v>
      </c>
      <c r="AF587" s="14"/>
      <c r="AG587" s="14"/>
      <c r="AH587" s="14"/>
    </row>
    <row r="588">
      <c r="A588" s="32" t="str">
        <f t="shared" si="1"/>
        <v>Croatia-Europe2001</v>
      </c>
      <c r="B588" s="32" t="s">
        <v>103</v>
      </c>
      <c r="C588" s="33" t="s">
        <v>42</v>
      </c>
      <c r="D588" s="8" t="s">
        <v>55</v>
      </c>
      <c r="E588" s="12">
        <v>2.3052044813E10</v>
      </c>
      <c r="F588" s="12">
        <f>E588/'HUMAN RESOURCES'!I588</f>
        <v>5191.901985</v>
      </c>
      <c r="G588" s="8">
        <v>0.072</v>
      </c>
      <c r="H588" s="8">
        <v>376.0</v>
      </c>
      <c r="I588" s="8">
        <v>0.095</v>
      </c>
      <c r="J588" s="34">
        <f t="array" ref="J588:K588">VLOOKUP(A588,ENERGY!$A$2:$F$2692,{5,6},0)</f>
        <v>8439</v>
      </c>
      <c r="K588" s="14">
        <v>8529.0</v>
      </c>
      <c r="L588" s="14">
        <f>J588/'HUMAN RESOURCES'!I588</f>
        <v>0.001900675676</v>
      </c>
      <c r="M588" s="14">
        <f>K588/'HUMAN RESOURCES'!I588</f>
        <v>0.001920945946</v>
      </c>
      <c r="N588" s="34">
        <f t="array" ref="N588:V588">VLOOKUP(A588,'HUMAN RESOURCES'!$A$2:$M$2692,{2,3,4,5,6,7,8,9,10},0)</f>
        <v>0.009</v>
      </c>
      <c r="O588" s="14">
        <v>0.007</v>
      </c>
      <c r="P588" s="14">
        <v>78.0</v>
      </c>
      <c r="Q588" s="14">
        <v>71.0</v>
      </c>
      <c r="R588" s="14">
        <v>0.169</v>
      </c>
      <c r="S588" s="14">
        <v>0.672</v>
      </c>
      <c r="T588" s="14">
        <v>0.159</v>
      </c>
      <c r="U588" s="14">
        <v>4440000.0</v>
      </c>
      <c r="V588" s="14">
        <v>0.557</v>
      </c>
      <c r="W588" s="34">
        <f t="array" ref="W588:X588">VLOOKUP(A588,TOURISM!$A$2:$F$2692,{3,6},0)</f>
        <v>3463000000</v>
      </c>
      <c r="X588" s="35">
        <v>6.77E8</v>
      </c>
      <c r="Y588" s="34">
        <f>X588/'HUMAN RESOURCES'!I588</f>
        <v>152.4774775</v>
      </c>
      <c r="Z588" s="34">
        <f t="array" ref="Z588:AE588">VLOOKUP(A588,BUSINESS!$A$2:$J$2692,{4,5,6,7,8,9},0)</f>
        <v>0.489</v>
      </c>
      <c r="AA588" s="14">
        <v>26.0</v>
      </c>
      <c r="AB588" s="14">
        <v>94.0</v>
      </c>
      <c r="AC588" s="14">
        <v>302.0</v>
      </c>
      <c r="AD588" s="14">
        <v>0.116</v>
      </c>
      <c r="AE588" s="14">
        <v>0.395</v>
      </c>
      <c r="AF588" s="14"/>
      <c r="AG588" s="14"/>
      <c r="AH588" s="14"/>
    </row>
    <row r="589">
      <c r="A589" s="32" t="str">
        <f t="shared" si="1"/>
        <v>Croatia-Europe2002</v>
      </c>
      <c r="B589" s="32" t="s">
        <v>103</v>
      </c>
      <c r="C589" s="33" t="s">
        <v>43</v>
      </c>
      <c r="D589" s="8" t="s">
        <v>55</v>
      </c>
      <c r="E589" s="12">
        <v>2.6524896398E10</v>
      </c>
      <c r="F589" s="12">
        <f>E589/'HUMAN RESOURCES'!I589</f>
        <v>5974.075765</v>
      </c>
      <c r="G589" s="8">
        <v>0.063</v>
      </c>
      <c r="H589" s="8">
        <v>375.0</v>
      </c>
      <c r="I589" s="8">
        <v>0.128</v>
      </c>
      <c r="J589" s="34">
        <f t="array" ref="J589:K589">VLOOKUP(A589,ENERGY!$A$2:$F$2692,{5,6},0)</f>
        <v>8564</v>
      </c>
      <c r="K589" s="14">
        <v>20884.0</v>
      </c>
      <c r="L589" s="14">
        <f>J589/'HUMAN RESOURCES'!I589</f>
        <v>0.001928828829</v>
      </c>
      <c r="M589" s="14">
        <f>K589/'HUMAN RESOURCES'!I589</f>
        <v>0.004703603604</v>
      </c>
      <c r="N589" s="34">
        <f t="array" ref="N589:V589">VLOOKUP(A589,'HUMAN RESOURCES'!$A$2:$M$2692,{2,3,4,5,6,7,8,9,10},0)</f>
        <v>0.009</v>
      </c>
      <c r="O589" s="14">
        <v>0.007</v>
      </c>
      <c r="P589" s="14">
        <v>78.0</v>
      </c>
      <c r="Q589" s="14">
        <v>71.0</v>
      </c>
      <c r="R589" s="14">
        <v>0.167</v>
      </c>
      <c r="S589" s="14">
        <v>0.671</v>
      </c>
      <c r="T589" s="14">
        <v>0.163</v>
      </c>
      <c r="U589" s="14">
        <v>4440000.0</v>
      </c>
      <c r="V589" s="14">
        <v>0.559</v>
      </c>
      <c r="W589" s="34">
        <f t="array" ref="W589:X589">VLOOKUP(A589,TOURISM!$A$2:$F$2692,{3,6},0)</f>
        <v>3952000000</v>
      </c>
      <c r="X589" s="35">
        <v>8.52E8</v>
      </c>
      <c r="Y589" s="34">
        <f>X589/'HUMAN RESOURCES'!I589</f>
        <v>191.8918919</v>
      </c>
      <c r="Z589" s="34">
        <f t="array" ref="Z589:AE589">VLOOKUP(A589,BUSINESS!$A$2:$J$2692,{4,5,6,7,8,9},0)</f>
        <v>0.489</v>
      </c>
      <c r="AA589" s="14">
        <v>26.0</v>
      </c>
      <c r="AB589" s="14">
        <v>94.0</v>
      </c>
      <c r="AC589" s="14">
        <v>302.0</v>
      </c>
      <c r="AD589" s="14">
        <v>0.178</v>
      </c>
      <c r="AE589" s="14">
        <v>0.522</v>
      </c>
      <c r="AF589" s="14"/>
      <c r="AG589" s="14"/>
      <c r="AH589" s="14"/>
    </row>
    <row r="590">
      <c r="A590" s="32" t="str">
        <f t="shared" si="1"/>
        <v>Croatia-Europe2003</v>
      </c>
      <c r="B590" s="32" t="s">
        <v>103</v>
      </c>
      <c r="C590" s="33" t="s">
        <v>44</v>
      </c>
      <c r="D590" s="8" t="s">
        <v>55</v>
      </c>
      <c r="E590" s="12">
        <v>3.4143409062E10</v>
      </c>
      <c r="F590" s="12">
        <f>E590/'HUMAN RESOURCES'!I590</f>
        <v>7689.956996</v>
      </c>
      <c r="G590" s="8">
        <v>0.064</v>
      </c>
      <c r="H590" s="8">
        <v>495.0</v>
      </c>
      <c r="I590" s="8">
        <v>0.116</v>
      </c>
      <c r="J590" s="34">
        <f t="array" ref="J590:K590">VLOOKUP(A590,ENERGY!$A$2:$F$2692,{5,6},0)</f>
        <v>8722</v>
      </c>
      <c r="K590" s="14">
        <v>21555.0</v>
      </c>
      <c r="L590" s="14">
        <f>J590/'HUMAN RESOURCES'!I590</f>
        <v>0.001964414414</v>
      </c>
      <c r="M590" s="14">
        <f>K590/'HUMAN RESOURCES'!I590</f>
        <v>0.00485472973</v>
      </c>
      <c r="N590" s="34">
        <f t="array" ref="N590:V590">VLOOKUP(A590,'HUMAN RESOURCES'!$A$2:$M$2692,{2,3,4,5,6,7,8,9,10},0)</f>
        <v>0.009</v>
      </c>
      <c r="O590" s="14">
        <v>0.006</v>
      </c>
      <c r="P590" s="14">
        <v>78.0</v>
      </c>
      <c r="Q590" s="14">
        <v>71.0</v>
      </c>
      <c r="R590" s="14">
        <v>0.164</v>
      </c>
      <c r="S590" s="14">
        <v>0.67</v>
      </c>
      <c r="T590" s="14">
        <v>0.166</v>
      </c>
      <c r="U590" s="14">
        <v>4440000.0</v>
      </c>
      <c r="V590" s="14">
        <v>0.56</v>
      </c>
      <c r="W590" s="34">
        <f t="array" ref="W590:X590">VLOOKUP(A590,TOURISM!$A$2:$F$2692,{3,6},0)</f>
        <v>6513000000</v>
      </c>
      <c r="X590" s="35">
        <v>7.09E8</v>
      </c>
      <c r="Y590" s="34">
        <f>X590/'HUMAN RESOURCES'!I590</f>
        <v>159.6846847</v>
      </c>
      <c r="Z590" s="34">
        <f t="array" ref="Z590:AE590">VLOOKUP(A590,BUSINESS!$A$2:$J$2692,{4,5,6,7,8,9},0)</f>
        <v>0.489</v>
      </c>
      <c r="AA590" s="14">
        <v>29.0</v>
      </c>
      <c r="AB590" s="14">
        <v>94.0</v>
      </c>
      <c r="AC590" s="14">
        <v>302.0</v>
      </c>
      <c r="AD590" s="14">
        <v>0.228</v>
      </c>
      <c r="AE590" s="14">
        <v>0.575</v>
      </c>
      <c r="AF590" s="14"/>
      <c r="AG590" s="14"/>
      <c r="AH590" s="14"/>
    </row>
    <row r="591">
      <c r="A591" s="32" t="str">
        <f t="shared" si="1"/>
        <v>Croatia-Europe2004</v>
      </c>
      <c r="B591" s="32" t="s">
        <v>103</v>
      </c>
      <c r="C591" s="33" t="s">
        <v>45</v>
      </c>
      <c r="D591" s="8" t="s">
        <v>55</v>
      </c>
      <c r="E591" s="12">
        <v>4.1003558916E10</v>
      </c>
      <c r="F591" s="12">
        <f>E591/'HUMAN RESOURCES'!I591</f>
        <v>9237.116223</v>
      </c>
      <c r="G591" s="8">
        <v>0.066</v>
      </c>
      <c r="H591" s="8">
        <v>614.0</v>
      </c>
      <c r="I591" s="8">
        <v>0.117</v>
      </c>
      <c r="J591" s="34">
        <f t="array" ref="J591:K591">VLOOKUP(A591,ENERGY!$A$2:$F$2692,{5,6},0)</f>
        <v>9084</v>
      </c>
      <c r="K591" s="14">
        <v>23366.0</v>
      </c>
      <c r="L591" s="14">
        <f>J591/'HUMAN RESOURCES'!I591</f>
        <v>0.002046406848</v>
      </c>
      <c r="M591" s="14">
        <f>K591/'HUMAN RESOURCES'!I591</f>
        <v>0.005263798153</v>
      </c>
      <c r="N591" s="34">
        <f t="array" ref="N591:V591">VLOOKUP(A591,'HUMAN RESOURCES'!$A$2:$M$2692,{2,3,4,5,6,7,8,9,10},0)</f>
        <v>0.009</v>
      </c>
      <c r="O591" s="14">
        <v>0.006</v>
      </c>
      <c r="P591" s="14">
        <v>79.0</v>
      </c>
      <c r="Q591" s="14">
        <v>72.0</v>
      </c>
      <c r="R591" s="14">
        <v>0.162</v>
      </c>
      <c r="S591" s="14">
        <v>0.67</v>
      </c>
      <c r="T591" s="14">
        <v>0.169</v>
      </c>
      <c r="U591" s="14">
        <v>4439000.0</v>
      </c>
      <c r="V591" s="14">
        <v>0.562</v>
      </c>
      <c r="W591" s="34">
        <f t="array" ref="W591:X591">VLOOKUP(A591,TOURISM!$A$2:$F$2692,{3,6},0)</f>
        <v>6945000000</v>
      </c>
      <c r="X591" s="35">
        <v>8.81E8</v>
      </c>
      <c r="Y591" s="34">
        <f>X591/'HUMAN RESOURCES'!I591</f>
        <v>198.4681235</v>
      </c>
      <c r="Z591" s="34">
        <f t="array" ref="Z591:AE591">VLOOKUP(A591,BUSINESS!$A$2:$J$2692,{4,5,6,7,8,9},0)</f>
        <v>0.489</v>
      </c>
      <c r="AA591" s="14">
        <v>29.0</v>
      </c>
      <c r="AB591" s="14">
        <v>94.0</v>
      </c>
      <c r="AC591" s="14">
        <v>302.0</v>
      </c>
      <c r="AD591" s="14">
        <v>0.309</v>
      </c>
      <c r="AE591" s="14">
        <v>0.644</v>
      </c>
      <c r="AF591" s="14"/>
      <c r="AG591" s="14"/>
      <c r="AH591" s="14"/>
    </row>
    <row r="592">
      <c r="A592" s="32" t="str">
        <f t="shared" si="1"/>
        <v>Croatia-Europe2005</v>
      </c>
      <c r="B592" s="32" t="s">
        <v>103</v>
      </c>
      <c r="C592" s="33" t="s">
        <v>46</v>
      </c>
      <c r="D592" s="8" t="s">
        <v>55</v>
      </c>
      <c r="E592" s="12">
        <v>4.4821408831E10</v>
      </c>
      <c r="F592" s="12">
        <f>E592/'HUMAN RESOURCES'!I592</f>
        <v>10090.36669</v>
      </c>
      <c r="G592" s="8">
        <v>0.07</v>
      </c>
      <c r="H592" s="8">
        <v>705.0</v>
      </c>
      <c r="I592" s="8">
        <v>0.112</v>
      </c>
      <c r="J592" s="34">
        <f t="array" ref="J592:K592">VLOOKUP(A592,ENERGY!$A$2:$F$2692,{5,6},0)</f>
        <v>7948</v>
      </c>
      <c r="K592" s="14">
        <v>20715.0</v>
      </c>
      <c r="L592" s="14">
        <f>J592/'HUMAN RESOURCES'!I592</f>
        <v>0.001789284106</v>
      </c>
      <c r="M592" s="14">
        <f>K592/'HUMAN RESOURCES'!I592</f>
        <v>0.004663439892</v>
      </c>
      <c r="N592" s="34">
        <f t="array" ref="N592:V592">VLOOKUP(A592,'HUMAN RESOURCES'!$A$2:$M$2692,{2,3,4,5,6,7,8,9,10},0)</f>
        <v>0.01</v>
      </c>
      <c r="O592" s="14">
        <v>0.006</v>
      </c>
      <c r="P592" s="14">
        <v>79.0</v>
      </c>
      <c r="Q592" s="14">
        <v>72.0</v>
      </c>
      <c r="R592" s="14">
        <v>0.16</v>
      </c>
      <c r="S592" s="14">
        <v>0.67</v>
      </c>
      <c r="T592" s="14">
        <v>0.171</v>
      </c>
      <c r="U592" s="14">
        <v>4442000.0</v>
      </c>
      <c r="V592" s="14">
        <v>0.564</v>
      </c>
      <c r="W592" s="34">
        <f t="array" ref="W592:X592">VLOOKUP(A592,TOURISM!$A$2:$F$2692,{3,6},0)</f>
        <v>7625000000</v>
      </c>
      <c r="X592" s="35">
        <v>7.86E8</v>
      </c>
      <c r="Y592" s="34">
        <f>X592/'HUMAN RESOURCES'!I592</f>
        <v>176.947321</v>
      </c>
      <c r="Z592" s="34">
        <f t="array" ref="Z592:AE592">VLOOKUP(A592,BUSINESS!$A$2:$J$2692,{4,5,6,7,8,9},0)</f>
        <v>0.214</v>
      </c>
      <c r="AA592" s="14">
        <v>29.0</v>
      </c>
      <c r="AB592" s="14">
        <v>94.0</v>
      </c>
      <c r="AC592" s="14">
        <v>232.0</v>
      </c>
      <c r="AD592" s="14">
        <v>0.331</v>
      </c>
      <c r="AE592" s="14">
        <v>0.832</v>
      </c>
      <c r="AF592" s="14"/>
      <c r="AG592" s="14"/>
      <c r="AH592" s="14"/>
    </row>
    <row r="593">
      <c r="A593" s="32" t="str">
        <f t="shared" si="1"/>
        <v>Croatia-Europe2006</v>
      </c>
      <c r="B593" s="32" t="s">
        <v>103</v>
      </c>
      <c r="C593" s="33" t="s">
        <v>47</v>
      </c>
      <c r="D593" s="8" t="s">
        <v>55</v>
      </c>
      <c r="E593" s="12">
        <v>4.9855078905E10</v>
      </c>
      <c r="F593" s="12">
        <f>E593/'HUMAN RESOURCES'!I593</f>
        <v>11228.62138</v>
      </c>
      <c r="G593" s="8">
        <v>0.07</v>
      </c>
      <c r="H593" s="8">
        <v>790.0</v>
      </c>
      <c r="I593" s="8">
        <v>0.099</v>
      </c>
      <c r="J593" s="34">
        <f t="array" ref="J593:K593">VLOOKUP(A593,ENERGY!$A$2:$F$2692,{5,6},0)</f>
        <v>8831</v>
      </c>
      <c r="K593" s="14">
        <v>23047.0</v>
      </c>
      <c r="L593" s="14">
        <f>J593/'HUMAN RESOURCES'!I593</f>
        <v>0.001988963964</v>
      </c>
      <c r="M593" s="14">
        <f>K593/'HUMAN RESOURCES'!I593</f>
        <v>0.005190765766</v>
      </c>
      <c r="N593" s="34">
        <f t="array" ref="N593:V593">VLOOKUP(A593,'HUMAN RESOURCES'!$A$2:$M$2692,{2,3,4,5,6,7,8,9,10},0)</f>
        <v>0.009</v>
      </c>
      <c r="O593" s="14">
        <v>0.006</v>
      </c>
      <c r="P593" s="14">
        <v>79.0</v>
      </c>
      <c r="Q593" s="14">
        <v>73.0</v>
      </c>
      <c r="R593" s="14">
        <v>0.158</v>
      </c>
      <c r="S593" s="14">
        <v>0.67</v>
      </c>
      <c r="T593" s="14">
        <v>0.172</v>
      </c>
      <c r="U593" s="14">
        <v>4440000.0</v>
      </c>
      <c r="V593" s="14">
        <v>0.566</v>
      </c>
      <c r="W593" s="34">
        <f t="array" ref="W593:X593">VLOOKUP(A593,TOURISM!$A$2:$F$2692,{3,6},0)</f>
        <v>8296000000</v>
      </c>
      <c r="X593" s="35">
        <v>7.7E8</v>
      </c>
      <c r="Y593" s="34">
        <f>X593/'HUMAN RESOURCES'!I593</f>
        <v>173.4234234</v>
      </c>
      <c r="Z593" s="34">
        <f t="array" ref="Z593:AE593">VLOOKUP(A593,BUSINESS!$A$2:$J$2692,{4,5,6,7,8,9},0)</f>
        <v>0.214</v>
      </c>
      <c r="AA593" s="14">
        <v>25.0</v>
      </c>
      <c r="AB593" s="14">
        <v>94.0</v>
      </c>
      <c r="AC593" s="14">
        <v>196.0</v>
      </c>
      <c r="AD593" s="14">
        <v>0.38</v>
      </c>
      <c r="AE593" s="14">
        <v>1.004</v>
      </c>
      <c r="AF593" s="14"/>
      <c r="AG593" s="14"/>
      <c r="AH593" s="14"/>
    </row>
    <row r="594">
      <c r="A594" s="32" t="str">
        <f t="shared" si="1"/>
        <v>Croatia-Europe2007</v>
      </c>
      <c r="B594" s="32" t="s">
        <v>103</v>
      </c>
      <c r="C594" s="33" t="s">
        <v>48</v>
      </c>
      <c r="D594" s="8" t="s">
        <v>55</v>
      </c>
      <c r="E594" s="12">
        <v>5.9319390298E10</v>
      </c>
      <c r="F594" s="12">
        <f>E594/'HUMAN RESOURCES'!I594</f>
        <v>13372.27013</v>
      </c>
      <c r="G594" s="8">
        <v>0.075</v>
      </c>
      <c r="H594" s="8">
        <v>1008.0</v>
      </c>
      <c r="I594" s="8">
        <v>0.093</v>
      </c>
      <c r="J594" s="34">
        <f t="array" ref="J594:K594">VLOOKUP(A594,ENERGY!$A$2:$F$2692,{5,6},0)</f>
        <v>9325</v>
      </c>
      <c r="K594" s="14">
        <v>24389.0</v>
      </c>
      <c r="L594" s="14">
        <f>J594/'HUMAN RESOURCES'!I594</f>
        <v>0.002102119026</v>
      </c>
      <c r="M594" s="14">
        <f>K594/'HUMAN RESOURCES'!I594</f>
        <v>0.005497971145</v>
      </c>
      <c r="N594" s="34">
        <f t="array" ref="N594:V594">VLOOKUP(A594,'HUMAN RESOURCES'!$A$2:$M$2692,{2,3,4,5,6,7,8,9,10},0)</f>
        <v>0.009</v>
      </c>
      <c r="O594" s="14">
        <v>0.005</v>
      </c>
      <c r="P594" s="14">
        <v>79.0</v>
      </c>
      <c r="Q594" s="14">
        <v>72.0</v>
      </c>
      <c r="R594" s="14">
        <v>0.157</v>
      </c>
      <c r="S594" s="14">
        <v>0.67</v>
      </c>
      <c r="T594" s="14">
        <v>0.173</v>
      </c>
      <c r="U594" s="14">
        <v>4436000.0</v>
      </c>
      <c r="V594" s="14">
        <v>0.568</v>
      </c>
      <c r="W594" s="34">
        <f t="array" ref="W594:X594">VLOOKUP(A594,TOURISM!$A$2:$F$2692,{3,6},0)</f>
        <v>9601000000</v>
      </c>
      <c r="X594" s="35">
        <v>1.025E9</v>
      </c>
      <c r="Y594" s="34">
        <f>X594/'HUMAN RESOURCES'!I594</f>
        <v>231.0640216</v>
      </c>
      <c r="Z594" s="34">
        <f t="array" ref="Z594:AE594">VLOOKUP(A594,BUSINESS!$A$2:$J$2692,{4,5,6,7,8,9},0)</f>
        <v>0.214</v>
      </c>
      <c r="AA594" s="14">
        <v>22.0</v>
      </c>
      <c r="AB594" s="14">
        <v>94.0</v>
      </c>
      <c r="AC594" s="14">
        <v>196.0</v>
      </c>
      <c r="AD594" s="14">
        <v>0.414</v>
      </c>
      <c r="AE594" s="14">
        <v>1.152</v>
      </c>
      <c r="AF594" s="14"/>
      <c r="AG594" s="14"/>
      <c r="AH594" s="14"/>
    </row>
    <row r="595">
      <c r="A595" s="32" t="str">
        <f t="shared" si="1"/>
        <v>Croatia-Europe2008</v>
      </c>
      <c r="B595" s="32" t="s">
        <v>103</v>
      </c>
      <c r="C595" s="33" t="s">
        <v>49</v>
      </c>
      <c r="D595" s="8" t="s">
        <v>55</v>
      </c>
      <c r="E595" s="12">
        <v>6.9595512099E10</v>
      </c>
      <c r="F595" s="12">
        <f>E595/'HUMAN RESOURCES'!I595</f>
        <v>15694.07747</v>
      </c>
      <c r="G595" s="8">
        <v>0.078</v>
      </c>
      <c r="H595" s="8">
        <v>1224.0</v>
      </c>
      <c r="I595" s="8">
        <v>0.101</v>
      </c>
      <c r="J595" s="34">
        <f t="array" ref="J595:K595">VLOOKUP(A595,ENERGY!$A$2:$F$2692,{5,6},0)</f>
        <v>8905</v>
      </c>
      <c r="K595" s="14">
        <v>23106.0</v>
      </c>
      <c r="L595" s="14">
        <f>J595/'HUMAN RESOURCES'!I595</f>
        <v>0.002008114542</v>
      </c>
      <c r="M595" s="14">
        <f>K595/'HUMAN RESOURCES'!I595</f>
        <v>0.005210499113</v>
      </c>
      <c r="N595" s="34">
        <f t="array" ref="N595:V595">VLOOKUP(A595,'HUMAN RESOURCES'!$A$2:$M$2692,{2,3,4,5,6,7,8,9,10},0)</f>
        <v>0.01</v>
      </c>
      <c r="O595" s="14">
        <v>0.005</v>
      </c>
      <c r="P595" s="14">
        <v>80.0</v>
      </c>
      <c r="Q595" s="14">
        <v>72.0</v>
      </c>
      <c r="R595" s="14">
        <v>0.156</v>
      </c>
      <c r="S595" s="14">
        <v>0.671</v>
      </c>
      <c r="T595" s="14">
        <v>0.173</v>
      </c>
      <c r="U595" s="14">
        <v>4434508.0</v>
      </c>
      <c r="V595" s="14">
        <v>0.57</v>
      </c>
      <c r="W595" s="34">
        <f t="array" ref="W595:X595">VLOOKUP(A595,TOURISM!$A$2:$F$2692,{3,6},0)</f>
        <v>11681000000</v>
      </c>
      <c r="X595" s="35">
        <v>1.156E9</v>
      </c>
      <c r="Y595" s="34">
        <f>X595/'HUMAN RESOURCES'!I595</f>
        <v>260.6828086</v>
      </c>
      <c r="Z595" s="34">
        <f t="array" ref="Z595:AE595">VLOOKUP(A595,BUSINESS!$A$2:$J$2692,{4,5,6,7,8,9},0)</f>
        <v>0.214</v>
      </c>
      <c r="AA595" s="14">
        <v>22.0</v>
      </c>
      <c r="AB595" s="14">
        <v>94.0</v>
      </c>
      <c r="AC595" s="14">
        <v>196.0</v>
      </c>
      <c r="AD595" s="14">
        <v>0.442</v>
      </c>
      <c r="AE595" s="14">
        <v>1.045</v>
      </c>
      <c r="AF595" s="14"/>
      <c r="AG595" s="14"/>
      <c r="AH595" s="14"/>
    </row>
    <row r="596">
      <c r="A596" s="32" t="str">
        <f t="shared" si="1"/>
        <v>Croatia-Europe2009</v>
      </c>
      <c r="B596" s="32" t="s">
        <v>103</v>
      </c>
      <c r="C596" s="33" t="s">
        <v>50</v>
      </c>
      <c r="D596" s="8" t="s">
        <v>55</v>
      </c>
      <c r="E596" s="12">
        <v>6.220261924E10</v>
      </c>
      <c r="F596" s="12">
        <f>E596/'HUMAN RESOURCES'!I596</f>
        <v>14044.14626</v>
      </c>
      <c r="G596" s="8">
        <v>0.078</v>
      </c>
      <c r="H596" s="8">
        <v>1095.0</v>
      </c>
      <c r="I596" s="8">
        <v>0.116</v>
      </c>
      <c r="J596" s="34">
        <f t="array" ref="J596:K596">VLOOKUP(A596,ENERGY!$A$2:$F$2692,{5,6},0)</f>
        <v>8245</v>
      </c>
      <c r="K596" s="14">
        <v>21877.0</v>
      </c>
      <c r="L596" s="14">
        <f>J596/'HUMAN RESOURCES'!I596</f>
        <v>0.001861561255</v>
      </c>
      <c r="M596" s="14">
        <f>K596/'HUMAN RESOURCES'!I596</f>
        <v>0.004939402738</v>
      </c>
      <c r="N596" s="34">
        <f t="array" ref="N596:V596">VLOOKUP(A596,'HUMAN RESOURCES'!$A$2:$M$2692,{2,3,4,5,6,7,8,9,10},0)</f>
        <v>0.01</v>
      </c>
      <c r="O596" s="14">
        <v>0.005</v>
      </c>
      <c r="P596" s="14">
        <v>80.0</v>
      </c>
      <c r="Q596" s="14">
        <v>73.0</v>
      </c>
      <c r="R596" s="14">
        <v>0.154</v>
      </c>
      <c r="S596" s="14">
        <v>0.672</v>
      </c>
      <c r="T596" s="14">
        <v>0.174</v>
      </c>
      <c r="U596" s="14">
        <v>4429078.0</v>
      </c>
      <c r="V596" s="14">
        <v>0.573</v>
      </c>
      <c r="W596" s="34">
        <f t="array" ref="W596:X596">VLOOKUP(A596,TOURISM!$A$2:$F$2692,{3,6},0)</f>
        <v>9308000000</v>
      </c>
      <c r="X596" s="35">
        <v>1.041E9</v>
      </c>
      <c r="Y596" s="34">
        <f>X596/'HUMAN RESOURCES'!I596</f>
        <v>235.0376309</v>
      </c>
      <c r="Z596" s="34">
        <f t="array" ref="Z596:AE596">VLOOKUP(A596,BUSINESS!$A$2:$J$2692,{4,5,6,7,8,9},0)</f>
        <v>0.214</v>
      </c>
      <c r="AA596" s="14">
        <v>22.0</v>
      </c>
      <c r="AB596" s="14">
        <v>94.0</v>
      </c>
      <c r="AC596" s="14">
        <v>196.0</v>
      </c>
      <c r="AD596" s="14">
        <v>0.506</v>
      </c>
      <c r="AE596" s="14">
        <v>1.075</v>
      </c>
      <c r="AF596" s="14"/>
      <c r="AG596" s="14"/>
      <c r="AH596" s="14"/>
    </row>
    <row r="597">
      <c r="A597" s="32" t="str">
        <f t="shared" si="1"/>
        <v>Croatia-Europe2010</v>
      </c>
      <c r="B597" s="32" t="s">
        <v>103</v>
      </c>
      <c r="C597" s="33" t="s">
        <v>51</v>
      </c>
      <c r="D597" s="8" t="s">
        <v>55</v>
      </c>
      <c r="E597" s="12">
        <v>5.8873994412E10</v>
      </c>
      <c r="F597" s="12">
        <f>E597/'HUMAN RESOURCES'!I597</f>
        <v>13326.59867</v>
      </c>
      <c r="G597" s="8">
        <v>0.078</v>
      </c>
      <c r="H597" s="8">
        <v>1051.0</v>
      </c>
      <c r="I597" s="8">
        <v>0.104</v>
      </c>
      <c r="J597" s="34">
        <f t="array" ref="J597:K597">VLOOKUP(A597,ENERGY!$A$2:$F$2692,{5,6},0)</f>
        <v>8812</v>
      </c>
      <c r="K597" s="14">
        <v>23542.0</v>
      </c>
      <c r="L597" s="14">
        <f>J597/'HUMAN RESOURCES'!I597</f>
        <v>0.001994666553</v>
      </c>
      <c r="M597" s="14">
        <f>K597/'HUMAN RESOURCES'!I597</f>
        <v>0.005328919654</v>
      </c>
      <c r="N597" s="34">
        <f t="array" ref="N597:V597">VLOOKUP(A597,'HUMAN RESOURCES'!$A$2:$M$2692,{2,3,4,5,6,7,8,9,10},0)</f>
        <v>0.01</v>
      </c>
      <c r="O597" s="14">
        <v>0.005</v>
      </c>
      <c r="P597" s="14">
        <v>80.0</v>
      </c>
      <c r="Q597" s="14">
        <v>74.0</v>
      </c>
      <c r="R597" s="14">
        <v>0.153</v>
      </c>
      <c r="S597" s="14">
        <v>0.672</v>
      </c>
      <c r="T597" s="14">
        <v>0.175</v>
      </c>
      <c r="U597" s="14">
        <v>4417781.0</v>
      </c>
      <c r="V597" s="14">
        <v>0.575</v>
      </c>
      <c r="W597" s="34">
        <f t="array" ref="W597:X597">VLOOKUP(A597,TOURISM!$A$2:$F$2692,{3,6},0)</f>
        <v>8255000000</v>
      </c>
      <c r="X597" s="35">
        <v>8.59E8</v>
      </c>
      <c r="Y597" s="34">
        <f>X597/'HUMAN RESOURCES'!I597</f>
        <v>194.4415081</v>
      </c>
      <c r="Z597" s="34">
        <f t="array" ref="Z597:AE597">VLOOKUP(A597,BUSINESS!$A$2:$J$2692,{4,5,6,7,8,9},0)</f>
        <v>0.221</v>
      </c>
      <c r="AA597" s="14">
        <v>9.0</v>
      </c>
      <c r="AB597" s="14">
        <v>94.0</v>
      </c>
      <c r="AC597" s="14">
        <v>196.0</v>
      </c>
      <c r="AD597" s="14">
        <v>0.566</v>
      </c>
      <c r="AE597" s="14">
        <v>1.136</v>
      </c>
      <c r="AF597" s="14"/>
      <c r="AG597" s="14"/>
      <c r="AH597" s="14"/>
    </row>
    <row r="598">
      <c r="A598" s="32" t="str">
        <f t="shared" si="1"/>
        <v>Croatia-Europe2011</v>
      </c>
      <c r="B598" s="32" t="s">
        <v>103</v>
      </c>
      <c r="C598" s="33" t="s">
        <v>52</v>
      </c>
      <c r="D598" s="8" t="s">
        <v>55</v>
      </c>
      <c r="E598" s="12">
        <v>6.1520901516E10</v>
      </c>
      <c r="F598" s="12">
        <f>E598/'HUMAN RESOURCES'!I598</f>
        <v>14371.95378</v>
      </c>
      <c r="G598" s="8">
        <v>0.068</v>
      </c>
      <c r="H598" s="8">
        <v>992.0</v>
      </c>
      <c r="I598" s="8">
        <v>0.097</v>
      </c>
      <c r="J598" s="34">
        <f t="array" ref="J598:K598">VLOOKUP(A598,ENERGY!$A$2:$F$2692,{5,6},0)</f>
        <v>7790</v>
      </c>
      <c r="K598" s="14">
        <v>19644.0</v>
      </c>
      <c r="L598" s="14">
        <f>J598/'HUMAN RESOURCES'!I598</f>
        <v>0.001819828987</v>
      </c>
      <c r="M598" s="14">
        <f>K598/'HUMAN RESOURCES'!I598</f>
        <v>0.004589052712</v>
      </c>
      <c r="N598" s="34">
        <f t="array" ref="N598:V598">VLOOKUP(A598,'HUMAN RESOURCES'!$A$2:$M$2692,{2,3,4,5,6,7,8,9,10},0)</f>
        <v>0.01</v>
      </c>
      <c r="O598" s="14">
        <v>0.004</v>
      </c>
      <c r="P598" s="14">
        <v>80.0</v>
      </c>
      <c r="Q598" s="14">
        <v>74.0</v>
      </c>
      <c r="R598" s="14">
        <v>0.151</v>
      </c>
      <c r="S598" s="14">
        <v>0.671</v>
      </c>
      <c r="T598" s="14">
        <v>0.177</v>
      </c>
      <c r="U598" s="14">
        <v>4280622.0</v>
      </c>
      <c r="V598" s="14">
        <v>0.578</v>
      </c>
      <c r="W598" s="34">
        <f t="array" ref="W598:X598">VLOOKUP(A598,TOURISM!$A$2:$F$2692,{3,6},0)</f>
        <v>9638000000</v>
      </c>
      <c r="X598" s="35">
        <v>9.19E8</v>
      </c>
      <c r="Y598" s="34">
        <f>X598/'HUMAN RESOURCES'!I598</f>
        <v>214.6884261</v>
      </c>
      <c r="Z598" s="34">
        <f t="array" ref="Z598:AE598">VLOOKUP(A598,BUSINESS!$A$2:$J$2692,{4,5,6,7,8,9},0)</f>
        <v>0.219</v>
      </c>
      <c r="AA598" s="14">
        <v>8.0</v>
      </c>
      <c r="AB598" s="14">
        <v>94.0</v>
      </c>
      <c r="AC598" s="14">
        <v>196.0</v>
      </c>
      <c r="AD598" s="14">
        <v>0.578</v>
      </c>
      <c r="AE598" s="14">
        <v>1.183</v>
      </c>
      <c r="AF598" s="14"/>
      <c r="AG598" s="14"/>
      <c r="AH598" s="14"/>
    </row>
    <row r="599">
      <c r="A599" s="32" t="str">
        <f t="shared" si="1"/>
        <v>Croatia-Europe2012</v>
      </c>
      <c r="B599" s="32" t="s">
        <v>103</v>
      </c>
      <c r="C599" s="33" t="s">
        <v>53</v>
      </c>
      <c r="D599" s="8" t="s">
        <v>55</v>
      </c>
      <c r="E599" s="12">
        <v>5.6155732957E10</v>
      </c>
      <c r="F599" s="12">
        <f>E599/'HUMAN RESOURCES'!I599</f>
        <v>13158.75097</v>
      </c>
      <c r="G599" s="8">
        <v>0.068</v>
      </c>
      <c r="H599" s="8">
        <v>908.0</v>
      </c>
      <c r="I599" s="8">
        <v>0.095</v>
      </c>
      <c r="J599" s="34">
        <f t="array" ref="J599:K599">VLOOKUP(A599,ENERGY!$A$2:$F$2692,{5,6},0)</f>
        <v>8944</v>
      </c>
      <c r="K599" s="14">
        <v>23175.0</v>
      </c>
      <c r="L599" s="14">
        <f>J599/'HUMAN RESOURCES'!I599</f>
        <v>0.002095812172</v>
      </c>
      <c r="M599" s="14">
        <f>K599/'HUMAN RESOURCES'!I599</f>
        <v>0.005430506158</v>
      </c>
      <c r="N599" s="34">
        <f t="array" ref="N599:V599">VLOOKUP(A599,'HUMAN RESOURCES'!$A$2:$M$2692,{2,3,4,5,6,7,8,9,10},0)</f>
        <v>0.01</v>
      </c>
      <c r="O599" s="14">
        <v>0.004</v>
      </c>
      <c r="P599" s="14">
        <v>80.0</v>
      </c>
      <c r="Q599" s="14">
        <v>74.0</v>
      </c>
      <c r="R599" s="14">
        <v>0.15</v>
      </c>
      <c r="S599" s="14">
        <v>0.67</v>
      </c>
      <c r="T599" s="14">
        <v>0.18</v>
      </c>
      <c r="U599" s="14">
        <v>4267558.0</v>
      </c>
      <c r="V599" s="14">
        <v>0.581</v>
      </c>
      <c r="W599" s="34">
        <f t="array" ref="W599:X599">VLOOKUP(A599,TOURISM!$A$2:$F$2692,{3,6},0)</f>
        <v>8865000000</v>
      </c>
      <c r="X599" s="35">
        <v>9.62E8</v>
      </c>
      <c r="Y599" s="34">
        <f>X599/'HUMAN RESOURCES'!I599</f>
        <v>225.421658</v>
      </c>
      <c r="Z599" s="34">
        <f t="array" ref="Z599:AE599">VLOOKUP(A599,BUSINESS!$A$2:$J$2692,{4,5,6,7,8,9},0)</f>
        <v>0.218</v>
      </c>
      <c r="AA599" s="14">
        <v>8.0</v>
      </c>
      <c r="AB599" s="14">
        <v>88.0</v>
      </c>
      <c r="AC599" s="14">
        <v>196.0</v>
      </c>
      <c r="AD599" s="14">
        <v>0.619</v>
      </c>
      <c r="AE599" s="14">
        <v>1.154</v>
      </c>
      <c r="AF599" s="14"/>
      <c r="AG599" s="14"/>
      <c r="AH599" s="14"/>
    </row>
    <row r="600">
      <c r="A600" s="32" t="str">
        <f t="shared" si="1"/>
        <v>Cuba-The Americas2000</v>
      </c>
      <c r="B600" s="32" t="s">
        <v>104</v>
      </c>
      <c r="C600" s="33" t="s">
        <v>40</v>
      </c>
      <c r="D600" s="8" t="s">
        <v>63</v>
      </c>
      <c r="E600" s="12">
        <v>3.05652E10</v>
      </c>
      <c r="F600" s="12">
        <f>E600/'HUMAN RESOURCES'!I600</f>
        <v>2744.124479</v>
      </c>
      <c r="G600" s="8">
        <v>0.061</v>
      </c>
      <c r="H600" s="8">
        <v>166.0</v>
      </c>
      <c r="I600" s="8">
        <v>0.148</v>
      </c>
      <c r="J600" s="34">
        <f t="array" ref="J600:K600">VLOOKUP(A600,ENERGY!$A$2:$F$2692,{5,6},0)</f>
        <v>14338</v>
      </c>
      <c r="K600" s="14">
        <v>8529.0</v>
      </c>
      <c r="L600" s="14">
        <f>J600/'HUMAN RESOURCES'!I600</f>
        <v>0.001287256644</v>
      </c>
      <c r="M600" s="14">
        <f>K600/'HUMAN RESOURCES'!I600</f>
        <v>0.0007657282687</v>
      </c>
      <c r="N600" s="34">
        <f t="array" ref="N600:V600">VLOOKUP(A600,'HUMAN RESOURCES'!$A$2:$M$2692,{2,3,4,5,6,7,8,9,10},0)</f>
        <v>0.013</v>
      </c>
      <c r="O600" s="14">
        <v>0.007</v>
      </c>
      <c r="P600" s="14">
        <v>79.0</v>
      </c>
      <c r="Q600" s="14">
        <v>75.0</v>
      </c>
      <c r="R600" s="14">
        <v>0.216</v>
      </c>
      <c r="S600" s="14">
        <v>0.685</v>
      </c>
      <c r="T600" s="14">
        <v>0.099</v>
      </c>
      <c r="U600" s="14">
        <v>1.1138416E7</v>
      </c>
      <c r="V600" s="14">
        <v>0.753</v>
      </c>
      <c r="W600" s="34">
        <f t="array" ref="W600:X600">VLOOKUP(A600,TOURISM!$A$2:$F$2692,{3,6},0)</f>
        <v>1948000000</v>
      </c>
      <c r="X600" s="35">
        <v>4.48E8</v>
      </c>
      <c r="Y600" s="34">
        <f>X600/'HUMAN RESOURCES'!I600</f>
        <v>40.22115892</v>
      </c>
      <c r="Z600" s="34">
        <f t="array" ref="Z600:AE600">VLOOKUP(A600,BUSINESS!$A$2:$J$2692,{4,5,6,7,8,9},0)</f>
        <v>0.489</v>
      </c>
      <c r="AA600" s="14">
        <v>26.0</v>
      </c>
      <c r="AB600" s="14">
        <v>94.0</v>
      </c>
      <c r="AC600" s="14">
        <v>302.0</v>
      </c>
      <c r="AD600" s="14">
        <v>0.005</v>
      </c>
      <c r="AE600" s="14">
        <v>0.001</v>
      </c>
      <c r="AF600" s="14"/>
      <c r="AG600" s="14"/>
      <c r="AH600" s="14"/>
    </row>
    <row r="601">
      <c r="A601" s="32" t="str">
        <f t="shared" si="1"/>
        <v>Cuba-The Americas2001</v>
      </c>
      <c r="B601" s="32" t="s">
        <v>104</v>
      </c>
      <c r="C601" s="33" t="s">
        <v>42</v>
      </c>
      <c r="D601" s="8" t="s">
        <v>63</v>
      </c>
      <c r="E601" s="12">
        <v>3.16833E10</v>
      </c>
      <c r="F601" s="12">
        <f>E601/'HUMAN RESOURCES'!I601</f>
        <v>2835.076661</v>
      </c>
      <c r="G601" s="8">
        <v>0.063</v>
      </c>
      <c r="H601" s="8">
        <v>178.0</v>
      </c>
      <c r="I601" s="8">
        <v>0.148</v>
      </c>
      <c r="J601" s="34">
        <f t="array" ref="J601:K601">VLOOKUP(A601,ENERGY!$A$2:$F$2692,{5,6},0)</f>
        <v>11187</v>
      </c>
      <c r="K601" s="14">
        <v>8529.0</v>
      </c>
      <c r="L601" s="14">
        <f>J601/'HUMAN RESOURCES'!I601</f>
        <v>0.001001032172</v>
      </c>
      <c r="M601" s="14">
        <f>K601/'HUMAN RESOURCES'!I601</f>
        <v>0.0007631897196</v>
      </c>
      <c r="N601" s="34">
        <f t="array" ref="N601:V601">VLOOKUP(A601,'HUMAN RESOURCES'!$A$2:$M$2692,{2,3,4,5,6,7,8,9,10},0)</f>
        <v>0.013</v>
      </c>
      <c r="O601" s="14">
        <v>0.006</v>
      </c>
      <c r="P601" s="14">
        <v>79.0</v>
      </c>
      <c r="Q601" s="14">
        <v>75.0</v>
      </c>
      <c r="R601" s="14">
        <v>0.213</v>
      </c>
      <c r="S601" s="14">
        <v>0.687</v>
      </c>
      <c r="T601" s="14">
        <v>0.101</v>
      </c>
      <c r="U601" s="14">
        <v>1.1175465E7</v>
      </c>
      <c r="V601" s="14">
        <v>0.756</v>
      </c>
      <c r="W601" s="34">
        <f t="array" ref="W601:X601">VLOOKUP(A601,TOURISM!$A$2:$F$2692,{3,6},0)</f>
        <v>1840000000</v>
      </c>
      <c r="X601" s="35">
        <v>4.48E8</v>
      </c>
      <c r="Y601" s="34">
        <f>X601/'HUMAN RESOURCES'!I601</f>
        <v>40.08781737</v>
      </c>
      <c r="Z601" s="34">
        <f t="array" ref="Z601:AE601">VLOOKUP(A601,BUSINESS!$A$2:$J$2692,{4,5,6,7,8,9},0)</f>
        <v>0.489</v>
      </c>
      <c r="AA601" s="14">
        <v>26.0</v>
      </c>
      <c r="AB601" s="14">
        <v>94.0</v>
      </c>
      <c r="AC601" s="14">
        <v>302.0</v>
      </c>
      <c r="AD601" s="14">
        <v>0.011</v>
      </c>
      <c r="AE601" s="14">
        <v>0.001</v>
      </c>
      <c r="AF601" s="14"/>
      <c r="AG601" s="14"/>
      <c r="AH601" s="14"/>
    </row>
    <row r="602">
      <c r="A602" s="32" t="str">
        <f t="shared" si="1"/>
        <v>Cuba-The Americas2002</v>
      </c>
      <c r="B602" s="32" t="s">
        <v>104</v>
      </c>
      <c r="C602" s="33" t="s">
        <v>43</v>
      </c>
      <c r="D602" s="8" t="s">
        <v>63</v>
      </c>
      <c r="E602" s="12">
        <v>3.35904E10</v>
      </c>
      <c r="F602" s="12">
        <f>E602/'HUMAN RESOURCES'!I602</f>
        <v>2995.899528</v>
      </c>
      <c r="G602" s="8">
        <v>0.065</v>
      </c>
      <c r="H602" s="8">
        <v>195.0</v>
      </c>
      <c r="I602" s="8">
        <v>0.148</v>
      </c>
      <c r="J602" s="34">
        <f t="array" ref="J602:K602">VLOOKUP(A602,ENERGY!$A$2:$F$2692,{5,6},0)</f>
        <v>11308</v>
      </c>
      <c r="K602" s="14">
        <v>38364.0</v>
      </c>
      <c r="L602" s="14">
        <f>J602/'HUMAN RESOURCES'!I602</f>
        <v>0.001008551011</v>
      </c>
      <c r="M602" s="14">
        <f>K602/'HUMAN RESOURCES'!I602</f>
        <v>0.003421652898</v>
      </c>
      <c r="N602" s="34">
        <f t="array" ref="N602:V602">VLOOKUP(A602,'HUMAN RESOURCES'!$A$2:$M$2692,{2,3,4,5,6,7,8,9,10},0)</f>
        <v>0.012</v>
      </c>
      <c r="O602" s="14">
        <v>0.006</v>
      </c>
      <c r="P602" s="14">
        <v>79.0</v>
      </c>
      <c r="Q602" s="14">
        <v>75.0</v>
      </c>
      <c r="R602" s="14">
        <v>0.209</v>
      </c>
      <c r="S602" s="14">
        <v>0.689</v>
      </c>
      <c r="T602" s="14">
        <v>0.103</v>
      </c>
      <c r="U602" s="14">
        <v>1.1212125E7</v>
      </c>
      <c r="V602" s="14">
        <v>0.758</v>
      </c>
      <c r="W602" s="34">
        <f t="array" ref="W602:X602">VLOOKUP(A602,TOURISM!$A$2:$F$2692,{3,6},0)</f>
        <v>1769000000</v>
      </c>
      <c r="X602" s="35">
        <v>4.48E8</v>
      </c>
      <c r="Y602" s="34">
        <f>X602/'HUMAN RESOURCES'!I602</f>
        <v>39.95674326</v>
      </c>
      <c r="Z602" s="34">
        <f t="array" ref="Z602:AE602">VLOOKUP(A602,BUSINESS!$A$2:$J$2692,{4,5,6,7,8,9},0)</f>
        <v>0.489</v>
      </c>
      <c r="AA602" s="14">
        <v>26.0</v>
      </c>
      <c r="AB602" s="14">
        <v>94.0</v>
      </c>
      <c r="AC602" s="14">
        <v>302.0</v>
      </c>
      <c r="AD602" s="14">
        <v>0.038</v>
      </c>
      <c r="AE602" s="14">
        <v>0.002</v>
      </c>
      <c r="AF602" s="14"/>
      <c r="AG602" s="14"/>
      <c r="AH602" s="14"/>
    </row>
    <row r="603">
      <c r="A603" s="32" t="str">
        <f t="shared" si="1"/>
        <v>Cuba-The Americas2003</v>
      </c>
      <c r="B603" s="32" t="s">
        <v>104</v>
      </c>
      <c r="C603" s="33" t="s">
        <v>44</v>
      </c>
      <c r="D603" s="8" t="s">
        <v>63</v>
      </c>
      <c r="E603" s="12">
        <v>3.59015E10</v>
      </c>
      <c r="F603" s="12">
        <f>E603/'HUMAN RESOURCES'!I603</f>
        <v>3192.400519</v>
      </c>
      <c r="G603" s="8">
        <v>0.063</v>
      </c>
      <c r="H603" s="8">
        <v>202.0</v>
      </c>
      <c r="I603" s="8">
        <v>0.148</v>
      </c>
      <c r="J603" s="34">
        <f t="array" ref="J603:K603">VLOOKUP(A603,ENERGY!$A$2:$F$2692,{5,6},0)</f>
        <v>12346</v>
      </c>
      <c r="K603" s="14">
        <v>29901.0</v>
      </c>
      <c r="L603" s="14">
        <f>J603/'HUMAN RESOURCES'!I603</f>
        <v>0.001097819779</v>
      </c>
      <c r="M603" s="14">
        <f>K603/'HUMAN RESOURCES'!I603</f>
        <v>0.002658829517</v>
      </c>
      <c r="N603" s="34">
        <f t="array" ref="N603:V603">VLOOKUP(A603,'HUMAN RESOURCES'!$A$2:$M$2692,{2,3,4,5,6,7,8,9,10},0)</f>
        <v>0.012</v>
      </c>
      <c r="O603" s="14">
        <v>0.006</v>
      </c>
      <c r="P603" s="14">
        <v>79.0</v>
      </c>
      <c r="Q603" s="14">
        <v>75.0</v>
      </c>
      <c r="R603" s="14">
        <v>0.204</v>
      </c>
      <c r="S603" s="14">
        <v>0.691</v>
      </c>
      <c r="T603" s="14">
        <v>0.105</v>
      </c>
      <c r="U603" s="14">
        <v>1.1245926E7</v>
      </c>
      <c r="V603" s="14">
        <v>0.759</v>
      </c>
      <c r="W603" s="34">
        <f t="array" ref="W603:X603">VLOOKUP(A603,TOURISM!$A$2:$F$2692,{3,6},0)</f>
        <v>1999000000</v>
      </c>
      <c r="X603" s="35">
        <v>4.48E8</v>
      </c>
      <c r="Y603" s="34">
        <f>X603/'HUMAN RESOURCES'!I603</f>
        <v>39.8366484</v>
      </c>
      <c r="Z603" s="34">
        <f t="array" ref="Z603:AE603">VLOOKUP(A603,BUSINESS!$A$2:$J$2692,{4,5,6,7,8,9},0)</f>
        <v>0.489</v>
      </c>
      <c r="AA603" s="14">
        <v>26.0</v>
      </c>
      <c r="AB603" s="14">
        <v>94.0</v>
      </c>
      <c r="AC603" s="14">
        <v>302.0</v>
      </c>
      <c r="AD603" s="14">
        <v>0.052</v>
      </c>
      <c r="AE603" s="14">
        <v>0.003</v>
      </c>
      <c r="AF603" s="14"/>
      <c r="AG603" s="14"/>
      <c r="AH603" s="14"/>
    </row>
    <row r="604">
      <c r="A604" s="32" t="str">
        <f t="shared" si="1"/>
        <v>Cuba-The Americas2004</v>
      </c>
      <c r="B604" s="32" t="s">
        <v>104</v>
      </c>
      <c r="C604" s="33" t="s">
        <v>45</v>
      </c>
      <c r="D604" s="8" t="s">
        <v>63</v>
      </c>
      <c r="E604" s="12">
        <v>3.82028E10</v>
      </c>
      <c r="F604" s="12">
        <f>E604/'HUMAN RESOURCES'!I604</f>
        <v>3388.766954</v>
      </c>
      <c r="G604" s="8">
        <v>0.061</v>
      </c>
      <c r="H604" s="8">
        <v>209.0</v>
      </c>
      <c r="I604" s="8">
        <v>0.148</v>
      </c>
      <c r="J604" s="34">
        <f t="array" ref="J604:K604">VLOOKUP(A604,ENERGY!$A$2:$F$2692,{5,6},0)</f>
        <v>10566</v>
      </c>
      <c r="K604" s="14">
        <v>30443.0</v>
      </c>
      <c r="L604" s="14">
        <f>J604/'HUMAN RESOURCES'!I604</f>
        <v>0.000937253595</v>
      </c>
      <c r="M604" s="14">
        <f>K604/'HUMAN RESOURCES'!I604</f>
        <v>0.002700436418</v>
      </c>
      <c r="N604" s="34">
        <f t="array" ref="N604:V604">VLOOKUP(A604,'HUMAN RESOURCES'!$A$2:$M$2692,{2,3,4,5,6,7,8,9,10},0)</f>
        <v>0.012</v>
      </c>
      <c r="O604" s="14">
        <v>0.006</v>
      </c>
      <c r="P604" s="14">
        <v>80.0</v>
      </c>
      <c r="Q604" s="14">
        <v>76.0</v>
      </c>
      <c r="R604" s="14">
        <v>0.199</v>
      </c>
      <c r="S604" s="14">
        <v>0.694</v>
      </c>
      <c r="T604" s="14">
        <v>0.107</v>
      </c>
      <c r="U604" s="14">
        <v>1.1273363E7</v>
      </c>
      <c r="V604" s="14">
        <v>0.76</v>
      </c>
      <c r="W604" s="34">
        <f t="array" ref="W604:X604">VLOOKUP(A604,TOURISM!$A$2:$F$2692,{3,6},0)</f>
        <v>2114000000</v>
      </c>
      <c r="X604" s="35">
        <v>4.48E8</v>
      </c>
      <c r="Y604" s="34">
        <f>X604/'HUMAN RESOURCES'!I604</f>
        <v>39.73969436</v>
      </c>
      <c r="Z604" s="34">
        <f t="array" ref="Z604:AE604">VLOOKUP(A604,BUSINESS!$A$2:$J$2692,{4,5,6,7,8,9},0)</f>
        <v>0.489</v>
      </c>
      <c r="AA604" s="14">
        <v>26.0</v>
      </c>
      <c r="AB604" s="14">
        <v>94.0</v>
      </c>
      <c r="AC604" s="14">
        <v>302.0</v>
      </c>
      <c r="AD604" s="14">
        <v>0.084</v>
      </c>
      <c r="AE604" s="14">
        <v>0.007</v>
      </c>
      <c r="AF604" s="14"/>
      <c r="AG604" s="14"/>
      <c r="AH604" s="14"/>
    </row>
    <row r="605">
      <c r="A605" s="32" t="str">
        <f t="shared" si="1"/>
        <v>Cuba-The Americas2005</v>
      </c>
      <c r="B605" s="32" t="s">
        <v>104</v>
      </c>
      <c r="C605" s="33" t="s">
        <v>46</v>
      </c>
      <c r="D605" s="8" t="s">
        <v>63</v>
      </c>
      <c r="E605" s="12">
        <v>4.26442E10</v>
      </c>
      <c r="F605" s="12">
        <f>E605/'HUMAN RESOURCES'!I605</f>
        <v>3776.470549</v>
      </c>
      <c r="G605" s="8">
        <v>0.081</v>
      </c>
      <c r="H605" s="8">
        <v>306.0</v>
      </c>
      <c r="I605" s="8">
        <v>0.148</v>
      </c>
      <c r="J605" s="34">
        <f t="array" ref="J605:K605">VLOOKUP(A605,ENERGY!$A$2:$F$2692,{5,6},0)</f>
        <v>12588</v>
      </c>
      <c r="K605" s="14">
        <v>25453.0</v>
      </c>
      <c r="L605" s="14">
        <f>J605/'HUMAN RESOURCES'!I605</f>
        <v>0.001114763819</v>
      </c>
      <c r="M605" s="14">
        <f>K605/'HUMAN RESOURCES'!I605</f>
        <v>0.00225405811</v>
      </c>
      <c r="N605" s="34">
        <f t="array" ref="N605:V605">VLOOKUP(A605,'HUMAN RESOURCES'!$A$2:$M$2692,{2,3,4,5,6,7,8,9,10},0)</f>
        <v>0.011</v>
      </c>
      <c r="O605" s="14">
        <v>0.005</v>
      </c>
      <c r="P605" s="14">
        <v>80.0</v>
      </c>
      <c r="Q605" s="14">
        <v>76.0</v>
      </c>
      <c r="R605" s="14">
        <v>0.195</v>
      </c>
      <c r="S605" s="14">
        <v>0.696</v>
      </c>
      <c r="T605" s="14">
        <v>0.11</v>
      </c>
      <c r="U605" s="14">
        <v>1.1292078E7</v>
      </c>
      <c r="V605" s="14">
        <v>0.761</v>
      </c>
      <c r="W605" s="34">
        <f t="array" ref="W605:X605">VLOOKUP(A605,TOURISM!$A$2:$F$2692,{3,6},0)</f>
        <v>2591000000</v>
      </c>
      <c r="X605" s="35">
        <v>4.48E8</v>
      </c>
      <c r="Y605" s="34">
        <f>X605/'HUMAN RESOURCES'!I605</f>
        <v>39.67383151</v>
      </c>
      <c r="Z605" s="34">
        <f t="array" ref="Z605:AE605">VLOOKUP(A605,BUSINESS!$A$2:$J$2692,{4,5,6,7,8,9},0)</f>
        <v>0.489</v>
      </c>
      <c r="AA605" s="14">
        <v>26.0</v>
      </c>
      <c r="AB605" s="14">
        <v>94.0</v>
      </c>
      <c r="AC605" s="14">
        <v>302.0</v>
      </c>
      <c r="AD605" s="14">
        <v>0.097</v>
      </c>
      <c r="AE605" s="14">
        <v>0.012</v>
      </c>
      <c r="AF605" s="14"/>
      <c r="AG605" s="14"/>
      <c r="AH605" s="14"/>
    </row>
    <row r="606">
      <c r="A606" s="32" t="str">
        <f t="shared" si="1"/>
        <v>Cuba-The Americas2006</v>
      </c>
      <c r="B606" s="32" t="s">
        <v>104</v>
      </c>
      <c r="C606" s="33" t="s">
        <v>47</v>
      </c>
      <c r="D606" s="8" t="s">
        <v>63</v>
      </c>
      <c r="E606" s="12">
        <v>5.27421E10</v>
      </c>
      <c r="F606" s="12">
        <f>E606/'HUMAN RESOURCES'!I606</f>
        <v>4666.988169</v>
      </c>
      <c r="G606" s="8">
        <v>0.077</v>
      </c>
      <c r="H606" s="8">
        <v>360.0</v>
      </c>
      <c r="I606" s="8">
        <v>0.148</v>
      </c>
      <c r="J606" s="34">
        <f t="array" ref="J606:K606">VLOOKUP(A606,ENERGY!$A$2:$F$2692,{5,6},0)</f>
        <v>11312</v>
      </c>
      <c r="K606" s="14">
        <v>25005.0</v>
      </c>
      <c r="L606" s="14">
        <f>J606/'HUMAN RESOURCES'!I606</f>
        <v>0.001000964508</v>
      </c>
      <c r="M606" s="14">
        <f>K606/'HUMAN RESOURCES'!I606</f>
        <v>0.002212616471</v>
      </c>
      <c r="N606" s="34">
        <f t="array" ref="N606:V606">VLOOKUP(A606,'HUMAN RESOURCES'!$A$2:$M$2692,{2,3,4,5,6,7,8,9,10},0)</f>
        <v>0.011</v>
      </c>
      <c r="O606" s="14">
        <v>0.005</v>
      </c>
      <c r="P606" s="14">
        <v>80.0</v>
      </c>
      <c r="Q606" s="14">
        <v>76.0</v>
      </c>
      <c r="R606" s="14">
        <v>0.19</v>
      </c>
      <c r="S606" s="14">
        <v>0.698</v>
      </c>
      <c r="T606" s="14">
        <v>0.112</v>
      </c>
      <c r="U606" s="14">
        <v>1.13011E7</v>
      </c>
      <c r="V606" s="14">
        <v>0.762</v>
      </c>
      <c r="W606" s="34">
        <f t="array" ref="W606:X606">VLOOKUP(A606,TOURISM!$A$2:$F$2692,{3,6},0)</f>
        <v>2414000000</v>
      </c>
      <c r="X606" s="35">
        <v>4.48E8</v>
      </c>
      <c r="Y606" s="34">
        <f>X606/'HUMAN RESOURCES'!I606</f>
        <v>39.64215873</v>
      </c>
      <c r="Z606" s="34">
        <f t="array" ref="Z606:AE606">VLOOKUP(A606,BUSINESS!$A$2:$J$2692,{4,5,6,7,8,9},0)</f>
        <v>0.489</v>
      </c>
      <c r="AA606" s="14">
        <v>26.0</v>
      </c>
      <c r="AB606" s="14">
        <v>94.0</v>
      </c>
      <c r="AC606" s="14">
        <v>302.0</v>
      </c>
      <c r="AD606" s="14">
        <v>0.112</v>
      </c>
      <c r="AE606" s="14">
        <v>0.014</v>
      </c>
      <c r="AF606" s="14"/>
      <c r="AG606" s="14"/>
      <c r="AH606" s="14"/>
    </row>
    <row r="607">
      <c r="A607" s="32" t="str">
        <f t="shared" si="1"/>
        <v>Cuba-The Americas2007</v>
      </c>
      <c r="B607" s="32" t="s">
        <v>104</v>
      </c>
      <c r="C607" s="33" t="s">
        <v>48</v>
      </c>
      <c r="D607" s="8" t="s">
        <v>63</v>
      </c>
      <c r="E607" s="12">
        <v>5.86035E10</v>
      </c>
      <c r="F607" s="12">
        <f>E607/'HUMAN RESOURCES'!I607</f>
        <v>5185.382272</v>
      </c>
      <c r="G607" s="8">
        <v>0.104</v>
      </c>
      <c r="H607" s="8">
        <v>587.0</v>
      </c>
      <c r="I607" s="8">
        <v>0.148</v>
      </c>
      <c r="J607" s="34">
        <f t="array" ref="J607:K607">VLOOKUP(A607,ENERGY!$A$2:$F$2692,{5,6},0)</f>
        <v>10137</v>
      </c>
      <c r="K607" s="14">
        <v>26736.0</v>
      </c>
      <c r="L607" s="14">
        <f>J607/'HUMAN RESOURCES'!I607</f>
        <v>0.0008969467709</v>
      </c>
      <c r="M607" s="14">
        <f>K607/'HUMAN RESOURCES'!I607</f>
        <v>0.002365667245</v>
      </c>
      <c r="N607" s="34">
        <f t="array" ref="N607:V607">VLOOKUP(A607,'HUMAN RESOURCES'!$A$2:$M$2692,{2,3,4,5,6,7,8,9,10},0)</f>
        <v>0.011</v>
      </c>
      <c r="O607" s="14">
        <v>0.005</v>
      </c>
      <c r="P607" s="14">
        <v>80.0</v>
      </c>
      <c r="Q607" s="14">
        <v>76.0</v>
      </c>
      <c r="R607" s="14">
        <v>0.186</v>
      </c>
      <c r="S607" s="14">
        <v>0.699</v>
      </c>
      <c r="T607" s="14">
        <v>0.115</v>
      </c>
      <c r="U607" s="14">
        <v>1.1301674E7</v>
      </c>
      <c r="V607" s="14">
        <v>0.763</v>
      </c>
      <c r="W607" s="34">
        <f t="array" ref="W607:X607">VLOOKUP(A607,TOURISM!$A$2:$F$2692,{3,6},0)</f>
        <v>2415000000</v>
      </c>
      <c r="X607" s="35">
        <v>4.48E8</v>
      </c>
      <c r="Y607" s="34">
        <f>X607/'HUMAN RESOURCES'!I607</f>
        <v>39.64014534</v>
      </c>
      <c r="Z607" s="34">
        <f t="array" ref="Z607:AE607">VLOOKUP(A607,BUSINESS!$A$2:$J$2692,{4,5,6,7,8,9},0)</f>
        <v>0.489</v>
      </c>
      <c r="AA607" s="14">
        <v>26.0</v>
      </c>
      <c r="AB607" s="14">
        <v>94.0</v>
      </c>
      <c r="AC607" s="14">
        <v>302.0</v>
      </c>
      <c r="AD607" s="14">
        <v>0.117</v>
      </c>
      <c r="AE607" s="14">
        <v>0.018</v>
      </c>
      <c r="AF607" s="14"/>
      <c r="AG607" s="14"/>
      <c r="AH607" s="14"/>
    </row>
    <row r="608">
      <c r="A608" s="32" t="str">
        <f t="shared" si="1"/>
        <v>Cuba-The Americas2008</v>
      </c>
      <c r="B608" s="32" t="s">
        <v>104</v>
      </c>
      <c r="C608" s="33" t="s">
        <v>49</v>
      </c>
      <c r="D608" s="8" t="s">
        <v>63</v>
      </c>
      <c r="E608" s="12">
        <v>6.08062E10</v>
      </c>
      <c r="F608" s="12">
        <f>E608/'HUMAN RESOURCES'!I608</f>
        <v>5382.815961</v>
      </c>
      <c r="G608" s="8">
        <v>0.108</v>
      </c>
      <c r="H608" s="8">
        <v>584.0</v>
      </c>
      <c r="I608" s="8">
        <v>0.148</v>
      </c>
      <c r="J608" s="34">
        <f t="array" ref="J608:K608">VLOOKUP(A608,ENERGY!$A$2:$F$2692,{5,6},0)</f>
        <v>10758</v>
      </c>
      <c r="K608" s="14">
        <v>26006.0</v>
      </c>
      <c r="L608" s="14">
        <f>J608/'HUMAN RESOURCES'!I608</f>
        <v>0.0009523425919</v>
      </c>
      <c r="M608" s="14">
        <f>K608/'HUMAN RESOURCES'!I608</f>
        <v>0.002302158528</v>
      </c>
      <c r="N608" s="34">
        <f t="array" ref="N608:V608">VLOOKUP(A608,'HUMAN RESOURCES'!$A$2:$M$2692,{2,3,4,5,6,7,8,9,10},0)</f>
        <v>0.01</v>
      </c>
      <c r="O608" s="14">
        <v>0.005</v>
      </c>
      <c r="P608" s="14">
        <v>80.0</v>
      </c>
      <c r="Q608" s="14">
        <v>76.0</v>
      </c>
      <c r="R608" s="14">
        <v>0.181</v>
      </c>
      <c r="S608" s="14">
        <v>0.7</v>
      </c>
      <c r="T608" s="14">
        <v>0.118</v>
      </c>
      <c r="U608" s="14">
        <v>1.1296355E7</v>
      </c>
      <c r="V608" s="14">
        <v>0.764</v>
      </c>
      <c r="W608" s="34">
        <f t="array" ref="W608:X608">VLOOKUP(A608,TOURISM!$A$2:$F$2692,{3,6},0)</f>
        <v>2347000000</v>
      </c>
      <c r="X608" s="35">
        <v>4.48E8</v>
      </c>
      <c r="Y608" s="34">
        <f>X608/'HUMAN RESOURCES'!I608</f>
        <v>39.6588103</v>
      </c>
      <c r="Z608" s="34">
        <f t="array" ref="Z608:AE608">VLOOKUP(A608,BUSINESS!$A$2:$J$2692,{4,5,6,7,8,9},0)</f>
        <v>0.489</v>
      </c>
      <c r="AA608" s="14">
        <v>26.0</v>
      </c>
      <c r="AB608" s="14">
        <v>94.0</v>
      </c>
      <c r="AC608" s="14">
        <v>302.0</v>
      </c>
      <c r="AD608" s="14">
        <v>0.129</v>
      </c>
      <c r="AE608" s="14">
        <v>0.029</v>
      </c>
      <c r="AF608" s="14"/>
      <c r="AG608" s="14"/>
      <c r="AH608" s="14"/>
    </row>
    <row r="609">
      <c r="A609" s="32" t="str">
        <f t="shared" si="1"/>
        <v>Cuba-The Americas2009</v>
      </c>
      <c r="B609" s="32" t="s">
        <v>104</v>
      </c>
      <c r="C609" s="33" t="s">
        <v>50</v>
      </c>
      <c r="D609" s="8" t="s">
        <v>63</v>
      </c>
      <c r="E609" s="12">
        <v>6.207861E10</v>
      </c>
      <c r="F609" s="12">
        <f>E609/'HUMAN RESOURCES'!I609</f>
        <v>5499.120103</v>
      </c>
      <c r="G609" s="8">
        <v>0.117</v>
      </c>
      <c r="H609" s="8">
        <v>651.0</v>
      </c>
      <c r="I609" s="8">
        <v>0.148</v>
      </c>
      <c r="J609" s="34">
        <f t="array" ref="J609:K609">VLOOKUP(A609,ENERGY!$A$2:$F$2692,{5,6},0)</f>
        <v>11729</v>
      </c>
      <c r="K609" s="14">
        <v>26091.0</v>
      </c>
      <c r="L609" s="14">
        <f>J609/'HUMAN RESOURCES'!I609</f>
        <v>0.001038992009</v>
      </c>
      <c r="M609" s="14">
        <f>K609/'HUMAN RESOURCES'!I609</f>
        <v>0.002311223505</v>
      </c>
      <c r="N609" s="34">
        <f t="array" ref="N609:V609">VLOOKUP(A609,'HUMAN RESOURCES'!$A$2:$M$2692,{2,3,4,5,6,7,8,9,10},0)</f>
        <v>0.01</v>
      </c>
      <c r="O609" s="14">
        <v>0.005</v>
      </c>
      <c r="P609" s="14">
        <v>81.0</v>
      </c>
      <c r="Q609" s="14">
        <v>77.0</v>
      </c>
      <c r="R609" s="14">
        <v>0.177</v>
      </c>
      <c r="S609" s="14">
        <v>0.701</v>
      </c>
      <c r="T609" s="14">
        <v>0.121</v>
      </c>
      <c r="U609" s="14">
        <v>1.1288826E7</v>
      </c>
      <c r="V609" s="14">
        <v>0.765</v>
      </c>
      <c r="W609" s="34">
        <f t="array" ref="W609:X609">VLOOKUP(A609,TOURISM!$A$2:$F$2692,{3,6},0)</f>
        <v>2082000000</v>
      </c>
      <c r="X609" s="35">
        <v>4.48E8</v>
      </c>
      <c r="Y609" s="34">
        <f>X609/'HUMAN RESOURCES'!I609</f>
        <v>39.68526045</v>
      </c>
      <c r="Z609" s="34">
        <f t="array" ref="Z609:AE609">VLOOKUP(A609,BUSINESS!$A$2:$J$2692,{4,5,6,7,8,9},0)</f>
        <v>0.489</v>
      </c>
      <c r="AA609" s="14">
        <v>26.0</v>
      </c>
      <c r="AB609" s="14">
        <v>94.0</v>
      </c>
      <c r="AC609" s="14">
        <v>302.0</v>
      </c>
      <c r="AD609" s="14">
        <v>0.143</v>
      </c>
      <c r="AE609" s="14">
        <v>0.055</v>
      </c>
      <c r="AF609" s="14"/>
      <c r="AG609" s="14"/>
      <c r="AH609" s="14"/>
    </row>
    <row r="610">
      <c r="A610" s="32" t="str">
        <f t="shared" si="1"/>
        <v>Cuba-The Americas2010</v>
      </c>
      <c r="B610" s="32" t="s">
        <v>104</v>
      </c>
      <c r="C610" s="33" t="s">
        <v>51</v>
      </c>
      <c r="D610" s="8" t="s">
        <v>63</v>
      </c>
      <c r="E610" s="12">
        <v>6.432822E10</v>
      </c>
      <c r="F610" s="12">
        <f>E610/'HUMAN RESOURCES'!I610</f>
        <v>5701.962671</v>
      </c>
      <c r="G610" s="8">
        <v>0.106</v>
      </c>
      <c r="H610" s="8">
        <v>583.0</v>
      </c>
      <c r="I610" s="8">
        <v>0.148</v>
      </c>
      <c r="J610" s="34">
        <f t="array" ref="J610:K610">VLOOKUP(A610,ENERGY!$A$2:$F$2692,{5,6},0)</f>
        <v>11662</v>
      </c>
      <c r="K610" s="14">
        <v>25486.0</v>
      </c>
      <c r="L610" s="14">
        <f>J610/'HUMAN RESOURCES'!I610</f>
        <v>0.001033703228</v>
      </c>
      <c r="M610" s="14">
        <f>K610/'HUMAN RESOURCES'!I610</f>
        <v>0.002259043086</v>
      </c>
      <c r="N610" s="34">
        <f t="array" ref="N610:V610">VLOOKUP(A610,'HUMAN RESOURCES'!$A$2:$M$2692,{2,3,4,5,6,7,8,9,10},0)</f>
        <v>0.01</v>
      </c>
      <c r="O610" s="14">
        <v>0.005</v>
      </c>
      <c r="P610" s="14">
        <v>81.0</v>
      </c>
      <c r="Q610" s="14">
        <v>77.0</v>
      </c>
      <c r="R610" s="14">
        <v>0.173</v>
      </c>
      <c r="S610" s="14">
        <v>0.702</v>
      </c>
      <c r="T610" s="14">
        <v>0.124</v>
      </c>
      <c r="U610" s="14">
        <v>1.1281768E7</v>
      </c>
      <c r="V610" s="14">
        <v>0.766</v>
      </c>
      <c r="W610" s="34">
        <f t="array" ref="W610:X610">VLOOKUP(A610,TOURISM!$A$2:$F$2692,{3,6},0)</f>
        <v>2218000000</v>
      </c>
      <c r="X610" s="35">
        <v>4.48E8</v>
      </c>
      <c r="Y610" s="34">
        <f>X610/'HUMAN RESOURCES'!I610</f>
        <v>39.71008799</v>
      </c>
      <c r="Z610" s="34">
        <f t="array" ref="Z610:AE610">VLOOKUP(A610,BUSINESS!$A$2:$J$2692,{4,5,6,7,8,9},0)</f>
        <v>0.489</v>
      </c>
      <c r="AA610" s="14">
        <v>26.0</v>
      </c>
      <c r="AB610" s="14">
        <v>94.0</v>
      </c>
      <c r="AC610" s="14">
        <v>302.0</v>
      </c>
      <c r="AD610" s="14">
        <v>0.159</v>
      </c>
      <c r="AE610" s="14">
        <v>0.089</v>
      </c>
      <c r="AF610" s="14"/>
      <c r="AG610" s="14"/>
      <c r="AH610" s="14"/>
    </row>
    <row r="611">
      <c r="A611" s="32" t="str">
        <f t="shared" si="1"/>
        <v>Cuba-The Americas2011</v>
      </c>
      <c r="B611" s="32" t="s">
        <v>104</v>
      </c>
      <c r="C611" s="33" t="s">
        <v>52</v>
      </c>
      <c r="D611" s="8" t="s">
        <v>63</v>
      </c>
      <c r="E611" s="12">
        <v>6.82339E10</v>
      </c>
      <c r="F611" s="12">
        <f>E611/'HUMAN RESOURCES'!I611</f>
        <v>6051.222001</v>
      </c>
      <c r="G611" s="8">
        <v>0.106</v>
      </c>
      <c r="H611" s="8">
        <v>648.0</v>
      </c>
      <c r="I611" s="8">
        <v>0.148</v>
      </c>
      <c r="J611" s="34">
        <f t="array" ref="J611:K611">VLOOKUP(A611,ENERGY!$A$2:$F$2692,{5,6},0)</f>
        <v>12859</v>
      </c>
      <c r="K611" s="14">
        <v>26039.0</v>
      </c>
      <c r="L611" s="14">
        <f>J611/'HUMAN RESOURCES'!I611</f>
        <v>0.001140381302</v>
      </c>
      <c r="M611" s="14">
        <f>K611/'HUMAN RESOURCES'!I611</f>
        <v>0.002309230012</v>
      </c>
      <c r="N611" s="34">
        <f t="array" ref="N611:V611">VLOOKUP(A611,'HUMAN RESOURCES'!$A$2:$M$2692,{2,3,4,5,6,7,8,9,10},0)</f>
        <v>0.01</v>
      </c>
      <c r="O611" s="14">
        <v>0.006</v>
      </c>
      <c r="P611" s="14">
        <v>81.0</v>
      </c>
      <c r="Q611" s="14">
        <v>77.0</v>
      </c>
      <c r="R611" s="14">
        <v>0.169</v>
      </c>
      <c r="S611" s="14">
        <v>0.703</v>
      </c>
      <c r="T611" s="14">
        <v>0.127</v>
      </c>
      <c r="U611" s="14">
        <v>1.1276053E7</v>
      </c>
      <c r="V611" s="14">
        <v>0.767</v>
      </c>
      <c r="W611" s="34">
        <f t="array" ref="W611:X611">VLOOKUP(A611,TOURISM!$A$2:$F$2692,{3,6},0)</f>
        <v>2503000000</v>
      </c>
      <c r="X611" s="35">
        <v>4.48E8</v>
      </c>
      <c r="Y611" s="34">
        <f>X611/'HUMAN RESOURCES'!I611</f>
        <v>39.73021411</v>
      </c>
      <c r="Z611" s="34">
        <f t="array" ref="Z611:AE611">VLOOKUP(A611,BUSINESS!$A$2:$J$2692,{4,5,6,7,8,9},0)</f>
        <v>0.489</v>
      </c>
      <c r="AA611" s="14">
        <v>26.0</v>
      </c>
      <c r="AB611" s="14">
        <v>94.0</v>
      </c>
      <c r="AC611" s="14">
        <v>302.0</v>
      </c>
      <c r="AD611" s="14">
        <v>0.16</v>
      </c>
      <c r="AE611" s="14">
        <v>0.117</v>
      </c>
      <c r="AF611" s="14"/>
      <c r="AG611" s="14"/>
      <c r="AH611" s="14"/>
    </row>
    <row r="612">
      <c r="A612" s="32" t="str">
        <f t="shared" si="1"/>
        <v>Cuba-The Americas2012</v>
      </c>
      <c r="B612" s="32" t="s">
        <v>104</v>
      </c>
      <c r="C612" s="33" t="s">
        <v>53</v>
      </c>
      <c r="D612" s="8" t="s">
        <v>63</v>
      </c>
      <c r="E612" s="12">
        <v>6.82339E10</v>
      </c>
      <c r="F612" s="12">
        <f>E612/'HUMAN RESOURCES'!I612</f>
        <v>6053.957974</v>
      </c>
      <c r="G612" s="8">
        <v>0.086</v>
      </c>
      <c r="H612" s="8">
        <v>558.0</v>
      </c>
      <c r="I612" s="8">
        <v>0.148</v>
      </c>
      <c r="J612" s="34">
        <f t="array" ref="J612:K612">VLOOKUP(A612,ENERGY!$A$2:$F$2692,{5,6},0)</f>
        <v>10847</v>
      </c>
      <c r="K612" s="14">
        <v>27407.0</v>
      </c>
      <c r="L612" s="14">
        <f>J612/'HUMAN RESOURCES'!I612</f>
        <v>0.0009623850042</v>
      </c>
      <c r="M612" s="14">
        <f>K612/'HUMAN RESOURCES'!I612</f>
        <v>0.002431647996</v>
      </c>
      <c r="N612" s="34">
        <f t="array" ref="N612:V612">VLOOKUP(A612,'HUMAN RESOURCES'!$A$2:$M$2692,{2,3,4,5,6,7,8,9,10},0)</f>
        <v>0.01</v>
      </c>
      <c r="O612" s="14">
        <v>0.005</v>
      </c>
      <c r="P612" s="14">
        <v>81.0</v>
      </c>
      <c r="Q612" s="14">
        <v>77.0</v>
      </c>
      <c r="R612" s="14">
        <v>0.166</v>
      </c>
      <c r="S612" s="14">
        <v>0.704</v>
      </c>
      <c r="T612" s="14">
        <v>0.13</v>
      </c>
      <c r="U612" s="14">
        <v>1.1270957E7</v>
      </c>
      <c r="V612" s="14">
        <v>0.768</v>
      </c>
      <c r="W612" s="34">
        <f t="array" ref="W612:X612">VLOOKUP(A612,TOURISM!$A$2:$F$2692,{3,6},0)</f>
        <v>2614000000</v>
      </c>
      <c r="X612" s="35">
        <v>4.48E8</v>
      </c>
      <c r="Y612" s="34">
        <f>X612/'HUMAN RESOURCES'!I612</f>
        <v>39.74817755</v>
      </c>
      <c r="Z612" s="34">
        <f t="array" ref="Z612:AE612">VLOOKUP(A612,BUSINESS!$A$2:$J$2692,{4,5,6,7,8,9},0)</f>
        <v>0.489</v>
      </c>
      <c r="AA612" s="14">
        <v>26.0</v>
      </c>
      <c r="AB612" s="14">
        <v>94.0</v>
      </c>
      <c r="AC612" s="14">
        <v>302.0</v>
      </c>
      <c r="AD612" s="14">
        <v>0.256</v>
      </c>
      <c r="AE612" s="14">
        <v>0.149</v>
      </c>
      <c r="AF612" s="14"/>
      <c r="AG612" s="14"/>
      <c r="AH612" s="14"/>
    </row>
    <row r="613">
      <c r="A613" s="32" t="str">
        <f t="shared" si="1"/>
        <v>Curacao-The Americas2000</v>
      </c>
      <c r="B613" s="32" t="s">
        <v>105</v>
      </c>
      <c r="C613" s="33" t="s">
        <v>40</v>
      </c>
      <c r="D613" s="8" t="s">
        <v>63</v>
      </c>
      <c r="E613" s="12"/>
      <c r="F613" s="12">
        <f>E613/'HUMAN RESOURCES'!I613</f>
        <v>0</v>
      </c>
      <c r="G613" s="16">
        <v>0.064</v>
      </c>
      <c r="H613" s="8">
        <v>193.0</v>
      </c>
      <c r="I613" s="8">
        <v>0.148</v>
      </c>
      <c r="J613" s="34">
        <f t="array" ref="J613:K613">VLOOKUP(A613,ENERGY!$A$2:$F$2692,{5,6},0)</f>
        <v>14338</v>
      </c>
      <c r="K613" s="14">
        <v>8529.0</v>
      </c>
      <c r="L613" s="14">
        <f>J613/'HUMAN RESOURCES'!I613</f>
        <v>0.107111908</v>
      </c>
      <c r="M613" s="14">
        <f>K613/'HUMAN RESOURCES'!I613</f>
        <v>0.0637158225</v>
      </c>
      <c r="N613" s="34">
        <f t="array" ref="N613:V613">VLOOKUP(A613,'HUMAN RESOURCES'!$A$2:$M$2692,{2,3,4,5,6,7,8,9,10},0)</f>
        <v>0.02276399689</v>
      </c>
      <c r="O613" s="14">
        <v>0.032</v>
      </c>
      <c r="P613" s="14">
        <v>71.0</v>
      </c>
      <c r="Q613" s="14">
        <v>66.0</v>
      </c>
      <c r="R613" s="14">
        <v>0.249</v>
      </c>
      <c r="S613" s="14">
        <v>0.648</v>
      </c>
      <c r="T613" s="14">
        <v>0.103</v>
      </c>
      <c r="U613" s="14">
        <v>133860.0</v>
      </c>
      <c r="V613" s="14">
        <v>0.908</v>
      </c>
      <c r="W613" s="34">
        <f t="array" ref="W613:X613">VLOOKUP(A613,TOURISM!$A$2:$F$2692,{3,6},0)</f>
        <v>227000000</v>
      </c>
      <c r="X613" s="35">
        <v>4.48E8</v>
      </c>
      <c r="Y613" s="34">
        <f>X613/'HUMAN RESOURCES'!I613</f>
        <v>3346.780218</v>
      </c>
      <c r="Z613" s="34">
        <f t="array" ref="Z613:AE613">VLOOKUP(A613,BUSINESS!$A$2:$J$2692,{4,5,6,7,8,9},0)</f>
        <v>0.489</v>
      </c>
      <c r="AA613" s="14">
        <v>26.0</v>
      </c>
      <c r="AB613" s="14">
        <v>94.0</v>
      </c>
      <c r="AC613" s="14">
        <v>302.0</v>
      </c>
      <c r="AD613" s="14">
        <v>0.129</v>
      </c>
      <c r="AE613" s="14">
        <v>0.58</v>
      </c>
      <c r="AF613" s="14"/>
      <c r="AG613" s="14"/>
      <c r="AH613" s="14"/>
    </row>
    <row r="614">
      <c r="A614" s="32" t="str">
        <f t="shared" si="1"/>
        <v>Curacao-The Americas2001</v>
      </c>
      <c r="B614" s="32" t="s">
        <v>105</v>
      </c>
      <c r="C614" s="33" t="s">
        <v>42</v>
      </c>
      <c r="D614" s="8" t="s">
        <v>63</v>
      </c>
      <c r="E614" s="12"/>
      <c r="F614" s="12">
        <f>E614/'HUMAN RESOURCES'!I614</f>
        <v>0</v>
      </c>
      <c r="G614" s="16">
        <v>0.064</v>
      </c>
      <c r="H614" s="8">
        <v>193.0</v>
      </c>
      <c r="I614" s="8">
        <v>0.148</v>
      </c>
      <c r="J614" s="34">
        <f t="array" ref="J614:K614">VLOOKUP(A614,ENERGY!$A$2:$F$2692,{5,6},0)</f>
        <v>14338</v>
      </c>
      <c r="K614" s="14">
        <v>8529.0</v>
      </c>
      <c r="L614" s="14">
        <f>J614/'HUMAN RESOURCES'!I614</f>
        <v>0.1112291998</v>
      </c>
      <c r="M614" s="14">
        <f>K614/'HUMAN RESOURCES'!I614</f>
        <v>0.06616500524</v>
      </c>
      <c r="N614" s="34">
        <f t="array" ref="N614:V614">VLOOKUP(A614,'HUMAN RESOURCES'!$A$2:$M$2692,{2,3,4,5,6,7,8,9,10},0)</f>
        <v>0.02276399689</v>
      </c>
      <c r="O614" s="14">
        <v>0.032</v>
      </c>
      <c r="P614" s="14">
        <v>71.0</v>
      </c>
      <c r="Q614" s="14">
        <v>66.0</v>
      </c>
      <c r="R614" s="14">
        <v>0.242</v>
      </c>
      <c r="S614" s="14">
        <v>0.651</v>
      </c>
      <c r="T614" s="14">
        <v>0.107</v>
      </c>
      <c r="U614" s="14">
        <v>128905.0</v>
      </c>
      <c r="V614" s="14">
        <v>0.91</v>
      </c>
      <c r="W614" s="34">
        <f t="array" ref="W614:X614">VLOOKUP(A614,TOURISM!$A$2:$F$2692,{3,6},0)</f>
        <v>271000000</v>
      </c>
      <c r="X614" s="35">
        <v>4.48E8</v>
      </c>
      <c r="Y614" s="34">
        <f>X614/'HUMAN RESOURCES'!I614</f>
        <v>3475.427641</v>
      </c>
      <c r="Z614" s="34">
        <f t="array" ref="Z614:AE614">VLOOKUP(A614,BUSINESS!$A$2:$J$2692,{4,5,6,7,8,9},0)</f>
        <v>0.489</v>
      </c>
      <c r="AA614" s="14">
        <v>26.0</v>
      </c>
      <c r="AB614" s="14">
        <v>94.0</v>
      </c>
      <c r="AC614" s="14">
        <v>302.0</v>
      </c>
      <c r="AD614" s="14">
        <v>0.129</v>
      </c>
      <c r="AE614" s="14">
        <v>0.58</v>
      </c>
      <c r="AF614" s="14"/>
      <c r="AG614" s="14"/>
      <c r="AH614" s="14"/>
    </row>
    <row r="615">
      <c r="A615" s="32" t="str">
        <f t="shared" si="1"/>
        <v>Curacao-The Americas2002</v>
      </c>
      <c r="B615" s="32" t="s">
        <v>105</v>
      </c>
      <c r="C615" s="33" t="s">
        <v>43</v>
      </c>
      <c r="D615" s="8" t="s">
        <v>63</v>
      </c>
      <c r="E615" s="12"/>
      <c r="F615" s="12">
        <f>E615/'HUMAN RESOURCES'!I615</f>
        <v>0</v>
      </c>
      <c r="G615" s="16">
        <v>0.064</v>
      </c>
      <c r="H615" s="8">
        <v>193.0</v>
      </c>
      <c r="I615" s="8">
        <v>0.148</v>
      </c>
      <c r="J615" s="34">
        <f t="array" ref="J615:K615">VLOOKUP(A615,ENERGY!$A$2:$F$2692,{5,6},0)</f>
        <v>14338</v>
      </c>
      <c r="K615" s="14">
        <v>8529.0</v>
      </c>
      <c r="L615" s="14">
        <f>J615/'HUMAN RESOURCES'!I615</f>
        <v>0.1113164187</v>
      </c>
      <c r="M615" s="14">
        <f>K615/'HUMAN RESOURCES'!I615</f>
        <v>0.06621688767</v>
      </c>
      <c r="N615" s="34">
        <f t="array" ref="N615:V615">VLOOKUP(A615,'HUMAN RESOURCES'!$A$2:$M$2692,{2,3,4,5,6,7,8,9,10},0)</f>
        <v>0.02276399689</v>
      </c>
      <c r="O615" s="14">
        <v>0.032</v>
      </c>
      <c r="P615" s="14">
        <v>71.0</v>
      </c>
      <c r="Q615" s="14">
        <v>66.0</v>
      </c>
      <c r="R615" s="14">
        <v>0.234</v>
      </c>
      <c r="S615" s="14">
        <v>0.656</v>
      </c>
      <c r="T615" s="14">
        <v>0.11</v>
      </c>
      <c r="U615" s="14">
        <v>128804.0</v>
      </c>
      <c r="V615" s="14">
        <v>0.909</v>
      </c>
      <c r="W615" s="34">
        <f t="array" ref="W615:X615">VLOOKUP(A615,TOURISM!$A$2:$F$2692,{3,6},0)</f>
        <v>217000000</v>
      </c>
      <c r="X615" s="35">
        <v>1.37E8</v>
      </c>
      <c r="Y615" s="34">
        <f>X615/'HUMAN RESOURCES'!I615</f>
        <v>1063.631564</v>
      </c>
      <c r="Z615" s="34">
        <f t="array" ref="Z615:AE615">VLOOKUP(A615,BUSINESS!$A$2:$J$2692,{4,5,6,7,8,9},0)</f>
        <v>0.489</v>
      </c>
      <c r="AA615" s="14">
        <v>26.0</v>
      </c>
      <c r="AB615" s="14">
        <v>94.0</v>
      </c>
      <c r="AC615" s="14">
        <v>302.0</v>
      </c>
      <c r="AD615" s="14">
        <v>0.129</v>
      </c>
      <c r="AE615" s="14">
        <v>0.58</v>
      </c>
      <c r="AF615" s="14"/>
      <c r="AG615" s="14"/>
      <c r="AH615" s="14"/>
    </row>
    <row r="616">
      <c r="A616" s="32" t="str">
        <f t="shared" si="1"/>
        <v>Curacao-The Americas2003</v>
      </c>
      <c r="B616" s="32" t="s">
        <v>105</v>
      </c>
      <c r="C616" s="33" t="s">
        <v>44</v>
      </c>
      <c r="D616" s="8" t="s">
        <v>63</v>
      </c>
      <c r="E616" s="12"/>
      <c r="F616" s="12">
        <f>E616/'HUMAN RESOURCES'!I616</f>
        <v>0</v>
      </c>
      <c r="G616" s="16">
        <v>0.064</v>
      </c>
      <c r="H616" s="8">
        <v>193.0</v>
      </c>
      <c r="I616" s="8">
        <v>0.148</v>
      </c>
      <c r="J616" s="34">
        <f t="array" ref="J616:K616">VLOOKUP(A616,ENERGY!$A$2:$F$2692,{5,6},0)</f>
        <v>14338</v>
      </c>
      <c r="K616" s="14">
        <v>8529.0</v>
      </c>
      <c r="L616" s="14">
        <f>J616/'HUMAN RESOURCES'!I616</f>
        <v>0.1092394079</v>
      </c>
      <c r="M616" s="14">
        <f>K616/'HUMAN RESOURCES'!I616</f>
        <v>0.06498137185</v>
      </c>
      <c r="N616" s="34">
        <f t="array" ref="N616:V616">VLOOKUP(A616,'HUMAN RESOURCES'!$A$2:$M$2692,{2,3,4,5,6,7,8,9,10},0)</f>
        <v>0.02276399689</v>
      </c>
      <c r="O616" s="14">
        <v>0.032</v>
      </c>
      <c r="P616" s="14">
        <v>71.0</v>
      </c>
      <c r="Q616" s="14">
        <v>66.0</v>
      </c>
      <c r="R616" s="14">
        <v>0.225</v>
      </c>
      <c r="S616" s="14">
        <v>0.66</v>
      </c>
      <c r="T616" s="14">
        <v>0.114</v>
      </c>
      <c r="U616" s="14">
        <v>131253.0</v>
      </c>
      <c r="V616" s="14">
        <v>0.908</v>
      </c>
      <c r="W616" s="34">
        <f t="array" ref="W616:X616">VLOOKUP(A616,TOURISM!$A$2:$F$2692,{3,6},0)</f>
        <v>223000000</v>
      </c>
      <c r="X616" s="35">
        <v>1.76E8</v>
      </c>
      <c r="Y616" s="34">
        <f>X616/'HUMAN RESOURCES'!I616</f>
        <v>1340.921731</v>
      </c>
      <c r="Z616" s="34">
        <f t="array" ref="Z616:AE616">VLOOKUP(A616,BUSINESS!$A$2:$J$2692,{4,5,6,7,8,9},0)</f>
        <v>0.489</v>
      </c>
      <c r="AA616" s="14">
        <v>26.0</v>
      </c>
      <c r="AB616" s="14">
        <v>94.0</v>
      </c>
      <c r="AC616" s="14">
        <v>302.0</v>
      </c>
      <c r="AD616" s="14">
        <v>0.129</v>
      </c>
      <c r="AE616" s="14">
        <v>0.58</v>
      </c>
      <c r="AF616" s="14"/>
      <c r="AG616" s="14"/>
      <c r="AH616" s="14"/>
    </row>
    <row r="617">
      <c r="A617" s="32" t="str">
        <f t="shared" si="1"/>
        <v>Curacao-The Americas2004</v>
      </c>
      <c r="B617" s="32" t="s">
        <v>105</v>
      </c>
      <c r="C617" s="33" t="s">
        <v>45</v>
      </c>
      <c r="D617" s="8" t="s">
        <v>63</v>
      </c>
      <c r="E617" s="12"/>
      <c r="F617" s="12">
        <f>E617/'HUMAN RESOURCES'!I617</f>
        <v>0</v>
      </c>
      <c r="G617" s="16">
        <v>0.064</v>
      </c>
      <c r="H617" s="8">
        <v>193.0</v>
      </c>
      <c r="I617" s="8">
        <v>0.148</v>
      </c>
      <c r="J617" s="34">
        <f t="array" ref="J617:K617">VLOOKUP(A617,ENERGY!$A$2:$F$2692,{5,6},0)</f>
        <v>14338</v>
      </c>
      <c r="K617" s="14">
        <v>8529.0</v>
      </c>
      <c r="L617" s="14">
        <f>J617/'HUMAN RESOURCES'!I617</f>
        <v>0.1075110788</v>
      </c>
      <c r="M617" s="14">
        <f>K617/'HUMAN RESOURCES'!I617</f>
        <v>0.0639532704</v>
      </c>
      <c r="N617" s="34">
        <f t="array" ref="N617:V617">VLOOKUP(A617,'HUMAN RESOURCES'!$A$2:$M$2692,{2,3,4,5,6,7,8,9,10},0)</f>
        <v>0.02276399689</v>
      </c>
      <c r="O617" s="14">
        <v>0.032</v>
      </c>
      <c r="P617" s="14">
        <v>71.0</v>
      </c>
      <c r="Q617" s="14">
        <v>66.0</v>
      </c>
      <c r="R617" s="14">
        <v>0.218</v>
      </c>
      <c r="S617" s="14">
        <v>0.665</v>
      </c>
      <c r="T617" s="14">
        <v>0.118</v>
      </c>
      <c r="U617" s="14">
        <v>133363.0</v>
      </c>
      <c r="V617" s="14">
        <v>0.907</v>
      </c>
      <c r="W617" s="34">
        <f t="array" ref="W617:X617">VLOOKUP(A617,TOURISM!$A$2:$F$2692,{3,6},0)</f>
        <v>224000000</v>
      </c>
      <c r="X617" s="35">
        <v>1.95E8</v>
      </c>
      <c r="Y617" s="34">
        <f>X617/'HUMAN RESOURCES'!I617</f>
        <v>1462.174666</v>
      </c>
      <c r="Z617" s="34">
        <f t="array" ref="Z617:AE617">VLOOKUP(A617,BUSINESS!$A$2:$J$2692,{4,5,6,7,8,9},0)</f>
        <v>0.489</v>
      </c>
      <c r="AA617" s="14">
        <v>26.0</v>
      </c>
      <c r="AB617" s="14">
        <v>94.0</v>
      </c>
      <c r="AC617" s="14">
        <v>302.0</v>
      </c>
      <c r="AD617" s="14">
        <v>0.129</v>
      </c>
      <c r="AE617" s="14">
        <v>0.58</v>
      </c>
      <c r="AF617" s="14"/>
      <c r="AG617" s="14"/>
      <c r="AH617" s="14"/>
    </row>
    <row r="618">
      <c r="A618" s="32" t="str">
        <f t="shared" si="1"/>
        <v>Curacao-The Americas2005</v>
      </c>
      <c r="B618" s="32" t="s">
        <v>105</v>
      </c>
      <c r="C618" s="33" t="s">
        <v>46</v>
      </c>
      <c r="D618" s="8" t="s">
        <v>63</v>
      </c>
      <c r="E618" s="12"/>
      <c r="F618" s="12">
        <f>E618/'HUMAN RESOURCES'!I618</f>
        <v>0</v>
      </c>
      <c r="G618" s="16">
        <v>0.064</v>
      </c>
      <c r="H618" s="8">
        <v>193.0</v>
      </c>
      <c r="I618" s="8">
        <v>0.148</v>
      </c>
      <c r="J618" s="34">
        <f t="array" ref="J618:K618">VLOOKUP(A618,ENERGY!$A$2:$F$2692,{5,6},0)</f>
        <v>14338</v>
      </c>
      <c r="K618" s="14">
        <v>8529.0</v>
      </c>
      <c r="L618" s="14">
        <f>J618/'HUMAN RESOURCES'!I618</f>
        <v>0.1048804752</v>
      </c>
      <c r="M618" s="14">
        <f>K618/'HUMAN RESOURCES'!I618</f>
        <v>0.06238844837</v>
      </c>
      <c r="N618" s="34">
        <f t="array" ref="N618:V618">VLOOKUP(A618,'HUMAN RESOURCES'!$A$2:$M$2692,{2,3,4,5,6,7,8,9,10},0)</f>
        <v>0.02276399689</v>
      </c>
      <c r="O618" s="14">
        <v>0.032</v>
      </c>
      <c r="P618" s="14">
        <v>71.0</v>
      </c>
      <c r="Q618" s="14">
        <v>66.0</v>
      </c>
      <c r="R618" s="14">
        <v>0.211</v>
      </c>
      <c r="S618" s="14">
        <v>0.668</v>
      </c>
      <c r="T618" s="14">
        <v>0.121</v>
      </c>
      <c r="U618" s="14">
        <v>136708.0</v>
      </c>
      <c r="V618" s="14">
        <v>0.905</v>
      </c>
      <c r="W618" s="34">
        <f t="array" ref="W618:X618">VLOOKUP(A618,TOURISM!$A$2:$F$2692,{3,6},0)</f>
        <v>244000000</v>
      </c>
      <c r="X618" s="35">
        <v>1.64E8</v>
      </c>
      <c r="Y618" s="34">
        <f>X618/'HUMAN RESOURCES'!I618</f>
        <v>1199.637183</v>
      </c>
      <c r="Z618" s="34">
        <f t="array" ref="Z618:AE618">VLOOKUP(A618,BUSINESS!$A$2:$J$2692,{4,5,6,7,8,9},0)</f>
        <v>0.489</v>
      </c>
      <c r="AA618" s="14">
        <v>26.0</v>
      </c>
      <c r="AB618" s="14">
        <v>94.0</v>
      </c>
      <c r="AC618" s="14">
        <v>302.0</v>
      </c>
      <c r="AD618" s="14">
        <v>0.129</v>
      </c>
      <c r="AE618" s="14">
        <v>0.58</v>
      </c>
      <c r="AF618" s="14"/>
      <c r="AG618" s="14"/>
      <c r="AH618" s="14"/>
    </row>
    <row r="619">
      <c r="A619" s="32" t="str">
        <f t="shared" si="1"/>
        <v>Curacao-The Americas2006</v>
      </c>
      <c r="B619" s="32" t="s">
        <v>105</v>
      </c>
      <c r="C619" s="33" t="s">
        <v>47</v>
      </c>
      <c r="D619" s="8" t="s">
        <v>63</v>
      </c>
      <c r="E619" s="12"/>
      <c r="F619" s="12">
        <f>E619/'HUMAN RESOURCES'!I619</f>
        <v>0</v>
      </c>
      <c r="G619" s="16">
        <v>0.064</v>
      </c>
      <c r="H619" s="8">
        <v>193.0</v>
      </c>
      <c r="I619" s="8">
        <v>0.148</v>
      </c>
      <c r="J619" s="34">
        <f t="array" ref="J619:K619">VLOOKUP(A619,ENERGY!$A$2:$F$2692,{5,6},0)</f>
        <v>14338</v>
      </c>
      <c r="K619" s="14">
        <v>8529.0</v>
      </c>
      <c r="L619" s="14">
        <f>J619/'HUMAN RESOURCES'!I619</f>
        <v>0.1022557892</v>
      </c>
      <c r="M619" s="14">
        <f>K619/'HUMAN RESOURCES'!I619</f>
        <v>0.06082714649</v>
      </c>
      <c r="N619" s="34">
        <f t="array" ref="N619:V619">VLOOKUP(A619,'HUMAN RESOURCES'!$A$2:$M$2692,{2,3,4,5,6,7,8,9,10},0)</f>
        <v>0.014</v>
      </c>
      <c r="O619" s="14">
        <v>0.032</v>
      </c>
      <c r="P619" s="14">
        <v>79.0</v>
      </c>
      <c r="Q619" s="14">
        <v>71.0</v>
      </c>
      <c r="R619" s="14">
        <v>0.206</v>
      </c>
      <c r="S619" s="14">
        <v>0.67</v>
      </c>
      <c r="T619" s="14">
        <v>0.124</v>
      </c>
      <c r="U619" s="14">
        <v>140217.0</v>
      </c>
      <c r="V619" s="14">
        <v>0.904</v>
      </c>
      <c r="W619" s="34">
        <f t="array" ref="W619:X619">VLOOKUP(A619,TOURISM!$A$2:$F$2692,{3,6},0)</f>
        <v>277000000</v>
      </c>
      <c r="X619" s="35">
        <v>1.91E8</v>
      </c>
      <c r="Y619" s="34">
        <f>X619/'HUMAN RESOURCES'!I619</f>
        <v>1362.174344</v>
      </c>
      <c r="Z619" s="34">
        <f t="array" ref="Z619:AE619">VLOOKUP(A619,BUSINESS!$A$2:$J$2692,{4,5,6,7,8,9},0)</f>
        <v>0.489</v>
      </c>
      <c r="AA619" s="14">
        <v>26.0</v>
      </c>
      <c r="AB619" s="14">
        <v>94.0</v>
      </c>
      <c r="AC619" s="14">
        <v>302.0</v>
      </c>
      <c r="AD619" s="14">
        <v>0.129</v>
      </c>
      <c r="AE619" s="14">
        <v>0.58</v>
      </c>
      <c r="AF619" s="14"/>
      <c r="AG619" s="14"/>
      <c r="AH619" s="14"/>
    </row>
    <row r="620">
      <c r="A620" s="32" t="str">
        <f t="shared" si="1"/>
        <v>Curacao-The Americas2007</v>
      </c>
      <c r="B620" s="32" t="s">
        <v>105</v>
      </c>
      <c r="C620" s="33" t="s">
        <v>48</v>
      </c>
      <c r="D620" s="8" t="s">
        <v>63</v>
      </c>
      <c r="E620" s="12"/>
      <c r="F620" s="12">
        <f>E620/'HUMAN RESOURCES'!I620</f>
        <v>0</v>
      </c>
      <c r="G620" s="16">
        <v>0.064</v>
      </c>
      <c r="H620" s="8">
        <v>193.0</v>
      </c>
      <c r="I620" s="8">
        <v>0.148</v>
      </c>
      <c r="J620" s="34">
        <f t="array" ref="J620:K620">VLOOKUP(A620,ENERGY!$A$2:$F$2692,{5,6},0)</f>
        <v>14338</v>
      </c>
      <c r="K620" s="14">
        <v>8529.0</v>
      </c>
      <c r="L620" s="14">
        <f>J620/'HUMAN RESOURCES'!I620</f>
        <v>0.1002475074</v>
      </c>
      <c r="M620" s="14">
        <f>K620/'HUMAN RESOURCES'!I620</f>
        <v>0.05963251437</v>
      </c>
      <c r="N620" s="34">
        <f t="array" ref="N620:V620">VLOOKUP(A620,'HUMAN RESOURCES'!$A$2:$M$2692,{2,3,4,5,6,7,8,9,10},0)</f>
        <v>0.013</v>
      </c>
      <c r="O620" s="14">
        <v>0.032</v>
      </c>
      <c r="P620" s="14">
        <v>79.0</v>
      </c>
      <c r="Q620" s="14">
        <v>72.0</v>
      </c>
      <c r="R620" s="14">
        <v>0.203</v>
      </c>
      <c r="S620" s="14">
        <v>0.671</v>
      </c>
      <c r="T620" s="14">
        <v>0.126</v>
      </c>
      <c r="U620" s="14">
        <v>143026.0</v>
      </c>
      <c r="V620" s="14">
        <v>0.903</v>
      </c>
      <c r="W620" s="34">
        <f t="array" ref="W620:X620">VLOOKUP(A620,TOURISM!$A$2:$F$2692,{3,6},0)</f>
        <v>329000000</v>
      </c>
      <c r="X620" s="35">
        <v>2.23E8</v>
      </c>
      <c r="Y620" s="34">
        <f>X620/'HUMAN RESOURCES'!I620</f>
        <v>1559.157076</v>
      </c>
      <c r="Z620" s="34">
        <f t="array" ref="Z620:AE620">VLOOKUP(A620,BUSINESS!$A$2:$J$2692,{4,5,6,7,8,9},0)</f>
        <v>0.489</v>
      </c>
      <c r="AA620" s="14">
        <v>26.0</v>
      </c>
      <c r="AB620" s="14">
        <v>94.0</v>
      </c>
      <c r="AC620" s="14">
        <v>302.0</v>
      </c>
      <c r="AD620" s="14">
        <v>0.129</v>
      </c>
      <c r="AE620" s="14">
        <v>0.58</v>
      </c>
      <c r="AF620" s="14"/>
      <c r="AG620" s="14"/>
      <c r="AH620" s="14"/>
    </row>
    <row r="621">
      <c r="A621" s="32" t="str">
        <f t="shared" si="1"/>
        <v>Curacao-The Americas2008</v>
      </c>
      <c r="B621" s="32" t="s">
        <v>105</v>
      </c>
      <c r="C621" s="33" t="s">
        <v>49</v>
      </c>
      <c r="D621" s="8" t="s">
        <v>63</v>
      </c>
      <c r="E621" s="12"/>
      <c r="F621" s="12">
        <f>E621/'HUMAN RESOURCES'!I621</f>
        <v>0</v>
      </c>
      <c r="G621" s="16">
        <v>0.064</v>
      </c>
      <c r="H621" s="8">
        <v>193.0</v>
      </c>
      <c r="I621" s="8">
        <v>0.148</v>
      </c>
      <c r="J621" s="34">
        <f t="array" ref="J621:K621">VLOOKUP(A621,ENERGY!$A$2:$F$2692,{5,6},0)</f>
        <v>14338</v>
      </c>
      <c r="K621" s="14">
        <v>8529.0</v>
      </c>
      <c r="L621" s="14">
        <f>J621/'HUMAN RESOURCES'!I621</f>
        <v>0.09890253913</v>
      </c>
      <c r="M621" s="14">
        <f>K621/'HUMAN RESOURCES'!I621</f>
        <v>0.05883245615</v>
      </c>
      <c r="N621" s="34">
        <f t="array" ref="N621:V621">VLOOKUP(A621,'HUMAN RESOURCES'!$A$2:$M$2692,{2,3,4,5,6,7,8,9,10},0)</f>
        <v>0.014</v>
      </c>
      <c r="O621" s="14">
        <v>0.032</v>
      </c>
      <c r="P621" s="14">
        <v>79.0</v>
      </c>
      <c r="Q621" s="14">
        <v>72.0</v>
      </c>
      <c r="R621" s="14">
        <v>0.201</v>
      </c>
      <c r="S621" s="14">
        <v>0.671</v>
      </c>
      <c r="T621" s="14">
        <v>0.128</v>
      </c>
      <c r="U621" s="14">
        <v>144971.0</v>
      </c>
      <c r="V621" s="14">
        <v>0.902</v>
      </c>
      <c r="W621" s="34">
        <f t="array" ref="W621:X621">VLOOKUP(A621,TOURISM!$A$2:$F$2692,{3,6},0)</f>
        <v>383000000</v>
      </c>
      <c r="X621" s="35">
        <v>2.29E8</v>
      </c>
      <c r="Y621" s="34">
        <f>X621/'HUMAN RESOURCES'!I621</f>
        <v>1579.62627</v>
      </c>
      <c r="Z621" s="34">
        <f t="array" ref="Z621:AE621">VLOOKUP(A621,BUSINESS!$A$2:$J$2692,{4,5,6,7,8,9},0)</f>
        <v>0.489</v>
      </c>
      <c r="AA621" s="14">
        <v>26.0</v>
      </c>
      <c r="AB621" s="14">
        <v>94.0</v>
      </c>
      <c r="AC621" s="14">
        <v>302.0</v>
      </c>
      <c r="AD621" s="14">
        <v>0.129</v>
      </c>
      <c r="AE621" s="14">
        <v>0.58</v>
      </c>
      <c r="AF621" s="14"/>
      <c r="AG621" s="14"/>
      <c r="AH621" s="14"/>
    </row>
    <row r="622">
      <c r="A622" s="32" t="str">
        <f t="shared" si="1"/>
        <v>Curacao-The Americas2009</v>
      </c>
      <c r="B622" s="32" t="s">
        <v>105</v>
      </c>
      <c r="C622" s="33" t="s">
        <v>50</v>
      </c>
      <c r="D622" s="8" t="s">
        <v>63</v>
      </c>
      <c r="E622" s="12"/>
      <c r="F622" s="12">
        <f>E622/'HUMAN RESOURCES'!I622</f>
        <v>0</v>
      </c>
      <c r="G622" s="16">
        <v>0.064</v>
      </c>
      <c r="H622" s="8">
        <v>193.0</v>
      </c>
      <c r="I622" s="8">
        <v>0.148</v>
      </c>
      <c r="J622" s="34">
        <f t="array" ref="J622:K622">VLOOKUP(A622,ENERGY!$A$2:$F$2692,{5,6},0)</f>
        <v>14338</v>
      </c>
      <c r="K622" s="14">
        <v>8529.0</v>
      </c>
      <c r="L622" s="14">
        <f>J622/'HUMAN RESOURCES'!I622</f>
        <v>0.09827952567</v>
      </c>
      <c r="M622" s="14">
        <f>K622/'HUMAN RESOURCES'!I622</f>
        <v>0.05846185482</v>
      </c>
      <c r="N622" s="34">
        <f t="array" ref="N622:V622">VLOOKUP(A622,'HUMAN RESOURCES'!$A$2:$M$2692,{2,3,4,5,6,7,8,9,10},0)</f>
        <v>0.013</v>
      </c>
      <c r="O622" s="14">
        <v>0.032</v>
      </c>
      <c r="P622" s="14">
        <v>80.0</v>
      </c>
      <c r="Q622" s="14">
        <v>72.0</v>
      </c>
      <c r="R622" s="14">
        <v>0.2</v>
      </c>
      <c r="S622" s="14">
        <v>0.67</v>
      </c>
      <c r="T622" s="14">
        <v>0.13</v>
      </c>
      <c r="U622" s="14">
        <v>145890.0</v>
      </c>
      <c r="V622" s="14">
        <v>0.9</v>
      </c>
      <c r="W622" s="34">
        <f t="array" ref="W622:X622">VLOOKUP(A622,TOURISM!$A$2:$F$2692,{3,6},0)</f>
        <v>378000000</v>
      </c>
      <c r="X622" s="35">
        <v>2.58E8</v>
      </c>
      <c r="Y622" s="34">
        <f>X622/'HUMAN RESOURCES'!I622</f>
        <v>1768.455686</v>
      </c>
      <c r="Z622" s="34">
        <f t="array" ref="Z622:AE622">VLOOKUP(A622,BUSINESS!$A$2:$J$2692,{4,5,6,7,8,9},0)</f>
        <v>0.489</v>
      </c>
      <c r="AA622" s="14">
        <v>26.0</v>
      </c>
      <c r="AB622" s="14">
        <v>94.0</v>
      </c>
      <c r="AC622" s="14">
        <v>302.0</v>
      </c>
      <c r="AD622" s="14">
        <v>0.129</v>
      </c>
      <c r="AE622" s="14">
        <v>1.402</v>
      </c>
      <c r="AF622" s="14"/>
      <c r="AG622" s="14"/>
      <c r="AH622" s="14"/>
    </row>
    <row r="623">
      <c r="A623" s="32" t="str">
        <f t="shared" si="1"/>
        <v>Curacao-The Americas2010</v>
      </c>
      <c r="B623" s="32" t="s">
        <v>105</v>
      </c>
      <c r="C623" s="33" t="s">
        <v>51</v>
      </c>
      <c r="D623" s="8" t="s">
        <v>63</v>
      </c>
      <c r="E623" s="12"/>
      <c r="F623" s="12">
        <f>E623/'HUMAN RESOURCES'!I623</f>
        <v>0</v>
      </c>
      <c r="G623" s="16">
        <v>0.064</v>
      </c>
      <c r="H623" s="8">
        <v>193.0</v>
      </c>
      <c r="I623" s="8">
        <v>0.148</v>
      </c>
      <c r="J623" s="34">
        <f t="array" ref="J623:K623">VLOOKUP(A623,ENERGY!$A$2:$F$2692,{5,6},0)</f>
        <v>14338</v>
      </c>
      <c r="K623" s="14">
        <v>8529.0</v>
      </c>
      <c r="L623" s="14">
        <f>J623/'HUMAN RESOURCES'!I623</f>
        <v>0.09602775415</v>
      </c>
      <c r="M623" s="14">
        <f>K623/'HUMAN RESOURCES'!I623</f>
        <v>0.05712238214</v>
      </c>
      <c r="N623" s="34">
        <f t="array" ref="N623:V623">VLOOKUP(A623,'HUMAN RESOURCES'!$A$2:$M$2692,{2,3,4,5,6,7,8,9,10},0)</f>
        <v>0.014</v>
      </c>
      <c r="O623" s="14">
        <v>0.032</v>
      </c>
      <c r="P623" s="14">
        <v>71.0</v>
      </c>
      <c r="Q623" s="14">
        <v>66.0</v>
      </c>
      <c r="R623" s="14">
        <v>0.198</v>
      </c>
      <c r="S623" s="14">
        <v>0.67</v>
      </c>
      <c r="T623" s="14">
        <v>0.132</v>
      </c>
      <c r="U623" s="14">
        <v>149311.0</v>
      </c>
      <c r="V623" s="14">
        <v>0.899</v>
      </c>
      <c r="W623" s="34">
        <f t="array" ref="W623:X623">VLOOKUP(A623,TOURISM!$A$2:$F$2692,{3,6},0)</f>
        <v>438000000</v>
      </c>
      <c r="X623" s="35">
        <v>2.82E8</v>
      </c>
      <c r="Y623" s="34">
        <f>X623/'HUMAN RESOURCES'!I623</f>
        <v>1888.675315</v>
      </c>
      <c r="Z623" s="34">
        <f t="array" ref="Z623:AE623">VLOOKUP(A623,BUSINESS!$A$2:$J$2692,{4,5,6,7,8,9},0)</f>
        <v>0.489</v>
      </c>
      <c r="AA623" s="14">
        <v>26.0</v>
      </c>
      <c r="AB623" s="14">
        <v>94.0</v>
      </c>
      <c r="AC623" s="14">
        <v>302.0</v>
      </c>
      <c r="AD623" s="14">
        <v>0.129</v>
      </c>
      <c r="AE623" s="14">
        <v>1.383</v>
      </c>
      <c r="AF623" s="14"/>
      <c r="AG623" s="14"/>
      <c r="AH623" s="14"/>
    </row>
    <row r="624">
      <c r="A624" s="32" t="str">
        <f t="shared" si="1"/>
        <v>Curacao-The Americas2011</v>
      </c>
      <c r="B624" s="32" t="s">
        <v>105</v>
      </c>
      <c r="C624" s="33" t="s">
        <v>52</v>
      </c>
      <c r="D624" s="8" t="s">
        <v>63</v>
      </c>
      <c r="E624" s="12"/>
      <c r="F624" s="12">
        <f>E624/'HUMAN RESOURCES'!I624</f>
        <v>0</v>
      </c>
      <c r="G624" s="16">
        <v>0.064</v>
      </c>
      <c r="H624" s="8">
        <v>193.0</v>
      </c>
      <c r="I624" s="8">
        <v>0.148</v>
      </c>
      <c r="J624" s="34">
        <f t="array" ref="J624:K624">VLOOKUP(A624,ENERGY!$A$2:$F$2692,{5,6},0)</f>
        <v>14338</v>
      </c>
      <c r="K624" s="14">
        <v>8529.0</v>
      </c>
      <c r="L624" s="14">
        <f>J624/'HUMAN RESOURCES'!I624</f>
        <v>0.09519825777</v>
      </c>
      <c r="M624" s="14">
        <f>K624/'HUMAN RESOURCES'!I624</f>
        <v>0.05662895387</v>
      </c>
      <c r="N624" s="34">
        <f t="array" ref="N624:V624">VLOOKUP(A624,'HUMAN RESOURCES'!$A$2:$M$2692,{2,3,4,5,6,7,8,9,10},0)</f>
        <v>0.013</v>
      </c>
      <c r="O624" s="14">
        <v>0.032</v>
      </c>
      <c r="P624" s="14">
        <v>81.0</v>
      </c>
      <c r="Q624" s="14">
        <v>74.0</v>
      </c>
      <c r="R624" s="14">
        <v>0.197</v>
      </c>
      <c r="S624" s="14">
        <v>0.669</v>
      </c>
      <c r="T624" s="14">
        <v>0.134</v>
      </c>
      <c r="U624" s="14">
        <v>150612.0</v>
      </c>
      <c r="V624" s="14">
        <v>0.898</v>
      </c>
      <c r="W624" s="34">
        <f t="array" ref="W624:X624">VLOOKUP(A624,TOURISM!$A$2:$F$2692,{3,6},0)</f>
        <v>540000000</v>
      </c>
      <c r="X624" s="35">
        <v>3.21E8</v>
      </c>
      <c r="Y624" s="34">
        <f>X624/'HUMAN RESOURCES'!I624</f>
        <v>2131.304279</v>
      </c>
      <c r="Z624" s="34">
        <f t="array" ref="Z624:AE624">VLOOKUP(A624,BUSINESS!$A$2:$J$2692,{4,5,6,7,8,9},0)</f>
        <v>0.489</v>
      </c>
      <c r="AA624" s="14">
        <v>26.0</v>
      </c>
      <c r="AB624" s="14">
        <v>94.0</v>
      </c>
      <c r="AC624" s="14">
        <v>302.0</v>
      </c>
      <c r="AD624" s="14">
        <v>0.129</v>
      </c>
      <c r="AE624" s="14">
        <v>1.361</v>
      </c>
      <c r="AF624" s="14"/>
      <c r="AG624" s="14"/>
      <c r="AH624" s="14"/>
    </row>
    <row r="625">
      <c r="A625" s="32" t="str">
        <f t="shared" si="1"/>
        <v>Curacao-The Americas2012</v>
      </c>
      <c r="B625" s="32" t="s">
        <v>105</v>
      </c>
      <c r="C625" s="33" t="s">
        <v>53</v>
      </c>
      <c r="D625" s="8" t="s">
        <v>63</v>
      </c>
      <c r="E625" s="12"/>
      <c r="F625" s="12">
        <f>E625/'HUMAN RESOURCES'!I625</f>
        <v>0</v>
      </c>
      <c r="G625" s="16">
        <v>0.064</v>
      </c>
      <c r="H625" s="8">
        <v>193.0</v>
      </c>
      <c r="I625" s="8">
        <v>0.148</v>
      </c>
      <c r="J625" s="34">
        <f t="array" ref="J625:K625">VLOOKUP(A625,ENERGY!$A$2:$F$2692,{5,6},0)</f>
        <v>14338</v>
      </c>
      <c r="K625" s="14">
        <v>8529.0</v>
      </c>
      <c r="L625" s="14">
        <f>J625/'HUMAN RESOURCES'!I625</f>
        <v>0.0942942074</v>
      </c>
      <c r="M625" s="14">
        <f>K625/'HUMAN RESOURCES'!I625</f>
        <v>0.05609117693</v>
      </c>
      <c r="N625" s="34">
        <f t="array" ref="N625:V625">VLOOKUP(A625,'HUMAN RESOURCES'!$A$2:$M$2692,{2,3,4,5,6,7,8,9,10},0)</f>
        <v>0.013</v>
      </c>
      <c r="O625" s="14">
        <v>0.032</v>
      </c>
      <c r="P625" s="14">
        <v>71.0</v>
      </c>
      <c r="Q625" s="14">
        <v>66.0</v>
      </c>
      <c r="R625" s="14">
        <v>0.195</v>
      </c>
      <c r="S625" s="14">
        <v>0.668</v>
      </c>
      <c r="T625" s="14">
        <v>0.137</v>
      </c>
      <c r="U625" s="14">
        <v>152056.0</v>
      </c>
      <c r="V625" s="14">
        <v>0.897</v>
      </c>
      <c r="W625" s="34">
        <f t="array" ref="W625:X625">VLOOKUP(A625,TOURISM!$A$2:$F$2692,{3,6},0)</f>
        <v>676000000</v>
      </c>
      <c r="X625" s="35">
        <v>3.57E8</v>
      </c>
      <c r="Y625" s="34">
        <f>X625/'HUMAN RESOURCES'!I625</f>
        <v>2347.819224</v>
      </c>
      <c r="Z625" s="34">
        <f t="array" ref="Z625:AE625">VLOOKUP(A625,BUSINESS!$A$2:$J$2692,{4,5,6,7,8,9},0)</f>
        <v>0.489</v>
      </c>
      <c r="AA625" s="14">
        <v>26.0</v>
      </c>
      <c r="AB625" s="14">
        <v>94.0</v>
      </c>
      <c r="AC625" s="14">
        <v>302.0</v>
      </c>
      <c r="AD625" s="14">
        <v>0.129</v>
      </c>
      <c r="AE625" s="14">
        <v>1.318</v>
      </c>
      <c r="AF625" s="14"/>
      <c r="AG625" s="14"/>
      <c r="AH625" s="14"/>
    </row>
    <row r="626">
      <c r="A626" s="32" t="str">
        <f t="shared" si="1"/>
        <v>Cyprus-Europe2000</v>
      </c>
      <c r="B626" s="32" t="s">
        <v>106</v>
      </c>
      <c r="C626" s="33" t="s">
        <v>40</v>
      </c>
      <c r="D626" s="8" t="s">
        <v>55</v>
      </c>
      <c r="E626" s="12">
        <v>9.314937556E9</v>
      </c>
      <c r="F626" s="12">
        <f>E626/'HUMAN RESOURCES'!I626</f>
        <v>9874.977134</v>
      </c>
      <c r="G626" s="8">
        <v>0.058</v>
      </c>
      <c r="H626" s="8">
        <v>744.0</v>
      </c>
      <c r="I626" s="8">
        <v>0.08</v>
      </c>
      <c r="J626" s="34">
        <f t="array" ref="J626:K626">VLOOKUP(A626,ENERGY!$A$2:$F$2692,{5,6},0)</f>
        <v>14338</v>
      </c>
      <c r="K626" s="14">
        <v>8529.0</v>
      </c>
      <c r="L626" s="14">
        <f>J626/'HUMAN RESOURCES'!I626</f>
        <v>0.01520003986</v>
      </c>
      <c r="M626" s="14">
        <f>K626/'HUMAN RESOURCES'!I626</f>
        <v>0.009041786858</v>
      </c>
      <c r="N626" s="34">
        <f t="array" ref="N626:V626">VLOOKUP(A626,'HUMAN RESOURCES'!$A$2:$M$2692,{2,3,4,5,6,7,8,9,10},0)</f>
        <v>0.013</v>
      </c>
      <c r="O626" s="14">
        <v>0.006</v>
      </c>
      <c r="P626" s="14">
        <v>80.0</v>
      </c>
      <c r="Q626" s="14">
        <v>76.0</v>
      </c>
      <c r="R626" s="14">
        <v>0.224</v>
      </c>
      <c r="S626" s="14">
        <v>0.674</v>
      </c>
      <c r="T626" s="14">
        <v>0.102</v>
      </c>
      <c r="U626" s="14">
        <v>943287.0</v>
      </c>
      <c r="V626" s="14">
        <v>0.686</v>
      </c>
      <c r="W626" s="34">
        <f t="array" ref="W626:X626">VLOOKUP(A626,TOURISM!$A$2:$F$2692,{3,6},0)</f>
        <v>2137000000</v>
      </c>
      <c r="X626" s="35">
        <v>5.43E8</v>
      </c>
      <c r="Y626" s="34">
        <f>X626/'HUMAN RESOURCES'!I626</f>
        <v>575.6466484</v>
      </c>
      <c r="Z626" s="34">
        <f t="array" ref="Z626:AE626">VLOOKUP(A626,BUSINESS!$A$2:$J$2692,{4,5,6,7,8,9},0)</f>
        <v>0.489</v>
      </c>
      <c r="AA626" s="14">
        <v>26.0</v>
      </c>
      <c r="AB626" s="14">
        <v>94.0</v>
      </c>
      <c r="AC626" s="14">
        <v>302.0</v>
      </c>
      <c r="AD626" s="14">
        <v>0.153</v>
      </c>
      <c r="AE626" s="14">
        <v>0.231</v>
      </c>
      <c r="AF626" s="14"/>
      <c r="AG626" s="14"/>
      <c r="AH626" s="14"/>
    </row>
    <row r="627">
      <c r="A627" s="32" t="str">
        <f t="shared" si="1"/>
        <v>Cyprus-Europe2001</v>
      </c>
      <c r="B627" s="32" t="s">
        <v>106</v>
      </c>
      <c r="C627" s="33" t="s">
        <v>42</v>
      </c>
      <c r="D627" s="8" t="s">
        <v>55</v>
      </c>
      <c r="E627" s="12">
        <v>9.679304971E9</v>
      </c>
      <c r="F627" s="12">
        <f>E627/'HUMAN RESOURCES'!I627</f>
        <v>10067.07878</v>
      </c>
      <c r="G627" s="8">
        <v>0.058</v>
      </c>
      <c r="H627" s="8">
        <v>776.0</v>
      </c>
      <c r="I627" s="8">
        <v>0.075</v>
      </c>
      <c r="J627" s="34">
        <f t="array" ref="J627:K627">VLOOKUP(A627,ENERGY!$A$2:$F$2692,{5,6},0)</f>
        <v>2368</v>
      </c>
      <c r="K627" s="14">
        <v>8529.0</v>
      </c>
      <c r="L627" s="14">
        <f>J627/'HUMAN RESOURCES'!I627</f>
        <v>0.002462867181</v>
      </c>
      <c r="M627" s="14">
        <f>K627/'HUMAN RESOURCES'!I627</f>
        <v>0.008870690112</v>
      </c>
      <c r="N627" s="34">
        <f t="array" ref="N627:V627">VLOOKUP(A627,'HUMAN RESOURCES'!$A$2:$M$2692,{2,3,4,5,6,7,8,9,10},0)</f>
        <v>0.013</v>
      </c>
      <c r="O627" s="14">
        <v>0.005</v>
      </c>
      <c r="P627" s="14">
        <v>80.0</v>
      </c>
      <c r="Q627" s="14">
        <v>76.0</v>
      </c>
      <c r="R627" s="14">
        <v>0.219</v>
      </c>
      <c r="S627" s="14">
        <v>0.678</v>
      </c>
      <c r="T627" s="14">
        <v>0.103</v>
      </c>
      <c r="U627" s="14">
        <v>961481.0</v>
      </c>
      <c r="V627" s="14">
        <v>0.688</v>
      </c>
      <c r="W627" s="34">
        <f t="array" ref="W627:X627">VLOOKUP(A627,TOURISM!$A$2:$F$2692,{3,6},0)</f>
        <v>2203000000</v>
      </c>
      <c r="X627" s="35">
        <v>5.68E8</v>
      </c>
      <c r="Y627" s="34">
        <f>X627/'HUMAN RESOURCES'!I627</f>
        <v>590.7553035</v>
      </c>
      <c r="Z627" s="34">
        <f t="array" ref="Z627:AE627">VLOOKUP(A627,BUSINESS!$A$2:$J$2692,{4,5,6,7,8,9},0)</f>
        <v>0.489</v>
      </c>
      <c r="AA627" s="14">
        <v>26.0</v>
      </c>
      <c r="AB627" s="14">
        <v>94.0</v>
      </c>
      <c r="AC627" s="14">
        <v>302.0</v>
      </c>
      <c r="AD627" s="14">
        <v>0.188</v>
      </c>
      <c r="AE627" s="14">
        <v>0.327</v>
      </c>
      <c r="AF627" s="14"/>
      <c r="AG627" s="14"/>
      <c r="AH627" s="14"/>
    </row>
    <row r="628">
      <c r="A628" s="32" t="str">
        <f t="shared" si="1"/>
        <v>Cyprus-Europe2002</v>
      </c>
      <c r="B628" s="32" t="s">
        <v>106</v>
      </c>
      <c r="C628" s="33" t="s">
        <v>43</v>
      </c>
      <c r="D628" s="8" t="s">
        <v>55</v>
      </c>
      <c r="E628" s="12">
        <v>1.0557366162E10</v>
      </c>
      <c r="F628" s="12">
        <f>E628/'HUMAN RESOURCES'!I628</f>
        <v>10774.17488</v>
      </c>
      <c r="G628" s="8">
        <v>0.061</v>
      </c>
      <c r="H628" s="8">
        <v>882.0</v>
      </c>
      <c r="I628" s="8">
        <v>0.072</v>
      </c>
      <c r="J628" s="34">
        <f t="array" ref="J628:K628">VLOOKUP(A628,ENERGY!$A$2:$F$2692,{5,6},0)</f>
        <v>2443</v>
      </c>
      <c r="K628" s="14">
        <v>7708.0</v>
      </c>
      <c r="L628" s="14">
        <f>J628/'HUMAN RESOURCES'!I628</f>
        <v>0.002493170061</v>
      </c>
      <c r="M628" s="14">
        <f>K628/'HUMAN RESOURCES'!I628</f>
        <v>0.007866293423</v>
      </c>
      <c r="N628" s="34">
        <f t="array" ref="N628:V628">VLOOKUP(A628,'HUMAN RESOURCES'!$A$2:$M$2692,{2,3,4,5,6,7,8,9,10},0)</f>
        <v>0.013</v>
      </c>
      <c r="O628" s="14">
        <v>0.005</v>
      </c>
      <c r="P628" s="14">
        <v>80.0</v>
      </c>
      <c r="Q628" s="14">
        <v>76.0</v>
      </c>
      <c r="R628" s="14">
        <v>0.214</v>
      </c>
      <c r="S628" s="14">
        <v>0.682</v>
      </c>
      <c r="T628" s="14">
        <v>0.104</v>
      </c>
      <c r="U628" s="14">
        <v>979877.0</v>
      </c>
      <c r="V628" s="14">
        <v>0.687</v>
      </c>
      <c r="W628" s="34">
        <f t="array" ref="W628:X628">VLOOKUP(A628,TOURISM!$A$2:$F$2692,{3,6},0)</f>
        <v>2178000000</v>
      </c>
      <c r="X628" s="35">
        <v>5.82E8</v>
      </c>
      <c r="Y628" s="34">
        <f>X628/'HUMAN RESOURCES'!I628</f>
        <v>593.9520981</v>
      </c>
      <c r="Z628" s="34">
        <f t="array" ref="Z628:AE628">VLOOKUP(A628,BUSINESS!$A$2:$J$2692,{4,5,6,7,8,9},0)</f>
        <v>0.489</v>
      </c>
      <c r="AA628" s="14">
        <v>26.0</v>
      </c>
      <c r="AB628" s="14">
        <v>94.0</v>
      </c>
      <c r="AC628" s="14">
        <v>302.0</v>
      </c>
      <c r="AD628" s="14">
        <v>0.283</v>
      </c>
      <c r="AE628" s="14">
        <v>0.427</v>
      </c>
      <c r="AF628" s="14"/>
      <c r="AG628" s="14"/>
      <c r="AH628" s="14"/>
    </row>
    <row r="629">
      <c r="A629" s="32" t="str">
        <f t="shared" si="1"/>
        <v>Cyprus-Europe2003</v>
      </c>
      <c r="B629" s="32" t="s">
        <v>106</v>
      </c>
      <c r="C629" s="33" t="s">
        <v>44</v>
      </c>
      <c r="D629" s="8" t="s">
        <v>55</v>
      </c>
      <c r="E629" s="12">
        <v>1.3319544758E10</v>
      </c>
      <c r="F629" s="12">
        <f>E629/'HUMAN RESOURCES'!I629</f>
        <v>13344.33854</v>
      </c>
      <c r="G629" s="8">
        <v>0.068</v>
      </c>
      <c r="H629" s="8">
        <v>1235.0</v>
      </c>
      <c r="I629" s="8">
        <v>0.069</v>
      </c>
      <c r="J629" s="34">
        <f t="array" ref="J629:K629">VLOOKUP(A629,ENERGY!$A$2:$F$2692,{5,6},0)</f>
        <v>2525</v>
      </c>
      <c r="K629" s="14">
        <v>8141.0</v>
      </c>
      <c r="L629" s="14">
        <f>J629/'HUMAN RESOURCES'!I629</f>
        <v>0.002529700183</v>
      </c>
      <c r="M629" s="14">
        <f>K629/'HUMAN RESOURCES'!I629</f>
        <v>0.008156154134</v>
      </c>
      <c r="N629" s="34">
        <f t="array" ref="N629:V629">VLOOKUP(A629,'HUMAN RESOURCES'!$A$2:$M$2692,{2,3,4,5,6,7,8,9,10},0)</f>
        <v>0.012</v>
      </c>
      <c r="O629" s="14">
        <v>0.005</v>
      </c>
      <c r="P629" s="14">
        <v>81.0</v>
      </c>
      <c r="Q629" s="14">
        <v>76.0</v>
      </c>
      <c r="R629" s="14">
        <v>0.209</v>
      </c>
      <c r="S629" s="14">
        <v>0.686</v>
      </c>
      <c r="T629" s="14">
        <v>0.105</v>
      </c>
      <c r="U629" s="14">
        <v>998142.0</v>
      </c>
      <c r="V629" s="14">
        <v>0.686</v>
      </c>
      <c r="W629" s="34">
        <f t="array" ref="W629:X629">VLOOKUP(A629,TOURISM!$A$2:$F$2692,{3,6},0)</f>
        <v>2325000000</v>
      </c>
      <c r="X629" s="35">
        <v>7.0E8</v>
      </c>
      <c r="Y629" s="34">
        <f>X629/'HUMAN RESOURCES'!I629</f>
        <v>701.303021</v>
      </c>
      <c r="Z629" s="34">
        <f t="array" ref="Z629:AE629">VLOOKUP(A629,BUSINESS!$A$2:$J$2692,{4,5,6,7,8,9},0)</f>
        <v>0.489</v>
      </c>
      <c r="AA629" s="14">
        <v>26.0</v>
      </c>
      <c r="AB629" s="14">
        <v>94.0</v>
      </c>
      <c r="AC629" s="14">
        <v>302.0</v>
      </c>
      <c r="AD629" s="14">
        <v>0.301</v>
      </c>
      <c r="AE629" s="14">
        <v>0.553</v>
      </c>
      <c r="AF629" s="14"/>
      <c r="AG629" s="14"/>
      <c r="AH629" s="14"/>
    </row>
    <row r="630">
      <c r="A630" s="32" t="str">
        <f t="shared" si="1"/>
        <v>Cyprus-Europe2004</v>
      </c>
      <c r="B630" s="32" t="s">
        <v>106</v>
      </c>
      <c r="C630" s="33" t="s">
        <v>45</v>
      </c>
      <c r="D630" s="8" t="s">
        <v>55</v>
      </c>
      <c r="E630" s="12">
        <v>1.5816972051E10</v>
      </c>
      <c r="F630" s="12">
        <f>E630/'HUMAN RESOURCES'!I630</f>
        <v>15570.64446</v>
      </c>
      <c r="G630" s="8">
        <v>0.064</v>
      </c>
      <c r="H630" s="8">
        <v>1353.0</v>
      </c>
      <c r="I630" s="8">
        <v>0.076</v>
      </c>
      <c r="J630" s="34">
        <f t="array" ref="J630:K630">VLOOKUP(A630,ENERGY!$A$2:$F$2692,{5,6},0)</f>
        <v>2574</v>
      </c>
      <c r="K630" s="14">
        <v>8555.0</v>
      </c>
      <c r="L630" s="14">
        <f>J630/'HUMAN RESOURCES'!I630</f>
        <v>0.002533913489</v>
      </c>
      <c r="M630" s="14">
        <f>K630/'HUMAN RESOURCES'!I630</f>
        <v>0.008421767636</v>
      </c>
      <c r="N630" s="34">
        <f t="array" ref="N630:V630">VLOOKUP(A630,'HUMAN RESOURCES'!$A$2:$M$2692,{2,3,4,5,6,7,8,9,10},0)</f>
        <v>0.012</v>
      </c>
      <c r="O630" s="14">
        <v>0.004</v>
      </c>
      <c r="P630" s="14">
        <v>81.0</v>
      </c>
      <c r="Q630" s="14">
        <v>76.0</v>
      </c>
      <c r="R630" s="14">
        <v>0.205</v>
      </c>
      <c r="S630" s="14">
        <v>0.69</v>
      </c>
      <c r="T630" s="14">
        <v>0.106</v>
      </c>
      <c r="U630" s="14">
        <v>1015820.0</v>
      </c>
      <c r="V630" s="14">
        <v>0.684</v>
      </c>
      <c r="W630" s="34">
        <f t="array" ref="W630:X630">VLOOKUP(A630,TOURISM!$A$2:$F$2692,{3,6},0)</f>
        <v>2552000000</v>
      </c>
      <c r="X630" s="35">
        <v>9.07E8</v>
      </c>
      <c r="Y630" s="34">
        <f>X630/'HUMAN RESOURCES'!I630</f>
        <v>892.8747219</v>
      </c>
      <c r="Z630" s="34">
        <f t="array" ref="Z630:AE630">VLOOKUP(A630,BUSINESS!$A$2:$J$2692,{4,5,6,7,8,9},0)</f>
        <v>0.489</v>
      </c>
      <c r="AA630" s="14">
        <v>26.0</v>
      </c>
      <c r="AB630" s="14">
        <v>94.0</v>
      </c>
      <c r="AC630" s="14">
        <v>302.0</v>
      </c>
      <c r="AD630" s="14">
        <v>0.338</v>
      </c>
      <c r="AE630" s="14">
        <v>0.648</v>
      </c>
      <c r="AF630" s="14"/>
      <c r="AG630" s="14"/>
      <c r="AH630" s="14"/>
    </row>
    <row r="631">
      <c r="A631" s="32" t="str">
        <f t="shared" si="1"/>
        <v>Cyprus-Europe2005</v>
      </c>
      <c r="B631" s="32" t="s">
        <v>106</v>
      </c>
      <c r="C631" s="33" t="s">
        <v>46</v>
      </c>
      <c r="D631" s="8" t="s">
        <v>55</v>
      </c>
      <c r="E631" s="12">
        <v>1.6997801392E10</v>
      </c>
      <c r="F631" s="12">
        <f>E631/'HUMAN RESOURCES'!I631</f>
        <v>16461.39052</v>
      </c>
      <c r="G631" s="8">
        <v>0.064</v>
      </c>
      <c r="H631" s="8">
        <v>1434.0</v>
      </c>
      <c r="I631" s="8">
        <v>0.071</v>
      </c>
      <c r="J631" s="34">
        <f t="array" ref="J631:K631">VLOOKUP(A631,ENERGY!$A$2:$F$2692,{5,6},0)</f>
        <v>2114</v>
      </c>
      <c r="K631" s="14">
        <v>6846.0</v>
      </c>
      <c r="L631" s="14">
        <f>J631/'HUMAN RESOURCES'!I631</f>
        <v>0.002047287102</v>
      </c>
      <c r="M631" s="14">
        <f>K631/'HUMAN RESOURCES'!I631</f>
        <v>0.006629956246</v>
      </c>
      <c r="N631" s="34">
        <f t="array" ref="N631:V631">VLOOKUP(A631,'HUMAN RESOURCES'!$A$2:$M$2692,{2,3,4,5,6,7,8,9,10},0)</f>
        <v>0.012</v>
      </c>
      <c r="O631" s="14">
        <v>0.004</v>
      </c>
      <c r="P631" s="14">
        <v>81.0</v>
      </c>
      <c r="Q631" s="14">
        <v>77.0</v>
      </c>
      <c r="R631" s="14">
        <v>0.2</v>
      </c>
      <c r="S631" s="14">
        <v>0.693</v>
      </c>
      <c r="T631" s="14">
        <v>0.107</v>
      </c>
      <c r="U631" s="14">
        <v>1032586.0</v>
      </c>
      <c r="V631" s="14">
        <v>0.683</v>
      </c>
      <c r="W631" s="34">
        <f t="array" ref="W631:X631">VLOOKUP(A631,TOURISM!$A$2:$F$2692,{3,6},0)</f>
        <v>2644000000</v>
      </c>
      <c r="X631" s="35">
        <v>1.001E9</v>
      </c>
      <c r="Y631" s="34">
        <f>X631/'HUMAN RESOURCES'!I631</f>
        <v>969.4107803</v>
      </c>
      <c r="Z631" s="34">
        <f t="array" ref="Z631:AE631">VLOOKUP(A631,BUSINESS!$A$2:$J$2692,{4,5,6,7,8,9},0)</f>
        <v>0.489</v>
      </c>
      <c r="AA631" s="14">
        <v>26.0</v>
      </c>
      <c r="AB631" s="14">
        <v>94.0</v>
      </c>
      <c r="AC631" s="14">
        <v>302.0</v>
      </c>
      <c r="AD631" s="14">
        <v>0.328</v>
      </c>
      <c r="AE631" s="14">
        <v>0.758</v>
      </c>
      <c r="AF631" s="14"/>
      <c r="AG631" s="14"/>
      <c r="AH631" s="14"/>
    </row>
    <row r="632">
      <c r="A632" s="32" t="str">
        <f t="shared" si="1"/>
        <v>Cyprus-Europe2006</v>
      </c>
      <c r="B632" s="32" t="s">
        <v>106</v>
      </c>
      <c r="C632" s="33" t="s">
        <v>47</v>
      </c>
      <c r="D632" s="8" t="s">
        <v>55</v>
      </c>
      <c r="E632" s="12">
        <v>1.843576591E10</v>
      </c>
      <c r="F632" s="12">
        <f>E632/'HUMAN RESOURCES'!I632</f>
        <v>17586.11056</v>
      </c>
      <c r="G632" s="8">
        <v>0.063</v>
      </c>
      <c r="H632" s="8">
        <v>1494.0</v>
      </c>
      <c r="I632" s="8">
        <v>0.067</v>
      </c>
      <c r="J632" s="34">
        <f t="array" ref="J632:K632">VLOOKUP(A632,ENERGY!$A$2:$F$2692,{5,6},0)</f>
        <v>2184</v>
      </c>
      <c r="K632" s="14">
        <v>7334.0</v>
      </c>
      <c r="L632" s="14">
        <f>J632/'HUMAN RESOURCES'!I632</f>
        <v>0.002083345257</v>
      </c>
      <c r="M632" s="14">
        <f>K632/'HUMAN RESOURCES'!I632</f>
        <v>0.006995995475</v>
      </c>
      <c r="N632" s="34">
        <f t="array" ref="N632:V632">VLOOKUP(A632,'HUMAN RESOURCES'!$A$2:$M$2692,{2,3,4,5,6,7,8,9,10},0)</f>
        <v>0.012</v>
      </c>
      <c r="O632" s="14">
        <v>0.004</v>
      </c>
      <c r="P632" s="14">
        <v>81.0</v>
      </c>
      <c r="Q632" s="14">
        <v>77.0</v>
      </c>
      <c r="R632" s="14">
        <v>0.195</v>
      </c>
      <c r="S632" s="14">
        <v>0.697</v>
      </c>
      <c r="T632" s="14">
        <v>0.109</v>
      </c>
      <c r="U632" s="14">
        <v>1048314.0</v>
      </c>
      <c r="V632" s="14">
        <v>0.681</v>
      </c>
      <c r="W632" s="34">
        <f t="array" ref="W632:X632">VLOOKUP(A632,TOURISM!$A$2:$F$2692,{3,6},0)</f>
        <v>2691000000</v>
      </c>
      <c r="X632" s="35">
        <v>1.031E9</v>
      </c>
      <c r="Y632" s="34">
        <f>X632/'HUMAN RESOURCES'!I632</f>
        <v>983.4839561</v>
      </c>
      <c r="Z632" s="34">
        <f t="array" ref="Z632:AE632">VLOOKUP(A632,BUSINESS!$A$2:$J$2692,{4,5,6,7,8,9},0)</f>
        <v>0.489</v>
      </c>
      <c r="AA632" s="14">
        <v>26.0</v>
      </c>
      <c r="AB632" s="14">
        <v>94.0</v>
      </c>
      <c r="AC632" s="14">
        <v>302.0</v>
      </c>
      <c r="AD632" s="14">
        <v>0.358</v>
      </c>
      <c r="AE632" s="14">
        <v>0.828</v>
      </c>
      <c r="AF632" s="14"/>
      <c r="AG632" s="14"/>
      <c r="AH632" s="14"/>
    </row>
    <row r="633">
      <c r="A633" s="32" t="str">
        <f t="shared" si="1"/>
        <v>Cyprus-Europe2007</v>
      </c>
      <c r="B633" s="32" t="s">
        <v>106</v>
      </c>
      <c r="C633" s="33" t="s">
        <v>48</v>
      </c>
      <c r="D633" s="8" t="s">
        <v>55</v>
      </c>
      <c r="E633" s="12">
        <v>2.1841815681E10</v>
      </c>
      <c r="F633" s="12">
        <f>E633/'HUMAN RESOURCES'!I633</f>
        <v>20545.49752</v>
      </c>
      <c r="G633" s="8">
        <v>0.061</v>
      </c>
      <c r="H633" s="8">
        <v>1691.0</v>
      </c>
      <c r="I633" s="8">
        <v>0.067</v>
      </c>
      <c r="J633" s="34">
        <f t="array" ref="J633:K633">VLOOKUP(A633,ENERGY!$A$2:$F$2692,{5,6},0)</f>
        <v>2437</v>
      </c>
      <c r="K633" s="14">
        <v>8196.0</v>
      </c>
      <c r="L633" s="14">
        <f>J633/'HUMAN RESOURCES'!I633</f>
        <v>0.002292363335</v>
      </c>
      <c r="M633" s="14">
        <f>K633/'HUMAN RESOURCES'!I633</f>
        <v>0.007709564997</v>
      </c>
      <c r="N633" s="34">
        <f t="array" ref="N633:V633">VLOOKUP(A633,'HUMAN RESOURCES'!$A$2:$M$2692,{2,3,4,5,6,7,8,9,10},0)</f>
        <v>0.012</v>
      </c>
      <c r="O633" s="14">
        <v>0.004</v>
      </c>
      <c r="P633" s="14">
        <v>81.0</v>
      </c>
      <c r="Q633" s="14">
        <v>77.0</v>
      </c>
      <c r="R633" s="14">
        <v>0.19</v>
      </c>
      <c r="S633" s="14">
        <v>0.7</v>
      </c>
      <c r="T633" s="14">
        <v>0.11</v>
      </c>
      <c r="U633" s="14">
        <v>1063095.0</v>
      </c>
      <c r="V633" s="14">
        <v>0.68</v>
      </c>
      <c r="W633" s="34">
        <f t="array" ref="W633:X633">VLOOKUP(A633,TOURISM!$A$2:$F$2692,{3,6},0)</f>
        <v>3108000000</v>
      </c>
      <c r="X633" s="35">
        <v>1.554E9</v>
      </c>
      <c r="Y633" s="34">
        <f>X633/'HUMAN RESOURCES'!I633</f>
        <v>1461.769644</v>
      </c>
      <c r="Z633" s="34">
        <f t="array" ref="Z633:AE633">VLOOKUP(A633,BUSINESS!$A$2:$J$2692,{4,5,6,7,8,9},0)</f>
        <v>0.489</v>
      </c>
      <c r="AA633" s="14">
        <v>26.0</v>
      </c>
      <c r="AB633" s="14">
        <v>94.0</v>
      </c>
      <c r="AC633" s="14">
        <v>302.0</v>
      </c>
      <c r="AD633" s="14">
        <v>0.408</v>
      </c>
      <c r="AE633" s="14">
        <v>0.93</v>
      </c>
      <c r="AF633" s="14"/>
      <c r="AG633" s="14"/>
      <c r="AH633" s="14"/>
    </row>
    <row r="634">
      <c r="A634" s="32" t="str">
        <f t="shared" si="1"/>
        <v>Cyprus-Europe2008</v>
      </c>
      <c r="B634" s="32" t="s">
        <v>106</v>
      </c>
      <c r="C634" s="33" t="s">
        <v>49</v>
      </c>
      <c r="D634" s="8" t="s">
        <v>55</v>
      </c>
      <c r="E634" s="12">
        <v>2.5321517504E10</v>
      </c>
      <c r="F634" s="12">
        <f>E634/'HUMAN RESOURCES'!I634</f>
        <v>23509.21558</v>
      </c>
      <c r="G634" s="8">
        <v>0.069</v>
      </c>
      <c r="H634" s="8">
        <v>2182.0</v>
      </c>
      <c r="I634" s="8">
        <v>0.148</v>
      </c>
      <c r="J634" s="34">
        <f t="array" ref="J634:K634">VLOOKUP(A634,ENERGY!$A$2:$F$2692,{5,6},0)</f>
        <v>2219</v>
      </c>
      <c r="K634" s="14">
        <v>7503.0</v>
      </c>
      <c r="L634" s="14">
        <f>J634/'HUMAN RESOURCES'!I634</f>
        <v>0.002060182585</v>
      </c>
      <c r="M634" s="14">
        <f>K634/'HUMAN RESOURCES'!I634</f>
        <v>0.006965998167</v>
      </c>
      <c r="N634" s="34">
        <f t="array" ref="N634:V634">VLOOKUP(A634,'HUMAN RESOURCES'!$A$2:$M$2692,{2,3,4,5,6,7,8,9,10},0)</f>
        <v>0.012</v>
      </c>
      <c r="O634" s="14">
        <v>0.003</v>
      </c>
      <c r="P634" s="14">
        <v>81.0</v>
      </c>
      <c r="Q634" s="14">
        <v>77.0</v>
      </c>
      <c r="R634" s="14">
        <v>0.186</v>
      </c>
      <c r="S634" s="14">
        <v>0.703</v>
      </c>
      <c r="T634" s="14">
        <v>0.112</v>
      </c>
      <c r="U634" s="14">
        <v>1077089.0</v>
      </c>
      <c r="V634" s="14">
        <v>0.678</v>
      </c>
      <c r="W634" s="34">
        <f t="array" ref="W634:X634">VLOOKUP(A634,TOURISM!$A$2:$F$2692,{3,6},0)</f>
        <v>3231000000</v>
      </c>
      <c r="X634" s="35">
        <v>1.895E9</v>
      </c>
      <c r="Y634" s="34">
        <f>X634/'HUMAN RESOURCES'!I634</f>
        <v>1759.371788</v>
      </c>
      <c r="Z634" s="34">
        <f t="array" ref="Z634:AE634">VLOOKUP(A634,BUSINESS!$A$2:$J$2692,{4,5,6,7,8,9},0)</f>
        <v>0.206</v>
      </c>
      <c r="AA634" s="14">
        <v>8.0</v>
      </c>
      <c r="AB634" s="14">
        <v>94.0</v>
      </c>
      <c r="AC634" s="14">
        <v>149.0</v>
      </c>
      <c r="AD634" s="14">
        <v>0.423</v>
      </c>
      <c r="AE634" s="14">
        <v>0.944</v>
      </c>
      <c r="AF634" s="14"/>
      <c r="AG634" s="14"/>
      <c r="AH634" s="14"/>
    </row>
    <row r="635">
      <c r="A635" s="32" t="str">
        <f t="shared" si="1"/>
        <v>Cyprus-Europe2009</v>
      </c>
      <c r="B635" s="32" t="s">
        <v>106</v>
      </c>
      <c r="C635" s="33" t="s">
        <v>50</v>
      </c>
      <c r="D635" s="8" t="s">
        <v>55</v>
      </c>
      <c r="E635" s="12">
        <v>2.3542650736E10</v>
      </c>
      <c r="F635" s="12">
        <f>E635/'HUMAN RESOURCES'!I635</f>
        <v>21587.8098</v>
      </c>
      <c r="G635" s="8">
        <v>0.074</v>
      </c>
      <c r="H635" s="8">
        <v>2115.0</v>
      </c>
      <c r="I635" s="8">
        <v>0.148</v>
      </c>
      <c r="J635" s="34">
        <f t="array" ref="J635:K635">VLOOKUP(A635,ENERGY!$A$2:$F$2692,{5,6},0)</f>
        <v>2143</v>
      </c>
      <c r="K635" s="14">
        <v>7022.0</v>
      </c>
      <c r="L635" s="14">
        <f>J635/'HUMAN RESOURCES'!I635</f>
        <v>0.001965058094</v>
      </c>
      <c r="M635" s="14">
        <f>K635/'HUMAN RESOURCES'!I635</f>
        <v>0.006438935109</v>
      </c>
      <c r="N635" s="34">
        <f t="array" ref="N635:V635">VLOOKUP(A635,'HUMAN RESOURCES'!$A$2:$M$2692,{2,3,4,5,6,7,8,9,10},0)</f>
        <v>0.012</v>
      </c>
      <c r="O635" s="14">
        <v>0.003</v>
      </c>
      <c r="P635" s="14">
        <v>81.0</v>
      </c>
      <c r="Q635" s="14">
        <v>77.0</v>
      </c>
      <c r="R635" s="14">
        <v>0.181</v>
      </c>
      <c r="S635" s="14">
        <v>0.705</v>
      </c>
      <c r="T635" s="14">
        <v>0.114</v>
      </c>
      <c r="U635" s="14">
        <v>1090553.0</v>
      </c>
      <c r="V635" s="14">
        <v>0.677</v>
      </c>
      <c r="W635" s="34">
        <f t="array" ref="W635:X635">VLOOKUP(A635,TOURISM!$A$2:$F$2692,{3,6},0)</f>
        <v>2474000000</v>
      </c>
      <c r="X635" s="35">
        <v>1.638E9</v>
      </c>
      <c r="Y635" s="34">
        <f>X635/'HUMAN RESOURCES'!I635</f>
        <v>1501.990275</v>
      </c>
      <c r="Z635" s="34">
        <f t="array" ref="Z635:AE635">VLOOKUP(A635,BUSINESS!$A$2:$J$2692,{4,5,6,7,8,9},0)</f>
        <v>0.206</v>
      </c>
      <c r="AA635" s="14">
        <v>8.0</v>
      </c>
      <c r="AB635" s="14">
        <v>94.0</v>
      </c>
      <c r="AC635" s="14">
        <v>149.0</v>
      </c>
      <c r="AD635" s="14">
        <v>0.498</v>
      </c>
      <c r="AE635" s="14">
        <v>0.896</v>
      </c>
      <c r="AF635" s="14"/>
      <c r="AG635" s="14"/>
      <c r="AH635" s="14"/>
    </row>
    <row r="636">
      <c r="A636" s="32" t="str">
        <f t="shared" si="1"/>
        <v>Cyprus-Europe2010</v>
      </c>
      <c r="B636" s="32" t="s">
        <v>106</v>
      </c>
      <c r="C636" s="33" t="s">
        <v>51</v>
      </c>
      <c r="D636" s="8" t="s">
        <v>55</v>
      </c>
      <c r="E636" s="12">
        <v>2.3132450331E10</v>
      </c>
      <c r="F636" s="12">
        <f>E636/'HUMAN RESOURCES'!I636</f>
        <v>20959.28669</v>
      </c>
      <c r="G636" s="8">
        <v>0.074</v>
      </c>
      <c r="H636" s="8">
        <v>2012.0</v>
      </c>
      <c r="I636" s="8">
        <v>0.148</v>
      </c>
      <c r="J636" s="34">
        <f t="array" ref="J636:K636">VLOOKUP(A636,ENERGY!$A$2:$F$2692,{5,6},0)</f>
        <v>2332</v>
      </c>
      <c r="K636" s="14">
        <v>7748.0</v>
      </c>
      <c r="L636" s="14">
        <f>J636/'HUMAN RESOURCES'!I636</f>
        <v>0.002112921712</v>
      </c>
      <c r="M636" s="14">
        <f>K636/'HUMAN RESOURCES'!I636</f>
        <v>0.007020118965</v>
      </c>
      <c r="N636" s="34">
        <f t="array" ref="N636:V636">VLOOKUP(A636,'HUMAN RESOURCES'!$A$2:$M$2692,{2,3,4,5,6,7,8,9,10},0)</f>
        <v>0.012</v>
      </c>
      <c r="O636" s="14">
        <v>0.003</v>
      </c>
      <c r="P636" s="14">
        <v>81.0</v>
      </c>
      <c r="Q636" s="14">
        <v>77.0</v>
      </c>
      <c r="R636" s="14">
        <v>0.178</v>
      </c>
      <c r="S636" s="14">
        <v>0.707</v>
      </c>
      <c r="T636" s="14">
        <v>0.116</v>
      </c>
      <c r="U636" s="14">
        <v>1103685.0</v>
      </c>
      <c r="V636" s="14">
        <v>0.676</v>
      </c>
      <c r="W636" s="34">
        <f t="array" ref="W636:X636">VLOOKUP(A636,TOURISM!$A$2:$F$2692,{3,6},0)</f>
        <v>2371000000</v>
      </c>
      <c r="X636" s="35">
        <v>1.457E9</v>
      </c>
      <c r="Y636" s="34">
        <f>X636/'HUMAN RESOURCES'!I636</f>
        <v>1320.123042</v>
      </c>
      <c r="Z636" s="34">
        <f t="array" ref="Z636:AE636">VLOOKUP(A636,BUSINESS!$A$2:$J$2692,{4,5,6,7,8,9},0)</f>
        <v>0.223</v>
      </c>
      <c r="AA636" s="14">
        <v>8.0</v>
      </c>
      <c r="AB636" s="14">
        <v>94.0</v>
      </c>
      <c r="AC636" s="14">
        <v>149.0</v>
      </c>
      <c r="AD636" s="14">
        <v>0.53</v>
      </c>
      <c r="AE636" s="14">
        <v>0.937</v>
      </c>
      <c r="AF636" s="14"/>
      <c r="AG636" s="14"/>
      <c r="AH636" s="14"/>
    </row>
    <row r="637">
      <c r="A637" s="32" t="str">
        <f t="shared" si="1"/>
        <v>Cyprus-Europe2011</v>
      </c>
      <c r="B637" s="32" t="s">
        <v>106</v>
      </c>
      <c r="C637" s="33" t="s">
        <v>52</v>
      </c>
      <c r="D637" s="8" t="s">
        <v>55</v>
      </c>
      <c r="E637" s="12">
        <v>2.4851264943E10</v>
      </c>
      <c r="F637" s="12">
        <f>E637/'HUMAN RESOURCES'!I637</f>
        <v>22257.92708</v>
      </c>
      <c r="G637" s="8">
        <v>0.074</v>
      </c>
      <c r="H637" s="8">
        <v>2123.0</v>
      </c>
      <c r="I637" s="8">
        <v>0.148</v>
      </c>
      <c r="J637" s="34">
        <f t="array" ref="J637:K637">VLOOKUP(A637,ENERGY!$A$2:$F$2692,{5,6},0)</f>
        <v>2137</v>
      </c>
      <c r="K637" s="14">
        <v>6850.0</v>
      </c>
      <c r="L637" s="14">
        <f>J637/'HUMAN RESOURCES'!I637</f>
        <v>0.001913994732</v>
      </c>
      <c r="M637" s="14">
        <f>K637/'HUMAN RESOURCES'!I637</f>
        <v>0.006135172631</v>
      </c>
      <c r="N637" s="34">
        <f t="array" ref="N637:V637">VLOOKUP(A637,'HUMAN RESOURCES'!$A$2:$M$2692,{2,3,4,5,6,7,8,9,10},0)</f>
        <v>0.012</v>
      </c>
      <c r="O637" s="14">
        <v>0.003</v>
      </c>
      <c r="P637" s="14">
        <v>82.0</v>
      </c>
      <c r="Q637" s="14">
        <v>77.0</v>
      </c>
      <c r="R637" s="14">
        <v>0.174</v>
      </c>
      <c r="S637" s="14">
        <v>0.708</v>
      </c>
      <c r="T637" s="14">
        <v>0.118</v>
      </c>
      <c r="U637" s="14">
        <v>1116513.0</v>
      </c>
      <c r="V637" s="14">
        <v>0.674</v>
      </c>
      <c r="W637" s="34">
        <f t="array" ref="W637:X637">VLOOKUP(A637,TOURISM!$A$2:$F$2692,{3,6},0)</f>
        <v>2751000000</v>
      </c>
      <c r="X637" s="35">
        <v>1.721E9</v>
      </c>
      <c r="Y637" s="34">
        <f>X637/'HUMAN RESOURCES'!I637</f>
        <v>1541.406146</v>
      </c>
      <c r="Z637" s="34">
        <f t="array" ref="Z637:AE637">VLOOKUP(A637,BUSINESS!$A$2:$J$2692,{4,5,6,7,8,9},0)</f>
        <v>0.22</v>
      </c>
      <c r="AA637" s="14">
        <v>8.0</v>
      </c>
      <c r="AB637" s="14">
        <v>94.0</v>
      </c>
      <c r="AC637" s="14">
        <v>149.0</v>
      </c>
      <c r="AD637" s="14">
        <v>0.569</v>
      </c>
      <c r="AE637" s="14">
        <v>0.977</v>
      </c>
      <c r="AF637" s="14"/>
      <c r="AG637" s="14"/>
      <c r="AH637" s="14"/>
    </row>
    <row r="638">
      <c r="A638" s="32" t="str">
        <f t="shared" si="1"/>
        <v>Cyprus-Europe2012</v>
      </c>
      <c r="B638" s="32" t="s">
        <v>106</v>
      </c>
      <c r="C638" s="33" t="s">
        <v>53</v>
      </c>
      <c r="D638" s="8" t="s">
        <v>55</v>
      </c>
      <c r="E638" s="12">
        <v>2.276691296E10</v>
      </c>
      <c r="F638" s="12">
        <f>E638/'HUMAN RESOURCES'!I638</f>
        <v>20165.66338</v>
      </c>
      <c r="G638" s="8">
        <v>0.073</v>
      </c>
      <c r="H638" s="8">
        <v>1949.0</v>
      </c>
      <c r="I638" s="8">
        <v>0.148</v>
      </c>
      <c r="J638" s="34">
        <f t="array" ref="J638:K638">VLOOKUP(A638,ENERGY!$A$2:$F$2692,{5,6},0)</f>
        <v>2308</v>
      </c>
      <c r="K638" s="14">
        <v>7789.0</v>
      </c>
      <c r="L638" s="14">
        <f>J638/'HUMAN RESOURCES'!I638</f>
        <v>0.002044297844</v>
      </c>
      <c r="M638" s="14">
        <f>K638/'HUMAN RESOURCES'!I638</f>
        <v>0.006899062351</v>
      </c>
      <c r="N638" s="34">
        <f t="array" ref="N638:V638">VLOOKUP(A638,'HUMAN RESOURCES'!$A$2:$M$2692,{2,3,4,5,6,7,8,9,10},0)</f>
        <v>0.012</v>
      </c>
      <c r="O638" s="14">
        <v>0.003</v>
      </c>
      <c r="P638" s="14">
        <v>82.0</v>
      </c>
      <c r="Q638" s="14">
        <v>78.0</v>
      </c>
      <c r="R638" s="14">
        <v>0.172</v>
      </c>
      <c r="S638" s="14">
        <v>0.708</v>
      </c>
      <c r="T638" s="14">
        <v>0.12</v>
      </c>
      <c r="U638" s="14">
        <v>1128994.0</v>
      </c>
      <c r="V638" s="14">
        <v>0.673</v>
      </c>
      <c r="W638" s="34">
        <f t="array" ref="W638:X638">VLOOKUP(A638,TOURISM!$A$2:$F$2692,{3,6},0)</f>
        <v>2709000000</v>
      </c>
      <c r="X638" s="35">
        <v>1.637E9</v>
      </c>
      <c r="Y638" s="34">
        <f>X638/'HUMAN RESOURCES'!I638</f>
        <v>1449.963419</v>
      </c>
      <c r="Z638" s="34">
        <f t="array" ref="Z638:AE638">VLOOKUP(A638,BUSINESS!$A$2:$J$2692,{4,5,6,7,8,9},0)</f>
        <v>0.222</v>
      </c>
      <c r="AA638" s="14">
        <v>8.0</v>
      </c>
      <c r="AB638" s="14">
        <v>38.0</v>
      </c>
      <c r="AC638" s="14">
        <v>147.0</v>
      </c>
      <c r="AD638" s="14">
        <v>0.607</v>
      </c>
      <c r="AE638" s="14">
        <v>0.984</v>
      </c>
      <c r="AF638" s="14"/>
      <c r="AG638" s="14"/>
      <c r="AH638" s="14"/>
    </row>
    <row r="639">
      <c r="A639" s="32" t="str">
        <f t="shared" si="1"/>
        <v>Czech Republic-Europe2000</v>
      </c>
      <c r="B639" s="32" t="s">
        <v>107</v>
      </c>
      <c r="C639" s="33" t="s">
        <v>40</v>
      </c>
      <c r="D639" s="8" t="s">
        <v>55</v>
      </c>
      <c r="E639" s="12">
        <v>5.8807244368E10</v>
      </c>
      <c r="F639" s="12">
        <f>E639/'HUMAN RESOURCES'!I639</f>
        <v>5734.45959</v>
      </c>
      <c r="G639" s="8">
        <v>0.063</v>
      </c>
      <c r="H639" s="8">
        <v>361.0</v>
      </c>
      <c r="I639" s="8">
        <v>0.072</v>
      </c>
      <c r="J639" s="34">
        <f t="array" ref="J639:K639">VLOOKUP(A639,ENERGY!$A$2:$F$2692,{5,6},0)</f>
        <v>42823</v>
      </c>
      <c r="K639" s="14">
        <v>8529.0</v>
      </c>
      <c r="L639" s="14">
        <f>J639/'HUMAN RESOURCES'!I639</f>
        <v>0.004175791021</v>
      </c>
      <c r="M639" s="14">
        <f>K639/'HUMAN RESOURCES'!I639</f>
        <v>0.0008316867483</v>
      </c>
      <c r="N639" s="34">
        <f t="array" ref="N639:V639">VLOOKUP(A639,'HUMAN RESOURCES'!$A$2:$M$2692,{2,3,4,5,6,7,8,9,10},0)</f>
        <v>0.009</v>
      </c>
      <c r="O639" s="14">
        <v>0.006</v>
      </c>
      <c r="P639" s="14">
        <v>78.0</v>
      </c>
      <c r="Q639" s="14">
        <v>72.0</v>
      </c>
      <c r="R639" s="14">
        <v>0.165</v>
      </c>
      <c r="S639" s="14">
        <v>0.697</v>
      </c>
      <c r="T639" s="14">
        <v>0.138</v>
      </c>
      <c r="U639" s="14">
        <v>1.0255063E7</v>
      </c>
      <c r="V639" s="14">
        <v>0.74</v>
      </c>
      <c r="W639" s="34">
        <f t="array" ref="W639:X639">VLOOKUP(A639,TOURISM!$A$2:$F$2692,{3,6},0)</f>
        <v>2973000000</v>
      </c>
      <c r="X639" s="35">
        <v>1.276E9</v>
      </c>
      <c r="Y639" s="34">
        <f>X639/'HUMAN RESOURCES'!I639</f>
        <v>124.4263443</v>
      </c>
      <c r="Z639" s="34">
        <f t="array" ref="Z639:AE639">VLOOKUP(A639,BUSINESS!$A$2:$J$2692,{4,5,6,7,8,9},0)</f>
        <v>0.489</v>
      </c>
      <c r="AA639" s="14">
        <v>26.0</v>
      </c>
      <c r="AB639" s="14">
        <v>94.0</v>
      </c>
      <c r="AC639" s="14">
        <v>302.0</v>
      </c>
      <c r="AD639" s="14">
        <v>0.098</v>
      </c>
      <c r="AE639" s="14">
        <v>0.424</v>
      </c>
      <c r="AF639" s="14"/>
      <c r="AG639" s="14"/>
      <c r="AH639" s="14"/>
    </row>
    <row r="640">
      <c r="A640" s="32" t="str">
        <f t="shared" si="1"/>
        <v>Czech Republic-Europe2001</v>
      </c>
      <c r="B640" s="32" t="s">
        <v>107</v>
      </c>
      <c r="C640" s="33" t="s">
        <v>42</v>
      </c>
      <c r="D640" s="8" t="s">
        <v>55</v>
      </c>
      <c r="E640" s="12">
        <v>6.4375288107E10</v>
      </c>
      <c r="F640" s="12">
        <f>E640/'HUMAN RESOURCES'!I640</f>
        <v>6301.045025</v>
      </c>
      <c r="G640" s="8">
        <v>0.064</v>
      </c>
      <c r="H640" s="8">
        <v>403.0</v>
      </c>
      <c r="I640" s="8">
        <v>0.072</v>
      </c>
      <c r="J640" s="34">
        <f t="array" ref="J640:K640">VLOOKUP(A640,ENERGY!$A$2:$F$2692,{5,6},0)</f>
        <v>43429</v>
      </c>
      <c r="K640" s="14">
        <v>8529.0</v>
      </c>
      <c r="L640" s="14">
        <f>J640/'HUMAN RESOURCES'!I640</f>
        <v>0.004250825005</v>
      </c>
      <c r="M640" s="14">
        <f>K640/'HUMAN RESOURCES'!I640</f>
        <v>0.0008348174369</v>
      </c>
      <c r="N640" s="34">
        <f t="array" ref="N640:V640">VLOOKUP(A640,'HUMAN RESOURCES'!$A$2:$M$2692,{2,3,4,5,6,7,8,9,10},0)</f>
        <v>0.009</v>
      </c>
      <c r="O640" s="14">
        <v>0.005</v>
      </c>
      <c r="P640" s="14">
        <v>78.0</v>
      </c>
      <c r="Q640" s="14">
        <v>72.0</v>
      </c>
      <c r="R640" s="14">
        <v>0.161</v>
      </c>
      <c r="S640" s="14">
        <v>0.7</v>
      </c>
      <c r="T640" s="14">
        <v>0.139</v>
      </c>
      <c r="U640" s="14">
        <v>1.0216605E7</v>
      </c>
      <c r="V640" s="14">
        <v>0.739</v>
      </c>
      <c r="W640" s="34">
        <f t="array" ref="W640:X640">VLOOKUP(A640,TOURISM!$A$2:$F$2692,{3,6},0)</f>
        <v>3104000000</v>
      </c>
      <c r="X640" s="35">
        <v>1.386E9</v>
      </c>
      <c r="Y640" s="34">
        <f>X640/'HUMAN RESOURCES'!I640</f>
        <v>135.661504</v>
      </c>
      <c r="Z640" s="34">
        <f t="array" ref="Z640:AE640">VLOOKUP(A640,BUSINESS!$A$2:$J$2692,{4,5,6,7,8,9},0)</f>
        <v>0.489</v>
      </c>
      <c r="AA640" s="14">
        <v>26.0</v>
      </c>
      <c r="AB640" s="14">
        <v>94.0</v>
      </c>
      <c r="AC640" s="14">
        <v>302.0</v>
      </c>
      <c r="AD640" s="14">
        <v>0.147</v>
      </c>
      <c r="AE640" s="14">
        <v>0.679</v>
      </c>
      <c r="AF640" s="14"/>
      <c r="AG640" s="14"/>
      <c r="AH640" s="14"/>
    </row>
    <row r="641">
      <c r="A641" s="32" t="str">
        <f t="shared" si="1"/>
        <v>Czech Republic-Europe2002</v>
      </c>
      <c r="B641" s="32" t="s">
        <v>107</v>
      </c>
      <c r="C641" s="33" t="s">
        <v>43</v>
      </c>
      <c r="D641" s="8" t="s">
        <v>55</v>
      </c>
      <c r="E641" s="12">
        <v>7.8425201661E10</v>
      </c>
      <c r="F641" s="12">
        <f>E641/'HUMAN RESOURCES'!I641</f>
        <v>7691.070679</v>
      </c>
      <c r="G641" s="8">
        <v>0.068</v>
      </c>
      <c r="H641" s="8">
        <v>522.0</v>
      </c>
      <c r="I641" s="8">
        <v>0.067</v>
      </c>
      <c r="J641" s="34">
        <f t="array" ref="J641:K641">VLOOKUP(A641,ENERGY!$A$2:$F$2692,{5,6},0)</f>
        <v>44043</v>
      </c>
      <c r="K641" s="14">
        <v>111752.0</v>
      </c>
      <c r="L641" s="14">
        <f>J641/'HUMAN RESOURCES'!I641</f>
        <v>0.004319247114</v>
      </c>
      <c r="M641" s="14">
        <f>K641/'HUMAN RESOURCES'!I641</f>
        <v>0.01095939204</v>
      </c>
      <c r="N641" s="34">
        <f t="array" ref="N641:V641">VLOOKUP(A641,'HUMAN RESOURCES'!$A$2:$M$2692,{2,3,4,5,6,7,8,9,10},0)</f>
        <v>0.009</v>
      </c>
      <c r="O641" s="14">
        <v>0.005</v>
      </c>
      <c r="P641" s="14">
        <v>79.0</v>
      </c>
      <c r="Q641" s="14">
        <v>72.0</v>
      </c>
      <c r="R641" s="14">
        <v>0.157</v>
      </c>
      <c r="S641" s="14">
        <v>0.704</v>
      </c>
      <c r="T641" s="14">
        <v>0.139</v>
      </c>
      <c r="U641" s="14">
        <v>1.0196916E7</v>
      </c>
      <c r="V641" s="14">
        <v>0.738</v>
      </c>
      <c r="W641" s="34">
        <f t="array" ref="W641:X641">VLOOKUP(A641,TOURISM!$A$2:$F$2692,{3,6},0)</f>
        <v>3376000000</v>
      </c>
      <c r="X641" s="35">
        <v>1.797E9</v>
      </c>
      <c r="Y641" s="34">
        <f>X641/'HUMAN RESOURCES'!I641</f>
        <v>176.2297542</v>
      </c>
      <c r="Z641" s="34">
        <f t="array" ref="Z641:AE641">VLOOKUP(A641,BUSINESS!$A$2:$J$2692,{4,5,6,7,8,9},0)</f>
        <v>0.489</v>
      </c>
      <c r="AA641" s="14">
        <v>26.0</v>
      </c>
      <c r="AB641" s="14">
        <v>94.0</v>
      </c>
      <c r="AC641" s="14">
        <v>302.0</v>
      </c>
      <c r="AD641" s="14">
        <v>0.239</v>
      </c>
      <c r="AE641" s="14">
        <v>0.843</v>
      </c>
      <c r="AF641" s="14"/>
      <c r="AG641" s="14"/>
      <c r="AH641" s="14"/>
    </row>
    <row r="642">
      <c r="A642" s="32" t="str">
        <f t="shared" si="1"/>
        <v>Czech Republic-Europe2003</v>
      </c>
      <c r="B642" s="32" t="s">
        <v>107</v>
      </c>
      <c r="C642" s="33" t="s">
        <v>44</v>
      </c>
      <c r="D642" s="8" t="s">
        <v>55</v>
      </c>
      <c r="E642" s="12">
        <v>9.5292530753E10</v>
      </c>
      <c r="F642" s="12">
        <f>E642/'HUMAN RESOURCES'!I642</f>
        <v>9347.905577</v>
      </c>
      <c r="G642" s="8">
        <v>0.071</v>
      </c>
      <c r="H642" s="8">
        <v>666.0</v>
      </c>
      <c r="I642" s="8">
        <v>0.059</v>
      </c>
      <c r="J642" s="34">
        <f t="array" ref="J642:K642">VLOOKUP(A642,ENERGY!$A$2:$F$2692,{5,6},0)</f>
        <v>42044</v>
      </c>
      <c r="K642" s="14">
        <v>108121.0</v>
      </c>
      <c r="L642" s="14">
        <f>J642/'HUMAN RESOURCES'!I642</f>
        <v>0.004124387703</v>
      </c>
      <c r="M642" s="14">
        <f>K642/'HUMAN RESOURCES'!I642</f>
        <v>0.01060633914</v>
      </c>
      <c r="N642" s="34">
        <f t="array" ref="N642:V642">VLOOKUP(A642,'HUMAN RESOURCES'!$A$2:$M$2692,{2,3,4,5,6,7,8,9,10},0)</f>
        <v>0.009</v>
      </c>
      <c r="O642" s="14">
        <v>0.005</v>
      </c>
      <c r="P642" s="14">
        <v>79.0</v>
      </c>
      <c r="Q642" s="14">
        <v>72.0</v>
      </c>
      <c r="R642" s="14">
        <v>0.154</v>
      </c>
      <c r="S642" s="14">
        <v>0.707</v>
      </c>
      <c r="T642" s="14">
        <v>0.139</v>
      </c>
      <c r="U642" s="14">
        <v>1.0193998E7</v>
      </c>
      <c r="V642" s="14">
        <v>0.737</v>
      </c>
      <c r="W642" s="34">
        <f t="array" ref="W642:X642">VLOOKUP(A642,TOURISM!$A$2:$F$2692,{3,6},0)</f>
        <v>4069000000</v>
      </c>
      <c r="X642" s="35">
        <v>2.177E9</v>
      </c>
      <c r="Y642" s="34">
        <f>X642/'HUMAN RESOURCES'!I642</f>
        <v>213.5570362</v>
      </c>
      <c r="Z642" s="34">
        <f t="array" ref="Z642:AE642">VLOOKUP(A642,BUSINESS!$A$2:$J$2692,{4,5,6,7,8,9},0)</f>
        <v>0.489</v>
      </c>
      <c r="AA642" s="14">
        <v>40.0</v>
      </c>
      <c r="AB642" s="14">
        <v>94.0</v>
      </c>
      <c r="AC642" s="14">
        <v>302.0</v>
      </c>
      <c r="AD642" s="14">
        <v>0.343</v>
      </c>
      <c r="AE642" s="14">
        <v>0.951</v>
      </c>
      <c r="AF642" s="14"/>
      <c r="AG642" s="14"/>
      <c r="AH642" s="14"/>
    </row>
    <row r="643">
      <c r="A643" s="32" t="str">
        <f t="shared" si="1"/>
        <v>Czech Republic-Europe2004</v>
      </c>
      <c r="B643" s="32" t="s">
        <v>107</v>
      </c>
      <c r="C643" s="33" t="s">
        <v>45</v>
      </c>
      <c r="D643" s="8" t="s">
        <v>55</v>
      </c>
      <c r="E643" s="12">
        <v>1.14E11</v>
      </c>
      <c r="F643" s="12">
        <f>E643/'HUMAN RESOURCES'!I643</f>
        <v>11179.64802</v>
      </c>
      <c r="G643" s="8">
        <v>0.069</v>
      </c>
      <c r="H643" s="8">
        <v>771.0</v>
      </c>
      <c r="I643" s="8">
        <v>0.06</v>
      </c>
      <c r="J643" s="34">
        <f t="array" ref="J643:K643">VLOOKUP(A643,ENERGY!$A$2:$F$2692,{5,6},0)</f>
        <v>44870</v>
      </c>
      <c r="K643" s="14">
        <v>117014.0</v>
      </c>
      <c r="L643" s="14">
        <f>J643/'HUMAN RESOURCES'!I643</f>
        <v>0.004400270234</v>
      </c>
      <c r="M643" s="14">
        <f>K643/'HUMAN RESOURCES'!I643</f>
        <v>0.01147522222</v>
      </c>
      <c r="N643" s="34">
        <f t="array" ref="N643:V643">VLOOKUP(A643,'HUMAN RESOURCES'!$A$2:$M$2692,{2,3,4,5,6,7,8,9,10},0)</f>
        <v>0.01</v>
      </c>
      <c r="O643" s="14">
        <v>0.005</v>
      </c>
      <c r="P643" s="14">
        <v>79.0</v>
      </c>
      <c r="Q643" s="14">
        <v>73.0</v>
      </c>
      <c r="R643" s="14">
        <v>0.151</v>
      </c>
      <c r="S643" s="14">
        <v>0.709</v>
      </c>
      <c r="T643" s="14">
        <v>0.14</v>
      </c>
      <c r="U643" s="14">
        <v>1.0197101E7</v>
      </c>
      <c r="V643" s="14">
        <v>0.737</v>
      </c>
      <c r="W643" s="34">
        <f t="array" ref="W643:X643">VLOOKUP(A643,TOURISM!$A$2:$F$2692,{3,6},0)</f>
        <v>4931000000</v>
      </c>
      <c r="X643" s="35">
        <v>2.682E9</v>
      </c>
      <c r="Y643" s="34">
        <f>X643/'HUMAN RESOURCES'!I643</f>
        <v>263.0159297</v>
      </c>
      <c r="Z643" s="34">
        <f t="array" ref="Z643:AE643">VLOOKUP(A643,BUSINESS!$A$2:$J$2692,{4,5,6,7,8,9},0)</f>
        <v>0.489</v>
      </c>
      <c r="AA643" s="14">
        <v>40.0</v>
      </c>
      <c r="AB643" s="14">
        <v>94.0</v>
      </c>
      <c r="AC643" s="14">
        <v>302.0</v>
      </c>
      <c r="AD643" s="14">
        <v>0.355</v>
      </c>
      <c r="AE643" s="14">
        <v>1.056</v>
      </c>
      <c r="AF643" s="14"/>
      <c r="AG643" s="14"/>
      <c r="AH643" s="14"/>
    </row>
    <row r="644">
      <c r="A644" s="32" t="str">
        <f t="shared" si="1"/>
        <v>Czech Republic-Europe2005</v>
      </c>
      <c r="B644" s="32" t="s">
        <v>107</v>
      </c>
      <c r="C644" s="33" t="s">
        <v>46</v>
      </c>
      <c r="D644" s="8" t="s">
        <v>55</v>
      </c>
      <c r="E644" s="12">
        <v>1.3E11</v>
      </c>
      <c r="F644" s="12">
        <f>E644/'HUMAN RESOURCES'!I644</f>
        <v>12731.09882</v>
      </c>
      <c r="G644" s="8">
        <v>0.069</v>
      </c>
      <c r="H644" s="8">
        <v>882.0</v>
      </c>
      <c r="I644" s="8">
        <v>0.058</v>
      </c>
      <c r="J644" s="34">
        <f t="array" ref="J644:K644">VLOOKUP(A644,ENERGY!$A$2:$F$2692,{5,6},0)</f>
        <v>42078</v>
      </c>
      <c r="K644" s="14">
        <v>124407.0</v>
      </c>
      <c r="L644" s="14">
        <f>J644/'HUMAN RESOURCES'!I644</f>
        <v>0.004120762894</v>
      </c>
      <c r="M644" s="14">
        <f>K644/'HUMAN RESOURCES'!I644</f>
        <v>0.01218336778</v>
      </c>
      <c r="N644" s="34">
        <f t="array" ref="N644:V644">VLOOKUP(A644,'HUMAN RESOURCES'!$A$2:$M$2692,{2,3,4,5,6,7,8,9,10},0)</f>
        <v>0.01</v>
      </c>
      <c r="O644" s="14">
        <v>0.004</v>
      </c>
      <c r="P644" s="14">
        <v>79.0</v>
      </c>
      <c r="Q644" s="14">
        <v>73.0</v>
      </c>
      <c r="R644" s="14">
        <v>0.148</v>
      </c>
      <c r="S644" s="14">
        <v>0.711</v>
      </c>
      <c r="T644" s="14">
        <v>0.141</v>
      </c>
      <c r="U644" s="14">
        <v>1.0211216E7</v>
      </c>
      <c r="V644" s="14">
        <v>0.736</v>
      </c>
      <c r="W644" s="34">
        <f t="array" ref="W644:X644">VLOOKUP(A644,TOURISM!$A$2:$F$2692,{3,6},0)</f>
        <v>5772000000</v>
      </c>
      <c r="X644" s="35">
        <v>2.603E9</v>
      </c>
      <c r="Y644" s="34">
        <f>X644/'HUMAN RESOURCES'!I644</f>
        <v>254.9157711</v>
      </c>
      <c r="Z644" s="34">
        <f t="array" ref="Z644:AE644">VLOOKUP(A644,BUSINESS!$A$2:$J$2692,{4,5,6,7,8,9},0)</f>
        <v>0.488</v>
      </c>
      <c r="AA644" s="14">
        <v>40.0</v>
      </c>
      <c r="AB644" s="14">
        <v>94.0</v>
      </c>
      <c r="AC644" s="14">
        <v>930.0</v>
      </c>
      <c r="AD644" s="14">
        <v>0.353</v>
      </c>
      <c r="AE644" s="14">
        <v>1.151</v>
      </c>
      <c r="AF644" s="14"/>
      <c r="AG644" s="14"/>
      <c r="AH644" s="14"/>
    </row>
    <row r="645">
      <c r="A645" s="32" t="str">
        <f t="shared" si="1"/>
        <v>Czech Republic-Europe2006</v>
      </c>
      <c r="B645" s="32" t="s">
        <v>107</v>
      </c>
      <c r="C645" s="33" t="s">
        <v>47</v>
      </c>
      <c r="D645" s="8" t="s">
        <v>55</v>
      </c>
      <c r="E645" s="12">
        <v>1.48E11</v>
      </c>
      <c r="F645" s="12">
        <f>E645/'HUMAN RESOURCES'!I645</f>
        <v>14454.67069</v>
      </c>
      <c r="G645" s="8">
        <v>0.067</v>
      </c>
      <c r="H645" s="8">
        <v>969.0</v>
      </c>
      <c r="I645" s="8">
        <v>0.056</v>
      </c>
      <c r="J645" s="34">
        <f t="array" ref="J645:K645">VLOOKUP(A645,ENERGY!$A$2:$F$2692,{5,6},0)</f>
        <v>45511</v>
      </c>
      <c r="K645" s="14">
        <v>122709.0</v>
      </c>
      <c r="L645" s="14">
        <f>J645/'HUMAN RESOURCES'!I645</f>
        <v>0.004444908904</v>
      </c>
      <c r="M645" s="14">
        <f>K645/'HUMAN RESOURCES'!I645</f>
        <v>0.01198458234</v>
      </c>
      <c r="N645" s="34">
        <f t="array" ref="N645:V645">VLOOKUP(A645,'HUMAN RESOURCES'!$A$2:$M$2692,{2,3,4,5,6,7,8,9,10},0)</f>
        <v>0.01</v>
      </c>
      <c r="O645" s="14">
        <v>0.004</v>
      </c>
      <c r="P645" s="14">
        <v>80.0</v>
      </c>
      <c r="Q645" s="14">
        <v>74.0</v>
      </c>
      <c r="R645" s="14">
        <v>0.145</v>
      </c>
      <c r="S645" s="14">
        <v>0.712</v>
      </c>
      <c r="T645" s="14">
        <v>0.143</v>
      </c>
      <c r="U645" s="14">
        <v>1.0238905E7</v>
      </c>
      <c r="V645" s="14">
        <v>0.735</v>
      </c>
      <c r="W645" s="34">
        <f t="array" ref="W645:X645">VLOOKUP(A645,TOURISM!$A$2:$F$2692,{3,6},0)</f>
        <v>6702000000</v>
      </c>
      <c r="X645" s="35">
        <v>2.874E9</v>
      </c>
      <c r="Y645" s="34">
        <f>X645/'HUMAN RESOURCES'!I645</f>
        <v>280.6940781</v>
      </c>
      <c r="Z645" s="34">
        <f t="array" ref="Z645:AE645">VLOOKUP(A645,BUSINESS!$A$2:$J$2692,{4,5,6,7,8,9},0)</f>
        <v>0.482</v>
      </c>
      <c r="AA645" s="14">
        <v>24.0</v>
      </c>
      <c r="AB645" s="14">
        <v>94.0</v>
      </c>
      <c r="AC645" s="14">
        <v>930.0</v>
      </c>
      <c r="AD645" s="14">
        <v>0.479</v>
      </c>
      <c r="AE645" s="14">
        <v>1.207</v>
      </c>
      <c r="AF645" s="14"/>
      <c r="AG645" s="14"/>
      <c r="AH645" s="14"/>
    </row>
    <row r="646">
      <c r="A646" s="32" t="str">
        <f t="shared" si="1"/>
        <v>Czech Republic-Europe2007</v>
      </c>
      <c r="B646" s="32" t="s">
        <v>107</v>
      </c>
      <c r="C646" s="33" t="s">
        <v>48</v>
      </c>
      <c r="D646" s="8" t="s">
        <v>55</v>
      </c>
      <c r="E646" s="12">
        <v>1.8E11</v>
      </c>
      <c r="F646" s="12">
        <f>E646/'HUMAN RESOURCES'!I646</f>
        <v>17477.71688</v>
      </c>
      <c r="G646" s="8">
        <v>0.065</v>
      </c>
      <c r="H646" s="8">
        <v>1144.0</v>
      </c>
      <c r="I646" s="8">
        <v>0.058</v>
      </c>
      <c r="J646" s="34">
        <f t="array" ref="J646:K646">VLOOKUP(A646,ENERGY!$A$2:$F$2692,{5,6},0)</f>
        <v>45845</v>
      </c>
      <c r="K646" s="14">
        <v>123948.0</v>
      </c>
      <c r="L646" s="14">
        <f>J646/'HUMAN RESOURCES'!I646</f>
        <v>0.004451477391</v>
      </c>
      <c r="M646" s="14">
        <f>K646/'HUMAN RESOURCES'!I646</f>
        <v>0.01203515584</v>
      </c>
      <c r="N646" s="34">
        <f t="array" ref="N646:V646">VLOOKUP(A646,'HUMAN RESOURCES'!$A$2:$M$2692,{2,3,4,5,6,7,8,9,10},0)</f>
        <v>0.011</v>
      </c>
      <c r="O646" s="14">
        <v>0.004</v>
      </c>
      <c r="P646" s="14">
        <v>80.0</v>
      </c>
      <c r="Q646" s="14">
        <v>74.0</v>
      </c>
      <c r="R646" s="14">
        <v>0.143</v>
      </c>
      <c r="S646" s="14">
        <v>0.712</v>
      </c>
      <c r="T646" s="14">
        <v>0.145</v>
      </c>
      <c r="U646" s="14">
        <v>1.0298828E7</v>
      </c>
      <c r="V646" s="14">
        <v>0.735</v>
      </c>
      <c r="W646" s="34">
        <f t="array" ref="W646:X646">VLOOKUP(A646,TOURISM!$A$2:$F$2692,{3,6},0)</f>
        <v>7775000000</v>
      </c>
      <c r="X646" s="35">
        <v>3.704E9</v>
      </c>
      <c r="Y646" s="34">
        <f>X646/'HUMAN RESOURCES'!I646</f>
        <v>359.6525741</v>
      </c>
      <c r="Z646" s="34">
        <f t="array" ref="Z646:AE646">VLOOKUP(A646,BUSINESS!$A$2:$J$2692,{4,5,6,7,8,9},0)</f>
        <v>0.477</v>
      </c>
      <c r="AA646" s="14">
        <v>17.0</v>
      </c>
      <c r="AB646" s="14">
        <v>94.0</v>
      </c>
      <c r="AC646" s="14">
        <v>808.0</v>
      </c>
      <c r="AD646" s="14">
        <v>0.519</v>
      </c>
      <c r="AE646" s="14">
        <v>1.28</v>
      </c>
      <c r="AF646" s="14"/>
      <c r="AG646" s="14"/>
      <c r="AH646" s="14"/>
    </row>
    <row r="647">
      <c r="A647" s="32" t="str">
        <f t="shared" si="1"/>
        <v>Czech Republic-Europe2008</v>
      </c>
      <c r="B647" s="32" t="s">
        <v>107</v>
      </c>
      <c r="C647" s="33" t="s">
        <v>49</v>
      </c>
      <c r="D647" s="8" t="s">
        <v>55</v>
      </c>
      <c r="E647" s="12">
        <v>2.25E11</v>
      </c>
      <c r="F647" s="12">
        <f>E647/'HUMAN RESOURCES'!I647</f>
        <v>21666.69251</v>
      </c>
      <c r="G647" s="8">
        <v>0.068</v>
      </c>
      <c r="H647" s="8">
        <v>1481.0</v>
      </c>
      <c r="I647" s="8">
        <v>0.063</v>
      </c>
      <c r="J647" s="34">
        <f t="array" ref="J647:K647">VLOOKUP(A647,ENERGY!$A$2:$F$2692,{5,6},0)</f>
        <v>44941</v>
      </c>
      <c r="K647" s="14">
        <v>120736.0</v>
      </c>
      <c r="L647" s="14">
        <f>J647/'HUMAN RESOURCES'!I647</f>
        <v>0.004327657013</v>
      </c>
      <c r="M647" s="14">
        <f>K647/'HUMAN RESOURCES'!I647</f>
        <v>0.0116264435</v>
      </c>
      <c r="N647" s="34">
        <f t="array" ref="N647:V647">VLOOKUP(A647,'HUMAN RESOURCES'!$A$2:$M$2692,{2,3,4,5,6,7,8,9,10},0)</f>
        <v>0.012</v>
      </c>
      <c r="O647" s="14">
        <v>0.004</v>
      </c>
      <c r="P647" s="14">
        <v>80.0</v>
      </c>
      <c r="Q647" s="14">
        <v>74.0</v>
      </c>
      <c r="R647" s="14">
        <v>0.142</v>
      </c>
      <c r="S647" s="14">
        <v>0.711</v>
      </c>
      <c r="T647" s="14">
        <v>0.147</v>
      </c>
      <c r="U647" s="14">
        <v>1.0384603E7</v>
      </c>
      <c r="V647" s="14">
        <v>0.734</v>
      </c>
      <c r="W647" s="34">
        <f t="array" ref="W647:X647">VLOOKUP(A647,TOURISM!$A$2:$F$2692,{3,6},0)</f>
        <v>8871000000</v>
      </c>
      <c r="X647" s="35">
        <v>4.797E9</v>
      </c>
      <c r="Y647" s="34">
        <f>X647/'HUMAN RESOURCES'!I647</f>
        <v>461.9338842</v>
      </c>
      <c r="Z647" s="34">
        <f t="array" ref="Z647:AE647">VLOOKUP(A647,BUSINESS!$A$2:$J$2692,{4,5,6,7,8,9},0)</f>
        <v>0.477</v>
      </c>
      <c r="AA647" s="14">
        <v>20.0</v>
      </c>
      <c r="AB647" s="14">
        <v>94.0</v>
      </c>
      <c r="AC647" s="14">
        <v>808.0</v>
      </c>
      <c r="AD647" s="14">
        <v>0.63</v>
      </c>
      <c r="AE647" s="14">
        <v>1.324</v>
      </c>
      <c r="AF647" s="14"/>
      <c r="AG647" s="14"/>
      <c r="AH647" s="14"/>
    </row>
    <row r="648">
      <c r="A648" s="32" t="str">
        <f t="shared" si="1"/>
        <v>Czech Republic-Europe2009</v>
      </c>
      <c r="B648" s="32" t="s">
        <v>107</v>
      </c>
      <c r="C648" s="33" t="s">
        <v>50</v>
      </c>
      <c r="D648" s="8" t="s">
        <v>55</v>
      </c>
      <c r="E648" s="12">
        <v>1.97E11</v>
      </c>
      <c r="F648" s="12">
        <f>E648/'HUMAN RESOURCES'!I648</f>
        <v>18862.62038</v>
      </c>
      <c r="G648" s="8">
        <v>0.08</v>
      </c>
      <c r="H648" s="8">
        <v>1498.0</v>
      </c>
      <c r="I648" s="8">
        <v>0.06</v>
      </c>
      <c r="J648" s="34">
        <f t="array" ref="J648:K648">VLOOKUP(A648,ENERGY!$A$2:$F$2692,{5,6},0)</f>
        <v>42535</v>
      </c>
      <c r="K648" s="14">
        <v>120193.0</v>
      </c>
      <c r="L648" s="14">
        <f>J648/'HUMAN RESOURCES'!I648</f>
        <v>0.004072698262</v>
      </c>
      <c r="M648" s="14">
        <f>K648/'HUMAN RESOURCES'!I648</f>
        <v>0.01150840066</v>
      </c>
      <c r="N648" s="34">
        <f t="array" ref="N648:V648">VLOOKUP(A648,'HUMAN RESOURCES'!$A$2:$M$2692,{2,3,4,5,6,7,8,9,10},0)</f>
        <v>0.011</v>
      </c>
      <c r="O648" s="14">
        <v>0.004</v>
      </c>
      <c r="P648" s="14">
        <v>80.0</v>
      </c>
      <c r="Q648" s="14">
        <v>74.0</v>
      </c>
      <c r="R648" s="14">
        <v>0.142</v>
      </c>
      <c r="S648" s="14">
        <v>0.708</v>
      </c>
      <c r="T648" s="14">
        <v>0.15</v>
      </c>
      <c r="U648" s="14">
        <v>1.0443936E7</v>
      </c>
      <c r="V648" s="14">
        <v>0.733</v>
      </c>
      <c r="W648" s="34">
        <f t="array" ref="W648:X648">VLOOKUP(A648,TOURISM!$A$2:$F$2692,{3,6},0)</f>
        <v>7936000000</v>
      </c>
      <c r="X648" s="35">
        <v>4.158E9</v>
      </c>
      <c r="Y648" s="34">
        <f>X648/'HUMAN RESOURCES'!I648</f>
        <v>398.1257641</v>
      </c>
      <c r="Z648" s="34">
        <f t="array" ref="Z648:AE648">VLOOKUP(A648,BUSINESS!$A$2:$J$2692,{4,5,6,7,8,9},0)</f>
        <v>0.464</v>
      </c>
      <c r="AA648" s="14">
        <v>20.0</v>
      </c>
      <c r="AB648" s="14">
        <v>94.0</v>
      </c>
      <c r="AC648" s="14">
        <v>613.0</v>
      </c>
      <c r="AD648" s="14">
        <v>0.644</v>
      </c>
      <c r="AE648" s="14">
        <v>1.246</v>
      </c>
      <c r="AF648" s="14"/>
      <c r="AG648" s="14"/>
      <c r="AH648" s="14"/>
    </row>
    <row r="649">
      <c r="A649" s="32" t="str">
        <f t="shared" si="1"/>
        <v>Czech Republic-Europe2010</v>
      </c>
      <c r="B649" s="32" t="s">
        <v>107</v>
      </c>
      <c r="C649" s="33" t="s">
        <v>51</v>
      </c>
      <c r="D649" s="8" t="s">
        <v>55</v>
      </c>
      <c r="E649" s="12">
        <v>1.98E11</v>
      </c>
      <c r="F649" s="12">
        <f>E649/'HUMAN RESOURCES'!I649</f>
        <v>18903.21269</v>
      </c>
      <c r="G649" s="8">
        <v>0.074</v>
      </c>
      <c r="H649" s="8">
        <v>1404.0</v>
      </c>
      <c r="I649" s="8">
        <v>0.059</v>
      </c>
      <c r="J649" s="34">
        <f t="array" ref="J649:K649">VLOOKUP(A649,ENERGY!$A$2:$F$2692,{5,6},0)</f>
        <v>44415</v>
      </c>
      <c r="K649" s="14">
        <v>122379.0</v>
      </c>
      <c r="L649" s="14">
        <f>J649/'HUMAN RESOURCES'!I649</f>
        <v>0.0042403343</v>
      </c>
      <c r="M649" s="14">
        <f>K649/'HUMAN RESOURCES'!I649</f>
        <v>0.0116836175</v>
      </c>
      <c r="N649" s="34">
        <f t="array" ref="N649:V649">VLOOKUP(A649,'HUMAN RESOURCES'!$A$2:$M$2692,{2,3,4,5,6,7,8,9,10},0)</f>
        <v>0.011</v>
      </c>
      <c r="O649" s="14">
        <v>0.003</v>
      </c>
      <c r="P649" s="14">
        <v>81.0</v>
      </c>
      <c r="Q649" s="14">
        <v>74.0</v>
      </c>
      <c r="R649" s="14">
        <v>0.142</v>
      </c>
      <c r="S649" s="14">
        <v>0.704</v>
      </c>
      <c r="T649" s="14">
        <v>0.154</v>
      </c>
      <c r="U649" s="14">
        <v>1.047441E7</v>
      </c>
      <c r="V649" s="14">
        <v>0.733</v>
      </c>
      <c r="W649" s="34">
        <f t="array" ref="W649:X649">VLOOKUP(A649,TOURISM!$A$2:$F$2692,{3,6},0)</f>
        <v>8017000000</v>
      </c>
      <c r="X649" s="35">
        <v>4.166E9</v>
      </c>
      <c r="Y649" s="34">
        <f>X649/'HUMAN RESOURCES'!I649</f>
        <v>397.7312326</v>
      </c>
      <c r="Z649" s="34">
        <f t="array" ref="Z649:AE649">VLOOKUP(A649,BUSINESS!$A$2:$J$2692,{4,5,6,7,8,9},0)</f>
        <v>0.48</v>
      </c>
      <c r="AA649" s="14">
        <v>20.0</v>
      </c>
      <c r="AB649" s="14">
        <v>94.0</v>
      </c>
      <c r="AC649" s="14">
        <v>557.0</v>
      </c>
      <c r="AD649" s="14">
        <v>0.688</v>
      </c>
      <c r="AE649" s="14">
        <v>1.226</v>
      </c>
      <c r="AF649" s="14"/>
      <c r="AG649" s="14"/>
      <c r="AH649" s="14"/>
    </row>
    <row r="650">
      <c r="A650" s="32" t="str">
        <f t="shared" si="1"/>
        <v>Czech Republic-Europe2011</v>
      </c>
      <c r="B650" s="32" t="s">
        <v>107</v>
      </c>
      <c r="C650" s="33" t="s">
        <v>52</v>
      </c>
      <c r="D650" s="8" t="s">
        <v>55</v>
      </c>
      <c r="E650" s="12">
        <v>2.16E11</v>
      </c>
      <c r="F650" s="12">
        <f>E650/'HUMAN RESOURCES'!I650</f>
        <v>20579.09575</v>
      </c>
      <c r="G650" s="8">
        <v>0.075</v>
      </c>
      <c r="H650" s="8">
        <v>1545.0</v>
      </c>
      <c r="I650" s="8">
        <v>0.057</v>
      </c>
      <c r="J650" s="34">
        <f t="array" ref="J650:K650">VLOOKUP(A650,ENERGY!$A$2:$F$2692,{5,6},0)</f>
        <v>40993</v>
      </c>
      <c r="K650" s="14">
        <v>124649.0</v>
      </c>
      <c r="L650" s="14">
        <f>J650/'HUMAN RESOURCES'!I650</f>
        <v>0.003905550335</v>
      </c>
      <c r="M650" s="14">
        <f>K650/'HUMAN RESOURCES'!I650</f>
        <v>0.0118757579</v>
      </c>
      <c r="N650" s="34">
        <f t="array" ref="N650:V650">VLOOKUP(A650,'HUMAN RESOURCES'!$A$2:$M$2692,{2,3,4,5,6,7,8,9,10},0)</f>
        <v>0.01</v>
      </c>
      <c r="O650" s="14">
        <v>0.003</v>
      </c>
      <c r="P650" s="14">
        <v>81.0</v>
      </c>
      <c r="Q650" s="14">
        <v>75.0</v>
      </c>
      <c r="R650" s="14">
        <v>0.143</v>
      </c>
      <c r="S650" s="14">
        <v>0.699</v>
      </c>
      <c r="T650" s="14">
        <v>0.158</v>
      </c>
      <c r="U650" s="14">
        <v>1.0496088E7</v>
      </c>
      <c r="V650" s="14">
        <v>0.732</v>
      </c>
      <c r="W650" s="34">
        <f t="array" ref="W650:X650">VLOOKUP(A650,TOURISM!$A$2:$F$2692,{3,6},0)</f>
        <v>8503000000</v>
      </c>
      <c r="X650" s="35">
        <v>4.66E9</v>
      </c>
      <c r="Y650" s="34">
        <f>X650/'HUMAN RESOURCES'!I650</f>
        <v>443.9749362</v>
      </c>
      <c r="Z650" s="34">
        <f t="array" ref="Z650:AE650">VLOOKUP(A650,BUSINESS!$A$2:$J$2692,{4,5,6,7,8,9},0)</f>
        <v>0.481</v>
      </c>
      <c r="AA650" s="14">
        <v>20.0</v>
      </c>
      <c r="AB650" s="14">
        <v>94.0</v>
      </c>
      <c r="AC650" s="14">
        <v>557.0</v>
      </c>
      <c r="AD650" s="14">
        <v>0.705</v>
      </c>
      <c r="AE650" s="14">
        <v>1.241</v>
      </c>
      <c r="AF650" s="14"/>
      <c r="AG650" s="14"/>
      <c r="AH650" s="14"/>
    </row>
    <row r="651">
      <c r="A651" s="32" t="str">
        <f t="shared" si="1"/>
        <v>Czech Republic-Europe2012</v>
      </c>
      <c r="B651" s="32" t="s">
        <v>107</v>
      </c>
      <c r="C651" s="33" t="s">
        <v>53</v>
      </c>
      <c r="D651" s="8" t="s">
        <v>55</v>
      </c>
      <c r="E651" s="12">
        <v>1.96E11</v>
      </c>
      <c r="F651" s="12">
        <f>E651/'HUMAN RESOURCES'!I651</f>
        <v>18647.51301</v>
      </c>
      <c r="G651" s="8">
        <v>0.077</v>
      </c>
      <c r="H651" s="8">
        <v>1432.0</v>
      </c>
      <c r="I651" s="8">
        <v>0.054</v>
      </c>
      <c r="J651" s="34">
        <f t="array" ref="J651:K651">VLOOKUP(A651,ENERGY!$A$2:$F$2692,{5,6},0)</f>
        <v>45904</v>
      </c>
      <c r="K651" s="14">
        <v>122764.0</v>
      </c>
      <c r="L651" s="14">
        <f>J651/'HUMAN RESOURCES'!I651</f>
        <v>0.004367323659</v>
      </c>
      <c r="M651" s="14">
        <f>K651/'HUMAN RESOURCES'!I651</f>
        <v>0.01167981269</v>
      </c>
      <c r="N651" s="34">
        <f t="array" ref="N651:V651">VLOOKUP(A651,'HUMAN RESOURCES'!$A$2:$M$2692,{2,3,4,5,6,7,8,9,10},0)</f>
        <v>0.01</v>
      </c>
      <c r="O651" s="14">
        <v>0.003</v>
      </c>
      <c r="P651" s="14">
        <v>81.0</v>
      </c>
      <c r="Q651" s="14">
        <v>75.0</v>
      </c>
      <c r="R651" s="14">
        <v>0.146</v>
      </c>
      <c r="S651" s="14">
        <v>0.692</v>
      </c>
      <c r="T651" s="14">
        <v>0.162</v>
      </c>
      <c r="U651" s="14">
        <v>1.0510785E7</v>
      </c>
      <c r="V651" s="14">
        <v>0.731</v>
      </c>
      <c r="W651" s="34">
        <f t="array" ref="W651:X651">VLOOKUP(A651,TOURISM!$A$2:$F$2692,{3,6},0)</f>
        <v>7758000000</v>
      </c>
      <c r="X651" s="35">
        <v>4.379E9</v>
      </c>
      <c r="Y651" s="34">
        <f>X651/'HUMAN RESOURCES'!I651</f>
        <v>416.6196911</v>
      </c>
      <c r="Z651" s="34">
        <f t="array" ref="Z651:AE651">VLOOKUP(A651,BUSINESS!$A$2:$J$2692,{4,5,6,7,8,9},0)</f>
        <v>0.481</v>
      </c>
      <c r="AA651" s="14">
        <v>20.0</v>
      </c>
      <c r="AB651" s="14">
        <v>68.0</v>
      </c>
      <c r="AC651" s="14">
        <v>413.0</v>
      </c>
      <c r="AD651" s="14">
        <v>0.734</v>
      </c>
      <c r="AE651" s="14">
        <v>1.268</v>
      </c>
      <c r="AF651" s="14"/>
      <c r="AG651" s="14"/>
      <c r="AH651" s="14"/>
    </row>
    <row r="652">
      <c r="A652" s="32" t="str">
        <f t="shared" si="1"/>
        <v>Denmark-Europe2000</v>
      </c>
      <c r="B652" s="32" t="s">
        <v>108</v>
      </c>
      <c r="C652" s="33" t="s">
        <v>40</v>
      </c>
      <c r="D652" s="8" t="s">
        <v>55</v>
      </c>
      <c r="E652" s="12">
        <v>1.6E11</v>
      </c>
      <c r="F652" s="12">
        <f>E652/'HUMAN RESOURCES'!I652</f>
        <v>29964.70158</v>
      </c>
      <c r="G652" s="8">
        <v>0.087</v>
      </c>
      <c r="H652" s="8">
        <v>2613.0</v>
      </c>
      <c r="I652" s="8">
        <v>0.081</v>
      </c>
      <c r="J652" s="34">
        <f t="array" ref="J652:K652">VLOOKUP(A652,ENERGY!$A$2:$F$2692,{5,6},0)</f>
        <v>17041</v>
      </c>
      <c r="K652" s="14">
        <v>8529.0</v>
      </c>
      <c r="L652" s="14">
        <f>J652/'HUMAN RESOURCES'!I652</f>
        <v>0.003191427998</v>
      </c>
      <c r="M652" s="14">
        <f>K652/'HUMAN RESOURCES'!I652</f>
        <v>0.001597305874</v>
      </c>
      <c r="N652" s="34">
        <f t="array" ref="N652:V652">VLOOKUP(A652,'HUMAN RESOURCES'!$A$2:$M$2692,{2,3,4,5,6,7,8,9,10},0)</f>
        <v>0.013</v>
      </c>
      <c r="O652" s="14">
        <v>0.005</v>
      </c>
      <c r="P652" s="14">
        <v>79.0</v>
      </c>
      <c r="Q652" s="14">
        <v>74.0</v>
      </c>
      <c r="R652" s="14">
        <v>0.185</v>
      </c>
      <c r="S652" s="14">
        <v>0.667</v>
      </c>
      <c r="T652" s="14">
        <v>0.149</v>
      </c>
      <c r="U652" s="14">
        <v>5339616.0</v>
      </c>
      <c r="V652" s="14">
        <v>0.851</v>
      </c>
      <c r="W652" s="34">
        <f t="array" ref="W652:X652">VLOOKUP(A652,TOURISM!$A$2:$F$2692,{3,6},0)</f>
        <v>3671000000</v>
      </c>
      <c r="X652" s="35">
        <v>4.669E9</v>
      </c>
      <c r="Y652" s="34">
        <f>X652/'HUMAN RESOURCES'!I652</f>
        <v>874.407448</v>
      </c>
      <c r="Z652" s="34">
        <f t="array" ref="Z652:AE652">VLOOKUP(A652,BUSINESS!$A$2:$J$2692,{4,5,6,7,8,9},0)</f>
        <v>0.489</v>
      </c>
      <c r="AA652" s="14">
        <v>26.0</v>
      </c>
      <c r="AB652" s="14">
        <v>94.0</v>
      </c>
      <c r="AC652" s="14">
        <v>302.0</v>
      </c>
      <c r="AD652" s="14">
        <v>0.392</v>
      </c>
      <c r="AE652" s="14">
        <v>0.63</v>
      </c>
      <c r="AF652" s="14"/>
      <c r="AG652" s="14"/>
      <c r="AH652" s="14"/>
    </row>
    <row r="653">
      <c r="A653" s="32" t="str">
        <f t="shared" si="1"/>
        <v>Denmark-Europe2001</v>
      </c>
      <c r="B653" s="32" t="s">
        <v>108</v>
      </c>
      <c r="C653" s="33" t="s">
        <v>42</v>
      </c>
      <c r="D653" s="8" t="s">
        <v>55</v>
      </c>
      <c r="E653" s="12">
        <v>1.6E11</v>
      </c>
      <c r="F653" s="12">
        <f>E653/'HUMAN RESOURCES'!I653</f>
        <v>29857.52549</v>
      </c>
      <c r="G653" s="8">
        <v>0.091</v>
      </c>
      <c r="H653" s="8">
        <v>2730.0</v>
      </c>
      <c r="I653" s="8">
        <v>0.082</v>
      </c>
      <c r="J653" s="34">
        <f t="array" ref="J653:K653">VLOOKUP(A653,ENERGY!$A$2:$F$2692,{5,6},0)</f>
        <v>17997</v>
      </c>
      <c r="K653" s="14">
        <v>8529.0</v>
      </c>
      <c r="L653" s="14">
        <f>J653/'HUMAN RESOURCES'!I653</f>
        <v>0.003358411789</v>
      </c>
      <c r="M653" s="14">
        <f>K653/'HUMAN RESOURCES'!I653</f>
        <v>0.001591592718</v>
      </c>
      <c r="N653" s="34">
        <f t="array" ref="N653:V653">VLOOKUP(A653,'HUMAN RESOURCES'!$A$2:$M$2692,{2,3,4,5,6,7,8,9,10},0)</f>
        <v>0.012</v>
      </c>
      <c r="O653" s="14">
        <v>0.005</v>
      </c>
      <c r="P653" s="14">
        <v>79.0</v>
      </c>
      <c r="Q653" s="14">
        <v>75.0</v>
      </c>
      <c r="R653" s="14">
        <v>0.186</v>
      </c>
      <c r="S653" s="14">
        <v>0.665</v>
      </c>
      <c r="T653" s="14">
        <v>0.148</v>
      </c>
      <c r="U653" s="14">
        <v>5358783.0</v>
      </c>
      <c r="V653" s="14">
        <v>0.852</v>
      </c>
      <c r="W653" s="34">
        <f t="array" ref="W653:X653">VLOOKUP(A653,TOURISM!$A$2:$F$2692,{3,6},0)</f>
        <v>4003000000</v>
      </c>
      <c r="X653" s="35">
        <v>4.861E9</v>
      </c>
      <c r="Y653" s="34">
        <f>X653/'HUMAN RESOURCES'!I653</f>
        <v>907.1089462</v>
      </c>
      <c r="Z653" s="34">
        <f t="array" ref="Z653:AE653">VLOOKUP(A653,BUSINESS!$A$2:$J$2692,{4,5,6,7,8,9},0)</f>
        <v>0.489</v>
      </c>
      <c r="AA653" s="14">
        <v>26.0</v>
      </c>
      <c r="AB653" s="14">
        <v>94.0</v>
      </c>
      <c r="AC653" s="14">
        <v>302.0</v>
      </c>
      <c r="AD653" s="14">
        <v>0.43</v>
      </c>
      <c r="AE653" s="14">
        <v>0.74</v>
      </c>
      <c r="AF653" s="14"/>
      <c r="AG653" s="14"/>
      <c r="AH653" s="14"/>
    </row>
    <row r="654">
      <c r="A654" s="32" t="str">
        <f t="shared" si="1"/>
        <v>Denmark-Europe2002</v>
      </c>
      <c r="B654" s="32" t="s">
        <v>108</v>
      </c>
      <c r="C654" s="33" t="s">
        <v>43</v>
      </c>
      <c r="D654" s="8" t="s">
        <v>55</v>
      </c>
      <c r="E654" s="12">
        <v>1.74E11</v>
      </c>
      <c r="F654" s="12">
        <f>E654/'HUMAN RESOURCES'!I654</f>
        <v>32366.48685</v>
      </c>
      <c r="G654" s="8">
        <v>0.093</v>
      </c>
      <c r="H654" s="8">
        <v>3023.0</v>
      </c>
      <c r="I654" s="8">
        <v>0.071</v>
      </c>
      <c r="J654" s="34">
        <f t="array" ref="J654:K654">VLOOKUP(A654,ENERGY!$A$2:$F$2692,{5,6},0)</f>
        <v>19307</v>
      </c>
      <c r="K654" s="14">
        <v>46303.0</v>
      </c>
      <c r="L654" s="14">
        <f>J654/'HUMAN RESOURCES'!I654</f>
        <v>0.00359137794</v>
      </c>
      <c r="M654" s="14">
        <f>K654/'HUMAN RESOURCES'!I654</f>
        <v>0.008613019773</v>
      </c>
      <c r="N654" s="34">
        <f t="array" ref="N654:V654">VLOOKUP(A654,'HUMAN RESOURCES'!$A$2:$M$2692,{2,3,4,5,6,7,8,9,10},0)</f>
        <v>0.012</v>
      </c>
      <c r="O654" s="14">
        <v>0.004</v>
      </c>
      <c r="P654" s="14">
        <v>79.0</v>
      </c>
      <c r="Q654" s="14">
        <v>75.0</v>
      </c>
      <c r="R654" s="14">
        <v>0.187</v>
      </c>
      <c r="S654" s="14">
        <v>0.664</v>
      </c>
      <c r="T654" s="14">
        <v>0.149</v>
      </c>
      <c r="U654" s="14">
        <v>5375931.0</v>
      </c>
      <c r="V654" s="14">
        <v>0.853</v>
      </c>
      <c r="W654" s="34">
        <f t="array" ref="W654:X654">VLOOKUP(A654,TOURISM!$A$2:$F$2692,{3,6},0)</f>
        <v>4791000000</v>
      </c>
      <c r="X654" s="35">
        <v>5.838E9</v>
      </c>
      <c r="Y654" s="34">
        <f>X654/'HUMAN RESOURCES'!I654</f>
        <v>1085.951438</v>
      </c>
      <c r="Z654" s="34">
        <f t="array" ref="Z654:AE654">VLOOKUP(A654,BUSINESS!$A$2:$J$2692,{4,5,6,7,8,9},0)</f>
        <v>0.489</v>
      </c>
      <c r="AA654" s="14">
        <v>26.0</v>
      </c>
      <c r="AB654" s="14">
        <v>94.0</v>
      </c>
      <c r="AC654" s="14">
        <v>302.0</v>
      </c>
      <c r="AD654" s="14">
        <v>0.643</v>
      </c>
      <c r="AE654" s="14">
        <v>0.834</v>
      </c>
      <c r="AF654" s="14"/>
      <c r="AG654" s="14"/>
      <c r="AH654" s="14"/>
    </row>
    <row r="655">
      <c r="A655" s="32" t="str">
        <f t="shared" si="1"/>
        <v>Denmark-Europe2003</v>
      </c>
      <c r="B655" s="32" t="s">
        <v>108</v>
      </c>
      <c r="C655" s="33" t="s">
        <v>44</v>
      </c>
      <c r="D655" s="8" t="s">
        <v>55</v>
      </c>
      <c r="E655" s="12">
        <v>2.13E11</v>
      </c>
      <c r="F655" s="12">
        <f>E655/'HUMAN RESOURCES'!I655</f>
        <v>39513.41731</v>
      </c>
      <c r="G655" s="8">
        <v>0.095</v>
      </c>
      <c r="H655" s="8">
        <v>3756.0</v>
      </c>
      <c r="I655" s="8">
        <v>0.148</v>
      </c>
      <c r="J655" s="34">
        <f t="array" ref="J655:K655">VLOOKUP(A655,ENERGY!$A$2:$F$2692,{5,6},0)</f>
        <v>18358</v>
      </c>
      <c r="K655" s="14">
        <v>44503.0</v>
      </c>
      <c r="L655" s="14">
        <f>J655/'HUMAN RESOURCES'!I655</f>
        <v>0.003405574249</v>
      </c>
      <c r="M655" s="14">
        <f>K655/'HUMAN RESOURCES'!I655</f>
        <v>0.008255707092</v>
      </c>
      <c r="N655" s="34">
        <f t="array" ref="N655:V655">VLOOKUP(A655,'HUMAN RESOURCES'!$A$2:$M$2692,{2,3,4,5,6,7,8,9,10},0)</f>
        <v>0.012</v>
      </c>
      <c r="O655" s="14">
        <v>0.004</v>
      </c>
      <c r="P655" s="14">
        <v>80.0</v>
      </c>
      <c r="Q655" s="14">
        <v>75.0</v>
      </c>
      <c r="R655" s="14">
        <v>0.188</v>
      </c>
      <c r="S655" s="14">
        <v>0.663</v>
      </c>
      <c r="T655" s="14">
        <v>0.149</v>
      </c>
      <c r="U655" s="14">
        <v>5390574.0</v>
      </c>
      <c r="V655" s="14">
        <v>0.854</v>
      </c>
      <c r="W655" s="34">
        <f t="array" ref="W655:X655">VLOOKUP(A655,TOURISM!$A$2:$F$2692,{3,6},0)</f>
        <v>5271000000</v>
      </c>
      <c r="X655" s="35">
        <v>6.659E9</v>
      </c>
      <c r="Y655" s="34">
        <f>X655/'HUMAN RESOURCES'!I655</f>
        <v>1235.304441</v>
      </c>
      <c r="Z655" s="34">
        <f t="array" ref="Z655:AE655">VLOOKUP(A655,BUSINESS!$A$2:$J$2692,{4,5,6,7,8,9},0)</f>
        <v>0.489</v>
      </c>
      <c r="AA655" s="14">
        <v>7.0</v>
      </c>
      <c r="AB655" s="14">
        <v>94.0</v>
      </c>
      <c r="AC655" s="14">
        <v>302.0</v>
      </c>
      <c r="AD655" s="14">
        <v>0.763</v>
      </c>
      <c r="AE655" s="14">
        <v>0.886</v>
      </c>
      <c r="AF655" s="14"/>
      <c r="AG655" s="14"/>
      <c r="AH655" s="14"/>
    </row>
    <row r="656">
      <c r="A656" s="32" t="str">
        <f t="shared" si="1"/>
        <v>Denmark-Europe2004</v>
      </c>
      <c r="B656" s="32" t="s">
        <v>108</v>
      </c>
      <c r="C656" s="33" t="s">
        <v>45</v>
      </c>
      <c r="D656" s="8" t="s">
        <v>55</v>
      </c>
      <c r="E656" s="12">
        <v>2.45E11</v>
      </c>
      <c r="F656" s="12">
        <f>E656/'HUMAN RESOURCES'!I656</f>
        <v>45332.40029</v>
      </c>
      <c r="G656" s="8">
        <v>0.097</v>
      </c>
      <c r="H656" s="8">
        <v>4387.0</v>
      </c>
      <c r="I656" s="8">
        <v>0.148</v>
      </c>
      <c r="J656" s="34">
        <f t="array" ref="J656:K656">VLOOKUP(A656,ENERGY!$A$2:$F$2692,{5,6},0)</f>
        <v>19200</v>
      </c>
      <c r="K656" s="14">
        <v>46960.0</v>
      </c>
      <c r="L656" s="14">
        <f>J656/'HUMAN RESOURCES'!I656</f>
        <v>0.003552579941</v>
      </c>
      <c r="M656" s="14">
        <f>K656/'HUMAN RESOURCES'!I656</f>
        <v>0.008689018439</v>
      </c>
      <c r="N656" s="34">
        <f t="array" ref="N656:V656">VLOOKUP(A656,'HUMAN RESOURCES'!$A$2:$M$2692,{2,3,4,5,6,7,8,9,10},0)</f>
        <v>0.012</v>
      </c>
      <c r="O656" s="14">
        <v>0.004</v>
      </c>
      <c r="P656" s="14">
        <v>80.0</v>
      </c>
      <c r="Q656" s="14">
        <v>75.0</v>
      </c>
      <c r="R656" s="14">
        <v>0.188</v>
      </c>
      <c r="S656" s="14">
        <v>0.662</v>
      </c>
      <c r="T656" s="14">
        <v>0.15</v>
      </c>
      <c r="U656" s="14">
        <v>5404523.0</v>
      </c>
      <c r="V656" s="14">
        <v>0.856</v>
      </c>
      <c r="W656" s="34">
        <f t="array" ref="W656:X656">VLOOKUP(A656,TOURISM!$A$2:$F$2692,{3,6},0)</f>
        <v>5652000000</v>
      </c>
      <c r="X656" s="35">
        <v>7.279E9</v>
      </c>
      <c r="Y656" s="34">
        <f>X656/'HUMAN RESOURCES'!I656</f>
        <v>1346.834864</v>
      </c>
      <c r="Z656" s="34">
        <f t="array" ref="Z656:AE656">VLOOKUP(A656,BUSINESS!$A$2:$J$2692,{4,5,6,7,8,9},0)</f>
        <v>0.489</v>
      </c>
      <c r="AA656" s="14">
        <v>7.0</v>
      </c>
      <c r="AB656" s="14">
        <v>94.0</v>
      </c>
      <c r="AC656" s="14">
        <v>302.0</v>
      </c>
      <c r="AD656" s="14">
        <v>0.809</v>
      </c>
      <c r="AE656" s="14">
        <v>0.957</v>
      </c>
      <c r="AF656" s="14"/>
      <c r="AG656" s="14"/>
      <c r="AH656" s="14"/>
    </row>
    <row r="657">
      <c r="A657" s="32" t="str">
        <f t="shared" si="1"/>
        <v>Denmark-Europe2005</v>
      </c>
      <c r="B657" s="32" t="s">
        <v>108</v>
      </c>
      <c r="C657" s="33" t="s">
        <v>46</v>
      </c>
      <c r="D657" s="8" t="s">
        <v>55</v>
      </c>
      <c r="E657" s="12">
        <v>2.58E11</v>
      </c>
      <c r="F657" s="12">
        <f>E657/'HUMAN RESOURCES'!I657</f>
        <v>47606.46503</v>
      </c>
      <c r="G657" s="8">
        <v>0.098</v>
      </c>
      <c r="H657" s="8">
        <v>4652.0</v>
      </c>
      <c r="I657" s="8">
        <v>0.148</v>
      </c>
      <c r="J657" s="34">
        <f t="array" ref="J657:K657">VLOOKUP(A657,ENERGY!$A$2:$F$2692,{5,6},0)</f>
        <v>19203</v>
      </c>
      <c r="K657" s="14">
        <v>49035.0</v>
      </c>
      <c r="L657" s="14">
        <f>J657/'HUMAN RESOURCES'!I657</f>
        <v>0.003543360264</v>
      </c>
      <c r="M657" s="14">
        <f>K657/'HUMAN RESOURCES'!I657</f>
        <v>0.009047996174</v>
      </c>
      <c r="N657" s="34">
        <f t="array" ref="N657:V657">VLOOKUP(A657,'HUMAN RESOURCES'!$A$2:$M$2692,{2,3,4,5,6,7,8,9,10},0)</f>
        <v>0.012</v>
      </c>
      <c r="O657" s="14">
        <v>0.004</v>
      </c>
      <c r="P657" s="14">
        <v>80.0</v>
      </c>
      <c r="Q657" s="14">
        <v>76.0</v>
      </c>
      <c r="R657" s="14">
        <v>0.187</v>
      </c>
      <c r="S657" s="14">
        <v>0.661</v>
      </c>
      <c r="T657" s="14">
        <v>0.151</v>
      </c>
      <c r="U657" s="14">
        <v>5419432.0</v>
      </c>
      <c r="V657" s="14">
        <v>0.859</v>
      </c>
      <c r="W657" s="34">
        <f t="array" ref="W657:X657">VLOOKUP(A657,TOURISM!$A$2:$F$2692,{3,6},0)</f>
        <v>5293000000</v>
      </c>
      <c r="X657" s="35">
        <v>6.85E9</v>
      </c>
      <c r="Y657" s="34">
        <f>X657/'HUMAN RESOURCES'!I657</f>
        <v>1263.970099</v>
      </c>
      <c r="Z657" s="34">
        <f t="array" ref="Z657:AE657">VLOOKUP(A657,BUSINESS!$A$2:$J$2692,{4,5,6,7,8,9},0)</f>
        <v>0.333</v>
      </c>
      <c r="AA657" s="14">
        <v>6.0</v>
      </c>
      <c r="AB657" s="14">
        <v>94.0</v>
      </c>
      <c r="AC657" s="14">
        <v>135.0</v>
      </c>
      <c r="AD657" s="14">
        <v>0.827</v>
      </c>
      <c r="AE657" s="14">
        <v>1.006</v>
      </c>
      <c r="AF657" s="14"/>
      <c r="AG657" s="14"/>
      <c r="AH657" s="14"/>
    </row>
    <row r="658">
      <c r="A658" s="32" t="str">
        <f t="shared" si="1"/>
        <v>Denmark-Europe2006</v>
      </c>
      <c r="B658" s="32" t="s">
        <v>108</v>
      </c>
      <c r="C658" s="33" t="s">
        <v>47</v>
      </c>
      <c r="D658" s="8" t="s">
        <v>55</v>
      </c>
      <c r="E658" s="12">
        <v>2.74E11</v>
      </c>
      <c r="F658" s="12">
        <f>E658/'HUMAN RESOURCES'!I658</f>
        <v>50392.91762</v>
      </c>
      <c r="G658" s="8">
        <v>0.099</v>
      </c>
      <c r="H658" s="8">
        <v>5017.0</v>
      </c>
      <c r="I658" s="8">
        <v>0.148</v>
      </c>
      <c r="J658" s="34">
        <f t="array" ref="J658:K658">VLOOKUP(A658,ENERGY!$A$2:$F$2692,{5,6},0)</f>
        <v>19428</v>
      </c>
      <c r="K658" s="14">
        <v>50597.0</v>
      </c>
      <c r="L658" s="14">
        <f>J658/'HUMAN RESOURCES'!I658</f>
        <v>0.003573115342</v>
      </c>
      <c r="M658" s="14">
        <f>K658/'HUMAN RESOURCES'!I658</f>
        <v>0.009305585595</v>
      </c>
      <c r="N658" s="34">
        <f t="array" ref="N658:V658">VLOOKUP(A658,'HUMAN RESOURCES'!$A$2:$M$2692,{2,3,4,5,6,7,8,9,10},0)</f>
        <v>0.012</v>
      </c>
      <c r="O658" s="14">
        <v>0.004</v>
      </c>
      <c r="P658" s="14">
        <v>80.0</v>
      </c>
      <c r="Q658" s="14">
        <v>76.0</v>
      </c>
      <c r="R658" s="14">
        <v>0.186</v>
      </c>
      <c r="S658" s="14">
        <v>0.66</v>
      </c>
      <c r="T658" s="14">
        <v>0.154</v>
      </c>
      <c r="U658" s="14">
        <v>5437272.0</v>
      </c>
      <c r="V658" s="14">
        <v>0.861</v>
      </c>
      <c r="W658" s="34">
        <f t="array" ref="W658:X658">VLOOKUP(A658,TOURISM!$A$2:$F$2692,{3,6},0)</f>
        <v>5562000000</v>
      </c>
      <c r="X658" s="35">
        <v>7.486E9</v>
      </c>
      <c r="Y658" s="34">
        <f>X658/'HUMAN RESOURCES'!I658</f>
        <v>1376.793363</v>
      </c>
      <c r="Z658" s="34">
        <f t="array" ref="Z658:AE658">VLOOKUP(A658,BUSINESS!$A$2:$J$2692,{4,5,6,7,8,9},0)</f>
        <v>0.315</v>
      </c>
      <c r="AA658" s="14">
        <v>6.0</v>
      </c>
      <c r="AB658" s="14">
        <v>94.0</v>
      </c>
      <c r="AC658" s="14">
        <v>135.0</v>
      </c>
      <c r="AD658" s="14">
        <v>0.867</v>
      </c>
      <c r="AE658" s="14">
        <v>1.071</v>
      </c>
      <c r="AF658" s="14"/>
      <c r="AG658" s="14"/>
      <c r="AH658" s="14"/>
    </row>
    <row r="659">
      <c r="A659" s="32" t="str">
        <f t="shared" si="1"/>
        <v>Denmark-Europe2007</v>
      </c>
      <c r="B659" s="32" t="s">
        <v>108</v>
      </c>
      <c r="C659" s="33" t="s">
        <v>48</v>
      </c>
      <c r="D659" s="8" t="s">
        <v>55</v>
      </c>
      <c r="E659" s="12">
        <v>3.11E11</v>
      </c>
      <c r="F659" s="12">
        <f>E659/'HUMAN RESOURCES'!I659</f>
        <v>56944.70943</v>
      </c>
      <c r="G659" s="8">
        <v>0.1</v>
      </c>
      <c r="H659" s="8">
        <v>5710.0</v>
      </c>
      <c r="I659" s="8">
        <v>0.148</v>
      </c>
      <c r="J659" s="34">
        <f t="array" ref="J659:K659">VLOOKUP(A659,ENERGY!$A$2:$F$2692,{5,6},0)</f>
        <v>19763</v>
      </c>
      <c r="K659" s="14">
        <v>50253.0</v>
      </c>
      <c r="L659" s="14">
        <f>J659/'HUMAN RESOURCES'!I659</f>
        <v>0.003618644027</v>
      </c>
      <c r="M659" s="14">
        <f>K659/'HUMAN RESOURCES'!I659</f>
        <v>0.009201422775</v>
      </c>
      <c r="N659" s="34">
        <f t="array" ref="N659:V659">VLOOKUP(A659,'HUMAN RESOURCES'!$A$2:$M$2692,{2,3,4,5,6,7,8,9,10},0)</f>
        <v>0.012</v>
      </c>
      <c r="O659" s="14">
        <v>0.004</v>
      </c>
      <c r="P659" s="14">
        <v>81.0</v>
      </c>
      <c r="Q659" s="14">
        <v>76.0</v>
      </c>
      <c r="R659" s="14">
        <v>0.185</v>
      </c>
      <c r="S659" s="14">
        <v>0.659</v>
      </c>
      <c r="T659" s="14">
        <v>0.156</v>
      </c>
      <c r="U659" s="14">
        <v>5461438.0</v>
      </c>
      <c r="V659" s="14">
        <v>0.863</v>
      </c>
      <c r="W659" s="34">
        <f t="array" ref="W659:X659">VLOOKUP(A659,TOURISM!$A$2:$F$2692,{3,6},0)</f>
        <v>5978000000</v>
      </c>
      <c r="X659" s="35">
        <v>8.83E9</v>
      </c>
      <c r="Y659" s="34">
        <f>X659/'HUMAN RESOURCES'!I659</f>
        <v>1616.790303</v>
      </c>
      <c r="Z659" s="34">
        <f t="array" ref="Z659:AE659">VLOOKUP(A659,BUSINESS!$A$2:$J$2692,{4,5,6,7,8,9},0)</f>
        <v>0.32</v>
      </c>
      <c r="AA659" s="14">
        <v>6.0</v>
      </c>
      <c r="AB659" s="14">
        <v>94.0</v>
      </c>
      <c r="AC659" s="14">
        <v>135.0</v>
      </c>
      <c r="AD659" s="14">
        <v>0.85</v>
      </c>
      <c r="AE659" s="14">
        <v>1.154</v>
      </c>
      <c r="AF659" s="14"/>
      <c r="AG659" s="14"/>
      <c r="AH659" s="14"/>
    </row>
    <row r="660">
      <c r="A660" s="32" t="str">
        <f t="shared" si="1"/>
        <v>Denmark-Europe2008</v>
      </c>
      <c r="B660" s="32" t="s">
        <v>108</v>
      </c>
      <c r="C660" s="33" t="s">
        <v>49</v>
      </c>
      <c r="D660" s="8" t="s">
        <v>55</v>
      </c>
      <c r="E660" s="12">
        <v>3.44E11</v>
      </c>
      <c r="F660" s="12">
        <f>E660/'HUMAN RESOURCES'!I660</f>
        <v>62618.08013</v>
      </c>
      <c r="G660" s="8">
        <v>0.102</v>
      </c>
      <c r="H660" s="8">
        <v>6395.0</v>
      </c>
      <c r="I660" s="8">
        <v>0.148</v>
      </c>
      <c r="J660" s="34">
        <f t="array" ref="J660:K660">VLOOKUP(A660,ENERGY!$A$2:$F$2692,{5,6},0)</f>
        <v>18888</v>
      </c>
      <c r="K660" s="14">
        <v>47099.0</v>
      </c>
      <c r="L660" s="14">
        <f>J660/'HUMAN RESOURCES'!I660</f>
        <v>0.00343816947</v>
      </c>
      <c r="M660" s="14">
        <f>K660/'HUMAN RESOURCES'!I660</f>
        <v>0.008573398128</v>
      </c>
      <c r="N660" s="34">
        <f t="array" ref="N660:V660">VLOOKUP(A660,'HUMAN RESOURCES'!$A$2:$M$2692,{2,3,4,5,6,7,8,9,10},0)</f>
        <v>0.012</v>
      </c>
      <c r="O660" s="14">
        <v>0.004</v>
      </c>
      <c r="P660" s="14">
        <v>81.0</v>
      </c>
      <c r="Q660" s="14">
        <v>76.0</v>
      </c>
      <c r="R660" s="14">
        <v>0.183</v>
      </c>
      <c r="S660" s="14">
        <v>0.657</v>
      </c>
      <c r="T660" s="14">
        <v>0.159</v>
      </c>
      <c r="U660" s="14">
        <v>5493621.0</v>
      </c>
      <c r="V660" s="14">
        <v>0.865</v>
      </c>
      <c r="W660" s="34">
        <f t="array" ref="W660:X660">VLOOKUP(A660,TOURISM!$A$2:$F$2692,{3,6},0)</f>
        <v>6281000000</v>
      </c>
      <c r="X660" s="35">
        <v>9.698E9</v>
      </c>
      <c r="Y660" s="34">
        <f>X660/'HUMAN RESOURCES'!I660</f>
        <v>1765.320178</v>
      </c>
      <c r="Z660" s="34">
        <f t="array" ref="Z660:AE660">VLOOKUP(A660,BUSINESS!$A$2:$J$2692,{4,5,6,7,8,9},0)</f>
        <v>0.292</v>
      </c>
      <c r="AA660" s="14">
        <v>6.0</v>
      </c>
      <c r="AB660" s="14">
        <v>94.0</v>
      </c>
      <c r="AC660" s="14">
        <v>135.0</v>
      </c>
      <c r="AD660" s="14">
        <v>0.85</v>
      </c>
      <c r="AE660" s="14">
        <v>1.193</v>
      </c>
      <c r="AF660" s="14"/>
      <c r="AG660" s="14"/>
      <c r="AH660" s="14"/>
    </row>
    <row r="661">
      <c r="A661" s="32" t="str">
        <f t="shared" si="1"/>
        <v>Denmark-Europe2009</v>
      </c>
      <c r="B661" s="32" t="s">
        <v>108</v>
      </c>
      <c r="C661" s="33" t="s">
        <v>50</v>
      </c>
      <c r="D661" s="8" t="s">
        <v>55</v>
      </c>
      <c r="E661" s="12">
        <v>3.11E11</v>
      </c>
      <c r="F661" s="12">
        <f>E661/'HUMAN RESOURCES'!I661</f>
        <v>56309.0079</v>
      </c>
      <c r="G661" s="8">
        <v>0.115</v>
      </c>
      <c r="H661" s="8">
        <v>6464.0</v>
      </c>
      <c r="I661" s="8">
        <v>0.148</v>
      </c>
      <c r="J661" s="34">
        <f t="array" ref="J661:K661">VLOOKUP(A661,ENERGY!$A$2:$F$2692,{5,6},0)</f>
        <v>19004</v>
      </c>
      <c r="K661" s="14">
        <v>49266.0</v>
      </c>
      <c r="L661" s="14">
        <f>J661/'HUMAN RESOURCES'!I661</f>
        <v>0.003440824393</v>
      </c>
      <c r="M661" s="14">
        <f>K661/'HUMAN RESOURCES'!I661</f>
        <v>0.00891999866</v>
      </c>
      <c r="N661" s="34">
        <f t="array" ref="N661:V661">VLOOKUP(A661,'HUMAN RESOURCES'!$A$2:$M$2692,{2,3,4,5,6,7,8,9,10},0)</f>
        <v>0.011</v>
      </c>
      <c r="O661" s="14">
        <v>0.004</v>
      </c>
      <c r="P661" s="14">
        <v>81.0</v>
      </c>
      <c r="Q661" s="14">
        <v>77.0</v>
      </c>
      <c r="R661" s="14">
        <v>0.181</v>
      </c>
      <c r="S661" s="14">
        <v>0.656</v>
      </c>
      <c r="T661" s="14">
        <v>0.163</v>
      </c>
      <c r="U661" s="14">
        <v>5523095.0</v>
      </c>
      <c r="V661" s="14">
        <v>0.867</v>
      </c>
      <c r="W661" s="34">
        <f t="array" ref="W661:X661">VLOOKUP(A661,TOURISM!$A$2:$F$2692,{3,6},0)</f>
        <v>5617000000</v>
      </c>
      <c r="X661" s="35">
        <v>8.968E9</v>
      </c>
      <c r="Y661" s="34">
        <f>X661/'HUMAN RESOURCES'!I661</f>
        <v>1623.727276</v>
      </c>
      <c r="Z661" s="34">
        <f t="array" ref="Z661:AE661">VLOOKUP(A661,BUSINESS!$A$2:$J$2692,{4,5,6,7,8,9},0)</f>
        <v>0.282</v>
      </c>
      <c r="AA661" s="14">
        <v>6.0</v>
      </c>
      <c r="AB661" s="14">
        <v>94.0</v>
      </c>
      <c r="AC661" s="14">
        <v>135.0</v>
      </c>
      <c r="AD661" s="14">
        <v>0.868</v>
      </c>
      <c r="AE661" s="14">
        <v>1.237</v>
      </c>
      <c r="AF661" s="14"/>
      <c r="AG661" s="14"/>
      <c r="AH661" s="14"/>
    </row>
    <row r="662">
      <c r="A662" s="32" t="str">
        <f t="shared" si="1"/>
        <v>Denmark-Europe2010</v>
      </c>
      <c r="B662" s="32" t="s">
        <v>108</v>
      </c>
      <c r="C662" s="33" t="s">
        <v>51</v>
      </c>
      <c r="D662" s="8" t="s">
        <v>55</v>
      </c>
      <c r="E662" s="12">
        <v>3.13E11</v>
      </c>
      <c r="F662" s="12">
        <f>E662/'HUMAN RESOURCES'!I662</f>
        <v>56419.95045</v>
      </c>
      <c r="G662" s="8">
        <v>0.111</v>
      </c>
      <c r="H662" s="8">
        <v>6266.0</v>
      </c>
      <c r="I662" s="8">
        <v>0.148</v>
      </c>
      <c r="J662" s="34">
        <f t="array" ref="J662:K662">VLOOKUP(A662,ENERGY!$A$2:$F$2692,{5,6},0)</f>
        <v>20087</v>
      </c>
      <c r="K662" s="14">
        <v>55735.0</v>
      </c>
      <c r="L662" s="14">
        <f>J662/'HUMAN RESOURCES'!I662</f>
        <v>0.003620790878</v>
      </c>
      <c r="M662" s="14">
        <f>K662/'HUMAN RESOURCES'!I662</f>
        <v>0.01004653655</v>
      </c>
      <c r="N662" s="34">
        <f t="array" ref="N662:V662">VLOOKUP(A662,'HUMAN RESOURCES'!$A$2:$M$2692,{2,3,4,5,6,7,8,9,10},0)</f>
        <v>0.011</v>
      </c>
      <c r="O662" s="14">
        <v>0.003</v>
      </c>
      <c r="P662" s="14">
        <v>81.0</v>
      </c>
      <c r="Q662" s="14">
        <v>77.0</v>
      </c>
      <c r="R662" s="14">
        <v>0.18</v>
      </c>
      <c r="S662" s="14">
        <v>0.654</v>
      </c>
      <c r="T662" s="14">
        <v>0.167</v>
      </c>
      <c r="U662" s="14">
        <v>5547683.0</v>
      </c>
      <c r="V662" s="14">
        <v>0.868</v>
      </c>
      <c r="W662" s="34">
        <f t="array" ref="W662:X662">VLOOKUP(A662,TOURISM!$A$2:$F$2692,{3,6},0)</f>
        <v>5704000000</v>
      </c>
      <c r="X662" s="35">
        <v>9.082E9</v>
      </c>
      <c r="Y662" s="34">
        <f>X662/'HUMAN RESOURCES'!I662</f>
        <v>1637.07984</v>
      </c>
      <c r="Z662" s="34">
        <f t="array" ref="Z662:AE662">VLOOKUP(A662,BUSINESS!$A$2:$J$2692,{4,5,6,7,8,9},0)</f>
        <v>0.281</v>
      </c>
      <c r="AA662" s="14">
        <v>6.0</v>
      </c>
      <c r="AB662" s="14">
        <v>94.0</v>
      </c>
      <c r="AC662" s="14">
        <v>135.0</v>
      </c>
      <c r="AD662" s="14">
        <v>0.887</v>
      </c>
      <c r="AE662" s="14">
        <v>1.157</v>
      </c>
      <c r="AF662" s="14"/>
      <c r="AG662" s="14"/>
      <c r="AH662" s="14"/>
    </row>
    <row r="663">
      <c r="A663" s="32" t="str">
        <f t="shared" si="1"/>
        <v>Denmark-Europe2011</v>
      </c>
      <c r="B663" s="32" t="s">
        <v>108</v>
      </c>
      <c r="C663" s="33" t="s">
        <v>52</v>
      </c>
      <c r="D663" s="8" t="s">
        <v>55</v>
      </c>
      <c r="E663" s="12">
        <v>3.34E11</v>
      </c>
      <c r="F663" s="12">
        <f>E663/'HUMAN RESOURCES'!I663</f>
        <v>59957.9361</v>
      </c>
      <c r="G663" s="8">
        <v>0.109</v>
      </c>
      <c r="H663" s="8">
        <v>6521.0</v>
      </c>
      <c r="I663" s="8">
        <v>0.148</v>
      </c>
      <c r="J663" s="34">
        <f t="array" ref="J663:K663">VLOOKUP(A663,ENERGY!$A$2:$F$2692,{5,6},0)</f>
        <v>18634</v>
      </c>
      <c r="K663" s="14">
        <v>47260.0</v>
      </c>
      <c r="L663" s="14">
        <f>J663/'HUMAN RESOURCES'!I663</f>
        <v>0.003345078387</v>
      </c>
      <c r="M663" s="14">
        <f>K663/'HUMAN RESOURCES'!I663</f>
        <v>0.008483868443</v>
      </c>
      <c r="N663" s="34">
        <f t="array" ref="N663:V663">VLOOKUP(A663,'HUMAN RESOURCES'!$A$2:$M$2692,{2,3,4,5,6,7,8,9,10},0)</f>
        <v>0.011</v>
      </c>
      <c r="O663" s="14">
        <v>0.003</v>
      </c>
      <c r="P663" s="14">
        <v>82.0</v>
      </c>
      <c r="Q663" s="14">
        <v>78.0</v>
      </c>
      <c r="R663" s="14">
        <v>0.178</v>
      </c>
      <c r="S663" s="14">
        <v>0.651</v>
      </c>
      <c r="T663" s="14">
        <v>0.171</v>
      </c>
      <c r="U663" s="14">
        <v>5570572.0</v>
      </c>
      <c r="V663" s="14">
        <v>0.87</v>
      </c>
      <c r="W663" s="34">
        <f t="array" ref="W663:X663">VLOOKUP(A663,TOURISM!$A$2:$F$2692,{3,6},0)</f>
        <v>6366000000</v>
      </c>
      <c r="X663" s="35">
        <v>9.84E9</v>
      </c>
      <c r="Y663" s="34">
        <f>X663/'HUMAN RESOURCES'!I663</f>
        <v>1766.425423</v>
      </c>
      <c r="Z663" s="34">
        <f t="array" ref="Z663:AE663">VLOOKUP(A663,BUSINESS!$A$2:$J$2692,{4,5,6,7,8,9},0)</f>
        <v>0.264</v>
      </c>
      <c r="AA663" s="14">
        <v>6.0</v>
      </c>
      <c r="AB663" s="14">
        <v>94.0</v>
      </c>
      <c r="AC663" s="14">
        <v>135.0</v>
      </c>
      <c r="AD663" s="14">
        <v>0.898</v>
      </c>
      <c r="AE663" s="14">
        <v>1.287</v>
      </c>
      <c r="AF663" s="14"/>
      <c r="AG663" s="14"/>
      <c r="AH663" s="14"/>
    </row>
    <row r="664">
      <c r="A664" s="32" t="str">
        <f t="shared" si="1"/>
        <v>Denmark-Europe2012</v>
      </c>
      <c r="B664" s="32" t="s">
        <v>108</v>
      </c>
      <c r="C664" s="33" t="s">
        <v>53</v>
      </c>
      <c r="D664" s="8" t="s">
        <v>55</v>
      </c>
      <c r="E664" s="12">
        <v>3.15E11</v>
      </c>
      <c r="F664" s="12">
        <f>E664/'HUMAN RESOURCES'!I664</f>
        <v>56334.78385</v>
      </c>
      <c r="G664" s="8">
        <v>0.112</v>
      </c>
      <c r="H664" s="8">
        <v>6304.0</v>
      </c>
      <c r="I664" s="8">
        <v>0.148</v>
      </c>
      <c r="J664" s="34">
        <f t="array" ref="J664:K664">VLOOKUP(A664,ENERGY!$A$2:$F$2692,{5,6},0)</f>
        <v>20252</v>
      </c>
      <c r="K664" s="14">
        <v>55005.0</v>
      </c>
      <c r="L664" s="14">
        <f>J664/'HUMAN RESOURCES'!I664</f>
        <v>0.0036218795</v>
      </c>
      <c r="M664" s="14">
        <f>K664/'HUMAN RESOURCES'!I664</f>
        <v>0.009837126304</v>
      </c>
      <c r="N664" s="34">
        <f t="array" ref="N664:V664">VLOOKUP(A664,'HUMAN RESOURCES'!$A$2:$M$2692,{2,3,4,5,6,7,8,9,10},0)</f>
        <v>0.01</v>
      </c>
      <c r="O664" s="14">
        <v>0.003</v>
      </c>
      <c r="P664" s="14">
        <v>82.0</v>
      </c>
      <c r="Q664" s="14">
        <v>78.0</v>
      </c>
      <c r="R664" s="14">
        <v>0.177</v>
      </c>
      <c r="S664" s="14">
        <v>0.649</v>
      </c>
      <c r="T664" s="14">
        <v>0.175</v>
      </c>
      <c r="U664" s="14">
        <v>5591572.0</v>
      </c>
      <c r="V664" s="14">
        <v>0.871</v>
      </c>
      <c r="W664" s="34">
        <f t="array" ref="W664:X664">VLOOKUP(A664,TOURISM!$A$2:$F$2692,{3,6},0)</f>
        <v>6135000000</v>
      </c>
      <c r="X664" s="35">
        <v>9.6E9</v>
      </c>
      <c r="Y664" s="34">
        <f>X664/'HUMAN RESOURCES'!I664</f>
        <v>1716.869603</v>
      </c>
      <c r="Z664" s="34">
        <f t="array" ref="Z664:AE664">VLOOKUP(A664,BUSINESS!$A$2:$J$2692,{4,5,6,7,8,9},0)</f>
        <v>0.27</v>
      </c>
      <c r="AA664" s="14">
        <v>6.0</v>
      </c>
      <c r="AB664" s="14">
        <v>5.0</v>
      </c>
      <c r="AC664" s="14">
        <v>130.0</v>
      </c>
      <c r="AD664" s="14">
        <v>0.923</v>
      </c>
      <c r="AE664" s="14">
        <v>1.303</v>
      </c>
      <c r="AF664" s="14"/>
      <c r="AG664" s="14"/>
      <c r="AH664" s="14"/>
    </row>
    <row r="665">
      <c r="A665" s="32" t="str">
        <f t="shared" si="1"/>
        <v>Djibouti-Africa2000</v>
      </c>
      <c r="B665" s="32" t="s">
        <v>109</v>
      </c>
      <c r="C665" s="33" t="s">
        <v>40</v>
      </c>
      <c r="D665" s="8" t="s">
        <v>57</v>
      </c>
      <c r="E665" s="12">
        <v>5.51230862E8</v>
      </c>
      <c r="F665" s="12">
        <f>E665/'HUMAN RESOURCES'!I665</f>
        <v>762.5408425</v>
      </c>
      <c r="G665" s="8">
        <v>0.058</v>
      </c>
      <c r="H665" s="8">
        <v>44.0</v>
      </c>
      <c r="I665" s="8">
        <v>0.148</v>
      </c>
      <c r="J665" s="34">
        <f t="array" ref="J665:K665">VLOOKUP(A665,ENERGY!$A$2:$F$2692,{5,6},0)</f>
        <v>14338</v>
      </c>
      <c r="K665" s="14">
        <v>8529.0</v>
      </c>
      <c r="L665" s="14">
        <f>J665/'HUMAN RESOURCES'!I665</f>
        <v>0.01983435862</v>
      </c>
      <c r="M665" s="14">
        <f>K665/'HUMAN RESOURCES'!I665</f>
        <v>0.01179852453</v>
      </c>
      <c r="N665" s="34">
        <f t="array" ref="N665:V665">VLOOKUP(A665,'HUMAN RESOURCES'!$A$2:$M$2692,{2,3,4,5,6,7,8,9,10},0)</f>
        <v>0.03</v>
      </c>
      <c r="O665" s="14">
        <v>0.08</v>
      </c>
      <c r="P665" s="14">
        <v>59.0</v>
      </c>
      <c r="Q665" s="14">
        <v>55.0</v>
      </c>
      <c r="R665" s="14">
        <v>0.414</v>
      </c>
      <c r="S665" s="14">
        <v>0.556</v>
      </c>
      <c r="T665" s="14">
        <v>0.03</v>
      </c>
      <c r="U665" s="14">
        <v>722887.0</v>
      </c>
      <c r="V665" s="14">
        <v>0.765</v>
      </c>
      <c r="W665" s="34">
        <f t="array" ref="W665:X665">VLOOKUP(A665,TOURISM!$A$2:$F$2692,{3,6},0)</f>
        <v>8100000</v>
      </c>
      <c r="X665" s="35">
        <v>1.48E7</v>
      </c>
      <c r="Y665" s="34">
        <f>X665/'HUMAN RESOURCES'!I665</f>
        <v>20.47346266</v>
      </c>
      <c r="Z665" s="34">
        <f t="array" ref="Z665:AE665">VLOOKUP(A665,BUSINESS!$A$2:$J$2692,{4,5,6,7,8,9},0)</f>
        <v>0.489</v>
      </c>
      <c r="AA665" s="14">
        <v>26.0</v>
      </c>
      <c r="AB665" s="14">
        <v>94.0</v>
      </c>
      <c r="AC665" s="14">
        <v>302.0</v>
      </c>
      <c r="AD665" s="14">
        <v>0.002</v>
      </c>
      <c r="AE665" s="14">
        <v>0.58</v>
      </c>
      <c r="AF665" s="14"/>
      <c r="AG665" s="14"/>
      <c r="AH665" s="14"/>
    </row>
    <row r="666">
      <c r="A666" s="32" t="str">
        <f t="shared" si="1"/>
        <v>Djibouti-Africa2001</v>
      </c>
      <c r="B666" s="32" t="s">
        <v>109</v>
      </c>
      <c r="C666" s="33" t="s">
        <v>42</v>
      </c>
      <c r="D666" s="8" t="s">
        <v>57</v>
      </c>
      <c r="E666" s="12">
        <v>5.72417441E8</v>
      </c>
      <c r="F666" s="12">
        <f>E666/'HUMAN RESOURCES'!I666</f>
        <v>780.1451225</v>
      </c>
      <c r="G666" s="8">
        <v>0.054</v>
      </c>
      <c r="H666" s="8">
        <v>41.0</v>
      </c>
      <c r="I666" s="8">
        <v>0.115</v>
      </c>
      <c r="J666" s="34">
        <f t="array" ref="J666:K666">VLOOKUP(A666,ENERGY!$A$2:$F$2692,{5,6},0)</f>
        <v>14338</v>
      </c>
      <c r="K666" s="14">
        <v>8529.0</v>
      </c>
      <c r="L666" s="14">
        <f>J666/'HUMAN RESOURCES'!I666</f>
        <v>0.01954119488</v>
      </c>
      <c r="M666" s="14">
        <f>K666/'HUMAN RESOURCES'!I666</f>
        <v>0.01162413524</v>
      </c>
      <c r="N666" s="34">
        <f t="array" ref="N666:V666">VLOOKUP(A666,'HUMAN RESOURCES'!$A$2:$M$2692,{2,3,4,5,6,7,8,9,10},0)</f>
        <v>0.03</v>
      </c>
      <c r="O666" s="14">
        <v>0.078</v>
      </c>
      <c r="P666" s="14">
        <v>59.0</v>
      </c>
      <c r="Q666" s="14">
        <v>56.0</v>
      </c>
      <c r="R666" s="14">
        <v>0.407</v>
      </c>
      <c r="S666" s="14">
        <v>0.562</v>
      </c>
      <c r="T666" s="14">
        <v>0.031</v>
      </c>
      <c r="U666" s="14">
        <v>733732.0</v>
      </c>
      <c r="V666" s="14">
        <v>0.766</v>
      </c>
      <c r="W666" s="34">
        <f t="array" ref="W666:X666">VLOOKUP(A666,TOURISM!$A$2:$F$2692,{3,6},0)</f>
        <v>8600000</v>
      </c>
      <c r="X666" s="35">
        <v>1.29E7</v>
      </c>
      <c r="Y666" s="34">
        <f>X666/'HUMAN RESOURCES'!I666</f>
        <v>17.58135123</v>
      </c>
      <c r="Z666" s="34">
        <f t="array" ref="Z666:AE666">VLOOKUP(A666,BUSINESS!$A$2:$J$2692,{4,5,6,7,8,9},0)</f>
        <v>0.489</v>
      </c>
      <c r="AA666" s="14">
        <v>26.0</v>
      </c>
      <c r="AB666" s="14">
        <v>94.0</v>
      </c>
      <c r="AC666" s="14">
        <v>302.0</v>
      </c>
      <c r="AD666" s="14">
        <v>0.003</v>
      </c>
      <c r="AE666" s="14">
        <v>0.004</v>
      </c>
      <c r="AF666" s="14"/>
      <c r="AG666" s="14"/>
      <c r="AH666" s="14"/>
    </row>
    <row r="667">
      <c r="A667" s="32" t="str">
        <f t="shared" si="1"/>
        <v>Djibouti-Africa2002</v>
      </c>
      <c r="B667" s="32" t="s">
        <v>109</v>
      </c>
      <c r="C667" s="33" t="s">
        <v>43</v>
      </c>
      <c r="D667" s="8" t="s">
        <v>57</v>
      </c>
      <c r="E667" s="12">
        <v>5.9112204E8</v>
      </c>
      <c r="F667" s="12">
        <f>E667/'HUMAN RESOURCES'!I667</f>
        <v>794.0556718</v>
      </c>
      <c r="G667" s="8">
        <v>0.054</v>
      </c>
      <c r="H667" s="8">
        <v>42.0</v>
      </c>
      <c r="I667" s="8">
        <v>0.113</v>
      </c>
      <c r="J667" s="34">
        <f t="array" ref="J667:K667">VLOOKUP(A667,ENERGY!$A$2:$F$2692,{5,6},0)</f>
        <v>14338</v>
      </c>
      <c r="K667" s="14">
        <v>539.0</v>
      </c>
      <c r="L667" s="14">
        <f>J667/'HUMAN RESOURCES'!I667</f>
        <v>0.01926027022</v>
      </c>
      <c r="M667" s="14">
        <f>K667/'HUMAN RESOURCES'!I667</f>
        <v>0.0007240400089</v>
      </c>
      <c r="N667" s="34">
        <f t="array" ref="N667:V667">VLOOKUP(A667,'HUMAN RESOURCES'!$A$2:$M$2692,{2,3,4,5,6,7,8,9,10},0)</f>
        <v>0.029</v>
      </c>
      <c r="O667" s="14">
        <v>0.076</v>
      </c>
      <c r="P667" s="14">
        <v>59.0</v>
      </c>
      <c r="Q667" s="14">
        <v>56.0</v>
      </c>
      <c r="R667" s="14">
        <v>0.398</v>
      </c>
      <c r="S667" s="14">
        <v>0.57</v>
      </c>
      <c r="T667" s="14">
        <v>0.032</v>
      </c>
      <c r="U667" s="14">
        <v>744434.0</v>
      </c>
      <c r="V667" s="14">
        <v>0.766</v>
      </c>
      <c r="W667" s="34">
        <f t="array" ref="W667:X667">VLOOKUP(A667,TOURISM!$A$2:$F$2692,{3,6},0)</f>
        <v>8900000</v>
      </c>
      <c r="X667" s="35">
        <v>7700000.0</v>
      </c>
      <c r="Y667" s="34">
        <f>X667/'HUMAN RESOURCES'!I667</f>
        <v>10.3434287</v>
      </c>
      <c r="Z667" s="34">
        <f t="array" ref="Z667:AE667">VLOOKUP(A667,BUSINESS!$A$2:$J$2692,{4,5,6,7,8,9},0)</f>
        <v>0.489</v>
      </c>
      <c r="AA667" s="14">
        <v>26.0</v>
      </c>
      <c r="AB667" s="14">
        <v>94.0</v>
      </c>
      <c r="AC667" s="14">
        <v>302.0</v>
      </c>
      <c r="AD667" s="14">
        <v>0.005</v>
      </c>
      <c r="AE667" s="14">
        <v>0.02</v>
      </c>
      <c r="AF667" s="14"/>
      <c r="AG667" s="14"/>
      <c r="AH667" s="14"/>
    </row>
    <row r="668">
      <c r="A668" s="32" t="str">
        <f t="shared" si="1"/>
        <v>Djibouti-Africa2003</v>
      </c>
      <c r="B668" s="32" t="s">
        <v>109</v>
      </c>
      <c r="C668" s="33" t="s">
        <v>44</v>
      </c>
      <c r="D668" s="8" t="s">
        <v>57</v>
      </c>
      <c r="E668" s="12">
        <v>6.22044666E8</v>
      </c>
      <c r="F668" s="12">
        <f>E668/'HUMAN RESOURCES'!I668</f>
        <v>823.8074733</v>
      </c>
      <c r="G668" s="8">
        <v>0.062</v>
      </c>
      <c r="H668" s="8">
        <v>50.0</v>
      </c>
      <c r="I668" s="8">
        <v>0.113</v>
      </c>
      <c r="J668" s="34">
        <f t="array" ref="J668:K668">VLOOKUP(A668,ENERGY!$A$2:$F$2692,{5,6},0)</f>
        <v>14338</v>
      </c>
      <c r="K668" s="14">
        <v>532.0</v>
      </c>
      <c r="L668" s="14">
        <f>J668/'HUMAN RESOURCES'!I668</f>
        <v>0.01898859069</v>
      </c>
      <c r="M668" s="14">
        <f>K668/'HUMAN RESOURCES'!I668</f>
        <v>0.0007045564407</v>
      </c>
      <c r="N668" s="34">
        <f t="array" ref="N668:V668">VLOOKUP(A668,'HUMAN RESOURCES'!$A$2:$M$2692,{2,3,4,5,6,7,8,9,10},0)</f>
        <v>0.029</v>
      </c>
      <c r="O668" s="14">
        <v>0.075</v>
      </c>
      <c r="P668" s="14">
        <v>59.0</v>
      </c>
      <c r="Q668" s="14">
        <v>56.0</v>
      </c>
      <c r="R668" s="14">
        <v>0.39</v>
      </c>
      <c r="S668" s="14">
        <v>0.578</v>
      </c>
      <c r="T668" s="14">
        <v>0.032</v>
      </c>
      <c r="U668" s="14">
        <v>755085.0</v>
      </c>
      <c r="V668" s="14">
        <v>0.767</v>
      </c>
      <c r="W668" s="34">
        <f t="array" ref="W668:X668">VLOOKUP(A668,TOURISM!$A$2:$F$2692,{3,6},0)</f>
        <v>6900000</v>
      </c>
      <c r="X668" s="35">
        <v>9900000.0</v>
      </c>
      <c r="Y668" s="34">
        <f>X668/'HUMAN RESOURCES'!I668</f>
        <v>13.1111067</v>
      </c>
      <c r="Z668" s="34">
        <f t="array" ref="Z668:AE668">VLOOKUP(A668,BUSINESS!$A$2:$J$2692,{4,5,6,7,8,9},0)</f>
        <v>0.489</v>
      </c>
      <c r="AA668" s="14">
        <v>26.0</v>
      </c>
      <c r="AB668" s="14">
        <v>94.0</v>
      </c>
      <c r="AC668" s="14">
        <v>302.0</v>
      </c>
      <c r="AD668" s="14">
        <v>0.006</v>
      </c>
      <c r="AE668" s="14">
        <v>0.03</v>
      </c>
      <c r="AF668" s="14"/>
      <c r="AG668" s="14"/>
      <c r="AH668" s="14"/>
    </row>
    <row r="669">
      <c r="A669" s="32" t="str">
        <f t="shared" si="1"/>
        <v>Djibouti-Africa2004</v>
      </c>
      <c r="B669" s="32" t="s">
        <v>109</v>
      </c>
      <c r="C669" s="33" t="s">
        <v>45</v>
      </c>
      <c r="D669" s="8" t="s">
        <v>57</v>
      </c>
      <c r="E669" s="12">
        <v>6.66072102E8</v>
      </c>
      <c r="F669" s="12">
        <f>E669/'HUMAN RESOURCES'!I669</f>
        <v>869.8001792</v>
      </c>
      <c r="G669" s="8">
        <v>0.068</v>
      </c>
      <c r="H669" s="8">
        <v>57.0</v>
      </c>
      <c r="I669" s="8">
        <v>0.112</v>
      </c>
      <c r="J669" s="34">
        <f t="array" ref="J669:K669">VLOOKUP(A669,ENERGY!$A$2:$F$2692,{5,6},0)</f>
        <v>14338</v>
      </c>
      <c r="K669" s="14">
        <v>524.0</v>
      </c>
      <c r="L669" s="14">
        <f>J669/'HUMAN RESOURCES'!I669</f>
        <v>0.01872349094</v>
      </c>
      <c r="M669" s="14">
        <f>K669/'HUMAN RESOURCES'!I669</f>
        <v>0.0006842732078</v>
      </c>
      <c r="N669" s="34">
        <f t="array" ref="N669:V669">VLOOKUP(A669,'HUMAN RESOURCES'!$A$2:$M$2692,{2,3,4,5,6,7,8,9,10},0)</f>
        <v>0.029</v>
      </c>
      <c r="O669" s="14">
        <v>0.073</v>
      </c>
      <c r="P669" s="14">
        <v>59.0</v>
      </c>
      <c r="Q669" s="14">
        <v>56.0</v>
      </c>
      <c r="R669" s="14">
        <v>0.381</v>
      </c>
      <c r="S669" s="14">
        <v>0.586</v>
      </c>
      <c r="T669" s="14">
        <v>0.033</v>
      </c>
      <c r="U669" s="14">
        <v>765776.0</v>
      </c>
      <c r="V669" s="14">
        <v>0.767</v>
      </c>
      <c r="W669" s="34">
        <f t="array" ref="W669:X669">VLOOKUP(A669,TOURISM!$A$2:$F$2692,{3,6},0)</f>
        <v>6800000</v>
      </c>
      <c r="X669" s="35">
        <v>1.4E7</v>
      </c>
      <c r="Y669" s="34">
        <f>X669/'HUMAN RESOURCES'!I669</f>
        <v>18.28210861</v>
      </c>
      <c r="Z669" s="34">
        <f t="array" ref="Z669:AE669">VLOOKUP(A669,BUSINESS!$A$2:$J$2692,{4,5,6,7,8,9},0)</f>
        <v>0.489</v>
      </c>
      <c r="AA669" s="14">
        <v>26.0</v>
      </c>
      <c r="AB669" s="14">
        <v>94.0</v>
      </c>
      <c r="AC669" s="14">
        <v>302.0</v>
      </c>
      <c r="AD669" s="14">
        <v>0.008</v>
      </c>
      <c r="AE669" s="14">
        <v>0.045</v>
      </c>
      <c r="AF669" s="14"/>
      <c r="AG669" s="14"/>
      <c r="AH669" s="14"/>
    </row>
    <row r="670">
      <c r="A670" s="32" t="str">
        <f t="shared" si="1"/>
        <v>Djibouti-Africa2005</v>
      </c>
      <c r="B670" s="32" t="s">
        <v>109</v>
      </c>
      <c r="C670" s="33" t="s">
        <v>46</v>
      </c>
      <c r="D670" s="8" t="s">
        <v>57</v>
      </c>
      <c r="E670" s="12">
        <v>7.08633195E8</v>
      </c>
      <c r="F670" s="12">
        <f>E670/'HUMAN RESOURCES'!I670</f>
        <v>912.4992049</v>
      </c>
      <c r="G670" s="8">
        <v>0.072</v>
      </c>
      <c r="H670" s="8">
        <v>63.0</v>
      </c>
      <c r="I670" s="8">
        <v>0.112</v>
      </c>
      <c r="J670" s="34">
        <f t="array" ref="J670:K670">VLOOKUP(A670,ENERGY!$A$2:$F$2692,{5,6},0)</f>
        <v>14338</v>
      </c>
      <c r="K670" s="14">
        <v>385.0</v>
      </c>
      <c r="L670" s="14">
        <f>J670/'HUMAN RESOURCES'!I670</f>
        <v>0.01846288558</v>
      </c>
      <c r="M670" s="14">
        <f>K670/'HUMAN RESOURCES'!I670</f>
        <v>0.0004957602838</v>
      </c>
      <c r="N670" s="34">
        <f t="array" ref="N670:V670">VLOOKUP(A670,'HUMAN RESOURCES'!$A$2:$M$2692,{2,3,4,5,6,7,8,9,10},0)</f>
        <v>0.029</v>
      </c>
      <c r="O670" s="14">
        <v>0.071</v>
      </c>
      <c r="P670" s="14">
        <v>59.0</v>
      </c>
      <c r="Q670" s="14">
        <v>57.0</v>
      </c>
      <c r="R670" s="14">
        <v>0.373</v>
      </c>
      <c r="S670" s="14">
        <v>0.594</v>
      </c>
      <c r="T670" s="14">
        <v>0.034</v>
      </c>
      <c r="U670" s="14">
        <v>776585.0</v>
      </c>
      <c r="V670" s="14">
        <v>0.768</v>
      </c>
      <c r="W670" s="34">
        <f t="array" ref="W670:X670">VLOOKUP(A670,TOURISM!$A$2:$F$2692,{3,6},0)</f>
        <v>7100000</v>
      </c>
      <c r="X670" s="35">
        <v>1.44E7</v>
      </c>
      <c r="Y670" s="34">
        <f>X670/'HUMAN RESOURCES'!I670</f>
        <v>18.5427223</v>
      </c>
      <c r="Z670" s="34">
        <f t="array" ref="Z670:AE670">VLOOKUP(A670,BUSINESS!$A$2:$J$2692,{4,5,6,7,8,9},0)</f>
        <v>0.378</v>
      </c>
      <c r="AA670" s="14">
        <v>37.0</v>
      </c>
      <c r="AB670" s="14">
        <v>94.0</v>
      </c>
      <c r="AC670" s="14">
        <v>66.0</v>
      </c>
      <c r="AD670" s="14">
        <v>0.01</v>
      </c>
      <c r="AE670" s="14">
        <v>0.057</v>
      </c>
      <c r="AF670" s="14"/>
      <c r="AG670" s="14"/>
      <c r="AH670" s="14"/>
    </row>
    <row r="671">
      <c r="A671" s="32" t="str">
        <f t="shared" si="1"/>
        <v>Djibouti-Africa2006</v>
      </c>
      <c r="B671" s="32" t="s">
        <v>109</v>
      </c>
      <c r="C671" s="33" t="s">
        <v>47</v>
      </c>
      <c r="D671" s="8" t="s">
        <v>57</v>
      </c>
      <c r="E671" s="12">
        <v>7.68873684E8</v>
      </c>
      <c r="F671" s="12">
        <f>E671/'HUMAN RESOURCES'!I671</f>
        <v>976.2929868</v>
      </c>
      <c r="G671" s="8">
        <v>0.071</v>
      </c>
      <c r="H671" s="8">
        <v>66.0</v>
      </c>
      <c r="I671" s="8">
        <v>0.148</v>
      </c>
      <c r="J671" s="34">
        <f t="array" ref="J671:K671">VLOOKUP(A671,ENERGY!$A$2:$F$2692,{5,6},0)</f>
        <v>133</v>
      </c>
      <c r="K671" s="14">
        <v>458.0</v>
      </c>
      <c r="L671" s="14">
        <f>J671/'HUMAN RESOURCES'!I671</f>
        <v>0.0001688794531</v>
      </c>
      <c r="M671" s="14">
        <f>K671/'HUMAN RESOURCES'!I671</f>
        <v>0.0005815548084</v>
      </c>
      <c r="N671" s="34">
        <f t="array" ref="N671:V671">VLOOKUP(A671,'HUMAN RESOURCES'!$A$2:$M$2692,{2,3,4,5,6,7,8,9,10},0)</f>
        <v>0.029</v>
      </c>
      <c r="O671" s="14">
        <v>0.069</v>
      </c>
      <c r="P671" s="14">
        <v>60.0</v>
      </c>
      <c r="Q671" s="14">
        <v>57.0</v>
      </c>
      <c r="R671" s="14">
        <v>0.365</v>
      </c>
      <c r="S671" s="14">
        <v>0.601</v>
      </c>
      <c r="T671" s="14">
        <v>0.034</v>
      </c>
      <c r="U671" s="14">
        <v>787544.0</v>
      </c>
      <c r="V671" s="14">
        <v>0.768</v>
      </c>
      <c r="W671" s="34">
        <f t="array" ref="W671:X671">VLOOKUP(A671,TOURISM!$A$2:$F$2692,{3,6},0)</f>
        <v>9800000</v>
      </c>
      <c r="X671" s="35">
        <v>1.5E7</v>
      </c>
      <c r="Y671" s="34">
        <f>X671/'HUMAN RESOURCES'!I671</f>
        <v>19.04655486</v>
      </c>
      <c r="Z671" s="34">
        <f t="array" ref="Z671:AE671">VLOOKUP(A671,BUSINESS!$A$2:$J$2692,{4,5,6,7,8,9},0)</f>
        <v>0.378</v>
      </c>
      <c r="AA671" s="14">
        <v>37.0</v>
      </c>
      <c r="AB671" s="14">
        <v>94.0</v>
      </c>
      <c r="AC671" s="14">
        <v>66.0</v>
      </c>
      <c r="AD671" s="14">
        <v>0.013</v>
      </c>
      <c r="AE671" s="14">
        <v>0.057</v>
      </c>
      <c r="AF671" s="14"/>
      <c r="AG671" s="14"/>
      <c r="AH671" s="14"/>
    </row>
    <row r="672">
      <c r="A672" s="32" t="str">
        <f t="shared" si="1"/>
        <v>Djibouti-Africa2007</v>
      </c>
      <c r="B672" s="32" t="s">
        <v>109</v>
      </c>
      <c r="C672" s="33" t="s">
        <v>48</v>
      </c>
      <c r="D672" s="8" t="s">
        <v>57</v>
      </c>
      <c r="E672" s="12">
        <v>8.47918929E8</v>
      </c>
      <c r="F672" s="12">
        <f>E672/'HUMAN RESOURCES'!I672</f>
        <v>1061.637092</v>
      </c>
      <c r="G672" s="8">
        <v>0.077</v>
      </c>
      <c r="H672" s="8">
        <v>78.0</v>
      </c>
      <c r="I672" s="8">
        <v>0.112</v>
      </c>
      <c r="J672" s="34">
        <f t="array" ref="J672:K672">VLOOKUP(A672,ENERGY!$A$2:$F$2692,{5,6},0)</f>
        <v>143</v>
      </c>
      <c r="K672" s="14">
        <v>488.0</v>
      </c>
      <c r="L672" s="14">
        <f>J672/'HUMAN RESOURCES'!I672</f>
        <v>0.0001790431832</v>
      </c>
      <c r="M672" s="14">
        <f>K672/'HUMAN RESOURCES'!I672</f>
        <v>0.0006110005133</v>
      </c>
      <c r="N672" s="34">
        <f t="array" ref="N672:V672">VLOOKUP(A672,'HUMAN RESOURCES'!$A$2:$M$2692,{2,3,4,5,6,7,8,9,10},0)</f>
        <v>0.029</v>
      </c>
      <c r="O672" s="14">
        <v>0.067</v>
      </c>
      <c r="P672" s="14">
        <v>60.0</v>
      </c>
      <c r="Q672" s="14">
        <v>57.0</v>
      </c>
      <c r="R672" s="14">
        <v>0.357</v>
      </c>
      <c r="S672" s="14">
        <v>0.608</v>
      </c>
      <c r="T672" s="14">
        <v>0.035</v>
      </c>
      <c r="U672" s="14">
        <v>798690.0</v>
      </c>
      <c r="V672" s="14">
        <v>0.769</v>
      </c>
      <c r="W672" s="34">
        <f t="array" ref="W672:X672">VLOOKUP(A672,TOURISM!$A$2:$F$2692,{3,6},0)</f>
        <v>6800000</v>
      </c>
      <c r="X672" s="35">
        <v>1.42E7</v>
      </c>
      <c r="Y672" s="34">
        <f>X672/'HUMAN RESOURCES'!I672</f>
        <v>17.7791133</v>
      </c>
      <c r="Z672" s="34">
        <f t="array" ref="Z672:AE672">VLOOKUP(A672,BUSINESS!$A$2:$J$2692,{4,5,6,7,8,9},0)</f>
        <v>0.378</v>
      </c>
      <c r="AA672" s="14">
        <v>37.0</v>
      </c>
      <c r="AB672" s="14">
        <v>94.0</v>
      </c>
      <c r="AC672" s="14">
        <v>66.0</v>
      </c>
      <c r="AD672" s="14">
        <v>0.016</v>
      </c>
      <c r="AE672" s="14">
        <v>0.087</v>
      </c>
      <c r="AF672" s="14"/>
      <c r="AG672" s="14"/>
      <c r="AH672" s="14"/>
    </row>
    <row r="673">
      <c r="A673" s="32" t="str">
        <f t="shared" si="1"/>
        <v>Djibouti-Africa2008</v>
      </c>
      <c r="B673" s="32" t="s">
        <v>109</v>
      </c>
      <c r="C673" s="33" t="s">
        <v>49</v>
      </c>
      <c r="D673" s="8" t="s">
        <v>57</v>
      </c>
      <c r="E673" s="12">
        <v>9.99105339E8</v>
      </c>
      <c r="F673" s="12">
        <f>E673/'HUMAN RESOURCES'!I673</f>
        <v>1233.311121</v>
      </c>
      <c r="G673" s="8">
        <v>0.08</v>
      </c>
      <c r="H673" s="8">
        <v>92.0</v>
      </c>
      <c r="I673" s="8">
        <v>0.116</v>
      </c>
      <c r="J673" s="34">
        <f t="array" ref="J673:K673">VLOOKUP(A673,ENERGY!$A$2:$F$2692,{5,6},0)</f>
        <v>139</v>
      </c>
      <c r="K673" s="14">
        <v>473.0</v>
      </c>
      <c r="L673" s="14">
        <f>J673/'HUMAN RESOURCES'!I673</f>
        <v>0.0001715837551</v>
      </c>
      <c r="M673" s="14">
        <f>K673/'HUMAN RESOURCES'!I673</f>
        <v>0.0005838785335</v>
      </c>
      <c r="N673" s="34">
        <f t="array" ref="N673:V673">VLOOKUP(A673,'HUMAN RESOURCES'!$A$2:$M$2692,{2,3,4,5,6,7,8,9,10},0)</f>
        <v>0.029</v>
      </c>
      <c r="O673" s="14">
        <v>0.066</v>
      </c>
      <c r="P673" s="14">
        <v>61.0</v>
      </c>
      <c r="Q673" s="14">
        <v>58.0</v>
      </c>
      <c r="R673" s="14">
        <v>0.351</v>
      </c>
      <c r="S673" s="14">
        <v>0.614</v>
      </c>
      <c r="T673" s="14">
        <v>0.035</v>
      </c>
      <c r="U673" s="14">
        <v>810100.0</v>
      </c>
      <c r="V673" s="14">
        <v>0.769</v>
      </c>
      <c r="W673" s="34">
        <f t="array" ref="W673:X673">VLOOKUP(A673,TOURISM!$A$2:$F$2692,{3,6},0)</f>
        <v>7800000</v>
      </c>
      <c r="X673" s="35">
        <v>1.55E7</v>
      </c>
      <c r="Y673" s="34">
        <f>X673/'HUMAN RESOURCES'!I673</f>
        <v>19.13344032</v>
      </c>
      <c r="Z673" s="34">
        <f t="array" ref="Z673:AE673">VLOOKUP(A673,BUSINESS!$A$2:$J$2692,{4,5,6,7,8,9},0)</f>
        <v>0.378</v>
      </c>
      <c r="AA673" s="14">
        <v>37.0</v>
      </c>
      <c r="AB673" s="14">
        <v>94.0</v>
      </c>
      <c r="AC673" s="14">
        <v>66.0</v>
      </c>
      <c r="AD673" s="14">
        <v>0.023</v>
      </c>
      <c r="AE673" s="14">
        <v>0.139</v>
      </c>
      <c r="AF673" s="14"/>
      <c r="AG673" s="14"/>
      <c r="AH673" s="14"/>
    </row>
    <row r="674">
      <c r="A674" s="32" t="str">
        <f t="shared" si="1"/>
        <v>Djibouti-Africa2009</v>
      </c>
      <c r="B674" s="32" t="s">
        <v>109</v>
      </c>
      <c r="C674" s="33" t="s">
        <v>50</v>
      </c>
      <c r="D674" s="8" t="s">
        <v>57</v>
      </c>
      <c r="E674" s="12">
        <v>1.198997305E9</v>
      </c>
      <c r="F674" s="12">
        <f>E674/'HUMAN RESOURCES'!I674</f>
        <v>1458.873787</v>
      </c>
      <c r="G674" s="8">
        <v>0.083</v>
      </c>
      <c r="H674" s="8">
        <v>100.0</v>
      </c>
      <c r="I674" s="8">
        <v>0.111</v>
      </c>
      <c r="J674" s="34">
        <f t="array" ref="J674:K674">VLOOKUP(A674,ENERGY!$A$2:$F$2692,{5,6},0)</f>
        <v>14338</v>
      </c>
      <c r="K674" s="14">
        <v>400.0</v>
      </c>
      <c r="L674" s="14">
        <f>J674/'HUMAN RESOURCES'!I674</f>
        <v>0.01744568755</v>
      </c>
      <c r="M674" s="14">
        <f>K674/'HUMAN RESOURCES'!I674</f>
        <v>0.000486697937</v>
      </c>
      <c r="N674" s="34">
        <f t="array" ref="N674:V674">VLOOKUP(A674,'HUMAN RESOURCES'!$A$2:$M$2692,{2,3,4,5,6,7,8,9,10},0)</f>
        <v>0.029</v>
      </c>
      <c r="O674" s="14">
        <v>0.064</v>
      </c>
      <c r="P674" s="14">
        <v>61.0</v>
      </c>
      <c r="Q674" s="14">
        <v>58.0</v>
      </c>
      <c r="R674" s="14">
        <v>0.345</v>
      </c>
      <c r="S674" s="14">
        <v>0.618</v>
      </c>
      <c r="T674" s="14">
        <v>0.036</v>
      </c>
      <c r="U674" s="14">
        <v>821865.0</v>
      </c>
      <c r="V674" s="14">
        <v>0.769</v>
      </c>
      <c r="W674" s="34">
        <f t="array" ref="W674:X674">VLOOKUP(A674,TOURISM!$A$2:$F$2692,{3,6},0)</f>
        <v>16000000</v>
      </c>
      <c r="X674" s="35">
        <v>1.75E7</v>
      </c>
      <c r="Y674" s="34">
        <f>X674/'HUMAN RESOURCES'!I674</f>
        <v>21.29303474</v>
      </c>
      <c r="Z674" s="34">
        <f t="array" ref="Z674:AE674">VLOOKUP(A674,BUSINESS!$A$2:$J$2692,{4,5,6,7,8,9},0)</f>
        <v>0.378</v>
      </c>
      <c r="AA674" s="14">
        <v>37.0</v>
      </c>
      <c r="AB674" s="14">
        <v>94.0</v>
      </c>
      <c r="AC674" s="14">
        <v>66.0</v>
      </c>
      <c r="AD674" s="14">
        <v>0.04</v>
      </c>
      <c r="AE674" s="14">
        <v>0.157</v>
      </c>
      <c r="AF674" s="14"/>
      <c r="AG674" s="14"/>
      <c r="AH674" s="14"/>
    </row>
    <row r="675">
      <c r="A675" s="32" t="str">
        <f t="shared" si="1"/>
        <v>Djibouti-Africa2010</v>
      </c>
      <c r="B675" s="32" t="s">
        <v>109</v>
      </c>
      <c r="C675" s="33" t="s">
        <v>51</v>
      </c>
      <c r="D675" s="8" t="s">
        <v>57</v>
      </c>
      <c r="E675" s="12">
        <v>1.1286117E9</v>
      </c>
      <c r="F675" s="12">
        <f>E675/'HUMAN RESOURCES'!I675</f>
        <v>1353.193028</v>
      </c>
      <c r="G675" s="8">
        <v>0.088</v>
      </c>
      <c r="H675" s="8">
        <v>111.0</v>
      </c>
      <c r="I675" s="8">
        <v>0.103</v>
      </c>
      <c r="J675" s="34">
        <f t="array" ref="J675:K675">VLOOKUP(A675,ENERGY!$A$2:$F$2692,{5,6},0)</f>
        <v>14338</v>
      </c>
      <c r="K675" s="14">
        <v>407.0</v>
      </c>
      <c r="L675" s="14">
        <f>J675/'HUMAN RESOURCES'!I675</f>
        <v>0.01719110446</v>
      </c>
      <c r="M675" s="14">
        <f>K675/'HUMAN RESOURCES'!I675</f>
        <v>0.0004879885281</v>
      </c>
      <c r="N675" s="34">
        <f t="array" ref="N675:V675">VLOOKUP(A675,'HUMAN RESOURCES'!$A$2:$M$2692,{2,3,4,5,6,7,8,9,10},0)</f>
        <v>0.028</v>
      </c>
      <c r="O675" s="14">
        <v>0.062</v>
      </c>
      <c r="P675" s="14">
        <v>62.0</v>
      </c>
      <c r="Q675" s="14">
        <v>59.0</v>
      </c>
      <c r="R675" s="14">
        <v>0.341</v>
      </c>
      <c r="S675" s="14">
        <v>0.622</v>
      </c>
      <c r="T675" s="14">
        <v>0.037</v>
      </c>
      <c r="U675" s="14">
        <v>834036.0</v>
      </c>
      <c r="V675" s="14">
        <v>0.77</v>
      </c>
      <c r="W675" s="34">
        <f t="array" ref="W675:X675">VLOOKUP(A675,TOURISM!$A$2:$F$2692,{3,6},0)</f>
        <v>18000000</v>
      </c>
      <c r="X675" s="35">
        <v>2.05E7</v>
      </c>
      <c r="Y675" s="34">
        <f>X675/'HUMAN RESOURCES'!I675</f>
        <v>24.57927476</v>
      </c>
      <c r="Z675" s="34">
        <f t="array" ref="Z675:AE675">VLOOKUP(A675,BUSINESS!$A$2:$J$2692,{4,5,6,7,8,9},0)</f>
        <v>0.378</v>
      </c>
      <c r="AA675" s="14">
        <v>37.0</v>
      </c>
      <c r="AB675" s="14">
        <v>94.0</v>
      </c>
      <c r="AC675" s="14">
        <v>90.0</v>
      </c>
      <c r="AD675" s="14">
        <v>0.065</v>
      </c>
      <c r="AE675" s="14">
        <v>0.199</v>
      </c>
      <c r="AF675" s="14"/>
      <c r="AG675" s="14"/>
      <c r="AH675" s="14"/>
    </row>
    <row r="676">
      <c r="A676" s="32" t="str">
        <f t="shared" si="1"/>
        <v>Djibouti-Africa2011</v>
      </c>
      <c r="B676" s="32" t="s">
        <v>109</v>
      </c>
      <c r="C676" s="33" t="s">
        <v>52</v>
      </c>
      <c r="D676" s="8" t="s">
        <v>57</v>
      </c>
      <c r="E676" s="12">
        <v>1.239144502E9</v>
      </c>
      <c r="F676" s="12">
        <f>E676/'HUMAN RESOURCES'!I676</f>
        <v>1463.592224</v>
      </c>
      <c r="G676" s="8">
        <v>0.087</v>
      </c>
      <c r="H676" s="8">
        <v>119.0</v>
      </c>
      <c r="I676" s="8">
        <v>0.106</v>
      </c>
      <c r="J676" s="34">
        <f t="array" ref="J676:K676">VLOOKUP(A676,ENERGY!$A$2:$F$2692,{5,6},0)</f>
        <v>14338</v>
      </c>
      <c r="K676" s="14">
        <v>403.0</v>
      </c>
      <c r="L676" s="14">
        <f>J676/'HUMAN RESOURCES'!I676</f>
        <v>0.01693505904</v>
      </c>
      <c r="M676" s="14">
        <f>K676/'HUMAN RESOURCES'!I676</f>
        <v>0.0004759958708</v>
      </c>
      <c r="N676" s="34">
        <f t="array" ref="N676:V676">VLOOKUP(A676,'HUMAN RESOURCES'!$A$2:$M$2692,{2,3,4,5,6,7,8,9,10},0)</f>
        <v>0.028</v>
      </c>
      <c r="O676" s="14">
        <v>0.061</v>
      </c>
      <c r="P676" s="14">
        <v>62.0</v>
      </c>
      <c r="Q676" s="14">
        <v>59.0</v>
      </c>
      <c r="R676" s="14">
        <v>0.339</v>
      </c>
      <c r="S676" s="14">
        <v>0.623</v>
      </c>
      <c r="T676" s="14">
        <v>0.038</v>
      </c>
      <c r="U676" s="14">
        <v>846646.0</v>
      </c>
      <c r="V676" s="14">
        <v>0.771</v>
      </c>
      <c r="W676" s="34">
        <f t="array" ref="W676:X676">VLOOKUP(A676,TOURISM!$A$2:$F$2692,{3,6},0)</f>
        <v>19200000</v>
      </c>
      <c r="X676" s="35">
        <v>3.35E7</v>
      </c>
      <c r="Y676" s="34">
        <f>X676/'HUMAN RESOURCES'!I676</f>
        <v>39.56789496</v>
      </c>
      <c r="Z676" s="34">
        <f t="array" ref="Z676:AE676">VLOOKUP(A676,BUSINESS!$A$2:$J$2692,{4,5,6,7,8,9},0)</f>
        <v>0.378</v>
      </c>
      <c r="AA676" s="14">
        <v>37.0</v>
      </c>
      <c r="AB676" s="14">
        <v>94.0</v>
      </c>
      <c r="AC676" s="14">
        <v>82.0</v>
      </c>
      <c r="AD676" s="14">
        <v>0.07</v>
      </c>
      <c r="AE676" s="14">
        <v>0.228</v>
      </c>
      <c r="AF676" s="14"/>
      <c r="AG676" s="14"/>
      <c r="AH676" s="14"/>
    </row>
    <row r="677">
      <c r="A677" s="32" t="str">
        <f t="shared" si="1"/>
        <v>Djibouti-Africa2012</v>
      </c>
      <c r="B677" s="32" t="s">
        <v>109</v>
      </c>
      <c r="C677" s="33" t="s">
        <v>53</v>
      </c>
      <c r="D677" s="8" t="s">
        <v>57</v>
      </c>
      <c r="E677" s="12">
        <v>1.353632942E9</v>
      </c>
      <c r="F677" s="12">
        <f>E677/'HUMAN RESOURCES'!I677</f>
        <v>1574.628968</v>
      </c>
      <c r="G677" s="8">
        <v>0.088</v>
      </c>
      <c r="H677" s="8">
        <v>129.0</v>
      </c>
      <c r="I677" s="8">
        <v>0.148</v>
      </c>
      <c r="J677" s="34">
        <f t="array" ref="J677:K677">VLOOKUP(A677,ENERGY!$A$2:$F$2692,{5,6},0)</f>
        <v>143</v>
      </c>
      <c r="K677" s="14">
        <v>488.0</v>
      </c>
      <c r="L677" s="14">
        <f>J677/'HUMAN RESOURCES'!I677</f>
        <v>0.000166346382</v>
      </c>
      <c r="M677" s="14">
        <f>K677/'HUMAN RESOURCES'!I677</f>
        <v>0.0005676715694</v>
      </c>
      <c r="N677" s="34">
        <f t="array" ref="N677:V677">VLOOKUP(A677,'HUMAN RESOURCES'!$A$2:$M$2692,{2,3,4,5,6,7,8,9,10},0)</f>
        <v>0.028</v>
      </c>
      <c r="O677" s="14">
        <v>0.059</v>
      </c>
      <c r="P677" s="14">
        <v>63.0</v>
      </c>
      <c r="Q677" s="14">
        <v>60.0</v>
      </c>
      <c r="R677" s="14">
        <v>0.337</v>
      </c>
      <c r="S677" s="14">
        <v>0.624</v>
      </c>
      <c r="T677" s="14">
        <v>0.039</v>
      </c>
      <c r="U677" s="14">
        <v>859652.0</v>
      </c>
      <c r="V677" s="14">
        <v>0.771</v>
      </c>
      <c r="W677" s="34">
        <f t="array" ref="W677:X677">VLOOKUP(A677,TOURISM!$A$2:$F$2692,{3,6},0)</f>
        <v>20500000</v>
      </c>
      <c r="X677" s="35">
        <v>2.96E7</v>
      </c>
      <c r="Y677" s="34">
        <f>X677/'HUMAN RESOURCES'!I677</f>
        <v>34.43253782</v>
      </c>
      <c r="Z677" s="34">
        <f t="array" ref="Z677:AE677">VLOOKUP(A677,BUSINESS!$A$2:$J$2692,{4,5,6,7,8,9},0)</f>
        <v>0.378</v>
      </c>
      <c r="AA677" s="14">
        <v>37.0</v>
      </c>
      <c r="AB677" s="14">
        <v>172.0</v>
      </c>
      <c r="AC677" s="14">
        <v>82.0</v>
      </c>
      <c r="AD677" s="14">
        <v>0.083</v>
      </c>
      <c r="AE677" s="14">
        <v>0.247</v>
      </c>
      <c r="AF677" s="14"/>
      <c r="AG677" s="14"/>
      <c r="AH677" s="14"/>
    </row>
    <row r="678">
      <c r="A678" s="32" t="str">
        <f t="shared" si="1"/>
        <v>Dominica-The Americas2000</v>
      </c>
      <c r="B678" s="32" t="s">
        <v>110</v>
      </c>
      <c r="C678" s="33" t="s">
        <v>40</v>
      </c>
      <c r="D678" s="8" t="s">
        <v>63</v>
      </c>
      <c r="E678" s="12">
        <v>3.24463833E8</v>
      </c>
      <c r="F678" s="12">
        <f>E678/'HUMAN RESOURCES'!I678</f>
        <v>4656.551228</v>
      </c>
      <c r="G678" s="8">
        <v>0.05</v>
      </c>
      <c r="H678" s="8">
        <v>231.0</v>
      </c>
      <c r="I678" s="8">
        <v>0.117</v>
      </c>
      <c r="J678" s="34">
        <f t="array" ref="J678:K678">VLOOKUP(A678,ENERGY!$A$2:$F$2692,{5,6},0)</f>
        <v>14338</v>
      </c>
      <c r="K678" s="14">
        <v>8529.0</v>
      </c>
      <c r="L678" s="14">
        <f>J678/'HUMAN RESOURCES'!I678</f>
        <v>0.2057721839</v>
      </c>
      <c r="M678" s="14">
        <f>K678/'HUMAN RESOURCES'!I678</f>
        <v>0.1224041677</v>
      </c>
      <c r="N678" s="34">
        <f t="array" ref="N678:V678">VLOOKUP(A678,'HUMAN RESOURCES'!$A$2:$M$2692,{2,3,4,5,6,7,8,9,10},0)</f>
        <v>0.02276399689</v>
      </c>
      <c r="O678" s="14">
        <v>0.014</v>
      </c>
      <c r="P678" s="14">
        <v>71.0</v>
      </c>
      <c r="Q678" s="14">
        <v>66.0</v>
      </c>
      <c r="R678" s="14">
        <v>0.0303</v>
      </c>
      <c r="S678" s="14">
        <v>0.623</v>
      </c>
      <c r="T678" s="14">
        <v>0.073</v>
      </c>
      <c r="U678" s="14">
        <v>69679.0</v>
      </c>
      <c r="V678" s="14">
        <v>0.653</v>
      </c>
      <c r="W678" s="34">
        <f t="array" ref="W678:X678">VLOOKUP(A678,TOURISM!$A$2:$F$2692,{3,6},0)</f>
        <v>48000000</v>
      </c>
      <c r="X678" s="35">
        <v>9000000.0</v>
      </c>
      <c r="Y678" s="34">
        <f>X678/'HUMAN RESOURCES'!I678</f>
        <v>129.1637366</v>
      </c>
      <c r="Z678" s="34">
        <f t="array" ref="Z678:AE678">VLOOKUP(A678,BUSINESS!$A$2:$J$2692,{4,5,6,7,8,9},0)</f>
        <v>0.489</v>
      </c>
      <c r="AA678" s="14">
        <v>26.0</v>
      </c>
      <c r="AB678" s="14">
        <v>94.0</v>
      </c>
      <c r="AC678" s="14">
        <v>302.0</v>
      </c>
      <c r="AD678" s="14">
        <v>0.088</v>
      </c>
      <c r="AE678" s="14">
        <v>0.017</v>
      </c>
      <c r="AF678" s="14"/>
      <c r="AG678" s="14"/>
      <c r="AH678" s="14"/>
    </row>
    <row r="679">
      <c r="A679" s="32" t="str">
        <f t="shared" si="1"/>
        <v>Dominica-The Americas2001</v>
      </c>
      <c r="B679" s="32" t="s">
        <v>110</v>
      </c>
      <c r="C679" s="33" t="s">
        <v>42</v>
      </c>
      <c r="D679" s="8" t="s">
        <v>63</v>
      </c>
      <c r="E679" s="12">
        <v>3.3094985E8</v>
      </c>
      <c r="F679" s="12">
        <f>E679/'HUMAN RESOURCES'!I679</f>
        <v>4750.93095</v>
      </c>
      <c r="G679" s="8">
        <v>0.05</v>
      </c>
      <c r="H679" s="8">
        <v>236.0</v>
      </c>
      <c r="I679" s="8">
        <v>0.111</v>
      </c>
      <c r="J679" s="34">
        <f t="array" ref="J679:K679">VLOOKUP(A679,ENERGY!$A$2:$F$2692,{5,6},0)</f>
        <v>14338</v>
      </c>
      <c r="K679" s="14">
        <v>8529.0</v>
      </c>
      <c r="L679" s="14">
        <f>J679/'HUMAN RESOURCES'!I679</f>
        <v>0.2058283089</v>
      </c>
      <c r="M679" s="14">
        <f>K679/'HUMAN RESOURCES'!I679</f>
        <v>0.1224375538</v>
      </c>
      <c r="N679" s="34">
        <f t="array" ref="N679:V679">VLOOKUP(A679,'HUMAN RESOURCES'!$A$2:$M$2692,{2,3,4,5,6,7,8,9,10},0)</f>
        <v>0.02276399689</v>
      </c>
      <c r="O679" s="14">
        <v>0.013</v>
      </c>
      <c r="P679" s="14">
        <v>71.0</v>
      </c>
      <c r="Q679" s="14">
        <v>66.0</v>
      </c>
      <c r="R679" s="14">
        <v>0.0303</v>
      </c>
      <c r="S679" s="14">
        <v>0.623</v>
      </c>
      <c r="T679" s="14">
        <v>0.073</v>
      </c>
      <c r="U679" s="14">
        <v>69660.0</v>
      </c>
      <c r="V679" s="14">
        <v>0.654</v>
      </c>
      <c r="W679" s="34">
        <f t="array" ref="W679:X679">VLOOKUP(A679,TOURISM!$A$2:$F$2692,{3,6},0)</f>
        <v>46000000</v>
      </c>
      <c r="X679" s="35">
        <v>9000000.0</v>
      </c>
      <c r="Y679" s="34">
        <f>X679/'HUMAN RESOURCES'!I679</f>
        <v>129.1989664</v>
      </c>
      <c r="Z679" s="34">
        <f t="array" ref="Z679:AE679">VLOOKUP(A679,BUSINESS!$A$2:$J$2692,{4,5,6,7,8,9},0)</f>
        <v>0.489</v>
      </c>
      <c r="AA679" s="14">
        <v>26.0</v>
      </c>
      <c r="AB679" s="14">
        <v>94.0</v>
      </c>
      <c r="AC679" s="14">
        <v>302.0</v>
      </c>
      <c r="AD679" s="14">
        <v>0.132</v>
      </c>
      <c r="AE679" s="14">
        <v>0.111</v>
      </c>
      <c r="AF679" s="14"/>
      <c r="AG679" s="14"/>
      <c r="AH679" s="14"/>
    </row>
    <row r="680">
      <c r="A680" s="32" t="str">
        <f t="shared" si="1"/>
        <v>Dominica-The Americas2002</v>
      </c>
      <c r="B680" s="32" t="s">
        <v>110</v>
      </c>
      <c r="C680" s="33" t="s">
        <v>43</v>
      </c>
      <c r="D680" s="8" t="s">
        <v>63</v>
      </c>
      <c r="E680" s="12">
        <v>3.26998081E8</v>
      </c>
      <c r="F680" s="12">
        <f>E680/'HUMAN RESOURCES'!I680</f>
        <v>4684.383592</v>
      </c>
      <c r="G680" s="8">
        <v>0.051</v>
      </c>
      <c r="H680" s="8">
        <v>237.0</v>
      </c>
      <c r="I680" s="8">
        <v>0.11</v>
      </c>
      <c r="J680" s="34">
        <f t="array" ref="J680:K680">VLOOKUP(A680,ENERGY!$A$2:$F$2692,{5,6},0)</f>
        <v>14338</v>
      </c>
      <c r="K680" s="14">
        <v>136.0</v>
      </c>
      <c r="L680" s="14">
        <f>J680/'HUMAN RESOURCES'!I680</f>
        <v>0.2053978168</v>
      </c>
      <c r="M680" s="14">
        <f>K680/'HUMAN RESOURCES'!I680</f>
        <v>0.001948256597</v>
      </c>
      <c r="N680" s="34">
        <f t="array" ref="N680:V680">VLOOKUP(A680,'HUMAN RESOURCES'!$A$2:$M$2692,{2,3,4,5,6,7,8,9,10},0)</f>
        <v>0.015</v>
      </c>
      <c r="O680" s="14">
        <v>0.013</v>
      </c>
      <c r="P680" s="14">
        <v>79.0</v>
      </c>
      <c r="Q680" s="14">
        <v>75.0</v>
      </c>
      <c r="R680" s="14">
        <v>0.0303</v>
      </c>
      <c r="S680" s="14">
        <v>0.623</v>
      </c>
      <c r="T680" s="14">
        <v>0.073</v>
      </c>
      <c r="U680" s="14">
        <v>69806.0</v>
      </c>
      <c r="V680" s="14">
        <v>0.657</v>
      </c>
      <c r="W680" s="34">
        <f t="array" ref="W680:X680">VLOOKUP(A680,TOURISM!$A$2:$F$2692,{3,6},0)</f>
        <v>46000000</v>
      </c>
      <c r="X680" s="35">
        <v>9000000.0</v>
      </c>
      <c r="Y680" s="34">
        <f>X680/'HUMAN RESOURCES'!I680</f>
        <v>128.9287454</v>
      </c>
      <c r="Z680" s="34">
        <f t="array" ref="Z680:AE680">VLOOKUP(A680,BUSINESS!$A$2:$J$2692,{4,5,6,7,8,9},0)</f>
        <v>0.489</v>
      </c>
      <c r="AA680" s="14">
        <v>26.0</v>
      </c>
      <c r="AB680" s="14">
        <v>94.0</v>
      </c>
      <c r="AC680" s="14">
        <v>302.0</v>
      </c>
      <c r="AD680" s="14">
        <v>0.184</v>
      </c>
      <c r="AE680" s="14">
        <v>0.174</v>
      </c>
      <c r="AF680" s="14"/>
      <c r="AG680" s="14"/>
      <c r="AH680" s="14"/>
    </row>
    <row r="681">
      <c r="A681" s="32" t="str">
        <f t="shared" si="1"/>
        <v>Dominica-The Americas2003</v>
      </c>
      <c r="B681" s="32" t="s">
        <v>110</v>
      </c>
      <c r="C681" s="33" t="s">
        <v>44</v>
      </c>
      <c r="D681" s="8" t="s">
        <v>63</v>
      </c>
      <c r="E681" s="12">
        <v>3.40803913E8</v>
      </c>
      <c r="F681" s="12">
        <f>E681/'HUMAN RESOURCES'!I681</f>
        <v>4864.596663</v>
      </c>
      <c r="G681" s="8">
        <v>0.049</v>
      </c>
      <c r="H681" s="8">
        <v>240.0</v>
      </c>
      <c r="I681" s="8">
        <v>0.115</v>
      </c>
      <c r="J681" s="34">
        <f t="array" ref="J681:K681">VLOOKUP(A681,ENERGY!$A$2:$F$2692,{5,6},0)</f>
        <v>14338</v>
      </c>
      <c r="K681" s="14">
        <v>128.0</v>
      </c>
      <c r="L681" s="14">
        <f>J681/'HUMAN RESOURCES'!I681</f>
        <v>0.2046589968</v>
      </c>
      <c r="M681" s="14">
        <f>K681/'HUMAN RESOURCES'!I681</f>
        <v>0.001827057581</v>
      </c>
      <c r="N681" s="34">
        <f t="array" ref="N681:V681">VLOOKUP(A681,'HUMAN RESOURCES'!$A$2:$M$2692,{2,3,4,5,6,7,8,9,10},0)</f>
        <v>0.02276399689</v>
      </c>
      <c r="O681" s="14">
        <v>0.013</v>
      </c>
      <c r="P681" s="14">
        <v>71.0</v>
      </c>
      <c r="Q681" s="14">
        <v>66.0</v>
      </c>
      <c r="R681" s="14">
        <v>0.0303</v>
      </c>
      <c r="S681" s="14">
        <v>0.623</v>
      </c>
      <c r="T681" s="14">
        <v>0.073</v>
      </c>
      <c r="U681" s="14">
        <v>70058.0</v>
      </c>
      <c r="V681" s="14">
        <v>0.66</v>
      </c>
      <c r="W681" s="34">
        <f t="array" ref="W681:X681">VLOOKUP(A681,TOURISM!$A$2:$F$2692,{3,6},0)</f>
        <v>52000000</v>
      </c>
      <c r="X681" s="35">
        <v>9000000.0</v>
      </c>
      <c r="Y681" s="34">
        <f>X681/'HUMAN RESOURCES'!I681</f>
        <v>128.4649862</v>
      </c>
      <c r="Z681" s="34">
        <f t="array" ref="Z681:AE681">VLOOKUP(A681,BUSINESS!$A$2:$J$2692,{4,5,6,7,8,9},0)</f>
        <v>0.489</v>
      </c>
      <c r="AA681" s="14">
        <v>26.0</v>
      </c>
      <c r="AB681" s="14">
        <v>94.0</v>
      </c>
      <c r="AC681" s="14">
        <v>302.0</v>
      </c>
      <c r="AD681" s="14">
        <v>0.236</v>
      </c>
      <c r="AE681" s="14">
        <v>0.34</v>
      </c>
      <c r="AF681" s="14"/>
      <c r="AG681" s="14"/>
      <c r="AH681" s="14"/>
    </row>
    <row r="682">
      <c r="A682" s="32" t="str">
        <f t="shared" si="1"/>
        <v>Dominica-The Americas2004</v>
      </c>
      <c r="B682" s="32" t="s">
        <v>110</v>
      </c>
      <c r="C682" s="33" t="s">
        <v>45</v>
      </c>
      <c r="D682" s="8" t="s">
        <v>63</v>
      </c>
      <c r="E682" s="12">
        <v>3.66976849E8</v>
      </c>
      <c r="F682" s="12">
        <f>E682/'HUMAN RESOURCES'!I682</f>
        <v>5218.298599</v>
      </c>
      <c r="G682" s="8">
        <v>0.047</v>
      </c>
      <c r="H682" s="8">
        <v>243.0</v>
      </c>
      <c r="I682" s="8">
        <v>0.089</v>
      </c>
      <c r="J682" s="34">
        <f t="array" ref="J682:K682">VLOOKUP(A682,ENERGY!$A$2:$F$2692,{5,6},0)</f>
        <v>14338</v>
      </c>
      <c r="K682" s="14">
        <v>128.0</v>
      </c>
      <c r="L682" s="14">
        <f>J682/'HUMAN RESOURCES'!I682</f>
        <v>0.2038819765</v>
      </c>
      <c r="M682" s="14">
        <f>K682/'HUMAN RESOURCES'!I682</f>
        <v>0.001820120867</v>
      </c>
      <c r="N682" s="34">
        <f t="array" ref="N682:V682">VLOOKUP(A682,'HUMAN RESOURCES'!$A$2:$M$2692,{2,3,4,5,6,7,8,9,10},0)</f>
        <v>0.02276399689</v>
      </c>
      <c r="O682" s="14">
        <v>0.013</v>
      </c>
      <c r="P682" s="14">
        <v>71.0</v>
      </c>
      <c r="Q682" s="14">
        <v>66.0</v>
      </c>
      <c r="R682" s="14">
        <v>0.0303</v>
      </c>
      <c r="S682" s="14">
        <v>0.623</v>
      </c>
      <c r="T682" s="14">
        <v>0.073</v>
      </c>
      <c r="U682" s="14">
        <v>70325.0</v>
      </c>
      <c r="V682" s="14">
        <v>0.663</v>
      </c>
      <c r="W682" s="34">
        <f t="array" ref="W682:X682">VLOOKUP(A682,TOURISM!$A$2:$F$2692,{3,6},0)</f>
        <v>61000000</v>
      </c>
      <c r="X682" s="35">
        <v>9000000.0</v>
      </c>
      <c r="Y682" s="34">
        <f>X682/'HUMAN RESOURCES'!I682</f>
        <v>127.9772485</v>
      </c>
      <c r="Z682" s="34">
        <f t="array" ref="Z682:AE682">VLOOKUP(A682,BUSINESS!$A$2:$J$2692,{4,5,6,7,8,9},0)</f>
        <v>0.489</v>
      </c>
      <c r="AA682" s="14">
        <v>26.0</v>
      </c>
      <c r="AB682" s="14">
        <v>94.0</v>
      </c>
      <c r="AC682" s="14">
        <v>302.0</v>
      </c>
      <c r="AD682" s="14">
        <v>0.303</v>
      </c>
      <c r="AE682" s="14">
        <v>0.595</v>
      </c>
      <c r="AF682" s="14"/>
      <c r="AG682" s="14"/>
      <c r="AH682" s="14"/>
    </row>
    <row r="683">
      <c r="A683" s="32" t="str">
        <f t="shared" si="1"/>
        <v>Dominica-The Americas2005</v>
      </c>
      <c r="B683" s="32" t="s">
        <v>110</v>
      </c>
      <c r="C683" s="33" t="s">
        <v>46</v>
      </c>
      <c r="D683" s="8" t="s">
        <v>63</v>
      </c>
      <c r="E683" s="12">
        <v>3.61615918E8</v>
      </c>
      <c r="F683" s="12">
        <f>E683/'HUMAN RESOURCES'!I683</f>
        <v>5126.249865</v>
      </c>
      <c r="G683" s="8">
        <v>0.05</v>
      </c>
      <c r="H683" s="8">
        <v>255.0</v>
      </c>
      <c r="I683" s="8">
        <v>0.099</v>
      </c>
      <c r="J683" s="34">
        <f t="array" ref="J683:K683">VLOOKUP(A683,ENERGY!$A$2:$F$2692,{5,6},0)</f>
        <v>14338</v>
      </c>
      <c r="K683" s="14">
        <v>114.0</v>
      </c>
      <c r="L683" s="14">
        <f>J683/'HUMAN RESOURCES'!I683</f>
        <v>0.2032547986</v>
      </c>
      <c r="M683" s="14">
        <f>K683/'HUMAN RESOURCES'!I683</f>
        <v>0.001616058518</v>
      </c>
      <c r="N683" s="34">
        <f t="array" ref="N683:V683">VLOOKUP(A683,'HUMAN RESOURCES'!$A$2:$M$2692,{2,3,4,5,6,7,8,9,10},0)</f>
        <v>0.02276399689</v>
      </c>
      <c r="O683" s="14">
        <v>0.012</v>
      </c>
      <c r="P683" s="14">
        <v>71.0</v>
      </c>
      <c r="Q683" s="14">
        <v>66.0</v>
      </c>
      <c r="R683" s="14">
        <v>0.0303</v>
      </c>
      <c r="S683" s="14">
        <v>0.623</v>
      </c>
      <c r="T683" s="14">
        <v>0.073</v>
      </c>
      <c r="U683" s="14">
        <v>70542.0</v>
      </c>
      <c r="V683" s="14">
        <v>0.666</v>
      </c>
      <c r="W683" s="34">
        <f t="array" ref="W683:X683">VLOOKUP(A683,TOURISM!$A$2:$F$2692,{3,6},0)</f>
        <v>57000000</v>
      </c>
      <c r="X683" s="35">
        <v>1.0E7</v>
      </c>
      <c r="Y683" s="34">
        <f>X683/'HUMAN RESOURCES'!I683</f>
        <v>141.7595192</v>
      </c>
      <c r="Z683" s="34">
        <f t="array" ref="Z683:AE683">VLOOKUP(A683,BUSINESS!$A$2:$J$2692,{4,5,6,7,8,9},0)</f>
        <v>0.37</v>
      </c>
      <c r="AA683" s="14">
        <v>14.0</v>
      </c>
      <c r="AB683" s="14">
        <v>94.0</v>
      </c>
      <c r="AC683" s="14">
        <v>147.0</v>
      </c>
      <c r="AD683" s="14">
        <v>0.385</v>
      </c>
      <c r="AE683" s="14">
        <v>0.737</v>
      </c>
      <c r="AF683" s="14"/>
      <c r="AG683" s="14"/>
      <c r="AH683" s="14"/>
    </row>
    <row r="684">
      <c r="A684" s="32" t="str">
        <f t="shared" si="1"/>
        <v>Dominica-The Americas2006</v>
      </c>
      <c r="B684" s="32" t="s">
        <v>110</v>
      </c>
      <c r="C684" s="33" t="s">
        <v>47</v>
      </c>
      <c r="D684" s="8" t="s">
        <v>63</v>
      </c>
      <c r="E684" s="12">
        <v>3.8229914E8</v>
      </c>
      <c r="F684" s="12">
        <f>E684/'HUMAN RESOURCES'!I684</f>
        <v>5408.107795</v>
      </c>
      <c r="G684" s="8">
        <v>0.05</v>
      </c>
      <c r="H684" s="8">
        <v>271.0</v>
      </c>
      <c r="I684" s="8">
        <v>0.095</v>
      </c>
      <c r="J684" s="34">
        <f t="array" ref="J684:K684">VLOOKUP(A684,ENERGY!$A$2:$F$2692,{5,6},0)</f>
        <v>39</v>
      </c>
      <c r="K684" s="14">
        <v>110.0</v>
      </c>
      <c r="L684" s="14">
        <f>J684/'HUMAN RESOURCES'!I684</f>
        <v>0.0005517046258</v>
      </c>
      <c r="M684" s="14">
        <f>K684/'HUMAN RESOURCES'!I684</f>
        <v>0.00155608997</v>
      </c>
      <c r="N684" s="34">
        <f t="array" ref="N684:V684">VLOOKUP(A684,'HUMAN RESOURCES'!$A$2:$M$2692,{2,3,4,5,6,7,8,9,10},0)</f>
        <v>0.015</v>
      </c>
      <c r="O684" s="14">
        <v>0.012</v>
      </c>
      <c r="P684" s="14">
        <v>71.0</v>
      </c>
      <c r="Q684" s="14">
        <v>66.0</v>
      </c>
      <c r="R684" s="14">
        <v>0.0303</v>
      </c>
      <c r="S684" s="14">
        <v>0.623</v>
      </c>
      <c r="T684" s="14">
        <v>0.073</v>
      </c>
      <c r="U684" s="14">
        <v>70690.0</v>
      </c>
      <c r="V684" s="14">
        <v>0.669</v>
      </c>
      <c r="W684" s="34">
        <f t="array" ref="W684:X684">VLOOKUP(A684,TOURISM!$A$2:$F$2692,{3,6},0)</f>
        <v>72000000</v>
      </c>
      <c r="X684" s="35">
        <v>1.0E7</v>
      </c>
      <c r="Y684" s="34">
        <f>X684/'HUMAN RESOURCES'!I684</f>
        <v>141.4627246</v>
      </c>
      <c r="Z684" s="34">
        <f t="array" ref="Z684:AE684">VLOOKUP(A684,BUSINESS!$A$2:$J$2692,{4,5,6,7,8,9},0)</f>
        <v>0.37</v>
      </c>
      <c r="AA684" s="14">
        <v>14.0</v>
      </c>
      <c r="AB684" s="14">
        <v>94.0</v>
      </c>
      <c r="AC684" s="14">
        <v>147.0</v>
      </c>
      <c r="AD684" s="14">
        <v>0.394</v>
      </c>
      <c r="AE684" s="14">
        <v>1.011</v>
      </c>
      <c r="AF684" s="14"/>
      <c r="AG684" s="14"/>
      <c r="AH684" s="14"/>
    </row>
    <row r="685">
      <c r="A685" s="32" t="str">
        <f t="shared" si="1"/>
        <v>Dominica-The Americas2007</v>
      </c>
      <c r="B685" s="32" t="s">
        <v>110</v>
      </c>
      <c r="C685" s="33" t="s">
        <v>48</v>
      </c>
      <c r="D685" s="8" t="s">
        <v>63</v>
      </c>
      <c r="E685" s="12">
        <v>4.12592593E8</v>
      </c>
      <c r="F685" s="12">
        <f>E685/'HUMAN RESOURCES'!I685</f>
        <v>5827.990578</v>
      </c>
      <c r="G685" s="8">
        <v>0.051</v>
      </c>
      <c r="H685" s="8">
        <v>298.0</v>
      </c>
      <c r="I685" s="8">
        <v>0.092</v>
      </c>
      <c r="J685" s="34">
        <f t="array" ref="J685:K685">VLOOKUP(A685,ENERGY!$A$2:$F$2692,{5,6},0)</f>
        <v>43</v>
      </c>
      <c r="K685" s="14">
        <v>150.0</v>
      </c>
      <c r="L685" s="14">
        <f>J685/'HUMAN RESOURCES'!I685</f>
        <v>0.0006073875274</v>
      </c>
      <c r="M685" s="14">
        <f>K685/'HUMAN RESOURCES'!I685</f>
        <v>0.0021187937</v>
      </c>
      <c r="N685" s="34">
        <f t="array" ref="N685:V685">VLOOKUP(A685,'HUMAN RESOURCES'!$A$2:$M$2692,{2,3,4,5,6,7,8,9,10},0)</f>
        <v>0.02276399689</v>
      </c>
      <c r="O685" s="14">
        <v>0.012</v>
      </c>
      <c r="P685" s="14">
        <v>71.0</v>
      </c>
      <c r="Q685" s="14">
        <v>66.0</v>
      </c>
      <c r="R685" s="14">
        <v>0.0303</v>
      </c>
      <c r="S685" s="14">
        <v>0.623</v>
      </c>
      <c r="T685" s="14">
        <v>0.073</v>
      </c>
      <c r="U685" s="14">
        <v>70795.0</v>
      </c>
      <c r="V685" s="14">
        <v>0.672</v>
      </c>
      <c r="W685" s="34">
        <f t="array" ref="W685:X685">VLOOKUP(A685,TOURISM!$A$2:$F$2692,{3,6},0)</f>
        <v>74000000</v>
      </c>
      <c r="X685" s="35">
        <v>1.1E7</v>
      </c>
      <c r="Y685" s="34">
        <f>X685/'HUMAN RESOURCES'!I685</f>
        <v>155.3782047</v>
      </c>
      <c r="Z685" s="34">
        <f t="array" ref="Z685:AE685">VLOOKUP(A685,BUSINESS!$A$2:$J$2692,{4,5,6,7,8,9},0)</f>
        <v>0.37</v>
      </c>
      <c r="AA685" s="14">
        <v>14.0</v>
      </c>
      <c r="AB685" s="14">
        <v>94.0</v>
      </c>
      <c r="AC685" s="14">
        <v>147.0</v>
      </c>
      <c r="AD685" s="14">
        <v>0.403</v>
      </c>
      <c r="AE685" s="14">
        <v>1.257</v>
      </c>
      <c r="AF685" s="14"/>
      <c r="AG685" s="14"/>
      <c r="AH685" s="14"/>
    </row>
    <row r="686">
      <c r="A686" s="32" t="str">
        <f t="shared" si="1"/>
        <v>Dominica-The Americas2008</v>
      </c>
      <c r="B686" s="32" t="s">
        <v>110</v>
      </c>
      <c r="C686" s="33" t="s">
        <v>49</v>
      </c>
      <c r="D686" s="8" t="s">
        <v>63</v>
      </c>
      <c r="E686" s="12">
        <v>4.52222222E8</v>
      </c>
      <c r="F686" s="12">
        <f>E686/'HUMAN RESOURCES'!I686</f>
        <v>6379.840328</v>
      </c>
      <c r="G686" s="8">
        <v>0.049</v>
      </c>
      <c r="H686" s="8">
        <v>316.0</v>
      </c>
      <c r="I686" s="8">
        <v>0.091</v>
      </c>
      <c r="J686" s="34">
        <f t="array" ref="J686:K686">VLOOKUP(A686,ENERGY!$A$2:$F$2692,{5,6},0)</f>
        <v>41</v>
      </c>
      <c r="K686" s="14">
        <v>114.0</v>
      </c>
      <c r="L686" s="14">
        <f>J686/'HUMAN RESOURCES'!I686</f>
        <v>0.0005784179564</v>
      </c>
      <c r="M686" s="14">
        <f>K686/'HUMAN RESOURCES'!I686</f>
        <v>0.001608284074</v>
      </c>
      <c r="N686" s="34">
        <f t="array" ref="N686:V686">VLOOKUP(A686,'HUMAN RESOURCES'!$A$2:$M$2692,{2,3,4,5,6,7,8,9,10},0)</f>
        <v>0.02276399689</v>
      </c>
      <c r="O686" s="14">
        <v>0.012</v>
      </c>
      <c r="P686" s="14">
        <v>71.0</v>
      </c>
      <c r="Q686" s="14">
        <v>66.0</v>
      </c>
      <c r="R686" s="14">
        <v>0.0303</v>
      </c>
      <c r="S686" s="14">
        <v>0.623</v>
      </c>
      <c r="T686" s="14">
        <v>0.073</v>
      </c>
      <c r="U686" s="14">
        <v>70883.0</v>
      </c>
      <c r="V686" s="14">
        <v>0.675</v>
      </c>
      <c r="W686" s="34">
        <f t="array" ref="W686:X686">VLOOKUP(A686,TOURISM!$A$2:$F$2692,{3,6},0)</f>
        <v>76000000</v>
      </c>
      <c r="X686" s="35">
        <v>1.1E7</v>
      </c>
      <c r="Y686" s="34">
        <f>X686/'HUMAN RESOURCES'!I686</f>
        <v>155.1853054</v>
      </c>
      <c r="Z686" s="34">
        <f t="array" ref="Z686:AE686">VLOOKUP(A686,BUSINESS!$A$2:$J$2692,{4,5,6,7,8,9},0)</f>
        <v>0.37</v>
      </c>
      <c r="AA686" s="14">
        <v>13.0</v>
      </c>
      <c r="AB686" s="14">
        <v>94.0</v>
      </c>
      <c r="AC686" s="14">
        <v>117.0</v>
      </c>
      <c r="AD686" s="14">
        <v>0.412</v>
      </c>
      <c r="AE686" s="14">
        <v>1.284</v>
      </c>
      <c r="AF686" s="14"/>
      <c r="AG686" s="14"/>
      <c r="AH686" s="14"/>
    </row>
    <row r="687">
      <c r="A687" s="32" t="str">
        <f t="shared" si="1"/>
        <v>Dominica-The Americas2009</v>
      </c>
      <c r="B687" s="32" t="s">
        <v>110</v>
      </c>
      <c r="C687" s="33" t="s">
        <v>50</v>
      </c>
      <c r="D687" s="8" t="s">
        <v>63</v>
      </c>
      <c r="E687" s="12">
        <v>4.82592593E8</v>
      </c>
      <c r="F687" s="12">
        <f>E687/'HUMAN RESOURCES'!I687</f>
        <v>6797.46173</v>
      </c>
      <c r="G687" s="8">
        <v>0.05</v>
      </c>
      <c r="H687" s="8">
        <v>342.0</v>
      </c>
      <c r="I687" s="8">
        <v>0.1</v>
      </c>
      <c r="J687" s="34">
        <f t="array" ref="J687:K687">VLOOKUP(A687,ENERGY!$A$2:$F$2692,{5,6},0)</f>
        <v>14338</v>
      </c>
      <c r="K687" s="14">
        <v>103.0</v>
      </c>
      <c r="L687" s="14">
        <f>J687/'HUMAN RESOURCES'!I687</f>
        <v>0.2019550397</v>
      </c>
      <c r="M687" s="14">
        <f>K687/'HUMAN RESOURCES'!I687</f>
        <v>0.00145078596</v>
      </c>
      <c r="N687" s="34">
        <f t="array" ref="N687:V687">VLOOKUP(A687,'HUMAN RESOURCES'!$A$2:$M$2692,{2,3,4,5,6,7,8,9,10},0)</f>
        <v>0.02276399689</v>
      </c>
      <c r="O687" s="14">
        <v>0.011</v>
      </c>
      <c r="P687" s="14">
        <v>71.0</v>
      </c>
      <c r="Q687" s="14">
        <v>66.0</v>
      </c>
      <c r="R687" s="14">
        <v>0.0303</v>
      </c>
      <c r="S687" s="14">
        <v>0.623</v>
      </c>
      <c r="T687" s="14">
        <v>0.073</v>
      </c>
      <c r="U687" s="14">
        <v>70996.0</v>
      </c>
      <c r="V687" s="14">
        <v>0.678</v>
      </c>
      <c r="W687" s="34">
        <f t="array" ref="W687:X687">VLOOKUP(A687,TOURISM!$A$2:$F$2692,{3,6},0)</f>
        <v>79000000</v>
      </c>
      <c r="X687" s="35">
        <v>1.3E7</v>
      </c>
      <c r="Y687" s="34">
        <f>X687/'HUMAN RESOURCES'!I687</f>
        <v>183.1089075</v>
      </c>
      <c r="Z687" s="34">
        <f t="array" ref="Z687:AE687">VLOOKUP(A687,BUSINESS!$A$2:$J$2692,{4,5,6,7,8,9},0)</f>
        <v>0.37</v>
      </c>
      <c r="AA687" s="14">
        <v>13.0</v>
      </c>
      <c r="AB687" s="14">
        <v>94.0</v>
      </c>
      <c r="AC687" s="14">
        <v>117.0</v>
      </c>
      <c r="AD687" s="14">
        <v>0.42</v>
      </c>
      <c r="AE687" s="14">
        <v>1.387</v>
      </c>
      <c r="AF687" s="14"/>
      <c r="AG687" s="14"/>
      <c r="AH687" s="14"/>
    </row>
    <row r="688">
      <c r="A688" s="32" t="str">
        <f t="shared" si="1"/>
        <v>Dominica-The Americas2010</v>
      </c>
      <c r="B688" s="32" t="s">
        <v>110</v>
      </c>
      <c r="C688" s="33" t="s">
        <v>51</v>
      </c>
      <c r="D688" s="8" t="s">
        <v>63</v>
      </c>
      <c r="E688" s="12">
        <v>4.75185185E8</v>
      </c>
      <c r="F688" s="12">
        <f>E688/'HUMAN RESOURCES'!I688</f>
        <v>6677.043925</v>
      </c>
      <c r="G688" s="8">
        <v>0.06</v>
      </c>
      <c r="H688" s="8">
        <v>400.0</v>
      </c>
      <c r="I688" s="8">
        <v>0.095</v>
      </c>
      <c r="J688" s="34">
        <f t="array" ref="J688:K688">VLOOKUP(A688,ENERGY!$A$2:$F$2692,{5,6},0)</f>
        <v>14338</v>
      </c>
      <c r="K688" s="14">
        <v>114.0</v>
      </c>
      <c r="L688" s="14">
        <f>J688/'HUMAN RESOURCES'!I688</f>
        <v>0.2014697823</v>
      </c>
      <c r="M688" s="14">
        <f>K688/'HUMAN RESOURCES'!I688</f>
        <v>0.001601866033</v>
      </c>
      <c r="N688" s="34">
        <f t="array" ref="N688:V688">VLOOKUP(A688,'HUMAN RESOURCES'!$A$2:$M$2692,{2,3,4,5,6,7,8,9,10},0)</f>
        <v>0.013</v>
      </c>
      <c r="O688" s="14">
        <v>0.011</v>
      </c>
      <c r="P688" s="14">
        <v>71.0</v>
      </c>
      <c r="Q688" s="14">
        <v>66.0</v>
      </c>
      <c r="R688" s="14">
        <v>0.0303</v>
      </c>
      <c r="S688" s="14">
        <v>0.623</v>
      </c>
      <c r="T688" s="14">
        <v>0.073</v>
      </c>
      <c r="U688" s="14">
        <v>71167.0</v>
      </c>
      <c r="V688" s="14">
        <v>0.681</v>
      </c>
      <c r="W688" s="34">
        <f t="array" ref="W688:X688">VLOOKUP(A688,TOURISM!$A$2:$F$2692,{3,6},0)</f>
        <v>95000000</v>
      </c>
      <c r="X688" s="35">
        <v>1.3E7</v>
      </c>
      <c r="Y688" s="34">
        <f>X688/'HUMAN RESOURCES'!I688</f>
        <v>182.6689336</v>
      </c>
      <c r="Z688" s="34">
        <f t="array" ref="Z688:AE688">VLOOKUP(A688,BUSINESS!$A$2:$J$2692,{4,5,6,7,8,9},0)</f>
        <v>0.37</v>
      </c>
      <c r="AA688" s="14">
        <v>13.0</v>
      </c>
      <c r="AB688" s="14">
        <v>94.0</v>
      </c>
      <c r="AC688" s="14">
        <v>117.0</v>
      </c>
      <c r="AD688" s="14">
        <v>0.475</v>
      </c>
      <c r="AE688" s="14">
        <v>1.483</v>
      </c>
      <c r="AF688" s="14"/>
      <c r="AG688" s="14"/>
      <c r="AH688" s="14"/>
    </row>
    <row r="689">
      <c r="A689" s="32" t="str">
        <f t="shared" si="1"/>
        <v>Dominica-The Americas2011</v>
      </c>
      <c r="B689" s="32" t="s">
        <v>110</v>
      </c>
      <c r="C689" s="33" t="s">
        <v>52</v>
      </c>
      <c r="D689" s="8" t="s">
        <v>63</v>
      </c>
      <c r="E689" s="12">
        <v>4.91481481E8</v>
      </c>
      <c r="F689" s="12">
        <f>E689/'HUMAN RESOURCES'!I689</f>
        <v>6883.397726</v>
      </c>
      <c r="G689" s="8">
        <v>0.06</v>
      </c>
      <c r="H689" s="8">
        <v>402.0</v>
      </c>
      <c r="I689" s="8">
        <v>0.088</v>
      </c>
      <c r="J689" s="34">
        <f t="array" ref="J689:K689">VLOOKUP(A689,ENERGY!$A$2:$F$2692,{5,6},0)</f>
        <v>14338</v>
      </c>
      <c r="K689" s="14">
        <v>103.0</v>
      </c>
      <c r="L689" s="14">
        <f>J689/'HUMAN RESOURCES'!I689</f>
        <v>0.2008095125</v>
      </c>
      <c r="M689" s="14">
        <f>K689/'HUMAN RESOURCES'!I689</f>
        <v>0.001442556827</v>
      </c>
      <c r="N689" s="34">
        <f t="array" ref="N689:V689">VLOOKUP(A689,'HUMAN RESOURCES'!$A$2:$M$2692,{2,3,4,5,6,7,8,9,10},0)</f>
        <v>0.02276399689</v>
      </c>
      <c r="O689" s="14">
        <v>0.011</v>
      </c>
      <c r="P689" s="14">
        <v>71.0</v>
      </c>
      <c r="Q689" s="14">
        <v>66.0</v>
      </c>
      <c r="R689" s="14">
        <v>0.0303</v>
      </c>
      <c r="S689" s="14">
        <v>0.623</v>
      </c>
      <c r="T689" s="14">
        <v>0.073</v>
      </c>
      <c r="U689" s="14">
        <v>71401.0</v>
      </c>
      <c r="V689" s="14">
        <v>0.684</v>
      </c>
      <c r="W689" s="34">
        <f t="array" ref="W689:X689">VLOOKUP(A689,TOURISM!$A$2:$F$2692,{3,6},0)</f>
        <v>113000000</v>
      </c>
      <c r="X689" s="35">
        <v>1.2E7</v>
      </c>
      <c r="Y689" s="34">
        <f>X689/'HUMAN RESOURCES'!I689</f>
        <v>168.064873</v>
      </c>
      <c r="Z689" s="34">
        <f t="array" ref="Z689:AE689">VLOOKUP(A689,BUSINESS!$A$2:$J$2692,{4,5,6,7,8,9},0)</f>
        <v>0.371</v>
      </c>
      <c r="AA689" s="14">
        <v>12.0</v>
      </c>
      <c r="AB689" s="14">
        <v>94.0</v>
      </c>
      <c r="AC689" s="14">
        <v>117.0</v>
      </c>
      <c r="AD689" s="14">
        <v>0.513</v>
      </c>
      <c r="AE689" s="14">
        <v>1.526</v>
      </c>
      <c r="AF689" s="14"/>
      <c r="AG689" s="14"/>
      <c r="AH689" s="14"/>
    </row>
    <row r="690">
      <c r="A690" s="32" t="str">
        <f t="shared" si="1"/>
        <v>Dominica-The Americas2012</v>
      </c>
      <c r="B690" s="32" t="s">
        <v>110</v>
      </c>
      <c r="C690" s="33" t="s">
        <v>53</v>
      </c>
      <c r="D690" s="8" t="s">
        <v>63</v>
      </c>
      <c r="E690" s="12">
        <v>4.95555556E8</v>
      </c>
      <c r="F690" s="12">
        <f>E690/'HUMAN RESOURCES'!I690</f>
        <v>6913.056693</v>
      </c>
      <c r="G690" s="8">
        <v>0.059</v>
      </c>
      <c r="H690" s="8">
        <v>392.0</v>
      </c>
      <c r="I690" s="8">
        <v>0.09</v>
      </c>
      <c r="J690" s="34">
        <f t="array" ref="J690:K690">VLOOKUP(A690,ENERGY!$A$2:$F$2692,{5,6},0)</f>
        <v>42</v>
      </c>
      <c r="K690" s="14">
        <v>110.0</v>
      </c>
      <c r="L690" s="14">
        <f>J690/'HUMAN RESOURCES'!I690</f>
        <v>0.0005859048044</v>
      </c>
      <c r="M690" s="14">
        <f>K690/'HUMAN RESOURCES'!I690</f>
        <v>0.001534512583</v>
      </c>
      <c r="N690" s="34">
        <f t="array" ref="N690:V690">VLOOKUP(A690,'HUMAN RESOURCES'!$A$2:$M$2692,{2,3,4,5,6,7,8,9,10},0)</f>
        <v>0.02276399689</v>
      </c>
      <c r="O690" s="14">
        <v>0.011</v>
      </c>
      <c r="P690" s="14">
        <v>71.0</v>
      </c>
      <c r="Q690" s="14">
        <v>66.0</v>
      </c>
      <c r="R690" s="14">
        <v>0.0303</v>
      </c>
      <c r="S690" s="14">
        <v>0.623</v>
      </c>
      <c r="T690" s="14">
        <v>0.073</v>
      </c>
      <c r="U690" s="14">
        <v>71684.0</v>
      </c>
      <c r="V690" s="14">
        <v>0.687</v>
      </c>
      <c r="W690" s="34">
        <f t="array" ref="W690:X690">VLOOKUP(A690,TOURISM!$A$2:$F$2692,{3,6},0)</f>
        <v>110000000</v>
      </c>
      <c r="X690" s="35">
        <v>1.3E7</v>
      </c>
      <c r="Y690" s="34">
        <f>X690/'HUMAN RESOURCES'!I690</f>
        <v>181.3514871</v>
      </c>
      <c r="Z690" s="34">
        <f t="array" ref="Z690:AE690">VLOOKUP(A690,BUSINESS!$A$2:$J$2692,{4,5,6,7,8,9},0)</f>
        <v>0.371</v>
      </c>
      <c r="AA690" s="14">
        <v>12.0</v>
      </c>
      <c r="AB690" s="14">
        <v>69.0</v>
      </c>
      <c r="AC690" s="14">
        <v>117.0</v>
      </c>
      <c r="AD690" s="14">
        <v>0.552</v>
      </c>
      <c r="AE690" s="14">
        <v>1.525</v>
      </c>
      <c r="AF690" s="14"/>
      <c r="AG690" s="14"/>
      <c r="AH690" s="14"/>
    </row>
    <row r="691">
      <c r="A691" s="32" t="str">
        <f t="shared" si="1"/>
        <v>Dominican Republic-The Americas2000</v>
      </c>
      <c r="B691" s="32" t="s">
        <v>111</v>
      </c>
      <c r="C691" s="33" t="s">
        <v>40</v>
      </c>
      <c r="D691" s="8" t="s">
        <v>63</v>
      </c>
      <c r="E691" s="12">
        <v>2.3996656676E10</v>
      </c>
      <c r="F691" s="12">
        <f>E691/'HUMAN RESOURCES'!I691</f>
        <v>2769.882322</v>
      </c>
      <c r="G691" s="8">
        <v>0.063</v>
      </c>
      <c r="H691" s="8">
        <v>173.0</v>
      </c>
      <c r="I691" s="8">
        <v>0.268</v>
      </c>
      <c r="J691" s="34">
        <f t="array" ref="J691:K691">VLOOKUP(A691,ENERGY!$A$2:$F$2692,{5,6},0)</f>
        <v>14338</v>
      </c>
      <c r="K691" s="14">
        <v>8529.0</v>
      </c>
      <c r="L691" s="14">
        <f>J691/'HUMAN RESOURCES'!I691</f>
        <v>0.001655004415</v>
      </c>
      <c r="M691" s="14">
        <f>K691/'HUMAN RESOURCES'!I691</f>
        <v>0.0009844840739</v>
      </c>
      <c r="N691" s="34">
        <f t="array" ref="N691:V691">VLOOKUP(A691,'HUMAN RESOURCES'!$A$2:$M$2692,{2,3,4,5,6,7,8,9,10},0)</f>
        <v>0.025</v>
      </c>
      <c r="O691" s="14">
        <v>0.033</v>
      </c>
      <c r="P691" s="14">
        <v>74.0</v>
      </c>
      <c r="Q691" s="14">
        <v>68.0</v>
      </c>
      <c r="R691" s="14">
        <v>0.349</v>
      </c>
      <c r="S691" s="14">
        <v>0.599</v>
      </c>
      <c r="T691" s="14">
        <v>0.051</v>
      </c>
      <c r="U691" s="14">
        <v>8663421.0</v>
      </c>
      <c r="V691" s="14">
        <v>0.617</v>
      </c>
      <c r="W691" s="34">
        <f t="array" ref="W691:X691">VLOOKUP(A691,TOURISM!$A$2:$F$2692,{3,6},0)</f>
        <v>2860000000</v>
      </c>
      <c r="X691" s="35">
        <v>4.4E8</v>
      </c>
      <c r="Y691" s="34">
        <f>X691/'HUMAN RESOURCES'!I691</f>
        <v>50.78825097</v>
      </c>
      <c r="Z691" s="34">
        <f t="array" ref="Z691:AE691">VLOOKUP(A691,BUSINESS!$A$2:$J$2692,{4,5,6,7,8,9},0)</f>
        <v>0.489</v>
      </c>
      <c r="AA691" s="14">
        <v>26.0</v>
      </c>
      <c r="AB691" s="14">
        <v>94.0</v>
      </c>
      <c r="AC691" s="14">
        <v>302.0</v>
      </c>
      <c r="AD691" s="14">
        <v>0.037</v>
      </c>
      <c r="AE691" s="14">
        <v>0.081</v>
      </c>
      <c r="AF691" s="14"/>
      <c r="AG691" s="14"/>
      <c r="AH691" s="14"/>
    </row>
    <row r="692">
      <c r="A692" s="32" t="str">
        <f t="shared" si="1"/>
        <v>Dominican Republic-The Americas2001</v>
      </c>
      <c r="B692" s="32" t="s">
        <v>111</v>
      </c>
      <c r="C692" s="33" t="s">
        <v>42</v>
      </c>
      <c r="D692" s="8" t="s">
        <v>63</v>
      </c>
      <c r="E692" s="12">
        <v>2.4894907435E10</v>
      </c>
      <c r="F692" s="12">
        <f>E692/'HUMAN RESOURCES'!I692</f>
        <v>2829.192446</v>
      </c>
      <c r="G692" s="8">
        <v>0.062</v>
      </c>
      <c r="H692" s="8">
        <v>173.0</v>
      </c>
      <c r="I692" s="8">
        <v>0.243</v>
      </c>
      <c r="J692" s="34">
        <f t="array" ref="J692:K692">VLOOKUP(A692,ENERGY!$A$2:$F$2692,{5,6},0)</f>
        <v>7382</v>
      </c>
      <c r="K692" s="14">
        <v>8529.0</v>
      </c>
      <c r="L692" s="14">
        <f>J692/'HUMAN RESOURCES'!I692</f>
        <v>0.0008389305601</v>
      </c>
      <c r="M692" s="14">
        <f>K692/'HUMAN RESOURCES'!I692</f>
        <v>0.0009692818677</v>
      </c>
      <c r="N692" s="34">
        <f t="array" ref="N692:V692">VLOOKUP(A692,'HUMAN RESOURCES'!$A$2:$M$2692,{2,3,4,5,6,7,8,9,10},0)</f>
        <v>0.025</v>
      </c>
      <c r="O692" s="14">
        <v>0.032</v>
      </c>
      <c r="P692" s="14">
        <v>74.0</v>
      </c>
      <c r="Q692" s="14">
        <v>68.0</v>
      </c>
      <c r="R692" s="14">
        <v>0.345</v>
      </c>
      <c r="S692" s="14">
        <v>0.602</v>
      </c>
      <c r="T692" s="14">
        <v>0.053</v>
      </c>
      <c r="U692" s="14">
        <v>8799298.0</v>
      </c>
      <c r="V692" s="14">
        <v>0.626</v>
      </c>
      <c r="W692" s="34">
        <f t="array" ref="W692:X692">VLOOKUP(A692,TOURISM!$A$2:$F$2692,{3,6},0)</f>
        <v>2798000000</v>
      </c>
      <c r="X692" s="35">
        <v>4.25E8</v>
      </c>
      <c r="Y692" s="34">
        <f>X692/'HUMAN RESOURCES'!I692</f>
        <v>48.29930751</v>
      </c>
      <c r="Z692" s="34">
        <f t="array" ref="Z692:AE692">VLOOKUP(A692,BUSINESS!$A$2:$J$2692,{4,5,6,7,8,9},0)</f>
        <v>0.489</v>
      </c>
      <c r="AA692" s="14">
        <v>26.0</v>
      </c>
      <c r="AB692" s="14">
        <v>94.0</v>
      </c>
      <c r="AC692" s="14">
        <v>302.0</v>
      </c>
      <c r="AD692" s="14">
        <v>0.044</v>
      </c>
      <c r="AE692" s="14">
        <v>0.144</v>
      </c>
      <c r="AF692" s="14"/>
      <c r="AG692" s="14"/>
      <c r="AH692" s="14"/>
    </row>
    <row r="693">
      <c r="A693" s="32" t="str">
        <f t="shared" si="1"/>
        <v>Dominican Republic-The Americas2002</v>
      </c>
      <c r="B693" s="32" t="s">
        <v>111</v>
      </c>
      <c r="C693" s="33" t="s">
        <v>43</v>
      </c>
      <c r="D693" s="8" t="s">
        <v>63</v>
      </c>
      <c r="E693" s="12">
        <v>2.6570402719E10</v>
      </c>
      <c r="F693" s="12">
        <f>E693/'HUMAN RESOURCES'!I693</f>
        <v>2973.657145</v>
      </c>
      <c r="G693" s="8">
        <v>0.063</v>
      </c>
      <c r="H693" s="8">
        <v>176.0</v>
      </c>
      <c r="I693" s="8">
        <v>0.261</v>
      </c>
      <c r="J693" s="34">
        <f t="array" ref="J693:K693">VLOOKUP(A693,ENERGY!$A$2:$F$2692,{5,6},0)</f>
        <v>7178</v>
      </c>
      <c r="K693" s="14">
        <v>20964.0</v>
      </c>
      <c r="L693" s="14">
        <f>J693/'HUMAN RESOURCES'!I693</f>
        <v>0.0008033341164</v>
      </c>
      <c r="M693" s="14">
        <f>K693/'HUMAN RESOURCES'!I693</f>
        <v>0.002346210144</v>
      </c>
      <c r="N693" s="34">
        <f t="array" ref="N693:V693">VLOOKUP(A693,'HUMAN RESOURCES'!$A$2:$M$2692,{2,3,4,5,6,7,8,9,10},0)</f>
        <v>0.024</v>
      </c>
      <c r="O693" s="14">
        <v>0.032</v>
      </c>
      <c r="P693" s="14">
        <v>74.0</v>
      </c>
      <c r="Q693" s="14">
        <v>68.0</v>
      </c>
      <c r="R693" s="14">
        <v>0.342</v>
      </c>
      <c r="S693" s="14">
        <v>0.604</v>
      </c>
      <c r="T693" s="14">
        <v>0.054</v>
      </c>
      <c r="U693" s="14">
        <v>8935261.0</v>
      </c>
      <c r="V693" s="14">
        <v>0.634</v>
      </c>
      <c r="W693" s="34">
        <f t="array" ref="W693:X693">VLOOKUP(A693,TOURISM!$A$2:$F$2692,{3,6},0)</f>
        <v>2730000000</v>
      </c>
      <c r="X693" s="35">
        <v>4.29E8</v>
      </c>
      <c r="Y693" s="34">
        <f>X693/'HUMAN RESOURCES'!I693</f>
        <v>48.01202785</v>
      </c>
      <c r="Z693" s="34">
        <f t="array" ref="Z693:AE693">VLOOKUP(A693,BUSINESS!$A$2:$J$2692,{4,5,6,7,8,9},0)</f>
        <v>0.489</v>
      </c>
      <c r="AA693" s="14">
        <v>26.0</v>
      </c>
      <c r="AB693" s="14">
        <v>94.0</v>
      </c>
      <c r="AC693" s="14">
        <v>302.0</v>
      </c>
      <c r="AD693" s="14">
        <v>0.068</v>
      </c>
      <c r="AE693" s="14">
        <v>0.19</v>
      </c>
      <c r="AF693" s="14"/>
      <c r="AG693" s="14"/>
      <c r="AH693" s="14"/>
    </row>
    <row r="694">
      <c r="A694" s="32" t="str">
        <f t="shared" si="1"/>
        <v>Dominican Republic-The Americas2003</v>
      </c>
      <c r="B694" s="32" t="s">
        <v>111</v>
      </c>
      <c r="C694" s="33" t="s">
        <v>44</v>
      </c>
      <c r="D694" s="8" t="s">
        <v>63</v>
      </c>
      <c r="E694" s="12">
        <v>2.1268012747E10</v>
      </c>
      <c r="F694" s="12">
        <f>E694/'HUMAN RESOURCES'!I694</f>
        <v>2344.53392</v>
      </c>
      <c r="G694" s="8">
        <v>0.065</v>
      </c>
      <c r="H694" s="8">
        <v>143.0</v>
      </c>
      <c r="I694" s="8">
        <v>0.314</v>
      </c>
      <c r="J694" s="34">
        <f t="array" ref="J694:K694">VLOOKUP(A694,ENERGY!$A$2:$F$2692,{5,6},0)</f>
        <v>6941</v>
      </c>
      <c r="K694" s="14">
        <v>20323.0</v>
      </c>
      <c r="L694" s="14">
        <f>J694/'HUMAN RESOURCES'!I694</f>
        <v>0.0007651589328</v>
      </c>
      <c r="M694" s="14">
        <f>K694/'HUMAN RESOURCES'!I694</f>
        <v>0.002240358016</v>
      </c>
      <c r="N694" s="34">
        <f t="array" ref="N694:V694">VLOOKUP(A694,'HUMAN RESOURCES'!$A$2:$M$2692,{2,3,4,5,6,7,8,9,10},0)</f>
        <v>0.024</v>
      </c>
      <c r="O694" s="14">
        <v>0.031</v>
      </c>
      <c r="P694" s="14">
        <v>74.0</v>
      </c>
      <c r="Q694" s="14">
        <v>68.0</v>
      </c>
      <c r="R694" s="14">
        <v>0.338</v>
      </c>
      <c r="S694" s="14">
        <v>0.607</v>
      </c>
      <c r="T694" s="14">
        <v>0.055</v>
      </c>
      <c r="U694" s="14">
        <v>9071318.0</v>
      </c>
      <c r="V694" s="14">
        <v>0.646</v>
      </c>
      <c r="W694" s="34">
        <f t="array" ref="W694:X694">VLOOKUP(A694,TOURISM!$A$2:$F$2692,{3,6},0)</f>
        <v>3128000000</v>
      </c>
      <c r="X694" s="35">
        <v>4.08E8</v>
      </c>
      <c r="Y694" s="34">
        <f>X694/'HUMAN RESOURCES'!I694</f>
        <v>44.97692618</v>
      </c>
      <c r="Z694" s="34">
        <f t="array" ref="Z694:AE694">VLOOKUP(A694,BUSINESS!$A$2:$J$2692,{4,5,6,7,8,9},0)</f>
        <v>0.489</v>
      </c>
      <c r="AA694" s="14">
        <v>77.0</v>
      </c>
      <c r="AB694" s="14">
        <v>94.0</v>
      </c>
      <c r="AC694" s="14">
        <v>302.0</v>
      </c>
      <c r="AD694" s="14">
        <v>0.079</v>
      </c>
      <c r="AE694" s="14">
        <v>0.231</v>
      </c>
      <c r="AF694" s="14"/>
      <c r="AG694" s="14"/>
      <c r="AH694" s="14"/>
    </row>
    <row r="695">
      <c r="A695" s="32" t="str">
        <f t="shared" si="1"/>
        <v>Dominican Republic-The Americas2004</v>
      </c>
      <c r="B695" s="32" t="s">
        <v>111</v>
      </c>
      <c r="C695" s="33" t="s">
        <v>45</v>
      </c>
      <c r="D695" s="8" t="s">
        <v>63</v>
      </c>
      <c r="E695" s="12">
        <v>2.2163928097E10</v>
      </c>
      <c r="F695" s="12">
        <f>E695/'HUMAN RESOURCES'!I695</f>
        <v>2407.18928</v>
      </c>
      <c r="G695" s="8">
        <v>0.051</v>
      </c>
      <c r="H695" s="8">
        <v>120.0</v>
      </c>
      <c r="I695" s="8">
        <v>0.326</v>
      </c>
      <c r="J695" s="34">
        <f t="array" ref="J695:K695">VLOOKUP(A695,ENERGY!$A$2:$F$2692,{5,6},0)</f>
        <v>7104</v>
      </c>
      <c r="K695" s="14">
        <v>21019.0</v>
      </c>
      <c r="L695" s="14">
        <f>J695/'HUMAN RESOURCES'!I695</f>
        <v>0.0007715542376</v>
      </c>
      <c r="M695" s="14">
        <f>K695/'HUMAN RESOURCES'!I695</f>
        <v>0.002282840445</v>
      </c>
      <c r="N695" s="34">
        <f t="array" ref="N695:V695">VLOOKUP(A695,'HUMAN RESOURCES'!$A$2:$M$2692,{2,3,4,5,6,7,8,9,10},0)</f>
        <v>0.024</v>
      </c>
      <c r="O695" s="14">
        <v>0.03</v>
      </c>
      <c r="P695" s="14">
        <v>75.0</v>
      </c>
      <c r="Q695" s="14">
        <v>68.0</v>
      </c>
      <c r="R695" s="14">
        <v>0.334</v>
      </c>
      <c r="S695" s="14">
        <v>0.61</v>
      </c>
      <c r="T695" s="14">
        <v>0.056</v>
      </c>
      <c r="U695" s="14">
        <v>9207389.0</v>
      </c>
      <c r="V695" s="14">
        <v>0.66</v>
      </c>
      <c r="W695" s="34">
        <f t="array" ref="W695:X695">VLOOKUP(A695,TOURISM!$A$2:$F$2692,{3,6},0)</f>
        <v>3152000000</v>
      </c>
      <c r="X695" s="35">
        <v>4.48E8</v>
      </c>
      <c r="Y695" s="34">
        <f>X695/'HUMAN RESOURCES'!I695</f>
        <v>48.65657354</v>
      </c>
      <c r="Z695" s="34">
        <f t="array" ref="Z695:AE695">VLOOKUP(A695,BUSINESS!$A$2:$J$2692,{4,5,6,7,8,9},0)</f>
        <v>0.489</v>
      </c>
      <c r="AA695" s="14">
        <v>77.0</v>
      </c>
      <c r="AB695" s="14">
        <v>94.0</v>
      </c>
      <c r="AC695" s="14">
        <v>302.0</v>
      </c>
      <c r="AD695" s="14">
        <v>0.089</v>
      </c>
      <c r="AE695" s="14">
        <v>0.275</v>
      </c>
      <c r="AF695" s="14"/>
      <c r="AG695" s="14"/>
      <c r="AH695" s="14"/>
    </row>
    <row r="696">
      <c r="A696" s="32" t="str">
        <f t="shared" si="1"/>
        <v>Dominican Republic-The Americas2005</v>
      </c>
      <c r="B696" s="32" t="s">
        <v>111</v>
      </c>
      <c r="C696" s="33" t="s">
        <v>46</v>
      </c>
      <c r="D696" s="8" t="s">
        <v>63</v>
      </c>
      <c r="E696" s="12">
        <v>3.3969724872E10</v>
      </c>
      <c r="F696" s="12">
        <f>E696/'HUMAN RESOURCES'!I696</f>
        <v>3635.706812</v>
      </c>
      <c r="G696" s="8">
        <v>0.053</v>
      </c>
      <c r="H696" s="8">
        <v>188.0</v>
      </c>
      <c r="I696" s="8">
        <v>0.241</v>
      </c>
      <c r="J696" s="34">
        <f t="array" ref="J696:K696">VLOOKUP(A696,ENERGY!$A$2:$F$2692,{5,6},0)</f>
        <v>7291</v>
      </c>
      <c r="K696" s="14">
        <v>20235.0</v>
      </c>
      <c r="L696" s="14">
        <f>J696/'HUMAN RESOURCES'!I696</f>
        <v>0.000780340096</v>
      </c>
      <c r="M696" s="14">
        <f>K696/'HUMAN RESOURCES'!I696</f>
        <v>0.00216570866</v>
      </c>
      <c r="N696" s="34">
        <f t="array" ref="N696:V696">VLOOKUP(A696,'HUMAN RESOURCES'!$A$2:$M$2692,{2,3,4,5,6,7,8,9,10},0)</f>
        <v>0.024</v>
      </c>
      <c r="O696" s="14">
        <v>0.029</v>
      </c>
      <c r="P696" s="14">
        <v>75.0</v>
      </c>
      <c r="Q696" s="14">
        <v>69.0</v>
      </c>
      <c r="R696" s="14">
        <v>0.331</v>
      </c>
      <c r="S696" s="14">
        <v>0.613</v>
      </c>
      <c r="T696" s="14">
        <v>0.057</v>
      </c>
      <c r="U696" s="14">
        <v>9343362.0</v>
      </c>
      <c r="V696" s="14">
        <v>0.674</v>
      </c>
      <c r="W696" s="34">
        <f t="array" ref="W696:X696">VLOOKUP(A696,TOURISM!$A$2:$F$2692,{3,6},0)</f>
        <v>3518000000</v>
      </c>
      <c r="X696" s="35">
        <v>5.11E8</v>
      </c>
      <c r="Y696" s="34">
        <f>X696/'HUMAN RESOURCES'!I696</f>
        <v>54.69123427</v>
      </c>
      <c r="Z696" s="34">
        <f t="array" ref="Z696:AE696">VLOOKUP(A696,BUSINESS!$A$2:$J$2692,{4,5,6,7,8,9},0)</f>
        <v>0.355</v>
      </c>
      <c r="AA696" s="14">
        <v>74.0</v>
      </c>
      <c r="AB696" s="14">
        <v>94.0</v>
      </c>
      <c r="AC696" s="14">
        <v>232.0</v>
      </c>
      <c r="AD696" s="14">
        <v>0.115</v>
      </c>
      <c r="AE696" s="14">
        <v>0.388</v>
      </c>
      <c r="AF696" s="14"/>
      <c r="AG696" s="14"/>
      <c r="AH696" s="14"/>
    </row>
    <row r="697">
      <c r="A697" s="32" t="str">
        <f t="shared" si="1"/>
        <v>Dominican Republic-The Americas2006</v>
      </c>
      <c r="B697" s="32" t="s">
        <v>111</v>
      </c>
      <c r="C697" s="33" t="s">
        <v>47</v>
      </c>
      <c r="D697" s="8" t="s">
        <v>63</v>
      </c>
      <c r="E697" s="12">
        <v>3.5965041793E10</v>
      </c>
      <c r="F697" s="12">
        <f>E697/'HUMAN RESOURCES'!I697</f>
        <v>3794.07334</v>
      </c>
      <c r="G697" s="8">
        <v>0.052</v>
      </c>
      <c r="H697" s="8">
        <v>197.0</v>
      </c>
      <c r="I697" s="8">
        <v>0.195</v>
      </c>
      <c r="J697" s="34">
        <f t="array" ref="J697:K697">VLOOKUP(A697,ENERGY!$A$2:$F$2692,{5,6},0)</f>
        <v>6528</v>
      </c>
      <c r="K697" s="14">
        <v>18786.0</v>
      </c>
      <c r="L697" s="14">
        <f>J697/'HUMAN RESOURCES'!I697</f>
        <v>0.0006886606974</v>
      </c>
      <c r="M697" s="14">
        <f>K697/'HUMAN RESOURCES'!I697</f>
        <v>0.001981798386</v>
      </c>
      <c r="N697" s="34">
        <f t="array" ref="N697:V697">VLOOKUP(A697,'HUMAN RESOURCES'!$A$2:$M$2692,{2,3,4,5,6,7,8,9,10},0)</f>
        <v>0.023</v>
      </c>
      <c r="O697" s="14">
        <v>0.028</v>
      </c>
      <c r="P697" s="14">
        <v>75.0</v>
      </c>
      <c r="Q697" s="14">
        <v>69.0</v>
      </c>
      <c r="R697" s="14">
        <v>0.327</v>
      </c>
      <c r="S697" s="14">
        <v>0.616</v>
      </c>
      <c r="T697" s="14">
        <v>0.057</v>
      </c>
      <c r="U697" s="14">
        <v>9479269.0</v>
      </c>
      <c r="V697" s="14">
        <v>0.687</v>
      </c>
      <c r="W697" s="34">
        <f t="array" ref="W697:X697">VLOOKUP(A697,TOURISM!$A$2:$F$2692,{3,6},0)</f>
        <v>3917000000</v>
      </c>
      <c r="X697" s="35">
        <v>4.95E8</v>
      </c>
      <c r="Y697" s="34">
        <f>X697/'HUMAN RESOURCES'!I697</f>
        <v>52.21921648</v>
      </c>
      <c r="Z697" s="34">
        <f t="array" ref="Z697:AE697">VLOOKUP(A697,BUSINESS!$A$2:$J$2692,{4,5,6,7,8,9},0)</f>
        <v>0.358</v>
      </c>
      <c r="AA697" s="14">
        <v>72.0</v>
      </c>
      <c r="AB697" s="14">
        <v>94.0</v>
      </c>
      <c r="AC697" s="14">
        <v>286.0</v>
      </c>
      <c r="AD697" s="14">
        <v>0.148</v>
      </c>
      <c r="AE697" s="14">
        <v>0.486</v>
      </c>
      <c r="AF697" s="14"/>
      <c r="AG697" s="14"/>
      <c r="AH697" s="14"/>
    </row>
    <row r="698">
      <c r="A698" s="32" t="str">
        <f t="shared" si="1"/>
        <v>Dominican Republic-The Americas2007</v>
      </c>
      <c r="B698" s="32" t="s">
        <v>111</v>
      </c>
      <c r="C698" s="33" t="s">
        <v>48</v>
      </c>
      <c r="D698" s="8" t="s">
        <v>63</v>
      </c>
      <c r="E698" s="12">
        <v>4.1320673508E10</v>
      </c>
      <c r="F698" s="12">
        <f>E698/'HUMAN RESOURCES'!I698</f>
        <v>4297.515241</v>
      </c>
      <c r="G698" s="8">
        <v>0.05</v>
      </c>
      <c r="H698" s="8">
        <v>212.0</v>
      </c>
      <c r="I698" s="8">
        <v>0.158</v>
      </c>
      <c r="J698" s="34">
        <f t="array" ref="J698:K698">VLOOKUP(A698,ENERGY!$A$2:$F$2692,{5,6},0)</f>
        <v>7058</v>
      </c>
      <c r="K698" s="14">
        <v>21430.0</v>
      </c>
      <c r="L698" s="14">
        <f>J698/'HUMAN RESOURCES'!I698</f>
        <v>0.0007340602173</v>
      </c>
      <c r="M698" s="14">
        <f>K698/'HUMAN RESOURCES'!I698</f>
        <v>0.002228805675</v>
      </c>
      <c r="N698" s="34">
        <f t="array" ref="N698:V698">VLOOKUP(A698,'HUMAN RESOURCES'!$A$2:$M$2692,{2,3,4,5,6,7,8,9,10},0)</f>
        <v>0.023</v>
      </c>
      <c r="O698" s="14">
        <v>0.028</v>
      </c>
      <c r="P698" s="14">
        <v>75.0</v>
      </c>
      <c r="Q698" s="14">
        <v>69.0</v>
      </c>
      <c r="R698" s="14">
        <v>0.323</v>
      </c>
      <c r="S698" s="14">
        <v>0.619</v>
      </c>
      <c r="T698" s="14">
        <v>0.058</v>
      </c>
      <c r="U698" s="14">
        <v>9615015.0</v>
      </c>
      <c r="V698" s="14">
        <v>0.7</v>
      </c>
      <c r="W698" s="34">
        <f t="array" ref="W698:X698">VLOOKUP(A698,TOURISM!$A$2:$F$2692,{3,6},0)</f>
        <v>4064000000</v>
      </c>
      <c r="X698" s="35">
        <v>5.31E8</v>
      </c>
      <c r="Y698" s="34">
        <f>X698/'HUMAN RESOURCES'!I698</f>
        <v>55.22612289</v>
      </c>
      <c r="Z698" s="34">
        <f t="array" ref="Z698:AE698">VLOOKUP(A698,BUSINESS!$A$2:$J$2692,{4,5,6,7,8,9},0)</f>
        <v>0.395</v>
      </c>
      <c r="AA698" s="14">
        <v>22.0</v>
      </c>
      <c r="AB698" s="14">
        <v>94.0</v>
      </c>
      <c r="AC698" s="14">
        <v>286.0</v>
      </c>
      <c r="AD698" s="14">
        <v>0.177</v>
      </c>
      <c r="AE698" s="14">
        <v>0.573</v>
      </c>
      <c r="AF698" s="14"/>
      <c r="AG698" s="14"/>
      <c r="AH698" s="14"/>
    </row>
    <row r="699">
      <c r="A699" s="32" t="str">
        <f t="shared" si="1"/>
        <v>Dominican Republic-The Americas2008</v>
      </c>
      <c r="B699" s="32" t="s">
        <v>111</v>
      </c>
      <c r="C699" s="33" t="s">
        <v>49</v>
      </c>
      <c r="D699" s="8" t="s">
        <v>63</v>
      </c>
      <c r="E699" s="12">
        <v>4.5796187338E10</v>
      </c>
      <c r="F699" s="12">
        <f>E699/'HUMAN RESOURCES'!I699</f>
        <v>4696.950916</v>
      </c>
      <c r="G699" s="8">
        <v>0.053</v>
      </c>
      <c r="H699" s="8">
        <v>244.0</v>
      </c>
      <c r="I699" s="8">
        <v>0.199</v>
      </c>
      <c r="J699" s="34">
        <f t="array" ref="J699:K699">VLOOKUP(A699,ENERGY!$A$2:$F$2692,{5,6},0)</f>
        <v>6840</v>
      </c>
      <c r="K699" s="14">
        <v>19651.0</v>
      </c>
      <c r="L699" s="14">
        <f>J699/'HUMAN RESOURCES'!I699</f>
        <v>0.000701524431</v>
      </c>
      <c r="M699" s="14">
        <f>K699/'HUMAN RESOURCES'!I699</f>
        <v>0.002015446871</v>
      </c>
      <c r="N699" s="34">
        <f t="array" ref="N699:V699">VLOOKUP(A699,'HUMAN RESOURCES'!$A$2:$M$2692,{2,3,4,5,6,7,8,9,10},0)</f>
        <v>0.023</v>
      </c>
      <c r="O699" s="14">
        <v>0.027</v>
      </c>
      <c r="P699" s="14">
        <v>76.0</v>
      </c>
      <c r="Q699" s="14">
        <v>69.0</v>
      </c>
      <c r="R699" s="14">
        <v>0.319</v>
      </c>
      <c r="S699" s="14">
        <v>0.622</v>
      </c>
      <c r="T699" s="14">
        <v>0.059</v>
      </c>
      <c r="U699" s="14">
        <v>9750195.0</v>
      </c>
      <c r="V699" s="14">
        <v>0.713</v>
      </c>
      <c r="W699" s="34">
        <f t="array" ref="W699:X699">VLOOKUP(A699,TOURISM!$A$2:$F$2692,{3,6},0)</f>
        <v>4166000000</v>
      </c>
      <c r="X699" s="35">
        <v>5.32E8</v>
      </c>
      <c r="Y699" s="34">
        <f>X699/'HUMAN RESOURCES'!I699</f>
        <v>54.5630113</v>
      </c>
      <c r="Z699" s="34">
        <f t="array" ref="Z699:AE699">VLOOKUP(A699,BUSINESS!$A$2:$J$2692,{4,5,6,7,8,9},0)</f>
        <v>0.352</v>
      </c>
      <c r="AA699" s="14">
        <v>19.0</v>
      </c>
      <c r="AB699" s="14">
        <v>94.0</v>
      </c>
      <c r="AC699" s="14">
        <v>480.0</v>
      </c>
      <c r="AD699" s="14">
        <v>0.208</v>
      </c>
      <c r="AE699" s="14">
        <v>0.74</v>
      </c>
      <c r="AF699" s="14"/>
      <c r="AG699" s="14"/>
      <c r="AH699" s="14"/>
    </row>
    <row r="700">
      <c r="A700" s="32" t="str">
        <f t="shared" si="1"/>
        <v>Dominican Republic-The Americas2009</v>
      </c>
      <c r="B700" s="32" t="s">
        <v>111</v>
      </c>
      <c r="C700" s="33" t="s">
        <v>50</v>
      </c>
      <c r="D700" s="8" t="s">
        <v>63</v>
      </c>
      <c r="E700" s="12">
        <v>4.6484962937E10</v>
      </c>
      <c r="F700" s="12">
        <f>E700/'HUMAN RESOURCES'!I700</f>
        <v>4702.925603</v>
      </c>
      <c r="G700" s="8">
        <v>0.054</v>
      </c>
      <c r="H700" s="8">
        <v>256.0</v>
      </c>
      <c r="I700" s="8">
        <v>0.181</v>
      </c>
      <c r="J700" s="34">
        <f t="array" ref="J700:K700">VLOOKUP(A700,ENERGY!$A$2:$F$2692,{5,6},0)</f>
        <v>7476</v>
      </c>
      <c r="K700" s="14">
        <v>21500.0</v>
      </c>
      <c r="L700" s="14">
        <f>J700/'HUMAN RESOURCES'!I700</f>
        <v>0.0007563536591</v>
      </c>
      <c r="M700" s="14">
        <f>K700/'HUMAN RESOURCES'!I700</f>
        <v>0.002175174381</v>
      </c>
      <c r="N700" s="34">
        <f t="array" ref="N700:V700">VLOOKUP(A700,'HUMAN RESOURCES'!$A$2:$M$2692,{2,3,4,5,6,7,8,9,10},0)</f>
        <v>0.022</v>
      </c>
      <c r="O700" s="14">
        <v>0.026</v>
      </c>
      <c r="P700" s="14">
        <v>76.0</v>
      </c>
      <c r="Q700" s="14">
        <v>70.0</v>
      </c>
      <c r="R700" s="14">
        <v>0.315</v>
      </c>
      <c r="S700" s="14">
        <v>0.625</v>
      </c>
      <c r="T700" s="14">
        <v>0.059</v>
      </c>
      <c r="U700" s="14">
        <v>9884265.0</v>
      </c>
      <c r="V700" s="14">
        <v>0.725</v>
      </c>
      <c r="W700" s="34">
        <f t="array" ref="W700:X700">VLOOKUP(A700,TOURISM!$A$2:$F$2692,{3,6},0)</f>
        <v>4049000000</v>
      </c>
      <c r="X700" s="35">
        <v>5.23E8</v>
      </c>
      <c r="Y700" s="34">
        <f>X700/'HUMAN RESOURCES'!I700</f>
        <v>52.91238145</v>
      </c>
      <c r="Z700" s="34">
        <f t="array" ref="Z700:AE700">VLOOKUP(A700,BUSINESS!$A$2:$J$2692,{4,5,6,7,8,9},0)</f>
        <v>0.384</v>
      </c>
      <c r="AA700" s="14">
        <v>13.0</v>
      </c>
      <c r="AB700" s="14">
        <v>94.0</v>
      </c>
      <c r="AC700" s="14">
        <v>324.0</v>
      </c>
      <c r="AD700" s="14">
        <v>0.277</v>
      </c>
      <c r="AE700" s="14">
        <v>0.873</v>
      </c>
      <c r="AF700" s="14"/>
      <c r="AG700" s="14"/>
      <c r="AH700" s="14"/>
    </row>
    <row r="701">
      <c r="A701" s="32" t="str">
        <f t="shared" si="1"/>
        <v>Dominican Republic-The Americas2010</v>
      </c>
      <c r="B701" s="32" t="s">
        <v>111</v>
      </c>
      <c r="C701" s="33" t="s">
        <v>51</v>
      </c>
      <c r="D701" s="8" t="s">
        <v>63</v>
      </c>
      <c r="E701" s="12">
        <v>5.0980167048E10</v>
      </c>
      <c r="F701" s="12">
        <f>E701/'HUMAN RESOURCES'!I701</f>
        <v>5089.467926</v>
      </c>
      <c r="G701" s="8">
        <v>0.055</v>
      </c>
      <c r="H701" s="8">
        <v>278.0</v>
      </c>
      <c r="I701" s="8">
        <v>0.121</v>
      </c>
      <c r="J701" s="34">
        <f t="array" ref="J701:K701">VLOOKUP(A701,ENERGY!$A$2:$F$2692,{5,6},0)</f>
        <v>7479</v>
      </c>
      <c r="K701" s="14">
        <v>21888.0</v>
      </c>
      <c r="L701" s="14">
        <f>J701/'HUMAN RESOURCES'!I701</f>
        <v>0.000746645859</v>
      </c>
      <c r="M701" s="14">
        <f>K701/'HUMAN RESOURCES'!I701</f>
        <v>0.002185129638</v>
      </c>
      <c r="N701" s="34">
        <f t="array" ref="N701:V701">VLOOKUP(A701,'HUMAN RESOURCES'!$A$2:$M$2692,{2,3,4,5,6,7,8,9,10},0)</f>
        <v>0.022</v>
      </c>
      <c r="O701" s="14">
        <v>0.026</v>
      </c>
      <c r="P701" s="14">
        <v>76.0</v>
      </c>
      <c r="Q701" s="14">
        <v>70.0</v>
      </c>
      <c r="R701" s="14">
        <v>0.312</v>
      </c>
      <c r="S701" s="14">
        <v>0.628</v>
      </c>
      <c r="T701" s="14">
        <v>0.06</v>
      </c>
      <c r="U701" s="14">
        <v>1.0016797E7</v>
      </c>
      <c r="V701" s="14">
        <v>0.738</v>
      </c>
      <c r="W701" s="34">
        <f t="array" ref="W701:X701">VLOOKUP(A701,TOURISM!$A$2:$F$2692,{3,6},0)</f>
        <v>4209000000</v>
      </c>
      <c r="X701" s="35">
        <v>5.54E8</v>
      </c>
      <c r="Y701" s="34">
        <f>X701/'HUMAN RESOURCES'!I701</f>
        <v>55.30710066</v>
      </c>
      <c r="Z701" s="34">
        <f t="array" ref="Z701:AE701">VLOOKUP(A701,BUSINESS!$A$2:$J$2692,{4,5,6,7,8,9},0)</f>
        <v>0.401</v>
      </c>
      <c r="AA701" s="14">
        <v>19.0</v>
      </c>
      <c r="AB701" s="14">
        <v>94.0</v>
      </c>
      <c r="AC701" s="14">
        <v>324.0</v>
      </c>
      <c r="AD701" s="14">
        <v>0.314</v>
      </c>
      <c r="AE701" s="14">
        <v>0.888</v>
      </c>
      <c r="AF701" s="14"/>
      <c r="AG701" s="14"/>
      <c r="AH701" s="14"/>
    </row>
    <row r="702">
      <c r="A702" s="32" t="str">
        <f t="shared" si="1"/>
        <v>Dominican Republic-The Americas2011</v>
      </c>
      <c r="B702" s="32" t="s">
        <v>111</v>
      </c>
      <c r="C702" s="33" t="s">
        <v>52</v>
      </c>
      <c r="D702" s="8" t="s">
        <v>63</v>
      </c>
      <c r="E702" s="12">
        <v>5.5433248935E10</v>
      </c>
      <c r="F702" s="12">
        <f>E702/'HUMAN RESOURCES'!I702</f>
        <v>5462.696584</v>
      </c>
      <c r="G702" s="8">
        <v>0.054</v>
      </c>
      <c r="H702" s="8">
        <v>293.0</v>
      </c>
      <c r="I702" s="8">
        <v>0.156</v>
      </c>
      <c r="J702" s="34">
        <f t="array" ref="J702:K702">VLOOKUP(A702,ENERGY!$A$2:$F$2692,{5,6},0)</f>
        <v>7499</v>
      </c>
      <c r="K702" s="14">
        <v>20117.0</v>
      </c>
      <c r="L702" s="14">
        <f>J702/'HUMAN RESOURCES'!I702</f>
        <v>0.0007389926168</v>
      </c>
      <c r="M702" s="14">
        <f>K702/'HUMAN RESOURCES'!I702</f>
        <v>0.001982439588</v>
      </c>
      <c r="N702" s="34">
        <f t="array" ref="N702:V702">VLOOKUP(A702,'HUMAN RESOURCES'!$A$2:$M$2692,{2,3,4,5,6,7,8,9,10},0)</f>
        <v>0.022</v>
      </c>
      <c r="O702" s="14">
        <v>0.025</v>
      </c>
      <c r="P702" s="14">
        <v>76.0</v>
      </c>
      <c r="Q702" s="14">
        <v>70.0</v>
      </c>
      <c r="R702" s="14">
        <v>0.308</v>
      </c>
      <c r="S702" s="14">
        <v>0.631</v>
      </c>
      <c r="T702" s="14">
        <v>0.061</v>
      </c>
      <c r="U702" s="14">
        <v>1.0147598E7</v>
      </c>
      <c r="V702" s="14">
        <v>0.749</v>
      </c>
      <c r="W702" s="34">
        <f t="array" ref="W702:X702">VLOOKUP(A702,TOURISM!$A$2:$F$2692,{3,6},0)</f>
        <v>4436000000</v>
      </c>
      <c r="X702" s="35">
        <v>5.45E8</v>
      </c>
      <c r="Y702" s="34">
        <f>X702/'HUMAN RESOURCES'!I702</f>
        <v>53.70729112</v>
      </c>
      <c r="Z702" s="34">
        <f t="array" ref="Z702:AE702">VLOOKUP(A702,BUSINESS!$A$2:$J$2692,{4,5,6,7,8,9},0)</f>
        <v>0.412</v>
      </c>
      <c r="AA702" s="14">
        <v>19.0</v>
      </c>
      <c r="AB702" s="14">
        <v>94.0</v>
      </c>
      <c r="AC702" s="14">
        <v>324.0</v>
      </c>
      <c r="AD702" s="14">
        <v>0.38</v>
      </c>
      <c r="AE702" s="14">
        <v>0.864</v>
      </c>
      <c r="AF702" s="14"/>
      <c r="AG702" s="14"/>
      <c r="AH702" s="14"/>
    </row>
    <row r="703">
      <c r="A703" s="32" t="str">
        <f t="shared" si="1"/>
        <v>Dominican Republic-The Americas2012</v>
      </c>
      <c r="B703" s="32" t="s">
        <v>111</v>
      </c>
      <c r="C703" s="33" t="s">
        <v>53</v>
      </c>
      <c r="D703" s="8" t="s">
        <v>63</v>
      </c>
      <c r="E703" s="12">
        <v>5.8920504571E10</v>
      </c>
      <c r="F703" s="12">
        <f>E703/'HUMAN RESOURCES'!I703</f>
        <v>5733.451158</v>
      </c>
      <c r="G703" s="8">
        <v>0.054</v>
      </c>
      <c r="H703" s="8">
        <v>310.0</v>
      </c>
      <c r="I703" s="8">
        <v>0.155</v>
      </c>
      <c r="J703" s="34">
        <f t="array" ref="J703:K703">VLOOKUP(A703,ENERGY!$A$2:$F$2692,{5,6},0)</f>
        <v>7068</v>
      </c>
      <c r="K703" s="14">
        <v>20693.0</v>
      </c>
      <c r="L703" s="14">
        <f>J703/'HUMAN RESOURCES'!I703</f>
        <v>0.0006877747073</v>
      </c>
      <c r="M703" s="14">
        <f>K703/'HUMAN RESOURCES'!I703</f>
        <v>0.002013599606</v>
      </c>
      <c r="N703" s="34">
        <f t="array" ref="N703:V703">VLOOKUP(A703,'HUMAN RESOURCES'!$A$2:$M$2692,{2,3,4,5,6,7,8,9,10},0)</f>
        <v>0.021</v>
      </c>
      <c r="O703" s="14">
        <v>0.024</v>
      </c>
      <c r="P703" s="14">
        <v>76.0</v>
      </c>
      <c r="Q703" s="14">
        <v>70.0</v>
      </c>
      <c r="R703" s="14">
        <v>0.305</v>
      </c>
      <c r="S703" s="14">
        <v>0.633</v>
      </c>
      <c r="T703" s="14">
        <v>0.062</v>
      </c>
      <c r="U703" s="14">
        <v>1.0276621E7</v>
      </c>
      <c r="V703" s="14">
        <v>0.76</v>
      </c>
      <c r="W703" s="34">
        <f t="array" ref="W703:X703">VLOOKUP(A703,TOURISM!$A$2:$F$2692,{3,6},0)</f>
        <v>4736000000</v>
      </c>
      <c r="X703" s="35">
        <v>5.45E8</v>
      </c>
      <c r="Y703" s="34">
        <f>X703/'HUMAN RESOURCES'!I703</f>
        <v>53.03299596</v>
      </c>
      <c r="Z703" s="34">
        <f t="array" ref="Z703:AE703">VLOOKUP(A703,BUSINESS!$A$2:$J$2692,{4,5,6,7,8,9},0)</f>
        <v>0.434</v>
      </c>
      <c r="AA703" s="14">
        <v>19.0</v>
      </c>
      <c r="AB703" s="14">
        <v>112.0</v>
      </c>
      <c r="AC703" s="14">
        <v>324.0</v>
      </c>
      <c r="AD703" s="14">
        <v>0.412</v>
      </c>
      <c r="AE703" s="14">
        <v>0.869</v>
      </c>
      <c r="AF703" s="14"/>
      <c r="AG703" s="14"/>
      <c r="AH703" s="14"/>
    </row>
    <row r="704">
      <c r="A704" s="32" t="str">
        <f t="shared" si="1"/>
        <v>Ecuador-The Americas2000</v>
      </c>
      <c r="B704" s="32" t="s">
        <v>112</v>
      </c>
      <c r="C704" s="33" t="s">
        <v>40</v>
      </c>
      <c r="D704" s="8" t="s">
        <v>63</v>
      </c>
      <c r="E704" s="12">
        <v>1.8327386416E10</v>
      </c>
      <c r="F704" s="12">
        <f>E704/'HUMAN RESOURCES'!I704</f>
        <v>1462.32021</v>
      </c>
      <c r="G704" s="8">
        <v>0.036</v>
      </c>
      <c r="H704" s="8">
        <v>53.0</v>
      </c>
      <c r="I704" s="8">
        <v>0.171</v>
      </c>
      <c r="J704" s="34">
        <f t="array" ref="J704:K704">VLOOKUP(A704,ENERGY!$A$2:$F$2692,{5,6},0)</f>
        <v>14338</v>
      </c>
      <c r="K704" s="14">
        <v>8529.0</v>
      </c>
      <c r="L704" s="14">
        <f>J704/'HUMAN RESOURCES'!I704</f>
        <v>0.001144011846</v>
      </c>
      <c r="M704" s="14">
        <f>K704/'HUMAN RESOURCES'!I704</f>
        <v>0.0006805186942</v>
      </c>
      <c r="N704" s="34">
        <f t="array" ref="N704:V704">VLOOKUP(A704,'HUMAN RESOURCES'!$A$2:$M$2692,{2,3,4,5,6,7,8,9,10},0)</f>
        <v>0.025</v>
      </c>
      <c r="O704" s="14">
        <v>0.028</v>
      </c>
      <c r="P704" s="14">
        <v>76.0</v>
      </c>
      <c r="Q704" s="14">
        <v>71.0</v>
      </c>
      <c r="R704" s="14">
        <v>0.345</v>
      </c>
      <c r="S704" s="14">
        <v>0.604</v>
      </c>
      <c r="T704" s="14">
        <v>0.051</v>
      </c>
      <c r="U704" s="14">
        <v>1.2533087E7</v>
      </c>
      <c r="V704" s="14">
        <v>0.603</v>
      </c>
      <c r="W704" s="34">
        <f t="array" ref="W704:X704">VLOOKUP(A704,TOURISM!$A$2:$F$2692,{3,6},0)</f>
        <v>451000000</v>
      </c>
      <c r="X704" s="35">
        <v>4.16E8</v>
      </c>
      <c r="Y704" s="34">
        <f>X704/'HUMAN RESOURCES'!I704</f>
        <v>33.19214173</v>
      </c>
      <c r="Z704" s="34">
        <f t="array" ref="Z704:AE704">VLOOKUP(A704,BUSINESS!$A$2:$J$2692,{4,5,6,7,8,9},0)</f>
        <v>0.489</v>
      </c>
      <c r="AA704" s="14">
        <v>26.0</v>
      </c>
      <c r="AB704" s="14">
        <v>94.0</v>
      </c>
      <c r="AC704" s="14">
        <v>302.0</v>
      </c>
      <c r="AD704" s="14">
        <v>0.015</v>
      </c>
      <c r="AE704" s="14">
        <v>0.038</v>
      </c>
      <c r="AF704" s="14"/>
      <c r="AG704" s="14"/>
      <c r="AH704" s="14"/>
    </row>
    <row r="705">
      <c r="A705" s="32" t="str">
        <f t="shared" si="1"/>
        <v>Ecuador-The Americas2001</v>
      </c>
      <c r="B705" s="32" t="s">
        <v>112</v>
      </c>
      <c r="C705" s="33" t="s">
        <v>42</v>
      </c>
      <c r="D705" s="8" t="s">
        <v>63</v>
      </c>
      <c r="E705" s="12">
        <v>2.4468324E10</v>
      </c>
      <c r="F705" s="12">
        <f>E705/'HUMAN RESOURCES'!I705</f>
        <v>1914.449166</v>
      </c>
      <c r="G705" s="8">
        <v>0.04</v>
      </c>
      <c r="H705" s="8">
        <v>77.0</v>
      </c>
      <c r="I705" s="8">
        <v>0.162</v>
      </c>
      <c r="J705" s="34">
        <f t="array" ref="J705:K705">VLOOKUP(A705,ENERGY!$A$2:$F$2692,{5,6},0)</f>
        <v>12942</v>
      </c>
      <c r="K705" s="14">
        <v>8529.0</v>
      </c>
      <c r="L705" s="14">
        <f>J705/'HUMAN RESOURCES'!I705</f>
        <v>0.001012607202</v>
      </c>
      <c r="M705" s="14">
        <f>K705/'HUMAN RESOURCES'!I705</f>
        <v>0.000667325516</v>
      </c>
      <c r="N705" s="34">
        <f t="array" ref="N705:V705">VLOOKUP(A705,'HUMAN RESOURCES'!$A$2:$M$2692,{2,3,4,5,6,7,8,9,10},0)</f>
        <v>0.025</v>
      </c>
      <c r="O705" s="14">
        <v>0.027</v>
      </c>
      <c r="P705" s="14">
        <v>77.0</v>
      </c>
      <c r="Q705" s="14">
        <v>71.0</v>
      </c>
      <c r="R705" s="14">
        <v>0.342</v>
      </c>
      <c r="S705" s="14">
        <v>0.606</v>
      </c>
      <c r="T705" s="14">
        <v>0.052</v>
      </c>
      <c r="U705" s="14">
        <v>1.2780869E7</v>
      </c>
      <c r="V705" s="14">
        <v>0.608</v>
      </c>
      <c r="W705" s="34">
        <f t="array" ref="W705:X705">VLOOKUP(A705,TOURISM!$A$2:$F$2692,{3,6},0)</f>
        <v>438000000</v>
      </c>
      <c r="X705" s="35">
        <v>4.65E8</v>
      </c>
      <c r="Y705" s="34">
        <f>X705/'HUMAN RESOURCES'!I705</f>
        <v>36.38250263</v>
      </c>
      <c r="Z705" s="34">
        <f t="array" ref="Z705:AE705">VLOOKUP(A705,BUSINESS!$A$2:$J$2692,{4,5,6,7,8,9},0)</f>
        <v>0.489</v>
      </c>
      <c r="AA705" s="14">
        <v>26.0</v>
      </c>
      <c r="AB705" s="14">
        <v>94.0</v>
      </c>
      <c r="AC705" s="14">
        <v>302.0</v>
      </c>
      <c r="AD705" s="14">
        <v>0.027</v>
      </c>
      <c r="AE705" s="14">
        <v>0.067</v>
      </c>
      <c r="AF705" s="14"/>
      <c r="AG705" s="14"/>
      <c r="AH705" s="14"/>
    </row>
    <row r="706">
      <c r="A706" s="32" t="str">
        <f t="shared" si="1"/>
        <v>Ecuador-The Americas2002</v>
      </c>
      <c r="B706" s="32" t="s">
        <v>112</v>
      </c>
      <c r="C706" s="33" t="s">
        <v>43</v>
      </c>
      <c r="D706" s="8" t="s">
        <v>63</v>
      </c>
      <c r="E706" s="12">
        <v>2.8548945E10</v>
      </c>
      <c r="F706" s="12">
        <f>E706/'HUMAN RESOURCES'!I706</f>
        <v>2191.009606</v>
      </c>
      <c r="G706" s="8">
        <v>0.048</v>
      </c>
      <c r="H706" s="8">
        <v>105.0</v>
      </c>
      <c r="I706" s="8">
        <v>0.158</v>
      </c>
      <c r="J706" s="34">
        <f t="array" ref="J706:K706">VLOOKUP(A706,ENERGY!$A$2:$F$2692,{5,6},0)</f>
        <v>12428</v>
      </c>
      <c r="K706" s="14">
        <v>32636.0</v>
      </c>
      <c r="L706" s="14">
        <f>J706/'HUMAN RESOURCES'!I706</f>
        <v>0.0009537959244</v>
      </c>
      <c r="M706" s="14">
        <f>K706/'HUMAN RESOURCES'!I706</f>
        <v>0.002504673623</v>
      </c>
      <c r="N706" s="34">
        <f t="array" ref="N706:V706">VLOOKUP(A706,'HUMAN RESOURCES'!$A$2:$M$2692,{2,3,4,5,6,7,8,9,10},0)</f>
        <v>0.025</v>
      </c>
      <c r="O706" s="14">
        <v>0.026</v>
      </c>
      <c r="P706" s="14">
        <v>77.0</v>
      </c>
      <c r="Q706" s="14">
        <v>71.0</v>
      </c>
      <c r="R706" s="14">
        <v>0.338</v>
      </c>
      <c r="S706" s="14">
        <v>0.609</v>
      </c>
      <c r="T706" s="14">
        <v>0.053</v>
      </c>
      <c r="U706" s="14">
        <v>1.3030041E7</v>
      </c>
      <c r="V706" s="14">
        <v>0.611</v>
      </c>
      <c r="W706" s="34">
        <f t="array" ref="W706:X706">VLOOKUP(A706,TOURISM!$A$2:$F$2692,{3,6},0)</f>
        <v>449000000</v>
      </c>
      <c r="X706" s="35">
        <v>5.07E8</v>
      </c>
      <c r="Y706" s="34">
        <f>X706/'HUMAN RESOURCES'!I706</f>
        <v>38.91008478</v>
      </c>
      <c r="Z706" s="34">
        <f t="array" ref="Z706:AE706">VLOOKUP(A706,BUSINESS!$A$2:$J$2692,{4,5,6,7,8,9},0)</f>
        <v>0.489</v>
      </c>
      <c r="AA706" s="14">
        <v>26.0</v>
      </c>
      <c r="AB706" s="14">
        <v>94.0</v>
      </c>
      <c r="AC706" s="14">
        <v>302.0</v>
      </c>
      <c r="AD706" s="14">
        <v>0.043</v>
      </c>
      <c r="AE706" s="14">
        <v>0.12</v>
      </c>
      <c r="AF706" s="14"/>
      <c r="AG706" s="14"/>
      <c r="AH706" s="14"/>
    </row>
    <row r="707">
      <c r="A707" s="32" t="str">
        <f t="shared" si="1"/>
        <v>Ecuador-The Americas2003</v>
      </c>
      <c r="B707" s="32" t="s">
        <v>112</v>
      </c>
      <c r="C707" s="33" t="s">
        <v>44</v>
      </c>
      <c r="D707" s="8" t="s">
        <v>63</v>
      </c>
      <c r="E707" s="12">
        <v>3.2432859E10</v>
      </c>
      <c r="F707" s="12">
        <f>E707/'HUMAN RESOURCES'!I707</f>
        <v>2442.269036</v>
      </c>
      <c r="G707" s="8">
        <v>0.067</v>
      </c>
      <c r="H707" s="8">
        <v>164.0</v>
      </c>
      <c r="I707" s="8">
        <v>0.136</v>
      </c>
      <c r="J707" s="34">
        <f t="array" ref="J707:K707">VLOOKUP(A707,ENERGY!$A$2:$F$2692,{5,6},0)</f>
        <v>12678</v>
      </c>
      <c r="K707" s="14">
        <v>30473.0</v>
      </c>
      <c r="L707" s="14">
        <f>J707/'HUMAN RESOURCES'!I707</f>
        <v>0.0009546826211</v>
      </c>
      <c r="M707" s="14">
        <f>K707/'HUMAN RESOURCES'!I707</f>
        <v>0.002294687136</v>
      </c>
      <c r="N707" s="34">
        <f t="array" ref="N707:V707">VLOOKUP(A707,'HUMAN RESOURCES'!$A$2:$M$2692,{2,3,4,5,6,7,8,9,10},0)</f>
        <v>0.024</v>
      </c>
      <c r="O707" s="14">
        <v>0.026</v>
      </c>
      <c r="P707" s="14">
        <v>77.0</v>
      </c>
      <c r="Q707" s="14">
        <v>71.0</v>
      </c>
      <c r="R707" s="14">
        <v>0.334</v>
      </c>
      <c r="S707" s="14">
        <v>0.612</v>
      </c>
      <c r="T707" s="14">
        <v>0.054</v>
      </c>
      <c r="U707" s="14">
        <v>1.3279806E7</v>
      </c>
      <c r="V707" s="14">
        <v>0.613</v>
      </c>
      <c r="W707" s="34">
        <f t="array" ref="W707:X707">VLOOKUP(A707,TOURISM!$A$2:$F$2692,{3,6},0)</f>
        <v>408000000</v>
      </c>
      <c r="X707" s="35">
        <v>5.0E8</v>
      </c>
      <c r="Y707" s="34">
        <f>X707/'HUMAN RESOURCES'!I707</f>
        <v>37.65115243</v>
      </c>
      <c r="Z707" s="34">
        <f t="array" ref="Z707:AE707">VLOOKUP(A707,BUSINESS!$A$2:$J$2692,{4,5,6,7,8,9},0)</f>
        <v>0.489</v>
      </c>
      <c r="AA707" s="14">
        <v>92.0</v>
      </c>
      <c r="AB707" s="14">
        <v>94.0</v>
      </c>
      <c r="AC707" s="14">
        <v>302.0</v>
      </c>
      <c r="AD707" s="14">
        <v>0.045</v>
      </c>
      <c r="AE707" s="14">
        <v>0.181</v>
      </c>
      <c r="AF707" s="14"/>
      <c r="AG707" s="14"/>
      <c r="AH707" s="14"/>
    </row>
    <row r="708">
      <c r="A708" s="32" t="str">
        <f t="shared" si="1"/>
        <v>Ecuador-The Americas2004</v>
      </c>
      <c r="B708" s="32" t="s">
        <v>112</v>
      </c>
      <c r="C708" s="33" t="s">
        <v>45</v>
      </c>
      <c r="D708" s="8" t="s">
        <v>63</v>
      </c>
      <c r="E708" s="12">
        <v>3.6591661E10</v>
      </c>
      <c r="F708" s="12">
        <f>E708/'HUMAN RESOURCES'!I708</f>
        <v>2704.665155</v>
      </c>
      <c r="G708" s="8">
        <v>0.066</v>
      </c>
      <c r="H708" s="8">
        <v>178.0</v>
      </c>
      <c r="I708" s="8">
        <v>0.1</v>
      </c>
      <c r="J708" s="34">
        <f t="array" ref="J708:K708">VLOOKUP(A708,ENERGY!$A$2:$F$2692,{5,6},0)</f>
        <v>10973</v>
      </c>
      <c r="K708" s="14">
        <v>29670.0</v>
      </c>
      <c r="L708" s="14">
        <f>J708/'HUMAN RESOURCES'!I708</f>
        <v>0.0008110670554</v>
      </c>
      <c r="M708" s="14">
        <f>K708/'HUMAN RESOURCES'!I708</f>
        <v>0.002193051994</v>
      </c>
      <c r="N708" s="34">
        <f t="array" ref="N708:V708">VLOOKUP(A708,'HUMAN RESOURCES'!$A$2:$M$2692,{2,3,4,5,6,7,8,9,10},0)</f>
        <v>0.024</v>
      </c>
      <c r="O708" s="14">
        <v>0.025</v>
      </c>
      <c r="P708" s="14">
        <v>77.0</v>
      </c>
      <c r="Q708" s="14">
        <v>72.0</v>
      </c>
      <c r="R708" s="14">
        <v>0.33</v>
      </c>
      <c r="S708" s="14">
        <v>0.615</v>
      </c>
      <c r="T708" s="14">
        <v>0.055</v>
      </c>
      <c r="U708" s="14">
        <v>1.3529091E7</v>
      </c>
      <c r="V708" s="14">
        <v>0.615</v>
      </c>
      <c r="W708" s="34">
        <f t="array" ref="W708:X708">VLOOKUP(A708,TOURISM!$A$2:$F$2692,{3,6},0)</f>
        <v>464000000</v>
      </c>
      <c r="X708" s="35">
        <v>5.77E8</v>
      </c>
      <c r="Y708" s="34">
        <f>X708/'HUMAN RESOURCES'!I708</f>
        <v>42.64883724</v>
      </c>
      <c r="Z708" s="34">
        <f t="array" ref="Z708:AE708">VLOOKUP(A708,BUSINESS!$A$2:$J$2692,{4,5,6,7,8,9},0)</f>
        <v>0.489</v>
      </c>
      <c r="AA708" s="14">
        <v>92.0</v>
      </c>
      <c r="AB708" s="14">
        <v>94.0</v>
      </c>
      <c r="AC708" s="14">
        <v>302.0</v>
      </c>
      <c r="AD708" s="14">
        <v>0.048</v>
      </c>
      <c r="AE708" s="14">
        <v>0.262</v>
      </c>
      <c r="AF708" s="14"/>
      <c r="AG708" s="14"/>
      <c r="AH708" s="14"/>
    </row>
    <row r="709">
      <c r="A709" s="32" t="str">
        <f t="shared" si="1"/>
        <v>Ecuador-The Americas2005</v>
      </c>
      <c r="B709" s="32" t="s">
        <v>112</v>
      </c>
      <c r="C709" s="33" t="s">
        <v>46</v>
      </c>
      <c r="D709" s="8" t="s">
        <v>63</v>
      </c>
      <c r="E709" s="12">
        <v>4.1507085E10</v>
      </c>
      <c r="F709" s="12">
        <f>E709/'HUMAN RESOURCES'!I709</f>
        <v>3012.752437</v>
      </c>
      <c r="G709" s="8">
        <v>0.063</v>
      </c>
      <c r="H709" s="8">
        <v>190.0</v>
      </c>
      <c r="I709" s="8">
        <v>0.096</v>
      </c>
      <c r="J709" s="34">
        <f t="array" ref="J709:K709">VLOOKUP(A709,ENERGY!$A$2:$F$2692,{5,6},0)</f>
        <v>8442</v>
      </c>
      <c r="K709" s="14">
        <v>23447.0</v>
      </c>
      <c r="L709" s="14">
        <f>J709/'HUMAN RESOURCES'!I709</f>
        <v>0.0006127545713</v>
      </c>
      <c r="M709" s="14">
        <f>K709/'HUMAN RESOURCES'!I709</f>
        <v>0.001701878279</v>
      </c>
      <c r="N709" s="34">
        <f t="array" ref="N709:V709">VLOOKUP(A709,'HUMAN RESOURCES'!$A$2:$M$2692,{2,3,4,5,6,7,8,9,10},0)</f>
        <v>0.024</v>
      </c>
      <c r="O709" s="14">
        <v>0.024</v>
      </c>
      <c r="P709" s="14">
        <v>78.0</v>
      </c>
      <c r="Q709" s="14">
        <v>72.0</v>
      </c>
      <c r="R709" s="14">
        <v>0.327</v>
      </c>
      <c r="S709" s="14">
        <v>0.617</v>
      </c>
      <c r="T709" s="14">
        <v>0.056</v>
      </c>
      <c r="U709" s="14">
        <v>1.3777131E7</v>
      </c>
      <c r="V709" s="14">
        <v>0.617</v>
      </c>
      <c r="W709" s="34">
        <f t="array" ref="W709:X709">VLOOKUP(A709,TOURISM!$A$2:$F$2692,{3,6},0)</f>
        <v>488000000</v>
      </c>
      <c r="X709" s="35">
        <v>6.44E8</v>
      </c>
      <c r="Y709" s="34">
        <f>X709/'HUMAN RESOURCES'!I709</f>
        <v>46.74412982</v>
      </c>
      <c r="Z709" s="34">
        <f t="array" ref="Z709:AE709">VLOOKUP(A709,BUSINESS!$A$2:$J$2692,{4,5,6,7,8,9},0)</f>
        <v>0.353</v>
      </c>
      <c r="AA709" s="14">
        <v>69.0</v>
      </c>
      <c r="AB709" s="14">
        <v>94.0</v>
      </c>
      <c r="AC709" s="14">
        <v>600.0</v>
      </c>
      <c r="AD709" s="14">
        <v>0.06</v>
      </c>
      <c r="AE709" s="14">
        <v>0.453</v>
      </c>
      <c r="AF709" s="14"/>
      <c r="AG709" s="14"/>
      <c r="AH709" s="14"/>
    </row>
    <row r="710">
      <c r="A710" s="32" t="str">
        <f t="shared" si="1"/>
        <v>Ecuador-The Americas2006</v>
      </c>
      <c r="B710" s="32" t="s">
        <v>112</v>
      </c>
      <c r="C710" s="33" t="s">
        <v>47</v>
      </c>
      <c r="D710" s="8" t="s">
        <v>63</v>
      </c>
      <c r="E710" s="12">
        <v>4.6802044E10</v>
      </c>
      <c r="F710" s="12">
        <f>E710/'HUMAN RESOURCES'!I710</f>
        <v>3337.400363</v>
      </c>
      <c r="G710" s="8">
        <v>0.065</v>
      </c>
      <c r="H710" s="8">
        <v>216.0</v>
      </c>
      <c r="I710" s="8">
        <v>0.098</v>
      </c>
      <c r="J710" s="34">
        <f t="array" ref="J710:K710">VLOOKUP(A710,ENERGY!$A$2:$F$2692,{5,6},0)</f>
        <v>10278</v>
      </c>
      <c r="K710" s="14">
        <v>28658.0</v>
      </c>
      <c r="L710" s="14">
        <f>J710/'HUMAN RESOURCES'!I710</f>
        <v>0.0007329124542</v>
      </c>
      <c r="M710" s="14">
        <f>K710/'HUMAN RESOURCES'!I710</f>
        <v>0.002043569285</v>
      </c>
      <c r="N710" s="34">
        <f t="array" ref="N710:V710">VLOOKUP(A710,'HUMAN RESOURCES'!$A$2:$M$2692,{2,3,4,5,6,7,8,9,10},0)</f>
        <v>0.023</v>
      </c>
      <c r="O710" s="14">
        <v>0.023</v>
      </c>
      <c r="P710" s="14">
        <v>78.0</v>
      </c>
      <c r="Q710" s="14">
        <v>72.0</v>
      </c>
      <c r="R710" s="14">
        <v>0.323</v>
      </c>
      <c r="S710" s="14">
        <v>0.62</v>
      </c>
      <c r="T710" s="14">
        <v>0.057</v>
      </c>
      <c r="U710" s="14">
        <v>1.4023503E7</v>
      </c>
      <c r="V710" s="14">
        <v>0.619</v>
      </c>
      <c r="W710" s="34">
        <f t="array" ref="W710:X710">VLOOKUP(A710,TOURISM!$A$2:$F$2692,{3,6},0)</f>
        <v>492000000</v>
      </c>
      <c r="X710" s="35">
        <v>7.06E8</v>
      </c>
      <c r="Y710" s="34">
        <f>X710/'HUMAN RESOURCES'!I710</f>
        <v>50.34405455</v>
      </c>
      <c r="Z710" s="34">
        <f t="array" ref="Z710:AE710">VLOOKUP(A710,BUSINESS!$A$2:$J$2692,{4,5,6,7,8,9},0)</f>
        <v>0.353</v>
      </c>
      <c r="AA710" s="14">
        <v>65.0</v>
      </c>
      <c r="AB710" s="14">
        <v>94.0</v>
      </c>
      <c r="AC710" s="14">
        <v>600.0</v>
      </c>
      <c r="AD710" s="14">
        <v>0.072</v>
      </c>
      <c r="AE710" s="14">
        <v>0.605</v>
      </c>
      <c r="AF710" s="14"/>
      <c r="AG710" s="14"/>
      <c r="AH710" s="14"/>
    </row>
    <row r="711">
      <c r="A711" s="32" t="str">
        <f t="shared" si="1"/>
        <v>Ecuador-The Americas2007</v>
      </c>
      <c r="B711" s="32" t="s">
        <v>112</v>
      </c>
      <c r="C711" s="33" t="s">
        <v>48</v>
      </c>
      <c r="D711" s="8" t="s">
        <v>63</v>
      </c>
      <c r="E711" s="12">
        <v>5.1007777E10</v>
      </c>
      <c r="F711" s="12">
        <f>E711/'HUMAN RESOURCES'!I711</f>
        <v>3574.877893</v>
      </c>
      <c r="G711" s="8">
        <v>0.067</v>
      </c>
      <c r="H711" s="8">
        <v>241.0</v>
      </c>
      <c r="I711" s="8">
        <v>0.148</v>
      </c>
      <c r="J711" s="34">
        <f t="array" ref="J711:K711">VLOOKUP(A711,ENERGY!$A$2:$F$2692,{5,6},0)</f>
        <v>11332</v>
      </c>
      <c r="K711" s="14">
        <v>30759.0</v>
      </c>
      <c r="L711" s="14">
        <f>J711/'HUMAN RESOURCES'!I711</f>
        <v>0.0007942027405</v>
      </c>
      <c r="M711" s="14">
        <f>K711/'HUMAN RESOURCES'!I711</f>
        <v>0.002155743213</v>
      </c>
      <c r="N711" s="34">
        <f t="array" ref="N711:V711">VLOOKUP(A711,'HUMAN RESOURCES'!$A$2:$M$2692,{2,3,4,5,6,7,8,9,10},0)</f>
        <v>0.023</v>
      </c>
      <c r="O711" s="14">
        <v>0.023</v>
      </c>
      <c r="P711" s="14">
        <v>78.0</v>
      </c>
      <c r="Q711" s="14">
        <v>72.0</v>
      </c>
      <c r="R711" s="14">
        <v>0.32</v>
      </c>
      <c r="S711" s="14">
        <v>0.622</v>
      </c>
      <c r="T711" s="14">
        <v>0.058</v>
      </c>
      <c r="U711" s="14">
        <v>1.4268397E7</v>
      </c>
      <c r="V711" s="14">
        <v>0.621</v>
      </c>
      <c r="W711" s="34">
        <f t="array" ref="W711:X711">VLOOKUP(A711,TOURISM!$A$2:$F$2692,{3,6},0)</f>
        <v>626000000</v>
      </c>
      <c r="X711" s="35">
        <v>7.33E8</v>
      </c>
      <c r="Y711" s="34">
        <f>X711/'HUMAN RESOURCES'!I711</f>
        <v>51.37227398</v>
      </c>
      <c r="Z711" s="34">
        <f t="array" ref="Z711:AE711">VLOOKUP(A711,BUSINESS!$A$2:$J$2692,{4,5,6,7,8,9},0)</f>
        <v>0.353</v>
      </c>
      <c r="AA711" s="14">
        <v>65.0</v>
      </c>
      <c r="AB711" s="14">
        <v>94.0</v>
      </c>
      <c r="AC711" s="14">
        <v>600.0</v>
      </c>
      <c r="AD711" s="14">
        <v>0.108</v>
      </c>
      <c r="AE711" s="14">
        <v>0.697</v>
      </c>
      <c r="AF711" s="14"/>
      <c r="AG711" s="14"/>
      <c r="AH711" s="14"/>
    </row>
    <row r="712">
      <c r="A712" s="32" t="str">
        <f t="shared" si="1"/>
        <v>Ecuador-The Americas2008</v>
      </c>
      <c r="B712" s="32" t="s">
        <v>112</v>
      </c>
      <c r="C712" s="33" t="s">
        <v>49</v>
      </c>
      <c r="D712" s="8" t="s">
        <v>63</v>
      </c>
      <c r="E712" s="12">
        <v>6.1762635E10</v>
      </c>
      <c r="F712" s="12">
        <f>E712/'HUMAN RESOURCES'!I712</f>
        <v>4255.851995</v>
      </c>
      <c r="G712" s="8">
        <v>0.063</v>
      </c>
      <c r="H712" s="8">
        <v>268.0</v>
      </c>
      <c r="I712" s="8">
        <v>0.148</v>
      </c>
      <c r="J712" s="34">
        <f t="array" ref="J712:K712">VLOOKUP(A712,ENERGY!$A$2:$F$2692,{5,6},0)</f>
        <v>11048</v>
      </c>
      <c r="K712" s="14">
        <v>29908.0</v>
      </c>
      <c r="L712" s="14">
        <f>J712/'HUMAN RESOURCES'!I712</f>
        <v>0.0007612799039</v>
      </c>
      <c r="M712" s="14">
        <f>K712/'HUMAN RESOURCES'!I712</f>
        <v>0.002060858016</v>
      </c>
      <c r="N712" s="34">
        <f t="array" ref="N712:V712">VLOOKUP(A712,'HUMAN RESOURCES'!$A$2:$M$2692,{2,3,4,5,6,7,8,9,10},0)</f>
        <v>0.022</v>
      </c>
      <c r="O712" s="14">
        <v>0.022</v>
      </c>
      <c r="P712" s="14">
        <v>78.0</v>
      </c>
      <c r="Q712" s="14">
        <v>72.0</v>
      </c>
      <c r="R712" s="14">
        <v>0.316</v>
      </c>
      <c r="S712" s="14">
        <v>0.624</v>
      </c>
      <c r="T712" s="14">
        <v>0.059</v>
      </c>
      <c r="U712" s="14">
        <v>1.4512402E7</v>
      </c>
      <c r="V712" s="14">
        <v>0.623</v>
      </c>
      <c r="W712" s="34">
        <f t="array" ref="W712:X712">VLOOKUP(A712,TOURISM!$A$2:$F$2692,{3,6},0)</f>
        <v>745000000</v>
      </c>
      <c r="X712" s="35">
        <v>7.9E8</v>
      </c>
      <c r="Y712" s="34">
        <f>X712/'HUMAN RESOURCES'!I712</f>
        <v>54.43619878</v>
      </c>
      <c r="Z712" s="34">
        <f t="array" ref="Z712:AE712">VLOOKUP(A712,BUSINESS!$A$2:$J$2692,{4,5,6,7,8,9},0)</f>
        <v>0.349</v>
      </c>
      <c r="AA712" s="14">
        <v>65.0</v>
      </c>
      <c r="AB712" s="14">
        <v>94.0</v>
      </c>
      <c r="AC712" s="14">
        <v>600.0</v>
      </c>
      <c r="AD712" s="14">
        <v>0.188</v>
      </c>
      <c r="AE712" s="14">
        <v>0.805</v>
      </c>
      <c r="AF712" s="14"/>
      <c r="AG712" s="14"/>
      <c r="AH712" s="14"/>
    </row>
    <row r="713">
      <c r="A713" s="32" t="str">
        <f t="shared" si="1"/>
        <v>Ecuador-The Americas2009</v>
      </c>
      <c r="B713" s="32" t="s">
        <v>112</v>
      </c>
      <c r="C713" s="33" t="s">
        <v>50</v>
      </c>
      <c r="D713" s="8" t="s">
        <v>63</v>
      </c>
      <c r="E713" s="12">
        <v>6.2519686E10</v>
      </c>
      <c r="F713" s="12">
        <f>E713/'HUMAN RESOURCES'!I713</f>
        <v>4236.777555</v>
      </c>
      <c r="G713" s="8">
        <v>0.071</v>
      </c>
      <c r="H713" s="8">
        <v>302.0</v>
      </c>
      <c r="I713" s="8">
        <v>0.148</v>
      </c>
      <c r="J713" s="34">
        <f t="array" ref="J713:K713">VLOOKUP(A713,ENERGY!$A$2:$F$2692,{5,6},0)</f>
        <v>9177</v>
      </c>
      <c r="K713" s="14">
        <v>24690.0</v>
      </c>
      <c r="L713" s="14">
        <f>J713/'HUMAN RESOURCES'!I713</f>
        <v>0.0006218986389</v>
      </c>
      <c r="M713" s="14">
        <f>K713/'HUMAN RESOURCES'!I713</f>
        <v>0.001673169597</v>
      </c>
      <c r="N713" s="34">
        <f t="array" ref="N713:V713">VLOOKUP(A713,'HUMAN RESOURCES'!$A$2:$M$2692,{2,3,4,5,6,7,8,9,10},0)</f>
        <v>0.022</v>
      </c>
      <c r="O713" s="14">
        <v>0.022</v>
      </c>
      <c r="P713" s="14">
        <v>78.0</v>
      </c>
      <c r="Q713" s="14">
        <v>73.0</v>
      </c>
      <c r="R713" s="14">
        <v>0.313</v>
      </c>
      <c r="S713" s="14">
        <v>0.627</v>
      </c>
      <c r="T713" s="14">
        <v>0.061</v>
      </c>
      <c r="U713" s="14">
        <v>1.4756424E7</v>
      </c>
      <c r="V713" s="14">
        <v>0.625</v>
      </c>
      <c r="W713" s="34">
        <f t="array" ref="W713:X713">VLOOKUP(A713,TOURISM!$A$2:$F$2692,{3,6},0)</f>
        <v>674000000</v>
      </c>
      <c r="X713" s="35">
        <v>8.06E8</v>
      </c>
      <c r="Y713" s="34">
        <f>X713/'HUMAN RESOURCES'!I713</f>
        <v>54.62027928</v>
      </c>
      <c r="Z713" s="34">
        <f t="array" ref="Z713:AE713">VLOOKUP(A713,BUSINESS!$A$2:$J$2692,{4,5,6,7,8,9},0)</f>
        <v>0.349</v>
      </c>
      <c r="AA713" s="14">
        <v>64.0</v>
      </c>
      <c r="AB713" s="14">
        <v>94.0</v>
      </c>
      <c r="AC713" s="14">
        <v>600.0</v>
      </c>
      <c r="AD713" s="14">
        <v>0.246</v>
      </c>
      <c r="AE713" s="14">
        <v>0.897</v>
      </c>
      <c r="AF713" s="14"/>
      <c r="AG713" s="14"/>
      <c r="AH713" s="14"/>
    </row>
    <row r="714">
      <c r="A714" s="32" t="str">
        <f t="shared" si="1"/>
        <v>Ecuador-The Americas2010</v>
      </c>
      <c r="B714" s="32" t="s">
        <v>112</v>
      </c>
      <c r="C714" s="33" t="s">
        <v>51</v>
      </c>
      <c r="D714" s="8" t="s">
        <v>63</v>
      </c>
      <c r="E714" s="12">
        <v>6.7513698E10</v>
      </c>
      <c r="F714" s="12">
        <f>E714/'HUMAN RESOURCES'!I714</f>
        <v>4500.591558</v>
      </c>
      <c r="G714" s="8">
        <v>0.072</v>
      </c>
      <c r="H714" s="8">
        <v>335.0</v>
      </c>
      <c r="I714" s="8">
        <v>0.148</v>
      </c>
      <c r="J714" s="34">
        <f t="array" ref="J714:K714">VLOOKUP(A714,ENERGY!$A$2:$F$2692,{5,6},0)</f>
        <v>9712</v>
      </c>
      <c r="K714" s="14">
        <v>26523.0</v>
      </c>
      <c r="L714" s="14">
        <f>J714/'HUMAN RESOURCES'!I714</f>
        <v>0.0006474203977</v>
      </c>
      <c r="M714" s="14">
        <f>K714/'HUMAN RESOURCES'!I714</f>
        <v>0.001768073642</v>
      </c>
      <c r="N714" s="34">
        <f t="array" ref="N714:V714">VLOOKUP(A714,'HUMAN RESOURCES'!$A$2:$M$2692,{2,3,4,5,6,7,8,9,10},0)</f>
        <v>0.022</v>
      </c>
      <c r="O714" s="14">
        <v>0.021</v>
      </c>
      <c r="P714" s="14">
        <v>79.0</v>
      </c>
      <c r="Q714" s="14">
        <v>73.0</v>
      </c>
      <c r="R714" s="14">
        <v>0.31</v>
      </c>
      <c r="S714" s="14">
        <v>0.629</v>
      </c>
      <c r="T714" s="14">
        <v>0.062</v>
      </c>
      <c r="U714" s="14">
        <v>1.5001072E7</v>
      </c>
      <c r="V714" s="14">
        <v>0.627</v>
      </c>
      <c r="W714" s="34">
        <f t="array" ref="W714:X714">VLOOKUP(A714,TOURISM!$A$2:$F$2692,{3,6},0)</f>
        <v>786000000</v>
      </c>
      <c r="X714" s="35">
        <v>8.63E8</v>
      </c>
      <c r="Y714" s="34">
        <f>X714/'HUMAN RESOURCES'!I714</f>
        <v>57.52922191</v>
      </c>
      <c r="Z714" s="34">
        <f t="array" ref="Z714:AE714">VLOOKUP(A714,BUSINESS!$A$2:$J$2692,{4,5,6,7,8,9},0)</f>
        <v>0.353</v>
      </c>
      <c r="AA714" s="14">
        <v>56.0</v>
      </c>
      <c r="AB714" s="14">
        <v>94.0</v>
      </c>
      <c r="AC714" s="14">
        <v>654.0</v>
      </c>
      <c r="AD714" s="14">
        <v>0.29</v>
      </c>
      <c r="AE714" s="14">
        <v>0.985</v>
      </c>
      <c r="AF714" s="14"/>
      <c r="AG714" s="14"/>
      <c r="AH714" s="14"/>
    </row>
    <row r="715">
      <c r="A715" s="32" t="str">
        <f t="shared" si="1"/>
        <v>Ecuador-The Americas2011</v>
      </c>
      <c r="B715" s="32" t="s">
        <v>112</v>
      </c>
      <c r="C715" s="33" t="s">
        <v>52</v>
      </c>
      <c r="D715" s="8" t="s">
        <v>63</v>
      </c>
      <c r="E715" s="12">
        <v>7.6769729E10</v>
      </c>
      <c r="F715" s="12">
        <f>E715/'HUMAN RESOURCES'!I715</f>
        <v>5035.242493</v>
      </c>
      <c r="G715" s="8">
        <v>0.069</v>
      </c>
      <c r="H715" s="8">
        <v>362.0</v>
      </c>
      <c r="I715" s="8">
        <v>0.148</v>
      </c>
      <c r="J715" s="34">
        <f t="array" ref="J715:K715">VLOOKUP(A715,ENERGY!$A$2:$F$2692,{5,6},0)</f>
        <v>7815</v>
      </c>
      <c r="K715" s="14">
        <v>20942.0</v>
      </c>
      <c r="L715" s="14">
        <f>J715/'HUMAN RESOURCES'!I715</f>
        <v>0.0005125772957</v>
      </c>
      <c r="M715" s="14">
        <f>K715/'HUMAN RESOURCES'!I715</f>
        <v>0.001373562857</v>
      </c>
      <c r="N715" s="34">
        <f t="array" ref="N715:V715">VLOOKUP(A715,'HUMAN RESOURCES'!$A$2:$M$2692,{2,3,4,5,6,7,8,9,10},0)</f>
        <v>0.021</v>
      </c>
      <c r="O715" s="14">
        <v>0.02</v>
      </c>
      <c r="P715" s="14">
        <v>79.0</v>
      </c>
      <c r="Q715" s="14">
        <v>73.0</v>
      </c>
      <c r="R715" s="14">
        <v>0.306</v>
      </c>
      <c r="S715" s="14">
        <v>0.631</v>
      </c>
      <c r="T715" s="14">
        <v>0.063</v>
      </c>
      <c r="U715" s="14">
        <v>1.5246481E7</v>
      </c>
      <c r="V715" s="14">
        <v>0.629</v>
      </c>
      <c r="W715" s="34">
        <f t="array" ref="W715:X715">VLOOKUP(A715,TOURISM!$A$2:$F$2692,{3,6},0)</f>
        <v>849000000</v>
      </c>
      <c r="X715" s="35">
        <v>9.17E8</v>
      </c>
      <c r="Y715" s="34">
        <f>X715/'HUMAN RESOURCES'!I715</f>
        <v>60.14502625</v>
      </c>
      <c r="Z715" s="34">
        <f t="array" ref="Z715:AE715">VLOOKUP(A715,BUSINESS!$A$2:$J$2692,{4,5,6,7,8,9},0)</f>
        <v>0.353</v>
      </c>
      <c r="AA715" s="14">
        <v>56.0</v>
      </c>
      <c r="AB715" s="14">
        <v>94.0</v>
      </c>
      <c r="AC715" s="14">
        <v>654.0</v>
      </c>
      <c r="AD715" s="14">
        <v>0.314</v>
      </c>
      <c r="AE715" s="14">
        <v>1.006</v>
      </c>
      <c r="AF715" s="14"/>
      <c r="AG715" s="14"/>
      <c r="AH715" s="14"/>
    </row>
    <row r="716">
      <c r="A716" s="32" t="str">
        <f t="shared" si="1"/>
        <v>Ecuador-The Americas2012</v>
      </c>
      <c r="B716" s="32" t="s">
        <v>112</v>
      </c>
      <c r="C716" s="33" t="s">
        <v>53</v>
      </c>
      <c r="D716" s="8" t="s">
        <v>63</v>
      </c>
      <c r="E716" s="12">
        <v>8.4039856E10</v>
      </c>
      <c r="F716" s="12">
        <f>E716/'HUMAN RESOURCES'!I716</f>
        <v>5424.633611</v>
      </c>
      <c r="G716" s="8">
        <v>0.064</v>
      </c>
      <c r="H716" s="8">
        <v>361.0</v>
      </c>
      <c r="I716" s="8">
        <v>0.148</v>
      </c>
      <c r="J716" s="34">
        <f t="array" ref="J716:K716">VLOOKUP(A716,ENERGY!$A$2:$F$2692,{5,6},0)</f>
        <v>10255</v>
      </c>
      <c r="K716" s="14">
        <v>29688.0</v>
      </c>
      <c r="L716" s="14">
        <f>J716/'HUMAN RESOURCES'!I716</f>
        <v>0.000661943277</v>
      </c>
      <c r="M716" s="14">
        <f>K716/'HUMAN RESOURCES'!I716</f>
        <v>0.001916311263</v>
      </c>
      <c r="N716" s="34">
        <f t="array" ref="N716:V716">VLOOKUP(A716,'HUMAN RESOURCES'!$A$2:$M$2692,{2,3,4,5,6,7,8,9,10},0)</f>
        <v>0.021</v>
      </c>
      <c r="O716" s="14">
        <v>0.02</v>
      </c>
      <c r="P716" s="14">
        <v>79.0</v>
      </c>
      <c r="Q716" s="14">
        <v>73.0</v>
      </c>
      <c r="R716" s="14">
        <v>0.303</v>
      </c>
      <c r="S716" s="14">
        <v>0.633</v>
      </c>
      <c r="T716" s="14">
        <v>0.064</v>
      </c>
      <c r="U716" s="14">
        <v>1.5492264E7</v>
      </c>
      <c r="V716" s="14">
        <v>0.631</v>
      </c>
      <c r="W716" s="34">
        <f t="array" ref="W716:X716">VLOOKUP(A716,TOURISM!$A$2:$F$2692,{3,6},0)</f>
        <v>1039000000</v>
      </c>
      <c r="X716" s="35">
        <v>9.44E8</v>
      </c>
      <c r="Y716" s="34">
        <f>X716/'HUMAN RESOURCES'!I716</f>
        <v>60.93363759</v>
      </c>
      <c r="Z716" s="34">
        <f t="array" ref="Z716:AE716">VLOOKUP(A716,BUSINESS!$A$2:$J$2692,{4,5,6,7,8,9},0)</f>
        <v>0.346</v>
      </c>
      <c r="AA716" s="14">
        <v>56.0</v>
      </c>
      <c r="AB716" s="14">
        <v>134.0</v>
      </c>
      <c r="AC716" s="14">
        <v>654.0</v>
      </c>
      <c r="AD716" s="14">
        <v>0.351</v>
      </c>
      <c r="AE716" s="14">
        <v>1.062</v>
      </c>
      <c r="AF716" s="14"/>
      <c r="AG716" s="14"/>
      <c r="AH716" s="14"/>
    </row>
    <row r="717">
      <c r="A717" s="32" t="str">
        <f t="shared" si="1"/>
        <v>Egypt-Africa2000</v>
      </c>
      <c r="B717" s="32" t="s">
        <v>113</v>
      </c>
      <c r="C717" s="33" t="s">
        <v>40</v>
      </c>
      <c r="D717" s="8" t="s">
        <v>57</v>
      </c>
      <c r="E717" s="12">
        <v>9.9838540997E10</v>
      </c>
      <c r="F717" s="12">
        <f>E717/'HUMAN RESOURCES'!I717</f>
        <v>1509.58102</v>
      </c>
      <c r="G717" s="8">
        <v>0.054</v>
      </c>
      <c r="H717" s="8">
        <v>79.0</v>
      </c>
      <c r="I717" s="8">
        <v>0.132</v>
      </c>
      <c r="J717" s="34">
        <f t="array" ref="J717:K717">VLOOKUP(A717,ENERGY!$A$2:$F$2692,{5,6},0)</f>
        <v>14338</v>
      </c>
      <c r="K717" s="14">
        <v>8529.0</v>
      </c>
      <c r="L717" s="14">
        <f>J717/'HUMAN RESOURCES'!I717</f>
        <v>0.0002167937597</v>
      </c>
      <c r="M717" s="14">
        <f>K717/'HUMAN RESOURCES'!I717</f>
        <v>0.0001289603834</v>
      </c>
      <c r="N717" s="34">
        <f t="array" ref="N717:V717">VLOOKUP(A717,'HUMAN RESOURCES'!$A$2:$M$2692,{2,3,4,5,6,7,8,9,10},0)</f>
        <v>0.025</v>
      </c>
      <c r="O717" s="14">
        <v>0.036</v>
      </c>
      <c r="P717" s="14">
        <v>71.0</v>
      </c>
      <c r="Q717" s="14">
        <v>66.0</v>
      </c>
      <c r="R717" s="14">
        <v>0.354</v>
      </c>
      <c r="S717" s="14">
        <v>0.592</v>
      </c>
      <c r="T717" s="14">
        <v>0.053</v>
      </c>
      <c r="U717" s="14">
        <v>6.613659E7</v>
      </c>
      <c r="V717" s="14">
        <v>0.428</v>
      </c>
      <c r="W717" s="34">
        <f t="array" ref="W717:X717">VLOOKUP(A717,TOURISM!$A$2:$F$2692,{3,6},0)</f>
        <v>4657000000</v>
      </c>
      <c r="X717" s="35">
        <v>1.206E9</v>
      </c>
      <c r="Y717" s="34">
        <f>X717/'HUMAN RESOURCES'!I717</f>
        <v>18.23498913</v>
      </c>
      <c r="Z717" s="34">
        <f t="array" ref="Z717:AE717">VLOOKUP(A717,BUSINESS!$A$2:$J$2692,{4,5,6,7,8,9},0)</f>
        <v>0.489</v>
      </c>
      <c r="AA717" s="14">
        <v>26.0</v>
      </c>
      <c r="AB717" s="14">
        <v>94.0</v>
      </c>
      <c r="AC717" s="14">
        <v>302.0</v>
      </c>
      <c r="AD717" s="14">
        <v>0.006</v>
      </c>
      <c r="AE717" s="14">
        <v>0.021</v>
      </c>
      <c r="AF717" s="14"/>
      <c r="AG717" s="14"/>
      <c r="AH717" s="14"/>
    </row>
    <row r="718">
      <c r="A718" s="32" t="str">
        <f t="shared" si="1"/>
        <v>Egypt-Africa2001</v>
      </c>
      <c r="B718" s="32" t="s">
        <v>113</v>
      </c>
      <c r="C718" s="33" t="s">
        <v>42</v>
      </c>
      <c r="D718" s="8" t="s">
        <v>57</v>
      </c>
      <c r="E718" s="12">
        <v>9.7632008051E10</v>
      </c>
      <c r="F718" s="12">
        <f>E718/'HUMAN RESOURCES'!I718</f>
        <v>1452.766703</v>
      </c>
      <c r="G718" s="8">
        <v>0.058</v>
      </c>
      <c r="H718" s="8">
        <v>76.0</v>
      </c>
      <c r="I718" s="8">
        <v>0.133</v>
      </c>
      <c r="J718" s="34">
        <f t="array" ref="J718:K718">VLOOKUP(A718,ENERGY!$A$2:$F$2692,{5,6},0)</f>
        <v>77649</v>
      </c>
      <c r="K718" s="14">
        <v>8529.0</v>
      </c>
      <c r="L718" s="14">
        <f>J718/'HUMAN RESOURCES'!I718</f>
        <v>0.001155419047</v>
      </c>
      <c r="M718" s="14">
        <f>K718/'HUMAN RESOURCES'!I718</f>
        <v>0.0001269117316</v>
      </c>
      <c r="N718" s="34">
        <f t="array" ref="N718:V718">VLOOKUP(A718,'HUMAN RESOURCES'!$A$2:$M$2692,{2,3,4,5,6,7,8,9,10},0)</f>
        <v>0.025</v>
      </c>
      <c r="O718" s="14">
        <v>0.034</v>
      </c>
      <c r="P718" s="14">
        <v>71.0</v>
      </c>
      <c r="Q718" s="14">
        <v>66.0</v>
      </c>
      <c r="R718" s="14">
        <v>0.348</v>
      </c>
      <c r="S718" s="14">
        <v>0.598</v>
      </c>
      <c r="T718" s="14">
        <v>0.054</v>
      </c>
      <c r="U718" s="14">
        <v>6.7204189E7</v>
      </c>
      <c r="V718" s="14">
        <v>0.428</v>
      </c>
      <c r="W718" s="34">
        <f t="array" ref="W718:X718">VLOOKUP(A718,TOURISM!$A$2:$F$2692,{3,6},0)</f>
        <v>4119000000</v>
      </c>
      <c r="X718" s="35">
        <v>1.248E9</v>
      </c>
      <c r="Y718" s="34">
        <f>X718/'HUMAN RESOURCES'!I718</f>
        <v>18.57027097</v>
      </c>
      <c r="Z718" s="34">
        <f t="array" ref="Z718:AE718">VLOOKUP(A718,BUSINESS!$A$2:$J$2692,{4,5,6,7,8,9},0)</f>
        <v>0.489</v>
      </c>
      <c r="AA718" s="14">
        <v>26.0</v>
      </c>
      <c r="AB718" s="14">
        <v>94.0</v>
      </c>
      <c r="AC718" s="14">
        <v>302.0</v>
      </c>
      <c r="AD718" s="14">
        <v>0.008</v>
      </c>
      <c r="AE718" s="14">
        <v>0.042</v>
      </c>
      <c r="AF718" s="14"/>
      <c r="AG718" s="14"/>
      <c r="AH718" s="14"/>
    </row>
    <row r="719">
      <c r="A719" s="32" t="str">
        <f t="shared" si="1"/>
        <v>Egypt-Africa2002</v>
      </c>
      <c r="B719" s="32" t="s">
        <v>113</v>
      </c>
      <c r="C719" s="33" t="s">
        <v>43</v>
      </c>
      <c r="D719" s="8" t="s">
        <v>57</v>
      </c>
      <c r="E719" s="12">
        <v>8.7850680573E10</v>
      </c>
      <c r="F719" s="12">
        <f>E719/'HUMAN RESOURCES'!I719</f>
        <v>1286.192278</v>
      </c>
      <c r="G719" s="8">
        <v>0.061</v>
      </c>
      <c r="H719" s="8">
        <v>74.0</v>
      </c>
      <c r="I719" s="8">
        <v>0.138</v>
      </c>
      <c r="J719" s="34">
        <f t="array" ref="J719:K719">VLOOKUP(A719,ENERGY!$A$2:$F$2692,{5,6},0)</f>
        <v>73575</v>
      </c>
      <c r="K719" s="14">
        <v>204776.0</v>
      </c>
      <c r="L719" s="14">
        <f>J719/'HUMAN RESOURCES'!I719</f>
        <v>0.001077186839</v>
      </c>
      <c r="M719" s="14">
        <f>K719/'HUMAN RESOURCES'!I719</f>
        <v>0.002998056569</v>
      </c>
      <c r="N719" s="34">
        <f t="array" ref="N719:V719">VLOOKUP(A719,'HUMAN RESOURCES'!$A$2:$M$2692,{2,3,4,5,6,7,8,9,10},0)</f>
        <v>0.024</v>
      </c>
      <c r="O719" s="14">
        <v>0.031</v>
      </c>
      <c r="P719" s="14">
        <v>71.0</v>
      </c>
      <c r="Q719" s="14">
        <v>67.0</v>
      </c>
      <c r="R719" s="14">
        <v>0.342</v>
      </c>
      <c r="S719" s="14">
        <v>0.604</v>
      </c>
      <c r="T719" s="14">
        <v>0.054</v>
      </c>
      <c r="U719" s="14">
        <v>6.8302914E7</v>
      </c>
      <c r="V719" s="14">
        <v>0.429</v>
      </c>
      <c r="W719" s="34">
        <f t="array" ref="W719:X719">VLOOKUP(A719,TOURISM!$A$2:$F$2692,{3,6},0)</f>
        <v>4133000000</v>
      </c>
      <c r="X719" s="35">
        <v>1.309E9</v>
      </c>
      <c r="Y719" s="34">
        <f>X719/'HUMAN RESOURCES'!I719</f>
        <v>19.16462891</v>
      </c>
      <c r="Z719" s="34">
        <f t="array" ref="Z719:AE719">VLOOKUP(A719,BUSINESS!$A$2:$J$2692,{4,5,6,7,8,9},0)</f>
        <v>0.489</v>
      </c>
      <c r="AA719" s="14">
        <v>26.0</v>
      </c>
      <c r="AB719" s="14">
        <v>94.0</v>
      </c>
      <c r="AC719" s="14">
        <v>302.0</v>
      </c>
      <c r="AD719" s="14">
        <v>0.027</v>
      </c>
      <c r="AE719" s="14">
        <v>0.066</v>
      </c>
      <c r="AF719" s="14"/>
      <c r="AG719" s="14"/>
      <c r="AH719" s="14"/>
    </row>
    <row r="720">
      <c r="A720" s="32" t="str">
        <f t="shared" si="1"/>
        <v>Egypt-Africa2003</v>
      </c>
      <c r="B720" s="32" t="s">
        <v>113</v>
      </c>
      <c r="C720" s="33" t="s">
        <v>44</v>
      </c>
      <c r="D720" s="8" t="s">
        <v>57</v>
      </c>
      <c r="E720" s="12">
        <v>8.2923680622E10</v>
      </c>
      <c r="F720" s="12">
        <f>E720/'HUMAN RESOURCES'!I720</f>
        <v>1194.306817</v>
      </c>
      <c r="G720" s="8">
        <v>0.056</v>
      </c>
      <c r="H720" s="8">
        <v>56.0</v>
      </c>
      <c r="I720" s="8">
        <v>0.135</v>
      </c>
      <c r="J720" s="34">
        <f t="array" ref="J720:K720">VLOOKUP(A720,ENERGY!$A$2:$F$2692,{5,6},0)</f>
        <v>71465</v>
      </c>
      <c r="K720" s="14">
        <v>197871.0</v>
      </c>
      <c r="L720" s="14">
        <f>J720/'HUMAN RESOURCES'!I720</f>
        <v>0.001029273376</v>
      </c>
      <c r="M720" s="14">
        <f>K720/'HUMAN RESOURCES'!I720</f>
        <v>0.002849833515</v>
      </c>
      <c r="N720" s="34">
        <f t="array" ref="N720:V720">VLOOKUP(A720,'HUMAN RESOURCES'!$A$2:$M$2692,{2,3,4,5,6,7,8,9,10},0)</f>
        <v>0.024</v>
      </c>
      <c r="O720" s="14">
        <v>0.029</v>
      </c>
      <c r="P720" s="14">
        <v>72.0</v>
      </c>
      <c r="Q720" s="14">
        <v>67.0</v>
      </c>
      <c r="R720" s="14">
        <v>0.335</v>
      </c>
      <c r="S720" s="14">
        <v>0.61</v>
      </c>
      <c r="T720" s="14">
        <v>0.054</v>
      </c>
      <c r="U720" s="14">
        <v>6.9432477E7</v>
      </c>
      <c r="V720" s="14">
        <v>0.429</v>
      </c>
      <c r="W720" s="34">
        <f t="array" ref="W720:X720">VLOOKUP(A720,TOURISM!$A$2:$F$2692,{3,6},0)</f>
        <v>4704000000</v>
      </c>
      <c r="X720" s="35">
        <v>1.465E9</v>
      </c>
      <c r="Y720" s="34">
        <f>X720/'HUMAN RESOURCES'!I720</f>
        <v>21.09963613</v>
      </c>
      <c r="Z720" s="34">
        <f t="array" ref="Z720:AE720">VLOOKUP(A720,BUSINESS!$A$2:$J$2692,{4,5,6,7,8,9},0)</f>
        <v>0.489</v>
      </c>
      <c r="AA720" s="14">
        <v>37.0</v>
      </c>
      <c r="AB720" s="14">
        <v>94.0</v>
      </c>
      <c r="AC720" s="14">
        <v>302.0</v>
      </c>
      <c r="AD720" s="14">
        <v>0.04</v>
      </c>
      <c r="AE720" s="14">
        <v>0.083</v>
      </c>
      <c r="AF720" s="14"/>
      <c r="AG720" s="14"/>
      <c r="AH720" s="14"/>
    </row>
    <row r="721">
      <c r="A721" s="32" t="str">
        <f t="shared" si="1"/>
        <v>Egypt-Africa2004</v>
      </c>
      <c r="B721" s="32" t="s">
        <v>113</v>
      </c>
      <c r="C721" s="33" t="s">
        <v>45</v>
      </c>
      <c r="D721" s="8" t="s">
        <v>57</v>
      </c>
      <c r="E721" s="12">
        <v>7.8845185709E10</v>
      </c>
      <c r="F721" s="12">
        <f>E721/'HUMAN RESOURCES'!I721</f>
        <v>1116.925161</v>
      </c>
      <c r="G721" s="8">
        <v>0.053</v>
      </c>
      <c r="H721" s="8">
        <v>57.0</v>
      </c>
      <c r="I721" s="8">
        <v>0.134</v>
      </c>
      <c r="J721" s="34">
        <f t="array" ref="J721:K721">VLOOKUP(A721,ENERGY!$A$2:$F$2692,{5,6},0)</f>
        <v>72050</v>
      </c>
      <c r="K721" s="14">
        <v>196797.0</v>
      </c>
      <c r="L721" s="14">
        <f>J721/'HUMAN RESOURCES'!I721</f>
        <v>0.001020664193</v>
      </c>
      <c r="M721" s="14">
        <f>K721/'HUMAN RESOURCES'!I721</f>
        <v>0.002787836935</v>
      </c>
      <c r="N721" s="34">
        <f t="array" ref="N721:V721">VLOOKUP(A721,'HUMAN RESOURCES'!$A$2:$M$2692,{2,3,4,5,6,7,8,9,10},0)</f>
        <v>0.024</v>
      </c>
      <c r="O721" s="14">
        <v>0.027</v>
      </c>
      <c r="P721" s="14">
        <v>72.0</v>
      </c>
      <c r="Q721" s="14">
        <v>67.0</v>
      </c>
      <c r="R721" s="14">
        <v>0.33</v>
      </c>
      <c r="S721" s="14">
        <v>0.616</v>
      </c>
      <c r="T721" s="14">
        <v>0.054</v>
      </c>
      <c r="U721" s="14">
        <v>7.0591288E7</v>
      </c>
      <c r="V721" s="14">
        <v>0.43</v>
      </c>
      <c r="W721" s="34">
        <f t="array" ref="W721:X721">VLOOKUP(A721,TOURISM!$A$2:$F$2692,{3,6},0)</f>
        <v>6328000000</v>
      </c>
      <c r="X721" s="35">
        <v>1.543E9</v>
      </c>
      <c r="Y721" s="34">
        <f>X721/'HUMAN RESOURCES'!I721</f>
        <v>21.85822137</v>
      </c>
      <c r="Z721" s="34">
        <f t="array" ref="Z721:AE721">VLOOKUP(A721,BUSINESS!$A$2:$J$2692,{4,5,6,7,8,9},0)</f>
        <v>0.489</v>
      </c>
      <c r="AA721" s="14">
        <v>37.0</v>
      </c>
      <c r="AB721" s="14">
        <v>94.0</v>
      </c>
      <c r="AC721" s="14">
        <v>302.0</v>
      </c>
      <c r="AD721" s="14">
        <v>0.119</v>
      </c>
      <c r="AE721" s="14">
        <v>0.108</v>
      </c>
      <c r="AF721" s="14"/>
      <c r="AG721" s="14"/>
      <c r="AH721" s="14"/>
    </row>
    <row r="722">
      <c r="A722" s="32" t="str">
        <f t="shared" si="1"/>
        <v>Egypt-Africa2005</v>
      </c>
      <c r="B722" s="32" t="s">
        <v>113</v>
      </c>
      <c r="C722" s="33" t="s">
        <v>46</v>
      </c>
      <c r="D722" s="8" t="s">
        <v>57</v>
      </c>
      <c r="E722" s="12">
        <v>8.9685724889E10</v>
      </c>
      <c r="F722" s="12">
        <f>E722/'HUMAN RESOURCES'!I722</f>
        <v>1249.49326</v>
      </c>
      <c r="G722" s="8">
        <v>0.051</v>
      </c>
      <c r="H722" s="8">
        <v>64.0</v>
      </c>
      <c r="I722" s="8">
        <v>0.131</v>
      </c>
      <c r="J722" s="34">
        <f t="array" ref="J722:K722">VLOOKUP(A722,ENERGY!$A$2:$F$2692,{5,6},0)</f>
        <v>45698</v>
      </c>
      <c r="K722" s="14">
        <v>125452.0</v>
      </c>
      <c r="L722" s="14">
        <f>J722/'HUMAN RESOURCES'!I722</f>
        <v>0.0006366603277</v>
      </c>
      <c r="M722" s="14">
        <f>K722/'HUMAN RESOURCES'!I722</f>
        <v>0.001747785711</v>
      </c>
      <c r="N722" s="34">
        <f t="array" ref="N722:V722">VLOOKUP(A722,'HUMAN RESOURCES'!$A$2:$M$2692,{2,3,4,5,6,7,8,9,10},0)</f>
        <v>0.024</v>
      </c>
      <c r="O722" s="14">
        <v>0.026</v>
      </c>
      <c r="P722" s="14">
        <v>72.0</v>
      </c>
      <c r="Q722" s="14">
        <v>67.0</v>
      </c>
      <c r="R722" s="14">
        <v>0.325</v>
      </c>
      <c r="S722" s="14">
        <v>0.62</v>
      </c>
      <c r="T722" s="14">
        <v>0.055</v>
      </c>
      <c r="U722" s="14">
        <v>7.1777678E7</v>
      </c>
      <c r="V722" s="14">
        <v>0.43</v>
      </c>
      <c r="W722" s="34">
        <f t="array" ref="W722:X722">VLOOKUP(A722,TOURISM!$A$2:$F$2692,{3,6},0)</f>
        <v>7206000000</v>
      </c>
      <c r="X722" s="35">
        <v>1.932E9</v>
      </c>
      <c r="Y722" s="34">
        <f>X722/'HUMAN RESOURCES'!I722</f>
        <v>26.91644609</v>
      </c>
      <c r="Z722" s="34">
        <f t="array" ref="Z722:AE722">VLOOKUP(A722,BUSINESS!$A$2:$J$2692,{4,5,6,7,8,9},0)</f>
        <v>0.543</v>
      </c>
      <c r="AA722" s="14">
        <v>22.0</v>
      </c>
      <c r="AB722" s="14">
        <v>94.0</v>
      </c>
      <c r="AC722" s="14">
        <v>504.0</v>
      </c>
      <c r="AD722" s="14">
        <v>0.128</v>
      </c>
      <c r="AE722" s="14">
        <v>0.19</v>
      </c>
      <c r="AF722" s="14"/>
      <c r="AG722" s="14"/>
      <c r="AH722" s="14"/>
    </row>
    <row r="723">
      <c r="A723" s="32" t="str">
        <f t="shared" si="1"/>
        <v>Egypt-Africa2006</v>
      </c>
      <c r="B723" s="32" t="s">
        <v>113</v>
      </c>
      <c r="C723" s="33" t="s">
        <v>47</v>
      </c>
      <c r="D723" s="8" t="s">
        <v>57</v>
      </c>
      <c r="E723" s="12">
        <v>1.07E11</v>
      </c>
      <c r="F723" s="12">
        <f>E723/'HUMAN RESOURCES'!I723</f>
        <v>1465.939097</v>
      </c>
      <c r="G723" s="8">
        <v>0.052</v>
      </c>
      <c r="H723" s="8">
        <v>75.0</v>
      </c>
      <c r="I723" s="8">
        <v>0.126</v>
      </c>
      <c r="J723" s="34">
        <f t="array" ref="J723:K723">VLOOKUP(A723,ENERGY!$A$2:$F$2692,{5,6},0)</f>
        <v>53536</v>
      </c>
      <c r="K723" s="14">
        <v>150912.0</v>
      </c>
      <c r="L723" s="14">
        <f>J723/'HUMAN RESOURCES'!I723</f>
        <v>0.0007334627616</v>
      </c>
      <c r="M723" s="14">
        <f>K723/'HUMAN RESOURCES'!I723</f>
        <v>0.002067549542</v>
      </c>
      <c r="N723" s="34">
        <f t="array" ref="N723:V723">VLOOKUP(A723,'HUMAN RESOURCES'!$A$2:$M$2692,{2,3,4,5,6,7,8,9,10},0)</f>
        <v>0.024</v>
      </c>
      <c r="O723" s="14">
        <v>0.024</v>
      </c>
      <c r="P723" s="14">
        <v>72.0</v>
      </c>
      <c r="Q723" s="14">
        <v>67.0</v>
      </c>
      <c r="R723" s="14">
        <v>0.322</v>
      </c>
      <c r="S723" s="14">
        <v>0.624</v>
      </c>
      <c r="T723" s="14">
        <v>0.055</v>
      </c>
      <c r="U723" s="14">
        <v>7.2990754E7</v>
      </c>
      <c r="V723" s="14">
        <v>0.431</v>
      </c>
      <c r="W723" s="34">
        <f t="array" ref="W723:X723">VLOOKUP(A723,TOURISM!$A$2:$F$2692,{3,6},0)</f>
        <v>8133000000</v>
      </c>
      <c r="X723" s="35">
        <v>2.156E9</v>
      </c>
      <c r="Y723" s="34">
        <f>X723/'HUMAN RESOURCES'!I723</f>
        <v>29.53798778</v>
      </c>
      <c r="Z723" s="34">
        <f t="array" ref="Z723:AE723">VLOOKUP(A723,BUSINESS!$A$2:$J$2692,{4,5,6,7,8,9},0)</f>
        <v>0.464</v>
      </c>
      <c r="AA723" s="14">
        <v>19.0</v>
      </c>
      <c r="AB723" s="14">
        <v>94.0</v>
      </c>
      <c r="AC723" s="14">
        <v>596.0</v>
      </c>
      <c r="AD723" s="14">
        <v>0.137</v>
      </c>
      <c r="AE723" s="14">
        <v>0.247</v>
      </c>
      <c r="AF723" s="14"/>
      <c r="AG723" s="14"/>
      <c r="AH723" s="14"/>
    </row>
    <row r="724">
      <c r="A724" s="32" t="str">
        <f t="shared" si="1"/>
        <v>Egypt-Africa2007</v>
      </c>
      <c r="B724" s="32" t="s">
        <v>113</v>
      </c>
      <c r="C724" s="33" t="s">
        <v>48</v>
      </c>
      <c r="D724" s="8" t="s">
        <v>57</v>
      </c>
      <c r="E724" s="12">
        <v>1.3E11</v>
      </c>
      <c r="F724" s="12">
        <f>E724/'HUMAN RESOURCES'!I724</f>
        <v>1751.323465</v>
      </c>
      <c r="G724" s="8">
        <v>0.049</v>
      </c>
      <c r="H724" s="8">
        <v>85.0</v>
      </c>
      <c r="I724" s="8">
        <v>0.125</v>
      </c>
      <c r="J724" s="34">
        <f t="array" ref="J724:K724">VLOOKUP(A724,ENERGY!$A$2:$F$2692,{5,6},0)</f>
        <v>71189</v>
      </c>
      <c r="K724" s="14">
        <v>192382.0</v>
      </c>
      <c r="L724" s="14">
        <f>J724/'HUMAN RESOURCES'!I724</f>
        <v>0.0009590382012</v>
      </c>
      <c r="M724" s="14">
        <f>K724/'HUMAN RESOURCES'!I724</f>
        <v>0.002591716237</v>
      </c>
      <c r="N724" s="34">
        <f t="array" ref="N724:V724">VLOOKUP(A724,'HUMAN RESOURCES'!$A$2:$M$2692,{2,3,4,5,6,7,8,9,10},0)</f>
        <v>0.024</v>
      </c>
      <c r="O724" s="14">
        <v>0.023</v>
      </c>
      <c r="P724" s="14">
        <v>72.0</v>
      </c>
      <c r="Q724" s="14">
        <v>68.0</v>
      </c>
      <c r="R724" s="14">
        <v>0.319</v>
      </c>
      <c r="S724" s="14">
        <v>0.626</v>
      </c>
      <c r="T724" s="14">
        <v>0.054</v>
      </c>
      <c r="U724" s="14">
        <v>7.4229577E7</v>
      </c>
      <c r="V724" s="14">
        <v>0.431</v>
      </c>
      <c r="W724" s="34">
        <f t="array" ref="W724:X724">VLOOKUP(A724,TOURISM!$A$2:$F$2692,{3,6},0)</f>
        <v>10327000000</v>
      </c>
      <c r="X724" s="35">
        <v>2.886E9</v>
      </c>
      <c r="Y724" s="34">
        <f>X724/'HUMAN RESOURCES'!I724</f>
        <v>38.87938092</v>
      </c>
      <c r="Z724" s="34">
        <f t="array" ref="Z724:AE724">VLOOKUP(A724,BUSINESS!$A$2:$J$2692,{4,5,6,7,8,9},0)</f>
        <v>0.451</v>
      </c>
      <c r="AA724" s="14">
        <v>10.0</v>
      </c>
      <c r="AB724" s="14">
        <v>94.0</v>
      </c>
      <c r="AC724" s="14">
        <v>711.0</v>
      </c>
      <c r="AD724" s="14">
        <v>0.16</v>
      </c>
      <c r="AE724" s="14">
        <v>0.405</v>
      </c>
      <c r="AF724" s="14"/>
      <c r="AG724" s="14"/>
      <c r="AH724" s="14"/>
    </row>
    <row r="725">
      <c r="A725" s="32" t="str">
        <f t="shared" si="1"/>
        <v>Egypt-Africa2008</v>
      </c>
      <c r="B725" s="32" t="s">
        <v>113</v>
      </c>
      <c r="C725" s="33" t="s">
        <v>49</v>
      </c>
      <c r="D725" s="8" t="s">
        <v>57</v>
      </c>
      <c r="E725" s="12">
        <v>1.63E11</v>
      </c>
      <c r="F725" s="12">
        <f>E725/'HUMAN RESOURCES'!I725</f>
        <v>2159.171414</v>
      </c>
      <c r="G725" s="8">
        <v>0.048</v>
      </c>
      <c r="H725" s="8">
        <v>101.0</v>
      </c>
      <c r="I725" s="8">
        <v>0.123</v>
      </c>
      <c r="J725" s="34">
        <f t="array" ref="J725:K725">VLOOKUP(A725,ENERGY!$A$2:$F$2692,{5,6},0)</f>
        <v>62741</v>
      </c>
      <c r="K725" s="14">
        <v>167208.0</v>
      </c>
      <c r="L725" s="14">
        <f>J725/'HUMAN RESOURCES'!I725</f>
        <v>0.0008310955442</v>
      </c>
      <c r="M725" s="14">
        <f>K725/'HUMAN RESOURCES'!I725</f>
        <v>0.002214912478</v>
      </c>
      <c r="N725" s="34">
        <f t="array" ref="N725:V725">VLOOKUP(A725,'HUMAN RESOURCES'!$A$2:$M$2692,{2,3,4,5,6,7,8,9,10},0)</f>
        <v>0.024</v>
      </c>
      <c r="O725" s="14">
        <v>0.021</v>
      </c>
      <c r="P725" s="14">
        <v>72.0</v>
      </c>
      <c r="Q725" s="14">
        <v>68.0</v>
      </c>
      <c r="R725" s="14">
        <v>0.318</v>
      </c>
      <c r="S725" s="14">
        <v>0.628</v>
      </c>
      <c r="T725" s="14">
        <v>0.054</v>
      </c>
      <c r="U725" s="14">
        <v>7.5491922E7</v>
      </c>
      <c r="V725" s="14">
        <v>0.431</v>
      </c>
      <c r="W725" s="34">
        <f t="array" ref="W725:X725">VLOOKUP(A725,TOURISM!$A$2:$F$2692,{3,6},0)</f>
        <v>12104000000</v>
      </c>
      <c r="X725" s="35">
        <v>3.39E9</v>
      </c>
      <c r="Y725" s="34">
        <f>X725/'HUMAN RESOURCES'!I725</f>
        <v>44.90546684</v>
      </c>
      <c r="Z725" s="34">
        <f t="array" ref="Z725:AE725">VLOOKUP(A725,BUSINESS!$A$2:$J$2692,{4,5,6,7,8,9},0)</f>
        <v>0.44</v>
      </c>
      <c r="AA725" s="14">
        <v>8.0</v>
      </c>
      <c r="AB725" s="14">
        <v>94.0</v>
      </c>
      <c r="AC725" s="14">
        <v>711.0</v>
      </c>
      <c r="AD725" s="14">
        <v>0.18</v>
      </c>
      <c r="AE725" s="14">
        <v>0.547</v>
      </c>
      <c r="AF725" s="14"/>
      <c r="AG725" s="14"/>
      <c r="AH725" s="14"/>
    </row>
    <row r="726">
      <c r="A726" s="32" t="str">
        <f t="shared" si="1"/>
        <v>Egypt-Africa2009</v>
      </c>
      <c r="B726" s="32" t="s">
        <v>113</v>
      </c>
      <c r="C726" s="33" t="s">
        <v>50</v>
      </c>
      <c r="D726" s="8" t="s">
        <v>57</v>
      </c>
      <c r="E726" s="12">
        <v>1.89E11</v>
      </c>
      <c r="F726" s="12">
        <f>E726/'HUMAN RESOURCES'!I726</f>
        <v>2461.73811</v>
      </c>
      <c r="G726" s="8">
        <v>0.05</v>
      </c>
      <c r="H726" s="8">
        <v>118.0</v>
      </c>
      <c r="I726" s="8">
        <v>0.12</v>
      </c>
      <c r="J726" s="34">
        <f t="array" ref="J726:K726">VLOOKUP(A726,ENERGY!$A$2:$F$2692,{5,6},0)</f>
        <v>47162</v>
      </c>
      <c r="K726" s="14">
        <v>127194.0</v>
      </c>
      <c r="L726" s="14">
        <f>J726/'HUMAN RESOURCES'!I726</f>
        <v>0.0006142883213</v>
      </c>
      <c r="M726" s="14">
        <f>K726/'HUMAN RESOURCES'!I726</f>
        <v>0.001656710673</v>
      </c>
      <c r="N726" s="34">
        <f t="array" ref="N726:V726">VLOOKUP(A726,'HUMAN RESOURCES'!$A$2:$M$2692,{2,3,4,5,6,7,8,9,10},0)</f>
        <v>0.024</v>
      </c>
      <c r="O726" s="14">
        <v>0.021</v>
      </c>
      <c r="P726" s="14">
        <v>73.0</v>
      </c>
      <c r="Q726" s="14">
        <v>68.0</v>
      </c>
      <c r="R726" s="14">
        <v>0.316</v>
      </c>
      <c r="S726" s="14">
        <v>0.629</v>
      </c>
      <c r="T726" s="14">
        <v>0.055</v>
      </c>
      <c r="U726" s="14">
        <v>7.6775023E7</v>
      </c>
      <c r="V726" s="14">
        <v>0.43</v>
      </c>
      <c r="W726" s="34">
        <f t="array" ref="W726:X726">VLOOKUP(A726,TOURISM!$A$2:$F$2692,{3,6},0)</f>
        <v>11757000000</v>
      </c>
      <c r="X726" s="35">
        <v>2.941E9</v>
      </c>
      <c r="Y726" s="34">
        <f>X726/'HUMAN RESOURCES'!I726</f>
        <v>38.306729</v>
      </c>
      <c r="Z726" s="34">
        <f t="array" ref="Z726:AE726">VLOOKUP(A726,BUSINESS!$A$2:$J$2692,{4,5,6,7,8,9},0)</f>
        <v>0.43</v>
      </c>
      <c r="AA726" s="14">
        <v>8.0</v>
      </c>
      <c r="AB726" s="14">
        <v>94.0</v>
      </c>
      <c r="AC726" s="14">
        <v>480.0</v>
      </c>
      <c r="AD726" s="14">
        <v>0.257</v>
      </c>
      <c r="AE726" s="14">
        <v>0.721</v>
      </c>
      <c r="AF726" s="14"/>
      <c r="AG726" s="14"/>
      <c r="AH726" s="14"/>
    </row>
    <row r="727">
      <c r="A727" s="32" t="str">
        <f t="shared" si="1"/>
        <v>Egypt-Africa2010</v>
      </c>
      <c r="B727" s="32" t="s">
        <v>113</v>
      </c>
      <c r="C727" s="33" t="s">
        <v>51</v>
      </c>
      <c r="D727" s="8" t="s">
        <v>57</v>
      </c>
      <c r="E727" s="12">
        <v>2.19E11</v>
      </c>
      <c r="F727" s="12">
        <f>E727/'HUMAN RESOURCES'!I727</f>
        <v>2804.969869</v>
      </c>
      <c r="G727" s="8">
        <v>0.048</v>
      </c>
      <c r="H727" s="8">
        <v>126.0</v>
      </c>
      <c r="I727" s="8">
        <v>0.11</v>
      </c>
      <c r="J727" s="34">
        <f t="array" ref="J727:K727">VLOOKUP(A727,ENERGY!$A$2:$F$2692,{5,6},0)</f>
        <v>48971</v>
      </c>
      <c r="K727" s="14">
        <v>147963.0</v>
      </c>
      <c r="L727" s="14">
        <f>J727/'HUMAN RESOURCES'!I727</f>
        <v>0.0006272245636</v>
      </c>
      <c r="M727" s="14">
        <f>K727/'HUMAN RESOURCES'!I727</f>
        <v>0.001895122177</v>
      </c>
      <c r="N727" s="34">
        <f t="array" ref="N727:V727">VLOOKUP(A727,'HUMAN RESOURCES'!$A$2:$M$2692,{2,3,4,5,6,7,8,9,10},0)</f>
        <v>0.024</v>
      </c>
      <c r="O727" s="14">
        <v>0.02</v>
      </c>
      <c r="P727" s="14">
        <v>73.0</v>
      </c>
      <c r="Q727" s="14">
        <v>68.0</v>
      </c>
      <c r="R727" s="14">
        <v>0.315</v>
      </c>
      <c r="S727" s="14">
        <v>0.63</v>
      </c>
      <c r="T727" s="14">
        <v>0.055</v>
      </c>
      <c r="U727" s="14">
        <v>7.8075705E7</v>
      </c>
      <c r="V727" s="14">
        <v>0.43</v>
      </c>
      <c r="W727" s="34">
        <f t="array" ref="W727:X727">VLOOKUP(A727,TOURISM!$A$2:$F$2692,{3,6},0)</f>
        <v>13633000000</v>
      </c>
      <c r="X727" s="35">
        <v>2.696E9</v>
      </c>
      <c r="Y727" s="34">
        <f>X727/'HUMAN RESOURCES'!I727</f>
        <v>34.53058797</v>
      </c>
      <c r="Z727" s="34">
        <f t="array" ref="Z727:AE727">VLOOKUP(A727,BUSINESS!$A$2:$J$2692,{4,5,6,7,8,9},0)</f>
        <v>0.426</v>
      </c>
      <c r="AA727" s="14">
        <v>8.0</v>
      </c>
      <c r="AB727" s="14">
        <v>94.0</v>
      </c>
      <c r="AC727" s="14">
        <v>433.0</v>
      </c>
      <c r="AD727" s="14">
        <v>0.314</v>
      </c>
      <c r="AE727" s="14">
        <v>0.905</v>
      </c>
      <c r="AF727" s="14"/>
      <c r="AG727" s="14"/>
      <c r="AH727" s="14"/>
    </row>
    <row r="728">
      <c r="A728" s="32" t="str">
        <f t="shared" si="1"/>
        <v>Egypt-Africa2011</v>
      </c>
      <c r="B728" s="32" t="s">
        <v>113</v>
      </c>
      <c r="C728" s="33" t="s">
        <v>52</v>
      </c>
      <c r="D728" s="8" t="s">
        <v>57</v>
      </c>
      <c r="E728" s="12">
        <v>2.36E11</v>
      </c>
      <c r="F728" s="12">
        <f>E728/'HUMAN RESOURCES'!I728</f>
        <v>2972.574249</v>
      </c>
      <c r="G728" s="8">
        <v>0.049</v>
      </c>
      <c r="H728" s="8">
        <v>137.0</v>
      </c>
      <c r="I728" s="8">
        <v>0.11</v>
      </c>
      <c r="J728" s="34">
        <f t="array" ref="J728:K728">VLOOKUP(A728,ENERGY!$A$2:$F$2692,{5,6},0)</f>
        <v>40658</v>
      </c>
      <c r="K728" s="14">
        <v>141326.0</v>
      </c>
      <c r="L728" s="14">
        <f>J728/'HUMAN RESOURCES'!I728</f>
        <v>0.000512114084</v>
      </c>
      <c r="M728" s="14">
        <f>K728/'HUMAN RESOURCES'!I728</f>
        <v>0.00178009334</v>
      </c>
      <c r="N728" s="34">
        <f t="array" ref="N728:V728">VLOOKUP(A728,'HUMAN RESOURCES'!$A$2:$M$2692,{2,3,4,5,6,7,8,9,10},0)</f>
        <v>0.024</v>
      </c>
      <c r="O728" s="14">
        <v>0.019</v>
      </c>
      <c r="P728" s="14">
        <v>73.0</v>
      </c>
      <c r="Q728" s="14">
        <v>68.0</v>
      </c>
      <c r="R728" s="14">
        <v>0.314</v>
      </c>
      <c r="S728" s="14">
        <v>0.631</v>
      </c>
      <c r="T728" s="14">
        <v>0.056</v>
      </c>
      <c r="U728" s="14">
        <v>7.9392466E7</v>
      </c>
      <c r="V728" s="14">
        <v>0.43</v>
      </c>
      <c r="W728" s="34">
        <f t="array" ref="W728:X728">VLOOKUP(A728,TOURISM!$A$2:$F$2692,{3,6},0)</f>
        <v>9333000000</v>
      </c>
      <c r="X728" s="35">
        <v>2.575E9</v>
      </c>
      <c r="Y728" s="34">
        <f>X728/'HUMAN RESOURCES'!I728</f>
        <v>32.43380801</v>
      </c>
      <c r="Z728" s="34">
        <f t="array" ref="Z728:AE728">VLOOKUP(A728,BUSINESS!$A$2:$J$2692,{4,5,6,7,8,9},0)</f>
        <v>0.436</v>
      </c>
      <c r="AA728" s="14">
        <v>8.0</v>
      </c>
      <c r="AB728" s="14">
        <v>94.0</v>
      </c>
      <c r="AC728" s="14">
        <v>433.0</v>
      </c>
      <c r="AD728" s="14">
        <v>0.398</v>
      </c>
      <c r="AE728" s="14">
        <v>1.051</v>
      </c>
      <c r="AF728" s="14"/>
      <c r="AG728" s="14"/>
      <c r="AH728" s="14"/>
    </row>
    <row r="729">
      <c r="A729" s="32" t="str">
        <f t="shared" si="1"/>
        <v>Egypt-Africa2012</v>
      </c>
      <c r="B729" s="32" t="s">
        <v>113</v>
      </c>
      <c r="C729" s="33" t="s">
        <v>53</v>
      </c>
      <c r="D729" s="8" t="s">
        <v>57</v>
      </c>
      <c r="E729" s="12">
        <v>2.63E11</v>
      </c>
      <c r="F729" s="12">
        <f>E729/'HUMAN RESOURCES'!I729</f>
        <v>3258.100772</v>
      </c>
      <c r="G729" s="8">
        <v>0.05</v>
      </c>
      <c r="H729" s="8">
        <v>152.0</v>
      </c>
      <c r="I729" s="8">
        <v>0.12</v>
      </c>
      <c r="J729" s="34">
        <f t="array" ref="J729:K729">VLOOKUP(A729,ENERGY!$A$2:$F$2692,{5,6},0)</f>
        <v>66269</v>
      </c>
      <c r="K729" s="14">
        <v>178616.0</v>
      </c>
      <c r="L729" s="14">
        <f>J729/'HUMAN RESOURCES'!I729</f>
        <v>0.000820954677</v>
      </c>
      <c r="M729" s="14">
        <f>K729/'HUMAN RESOURCES'!I729</f>
        <v>0.002212733565</v>
      </c>
      <c r="N729" s="34">
        <f t="array" ref="N729:V729">VLOOKUP(A729,'HUMAN RESOURCES'!$A$2:$M$2692,{2,3,4,5,6,7,8,9,10},0)</f>
        <v>0.024</v>
      </c>
      <c r="O729" s="14">
        <v>0.019</v>
      </c>
      <c r="P729" s="14">
        <v>73.0</v>
      </c>
      <c r="Q729" s="14">
        <v>69.0</v>
      </c>
      <c r="R729" s="14">
        <v>0.312</v>
      </c>
      <c r="S729" s="14">
        <v>0.631</v>
      </c>
      <c r="T729" s="14">
        <v>0.056</v>
      </c>
      <c r="U729" s="14">
        <v>8.0721874E7</v>
      </c>
      <c r="V729" s="14">
        <v>0.43</v>
      </c>
      <c r="W729" s="34">
        <f t="array" ref="W729:X729">VLOOKUP(A729,TOURISM!$A$2:$F$2692,{3,6},0)</f>
        <v>10823000000</v>
      </c>
      <c r="X729" s="35">
        <v>3.037E9</v>
      </c>
      <c r="Y729" s="34">
        <f>X729/'HUMAN RESOURCES'!I729</f>
        <v>37.62301158</v>
      </c>
      <c r="Z729" s="34">
        <f t="array" ref="Z729:AE729">VLOOKUP(A729,BUSINESS!$A$2:$J$2692,{4,5,6,7,8,9},0)</f>
        <v>0.426</v>
      </c>
      <c r="AA729" s="14">
        <v>8.0</v>
      </c>
      <c r="AB729" s="14">
        <v>127.0</v>
      </c>
      <c r="AC729" s="14">
        <v>392.0</v>
      </c>
      <c r="AD729" s="14">
        <v>0.44</v>
      </c>
      <c r="AE729" s="14">
        <v>1.199</v>
      </c>
      <c r="AF729" s="14"/>
      <c r="AG729" s="14"/>
      <c r="AH729" s="14"/>
    </row>
    <row r="730">
      <c r="A730" s="32" t="str">
        <f t="shared" si="1"/>
        <v>El Salvador-The Americas2000</v>
      </c>
      <c r="B730" s="32" t="s">
        <v>114</v>
      </c>
      <c r="C730" s="33" t="s">
        <v>40</v>
      </c>
      <c r="D730" s="8" t="s">
        <v>63</v>
      </c>
      <c r="E730" s="12">
        <v>1.31341E10</v>
      </c>
      <c r="F730" s="12">
        <f>E730/'HUMAN RESOURCES'!I730</f>
        <v>2204.154062</v>
      </c>
      <c r="G730" s="8">
        <v>0.081</v>
      </c>
      <c r="H730" s="8">
        <v>179.0</v>
      </c>
      <c r="I730" s="8">
        <v>0.14</v>
      </c>
      <c r="J730" s="34">
        <f t="array" ref="J730:K730">VLOOKUP(A730,ENERGY!$A$2:$F$2692,{5,6},0)</f>
        <v>14338</v>
      </c>
      <c r="K730" s="14">
        <v>8529.0</v>
      </c>
      <c r="L730" s="14">
        <f>J730/'HUMAN RESOURCES'!I730</f>
        <v>0.002406191588</v>
      </c>
      <c r="M730" s="14">
        <f>K730/'HUMAN RESOURCES'!I730</f>
        <v>0.001431329897</v>
      </c>
      <c r="N730" s="34">
        <f t="array" ref="N730:V730">VLOOKUP(A730,'HUMAN RESOURCES'!$A$2:$M$2692,{2,3,4,5,6,7,8,9,10},0)</f>
        <v>0.025</v>
      </c>
      <c r="O730" s="14">
        <v>0.027</v>
      </c>
      <c r="P730" s="14">
        <v>74.0</v>
      </c>
      <c r="Q730" s="14">
        <v>65.0</v>
      </c>
      <c r="R730" s="14">
        <v>0.383</v>
      </c>
      <c r="S730" s="14">
        <v>0.562</v>
      </c>
      <c r="T730" s="14">
        <v>0.055</v>
      </c>
      <c r="U730" s="14">
        <v>5958794.0</v>
      </c>
      <c r="V730" s="14">
        <v>0.589</v>
      </c>
      <c r="W730" s="34">
        <f t="array" ref="W730:X730">VLOOKUP(A730,TOURISM!$A$2:$F$2692,{3,6},0)</f>
        <v>437000000</v>
      </c>
      <c r="X730" s="35">
        <v>2.19E8</v>
      </c>
      <c r="Y730" s="34">
        <f>X730/'HUMAN RESOURCES'!I730</f>
        <v>36.75240325</v>
      </c>
      <c r="Z730" s="34">
        <f t="array" ref="Z730:AE730">VLOOKUP(A730,BUSINESS!$A$2:$J$2692,{4,5,6,7,8,9},0)</f>
        <v>0.489</v>
      </c>
      <c r="AA730" s="14">
        <v>26.0</v>
      </c>
      <c r="AB730" s="14">
        <v>94.0</v>
      </c>
      <c r="AC730" s="14">
        <v>302.0</v>
      </c>
      <c r="AD730" s="14">
        <v>0.012</v>
      </c>
      <c r="AE730" s="14">
        <v>0.125</v>
      </c>
      <c r="AF730" s="14"/>
      <c r="AG730" s="14"/>
      <c r="AH730" s="14"/>
    </row>
    <row r="731">
      <c r="A731" s="32" t="str">
        <f t="shared" si="1"/>
        <v>El Salvador-The Americas2001</v>
      </c>
      <c r="B731" s="32" t="s">
        <v>114</v>
      </c>
      <c r="C731" s="33" t="s">
        <v>42</v>
      </c>
      <c r="D731" s="8" t="s">
        <v>63</v>
      </c>
      <c r="E731" s="12">
        <v>1.38127E10</v>
      </c>
      <c r="F731" s="12">
        <f>E731/'HUMAN RESOURCES'!I731</f>
        <v>2307.77109</v>
      </c>
      <c r="G731" s="8">
        <v>0.08</v>
      </c>
      <c r="H731" s="8">
        <v>184.0</v>
      </c>
      <c r="I731" s="8">
        <v>0.148</v>
      </c>
      <c r="J731" s="34">
        <f t="array" ref="J731:K731">VLOOKUP(A731,ENERGY!$A$2:$F$2692,{5,6},0)</f>
        <v>4319</v>
      </c>
      <c r="K731" s="14">
        <v>8529.0</v>
      </c>
      <c r="L731" s="14">
        <f>J731/'HUMAN RESOURCES'!I731</f>
        <v>0.000721601377</v>
      </c>
      <c r="M731" s="14">
        <f>K731/'HUMAN RESOURCES'!I731</f>
        <v>0.001424991467</v>
      </c>
      <c r="N731" s="34">
        <f t="array" ref="N731:V731">VLOOKUP(A731,'HUMAN RESOURCES'!$A$2:$M$2692,{2,3,4,5,6,7,8,9,10},0)</f>
        <v>0.024</v>
      </c>
      <c r="O731" s="14">
        <v>0.025</v>
      </c>
      <c r="P731" s="14">
        <v>75.0</v>
      </c>
      <c r="Q731" s="14">
        <v>65.0</v>
      </c>
      <c r="R731" s="14">
        <v>0.379</v>
      </c>
      <c r="S731" s="14">
        <v>0.564</v>
      </c>
      <c r="T731" s="14">
        <v>0.057</v>
      </c>
      <c r="U731" s="14">
        <v>5985299.0</v>
      </c>
      <c r="V731" s="14">
        <v>0.595</v>
      </c>
      <c r="W731" s="34">
        <f t="array" ref="W731:X731">VLOOKUP(A731,TOURISM!$A$2:$F$2692,{3,6},0)</f>
        <v>452000000</v>
      </c>
      <c r="X731" s="35">
        <v>2.47E8</v>
      </c>
      <c r="Y731" s="34">
        <f>X731/'HUMAN RESOURCES'!I731</f>
        <v>41.2677796</v>
      </c>
      <c r="Z731" s="34">
        <f t="array" ref="Z731:AE731">VLOOKUP(A731,BUSINESS!$A$2:$J$2692,{4,5,6,7,8,9},0)</f>
        <v>0.489</v>
      </c>
      <c r="AA731" s="14">
        <v>26.0</v>
      </c>
      <c r="AB731" s="14">
        <v>94.0</v>
      </c>
      <c r="AC731" s="14">
        <v>302.0</v>
      </c>
      <c r="AD731" s="14">
        <v>0.015</v>
      </c>
      <c r="AE731" s="14">
        <v>0.143</v>
      </c>
      <c r="AF731" s="14"/>
      <c r="AG731" s="14"/>
      <c r="AH731" s="14"/>
    </row>
    <row r="732">
      <c r="A732" s="32" t="str">
        <f t="shared" si="1"/>
        <v>El Salvador-The Americas2002</v>
      </c>
      <c r="B732" s="32" t="s">
        <v>114</v>
      </c>
      <c r="C732" s="33" t="s">
        <v>43</v>
      </c>
      <c r="D732" s="8" t="s">
        <v>63</v>
      </c>
      <c r="E732" s="12">
        <v>1.43067E10</v>
      </c>
      <c r="F732" s="12">
        <f>E732/'HUMAN RESOURCES'!I732</f>
        <v>2381.152897</v>
      </c>
      <c r="G732" s="8">
        <v>0.077</v>
      </c>
      <c r="H732" s="8">
        <v>184.0</v>
      </c>
      <c r="I732" s="8">
        <v>0.148</v>
      </c>
      <c r="J732" s="34">
        <f t="array" ref="J732:K732">VLOOKUP(A732,ENERGY!$A$2:$F$2692,{5,6},0)</f>
        <v>4210</v>
      </c>
      <c r="K732" s="14">
        <v>6249.0</v>
      </c>
      <c r="L732" s="14">
        <f>J732/'HUMAN RESOURCES'!I732</f>
        <v>0.0007006964357</v>
      </c>
      <c r="M732" s="14">
        <f>K732/'HUMAN RESOURCES'!I732</f>
        <v>0.001040059864</v>
      </c>
      <c r="N732" s="34">
        <f t="array" ref="N732:V732">VLOOKUP(A732,'HUMAN RESOURCES'!$A$2:$M$2692,{2,3,4,5,6,7,8,9,10},0)</f>
        <v>0.023</v>
      </c>
      <c r="O732" s="14">
        <v>0.024</v>
      </c>
      <c r="P732" s="14">
        <v>75.0</v>
      </c>
      <c r="Q732" s="14">
        <v>65.0</v>
      </c>
      <c r="R732" s="14">
        <v>0.374</v>
      </c>
      <c r="S732" s="14">
        <v>0.568</v>
      </c>
      <c r="T732" s="14">
        <v>0.058</v>
      </c>
      <c r="U732" s="14">
        <v>6008308.0</v>
      </c>
      <c r="V732" s="14">
        <v>0.6</v>
      </c>
      <c r="W732" s="34">
        <f t="array" ref="W732:X732">VLOOKUP(A732,TOURISM!$A$2:$F$2692,{3,6},0)</f>
        <v>521000000</v>
      </c>
      <c r="X732" s="35">
        <v>2.66E8</v>
      </c>
      <c r="Y732" s="34">
        <f>X732/'HUMAN RESOURCES'!I732</f>
        <v>44.27203133</v>
      </c>
      <c r="Z732" s="34">
        <f t="array" ref="Z732:AE732">VLOOKUP(A732,BUSINESS!$A$2:$J$2692,{4,5,6,7,8,9},0)</f>
        <v>0.489</v>
      </c>
      <c r="AA732" s="14">
        <v>26.0</v>
      </c>
      <c r="AB732" s="14">
        <v>94.0</v>
      </c>
      <c r="AC732" s="14">
        <v>302.0</v>
      </c>
      <c r="AD732" s="14">
        <v>0.019</v>
      </c>
      <c r="AE732" s="14">
        <v>0.148</v>
      </c>
      <c r="AF732" s="14"/>
      <c r="AG732" s="14"/>
      <c r="AH732" s="14"/>
    </row>
    <row r="733">
      <c r="A733" s="32" t="str">
        <f t="shared" si="1"/>
        <v>El Salvador-The Americas2003</v>
      </c>
      <c r="B733" s="32" t="s">
        <v>114</v>
      </c>
      <c r="C733" s="33" t="s">
        <v>44</v>
      </c>
      <c r="D733" s="8" t="s">
        <v>63</v>
      </c>
      <c r="E733" s="12">
        <v>1.50467E10</v>
      </c>
      <c r="F733" s="12">
        <f>E733/'HUMAN RESOURCES'!I733</f>
        <v>2495.569186</v>
      </c>
      <c r="G733" s="8">
        <v>0.073</v>
      </c>
      <c r="H733" s="8">
        <v>182.0</v>
      </c>
      <c r="I733" s="8">
        <v>0.148</v>
      </c>
      <c r="J733" s="34">
        <f t="array" ref="J733:K733">VLOOKUP(A733,ENERGY!$A$2:$F$2692,{5,6},0)</f>
        <v>4214</v>
      </c>
      <c r="K733" s="14">
        <v>6476.0</v>
      </c>
      <c r="L733" s="14">
        <f>J733/'HUMAN RESOURCES'!I733</f>
        <v>0.000698912622</v>
      </c>
      <c r="M733" s="14">
        <f>K733/'HUMAN RESOURCES'!I733</f>
        <v>0.001074076445</v>
      </c>
      <c r="N733" s="34">
        <f t="array" ref="N733:V733">VLOOKUP(A733,'HUMAN RESOURCES'!$A$2:$M$2692,{2,3,4,5,6,7,8,9,10},0)</f>
        <v>0.022</v>
      </c>
      <c r="O733" s="14">
        <v>0.023</v>
      </c>
      <c r="P733" s="14">
        <v>75.0</v>
      </c>
      <c r="Q733" s="14">
        <v>66.0</v>
      </c>
      <c r="R733" s="14">
        <v>0.369</v>
      </c>
      <c r="S733" s="14">
        <v>0.572</v>
      </c>
      <c r="T733" s="14">
        <v>0.059</v>
      </c>
      <c r="U733" s="14">
        <v>6029366.0</v>
      </c>
      <c r="V733" s="14">
        <v>0.606</v>
      </c>
      <c r="W733" s="34">
        <f t="array" ref="W733:X733">VLOOKUP(A733,TOURISM!$A$2:$F$2692,{3,6},0)</f>
        <v>664000000</v>
      </c>
      <c r="X733" s="35">
        <v>3.11E8</v>
      </c>
      <c r="Y733" s="34">
        <f>X733/'HUMAN RESOURCES'!I733</f>
        <v>51.58087932</v>
      </c>
      <c r="Z733" s="34">
        <f t="array" ref="Z733:AE733">VLOOKUP(A733,BUSINESS!$A$2:$J$2692,{4,5,6,7,8,9},0)</f>
        <v>0.489</v>
      </c>
      <c r="AA733" s="14">
        <v>115.0</v>
      </c>
      <c r="AB733" s="14">
        <v>94.0</v>
      </c>
      <c r="AC733" s="14">
        <v>302.0</v>
      </c>
      <c r="AD733" s="14">
        <v>0.025</v>
      </c>
      <c r="AE733" s="14">
        <v>0.191</v>
      </c>
      <c r="AF733" s="14"/>
      <c r="AG733" s="14"/>
      <c r="AH733" s="14"/>
    </row>
    <row r="734">
      <c r="A734" s="32" t="str">
        <f t="shared" si="1"/>
        <v>El Salvador-The Americas2004</v>
      </c>
      <c r="B734" s="32" t="s">
        <v>114</v>
      </c>
      <c r="C734" s="33" t="s">
        <v>45</v>
      </c>
      <c r="D734" s="8" t="s">
        <v>63</v>
      </c>
      <c r="E734" s="12">
        <v>1.57983E10</v>
      </c>
      <c r="F734" s="12">
        <f>E734/'HUMAN RESOURCES'!I734</f>
        <v>2611.161072</v>
      </c>
      <c r="G734" s="8">
        <v>0.073</v>
      </c>
      <c r="H734" s="8">
        <v>191.0</v>
      </c>
      <c r="I734" s="8">
        <v>0.148</v>
      </c>
      <c r="J734" s="34">
        <f t="array" ref="J734:K734">VLOOKUP(A734,ENERGY!$A$2:$F$2692,{5,6},0)</f>
        <v>4499</v>
      </c>
      <c r="K734" s="14">
        <v>6546.0</v>
      </c>
      <c r="L734" s="14">
        <f>J734/'HUMAN RESOURCES'!I734</f>
        <v>0.0007435998596</v>
      </c>
      <c r="M734" s="14">
        <f>K734/'HUMAN RESOURCES'!I734</f>
        <v>0.001081930358</v>
      </c>
      <c r="N734" s="34">
        <f t="array" ref="N734:V734">VLOOKUP(A734,'HUMAN RESOURCES'!$A$2:$M$2692,{2,3,4,5,6,7,8,9,10},0)</f>
        <v>0.021</v>
      </c>
      <c r="O734" s="14">
        <v>0.021</v>
      </c>
      <c r="P734" s="14">
        <v>75.0</v>
      </c>
      <c r="Q734" s="14">
        <v>66.0</v>
      </c>
      <c r="R734" s="14">
        <v>0.363</v>
      </c>
      <c r="S734" s="14">
        <v>0.576</v>
      </c>
      <c r="T734" s="14">
        <v>0.061</v>
      </c>
      <c r="U734" s="14">
        <v>6050297.0</v>
      </c>
      <c r="V734" s="14">
        <v>0.611</v>
      </c>
      <c r="W734" s="34">
        <f t="array" ref="W734:X734">VLOOKUP(A734,TOURISM!$A$2:$F$2692,{3,6},0)</f>
        <v>748000000</v>
      </c>
      <c r="X734" s="35">
        <v>3.73E8</v>
      </c>
      <c r="Y734" s="34">
        <f>X734/'HUMAN RESOURCES'!I734</f>
        <v>61.64986611</v>
      </c>
      <c r="Z734" s="34">
        <f t="array" ref="Z734:AE734">VLOOKUP(A734,BUSINESS!$A$2:$J$2692,{4,5,6,7,8,9},0)</f>
        <v>0.489</v>
      </c>
      <c r="AA734" s="14">
        <v>115.0</v>
      </c>
      <c r="AB734" s="14">
        <v>94.0</v>
      </c>
      <c r="AC734" s="14">
        <v>302.0</v>
      </c>
      <c r="AD734" s="14">
        <v>0.032</v>
      </c>
      <c r="AE734" s="14">
        <v>0.303</v>
      </c>
      <c r="AF734" s="14"/>
      <c r="AG734" s="14"/>
      <c r="AH734" s="14"/>
    </row>
    <row r="735">
      <c r="A735" s="32" t="str">
        <f t="shared" si="1"/>
        <v>El Salvador-The Americas2005</v>
      </c>
      <c r="B735" s="32" t="s">
        <v>114</v>
      </c>
      <c r="C735" s="33" t="s">
        <v>46</v>
      </c>
      <c r="D735" s="8" t="s">
        <v>63</v>
      </c>
      <c r="E735" s="12">
        <v>1.70938E10</v>
      </c>
      <c r="F735" s="12">
        <f>E735/'HUMAN RESOURCES'!I735</f>
        <v>2814.93504</v>
      </c>
      <c r="G735" s="8">
        <v>0.072</v>
      </c>
      <c r="H735" s="8">
        <v>202.0</v>
      </c>
      <c r="I735" s="8">
        <v>0.148</v>
      </c>
      <c r="J735" s="34">
        <f t="array" ref="J735:K735">VLOOKUP(A735,ENERGY!$A$2:$F$2692,{5,6},0)</f>
        <v>4151</v>
      </c>
      <c r="K735" s="14">
        <v>5948.0</v>
      </c>
      <c r="L735" s="14">
        <f>J735/'HUMAN RESOURCES'!I735</f>
        <v>0.0006835692094</v>
      </c>
      <c r="M735" s="14">
        <f>K735/'HUMAN RESOURCES'!I735</f>
        <v>0.0009794916063</v>
      </c>
      <c r="N735" s="34">
        <f t="array" ref="N735:V735">VLOOKUP(A735,'HUMAN RESOURCES'!$A$2:$M$2692,{2,3,4,5,6,7,8,9,10},0)</f>
        <v>0.021</v>
      </c>
      <c r="O735" s="14">
        <v>0.02</v>
      </c>
      <c r="P735" s="14">
        <v>75.0</v>
      </c>
      <c r="Q735" s="14">
        <v>66.0</v>
      </c>
      <c r="R735" s="14">
        <v>0.357</v>
      </c>
      <c r="S735" s="14">
        <v>0.581</v>
      </c>
      <c r="T735" s="14">
        <v>0.062</v>
      </c>
      <c r="U735" s="14">
        <v>6072538.0</v>
      </c>
      <c r="V735" s="14">
        <v>0.616</v>
      </c>
      <c r="W735" s="34">
        <f t="array" ref="W735:X735">VLOOKUP(A735,TOURISM!$A$2:$F$2692,{3,6},0)</f>
        <v>656000000</v>
      </c>
      <c r="X735" s="35">
        <v>2.88E8</v>
      </c>
      <c r="Y735" s="34">
        <f>X735/'HUMAN RESOURCES'!I735</f>
        <v>47.42662788</v>
      </c>
      <c r="Z735" s="34">
        <f t="array" ref="Z735:AE735">VLOOKUP(A735,BUSINESS!$A$2:$J$2692,{4,5,6,7,8,9},0)</f>
        <v>0.347</v>
      </c>
      <c r="AA735" s="14">
        <v>40.0</v>
      </c>
      <c r="AB735" s="14">
        <v>94.0</v>
      </c>
      <c r="AC735" s="14">
        <v>320.0</v>
      </c>
      <c r="AD735" s="14">
        <v>0.042</v>
      </c>
      <c r="AE735" s="14">
        <v>0.397</v>
      </c>
      <c r="AF735" s="14"/>
      <c r="AG735" s="14"/>
      <c r="AH735" s="14"/>
    </row>
    <row r="736">
      <c r="A736" s="32" t="str">
        <f t="shared" si="1"/>
        <v>El Salvador-The Americas2006</v>
      </c>
      <c r="B736" s="32" t="s">
        <v>114</v>
      </c>
      <c r="C736" s="33" t="s">
        <v>47</v>
      </c>
      <c r="D736" s="8" t="s">
        <v>63</v>
      </c>
      <c r="E736" s="12">
        <v>1.85507E10</v>
      </c>
      <c r="F736" s="12">
        <f>E736/'HUMAN RESOURCES'!I736</f>
        <v>3042.748428</v>
      </c>
      <c r="G736" s="8">
        <v>0.067</v>
      </c>
      <c r="H736" s="8">
        <v>203.0</v>
      </c>
      <c r="I736" s="8">
        <v>0.148</v>
      </c>
      <c r="J736" s="34">
        <f t="array" ref="J736:K736">VLOOKUP(A736,ENERGY!$A$2:$F$2692,{5,6},0)</f>
        <v>4382</v>
      </c>
      <c r="K736" s="14">
        <v>6366.0</v>
      </c>
      <c r="L736" s="14">
        <f>J736/'HUMAN RESOURCES'!I736</f>
        <v>0.0007187504306</v>
      </c>
      <c r="M736" s="14">
        <f>K736/'HUMAN RESOURCES'!I736</f>
        <v>0.001044172807</v>
      </c>
      <c r="N736" s="34">
        <f t="array" ref="N736:V736">VLOOKUP(A736,'HUMAN RESOURCES'!$A$2:$M$2692,{2,3,4,5,6,7,8,9,10},0)</f>
        <v>0.021</v>
      </c>
      <c r="O736" s="14">
        <v>0.019</v>
      </c>
      <c r="P736" s="14">
        <v>76.0</v>
      </c>
      <c r="Q736" s="14">
        <v>66.0</v>
      </c>
      <c r="R736" s="14">
        <v>0.35</v>
      </c>
      <c r="S736" s="14">
        <v>0.586</v>
      </c>
      <c r="T736" s="14">
        <v>0.064</v>
      </c>
      <c r="U736" s="14">
        <v>6096692.0</v>
      </c>
      <c r="V736" s="14">
        <v>0.622</v>
      </c>
      <c r="W736" s="34">
        <f t="array" ref="W736:X736">VLOOKUP(A736,TOURISM!$A$2:$F$2692,{3,6},0)</f>
        <v>686000000</v>
      </c>
      <c r="X736" s="35">
        <v>3.07E8</v>
      </c>
      <c r="Y736" s="34">
        <f>X736/'HUMAN RESOURCES'!I736</f>
        <v>50.35517622</v>
      </c>
      <c r="Z736" s="34">
        <f t="array" ref="Z736:AE736">VLOOKUP(A736,BUSINESS!$A$2:$J$2692,{4,5,6,7,8,9},0)</f>
        <v>0.347</v>
      </c>
      <c r="AA736" s="14">
        <v>26.0</v>
      </c>
      <c r="AB736" s="14">
        <v>94.0</v>
      </c>
      <c r="AC736" s="14">
        <v>320.0</v>
      </c>
      <c r="AD736" s="14">
        <v>0.055</v>
      </c>
      <c r="AE736" s="14">
        <v>0.632</v>
      </c>
      <c r="AF736" s="14"/>
      <c r="AG736" s="14"/>
      <c r="AH736" s="14"/>
    </row>
    <row r="737">
      <c r="A737" s="32" t="str">
        <f t="shared" si="1"/>
        <v>El Salvador-The Americas2007</v>
      </c>
      <c r="B737" s="32" t="s">
        <v>114</v>
      </c>
      <c r="C737" s="33" t="s">
        <v>48</v>
      </c>
      <c r="D737" s="8" t="s">
        <v>63</v>
      </c>
      <c r="E737" s="12">
        <v>2.01049E10</v>
      </c>
      <c r="F737" s="12">
        <f>E737/'HUMAN RESOURCES'!I737</f>
        <v>3283.530558</v>
      </c>
      <c r="G737" s="8">
        <v>0.063</v>
      </c>
      <c r="H737" s="8">
        <v>207.0</v>
      </c>
      <c r="I737" s="8">
        <v>0.148</v>
      </c>
      <c r="J737" s="34">
        <f t="array" ref="J737:K737">VLOOKUP(A737,ENERGY!$A$2:$F$2692,{5,6},0)</f>
        <v>4479</v>
      </c>
      <c r="K737" s="14">
        <v>6898.0</v>
      </c>
      <c r="L737" s="14">
        <f>J737/'HUMAN RESOURCES'!I737</f>
        <v>0.0007315098991</v>
      </c>
      <c r="M737" s="14">
        <f>K737/'HUMAN RESOURCES'!I737</f>
        <v>0.001126580773</v>
      </c>
      <c r="N737" s="34">
        <f t="array" ref="N737:V737">VLOOKUP(A737,'HUMAN RESOURCES'!$A$2:$M$2692,{2,3,4,5,6,7,8,9,10},0)</f>
        <v>0.021</v>
      </c>
      <c r="O737" s="14">
        <v>0.018</v>
      </c>
      <c r="P737" s="14">
        <v>76.0</v>
      </c>
      <c r="Q737" s="14">
        <v>66.0</v>
      </c>
      <c r="R737" s="14">
        <v>0.343</v>
      </c>
      <c r="S737" s="14">
        <v>0.592</v>
      </c>
      <c r="T737" s="14">
        <v>0.065</v>
      </c>
      <c r="U737" s="14">
        <v>6122952.0</v>
      </c>
      <c r="V737" s="14">
        <v>0.627</v>
      </c>
      <c r="W737" s="34">
        <f t="array" ref="W737:X737">VLOOKUP(A737,TOURISM!$A$2:$F$2692,{3,6},0)</f>
        <v>793000000</v>
      </c>
      <c r="X737" s="35">
        <v>3.63E8</v>
      </c>
      <c r="Y737" s="34">
        <f>X737/'HUMAN RESOURCES'!I737</f>
        <v>59.28512913</v>
      </c>
      <c r="Z737" s="34">
        <f t="array" ref="Z737:AE737">VLOOKUP(A737,BUSINESS!$A$2:$J$2692,{4,5,6,7,8,9},0)</f>
        <v>0.347</v>
      </c>
      <c r="AA737" s="14">
        <v>22.0</v>
      </c>
      <c r="AB737" s="14">
        <v>94.0</v>
      </c>
      <c r="AC737" s="14">
        <v>320.0</v>
      </c>
      <c r="AD737" s="14">
        <v>0.061</v>
      </c>
      <c r="AE737" s="14">
        <v>1.002</v>
      </c>
      <c r="AF737" s="14"/>
      <c r="AG737" s="14"/>
      <c r="AH737" s="14"/>
    </row>
    <row r="738">
      <c r="A738" s="32" t="str">
        <f t="shared" si="1"/>
        <v>El Salvador-The Americas2008</v>
      </c>
      <c r="B738" s="32" t="s">
        <v>114</v>
      </c>
      <c r="C738" s="33" t="s">
        <v>49</v>
      </c>
      <c r="D738" s="8" t="s">
        <v>63</v>
      </c>
      <c r="E738" s="12">
        <v>2.1431E10</v>
      </c>
      <c r="F738" s="12">
        <f>E738/'HUMAN RESOURCES'!I738</f>
        <v>3483.70942</v>
      </c>
      <c r="G738" s="8">
        <v>0.062</v>
      </c>
      <c r="H738" s="8">
        <v>216.0</v>
      </c>
      <c r="I738" s="8">
        <v>0.148</v>
      </c>
      <c r="J738" s="34">
        <f t="array" ref="J738:K738">VLOOKUP(A738,ENERGY!$A$2:$F$2692,{5,6},0)</f>
        <v>4509</v>
      </c>
      <c r="K738" s="14">
        <v>6454.0</v>
      </c>
      <c r="L738" s="14">
        <f>J738/'HUMAN RESOURCES'!I738</f>
        <v>0.0007329590674</v>
      </c>
      <c r="M738" s="14">
        <f>K738/'HUMAN RESOURCES'!I738</f>
        <v>0.001049127927</v>
      </c>
      <c r="N738" s="34">
        <f t="array" ref="N738:V738">VLOOKUP(A738,'HUMAN RESOURCES'!$A$2:$M$2692,{2,3,4,5,6,7,8,9,10},0)</f>
        <v>0.021</v>
      </c>
      <c r="O738" s="14">
        <v>0.017</v>
      </c>
      <c r="P738" s="14">
        <v>76.0</v>
      </c>
      <c r="Q738" s="14">
        <v>67.0</v>
      </c>
      <c r="R738" s="14">
        <v>0.336</v>
      </c>
      <c r="S738" s="14">
        <v>0.598</v>
      </c>
      <c r="T738" s="14">
        <v>0.066</v>
      </c>
      <c r="U738" s="14">
        <v>6151776.0</v>
      </c>
      <c r="V738" s="14">
        <v>0.633</v>
      </c>
      <c r="W738" s="34">
        <f t="array" ref="W738:X738">VLOOKUP(A738,TOURISM!$A$2:$F$2692,{3,6},0)</f>
        <v>711000000</v>
      </c>
      <c r="X738" s="35">
        <v>3.26E8</v>
      </c>
      <c r="Y738" s="34">
        <f>X738/'HUMAN RESOURCES'!I738</f>
        <v>52.99282679</v>
      </c>
      <c r="Z738" s="34">
        <f t="array" ref="Z738:AE738">VLOOKUP(A738,BUSINESS!$A$2:$J$2692,{4,5,6,7,8,9},0)</f>
        <v>0.347</v>
      </c>
      <c r="AA738" s="14">
        <v>17.0</v>
      </c>
      <c r="AB738" s="14">
        <v>94.0</v>
      </c>
      <c r="AC738" s="14">
        <v>320.0</v>
      </c>
      <c r="AD738" s="14">
        <v>0.101</v>
      </c>
      <c r="AE738" s="14">
        <v>1.13</v>
      </c>
      <c r="AF738" s="14"/>
      <c r="AG738" s="14"/>
      <c r="AH738" s="14"/>
    </row>
    <row r="739">
      <c r="A739" s="32" t="str">
        <f t="shared" si="1"/>
        <v>El Salvador-The Americas2009</v>
      </c>
      <c r="B739" s="32" t="s">
        <v>114</v>
      </c>
      <c r="C739" s="33" t="s">
        <v>50</v>
      </c>
      <c r="D739" s="8" t="s">
        <v>63</v>
      </c>
      <c r="E739" s="12">
        <v>2.0661E10</v>
      </c>
      <c r="F739" s="12">
        <f>E739/'HUMAN RESOURCES'!I739</f>
        <v>3341.320201</v>
      </c>
      <c r="G739" s="8">
        <v>0.068</v>
      </c>
      <c r="H739" s="8">
        <v>228.0</v>
      </c>
      <c r="I739" s="8">
        <v>0.148</v>
      </c>
      <c r="J739" s="34">
        <f t="array" ref="J739:K739">VLOOKUP(A739,ENERGY!$A$2:$F$2692,{5,6},0)</f>
        <v>4232</v>
      </c>
      <c r="K739" s="14">
        <v>6040.0</v>
      </c>
      <c r="L739" s="14">
        <f>J739/'HUMAN RESOURCES'!I739</f>
        <v>0.0006844038086</v>
      </c>
      <c r="M739" s="14">
        <f>K739/'HUMAN RESOURCES'!I739</f>
        <v>0.0009767956058</v>
      </c>
      <c r="N739" s="34">
        <f t="array" ref="N739:V739">VLOOKUP(A739,'HUMAN RESOURCES'!$A$2:$M$2692,{2,3,4,5,6,7,8,9,10},0)</f>
        <v>0.021</v>
      </c>
      <c r="O739" s="14">
        <v>0.016</v>
      </c>
      <c r="P739" s="14">
        <v>76.0</v>
      </c>
      <c r="Q739" s="14">
        <v>67.0</v>
      </c>
      <c r="R739" s="14">
        <v>0.328</v>
      </c>
      <c r="S739" s="14">
        <v>0.604</v>
      </c>
      <c r="T739" s="14">
        <v>0.068</v>
      </c>
      <c r="U739" s="14">
        <v>6183484.0</v>
      </c>
      <c r="V739" s="14">
        <v>0.638</v>
      </c>
      <c r="W739" s="34">
        <f t="array" ref="W739:X739">VLOOKUP(A739,TOURISM!$A$2:$F$2692,{3,6},0)</f>
        <v>549000000</v>
      </c>
      <c r="X739" s="35">
        <v>2.53E8</v>
      </c>
      <c r="Y739" s="34">
        <f>X739/'HUMAN RESOURCES'!I739</f>
        <v>40.91544508</v>
      </c>
      <c r="Z739" s="34">
        <f t="array" ref="Z739:AE739">VLOOKUP(A739,BUSINESS!$A$2:$J$2692,{4,5,6,7,8,9},0)</f>
        <v>0.348</v>
      </c>
      <c r="AA739" s="14">
        <v>17.0</v>
      </c>
      <c r="AB739" s="14">
        <v>94.0</v>
      </c>
      <c r="AC739" s="14">
        <v>320.0</v>
      </c>
      <c r="AD739" s="14">
        <v>0.121</v>
      </c>
      <c r="AE739" s="14">
        <v>1.224</v>
      </c>
      <c r="AF739" s="14"/>
      <c r="AG739" s="14"/>
      <c r="AH739" s="14"/>
    </row>
    <row r="740">
      <c r="A740" s="32" t="str">
        <f t="shared" si="1"/>
        <v>El Salvador-The Americas2010</v>
      </c>
      <c r="B740" s="32" t="s">
        <v>114</v>
      </c>
      <c r="C740" s="33" t="s">
        <v>51</v>
      </c>
      <c r="D740" s="8" t="s">
        <v>63</v>
      </c>
      <c r="E740" s="12">
        <v>2.14183E10</v>
      </c>
      <c r="F740" s="12">
        <f>E740/'HUMAN RESOURCES'!I740</f>
        <v>3444.456148</v>
      </c>
      <c r="G740" s="8">
        <v>0.069</v>
      </c>
      <c r="H740" s="8">
        <v>238.0</v>
      </c>
      <c r="I740" s="8">
        <v>0.148</v>
      </c>
      <c r="J740" s="34">
        <f t="array" ref="J740:K740">VLOOKUP(A740,ENERGY!$A$2:$F$2692,{5,6},0)</f>
        <v>4418</v>
      </c>
      <c r="K740" s="14">
        <v>6553.0</v>
      </c>
      <c r="L740" s="14">
        <f>J740/'HUMAN RESOURCES'!I740</f>
        <v>0.0007104955699</v>
      </c>
      <c r="M740" s="14">
        <f>K740/'HUMAN RESOURCES'!I740</f>
        <v>0.001053842795</v>
      </c>
      <c r="N740" s="34">
        <f t="array" ref="N740:V740">VLOOKUP(A740,'HUMAN RESOURCES'!$A$2:$M$2692,{2,3,4,5,6,7,8,9,10},0)</f>
        <v>0.02</v>
      </c>
      <c r="O740" s="14">
        <v>0.015</v>
      </c>
      <c r="P740" s="14">
        <v>76.0</v>
      </c>
      <c r="Q740" s="14">
        <v>67.0</v>
      </c>
      <c r="R740" s="14">
        <v>0.321</v>
      </c>
      <c r="S740" s="14">
        <v>0.61</v>
      </c>
      <c r="T740" s="14">
        <v>0.069</v>
      </c>
      <c r="U740" s="14">
        <v>6218195.0</v>
      </c>
      <c r="V740" s="14">
        <v>0.643</v>
      </c>
      <c r="W740" s="34">
        <f t="array" ref="W740:X740">VLOOKUP(A740,TOURISM!$A$2:$F$2692,{3,6},0)</f>
        <v>646000000</v>
      </c>
      <c r="X740" s="35">
        <v>2.8E8</v>
      </c>
      <c r="Y740" s="34">
        <f>X740/'HUMAN RESOURCES'!I740</f>
        <v>45.02914431</v>
      </c>
      <c r="Z740" s="34">
        <f t="array" ref="Z740:AE740">VLOOKUP(A740,BUSINESS!$A$2:$J$2692,{4,5,6,7,8,9},0)</f>
        <v>0.348</v>
      </c>
      <c r="AA740" s="14">
        <v>17.0</v>
      </c>
      <c r="AB740" s="14">
        <v>94.0</v>
      </c>
      <c r="AC740" s="14">
        <v>320.0</v>
      </c>
      <c r="AD740" s="14">
        <v>0.159</v>
      </c>
      <c r="AE740" s="14">
        <v>1.238</v>
      </c>
      <c r="AF740" s="14"/>
      <c r="AG740" s="14"/>
      <c r="AH740" s="14"/>
    </row>
    <row r="741">
      <c r="A741" s="32" t="str">
        <f t="shared" si="1"/>
        <v>El Salvador-The Americas2011</v>
      </c>
      <c r="B741" s="32" t="s">
        <v>114</v>
      </c>
      <c r="C741" s="33" t="s">
        <v>52</v>
      </c>
      <c r="D741" s="8" t="s">
        <v>63</v>
      </c>
      <c r="E741" s="12">
        <v>2.3139E10</v>
      </c>
      <c r="F741" s="12">
        <f>E741/'HUMAN RESOURCES'!I741</f>
        <v>3698.546188</v>
      </c>
      <c r="G741" s="8">
        <v>0.068</v>
      </c>
      <c r="H741" s="8">
        <v>252.0</v>
      </c>
      <c r="I741" s="8">
        <v>0.148</v>
      </c>
      <c r="J741" s="34">
        <f t="array" ref="J741:K741">VLOOKUP(A741,ENERGY!$A$2:$F$2692,{5,6},0)</f>
        <v>3968</v>
      </c>
      <c r="K741" s="14">
        <v>5743.0</v>
      </c>
      <c r="L741" s="14">
        <f>J741/'HUMAN RESOURCES'!I741</f>
        <v>0.0006342465653</v>
      </c>
      <c r="M741" s="14">
        <f>K741/'HUMAN RESOURCES'!I741</f>
        <v>0.0009179632118</v>
      </c>
      <c r="N741" s="34">
        <f t="array" ref="N741:V741">VLOOKUP(A741,'HUMAN RESOURCES'!$A$2:$M$2692,{2,3,4,5,6,7,8,9,10},0)</f>
        <v>0.02</v>
      </c>
      <c r="O741" s="14">
        <v>0.015</v>
      </c>
      <c r="P741" s="14">
        <v>77.0</v>
      </c>
      <c r="Q741" s="14">
        <v>67.0</v>
      </c>
      <c r="R741" s="14">
        <v>0.313</v>
      </c>
      <c r="S741" s="14">
        <v>0.617</v>
      </c>
      <c r="T741" s="14">
        <v>0.07</v>
      </c>
      <c r="U741" s="14">
        <v>6256242.0</v>
      </c>
      <c r="V741" s="14">
        <v>0.648</v>
      </c>
      <c r="W741" s="34">
        <f t="array" ref="W741:X741">VLOOKUP(A741,TOURISM!$A$2:$F$2692,{3,6},0)</f>
        <v>729000000</v>
      </c>
      <c r="X741" s="35">
        <v>2.44E8</v>
      </c>
      <c r="Y741" s="34">
        <f>X741/'HUMAN RESOURCES'!I741</f>
        <v>39.00104887</v>
      </c>
      <c r="Z741" s="34">
        <f t="array" ref="Z741:AE741">VLOOKUP(A741,BUSINESS!$A$2:$J$2692,{4,5,6,7,8,9},0)</f>
        <v>0.348</v>
      </c>
      <c r="AA741" s="14">
        <v>17.0</v>
      </c>
      <c r="AB741" s="14">
        <v>94.0</v>
      </c>
      <c r="AC741" s="14">
        <v>320.0</v>
      </c>
      <c r="AD741" s="14">
        <v>0.189</v>
      </c>
      <c r="AE741" s="14">
        <v>1.329</v>
      </c>
      <c r="AF741" s="14"/>
      <c r="AG741" s="14"/>
      <c r="AH741" s="14"/>
    </row>
    <row r="742">
      <c r="A742" s="32" t="str">
        <f t="shared" si="1"/>
        <v>El Salvador-The Americas2012</v>
      </c>
      <c r="B742" s="32" t="s">
        <v>114</v>
      </c>
      <c r="C742" s="33" t="s">
        <v>53</v>
      </c>
      <c r="D742" s="8" t="s">
        <v>63</v>
      </c>
      <c r="E742" s="12">
        <v>2.38136E10</v>
      </c>
      <c r="F742" s="12">
        <f>E742/'HUMAN RESOURCES'!I742</f>
        <v>3781.500729</v>
      </c>
      <c r="G742" s="8">
        <v>0.067</v>
      </c>
      <c r="H742" s="8">
        <v>254.0</v>
      </c>
      <c r="I742" s="8">
        <v>0.148</v>
      </c>
      <c r="J742" s="34">
        <f t="array" ref="J742:K742">VLOOKUP(A742,ENERGY!$A$2:$F$2692,{5,6},0)</f>
        <v>4735</v>
      </c>
      <c r="K742" s="14">
        <v>6846.0</v>
      </c>
      <c r="L742" s="14">
        <f>J742/'HUMAN RESOURCES'!I742</f>
        <v>0.0007518983249</v>
      </c>
      <c r="M742" s="14">
        <f>K742/'HUMAN RESOURCES'!I742</f>
        <v>0.001087116353</v>
      </c>
      <c r="N742" s="34">
        <f t="array" ref="N742:V742">VLOOKUP(A742,'HUMAN RESOURCES'!$A$2:$M$2692,{2,3,4,5,6,7,8,9,10},0)</f>
        <v>0.02</v>
      </c>
      <c r="O742" s="14">
        <v>0.014</v>
      </c>
      <c r="P742" s="14">
        <v>77.0</v>
      </c>
      <c r="Q742" s="14">
        <v>68.0</v>
      </c>
      <c r="R742" s="14">
        <v>0.306</v>
      </c>
      <c r="S742" s="14">
        <v>0.623</v>
      </c>
      <c r="T742" s="14">
        <v>0.071</v>
      </c>
      <c r="U742" s="14">
        <v>6297394.0</v>
      </c>
      <c r="V742" s="14">
        <v>0.653</v>
      </c>
      <c r="W742" s="34">
        <f t="array" ref="W742:X742">VLOOKUP(A742,TOURISM!$A$2:$F$2692,{3,6},0)</f>
        <v>894000000</v>
      </c>
      <c r="X742" s="35">
        <v>2.86E8</v>
      </c>
      <c r="Y742" s="34">
        <f>X742/'HUMAN RESOURCES'!I742</f>
        <v>45.4156116</v>
      </c>
      <c r="Z742" s="34">
        <f t="array" ref="Z742:AE742">VLOOKUP(A742,BUSINESS!$A$2:$J$2692,{4,5,6,7,8,9},0)</f>
        <v>0.348</v>
      </c>
      <c r="AA742" s="14">
        <v>17.0</v>
      </c>
      <c r="AB742" s="14">
        <v>115.0</v>
      </c>
      <c r="AC742" s="14">
        <v>320.0</v>
      </c>
      <c r="AD742" s="14">
        <v>0.203</v>
      </c>
      <c r="AE742" s="14">
        <v>1.373</v>
      </c>
      <c r="AF742" s="14"/>
      <c r="AG742" s="14"/>
      <c r="AH742" s="14"/>
    </row>
    <row r="743">
      <c r="A743" s="32" t="str">
        <f t="shared" si="1"/>
        <v>Equatorial Guinea-Africa2000</v>
      </c>
      <c r="B743" s="32" t="s">
        <v>115</v>
      </c>
      <c r="C743" s="33" t="s">
        <v>40</v>
      </c>
      <c r="D743" s="8" t="s">
        <v>57</v>
      </c>
      <c r="E743" s="12">
        <v>1.045998534E9</v>
      </c>
      <c r="F743" s="12">
        <f>E743/'HUMAN RESOURCES'!I743</f>
        <v>2018.60464</v>
      </c>
      <c r="G743" s="8">
        <v>0.024</v>
      </c>
      <c r="H743" s="8">
        <v>57.0</v>
      </c>
      <c r="I743" s="8">
        <v>0.22</v>
      </c>
      <c r="J743" s="34">
        <f t="array" ref="J743:K743">VLOOKUP(A743,ENERGY!$A$2:$F$2692,{5,6},0)</f>
        <v>14338</v>
      </c>
      <c r="K743" s="14">
        <v>8529.0</v>
      </c>
      <c r="L743" s="14">
        <f>J743/'HUMAN RESOURCES'!I743</f>
        <v>0.02766997505</v>
      </c>
      <c r="M743" s="14">
        <f>K743/'HUMAN RESOURCES'!I743</f>
        <v>0.0164595632</v>
      </c>
      <c r="N743" s="34">
        <f t="array" ref="N743:V743">VLOOKUP(A743,'HUMAN RESOURCES'!$A$2:$M$2692,{2,3,4,5,6,7,8,9,10},0)</f>
        <v>0.04</v>
      </c>
      <c r="O743" s="14">
        <v>0.099</v>
      </c>
      <c r="P743" s="14">
        <v>49.0</v>
      </c>
      <c r="Q743" s="14">
        <v>46.0</v>
      </c>
      <c r="R743" s="14">
        <v>0.426</v>
      </c>
      <c r="S743" s="14">
        <v>0.537</v>
      </c>
      <c r="T743" s="14">
        <v>0.037</v>
      </c>
      <c r="U743" s="14">
        <v>518179.0</v>
      </c>
      <c r="V743" s="14">
        <v>0.388</v>
      </c>
      <c r="W743" s="34">
        <f t="array" ref="W743:X743">VLOOKUP(A743,TOURISM!$A$2:$F$2692,{3,6},0)</f>
        <v>5000000</v>
      </c>
      <c r="X743" s="35">
        <v>1.9E7</v>
      </c>
      <c r="Y743" s="34">
        <f>X743/'HUMAN RESOURCES'!I743</f>
        <v>36.66686608</v>
      </c>
      <c r="Z743" s="34">
        <f t="array" ref="Z743:AE743">VLOOKUP(A743,BUSINESS!$A$2:$J$2692,{4,5,6,7,8,9},0)</f>
        <v>0.489</v>
      </c>
      <c r="AA743" s="14">
        <v>26.0</v>
      </c>
      <c r="AB743" s="14">
        <v>94.0</v>
      </c>
      <c r="AC743" s="14">
        <v>302.0</v>
      </c>
      <c r="AD743" s="14">
        <v>0.001</v>
      </c>
      <c r="AE743" s="14">
        <v>0.01</v>
      </c>
      <c r="AF743" s="14"/>
      <c r="AG743" s="14"/>
      <c r="AH743" s="14"/>
    </row>
    <row r="744">
      <c r="A744" s="32" t="str">
        <f t="shared" si="1"/>
        <v>Equatorial Guinea-Africa2001</v>
      </c>
      <c r="B744" s="32" t="s">
        <v>115</v>
      </c>
      <c r="C744" s="33" t="s">
        <v>42</v>
      </c>
      <c r="D744" s="8" t="s">
        <v>57</v>
      </c>
      <c r="E744" s="12">
        <v>1.461139008E9</v>
      </c>
      <c r="F744" s="12">
        <f>E744/'HUMAN RESOURCES'!I744</f>
        <v>2733.185323</v>
      </c>
      <c r="G744" s="8">
        <v>0.015</v>
      </c>
      <c r="H744" s="8">
        <v>50.0</v>
      </c>
      <c r="I744" s="8">
        <v>0.207</v>
      </c>
      <c r="J744" s="34">
        <f t="array" ref="J744:K744">VLOOKUP(A744,ENERGY!$A$2:$F$2692,{5,6},0)</f>
        <v>14338</v>
      </c>
      <c r="K744" s="14">
        <v>8529.0</v>
      </c>
      <c r="L744" s="14">
        <f>J744/'HUMAN RESOURCES'!I744</f>
        <v>0.02682045373</v>
      </c>
      <c r="M744" s="14">
        <f>K744/'HUMAN RESOURCES'!I744</f>
        <v>0.01595422303</v>
      </c>
      <c r="N744" s="34">
        <f t="array" ref="N744:V744">VLOOKUP(A744,'HUMAN RESOURCES'!$A$2:$M$2692,{2,3,4,5,6,7,8,9,10},0)</f>
        <v>0.039</v>
      </c>
      <c r="O744" s="14">
        <v>0.096</v>
      </c>
      <c r="P744" s="14">
        <v>49.0</v>
      </c>
      <c r="Q744" s="14">
        <v>47.0</v>
      </c>
      <c r="R744" s="14">
        <v>0.423</v>
      </c>
      <c r="S744" s="14">
        <v>0.541</v>
      </c>
      <c r="T744" s="14">
        <v>0.036</v>
      </c>
      <c r="U744" s="14">
        <v>534592.0</v>
      </c>
      <c r="V744" s="14">
        <v>0.388</v>
      </c>
      <c r="W744" s="34">
        <f t="array" ref="W744:X744">VLOOKUP(A744,TOURISM!$A$2:$F$2692,{3,6},0)</f>
        <v>14000000</v>
      </c>
      <c r="X744" s="35">
        <v>3.0E7</v>
      </c>
      <c r="Y744" s="34">
        <f>X744/'HUMAN RESOURCES'!I744</f>
        <v>56.11756255</v>
      </c>
      <c r="Z744" s="34">
        <f t="array" ref="Z744:AE744">VLOOKUP(A744,BUSINESS!$A$2:$J$2692,{4,5,6,7,8,9},0)</f>
        <v>0.489</v>
      </c>
      <c r="AA744" s="14">
        <v>26.0</v>
      </c>
      <c r="AB744" s="14">
        <v>94.0</v>
      </c>
      <c r="AC744" s="14">
        <v>302.0</v>
      </c>
      <c r="AD744" s="14">
        <v>0.002</v>
      </c>
      <c r="AE744" s="14">
        <v>0.028</v>
      </c>
      <c r="AF744" s="14"/>
      <c r="AG744" s="14"/>
      <c r="AH744" s="14"/>
    </row>
    <row r="745">
      <c r="A745" s="32" t="str">
        <f t="shared" si="1"/>
        <v>Equatorial Guinea-Africa2002</v>
      </c>
      <c r="B745" s="32" t="s">
        <v>115</v>
      </c>
      <c r="C745" s="33" t="s">
        <v>43</v>
      </c>
      <c r="D745" s="8" t="s">
        <v>57</v>
      </c>
      <c r="E745" s="12">
        <v>1.806742733E9</v>
      </c>
      <c r="F745" s="12">
        <f>E745/'HUMAN RESOURCES'!I745</f>
        <v>3276.652176</v>
      </c>
      <c r="G745" s="8">
        <v>0.018</v>
      </c>
      <c r="H745" s="8">
        <v>71.0</v>
      </c>
      <c r="I745" s="8">
        <v>0.18</v>
      </c>
      <c r="J745" s="34">
        <f t="array" ref="J745:K745">VLOOKUP(A745,ENERGY!$A$2:$F$2692,{5,6},0)</f>
        <v>14338</v>
      </c>
      <c r="K745" s="14">
        <v>4679.0</v>
      </c>
      <c r="L745" s="14">
        <f>J745/'HUMAN RESOURCES'!I745</f>
        <v>0.02600294886</v>
      </c>
      <c r="M745" s="14">
        <f>K745/'HUMAN RESOURCES'!I745</f>
        <v>0.008485688222</v>
      </c>
      <c r="N745" s="34">
        <f t="array" ref="N745:V745">VLOOKUP(A745,'HUMAN RESOURCES'!$A$2:$M$2692,{2,3,4,5,6,7,8,9,10},0)</f>
        <v>0.039</v>
      </c>
      <c r="O745" s="14">
        <v>0.094</v>
      </c>
      <c r="P745" s="14">
        <v>49.0</v>
      </c>
      <c r="Q745" s="14">
        <v>47.0</v>
      </c>
      <c r="R745" s="14">
        <v>0.419</v>
      </c>
      <c r="S745" s="14">
        <v>0.546</v>
      </c>
      <c r="T745" s="14">
        <v>0.035</v>
      </c>
      <c r="U745" s="14">
        <v>551399.0</v>
      </c>
      <c r="V745" s="14">
        <v>0.388</v>
      </c>
      <c r="W745" s="34">
        <f t="array" ref="W745:X745">VLOOKUP(A745,TOURISM!$A$2:$F$2692,{3,6},0)</f>
        <v>680000000</v>
      </c>
      <c r="X745" s="35">
        <v>4.48E8</v>
      </c>
      <c r="Y745" s="34">
        <f>X745/'HUMAN RESOURCES'!I745</f>
        <v>812.4788039</v>
      </c>
      <c r="Z745" s="34">
        <f t="array" ref="Z745:AE745">VLOOKUP(A745,BUSINESS!$A$2:$J$2692,{4,5,6,7,8,9},0)</f>
        <v>0.489</v>
      </c>
      <c r="AA745" s="14">
        <v>26.0</v>
      </c>
      <c r="AB745" s="14">
        <v>94.0</v>
      </c>
      <c r="AC745" s="14">
        <v>302.0</v>
      </c>
      <c r="AD745" s="14">
        <v>0.003</v>
      </c>
      <c r="AE745" s="14">
        <v>0.058</v>
      </c>
      <c r="AF745" s="14"/>
      <c r="AG745" s="14"/>
      <c r="AH745" s="14"/>
    </row>
    <row r="746">
      <c r="A746" s="32" t="str">
        <f t="shared" si="1"/>
        <v>Equatorial Guinea-Africa2003</v>
      </c>
      <c r="B746" s="32" t="s">
        <v>115</v>
      </c>
      <c r="C746" s="33" t="s">
        <v>44</v>
      </c>
      <c r="D746" s="8" t="s">
        <v>57</v>
      </c>
      <c r="E746" s="12">
        <v>2.484745876E9</v>
      </c>
      <c r="F746" s="12">
        <f>E746/'HUMAN RESOURCES'!I746</f>
        <v>4370.3054</v>
      </c>
      <c r="G746" s="8">
        <v>0.02</v>
      </c>
      <c r="H746" s="8">
        <v>101.0</v>
      </c>
      <c r="I746" s="8">
        <v>0.18</v>
      </c>
      <c r="J746" s="34">
        <f t="array" ref="J746:K746">VLOOKUP(A746,ENERGY!$A$2:$F$2692,{5,6},0)</f>
        <v>14338</v>
      </c>
      <c r="K746" s="14">
        <v>4620.0</v>
      </c>
      <c r="L746" s="14">
        <f>J746/'HUMAN RESOURCES'!I746</f>
        <v>0.02521844968</v>
      </c>
      <c r="M746" s="14">
        <f>K746/'HUMAN RESOURCES'!I746</f>
        <v>0.00812590581</v>
      </c>
      <c r="N746" s="34">
        <f t="array" ref="N746:V746">VLOOKUP(A746,'HUMAN RESOURCES'!$A$2:$M$2692,{2,3,4,5,6,7,8,9,10},0)</f>
        <v>0.038</v>
      </c>
      <c r="O746" s="14">
        <v>0.092</v>
      </c>
      <c r="P746" s="14">
        <v>49.0</v>
      </c>
      <c r="Q746" s="14">
        <v>47.0</v>
      </c>
      <c r="R746" s="14">
        <v>0.415</v>
      </c>
      <c r="S746" s="14">
        <v>0.551</v>
      </c>
      <c r="T746" s="14">
        <v>0.034</v>
      </c>
      <c r="U746" s="14">
        <v>568552.0</v>
      </c>
      <c r="V746" s="14">
        <v>0.388</v>
      </c>
      <c r="W746" s="34">
        <f t="array" ref="W746:X746">VLOOKUP(A746,TOURISM!$A$2:$F$2692,{3,6},0)</f>
        <v>680000000</v>
      </c>
      <c r="X746" s="35">
        <v>4.48E8</v>
      </c>
      <c r="Y746" s="34">
        <f>X746/'HUMAN RESOURCES'!I746</f>
        <v>787.966624</v>
      </c>
      <c r="Z746" s="34">
        <f t="array" ref="Z746:AE746">VLOOKUP(A746,BUSINESS!$A$2:$J$2692,{4,5,6,7,8,9},0)</f>
        <v>0.489</v>
      </c>
      <c r="AA746" s="14">
        <v>26.0</v>
      </c>
      <c r="AB746" s="14">
        <v>94.0</v>
      </c>
      <c r="AC746" s="14">
        <v>302.0</v>
      </c>
      <c r="AD746" s="14">
        <v>0.005</v>
      </c>
      <c r="AE746" s="14">
        <v>0.073</v>
      </c>
      <c r="AF746" s="14"/>
      <c r="AG746" s="14"/>
      <c r="AH746" s="14"/>
    </row>
    <row r="747">
      <c r="A747" s="32" t="str">
        <f t="shared" si="1"/>
        <v>Equatorial Guinea-Africa2004</v>
      </c>
      <c r="B747" s="32" t="s">
        <v>115</v>
      </c>
      <c r="C747" s="33" t="s">
        <v>45</v>
      </c>
      <c r="D747" s="8" t="s">
        <v>57</v>
      </c>
      <c r="E747" s="12">
        <v>4.410764261E9</v>
      </c>
      <c r="F747" s="12">
        <f>E747/'HUMAN RESOURCES'!I747</f>
        <v>7527.119833</v>
      </c>
      <c r="G747" s="8">
        <v>0.021</v>
      </c>
      <c r="H747" s="8">
        <v>191.0</v>
      </c>
      <c r="I747" s="8">
        <v>0.18</v>
      </c>
      <c r="J747" s="34">
        <f t="array" ref="J747:K747">VLOOKUP(A747,ENERGY!$A$2:$F$2692,{5,6},0)</f>
        <v>14338</v>
      </c>
      <c r="K747" s="14">
        <v>4503.0</v>
      </c>
      <c r="L747" s="14">
        <f>J747/'HUMAN RESOURCES'!I747</f>
        <v>0.02446828662</v>
      </c>
      <c r="M747" s="14">
        <f>K747/'HUMAN RESOURCES'!I747</f>
        <v>0.007684523271</v>
      </c>
      <c r="N747" s="34">
        <f t="array" ref="N747:V747">VLOOKUP(A747,'HUMAN RESOURCES'!$A$2:$M$2692,{2,3,4,5,6,7,8,9,10},0)</f>
        <v>0.038</v>
      </c>
      <c r="O747" s="14">
        <v>0.089</v>
      </c>
      <c r="P747" s="14">
        <v>50.0</v>
      </c>
      <c r="Q747" s="14">
        <v>47.0</v>
      </c>
      <c r="R747" s="14">
        <v>0.41</v>
      </c>
      <c r="S747" s="14">
        <v>0.557</v>
      </c>
      <c r="T747" s="14">
        <v>0.033</v>
      </c>
      <c r="U747" s="14">
        <v>585983.0</v>
      </c>
      <c r="V747" s="14">
        <v>0.388</v>
      </c>
      <c r="W747" s="34">
        <f t="array" ref="W747:X747">VLOOKUP(A747,TOURISM!$A$2:$F$2692,{3,6},0)</f>
        <v>680000000</v>
      </c>
      <c r="X747" s="35">
        <v>4.48E8</v>
      </c>
      <c r="Y747" s="34">
        <f>X747/'HUMAN RESOURCES'!I747</f>
        <v>764.5272986</v>
      </c>
      <c r="Z747" s="34">
        <f t="array" ref="Z747:AE747">VLOOKUP(A747,BUSINESS!$A$2:$J$2692,{4,5,6,7,8,9},0)</f>
        <v>0.489</v>
      </c>
      <c r="AA747" s="14">
        <v>26.0</v>
      </c>
      <c r="AB747" s="14">
        <v>94.0</v>
      </c>
      <c r="AC747" s="14">
        <v>302.0</v>
      </c>
      <c r="AD747" s="14">
        <v>0.008</v>
      </c>
      <c r="AE747" s="14">
        <v>0.106</v>
      </c>
      <c r="AF747" s="14"/>
      <c r="AG747" s="14"/>
      <c r="AH747" s="14"/>
    </row>
    <row r="748">
      <c r="A748" s="32" t="str">
        <f t="shared" si="1"/>
        <v>Equatorial Guinea-Africa2005</v>
      </c>
      <c r="B748" s="32" t="s">
        <v>115</v>
      </c>
      <c r="C748" s="33" t="s">
        <v>46</v>
      </c>
      <c r="D748" s="8" t="s">
        <v>57</v>
      </c>
      <c r="E748" s="12">
        <v>6.91584924E9</v>
      </c>
      <c r="F748" s="12">
        <f>E748/'HUMAN RESOURCES'!I748</f>
        <v>11456.75831</v>
      </c>
      <c r="G748" s="8">
        <v>0.016</v>
      </c>
      <c r="H748" s="8">
        <v>220.0</v>
      </c>
      <c r="I748" s="8">
        <v>0.177</v>
      </c>
      <c r="J748" s="34">
        <f t="array" ref="J748:K748">VLOOKUP(A748,ENERGY!$A$2:$F$2692,{5,6},0)</f>
        <v>14338</v>
      </c>
      <c r="K748" s="14">
        <v>3095.0</v>
      </c>
      <c r="L748" s="14">
        <f>J748/'HUMAN RESOURCES'!I748</f>
        <v>0.02375225297</v>
      </c>
      <c r="M748" s="14">
        <f>K748/'HUMAN RESOURCES'!I748</f>
        <v>0.005127160199</v>
      </c>
      <c r="N748" s="34">
        <f t="array" ref="N748:V748">VLOOKUP(A748,'HUMAN RESOURCES'!$A$2:$M$2692,{2,3,4,5,6,7,8,9,10},0)</f>
        <v>0.038</v>
      </c>
      <c r="O748" s="14">
        <v>0.087</v>
      </c>
      <c r="P748" s="14">
        <v>50.0</v>
      </c>
      <c r="Q748" s="14">
        <v>48.0</v>
      </c>
      <c r="R748" s="14">
        <v>0.406</v>
      </c>
      <c r="S748" s="14">
        <v>0.561</v>
      </c>
      <c r="T748" s="14">
        <v>0.032</v>
      </c>
      <c r="U748" s="14">
        <v>603648.0</v>
      </c>
      <c r="V748" s="14">
        <v>0.389</v>
      </c>
      <c r="W748" s="34">
        <f t="array" ref="W748:X748">VLOOKUP(A748,TOURISM!$A$2:$F$2692,{3,6},0)</f>
        <v>680000000</v>
      </c>
      <c r="X748" s="35">
        <v>4.48E8</v>
      </c>
      <c r="Y748" s="34">
        <f>X748/'HUMAN RESOURCES'!I748</f>
        <v>742.1543681</v>
      </c>
      <c r="Z748" s="34">
        <f t="array" ref="Z748:AE748">VLOOKUP(A748,BUSINESS!$A$2:$J$2692,{4,5,6,7,8,9},0)</f>
        <v>0.441</v>
      </c>
      <c r="AA748" s="14">
        <v>137.0</v>
      </c>
      <c r="AB748" s="14">
        <v>94.0</v>
      </c>
      <c r="AC748" s="14">
        <v>492.0</v>
      </c>
      <c r="AD748" s="14">
        <v>0.011</v>
      </c>
      <c r="AE748" s="14">
        <v>0.161</v>
      </c>
      <c r="AF748" s="14"/>
      <c r="AG748" s="14"/>
      <c r="AH748" s="14"/>
    </row>
    <row r="749">
      <c r="A749" s="32" t="str">
        <f t="shared" si="1"/>
        <v>Equatorial Guinea-Africa2006</v>
      </c>
      <c r="B749" s="32" t="s">
        <v>115</v>
      </c>
      <c r="C749" s="33" t="s">
        <v>47</v>
      </c>
      <c r="D749" s="8" t="s">
        <v>57</v>
      </c>
      <c r="E749" s="12">
        <v>8.081982438E9</v>
      </c>
      <c r="F749" s="12">
        <f>E749/'HUMAN RESOURCES'!I749</f>
        <v>13003.63858</v>
      </c>
      <c r="G749" s="8">
        <v>0.023</v>
      </c>
      <c r="H749" s="8">
        <v>287.0</v>
      </c>
      <c r="I749" s="8">
        <v>0.153</v>
      </c>
      <c r="J749" s="34">
        <f t="array" ref="J749:K749">VLOOKUP(A749,ENERGY!$A$2:$F$2692,{5,6},0)</f>
        <v>762</v>
      </c>
      <c r="K749" s="14">
        <v>5218.0</v>
      </c>
      <c r="L749" s="14">
        <f>J749/'HUMAN RESOURCES'!I749</f>
        <v>0.001226032434</v>
      </c>
      <c r="M749" s="14">
        <f>K749/'HUMAN RESOURCES'!I749</f>
        <v>0.008395586927</v>
      </c>
      <c r="N749" s="34">
        <f t="array" ref="N749:V749">VLOOKUP(A749,'HUMAN RESOURCES'!$A$2:$M$2692,{2,3,4,5,6,7,8,9,10},0)</f>
        <v>0.038</v>
      </c>
      <c r="O749" s="14">
        <v>0.085</v>
      </c>
      <c r="P749" s="14">
        <v>51.0</v>
      </c>
      <c r="Q749" s="14">
        <v>48.0</v>
      </c>
      <c r="R749" s="14">
        <v>0.403</v>
      </c>
      <c r="S749" s="14">
        <v>0.566</v>
      </c>
      <c r="T749" s="14">
        <v>0.032</v>
      </c>
      <c r="U749" s="14">
        <v>621517.0</v>
      </c>
      <c r="V749" s="14">
        <v>0.389</v>
      </c>
      <c r="W749" s="34">
        <f t="array" ref="W749:X749">VLOOKUP(A749,TOURISM!$A$2:$F$2692,{3,6},0)</f>
        <v>680000000</v>
      </c>
      <c r="X749" s="35">
        <v>4.48E8</v>
      </c>
      <c r="Y749" s="34">
        <f>X749/'HUMAN RESOURCES'!I749</f>
        <v>720.8169688</v>
      </c>
      <c r="Z749" s="34">
        <f t="array" ref="Z749:AE749">VLOOKUP(A749,BUSINESS!$A$2:$J$2692,{4,5,6,7,8,9},0)</f>
        <v>0.441</v>
      </c>
      <c r="AA749" s="14">
        <v>135.0</v>
      </c>
      <c r="AB749" s="14">
        <v>94.0</v>
      </c>
      <c r="AC749" s="14">
        <v>492.0</v>
      </c>
      <c r="AD749" s="14">
        <v>0.013</v>
      </c>
      <c r="AE749" s="14">
        <v>0.193</v>
      </c>
      <c r="AF749" s="14"/>
      <c r="AG749" s="14"/>
      <c r="AH749" s="14"/>
    </row>
    <row r="750">
      <c r="A750" s="32" t="str">
        <f t="shared" si="1"/>
        <v>Equatorial Guinea-Africa2007</v>
      </c>
      <c r="B750" s="32" t="s">
        <v>115</v>
      </c>
      <c r="C750" s="33" t="s">
        <v>48</v>
      </c>
      <c r="D750" s="8" t="s">
        <v>57</v>
      </c>
      <c r="E750" s="12">
        <v>1.0197937673E10</v>
      </c>
      <c r="F750" s="12">
        <f>E750/'HUMAN RESOURCES'!I750</f>
        <v>15943.79407</v>
      </c>
      <c r="G750" s="8">
        <v>0.024</v>
      </c>
      <c r="H750" s="8">
        <v>380.0</v>
      </c>
      <c r="I750" s="8">
        <v>0.15</v>
      </c>
      <c r="J750" s="34">
        <f t="array" ref="J750:K750">VLOOKUP(A750,ENERGY!$A$2:$F$2692,{5,6},0)</f>
        <v>1759</v>
      </c>
      <c r="K750" s="14">
        <v>4796.0</v>
      </c>
      <c r="L750" s="14">
        <f>J750/'HUMAN RESOURCES'!I750</f>
        <v>0.002750078953</v>
      </c>
      <c r="M750" s="14">
        <f>K750/'HUMAN RESOURCES'!I750</f>
        <v>0.007498225503</v>
      </c>
      <c r="N750" s="34">
        <f t="array" ref="N750:V750">VLOOKUP(A750,'HUMAN RESOURCES'!$A$2:$M$2692,{2,3,4,5,6,7,8,9,10},0)</f>
        <v>0.038</v>
      </c>
      <c r="O750" s="14">
        <v>0.082</v>
      </c>
      <c r="P750" s="14">
        <v>51.0</v>
      </c>
      <c r="Q750" s="14">
        <v>49.0</v>
      </c>
      <c r="R750" s="14">
        <v>0.4</v>
      </c>
      <c r="S750" s="14">
        <v>0.569</v>
      </c>
      <c r="T750" s="14">
        <v>0.031</v>
      </c>
      <c r="U750" s="14">
        <v>639618.0</v>
      </c>
      <c r="V750" s="14">
        <v>0.39</v>
      </c>
      <c r="W750" s="34">
        <f t="array" ref="W750:X750">VLOOKUP(A750,TOURISM!$A$2:$F$2692,{3,6},0)</f>
        <v>680000000</v>
      </c>
      <c r="X750" s="35">
        <v>4.48E8</v>
      </c>
      <c r="Y750" s="34">
        <f>X750/'HUMAN RESOURCES'!I750</f>
        <v>700.418062</v>
      </c>
      <c r="Z750" s="34">
        <f t="array" ref="Z750:AE750">VLOOKUP(A750,BUSINESS!$A$2:$J$2692,{4,5,6,7,8,9},0)</f>
        <v>0.441</v>
      </c>
      <c r="AA750" s="14">
        <v>135.0</v>
      </c>
      <c r="AB750" s="14">
        <v>94.0</v>
      </c>
      <c r="AC750" s="14">
        <v>492.0</v>
      </c>
      <c r="AD750" s="14">
        <v>0.016</v>
      </c>
      <c r="AE750" s="14">
        <v>0.235</v>
      </c>
      <c r="AF750" s="14"/>
      <c r="AG750" s="14"/>
      <c r="AH750" s="14"/>
    </row>
    <row r="751">
      <c r="A751" s="32" t="str">
        <f t="shared" si="1"/>
        <v>Equatorial Guinea-Africa2008</v>
      </c>
      <c r="B751" s="32" t="s">
        <v>115</v>
      </c>
      <c r="C751" s="33" t="s">
        <v>49</v>
      </c>
      <c r="D751" s="8" t="s">
        <v>57</v>
      </c>
      <c r="E751" s="12">
        <v>1.5419096232E10</v>
      </c>
      <c r="F751" s="12">
        <f>E751/'HUMAN RESOURCES'!I751</f>
        <v>23432.38666</v>
      </c>
      <c r="G751" s="8">
        <v>0.034</v>
      </c>
      <c r="H751" s="8">
        <v>792.0</v>
      </c>
      <c r="I751" s="8">
        <v>0.148</v>
      </c>
      <c r="J751" s="34">
        <f t="array" ref="J751:K751">VLOOKUP(A751,ENERGY!$A$2:$F$2692,{5,6},0)</f>
        <v>1249</v>
      </c>
      <c r="K751" s="14">
        <v>4712.0</v>
      </c>
      <c r="L751" s="14">
        <f>J751/'HUMAN RESOURCES'!I751</f>
        <v>0.001898104175</v>
      </c>
      <c r="M751" s="14">
        <f>K751/'HUMAN RESOURCES'!I751</f>
        <v>0.007160822157</v>
      </c>
      <c r="N751" s="34">
        <f t="array" ref="N751:V751">VLOOKUP(A751,'HUMAN RESOURCES'!$A$2:$M$2692,{2,3,4,5,6,7,8,9,10},0)</f>
        <v>0.037</v>
      </c>
      <c r="O751" s="14">
        <v>0.08</v>
      </c>
      <c r="P751" s="14">
        <v>52.0</v>
      </c>
      <c r="Q751" s="14">
        <v>49.0</v>
      </c>
      <c r="R751" s="14">
        <v>0.397</v>
      </c>
      <c r="S751" s="14">
        <v>0.572</v>
      </c>
      <c r="T751" s="14">
        <v>0.03</v>
      </c>
      <c r="U751" s="14">
        <v>658025.0</v>
      </c>
      <c r="V751" s="14">
        <v>0.39</v>
      </c>
      <c r="W751" s="34">
        <f t="array" ref="W751:X751">VLOOKUP(A751,TOURISM!$A$2:$F$2692,{3,6},0)</f>
        <v>680000000</v>
      </c>
      <c r="X751" s="35">
        <v>4.48E8</v>
      </c>
      <c r="Y751" s="34">
        <f>X751/'HUMAN RESOURCES'!I751</f>
        <v>680.8251966</v>
      </c>
      <c r="Z751" s="34">
        <f t="array" ref="Z751:AE751">VLOOKUP(A751,BUSINESS!$A$2:$J$2692,{4,5,6,7,8,9},0)</f>
        <v>0.441</v>
      </c>
      <c r="AA751" s="14">
        <v>135.0</v>
      </c>
      <c r="AB751" s="14">
        <v>94.0</v>
      </c>
      <c r="AC751" s="14">
        <v>492.0</v>
      </c>
      <c r="AD751" s="14">
        <v>0.018</v>
      </c>
      <c r="AE751" s="14">
        <v>0.274</v>
      </c>
      <c r="AF751" s="14"/>
      <c r="AG751" s="14"/>
      <c r="AH751" s="14"/>
    </row>
    <row r="752">
      <c r="A752" s="32" t="str">
        <f t="shared" si="1"/>
        <v>Equatorial Guinea-Africa2009</v>
      </c>
      <c r="B752" s="32" t="s">
        <v>115</v>
      </c>
      <c r="C752" s="33" t="s">
        <v>50</v>
      </c>
      <c r="D752" s="8" t="s">
        <v>57</v>
      </c>
      <c r="E752" s="12">
        <v>9.38041263E9</v>
      </c>
      <c r="F752" s="12">
        <f>E752/'HUMAN RESOURCES'!I752</f>
        <v>13858.90341</v>
      </c>
      <c r="G752" s="8">
        <v>0.056</v>
      </c>
      <c r="H752" s="8">
        <v>861.0</v>
      </c>
      <c r="I752" s="8">
        <v>0.148</v>
      </c>
      <c r="J752" s="34">
        <f t="array" ref="J752:K752">VLOOKUP(A752,ENERGY!$A$2:$F$2692,{5,6},0)</f>
        <v>14338</v>
      </c>
      <c r="K752" s="14">
        <v>4980.0</v>
      </c>
      <c r="L752" s="14">
        <f>J752/'HUMAN RESOURCES'!I752</f>
        <v>0.02118339191</v>
      </c>
      <c r="M752" s="14">
        <f>K752/'HUMAN RESOURCES'!I752</f>
        <v>0.007357601599</v>
      </c>
      <c r="N752" s="34">
        <f t="array" ref="N752:V752">VLOOKUP(A752,'HUMAN RESOURCES'!$A$2:$M$2692,{2,3,4,5,6,7,8,9,10},0)</f>
        <v>0.037</v>
      </c>
      <c r="O752" s="14">
        <v>0.078</v>
      </c>
      <c r="P752" s="14">
        <v>52.0</v>
      </c>
      <c r="Q752" s="14">
        <v>50.0</v>
      </c>
      <c r="R752" s="14">
        <v>0.395</v>
      </c>
      <c r="S752" s="14">
        <v>0.575</v>
      </c>
      <c r="T752" s="14">
        <v>0.03</v>
      </c>
      <c r="U752" s="14">
        <v>676851.0</v>
      </c>
      <c r="V752" s="14">
        <v>0.391</v>
      </c>
      <c r="W752" s="34">
        <f t="array" ref="W752:X752">VLOOKUP(A752,TOURISM!$A$2:$F$2692,{3,6},0)</f>
        <v>680000000</v>
      </c>
      <c r="X752" s="35">
        <v>4.48E8</v>
      </c>
      <c r="Y752" s="34">
        <f>X752/'HUMAN RESOURCES'!I752</f>
        <v>661.8886579</v>
      </c>
      <c r="Z752" s="34">
        <f t="array" ref="Z752:AE752">VLOOKUP(A752,BUSINESS!$A$2:$J$2692,{4,5,6,7,8,9},0)</f>
        <v>0.441</v>
      </c>
      <c r="AA752" s="14">
        <v>135.0</v>
      </c>
      <c r="AB752" s="14">
        <v>94.0</v>
      </c>
      <c r="AC752" s="14">
        <v>492.0</v>
      </c>
      <c r="AD752" s="14">
        <v>0.021</v>
      </c>
      <c r="AE752" s="14">
        <v>0.295</v>
      </c>
      <c r="AF752" s="14"/>
      <c r="AG752" s="14"/>
      <c r="AH752" s="14"/>
    </row>
    <row r="753">
      <c r="A753" s="32" t="str">
        <f t="shared" si="1"/>
        <v>Equatorial Guinea-Africa2010</v>
      </c>
      <c r="B753" s="32" t="s">
        <v>115</v>
      </c>
      <c r="C753" s="33" t="s">
        <v>51</v>
      </c>
      <c r="D753" s="8" t="s">
        <v>57</v>
      </c>
      <c r="E753" s="12">
        <v>1.1586407487E10</v>
      </c>
      <c r="F753" s="12">
        <f>E753/'HUMAN RESOURCES'!I753</f>
        <v>16643.1438</v>
      </c>
      <c r="G753" s="8">
        <v>0.043</v>
      </c>
      <c r="H753" s="8">
        <v>757.0</v>
      </c>
      <c r="I753" s="8">
        <v>0.148</v>
      </c>
      <c r="J753" s="34">
        <f t="array" ref="J753:K753">VLOOKUP(A753,ENERGY!$A$2:$F$2692,{5,6},0)</f>
        <v>14338</v>
      </c>
      <c r="K753" s="14">
        <v>6018.0</v>
      </c>
      <c r="L753" s="14">
        <f>J753/'HUMAN RESOURCES'!I753</f>
        <v>0.02059563294</v>
      </c>
      <c r="M753" s="14">
        <f>K753/'HUMAN RESOURCES'!I753</f>
        <v>0.008644477546</v>
      </c>
      <c r="N753" s="34">
        <f t="array" ref="N753:V753">VLOOKUP(A753,'HUMAN RESOURCES'!$A$2:$M$2692,{2,3,4,5,6,7,8,9,10},0)</f>
        <v>0.037</v>
      </c>
      <c r="O753" s="14">
        <v>0.076</v>
      </c>
      <c r="P753" s="14">
        <v>53.0</v>
      </c>
      <c r="Q753" s="14">
        <v>50.0</v>
      </c>
      <c r="R753" s="14">
        <v>0.393</v>
      </c>
      <c r="S753" s="14">
        <v>0.578</v>
      </c>
      <c r="T753" s="14">
        <v>0.029</v>
      </c>
      <c r="U753" s="14">
        <v>696167.0</v>
      </c>
      <c r="V753" s="14">
        <v>0.392</v>
      </c>
      <c r="W753" s="34">
        <f t="array" ref="W753:X753">VLOOKUP(A753,TOURISM!$A$2:$F$2692,{3,6},0)</f>
        <v>680000000</v>
      </c>
      <c r="X753" s="35">
        <v>4.48E8</v>
      </c>
      <c r="Y753" s="34">
        <f>X753/'HUMAN RESOURCES'!I753</f>
        <v>643.5237522</v>
      </c>
      <c r="Z753" s="34">
        <f t="array" ref="Z753:AE753">VLOOKUP(A753,BUSINESS!$A$2:$J$2692,{4,5,6,7,8,9},0)</f>
        <v>0.441</v>
      </c>
      <c r="AA753" s="14">
        <v>135.0</v>
      </c>
      <c r="AB753" s="14">
        <v>94.0</v>
      </c>
      <c r="AC753" s="14">
        <v>492.0</v>
      </c>
      <c r="AD753" s="14">
        <v>0.06</v>
      </c>
      <c r="AE753" s="14">
        <v>0.574</v>
      </c>
      <c r="AF753" s="14"/>
      <c r="AG753" s="14"/>
      <c r="AH753" s="14"/>
    </row>
    <row r="754">
      <c r="A754" s="32" t="str">
        <f t="shared" si="1"/>
        <v>Equatorial Guinea-Africa2011</v>
      </c>
      <c r="B754" s="32" t="s">
        <v>115</v>
      </c>
      <c r="C754" s="33" t="s">
        <v>52</v>
      </c>
      <c r="D754" s="8" t="s">
        <v>57</v>
      </c>
      <c r="E754" s="12">
        <v>1.5715842151E10</v>
      </c>
      <c r="F754" s="12">
        <f>E754/'HUMAN RESOURCES'!I754</f>
        <v>21949.62283</v>
      </c>
      <c r="G754" s="8">
        <v>0.045</v>
      </c>
      <c r="H754" s="8">
        <v>1051.0</v>
      </c>
      <c r="I754" s="8">
        <v>0.148</v>
      </c>
      <c r="J754" s="34">
        <f t="array" ref="J754:K754">VLOOKUP(A754,ENERGY!$A$2:$F$2692,{5,6},0)</f>
        <v>14338</v>
      </c>
      <c r="K754" s="14">
        <v>455.0</v>
      </c>
      <c r="L754" s="14">
        <f>J754/'HUMAN RESOURCES'!I754</f>
        <v>0.02002525154</v>
      </c>
      <c r="M754" s="14">
        <f>K754/'HUMAN RESOURCES'!I754</f>
        <v>0.0006354784105</v>
      </c>
      <c r="N754" s="34">
        <f t="array" ref="N754:V754">VLOOKUP(A754,'HUMAN RESOURCES'!$A$2:$M$2692,{2,3,4,5,6,7,8,9,10},0)</f>
        <v>0.036</v>
      </c>
      <c r="O754" s="14">
        <v>0.073</v>
      </c>
      <c r="P754" s="14">
        <v>54.0</v>
      </c>
      <c r="Q754" s="14">
        <v>51.0</v>
      </c>
      <c r="R754" s="14">
        <v>0.391</v>
      </c>
      <c r="S754" s="14">
        <v>0.58</v>
      </c>
      <c r="T754" s="14">
        <v>0.029</v>
      </c>
      <c r="U754" s="14">
        <v>715996.0</v>
      </c>
      <c r="V754" s="14">
        <v>0.393</v>
      </c>
      <c r="W754" s="34">
        <f t="array" ref="W754:X754">VLOOKUP(A754,TOURISM!$A$2:$F$2692,{3,6},0)</f>
        <v>680000000</v>
      </c>
      <c r="X754" s="35">
        <v>4.48E8</v>
      </c>
      <c r="Y754" s="34">
        <f>X754/'HUMAN RESOURCES'!I754</f>
        <v>625.7018196</v>
      </c>
      <c r="Z754" s="34">
        <f t="array" ref="Z754:AE754">VLOOKUP(A754,BUSINESS!$A$2:$J$2692,{4,5,6,7,8,9},0)</f>
        <v>0.441</v>
      </c>
      <c r="AA754" s="14">
        <v>135.0</v>
      </c>
      <c r="AB754" s="14">
        <v>94.0</v>
      </c>
      <c r="AC754" s="14">
        <v>492.0</v>
      </c>
      <c r="AD754" s="14">
        <v>0.115</v>
      </c>
      <c r="AE754" s="14">
        <v>0.669</v>
      </c>
      <c r="AF754" s="14"/>
      <c r="AG754" s="14"/>
      <c r="AH754" s="14"/>
    </row>
    <row r="755">
      <c r="A755" s="32" t="str">
        <f t="shared" si="1"/>
        <v>Equatorial Guinea-Africa2012</v>
      </c>
      <c r="B755" s="32" t="s">
        <v>115</v>
      </c>
      <c r="C755" s="33" t="s">
        <v>53</v>
      </c>
      <c r="D755" s="8" t="s">
        <v>57</v>
      </c>
      <c r="E755" s="12">
        <v>1.6486743747E10</v>
      </c>
      <c r="F755" s="12">
        <f>E755/'HUMAN RESOURCES'!I755</f>
        <v>22391.46179</v>
      </c>
      <c r="G755" s="8">
        <v>0.047</v>
      </c>
      <c r="H755" s="8">
        <v>1138.0</v>
      </c>
      <c r="I755" s="8">
        <v>0.148</v>
      </c>
      <c r="J755" s="34">
        <f t="array" ref="J755:K755">VLOOKUP(A755,ENERGY!$A$2:$F$2692,{5,6},0)</f>
        <v>1503</v>
      </c>
      <c r="K755" s="14">
        <v>4752.0</v>
      </c>
      <c r="L755" s="14">
        <f>J755/'HUMAN RESOURCES'!I755</f>
        <v>0.002041298608</v>
      </c>
      <c r="M755" s="14">
        <f>K755/'HUMAN RESOURCES'!I755</f>
        <v>0.006453926138</v>
      </c>
      <c r="N755" s="34">
        <f t="array" ref="N755:V755">VLOOKUP(A755,'HUMAN RESOURCES'!$A$2:$M$2692,{2,3,4,5,6,7,8,9,10},0)</f>
        <v>0.036</v>
      </c>
      <c r="O755" s="14">
        <v>0.071</v>
      </c>
      <c r="P755" s="14">
        <v>54.0</v>
      </c>
      <c r="Q755" s="14">
        <v>51.0</v>
      </c>
      <c r="R755" s="14">
        <v>0.39</v>
      </c>
      <c r="S755" s="14">
        <v>0.582</v>
      </c>
      <c r="T755" s="14">
        <v>0.028</v>
      </c>
      <c r="U755" s="14">
        <v>736296.0</v>
      </c>
      <c r="V755" s="14">
        <v>0.395</v>
      </c>
      <c r="W755" s="34">
        <f t="array" ref="W755:X755">VLOOKUP(A755,TOURISM!$A$2:$F$2692,{3,6},0)</f>
        <v>680000000</v>
      </c>
      <c r="X755" s="35">
        <v>4.48E8</v>
      </c>
      <c r="Y755" s="34">
        <f>X755/'HUMAN RESOURCES'!I755</f>
        <v>608.4509491</v>
      </c>
      <c r="Z755" s="34">
        <f t="array" ref="Z755:AE755">VLOOKUP(A755,BUSINESS!$A$2:$J$2692,{4,5,6,7,8,9},0)</f>
        <v>0.441</v>
      </c>
      <c r="AA755" s="14">
        <v>135.0</v>
      </c>
      <c r="AB755" s="14">
        <v>164.0</v>
      </c>
      <c r="AC755" s="14">
        <v>492.0</v>
      </c>
      <c r="AD755" s="14">
        <v>0.139</v>
      </c>
      <c r="AE755" s="14">
        <v>0.681</v>
      </c>
      <c r="AF755" s="14"/>
      <c r="AG755" s="14"/>
      <c r="AH755" s="14"/>
    </row>
    <row r="756">
      <c r="A756" s="32" t="str">
        <f t="shared" si="1"/>
        <v>Eritrea-Africa2000</v>
      </c>
      <c r="B756" s="32" t="s">
        <v>116</v>
      </c>
      <c r="C756" s="33" t="s">
        <v>40</v>
      </c>
      <c r="D756" s="8" t="s">
        <v>57</v>
      </c>
      <c r="E756" s="12">
        <v>7.06370812E8</v>
      </c>
      <c r="F756" s="12">
        <f>E756/'HUMAN RESOURCES'!I756</f>
        <v>179.3116049</v>
      </c>
      <c r="G756" s="8">
        <v>0.045</v>
      </c>
      <c r="H756" s="8">
        <v>7.0</v>
      </c>
      <c r="I756" s="8">
        <v>0.148</v>
      </c>
      <c r="J756" s="34">
        <f t="array" ref="J756:K756">VLOOKUP(A756,ENERGY!$A$2:$F$2692,{5,6},0)</f>
        <v>14338</v>
      </c>
      <c r="K756" s="14">
        <v>8529.0</v>
      </c>
      <c r="L756" s="14">
        <f>J756/'HUMAN RESOURCES'!I756</f>
        <v>0.003639688598</v>
      </c>
      <c r="M756" s="14">
        <f>K756/'HUMAN RESOURCES'!I756</f>
        <v>0.002165079094</v>
      </c>
      <c r="N756" s="34">
        <f t="array" ref="N756:V756">VLOOKUP(A756,'HUMAN RESOURCES'!$A$2:$M$2692,{2,3,4,5,6,7,8,9,10},0)</f>
        <v>0.04</v>
      </c>
      <c r="O756" s="14">
        <v>0.058</v>
      </c>
      <c r="P756" s="14">
        <v>58.0</v>
      </c>
      <c r="Q756" s="14">
        <v>54.0</v>
      </c>
      <c r="R756" s="14">
        <v>0.47</v>
      </c>
      <c r="S756" s="14">
        <v>0.512</v>
      </c>
      <c r="T756" s="14">
        <v>0.018</v>
      </c>
      <c r="U756" s="14">
        <v>3939348.0</v>
      </c>
      <c r="V756" s="14">
        <v>0.176</v>
      </c>
      <c r="W756" s="34">
        <f t="array" ref="W756:X756">VLOOKUP(A756,TOURISM!$A$2:$F$2692,{3,6},0)</f>
        <v>36000000</v>
      </c>
      <c r="X756" s="35">
        <v>4.48E8</v>
      </c>
      <c r="Y756" s="34">
        <f>X756/'HUMAN RESOURCES'!I756</f>
        <v>113.7244031</v>
      </c>
      <c r="Z756" s="34">
        <f t="array" ref="Z756:AE756">VLOOKUP(A756,BUSINESS!$A$2:$J$2692,{4,5,6,7,8,9},0)</f>
        <v>0.489</v>
      </c>
      <c r="AA756" s="14">
        <v>26.0</v>
      </c>
      <c r="AB756" s="14">
        <v>94.0</v>
      </c>
      <c r="AC756" s="14">
        <v>302.0</v>
      </c>
      <c r="AD756" s="14">
        <v>0.001</v>
      </c>
      <c r="AE756" s="14">
        <v>0.58</v>
      </c>
      <c r="AF756" s="14"/>
      <c r="AG756" s="14"/>
      <c r="AH756" s="14"/>
    </row>
    <row r="757">
      <c r="A757" s="32" t="str">
        <f t="shared" si="1"/>
        <v>Eritrea-Africa2001</v>
      </c>
      <c r="B757" s="32" t="s">
        <v>116</v>
      </c>
      <c r="C757" s="33" t="s">
        <v>42</v>
      </c>
      <c r="D757" s="8" t="s">
        <v>57</v>
      </c>
      <c r="E757" s="12">
        <v>7.52368494E8</v>
      </c>
      <c r="F757" s="12">
        <f>E757/'HUMAN RESOURCES'!I757</f>
        <v>183.4325247</v>
      </c>
      <c r="G757" s="8">
        <v>0.039</v>
      </c>
      <c r="H757" s="8">
        <v>7.0</v>
      </c>
      <c r="I757" s="8">
        <v>0.148</v>
      </c>
      <c r="J757" s="34">
        <f t="array" ref="J757:K757">VLOOKUP(A757,ENERGY!$A$2:$F$2692,{5,6},0)</f>
        <v>765</v>
      </c>
      <c r="K757" s="14">
        <v>8529.0</v>
      </c>
      <c r="L757" s="14">
        <f>J757/'HUMAN RESOURCES'!I757</f>
        <v>0.0001865121712</v>
      </c>
      <c r="M757" s="14">
        <f>K757/'HUMAN RESOURCES'!I757</f>
        <v>0.002079427854</v>
      </c>
      <c r="N757" s="34">
        <f t="array" ref="N757:V757">VLOOKUP(A757,'HUMAN RESOURCES'!$A$2:$M$2692,{2,3,4,5,6,7,8,9,10},0)</f>
        <v>0.04</v>
      </c>
      <c r="O757" s="14">
        <v>0.056</v>
      </c>
      <c r="P757" s="14">
        <v>59.0</v>
      </c>
      <c r="Q757" s="14">
        <v>54.0</v>
      </c>
      <c r="R757" s="14">
        <v>0.462</v>
      </c>
      <c r="S757" s="14">
        <v>0.519</v>
      </c>
      <c r="T757" s="14">
        <v>0.019</v>
      </c>
      <c r="U757" s="14">
        <v>4101609.0</v>
      </c>
      <c r="V757" s="14">
        <v>0.178</v>
      </c>
      <c r="W757" s="34">
        <f t="array" ref="W757:X757">VLOOKUP(A757,TOURISM!$A$2:$F$2692,{3,6},0)</f>
        <v>74000000</v>
      </c>
      <c r="X757" s="35">
        <v>4.48E8</v>
      </c>
      <c r="Y757" s="34">
        <f>X757/'HUMAN RESOURCES'!I757</f>
        <v>109.2254284</v>
      </c>
      <c r="Z757" s="34">
        <f t="array" ref="Z757:AE757">VLOOKUP(A757,BUSINESS!$A$2:$J$2692,{4,5,6,7,8,9},0)</f>
        <v>0.489</v>
      </c>
      <c r="AA757" s="14">
        <v>26.0</v>
      </c>
      <c r="AB757" s="14">
        <v>94.0</v>
      </c>
      <c r="AC757" s="14">
        <v>302.0</v>
      </c>
      <c r="AD757" s="14">
        <v>0.002</v>
      </c>
      <c r="AE757" s="14">
        <v>0.58</v>
      </c>
      <c r="AF757" s="14"/>
      <c r="AG757" s="14"/>
      <c r="AH757" s="14"/>
    </row>
    <row r="758">
      <c r="A758" s="32" t="str">
        <f t="shared" si="1"/>
        <v>Eritrea-Africa2002</v>
      </c>
      <c r="B758" s="32" t="s">
        <v>116</v>
      </c>
      <c r="C758" s="33" t="s">
        <v>43</v>
      </c>
      <c r="D758" s="8" t="s">
        <v>57</v>
      </c>
      <c r="E758" s="12">
        <v>7.29321364E8</v>
      </c>
      <c r="F758" s="12">
        <f>E758/'HUMAN RESOURCES'!I758</f>
        <v>170.3394647</v>
      </c>
      <c r="G758" s="8">
        <v>0.04</v>
      </c>
      <c r="H758" s="8">
        <v>6.0</v>
      </c>
      <c r="I758" s="8">
        <v>0.148</v>
      </c>
      <c r="J758" s="34">
        <f t="array" ref="J758:K758">VLOOKUP(A758,ENERGY!$A$2:$F$2692,{5,6},0)</f>
        <v>745</v>
      </c>
      <c r="K758" s="14">
        <v>513.0</v>
      </c>
      <c r="L758" s="14">
        <f>J758/'HUMAN RESOURCES'!I758</f>
        <v>0.000174001349</v>
      </c>
      <c r="M758" s="14">
        <f>K758/'HUMAN RESOURCES'!I758</f>
        <v>0.000119815694</v>
      </c>
      <c r="N758" s="34">
        <f t="array" ref="N758:V758">VLOOKUP(A758,'HUMAN RESOURCES'!$A$2:$M$2692,{2,3,4,5,6,7,8,9,10},0)</f>
        <v>0.04</v>
      </c>
      <c r="O758" s="14">
        <v>0.054</v>
      </c>
      <c r="P758" s="14">
        <v>59.0</v>
      </c>
      <c r="Q758" s="14">
        <v>55.0</v>
      </c>
      <c r="R758" s="14">
        <v>0.454</v>
      </c>
      <c r="S758" s="14">
        <v>0.527</v>
      </c>
      <c r="T758" s="14">
        <v>0.019</v>
      </c>
      <c r="U758" s="14">
        <v>4281576.0</v>
      </c>
      <c r="V758" s="14">
        <v>0.18</v>
      </c>
      <c r="W758" s="34">
        <f t="array" ref="W758:X758">VLOOKUP(A758,TOURISM!$A$2:$F$2692,{3,6},0)</f>
        <v>73000000</v>
      </c>
      <c r="X758" s="35">
        <v>4.48E8</v>
      </c>
      <c r="Y758" s="34">
        <f>X758/'HUMAN RESOURCES'!I758</f>
        <v>104.6343683</v>
      </c>
      <c r="Z758" s="34">
        <f t="array" ref="Z758:AE758">VLOOKUP(A758,BUSINESS!$A$2:$J$2692,{4,5,6,7,8,9},0)</f>
        <v>0.489</v>
      </c>
      <c r="AA758" s="14">
        <v>26.0</v>
      </c>
      <c r="AB758" s="14">
        <v>94.0</v>
      </c>
      <c r="AC758" s="14">
        <v>302.0</v>
      </c>
      <c r="AD758" s="14">
        <v>0.002</v>
      </c>
      <c r="AE758" s="14">
        <v>0.58</v>
      </c>
      <c r="AF758" s="14"/>
      <c r="AG758" s="14"/>
      <c r="AH758" s="14"/>
    </row>
    <row r="759">
      <c r="A759" s="32" t="str">
        <f t="shared" si="1"/>
        <v>Eritrea-Africa2003</v>
      </c>
      <c r="B759" s="32" t="s">
        <v>116</v>
      </c>
      <c r="C759" s="33" t="s">
        <v>44</v>
      </c>
      <c r="D759" s="8" t="s">
        <v>57</v>
      </c>
      <c r="E759" s="12">
        <v>8.70247702E8</v>
      </c>
      <c r="F759" s="12">
        <f>E759/'HUMAN RESOURCES'!I759</f>
        <v>194.5760271</v>
      </c>
      <c r="G759" s="8">
        <v>0.032</v>
      </c>
      <c r="H759" s="8">
        <v>6.0</v>
      </c>
      <c r="I759" s="8">
        <v>0.148</v>
      </c>
      <c r="J759" s="34">
        <f t="array" ref="J759:K759">VLOOKUP(A759,ENERGY!$A$2:$F$2692,{5,6},0)</f>
        <v>726</v>
      </c>
      <c r="K759" s="14">
        <v>513.0</v>
      </c>
      <c r="L759" s="14">
        <f>J759/'HUMAN RESOURCES'!I759</f>
        <v>0.0001623241237</v>
      </c>
      <c r="M759" s="14">
        <f>K759/'HUMAN RESOURCES'!I759</f>
        <v>0.0001147001039</v>
      </c>
      <c r="N759" s="34">
        <f t="array" ref="N759:V759">VLOOKUP(A759,'HUMAN RESOURCES'!$A$2:$M$2692,{2,3,4,5,6,7,8,9,10},0)</f>
        <v>0.04</v>
      </c>
      <c r="O759" s="14">
        <v>0.051</v>
      </c>
      <c r="P759" s="14">
        <v>60.0</v>
      </c>
      <c r="Q759" s="14">
        <v>55.0</v>
      </c>
      <c r="R759" s="14">
        <v>0.446</v>
      </c>
      <c r="S759" s="14">
        <v>0.535</v>
      </c>
      <c r="T759" s="14">
        <v>0.019</v>
      </c>
      <c r="U759" s="14">
        <v>4472533.0</v>
      </c>
      <c r="V759" s="14">
        <v>0.183</v>
      </c>
      <c r="W759" s="34">
        <f t="array" ref="W759:X759">VLOOKUP(A759,TOURISM!$A$2:$F$2692,{3,6},0)</f>
        <v>74000000</v>
      </c>
      <c r="X759" s="35">
        <v>4.48E8</v>
      </c>
      <c r="Y759" s="34">
        <f>X759/'HUMAN RESOURCES'!I759</f>
        <v>100.1669524</v>
      </c>
      <c r="Z759" s="34">
        <f t="array" ref="Z759:AE759">VLOOKUP(A759,BUSINESS!$A$2:$J$2692,{4,5,6,7,8,9},0)</f>
        <v>0.489</v>
      </c>
      <c r="AA759" s="14">
        <v>26.0</v>
      </c>
      <c r="AB759" s="14">
        <v>94.0</v>
      </c>
      <c r="AC759" s="14">
        <v>302.0</v>
      </c>
      <c r="AD759" s="14">
        <v>0.129</v>
      </c>
      <c r="AE759" s="14">
        <v>0.58</v>
      </c>
      <c r="AF759" s="14"/>
      <c r="AG759" s="14"/>
      <c r="AH759" s="14"/>
    </row>
    <row r="760">
      <c r="A760" s="32" t="str">
        <f t="shared" si="1"/>
        <v>Eritrea-Africa2004</v>
      </c>
      <c r="B760" s="32" t="s">
        <v>116</v>
      </c>
      <c r="C760" s="33" t="s">
        <v>45</v>
      </c>
      <c r="D760" s="8" t="s">
        <v>57</v>
      </c>
      <c r="E760" s="12">
        <v>1.109054002E9</v>
      </c>
      <c r="F760" s="12">
        <f>E760/'HUMAN RESOURCES'!I760</f>
        <v>237.7127365</v>
      </c>
      <c r="G760" s="8">
        <v>0.029</v>
      </c>
      <c r="H760" s="8">
        <v>7.0</v>
      </c>
      <c r="I760" s="8">
        <v>0.148</v>
      </c>
      <c r="J760" s="34">
        <f t="array" ref="J760:K760">VLOOKUP(A760,ENERGY!$A$2:$F$2692,{5,6},0)</f>
        <v>677</v>
      </c>
      <c r="K760" s="14">
        <v>414.0</v>
      </c>
      <c r="L760" s="14">
        <f>J760/'HUMAN RESOURCES'!I760</f>
        <v>0.0001451070213</v>
      </c>
      <c r="M760" s="14">
        <f>K760/'HUMAN RESOURCES'!I760</f>
        <v>0.0000887360514</v>
      </c>
      <c r="N760" s="34">
        <f t="array" ref="N760:V760">VLOOKUP(A760,'HUMAN RESOURCES'!$A$2:$M$2692,{2,3,4,5,6,7,8,9,10},0)</f>
        <v>0.04</v>
      </c>
      <c r="O760" s="14">
        <v>0.049</v>
      </c>
      <c r="P760" s="14">
        <v>60.0</v>
      </c>
      <c r="Q760" s="14">
        <v>56.0</v>
      </c>
      <c r="R760" s="14">
        <v>0.44</v>
      </c>
      <c r="S760" s="14">
        <v>0.541</v>
      </c>
      <c r="T760" s="14">
        <v>0.019</v>
      </c>
      <c r="U760" s="14">
        <v>4665522.0</v>
      </c>
      <c r="V760" s="14">
        <v>0.186</v>
      </c>
      <c r="W760" s="34">
        <f t="array" ref="W760:X760">VLOOKUP(A760,TOURISM!$A$2:$F$2692,{3,6},0)</f>
        <v>73000000</v>
      </c>
      <c r="X760" s="35">
        <v>4.48E8</v>
      </c>
      <c r="Y760" s="34">
        <f>X760/'HUMAN RESOURCES'!I760</f>
        <v>96.02355321</v>
      </c>
      <c r="Z760" s="34">
        <f t="array" ref="Z760:AE760">VLOOKUP(A760,BUSINESS!$A$2:$J$2692,{4,5,6,7,8,9},0)</f>
        <v>0.489</v>
      </c>
      <c r="AA760" s="14">
        <v>91.0</v>
      </c>
      <c r="AB760" s="14">
        <v>94.0</v>
      </c>
      <c r="AC760" s="14">
        <v>302.0</v>
      </c>
      <c r="AD760" s="14">
        <v>0.129</v>
      </c>
      <c r="AE760" s="14">
        <v>0.004</v>
      </c>
      <c r="AF760" s="14"/>
      <c r="AG760" s="14"/>
      <c r="AH760" s="14"/>
    </row>
    <row r="761">
      <c r="A761" s="32" t="str">
        <f t="shared" si="1"/>
        <v>Eritrea-Africa2005</v>
      </c>
      <c r="B761" s="32" t="s">
        <v>116</v>
      </c>
      <c r="C761" s="33" t="s">
        <v>46</v>
      </c>
      <c r="D761" s="8" t="s">
        <v>57</v>
      </c>
      <c r="E761" s="12">
        <v>1.0984259E9</v>
      </c>
      <c r="F761" s="12">
        <f>E761/'HUMAN RESOURCES'!I761</f>
        <v>226.2898568</v>
      </c>
      <c r="G761" s="8">
        <v>0.028</v>
      </c>
      <c r="H761" s="8">
        <v>6.0</v>
      </c>
      <c r="I761" s="8">
        <v>0.148</v>
      </c>
      <c r="J761" s="34">
        <f t="array" ref="J761:K761">VLOOKUP(A761,ENERGY!$A$2:$F$2692,{5,6},0)</f>
        <v>742</v>
      </c>
      <c r="K761" s="14">
        <v>631.0</v>
      </c>
      <c r="L761" s="14">
        <f>J761/'HUMAN RESOURCES'!I761</f>
        <v>0.0001528615392</v>
      </c>
      <c r="M761" s="14">
        <f>K761/'HUMAN RESOURCES'!I761</f>
        <v>0.0001299941122</v>
      </c>
      <c r="N761" s="34">
        <f t="array" ref="N761:V761">VLOOKUP(A761,'HUMAN RESOURCES'!$A$2:$M$2692,{2,3,4,5,6,7,8,9,10},0)</f>
        <v>0.04</v>
      </c>
      <c r="O761" s="14">
        <v>0.047</v>
      </c>
      <c r="P761" s="14">
        <v>61.0</v>
      </c>
      <c r="Q761" s="14">
        <v>56.0</v>
      </c>
      <c r="R761" s="14">
        <v>0.435</v>
      </c>
      <c r="S761" s="14">
        <v>0.545</v>
      </c>
      <c r="T761" s="14">
        <v>0.02</v>
      </c>
      <c r="U761" s="14">
        <v>4854066.0</v>
      </c>
      <c r="V761" s="14">
        <v>0.189</v>
      </c>
      <c r="W761" s="34">
        <f t="array" ref="W761:X761">VLOOKUP(A761,TOURISM!$A$2:$F$2692,{3,6},0)</f>
        <v>66000000</v>
      </c>
      <c r="X761" s="35">
        <v>4.48E8</v>
      </c>
      <c r="Y761" s="34">
        <f>X761/'HUMAN RESOURCES'!I761</f>
        <v>92.2937595</v>
      </c>
      <c r="Z761" s="34">
        <f t="array" ref="Z761:AE761">VLOOKUP(A761,BUSINESS!$A$2:$J$2692,{4,5,6,7,8,9},0)</f>
        <v>0.845</v>
      </c>
      <c r="AA761" s="14">
        <v>76.0</v>
      </c>
      <c r="AB761" s="14">
        <v>94.0</v>
      </c>
      <c r="AC761" s="14">
        <v>216.0</v>
      </c>
      <c r="AD761" s="14">
        <v>0.129</v>
      </c>
      <c r="AE761" s="14">
        <v>0.008</v>
      </c>
      <c r="AF761" s="14"/>
      <c r="AG761" s="14"/>
      <c r="AH761" s="14"/>
    </row>
    <row r="762">
      <c r="A762" s="32" t="str">
        <f t="shared" si="1"/>
        <v>Eritrea-Africa2006</v>
      </c>
      <c r="B762" s="32" t="s">
        <v>116</v>
      </c>
      <c r="C762" s="33" t="s">
        <v>47</v>
      </c>
      <c r="D762" s="8" t="s">
        <v>57</v>
      </c>
      <c r="E762" s="12">
        <v>1.21116188E9</v>
      </c>
      <c r="F762" s="12">
        <f>E762/'HUMAN RESOURCES'!I762</f>
        <v>240.5468163</v>
      </c>
      <c r="G762" s="8">
        <v>0.032</v>
      </c>
      <c r="H762" s="8">
        <v>8.0</v>
      </c>
      <c r="I762" s="8">
        <v>0.148</v>
      </c>
      <c r="J762" s="34">
        <f t="array" ref="J762:K762">VLOOKUP(A762,ENERGY!$A$2:$F$2692,{5,6},0)</f>
        <v>744</v>
      </c>
      <c r="K762" s="14">
        <v>770.0</v>
      </c>
      <c r="L762" s="14">
        <f>J762/'HUMAN RESOURCES'!I762</f>
        <v>0.000147764584</v>
      </c>
      <c r="M762" s="14">
        <f>K762/'HUMAN RESOURCES'!I762</f>
        <v>0.0001529284001</v>
      </c>
      <c r="N762" s="34">
        <f t="array" ref="N762:V762">VLOOKUP(A762,'HUMAN RESOURCES'!$A$2:$M$2692,{2,3,4,5,6,7,8,9,10},0)</f>
        <v>0.04</v>
      </c>
      <c r="O762" s="14">
        <v>0.046</v>
      </c>
      <c r="P762" s="14">
        <v>61.0</v>
      </c>
      <c r="Q762" s="14">
        <v>57.0</v>
      </c>
      <c r="R762" s="14">
        <v>0.432</v>
      </c>
      <c r="S762" s="14">
        <v>0.548</v>
      </c>
      <c r="T762" s="14">
        <v>0.02</v>
      </c>
      <c r="U762" s="14">
        <v>5035036.0</v>
      </c>
      <c r="V762" s="14">
        <v>0.192</v>
      </c>
      <c r="W762" s="34">
        <f t="array" ref="W762:X762">VLOOKUP(A762,TOURISM!$A$2:$F$2692,{3,6},0)</f>
        <v>60000000</v>
      </c>
      <c r="X762" s="35">
        <v>4.48E8</v>
      </c>
      <c r="Y762" s="34">
        <f>X762/'HUMAN RESOURCES'!I762</f>
        <v>88.9765237</v>
      </c>
      <c r="Z762" s="34">
        <f t="array" ref="Z762:AE762">VLOOKUP(A762,BUSINESS!$A$2:$J$2692,{4,5,6,7,8,9},0)</f>
        <v>0.845</v>
      </c>
      <c r="AA762" s="14">
        <v>76.0</v>
      </c>
      <c r="AB762" s="14">
        <v>94.0</v>
      </c>
      <c r="AC762" s="14">
        <v>216.0</v>
      </c>
      <c r="AD762" s="14">
        <v>0.129</v>
      </c>
      <c r="AE762" s="14">
        <v>0.012</v>
      </c>
      <c r="AF762" s="14"/>
      <c r="AG762" s="14"/>
      <c r="AH762" s="14"/>
    </row>
    <row r="763">
      <c r="A763" s="32" t="str">
        <f t="shared" si="1"/>
        <v>Eritrea-Africa2007</v>
      </c>
      <c r="B763" s="32" t="s">
        <v>116</v>
      </c>
      <c r="C763" s="33" t="s">
        <v>48</v>
      </c>
      <c r="D763" s="8" t="s">
        <v>57</v>
      </c>
      <c r="E763" s="12">
        <v>1.317974493E9</v>
      </c>
      <c r="F763" s="12">
        <f>E763/'HUMAN RESOURCES'!I763</f>
        <v>252.9776299</v>
      </c>
      <c r="G763" s="8">
        <v>0.033</v>
      </c>
      <c r="H763" s="8">
        <v>8.0</v>
      </c>
      <c r="I763" s="8">
        <v>0.148</v>
      </c>
      <c r="J763" s="34">
        <f t="array" ref="J763:K763">VLOOKUP(A763,ENERGY!$A$2:$F$2692,{5,6},0)</f>
        <v>721</v>
      </c>
      <c r="K763" s="14">
        <v>579.0</v>
      </c>
      <c r="L763" s="14">
        <f>J763/'HUMAN RESOURCES'!I763</f>
        <v>0.0001383918066</v>
      </c>
      <c r="M763" s="14">
        <f>K763/'HUMAN RESOURCES'!I763</f>
        <v>0.0001111357226</v>
      </c>
      <c r="N763" s="34">
        <f t="array" ref="N763:V763">VLOOKUP(A763,'HUMAN RESOURCES'!$A$2:$M$2692,{2,3,4,5,6,7,8,9,10},0)</f>
        <v>0.04</v>
      </c>
      <c r="O763" s="14">
        <v>0.044</v>
      </c>
      <c r="P763" s="14">
        <v>62.0</v>
      </c>
      <c r="Q763" s="14">
        <v>57.0</v>
      </c>
      <c r="R763" s="14">
        <v>0.431</v>
      </c>
      <c r="S763" s="14">
        <v>0.549</v>
      </c>
      <c r="T763" s="14">
        <v>0.02</v>
      </c>
      <c r="U763" s="14">
        <v>5209846.0</v>
      </c>
      <c r="V763" s="14">
        <v>0.195</v>
      </c>
      <c r="W763" s="34">
        <f t="array" ref="W763:X763">VLOOKUP(A763,TOURISM!$A$2:$F$2692,{3,6},0)</f>
        <v>61000000</v>
      </c>
      <c r="X763" s="35">
        <v>4.48E8</v>
      </c>
      <c r="Y763" s="34">
        <f>X763/'HUMAN RESOURCES'!I763</f>
        <v>85.99102545</v>
      </c>
      <c r="Z763" s="34">
        <f t="array" ref="Z763:AE763">VLOOKUP(A763,BUSINESS!$A$2:$J$2692,{4,5,6,7,8,9},0)</f>
        <v>0.845</v>
      </c>
      <c r="AA763" s="14">
        <v>84.0</v>
      </c>
      <c r="AB763" s="14">
        <v>94.0</v>
      </c>
      <c r="AC763" s="14">
        <v>216.0</v>
      </c>
      <c r="AD763" s="14">
        <v>0.004</v>
      </c>
      <c r="AE763" s="14">
        <v>0.016</v>
      </c>
      <c r="AF763" s="14"/>
      <c r="AG763" s="14"/>
      <c r="AH763" s="14"/>
    </row>
    <row r="764">
      <c r="A764" s="32" t="str">
        <f t="shared" si="1"/>
        <v>Eritrea-Africa2008</v>
      </c>
      <c r="B764" s="32" t="s">
        <v>116</v>
      </c>
      <c r="C764" s="33" t="s">
        <v>49</v>
      </c>
      <c r="D764" s="8" t="s">
        <v>57</v>
      </c>
      <c r="E764" s="12">
        <v>1.3801888E9</v>
      </c>
      <c r="F764" s="12">
        <f>E764/'HUMAN RESOURCES'!I764</f>
        <v>256.4375698</v>
      </c>
      <c r="G764" s="8">
        <v>0.034</v>
      </c>
      <c r="H764" s="8">
        <v>9.0</v>
      </c>
      <c r="I764" s="8">
        <v>0.148</v>
      </c>
      <c r="J764" s="34">
        <f t="array" ref="J764:K764">VLOOKUP(A764,ENERGY!$A$2:$F$2692,{5,6},0)</f>
        <v>763</v>
      </c>
      <c r="K764" s="14">
        <v>766.0</v>
      </c>
      <c r="L764" s="14">
        <f>J764/'HUMAN RESOURCES'!I764</f>
        <v>0.0001417645657</v>
      </c>
      <c r="M764" s="14">
        <f>K764/'HUMAN RESOURCES'!I764</f>
        <v>0.0001423219624</v>
      </c>
      <c r="N764" s="34">
        <f t="array" ref="N764:V764">VLOOKUP(A764,'HUMAN RESOURCES'!$A$2:$M$2692,{2,3,4,5,6,7,8,9,10},0)</f>
        <v>0.039</v>
      </c>
      <c r="O764" s="14">
        <v>0.042</v>
      </c>
      <c r="P764" s="14">
        <v>63.0</v>
      </c>
      <c r="Q764" s="14">
        <v>58.0</v>
      </c>
      <c r="R764" s="14">
        <v>0.43</v>
      </c>
      <c r="S764" s="14">
        <v>0.549</v>
      </c>
      <c r="T764" s="14">
        <v>0.02</v>
      </c>
      <c r="U764" s="14">
        <v>5382163.0</v>
      </c>
      <c r="V764" s="14">
        <v>0.199</v>
      </c>
      <c r="W764" s="34">
        <f t="array" ref="W764:X764">VLOOKUP(A764,TOURISM!$A$2:$F$2692,{3,6},0)</f>
        <v>46000000</v>
      </c>
      <c r="X764" s="35">
        <v>4.48E8</v>
      </c>
      <c r="Y764" s="34">
        <f>X764/'HUMAN RESOURCES'!I764</f>
        <v>83.23791011</v>
      </c>
      <c r="Z764" s="34">
        <f t="array" ref="Z764:AE764">VLOOKUP(A764,BUSINESS!$A$2:$J$2692,{4,5,6,7,8,9},0)</f>
        <v>0.845</v>
      </c>
      <c r="AA764" s="14">
        <v>84.0</v>
      </c>
      <c r="AB764" s="14">
        <v>94.0</v>
      </c>
      <c r="AC764" s="14">
        <v>216.0</v>
      </c>
      <c r="AD764" s="14">
        <v>0.005</v>
      </c>
      <c r="AE764" s="14">
        <v>0.02</v>
      </c>
      <c r="AF764" s="14"/>
      <c r="AG764" s="14"/>
      <c r="AH764" s="14"/>
    </row>
    <row r="765">
      <c r="A765" s="32" t="str">
        <f t="shared" si="1"/>
        <v>Eritrea-Africa2009</v>
      </c>
      <c r="B765" s="32" t="s">
        <v>116</v>
      </c>
      <c r="C765" s="33" t="s">
        <v>50</v>
      </c>
      <c r="D765" s="8" t="s">
        <v>57</v>
      </c>
      <c r="E765" s="12">
        <v>1.85669555E9</v>
      </c>
      <c r="F765" s="12">
        <f>E765/'HUMAN RESOURCES'!I765</f>
        <v>334.0648851</v>
      </c>
      <c r="G765" s="8">
        <v>0.031</v>
      </c>
      <c r="H765" s="8">
        <v>10.0</v>
      </c>
      <c r="I765" s="8">
        <v>0.148</v>
      </c>
      <c r="J765" s="34">
        <f t="array" ref="J765:K765">VLOOKUP(A765,ENERGY!$A$2:$F$2692,{5,6},0)</f>
        <v>748</v>
      </c>
      <c r="K765" s="14">
        <v>605.0</v>
      </c>
      <c r="L765" s="14">
        <f>J765/'HUMAN RESOURCES'!I765</f>
        <v>0.0001345834722</v>
      </c>
      <c r="M765" s="14">
        <f>K765/'HUMAN RESOURCES'!I765</f>
        <v>0.000108854279</v>
      </c>
      <c r="N765" s="34">
        <f t="array" ref="N765:V765">VLOOKUP(A765,'HUMAN RESOURCES'!$A$2:$M$2692,{2,3,4,5,6,7,8,9,10},0)</f>
        <v>0.039</v>
      </c>
      <c r="O765" s="14">
        <v>0.041</v>
      </c>
      <c r="P765" s="14">
        <v>63.0</v>
      </c>
      <c r="Q765" s="14">
        <v>58.0</v>
      </c>
      <c r="R765" s="14">
        <v>0.43</v>
      </c>
      <c r="S765" s="14">
        <v>0.549</v>
      </c>
      <c r="T765" s="14">
        <v>0.021</v>
      </c>
      <c r="U765" s="14">
        <v>5557889.0</v>
      </c>
      <c r="V765" s="14">
        <v>0.202</v>
      </c>
      <c r="W765" s="34">
        <f t="array" ref="W765:X765">VLOOKUP(A765,TOURISM!$A$2:$F$2692,{3,6},0)</f>
        <v>26000000</v>
      </c>
      <c r="X765" s="35">
        <v>4.48E8</v>
      </c>
      <c r="Y765" s="34">
        <f>X765/'HUMAN RESOURCES'!I765</f>
        <v>80.60614381</v>
      </c>
      <c r="Z765" s="34">
        <f t="array" ref="Z765:AE765">VLOOKUP(A765,BUSINESS!$A$2:$J$2692,{4,5,6,7,8,9},0)</f>
        <v>0.845</v>
      </c>
      <c r="AA765" s="14">
        <v>84.0</v>
      </c>
      <c r="AB765" s="14">
        <v>94.0</v>
      </c>
      <c r="AC765" s="14">
        <v>216.0</v>
      </c>
      <c r="AD765" s="14">
        <v>0.005</v>
      </c>
      <c r="AE765" s="14">
        <v>0.025</v>
      </c>
      <c r="AF765" s="14"/>
      <c r="AG765" s="14"/>
      <c r="AH765" s="14"/>
    </row>
    <row r="766">
      <c r="A766" s="32" t="str">
        <f t="shared" si="1"/>
        <v>Eritrea-Africa2010</v>
      </c>
      <c r="B766" s="32" t="s">
        <v>116</v>
      </c>
      <c r="C766" s="33" t="s">
        <v>51</v>
      </c>
      <c r="D766" s="8" t="s">
        <v>57</v>
      </c>
      <c r="E766" s="12">
        <v>2.117039511E9</v>
      </c>
      <c r="F766" s="12">
        <f>E766/'HUMAN RESOURCES'!I766</f>
        <v>368.7477582</v>
      </c>
      <c r="G766" s="8">
        <v>0.032</v>
      </c>
      <c r="H766" s="8">
        <v>12.0</v>
      </c>
      <c r="I766" s="8">
        <v>0.148</v>
      </c>
      <c r="J766" s="34">
        <f t="array" ref="J766:K766">VLOOKUP(A766,ENERGY!$A$2:$F$2692,{5,6},0)</f>
        <v>804</v>
      </c>
      <c r="K766" s="14">
        <v>726.0</v>
      </c>
      <c r="L766" s="14">
        <f>J766/'HUMAN RESOURCES'!I766</f>
        <v>0.0001400414098</v>
      </c>
      <c r="M766" s="14">
        <f>K766/'HUMAN RESOURCES'!I766</f>
        <v>0.0001264553028</v>
      </c>
      <c r="N766" s="34">
        <f t="array" ref="N766:V766">VLOOKUP(A766,'HUMAN RESOURCES'!$A$2:$M$2692,{2,3,4,5,6,7,8,9,10},0)</f>
        <v>0.038</v>
      </c>
      <c r="O766" s="14">
        <v>0.039</v>
      </c>
      <c r="P766" s="14">
        <v>64.0</v>
      </c>
      <c r="Q766" s="14">
        <v>59.0</v>
      </c>
      <c r="R766" s="14">
        <v>0.43</v>
      </c>
      <c r="S766" s="14">
        <v>0.549</v>
      </c>
      <c r="T766" s="14">
        <v>0.021</v>
      </c>
      <c r="U766" s="14">
        <v>5741159.0</v>
      </c>
      <c r="V766" s="14">
        <v>0.206</v>
      </c>
      <c r="W766" s="34">
        <f t="array" ref="W766:X766">VLOOKUP(A766,TOURISM!$A$2:$F$2692,{3,6},0)</f>
        <v>680000000</v>
      </c>
      <c r="X766" s="35">
        <v>4.48E8</v>
      </c>
      <c r="Y766" s="34">
        <f>X766/'HUMAN RESOURCES'!I766</f>
        <v>78.03302434</v>
      </c>
      <c r="Z766" s="34">
        <f t="array" ref="Z766:AE766">VLOOKUP(A766,BUSINESS!$A$2:$J$2692,{4,5,6,7,8,9},0)</f>
        <v>0.845</v>
      </c>
      <c r="AA766" s="14">
        <v>84.0</v>
      </c>
      <c r="AB766" s="14">
        <v>94.0</v>
      </c>
      <c r="AC766" s="14">
        <v>216.0</v>
      </c>
      <c r="AD766" s="14">
        <v>0.006</v>
      </c>
      <c r="AE766" s="14">
        <v>0.032</v>
      </c>
      <c r="AF766" s="14"/>
      <c r="AG766" s="14"/>
      <c r="AH766" s="14"/>
    </row>
    <row r="767">
      <c r="A767" s="32" t="str">
        <f t="shared" si="1"/>
        <v>Eritrea-Africa2011</v>
      </c>
      <c r="B767" s="32" t="s">
        <v>116</v>
      </c>
      <c r="C767" s="33" t="s">
        <v>52</v>
      </c>
      <c r="D767" s="8" t="s">
        <v>57</v>
      </c>
      <c r="E767" s="12">
        <v>2.607739837E9</v>
      </c>
      <c r="F767" s="12">
        <f>E767/'HUMAN RESOURCES'!I767</f>
        <v>439.5423714</v>
      </c>
      <c r="G767" s="8">
        <v>0.027</v>
      </c>
      <c r="H767" s="8">
        <v>12.0</v>
      </c>
      <c r="I767" s="8">
        <v>0.148</v>
      </c>
      <c r="J767" s="34">
        <f t="array" ref="J767:K767">VLOOKUP(A767,ENERGY!$A$2:$F$2692,{5,6},0)</f>
        <v>708</v>
      </c>
      <c r="K767" s="14">
        <v>609.0</v>
      </c>
      <c r="L767" s="14">
        <f>J767/'HUMAN RESOURCES'!I767</f>
        <v>0.0001193355236</v>
      </c>
      <c r="M767" s="14">
        <f>K767/'HUMAN RESOURCES'!I767</f>
        <v>0.0001026487767</v>
      </c>
      <c r="N767" s="34">
        <f t="array" ref="N767:V767">VLOOKUP(A767,'HUMAN RESOURCES'!$A$2:$M$2692,{2,3,4,5,6,7,8,9,10},0)</f>
        <v>0.038</v>
      </c>
      <c r="O767" s="14">
        <v>0.038</v>
      </c>
      <c r="P767" s="14">
        <v>64.0</v>
      </c>
      <c r="Q767" s="14">
        <v>59.0</v>
      </c>
      <c r="R767" s="14">
        <v>0.431</v>
      </c>
      <c r="S767" s="14">
        <v>0.548</v>
      </c>
      <c r="T767" s="14">
        <v>0.022</v>
      </c>
      <c r="U767" s="14">
        <v>5932852.0</v>
      </c>
      <c r="V767" s="14">
        <v>0.21</v>
      </c>
      <c r="W767" s="34">
        <f t="array" ref="W767:X767">VLOOKUP(A767,TOURISM!$A$2:$F$2692,{3,6},0)</f>
        <v>680000000</v>
      </c>
      <c r="X767" s="35">
        <v>4.48E8</v>
      </c>
      <c r="Y767" s="34">
        <f>X767/'HUMAN RESOURCES'!I767</f>
        <v>75.51174376</v>
      </c>
      <c r="Z767" s="34">
        <f t="array" ref="Z767:AE767">VLOOKUP(A767,BUSINESS!$A$2:$J$2692,{4,5,6,7,8,9},0)</f>
        <v>0.845</v>
      </c>
      <c r="AA767" s="14">
        <v>84.0</v>
      </c>
      <c r="AB767" s="14">
        <v>94.0</v>
      </c>
      <c r="AC767" s="14">
        <v>216.0</v>
      </c>
      <c r="AD767" s="14">
        <v>0.007</v>
      </c>
      <c r="AE767" s="14">
        <v>0.041</v>
      </c>
      <c r="AF767" s="14"/>
      <c r="AG767" s="14"/>
      <c r="AH767" s="14"/>
    </row>
    <row r="768">
      <c r="A768" s="32" t="str">
        <f t="shared" si="1"/>
        <v>Eritrea-Africa2012</v>
      </c>
      <c r="B768" s="32" t="s">
        <v>116</v>
      </c>
      <c r="C768" s="33" t="s">
        <v>53</v>
      </c>
      <c r="D768" s="8" t="s">
        <v>57</v>
      </c>
      <c r="E768" s="12">
        <v>3.09196748E9</v>
      </c>
      <c r="F768" s="12">
        <f>E768/'HUMAN RESOURCES'!I768</f>
        <v>504.3234085</v>
      </c>
      <c r="G768" s="8">
        <v>0.026</v>
      </c>
      <c r="H768" s="8">
        <v>15.0</v>
      </c>
      <c r="I768" s="8">
        <v>0.148</v>
      </c>
      <c r="J768" s="34">
        <f t="array" ref="J768:K768">VLOOKUP(A768,ENERGY!$A$2:$F$2692,{5,6},0)</f>
        <v>697</v>
      </c>
      <c r="K768" s="14">
        <v>561.0</v>
      </c>
      <c r="L768" s="14">
        <f>J768/'HUMAN RESOURCES'!I768</f>
        <v>0.0001136860002</v>
      </c>
      <c r="M768" s="14">
        <f>K768/'HUMAN RESOURCES'!I768</f>
        <v>0.00009150336605</v>
      </c>
      <c r="N768" s="34">
        <f t="array" ref="N768:V768">VLOOKUP(A768,'HUMAN RESOURCES'!$A$2:$M$2692,{2,3,4,5,6,7,8,9,10},0)</f>
        <v>0.037</v>
      </c>
      <c r="O768" s="14">
        <v>0.037</v>
      </c>
      <c r="P768" s="14">
        <v>65.0</v>
      </c>
      <c r="Q768" s="14">
        <v>60.0</v>
      </c>
      <c r="R768" s="14">
        <v>0.431</v>
      </c>
      <c r="S768" s="14">
        <v>0.547</v>
      </c>
      <c r="T768" s="14">
        <v>0.022</v>
      </c>
      <c r="U768" s="14">
        <v>6130922.0</v>
      </c>
      <c r="V768" s="14">
        <v>0.214</v>
      </c>
      <c r="W768" s="34">
        <f t="array" ref="W768:X768">VLOOKUP(A768,TOURISM!$A$2:$F$2692,{3,6},0)</f>
        <v>680000000</v>
      </c>
      <c r="X768" s="35">
        <v>4.48E8</v>
      </c>
      <c r="Y768" s="34">
        <f>X768/'HUMAN RESOURCES'!I768</f>
        <v>73.07220676</v>
      </c>
      <c r="Z768" s="34">
        <f t="array" ref="Z768:AE768">VLOOKUP(A768,BUSINESS!$A$2:$J$2692,{4,5,6,7,8,9},0)</f>
        <v>0.845</v>
      </c>
      <c r="AA768" s="14">
        <v>84.0</v>
      </c>
      <c r="AB768" s="14">
        <v>185.0</v>
      </c>
      <c r="AC768" s="14">
        <v>216.0</v>
      </c>
      <c r="AD768" s="14">
        <v>0.008</v>
      </c>
      <c r="AE768" s="14">
        <v>0.05</v>
      </c>
      <c r="AF768" s="14"/>
      <c r="AG768" s="14"/>
      <c r="AH768" s="14"/>
    </row>
    <row r="769">
      <c r="A769" s="32" t="str">
        <f t="shared" si="1"/>
        <v>Estonia-Europe2000</v>
      </c>
      <c r="B769" s="32" t="s">
        <v>117</v>
      </c>
      <c r="C769" s="33" t="s">
        <v>40</v>
      </c>
      <c r="D769" s="8" t="s">
        <v>55</v>
      </c>
      <c r="E769" s="12">
        <v>5.675697575E9</v>
      </c>
      <c r="F769" s="12">
        <f>E769/'HUMAN RESOURCES'!I769</f>
        <v>4062.819268</v>
      </c>
      <c r="G769" s="8">
        <v>0.053</v>
      </c>
      <c r="H769" s="8">
        <v>213.0</v>
      </c>
      <c r="I769" s="8">
        <v>0.074</v>
      </c>
      <c r="J769" s="34">
        <f t="array" ref="J769:K769">VLOOKUP(A769,ENERGY!$A$2:$F$2692,{5,6},0)</f>
        <v>5721</v>
      </c>
      <c r="K769" s="14">
        <v>8529.0</v>
      </c>
      <c r="L769" s="14">
        <f>J769/'HUMAN RESOURCES'!I769</f>
        <v>0.00409524798</v>
      </c>
      <c r="M769" s="14">
        <f>K769/'HUMAN RESOURCES'!I769</f>
        <v>0.006105291037</v>
      </c>
      <c r="N769" s="34">
        <f t="array" ref="N769:V769">VLOOKUP(A769,'HUMAN RESOURCES'!$A$2:$M$2692,{2,3,4,5,6,7,8,9,10},0)</f>
        <v>0.01</v>
      </c>
      <c r="O769" s="14">
        <v>0.009</v>
      </c>
      <c r="P769" s="14">
        <v>76.0</v>
      </c>
      <c r="Q769" s="14">
        <v>65.0</v>
      </c>
      <c r="R769" s="14">
        <v>0.18</v>
      </c>
      <c r="S769" s="14">
        <v>0.669</v>
      </c>
      <c r="T769" s="14">
        <v>0.152</v>
      </c>
      <c r="U769" s="14">
        <v>1396985.0</v>
      </c>
      <c r="V769" s="14">
        <v>0.694</v>
      </c>
      <c r="W769" s="34">
        <f t="array" ref="W769:X769">VLOOKUP(A769,TOURISM!$A$2:$F$2692,{3,6},0)</f>
        <v>657000000</v>
      </c>
      <c r="X769" s="35">
        <v>2.53E8</v>
      </c>
      <c r="Y769" s="34">
        <f>X769/'HUMAN RESOURCES'!I769</f>
        <v>181.1043068</v>
      </c>
      <c r="Z769" s="34">
        <f t="array" ref="Z769:AE769">VLOOKUP(A769,BUSINESS!$A$2:$J$2692,{4,5,6,7,8,9},0)</f>
        <v>0.489</v>
      </c>
      <c r="AA769" s="14">
        <v>26.0</v>
      </c>
      <c r="AB769" s="14">
        <v>94.0</v>
      </c>
      <c r="AC769" s="14">
        <v>302.0</v>
      </c>
      <c r="AD769" s="14">
        <v>0.286</v>
      </c>
      <c r="AE769" s="14">
        <v>0.408</v>
      </c>
      <c r="AF769" s="14"/>
      <c r="AG769" s="14"/>
      <c r="AH769" s="14"/>
    </row>
    <row r="770">
      <c r="A770" s="32" t="str">
        <f t="shared" si="1"/>
        <v>Estonia-Europe2001</v>
      </c>
      <c r="B770" s="32" t="s">
        <v>117</v>
      </c>
      <c r="C770" s="33" t="s">
        <v>42</v>
      </c>
      <c r="D770" s="8" t="s">
        <v>55</v>
      </c>
      <c r="E770" s="12">
        <v>6.24014781E9</v>
      </c>
      <c r="F770" s="12">
        <f>E770/'HUMAN RESOURCES'!I770</f>
        <v>4495.411266</v>
      </c>
      <c r="G770" s="8">
        <v>0.049</v>
      </c>
      <c r="H770" s="8">
        <v>218.0</v>
      </c>
      <c r="I770" s="8">
        <v>0.078</v>
      </c>
      <c r="J770" s="34">
        <f t="array" ref="J770:K770">VLOOKUP(A770,ENERGY!$A$2:$F$2692,{5,6},0)</f>
        <v>5603</v>
      </c>
      <c r="K770" s="14">
        <v>8529.0</v>
      </c>
      <c r="L770" s="14">
        <f>J770/'HUMAN RESOURCES'!I770</f>
        <v>0.004036409087</v>
      </c>
      <c r="M770" s="14">
        <f>K770/'HUMAN RESOURCES'!I770</f>
        <v>0.006144303606</v>
      </c>
      <c r="N770" s="34">
        <f t="array" ref="N770:V770">VLOOKUP(A770,'HUMAN RESOURCES'!$A$2:$M$2692,{2,3,4,5,6,7,8,9,10},0)</f>
        <v>0.009</v>
      </c>
      <c r="O770" s="14">
        <v>0.008</v>
      </c>
      <c r="P770" s="14">
        <v>76.0</v>
      </c>
      <c r="Q770" s="14">
        <v>65.0</v>
      </c>
      <c r="R770" s="14">
        <v>0.174</v>
      </c>
      <c r="S770" s="14">
        <v>0.671</v>
      </c>
      <c r="T770" s="14">
        <v>0.155</v>
      </c>
      <c r="U770" s="14">
        <v>1388115.0</v>
      </c>
      <c r="V770" s="14">
        <v>0.692</v>
      </c>
      <c r="W770" s="34">
        <f t="array" ref="W770:X770">VLOOKUP(A770,TOURISM!$A$2:$F$2692,{3,6},0)</f>
        <v>661000000</v>
      </c>
      <c r="X770" s="35">
        <v>2.53E8</v>
      </c>
      <c r="Y770" s="34">
        <f>X770/'HUMAN RESOURCES'!I770</f>
        <v>182.2615561</v>
      </c>
      <c r="Z770" s="34">
        <f t="array" ref="Z770:AE770">VLOOKUP(A770,BUSINESS!$A$2:$J$2692,{4,5,6,7,8,9},0)</f>
        <v>0.489</v>
      </c>
      <c r="AA770" s="14">
        <v>26.0</v>
      </c>
      <c r="AB770" s="14">
        <v>94.0</v>
      </c>
      <c r="AC770" s="14">
        <v>302.0</v>
      </c>
      <c r="AD770" s="14">
        <v>0.315</v>
      </c>
      <c r="AE770" s="14">
        <v>0.48</v>
      </c>
      <c r="AF770" s="14"/>
      <c r="AG770" s="14"/>
      <c r="AH770" s="14"/>
    </row>
    <row r="771">
      <c r="A771" s="32" t="str">
        <f t="shared" si="1"/>
        <v>Estonia-Europe2002</v>
      </c>
      <c r="B771" s="32" t="s">
        <v>117</v>
      </c>
      <c r="C771" s="33" t="s">
        <v>43</v>
      </c>
      <c r="D771" s="8" t="s">
        <v>55</v>
      </c>
      <c r="E771" s="12">
        <v>7.324390332E9</v>
      </c>
      <c r="F771" s="12">
        <f>E771/'HUMAN RESOURCES'!I771</f>
        <v>5310.030327</v>
      </c>
      <c r="G771" s="8">
        <v>0.048</v>
      </c>
      <c r="H771" s="8">
        <v>256.0</v>
      </c>
      <c r="I771" s="8">
        <v>0.067</v>
      </c>
      <c r="J771" s="34">
        <f t="array" ref="J771:K771">VLOOKUP(A771,ENERGY!$A$2:$F$2692,{5,6},0)</f>
        <v>5568</v>
      </c>
      <c r="K771" s="14">
        <v>18339.0</v>
      </c>
      <c r="L771" s="14">
        <f>J771/'HUMAN RESOURCES'!I771</f>
        <v>0.004036683945</v>
      </c>
      <c r="M771" s="14">
        <f>K771/'HUMAN RESOURCES'!I771</f>
        <v>0.01329539276</v>
      </c>
      <c r="N771" s="34">
        <f t="array" ref="N771:V771">VLOOKUP(A771,'HUMAN RESOURCES'!$A$2:$M$2692,{2,3,4,5,6,7,8,9,10},0)</f>
        <v>0.01</v>
      </c>
      <c r="O771" s="14">
        <v>0.008</v>
      </c>
      <c r="P771" s="14">
        <v>77.0</v>
      </c>
      <c r="Q771" s="14">
        <v>65.0</v>
      </c>
      <c r="R771" s="14">
        <v>0.167</v>
      </c>
      <c r="S771" s="14">
        <v>0.674</v>
      </c>
      <c r="T771" s="14">
        <v>0.159</v>
      </c>
      <c r="U771" s="14">
        <v>1379350.0</v>
      </c>
      <c r="V771" s="14">
        <v>0.691</v>
      </c>
      <c r="W771" s="34">
        <f t="array" ref="W771:X771">VLOOKUP(A771,TOURISM!$A$2:$F$2692,{3,6},0)</f>
        <v>737000000</v>
      </c>
      <c r="X771" s="35">
        <v>3.05E8</v>
      </c>
      <c r="Y771" s="34">
        <f>X771/'HUMAN RESOURCES'!I771</f>
        <v>221.1186428</v>
      </c>
      <c r="Z771" s="34">
        <f t="array" ref="Z771:AE771">VLOOKUP(A771,BUSINESS!$A$2:$J$2692,{4,5,6,7,8,9},0)</f>
        <v>0.489</v>
      </c>
      <c r="AA771" s="14">
        <v>26.0</v>
      </c>
      <c r="AB771" s="14">
        <v>94.0</v>
      </c>
      <c r="AC771" s="14">
        <v>302.0</v>
      </c>
      <c r="AD771" s="14">
        <v>0.415</v>
      </c>
      <c r="AE771" s="14">
        <v>0.654</v>
      </c>
      <c r="AF771" s="14"/>
      <c r="AG771" s="14"/>
      <c r="AH771" s="14"/>
    </row>
    <row r="772">
      <c r="A772" s="32" t="str">
        <f t="shared" si="1"/>
        <v>Estonia-Europe2003</v>
      </c>
      <c r="B772" s="32" t="s">
        <v>117</v>
      </c>
      <c r="C772" s="33" t="s">
        <v>44</v>
      </c>
      <c r="D772" s="8" t="s">
        <v>55</v>
      </c>
      <c r="E772" s="12">
        <v>9.845187817E9</v>
      </c>
      <c r="F772" s="12">
        <f>E772/'HUMAN RESOURCES'!I772</f>
        <v>7182.493738</v>
      </c>
      <c r="G772" s="8">
        <v>0.049</v>
      </c>
      <c r="H772" s="8">
        <v>352.0</v>
      </c>
      <c r="I772" s="8">
        <v>0.055</v>
      </c>
      <c r="J772" s="34">
        <f t="array" ref="J772:K772">VLOOKUP(A772,ENERGY!$A$2:$F$2692,{5,6},0)</f>
        <v>4749</v>
      </c>
      <c r="K772" s="14">
        <v>14745.0</v>
      </c>
      <c r="L772" s="14">
        <f>J772/'HUMAN RESOURCES'!I772</f>
        <v>0.003464602545</v>
      </c>
      <c r="M772" s="14">
        <f>K772/'HUMAN RESOURCES'!I772</f>
        <v>0.01075712035</v>
      </c>
      <c r="N772" s="34">
        <f t="array" ref="N772:V772">VLOOKUP(A772,'HUMAN RESOURCES'!$A$2:$M$2692,{2,3,4,5,6,7,8,9,10},0)</f>
        <v>0.01</v>
      </c>
      <c r="O772" s="14">
        <v>0.007</v>
      </c>
      <c r="P772" s="14">
        <v>77.0</v>
      </c>
      <c r="Q772" s="14">
        <v>66.0</v>
      </c>
      <c r="R772" s="14">
        <v>0.161</v>
      </c>
      <c r="S772" s="14">
        <v>0.676</v>
      </c>
      <c r="T772" s="14">
        <v>0.163</v>
      </c>
      <c r="U772" s="14">
        <v>1370720.0</v>
      </c>
      <c r="V772" s="14">
        <v>0.69</v>
      </c>
      <c r="W772" s="34">
        <f t="array" ref="W772:X772">VLOOKUP(A772,TOURISM!$A$2:$F$2692,{3,6},0)</f>
        <v>883000000</v>
      </c>
      <c r="X772" s="35">
        <v>4.04E8</v>
      </c>
      <c r="Y772" s="34">
        <f>X772/'HUMAN RESOURCES'!I772</f>
        <v>294.7356134</v>
      </c>
      <c r="Z772" s="34">
        <f t="array" ref="Z772:AE772">VLOOKUP(A772,BUSINESS!$A$2:$J$2692,{4,5,6,7,8,9},0)</f>
        <v>0.489</v>
      </c>
      <c r="AA772" s="14">
        <v>72.0</v>
      </c>
      <c r="AB772" s="14">
        <v>94.0</v>
      </c>
      <c r="AC772" s="14">
        <v>302.0</v>
      </c>
      <c r="AD772" s="14">
        <v>0.453</v>
      </c>
      <c r="AE772" s="14">
        <v>0.784</v>
      </c>
      <c r="AF772" s="14"/>
      <c r="AG772" s="14"/>
      <c r="AH772" s="14"/>
    </row>
    <row r="773">
      <c r="A773" s="32" t="str">
        <f t="shared" si="1"/>
        <v>Estonia-Europe2004</v>
      </c>
      <c r="B773" s="32" t="s">
        <v>117</v>
      </c>
      <c r="C773" s="33" t="s">
        <v>45</v>
      </c>
      <c r="D773" s="8" t="s">
        <v>55</v>
      </c>
      <c r="E773" s="12">
        <v>1.2031396467E10</v>
      </c>
      <c r="F773" s="12">
        <f>E773/'HUMAN RESOURCES'!I773</f>
        <v>8830.058689</v>
      </c>
      <c r="G773" s="8">
        <v>0.051</v>
      </c>
      <c r="H773" s="8">
        <v>450.0</v>
      </c>
      <c r="I773" s="8">
        <v>0.057</v>
      </c>
      <c r="J773" s="34">
        <f t="array" ref="J773:K773">VLOOKUP(A773,ENERGY!$A$2:$F$2692,{5,6},0)</f>
        <v>5440</v>
      </c>
      <c r="K773" s="14">
        <v>17492.0</v>
      </c>
      <c r="L773" s="14">
        <f>J773/'HUMAN RESOURCES'!I773</f>
        <v>0.003992514036</v>
      </c>
      <c r="M773" s="14">
        <f>K773/'HUMAN RESOURCES'!I773</f>
        <v>0.01283769403</v>
      </c>
      <c r="N773" s="34">
        <f t="array" ref="N773:V773">VLOOKUP(A773,'HUMAN RESOURCES'!$A$2:$M$2692,{2,3,4,5,6,7,8,9,10},0)</f>
        <v>0.01</v>
      </c>
      <c r="O773" s="14">
        <v>0.006</v>
      </c>
      <c r="P773" s="14">
        <v>78.0</v>
      </c>
      <c r="Q773" s="14">
        <v>66.0</v>
      </c>
      <c r="R773" s="14">
        <v>0.156</v>
      </c>
      <c r="S773" s="14">
        <v>0.678</v>
      </c>
      <c r="T773" s="14">
        <v>0.166</v>
      </c>
      <c r="U773" s="14">
        <v>1362550.0</v>
      </c>
      <c r="V773" s="14">
        <v>0.689</v>
      </c>
      <c r="W773" s="34">
        <f t="array" ref="W773:X773">VLOOKUP(A773,TOURISM!$A$2:$F$2692,{3,6},0)</f>
        <v>1111000000</v>
      </c>
      <c r="X773" s="35">
        <v>4.86E8</v>
      </c>
      <c r="Y773" s="34">
        <f>X773/'HUMAN RESOURCES'!I773</f>
        <v>356.6841584</v>
      </c>
      <c r="Z773" s="34">
        <f t="array" ref="Z773:AE773">VLOOKUP(A773,BUSINESS!$A$2:$J$2692,{4,5,6,7,8,9},0)</f>
        <v>0.489</v>
      </c>
      <c r="AA773" s="14">
        <v>72.0</v>
      </c>
      <c r="AB773" s="14">
        <v>94.0</v>
      </c>
      <c r="AC773" s="14">
        <v>302.0</v>
      </c>
      <c r="AD773" s="14">
        <v>0.532</v>
      </c>
      <c r="AE773" s="14">
        <v>0.943</v>
      </c>
      <c r="AF773" s="14"/>
      <c r="AG773" s="14"/>
      <c r="AH773" s="14"/>
    </row>
    <row r="774">
      <c r="A774" s="32" t="str">
        <f t="shared" si="1"/>
        <v>Estonia-Europe2005</v>
      </c>
      <c r="B774" s="32" t="s">
        <v>117</v>
      </c>
      <c r="C774" s="33" t="s">
        <v>46</v>
      </c>
      <c r="D774" s="8" t="s">
        <v>55</v>
      </c>
      <c r="E774" s="12">
        <v>1.390556115E10</v>
      </c>
      <c r="F774" s="12">
        <f>E774/'HUMAN RESOURCES'!I774</f>
        <v>10264.11113</v>
      </c>
      <c r="G774" s="8">
        <v>0.05</v>
      </c>
      <c r="H774" s="8">
        <v>513.0</v>
      </c>
      <c r="I774" s="8">
        <v>0.049</v>
      </c>
      <c r="J774" s="34">
        <f t="array" ref="J774:K774">VLOOKUP(A774,ENERGY!$A$2:$F$2692,{5,6},0)</f>
        <v>4919</v>
      </c>
      <c r="K774" s="14">
        <v>15596.0</v>
      </c>
      <c r="L774" s="14">
        <f>J774/'HUMAN RESOURCES'!I774</f>
        <v>0.003630861213</v>
      </c>
      <c r="M774" s="14">
        <f>K774/'HUMAN RESOURCES'!I774</f>
        <v>0.01151187467</v>
      </c>
      <c r="N774" s="34">
        <f t="array" ref="N774:V774">VLOOKUP(A774,'HUMAN RESOURCES'!$A$2:$M$2692,{2,3,4,5,6,7,8,9,10},0)</f>
        <v>0.011</v>
      </c>
      <c r="O774" s="14">
        <v>0.006</v>
      </c>
      <c r="P774" s="14">
        <v>78.0</v>
      </c>
      <c r="Q774" s="14">
        <v>67.0</v>
      </c>
      <c r="R774" s="14">
        <v>0.153</v>
      </c>
      <c r="S774" s="14">
        <v>0.679</v>
      </c>
      <c r="T774" s="14">
        <v>0.168</v>
      </c>
      <c r="U774" s="14">
        <v>1354775.0</v>
      </c>
      <c r="V774" s="14">
        <v>0.687</v>
      </c>
      <c r="W774" s="34">
        <f t="array" ref="W774:X774">VLOOKUP(A774,TOURISM!$A$2:$F$2692,{3,6},0)</f>
        <v>1229000000</v>
      </c>
      <c r="X774" s="35">
        <v>5.3E8</v>
      </c>
      <c r="Y774" s="34">
        <f>X774/'HUMAN RESOURCES'!I774</f>
        <v>391.2088723</v>
      </c>
      <c r="Z774" s="34">
        <f t="array" ref="Z774:AE774">VLOOKUP(A774,BUSINESS!$A$2:$J$2692,{4,5,6,7,8,9},0)</f>
        <v>0.503</v>
      </c>
      <c r="AA774" s="14">
        <v>35.0</v>
      </c>
      <c r="AB774" s="14">
        <v>94.0</v>
      </c>
      <c r="AC774" s="14">
        <v>81.0</v>
      </c>
      <c r="AD774" s="14">
        <v>0.615</v>
      </c>
      <c r="AE774" s="14">
        <v>1.091</v>
      </c>
      <c r="AF774" s="14"/>
      <c r="AG774" s="14"/>
      <c r="AH774" s="14"/>
    </row>
    <row r="775">
      <c r="A775" s="32" t="str">
        <f t="shared" si="1"/>
        <v>Estonia-Europe2006</v>
      </c>
      <c r="B775" s="32" t="s">
        <v>117</v>
      </c>
      <c r="C775" s="33" t="s">
        <v>47</v>
      </c>
      <c r="D775" s="8" t="s">
        <v>55</v>
      </c>
      <c r="E775" s="12">
        <v>1.679849886E10</v>
      </c>
      <c r="F775" s="12">
        <f>E775/'HUMAN RESOURCES'!I775</f>
        <v>12472.80527</v>
      </c>
      <c r="G775" s="8">
        <v>0.05</v>
      </c>
      <c r="H775" s="8">
        <v>620.0</v>
      </c>
      <c r="I775" s="8">
        <v>0.05</v>
      </c>
      <c r="J775" s="34">
        <f t="array" ref="J775:K775">VLOOKUP(A775,ENERGY!$A$2:$F$2692,{5,6},0)</f>
        <v>5282</v>
      </c>
      <c r="K775" s="14">
        <v>17217.0</v>
      </c>
      <c r="L775" s="14">
        <f>J775/'HUMAN RESOURCES'!I775</f>
        <v>0.003921859802</v>
      </c>
      <c r="M775" s="14">
        <f>K775/'HUMAN RESOURCES'!I775</f>
        <v>0.01278354037</v>
      </c>
      <c r="N775" s="34">
        <f t="array" ref="N775:V775">VLOOKUP(A775,'HUMAN RESOURCES'!$A$2:$M$2692,{2,3,4,5,6,7,8,9,10},0)</f>
        <v>0.011</v>
      </c>
      <c r="O775" s="14">
        <v>0.005</v>
      </c>
      <c r="P775" s="14">
        <v>78.0</v>
      </c>
      <c r="Q775" s="14">
        <v>67.0</v>
      </c>
      <c r="R775" s="14">
        <v>0.151</v>
      </c>
      <c r="S775" s="14">
        <v>0.679</v>
      </c>
      <c r="T775" s="14">
        <v>0.17</v>
      </c>
      <c r="U775" s="14">
        <v>1346810.0</v>
      </c>
      <c r="V775" s="14">
        <v>0.686</v>
      </c>
      <c r="W775" s="34">
        <f t="array" ref="W775:X775">VLOOKUP(A775,TOURISM!$A$2:$F$2692,{3,6},0)</f>
        <v>1361000000</v>
      </c>
      <c r="X775" s="35">
        <v>7.06E8</v>
      </c>
      <c r="Y775" s="34">
        <f>X775/'HUMAN RESOURCES'!I775</f>
        <v>524.201632</v>
      </c>
      <c r="Z775" s="34">
        <f t="array" ref="Z775:AE775">VLOOKUP(A775,BUSINESS!$A$2:$J$2692,{4,5,6,7,8,9},0)</f>
        <v>0.491</v>
      </c>
      <c r="AA775" s="14">
        <v>35.0</v>
      </c>
      <c r="AB775" s="14">
        <v>94.0</v>
      </c>
      <c r="AC775" s="14">
        <v>81.0</v>
      </c>
      <c r="AD775" s="14">
        <v>0.635</v>
      </c>
      <c r="AE775" s="14">
        <v>1.258</v>
      </c>
      <c r="AF775" s="14"/>
      <c r="AG775" s="14"/>
      <c r="AH775" s="14"/>
    </row>
    <row r="776">
      <c r="A776" s="32" t="str">
        <f t="shared" si="1"/>
        <v>Estonia-Europe2007</v>
      </c>
      <c r="B776" s="32" t="s">
        <v>117</v>
      </c>
      <c r="C776" s="33" t="s">
        <v>48</v>
      </c>
      <c r="D776" s="8" t="s">
        <v>55</v>
      </c>
      <c r="E776" s="12">
        <v>2.1993674015E10</v>
      </c>
      <c r="F776" s="12">
        <f>E776/'HUMAN RESOURCES'!I776</f>
        <v>16404.86471</v>
      </c>
      <c r="G776" s="8">
        <v>0.051</v>
      </c>
      <c r="H776" s="8">
        <v>835.0</v>
      </c>
      <c r="I776" s="8">
        <v>0.065</v>
      </c>
      <c r="J776" s="34">
        <f t="array" ref="J776:K776">VLOOKUP(A776,ENERGY!$A$2:$F$2692,{5,6},0)</f>
        <v>5624</v>
      </c>
      <c r="K776" s="14">
        <v>18845.0</v>
      </c>
      <c r="L776" s="14">
        <f>J776/'HUMAN RESOURCES'!I776</f>
        <v>0.004194886177</v>
      </c>
      <c r="M776" s="14">
        <f>K776/'HUMAN RESOURCES'!I776</f>
        <v>0.01405629979</v>
      </c>
      <c r="N776" s="34">
        <f t="array" ref="N776:V776">VLOOKUP(A776,'HUMAN RESOURCES'!$A$2:$M$2692,{2,3,4,5,6,7,8,9,10},0)</f>
        <v>0.012</v>
      </c>
      <c r="O776" s="14">
        <v>0.005</v>
      </c>
      <c r="P776" s="14">
        <v>79.0</v>
      </c>
      <c r="Q776" s="14">
        <v>67.0</v>
      </c>
      <c r="R776" s="14">
        <v>0.151</v>
      </c>
      <c r="S776" s="14">
        <v>0.678</v>
      </c>
      <c r="T776" s="14">
        <v>0.172</v>
      </c>
      <c r="U776" s="14">
        <v>1340680.0</v>
      </c>
      <c r="V776" s="14">
        <v>0.685</v>
      </c>
      <c r="W776" s="34">
        <f t="array" ref="W776:X776">VLOOKUP(A776,TOURISM!$A$2:$F$2692,{3,6},0)</f>
        <v>1416000000</v>
      </c>
      <c r="X776" s="35">
        <v>8.04E8</v>
      </c>
      <c r="Y776" s="34">
        <f>X776/'HUMAN RESOURCES'!I776</f>
        <v>599.6956768</v>
      </c>
      <c r="Z776" s="34">
        <f t="array" ref="Z776:AE776">VLOOKUP(A776,BUSINESS!$A$2:$J$2692,{4,5,6,7,8,9},0)</f>
        <v>0.484</v>
      </c>
      <c r="AA776" s="14">
        <v>7.0</v>
      </c>
      <c r="AB776" s="14">
        <v>94.0</v>
      </c>
      <c r="AC776" s="14">
        <v>81.0</v>
      </c>
      <c r="AD776" s="14">
        <v>0.662</v>
      </c>
      <c r="AE776" s="14">
        <v>1.281</v>
      </c>
      <c r="AF776" s="14"/>
      <c r="AG776" s="14"/>
      <c r="AH776" s="14"/>
    </row>
    <row r="777">
      <c r="A777" s="32" t="str">
        <f t="shared" si="1"/>
        <v>Estonia-Europe2008</v>
      </c>
      <c r="B777" s="32" t="s">
        <v>117</v>
      </c>
      <c r="C777" s="33" t="s">
        <v>49</v>
      </c>
      <c r="D777" s="8" t="s">
        <v>55</v>
      </c>
      <c r="E777" s="12">
        <v>2.3781549758E10</v>
      </c>
      <c r="F777" s="12">
        <f>E777/'HUMAN RESOURCES'!I777</f>
        <v>17786.05012</v>
      </c>
      <c r="G777" s="8">
        <v>0.06</v>
      </c>
      <c r="H777" s="8">
        <v>1060.0</v>
      </c>
      <c r="I777" s="8">
        <v>0.085</v>
      </c>
      <c r="J777" s="34">
        <f t="array" ref="J777:K777">VLOOKUP(A777,ENERGY!$A$2:$F$2692,{5,6},0)</f>
        <v>5164</v>
      </c>
      <c r="K777" s="14">
        <v>16780.0</v>
      </c>
      <c r="L777" s="14">
        <f>J777/'HUMAN RESOURCES'!I777</f>
        <v>0.003862118481</v>
      </c>
      <c r="M777" s="14">
        <f>K777/'HUMAN RESOURCES'!I777</f>
        <v>0.01254964139</v>
      </c>
      <c r="N777" s="34">
        <f t="array" ref="N777:V777">VLOOKUP(A777,'HUMAN RESOURCES'!$A$2:$M$2692,{2,3,4,5,6,7,8,9,10},0)</f>
        <v>0.012</v>
      </c>
      <c r="O777" s="14">
        <v>0.004</v>
      </c>
      <c r="P777" s="14">
        <v>79.0</v>
      </c>
      <c r="Q777" s="14">
        <v>69.0</v>
      </c>
      <c r="R777" s="14">
        <v>0.151</v>
      </c>
      <c r="S777" s="14">
        <v>0.676</v>
      </c>
      <c r="T777" s="14">
        <v>0.173</v>
      </c>
      <c r="U777" s="14">
        <v>1337090.0</v>
      </c>
      <c r="V777" s="14">
        <v>0.684</v>
      </c>
      <c r="W777" s="34">
        <f t="array" ref="W777:X777">VLOOKUP(A777,TOURISM!$A$2:$F$2692,{3,6},0)</f>
        <v>1643000000</v>
      </c>
      <c r="X777" s="35">
        <v>9.39E8</v>
      </c>
      <c r="Y777" s="34">
        <f>X777/'HUMAN RESOURCES'!I777</f>
        <v>702.2713505</v>
      </c>
      <c r="Z777" s="34">
        <f t="array" ref="Z777:AE777">VLOOKUP(A777,BUSINESS!$A$2:$J$2692,{4,5,6,7,8,9},0)</f>
        <v>0.479</v>
      </c>
      <c r="AA777" s="14">
        <v>7.0</v>
      </c>
      <c r="AB777" s="14">
        <v>94.0</v>
      </c>
      <c r="AC777" s="14">
        <v>81.0</v>
      </c>
      <c r="AD777" s="14">
        <v>0.706</v>
      </c>
      <c r="AE777" s="14">
        <v>1.242</v>
      </c>
      <c r="AF777" s="14"/>
      <c r="AG777" s="14"/>
      <c r="AH777" s="14"/>
    </row>
    <row r="778">
      <c r="A778" s="32" t="str">
        <f t="shared" si="1"/>
        <v>Estonia-Europe2009</v>
      </c>
      <c r="B778" s="32" t="s">
        <v>117</v>
      </c>
      <c r="C778" s="33" t="s">
        <v>50</v>
      </c>
      <c r="D778" s="8" t="s">
        <v>55</v>
      </c>
      <c r="E778" s="12">
        <v>1.9406617022E10</v>
      </c>
      <c r="F778" s="12">
        <f>E778/'HUMAN RESOURCES'!I778</f>
        <v>14542.07485</v>
      </c>
      <c r="G778" s="8">
        <v>0.068</v>
      </c>
      <c r="H778" s="8">
        <v>968.0</v>
      </c>
      <c r="I778" s="8">
        <v>0.094</v>
      </c>
      <c r="J778" s="34">
        <f t="array" ref="J778:K778">VLOOKUP(A778,ENERGY!$A$2:$F$2692,{5,6},0)</f>
        <v>4713</v>
      </c>
      <c r="K778" s="14">
        <v>14936.0</v>
      </c>
      <c r="L778" s="14">
        <f>J778/'HUMAN RESOURCES'!I778</f>
        <v>0.003531620102</v>
      </c>
      <c r="M778" s="14">
        <f>K778/'HUMAN RESOURCES'!I778</f>
        <v>0.01119208102</v>
      </c>
      <c r="N778" s="34">
        <f t="array" ref="N778:V778">VLOOKUP(A778,'HUMAN RESOURCES'!$A$2:$M$2692,{2,3,4,5,6,7,8,9,10},0)</f>
        <v>0.012</v>
      </c>
      <c r="O778" s="14">
        <v>0.004</v>
      </c>
      <c r="P778" s="14">
        <v>80.0</v>
      </c>
      <c r="Q778" s="14">
        <v>70.0</v>
      </c>
      <c r="R778" s="14">
        <v>0.153</v>
      </c>
      <c r="S778" s="14">
        <v>0.674</v>
      </c>
      <c r="T778" s="14">
        <v>0.174</v>
      </c>
      <c r="U778" s="14">
        <v>1334515.0</v>
      </c>
      <c r="V778" s="14">
        <v>0.682</v>
      </c>
      <c r="W778" s="34">
        <f t="array" ref="W778:X778">VLOOKUP(A778,TOURISM!$A$2:$F$2692,{3,6},0)</f>
        <v>1445000000</v>
      </c>
      <c r="X778" s="35">
        <v>6.96E8</v>
      </c>
      <c r="Y778" s="34">
        <f>X778/'HUMAN RESOURCES'!I778</f>
        <v>521.5377871</v>
      </c>
      <c r="Z778" s="34">
        <f t="array" ref="Z778:AE778">VLOOKUP(A778,BUSINESS!$A$2:$J$2692,{4,5,6,7,8,9},0)</f>
        <v>0.481</v>
      </c>
      <c r="AA778" s="14">
        <v>7.0</v>
      </c>
      <c r="AB778" s="14">
        <v>94.0</v>
      </c>
      <c r="AC778" s="14">
        <v>81.0</v>
      </c>
      <c r="AD778" s="14">
        <v>0.725</v>
      </c>
      <c r="AE778" s="14">
        <v>1.205</v>
      </c>
      <c r="AF778" s="14"/>
      <c r="AG778" s="14"/>
      <c r="AH778" s="14"/>
    </row>
    <row r="779">
      <c r="A779" s="32" t="str">
        <f t="shared" si="1"/>
        <v>Estonia-Europe2010</v>
      </c>
      <c r="B779" s="32" t="s">
        <v>117</v>
      </c>
      <c r="C779" s="33" t="s">
        <v>51</v>
      </c>
      <c r="D779" s="8" t="s">
        <v>55</v>
      </c>
      <c r="E779" s="12">
        <v>1.9033475893E10</v>
      </c>
      <c r="F779" s="12">
        <f>E779/'HUMAN RESOURCES'!I779</f>
        <v>14295.03062</v>
      </c>
      <c r="G779" s="8">
        <v>0.063</v>
      </c>
      <c r="H779" s="8">
        <v>894.0</v>
      </c>
      <c r="I779" s="8">
        <v>0.078</v>
      </c>
      <c r="J779" s="34">
        <f t="array" ref="J779:K779">VLOOKUP(A779,ENERGY!$A$2:$F$2692,{5,6},0)</f>
        <v>5188</v>
      </c>
      <c r="K779" s="14">
        <v>17052.0</v>
      </c>
      <c r="L779" s="14">
        <f>J779/'HUMAN RESOURCES'!I779</f>
        <v>0.00389643065</v>
      </c>
      <c r="M779" s="14">
        <f>K779/'HUMAN RESOURCES'!I779</f>
        <v>0.01280684955</v>
      </c>
      <c r="N779" s="34">
        <f t="array" ref="N779:V779">VLOOKUP(A779,'HUMAN RESOURCES'!$A$2:$M$2692,{2,3,4,5,6,7,8,9,10},0)</f>
        <v>0.012</v>
      </c>
      <c r="O779" s="14">
        <v>0.004</v>
      </c>
      <c r="P779" s="14">
        <v>81.0</v>
      </c>
      <c r="Q779" s="14">
        <v>71.0</v>
      </c>
      <c r="R779" s="14">
        <v>0.154</v>
      </c>
      <c r="S779" s="14">
        <v>0.671</v>
      </c>
      <c r="T779" s="14">
        <v>0.175</v>
      </c>
      <c r="U779" s="14">
        <v>1331475.0</v>
      </c>
      <c r="V779" s="14">
        <v>0.681</v>
      </c>
      <c r="W779" s="34">
        <f t="array" ref="W779:X779">VLOOKUP(A779,TOURISM!$A$2:$F$2692,{3,6},0)</f>
        <v>1412000000</v>
      </c>
      <c r="X779" s="35">
        <v>7.23E8</v>
      </c>
      <c r="Y779" s="34">
        <f>X779/'HUMAN RESOURCES'!I779</f>
        <v>543.0068157</v>
      </c>
      <c r="Z779" s="34">
        <f t="array" ref="Z779:AE779">VLOOKUP(A779,BUSINESS!$A$2:$J$2692,{4,5,6,7,8,9},0)</f>
        <v>0.486</v>
      </c>
      <c r="AA779" s="14">
        <v>7.0</v>
      </c>
      <c r="AB779" s="14">
        <v>94.0</v>
      </c>
      <c r="AC779" s="14">
        <v>81.0</v>
      </c>
      <c r="AD779" s="14">
        <v>0.741</v>
      </c>
      <c r="AE779" s="14">
        <v>1.273</v>
      </c>
      <c r="AF779" s="14"/>
      <c r="AG779" s="14"/>
      <c r="AH779" s="14"/>
    </row>
    <row r="780">
      <c r="A780" s="32" t="str">
        <f t="shared" si="1"/>
        <v>Estonia-Europe2011</v>
      </c>
      <c r="B780" s="32" t="s">
        <v>117</v>
      </c>
      <c r="C780" s="33" t="s">
        <v>52</v>
      </c>
      <c r="D780" s="8" t="s">
        <v>55</v>
      </c>
      <c r="E780" s="12">
        <v>2.2542967739E10</v>
      </c>
      <c r="F780" s="12">
        <f>E780/'HUMAN RESOURCES'!I780</f>
        <v>16982.30031</v>
      </c>
      <c r="G780" s="8">
        <v>0.058</v>
      </c>
      <c r="H780" s="8">
        <v>928.0</v>
      </c>
      <c r="I780" s="8">
        <v>0.061</v>
      </c>
      <c r="J780" s="34">
        <f t="array" ref="J780:K780">VLOOKUP(A780,ENERGY!$A$2:$F$2692,{5,6},0)</f>
        <v>4715</v>
      </c>
      <c r="K780" s="14">
        <v>15181.0</v>
      </c>
      <c r="L780" s="14">
        <f>J780/'HUMAN RESOURCES'!I780</f>
        <v>0.003551952293</v>
      </c>
      <c r="M780" s="14">
        <f>K780/'HUMAN RESOURCES'!I780</f>
        <v>0.01143630705</v>
      </c>
      <c r="N780" s="34">
        <f t="array" ref="N780:V780">VLOOKUP(A780,'HUMAN RESOURCES'!$A$2:$M$2692,{2,3,4,5,6,7,8,9,10},0)</f>
        <v>0.011</v>
      </c>
      <c r="O780" s="14">
        <v>0.003</v>
      </c>
      <c r="P780" s="14">
        <v>81.0</v>
      </c>
      <c r="Q780" s="14">
        <v>71.0</v>
      </c>
      <c r="R780" s="14">
        <v>0.155</v>
      </c>
      <c r="S780" s="14">
        <v>0.668</v>
      </c>
      <c r="T780" s="14">
        <v>0.176</v>
      </c>
      <c r="U780" s="14">
        <v>1327439.0</v>
      </c>
      <c r="V780" s="14">
        <v>0.68</v>
      </c>
      <c r="W780" s="34">
        <f t="array" ref="W780:X780">VLOOKUP(A780,TOURISM!$A$2:$F$2692,{3,6},0)</f>
        <v>1683000000</v>
      </c>
      <c r="X780" s="35">
        <v>9.39E8</v>
      </c>
      <c r="Y780" s="34">
        <f>X780/'HUMAN RESOURCES'!I780</f>
        <v>707.3771375</v>
      </c>
      <c r="Z780" s="34">
        <f t="array" ref="Z780:AE780">VLOOKUP(A780,BUSINESS!$A$2:$J$2692,{4,5,6,7,8,9},0)</f>
        <v>0.576</v>
      </c>
      <c r="AA780" s="14">
        <v>7.0</v>
      </c>
      <c r="AB780" s="14">
        <v>94.0</v>
      </c>
      <c r="AC780" s="14">
        <v>81.0</v>
      </c>
      <c r="AD780" s="14">
        <v>0.765</v>
      </c>
      <c r="AE780" s="14">
        <v>1.439</v>
      </c>
      <c r="AF780" s="14"/>
      <c r="AG780" s="14"/>
      <c r="AH780" s="14"/>
    </row>
    <row r="781">
      <c r="A781" s="32" t="str">
        <f t="shared" si="1"/>
        <v>Estonia-Europe2012</v>
      </c>
      <c r="B781" s="32" t="s">
        <v>117</v>
      </c>
      <c r="C781" s="33" t="s">
        <v>53</v>
      </c>
      <c r="D781" s="8" t="s">
        <v>55</v>
      </c>
      <c r="E781" s="12">
        <v>2.2376042498E10</v>
      </c>
      <c r="F781" s="12">
        <f>E781/'HUMAN RESOURCES'!I781</f>
        <v>16887.37532</v>
      </c>
      <c r="G781" s="8">
        <v>0.059</v>
      </c>
      <c r="H781" s="8">
        <v>1010.0</v>
      </c>
      <c r="I781" s="8">
        <v>0.057</v>
      </c>
      <c r="J781" s="34">
        <f t="array" ref="J781:K781">VLOOKUP(A781,ENERGY!$A$2:$F$2692,{5,6},0)</f>
        <v>5038</v>
      </c>
      <c r="K781" s="14">
        <v>16190.0</v>
      </c>
      <c r="L781" s="14">
        <f>J781/'HUMAN RESOURCES'!I781</f>
        <v>0.003802218237</v>
      </c>
      <c r="M781" s="14">
        <f>K781/'HUMAN RESOURCES'!I781</f>
        <v>0.01221872038</v>
      </c>
      <c r="N781" s="34">
        <f t="array" ref="N781:V781">VLOOKUP(A781,'HUMAN RESOURCES'!$A$2:$M$2692,{2,3,4,5,6,7,8,9,10},0)</f>
        <v>0.011</v>
      </c>
      <c r="O781" s="14">
        <v>0.003</v>
      </c>
      <c r="P781" s="14">
        <v>82.0</v>
      </c>
      <c r="Q781" s="14">
        <v>72.0</v>
      </c>
      <c r="R781" s="14">
        <v>0.157</v>
      </c>
      <c r="S781" s="14">
        <v>0.665</v>
      </c>
      <c r="T781" s="14">
        <v>0.178</v>
      </c>
      <c r="U781" s="14">
        <v>1325016.0</v>
      </c>
      <c r="V781" s="14">
        <v>0.678</v>
      </c>
      <c r="W781" s="34">
        <f t="array" ref="W781:X781">VLOOKUP(A781,TOURISM!$A$2:$F$2692,{3,6},0)</f>
        <v>1588000000</v>
      </c>
      <c r="X781" s="35">
        <v>9.58E8</v>
      </c>
      <c r="Y781" s="34">
        <f>X781/'HUMAN RESOURCES'!I781</f>
        <v>723.0101372</v>
      </c>
      <c r="Z781" s="34">
        <f t="array" ref="Z781:AE781">VLOOKUP(A781,BUSINESS!$A$2:$J$2692,{4,5,6,7,8,9},0)</f>
        <v>0.664</v>
      </c>
      <c r="AA781" s="14">
        <v>7.0</v>
      </c>
      <c r="AB781" s="14">
        <v>21.0</v>
      </c>
      <c r="AC781" s="14">
        <v>81.0</v>
      </c>
      <c r="AD781" s="14">
        <v>0.784</v>
      </c>
      <c r="AE781" s="14">
        <v>1.604</v>
      </c>
      <c r="AF781" s="14"/>
      <c r="AG781" s="14"/>
      <c r="AH781" s="14"/>
    </row>
    <row r="782">
      <c r="A782" s="32" t="str">
        <f t="shared" si="1"/>
        <v>Ethiopia-Africa2000</v>
      </c>
      <c r="B782" s="32" t="s">
        <v>118</v>
      </c>
      <c r="C782" s="33" t="s">
        <v>40</v>
      </c>
      <c r="D782" s="8" t="s">
        <v>57</v>
      </c>
      <c r="E782" s="12">
        <v>8.091384891E9</v>
      </c>
      <c r="F782" s="12">
        <f>E782/'HUMAN RESOURCES'!I782</f>
        <v>122.551807</v>
      </c>
      <c r="G782" s="8">
        <v>0.043</v>
      </c>
      <c r="H782" s="8">
        <v>5.0</v>
      </c>
      <c r="I782" s="8">
        <v>0.109</v>
      </c>
      <c r="J782" s="34">
        <f t="array" ref="J782:K782">VLOOKUP(A782,ENERGY!$A$2:$F$2692,{5,6},0)</f>
        <v>14338</v>
      </c>
      <c r="K782" s="14">
        <v>8529.0</v>
      </c>
      <c r="L782" s="14">
        <f>J782/'HUMAN RESOURCES'!I782</f>
        <v>0.0002171628012</v>
      </c>
      <c r="M782" s="14">
        <f>K782/'HUMAN RESOURCES'!I782</f>
        <v>0.0001291799087</v>
      </c>
      <c r="N782" s="34">
        <f t="array" ref="N782:V782">VLOOKUP(A782,'HUMAN RESOURCES'!$A$2:$M$2692,{2,3,4,5,6,7,8,9,10},0)</f>
        <v>0.044</v>
      </c>
      <c r="O782" s="14">
        <v>0.09</v>
      </c>
      <c r="P782" s="14">
        <v>53.0</v>
      </c>
      <c r="Q782" s="14">
        <v>51.0</v>
      </c>
      <c r="R782" s="14">
        <v>0.466</v>
      </c>
      <c r="S782" s="14">
        <v>0.503</v>
      </c>
      <c r="T782" s="14">
        <v>0.031</v>
      </c>
      <c r="U782" s="14">
        <v>6.6024199E7</v>
      </c>
      <c r="V782" s="14">
        <v>0.147</v>
      </c>
      <c r="W782" s="34">
        <f t="array" ref="W782:X782">VLOOKUP(A782,TOURISM!$A$2:$F$2692,{3,6},0)</f>
        <v>205000000</v>
      </c>
      <c r="X782" s="35">
        <v>8.0E7</v>
      </c>
      <c r="Y782" s="34">
        <f>X782/'HUMAN RESOURCES'!I782</f>
        <v>1.211676949</v>
      </c>
      <c r="Z782" s="34">
        <f t="array" ref="Z782:AE782">VLOOKUP(A782,BUSINESS!$A$2:$J$2692,{4,5,6,7,8,9},0)</f>
        <v>0.489</v>
      </c>
      <c r="AA782" s="14">
        <v>26.0</v>
      </c>
      <c r="AB782" s="14">
        <v>94.0</v>
      </c>
      <c r="AC782" s="14">
        <v>302.0</v>
      </c>
      <c r="AD782" s="14">
        <v>0.0</v>
      </c>
      <c r="AE782" s="14">
        <v>0.58</v>
      </c>
      <c r="AF782" s="14"/>
      <c r="AG782" s="14"/>
      <c r="AH782" s="14"/>
    </row>
    <row r="783">
      <c r="A783" s="32" t="str">
        <f t="shared" si="1"/>
        <v>Ethiopia-Africa2001</v>
      </c>
      <c r="B783" s="32" t="s">
        <v>118</v>
      </c>
      <c r="C783" s="33" t="s">
        <v>42</v>
      </c>
      <c r="D783" s="8" t="s">
        <v>57</v>
      </c>
      <c r="E783" s="12">
        <v>8.080496318E9</v>
      </c>
      <c r="F783" s="12">
        <f>E783/'HUMAN RESOURCES'!I783</f>
        <v>118.9062532</v>
      </c>
      <c r="G783" s="8">
        <v>0.047</v>
      </c>
      <c r="H783" s="8">
        <v>6.0</v>
      </c>
      <c r="I783" s="8">
        <v>0.109</v>
      </c>
      <c r="J783" s="34">
        <f t="array" ref="J783:K783">VLOOKUP(A783,ENERGY!$A$2:$F$2692,{5,6},0)</f>
        <v>34064</v>
      </c>
      <c r="K783" s="14">
        <v>8529.0</v>
      </c>
      <c r="L783" s="14">
        <f>J783/'HUMAN RESOURCES'!I783</f>
        <v>0.0005012591369</v>
      </c>
      <c r="M783" s="14">
        <f>K783/'HUMAN RESOURCES'!I783</f>
        <v>0.000125506082</v>
      </c>
      <c r="N783" s="34">
        <f t="array" ref="N783:V783">VLOOKUP(A783,'HUMAN RESOURCES'!$A$2:$M$2692,{2,3,4,5,6,7,8,9,10},0)</f>
        <v>0.043</v>
      </c>
      <c r="O783" s="14">
        <v>0.087</v>
      </c>
      <c r="P783" s="14">
        <v>54.0</v>
      </c>
      <c r="Q783" s="14">
        <v>52.0</v>
      </c>
      <c r="R783" s="14">
        <v>0.466</v>
      </c>
      <c r="S783" s="14">
        <v>0.504</v>
      </c>
      <c r="T783" s="14">
        <v>0.031</v>
      </c>
      <c r="U783" s="14">
        <v>6.7956866E7</v>
      </c>
      <c r="V783" s="14">
        <v>0.149</v>
      </c>
      <c r="W783" s="34">
        <f t="array" ref="W783:X783">VLOOKUP(A783,TOURISM!$A$2:$F$2692,{3,6},0)</f>
        <v>218000000</v>
      </c>
      <c r="X783" s="35">
        <v>5.0E7</v>
      </c>
      <c r="Y783" s="34">
        <f>X783/'HUMAN RESOURCES'!I783</f>
        <v>0.7357608281</v>
      </c>
      <c r="Z783" s="34">
        <f t="array" ref="Z783:AE783">VLOOKUP(A783,BUSINESS!$A$2:$J$2692,{4,5,6,7,8,9},0)</f>
        <v>0.489</v>
      </c>
      <c r="AA783" s="14">
        <v>26.0</v>
      </c>
      <c r="AB783" s="14">
        <v>94.0</v>
      </c>
      <c r="AC783" s="14">
        <v>302.0</v>
      </c>
      <c r="AD783" s="14">
        <v>0.0</v>
      </c>
      <c r="AE783" s="14">
        <v>0.58</v>
      </c>
      <c r="AF783" s="14"/>
      <c r="AG783" s="14"/>
      <c r="AH783" s="14"/>
    </row>
    <row r="784">
      <c r="A784" s="32" t="str">
        <f t="shared" si="1"/>
        <v>Ethiopia-Africa2002</v>
      </c>
      <c r="B784" s="32" t="s">
        <v>118</v>
      </c>
      <c r="C784" s="33" t="s">
        <v>43</v>
      </c>
      <c r="D784" s="8" t="s">
        <v>57</v>
      </c>
      <c r="E784" s="12">
        <v>7.707034813E9</v>
      </c>
      <c r="F784" s="12">
        <f>E784/'HUMAN RESOURCES'!I784</f>
        <v>110.1818052</v>
      </c>
      <c r="G784" s="8">
        <v>0.047</v>
      </c>
      <c r="H784" s="8">
        <v>5.0</v>
      </c>
      <c r="I784" s="8">
        <v>0.087</v>
      </c>
      <c r="J784" s="34">
        <f t="array" ref="J784:K784">VLOOKUP(A784,ENERGY!$A$2:$F$2692,{5,6},0)</f>
        <v>33250</v>
      </c>
      <c r="K784" s="14">
        <v>6494.0</v>
      </c>
      <c r="L784" s="14">
        <f>J784/'HUMAN RESOURCES'!I784</f>
        <v>0.0004753507817</v>
      </c>
      <c r="M784" s="14">
        <f>K784/'HUMAN RESOURCES'!I784</f>
        <v>0.00009283993914</v>
      </c>
      <c r="N784" s="34">
        <f t="array" ref="N784:V784">VLOOKUP(A784,'HUMAN RESOURCES'!$A$2:$M$2692,{2,3,4,5,6,7,8,9,10},0)</f>
        <v>0.042</v>
      </c>
      <c r="O784" s="14">
        <v>0.083</v>
      </c>
      <c r="P784" s="14">
        <v>55.0</v>
      </c>
      <c r="Q784" s="14">
        <v>53.0</v>
      </c>
      <c r="R784" s="14">
        <v>0.465</v>
      </c>
      <c r="S784" s="14">
        <v>0.504</v>
      </c>
      <c r="T784" s="14">
        <v>0.031</v>
      </c>
      <c r="U784" s="14">
        <v>6.9948344E7</v>
      </c>
      <c r="V784" s="14">
        <v>0.151</v>
      </c>
      <c r="W784" s="34">
        <f t="array" ref="W784:X784">VLOOKUP(A784,TOURISM!$A$2:$F$2692,{3,6},0)</f>
        <v>261000000</v>
      </c>
      <c r="X784" s="35">
        <v>5.5E7</v>
      </c>
      <c r="Y784" s="34">
        <f>X784/'HUMAN RESOURCES'!I784</f>
        <v>0.7862945261</v>
      </c>
      <c r="Z784" s="34">
        <f t="array" ref="Z784:AE784">VLOOKUP(A784,BUSINESS!$A$2:$J$2692,{4,5,6,7,8,9},0)</f>
        <v>0.489</v>
      </c>
      <c r="AA784" s="14">
        <v>26.0</v>
      </c>
      <c r="AB784" s="14">
        <v>94.0</v>
      </c>
      <c r="AC784" s="14">
        <v>302.0</v>
      </c>
      <c r="AD784" s="14">
        <v>0.001</v>
      </c>
      <c r="AE784" s="14">
        <v>0.001</v>
      </c>
      <c r="AF784" s="14"/>
      <c r="AG784" s="14"/>
      <c r="AH784" s="14"/>
    </row>
    <row r="785">
      <c r="A785" s="32" t="str">
        <f t="shared" si="1"/>
        <v>Ethiopia-Africa2003</v>
      </c>
      <c r="B785" s="32" t="s">
        <v>118</v>
      </c>
      <c r="C785" s="33" t="s">
        <v>44</v>
      </c>
      <c r="D785" s="8" t="s">
        <v>57</v>
      </c>
      <c r="E785" s="12">
        <v>8.465744001E9</v>
      </c>
      <c r="F785" s="12">
        <f>E785/'HUMAN RESOURCES'!I785</f>
        <v>117.5966562</v>
      </c>
      <c r="G785" s="8">
        <v>0.049</v>
      </c>
      <c r="H785" s="8">
        <v>6.0</v>
      </c>
      <c r="I785" s="8">
        <v>0.07</v>
      </c>
      <c r="J785" s="34">
        <f t="array" ref="J785:K785">VLOOKUP(A785,ENERGY!$A$2:$F$2692,{5,6},0)</f>
        <v>32378</v>
      </c>
      <c r="K785" s="14">
        <v>6659.0</v>
      </c>
      <c r="L785" s="14">
        <f>J785/'HUMAN RESOURCES'!I785</f>
        <v>0.0004497589974</v>
      </c>
      <c r="M785" s="14">
        <f>K785/'HUMAN RESOURCES'!I785</f>
        <v>0.00009249938734</v>
      </c>
      <c r="N785" s="34">
        <f t="array" ref="N785:V785">VLOOKUP(A785,'HUMAN RESOURCES'!$A$2:$M$2692,{2,3,4,5,6,7,8,9,10},0)</f>
        <v>0.041</v>
      </c>
      <c r="O785" s="14">
        <v>0.079</v>
      </c>
      <c r="P785" s="14">
        <v>55.0</v>
      </c>
      <c r="Q785" s="14">
        <v>54.0</v>
      </c>
      <c r="R785" s="14">
        <v>0.465</v>
      </c>
      <c r="S785" s="14">
        <v>0.504</v>
      </c>
      <c r="T785" s="14">
        <v>0.031</v>
      </c>
      <c r="U785" s="14">
        <v>7.1989666E7</v>
      </c>
      <c r="V785" s="14">
        <v>0.153</v>
      </c>
      <c r="W785" s="34">
        <f t="array" ref="W785:X785">VLOOKUP(A785,TOURISM!$A$2:$F$2692,{3,6},0)</f>
        <v>336000000</v>
      </c>
      <c r="X785" s="35">
        <v>6.3E7</v>
      </c>
      <c r="Y785" s="34">
        <f>X785/'HUMAN RESOURCES'!I785</f>
        <v>0.8751256048</v>
      </c>
      <c r="Z785" s="34">
        <f t="array" ref="Z785:AE785">VLOOKUP(A785,BUSINESS!$A$2:$J$2692,{4,5,6,7,8,9},0)</f>
        <v>0.489</v>
      </c>
      <c r="AA785" s="14">
        <v>46.0</v>
      </c>
      <c r="AB785" s="14">
        <v>94.0</v>
      </c>
      <c r="AC785" s="14">
        <v>302.0</v>
      </c>
      <c r="AD785" s="14">
        <v>0.001</v>
      </c>
      <c r="AE785" s="14">
        <v>0.001</v>
      </c>
      <c r="AF785" s="14"/>
      <c r="AG785" s="14"/>
      <c r="AH785" s="14"/>
    </row>
    <row r="786">
      <c r="A786" s="32" t="str">
        <f t="shared" si="1"/>
        <v>Ethiopia-Africa2004</v>
      </c>
      <c r="B786" s="32" t="s">
        <v>118</v>
      </c>
      <c r="C786" s="33" t="s">
        <v>45</v>
      </c>
      <c r="D786" s="8" t="s">
        <v>57</v>
      </c>
      <c r="E786" s="12">
        <v>9.94557103E9</v>
      </c>
      <c r="F786" s="12">
        <f>E786/'HUMAN RESOURCES'!I786</f>
        <v>134.2795789</v>
      </c>
      <c r="G786" s="8">
        <v>0.043</v>
      </c>
      <c r="H786" s="8">
        <v>6.0</v>
      </c>
      <c r="I786" s="8">
        <v>0.07</v>
      </c>
      <c r="J786" s="34">
        <f t="array" ref="J786:K786">VLOOKUP(A786,ENERGY!$A$2:$F$2692,{5,6},0)</f>
        <v>31482</v>
      </c>
      <c r="K786" s="14">
        <v>6370.0</v>
      </c>
      <c r="L786" s="14">
        <f>J786/'HUMAN RESOURCES'!I786</f>
        <v>0.0004250524872</v>
      </c>
      <c r="M786" s="14">
        <f>K786/'HUMAN RESOURCES'!I786</f>
        <v>0.00008600420378</v>
      </c>
      <c r="N786" s="34">
        <f t="array" ref="N786:V786">VLOOKUP(A786,'HUMAN RESOURCES'!$A$2:$M$2692,{2,3,4,5,6,7,8,9,10},0)</f>
        <v>0.04</v>
      </c>
      <c r="O786" s="14">
        <v>0.074</v>
      </c>
      <c r="P786" s="14">
        <v>56.0</v>
      </c>
      <c r="Q786" s="14">
        <v>55.0</v>
      </c>
      <c r="R786" s="14">
        <v>0.464</v>
      </c>
      <c r="S786" s="14">
        <v>0.505</v>
      </c>
      <c r="T786" s="14">
        <v>0.031</v>
      </c>
      <c r="U786" s="14">
        <v>7.4066147E7</v>
      </c>
      <c r="V786" s="14">
        <v>0.155</v>
      </c>
      <c r="W786" s="34">
        <f t="array" ref="W786:X786">VLOOKUP(A786,TOURISM!$A$2:$F$2692,{3,6},0)</f>
        <v>458000000</v>
      </c>
      <c r="X786" s="35">
        <v>5.9E7</v>
      </c>
      <c r="Y786" s="34">
        <f>X786/'HUMAN RESOURCES'!I786</f>
        <v>0.796585247</v>
      </c>
      <c r="Z786" s="34">
        <f t="array" ref="Z786:AE786">VLOOKUP(A786,BUSINESS!$A$2:$J$2692,{4,5,6,7,8,9},0)</f>
        <v>0.489</v>
      </c>
      <c r="AA786" s="14">
        <v>34.0</v>
      </c>
      <c r="AB786" s="14">
        <v>94.0</v>
      </c>
      <c r="AC786" s="14">
        <v>302.0</v>
      </c>
      <c r="AD786" s="14">
        <v>0.002</v>
      </c>
      <c r="AE786" s="14">
        <v>0.002</v>
      </c>
      <c r="AF786" s="14"/>
      <c r="AG786" s="14"/>
      <c r="AH786" s="14"/>
    </row>
    <row r="787">
      <c r="A787" s="32" t="str">
        <f t="shared" si="1"/>
        <v>Ethiopia-Africa2005</v>
      </c>
      <c r="B787" s="32" t="s">
        <v>118</v>
      </c>
      <c r="C787" s="33" t="s">
        <v>46</v>
      </c>
      <c r="D787" s="8" t="s">
        <v>57</v>
      </c>
      <c r="E787" s="12">
        <v>1.2173919387E10</v>
      </c>
      <c r="F787" s="12">
        <f>E787/'HUMAN RESOURCES'!I787</f>
        <v>159.8314365</v>
      </c>
      <c r="G787" s="8">
        <v>0.041</v>
      </c>
      <c r="H787" s="8">
        <v>7.0</v>
      </c>
      <c r="I787" s="8">
        <v>0.07</v>
      </c>
      <c r="J787" s="34">
        <f t="array" ref="J787:K787">VLOOKUP(A787,ENERGY!$A$2:$F$2692,{5,6},0)</f>
        <v>26171</v>
      </c>
      <c r="K787" s="14">
        <v>4309.0</v>
      </c>
      <c r="L787" s="14">
        <f>J787/'HUMAN RESOURCES'!I787</f>
        <v>0.0003435991642</v>
      </c>
      <c r="M787" s="14">
        <f>K787/'HUMAN RESOURCES'!I787</f>
        <v>0.00005657287831</v>
      </c>
      <c r="N787" s="34">
        <f t="array" ref="N787:V787">VLOOKUP(A787,'HUMAN RESOURCES'!$A$2:$M$2692,{2,3,4,5,6,7,8,9,10},0)</f>
        <v>0.039</v>
      </c>
      <c r="O787" s="14">
        <v>0.07</v>
      </c>
      <c r="P787" s="14">
        <v>58.0</v>
      </c>
      <c r="Q787" s="14">
        <v>56.0</v>
      </c>
      <c r="R787" s="14">
        <v>0.462</v>
      </c>
      <c r="S787" s="14">
        <v>0.507</v>
      </c>
      <c r="T787" s="14">
        <v>0.031</v>
      </c>
      <c r="U787" s="14">
        <v>7.616724E7</v>
      </c>
      <c r="V787" s="14">
        <v>0.157</v>
      </c>
      <c r="W787" s="34">
        <f t="array" ref="W787:X787">VLOOKUP(A787,TOURISM!$A$2:$F$2692,{3,6},0)</f>
        <v>533000000</v>
      </c>
      <c r="X787" s="35">
        <v>7.7E7</v>
      </c>
      <c r="Y787" s="34">
        <f>X787/'HUMAN RESOURCES'!I787</f>
        <v>1.010933309</v>
      </c>
      <c r="Z787" s="34">
        <f t="array" ref="Z787:AE787">VLOOKUP(A787,BUSINESS!$A$2:$J$2692,{4,5,6,7,8,9},0)</f>
        <v>0.303</v>
      </c>
      <c r="AA787" s="14">
        <v>34.0</v>
      </c>
      <c r="AB787" s="14">
        <v>94.0</v>
      </c>
      <c r="AC787" s="14">
        <v>212.0</v>
      </c>
      <c r="AD787" s="14">
        <v>0.002</v>
      </c>
      <c r="AE787" s="14">
        <v>0.005</v>
      </c>
      <c r="AF787" s="14"/>
      <c r="AG787" s="14"/>
      <c r="AH787" s="14"/>
    </row>
    <row r="788">
      <c r="A788" s="32" t="str">
        <f t="shared" si="1"/>
        <v>Ethiopia-Africa2006</v>
      </c>
      <c r="B788" s="32" t="s">
        <v>118</v>
      </c>
      <c r="C788" s="33" t="s">
        <v>47</v>
      </c>
      <c r="D788" s="8" t="s">
        <v>57</v>
      </c>
      <c r="E788" s="12">
        <v>1.5000803171E10</v>
      </c>
      <c r="F788" s="12">
        <f>E788/'HUMAN RESOURCES'!I788</f>
        <v>191.6040212</v>
      </c>
      <c r="G788" s="8">
        <v>0.042</v>
      </c>
      <c r="H788" s="8">
        <v>8.0</v>
      </c>
      <c r="I788" s="8">
        <v>0.07</v>
      </c>
      <c r="J788" s="34">
        <f t="array" ref="J788:K788">VLOOKUP(A788,ENERGY!$A$2:$F$2692,{5,6},0)</f>
        <v>28377</v>
      </c>
      <c r="K788" s="14">
        <v>5244.0</v>
      </c>
      <c r="L788" s="14">
        <f>J788/'HUMAN RESOURCES'!I788</f>
        <v>0.0003624570796</v>
      </c>
      <c r="M788" s="14">
        <f>K788/'HUMAN RESOURCES'!I788</f>
        <v>0.00006698117932</v>
      </c>
      <c r="N788" s="34">
        <f t="array" ref="N788:V788">VLOOKUP(A788,'HUMAN RESOURCES'!$A$2:$M$2692,{2,3,4,5,6,7,8,9,10},0)</f>
        <v>0.038</v>
      </c>
      <c r="O788" s="14">
        <v>0.065</v>
      </c>
      <c r="P788" s="14">
        <v>59.0</v>
      </c>
      <c r="Q788" s="14">
        <v>57.0</v>
      </c>
      <c r="R788" s="14">
        <v>0.46</v>
      </c>
      <c r="S788" s="14">
        <v>0.509</v>
      </c>
      <c r="T788" s="14">
        <v>0.031</v>
      </c>
      <c r="U788" s="14">
        <v>7.8290649E7</v>
      </c>
      <c r="V788" s="14">
        <v>0.159</v>
      </c>
      <c r="W788" s="34">
        <f t="array" ref="W788:X788">VLOOKUP(A788,TOURISM!$A$2:$F$2692,{3,6},0)</f>
        <v>639000000</v>
      </c>
      <c r="X788" s="35">
        <v>9.7E7</v>
      </c>
      <c r="Y788" s="34">
        <f>X788/'HUMAN RESOURCES'!I788</f>
        <v>1.238972997</v>
      </c>
      <c r="Z788" s="34">
        <f t="array" ref="Z788:AE788">VLOOKUP(A788,BUSINESS!$A$2:$J$2692,{4,5,6,7,8,9},0)</f>
        <v>0.303</v>
      </c>
      <c r="AA788" s="14">
        <v>18.0</v>
      </c>
      <c r="AB788" s="14">
        <v>94.0</v>
      </c>
      <c r="AC788" s="14">
        <v>212.0</v>
      </c>
      <c r="AD788" s="14">
        <v>0.003</v>
      </c>
      <c r="AE788" s="14">
        <v>0.011</v>
      </c>
      <c r="AF788" s="14"/>
      <c r="AG788" s="14"/>
      <c r="AH788" s="14"/>
    </row>
    <row r="789">
      <c r="A789" s="32" t="str">
        <f t="shared" si="1"/>
        <v>Ethiopia-Africa2007</v>
      </c>
      <c r="B789" s="32" t="s">
        <v>118</v>
      </c>
      <c r="C789" s="33" t="s">
        <v>48</v>
      </c>
      <c r="D789" s="8" t="s">
        <v>57</v>
      </c>
      <c r="E789" s="12">
        <v>1.9346646117E10</v>
      </c>
      <c r="F789" s="12">
        <f>E789/'HUMAN RESOURCES'!I789</f>
        <v>240.5081531</v>
      </c>
      <c r="G789" s="8">
        <v>0.048</v>
      </c>
      <c r="H789" s="8">
        <v>11.0</v>
      </c>
      <c r="I789" s="8">
        <v>0.075</v>
      </c>
      <c r="J789" s="34">
        <f t="array" ref="J789:K789">VLOOKUP(A789,ENERGY!$A$2:$F$2692,{5,6},0)</f>
        <v>30536</v>
      </c>
      <c r="K789" s="14">
        <v>5915.0</v>
      </c>
      <c r="L789" s="14">
        <f>J789/'HUMAN RESOURCES'!I789</f>
        <v>0.0003796087921</v>
      </c>
      <c r="M789" s="14">
        <f>K789/'HUMAN RESOURCES'!I789</f>
        <v>0.00007353242092</v>
      </c>
      <c r="N789" s="34">
        <f t="array" ref="N789:V789">VLOOKUP(A789,'HUMAN RESOURCES'!$A$2:$M$2692,{2,3,4,5,6,7,8,9,10},0)</f>
        <v>0.037</v>
      </c>
      <c r="O789" s="14">
        <v>0.061</v>
      </c>
      <c r="P789" s="14">
        <v>60.0</v>
      </c>
      <c r="Q789" s="14">
        <v>58.0</v>
      </c>
      <c r="R789" s="14">
        <v>0.457</v>
      </c>
      <c r="S789" s="14">
        <v>0.511</v>
      </c>
      <c r="T789" s="14">
        <v>0.032</v>
      </c>
      <c r="U789" s="14">
        <v>8.0440708E7</v>
      </c>
      <c r="V789" s="14">
        <v>0.161</v>
      </c>
      <c r="W789" s="34">
        <f t="array" ref="W789:X789">VLOOKUP(A789,TOURISM!$A$2:$F$2692,{3,6},0)</f>
        <v>790000000</v>
      </c>
      <c r="X789" s="35">
        <v>1.07E8</v>
      </c>
      <c r="Y789" s="34">
        <f>X789/'HUMAN RESOURCES'!I789</f>
        <v>1.33017228</v>
      </c>
      <c r="Z789" s="34">
        <f t="array" ref="Z789:AE789">VLOOKUP(A789,BUSINESS!$A$2:$J$2692,{4,5,6,7,8,9},0)</f>
        <v>0.303</v>
      </c>
      <c r="AA789" s="14">
        <v>18.0</v>
      </c>
      <c r="AB789" s="14">
        <v>94.0</v>
      </c>
      <c r="AC789" s="14">
        <v>198.0</v>
      </c>
      <c r="AD789" s="14">
        <v>0.004</v>
      </c>
      <c r="AE789" s="14">
        <v>0.015</v>
      </c>
      <c r="AF789" s="14"/>
      <c r="AG789" s="14"/>
      <c r="AH789" s="14"/>
    </row>
    <row r="790">
      <c r="A790" s="32" t="str">
        <f t="shared" si="1"/>
        <v>Ethiopia-Africa2008</v>
      </c>
      <c r="B790" s="32" t="s">
        <v>118</v>
      </c>
      <c r="C790" s="33" t="s">
        <v>49</v>
      </c>
      <c r="D790" s="8" t="s">
        <v>57</v>
      </c>
      <c r="E790" s="12">
        <v>2.6571320718E10</v>
      </c>
      <c r="F790" s="12">
        <f>E790/'HUMAN RESOURCES'!I790</f>
        <v>321.604188</v>
      </c>
      <c r="G790" s="8">
        <v>0.043</v>
      </c>
      <c r="H790" s="8">
        <v>14.0</v>
      </c>
      <c r="I790" s="8">
        <v>0.08</v>
      </c>
      <c r="J790" s="34">
        <f t="array" ref="J790:K790">VLOOKUP(A790,ENERGY!$A$2:$F$2692,{5,6},0)</f>
        <v>28935</v>
      </c>
      <c r="K790" s="14">
        <v>5053.0</v>
      </c>
      <c r="L790" s="14">
        <f>J790/'HUMAN RESOURCES'!I790</f>
        <v>0.0003502128207</v>
      </c>
      <c r="M790" s="14">
        <f>K790/'HUMAN RESOURCES'!I790</f>
        <v>0.00006115864465</v>
      </c>
      <c r="N790" s="34">
        <f t="array" ref="N790:V790">VLOOKUP(A790,'HUMAN RESOURCES'!$A$2:$M$2692,{2,3,4,5,6,7,8,9,10},0)</f>
        <v>0.036</v>
      </c>
      <c r="O790" s="14">
        <v>0.057</v>
      </c>
      <c r="P790" s="14">
        <v>61.0</v>
      </c>
      <c r="Q790" s="14">
        <v>59.0</v>
      </c>
      <c r="R790" s="14">
        <v>0.453</v>
      </c>
      <c r="S790" s="14">
        <v>0.515</v>
      </c>
      <c r="T790" s="14">
        <v>0.032</v>
      </c>
      <c r="U790" s="14">
        <v>8.262119E7</v>
      </c>
      <c r="V790" s="14">
        <v>0.165</v>
      </c>
      <c r="W790" s="34">
        <f t="array" ref="W790:X790">VLOOKUP(A790,TOURISM!$A$2:$F$2692,{3,6},0)</f>
        <v>1184000000</v>
      </c>
      <c r="X790" s="35">
        <v>1.56E8</v>
      </c>
      <c r="Y790" s="34">
        <f>X790/'HUMAN RESOURCES'!I790</f>
        <v>1.888135477</v>
      </c>
      <c r="Z790" s="34">
        <f t="array" ref="Z790:AE790">VLOOKUP(A790,BUSINESS!$A$2:$J$2692,{4,5,6,7,8,9},0)</f>
        <v>0.303</v>
      </c>
      <c r="AA790" s="14">
        <v>18.0</v>
      </c>
      <c r="AB790" s="14">
        <v>94.0</v>
      </c>
      <c r="AC790" s="14">
        <v>198.0</v>
      </c>
      <c r="AD790" s="14">
        <v>0.005</v>
      </c>
      <c r="AE790" s="14">
        <v>0.024</v>
      </c>
      <c r="AF790" s="14"/>
      <c r="AG790" s="14"/>
      <c r="AH790" s="14"/>
    </row>
    <row r="791">
      <c r="A791" s="32" t="str">
        <f t="shared" si="1"/>
        <v>Ethiopia-Africa2009</v>
      </c>
      <c r="B791" s="32" t="s">
        <v>118</v>
      </c>
      <c r="C791" s="33" t="s">
        <v>50</v>
      </c>
      <c r="D791" s="8" t="s">
        <v>57</v>
      </c>
      <c r="E791" s="12">
        <v>3.184335784E10</v>
      </c>
      <c r="F791" s="12">
        <f>E791/'HUMAN RESOURCES'!I791</f>
        <v>375.3429575</v>
      </c>
      <c r="G791" s="8">
        <v>0.045</v>
      </c>
      <c r="H791" s="8">
        <v>15.0</v>
      </c>
      <c r="I791" s="8">
        <v>0.148</v>
      </c>
      <c r="J791" s="34">
        <f t="array" ref="J791:K791">VLOOKUP(A791,ENERGY!$A$2:$F$2692,{5,6},0)</f>
        <v>26867</v>
      </c>
      <c r="K791" s="14">
        <v>4481.0</v>
      </c>
      <c r="L791" s="14">
        <f>J791/'HUMAN RESOURCES'!I791</f>
        <v>0.0003166857996</v>
      </c>
      <c r="M791" s="14">
        <f>K791/'HUMAN RESOURCES'!I791</f>
        <v>0.00005281829263</v>
      </c>
      <c r="N791" s="34">
        <f t="array" ref="N791:V791">VLOOKUP(A791,'HUMAN RESOURCES'!$A$2:$M$2692,{2,3,4,5,6,7,8,9,10},0)</f>
        <v>0.035</v>
      </c>
      <c r="O791" s="14">
        <v>0.054</v>
      </c>
      <c r="P791" s="14">
        <v>62.0</v>
      </c>
      <c r="Q791" s="14">
        <v>59.0</v>
      </c>
      <c r="R791" s="14">
        <v>0.449</v>
      </c>
      <c r="S791" s="14">
        <v>0.518</v>
      </c>
      <c r="T791" s="14">
        <v>0.033</v>
      </c>
      <c r="U791" s="14">
        <v>8.4838032E7</v>
      </c>
      <c r="V791" s="14">
        <v>0.169</v>
      </c>
      <c r="W791" s="34">
        <f t="array" ref="W791:X791">VLOOKUP(A791,TOURISM!$A$2:$F$2692,{3,6},0)</f>
        <v>1119000000</v>
      </c>
      <c r="X791" s="35">
        <v>1.39E8</v>
      </c>
      <c r="Y791" s="34">
        <f>X791/'HUMAN RESOURCES'!I791</f>
        <v>1.638416129</v>
      </c>
      <c r="Z791" s="34">
        <f t="array" ref="Z791:AE791">VLOOKUP(A791,BUSINESS!$A$2:$J$2692,{4,5,6,7,8,9},0)</f>
        <v>0.303</v>
      </c>
      <c r="AA791" s="14">
        <v>15.0</v>
      </c>
      <c r="AB791" s="14">
        <v>94.0</v>
      </c>
      <c r="AC791" s="14">
        <v>198.0</v>
      </c>
      <c r="AD791" s="14">
        <v>0.005</v>
      </c>
      <c r="AE791" s="14">
        <v>0.048</v>
      </c>
      <c r="AF791" s="14"/>
      <c r="AG791" s="14"/>
      <c r="AH791" s="14"/>
    </row>
    <row r="792">
      <c r="A792" s="32" t="str">
        <f t="shared" si="1"/>
        <v>Ethiopia-Africa2010</v>
      </c>
      <c r="B792" s="32" t="s">
        <v>118</v>
      </c>
      <c r="C792" s="33" t="s">
        <v>51</v>
      </c>
      <c r="D792" s="8" t="s">
        <v>57</v>
      </c>
      <c r="E792" s="12">
        <v>2.9385611867E10</v>
      </c>
      <c r="F792" s="12">
        <f>E792/'HUMAN RESOURCES'!I792</f>
        <v>337.3961428</v>
      </c>
      <c r="G792" s="8">
        <v>0.047</v>
      </c>
      <c r="H792" s="8">
        <v>14.0</v>
      </c>
      <c r="I792" s="8">
        <v>0.148</v>
      </c>
      <c r="J792" s="34">
        <f t="array" ref="J792:K792">VLOOKUP(A792,ENERGY!$A$2:$F$2692,{5,6},0)</f>
        <v>27648</v>
      </c>
      <c r="K792" s="14">
        <v>4947.0</v>
      </c>
      <c r="L792" s="14">
        <f>J792/'HUMAN RESOURCES'!I792</f>
        <v>0.0003174454423</v>
      </c>
      <c r="M792" s="14">
        <f>K792/'HUMAN RESOURCES'!I792</f>
        <v>0.00005679986267</v>
      </c>
      <c r="N792" s="34">
        <f t="array" ref="N792:V792">VLOOKUP(A792,'HUMAN RESOURCES'!$A$2:$M$2692,{2,3,4,5,6,7,8,9,10},0)</f>
        <v>0.035</v>
      </c>
      <c r="O792" s="14">
        <v>0.051</v>
      </c>
      <c r="P792" s="14">
        <v>63.0</v>
      </c>
      <c r="Q792" s="14">
        <v>60.0</v>
      </c>
      <c r="R792" s="14">
        <v>0.444</v>
      </c>
      <c r="S792" s="14">
        <v>0.523</v>
      </c>
      <c r="T792" s="14">
        <v>0.033</v>
      </c>
      <c r="U792" s="14">
        <v>8.7095281E7</v>
      </c>
      <c r="V792" s="14">
        <v>0.173</v>
      </c>
      <c r="W792" s="34">
        <f t="array" ref="W792:X792">VLOOKUP(A792,TOURISM!$A$2:$F$2692,{3,6},0)</f>
        <v>1434000000</v>
      </c>
      <c r="X792" s="35">
        <v>1.43E8</v>
      </c>
      <c r="Y792" s="34">
        <f>X792/'HUMAN RESOURCES'!I792</f>
        <v>1.64188</v>
      </c>
      <c r="Z792" s="34">
        <f t="array" ref="Z792:AE792">VLOOKUP(A792,BUSINESS!$A$2:$J$2692,{4,5,6,7,8,9},0)</f>
        <v>0.303</v>
      </c>
      <c r="AA792" s="14">
        <v>15.0</v>
      </c>
      <c r="AB792" s="14">
        <v>94.0</v>
      </c>
      <c r="AC792" s="14">
        <v>198.0</v>
      </c>
      <c r="AD792" s="14">
        <v>0.008</v>
      </c>
      <c r="AE792" s="14">
        <v>0.079</v>
      </c>
      <c r="AF792" s="14"/>
      <c r="AG792" s="14"/>
      <c r="AH792" s="14"/>
    </row>
    <row r="793">
      <c r="A793" s="32" t="str">
        <f t="shared" si="1"/>
        <v>Ethiopia-Africa2011</v>
      </c>
      <c r="B793" s="32" t="s">
        <v>118</v>
      </c>
      <c r="C793" s="33" t="s">
        <v>52</v>
      </c>
      <c r="D793" s="8" t="s">
        <v>57</v>
      </c>
      <c r="E793" s="12">
        <v>3.13676067E10</v>
      </c>
      <c r="F793" s="12">
        <f>E793/'HUMAN RESOURCES'!I793</f>
        <v>350.8953116</v>
      </c>
      <c r="G793" s="8">
        <v>0.041</v>
      </c>
      <c r="H793" s="8">
        <v>14.0</v>
      </c>
      <c r="I793" s="8">
        <v>0.148</v>
      </c>
      <c r="J793" s="34">
        <f t="array" ref="J793:K793">VLOOKUP(A793,ENERGY!$A$2:$F$2692,{5,6},0)</f>
        <v>25242</v>
      </c>
      <c r="K793" s="14">
        <v>5831.0</v>
      </c>
      <c r="L793" s="14">
        <f>J793/'HUMAN RESOURCES'!I793</f>
        <v>0.0002823709039</v>
      </c>
      <c r="M793" s="14">
        <f>K793/'HUMAN RESOURCES'!I793</f>
        <v>0.00006522877508</v>
      </c>
      <c r="N793" s="34">
        <f t="array" ref="N793:V793">VLOOKUP(A793,'HUMAN RESOURCES'!$A$2:$M$2692,{2,3,4,5,6,7,8,9,10},0)</f>
        <v>0.034</v>
      </c>
      <c r="O793" s="14">
        <v>0.048</v>
      </c>
      <c r="P793" s="14">
        <v>64.0</v>
      </c>
      <c r="Q793" s="14">
        <v>61.0</v>
      </c>
      <c r="R793" s="14">
        <v>0.439</v>
      </c>
      <c r="S793" s="14">
        <v>0.528</v>
      </c>
      <c r="T793" s="14">
        <v>0.033</v>
      </c>
      <c r="U793" s="14">
        <v>8.9393063E7</v>
      </c>
      <c r="V793" s="14">
        <v>0.177</v>
      </c>
      <c r="W793" s="34">
        <f t="array" ref="W793:X793">VLOOKUP(A793,TOURISM!$A$2:$F$2692,{3,6},0)</f>
        <v>1998000000</v>
      </c>
      <c r="X793" s="35">
        <v>1.7E8</v>
      </c>
      <c r="Y793" s="34">
        <f>X793/'HUMAN RESOURCES'!I793</f>
        <v>1.901713559</v>
      </c>
      <c r="Z793" s="34">
        <f t="array" ref="Z793:AE793">VLOOKUP(A793,BUSINESS!$A$2:$J$2692,{4,5,6,7,8,9},0)</f>
        <v>0.303</v>
      </c>
      <c r="AA793" s="14">
        <v>15.0</v>
      </c>
      <c r="AB793" s="14">
        <v>94.0</v>
      </c>
      <c r="AC793" s="14">
        <v>198.0</v>
      </c>
      <c r="AD793" s="14">
        <v>0.011</v>
      </c>
      <c r="AE793" s="14">
        <v>0.158</v>
      </c>
      <c r="AF793" s="14"/>
      <c r="AG793" s="14"/>
      <c r="AH793" s="14"/>
    </row>
    <row r="794">
      <c r="A794" s="32" t="str">
        <f t="shared" si="1"/>
        <v>Ethiopia-Africa2012</v>
      </c>
      <c r="B794" s="32" t="s">
        <v>118</v>
      </c>
      <c r="C794" s="33" t="s">
        <v>53</v>
      </c>
      <c r="D794" s="8" t="s">
        <v>57</v>
      </c>
      <c r="E794" s="12">
        <v>4.2805215879E10</v>
      </c>
      <c r="F794" s="12">
        <f>E794/'HUMAN RESOURCES'!I794</f>
        <v>466.6494385</v>
      </c>
      <c r="G794" s="8">
        <v>0.038</v>
      </c>
      <c r="H794" s="8">
        <v>18.0</v>
      </c>
      <c r="I794" s="8">
        <v>0.148</v>
      </c>
      <c r="J794" s="34">
        <f t="array" ref="J794:K794">VLOOKUP(A794,ENERGY!$A$2:$F$2692,{5,6},0)</f>
        <v>29705</v>
      </c>
      <c r="K794" s="14">
        <v>5420.0</v>
      </c>
      <c r="L794" s="14">
        <f>J794/'HUMAN RESOURCES'!I794</f>
        <v>0.0003238348712</v>
      </c>
      <c r="M794" s="14">
        <f>K794/'HUMAN RESOURCES'!I794</f>
        <v>0.00005908719077</v>
      </c>
      <c r="N794" s="34">
        <f t="array" ref="N794:V794">VLOOKUP(A794,'HUMAN RESOURCES'!$A$2:$M$2692,{2,3,4,5,6,7,8,9,10},0)</f>
        <v>0.034</v>
      </c>
      <c r="O794" s="14">
        <v>0.046</v>
      </c>
      <c r="P794" s="14">
        <v>65.0</v>
      </c>
      <c r="Q794" s="14">
        <v>61.0</v>
      </c>
      <c r="R794" s="14">
        <v>0.433</v>
      </c>
      <c r="S794" s="14">
        <v>0.533</v>
      </c>
      <c r="T794" s="14">
        <v>0.034</v>
      </c>
      <c r="U794" s="14">
        <v>9.1728849E7</v>
      </c>
      <c r="V794" s="14">
        <v>0.182</v>
      </c>
      <c r="W794" s="34">
        <f t="array" ref="W794:X794">VLOOKUP(A794,TOURISM!$A$2:$F$2692,{3,6},0)</f>
        <v>1980000000</v>
      </c>
      <c r="X794" s="35">
        <v>1.81E8</v>
      </c>
      <c r="Y794" s="34">
        <f>X794/'HUMAN RESOURCES'!I794</f>
        <v>1.973206924</v>
      </c>
      <c r="Z794" s="34">
        <f t="array" ref="Z794:AE794">VLOOKUP(A794,BUSINESS!$A$2:$J$2692,{4,5,6,7,8,9},0)</f>
        <v>0.325</v>
      </c>
      <c r="AA794" s="14">
        <v>15.0</v>
      </c>
      <c r="AB794" s="14">
        <v>124.0</v>
      </c>
      <c r="AC794" s="14">
        <v>306.0</v>
      </c>
      <c r="AD794" s="14">
        <v>0.015</v>
      </c>
      <c r="AE794" s="14">
        <v>0.224</v>
      </c>
      <c r="AF794" s="14"/>
      <c r="AG794" s="14"/>
      <c r="AH794" s="14"/>
    </row>
    <row r="795">
      <c r="A795" s="32" t="str">
        <f t="shared" si="1"/>
        <v>Faeroe Islands-Europe2000</v>
      </c>
      <c r="B795" s="32" t="s">
        <v>119</v>
      </c>
      <c r="C795" s="33" t="s">
        <v>40</v>
      </c>
      <c r="D795" s="8" t="s">
        <v>55</v>
      </c>
      <c r="E795" s="12">
        <v>1.062339944E9</v>
      </c>
      <c r="F795" s="12">
        <f>E795/'HUMAN RESOURCES'!I795</f>
        <v>22850.44297</v>
      </c>
      <c r="G795" s="16">
        <v>0.064</v>
      </c>
      <c r="H795" s="8">
        <v>193.0</v>
      </c>
      <c r="I795" s="8">
        <v>0.148</v>
      </c>
      <c r="J795" s="34">
        <f t="array" ref="J795:K795">VLOOKUP(A795,ENERGY!$A$2:$F$2692,{5,6},0)</f>
        <v>14338</v>
      </c>
      <c r="K795" s="14">
        <v>8529.0</v>
      </c>
      <c r="L795" s="14">
        <f>J795/'HUMAN RESOURCES'!I795</f>
        <v>0.3084037771</v>
      </c>
      <c r="M795" s="14">
        <f>K795/'HUMAN RESOURCES'!I795</f>
        <v>0.1834548622</v>
      </c>
      <c r="N795" s="34">
        <f t="array" ref="N795:V795">VLOOKUP(A795,'HUMAN RESOURCES'!$A$2:$M$2692,{2,3,4,5,6,7,8,9,10},0)</f>
        <v>0.02276399689</v>
      </c>
      <c r="O795" s="14">
        <v>0.032</v>
      </c>
      <c r="P795" s="14">
        <v>82.0</v>
      </c>
      <c r="Q795" s="14">
        <v>76.0</v>
      </c>
      <c r="R795" s="14">
        <v>0.0303</v>
      </c>
      <c r="S795" s="14">
        <v>0.623</v>
      </c>
      <c r="T795" s="14">
        <v>0.073</v>
      </c>
      <c r="U795" s="14">
        <v>46491.0</v>
      </c>
      <c r="V795" s="14">
        <v>0.363</v>
      </c>
      <c r="W795" s="34">
        <f t="array" ref="W795:X795">VLOOKUP(A795,TOURISM!$A$2:$F$2692,{3,6},0)</f>
        <v>680000000</v>
      </c>
      <c r="X795" s="35">
        <v>4.48E8</v>
      </c>
      <c r="Y795" s="34">
        <f>X795/'HUMAN RESOURCES'!I795</f>
        <v>9636.273687</v>
      </c>
      <c r="Z795" s="34">
        <f t="array" ref="Z795:AE795">VLOOKUP(A795,BUSINESS!$A$2:$J$2692,{4,5,6,7,8,9},0)</f>
        <v>0.489</v>
      </c>
      <c r="AA795" s="14">
        <v>26.0</v>
      </c>
      <c r="AB795" s="14">
        <v>94.0</v>
      </c>
      <c r="AC795" s="14">
        <v>302.0</v>
      </c>
      <c r="AD795" s="14">
        <v>0.329</v>
      </c>
      <c r="AE795" s="14">
        <v>0.365</v>
      </c>
      <c r="AF795" s="14"/>
      <c r="AG795" s="14"/>
      <c r="AH795" s="14"/>
    </row>
    <row r="796">
      <c r="A796" s="32" t="str">
        <f t="shared" si="1"/>
        <v>Faeroe Islands-Europe2001</v>
      </c>
      <c r="B796" s="32" t="s">
        <v>119</v>
      </c>
      <c r="C796" s="33" t="s">
        <v>42</v>
      </c>
      <c r="D796" s="8" t="s">
        <v>55</v>
      </c>
      <c r="E796" s="12">
        <v>1.154899793E9</v>
      </c>
      <c r="F796" s="12">
        <f>E796/'HUMAN RESOURCES'!I796</f>
        <v>24501.95806</v>
      </c>
      <c r="G796" s="16">
        <v>0.064</v>
      </c>
      <c r="H796" s="8">
        <v>193.0</v>
      </c>
      <c r="I796" s="8">
        <v>0.148</v>
      </c>
      <c r="J796" s="34">
        <f t="array" ref="J796:K796">VLOOKUP(A796,ENERGY!$A$2:$F$2692,{5,6},0)</f>
        <v>14338</v>
      </c>
      <c r="K796" s="14">
        <v>8529.0</v>
      </c>
      <c r="L796" s="14">
        <f>J796/'HUMAN RESOURCES'!I796</f>
        <v>0.3041900923</v>
      </c>
      <c r="M796" s="14">
        <f>K796/'HUMAN RESOURCES'!I796</f>
        <v>0.1809483399</v>
      </c>
      <c r="N796" s="34">
        <f t="array" ref="N796:V796">VLOOKUP(A796,'HUMAN RESOURCES'!$A$2:$M$2692,{2,3,4,5,6,7,8,9,10},0)</f>
        <v>0.02276399689</v>
      </c>
      <c r="O796" s="14">
        <v>0.032</v>
      </c>
      <c r="P796" s="14">
        <v>82.0</v>
      </c>
      <c r="Q796" s="14">
        <v>77.0</v>
      </c>
      <c r="R796" s="14">
        <v>0.0303</v>
      </c>
      <c r="S796" s="14">
        <v>0.623</v>
      </c>
      <c r="T796" s="14">
        <v>0.073</v>
      </c>
      <c r="U796" s="14">
        <v>47135.0</v>
      </c>
      <c r="V796" s="14">
        <v>0.372</v>
      </c>
      <c r="W796" s="34">
        <f t="array" ref="W796:X796">VLOOKUP(A796,TOURISM!$A$2:$F$2692,{3,6},0)</f>
        <v>680000000</v>
      </c>
      <c r="X796" s="35">
        <v>4.48E8</v>
      </c>
      <c r="Y796" s="34">
        <f>X796/'HUMAN RESOURCES'!I796</f>
        <v>9504.614405</v>
      </c>
      <c r="Z796" s="34">
        <f t="array" ref="Z796:AE796">VLOOKUP(A796,BUSINESS!$A$2:$J$2692,{4,5,6,7,8,9},0)</f>
        <v>0.489</v>
      </c>
      <c r="AA796" s="14">
        <v>26.0</v>
      </c>
      <c r="AB796" s="14">
        <v>94.0</v>
      </c>
      <c r="AC796" s="14">
        <v>302.0</v>
      </c>
      <c r="AD796" s="14">
        <v>0.432</v>
      </c>
      <c r="AE796" s="14">
        <v>0.52</v>
      </c>
      <c r="AF796" s="14"/>
      <c r="AG796" s="14"/>
      <c r="AH796" s="14"/>
    </row>
    <row r="797">
      <c r="A797" s="32" t="str">
        <f t="shared" si="1"/>
        <v>Faeroe Islands-Europe2002</v>
      </c>
      <c r="B797" s="32" t="s">
        <v>119</v>
      </c>
      <c r="C797" s="33" t="s">
        <v>43</v>
      </c>
      <c r="D797" s="8" t="s">
        <v>55</v>
      </c>
      <c r="E797" s="12">
        <v>1.268445919E9</v>
      </c>
      <c r="F797" s="12">
        <f>E797/'HUMAN RESOURCES'!I797</f>
        <v>26563.75613</v>
      </c>
      <c r="G797" s="16">
        <v>0.064</v>
      </c>
      <c r="H797" s="8">
        <v>193.0</v>
      </c>
      <c r="I797" s="8">
        <v>0.148</v>
      </c>
      <c r="J797" s="34">
        <f t="array" ref="J797:K797">VLOOKUP(A797,ENERGY!$A$2:$F$2692,{5,6},0)</f>
        <v>14338</v>
      </c>
      <c r="K797" s="14">
        <v>711.0</v>
      </c>
      <c r="L797" s="14">
        <f>J797/'HUMAN RESOURCES'!I797</f>
        <v>0.300265963</v>
      </c>
      <c r="M797" s="14">
        <f>K797/'HUMAN RESOURCES'!I797</f>
        <v>0.01488974053</v>
      </c>
      <c r="N797" s="34">
        <f t="array" ref="N797:V797">VLOOKUP(A797,'HUMAN RESOURCES'!$A$2:$M$2692,{2,3,4,5,6,7,8,9,10},0)</f>
        <v>0.02276399689</v>
      </c>
      <c r="O797" s="14">
        <v>0.032</v>
      </c>
      <c r="P797" s="14">
        <v>82.0</v>
      </c>
      <c r="Q797" s="14">
        <v>77.0</v>
      </c>
      <c r="R797" s="14">
        <v>0.0303</v>
      </c>
      <c r="S797" s="14">
        <v>0.623</v>
      </c>
      <c r="T797" s="14">
        <v>0.073</v>
      </c>
      <c r="U797" s="14">
        <v>47751.0</v>
      </c>
      <c r="V797" s="14">
        <v>0.38</v>
      </c>
      <c r="W797" s="34">
        <f t="array" ref="W797:X797">VLOOKUP(A797,TOURISM!$A$2:$F$2692,{3,6},0)</f>
        <v>680000000</v>
      </c>
      <c r="X797" s="35">
        <v>4.48E8</v>
      </c>
      <c r="Y797" s="34">
        <f>X797/'HUMAN RESOURCES'!I797</f>
        <v>9382.002471</v>
      </c>
      <c r="Z797" s="34">
        <f t="array" ref="Z797:AE797">VLOOKUP(A797,BUSINESS!$A$2:$J$2692,{4,5,6,7,8,9},0)</f>
        <v>0.489</v>
      </c>
      <c r="AA797" s="14">
        <v>26.0</v>
      </c>
      <c r="AB797" s="14">
        <v>94.0</v>
      </c>
      <c r="AC797" s="14">
        <v>302.0</v>
      </c>
      <c r="AD797" s="14">
        <v>0.533</v>
      </c>
      <c r="AE797" s="14">
        <v>0.727</v>
      </c>
      <c r="AF797" s="14"/>
      <c r="AG797" s="14"/>
      <c r="AH797" s="14"/>
    </row>
    <row r="798">
      <c r="A798" s="32" t="str">
        <f t="shared" si="1"/>
        <v>Faeroe Islands-Europe2003</v>
      </c>
      <c r="B798" s="32" t="s">
        <v>119</v>
      </c>
      <c r="C798" s="33" t="s">
        <v>44</v>
      </c>
      <c r="D798" s="8" t="s">
        <v>55</v>
      </c>
      <c r="E798" s="12">
        <v>1.486861879E9</v>
      </c>
      <c r="F798" s="12">
        <f>E798/'HUMAN RESOURCES'!I798</f>
        <v>30778.7919</v>
      </c>
      <c r="G798" s="16">
        <v>0.064</v>
      </c>
      <c r="H798" s="8">
        <v>193.0</v>
      </c>
      <c r="I798" s="8">
        <v>0.148</v>
      </c>
      <c r="J798" s="34">
        <f t="array" ref="J798:K798">VLOOKUP(A798,ENERGY!$A$2:$F$2692,{5,6},0)</f>
        <v>14338</v>
      </c>
      <c r="K798" s="14">
        <v>667.0</v>
      </c>
      <c r="L798" s="14">
        <f>J798/'HUMAN RESOURCES'!I798</f>
        <v>0.296803842</v>
      </c>
      <c r="M798" s="14">
        <f>K798/'HUMAN RESOURCES'!I798</f>
        <v>0.0138072369</v>
      </c>
      <c r="N798" s="34">
        <f t="array" ref="N798:V798">VLOOKUP(A798,'HUMAN RESOURCES'!$A$2:$M$2692,{2,3,4,5,6,7,8,9,10},0)</f>
        <v>0.02276399689</v>
      </c>
      <c r="O798" s="14">
        <v>0.032</v>
      </c>
      <c r="P798" s="14">
        <v>82.0</v>
      </c>
      <c r="Q798" s="14">
        <v>77.0</v>
      </c>
      <c r="R798" s="14">
        <v>0.0303</v>
      </c>
      <c r="S798" s="14">
        <v>0.623</v>
      </c>
      <c r="T798" s="14">
        <v>0.073</v>
      </c>
      <c r="U798" s="14">
        <v>48308.0</v>
      </c>
      <c r="V798" s="14">
        <v>0.387</v>
      </c>
      <c r="W798" s="34">
        <f t="array" ref="W798:X798">VLOOKUP(A798,TOURISM!$A$2:$F$2692,{3,6},0)</f>
        <v>680000000</v>
      </c>
      <c r="X798" s="35">
        <v>4.48E8</v>
      </c>
      <c r="Y798" s="34">
        <f>X798/'HUMAN RESOURCES'!I798</f>
        <v>9273.826281</v>
      </c>
      <c r="Z798" s="34">
        <f t="array" ref="Z798:AE798">VLOOKUP(A798,BUSINESS!$A$2:$J$2692,{4,5,6,7,8,9},0)</f>
        <v>0.489</v>
      </c>
      <c r="AA798" s="14">
        <v>26.0</v>
      </c>
      <c r="AB798" s="14">
        <v>94.0</v>
      </c>
      <c r="AC798" s="14">
        <v>302.0</v>
      </c>
      <c r="AD798" s="14">
        <v>0.589</v>
      </c>
      <c r="AE798" s="14">
        <v>0.787</v>
      </c>
      <c r="AF798" s="14"/>
      <c r="AG798" s="14"/>
      <c r="AH798" s="14"/>
    </row>
    <row r="799">
      <c r="A799" s="32" t="str">
        <f t="shared" si="1"/>
        <v>Faeroe Islands-Europe2004</v>
      </c>
      <c r="B799" s="32" t="s">
        <v>119</v>
      </c>
      <c r="C799" s="33" t="s">
        <v>45</v>
      </c>
      <c r="D799" s="8" t="s">
        <v>55</v>
      </c>
      <c r="E799" s="12">
        <v>1.68399793E9</v>
      </c>
      <c r="F799" s="12">
        <f>E799/'HUMAN RESOURCES'!I799</f>
        <v>34520.88742</v>
      </c>
      <c r="G799" s="16">
        <v>0.064</v>
      </c>
      <c r="H799" s="8">
        <v>193.0</v>
      </c>
      <c r="I799" s="8">
        <v>0.148</v>
      </c>
      <c r="J799" s="34">
        <f t="array" ref="J799:K799">VLOOKUP(A799,ENERGY!$A$2:$F$2692,{5,6},0)</f>
        <v>14338</v>
      </c>
      <c r="K799" s="14">
        <v>719.0</v>
      </c>
      <c r="L799" s="14">
        <f>J799/'HUMAN RESOURCES'!I799</f>
        <v>0.2939198885</v>
      </c>
      <c r="M799" s="14">
        <f>K799/'HUMAN RESOURCES'!I799</f>
        <v>0.01473904309</v>
      </c>
      <c r="N799" s="34">
        <f t="array" ref="N799:V799">VLOOKUP(A799,'HUMAN RESOURCES'!$A$2:$M$2692,{2,3,4,5,6,7,8,9,10},0)</f>
        <v>0.02276399689</v>
      </c>
      <c r="O799" s="14">
        <v>0.032</v>
      </c>
      <c r="P799" s="14">
        <v>82.0</v>
      </c>
      <c r="Q799" s="14">
        <v>77.0</v>
      </c>
      <c r="R799" s="14">
        <v>0.0303</v>
      </c>
      <c r="S799" s="14">
        <v>0.623</v>
      </c>
      <c r="T799" s="14">
        <v>0.073</v>
      </c>
      <c r="U799" s="14">
        <v>48782.0</v>
      </c>
      <c r="V799" s="14">
        <v>0.392</v>
      </c>
      <c r="W799" s="34">
        <f t="array" ref="W799:X799">VLOOKUP(A799,TOURISM!$A$2:$F$2692,{3,6},0)</f>
        <v>680000000</v>
      </c>
      <c r="X799" s="35">
        <v>4.48E8</v>
      </c>
      <c r="Y799" s="34">
        <f>X799/'HUMAN RESOURCES'!I799</f>
        <v>9183.715305</v>
      </c>
      <c r="Z799" s="34">
        <f t="array" ref="Z799:AE799">VLOOKUP(A799,BUSINESS!$A$2:$J$2692,{4,5,6,7,8,9},0)</f>
        <v>0.489</v>
      </c>
      <c r="AA799" s="14">
        <v>26.0</v>
      </c>
      <c r="AB799" s="14">
        <v>94.0</v>
      </c>
      <c r="AC799" s="14">
        <v>302.0</v>
      </c>
      <c r="AD799" s="14">
        <v>0.665</v>
      </c>
      <c r="AE799" s="14">
        <v>0.847</v>
      </c>
      <c r="AF799" s="14"/>
      <c r="AG799" s="14"/>
      <c r="AH799" s="14"/>
    </row>
    <row r="800">
      <c r="A800" s="32" t="str">
        <f t="shared" si="1"/>
        <v>Faeroe Islands-Europe2005</v>
      </c>
      <c r="B800" s="32" t="s">
        <v>119</v>
      </c>
      <c r="C800" s="33" t="s">
        <v>46</v>
      </c>
      <c r="D800" s="8" t="s">
        <v>55</v>
      </c>
      <c r="E800" s="12">
        <v>1.730894295E9</v>
      </c>
      <c r="F800" s="12">
        <f>E800/'HUMAN RESOURCES'!I800</f>
        <v>35211.55268</v>
      </c>
      <c r="G800" s="16">
        <v>0.064</v>
      </c>
      <c r="H800" s="8">
        <v>193.0</v>
      </c>
      <c r="I800" s="8">
        <v>0.148</v>
      </c>
      <c r="J800" s="34">
        <f t="array" ref="J800:K800">VLOOKUP(A800,ENERGY!$A$2:$F$2692,{5,6},0)</f>
        <v>14338</v>
      </c>
      <c r="K800" s="14">
        <v>792.0</v>
      </c>
      <c r="L800" s="14">
        <f>J800/'HUMAN RESOURCES'!I800</f>
        <v>0.2916776858</v>
      </c>
      <c r="M800" s="14">
        <f>K800/'HUMAN RESOURCES'!I800</f>
        <v>0.01611164229</v>
      </c>
      <c r="N800" s="34">
        <f t="array" ref="N800:V800">VLOOKUP(A800,'HUMAN RESOURCES'!$A$2:$M$2692,{2,3,4,5,6,7,8,9,10},0)</f>
        <v>0.02276399689</v>
      </c>
      <c r="O800" s="14">
        <v>0.032</v>
      </c>
      <c r="P800" s="14">
        <v>82.0</v>
      </c>
      <c r="Q800" s="14">
        <v>77.0</v>
      </c>
      <c r="R800" s="14">
        <v>0.0303</v>
      </c>
      <c r="S800" s="14">
        <v>0.623</v>
      </c>
      <c r="T800" s="14">
        <v>0.073</v>
      </c>
      <c r="U800" s="14">
        <v>49157.0</v>
      </c>
      <c r="V800" s="14">
        <v>0.398</v>
      </c>
      <c r="W800" s="34">
        <f t="array" ref="W800:X800">VLOOKUP(A800,TOURISM!$A$2:$F$2692,{3,6},0)</f>
        <v>680000000</v>
      </c>
      <c r="X800" s="35">
        <v>4.48E8</v>
      </c>
      <c r="Y800" s="34">
        <f>X800/'HUMAN RESOURCES'!I800</f>
        <v>9113.656244</v>
      </c>
      <c r="Z800" s="34">
        <f t="array" ref="Z800:AE800">VLOOKUP(A800,BUSINESS!$A$2:$J$2692,{4,5,6,7,8,9},0)</f>
        <v>0.489</v>
      </c>
      <c r="AA800" s="14">
        <v>26.0</v>
      </c>
      <c r="AB800" s="14">
        <v>94.0</v>
      </c>
      <c r="AC800" s="14">
        <v>302.0</v>
      </c>
      <c r="AD800" s="14">
        <v>0.679</v>
      </c>
      <c r="AE800" s="14">
        <v>0.855</v>
      </c>
      <c r="AF800" s="14"/>
      <c r="AG800" s="14"/>
      <c r="AH800" s="14"/>
    </row>
    <row r="801">
      <c r="A801" s="32" t="str">
        <f t="shared" si="1"/>
        <v>Faeroe Islands-Europe2006</v>
      </c>
      <c r="B801" s="32" t="s">
        <v>119</v>
      </c>
      <c r="C801" s="33" t="s">
        <v>47</v>
      </c>
      <c r="D801" s="8" t="s">
        <v>55</v>
      </c>
      <c r="E801" s="12">
        <v>1.970135199E9</v>
      </c>
      <c r="F801" s="12">
        <f>E801/'HUMAN RESOURCES'!I801</f>
        <v>39869.98015</v>
      </c>
      <c r="G801" s="16">
        <v>0.064</v>
      </c>
      <c r="H801" s="8">
        <v>193.0</v>
      </c>
      <c r="I801" s="8">
        <v>0.148</v>
      </c>
      <c r="J801" s="34">
        <f t="array" ref="J801:K801">VLOOKUP(A801,ENERGY!$A$2:$F$2692,{5,6},0)</f>
        <v>14338</v>
      </c>
      <c r="K801" s="14">
        <v>796.0</v>
      </c>
      <c r="L801" s="14">
        <f>J801/'HUMAN RESOURCES'!I801</f>
        <v>0.2901606832</v>
      </c>
      <c r="M801" s="14">
        <f>K801/'HUMAN RESOURCES'!I801</f>
        <v>0.01610879508</v>
      </c>
      <c r="N801" s="34">
        <f t="array" ref="N801:V801">VLOOKUP(A801,'HUMAN RESOURCES'!$A$2:$M$2692,{2,3,4,5,6,7,8,9,10},0)</f>
        <v>0.02276399689</v>
      </c>
      <c r="O801" s="14">
        <v>0.032</v>
      </c>
      <c r="P801" s="14">
        <v>82.0</v>
      </c>
      <c r="Q801" s="14">
        <v>77.0</v>
      </c>
      <c r="R801" s="14">
        <v>0.0303</v>
      </c>
      <c r="S801" s="14">
        <v>0.623</v>
      </c>
      <c r="T801" s="14">
        <v>0.073</v>
      </c>
      <c r="U801" s="14">
        <v>49414.0</v>
      </c>
      <c r="V801" s="14">
        <v>0.401</v>
      </c>
      <c r="W801" s="34">
        <f t="array" ref="W801:X801">VLOOKUP(A801,TOURISM!$A$2:$F$2692,{3,6},0)</f>
        <v>680000000</v>
      </c>
      <c r="X801" s="35">
        <v>4.48E8</v>
      </c>
      <c r="Y801" s="34">
        <f>X801/'HUMAN RESOURCES'!I801</f>
        <v>9066.256526</v>
      </c>
      <c r="Z801" s="34">
        <f t="array" ref="Z801:AE801">VLOOKUP(A801,BUSINESS!$A$2:$J$2692,{4,5,6,7,8,9},0)</f>
        <v>0.489</v>
      </c>
      <c r="AA801" s="14">
        <v>26.0</v>
      </c>
      <c r="AB801" s="14">
        <v>94.0</v>
      </c>
      <c r="AC801" s="14">
        <v>302.0</v>
      </c>
      <c r="AD801" s="14">
        <v>0.694</v>
      </c>
      <c r="AE801" s="14">
        <v>1.011</v>
      </c>
      <c r="AF801" s="14"/>
      <c r="AG801" s="14"/>
      <c r="AH801" s="14"/>
    </row>
    <row r="802">
      <c r="A802" s="32" t="str">
        <f t="shared" si="1"/>
        <v>Faeroe Islands-Europe2007</v>
      </c>
      <c r="B802" s="32" t="s">
        <v>119</v>
      </c>
      <c r="C802" s="33" t="s">
        <v>48</v>
      </c>
      <c r="D802" s="8" t="s">
        <v>55</v>
      </c>
      <c r="E802" s="12">
        <v>2.27822988E9</v>
      </c>
      <c r="F802" s="12">
        <f>E802/'HUMAN RESOURCES'!I802</f>
        <v>45974.69185</v>
      </c>
      <c r="G802" s="16">
        <v>0.064</v>
      </c>
      <c r="H802" s="8">
        <v>193.0</v>
      </c>
      <c r="I802" s="8">
        <v>0.148</v>
      </c>
      <c r="J802" s="34">
        <f t="array" ref="J802:K802">VLOOKUP(A802,ENERGY!$A$2:$F$2692,{5,6},0)</f>
        <v>14338</v>
      </c>
      <c r="K802" s="14">
        <v>774.0</v>
      </c>
      <c r="L802" s="14">
        <f>J802/'HUMAN RESOURCES'!I802</f>
        <v>0.289340921</v>
      </c>
      <c r="M802" s="14">
        <f>K802/'HUMAN RESOURCES'!I802</f>
        <v>0.01561932437</v>
      </c>
      <c r="N802" s="34">
        <f t="array" ref="N802:V802">VLOOKUP(A802,'HUMAN RESOURCES'!$A$2:$M$2692,{2,3,4,5,6,7,8,9,10},0)</f>
        <v>0.014</v>
      </c>
      <c r="O802" s="14">
        <v>0.032</v>
      </c>
      <c r="P802" s="14">
        <v>83.0</v>
      </c>
      <c r="Q802" s="14">
        <v>78.0</v>
      </c>
      <c r="R802" s="14">
        <v>0.0303</v>
      </c>
      <c r="S802" s="14">
        <v>0.623</v>
      </c>
      <c r="T802" s="14">
        <v>0.073</v>
      </c>
      <c r="U802" s="14">
        <v>49554.0</v>
      </c>
      <c r="V802" s="14">
        <v>0.403</v>
      </c>
      <c r="W802" s="34">
        <f t="array" ref="W802:X802">VLOOKUP(A802,TOURISM!$A$2:$F$2692,{3,6},0)</f>
        <v>680000000</v>
      </c>
      <c r="X802" s="35">
        <v>4.48E8</v>
      </c>
      <c r="Y802" s="34">
        <f>X802/'HUMAN RESOURCES'!I802</f>
        <v>9040.642531</v>
      </c>
      <c r="Z802" s="34">
        <f t="array" ref="Z802:AE802">VLOOKUP(A802,BUSINESS!$A$2:$J$2692,{4,5,6,7,8,9},0)</f>
        <v>0.489</v>
      </c>
      <c r="AA802" s="14">
        <v>26.0</v>
      </c>
      <c r="AB802" s="14">
        <v>94.0</v>
      </c>
      <c r="AC802" s="14">
        <v>302.0</v>
      </c>
      <c r="AD802" s="14">
        <v>0.76</v>
      </c>
      <c r="AE802" s="14">
        <v>1.053</v>
      </c>
      <c r="AF802" s="14"/>
      <c r="AG802" s="14"/>
      <c r="AH802" s="14"/>
    </row>
    <row r="803">
      <c r="A803" s="32" t="str">
        <f t="shared" si="1"/>
        <v>Faeroe Islands-Europe2008</v>
      </c>
      <c r="B803" s="32" t="s">
        <v>119</v>
      </c>
      <c r="C803" s="33" t="s">
        <v>49</v>
      </c>
      <c r="D803" s="8" t="s">
        <v>55</v>
      </c>
      <c r="E803" s="12">
        <v>2.412859693E9</v>
      </c>
      <c r="F803" s="12">
        <f>E803/'HUMAN RESOURCES'!I803</f>
        <v>48645.38402</v>
      </c>
      <c r="G803" s="16">
        <v>0.064</v>
      </c>
      <c r="H803" s="8">
        <v>193.0</v>
      </c>
      <c r="I803" s="8">
        <v>0.148</v>
      </c>
      <c r="J803" s="34">
        <f t="array" ref="J803:K803">VLOOKUP(A803,ENERGY!$A$2:$F$2692,{5,6},0)</f>
        <v>14338</v>
      </c>
      <c r="K803" s="14">
        <v>766.0</v>
      </c>
      <c r="L803" s="14">
        <f>J803/'HUMAN RESOURCES'!I803</f>
        <v>0.2890667527</v>
      </c>
      <c r="M803" s="14">
        <f>K803/'HUMAN RESOURCES'!I803</f>
        <v>0.01544323703</v>
      </c>
      <c r="N803" s="34">
        <f t="array" ref="N803:V803">VLOOKUP(A803,'HUMAN RESOURCES'!$A$2:$M$2692,{2,3,4,5,6,7,8,9,10},0)</f>
        <v>0.02276399689</v>
      </c>
      <c r="O803" s="14">
        <v>0.032</v>
      </c>
      <c r="P803" s="14">
        <v>83.0</v>
      </c>
      <c r="Q803" s="14">
        <v>78.0</v>
      </c>
      <c r="R803" s="14">
        <v>0.0303</v>
      </c>
      <c r="S803" s="14">
        <v>0.623</v>
      </c>
      <c r="T803" s="14">
        <v>0.073</v>
      </c>
      <c r="U803" s="14">
        <v>49601.0</v>
      </c>
      <c r="V803" s="14">
        <v>0.405</v>
      </c>
      <c r="W803" s="34">
        <f t="array" ref="W803:X803">VLOOKUP(A803,TOURISM!$A$2:$F$2692,{3,6},0)</f>
        <v>680000000</v>
      </c>
      <c r="X803" s="35">
        <v>4.48E8</v>
      </c>
      <c r="Y803" s="34">
        <f>X803/'HUMAN RESOURCES'!I803</f>
        <v>9032.075966</v>
      </c>
      <c r="Z803" s="34">
        <f t="array" ref="Z803:AE803">VLOOKUP(A803,BUSINESS!$A$2:$J$2692,{4,5,6,7,8,9},0)</f>
        <v>0.489</v>
      </c>
      <c r="AA803" s="14">
        <v>26.0</v>
      </c>
      <c r="AB803" s="14">
        <v>94.0</v>
      </c>
      <c r="AC803" s="14">
        <v>302.0</v>
      </c>
      <c r="AD803" s="14">
        <v>0.756</v>
      </c>
      <c r="AE803" s="14">
        <v>1.106</v>
      </c>
      <c r="AF803" s="14"/>
      <c r="AG803" s="14"/>
      <c r="AH803" s="14"/>
    </row>
    <row r="804">
      <c r="A804" s="32" t="str">
        <f t="shared" si="1"/>
        <v>Faeroe Islands-Europe2009</v>
      </c>
      <c r="B804" s="32" t="s">
        <v>119</v>
      </c>
      <c r="C804" s="33" t="s">
        <v>50</v>
      </c>
      <c r="D804" s="8" t="s">
        <v>55</v>
      </c>
      <c r="E804" s="12">
        <v>2.198138372E9</v>
      </c>
      <c r="F804" s="12">
        <f>E804/'HUMAN RESOURCES'!I804</f>
        <v>44317.30589</v>
      </c>
      <c r="G804" s="16">
        <v>0.064</v>
      </c>
      <c r="H804" s="8">
        <v>193.0</v>
      </c>
      <c r="I804" s="8">
        <v>0.148</v>
      </c>
      <c r="J804" s="34">
        <f t="array" ref="J804:K804">VLOOKUP(A804,ENERGY!$A$2:$F$2692,{5,6},0)</f>
        <v>14338</v>
      </c>
      <c r="K804" s="14">
        <v>763.0</v>
      </c>
      <c r="L804" s="14">
        <f>J804/'HUMAN RESOURCES'!I804</f>
        <v>0.2890725806</v>
      </c>
      <c r="M804" s="14">
        <f>K804/'HUMAN RESOURCES'!I804</f>
        <v>0.01538306452</v>
      </c>
      <c r="N804" s="34">
        <f t="array" ref="N804:V804">VLOOKUP(A804,'HUMAN RESOURCES'!$A$2:$M$2692,{2,3,4,5,6,7,8,9,10},0)</f>
        <v>0.02276399689</v>
      </c>
      <c r="O804" s="14">
        <v>0.032</v>
      </c>
      <c r="P804" s="14">
        <v>84.0</v>
      </c>
      <c r="Q804" s="14">
        <v>78.0</v>
      </c>
      <c r="R804" s="14">
        <v>0.0303</v>
      </c>
      <c r="S804" s="14">
        <v>0.623</v>
      </c>
      <c r="T804" s="14">
        <v>0.073</v>
      </c>
      <c r="U804" s="14">
        <v>49600.0</v>
      </c>
      <c r="V804" s="14">
        <v>0.407</v>
      </c>
      <c r="W804" s="34">
        <f t="array" ref="W804:X804">VLOOKUP(A804,TOURISM!$A$2:$F$2692,{3,6},0)</f>
        <v>680000000</v>
      </c>
      <c r="X804" s="35">
        <v>4.48E8</v>
      </c>
      <c r="Y804" s="34">
        <f>X804/'HUMAN RESOURCES'!I804</f>
        <v>9032.258065</v>
      </c>
      <c r="Z804" s="34">
        <f t="array" ref="Z804:AE804">VLOOKUP(A804,BUSINESS!$A$2:$J$2692,{4,5,6,7,8,9},0)</f>
        <v>0.489</v>
      </c>
      <c r="AA804" s="14">
        <v>26.0</v>
      </c>
      <c r="AB804" s="14">
        <v>94.0</v>
      </c>
      <c r="AC804" s="14">
        <v>302.0</v>
      </c>
      <c r="AD804" s="14">
        <v>0.752</v>
      </c>
      <c r="AE804" s="14">
        <v>1.149</v>
      </c>
      <c r="AF804" s="14"/>
      <c r="AG804" s="14"/>
      <c r="AH804" s="14"/>
    </row>
    <row r="805">
      <c r="A805" s="32" t="str">
        <f t="shared" si="1"/>
        <v>Faeroe Islands-Europe2010</v>
      </c>
      <c r="B805" s="32" t="s">
        <v>119</v>
      </c>
      <c r="C805" s="33" t="s">
        <v>51</v>
      </c>
      <c r="D805" s="8" t="s">
        <v>55</v>
      </c>
      <c r="E805" s="12">
        <v>2.198138372E9</v>
      </c>
      <c r="F805" s="12">
        <f>E805/'HUMAN RESOURCES'!I805</f>
        <v>44334.28878</v>
      </c>
      <c r="G805" s="16">
        <v>0.064</v>
      </c>
      <c r="H805" s="8">
        <v>193.0</v>
      </c>
      <c r="I805" s="8">
        <v>0.148</v>
      </c>
      <c r="J805" s="34">
        <f t="array" ref="J805:K805">VLOOKUP(A805,ENERGY!$A$2:$F$2692,{5,6},0)</f>
        <v>14338</v>
      </c>
      <c r="K805" s="14">
        <v>777.0</v>
      </c>
      <c r="L805" s="14">
        <f>J805/'HUMAN RESOURCES'!I805</f>
        <v>0.2891833565</v>
      </c>
      <c r="M805" s="14">
        <f>K805/'HUMAN RESOURCES'!I805</f>
        <v>0.01567132571</v>
      </c>
      <c r="N805" s="34">
        <f t="array" ref="N805:V805">VLOOKUP(A805,'HUMAN RESOURCES'!$A$2:$M$2692,{2,3,4,5,6,7,8,9,10},0)</f>
        <v>0.02276399689</v>
      </c>
      <c r="O805" s="14">
        <v>0.032</v>
      </c>
      <c r="P805" s="14">
        <v>84.0</v>
      </c>
      <c r="Q805" s="14">
        <v>79.0</v>
      </c>
      <c r="R805" s="14">
        <v>0.0303</v>
      </c>
      <c r="S805" s="14">
        <v>0.623</v>
      </c>
      <c r="T805" s="14">
        <v>0.073</v>
      </c>
      <c r="U805" s="14">
        <v>49581.0</v>
      </c>
      <c r="V805" s="14">
        <v>0.409</v>
      </c>
      <c r="W805" s="34">
        <f t="array" ref="W805:X805">VLOOKUP(A805,TOURISM!$A$2:$F$2692,{3,6},0)</f>
        <v>680000000</v>
      </c>
      <c r="X805" s="35">
        <v>4.48E8</v>
      </c>
      <c r="Y805" s="34">
        <f>X805/'HUMAN RESOURCES'!I805</f>
        <v>9035.719328</v>
      </c>
      <c r="Z805" s="34">
        <f t="array" ref="Z805:AE805">VLOOKUP(A805,BUSINESS!$A$2:$J$2692,{4,5,6,7,8,9},0)</f>
        <v>0.489</v>
      </c>
      <c r="AA805" s="14">
        <v>26.0</v>
      </c>
      <c r="AB805" s="14">
        <v>94.0</v>
      </c>
      <c r="AC805" s="14">
        <v>302.0</v>
      </c>
      <c r="AD805" s="14">
        <v>0.752</v>
      </c>
      <c r="AE805" s="14">
        <v>1.199</v>
      </c>
      <c r="AF805" s="14"/>
      <c r="AG805" s="14"/>
      <c r="AH805" s="14"/>
    </row>
    <row r="806">
      <c r="A806" s="32" t="str">
        <f t="shared" si="1"/>
        <v>Faeroe Islands-Europe2011</v>
      </c>
      <c r="B806" s="32" t="s">
        <v>119</v>
      </c>
      <c r="C806" s="33" t="s">
        <v>52</v>
      </c>
      <c r="D806" s="8" t="s">
        <v>55</v>
      </c>
      <c r="E806" s="12"/>
      <c r="F806" s="12">
        <f>E806/'HUMAN RESOURCES'!I806</f>
        <v>0</v>
      </c>
      <c r="G806" s="16">
        <v>0.064</v>
      </c>
      <c r="H806" s="8">
        <v>193.0</v>
      </c>
      <c r="I806" s="8">
        <v>0.148</v>
      </c>
      <c r="J806" s="34">
        <f t="array" ref="J806:K806">VLOOKUP(A806,ENERGY!$A$2:$F$2692,{5,6},0)</f>
        <v>14338</v>
      </c>
      <c r="K806" s="14">
        <v>711.0</v>
      </c>
      <c r="L806" s="14">
        <f>J806/'HUMAN RESOURCES'!I806</f>
        <v>0.2893584388</v>
      </c>
      <c r="M806" s="14">
        <f>K806/'HUMAN RESOURCES'!I806</f>
        <v>0.0143488527</v>
      </c>
      <c r="N806" s="34">
        <f t="array" ref="N806:V806">VLOOKUP(A806,'HUMAN RESOURCES'!$A$2:$M$2692,{2,3,4,5,6,7,8,9,10},0)</f>
        <v>0.012</v>
      </c>
      <c r="O806" s="14">
        <v>0.032</v>
      </c>
      <c r="P806" s="14">
        <v>84.0</v>
      </c>
      <c r="Q806" s="14">
        <v>79.0</v>
      </c>
      <c r="R806" s="14">
        <v>0.0303</v>
      </c>
      <c r="S806" s="14">
        <v>0.623</v>
      </c>
      <c r="T806" s="14">
        <v>0.073</v>
      </c>
      <c r="U806" s="14">
        <v>49551.0</v>
      </c>
      <c r="V806" s="14">
        <v>0.411</v>
      </c>
      <c r="W806" s="34">
        <f t="array" ref="W806:X806">VLOOKUP(A806,TOURISM!$A$2:$F$2692,{3,6},0)</f>
        <v>680000000</v>
      </c>
      <c r="X806" s="35">
        <v>4.48E8</v>
      </c>
      <c r="Y806" s="34">
        <f>X806/'HUMAN RESOURCES'!I806</f>
        <v>9041.189885</v>
      </c>
      <c r="Z806" s="34">
        <f t="array" ref="Z806:AE806">VLOOKUP(A806,BUSINESS!$A$2:$J$2692,{4,5,6,7,8,9},0)</f>
        <v>0.489</v>
      </c>
      <c r="AA806" s="14">
        <v>26.0</v>
      </c>
      <c r="AB806" s="14">
        <v>94.0</v>
      </c>
      <c r="AC806" s="14">
        <v>302.0</v>
      </c>
      <c r="AD806" s="14">
        <v>0.807</v>
      </c>
      <c r="AE806" s="14">
        <v>1.18</v>
      </c>
      <c r="AF806" s="14"/>
      <c r="AG806" s="14"/>
      <c r="AH806" s="14"/>
    </row>
    <row r="807">
      <c r="A807" s="32" t="str">
        <f t="shared" si="1"/>
        <v>Faeroe Islands-Europe2012</v>
      </c>
      <c r="B807" s="32" t="s">
        <v>119</v>
      </c>
      <c r="C807" s="33" t="s">
        <v>53</v>
      </c>
      <c r="D807" s="8" t="s">
        <v>55</v>
      </c>
      <c r="E807" s="12"/>
      <c r="F807" s="12">
        <f>E807/'HUMAN RESOURCES'!I807</f>
        <v>0</v>
      </c>
      <c r="G807" s="16">
        <v>0.064</v>
      </c>
      <c r="H807" s="8">
        <v>193.0</v>
      </c>
      <c r="I807" s="8">
        <v>0.148</v>
      </c>
      <c r="J807" s="34">
        <f t="array" ref="J807:K807">VLOOKUP(A807,ENERGY!$A$2:$F$2692,{5,6},0)</f>
        <v>14338</v>
      </c>
      <c r="K807" s="14">
        <v>766.0</v>
      </c>
      <c r="L807" s="14">
        <f>J807/'HUMAN RESOURCES'!I807</f>
        <v>0.28962146</v>
      </c>
      <c r="M807" s="14">
        <f>K807/'HUMAN RESOURCES'!I807</f>
        <v>0.01547287198</v>
      </c>
      <c r="N807" s="34">
        <f t="array" ref="N807:V807">VLOOKUP(A807,'HUMAN RESOURCES'!$A$2:$M$2692,{2,3,4,5,6,7,8,9,10},0)</f>
        <v>0.013</v>
      </c>
      <c r="O807" s="14">
        <v>0.032</v>
      </c>
      <c r="P807" s="14">
        <v>85.0</v>
      </c>
      <c r="Q807" s="14">
        <v>80.0</v>
      </c>
      <c r="R807" s="14">
        <v>0.0303</v>
      </c>
      <c r="S807" s="14">
        <v>0.623</v>
      </c>
      <c r="T807" s="14">
        <v>0.073</v>
      </c>
      <c r="U807" s="14">
        <v>49506.0</v>
      </c>
      <c r="V807" s="14">
        <v>0.413</v>
      </c>
      <c r="W807" s="34">
        <f t="array" ref="W807:X807">VLOOKUP(A807,TOURISM!$A$2:$F$2692,{3,6},0)</f>
        <v>680000000</v>
      </c>
      <c r="X807" s="35">
        <v>4.48E8</v>
      </c>
      <c r="Y807" s="34">
        <f>X807/'HUMAN RESOURCES'!I807</f>
        <v>9049.408153</v>
      </c>
      <c r="Z807" s="34">
        <f t="array" ref="Z807:AE807">VLOOKUP(A807,BUSINESS!$A$2:$J$2692,{4,5,6,7,8,9},0)</f>
        <v>0.489</v>
      </c>
      <c r="AA807" s="14">
        <v>26.0</v>
      </c>
      <c r="AB807" s="14">
        <v>94.0</v>
      </c>
      <c r="AC807" s="14">
        <v>302.0</v>
      </c>
      <c r="AD807" s="14">
        <v>0.853</v>
      </c>
      <c r="AE807" s="14">
        <v>1.186</v>
      </c>
      <c r="AF807" s="14"/>
      <c r="AG807" s="14"/>
      <c r="AH807" s="14"/>
    </row>
    <row r="808">
      <c r="A808" s="32" t="str">
        <f t="shared" si="1"/>
        <v>Fiji-Oceania2000</v>
      </c>
      <c r="B808" s="32" t="s">
        <v>120</v>
      </c>
      <c r="C808" s="33" t="s">
        <v>40</v>
      </c>
      <c r="D808" s="8" t="s">
        <v>59</v>
      </c>
      <c r="E808" s="12">
        <v>1.684109743E9</v>
      </c>
      <c r="F808" s="12">
        <f>E808/'HUMAN RESOURCES'!I808</f>
        <v>2074.928809</v>
      </c>
      <c r="G808" s="8">
        <v>0.039</v>
      </c>
      <c r="H808" s="8">
        <v>80.0</v>
      </c>
      <c r="I808" s="8">
        <v>0.084</v>
      </c>
      <c r="J808" s="34">
        <f t="array" ref="J808:K808">VLOOKUP(A808,ENERGY!$A$2:$F$2692,{5,6},0)</f>
        <v>14338</v>
      </c>
      <c r="K808" s="14">
        <v>8529.0</v>
      </c>
      <c r="L808" s="14">
        <f>J808/'HUMAN RESOURCES'!I808</f>
        <v>0.01766531509</v>
      </c>
      <c r="M808" s="14">
        <f>K808/'HUMAN RESOURCES'!I808</f>
        <v>0.01050826283</v>
      </c>
      <c r="N808" s="34">
        <f t="array" ref="N808:V808">VLOOKUP(A808,'HUMAN RESOURCES'!$A$2:$M$2692,{2,3,4,5,6,7,8,9,10},0)</f>
        <v>0.025</v>
      </c>
      <c r="O808" s="14">
        <v>0.021</v>
      </c>
      <c r="P808" s="14">
        <v>70.0</v>
      </c>
      <c r="Q808" s="14">
        <v>65.0</v>
      </c>
      <c r="R808" s="14">
        <v>0.351</v>
      </c>
      <c r="S808" s="14">
        <v>0.615</v>
      </c>
      <c r="T808" s="14">
        <v>0.034</v>
      </c>
      <c r="U808" s="14">
        <v>811647.0</v>
      </c>
      <c r="V808" s="14">
        <v>0.479</v>
      </c>
      <c r="W808" s="34">
        <f t="array" ref="W808:X808">VLOOKUP(A808,TOURISM!$A$2:$F$2692,{3,6},0)</f>
        <v>291000000</v>
      </c>
      <c r="X808" s="35">
        <v>9.6E7</v>
      </c>
      <c r="Y808" s="34">
        <f>X808/'HUMAN RESOURCES'!I808</f>
        <v>118.2780199</v>
      </c>
      <c r="Z808" s="34">
        <f t="array" ref="Z808:AE808">VLOOKUP(A808,BUSINESS!$A$2:$J$2692,{4,5,6,7,8,9},0)</f>
        <v>0.489</v>
      </c>
      <c r="AA808" s="14">
        <v>26.0</v>
      </c>
      <c r="AB808" s="14">
        <v>94.0</v>
      </c>
      <c r="AC808" s="14">
        <v>302.0</v>
      </c>
      <c r="AD808" s="14">
        <v>0.015</v>
      </c>
      <c r="AE808" s="14">
        <v>0.068</v>
      </c>
      <c r="AF808" s="14"/>
      <c r="AG808" s="14"/>
      <c r="AH808" s="14"/>
    </row>
    <row r="809">
      <c r="A809" s="32" t="str">
        <f t="shared" si="1"/>
        <v>Fiji-Oceania2001</v>
      </c>
      <c r="B809" s="32" t="s">
        <v>120</v>
      </c>
      <c r="C809" s="33" t="s">
        <v>42</v>
      </c>
      <c r="D809" s="8" t="s">
        <v>59</v>
      </c>
      <c r="E809" s="12">
        <v>1.660102346E9</v>
      </c>
      <c r="F809" s="12">
        <f>E809/'HUMAN RESOURCES'!I809</f>
        <v>2037.685462</v>
      </c>
      <c r="G809" s="8">
        <v>0.033</v>
      </c>
      <c r="H809" s="8">
        <v>67.0</v>
      </c>
      <c r="I809" s="8">
        <v>0.083</v>
      </c>
      <c r="J809" s="34">
        <f t="array" ref="J809:K809">VLOOKUP(A809,ENERGY!$A$2:$F$2692,{5,6},0)</f>
        <v>14338</v>
      </c>
      <c r="K809" s="14">
        <v>8529.0</v>
      </c>
      <c r="L809" s="14">
        <f>J809/'HUMAN RESOURCES'!I809</f>
        <v>0.01759911624</v>
      </c>
      <c r="M809" s="14">
        <f>K809/'HUMAN RESOURCES'!I809</f>
        <v>0.01046888425</v>
      </c>
      <c r="N809" s="34">
        <f t="array" ref="N809:V809">VLOOKUP(A809,'HUMAN RESOURCES'!$A$2:$M$2692,{2,3,4,5,6,7,8,9,10},0)</f>
        <v>0.024</v>
      </c>
      <c r="O809" s="14">
        <v>0.02</v>
      </c>
      <c r="P809" s="14">
        <v>70.0</v>
      </c>
      <c r="Q809" s="14">
        <v>65.0</v>
      </c>
      <c r="R809" s="14">
        <v>0.343</v>
      </c>
      <c r="S809" s="14">
        <v>0.621</v>
      </c>
      <c r="T809" s="14">
        <v>0.036</v>
      </c>
      <c r="U809" s="14">
        <v>814700.0</v>
      </c>
      <c r="V809" s="14">
        <v>0.483</v>
      </c>
      <c r="W809" s="34">
        <f t="array" ref="W809:X809">VLOOKUP(A809,TOURISM!$A$2:$F$2692,{3,6},0)</f>
        <v>316000000</v>
      </c>
      <c r="X809" s="35">
        <v>8.4E7</v>
      </c>
      <c r="Y809" s="34">
        <f>X809/'HUMAN RESOURCES'!I809</f>
        <v>103.1054376</v>
      </c>
      <c r="Z809" s="34">
        <f t="array" ref="Z809:AE809">VLOOKUP(A809,BUSINESS!$A$2:$J$2692,{4,5,6,7,8,9},0)</f>
        <v>0.489</v>
      </c>
      <c r="AA809" s="14">
        <v>26.0</v>
      </c>
      <c r="AB809" s="14">
        <v>94.0</v>
      </c>
      <c r="AC809" s="14">
        <v>302.0</v>
      </c>
      <c r="AD809" s="14">
        <v>0.019</v>
      </c>
      <c r="AE809" s="14">
        <v>0.099</v>
      </c>
      <c r="AF809" s="14"/>
      <c r="AG809" s="14"/>
      <c r="AH809" s="14"/>
    </row>
    <row r="810">
      <c r="A810" s="32" t="str">
        <f t="shared" si="1"/>
        <v>Fiji-Oceania2002</v>
      </c>
      <c r="B810" s="32" t="s">
        <v>120</v>
      </c>
      <c r="C810" s="33" t="s">
        <v>43</v>
      </c>
      <c r="D810" s="8" t="s">
        <v>59</v>
      </c>
      <c r="E810" s="12">
        <v>1.842691481E9</v>
      </c>
      <c r="F810" s="12">
        <f>E810/'HUMAN RESOURCES'!I810</f>
        <v>2257.54466</v>
      </c>
      <c r="G810" s="8">
        <v>0.035</v>
      </c>
      <c r="H810" s="8">
        <v>79.0</v>
      </c>
      <c r="I810" s="8">
        <v>0.081</v>
      </c>
      <c r="J810" s="34">
        <f t="array" ref="J810:K810">VLOOKUP(A810,ENERGY!$A$2:$F$2692,{5,6},0)</f>
        <v>14338</v>
      </c>
      <c r="K810" s="14">
        <v>1291.0</v>
      </c>
      <c r="L810" s="14">
        <f>J810/'HUMAN RESOURCES'!I810</f>
        <v>0.01756597655</v>
      </c>
      <c r="M810" s="14">
        <f>K810/'HUMAN RESOURCES'!I810</f>
        <v>0.001581648467</v>
      </c>
      <c r="N810" s="34">
        <f t="array" ref="N810:V810">VLOOKUP(A810,'HUMAN RESOURCES'!$A$2:$M$2692,{2,3,4,5,6,7,8,9,10},0)</f>
        <v>0.024</v>
      </c>
      <c r="O810" s="14">
        <v>0.02</v>
      </c>
      <c r="P810" s="14">
        <v>71.0</v>
      </c>
      <c r="Q810" s="14">
        <v>65.0</v>
      </c>
      <c r="R810" s="14">
        <v>0.334</v>
      </c>
      <c r="S810" s="14">
        <v>0.629</v>
      </c>
      <c r="T810" s="14">
        <v>0.037</v>
      </c>
      <c r="U810" s="14">
        <v>816237.0</v>
      </c>
      <c r="V810" s="14">
        <v>0.487</v>
      </c>
      <c r="W810" s="34">
        <f t="array" ref="W810:X810">VLOOKUP(A810,TOURISM!$A$2:$F$2692,{3,6},0)</f>
        <v>384000000</v>
      </c>
      <c r="X810" s="35">
        <v>7.9E7</v>
      </c>
      <c r="Y810" s="34">
        <f>X810/'HUMAN RESOURCES'!I810</f>
        <v>96.78561496</v>
      </c>
      <c r="Z810" s="34">
        <f t="array" ref="Z810:AE810">VLOOKUP(A810,BUSINESS!$A$2:$J$2692,{4,5,6,7,8,9},0)</f>
        <v>0.489</v>
      </c>
      <c r="AA810" s="14">
        <v>26.0</v>
      </c>
      <c r="AB810" s="14">
        <v>94.0</v>
      </c>
      <c r="AC810" s="14">
        <v>302.0</v>
      </c>
      <c r="AD810" s="14">
        <v>0.062</v>
      </c>
      <c r="AE810" s="14">
        <v>0.11</v>
      </c>
      <c r="AF810" s="14"/>
      <c r="AG810" s="14"/>
      <c r="AH810" s="14"/>
    </row>
    <row r="811">
      <c r="A811" s="32" t="str">
        <f t="shared" si="1"/>
        <v>Fiji-Oceania2003</v>
      </c>
      <c r="B811" s="32" t="s">
        <v>120</v>
      </c>
      <c r="C811" s="33" t="s">
        <v>44</v>
      </c>
      <c r="D811" s="8" t="s">
        <v>59</v>
      </c>
      <c r="E811" s="12">
        <v>2.315935753E9</v>
      </c>
      <c r="F811" s="12">
        <f>E811/'HUMAN RESOURCES'!I811</f>
        <v>2833.905701</v>
      </c>
      <c r="G811" s="8">
        <v>0.034</v>
      </c>
      <c r="H811" s="8">
        <v>95.0</v>
      </c>
      <c r="I811" s="8">
        <v>0.076</v>
      </c>
      <c r="J811" s="34">
        <f t="array" ref="J811:K811">VLOOKUP(A811,ENERGY!$A$2:$F$2692,{5,6},0)</f>
        <v>14338</v>
      </c>
      <c r="K811" s="14">
        <v>847.0</v>
      </c>
      <c r="L811" s="14">
        <f>J811/'HUMAN RESOURCES'!I811</f>
        <v>0.01754476129</v>
      </c>
      <c r="M811" s="14">
        <f>K811/'HUMAN RESOURCES'!I811</f>
        <v>0.001036435543</v>
      </c>
      <c r="N811" s="34">
        <f t="array" ref="N811:V811">VLOOKUP(A811,'HUMAN RESOURCES'!$A$2:$M$2692,{2,3,4,5,6,7,8,9,10},0)</f>
        <v>0.024</v>
      </c>
      <c r="O811" s="14">
        <v>0.02</v>
      </c>
      <c r="P811" s="14">
        <v>71.0</v>
      </c>
      <c r="Q811" s="14">
        <v>66.0</v>
      </c>
      <c r="R811" s="14">
        <v>0.324</v>
      </c>
      <c r="S811" s="14">
        <v>0.638</v>
      </c>
      <c r="T811" s="14">
        <v>0.038</v>
      </c>
      <c r="U811" s="14">
        <v>817224.0</v>
      </c>
      <c r="V811" s="14">
        <v>0.491</v>
      </c>
      <c r="W811" s="34">
        <f t="array" ref="W811:X811">VLOOKUP(A811,TOURISM!$A$2:$F$2692,{3,6},0)</f>
        <v>496000000</v>
      </c>
      <c r="X811" s="35">
        <v>8.8E7</v>
      </c>
      <c r="Y811" s="34">
        <f>X811/'HUMAN RESOURCES'!I811</f>
        <v>107.6816148</v>
      </c>
      <c r="Z811" s="34">
        <f t="array" ref="Z811:AE811">VLOOKUP(A811,BUSINESS!$A$2:$J$2692,{4,5,6,7,8,9},0)</f>
        <v>0.489</v>
      </c>
      <c r="AA811" s="14">
        <v>45.0</v>
      </c>
      <c r="AB811" s="14">
        <v>94.0</v>
      </c>
      <c r="AC811" s="14">
        <v>302.0</v>
      </c>
      <c r="AD811" s="14">
        <v>0.067</v>
      </c>
      <c r="AE811" s="14">
        <v>0.134</v>
      </c>
      <c r="AF811" s="14"/>
      <c r="AG811" s="14"/>
      <c r="AH811" s="14"/>
    </row>
    <row r="812">
      <c r="A812" s="32" t="str">
        <f t="shared" si="1"/>
        <v>Fiji-Oceania2004</v>
      </c>
      <c r="B812" s="32" t="s">
        <v>120</v>
      </c>
      <c r="C812" s="33" t="s">
        <v>45</v>
      </c>
      <c r="D812" s="8" t="s">
        <v>59</v>
      </c>
      <c r="E812" s="12">
        <v>2.727507213E9</v>
      </c>
      <c r="F812" s="12">
        <f>E812/'HUMAN RESOURCES'!I812</f>
        <v>3330.309969</v>
      </c>
      <c r="G812" s="8">
        <v>0.036</v>
      </c>
      <c r="H812" s="8">
        <v>120.0</v>
      </c>
      <c r="I812" s="8">
        <v>0.072</v>
      </c>
      <c r="J812" s="34">
        <f t="array" ref="J812:K812">VLOOKUP(A812,ENERGY!$A$2:$F$2692,{5,6},0)</f>
        <v>14338</v>
      </c>
      <c r="K812" s="14">
        <v>1078.0</v>
      </c>
      <c r="L812" s="14">
        <f>J812/'HUMAN RESOURCES'!I812</f>
        <v>0.01750682239</v>
      </c>
      <c r="M812" s="14">
        <f>K812/'HUMAN RESOURCES'!I812</f>
        <v>0.001316247352</v>
      </c>
      <c r="N812" s="34">
        <f t="array" ref="N812:V812">VLOOKUP(A812,'HUMAN RESOURCES'!$A$2:$M$2692,{2,3,4,5,6,7,8,9,10},0)</f>
        <v>0.024</v>
      </c>
      <c r="O812" s="14">
        <v>0.02</v>
      </c>
      <c r="P812" s="14">
        <v>71.0</v>
      </c>
      <c r="Q812" s="14">
        <v>66.0</v>
      </c>
      <c r="R812" s="14">
        <v>0.314</v>
      </c>
      <c r="S812" s="14">
        <v>0.646</v>
      </c>
      <c r="T812" s="14">
        <v>0.04</v>
      </c>
      <c r="U812" s="14">
        <v>818995.0</v>
      </c>
      <c r="V812" s="14">
        <v>0.495</v>
      </c>
      <c r="W812" s="34">
        <f t="array" ref="W812:X812">VLOOKUP(A812,TOURISM!$A$2:$F$2692,{3,6},0)</f>
        <v>588000000</v>
      </c>
      <c r="X812" s="35">
        <v>1.18E8</v>
      </c>
      <c r="Y812" s="34">
        <f>X812/'HUMAN RESOURCES'!I812</f>
        <v>144.0790237</v>
      </c>
      <c r="Z812" s="34">
        <f t="array" ref="Z812:AE812">VLOOKUP(A812,BUSINESS!$A$2:$J$2692,{4,5,6,7,8,9},0)</f>
        <v>0.489</v>
      </c>
      <c r="AA812" s="14">
        <v>45.0</v>
      </c>
      <c r="AB812" s="14">
        <v>94.0</v>
      </c>
      <c r="AC812" s="14">
        <v>302.0</v>
      </c>
      <c r="AD812" s="14">
        <v>0.074</v>
      </c>
      <c r="AE812" s="14">
        <v>0.174</v>
      </c>
      <c r="AF812" s="14"/>
      <c r="AG812" s="14"/>
      <c r="AH812" s="14"/>
    </row>
    <row r="813">
      <c r="A813" s="32" t="str">
        <f t="shared" si="1"/>
        <v>Fiji-Oceania2005</v>
      </c>
      <c r="B813" s="32" t="s">
        <v>120</v>
      </c>
      <c r="C813" s="33" t="s">
        <v>46</v>
      </c>
      <c r="D813" s="8" t="s">
        <v>59</v>
      </c>
      <c r="E813" s="12">
        <v>3.006725015E9</v>
      </c>
      <c r="F813" s="12">
        <f>E813/'HUMAN RESOURCES'!I813</f>
        <v>3655.663837</v>
      </c>
      <c r="G813" s="8">
        <v>0.036</v>
      </c>
      <c r="H813" s="8">
        <v>132.0</v>
      </c>
      <c r="I813" s="8">
        <v>0.068</v>
      </c>
      <c r="J813" s="34">
        <f t="array" ref="J813:K813">VLOOKUP(A813,ENERGY!$A$2:$F$2692,{5,6},0)</f>
        <v>666</v>
      </c>
      <c r="K813" s="14">
        <v>1133.0</v>
      </c>
      <c r="L813" s="14">
        <f>J813/'HUMAN RESOURCES'!I813</f>
        <v>0.0008097421956</v>
      </c>
      <c r="M813" s="14">
        <f>K813/'HUMAN RESOURCES'!I813</f>
        <v>0.001377534396</v>
      </c>
      <c r="N813" s="34">
        <f t="array" ref="N813:V813">VLOOKUP(A813,'HUMAN RESOURCES'!$A$2:$M$2692,{2,3,4,5,6,7,8,9,10},0)</f>
        <v>0.023</v>
      </c>
      <c r="O813" s="14">
        <v>0.02</v>
      </c>
      <c r="P813" s="14">
        <v>71.0</v>
      </c>
      <c r="Q813" s="14">
        <v>66.0</v>
      </c>
      <c r="R813" s="14">
        <v>0.306</v>
      </c>
      <c r="S813" s="14">
        <v>0.653</v>
      </c>
      <c r="T813" s="14">
        <v>0.041</v>
      </c>
      <c r="U813" s="14">
        <v>822484.0</v>
      </c>
      <c r="V813" s="14">
        <v>0.499</v>
      </c>
      <c r="W813" s="34">
        <f t="array" ref="W813:X813">VLOOKUP(A813,TOURISM!$A$2:$F$2692,{3,6},0)</f>
        <v>722000000</v>
      </c>
      <c r="X813" s="35">
        <v>1.32E8</v>
      </c>
      <c r="Y813" s="34">
        <f>X813/'HUMAN RESOURCES'!I813</f>
        <v>160.4894442</v>
      </c>
      <c r="Z813" s="34">
        <f t="array" ref="Z813:AE813">VLOOKUP(A813,BUSINESS!$A$2:$J$2692,{4,5,6,7,8,9},0)</f>
        <v>0.415</v>
      </c>
      <c r="AA813" s="14">
        <v>46.0</v>
      </c>
      <c r="AB813" s="14">
        <v>94.0</v>
      </c>
      <c r="AC813" s="14">
        <v>140.0</v>
      </c>
      <c r="AD813" s="14">
        <v>0.085</v>
      </c>
      <c r="AE813" s="14">
        <v>0.249</v>
      </c>
      <c r="AF813" s="14"/>
      <c r="AG813" s="14"/>
      <c r="AH813" s="14"/>
    </row>
    <row r="814">
      <c r="A814" s="32" t="str">
        <f t="shared" si="1"/>
        <v>Fiji-Oceania2006</v>
      </c>
      <c r="B814" s="32" t="s">
        <v>120</v>
      </c>
      <c r="C814" s="33" t="s">
        <v>47</v>
      </c>
      <c r="D814" s="8" t="s">
        <v>59</v>
      </c>
      <c r="E814" s="12">
        <v>3.103099942E9</v>
      </c>
      <c r="F814" s="12">
        <f>E814/'HUMAN RESOURCES'!I814</f>
        <v>3747.433691</v>
      </c>
      <c r="G814" s="8">
        <v>0.038</v>
      </c>
      <c r="H814" s="8">
        <v>144.0</v>
      </c>
      <c r="I814" s="8">
        <v>0.073</v>
      </c>
      <c r="J814" s="34">
        <f t="array" ref="J814:K814">VLOOKUP(A814,ENERGY!$A$2:$F$2692,{5,6},0)</f>
        <v>14338</v>
      </c>
      <c r="K814" s="14">
        <v>1115.0</v>
      </c>
      <c r="L814" s="14">
        <f>J814/'HUMAN RESOURCES'!I814</f>
        <v>0.0173151704</v>
      </c>
      <c r="M814" s="14">
        <f>K814/'HUMAN RESOURCES'!I814</f>
        <v>0.001346520784</v>
      </c>
      <c r="N814" s="34">
        <f t="array" ref="N814:V814">VLOOKUP(A814,'HUMAN RESOURCES'!$A$2:$M$2692,{2,3,4,5,6,7,8,9,10},0)</f>
        <v>0.023</v>
      </c>
      <c r="O814" s="14">
        <v>0.02</v>
      </c>
      <c r="P814" s="14">
        <v>72.0</v>
      </c>
      <c r="Q814" s="14">
        <v>66.0</v>
      </c>
      <c r="R814" s="14">
        <v>0.3</v>
      </c>
      <c r="S814" s="14">
        <v>0.657</v>
      </c>
      <c r="T814" s="14">
        <v>0.042</v>
      </c>
      <c r="U814" s="14">
        <v>828060.0</v>
      </c>
      <c r="V814" s="14">
        <v>0.503</v>
      </c>
      <c r="W814" s="34">
        <f t="array" ref="W814:X814">VLOOKUP(A814,TOURISM!$A$2:$F$2692,{3,6},0)</f>
        <v>684000000</v>
      </c>
      <c r="X814" s="35">
        <v>1.23E8</v>
      </c>
      <c r="Y814" s="34">
        <f>X814/'HUMAN RESOURCES'!I814</f>
        <v>148.5399609</v>
      </c>
      <c r="Z814" s="34">
        <f t="array" ref="Z814:AE814">VLOOKUP(A814,BUSINESS!$A$2:$J$2692,{4,5,6,7,8,9},0)</f>
        <v>0.415</v>
      </c>
      <c r="AA814" s="14">
        <v>46.0</v>
      </c>
      <c r="AB814" s="14">
        <v>94.0</v>
      </c>
      <c r="AC814" s="14">
        <v>140.0</v>
      </c>
      <c r="AD814" s="14">
        <v>0.096</v>
      </c>
      <c r="AE814" s="14">
        <v>0.344</v>
      </c>
      <c r="AF814" s="14"/>
      <c r="AG814" s="14"/>
      <c r="AH814" s="14"/>
    </row>
    <row r="815">
      <c r="A815" s="32" t="str">
        <f t="shared" si="1"/>
        <v>Fiji-Oceania2007</v>
      </c>
      <c r="B815" s="32" t="s">
        <v>120</v>
      </c>
      <c r="C815" s="33" t="s">
        <v>48</v>
      </c>
      <c r="D815" s="8" t="s">
        <v>59</v>
      </c>
      <c r="E815" s="12">
        <v>3.405050612E9</v>
      </c>
      <c r="F815" s="12">
        <f>E815/'HUMAN RESOURCES'!I815</f>
        <v>4075.991405</v>
      </c>
      <c r="G815" s="8">
        <v>0.037</v>
      </c>
      <c r="H815" s="8">
        <v>152.0</v>
      </c>
      <c r="I815" s="8">
        <v>0.09</v>
      </c>
      <c r="J815" s="34">
        <f t="array" ref="J815:K815">VLOOKUP(A815,ENERGY!$A$2:$F$2692,{5,6},0)</f>
        <v>524</v>
      </c>
      <c r="K815" s="14">
        <v>1203.0</v>
      </c>
      <c r="L815" s="14">
        <f>J815/'HUMAN RESOURCES'!I815</f>
        <v>0.0006272504405</v>
      </c>
      <c r="M815" s="14">
        <f>K815/'HUMAN RESOURCES'!I815</f>
        <v>0.001440042519</v>
      </c>
      <c r="N815" s="34">
        <f t="array" ref="N815:V815">VLOOKUP(A815,'HUMAN RESOURCES'!$A$2:$M$2692,{2,3,4,5,6,7,8,9,10},0)</f>
        <v>0.023</v>
      </c>
      <c r="O815" s="14">
        <v>0.02</v>
      </c>
      <c r="P815" s="14">
        <v>72.0</v>
      </c>
      <c r="Q815" s="14">
        <v>66.0</v>
      </c>
      <c r="R815" s="14">
        <v>0.296</v>
      </c>
      <c r="S815" s="14">
        <v>0.66</v>
      </c>
      <c r="T815" s="14">
        <v>0.044</v>
      </c>
      <c r="U815" s="14">
        <v>835392.0</v>
      </c>
      <c r="V815" s="14">
        <v>0.507</v>
      </c>
      <c r="W815" s="34">
        <f t="array" ref="W815:X815">VLOOKUP(A815,TOURISM!$A$2:$F$2692,{3,6},0)</f>
        <v>725000000</v>
      </c>
      <c r="X815" s="35">
        <v>1.3E8</v>
      </c>
      <c r="Y815" s="34">
        <f>X815/'HUMAN RESOURCES'!I815</f>
        <v>155.6155673</v>
      </c>
      <c r="Z815" s="34">
        <f t="array" ref="Z815:AE815">VLOOKUP(A815,BUSINESS!$A$2:$J$2692,{4,5,6,7,8,9},0)</f>
        <v>0.415</v>
      </c>
      <c r="AA815" s="14">
        <v>46.0</v>
      </c>
      <c r="AB815" s="14">
        <v>94.0</v>
      </c>
      <c r="AC815" s="14">
        <v>140.0</v>
      </c>
      <c r="AD815" s="14">
        <v>0.109</v>
      </c>
      <c r="AE815" s="14">
        <v>0.634</v>
      </c>
      <c r="AF815" s="14"/>
      <c r="AG815" s="14"/>
      <c r="AH815" s="14"/>
    </row>
    <row r="816">
      <c r="A816" s="32" t="str">
        <f t="shared" si="1"/>
        <v>Fiji-Oceania2008</v>
      </c>
      <c r="B816" s="32" t="s">
        <v>120</v>
      </c>
      <c r="C816" s="33" t="s">
        <v>49</v>
      </c>
      <c r="D816" s="8" t="s">
        <v>59</v>
      </c>
      <c r="E816" s="12">
        <v>3.629936625E9</v>
      </c>
      <c r="F816" s="12">
        <f>E816/'HUMAN RESOURCES'!I816</f>
        <v>4301.63219</v>
      </c>
      <c r="G816" s="8">
        <v>0.036</v>
      </c>
      <c r="H816" s="8">
        <v>154.0</v>
      </c>
      <c r="I816" s="8">
        <v>0.08</v>
      </c>
      <c r="J816" s="34">
        <f t="array" ref="J816:K816">VLOOKUP(A816,ENERGY!$A$2:$F$2692,{5,6},0)</f>
        <v>578</v>
      </c>
      <c r="K816" s="14">
        <v>1364.0</v>
      </c>
      <c r="L816" s="14">
        <f>J816/'HUMAN RESOURCES'!I816</f>
        <v>0.0006849550454</v>
      </c>
      <c r="M816" s="14">
        <f>K816/'HUMAN RESOURCES'!I816</f>
        <v>0.001616399104</v>
      </c>
      <c r="N816" s="34">
        <f t="array" ref="N816:V816">VLOOKUP(A816,'HUMAN RESOURCES'!$A$2:$M$2692,{2,3,4,5,6,7,8,9,10},0)</f>
        <v>0.022</v>
      </c>
      <c r="O816" s="14">
        <v>0.02</v>
      </c>
      <c r="P816" s="14">
        <v>72.0</v>
      </c>
      <c r="Q816" s="14">
        <v>66.0</v>
      </c>
      <c r="R816" s="14">
        <v>0.294</v>
      </c>
      <c r="S816" s="14">
        <v>0.661</v>
      </c>
      <c r="T816" s="14">
        <v>0.045</v>
      </c>
      <c r="U816" s="14">
        <v>843851.0</v>
      </c>
      <c r="V816" s="14">
        <v>0.511</v>
      </c>
      <c r="W816" s="34">
        <f t="array" ref="W816:X816">VLOOKUP(A816,TOURISM!$A$2:$F$2692,{3,6},0)</f>
        <v>938000000</v>
      </c>
      <c r="X816" s="35">
        <v>1.12E8</v>
      </c>
      <c r="Y816" s="34">
        <f>X816/'HUMAN RESOURCES'!I816</f>
        <v>132.7248531</v>
      </c>
      <c r="Z816" s="34">
        <f t="array" ref="Z816:AE816">VLOOKUP(A816,BUSINESS!$A$2:$J$2692,{4,5,6,7,8,9},0)</f>
        <v>0.415</v>
      </c>
      <c r="AA816" s="14">
        <v>46.0</v>
      </c>
      <c r="AB816" s="14">
        <v>94.0</v>
      </c>
      <c r="AC816" s="14">
        <v>140.0</v>
      </c>
      <c r="AD816" s="14">
        <v>0.13</v>
      </c>
      <c r="AE816" s="14">
        <v>0.711</v>
      </c>
      <c r="AF816" s="14"/>
      <c r="AG816" s="14"/>
      <c r="AH816" s="14"/>
    </row>
    <row r="817">
      <c r="A817" s="32" t="str">
        <f t="shared" si="1"/>
        <v>Fiji-Oceania2009</v>
      </c>
      <c r="B817" s="32" t="s">
        <v>120</v>
      </c>
      <c r="C817" s="33" t="s">
        <v>50</v>
      </c>
      <c r="D817" s="8" t="s">
        <v>59</v>
      </c>
      <c r="E817" s="12">
        <v>2.925499821E9</v>
      </c>
      <c r="F817" s="12">
        <f>E817/'HUMAN RESOURCES'!I817</f>
        <v>3431.75588</v>
      </c>
      <c r="G817" s="8">
        <v>0.042</v>
      </c>
      <c r="H817" s="8">
        <v>143.0</v>
      </c>
      <c r="I817" s="8">
        <v>0.079</v>
      </c>
      <c r="J817" s="34">
        <f t="array" ref="J817:K817">VLOOKUP(A817,ENERGY!$A$2:$F$2692,{5,6},0)</f>
        <v>14338</v>
      </c>
      <c r="K817" s="14">
        <v>862.0</v>
      </c>
      <c r="L817" s="14">
        <f>J817/'HUMAN RESOURCES'!I817</f>
        <v>0.01681918264</v>
      </c>
      <c r="M817" s="14">
        <f>K817/'HUMAN RESOURCES'!I817</f>
        <v>0.001011168604</v>
      </c>
      <c r="N817" s="34">
        <f t="array" ref="N817:V817">VLOOKUP(A817,'HUMAN RESOURCES'!$A$2:$M$2692,{2,3,4,5,6,7,8,9,10},0)</f>
        <v>0.022</v>
      </c>
      <c r="O817" s="14">
        <v>0.02</v>
      </c>
      <c r="P817" s="14">
        <v>72.0</v>
      </c>
      <c r="Q817" s="14">
        <v>66.0</v>
      </c>
      <c r="R817" s="14">
        <v>0.292</v>
      </c>
      <c r="S817" s="14">
        <v>0.662</v>
      </c>
      <c r="T817" s="14">
        <v>0.047</v>
      </c>
      <c r="U817" s="14">
        <v>852479.0</v>
      </c>
      <c r="V817" s="14">
        <v>0.514</v>
      </c>
      <c r="W817" s="34">
        <f t="array" ref="W817:X817">VLOOKUP(A817,TOURISM!$A$2:$F$2692,{3,6},0)</f>
        <v>724000000</v>
      </c>
      <c r="X817" s="35">
        <v>1.1E8</v>
      </c>
      <c r="Y817" s="34">
        <f>X817/'HUMAN RESOURCES'!I817</f>
        <v>129.0354367</v>
      </c>
      <c r="Z817" s="34">
        <f t="array" ref="Z817:AE817">VLOOKUP(A817,BUSINESS!$A$2:$J$2692,{4,5,6,7,8,9},0)</f>
        <v>0.412</v>
      </c>
      <c r="AA817" s="14">
        <v>46.0</v>
      </c>
      <c r="AB817" s="14">
        <v>94.0</v>
      </c>
      <c r="AC817" s="14">
        <v>150.0</v>
      </c>
      <c r="AD817" s="14">
        <v>0.17</v>
      </c>
      <c r="AE817" s="14">
        <v>0.751</v>
      </c>
      <c r="AF817" s="14"/>
      <c r="AG817" s="14"/>
      <c r="AH817" s="14"/>
    </row>
    <row r="818">
      <c r="A818" s="32" t="str">
        <f t="shared" si="1"/>
        <v>Fiji-Oceania2010</v>
      </c>
      <c r="B818" s="32" t="s">
        <v>120</v>
      </c>
      <c r="C818" s="33" t="s">
        <v>51</v>
      </c>
      <c r="D818" s="8" t="s">
        <v>59</v>
      </c>
      <c r="E818" s="12">
        <v>3.225095136E9</v>
      </c>
      <c r="F818" s="12">
        <f>E818/'HUMAN RESOURCES'!I818</f>
        <v>3747.674635</v>
      </c>
      <c r="G818" s="8">
        <v>0.042</v>
      </c>
      <c r="H818" s="8">
        <v>154.0</v>
      </c>
      <c r="I818" s="8">
        <v>0.075</v>
      </c>
      <c r="J818" s="34">
        <f t="array" ref="J818:K818">VLOOKUP(A818,ENERGY!$A$2:$F$2692,{5,6},0)</f>
        <v>14338</v>
      </c>
      <c r="K818" s="14">
        <v>836.0</v>
      </c>
      <c r="L818" s="14">
        <f>J818/'HUMAN RESOURCES'!I818</f>
        <v>0.0166612632</v>
      </c>
      <c r="M818" s="14">
        <f>K818/'HUMAN RESOURCES'!I818</f>
        <v>0.0009714615732</v>
      </c>
      <c r="N818" s="34">
        <f t="array" ref="N818:V818">VLOOKUP(A818,'HUMAN RESOURCES'!$A$2:$M$2692,{2,3,4,5,6,7,8,9,10},0)</f>
        <v>0.022</v>
      </c>
      <c r="O818" s="14">
        <v>0.02</v>
      </c>
      <c r="P818" s="14">
        <v>72.0</v>
      </c>
      <c r="Q818" s="14">
        <v>66.0</v>
      </c>
      <c r="R818" s="14">
        <v>0.29</v>
      </c>
      <c r="S818" s="14">
        <v>0.661</v>
      </c>
      <c r="T818" s="14">
        <v>0.048</v>
      </c>
      <c r="U818" s="14">
        <v>860559.0</v>
      </c>
      <c r="V818" s="14">
        <v>0.518</v>
      </c>
      <c r="W818" s="34">
        <f t="array" ref="W818:X818">VLOOKUP(A818,TOURISM!$A$2:$F$2692,{3,6},0)</f>
        <v>809000000</v>
      </c>
      <c r="X818" s="35">
        <v>1.0E8</v>
      </c>
      <c r="Y818" s="34">
        <f>X818/'HUMAN RESOURCES'!I818</f>
        <v>116.2035375</v>
      </c>
      <c r="Z818" s="34">
        <f t="array" ref="Z818:AE818">VLOOKUP(A818,BUSINESS!$A$2:$J$2692,{4,5,6,7,8,9},0)</f>
        <v>0.393</v>
      </c>
      <c r="AA818" s="14">
        <v>46.0</v>
      </c>
      <c r="AB818" s="14">
        <v>94.0</v>
      </c>
      <c r="AC818" s="14">
        <v>163.0</v>
      </c>
      <c r="AD818" s="14">
        <v>0.2</v>
      </c>
      <c r="AE818" s="14">
        <v>0.811</v>
      </c>
      <c r="AF818" s="14"/>
      <c r="AG818" s="14"/>
      <c r="AH818" s="14"/>
    </row>
    <row r="819">
      <c r="A819" s="32" t="str">
        <f t="shared" si="1"/>
        <v>Fiji-Oceania2011</v>
      </c>
      <c r="B819" s="32" t="s">
        <v>120</v>
      </c>
      <c r="C819" s="33" t="s">
        <v>52</v>
      </c>
      <c r="D819" s="8" t="s">
        <v>59</v>
      </c>
      <c r="E819" s="12">
        <v>3.753485389E9</v>
      </c>
      <c r="F819" s="12">
        <f>E819/'HUMAN RESOURCES'!I819</f>
        <v>4324.685529</v>
      </c>
      <c r="G819" s="8">
        <v>0.038</v>
      </c>
      <c r="H819" s="8">
        <v>167.0</v>
      </c>
      <c r="I819" s="8">
        <v>0.075</v>
      </c>
      <c r="J819" s="34">
        <f t="array" ref="J819:K819">VLOOKUP(A819,ENERGY!$A$2:$F$2692,{5,6},0)</f>
        <v>14338</v>
      </c>
      <c r="K819" s="14">
        <v>865.0</v>
      </c>
      <c r="L819" s="14">
        <f>J819/'HUMAN RESOURCES'!I819</f>
        <v>0.01651993672</v>
      </c>
      <c r="M819" s="14">
        <f>K819/'HUMAN RESOURCES'!I819</f>
        <v>0.0009966344863</v>
      </c>
      <c r="N819" s="34">
        <f t="array" ref="N819:V819">VLOOKUP(A819,'HUMAN RESOURCES'!$A$2:$M$2692,{2,3,4,5,6,7,8,9,10},0)</f>
        <v>0.021</v>
      </c>
      <c r="O819" s="14">
        <v>0.02</v>
      </c>
      <c r="P819" s="14">
        <v>73.0</v>
      </c>
      <c r="Q819" s="14">
        <v>67.0</v>
      </c>
      <c r="R819" s="14">
        <v>0.289</v>
      </c>
      <c r="S819" s="14">
        <v>0.661</v>
      </c>
      <c r="T819" s="14">
        <v>0.05</v>
      </c>
      <c r="U819" s="14">
        <v>867921.0</v>
      </c>
      <c r="V819" s="14">
        <v>0.522</v>
      </c>
      <c r="W819" s="34">
        <f t="array" ref="W819:X819">VLOOKUP(A819,TOURISM!$A$2:$F$2692,{3,6},0)</f>
        <v>933000000</v>
      </c>
      <c r="X819" s="35">
        <v>1.15E8</v>
      </c>
      <c r="Y819" s="34">
        <f>X819/'HUMAN RESOURCES'!I819</f>
        <v>132.5005386</v>
      </c>
      <c r="Z819" s="34">
        <f t="array" ref="Z819:AE819">VLOOKUP(A819,BUSINESS!$A$2:$J$2692,{4,5,6,7,8,9},0)</f>
        <v>0.383</v>
      </c>
      <c r="AA819" s="14">
        <v>45.0</v>
      </c>
      <c r="AB819" s="14">
        <v>94.0</v>
      </c>
      <c r="AC819" s="14">
        <v>163.0</v>
      </c>
      <c r="AD819" s="14">
        <v>0.28</v>
      </c>
      <c r="AE819" s="14">
        <v>0.838</v>
      </c>
      <c r="AF819" s="14"/>
      <c r="AG819" s="14"/>
      <c r="AH819" s="14"/>
    </row>
    <row r="820">
      <c r="A820" s="32" t="str">
        <f t="shared" si="1"/>
        <v>Fiji-Oceania2012</v>
      </c>
      <c r="B820" s="32" t="s">
        <v>120</v>
      </c>
      <c r="C820" s="33" t="s">
        <v>53</v>
      </c>
      <c r="D820" s="8" t="s">
        <v>59</v>
      </c>
      <c r="E820" s="12">
        <v>4.035420973E9</v>
      </c>
      <c r="F820" s="12">
        <f>E820/'HUMAN RESOURCES'!I820</f>
        <v>4613.269939</v>
      </c>
      <c r="G820" s="8">
        <v>0.04</v>
      </c>
      <c r="H820" s="8">
        <v>177.0</v>
      </c>
      <c r="I820" s="8">
        <v>0.07</v>
      </c>
      <c r="J820" s="34">
        <f t="array" ref="J820:K820">VLOOKUP(A820,ENERGY!$A$2:$F$2692,{5,6},0)</f>
        <v>559</v>
      </c>
      <c r="K820" s="14">
        <v>1360.0</v>
      </c>
      <c r="L820" s="14">
        <f>J820/'HUMAN RESOURCES'!I820</f>
        <v>0.00063904557</v>
      </c>
      <c r="M820" s="14">
        <f>K820/'HUMAN RESOURCES'!I820</f>
        <v>0.001554744142</v>
      </c>
      <c r="N820" s="34">
        <f t="array" ref="N820:V820">VLOOKUP(A820,'HUMAN RESOURCES'!$A$2:$M$2692,{2,3,4,5,6,7,8,9,10},0)</f>
        <v>0.021</v>
      </c>
      <c r="O820" s="14">
        <v>0.02</v>
      </c>
      <c r="P820" s="14">
        <v>73.0</v>
      </c>
      <c r="Q820" s="14">
        <v>67.0</v>
      </c>
      <c r="R820" s="14">
        <v>0.289</v>
      </c>
      <c r="S820" s="14">
        <v>0.659</v>
      </c>
      <c r="T820" s="14">
        <v>0.052</v>
      </c>
      <c r="U820" s="14">
        <v>874742.0</v>
      </c>
      <c r="V820" s="14">
        <v>0.526</v>
      </c>
      <c r="W820" s="34">
        <f t="array" ref="W820:X820">VLOOKUP(A820,TOURISM!$A$2:$F$2692,{3,6},0)</f>
        <v>987000000</v>
      </c>
      <c r="X820" s="35">
        <v>1.1E8</v>
      </c>
      <c r="Y820" s="34">
        <f>X820/'HUMAN RESOURCES'!I820</f>
        <v>125.7513644</v>
      </c>
      <c r="Z820" s="34">
        <f t="array" ref="Z820:AE820">VLOOKUP(A820,BUSINESS!$A$2:$J$2692,{4,5,6,7,8,9},0)</f>
        <v>0.376</v>
      </c>
      <c r="AA820" s="14">
        <v>59.0</v>
      </c>
      <c r="AB820" s="14">
        <v>58.0</v>
      </c>
      <c r="AC820" s="14">
        <v>163.0</v>
      </c>
      <c r="AD820" s="14">
        <v>0.337</v>
      </c>
      <c r="AE820" s="14">
        <v>0.982</v>
      </c>
      <c r="AF820" s="14"/>
      <c r="AG820" s="14"/>
      <c r="AH820" s="14"/>
    </row>
    <row r="821">
      <c r="A821" s="32" t="str">
        <f t="shared" si="1"/>
        <v>Finland-Europe2000</v>
      </c>
      <c r="B821" s="32" t="s">
        <v>121</v>
      </c>
      <c r="C821" s="33" t="s">
        <v>40</v>
      </c>
      <c r="D821" s="8" t="s">
        <v>55</v>
      </c>
      <c r="E821" s="12">
        <v>1.22E11</v>
      </c>
      <c r="F821" s="12">
        <f>E821/'HUMAN RESOURCES'!I821</f>
        <v>23569.37288</v>
      </c>
      <c r="G821" s="8">
        <v>0.072</v>
      </c>
      <c r="H821" s="8">
        <v>1700.0</v>
      </c>
      <c r="I821" s="8">
        <v>0.056</v>
      </c>
      <c r="J821" s="34">
        <f t="array" ref="J821:K821">VLOOKUP(A821,ENERGY!$A$2:$F$2692,{5,6},0)</f>
        <v>33475</v>
      </c>
      <c r="K821" s="14">
        <v>8529.0</v>
      </c>
      <c r="L821" s="14">
        <f>J821/'HUMAN RESOURCES'!I821</f>
        <v>0.006467088172</v>
      </c>
      <c r="M821" s="14">
        <f>K821/'HUMAN RESOURCES'!I821</f>
        <v>0.001647730994</v>
      </c>
      <c r="N821" s="34">
        <f t="array" ref="N821:V821">VLOOKUP(A821,'HUMAN RESOURCES'!$A$2:$M$2692,{2,3,4,5,6,7,8,9,10},0)</f>
        <v>0.011</v>
      </c>
      <c r="O821" s="14">
        <v>0.004</v>
      </c>
      <c r="P821" s="14">
        <v>81.0</v>
      </c>
      <c r="Q821" s="14">
        <v>74.0</v>
      </c>
      <c r="R821" s="14">
        <v>0.182</v>
      </c>
      <c r="S821" s="14">
        <v>0.669</v>
      </c>
      <c r="T821" s="14">
        <v>0.149</v>
      </c>
      <c r="U821" s="14">
        <v>5176209.0</v>
      </c>
      <c r="V821" s="14">
        <v>0.822</v>
      </c>
      <c r="W821" s="34">
        <f t="array" ref="W821:X821">VLOOKUP(A821,TOURISM!$A$2:$F$2692,{3,6},0)</f>
        <v>2035000000</v>
      </c>
      <c r="X821" s="35">
        <v>2.293E9</v>
      </c>
      <c r="Y821" s="34">
        <f>X821/'HUMAN RESOURCES'!I821</f>
        <v>442.9882951</v>
      </c>
      <c r="Z821" s="34">
        <f t="array" ref="Z821:AE821">VLOOKUP(A821,BUSINESS!$A$2:$J$2692,{4,5,6,7,8,9},0)</f>
        <v>0.489</v>
      </c>
      <c r="AA821" s="14">
        <v>26.0</v>
      </c>
      <c r="AB821" s="14">
        <v>94.0</v>
      </c>
      <c r="AC821" s="14">
        <v>302.0</v>
      </c>
      <c r="AD821" s="14">
        <v>0.372</v>
      </c>
      <c r="AE821" s="14">
        <v>0.72</v>
      </c>
      <c r="AF821" s="14"/>
      <c r="AG821" s="14"/>
      <c r="AH821" s="14"/>
    </row>
    <row r="822">
      <c r="A822" s="32" t="str">
        <f t="shared" si="1"/>
        <v>Finland-Europe2001</v>
      </c>
      <c r="B822" s="32" t="s">
        <v>121</v>
      </c>
      <c r="C822" s="33" t="s">
        <v>42</v>
      </c>
      <c r="D822" s="8" t="s">
        <v>55</v>
      </c>
      <c r="E822" s="12">
        <v>1.25E11</v>
      </c>
      <c r="F822" s="12">
        <f>E822/'HUMAN RESOURCES'!I822</f>
        <v>24094.02607</v>
      </c>
      <c r="G822" s="8">
        <v>0.074</v>
      </c>
      <c r="H822" s="8">
        <v>1786.0</v>
      </c>
      <c r="I822" s="8">
        <v>0.058</v>
      </c>
      <c r="J822" s="34">
        <f t="array" ref="J822:K822">VLOOKUP(A822,ENERGY!$A$2:$F$2692,{5,6},0)</f>
        <v>34749</v>
      </c>
      <c r="K822" s="14">
        <v>8529.0</v>
      </c>
      <c r="L822" s="14">
        <f>J822/'HUMAN RESOURCES'!I822</f>
        <v>0.006697946495</v>
      </c>
      <c r="M822" s="14">
        <f>K822/'HUMAN RESOURCES'!I822</f>
        <v>0.001643983587</v>
      </c>
      <c r="N822" s="34">
        <f t="array" ref="N822:V822">VLOOKUP(A822,'HUMAN RESOURCES'!$A$2:$M$2692,{2,3,4,5,6,7,8,9,10},0)</f>
        <v>0.011</v>
      </c>
      <c r="O822" s="14">
        <v>0.003</v>
      </c>
      <c r="P822" s="14">
        <v>82.0</v>
      </c>
      <c r="Q822" s="14">
        <v>75.0</v>
      </c>
      <c r="R822" s="14">
        <v>0.18</v>
      </c>
      <c r="S822" s="14">
        <v>0.669</v>
      </c>
      <c r="T822" s="14">
        <v>0.151</v>
      </c>
      <c r="U822" s="14">
        <v>5188008.0</v>
      </c>
      <c r="V822" s="14">
        <v>0.824</v>
      </c>
      <c r="W822" s="34">
        <f t="array" ref="W822:X822">VLOOKUP(A822,TOURISM!$A$2:$F$2692,{3,6},0)</f>
        <v>2065000000</v>
      </c>
      <c r="X822" s="35">
        <v>2.442E9</v>
      </c>
      <c r="Y822" s="34">
        <f>X822/'HUMAN RESOURCES'!I822</f>
        <v>470.7008933</v>
      </c>
      <c r="Z822" s="34">
        <f t="array" ref="Z822:AE822">VLOOKUP(A822,BUSINESS!$A$2:$J$2692,{4,5,6,7,8,9},0)</f>
        <v>0.489</v>
      </c>
      <c r="AA822" s="14">
        <v>26.0</v>
      </c>
      <c r="AB822" s="14">
        <v>94.0</v>
      </c>
      <c r="AC822" s="14">
        <v>302.0</v>
      </c>
      <c r="AD822" s="14">
        <v>0.431</v>
      </c>
      <c r="AE822" s="14">
        <v>0.805</v>
      </c>
      <c r="AF822" s="14"/>
      <c r="AG822" s="14"/>
      <c r="AH822" s="14"/>
    </row>
    <row r="823">
      <c r="A823" s="32" t="str">
        <f t="shared" si="1"/>
        <v>Finland-Europe2002</v>
      </c>
      <c r="B823" s="32" t="s">
        <v>121</v>
      </c>
      <c r="C823" s="33" t="s">
        <v>43</v>
      </c>
      <c r="D823" s="8" t="s">
        <v>55</v>
      </c>
      <c r="E823" s="12">
        <v>1.35E11</v>
      </c>
      <c r="F823" s="12">
        <f>E823/'HUMAN RESOURCES'!I823</f>
        <v>25958.55323</v>
      </c>
      <c r="G823" s="8">
        <v>0.078</v>
      </c>
      <c r="H823" s="8">
        <v>2032.0</v>
      </c>
      <c r="I823" s="8">
        <v>0.048</v>
      </c>
      <c r="J823" s="34">
        <f t="array" ref="J823:K823">VLOOKUP(A823,ENERGY!$A$2:$F$2692,{5,6},0)</f>
        <v>36429</v>
      </c>
      <c r="K823" s="14">
        <v>61844.0</v>
      </c>
      <c r="L823" s="14">
        <f>J823/'HUMAN RESOURCES'!I823</f>
        <v>0.007004771374</v>
      </c>
      <c r="M823" s="14">
        <f>K823/'HUMAN RESOURCES'!I823</f>
        <v>0.01189170938</v>
      </c>
      <c r="N823" s="34">
        <f t="array" ref="N823:V823">VLOOKUP(A823,'HUMAN RESOURCES'!$A$2:$M$2692,{2,3,4,5,6,7,8,9,10},0)</f>
        <v>0.011</v>
      </c>
      <c r="O823" s="14">
        <v>0.003</v>
      </c>
      <c r="P823" s="14">
        <v>82.0</v>
      </c>
      <c r="Q823" s="14">
        <v>75.0</v>
      </c>
      <c r="R823" s="14">
        <v>0.178</v>
      </c>
      <c r="S823" s="14">
        <v>0.669</v>
      </c>
      <c r="T823" s="14">
        <v>0.153</v>
      </c>
      <c r="U823" s="14">
        <v>5200598.0</v>
      </c>
      <c r="V823" s="14">
        <v>0.825</v>
      </c>
      <c r="W823" s="34">
        <f t="array" ref="W823:X823">VLOOKUP(A823,TOURISM!$A$2:$F$2692,{3,6},0)</f>
        <v>2235000000</v>
      </c>
      <c r="X823" s="35">
        <v>2.438E9</v>
      </c>
      <c r="Y823" s="34">
        <f>X823/'HUMAN RESOURCES'!I823</f>
        <v>468.7922427</v>
      </c>
      <c r="Z823" s="34">
        <f t="array" ref="Z823:AE823">VLOOKUP(A823,BUSINESS!$A$2:$J$2692,{4,5,6,7,8,9},0)</f>
        <v>0.489</v>
      </c>
      <c r="AA823" s="14">
        <v>26.0</v>
      </c>
      <c r="AB823" s="14">
        <v>94.0</v>
      </c>
      <c r="AC823" s="14">
        <v>302.0</v>
      </c>
      <c r="AD823" s="14">
        <v>0.624</v>
      </c>
      <c r="AE823" s="14">
        <v>0.869</v>
      </c>
      <c r="AF823" s="14"/>
      <c r="AG823" s="14"/>
      <c r="AH823" s="14"/>
    </row>
    <row r="824">
      <c r="A824" s="32" t="str">
        <f t="shared" si="1"/>
        <v>Finland-Europe2003</v>
      </c>
      <c r="B824" s="32" t="s">
        <v>121</v>
      </c>
      <c r="C824" s="33" t="s">
        <v>44</v>
      </c>
      <c r="D824" s="8" t="s">
        <v>55</v>
      </c>
      <c r="E824" s="12">
        <v>1.64E11</v>
      </c>
      <c r="F824" s="12">
        <f>E824/'HUMAN RESOURCES'!I824</f>
        <v>31459.72752</v>
      </c>
      <c r="G824" s="8">
        <v>0.082</v>
      </c>
      <c r="H824" s="8">
        <v>2572.0</v>
      </c>
      <c r="I824" s="8">
        <v>0.041</v>
      </c>
      <c r="J824" s="34">
        <f t="array" ref="J824:K824">VLOOKUP(A824,ENERGY!$A$2:$F$2692,{5,6},0)</f>
        <v>33259</v>
      </c>
      <c r="K824" s="14">
        <v>53168.0</v>
      </c>
      <c r="L824" s="14">
        <f>J824/'HUMAN RESOURCES'!I824</f>
        <v>0.006379994376</v>
      </c>
      <c r="M824" s="14">
        <f>K824/'HUMAN RESOURCES'!I824</f>
        <v>0.0101990902</v>
      </c>
      <c r="N824" s="34">
        <f t="array" ref="N824:V824">VLOOKUP(A824,'HUMAN RESOURCES'!$A$2:$M$2692,{2,3,4,5,6,7,8,9,10},0)</f>
        <v>0.011</v>
      </c>
      <c r="O824" s="14">
        <v>0.003</v>
      </c>
      <c r="P824" s="14">
        <v>82.0</v>
      </c>
      <c r="Q824" s="14">
        <v>75.0</v>
      </c>
      <c r="R824" s="14">
        <v>0.177</v>
      </c>
      <c r="S824" s="14">
        <v>0.668</v>
      </c>
      <c r="T824" s="14">
        <v>0.155</v>
      </c>
      <c r="U824" s="14">
        <v>5213014.0</v>
      </c>
      <c r="V824" s="14">
        <v>0.826</v>
      </c>
      <c r="W824" s="34">
        <f t="array" ref="W824:X824">VLOOKUP(A824,TOURISM!$A$2:$F$2692,{3,6},0)</f>
        <v>2676000000</v>
      </c>
      <c r="X824" s="35">
        <v>2.954E9</v>
      </c>
      <c r="Y824" s="34">
        <f>X824/'HUMAN RESOURCES'!I824</f>
        <v>566.6587506</v>
      </c>
      <c r="Z824" s="34">
        <f t="array" ref="Z824:AE824">VLOOKUP(A824,BUSINESS!$A$2:$J$2692,{4,5,6,7,8,9},0)</f>
        <v>0.489</v>
      </c>
      <c r="AA824" s="14">
        <v>31.0</v>
      </c>
      <c r="AB824" s="14">
        <v>94.0</v>
      </c>
      <c r="AC824" s="14">
        <v>302.0</v>
      </c>
      <c r="AD824" s="14">
        <v>0.692</v>
      </c>
      <c r="AE824" s="14">
        <v>0.911</v>
      </c>
      <c r="AF824" s="14"/>
      <c r="AG824" s="14"/>
      <c r="AH824" s="14"/>
    </row>
    <row r="825">
      <c r="A825" s="32" t="str">
        <f t="shared" si="1"/>
        <v>Finland-Europe2004</v>
      </c>
      <c r="B825" s="32" t="s">
        <v>121</v>
      </c>
      <c r="C825" s="33" t="s">
        <v>45</v>
      </c>
      <c r="D825" s="8" t="s">
        <v>55</v>
      </c>
      <c r="E825" s="12">
        <v>1.89E11</v>
      </c>
      <c r="F825" s="12">
        <f>E825/'HUMAN RESOURCES'!I825</f>
        <v>36150.30263</v>
      </c>
      <c r="G825" s="8">
        <v>0.082</v>
      </c>
      <c r="H825" s="8">
        <v>2974.0</v>
      </c>
      <c r="I825" s="8">
        <v>0.037</v>
      </c>
      <c r="J825" s="34">
        <f t="array" ref="J825:K825">VLOOKUP(A825,ENERGY!$A$2:$F$2692,{5,6},0)</f>
        <v>35284</v>
      </c>
      <c r="K825" s="14">
        <v>56593.0</v>
      </c>
      <c r="L825" s="14">
        <f>J825/'HUMAN RESOURCES'!I825</f>
        <v>0.006748821577</v>
      </c>
      <c r="M825" s="14">
        <f>K825/'HUMAN RESOURCES'!I825</f>
        <v>0.01082462474</v>
      </c>
      <c r="N825" s="34">
        <f t="array" ref="N825:V825">VLOOKUP(A825,'HUMAN RESOURCES'!$A$2:$M$2692,{2,3,4,5,6,7,8,9,10},0)</f>
        <v>0.011</v>
      </c>
      <c r="O825" s="14">
        <v>0.003</v>
      </c>
      <c r="P825" s="14">
        <v>82.0</v>
      </c>
      <c r="Q825" s="14">
        <v>75.0</v>
      </c>
      <c r="R825" s="14">
        <v>0.175</v>
      </c>
      <c r="S825" s="14">
        <v>0.667</v>
      </c>
      <c r="T825" s="14">
        <v>0.157</v>
      </c>
      <c r="U825" s="14">
        <v>5228172.0</v>
      </c>
      <c r="V825" s="14">
        <v>0.828</v>
      </c>
      <c r="W825" s="34">
        <f t="array" ref="W825:X825">VLOOKUP(A825,TOURISM!$A$2:$F$2692,{3,6},0)</f>
        <v>2975000000</v>
      </c>
      <c r="X825" s="35">
        <v>3.383E9</v>
      </c>
      <c r="Y825" s="34">
        <f>X825/'HUMAN RESOURCES'!I825</f>
        <v>647.0712899</v>
      </c>
      <c r="Z825" s="34">
        <f t="array" ref="Z825:AE825">VLOOKUP(A825,BUSINESS!$A$2:$J$2692,{4,5,6,7,8,9},0)</f>
        <v>0.489</v>
      </c>
      <c r="AA825" s="14">
        <v>14.0</v>
      </c>
      <c r="AB825" s="14">
        <v>94.0</v>
      </c>
      <c r="AC825" s="14">
        <v>302.0</v>
      </c>
      <c r="AD825" s="14">
        <v>0.724</v>
      </c>
      <c r="AE825" s="14">
        <v>0.954</v>
      </c>
      <c r="AF825" s="14"/>
      <c r="AG825" s="14"/>
      <c r="AH825" s="14"/>
    </row>
    <row r="826">
      <c r="A826" s="32" t="str">
        <f t="shared" si="1"/>
        <v>Finland-Europe2005</v>
      </c>
      <c r="B826" s="32" t="s">
        <v>121</v>
      </c>
      <c r="C826" s="33" t="s">
        <v>46</v>
      </c>
      <c r="D826" s="8" t="s">
        <v>55</v>
      </c>
      <c r="E826" s="12">
        <v>1.96E11</v>
      </c>
      <c r="F826" s="12">
        <f>E826/'HUMAN RESOURCES'!I826</f>
        <v>37361.11577</v>
      </c>
      <c r="G826" s="8">
        <v>0.084</v>
      </c>
      <c r="H826" s="8">
        <v>3151.0</v>
      </c>
      <c r="I826" s="8">
        <v>0.148</v>
      </c>
      <c r="J826" s="34">
        <f t="array" ref="J826:K826">VLOOKUP(A826,ENERGY!$A$2:$F$2692,{5,6},0)</f>
        <v>37120</v>
      </c>
      <c r="K826" s="14">
        <v>67091.0</v>
      </c>
      <c r="L826" s="14">
        <f>J826/'HUMAN RESOURCES'!I826</f>
        <v>0.007075737844</v>
      </c>
      <c r="M826" s="14">
        <f>K826/'HUMAN RESOURCES'!I826</f>
        <v>0.01278874805</v>
      </c>
      <c r="N826" s="34">
        <f t="array" ref="N826:V826">VLOOKUP(A826,'HUMAN RESOURCES'!$A$2:$M$2692,{2,3,4,5,6,7,8,9,10},0)</f>
        <v>0.011</v>
      </c>
      <c r="O826" s="14">
        <v>0.003</v>
      </c>
      <c r="P826" s="14">
        <v>82.0</v>
      </c>
      <c r="Q826" s="14">
        <v>76.0</v>
      </c>
      <c r="R826" s="14">
        <v>0.174</v>
      </c>
      <c r="S826" s="14">
        <v>0.667</v>
      </c>
      <c r="T826" s="14">
        <v>0.159</v>
      </c>
      <c r="U826" s="14">
        <v>5246096.0</v>
      </c>
      <c r="V826" s="14">
        <v>0.829</v>
      </c>
      <c r="W826" s="34">
        <f t="array" ref="W826:X826">VLOOKUP(A826,TOURISM!$A$2:$F$2692,{3,6},0)</f>
        <v>3069000000</v>
      </c>
      <c r="X826" s="35">
        <v>3.622E9</v>
      </c>
      <c r="Y826" s="34">
        <f>X826/'HUMAN RESOURCES'!I826</f>
        <v>690.41817</v>
      </c>
      <c r="Z826" s="34">
        <f t="array" ref="Z826:AE826">VLOOKUP(A826,BUSINESS!$A$2:$J$2692,{4,5,6,7,8,9},0)</f>
        <v>0.495</v>
      </c>
      <c r="AA826" s="14">
        <v>14.0</v>
      </c>
      <c r="AB826" s="14">
        <v>94.0</v>
      </c>
      <c r="AC826" s="14">
        <v>269.0</v>
      </c>
      <c r="AD826" s="14">
        <v>0.745</v>
      </c>
      <c r="AE826" s="14">
        <v>1.005</v>
      </c>
      <c r="AF826" s="14"/>
      <c r="AG826" s="14"/>
      <c r="AH826" s="14"/>
    </row>
    <row r="827">
      <c r="A827" s="32" t="str">
        <f t="shared" si="1"/>
        <v>Finland-Europe2006</v>
      </c>
      <c r="B827" s="32" t="s">
        <v>121</v>
      </c>
      <c r="C827" s="33" t="s">
        <v>47</v>
      </c>
      <c r="D827" s="8" t="s">
        <v>55</v>
      </c>
      <c r="E827" s="12">
        <v>2.08E11</v>
      </c>
      <c r="F827" s="12">
        <f>E827/'HUMAN RESOURCES'!I827</f>
        <v>39496.66063</v>
      </c>
      <c r="G827" s="8">
        <v>0.083</v>
      </c>
      <c r="H827" s="8">
        <v>3302.0</v>
      </c>
      <c r="I827" s="8">
        <v>0.148</v>
      </c>
      <c r="J827" s="34">
        <f t="array" ref="J827:K827">VLOOKUP(A827,ENERGY!$A$2:$F$2692,{5,6},0)</f>
        <v>33150</v>
      </c>
      <c r="K827" s="14">
        <v>56424.0</v>
      </c>
      <c r="L827" s="14">
        <f>J827/'HUMAN RESOURCES'!I827</f>
        <v>0.006294780288</v>
      </c>
      <c r="M827" s="14">
        <f>K827/'HUMAN RESOURCES'!I827</f>
        <v>0.01071422875</v>
      </c>
      <c r="N827" s="34">
        <f t="array" ref="N827:V827">VLOOKUP(A827,'HUMAN RESOURCES'!$A$2:$M$2692,{2,3,4,5,6,7,8,9,10},0)</f>
        <v>0.011</v>
      </c>
      <c r="O827" s="14">
        <v>0.003</v>
      </c>
      <c r="P827" s="14">
        <v>83.0</v>
      </c>
      <c r="Q827" s="14">
        <v>76.0</v>
      </c>
      <c r="R827" s="14">
        <v>0.172</v>
      </c>
      <c r="S827" s="14">
        <v>0.667</v>
      </c>
      <c r="T827" s="14">
        <v>0.161</v>
      </c>
      <c r="U827" s="14">
        <v>5266268.0</v>
      </c>
      <c r="V827" s="14">
        <v>0.83</v>
      </c>
      <c r="W827" s="34">
        <f t="array" ref="W827:X827">VLOOKUP(A827,TOURISM!$A$2:$F$2692,{3,6},0)</f>
        <v>3515000000</v>
      </c>
      <c r="X827" s="35">
        <v>4.099E9</v>
      </c>
      <c r="Y827" s="34">
        <f>X827/'HUMAN RESOURCES'!I827</f>
        <v>778.3500574</v>
      </c>
      <c r="Z827" s="34">
        <f t="array" ref="Z827:AE827">VLOOKUP(A827,BUSINESS!$A$2:$J$2692,{4,5,6,7,8,9},0)</f>
        <v>0.477</v>
      </c>
      <c r="AA827" s="14">
        <v>14.0</v>
      </c>
      <c r="AB827" s="14">
        <v>94.0</v>
      </c>
      <c r="AC827" s="14">
        <v>269.0</v>
      </c>
      <c r="AD827" s="14">
        <v>0.797</v>
      </c>
      <c r="AE827" s="14">
        <v>1.076</v>
      </c>
      <c r="AF827" s="14"/>
      <c r="AG827" s="14"/>
      <c r="AH827" s="14"/>
    </row>
    <row r="828">
      <c r="A828" s="32" t="str">
        <f t="shared" si="1"/>
        <v>Finland-Europe2007</v>
      </c>
      <c r="B828" s="32" t="s">
        <v>121</v>
      </c>
      <c r="C828" s="33" t="s">
        <v>48</v>
      </c>
      <c r="D828" s="8" t="s">
        <v>55</v>
      </c>
      <c r="E828" s="12">
        <v>2.46E11</v>
      </c>
      <c r="F828" s="12">
        <f>E828/'HUMAN RESOURCES'!I828</f>
        <v>46514.09037</v>
      </c>
      <c r="G828" s="8">
        <v>0.08</v>
      </c>
      <c r="H828" s="8">
        <v>3751.0</v>
      </c>
      <c r="I828" s="8">
        <v>0.148</v>
      </c>
      <c r="J828" s="34">
        <f t="array" ref="J828:K828">VLOOKUP(A828,ENERGY!$A$2:$F$2692,{5,6},0)</f>
        <v>36803</v>
      </c>
      <c r="K828" s="14">
        <v>63982.0</v>
      </c>
      <c r="L828" s="14">
        <f>J828/'HUMAN RESOURCES'!I828</f>
        <v>0.006958772633</v>
      </c>
      <c r="M828" s="14">
        <f>K828/'HUMAN RESOURCES'!I828</f>
        <v>0.01209782329</v>
      </c>
      <c r="N828" s="34">
        <f t="array" ref="N828:V828">VLOOKUP(A828,'HUMAN RESOURCES'!$A$2:$M$2692,{2,3,4,5,6,7,8,9,10},0)</f>
        <v>0.011</v>
      </c>
      <c r="O828" s="14">
        <v>0.003</v>
      </c>
      <c r="P828" s="14">
        <v>83.0</v>
      </c>
      <c r="Q828" s="14">
        <v>76.0</v>
      </c>
      <c r="R828" s="14">
        <v>0.17</v>
      </c>
      <c r="S828" s="14">
        <v>0.668</v>
      </c>
      <c r="T828" s="14">
        <v>0.163</v>
      </c>
      <c r="U828" s="14">
        <v>5288720.0</v>
      </c>
      <c r="V828" s="14">
        <v>0.832</v>
      </c>
      <c r="W828" s="34">
        <f t="array" ref="W828:X828">VLOOKUP(A828,TOURISM!$A$2:$F$2692,{3,6},0)</f>
        <v>4287000000</v>
      </c>
      <c r="X828" s="35">
        <v>4.812E9</v>
      </c>
      <c r="Y828" s="34">
        <f>X828/'HUMAN RESOURCES'!I828</f>
        <v>909.8609872</v>
      </c>
      <c r="Z828" s="34">
        <f t="array" ref="Z828:AE828">VLOOKUP(A828,BUSINESS!$A$2:$J$2692,{4,5,6,7,8,9},0)</f>
        <v>0.478</v>
      </c>
      <c r="AA828" s="14">
        <v>14.0</v>
      </c>
      <c r="AB828" s="14">
        <v>94.0</v>
      </c>
      <c r="AC828" s="14">
        <v>269.0</v>
      </c>
      <c r="AD828" s="14">
        <v>0.808</v>
      </c>
      <c r="AE828" s="14">
        <v>1.149</v>
      </c>
      <c r="AF828" s="14"/>
      <c r="AG828" s="14"/>
      <c r="AH828" s="14"/>
    </row>
    <row r="829">
      <c r="A829" s="32" t="str">
        <f t="shared" si="1"/>
        <v>Finland-Europe2008</v>
      </c>
      <c r="B829" s="32" t="s">
        <v>121</v>
      </c>
      <c r="C829" s="33" t="s">
        <v>49</v>
      </c>
      <c r="D829" s="8" t="s">
        <v>55</v>
      </c>
      <c r="E829" s="12">
        <v>2.72E11</v>
      </c>
      <c r="F829" s="12">
        <f>E829/'HUMAN RESOURCES'!I829</f>
        <v>51191.33722</v>
      </c>
      <c r="G829" s="8">
        <v>0.083</v>
      </c>
      <c r="H829" s="8">
        <v>4262.0</v>
      </c>
      <c r="I829" s="8">
        <v>0.148</v>
      </c>
      <c r="J829" s="34">
        <f t="array" ref="J829:K829">VLOOKUP(A829,ENERGY!$A$2:$F$2692,{5,6},0)</f>
        <v>34263</v>
      </c>
      <c r="K829" s="14">
        <v>54646.0</v>
      </c>
      <c r="L829" s="14">
        <f>J829/'HUMAN RESOURCES'!I829</f>
        <v>0.006448414659</v>
      </c>
      <c r="M829" s="14">
        <f>K829/'HUMAN RESOURCES'!I829</f>
        <v>0.01028456549</v>
      </c>
      <c r="N829" s="34">
        <f t="array" ref="N829:V829">VLOOKUP(A829,'HUMAN RESOURCES'!$A$2:$M$2692,{2,3,4,5,6,7,8,9,10},0)</f>
        <v>0.011</v>
      </c>
      <c r="O829" s="14">
        <v>0.003</v>
      </c>
      <c r="P829" s="14">
        <v>83.0</v>
      </c>
      <c r="Q829" s="14">
        <v>76.0</v>
      </c>
      <c r="R829" s="14">
        <v>0.168</v>
      </c>
      <c r="S829" s="14">
        <v>0.668</v>
      </c>
      <c r="T829" s="14">
        <v>0.165</v>
      </c>
      <c r="U829" s="14">
        <v>5313399.0</v>
      </c>
      <c r="V829" s="14">
        <v>0.833</v>
      </c>
      <c r="W829" s="34">
        <f t="array" ref="W829:X829">VLOOKUP(A829,TOURISM!$A$2:$F$2692,{3,6},0)</f>
        <v>4873000000</v>
      </c>
      <c r="X829" s="35">
        <v>5.579E9</v>
      </c>
      <c r="Y829" s="34">
        <f>X829/'HUMAN RESOURCES'!I829</f>
        <v>1049.987023</v>
      </c>
      <c r="Z829" s="34">
        <f t="array" ref="Z829:AE829">VLOOKUP(A829,BUSINESS!$A$2:$J$2692,{4,5,6,7,8,9},0)</f>
        <v>0.478</v>
      </c>
      <c r="AA829" s="14">
        <v>14.0</v>
      </c>
      <c r="AB829" s="14">
        <v>94.0</v>
      </c>
      <c r="AC829" s="14">
        <v>269.0</v>
      </c>
      <c r="AD829" s="14">
        <v>0.837</v>
      </c>
      <c r="AE829" s="14">
        <v>1.284</v>
      </c>
      <c r="AF829" s="14"/>
      <c r="AG829" s="14"/>
      <c r="AH829" s="14"/>
    </row>
    <row r="830">
      <c r="A830" s="32" t="str">
        <f t="shared" si="1"/>
        <v>Finland-Europe2009</v>
      </c>
      <c r="B830" s="32" t="s">
        <v>121</v>
      </c>
      <c r="C830" s="33" t="s">
        <v>50</v>
      </c>
      <c r="D830" s="8" t="s">
        <v>55</v>
      </c>
      <c r="E830" s="12">
        <v>2.39E11</v>
      </c>
      <c r="F830" s="12">
        <f>E830/'HUMAN RESOURCES'!I830</f>
        <v>44766.01888</v>
      </c>
      <c r="G830" s="8">
        <v>0.092</v>
      </c>
      <c r="H830" s="8">
        <v>4121.0</v>
      </c>
      <c r="I830" s="8">
        <v>0.148</v>
      </c>
      <c r="J830" s="34">
        <f t="array" ref="J830:K830">VLOOKUP(A830,ENERGY!$A$2:$F$2692,{5,6},0)</f>
        <v>36747</v>
      </c>
      <c r="K830" s="14">
        <v>68888.0</v>
      </c>
      <c r="L830" s="14">
        <f>J830/'HUMAN RESOURCES'!I830</f>
        <v>0.006882915882</v>
      </c>
      <c r="M830" s="14">
        <f>K830/'HUMAN RESOURCES'!I830</f>
        <v>0.01290310255</v>
      </c>
      <c r="N830" s="34">
        <f t="array" ref="N830:V830">VLOOKUP(A830,'HUMAN RESOURCES'!$A$2:$M$2692,{2,3,4,5,6,7,8,9,10},0)</f>
        <v>0.011</v>
      </c>
      <c r="O830" s="14">
        <v>0.003</v>
      </c>
      <c r="P830" s="14">
        <v>83.0</v>
      </c>
      <c r="Q830" s="14">
        <v>77.0</v>
      </c>
      <c r="R830" s="14">
        <v>0.166</v>
      </c>
      <c r="S830" s="14">
        <v>0.666</v>
      </c>
      <c r="T830" s="14">
        <v>0.167</v>
      </c>
      <c r="U830" s="14">
        <v>5338871.0</v>
      </c>
      <c r="V830" s="14">
        <v>0.834</v>
      </c>
      <c r="W830" s="34">
        <f t="array" ref="W830:X830">VLOOKUP(A830,TOURISM!$A$2:$F$2692,{3,6},0)</f>
        <v>4104000000</v>
      </c>
      <c r="X830" s="35">
        <v>5.226E9</v>
      </c>
      <c r="Y830" s="34">
        <f>X830/'HUMAN RESOURCES'!I830</f>
        <v>978.8586388</v>
      </c>
      <c r="Z830" s="34">
        <f t="array" ref="Z830:AE830">VLOOKUP(A830,BUSINESS!$A$2:$J$2692,{4,5,6,7,8,9},0)</f>
        <v>0.477</v>
      </c>
      <c r="AA830" s="14">
        <v>14.0</v>
      </c>
      <c r="AB830" s="14">
        <v>94.0</v>
      </c>
      <c r="AC830" s="14">
        <v>243.0</v>
      </c>
      <c r="AD830" s="14">
        <v>0.825</v>
      </c>
      <c r="AE830" s="14">
        <v>1.441</v>
      </c>
      <c r="AF830" s="14"/>
      <c r="AG830" s="14"/>
      <c r="AH830" s="14"/>
    </row>
    <row r="831">
      <c r="A831" s="32" t="str">
        <f t="shared" si="1"/>
        <v>Finland-Europe2010</v>
      </c>
      <c r="B831" s="32" t="s">
        <v>121</v>
      </c>
      <c r="C831" s="33" t="s">
        <v>51</v>
      </c>
      <c r="D831" s="8" t="s">
        <v>55</v>
      </c>
      <c r="E831" s="12">
        <v>2.37E11</v>
      </c>
      <c r="F831" s="12">
        <f>E831/'HUMAN RESOURCES'!I831</f>
        <v>44188.78343</v>
      </c>
      <c r="G831" s="8">
        <v>0.09</v>
      </c>
      <c r="H831" s="8">
        <v>3978.0</v>
      </c>
      <c r="I831" s="8">
        <v>0.148</v>
      </c>
      <c r="J831" s="34">
        <f t="array" ref="J831:K831">VLOOKUP(A831,ENERGY!$A$2:$F$2692,{5,6},0)</f>
        <v>34819</v>
      </c>
      <c r="K831" s="14">
        <v>61078.0</v>
      </c>
      <c r="L831" s="14">
        <f>J831/'HUMAN RESOURCES'!I831</f>
        <v>0.006492022153</v>
      </c>
      <c r="M831" s="14">
        <f>K831/'HUMAN RESOURCES'!I831</f>
        <v>0.01138802749</v>
      </c>
      <c r="N831" s="34">
        <f t="array" ref="N831:V831">VLOOKUP(A831,'HUMAN RESOURCES'!$A$2:$M$2692,{2,3,4,5,6,7,8,9,10},0)</f>
        <v>0.011</v>
      </c>
      <c r="O831" s="14">
        <v>0.003</v>
      </c>
      <c r="P831" s="14">
        <v>83.0</v>
      </c>
      <c r="Q831" s="14">
        <v>77.0</v>
      </c>
      <c r="R831" s="14">
        <v>0.165</v>
      </c>
      <c r="S831" s="14">
        <v>0.664</v>
      </c>
      <c r="T831" s="14">
        <v>0.171</v>
      </c>
      <c r="U831" s="14">
        <v>5363352.0</v>
      </c>
      <c r="V831" s="14">
        <v>0.836</v>
      </c>
      <c r="W831" s="34">
        <f t="array" ref="W831:X831">VLOOKUP(A831,TOURISM!$A$2:$F$2692,{3,6},0)</f>
        <v>4510000000</v>
      </c>
      <c r="X831" s="35">
        <v>5.267E9</v>
      </c>
      <c r="Y831" s="34">
        <f>X831/'HUMAN RESOURCES'!I831</f>
        <v>982.0351154</v>
      </c>
      <c r="Z831" s="34">
        <f t="array" ref="Z831:AE831">VLOOKUP(A831,BUSINESS!$A$2:$J$2692,{4,5,6,7,8,9},0)</f>
        <v>0.408</v>
      </c>
      <c r="AA831" s="14">
        <v>14.0</v>
      </c>
      <c r="AB831" s="14">
        <v>94.0</v>
      </c>
      <c r="AC831" s="14">
        <v>243.0</v>
      </c>
      <c r="AD831" s="14">
        <v>0.869</v>
      </c>
      <c r="AE831" s="14">
        <v>1.563</v>
      </c>
      <c r="AF831" s="14"/>
      <c r="AG831" s="14"/>
      <c r="AH831" s="14"/>
    </row>
    <row r="832">
      <c r="A832" s="32" t="str">
        <f t="shared" si="1"/>
        <v>Finland-Europe2011</v>
      </c>
      <c r="B832" s="32" t="s">
        <v>121</v>
      </c>
      <c r="C832" s="33" t="s">
        <v>52</v>
      </c>
      <c r="D832" s="8" t="s">
        <v>55</v>
      </c>
      <c r="E832" s="12">
        <v>2.62E11</v>
      </c>
      <c r="F832" s="12">
        <f>E832/'HUMAN RESOURCES'!I832</f>
        <v>48624.12291</v>
      </c>
      <c r="G832" s="8">
        <v>0.09</v>
      </c>
      <c r="H832" s="8">
        <v>4411.0</v>
      </c>
      <c r="I832" s="8">
        <v>0.148</v>
      </c>
      <c r="J832" s="34">
        <f t="array" ref="J832:K832">VLOOKUP(A832,ENERGY!$A$2:$F$2692,{5,6},0)</f>
        <v>32233</v>
      </c>
      <c r="K832" s="14">
        <v>52141.0</v>
      </c>
      <c r="L832" s="14">
        <f>J832/'HUMAN RESOURCES'!I832</f>
        <v>0.005982066236</v>
      </c>
      <c r="M832" s="14">
        <f>K832/'HUMAN RESOURCES'!I832</f>
        <v>0.009676757224</v>
      </c>
      <c r="N832" s="34">
        <f t="array" ref="N832:V832">VLOOKUP(A832,'HUMAN RESOURCES'!$A$2:$M$2692,{2,3,4,5,6,7,8,9,10},0)</f>
        <v>0.011</v>
      </c>
      <c r="O832" s="14">
        <v>0.002</v>
      </c>
      <c r="P832" s="14">
        <v>84.0</v>
      </c>
      <c r="Q832" s="14">
        <v>77.0</v>
      </c>
      <c r="R832" s="14">
        <v>0.164</v>
      </c>
      <c r="S832" s="14">
        <v>0.659</v>
      </c>
      <c r="T832" s="14">
        <v>0.177</v>
      </c>
      <c r="U832" s="14">
        <v>5388272.0</v>
      </c>
      <c r="V832" s="14">
        <v>0.837</v>
      </c>
      <c r="W832" s="34">
        <f t="array" ref="W832:X832">VLOOKUP(A832,TOURISM!$A$2:$F$2692,{3,6},0)</f>
        <v>5591000000</v>
      </c>
      <c r="X832" s="35">
        <v>6.009E9</v>
      </c>
      <c r="Y832" s="34">
        <f>X832/'HUMAN RESOURCES'!I832</f>
        <v>1115.199827</v>
      </c>
      <c r="Z832" s="34">
        <f t="array" ref="Z832:AE832">VLOOKUP(A832,BUSINESS!$A$2:$J$2692,{4,5,6,7,8,9},0)</f>
        <v>0.39</v>
      </c>
      <c r="AA832" s="14">
        <v>14.0</v>
      </c>
      <c r="AB832" s="14">
        <v>94.0</v>
      </c>
      <c r="AC832" s="14">
        <v>93.0</v>
      </c>
      <c r="AD832" s="14">
        <v>0.887</v>
      </c>
      <c r="AE832" s="14">
        <v>1.659</v>
      </c>
      <c r="AF832" s="14"/>
      <c r="AG832" s="14"/>
      <c r="AH832" s="14"/>
    </row>
    <row r="833">
      <c r="A833" s="32" t="str">
        <f t="shared" si="1"/>
        <v>Finland-Europe2012</v>
      </c>
      <c r="B833" s="32" t="s">
        <v>121</v>
      </c>
      <c r="C833" s="33" t="s">
        <v>53</v>
      </c>
      <c r="D833" s="8" t="s">
        <v>55</v>
      </c>
      <c r="E833" s="12">
        <v>2.47E11</v>
      </c>
      <c r="F833" s="12">
        <f>E833/'HUMAN RESOURCES'!I833</f>
        <v>45622.70467</v>
      </c>
      <c r="G833" s="8">
        <v>0.091</v>
      </c>
      <c r="H833" s="8">
        <v>4232.0</v>
      </c>
      <c r="I833" s="8">
        <v>0.148</v>
      </c>
      <c r="J833" s="34">
        <f t="array" ref="J833:K833">VLOOKUP(A833,ENERGY!$A$2:$F$2692,{5,6},0)</f>
        <v>37334</v>
      </c>
      <c r="K833" s="14">
        <v>66197.0</v>
      </c>
      <c r="L833" s="14">
        <f>J833/'HUMAN RESOURCES'!I833</f>
        <v>0.006895862575</v>
      </c>
      <c r="M833" s="14">
        <f>K833/'HUMAN RESOURCES'!I833</f>
        <v>0.01222706956</v>
      </c>
      <c r="N833" s="34">
        <f t="array" ref="N833:V833">VLOOKUP(A833,'HUMAN RESOURCES'!$A$2:$M$2692,{2,3,4,5,6,7,8,9,10},0)</f>
        <v>0.011</v>
      </c>
      <c r="O833" s="14">
        <v>0.002</v>
      </c>
      <c r="P833" s="14">
        <v>84.0</v>
      </c>
      <c r="Q833" s="14">
        <v>78.0</v>
      </c>
      <c r="R833" s="14">
        <v>0.164</v>
      </c>
      <c r="S833" s="14">
        <v>0.653</v>
      </c>
      <c r="T833" s="14">
        <v>0.183</v>
      </c>
      <c r="U833" s="14">
        <v>5413971.0</v>
      </c>
      <c r="V833" s="14">
        <v>0.838</v>
      </c>
      <c r="W833" s="34">
        <f t="array" ref="W833:X833">VLOOKUP(A833,TOURISM!$A$2:$F$2692,{3,6},0)</f>
        <v>5415000000</v>
      </c>
      <c r="X833" s="35">
        <v>5.839E9</v>
      </c>
      <c r="Y833" s="34">
        <f>X833/'HUMAN RESOURCES'!I833</f>
        <v>1078.505962</v>
      </c>
      <c r="Z833" s="34">
        <f t="array" ref="Z833:AE833">VLOOKUP(A833,BUSINESS!$A$2:$J$2692,{4,5,6,7,8,9},0)</f>
        <v>0.406</v>
      </c>
      <c r="AA833" s="14">
        <v>14.0</v>
      </c>
      <c r="AB833" s="14">
        <v>12.0</v>
      </c>
      <c r="AC833" s="14">
        <v>93.0</v>
      </c>
      <c r="AD833" s="14">
        <v>0.899</v>
      </c>
      <c r="AE833" s="14">
        <v>1.723</v>
      </c>
      <c r="AF833" s="14"/>
      <c r="AG833" s="14"/>
      <c r="AH833" s="14"/>
    </row>
    <row r="834">
      <c r="A834" s="32" t="str">
        <f t="shared" si="1"/>
        <v>France-Europe2000</v>
      </c>
      <c r="B834" s="32" t="s">
        <v>122</v>
      </c>
      <c r="C834" s="33" t="s">
        <v>40</v>
      </c>
      <c r="D834" s="8" t="s">
        <v>55</v>
      </c>
      <c r="E834" s="12">
        <v>1.33E12</v>
      </c>
      <c r="F834" s="12">
        <f>E834/'HUMAN RESOURCES'!I834</f>
        <v>21835.11608</v>
      </c>
      <c r="G834" s="8">
        <v>0.101</v>
      </c>
      <c r="H834" s="8">
        <v>2209.0</v>
      </c>
      <c r="I834" s="8">
        <v>0.067</v>
      </c>
      <c r="J834" s="34">
        <f t="array" ref="J834:K834">VLOOKUP(A834,ENERGY!$A$2:$F$2692,{5,6},0)</f>
        <v>251706</v>
      </c>
      <c r="K834" s="14">
        <v>8529.0</v>
      </c>
      <c r="L834" s="14">
        <f>J834/'HUMAN RESOURCES'!I834</f>
        <v>0.004132353179</v>
      </c>
      <c r="M834" s="14">
        <f>K834/'HUMAN RESOURCES'!I834</f>
        <v>0.0001400238384</v>
      </c>
      <c r="N834" s="34">
        <f t="array" ref="N834:V834">VLOOKUP(A834,'HUMAN RESOURCES'!$A$2:$M$2692,{2,3,4,5,6,7,8,9,10},0)</f>
        <v>0.013</v>
      </c>
      <c r="O834" s="14">
        <v>0.004</v>
      </c>
      <c r="P834" s="14">
        <v>83.0</v>
      </c>
      <c r="Q834" s="14">
        <v>75.0</v>
      </c>
      <c r="R834" s="14">
        <v>0.189</v>
      </c>
      <c r="S834" s="14">
        <v>0.65</v>
      </c>
      <c r="T834" s="14">
        <v>0.16</v>
      </c>
      <c r="U834" s="14">
        <v>6.0911057E7</v>
      </c>
      <c r="V834" s="14">
        <v>0.759</v>
      </c>
      <c r="W834" s="34">
        <f t="array" ref="W834:X834">VLOOKUP(A834,TOURISM!$A$2:$F$2692,{3,6},0)</f>
        <v>38534000000</v>
      </c>
      <c r="X834" s="35">
        <v>2.6703E10</v>
      </c>
      <c r="Y834" s="34">
        <f>X834/'HUMAN RESOURCES'!I834</f>
        <v>438.3933117</v>
      </c>
      <c r="Z834" s="34">
        <f t="array" ref="Z834:AE834">VLOOKUP(A834,BUSINESS!$A$2:$J$2692,{4,5,6,7,8,9},0)</f>
        <v>0.489</v>
      </c>
      <c r="AA834" s="14">
        <v>26.0</v>
      </c>
      <c r="AB834" s="14">
        <v>94.0</v>
      </c>
      <c r="AC834" s="14">
        <v>302.0</v>
      </c>
      <c r="AD834" s="14">
        <v>0.143</v>
      </c>
      <c r="AE834" s="14">
        <v>0.491</v>
      </c>
      <c r="AF834" s="14"/>
      <c r="AG834" s="14"/>
      <c r="AH834" s="14"/>
    </row>
    <row r="835">
      <c r="A835" s="32" t="str">
        <f t="shared" si="1"/>
        <v>France-Europe2001</v>
      </c>
      <c r="B835" s="32" t="s">
        <v>122</v>
      </c>
      <c r="C835" s="33" t="s">
        <v>42</v>
      </c>
      <c r="D835" s="8" t="s">
        <v>55</v>
      </c>
      <c r="E835" s="12">
        <v>1.34E12</v>
      </c>
      <c r="F835" s="12">
        <f>E835/'HUMAN RESOURCES'!I835</f>
        <v>21839.85276</v>
      </c>
      <c r="G835" s="8">
        <v>0.102</v>
      </c>
      <c r="H835" s="8">
        <v>2241.0</v>
      </c>
      <c r="I835" s="8">
        <v>0.07</v>
      </c>
      <c r="J835" s="34">
        <f t="array" ref="J835:K835">VLOOKUP(A835,ENERGY!$A$2:$F$2692,{5,6},0)</f>
        <v>252827</v>
      </c>
      <c r="K835" s="14">
        <v>8529.0</v>
      </c>
      <c r="L835" s="14">
        <f>J835/'HUMAN RESOURCES'!I835</f>
        <v>0.004120674966</v>
      </c>
      <c r="M835" s="14">
        <f>K835/'HUMAN RESOURCES'!I835</f>
        <v>0.000139009033</v>
      </c>
      <c r="N835" s="34">
        <f t="array" ref="N835:V835">VLOOKUP(A835,'HUMAN RESOURCES'!$A$2:$M$2692,{2,3,4,5,6,7,8,9,10},0)</f>
        <v>0.013</v>
      </c>
      <c r="O835" s="14">
        <v>0.004</v>
      </c>
      <c r="P835" s="14">
        <v>83.0</v>
      </c>
      <c r="Q835" s="14">
        <v>76.0</v>
      </c>
      <c r="R835" s="14">
        <v>0.188</v>
      </c>
      <c r="S835" s="14">
        <v>0.651</v>
      </c>
      <c r="T835" s="14">
        <v>0.161</v>
      </c>
      <c r="U835" s="14">
        <v>6.1355725E7</v>
      </c>
      <c r="V835" s="14">
        <v>0.761</v>
      </c>
      <c r="W835" s="34">
        <f t="array" ref="W835:X835">VLOOKUP(A835,TOURISM!$A$2:$F$2692,{3,6},0)</f>
        <v>38385000000</v>
      </c>
      <c r="X835" s="35">
        <v>2.6749E10</v>
      </c>
      <c r="Y835" s="34">
        <f>X835/'HUMAN RESOURCES'!I835</f>
        <v>435.9658369</v>
      </c>
      <c r="Z835" s="34">
        <f t="array" ref="Z835:AE835">VLOOKUP(A835,BUSINESS!$A$2:$J$2692,{4,5,6,7,8,9},0)</f>
        <v>0.489</v>
      </c>
      <c r="AA835" s="14">
        <v>26.0</v>
      </c>
      <c r="AB835" s="14">
        <v>94.0</v>
      </c>
      <c r="AC835" s="14">
        <v>302.0</v>
      </c>
      <c r="AD835" s="14">
        <v>0.263</v>
      </c>
      <c r="AE835" s="14">
        <v>0.621</v>
      </c>
      <c r="AF835" s="14"/>
      <c r="AG835" s="14"/>
      <c r="AH835" s="14"/>
    </row>
    <row r="836">
      <c r="A836" s="32" t="str">
        <f t="shared" si="1"/>
        <v>France-Europe2002</v>
      </c>
      <c r="B836" s="32" t="s">
        <v>122</v>
      </c>
      <c r="C836" s="33" t="s">
        <v>43</v>
      </c>
      <c r="D836" s="8" t="s">
        <v>55</v>
      </c>
      <c r="E836" s="12">
        <v>1.45E12</v>
      </c>
      <c r="F836" s="12">
        <f>E836/'HUMAN RESOURCES'!I836</f>
        <v>23461.55732</v>
      </c>
      <c r="G836" s="8">
        <v>0.106</v>
      </c>
      <c r="H836" s="8">
        <v>2497.0</v>
      </c>
      <c r="I836" s="8">
        <v>0.066</v>
      </c>
      <c r="J836" s="34">
        <f t="array" ref="J836:K836">VLOOKUP(A836,ENERGY!$A$2:$F$2692,{5,6},0)</f>
        <v>261157</v>
      </c>
      <c r="K836" s="14">
        <v>361273.0</v>
      </c>
      <c r="L836" s="14">
        <f>J836/'HUMAN RESOURCES'!I836</f>
        <v>0.004225620639</v>
      </c>
      <c r="M836" s="14">
        <f>K836/'HUMAN RESOURCES'!I836</f>
        <v>0.005845535999</v>
      </c>
      <c r="N836" s="34">
        <f t="array" ref="N836:V836">VLOOKUP(A836,'HUMAN RESOURCES'!$A$2:$M$2692,{2,3,4,5,6,7,8,9,10},0)</f>
        <v>0.013</v>
      </c>
      <c r="O836" s="14">
        <v>0.004</v>
      </c>
      <c r="P836" s="14">
        <v>83.0</v>
      </c>
      <c r="Q836" s="14">
        <v>76.0</v>
      </c>
      <c r="R836" s="14">
        <v>0.187</v>
      </c>
      <c r="S836" s="14">
        <v>0.651</v>
      </c>
      <c r="T836" s="14">
        <v>0.162</v>
      </c>
      <c r="U836" s="14">
        <v>6.1803229E7</v>
      </c>
      <c r="V836" s="14">
        <v>0.764</v>
      </c>
      <c r="W836" s="34">
        <f t="array" ref="W836:X836">VLOOKUP(A836,TOURISM!$A$2:$F$2692,{3,6},0)</f>
        <v>40537000000</v>
      </c>
      <c r="X836" s="35">
        <v>2.7808E10</v>
      </c>
      <c r="Y836" s="34">
        <f>X836/'HUMAN RESOURCES'!I836</f>
        <v>449.9441283</v>
      </c>
      <c r="Z836" s="34">
        <f t="array" ref="Z836:AE836">VLOOKUP(A836,BUSINESS!$A$2:$J$2692,{4,5,6,7,8,9},0)</f>
        <v>0.489</v>
      </c>
      <c r="AA836" s="14">
        <v>26.0</v>
      </c>
      <c r="AB836" s="14">
        <v>94.0</v>
      </c>
      <c r="AC836" s="14">
        <v>302.0</v>
      </c>
      <c r="AD836" s="14">
        <v>0.302</v>
      </c>
      <c r="AE836" s="14">
        <v>0.643</v>
      </c>
      <c r="AF836" s="14"/>
      <c r="AG836" s="14"/>
      <c r="AH836" s="14"/>
    </row>
    <row r="837">
      <c r="A837" s="32" t="str">
        <f t="shared" si="1"/>
        <v>France-Europe2003</v>
      </c>
      <c r="B837" s="32" t="s">
        <v>122</v>
      </c>
      <c r="C837" s="33" t="s">
        <v>44</v>
      </c>
      <c r="D837" s="8" t="s">
        <v>55</v>
      </c>
      <c r="E837" s="12">
        <v>1.79E12</v>
      </c>
      <c r="F837" s="12">
        <f>E837/'HUMAN RESOURCES'!I837</f>
        <v>28758.49697</v>
      </c>
      <c r="G837" s="8">
        <v>0.108</v>
      </c>
      <c r="H837" s="8">
        <v>3137.0</v>
      </c>
      <c r="I837" s="8">
        <v>0.066</v>
      </c>
      <c r="J837" s="34">
        <f t="array" ref="J837:K837">VLOOKUP(A837,ENERGY!$A$2:$F$2692,{5,6},0)</f>
        <v>253469</v>
      </c>
      <c r="K837" s="14">
        <v>356924.0</v>
      </c>
      <c r="L837" s="14">
        <f>J837/'HUMAN RESOURCES'!I837</f>
        <v>0.004072283502</v>
      </c>
      <c r="M837" s="14">
        <f>K837/'HUMAN RESOURCES'!I837</f>
        <v>0.005734412164</v>
      </c>
      <c r="N837" s="34">
        <f t="array" ref="N837:V837">VLOOKUP(A837,'HUMAN RESOURCES'!$A$2:$M$2692,{2,3,4,5,6,7,8,9,10},0)</f>
        <v>0.013</v>
      </c>
      <c r="O837" s="14">
        <v>0.004</v>
      </c>
      <c r="P837" s="14">
        <v>83.0</v>
      </c>
      <c r="Q837" s="14">
        <v>76.0</v>
      </c>
      <c r="R837" s="14">
        <v>0.186</v>
      </c>
      <c r="S837" s="14">
        <v>0.651</v>
      </c>
      <c r="T837" s="14">
        <v>0.163</v>
      </c>
      <c r="U837" s="14">
        <v>6.2242474E7</v>
      </c>
      <c r="V837" s="14">
        <v>0.766</v>
      </c>
      <c r="W837" s="34">
        <f t="array" ref="W837:X837">VLOOKUP(A837,TOURISM!$A$2:$F$2692,{3,6},0)</f>
        <v>45990000000</v>
      </c>
      <c r="X837" s="35">
        <v>3.2618E10</v>
      </c>
      <c r="Y837" s="34">
        <f>X837/'HUMAN RESOURCES'!I837</f>
        <v>524.0472929</v>
      </c>
      <c r="Z837" s="34">
        <f t="array" ref="Z837:AE837">VLOOKUP(A837,BUSINESS!$A$2:$J$2692,{4,5,6,7,8,9},0)</f>
        <v>0.489</v>
      </c>
      <c r="AA837" s="14">
        <v>41.0</v>
      </c>
      <c r="AB837" s="14">
        <v>94.0</v>
      </c>
      <c r="AC837" s="14">
        <v>302.0</v>
      </c>
      <c r="AD837" s="14">
        <v>0.361</v>
      </c>
      <c r="AE837" s="14">
        <v>0.689</v>
      </c>
      <c r="AF837" s="14"/>
      <c r="AG837" s="14"/>
      <c r="AH837" s="14"/>
    </row>
    <row r="838">
      <c r="A838" s="32" t="str">
        <f t="shared" si="1"/>
        <v>France-Europe2004</v>
      </c>
      <c r="B838" s="32" t="s">
        <v>122</v>
      </c>
      <c r="C838" s="33" t="s">
        <v>45</v>
      </c>
      <c r="D838" s="8" t="s">
        <v>55</v>
      </c>
      <c r="E838" s="12">
        <v>2.06E12</v>
      </c>
      <c r="F838" s="12">
        <f>E838/'HUMAN RESOURCES'!I838</f>
        <v>32853.75307</v>
      </c>
      <c r="G838" s="8">
        <v>0.11</v>
      </c>
      <c r="H838" s="8">
        <v>3620.0</v>
      </c>
      <c r="I838" s="8">
        <v>0.066</v>
      </c>
      <c r="J838" s="34">
        <f t="array" ref="J838:K838">VLOOKUP(A838,ENERGY!$A$2:$F$2692,{5,6},0)</f>
        <v>264803</v>
      </c>
      <c r="K838" s="14">
        <v>372564.0</v>
      </c>
      <c r="L838" s="14">
        <f>J838/'HUMAN RESOURCES'!I838</f>
        <v>0.004223190472</v>
      </c>
      <c r="M838" s="14">
        <f>K838/'HUMAN RESOURCES'!I838</f>
        <v>0.005941808571</v>
      </c>
      <c r="N838" s="34">
        <f t="array" ref="N838:V838">VLOOKUP(A838,'HUMAN RESOURCES'!$A$2:$M$2692,{2,3,4,5,6,7,8,9,10},0)</f>
        <v>0.013</v>
      </c>
      <c r="O838" s="14">
        <v>0.004</v>
      </c>
      <c r="P838" s="14">
        <v>84.0</v>
      </c>
      <c r="Q838" s="14">
        <v>77.0</v>
      </c>
      <c r="R838" s="14">
        <v>0.186</v>
      </c>
      <c r="S838" s="14">
        <v>0.651</v>
      </c>
      <c r="T838" s="14">
        <v>0.164</v>
      </c>
      <c r="U838" s="14">
        <v>6.2702121E7</v>
      </c>
      <c r="V838" s="14">
        <v>0.769</v>
      </c>
      <c r="W838" s="34">
        <f t="array" ref="W838:X838">VLOOKUP(A838,TOURISM!$A$2:$F$2692,{3,6},0)</f>
        <v>52108000000</v>
      </c>
      <c r="X838" s="35">
        <v>3.6029E10</v>
      </c>
      <c r="Y838" s="34">
        <f>X838/'HUMAN RESOURCES'!I838</f>
        <v>574.6057617</v>
      </c>
      <c r="Z838" s="34">
        <f t="array" ref="Z838:AE838">VLOOKUP(A838,BUSINESS!$A$2:$J$2692,{4,5,6,7,8,9},0)</f>
        <v>0.489</v>
      </c>
      <c r="AA838" s="14">
        <v>7.0</v>
      </c>
      <c r="AB838" s="14">
        <v>94.0</v>
      </c>
      <c r="AC838" s="14">
        <v>302.0</v>
      </c>
      <c r="AD838" s="14">
        <v>0.392</v>
      </c>
      <c r="AE838" s="14">
        <v>0.73</v>
      </c>
      <c r="AF838" s="14"/>
      <c r="AG838" s="14"/>
      <c r="AH838" s="14"/>
    </row>
    <row r="839">
      <c r="A839" s="32" t="str">
        <f t="shared" si="1"/>
        <v>France-Europe2005</v>
      </c>
      <c r="B839" s="32" t="s">
        <v>122</v>
      </c>
      <c r="C839" s="33" t="s">
        <v>46</v>
      </c>
      <c r="D839" s="8" t="s">
        <v>55</v>
      </c>
      <c r="E839" s="12">
        <v>2.14E12</v>
      </c>
      <c r="F839" s="12">
        <f>E839/'HUMAN RESOURCES'!I839</f>
        <v>33873.491</v>
      </c>
      <c r="G839" s="8">
        <v>0.11</v>
      </c>
      <c r="H839" s="8">
        <v>3750.0</v>
      </c>
      <c r="I839" s="8">
        <v>0.148</v>
      </c>
      <c r="J839" s="34">
        <f t="array" ref="J839:K839">VLOOKUP(A839,ENERGY!$A$2:$F$2692,{5,6},0)</f>
        <v>269777</v>
      </c>
      <c r="K839" s="14">
        <v>390103.0</v>
      </c>
      <c r="L839" s="14">
        <f>J839/'HUMAN RESOURCES'!I839</f>
        <v>0.004270228402</v>
      </c>
      <c r="M839" s="14">
        <f>K839/'HUMAN RESOURCES'!I839</f>
        <v>0.006174836663</v>
      </c>
      <c r="N839" s="34">
        <f t="array" ref="N839:V839">VLOOKUP(A839,'HUMAN RESOURCES'!$A$2:$M$2692,{2,3,4,5,6,7,8,9,10},0)</f>
        <v>0.013</v>
      </c>
      <c r="O839" s="14">
        <v>0.004</v>
      </c>
      <c r="P839" s="14">
        <v>84.0</v>
      </c>
      <c r="Q839" s="14">
        <v>77.0</v>
      </c>
      <c r="R839" s="14">
        <v>0.185</v>
      </c>
      <c r="S839" s="14">
        <v>0.651</v>
      </c>
      <c r="T839" s="14">
        <v>0.164</v>
      </c>
      <c r="U839" s="14">
        <v>6.3176246E7</v>
      </c>
      <c r="V839" s="14">
        <v>0.771</v>
      </c>
      <c r="W839" s="34">
        <f t="array" ref="W839:X839">VLOOKUP(A839,TOURISM!$A$2:$F$2692,{3,6},0)</f>
        <v>51691000000</v>
      </c>
      <c r="X839" s="35">
        <v>3.8813E10</v>
      </c>
      <c r="Y839" s="34">
        <f>X839/'HUMAN RESOURCES'!I839</f>
        <v>614.360657</v>
      </c>
      <c r="Z839" s="34">
        <f t="array" ref="Z839:AE839">VLOOKUP(A839,BUSINESS!$A$2:$J$2692,{4,5,6,7,8,9},0)</f>
        <v>0.651</v>
      </c>
      <c r="AA839" s="14">
        <v>7.0</v>
      </c>
      <c r="AB839" s="14">
        <v>94.0</v>
      </c>
      <c r="AC839" s="14">
        <v>132.0</v>
      </c>
      <c r="AD839" s="14">
        <v>0.429</v>
      </c>
      <c r="AE839" s="14">
        <v>0.783</v>
      </c>
      <c r="AF839" s="14"/>
      <c r="AG839" s="14"/>
      <c r="AH839" s="14"/>
    </row>
    <row r="840">
      <c r="A840" s="32" t="str">
        <f t="shared" si="1"/>
        <v>France-Europe2006</v>
      </c>
      <c r="B840" s="32" t="s">
        <v>122</v>
      </c>
      <c r="C840" s="33" t="s">
        <v>47</v>
      </c>
      <c r="D840" s="8" t="s">
        <v>55</v>
      </c>
      <c r="E840" s="12">
        <v>2.26E12</v>
      </c>
      <c r="F840" s="12">
        <f>E840/'HUMAN RESOURCES'!I840</f>
        <v>35524.55104</v>
      </c>
      <c r="G840" s="8">
        <v>0.11</v>
      </c>
      <c r="H840" s="8">
        <v>3907.0</v>
      </c>
      <c r="I840" s="8">
        <v>0.148</v>
      </c>
      <c r="J840" s="34">
        <f t="array" ref="J840:K840">VLOOKUP(A840,ENERGY!$A$2:$F$2692,{5,6},0)</f>
        <v>260565</v>
      </c>
      <c r="K840" s="14">
        <v>385827.0</v>
      </c>
      <c r="L840" s="14">
        <f>J840/'HUMAN RESOURCES'!I840</f>
        <v>0.00409577639</v>
      </c>
      <c r="M840" s="14">
        <f>K840/'HUMAN RESOURCES'!I840</f>
        <v>0.00606474821</v>
      </c>
      <c r="N840" s="34">
        <f t="array" ref="N840:V840">VLOOKUP(A840,'HUMAN RESOURCES'!$A$2:$M$2692,{2,3,4,5,6,7,8,9,10},0)</f>
        <v>0.013</v>
      </c>
      <c r="O840" s="14">
        <v>0.004</v>
      </c>
      <c r="P840" s="14">
        <v>85.0</v>
      </c>
      <c r="Q840" s="14">
        <v>77.0</v>
      </c>
      <c r="R840" s="14">
        <v>0.185</v>
      </c>
      <c r="S840" s="14">
        <v>0.651</v>
      </c>
      <c r="T840" s="14">
        <v>0.165</v>
      </c>
      <c r="U840" s="14">
        <v>6.3617975E7</v>
      </c>
      <c r="V840" s="14">
        <v>0.774</v>
      </c>
      <c r="W840" s="34">
        <f t="array" ref="W840:X840">VLOOKUP(A840,TOURISM!$A$2:$F$2692,{3,6},0)</f>
        <v>54450000000</v>
      </c>
      <c r="X840" s="35">
        <v>3.9331E10</v>
      </c>
      <c r="Y840" s="34">
        <f>X840/'HUMAN RESOURCES'!I840</f>
        <v>618.2372199</v>
      </c>
      <c r="Z840" s="34">
        <f t="array" ref="Z840:AE840">VLOOKUP(A840,BUSINESS!$A$2:$J$2692,{4,5,6,7,8,9},0)</f>
        <v>0.65</v>
      </c>
      <c r="AA840" s="14">
        <v>7.0</v>
      </c>
      <c r="AB840" s="14">
        <v>94.0</v>
      </c>
      <c r="AC840" s="14">
        <v>132.0</v>
      </c>
      <c r="AD840" s="14">
        <v>0.469</v>
      </c>
      <c r="AE840" s="14">
        <v>0.835</v>
      </c>
      <c r="AF840" s="14"/>
      <c r="AG840" s="14"/>
      <c r="AH840" s="14"/>
    </row>
    <row r="841">
      <c r="A841" s="32" t="str">
        <f t="shared" si="1"/>
        <v>France-Europe2007</v>
      </c>
      <c r="B841" s="32" t="s">
        <v>122</v>
      </c>
      <c r="C841" s="33" t="s">
        <v>48</v>
      </c>
      <c r="D841" s="8" t="s">
        <v>55</v>
      </c>
      <c r="E841" s="12">
        <v>2.58E12</v>
      </c>
      <c r="F841" s="12">
        <f>E841/'HUMAN RESOURCES'!I841</f>
        <v>40304.58267</v>
      </c>
      <c r="G841" s="8">
        <v>0.109</v>
      </c>
      <c r="H841" s="8">
        <v>4413.0</v>
      </c>
      <c r="I841" s="8">
        <v>0.148</v>
      </c>
      <c r="J841" s="34">
        <f t="array" ref="J841:K841">VLOOKUP(A841,ENERGY!$A$2:$F$2692,{5,6},0)</f>
        <v>263542</v>
      </c>
      <c r="K841" s="14">
        <v>375882.0</v>
      </c>
      <c r="L841" s="14">
        <f>J841/'HUMAN RESOURCES'!I841</f>
        <v>0.00411703501</v>
      </c>
      <c r="M841" s="14">
        <f>K841/'HUMAN RESOURCES'!I841</f>
        <v>0.005872002768</v>
      </c>
      <c r="N841" s="34">
        <f t="array" ref="N841:V841">VLOOKUP(A841,'HUMAN RESOURCES'!$A$2:$M$2692,{2,3,4,5,6,7,8,9,10},0)</f>
        <v>0.013</v>
      </c>
      <c r="O841" s="14">
        <v>0.004</v>
      </c>
      <c r="P841" s="14">
        <v>85.0</v>
      </c>
      <c r="Q841" s="14">
        <v>78.0</v>
      </c>
      <c r="R841" s="14">
        <v>0.184</v>
      </c>
      <c r="S841" s="14">
        <v>0.651</v>
      </c>
      <c r="T841" s="14">
        <v>0.165</v>
      </c>
      <c r="U841" s="14">
        <v>6.4012572E7</v>
      </c>
      <c r="V841" s="14">
        <v>0.776</v>
      </c>
      <c r="W841" s="34">
        <f t="array" ref="W841:X841">VLOOKUP(A841,TOURISM!$A$2:$F$2692,{3,6},0)</f>
        <v>63701000000</v>
      </c>
      <c r="X841" s="35">
        <v>4.6029E10</v>
      </c>
      <c r="Y841" s="34">
        <f>X841/'HUMAN RESOURCES'!I841</f>
        <v>719.0618743</v>
      </c>
      <c r="Z841" s="34">
        <f t="array" ref="Z841:AE841">VLOOKUP(A841,BUSINESS!$A$2:$J$2692,{4,5,6,7,8,9},0)</f>
        <v>0.65</v>
      </c>
      <c r="AA841" s="14">
        <v>7.0</v>
      </c>
      <c r="AB841" s="14">
        <v>94.0</v>
      </c>
      <c r="AC841" s="14">
        <v>132.0</v>
      </c>
      <c r="AD841" s="14">
        <v>0.661</v>
      </c>
      <c r="AE841" s="14">
        <v>0.89</v>
      </c>
      <c r="AF841" s="14"/>
      <c r="AG841" s="14"/>
      <c r="AH841" s="14"/>
    </row>
    <row r="842">
      <c r="A842" s="32" t="str">
        <f t="shared" si="1"/>
        <v>France-Europe2008</v>
      </c>
      <c r="B842" s="32" t="s">
        <v>122</v>
      </c>
      <c r="C842" s="33" t="s">
        <v>49</v>
      </c>
      <c r="D842" s="8" t="s">
        <v>55</v>
      </c>
      <c r="E842" s="12">
        <v>2.83E12</v>
      </c>
      <c r="F842" s="12">
        <f>E842/'HUMAN RESOURCES'!I842</f>
        <v>43963.82917</v>
      </c>
      <c r="G842" s="8">
        <v>0.11</v>
      </c>
      <c r="H842" s="8">
        <v>4877.0</v>
      </c>
      <c r="I842" s="8">
        <v>0.148</v>
      </c>
      <c r="J842" s="34">
        <f t="array" ref="J842:K842">VLOOKUP(A842,ENERGY!$A$2:$F$2692,{5,6},0)</f>
        <v>270660</v>
      </c>
      <c r="K842" s="14">
        <v>392072.0</v>
      </c>
      <c r="L842" s="14">
        <f>J842/'HUMAN RESOURCES'!I842</f>
        <v>0.00420468198</v>
      </c>
      <c r="M842" s="14">
        <f>K842/'HUMAN RESOURCES'!I842</f>
        <v>0.006090807926</v>
      </c>
      <c r="N842" s="34">
        <f t="array" ref="N842:V842">VLOOKUP(A842,'HUMAN RESOURCES'!$A$2:$M$2692,{2,3,4,5,6,7,8,9,10},0)</f>
        <v>0.013</v>
      </c>
      <c r="O842" s="14">
        <v>0.004</v>
      </c>
      <c r="P842" s="14">
        <v>85.0</v>
      </c>
      <c r="Q842" s="14">
        <v>78.0</v>
      </c>
      <c r="R842" s="14">
        <v>0.184</v>
      </c>
      <c r="S842" s="14">
        <v>0.651</v>
      </c>
      <c r="T842" s="14">
        <v>0.165</v>
      </c>
      <c r="U842" s="14">
        <v>6.4371099E7</v>
      </c>
      <c r="V842" s="14">
        <v>0.779</v>
      </c>
      <c r="W842" s="34">
        <f t="array" ref="W842:X842">VLOOKUP(A842,TOURISM!$A$2:$F$2692,{3,6},0)</f>
        <v>67779000000</v>
      </c>
      <c r="X842" s="35">
        <v>5.0021E10</v>
      </c>
      <c r="Y842" s="34">
        <f>X842/'HUMAN RESOURCES'!I842</f>
        <v>777.0723318</v>
      </c>
      <c r="Z842" s="34">
        <f t="array" ref="Z842:AE842">VLOOKUP(A842,BUSINESS!$A$2:$J$2692,{4,5,6,7,8,9},0)</f>
        <v>0.645</v>
      </c>
      <c r="AA842" s="14">
        <v>7.0</v>
      </c>
      <c r="AB842" s="14">
        <v>94.0</v>
      </c>
      <c r="AC842" s="14">
        <v>132.0</v>
      </c>
      <c r="AD842" s="14">
        <v>0.707</v>
      </c>
      <c r="AE842" s="14">
        <v>0.927</v>
      </c>
      <c r="AF842" s="14"/>
      <c r="AG842" s="14"/>
      <c r="AH842" s="14"/>
    </row>
    <row r="843">
      <c r="A843" s="32" t="str">
        <f t="shared" si="1"/>
        <v>France-Europe2009</v>
      </c>
      <c r="B843" s="32" t="s">
        <v>122</v>
      </c>
      <c r="C843" s="33" t="s">
        <v>50</v>
      </c>
      <c r="D843" s="8" t="s">
        <v>55</v>
      </c>
      <c r="E843" s="12">
        <v>2.62E12</v>
      </c>
      <c r="F843" s="12">
        <f>E843/'HUMAN RESOURCES'!I843</f>
        <v>40492.7623</v>
      </c>
      <c r="G843" s="8">
        <v>0.117</v>
      </c>
      <c r="H843" s="8">
        <v>4776.0</v>
      </c>
      <c r="I843" s="8">
        <v>0.148</v>
      </c>
      <c r="J843" s="34">
        <f t="array" ref="J843:K843">VLOOKUP(A843,ENERGY!$A$2:$F$2692,{5,6},0)</f>
        <v>265879</v>
      </c>
      <c r="K843" s="14">
        <v>387591.0</v>
      </c>
      <c r="L843" s="14">
        <f>J843/'HUMAN RESOURCES'!I843</f>
        <v>0.004109227155</v>
      </c>
      <c r="M843" s="14">
        <f>K843/'HUMAN RESOURCES'!I843</f>
        <v>0.005990316882</v>
      </c>
      <c r="N843" s="34">
        <f t="array" ref="N843:V843">VLOOKUP(A843,'HUMAN RESOURCES'!$A$2:$M$2692,{2,3,4,5,6,7,8,9,10},0)</f>
        <v>0.013</v>
      </c>
      <c r="O843" s="14">
        <v>0.004</v>
      </c>
      <c r="P843" s="14">
        <v>85.0</v>
      </c>
      <c r="Q843" s="14">
        <v>78.0</v>
      </c>
      <c r="R843" s="14">
        <v>0.184</v>
      </c>
      <c r="S843" s="14">
        <v>0.65</v>
      </c>
      <c r="T843" s="14">
        <v>0.166</v>
      </c>
      <c r="U843" s="14">
        <v>6.4702921E7</v>
      </c>
      <c r="V843" s="14">
        <v>0.781</v>
      </c>
      <c r="W843" s="34">
        <f t="array" ref="W843:X843">VLOOKUP(A843,TOURISM!$A$2:$F$2692,{3,6},0)</f>
        <v>58857000000</v>
      </c>
      <c r="X843" s="35">
        <v>4.5806E10</v>
      </c>
      <c r="Y843" s="34">
        <f>X843/'HUMAN RESOURCES'!I843</f>
        <v>707.9433091</v>
      </c>
      <c r="Z843" s="34">
        <f t="array" ref="Z843:AE843">VLOOKUP(A843,BUSINESS!$A$2:$J$2692,{4,5,6,7,8,9},0)</f>
        <v>0.648</v>
      </c>
      <c r="AA843" s="14">
        <v>7.0</v>
      </c>
      <c r="AB843" s="14">
        <v>94.0</v>
      </c>
      <c r="AC843" s="14">
        <v>132.0</v>
      </c>
      <c r="AD843" s="14">
        <v>0.716</v>
      </c>
      <c r="AE843" s="14">
        <v>0.921</v>
      </c>
      <c r="AF843" s="14"/>
      <c r="AG843" s="14"/>
      <c r="AH843" s="14"/>
    </row>
    <row r="844">
      <c r="A844" s="32" t="str">
        <f t="shared" si="1"/>
        <v>France-Europe2010</v>
      </c>
      <c r="B844" s="32" t="s">
        <v>122</v>
      </c>
      <c r="C844" s="33" t="s">
        <v>51</v>
      </c>
      <c r="D844" s="8" t="s">
        <v>55</v>
      </c>
      <c r="E844" s="12">
        <v>2.57E12</v>
      </c>
      <c r="F844" s="12">
        <f>E844/'HUMAN RESOURCES'!I844</f>
        <v>39524.38964</v>
      </c>
      <c r="G844" s="8">
        <v>0.117</v>
      </c>
      <c r="H844" s="8">
        <v>4634.0</v>
      </c>
      <c r="I844" s="8">
        <v>0.148</v>
      </c>
      <c r="J844" s="34">
        <f t="array" ref="J844:K844">VLOOKUP(A844,ENERGY!$A$2:$F$2692,{5,6},0)</f>
        <v>261182</v>
      </c>
      <c r="K844" s="14">
        <v>380840.0</v>
      </c>
      <c r="L844" s="14">
        <f>J844/'HUMAN RESOURCES'!I844</f>
        <v>0.004016754527</v>
      </c>
      <c r="M844" s="14">
        <f>K844/'HUMAN RESOURCES'!I844</f>
        <v>0.005856991654</v>
      </c>
      <c r="N844" s="34">
        <f t="array" ref="N844:V844">VLOOKUP(A844,'HUMAN RESOURCES'!$A$2:$M$2692,{2,3,4,5,6,7,8,9,10},0)</f>
        <v>0.013</v>
      </c>
      <c r="O844" s="14">
        <v>0.004</v>
      </c>
      <c r="P844" s="14">
        <v>85.0</v>
      </c>
      <c r="Q844" s="14">
        <v>78.0</v>
      </c>
      <c r="R844" s="14">
        <v>0.184</v>
      </c>
      <c r="S844" s="14">
        <v>0.648</v>
      </c>
      <c r="T844" s="14">
        <v>0.168</v>
      </c>
      <c r="U844" s="14">
        <v>6.5023142E7</v>
      </c>
      <c r="V844" s="14">
        <v>0.783</v>
      </c>
      <c r="W844" s="34">
        <f t="array" ref="W844:X844">VLOOKUP(A844,TOURISM!$A$2:$F$2692,{3,6},0)</f>
        <v>56139000000</v>
      </c>
      <c r="X844" s="35">
        <v>4.6157E10</v>
      </c>
      <c r="Y844" s="34">
        <f>X844/'HUMAN RESOURCES'!I844</f>
        <v>709.8549621</v>
      </c>
      <c r="Z844" s="34">
        <f t="array" ref="Z844:AE844">VLOOKUP(A844,BUSINESS!$A$2:$J$2692,{4,5,6,7,8,9},0)</f>
        <v>0.648</v>
      </c>
      <c r="AA844" s="14">
        <v>7.0</v>
      </c>
      <c r="AB844" s="14">
        <v>94.0</v>
      </c>
      <c r="AC844" s="14">
        <v>132.0</v>
      </c>
      <c r="AD844" s="14">
        <v>0.773</v>
      </c>
      <c r="AE844" s="14">
        <v>0.914</v>
      </c>
      <c r="AF844" s="14"/>
      <c r="AG844" s="14"/>
      <c r="AH844" s="14"/>
    </row>
    <row r="845">
      <c r="A845" s="32" t="str">
        <f t="shared" si="1"/>
        <v>France-Europe2011</v>
      </c>
      <c r="B845" s="32" t="s">
        <v>122</v>
      </c>
      <c r="C845" s="33" t="s">
        <v>52</v>
      </c>
      <c r="D845" s="8" t="s">
        <v>55</v>
      </c>
      <c r="E845" s="12">
        <v>2.78E12</v>
      </c>
      <c r="F845" s="12">
        <f>E845/'HUMAN RESOURCES'!I845</f>
        <v>42544.34268</v>
      </c>
      <c r="G845" s="8">
        <v>0.116</v>
      </c>
      <c r="H845" s="8">
        <v>4968.0</v>
      </c>
      <c r="I845" s="8">
        <v>0.148</v>
      </c>
      <c r="J845" s="34">
        <f t="array" ref="J845:K845">VLOOKUP(A845,ENERGY!$A$2:$F$2692,{5,6},0)</f>
        <v>251981</v>
      </c>
      <c r="K845" s="14">
        <v>365560.0</v>
      </c>
      <c r="L845" s="14">
        <f>J845/'HUMAN RESOURCES'!I845</f>
        <v>0.003856246767</v>
      </c>
      <c r="M845" s="14">
        <f>K845/'HUMAN RESOURCES'!I845</f>
        <v>0.005594428026</v>
      </c>
      <c r="N845" s="34">
        <f t="array" ref="N845:V845">VLOOKUP(A845,'HUMAN RESOURCES'!$A$2:$M$2692,{2,3,4,5,6,7,8,9,10},0)</f>
        <v>0.013</v>
      </c>
      <c r="O845" s="14">
        <v>0.004</v>
      </c>
      <c r="P845" s="14">
        <v>86.0</v>
      </c>
      <c r="Q845" s="14">
        <v>79.0</v>
      </c>
      <c r="R845" s="14">
        <v>0.183</v>
      </c>
      <c r="S845" s="14">
        <v>0.646</v>
      </c>
      <c r="T845" s="14">
        <v>0.171</v>
      </c>
      <c r="U845" s="14">
        <v>6.5343588E7</v>
      </c>
      <c r="V845" s="14">
        <v>0.786</v>
      </c>
      <c r="W845" s="34">
        <f t="array" ref="W845:X845">VLOOKUP(A845,TOURISM!$A$2:$F$2692,{3,6},0)</f>
        <v>65959000000</v>
      </c>
      <c r="X845" s="35">
        <v>5.3914E10</v>
      </c>
      <c r="Y845" s="34">
        <f>X845/'HUMAN RESOURCES'!I845</f>
        <v>825.0847811</v>
      </c>
      <c r="Z845" s="34">
        <f t="array" ref="Z845:AE845">VLOOKUP(A845,BUSINESS!$A$2:$J$2692,{4,5,6,7,8,9},0)</f>
        <v>0.647</v>
      </c>
      <c r="AA845" s="14">
        <v>7.0</v>
      </c>
      <c r="AB845" s="14">
        <v>94.0</v>
      </c>
      <c r="AC845" s="14">
        <v>132.0</v>
      </c>
      <c r="AD845" s="14">
        <v>0.778</v>
      </c>
      <c r="AE845" s="14">
        <v>0.941</v>
      </c>
      <c r="AF845" s="14"/>
      <c r="AG845" s="14"/>
      <c r="AH845" s="14"/>
    </row>
    <row r="846">
      <c r="A846" s="32" t="str">
        <f t="shared" si="1"/>
        <v>France-Europe2012</v>
      </c>
      <c r="B846" s="32" t="s">
        <v>122</v>
      </c>
      <c r="C846" s="33" t="s">
        <v>53</v>
      </c>
      <c r="D846" s="8" t="s">
        <v>55</v>
      </c>
      <c r="E846" s="12">
        <v>2.61E12</v>
      </c>
      <c r="F846" s="12">
        <f>E846/'HUMAN RESOURCES'!I846</f>
        <v>39740.08583</v>
      </c>
      <c r="G846" s="8">
        <v>0.117</v>
      </c>
      <c r="H846" s="8">
        <v>4690.0</v>
      </c>
      <c r="I846" s="8">
        <v>0.148</v>
      </c>
      <c r="J846" s="34">
        <f t="array" ref="J846:K846">VLOOKUP(A846,ENERGY!$A$2:$F$2692,{5,6},0)</f>
        <v>266793</v>
      </c>
      <c r="K846" s="14">
        <v>382582.0</v>
      </c>
      <c r="L846" s="14">
        <f>J846/'HUMAN RESOURCES'!I846</f>
        <v>0.004062213302</v>
      </c>
      <c r="M846" s="14">
        <f>K846/'HUMAN RESOURCES'!I846</f>
        <v>0.005825226635</v>
      </c>
      <c r="N846" s="34">
        <f t="array" ref="N846:V846">VLOOKUP(A846,'HUMAN RESOURCES'!$A$2:$M$2692,{2,3,4,5,6,7,8,9,10},0)</f>
        <v>0.013</v>
      </c>
      <c r="O846" s="14">
        <v>0.004</v>
      </c>
      <c r="P846" s="14">
        <v>86.0</v>
      </c>
      <c r="Q846" s="14">
        <v>79.0</v>
      </c>
      <c r="R846" s="14">
        <v>0.183</v>
      </c>
      <c r="S846" s="14">
        <v>0.643</v>
      </c>
      <c r="T846" s="14">
        <v>0.175</v>
      </c>
      <c r="U846" s="14">
        <v>6.5676758E7</v>
      </c>
      <c r="V846" s="14">
        <v>0.788</v>
      </c>
      <c r="W846" s="34">
        <f t="array" ref="W846:X846">VLOOKUP(A846,TOURISM!$A$2:$F$2692,{3,6},0)</f>
        <v>63530000000</v>
      </c>
      <c r="X846" s="35">
        <v>4.7159E10</v>
      </c>
      <c r="Y846" s="34">
        <f>X846/'HUMAN RESOURCES'!I846</f>
        <v>718.0470144</v>
      </c>
      <c r="Z846" s="34">
        <f t="array" ref="Z846:AE846">VLOOKUP(A846,BUSINESS!$A$2:$J$2692,{4,5,6,7,8,9},0)</f>
        <v>0.647</v>
      </c>
      <c r="AA846" s="14">
        <v>7.0</v>
      </c>
      <c r="AB846" s="14">
        <v>35.0</v>
      </c>
      <c r="AC846" s="14">
        <v>132.0</v>
      </c>
      <c r="AD846" s="14">
        <v>0.814</v>
      </c>
      <c r="AE846" s="14">
        <v>0.974</v>
      </c>
      <c r="AF846" s="14"/>
      <c r="AG846" s="14"/>
      <c r="AH846" s="14"/>
    </row>
    <row r="847">
      <c r="A847" s="32" t="str">
        <f t="shared" si="1"/>
        <v>French Polynesia-Oceania2000</v>
      </c>
      <c r="B847" s="32" t="s">
        <v>123</v>
      </c>
      <c r="C847" s="33" t="s">
        <v>40</v>
      </c>
      <c r="D847" s="8" t="s">
        <v>59</v>
      </c>
      <c r="E847" s="12">
        <v>3.447543138E9</v>
      </c>
      <c r="F847" s="12">
        <f>E847/'HUMAN RESOURCES'!I847</f>
        <v>14530.22602</v>
      </c>
      <c r="G847" s="16">
        <v>0.064</v>
      </c>
      <c r="H847" s="8">
        <v>193.0</v>
      </c>
      <c r="I847" s="8">
        <v>0.148</v>
      </c>
      <c r="J847" s="34">
        <f t="array" ref="J847:K847">VLOOKUP(A847,ENERGY!$A$2:$F$2692,{5,6},0)</f>
        <v>14338</v>
      </c>
      <c r="K847" s="14">
        <v>8529.0</v>
      </c>
      <c r="L847" s="14">
        <f>J847/'HUMAN RESOURCES'!I847</f>
        <v>0.06042981114</v>
      </c>
      <c r="M847" s="14">
        <f>K847/'HUMAN RESOURCES'!I847</f>
        <v>0.03594684469</v>
      </c>
      <c r="N847" s="34">
        <f t="array" ref="N847:V847">VLOOKUP(A847,'HUMAN RESOURCES'!$A$2:$M$2692,{2,3,4,5,6,7,8,9,10},0)</f>
        <v>0.02</v>
      </c>
      <c r="O847" s="14">
        <v>0.032</v>
      </c>
      <c r="P847" s="14">
        <v>75.0</v>
      </c>
      <c r="Q847" s="14">
        <v>70.0</v>
      </c>
      <c r="R847" s="14">
        <v>0.318</v>
      </c>
      <c r="S847" s="14">
        <v>0.64</v>
      </c>
      <c r="T847" s="14">
        <v>0.043</v>
      </c>
      <c r="U847" s="14">
        <v>237267.0</v>
      </c>
      <c r="V847" s="14">
        <v>0.561</v>
      </c>
      <c r="W847" s="34">
        <f t="array" ref="W847:X847">VLOOKUP(A847,TOURISM!$A$2:$F$2692,{3,6},0)</f>
        <v>680000000</v>
      </c>
      <c r="X847" s="35">
        <v>4.48E8</v>
      </c>
      <c r="Y847" s="34">
        <f>X847/'HUMAN RESOURCES'!I847</f>
        <v>1888.168182</v>
      </c>
      <c r="Z847" s="34">
        <f t="array" ref="Z847:AE847">VLOOKUP(A847,BUSINESS!$A$2:$J$2692,{4,5,6,7,8,9},0)</f>
        <v>0.489</v>
      </c>
      <c r="AA847" s="14">
        <v>26.0</v>
      </c>
      <c r="AB847" s="14">
        <v>94.0</v>
      </c>
      <c r="AC847" s="14">
        <v>302.0</v>
      </c>
      <c r="AD847" s="14">
        <v>0.064</v>
      </c>
      <c r="AE847" s="14">
        <v>0.168</v>
      </c>
      <c r="AF847" s="14"/>
      <c r="AG847" s="14"/>
      <c r="AH847" s="14"/>
    </row>
    <row r="848">
      <c r="A848" s="32" t="str">
        <f t="shared" si="1"/>
        <v>French Polynesia-Oceania2001</v>
      </c>
      <c r="B848" s="32" t="s">
        <v>123</v>
      </c>
      <c r="C848" s="33" t="s">
        <v>42</v>
      </c>
      <c r="D848" s="8" t="s">
        <v>59</v>
      </c>
      <c r="E848" s="12">
        <v>3.447543138E9</v>
      </c>
      <c r="F848" s="12">
        <f>E848/'HUMAN RESOURCES'!I848</f>
        <v>14288.79432</v>
      </c>
      <c r="G848" s="16">
        <v>0.064</v>
      </c>
      <c r="H848" s="8">
        <v>193.0</v>
      </c>
      <c r="I848" s="8">
        <v>0.148</v>
      </c>
      <c r="J848" s="34">
        <f t="array" ref="J848:K848">VLOOKUP(A848,ENERGY!$A$2:$F$2692,{5,6},0)</f>
        <v>14338</v>
      </c>
      <c r="K848" s="14">
        <v>8529.0</v>
      </c>
      <c r="L848" s="14">
        <f>J848/'HUMAN RESOURCES'!I848</f>
        <v>0.05942571992</v>
      </c>
      <c r="M848" s="14">
        <f>K848/'HUMAN RESOURCES'!I848</f>
        <v>0.03534955818</v>
      </c>
      <c r="N848" s="34">
        <f t="array" ref="N848:V848">VLOOKUP(A848,'HUMAN RESOURCES'!$A$2:$M$2692,{2,3,4,5,6,7,8,9,10},0)</f>
        <v>0.02</v>
      </c>
      <c r="O848" s="14">
        <v>0.032</v>
      </c>
      <c r="P848" s="14">
        <v>76.0</v>
      </c>
      <c r="Q848" s="14">
        <v>70.0</v>
      </c>
      <c r="R848" s="14">
        <v>0.31</v>
      </c>
      <c r="S848" s="14">
        <v>0.645</v>
      </c>
      <c r="T848" s="14">
        <v>0.044</v>
      </c>
      <c r="U848" s="14">
        <v>241276.0</v>
      </c>
      <c r="V848" s="14">
        <v>0.56</v>
      </c>
      <c r="W848" s="34">
        <f t="array" ref="W848:X848">VLOOKUP(A848,TOURISM!$A$2:$F$2692,{3,6},0)</f>
        <v>680000000</v>
      </c>
      <c r="X848" s="35">
        <v>4.48E8</v>
      </c>
      <c r="Y848" s="34">
        <f>X848/'HUMAN RESOURCES'!I848</f>
        <v>1856.794708</v>
      </c>
      <c r="Z848" s="34">
        <f t="array" ref="Z848:AE848">VLOOKUP(A848,BUSINESS!$A$2:$J$2692,{4,5,6,7,8,9},0)</f>
        <v>0.489</v>
      </c>
      <c r="AA848" s="14">
        <v>26.0</v>
      </c>
      <c r="AB848" s="14">
        <v>94.0</v>
      </c>
      <c r="AC848" s="14">
        <v>302.0</v>
      </c>
      <c r="AD848" s="14">
        <v>0.063</v>
      </c>
      <c r="AE848" s="14">
        <v>0.279</v>
      </c>
      <c r="AF848" s="14"/>
      <c r="AG848" s="14"/>
      <c r="AH848" s="14"/>
    </row>
    <row r="849">
      <c r="A849" s="32" t="str">
        <f t="shared" si="1"/>
        <v>French Polynesia-Oceania2002</v>
      </c>
      <c r="B849" s="32" t="s">
        <v>123</v>
      </c>
      <c r="C849" s="33" t="s">
        <v>43</v>
      </c>
      <c r="D849" s="8" t="s">
        <v>59</v>
      </c>
      <c r="E849" s="12"/>
      <c r="F849" s="12">
        <f>E849/'HUMAN RESOURCES'!I849</f>
        <v>0</v>
      </c>
      <c r="G849" s="16">
        <v>0.064</v>
      </c>
      <c r="H849" s="8">
        <v>193.0</v>
      </c>
      <c r="I849" s="8">
        <v>0.148</v>
      </c>
      <c r="J849" s="34">
        <f t="array" ref="J849:K849">VLOOKUP(A849,ENERGY!$A$2:$F$2692,{5,6},0)</f>
        <v>14338</v>
      </c>
      <c r="K849" s="14">
        <v>884.0</v>
      </c>
      <c r="L849" s="14">
        <f>J849/'HUMAN RESOURCES'!I849</f>
        <v>0.05851480623</v>
      </c>
      <c r="M849" s="14">
        <f>K849/'HUMAN RESOURCES'!I849</f>
        <v>0.003607692057</v>
      </c>
      <c r="N849" s="34">
        <f t="array" ref="N849:V849">VLOOKUP(A849,'HUMAN RESOURCES'!$A$2:$M$2692,{2,3,4,5,6,7,8,9,10},0)</f>
        <v>0.019</v>
      </c>
      <c r="O849" s="14">
        <v>0.032</v>
      </c>
      <c r="P849" s="14">
        <v>76.0</v>
      </c>
      <c r="Q849" s="14">
        <v>70.0</v>
      </c>
      <c r="R849" s="14">
        <v>0.303</v>
      </c>
      <c r="S849" s="14">
        <v>0.652</v>
      </c>
      <c r="T849" s="14">
        <v>0.045</v>
      </c>
      <c r="U849" s="14">
        <v>245032.0</v>
      </c>
      <c r="V849" s="14">
        <v>0.559</v>
      </c>
      <c r="W849" s="34">
        <f t="array" ref="W849:X849">VLOOKUP(A849,TOURISM!$A$2:$F$2692,{3,6},0)</f>
        <v>471000000</v>
      </c>
      <c r="X849" s="35">
        <v>2.64E8</v>
      </c>
      <c r="Y849" s="34">
        <f>X849/'HUMAN RESOURCES'!I849</f>
        <v>1077.410297</v>
      </c>
      <c r="Z849" s="34">
        <f t="array" ref="Z849:AE849">VLOOKUP(A849,BUSINESS!$A$2:$J$2692,{4,5,6,7,8,9},0)</f>
        <v>0.489</v>
      </c>
      <c r="AA849" s="14">
        <v>26.0</v>
      </c>
      <c r="AB849" s="14">
        <v>94.0</v>
      </c>
      <c r="AC849" s="14">
        <v>302.0</v>
      </c>
      <c r="AD849" s="14">
        <v>0.082</v>
      </c>
      <c r="AE849" s="14">
        <v>0.213</v>
      </c>
      <c r="AF849" s="14"/>
      <c r="AG849" s="14"/>
      <c r="AH849" s="14"/>
    </row>
    <row r="850">
      <c r="A850" s="32" t="str">
        <f t="shared" si="1"/>
        <v>French Polynesia-Oceania2003</v>
      </c>
      <c r="B850" s="32" t="s">
        <v>123</v>
      </c>
      <c r="C850" s="33" t="s">
        <v>44</v>
      </c>
      <c r="D850" s="8" t="s">
        <v>59</v>
      </c>
      <c r="E850" s="12"/>
      <c r="F850" s="12">
        <f>E850/'HUMAN RESOURCES'!I850</f>
        <v>0</v>
      </c>
      <c r="G850" s="16">
        <v>0.064</v>
      </c>
      <c r="H850" s="8">
        <v>193.0</v>
      </c>
      <c r="I850" s="8">
        <v>0.148</v>
      </c>
      <c r="J850" s="34">
        <f t="array" ref="J850:K850">VLOOKUP(A850,ENERGY!$A$2:$F$2692,{5,6},0)</f>
        <v>14338</v>
      </c>
      <c r="K850" s="14">
        <v>873.0</v>
      </c>
      <c r="L850" s="14">
        <f>J850/'HUMAN RESOURCES'!I850</f>
        <v>0.05768983165</v>
      </c>
      <c r="M850" s="14">
        <f>K850/'HUMAN RESOURCES'!I850</f>
        <v>0.003512569608</v>
      </c>
      <c r="N850" s="34">
        <f t="array" ref="N850:V850">VLOOKUP(A850,'HUMAN RESOURCES'!$A$2:$M$2692,{2,3,4,5,6,7,8,9,10},0)</f>
        <v>0.019</v>
      </c>
      <c r="O850" s="14">
        <v>0.032</v>
      </c>
      <c r="P850" s="14">
        <v>76.0</v>
      </c>
      <c r="Q850" s="14">
        <v>71.0</v>
      </c>
      <c r="R850" s="14">
        <v>0.294</v>
      </c>
      <c r="S850" s="14">
        <v>0.659</v>
      </c>
      <c r="T850" s="14">
        <v>0.046</v>
      </c>
      <c r="U850" s="14">
        <v>248536.0</v>
      </c>
      <c r="V850" s="14">
        <v>0.56</v>
      </c>
      <c r="W850" s="34">
        <f t="array" ref="W850:X850">VLOOKUP(A850,TOURISM!$A$2:$F$2692,{3,6},0)</f>
        <v>651000000</v>
      </c>
      <c r="X850" s="35">
        <v>3.35E8</v>
      </c>
      <c r="Y850" s="34">
        <f>X850/'HUMAN RESOURCES'!I850</f>
        <v>1347.893263</v>
      </c>
      <c r="Z850" s="34">
        <f t="array" ref="Z850:AE850">VLOOKUP(A850,BUSINESS!$A$2:$J$2692,{4,5,6,7,8,9},0)</f>
        <v>0.489</v>
      </c>
      <c r="AA850" s="14">
        <v>26.0</v>
      </c>
      <c r="AB850" s="14">
        <v>94.0</v>
      </c>
      <c r="AC850" s="14">
        <v>302.0</v>
      </c>
      <c r="AD850" s="14">
        <v>0.141</v>
      </c>
      <c r="AE850" s="14">
        <v>0.242</v>
      </c>
      <c r="AF850" s="14"/>
      <c r="AG850" s="14"/>
      <c r="AH850" s="14"/>
    </row>
    <row r="851">
      <c r="A851" s="32" t="str">
        <f t="shared" si="1"/>
        <v>French Polynesia-Oceania2004</v>
      </c>
      <c r="B851" s="32" t="s">
        <v>123</v>
      </c>
      <c r="C851" s="33" t="s">
        <v>45</v>
      </c>
      <c r="D851" s="8" t="s">
        <v>59</v>
      </c>
      <c r="E851" s="12"/>
      <c r="F851" s="12">
        <f>E851/'HUMAN RESOURCES'!I851</f>
        <v>0</v>
      </c>
      <c r="G851" s="16">
        <v>0.064</v>
      </c>
      <c r="H851" s="8">
        <v>193.0</v>
      </c>
      <c r="I851" s="8">
        <v>0.148</v>
      </c>
      <c r="J851" s="34">
        <f t="array" ref="J851:K851">VLOOKUP(A851,ENERGY!$A$2:$F$2692,{5,6},0)</f>
        <v>14338</v>
      </c>
      <c r="K851" s="14">
        <v>869.0</v>
      </c>
      <c r="L851" s="14">
        <f>J851/'HUMAN RESOURCES'!I851</f>
        <v>0.05693953004</v>
      </c>
      <c r="M851" s="14">
        <f>K851/'HUMAN RESOURCES'!I851</f>
        <v>0.003451000949</v>
      </c>
      <c r="N851" s="34">
        <f t="array" ref="N851:V851">VLOOKUP(A851,'HUMAN RESOURCES'!$A$2:$M$2692,{2,3,4,5,6,7,8,9,10},0)</f>
        <v>0.019</v>
      </c>
      <c r="O851" s="14">
        <v>0.032</v>
      </c>
      <c r="P851" s="14">
        <v>77.0</v>
      </c>
      <c r="Q851" s="14">
        <v>71.0</v>
      </c>
      <c r="R851" s="14">
        <v>0.286</v>
      </c>
      <c r="S851" s="14">
        <v>0.666</v>
      </c>
      <c r="T851" s="14">
        <v>0.048</v>
      </c>
      <c r="U851" s="14">
        <v>251811.0</v>
      </c>
      <c r="V851" s="14">
        <v>0.562</v>
      </c>
      <c r="W851" s="34">
        <f t="array" ref="W851:X851">VLOOKUP(A851,TOURISM!$A$2:$F$2692,{3,6},0)</f>
        <v>737000000</v>
      </c>
      <c r="X851" s="35">
        <v>4.25E8</v>
      </c>
      <c r="Y851" s="34">
        <f>X851/'HUMAN RESOURCES'!I851</f>
        <v>1687.773767</v>
      </c>
      <c r="Z851" s="34">
        <f t="array" ref="Z851:AE851">VLOOKUP(A851,BUSINESS!$A$2:$J$2692,{4,5,6,7,8,9},0)</f>
        <v>0.489</v>
      </c>
      <c r="AA851" s="14">
        <v>26.0</v>
      </c>
      <c r="AB851" s="14">
        <v>94.0</v>
      </c>
      <c r="AC851" s="14">
        <v>302.0</v>
      </c>
      <c r="AD851" s="14">
        <v>0.179</v>
      </c>
      <c r="AE851" s="14">
        <v>0.381</v>
      </c>
      <c r="AF851" s="14"/>
      <c r="AG851" s="14"/>
      <c r="AH851" s="14"/>
    </row>
    <row r="852">
      <c r="A852" s="32" t="str">
        <f t="shared" si="1"/>
        <v>French Polynesia-Oceania2005</v>
      </c>
      <c r="B852" s="32" t="s">
        <v>123</v>
      </c>
      <c r="C852" s="33" t="s">
        <v>46</v>
      </c>
      <c r="D852" s="8" t="s">
        <v>59</v>
      </c>
      <c r="E852" s="12"/>
      <c r="F852" s="12">
        <f>E852/'HUMAN RESOURCES'!I852</f>
        <v>0</v>
      </c>
      <c r="G852" s="16">
        <v>0.064</v>
      </c>
      <c r="H852" s="8">
        <v>193.0</v>
      </c>
      <c r="I852" s="8">
        <v>0.148</v>
      </c>
      <c r="J852" s="34">
        <f t="array" ref="J852:K852">VLOOKUP(A852,ENERGY!$A$2:$F$2692,{5,6},0)</f>
        <v>14338</v>
      </c>
      <c r="K852" s="14">
        <v>788.0</v>
      </c>
      <c r="L852" s="14">
        <f>J852/'HUMAN RESOURCES'!I852</f>
        <v>0.0562530406</v>
      </c>
      <c r="M852" s="14">
        <f>K852/'HUMAN RESOURCES'!I852</f>
        <v>0.003091602454</v>
      </c>
      <c r="N852" s="34">
        <f t="array" ref="N852:V852">VLOOKUP(A852,'HUMAN RESOURCES'!$A$2:$M$2692,{2,3,4,5,6,7,8,9,10},0)</f>
        <v>0.018</v>
      </c>
      <c r="O852" s="14">
        <v>0.032</v>
      </c>
      <c r="P852" s="14">
        <v>77.0</v>
      </c>
      <c r="Q852" s="14">
        <v>72.0</v>
      </c>
      <c r="R852" s="14">
        <v>0.277</v>
      </c>
      <c r="S852" s="14">
        <v>0.672</v>
      </c>
      <c r="T852" s="14">
        <v>0.05</v>
      </c>
      <c r="U852" s="14">
        <v>254884.0</v>
      </c>
      <c r="V852" s="14">
        <v>0.564</v>
      </c>
      <c r="W852" s="34">
        <f t="array" ref="W852:X852">VLOOKUP(A852,TOURISM!$A$2:$F$2692,{3,6},0)</f>
        <v>759000000</v>
      </c>
      <c r="X852" s="35">
        <v>4.3E8</v>
      </c>
      <c r="Y852" s="34">
        <f>X852/'HUMAN RESOURCES'!I852</f>
        <v>1687.041948</v>
      </c>
      <c r="Z852" s="34">
        <f t="array" ref="Z852:AE852">VLOOKUP(A852,BUSINESS!$A$2:$J$2692,{4,5,6,7,8,9},0)</f>
        <v>0.489</v>
      </c>
      <c r="AA852" s="14">
        <v>26.0</v>
      </c>
      <c r="AB852" s="14">
        <v>94.0</v>
      </c>
      <c r="AC852" s="14">
        <v>302.0</v>
      </c>
      <c r="AD852" s="14">
        <v>0.215</v>
      </c>
      <c r="AE852" s="14">
        <v>0.471</v>
      </c>
      <c r="AF852" s="14"/>
      <c r="AG852" s="14"/>
      <c r="AH852" s="14"/>
    </row>
    <row r="853">
      <c r="A853" s="32" t="str">
        <f t="shared" si="1"/>
        <v>French Polynesia-Oceania2006</v>
      </c>
      <c r="B853" s="32" t="s">
        <v>123</v>
      </c>
      <c r="C853" s="33" t="s">
        <v>47</v>
      </c>
      <c r="D853" s="8" t="s">
        <v>59</v>
      </c>
      <c r="E853" s="12"/>
      <c r="F853" s="12">
        <f>E853/'HUMAN RESOURCES'!I853</f>
        <v>0</v>
      </c>
      <c r="G853" s="16">
        <v>0.064</v>
      </c>
      <c r="H853" s="8">
        <v>193.0</v>
      </c>
      <c r="I853" s="8">
        <v>0.148</v>
      </c>
      <c r="J853" s="34">
        <f t="array" ref="J853:K853">VLOOKUP(A853,ENERGY!$A$2:$F$2692,{5,6},0)</f>
        <v>14338</v>
      </c>
      <c r="K853" s="14">
        <v>737.0</v>
      </c>
      <c r="L853" s="14">
        <f>J853/'HUMAN RESOURCES'!I853</f>
        <v>0.05563164695</v>
      </c>
      <c r="M853" s="14">
        <f>K853/'HUMAN RESOURCES'!I853</f>
        <v>0.002859570638</v>
      </c>
      <c r="N853" s="34">
        <f t="array" ref="N853:V853">VLOOKUP(A853,'HUMAN RESOURCES'!$A$2:$M$2692,{2,3,4,5,6,7,8,9,10},0)</f>
        <v>0.018</v>
      </c>
      <c r="O853" s="14">
        <v>0.032</v>
      </c>
      <c r="P853" s="14">
        <v>77.0</v>
      </c>
      <c r="Q853" s="14">
        <v>72.0</v>
      </c>
      <c r="R853" s="14">
        <v>0.269</v>
      </c>
      <c r="S853" s="14">
        <v>0.678</v>
      </c>
      <c r="T853" s="14">
        <v>0.053</v>
      </c>
      <c r="U853" s="14">
        <v>257731.0</v>
      </c>
      <c r="V853" s="14">
        <v>0.566</v>
      </c>
      <c r="W853" s="34">
        <f t="array" ref="W853:X853">VLOOKUP(A853,TOURISM!$A$2:$F$2692,{3,6},0)</f>
        <v>463000000</v>
      </c>
      <c r="X853" s="35">
        <v>1.22E8</v>
      </c>
      <c r="Y853" s="34">
        <f>X853/'HUMAN RESOURCES'!I853</f>
        <v>473.3617609</v>
      </c>
      <c r="Z853" s="34">
        <f t="array" ref="Z853:AE853">VLOOKUP(A853,BUSINESS!$A$2:$J$2692,{4,5,6,7,8,9},0)</f>
        <v>0.489</v>
      </c>
      <c r="AA853" s="14">
        <v>26.0</v>
      </c>
      <c r="AB853" s="14">
        <v>94.0</v>
      </c>
      <c r="AC853" s="14">
        <v>302.0</v>
      </c>
      <c r="AD853" s="14">
        <v>0.251</v>
      </c>
      <c r="AE853" s="14">
        <v>0.59</v>
      </c>
      <c r="AF853" s="14"/>
      <c r="AG853" s="14"/>
      <c r="AH853" s="14"/>
    </row>
    <row r="854">
      <c r="A854" s="32" t="str">
        <f t="shared" si="1"/>
        <v>French Polynesia-Oceania2007</v>
      </c>
      <c r="B854" s="32" t="s">
        <v>123</v>
      </c>
      <c r="C854" s="33" t="s">
        <v>48</v>
      </c>
      <c r="D854" s="8" t="s">
        <v>59</v>
      </c>
      <c r="E854" s="12"/>
      <c r="F854" s="12">
        <f>E854/'HUMAN RESOURCES'!I854</f>
        <v>0</v>
      </c>
      <c r="G854" s="16">
        <v>0.064</v>
      </c>
      <c r="H854" s="8">
        <v>193.0</v>
      </c>
      <c r="I854" s="8">
        <v>0.148</v>
      </c>
      <c r="J854" s="34">
        <f t="array" ref="J854:K854">VLOOKUP(A854,ENERGY!$A$2:$F$2692,{5,6},0)</f>
        <v>14338</v>
      </c>
      <c r="K854" s="14">
        <v>843.0</v>
      </c>
      <c r="L854" s="14">
        <f>J854/'HUMAN RESOURCES'!I854</f>
        <v>0.0550696917</v>
      </c>
      <c r="M854" s="14">
        <f>K854/'HUMAN RESOURCES'!I854</f>
        <v>0.003237812115</v>
      </c>
      <c r="N854" s="34">
        <f t="array" ref="N854:V854">VLOOKUP(A854,'HUMAN RESOURCES'!$A$2:$M$2692,{2,3,4,5,6,7,8,9,10},0)</f>
        <v>0.018</v>
      </c>
      <c r="O854" s="14">
        <v>0.032</v>
      </c>
      <c r="P854" s="14">
        <v>77.0</v>
      </c>
      <c r="Q854" s="14">
        <v>73.0</v>
      </c>
      <c r="R854" s="14">
        <v>0.26</v>
      </c>
      <c r="S854" s="14">
        <v>0.683</v>
      </c>
      <c r="T854" s="14">
        <v>0.057</v>
      </c>
      <c r="U854" s="14">
        <v>260361.0</v>
      </c>
      <c r="V854" s="14">
        <v>0.568</v>
      </c>
      <c r="W854" s="34">
        <f t="array" ref="W854:X854">VLOOKUP(A854,TOURISM!$A$2:$F$2692,{3,6},0)</f>
        <v>537000000</v>
      </c>
      <c r="X854" s="35">
        <v>1.53E8</v>
      </c>
      <c r="Y854" s="34">
        <f>X854/'HUMAN RESOURCES'!I854</f>
        <v>587.6456151</v>
      </c>
      <c r="Z854" s="34">
        <f t="array" ref="Z854:AE854">VLOOKUP(A854,BUSINESS!$A$2:$J$2692,{4,5,6,7,8,9},0)</f>
        <v>0.489</v>
      </c>
      <c r="AA854" s="14">
        <v>26.0</v>
      </c>
      <c r="AB854" s="14">
        <v>94.0</v>
      </c>
      <c r="AC854" s="14">
        <v>302.0</v>
      </c>
      <c r="AD854" s="14">
        <v>0.286</v>
      </c>
      <c r="AE854" s="14">
        <v>0.672</v>
      </c>
      <c r="AF854" s="14"/>
      <c r="AG854" s="14"/>
      <c r="AH854" s="14"/>
    </row>
    <row r="855">
      <c r="A855" s="32" t="str">
        <f t="shared" si="1"/>
        <v>French Polynesia-Oceania2008</v>
      </c>
      <c r="B855" s="32" t="s">
        <v>123</v>
      </c>
      <c r="C855" s="33" t="s">
        <v>49</v>
      </c>
      <c r="D855" s="8" t="s">
        <v>59</v>
      </c>
      <c r="E855" s="12"/>
      <c r="F855" s="12">
        <f>E855/'HUMAN RESOURCES'!I855</f>
        <v>0</v>
      </c>
      <c r="G855" s="16">
        <v>0.064</v>
      </c>
      <c r="H855" s="8">
        <v>193.0</v>
      </c>
      <c r="I855" s="8">
        <v>0.148</v>
      </c>
      <c r="J855" s="34">
        <f t="array" ref="J855:K855">VLOOKUP(A855,ENERGY!$A$2:$F$2692,{5,6},0)</f>
        <v>14338</v>
      </c>
      <c r="K855" s="14">
        <v>851.0</v>
      </c>
      <c r="L855" s="14">
        <f>J855/'HUMAN RESOURCES'!I855</f>
        <v>0.05454261879</v>
      </c>
      <c r="M855" s="14">
        <f>K855/'HUMAN RESOURCES'!I855</f>
        <v>0.003237255446</v>
      </c>
      <c r="N855" s="34">
        <f t="array" ref="N855:V855">VLOOKUP(A855,'HUMAN RESOURCES'!$A$2:$M$2692,{2,3,4,5,6,7,8,9,10},0)</f>
        <v>0.017</v>
      </c>
      <c r="O855" s="14">
        <v>0.032</v>
      </c>
      <c r="P855" s="14">
        <v>78.0</v>
      </c>
      <c r="Q855" s="14">
        <v>73.0</v>
      </c>
      <c r="R855" s="14">
        <v>0.251</v>
      </c>
      <c r="S855" s="14">
        <v>0.688</v>
      </c>
      <c r="T855" s="14">
        <v>0.061</v>
      </c>
      <c r="U855" s="14">
        <v>262877.0</v>
      </c>
      <c r="V855" s="14">
        <v>0.567</v>
      </c>
      <c r="W855" s="34">
        <f t="array" ref="W855:X855">VLOOKUP(A855,TOURISM!$A$2:$F$2692,{3,6},0)</f>
        <v>522000000</v>
      </c>
      <c r="X855" s="35">
        <v>1.59E8</v>
      </c>
      <c r="Y855" s="34">
        <f>X855/'HUMAN RESOURCES'!I855</f>
        <v>604.8456122</v>
      </c>
      <c r="Z855" s="34">
        <f t="array" ref="Z855:AE855">VLOOKUP(A855,BUSINESS!$A$2:$J$2692,{4,5,6,7,8,9},0)</f>
        <v>0.489</v>
      </c>
      <c r="AA855" s="14">
        <v>26.0</v>
      </c>
      <c r="AB855" s="14">
        <v>94.0</v>
      </c>
      <c r="AC855" s="14">
        <v>302.0</v>
      </c>
      <c r="AD855" s="14">
        <v>0.339</v>
      </c>
      <c r="AE855" s="14">
        <v>0.712</v>
      </c>
      <c r="AF855" s="14"/>
      <c r="AG855" s="14"/>
      <c r="AH855" s="14"/>
    </row>
    <row r="856">
      <c r="A856" s="32" t="str">
        <f t="shared" si="1"/>
        <v>French Polynesia-Oceania2009</v>
      </c>
      <c r="B856" s="32" t="s">
        <v>123</v>
      </c>
      <c r="C856" s="33" t="s">
        <v>50</v>
      </c>
      <c r="D856" s="8" t="s">
        <v>59</v>
      </c>
      <c r="E856" s="12"/>
      <c r="F856" s="12">
        <f>E856/'HUMAN RESOURCES'!I856</f>
        <v>0</v>
      </c>
      <c r="G856" s="16">
        <v>0.064</v>
      </c>
      <c r="H856" s="8">
        <v>193.0</v>
      </c>
      <c r="I856" s="8">
        <v>0.148</v>
      </c>
      <c r="J856" s="34">
        <f t="array" ref="J856:K856">VLOOKUP(A856,ENERGY!$A$2:$F$2692,{5,6},0)</f>
        <v>14338</v>
      </c>
      <c r="K856" s="14">
        <v>799.0</v>
      </c>
      <c r="L856" s="14">
        <f>J856/'HUMAN RESOURCES'!I856</f>
        <v>0.05402167197</v>
      </c>
      <c r="M856" s="14">
        <f>K856/'HUMAN RESOURCES'!I856</f>
        <v>0.003010413998</v>
      </c>
      <c r="N856" s="34">
        <f t="array" ref="N856:V856">VLOOKUP(A856,'HUMAN RESOURCES'!$A$2:$M$2692,{2,3,4,5,6,7,8,9,10},0)</f>
        <v>0.017</v>
      </c>
      <c r="O856" s="14">
        <v>0.032</v>
      </c>
      <c r="P856" s="14">
        <v>78.0</v>
      </c>
      <c r="Q856" s="14">
        <v>73.0</v>
      </c>
      <c r="R856" s="14">
        <v>0.244</v>
      </c>
      <c r="S856" s="14">
        <v>0.692</v>
      </c>
      <c r="T856" s="14">
        <v>0.065</v>
      </c>
      <c r="U856" s="14">
        <v>265412.0</v>
      </c>
      <c r="V856" s="14">
        <v>0.566</v>
      </c>
      <c r="W856" s="34">
        <f t="array" ref="W856:X856">VLOOKUP(A856,TOURISM!$A$2:$F$2692,{3,6},0)</f>
        <v>440000000</v>
      </c>
      <c r="X856" s="35">
        <v>1.64E8</v>
      </c>
      <c r="Y856" s="34">
        <f>X856/'HUMAN RESOURCES'!I856</f>
        <v>617.9072536</v>
      </c>
      <c r="Z856" s="34">
        <f t="array" ref="Z856:AE856">VLOOKUP(A856,BUSINESS!$A$2:$J$2692,{4,5,6,7,8,9},0)</f>
        <v>0.489</v>
      </c>
      <c r="AA856" s="14">
        <v>26.0</v>
      </c>
      <c r="AB856" s="14">
        <v>94.0</v>
      </c>
      <c r="AC856" s="14">
        <v>302.0</v>
      </c>
      <c r="AD856" s="14">
        <v>0.446</v>
      </c>
      <c r="AE856" s="14">
        <v>0.785</v>
      </c>
      <c r="AF856" s="14"/>
      <c r="AG856" s="14"/>
      <c r="AH856" s="14"/>
    </row>
    <row r="857">
      <c r="A857" s="32" t="str">
        <f t="shared" si="1"/>
        <v>French Polynesia-Oceania2010</v>
      </c>
      <c r="B857" s="32" t="s">
        <v>123</v>
      </c>
      <c r="C857" s="33" t="s">
        <v>51</v>
      </c>
      <c r="D857" s="8" t="s">
        <v>59</v>
      </c>
      <c r="E857" s="12"/>
      <c r="F857" s="12">
        <f>E857/'HUMAN RESOURCES'!I857</f>
        <v>0</v>
      </c>
      <c r="G857" s="16">
        <v>0.064</v>
      </c>
      <c r="H857" s="8">
        <v>193.0</v>
      </c>
      <c r="I857" s="8">
        <v>0.148</v>
      </c>
      <c r="J857" s="34">
        <f t="array" ref="J857:K857">VLOOKUP(A857,ENERGY!$A$2:$F$2692,{5,6},0)</f>
        <v>14338</v>
      </c>
      <c r="K857" s="14">
        <v>737.0</v>
      </c>
      <c r="L857" s="14">
        <f>J857/'HUMAN RESOURCES'!I857</f>
        <v>0.0534870274</v>
      </c>
      <c r="M857" s="14">
        <f>K857/'HUMAN RESOURCES'!I857</f>
        <v>0.002749333184</v>
      </c>
      <c r="N857" s="34">
        <f t="array" ref="N857:V857">VLOOKUP(A857,'HUMAN RESOURCES'!$A$2:$M$2692,{2,3,4,5,6,7,8,9,10},0)</f>
        <v>0.017</v>
      </c>
      <c r="O857" s="14">
        <v>0.032</v>
      </c>
      <c r="P857" s="14">
        <v>78.0</v>
      </c>
      <c r="Q857" s="14">
        <v>73.0</v>
      </c>
      <c r="R857" s="14">
        <v>0.238</v>
      </c>
      <c r="S857" s="14">
        <v>0.695</v>
      </c>
      <c r="T857" s="14">
        <v>0.068</v>
      </c>
      <c r="U857" s="14">
        <v>268065.0</v>
      </c>
      <c r="V857" s="14">
        <v>0.565</v>
      </c>
      <c r="W857" s="34">
        <f t="array" ref="W857:X857">VLOOKUP(A857,TOURISM!$A$2:$F$2692,{3,6},0)</f>
        <v>405000000</v>
      </c>
      <c r="X857" s="35">
        <v>1.6E8</v>
      </c>
      <c r="Y857" s="34">
        <f>X857/'HUMAN RESOURCES'!I857</f>
        <v>596.8701621</v>
      </c>
      <c r="Z857" s="34">
        <f t="array" ref="Z857:AE857">VLOOKUP(A857,BUSINESS!$A$2:$J$2692,{4,5,6,7,8,9},0)</f>
        <v>0.489</v>
      </c>
      <c r="AA857" s="14">
        <v>26.0</v>
      </c>
      <c r="AB857" s="14">
        <v>94.0</v>
      </c>
      <c r="AC857" s="14">
        <v>302.0</v>
      </c>
      <c r="AD857" s="14">
        <v>0.49</v>
      </c>
      <c r="AE857" s="14">
        <v>0.805</v>
      </c>
      <c r="AF857" s="14"/>
      <c r="AG857" s="14"/>
      <c r="AH857" s="14"/>
    </row>
    <row r="858">
      <c r="A858" s="32" t="str">
        <f t="shared" si="1"/>
        <v>French Polynesia-Oceania2011</v>
      </c>
      <c r="B858" s="32" t="s">
        <v>123</v>
      </c>
      <c r="C858" s="33" t="s">
        <v>52</v>
      </c>
      <c r="D858" s="8" t="s">
        <v>59</v>
      </c>
      <c r="E858" s="12"/>
      <c r="F858" s="12">
        <f>E858/'HUMAN RESOURCES'!I858</f>
        <v>0</v>
      </c>
      <c r="G858" s="16">
        <v>0.064</v>
      </c>
      <c r="H858" s="8">
        <v>193.0</v>
      </c>
      <c r="I858" s="8">
        <v>0.148</v>
      </c>
      <c r="J858" s="34">
        <f t="array" ref="J858:K858">VLOOKUP(A858,ENERGY!$A$2:$F$2692,{5,6},0)</f>
        <v>14338</v>
      </c>
      <c r="K858" s="14">
        <v>631.0</v>
      </c>
      <c r="L858" s="14">
        <f>J858/'HUMAN RESOURCES'!I858</f>
        <v>0.05293235969</v>
      </c>
      <c r="M858" s="14">
        <f>K858/'HUMAN RESOURCES'!I858</f>
        <v>0.002329496371</v>
      </c>
      <c r="N858" s="34">
        <f t="array" ref="N858:V858">VLOOKUP(A858,'HUMAN RESOURCES'!$A$2:$M$2692,{2,3,4,5,6,7,8,9,10},0)</f>
        <v>0.017</v>
      </c>
      <c r="O858" s="14">
        <v>0.032</v>
      </c>
      <c r="P858" s="14">
        <v>78.0</v>
      </c>
      <c r="Q858" s="14">
        <v>74.0</v>
      </c>
      <c r="R858" s="14">
        <v>0.233</v>
      </c>
      <c r="S858" s="14">
        <v>0.698</v>
      </c>
      <c r="T858" s="14">
        <v>0.07</v>
      </c>
      <c r="U858" s="14">
        <v>270874.0</v>
      </c>
      <c r="V858" s="14">
        <v>0.563</v>
      </c>
      <c r="W858" s="34">
        <f t="array" ref="W858:X858">VLOOKUP(A858,TOURISM!$A$2:$F$2692,{3,6},0)</f>
        <v>384000000</v>
      </c>
      <c r="X858" s="35">
        <v>1.68E8</v>
      </c>
      <c r="Y858" s="34">
        <f>X858/'HUMAN RESOURCES'!I858</f>
        <v>620.2145647</v>
      </c>
      <c r="Z858" s="34">
        <f t="array" ref="Z858:AE858">VLOOKUP(A858,BUSINESS!$A$2:$J$2692,{4,5,6,7,8,9},0)</f>
        <v>0.489</v>
      </c>
      <c r="AA858" s="14">
        <v>26.0</v>
      </c>
      <c r="AB858" s="14">
        <v>94.0</v>
      </c>
      <c r="AC858" s="14">
        <v>302.0</v>
      </c>
      <c r="AD858" s="14">
        <v>0.49</v>
      </c>
      <c r="AE858" s="14">
        <v>0.823</v>
      </c>
      <c r="AF858" s="14"/>
      <c r="AG858" s="14"/>
      <c r="AH858" s="14"/>
    </row>
    <row r="859">
      <c r="A859" s="32" t="str">
        <f t="shared" si="1"/>
        <v>French Polynesia-Oceania2012</v>
      </c>
      <c r="B859" s="32" t="s">
        <v>123</v>
      </c>
      <c r="C859" s="33" t="s">
        <v>53</v>
      </c>
      <c r="D859" s="8" t="s">
        <v>59</v>
      </c>
      <c r="E859" s="12"/>
      <c r="F859" s="12">
        <f>E859/'HUMAN RESOURCES'!I859</f>
        <v>0</v>
      </c>
      <c r="G859" s="16">
        <v>0.064</v>
      </c>
      <c r="H859" s="8">
        <v>193.0</v>
      </c>
      <c r="I859" s="8">
        <v>0.148</v>
      </c>
      <c r="J859" s="34">
        <f t="array" ref="J859:K859">VLOOKUP(A859,ENERGY!$A$2:$F$2692,{5,6},0)</f>
        <v>14338</v>
      </c>
      <c r="K859" s="14">
        <v>851.0</v>
      </c>
      <c r="L859" s="14">
        <f>J859/'HUMAN RESOURCES'!I859</f>
        <v>0.05236401353</v>
      </c>
      <c r="M859" s="14">
        <f>K859/'HUMAN RESOURCES'!I859</f>
        <v>0.003107949192</v>
      </c>
      <c r="N859" s="34">
        <f t="array" ref="N859:V859">VLOOKUP(A859,'HUMAN RESOURCES'!$A$2:$M$2692,{2,3,4,5,6,7,8,9,10},0)</f>
        <v>0.017</v>
      </c>
      <c r="O859" s="14">
        <v>0.032</v>
      </c>
      <c r="P859" s="14">
        <v>78.0</v>
      </c>
      <c r="Q859" s="14">
        <v>74.0</v>
      </c>
      <c r="R859" s="14">
        <v>0.229</v>
      </c>
      <c r="S859" s="14">
        <v>0.7</v>
      </c>
      <c r="T859" s="14">
        <v>0.071</v>
      </c>
      <c r="U859" s="14">
        <v>273814.0</v>
      </c>
      <c r="V859" s="14">
        <v>0.562</v>
      </c>
      <c r="W859" s="34">
        <f t="array" ref="W859:X859">VLOOKUP(A859,TOURISM!$A$2:$F$2692,{3,6},0)</f>
        <v>680000000</v>
      </c>
      <c r="X859" s="35">
        <v>4.48E8</v>
      </c>
      <c r="Y859" s="34">
        <f>X859/'HUMAN RESOURCES'!I859</f>
        <v>1636.147166</v>
      </c>
      <c r="Z859" s="34">
        <f t="array" ref="Z859:AE859">VLOOKUP(A859,BUSINESS!$A$2:$J$2692,{4,5,6,7,8,9},0)</f>
        <v>0.489</v>
      </c>
      <c r="AA859" s="14">
        <v>26.0</v>
      </c>
      <c r="AB859" s="14">
        <v>94.0</v>
      </c>
      <c r="AC859" s="14">
        <v>302.0</v>
      </c>
      <c r="AD859" s="14">
        <v>0.529</v>
      </c>
      <c r="AE859" s="14">
        <v>0.825</v>
      </c>
      <c r="AF859" s="14"/>
      <c r="AG859" s="14"/>
      <c r="AH859" s="14"/>
    </row>
    <row r="860">
      <c r="A860" s="32" t="str">
        <f t="shared" si="1"/>
        <v>Gabon-Africa2000</v>
      </c>
      <c r="B860" s="32" t="s">
        <v>124</v>
      </c>
      <c r="C860" s="33" t="s">
        <v>40</v>
      </c>
      <c r="D860" s="8" t="s">
        <v>57</v>
      </c>
      <c r="E860" s="12">
        <v>5.067865503E9</v>
      </c>
      <c r="F860" s="12">
        <f>E860/'HUMAN RESOURCES'!I860</f>
        <v>4135.25406</v>
      </c>
      <c r="G860" s="8">
        <v>0.029</v>
      </c>
      <c r="H860" s="8">
        <v>118.0</v>
      </c>
      <c r="I860" s="8">
        <v>0.22</v>
      </c>
      <c r="J860" s="34">
        <f t="array" ref="J860:K860">VLOOKUP(A860,ENERGY!$A$2:$F$2692,{5,6},0)</f>
        <v>14338</v>
      </c>
      <c r="K860" s="14">
        <v>8529.0</v>
      </c>
      <c r="L860" s="14">
        <f>J860/'HUMAN RESOURCES'!I860</f>
        <v>0.01169945664</v>
      </c>
      <c r="M860" s="14">
        <f>K860/'HUMAN RESOURCES'!I860</f>
        <v>0.006959454994</v>
      </c>
      <c r="N860" s="34">
        <f t="array" ref="N860:V860">VLOOKUP(A860,'HUMAN RESOURCES'!$A$2:$M$2692,{2,3,4,5,6,7,8,9,10},0)</f>
        <v>0.034</v>
      </c>
      <c r="O860" s="14">
        <v>0.056</v>
      </c>
      <c r="P860" s="14">
        <v>61.0</v>
      </c>
      <c r="Q860" s="14">
        <v>59.0</v>
      </c>
      <c r="R860" s="14">
        <v>0.406</v>
      </c>
      <c r="S860" s="14">
        <v>0.535</v>
      </c>
      <c r="T860" s="14">
        <v>0.059</v>
      </c>
      <c r="U860" s="14">
        <v>1225527.0</v>
      </c>
      <c r="V860" s="14">
        <v>0.801</v>
      </c>
      <c r="W860" s="34">
        <f t="array" ref="W860:X860">VLOOKUP(A860,TOURISM!$A$2:$F$2692,{3,6},0)</f>
        <v>99000000</v>
      </c>
      <c r="X860" s="35">
        <v>1.83E8</v>
      </c>
      <c r="Y860" s="34">
        <f>X860/'HUMAN RESOURCES'!I860</f>
        <v>149.3235155</v>
      </c>
      <c r="Z860" s="34">
        <f t="array" ref="Z860:AE860">VLOOKUP(A860,BUSINESS!$A$2:$J$2692,{4,5,6,7,8,9},0)</f>
        <v>0.489</v>
      </c>
      <c r="AA860" s="14">
        <v>26.0</v>
      </c>
      <c r="AB860" s="14">
        <v>94.0</v>
      </c>
      <c r="AC860" s="14">
        <v>302.0</v>
      </c>
      <c r="AD860" s="14">
        <v>0.012</v>
      </c>
      <c r="AE860" s="14">
        <v>0.098</v>
      </c>
      <c r="AF860" s="14"/>
      <c r="AG860" s="14"/>
      <c r="AH860" s="14"/>
    </row>
    <row r="861">
      <c r="A861" s="32" t="str">
        <f t="shared" si="1"/>
        <v>Gabon-Africa2001</v>
      </c>
      <c r="B861" s="32" t="s">
        <v>124</v>
      </c>
      <c r="C861" s="33" t="s">
        <v>42</v>
      </c>
      <c r="D861" s="8" t="s">
        <v>57</v>
      </c>
      <c r="E861" s="12">
        <v>4.71284928E9</v>
      </c>
      <c r="F861" s="12">
        <f>E861/'HUMAN RESOURCES'!I861</f>
        <v>3754.363924</v>
      </c>
      <c r="G861" s="8">
        <v>0.033</v>
      </c>
      <c r="H861" s="8">
        <v>125.0</v>
      </c>
      <c r="I861" s="8">
        <v>0.207</v>
      </c>
      <c r="J861" s="34">
        <f t="array" ref="J861:K861">VLOOKUP(A861,ENERGY!$A$2:$F$2692,{5,6},0)</f>
        <v>1997</v>
      </c>
      <c r="K861" s="14">
        <v>8529.0</v>
      </c>
      <c r="L861" s="14">
        <f>J861/'HUMAN RESOURCES'!I861</f>
        <v>0.001590856043</v>
      </c>
      <c r="M861" s="14">
        <f>K861/'HUMAN RESOURCES'!I861</f>
        <v>0.006794397191</v>
      </c>
      <c r="N861" s="34">
        <f t="array" ref="N861:V861">VLOOKUP(A861,'HUMAN RESOURCES'!$A$2:$M$2692,{2,3,4,5,6,7,8,9,10},0)</f>
        <v>0.034</v>
      </c>
      <c r="O861" s="14">
        <v>0.055</v>
      </c>
      <c r="P861" s="14">
        <v>61.0</v>
      </c>
      <c r="Q861" s="14">
        <v>58.0</v>
      </c>
      <c r="R861" s="14">
        <v>0.404</v>
      </c>
      <c r="S861" s="14">
        <v>0.538</v>
      </c>
      <c r="T861" s="14">
        <v>0.058</v>
      </c>
      <c r="U861" s="14">
        <v>1255299.0</v>
      </c>
      <c r="V861" s="14">
        <v>0.809</v>
      </c>
      <c r="W861" s="34">
        <f t="array" ref="W861:X861">VLOOKUP(A861,TOURISM!$A$2:$F$2692,{3,6},0)</f>
        <v>46000000</v>
      </c>
      <c r="X861" s="35">
        <v>2.56E8</v>
      </c>
      <c r="Y861" s="34">
        <f>X861/'HUMAN RESOURCES'!I861</f>
        <v>203.9354767</v>
      </c>
      <c r="Z861" s="34">
        <f t="array" ref="Z861:AE861">VLOOKUP(A861,BUSINESS!$A$2:$J$2692,{4,5,6,7,8,9},0)</f>
        <v>0.489</v>
      </c>
      <c r="AA861" s="14">
        <v>26.0</v>
      </c>
      <c r="AB861" s="14">
        <v>94.0</v>
      </c>
      <c r="AC861" s="14">
        <v>302.0</v>
      </c>
      <c r="AD861" s="14">
        <v>0.013</v>
      </c>
      <c r="AE861" s="14">
        <v>0.119</v>
      </c>
      <c r="AF861" s="14"/>
      <c r="AG861" s="14"/>
      <c r="AH861" s="14"/>
    </row>
    <row r="862">
      <c r="A862" s="32" t="str">
        <f t="shared" si="1"/>
        <v>Gabon-Africa2002</v>
      </c>
      <c r="B862" s="32" t="s">
        <v>124</v>
      </c>
      <c r="C862" s="33" t="s">
        <v>43</v>
      </c>
      <c r="D862" s="8" t="s">
        <v>57</v>
      </c>
      <c r="E862" s="12">
        <v>4.931503836E9</v>
      </c>
      <c r="F862" s="12">
        <f>E862/'HUMAN RESOURCES'!I862</f>
        <v>3836.796681</v>
      </c>
      <c r="G862" s="8">
        <v>0.037</v>
      </c>
      <c r="H862" s="8">
        <v>142.0</v>
      </c>
      <c r="I862" s="8">
        <v>0.18</v>
      </c>
      <c r="J862" s="34">
        <f t="array" ref="J862:K862">VLOOKUP(A862,ENERGY!$A$2:$F$2692,{5,6},0)</f>
        <v>1984</v>
      </c>
      <c r="K862" s="14">
        <v>2574.0</v>
      </c>
      <c r="L862" s="14">
        <f>J862/'HUMAN RESOURCES'!I862</f>
        <v>0.001543586879</v>
      </c>
      <c r="M862" s="14">
        <f>K862/'HUMAN RESOURCES'!I862</f>
        <v>0.002002617251</v>
      </c>
      <c r="N862" s="34">
        <f t="array" ref="N862:V862">VLOOKUP(A862,'HUMAN RESOURCES'!$A$2:$M$2692,{2,3,4,5,6,7,8,9,10},0)</f>
        <v>0.033</v>
      </c>
      <c r="O862" s="14">
        <v>0.054</v>
      </c>
      <c r="P862" s="14">
        <v>61.0</v>
      </c>
      <c r="Q862" s="14">
        <v>58.0</v>
      </c>
      <c r="R862" s="14">
        <v>0.402</v>
      </c>
      <c r="S862" s="14">
        <v>0.54</v>
      </c>
      <c r="T862" s="14">
        <v>0.058</v>
      </c>
      <c r="U862" s="14">
        <v>1285318.0</v>
      </c>
      <c r="V862" s="14">
        <v>0.816</v>
      </c>
      <c r="W862" s="34">
        <f t="array" ref="W862:X862">VLOOKUP(A862,TOURISM!$A$2:$F$2692,{3,6},0)</f>
        <v>77000000</v>
      </c>
      <c r="X862" s="35">
        <v>2.34E8</v>
      </c>
      <c r="Y862" s="34">
        <f>X862/'HUMAN RESOURCES'!I862</f>
        <v>182.0561137</v>
      </c>
      <c r="Z862" s="34">
        <f t="array" ref="Z862:AE862">VLOOKUP(A862,BUSINESS!$A$2:$J$2692,{4,5,6,7,8,9},0)</f>
        <v>0.489</v>
      </c>
      <c r="AA862" s="14">
        <v>26.0</v>
      </c>
      <c r="AB862" s="14">
        <v>94.0</v>
      </c>
      <c r="AC862" s="14">
        <v>302.0</v>
      </c>
      <c r="AD862" s="14">
        <v>0.019</v>
      </c>
      <c r="AE862" s="14">
        <v>0.217</v>
      </c>
      <c r="AF862" s="14"/>
      <c r="AG862" s="14"/>
      <c r="AH862" s="14"/>
    </row>
    <row r="863">
      <c r="A863" s="32" t="str">
        <f t="shared" si="1"/>
        <v>Gabon-Africa2003</v>
      </c>
      <c r="B863" s="32" t="s">
        <v>124</v>
      </c>
      <c r="C863" s="33" t="s">
        <v>44</v>
      </c>
      <c r="D863" s="8" t="s">
        <v>57</v>
      </c>
      <c r="E863" s="12">
        <v>6.054883172E9</v>
      </c>
      <c r="F863" s="12">
        <f>E863/'HUMAN RESOURCES'!I863</f>
        <v>4601.604453</v>
      </c>
      <c r="G863" s="8">
        <v>0.038</v>
      </c>
      <c r="H863" s="8">
        <v>174.0</v>
      </c>
      <c r="I863" s="8">
        <v>0.18</v>
      </c>
      <c r="J863" s="34">
        <f t="array" ref="J863:K863">VLOOKUP(A863,ENERGY!$A$2:$F$2692,{5,6},0)</f>
        <v>1925</v>
      </c>
      <c r="K863" s="14">
        <v>81.0</v>
      </c>
      <c r="L863" s="14">
        <f>J863/'HUMAN RESOURCES'!I863</f>
        <v>0.001462966059</v>
      </c>
      <c r="M863" s="14">
        <f>K863/'HUMAN RESOURCES'!I863</f>
        <v>0.00006155857184</v>
      </c>
      <c r="N863" s="34">
        <f t="array" ref="N863:V863">VLOOKUP(A863,'HUMAN RESOURCES'!$A$2:$M$2692,{2,3,4,5,6,7,8,9,10},0)</f>
        <v>0.033</v>
      </c>
      <c r="O863" s="14">
        <v>0.053</v>
      </c>
      <c r="P863" s="14">
        <v>61.0</v>
      </c>
      <c r="Q863" s="14">
        <v>58.0</v>
      </c>
      <c r="R863" s="14">
        <v>0.399</v>
      </c>
      <c r="S863" s="14">
        <v>0.543</v>
      </c>
      <c r="T863" s="14">
        <v>0.057</v>
      </c>
      <c r="U863" s="14">
        <v>1315820.0</v>
      </c>
      <c r="V863" s="14">
        <v>0.822</v>
      </c>
      <c r="W863" s="34">
        <f t="array" ref="W863:X863">VLOOKUP(A863,TOURISM!$A$2:$F$2692,{3,6},0)</f>
        <v>84000000</v>
      </c>
      <c r="X863" s="35">
        <v>2.39E8</v>
      </c>
      <c r="Y863" s="34">
        <f>X863/'HUMAN RESOURCES'!I863</f>
        <v>181.635786</v>
      </c>
      <c r="Z863" s="34">
        <f t="array" ref="Z863:AE863">VLOOKUP(A863,BUSINESS!$A$2:$J$2692,{4,5,6,7,8,9},0)</f>
        <v>0.489</v>
      </c>
      <c r="AA863" s="14">
        <v>26.0</v>
      </c>
      <c r="AB863" s="14">
        <v>94.0</v>
      </c>
      <c r="AC863" s="14">
        <v>302.0</v>
      </c>
      <c r="AD863" s="14">
        <v>0.027</v>
      </c>
      <c r="AE863" s="14">
        <v>0.228</v>
      </c>
      <c r="AF863" s="14"/>
      <c r="AG863" s="14"/>
      <c r="AH863" s="14"/>
    </row>
    <row r="864">
      <c r="A864" s="32" t="str">
        <f t="shared" si="1"/>
        <v>Gabon-Africa2004</v>
      </c>
      <c r="B864" s="32" t="s">
        <v>124</v>
      </c>
      <c r="C864" s="33" t="s">
        <v>45</v>
      </c>
      <c r="D864" s="8" t="s">
        <v>57</v>
      </c>
      <c r="E864" s="12">
        <v>7.178135606E9</v>
      </c>
      <c r="F864" s="12">
        <f>E864/'HUMAN RESOURCES'!I864</f>
        <v>5328.485186</v>
      </c>
      <c r="G864" s="8">
        <v>0.034</v>
      </c>
      <c r="H864" s="8">
        <v>180.0</v>
      </c>
      <c r="I864" s="8">
        <v>0.18</v>
      </c>
      <c r="J864" s="34">
        <f t="array" ref="J864:K864">VLOOKUP(A864,ENERGY!$A$2:$F$2692,{5,6},0)</f>
        <v>1880</v>
      </c>
      <c r="K864" s="14">
        <v>1566.0</v>
      </c>
      <c r="L864" s="14">
        <f>J864/'HUMAN RESOURCES'!I864</f>
        <v>0.001395564628</v>
      </c>
      <c r="M864" s="14">
        <f>K864/'HUMAN RESOURCES'!I864</f>
        <v>0.001162475643</v>
      </c>
      <c r="N864" s="34">
        <f t="array" ref="N864:V864">VLOOKUP(A864,'HUMAN RESOURCES'!$A$2:$M$2692,{2,3,4,5,6,7,8,9,10},0)</f>
        <v>0.033</v>
      </c>
      <c r="O864" s="14">
        <v>0.052</v>
      </c>
      <c r="P864" s="14">
        <v>61.0</v>
      </c>
      <c r="Q864" s="14">
        <v>59.0</v>
      </c>
      <c r="R864" s="14">
        <v>0.397</v>
      </c>
      <c r="S864" s="14">
        <v>0.546</v>
      </c>
      <c r="T864" s="14">
        <v>0.057</v>
      </c>
      <c r="U864" s="14">
        <v>1347125.0</v>
      </c>
      <c r="V864" s="14">
        <v>0.828</v>
      </c>
      <c r="W864" s="34">
        <f t="array" ref="W864:X864">VLOOKUP(A864,TOURISM!$A$2:$F$2692,{3,6},0)</f>
        <v>74000000</v>
      </c>
      <c r="X864" s="35">
        <v>2.75E8</v>
      </c>
      <c r="Y864" s="34">
        <f>X864/'HUMAN RESOURCES'!I864</f>
        <v>204.138443</v>
      </c>
      <c r="Z864" s="34">
        <f t="array" ref="Z864:AE864">VLOOKUP(A864,BUSINESS!$A$2:$J$2692,{4,5,6,7,8,9},0)</f>
        <v>0.489</v>
      </c>
      <c r="AA864" s="14">
        <v>26.0</v>
      </c>
      <c r="AB864" s="14">
        <v>94.0</v>
      </c>
      <c r="AC864" s="14">
        <v>302.0</v>
      </c>
      <c r="AD864" s="14">
        <v>0.03</v>
      </c>
      <c r="AE864" s="14">
        <v>0.363</v>
      </c>
      <c r="AF864" s="14"/>
      <c r="AG864" s="14"/>
      <c r="AH864" s="14"/>
    </row>
    <row r="865">
      <c r="A865" s="32" t="str">
        <f t="shared" si="1"/>
        <v>Gabon-Africa2005</v>
      </c>
      <c r="B865" s="32" t="s">
        <v>124</v>
      </c>
      <c r="C865" s="33" t="s">
        <v>46</v>
      </c>
      <c r="D865" s="8" t="s">
        <v>57</v>
      </c>
      <c r="E865" s="12">
        <v>8.665736618E9</v>
      </c>
      <c r="F865" s="12">
        <f>E865/'HUMAN RESOURCES'!I865</f>
        <v>6281.954684</v>
      </c>
      <c r="G865" s="8">
        <v>0.03</v>
      </c>
      <c r="H865" s="8">
        <v>187.0</v>
      </c>
      <c r="I865" s="8">
        <v>0.177</v>
      </c>
      <c r="J865" s="34">
        <f t="array" ref="J865:K865">VLOOKUP(A865,ENERGY!$A$2:$F$2692,{5,6},0)</f>
        <v>1629</v>
      </c>
      <c r="K865" s="14">
        <v>1767.0</v>
      </c>
      <c r="L865" s="14">
        <f>J865/'HUMAN RESOURCES'!I865</f>
        <v>0.001180892592</v>
      </c>
      <c r="M865" s="14">
        <f>K865/'HUMAN RESOURCES'!I865</f>
        <v>0.001280931376</v>
      </c>
      <c r="N865" s="34">
        <f t="array" ref="N865:V865">VLOOKUP(A865,'HUMAN RESOURCES'!$A$2:$M$2692,{2,3,4,5,6,7,8,9,10},0)</f>
        <v>0.033</v>
      </c>
      <c r="O865" s="14">
        <v>0.05</v>
      </c>
      <c r="P865" s="14">
        <v>61.0</v>
      </c>
      <c r="Q865" s="14">
        <v>59.0</v>
      </c>
      <c r="R865" s="14">
        <v>0.395</v>
      </c>
      <c r="S865" s="14">
        <v>0.549</v>
      </c>
      <c r="T865" s="14">
        <v>0.056</v>
      </c>
      <c r="U865" s="14">
        <v>1379465.0</v>
      </c>
      <c r="V865" s="14">
        <v>0.834</v>
      </c>
      <c r="W865" s="34">
        <f t="array" ref="W865:X865">VLOOKUP(A865,TOURISM!$A$2:$F$2692,{3,6},0)</f>
        <v>13000000</v>
      </c>
      <c r="X865" s="35">
        <v>3.46E8</v>
      </c>
      <c r="Y865" s="34">
        <f>X865/'HUMAN RESOURCES'!I865</f>
        <v>250.8218766</v>
      </c>
      <c r="Z865" s="34">
        <f t="array" ref="Z865:AE865">VLOOKUP(A865,BUSINESS!$A$2:$J$2692,{4,5,6,7,8,9},0)</f>
        <v>0.451</v>
      </c>
      <c r="AA865" s="14">
        <v>57.0</v>
      </c>
      <c r="AB865" s="14">
        <v>94.0</v>
      </c>
      <c r="AC865" s="14">
        <v>488.0</v>
      </c>
      <c r="AD865" s="14">
        <v>0.049</v>
      </c>
      <c r="AE865" s="14">
        <v>0.534</v>
      </c>
      <c r="AF865" s="14"/>
      <c r="AG865" s="14"/>
      <c r="AH865" s="14"/>
    </row>
    <row r="866">
      <c r="A866" s="32" t="str">
        <f t="shared" si="1"/>
        <v>Gabon-Africa2006</v>
      </c>
      <c r="B866" s="32" t="s">
        <v>124</v>
      </c>
      <c r="C866" s="33" t="s">
        <v>47</v>
      </c>
      <c r="D866" s="8" t="s">
        <v>57</v>
      </c>
      <c r="E866" s="12">
        <v>9.545982814E9</v>
      </c>
      <c r="F866" s="12">
        <f>E866/'HUMAN RESOURCES'!I866</f>
        <v>6756.271159</v>
      </c>
      <c r="G866" s="8">
        <v>0.032</v>
      </c>
      <c r="H866" s="8">
        <v>216.0</v>
      </c>
      <c r="I866" s="8">
        <v>0.153</v>
      </c>
      <c r="J866" s="34">
        <f t="array" ref="J866:K866">VLOOKUP(A866,ENERGY!$A$2:$F$2692,{5,6},0)</f>
        <v>1579</v>
      </c>
      <c r="K866" s="14">
        <v>1782.0</v>
      </c>
      <c r="L866" s="14">
        <f>J866/'HUMAN RESOURCES'!I866</f>
        <v>0.001117554092</v>
      </c>
      <c r="M866" s="14">
        <f>K866/'HUMAN RESOURCES'!I866</f>
        <v>0.001261229508</v>
      </c>
      <c r="N866" s="34">
        <f t="array" ref="N866:V866">VLOOKUP(A866,'HUMAN RESOURCES'!$A$2:$M$2692,{2,3,4,5,6,7,8,9,10},0)</f>
        <v>0.033</v>
      </c>
      <c r="O866" s="14">
        <v>0.049</v>
      </c>
      <c r="P866" s="14">
        <v>61.0</v>
      </c>
      <c r="Q866" s="14">
        <v>59.0</v>
      </c>
      <c r="R866" s="14">
        <v>0.393</v>
      </c>
      <c r="S866" s="14">
        <v>0.551</v>
      </c>
      <c r="T866" s="14">
        <v>0.056</v>
      </c>
      <c r="U866" s="14">
        <v>1412907.0</v>
      </c>
      <c r="V866" s="14">
        <v>0.84</v>
      </c>
      <c r="W866" s="34">
        <f t="array" ref="W866:X866">VLOOKUP(A866,TOURISM!$A$2:$F$2692,{3,6},0)</f>
        <v>680000000</v>
      </c>
      <c r="X866" s="35">
        <v>4.48E8</v>
      </c>
      <c r="Y866" s="34">
        <f>X866/'HUMAN RESOURCES'!I866</f>
        <v>317.0767786</v>
      </c>
      <c r="Z866" s="34">
        <f t="array" ref="Z866:AE866">VLOOKUP(A866,BUSINESS!$A$2:$J$2692,{4,5,6,7,8,9},0)</f>
        <v>0.447</v>
      </c>
      <c r="AA866" s="14">
        <v>57.0</v>
      </c>
      <c r="AB866" s="14">
        <v>94.0</v>
      </c>
      <c r="AC866" s="14">
        <v>488.0</v>
      </c>
      <c r="AD866" s="14">
        <v>0.055</v>
      </c>
      <c r="AE866" s="14">
        <v>0.636</v>
      </c>
      <c r="AF866" s="14"/>
      <c r="AG866" s="14"/>
      <c r="AH866" s="14"/>
    </row>
    <row r="867">
      <c r="A867" s="32" t="str">
        <f t="shared" si="1"/>
        <v>Gabon-Africa2007</v>
      </c>
      <c r="B867" s="32" t="s">
        <v>124</v>
      </c>
      <c r="C867" s="33" t="s">
        <v>48</v>
      </c>
      <c r="D867" s="8" t="s">
        <v>57</v>
      </c>
      <c r="E867" s="12">
        <v>1.1570860872E10</v>
      </c>
      <c r="F867" s="12">
        <f>E867/'HUMAN RESOURCES'!I867</f>
        <v>7994.304825</v>
      </c>
      <c r="G867" s="8">
        <v>0.033</v>
      </c>
      <c r="H867" s="8">
        <v>262.0</v>
      </c>
      <c r="I867" s="8">
        <v>0.15</v>
      </c>
      <c r="J867" s="34">
        <f t="array" ref="J867:K867">VLOOKUP(A867,ENERGY!$A$2:$F$2692,{5,6},0)</f>
        <v>1832</v>
      </c>
      <c r="K867" s="14">
        <v>2332.0</v>
      </c>
      <c r="L867" s="14">
        <f>J867/'HUMAN RESOURCES'!I867</f>
        <v>0.001265728333</v>
      </c>
      <c r="M867" s="14">
        <f>K867/'HUMAN RESOURCES'!I867</f>
        <v>0.001611178205</v>
      </c>
      <c r="N867" s="34">
        <f t="array" ref="N867:V867">VLOOKUP(A867,'HUMAN RESOURCES'!$A$2:$M$2692,{2,3,4,5,6,7,8,9,10},0)</f>
        <v>0.033</v>
      </c>
      <c r="O867" s="14">
        <v>0.048</v>
      </c>
      <c r="P867" s="14">
        <v>62.0</v>
      </c>
      <c r="Q867" s="14">
        <v>60.0</v>
      </c>
      <c r="R867" s="14">
        <v>0.391</v>
      </c>
      <c r="S867" s="14">
        <v>0.554</v>
      </c>
      <c r="T867" s="14">
        <v>0.055</v>
      </c>
      <c r="U867" s="14">
        <v>1447388.0</v>
      </c>
      <c r="V867" s="14">
        <v>0.844</v>
      </c>
      <c r="W867" s="34">
        <f t="array" ref="W867:X867">VLOOKUP(A867,TOURISM!$A$2:$F$2692,{3,6},0)</f>
        <v>680000000</v>
      </c>
      <c r="X867" s="35">
        <v>4.48E8</v>
      </c>
      <c r="Y867" s="34">
        <f>X867/'HUMAN RESOURCES'!I867</f>
        <v>309.5230857</v>
      </c>
      <c r="Z867" s="34">
        <f t="array" ref="Z867:AE867">VLOOKUP(A867,BUSINESS!$A$2:$J$2692,{4,5,6,7,8,9},0)</f>
        <v>0.447</v>
      </c>
      <c r="AA867" s="14">
        <v>57.0</v>
      </c>
      <c r="AB867" s="14">
        <v>94.0</v>
      </c>
      <c r="AC867" s="14">
        <v>488.0</v>
      </c>
      <c r="AD867" s="14">
        <v>0.058</v>
      </c>
      <c r="AE867" s="14">
        <v>0.808</v>
      </c>
      <c r="AF867" s="14"/>
      <c r="AG867" s="14"/>
      <c r="AH867" s="14"/>
    </row>
    <row r="868">
      <c r="A868" s="32" t="str">
        <f t="shared" si="1"/>
        <v>Gabon-Africa2008</v>
      </c>
      <c r="B868" s="32" t="s">
        <v>124</v>
      </c>
      <c r="C868" s="33" t="s">
        <v>49</v>
      </c>
      <c r="D868" s="8" t="s">
        <v>57</v>
      </c>
      <c r="E868" s="12">
        <v>1.5685389827E10</v>
      </c>
      <c r="F868" s="12">
        <f>E868/'HUMAN RESOURCES'!I868</f>
        <v>10577.91676</v>
      </c>
      <c r="G868" s="8">
        <v>0.027</v>
      </c>
      <c r="H868" s="8">
        <v>283.0</v>
      </c>
      <c r="I868" s="8">
        <v>0.148</v>
      </c>
      <c r="J868" s="34">
        <f t="array" ref="J868:K868">VLOOKUP(A868,ENERGY!$A$2:$F$2692,{5,6},0)</f>
        <v>1718</v>
      </c>
      <c r="K868" s="14">
        <v>2087.0</v>
      </c>
      <c r="L868" s="14">
        <f>J868/'HUMAN RESOURCES'!I868</f>
        <v>0.001158585231</v>
      </c>
      <c r="M868" s="14">
        <f>K868/'HUMAN RESOURCES'!I868</f>
        <v>0.001407431535</v>
      </c>
      <c r="N868" s="34">
        <f t="array" ref="N868:V868">VLOOKUP(A868,'HUMAN RESOURCES'!$A$2:$M$2692,{2,3,4,5,6,7,8,9,10},0)</f>
        <v>0.033</v>
      </c>
      <c r="O868" s="14">
        <v>0.046</v>
      </c>
      <c r="P868" s="14">
        <v>62.0</v>
      </c>
      <c r="Q868" s="14">
        <v>60.0</v>
      </c>
      <c r="R868" s="14">
        <v>0.389</v>
      </c>
      <c r="S868" s="14">
        <v>0.556</v>
      </c>
      <c r="T868" s="14">
        <v>0.055</v>
      </c>
      <c r="U868" s="14">
        <v>1482843.0</v>
      </c>
      <c r="V868" s="14">
        <v>0.849</v>
      </c>
      <c r="W868" s="34">
        <f t="array" ref="W868:X868">VLOOKUP(A868,TOURISM!$A$2:$F$2692,{3,6},0)</f>
        <v>680000000</v>
      </c>
      <c r="X868" s="35">
        <v>4.48E8</v>
      </c>
      <c r="Y868" s="34">
        <f>X868/'HUMAN RESOURCES'!I868</f>
        <v>302.122342</v>
      </c>
      <c r="Z868" s="34">
        <f t="array" ref="Z868:AE868">VLOOKUP(A868,BUSINESS!$A$2:$J$2692,{4,5,6,7,8,9},0)</f>
        <v>0.447</v>
      </c>
      <c r="AA868" s="14">
        <v>57.0</v>
      </c>
      <c r="AB868" s="14">
        <v>94.0</v>
      </c>
      <c r="AC868" s="14">
        <v>488.0</v>
      </c>
      <c r="AD868" s="14">
        <v>0.062</v>
      </c>
      <c r="AE868" s="14">
        <v>0.877</v>
      </c>
      <c r="AF868" s="14"/>
      <c r="AG868" s="14"/>
      <c r="AH868" s="14"/>
    </row>
    <row r="869">
      <c r="A869" s="32" t="str">
        <f t="shared" si="1"/>
        <v>Gabon-Africa2009</v>
      </c>
      <c r="B869" s="32" t="s">
        <v>124</v>
      </c>
      <c r="C869" s="33" t="s">
        <v>50</v>
      </c>
      <c r="D869" s="8" t="s">
        <v>57</v>
      </c>
      <c r="E869" s="12">
        <v>1.2031268402E10</v>
      </c>
      <c r="F869" s="12">
        <f>E869/'HUMAN RESOURCES'!I869</f>
        <v>7919.710893</v>
      </c>
      <c r="G869" s="8">
        <v>0.037</v>
      </c>
      <c r="H869" s="8">
        <v>291.0</v>
      </c>
      <c r="I869" s="8">
        <v>0.148</v>
      </c>
      <c r="J869" s="34">
        <f t="array" ref="J869:K869">VLOOKUP(A869,ENERGY!$A$2:$F$2692,{5,6},0)</f>
        <v>1593</v>
      </c>
      <c r="K869" s="14">
        <v>1335.0</v>
      </c>
      <c r="L869" s="14">
        <f>J869/'HUMAN RESOURCES'!I869</f>
        <v>0.00104860926</v>
      </c>
      <c r="M869" s="14">
        <f>K869/'HUMAN RESOURCES'!I869</f>
        <v>0.0008787780049</v>
      </c>
      <c r="N869" s="34">
        <f t="array" ref="N869:V869">VLOOKUP(A869,'HUMAN RESOURCES'!$A$2:$M$2692,{2,3,4,5,6,7,8,9,10},0)</f>
        <v>0.033</v>
      </c>
      <c r="O869" s="14">
        <v>0.045</v>
      </c>
      <c r="P869" s="14">
        <v>63.0</v>
      </c>
      <c r="Q869" s="14">
        <v>61.0</v>
      </c>
      <c r="R869" s="14">
        <v>0.388</v>
      </c>
      <c r="S869" s="14">
        <v>0.559</v>
      </c>
      <c r="T869" s="14">
        <v>0.054</v>
      </c>
      <c r="U869" s="14">
        <v>1519155.0</v>
      </c>
      <c r="V869" s="14">
        <v>0.853</v>
      </c>
      <c r="W869" s="34">
        <f t="array" ref="W869:X869">VLOOKUP(A869,TOURISM!$A$2:$F$2692,{3,6},0)</f>
        <v>680000000</v>
      </c>
      <c r="X869" s="35">
        <v>4.48E8</v>
      </c>
      <c r="Y869" s="34">
        <f>X869/'HUMAN RESOURCES'!I869</f>
        <v>294.9007837</v>
      </c>
      <c r="Z869" s="34">
        <f t="array" ref="Z869:AE869">VLOOKUP(A869,BUSINESS!$A$2:$J$2692,{4,5,6,7,8,9},0)</f>
        <v>0.447</v>
      </c>
      <c r="AA869" s="14">
        <v>57.0</v>
      </c>
      <c r="AB869" s="14">
        <v>94.0</v>
      </c>
      <c r="AC869" s="14">
        <v>488.0</v>
      </c>
      <c r="AD869" s="14">
        <v>0.067</v>
      </c>
      <c r="AE869" s="14">
        <v>0.954</v>
      </c>
      <c r="AF869" s="14"/>
      <c r="AG869" s="14"/>
      <c r="AH869" s="14"/>
    </row>
    <row r="870">
      <c r="A870" s="32" t="str">
        <f t="shared" si="1"/>
        <v>Gabon-Africa2010</v>
      </c>
      <c r="B870" s="32" t="s">
        <v>124</v>
      </c>
      <c r="C870" s="33" t="s">
        <v>51</v>
      </c>
      <c r="D870" s="8" t="s">
        <v>57</v>
      </c>
      <c r="E870" s="12">
        <v>1.4569527125E10</v>
      </c>
      <c r="F870" s="12">
        <f>E870/'HUMAN RESOURCES'!I870</f>
        <v>9362.113583</v>
      </c>
      <c r="G870" s="8">
        <v>0.035</v>
      </c>
      <c r="H870" s="8">
        <v>322.0</v>
      </c>
      <c r="I870" s="8">
        <v>0.148</v>
      </c>
      <c r="J870" s="34">
        <f t="array" ref="J870:K870">VLOOKUP(A870,ENERGY!$A$2:$F$2692,{5,6},0)</f>
        <v>1583</v>
      </c>
      <c r="K870" s="14">
        <v>1778.0</v>
      </c>
      <c r="L870" s="14">
        <f>J870/'HUMAN RESOURCES'!I870</f>
        <v>0.001017207057</v>
      </c>
      <c r="M870" s="14">
        <f>K870/'HUMAN RESOURCES'!I870</f>
        <v>0.001142510516</v>
      </c>
      <c r="N870" s="34">
        <f t="array" ref="N870:V870">VLOOKUP(A870,'HUMAN RESOURCES'!$A$2:$M$2692,{2,3,4,5,6,7,8,9,10},0)</f>
        <v>0.033</v>
      </c>
      <c r="O870" s="14">
        <v>0.043</v>
      </c>
      <c r="P870" s="14">
        <v>63.0</v>
      </c>
      <c r="Q870" s="14">
        <v>61.0</v>
      </c>
      <c r="R870" s="14">
        <v>0.386</v>
      </c>
      <c r="S870" s="14">
        <v>0.56</v>
      </c>
      <c r="T870" s="14">
        <v>0.053</v>
      </c>
      <c r="U870" s="14">
        <v>1556222.0</v>
      </c>
      <c r="V870" s="14">
        <v>0.857</v>
      </c>
      <c r="W870" s="34">
        <f t="array" ref="W870:X870">VLOOKUP(A870,TOURISM!$A$2:$F$2692,{3,6},0)</f>
        <v>680000000</v>
      </c>
      <c r="X870" s="35">
        <v>4.48E8</v>
      </c>
      <c r="Y870" s="34">
        <f>X870/'HUMAN RESOURCES'!I870</f>
        <v>287.8766654</v>
      </c>
      <c r="Z870" s="34">
        <f t="array" ref="Z870:AE870">VLOOKUP(A870,BUSINESS!$A$2:$J$2692,{4,5,6,7,8,9},0)</f>
        <v>0.435</v>
      </c>
      <c r="AA870" s="14">
        <v>57.0</v>
      </c>
      <c r="AB870" s="14">
        <v>94.0</v>
      </c>
      <c r="AC870" s="14">
        <v>488.0</v>
      </c>
      <c r="AD870" s="14">
        <v>0.072</v>
      </c>
      <c r="AE870" s="14">
        <v>1.035</v>
      </c>
      <c r="AF870" s="14"/>
      <c r="AG870" s="14"/>
      <c r="AH870" s="14"/>
    </row>
    <row r="871">
      <c r="A871" s="32" t="str">
        <f t="shared" si="1"/>
        <v>Gabon-Africa2011</v>
      </c>
      <c r="B871" s="32" t="s">
        <v>124</v>
      </c>
      <c r="C871" s="33" t="s">
        <v>52</v>
      </c>
      <c r="D871" s="8" t="s">
        <v>57</v>
      </c>
      <c r="E871" s="12">
        <v>1.8796191833E10</v>
      </c>
      <c r="F871" s="12">
        <f>E871/'HUMAN RESOURCES'!I871</f>
        <v>11791.58778</v>
      </c>
      <c r="G871" s="8">
        <v>0.034</v>
      </c>
      <c r="H871" s="8">
        <v>401.0</v>
      </c>
      <c r="I871" s="8">
        <v>0.148</v>
      </c>
      <c r="J871" s="34">
        <f t="array" ref="J871:K871">VLOOKUP(A871,ENERGY!$A$2:$F$2692,{5,6},0)</f>
        <v>1463</v>
      </c>
      <c r="K871" s="14">
        <v>1052.0</v>
      </c>
      <c r="L871" s="14">
        <f>J871/'HUMAN RESOURCES'!I871</f>
        <v>0.0009177972364</v>
      </c>
      <c r="M871" s="14">
        <f>K871/'HUMAN RESOURCES'!I871</f>
        <v>0.0006599608289</v>
      </c>
      <c r="N871" s="34">
        <f t="array" ref="N871:V871">VLOOKUP(A871,'HUMAN RESOURCES'!$A$2:$M$2692,{2,3,4,5,6,7,8,9,10},0)</f>
        <v>0.032</v>
      </c>
      <c r="O871" s="14">
        <v>0.042</v>
      </c>
      <c r="P871" s="14">
        <v>64.0</v>
      </c>
      <c r="Q871" s="14">
        <v>62.0</v>
      </c>
      <c r="R871" s="14">
        <v>0.385</v>
      </c>
      <c r="S871" s="14">
        <v>0.562</v>
      </c>
      <c r="T871" s="14">
        <v>0.053</v>
      </c>
      <c r="U871" s="14">
        <v>1594034.0</v>
      </c>
      <c r="V871" s="14">
        <v>0.86</v>
      </c>
      <c r="W871" s="34">
        <f t="array" ref="W871:X871">VLOOKUP(A871,TOURISM!$A$2:$F$2692,{3,6},0)</f>
        <v>680000000</v>
      </c>
      <c r="X871" s="35">
        <v>4.48E8</v>
      </c>
      <c r="Y871" s="34">
        <f>X871/'HUMAN RESOURCES'!I871</f>
        <v>281.0479576</v>
      </c>
      <c r="Z871" s="34">
        <f t="array" ref="Z871:AE871">VLOOKUP(A871,BUSINESS!$A$2:$J$2692,{4,5,6,7,8,9},0)</f>
        <v>0.435</v>
      </c>
      <c r="AA871" s="14">
        <v>57.0</v>
      </c>
      <c r="AB871" s="14">
        <v>94.0</v>
      </c>
      <c r="AC871" s="14">
        <v>488.0</v>
      </c>
      <c r="AD871" s="14">
        <v>0.08</v>
      </c>
      <c r="AE871" s="14">
        <v>1.487</v>
      </c>
      <c r="AF871" s="14"/>
      <c r="AG871" s="14"/>
      <c r="AH871" s="14"/>
    </row>
    <row r="872">
      <c r="A872" s="32" t="str">
        <f t="shared" si="1"/>
        <v>Gabon-Africa2012</v>
      </c>
      <c r="B872" s="32" t="s">
        <v>124</v>
      </c>
      <c r="C872" s="33" t="s">
        <v>53</v>
      </c>
      <c r="D872" s="8" t="s">
        <v>57</v>
      </c>
      <c r="E872" s="12">
        <v>1.7843815459E10</v>
      </c>
      <c r="F872" s="12">
        <f>E872/'HUMAN RESOURCES'!I872</f>
        <v>10929.87964</v>
      </c>
      <c r="G872" s="8">
        <v>0.035</v>
      </c>
      <c r="H872" s="8">
        <v>397.0</v>
      </c>
      <c r="I872" s="8">
        <v>0.148</v>
      </c>
      <c r="J872" s="34">
        <f t="array" ref="J872:K872">VLOOKUP(A872,ENERGY!$A$2:$F$2692,{5,6},0)</f>
        <v>1768</v>
      </c>
      <c r="K872" s="14">
        <v>1977.0</v>
      </c>
      <c r="L872" s="14">
        <f>J872/'HUMAN RESOURCES'!I872</f>
        <v>0.001082953769</v>
      </c>
      <c r="M872" s="14">
        <f>K872/'HUMAN RESOURCES'!I872</f>
        <v>0.001210972625</v>
      </c>
      <c r="N872" s="34">
        <f t="array" ref="N872:V872">VLOOKUP(A872,'HUMAN RESOURCES'!$A$2:$M$2692,{2,3,4,5,6,7,8,9,10},0)</f>
        <v>0.032</v>
      </c>
      <c r="O872" s="14">
        <v>0.04</v>
      </c>
      <c r="P872" s="14">
        <v>64.0</v>
      </c>
      <c r="Q872" s="14">
        <v>62.0</v>
      </c>
      <c r="R872" s="14">
        <v>0.385</v>
      </c>
      <c r="S872" s="14">
        <v>0.563</v>
      </c>
      <c r="T872" s="14">
        <v>0.052</v>
      </c>
      <c r="U872" s="14">
        <v>1632572.0</v>
      </c>
      <c r="V872" s="14">
        <v>0.864</v>
      </c>
      <c r="W872" s="34">
        <f t="array" ref="W872:X872">VLOOKUP(A872,TOURISM!$A$2:$F$2692,{3,6},0)</f>
        <v>680000000</v>
      </c>
      <c r="X872" s="35">
        <v>4.48E8</v>
      </c>
      <c r="Y872" s="34">
        <f>X872/'HUMAN RESOURCES'!I872</f>
        <v>274.4136246</v>
      </c>
      <c r="Z872" s="34">
        <f t="array" ref="Z872:AE872">VLOOKUP(A872,BUSINESS!$A$2:$J$2692,{4,5,6,7,8,9},0)</f>
        <v>0.435</v>
      </c>
      <c r="AA872" s="14">
        <v>57.0</v>
      </c>
      <c r="AB872" s="14">
        <v>169.0</v>
      </c>
      <c r="AC872" s="14">
        <v>488.0</v>
      </c>
      <c r="AD872" s="14">
        <v>0.086</v>
      </c>
      <c r="AE872" s="14">
        <v>1.795</v>
      </c>
      <c r="AF872" s="14"/>
      <c r="AG872" s="14"/>
      <c r="AH872" s="14"/>
    </row>
    <row r="873">
      <c r="A873" s="32" t="str">
        <f t="shared" si="1"/>
        <v>Gambia, The-Africa2000</v>
      </c>
      <c r="B873" s="32" t="s">
        <v>125</v>
      </c>
      <c r="C873" s="33" t="s">
        <v>40</v>
      </c>
      <c r="D873" s="8" t="s">
        <v>57</v>
      </c>
      <c r="E873" s="12">
        <v>7.82913866E8</v>
      </c>
      <c r="F873" s="12">
        <f>E873/'HUMAN RESOURCES'!I873</f>
        <v>637.1042712</v>
      </c>
      <c r="G873" s="8">
        <v>0.045</v>
      </c>
      <c r="H873" s="8">
        <v>29.0</v>
      </c>
      <c r="I873" s="8">
        <v>0.24</v>
      </c>
      <c r="J873" s="34">
        <f t="array" ref="J873:K873">VLOOKUP(A873,ENERGY!$A$2:$F$2692,{5,6},0)</f>
        <v>14338</v>
      </c>
      <c r="K873" s="14">
        <v>8529.0</v>
      </c>
      <c r="L873" s="14">
        <f>J873/'HUMAN RESOURCES'!I873</f>
        <v>0.01166769607</v>
      </c>
      <c r="M873" s="14">
        <f>K873/'HUMAN RESOURCES'!I873</f>
        <v>0.006940562129</v>
      </c>
      <c r="N873" s="34">
        <f t="array" ref="N873:V873">VLOOKUP(A873,'HUMAN RESOURCES'!$A$2:$M$2692,{2,3,4,5,6,7,8,9,10},0)</f>
        <v>0.045</v>
      </c>
      <c r="O873" s="14">
        <v>0.063</v>
      </c>
      <c r="P873" s="14">
        <v>56.0</v>
      </c>
      <c r="Q873" s="14">
        <v>54.0</v>
      </c>
      <c r="R873" s="14">
        <v>0.459</v>
      </c>
      <c r="S873" s="14">
        <v>0.514</v>
      </c>
      <c r="T873" s="14">
        <v>0.027</v>
      </c>
      <c r="U873" s="14">
        <v>1228863.0</v>
      </c>
      <c r="V873" s="14">
        <v>0.479</v>
      </c>
      <c r="W873" s="34">
        <f t="array" ref="W873:X873">VLOOKUP(A873,TOURISM!$A$2:$F$2692,{3,6},0)</f>
        <v>680000000</v>
      </c>
      <c r="X873" s="35">
        <v>4.48E8</v>
      </c>
      <c r="Y873" s="34">
        <f>X873/'HUMAN RESOURCES'!I873</f>
        <v>364.5646423</v>
      </c>
      <c r="Z873" s="34">
        <f t="array" ref="Z873:AE873">VLOOKUP(A873,BUSINESS!$A$2:$J$2692,{4,5,6,7,8,9},0)</f>
        <v>0.489</v>
      </c>
      <c r="AA873" s="14">
        <v>26.0</v>
      </c>
      <c r="AB873" s="14">
        <v>94.0</v>
      </c>
      <c r="AC873" s="14">
        <v>302.0</v>
      </c>
      <c r="AD873" s="14">
        <v>0.009</v>
      </c>
      <c r="AE873" s="14">
        <v>0.005</v>
      </c>
      <c r="AF873" s="14"/>
      <c r="AG873" s="14"/>
      <c r="AH873" s="14"/>
    </row>
    <row r="874">
      <c r="A874" s="32" t="str">
        <f t="shared" si="1"/>
        <v>Gambia, The-Africa2001</v>
      </c>
      <c r="B874" s="32" t="s">
        <v>125</v>
      </c>
      <c r="C874" s="33" t="s">
        <v>42</v>
      </c>
      <c r="D874" s="8" t="s">
        <v>57</v>
      </c>
      <c r="E874" s="12">
        <v>6.87410629E8</v>
      </c>
      <c r="F874" s="12">
        <f>E874/'HUMAN RESOURCES'!I874</f>
        <v>542.6821766</v>
      </c>
      <c r="G874" s="8">
        <v>0.046</v>
      </c>
      <c r="H874" s="8">
        <v>25.0</v>
      </c>
      <c r="I874" s="8">
        <v>0.24</v>
      </c>
      <c r="J874" s="34">
        <f t="array" ref="J874:K874">VLOOKUP(A874,ENERGY!$A$2:$F$2692,{5,6},0)</f>
        <v>14338</v>
      </c>
      <c r="K874" s="14">
        <v>8529.0</v>
      </c>
      <c r="L874" s="14">
        <f>J874/'HUMAN RESOURCES'!I874</f>
        <v>0.01131925624</v>
      </c>
      <c r="M874" s="14">
        <f>K874/'HUMAN RESOURCES'!I874</f>
        <v>0.006733291703</v>
      </c>
      <c r="N874" s="34">
        <f t="array" ref="N874:V874">VLOOKUP(A874,'HUMAN RESOURCES'!$A$2:$M$2692,{2,3,4,5,6,7,8,9,10},0)</f>
        <v>0.045</v>
      </c>
      <c r="O874" s="14">
        <v>0.062</v>
      </c>
      <c r="P874" s="14">
        <v>57.0</v>
      </c>
      <c r="Q874" s="14">
        <v>54.0</v>
      </c>
      <c r="R874" s="14">
        <v>0.459</v>
      </c>
      <c r="S874" s="14">
        <v>0.515</v>
      </c>
      <c r="T874" s="14">
        <v>0.027</v>
      </c>
      <c r="U874" s="14">
        <v>1266691.0</v>
      </c>
      <c r="V874" s="14">
        <v>0.488</v>
      </c>
      <c r="W874" s="34">
        <f t="array" ref="W874:X874">VLOOKUP(A874,TOURISM!$A$2:$F$2692,{3,6},0)</f>
        <v>680000000</v>
      </c>
      <c r="X874" s="35">
        <v>4.48E8</v>
      </c>
      <c r="Y874" s="34">
        <f>X874/'HUMAN RESOURCES'!I874</f>
        <v>353.6774162</v>
      </c>
      <c r="Z874" s="34">
        <f t="array" ref="Z874:AE874">VLOOKUP(A874,BUSINESS!$A$2:$J$2692,{4,5,6,7,8,9},0)</f>
        <v>0.489</v>
      </c>
      <c r="AA874" s="14">
        <v>26.0</v>
      </c>
      <c r="AB874" s="14">
        <v>94.0</v>
      </c>
      <c r="AC874" s="14">
        <v>302.0</v>
      </c>
      <c r="AD874" s="14">
        <v>0.013</v>
      </c>
      <c r="AE874" s="14">
        <v>0.043</v>
      </c>
      <c r="AF874" s="14"/>
      <c r="AG874" s="14"/>
      <c r="AH874" s="14"/>
    </row>
    <row r="875">
      <c r="A875" s="32" t="str">
        <f t="shared" si="1"/>
        <v>Gambia, The-Africa2002</v>
      </c>
      <c r="B875" s="32" t="s">
        <v>125</v>
      </c>
      <c r="C875" s="33" t="s">
        <v>43</v>
      </c>
      <c r="D875" s="8" t="s">
        <v>57</v>
      </c>
      <c r="E875" s="12">
        <v>5.7823531E8</v>
      </c>
      <c r="F875" s="12">
        <f>E875/'HUMAN RESOURCES'!I875</f>
        <v>442.5269101</v>
      </c>
      <c r="G875" s="8">
        <v>0.038</v>
      </c>
      <c r="H875" s="8">
        <v>17.0</v>
      </c>
      <c r="I875" s="8">
        <v>0.24</v>
      </c>
      <c r="J875" s="34">
        <f t="array" ref="J875:K875">VLOOKUP(A875,ENERGY!$A$2:$F$2692,{5,6},0)</f>
        <v>14338</v>
      </c>
      <c r="K875" s="14">
        <v>473.0</v>
      </c>
      <c r="L875" s="14">
        <f>J875/'HUMAN RESOURCES'!I875</f>
        <v>0.01097295638</v>
      </c>
      <c r="M875" s="14">
        <f>K875/'HUMAN RESOURCES'!I875</f>
        <v>0.0003619897036</v>
      </c>
      <c r="N875" s="34">
        <f t="array" ref="N875:V875">VLOOKUP(A875,'HUMAN RESOURCES'!$A$2:$M$2692,{2,3,4,5,6,7,8,9,10},0)</f>
        <v>0.045</v>
      </c>
      <c r="O875" s="14">
        <v>0.061</v>
      </c>
      <c r="P875" s="14">
        <v>57.0</v>
      </c>
      <c r="Q875" s="14">
        <v>55.0</v>
      </c>
      <c r="R875" s="14">
        <v>0.459</v>
      </c>
      <c r="S875" s="14">
        <v>0.515</v>
      </c>
      <c r="T875" s="14">
        <v>0.026</v>
      </c>
      <c r="U875" s="14">
        <v>1306667.0</v>
      </c>
      <c r="V875" s="14">
        <v>0.497</v>
      </c>
      <c r="W875" s="34">
        <f t="array" ref="W875:X875">VLOOKUP(A875,TOURISM!$A$2:$F$2692,{3,6},0)</f>
        <v>680000000</v>
      </c>
      <c r="X875" s="35">
        <v>4.48E8</v>
      </c>
      <c r="Y875" s="34">
        <f>X875/'HUMAN RESOURCES'!I875</f>
        <v>342.8570554</v>
      </c>
      <c r="Z875" s="34">
        <f t="array" ref="Z875:AE875">VLOOKUP(A875,BUSINESS!$A$2:$J$2692,{4,5,6,7,8,9},0)</f>
        <v>0.489</v>
      </c>
      <c r="AA875" s="14">
        <v>26.0</v>
      </c>
      <c r="AB875" s="14">
        <v>94.0</v>
      </c>
      <c r="AC875" s="14">
        <v>302.0</v>
      </c>
      <c r="AD875" s="14">
        <v>0.018</v>
      </c>
      <c r="AE875" s="14">
        <v>0.077</v>
      </c>
      <c r="AF875" s="14"/>
      <c r="AG875" s="14"/>
      <c r="AH875" s="14"/>
    </row>
    <row r="876">
      <c r="A876" s="32" t="str">
        <f t="shared" si="1"/>
        <v>Gambia, The-Africa2003</v>
      </c>
      <c r="B876" s="32" t="s">
        <v>125</v>
      </c>
      <c r="C876" s="33" t="s">
        <v>44</v>
      </c>
      <c r="D876" s="8" t="s">
        <v>57</v>
      </c>
      <c r="E876" s="12">
        <v>4.87038678E8</v>
      </c>
      <c r="F876" s="12">
        <f>E876/'HUMAN RESOURCES'!I876</f>
        <v>361.1578364</v>
      </c>
      <c r="G876" s="8">
        <v>0.042</v>
      </c>
      <c r="H876" s="8">
        <v>15.0</v>
      </c>
      <c r="I876" s="8">
        <v>0.293</v>
      </c>
      <c r="J876" s="34">
        <f t="array" ref="J876:K876">VLOOKUP(A876,ENERGY!$A$2:$F$2692,{5,6},0)</f>
        <v>14338</v>
      </c>
      <c r="K876" s="14">
        <v>436.0</v>
      </c>
      <c r="L876" s="14">
        <f>J876/'HUMAN RESOURCES'!I876</f>
        <v>0.01063217624</v>
      </c>
      <c r="M876" s="14">
        <f>K876/'HUMAN RESOURCES'!I876</f>
        <v>0.0003233107016</v>
      </c>
      <c r="N876" s="34">
        <f t="array" ref="N876:V876">VLOOKUP(A876,'HUMAN RESOURCES'!$A$2:$M$2692,{2,3,4,5,6,7,8,9,10},0)</f>
        <v>0.045</v>
      </c>
      <c r="O876" s="14">
        <v>0.059</v>
      </c>
      <c r="P876" s="14">
        <v>57.0</v>
      </c>
      <c r="Q876" s="14">
        <v>55.0</v>
      </c>
      <c r="R876" s="14">
        <v>0.459</v>
      </c>
      <c r="S876" s="14">
        <v>0.515</v>
      </c>
      <c r="T876" s="14">
        <v>0.026</v>
      </c>
      <c r="U876" s="14">
        <v>1348548.0</v>
      </c>
      <c r="V876" s="14">
        <v>0.506</v>
      </c>
      <c r="W876" s="34">
        <f t="array" ref="W876:X876">VLOOKUP(A876,TOURISM!$A$2:$F$2692,{3,6},0)</f>
        <v>58000000</v>
      </c>
      <c r="X876" s="35">
        <v>8000000.0</v>
      </c>
      <c r="Y876" s="34">
        <f>X876/'HUMAN RESOURCES'!I876</f>
        <v>5.932306451</v>
      </c>
      <c r="Z876" s="34">
        <f t="array" ref="Z876:AE876">VLOOKUP(A876,BUSINESS!$A$2:$J$2692,{4,5,6,7,8,9},0)</f>
        <v>0.489</v>
      </c>
      <c r="AA876" s="14">
        <v>26.0</v>
      </c>
      <c r="AB876" s="14">
        <v>94.0</v>
      </c>
      <c r="AC876" s="14">
        <v>302.0</v>
      </c>
      <c r="AD876" s="14">
        <v>0.024</v>
      </c>
      <c r="AE876" s="14">
        <v>0.111</v>
      </c>
      <c r="AF876" s="14"/>
      <c r="AG876" s="14"/>
      <c r="AH876" s="14"/>
    </row>
    <row r="877">
      <c r="A877" s="32" t="str">
        <f t="shared" si="1"/>
        <v>Gambia, The-Africa2004</v>
      </c>
      <c r="B877" s="32" t="s">
        <v>125</v>
      </c>
      <c r="C877" s="33" t="s">
        <v>45</v>
      </c>
      <c r="D877" s="8" t="s">
        <v>57</v>
      </c>
      <c r="E877" s="12">
        <v>5.78785601E8</v>
      </c>
      <c r="F877" s="12">
        <f>E877/'HUMAN RESOURCES'!I877</f>
        <v>415.8139689</v>
      </c>
      <c r="G877" s="8">
        <v>0.044</v>
      </c>
      <c r="H877" s="8">
        <v>18.0</v>
      </c>
      <c r="I877" s="8">
        <v>0.365</v>
      </c>
      <c r="J877" s="34">
        <f t="array" ref="J877:K877">VLOOKUP(A877,ENERGY!$A$2:$F$2692,{5,6},0)</f>
        <v>14338</v>
      </c>
      <c r="K877" s="14">
        <v>411.0</v>
      </c>
      <c r="L877" s="14">
        <f>J877/'HUMAN RESOURCES'!I877</f>
        <v>0.01030077576</v>
      </c>
      <c r="M877" s="14">
        <f>K877/'HUMAN RESOURCES'!I877</f>
        <v>0.0002952726207</v>
      </c>
      <c r="N877" s="34">
        <f t="array" ref="N877:V877">VLOOKUP(A877,'HUMAN RESOURCES'!$A$2:$M$2692,{2,3,4,5,6,7,8,9,10},0)</f>
        <v>0.044</v>
      </c>
      <c r="O877" s="14">
        <v>0.058</v>
      </c>
      <c r="P877" s="14">
        <v>58.0</v>
      </c>
      <c r="Q877" s="14">
        <v>55.0</v>
      </c>
      <c r="R877" s="14">
        <v>0.46</v>
      </c>
      <c r="S877" s="14">
        <v>0.515</v>
      </c>
      <c r="T877" s="14">
        <v>0.026</v>
      </c>
      <c r="U877" s="14">
        <v>1391934.0</v>
      </c>
      <c r="V877" s="14">
        <v>0.515</v>
      </c>
      <c r="W877" s="34">
        <f t="array" ref="W877:X877">VLOOKUP(A877,TOURISM!$A$2:$F$2692,{3,6},0)</f>
        <v>51000000</v>
      </c>
      <c r="X877" s="35">
        <v>6000000.0</v>
      </c>
      <c r="Y877" s="34">
        <f>X877/'HUMAN RESOURCES'!I877</f>
        <v>4.310549207</v>
      </c>
      <c r="Z877" s="34">
        <f t="array" ref="Z877:AE877">VLOOKUP(A877,BUSINESS!$A$2:$J$2692,{4,5,6,7,8,9},0)</f>
        <v>0.489</v>
      </c>
      <c r="AA877" s="14">
        <v>26.0</v>
      </c>
      <c r="AB877" s="14">
        <v>94.0</v>
      </c>
      <c r="AC877" s="14">
        <v>302.0</v>
      </c>
      <c r="AD877" s="14">
        <v>0.033</v>
      </c>
      <c r="AE877" s="14">
        <v>0.126</v>
      </c>
      <c r="AF877" s="14"/>
      <c r="AG877" s="14"/>
      <c r="AH877" s="14"/>
    </row>
    <row r="878">
      <c r="A878" s="32" t="str">
        <f t="shared" si="1"/>
        <v>Gambia, The-Africa2005</v>
      </c>
      <c r="B878" s="32" t="s">
        <v>125</v>
      </c>
      <c r="C878" s="33" t="s">
        <v>46</v>
      </c>
      <c r="D878" s="8" t="s">
        <v>57</v>
      </c>
      <c r="E878" s="12">
        <v>6.24173996E8</v>
      </c>
      <c r="F878" s="12">
        <f>E878/'HUMAN RESOURCES'!I878</f>
        <v>434.4954443</v>
      </c>
      <c r="G878" s="8">
        <v>0.045</v>
      </c>
      <c r="H878" s="8">
        <v>20.0</v>
      </c>
      <c r="I878" s="8">
        <v>0.349</v>
      </c>
      <c r="J878" s="34">
        <f t="array" ref="J878:K878">VLOOKUP(A878,ENERGY!$A$2:$F$2692,{5,6},0)</f>
        <v>108</v>
      </c>
      <c r="K878" s="14">
        <v>323.0</v>
      </c>
      <c r="L878" s="14">
        <f>J878/'HUMAN RESOURCES'!I878</f>
        <v>0.00007518017137</v>
      </c>
      <c r="M878" s="14">
        <f>K878/'HUMAN RESOURCES'!I878</f>
        <v>0.0002248444014</v>
      </c>
      <c r="N878" s="34">
        <f t="array" ref="N878:V878">VLOOKUP(A878,'HUMAN RESOURCES'!$A$2:$M$2692,{2,3,4,5,6,7,8,9,10},0)</f>
        <v>0.044</v>
      </c>
      <c r="O878" s="14">
        <v>0.057</v>
      </c>
      <c r="P878" s="14">
        <v>58.0</v>
      </c>
      <c r="Q878" s="14">
        <v>56.0</v>
      </c>
      <c r="R878" s="14">
        <v>0.46</v>
      </c>
      <c r="S878" s="14">
        <v>0.515</v>
      </c>
      <c r="T878" s="14">
        <v>0.025</v>
      </c>
      <c r="U878" s="14">
        <v>1436549.0</v>
      </c>
      <c r="V878" s="14">
        <v>0.523</v>
      </c>
      <c r="W878" s="34">
        <f t="array" ref="W878:X878">VLOOKUP(A878,TOURISM!$A$2:$F$2692,{3,6},0)</f>
        <v>59000000</v>
      </c>
      <c r="X878" s="35">
        <v>7000000.0</v>
      </c>
      <c r="Y878" s="34">
        <f>X878/'HUMAN RESOURCES'!I878</f>
        <v>4.872788885</v>
      </c>
      <c r="Z878" s="34">
        <f t="array" ref="Z878:AE878">VLOOKUP(A878,BUSINESS!$A$2:$J$2692,{4,5,6,7,8,9},0)</f>
        <v>2.86</v>
      </c>
      <c r="AA878" s="14">
        <v>27.0</v>
      </c>
      <c r="AB878" s="14">
        <v>94.0</v>
      </c>
      <c r="AC878" s="14">
        <v>376.0</v>
      </c>
      <c r="AD878" s="14">
        <v>0.038</v>
      </c>
      <c r="AE878" s="14">
        <v>0.172</v>
      </c>
      <c r="AF878" s="14"/>
      <c r="AG878" s="14"/>
      <c r="AH878" s="14"/>
    </row>
    <row r="879">
      <c r="A879" s="32" t="str">
        <f t="shared" si="1"/>
        <v>Gambia, The-Africa2006</v>
      </c>
      <c r="B879" s="32" t="s">
        <v>125</v>
      </c>
      <c r="C879" s="33" t="s">
        <v>47</v>
      </c>
      <c r="D879" s="8" t="s">
        <v>57</v>
      </c>
      <c r="E879" s="12">
        <v>6.55068112E8</v>
      </c>
      <c r="F879" s="12">
        <f>E879/'HUMAN RESOURCES'!I879</f>
        <v>441.9196559</v>
      </c>
      <c r="G879" s="8">
        <v>0.047</v>
      </c>
      <c r="H879" s="8">
        <v>21.0</v>
      </c>
      <c r="I879" s="8">
        <v>0.298</v>
      </c>
      <c r="J879" s="34">
        <f t="array" ref="J879:K879">VLOOKUP(A879,ENERGY!$A$2:$F$2692,{5,6},0)</f>
        <v>14338</v>
      </c>
      <c r="K879" s="14">
        <v>282.0</v>
      </c>
      <c r="L879" s="14">
        <f>J879/'HUMAN RESOURCES'!I879</f>
        <v>0.009672649164</v>
      </c>
      <c r="M879" s="14">
        <f>K879/'HUMAN RESOURCES'!I879</f>
        <v>0.0001902418095</v>
      </c>
      <c r="N879" s="34">
        <f t="array" ref="N879:V879">VLOOKUP(A879,'HUMAN RESOURCES'!$A$2:$M$2692,{2,3,4,5,6,7,8,9,10},0)</f>
        <v>0.044</v>
      </c>
      <c r="O879" s="14">
        <v>0.056</v>
      </c>
      <c r="P879" s="14">
        <v>58.0</v>
      </c>
      <c r="Q879" s="14">
        <v>56.0</v>
      </c>
      <c r="R879" s="14">
        <v>0.46</v>
      </c>
      <c r="S879" s="14">
        <v>0.515</v>
      </c>
      <c r="T879" s="14">
        <v>0.025</v>
      </c>
      <c r="U879" s="14">
        <v>1482324.0</v>
      </c>
      <c r="V879" s="14">
        <v>0.532</v>
      </c>
      <c r="W879" s="34">
        <f t="array" ref="W879:X879">VLOOKUP(A879,TOURISM!$A$2:$F$2692,{3,6},0)</f>
        <v>69000000</v>
      </c>
      <c r="X879" s="35">
        <v>8000000.0</v>
      </c>
      <c r="Y879" s="34">
        <f>X879/'HUMAN RESOURCES'!I879</f>
        <v>5.396930765</v>
      </c>
      <c r="Z879" s="34">
        <f t="array" ref="Z879:AE879">VLOOKUP(A879,BUSINESS!$A$2:$J$2692,{4,5,6,7,8,9},0)</f>
        <v>2.921</v>
      </c>
      <c r="AA879" s="14">
        <v>27.0</v>
      </c>
      <c r="AB879" s="14">
        <v>94.0</v>
      </c>
      <c r="AC879" s="14">
        <v>376.0</v>
      </c>
      <c r="AD879" s="14">
        <v>0.052</v>
      </c>
      <c r="AE879" s="14">
        <v>0.273</v>
      </c>
      <c r="AF879" s="14"/>
      <c r="AG879" s="14"/>
      <c r="AH879" s="14"/>
    </row>
    <row r="880">
      <c r="A880" s="32" t="str">
        <f t="shared" si="1"/>
        <v>Gambia, The-Africa2007</v>
      </c>
      <c r="B880" s="32" t="s">
        <v>125</v>
      </c>
      <c r="C880" s="33" t="s">
        <v>48</v>
      </c>
      <c r="D880" s="8" t="s">
        <v>57</v>
      </c>
      <c r="E880" s="12">
        <v>7.98869805E8</v>
      </c>
      <c r="F880" s="12">
        <f>E880/'HUMAN RESOURCES'!I880</f>
        <v>522.3399182</v>
      </c>
      <c r="G880" s="8">
        <v>0.041</v>
      </c>
      <c r="H880" s="8">
        <v>21.0</v>
      </c>
      <c r="I880" s="8">
        <v>0.279</v>
      </c>
      <c r="J880" s="34">
        <f t="array" ref="J880:K880">VLOOKUP(A880,ENERGY!$A$2:$F$2692,{5,6},0)</f>
        <v>133</v>
      </c>
      <c r="K880" s="14">
        <v>396.0</v>
      </c>
      <c r="L880" s="14">
        <f>J880/'HUMAN RESOURCES'!I880</f>
        <v>0.00008696186624</v>
      </c>
      <c r="M880" s="14">
        <f>K880/'HUMAN RESOURCES'!I880</f>
        <v>0.0002589240529</v>
      </c>
      <c r="N880" s="34">
        <f t="array" ref="N880:V880">VLOOKUP(A880,'HUMAN RESOURCES'!$A$2:$M$2692,{2,3,4,5,6,7,8,9,10},0)</f>
        <v>0.044</v>
      </c>
      <c r="O880" s="14">
        <v>0.055</v>
      </c>
      <c r="P880" s="14">
        <v>59.0</v>
      </c>
      <c r="Q880" s="14">
        <v>56.0</v>
      </c>
      <c r="R880" s="14">
        <v>0.46</v>
      </c>
      <c r="S880" s="14">
        <v>0.514</v>
      </c>
      <c r="T880" s="14">
        <v>0.025</v>
      </c>
      <c r="U880" s="14">
        <v>1529406.0</v>
      </c>
      <c r="V880" s="14">
        <v>0.54</v>
      </c>
      <c r="W880" s="34">
        <f t="array" ref="W880:X880">VLOOKUP(A880,TOURISM!$A$2:$F$2692,{3,6},0)</f>
        <v>87000000</v>
      </c>
      <c r="X880" s="35">
        <v>8000000.0</v>
      </c>
      <c r="Y880" s="34">
        <f>X880/'HUMAN RESOURCES'!I880</f>
        <v>5.230788947</v>
      </c>
      <c r="Z880" s="34">
        <f t="array" ref="Z880:AE880">VLOOKUP(A880,BUSINESS!$A$2:$J$2692,{4,5,6,7,8,9},0)</f>
        <v>2.921</v>
      </c>
      <c r="AA880" s="14">
        <v>32.0</v>
      </c>
      <c r="AB880" s="14">
        <v>94.0</v>
      </c>
      <c r="AC880" s="14">
        <v>376.0</v>
      </c>
      <c r="AD880" s="14">
        <v>0.062</v>
      </c>
      <c r="AE880" s="14">
        <v>0.523</v>
      </c>
      <c r="AF880" s="14"/>
      <c r="AG880" s="14"/>
      <c r="AH880" s="14"/>
    </row>
    <row r="881">
      <c r="A881" s="32" t="str">
        <f t="shared" si="1"/>
        <v>Gambia, The-Africa2008</v>
      </c>
      <c r="B881" s="32" t="s">
        <v>125</v>
      </c>
      <c r="C881" s="33" t="s">
        <v>49</v>
      </c>
      <c r="D881" s="8" t="s">
        <v>57</v>
      </c>
      <c r="E881" s="12">
        <v>9.65771303E8</v>
      </c>
      <c r="F881" s="12">
        <f>E881/'HUMAN RESOURCES'!I881</f>
        <v>612.0285776</v>
      </c>
      <c r="G881" s="8">
        <v>0.041</v>
      </c>
      <c r="H881" s="8">
        <v>25.0</v>
      </c>
      <c r="I881" s="8">
        <v>0.27</v>
      </c>
      <c r="J881" s="34">
        <f t="array" ref="J881:K881">VLOOKUP(A881,ENERGY!$A$2:$F$2692,{5,6},0)</f>
        <v>108</v>
      </c>
      <c r="K881" s="14">
        <v>323.0</v>
      </c>
      <c r="L881" s="14">
        <f>J881/'HUMAN RESOURCES'!I881</f>
        <v>0.0000684417586</v>
      </c>
      <c r="M881" s="14">
        <f>K881/'HUMAN RESOURCES'!I881</f>
        <v>0.0002046915558</v>
      </c>
      <c r="N881" s="34">
        <f t="array" ref="N881:V881">VLOOKUP(A881,'HUMAN RESOURCES'!$A$2:$M$2692,{2,3,4,5,6,7,8,9,10},0)</f>
        <v>0.044</v>
      </c>
      <c r="O881" s="14">
        <v>0.054</v>
      </c>
      <c r="P881" s="14">
        <v>59.0</v>
      </c>
      <c r="Q881" s="14">
        <v>56.0</v>
      </c>
      <c r="R881" s="14">
        <v>0.46</v>
      </c>
      <c r="S881" s="14">
        <v>0.514</v>
      </c>
      <c r="T881" s="14">
        <v>0.025</v>
      </c>
      <c r="U881" s="14">
        <v>1577984.0</v>
      </c>
      <c r="V881" s="14">
        <v>0.548</v>
      </c>
      <c r="W881" s="34">
        <f t="array" ref="W881:X881">VLOOKUP(A881,TOURISM!$A$2:$F$2692,{3,6},0)</f>
        <v>80000000</v>
      </c>
      <c r="X881" s="35">
        <v>8000000.0</v>
      </c>
      <c r="Y881" s="34">
        <f>X881/'HUMAN RESOURCES'!I881</f>
        <v>5.069759896</v>
      </c>
      <c r="Z881" s="34">
        <f t="array" ref="Z881:AE881">VLOOKUP(A881,BUSINESS!$A$2:$J$2692,{4,5,6,7,8,9},0)</f>
        <v>2.921</v>
      </c>
      <c r="AA881" s="14">
        <v>27.0</v>
      </c>
      <c r="AB881" s="14">
        <v>94.0</v>
      </c>
      <c r="AC881" s="14">
        <v>376.0</v>
      </c>
      <c r="AD881" s="14">
        <v>0.069</v>
      </c>
      <c r="AE881" s="14">
        <v>0.739</v>
      </c>
      <c r="AF881" s="14"/>
      <c r="AG881" s="14"/>
      <c r="AH881" s="14"/>
    </row>
    <row r="882">
      <c r="A882" s="32" t="str">
        <f t="shared" si="1"/>
        <v>Gambia, The-Africa2009</v>
      </c>
      <c r="B882" s="32" t="s">
        <v>125</v>
      </c>
      <c r="C882" s="33" t="s">
        <v>50</v>
      </c>
      <c r="D882" s="8" t="s">
        <v>57</v>
      </c>
      <c r="E882" s="12">
        <v>9.00629373E8</v>
      </c>
      <c r="F882" s="12">
        <f>E882/'HUMAN RESOURCES'!I882</f>
        <v>553.0993514</v>
      </c>
      <c r="G882" s="8">
        <v>0.045</v>
      </c>
      <c r="H882" s="8">
        <v>25.0</v>
      </c>
      <c r="I882" s="8">
        <v>0.27</v>
      </c>
      <c r="J882" s="34">
        <f t="array" ref="J882:K882">VLOOKUP(A882,ENERGY!$A$2:$F$2692,{5,6},0)</f>
        <v>14338</v>
      </c>
      <c r="K882" s="14">
        <v>315.0</v>
      </c>
      <c r="L882" s="14">
        <f>J882/'HUMAN RESOURCES'!I882</f>
        <v>0.008805329626</v>
      </c>
      <c r="M882" s="14">
        <f>K882/'HUMAN RESOURCES'!I882</f>
        <v>0.0001934494931</v>
      </c>
      <c r="N882" s="34">
        <f t="array" ref="N882:V882">VLOOKUP(A882,'HUMAN RESOURCES'!$A$2:$M$2692,{2,3,4,5,6,7,8,9,10},0)</f>
        <v>0.043</v>
      </c>
      <c r="O882" s="14">
        <v>0.053</v>
      </c>
      <c r="P882" s="14">
        <v>59.0</v>
      </c>
      <c r="Q882" s="14">
        <v>57.0</v>
      </c>
      <c r="R882" s="14">
        <v>0.46</v>
      </c>
      <c r="S882" s="14">
        <v>0.515</v>
      </c>
      <c r="T882" s="14">
        <v>0.025</v>
      </c>
      <c r="U882" s="14">
        <v>1628332.0</v>
      </c>
      <c r="V882" s="14">
        <v>0.556</v>
      </c>
      <c r="W882" s="34">
        <f t="array" ref="W882:X882">VLOOKUP(A882,TOURISM!$A$2:$F$2692,{3,6},0)</f>
        <v>64000000</v>
      </c>
      <c r="X882" s="35">
        <v>9000000.0</v>
      </c>
      <c r="Y882" s="34">
        <f>X882/'HUMAN RESOURCES'!I882</f>
        <v>5.527128374</v>
      </c>
      <c r="Z882" s="34">
        <f t="array" ref="Z882:AE882">VLOOKUP(A882,BUSINESS!$A$2:$J$2692,{4,5,6,7,8,9},0)</f>
        <v>2.921</v>
      </c>
      <c r="AA882" s="14">
        <v>27.0</v>
      </c>
      <c r="AB882" s="14">
        <v>94.0</v>
      </c>
      <c r="AC882" s="14">
        <v>376.0</v>
      </c>
      <c r="AD882" s="14">
        <v>0.076</v>
      </c>
      <c r="AE882" s="14">
        <v>0.806</v>
      </c>
      <c r="AF882" s="14"/>
      <c r="AG882" s="14"/>
      <c r="AH882" s="14"/>
    </row>
    <row r="883">
      <c r="A883" s="32" t="str">
        <f t="shared" si="1"/>
        <v>Gambia, The-Africa2010</v>
      </c>
      <c r="B883" s="32" t="s">
        <v>125</v>
      </c>
      <c r="C883" s="33" t="s">
        <v>51</v>
      </c>
      <c r="D883" s="8" t="s">
        <v>57</v>
      </c>
      <c r="E883" s="12">
        <v>9.51805801E8</v>
      </c>
      <c r="F883" s="12">
        <f>E883/'HUMAN RESOURCES'!I883</f>
        <v>566.3353252</v>
      </c>
      <c r="G883" s="8">
        <v>0.047</v>
      </c>
      <c r="H883" s="8">
        <v>27.0</v>
      </c>
      <c r="I883" s="8">
        <v>0.27</v>
      </c>
      <c r="J883" s="34">
        <f t="array" ref="J883:K883">VLOOKUP(A883,ENERGY!$A$2:$F$2692,{5,6},0)</f>
        <v>14338</v>
      </c>
      <c r="K883" s="14">
        <v>315.0</v>
      </c>
      <c r="L883" s="14">
        <f>J883/'HUMAN RESOURCES'!I883</f>
        <v>0.0085312738</v>
      </c>
      <c r="M883" s="14">
        <f>K883/'HUMAN RESOURCES'!I883</f>
        <v>0.0001874285986</v>
      </c>
      <c r="N883" s="34">
        <f t="array" ref="N883:V883">VLOOKUP(A883,'HUMAN RESOURCES'!$A$2:$M$2692,{2,3,4,5,6,7,8,9,10},0)</f>
        <v>0.043</v>
      </c>
      <c r="O883" s="14">
        <v>0.052</v>
      </c>
      <c r="P883" s="14">
        <v>59.0</v>
      </c>
      <c r="Q883" s="14">
        <v>57.0</v>
      </c>
      <c r="R883" s="14">
        <v>0.46</v>
      </c>
      <c r="S883" s="14">
        <v>0.515</v>
      </c>
      <c r="T883" s="14">
        <v>0.025</v>
      </c>
      <c r="U883" s="14">
        <v>1680640.0</v>
      </c>
      <c r="V883" s="14">
        <v>0.563</v>
      </c>
      <c r="W883" s="34">
        <f t="array" ref="W883:X883">VLOOKUP(A883,TOURISM!$A$2:$F$2692,{3,6},0)</f>
        <v>80000000</v>
      </c>
      <c r="X883" s="35">
        <v>1.1E7</v>
      </c>
      <c r="Y883" s="34">
        <f>X883/'HUMAN RESOURCES'!I883</f>
        <v>6.545125666</v>
      </c>
      <c r="Z883" s="34">
        <f t="array" ref="Z883:AE883">VLOOKUP(A883,BUSINESS!$A$2:$J$2692,{4,5,6,7,8,9},0)</f>
        <v>2.921</v>
      </c>
      <c r="AA883" s="14">
        <v>27.0</v>
      </c>
      <c r="AB883" s="14">
        <v>94.0</v>
      </c>
      <c r="AC883" s="14">
        <v>376.0</v>
      </c>
      <c r="AD883" s="14">
        <v>0.092</v>
      </c>
      <c r="AE883" s="14">
        <v>0.88</v>
      </c>
      <c r="AF883" s="14"/>
      <c r="AG883" s="14"/>
      <c r="AH883" s="14"/>
    </row>
    <row r="884">
      <c r="A884" s="32" t="str">
        <f t="shared" si="1"/>
        <v>Gambia, The-Africa2011</v>
      </c>
      <c r="B884" s="32" t="s">
        <v>125</v>
      </c>
      <c r="C884" s="33" t="s">
        <v>52</v>
      </c>
      <c r="D884" s="8" t="s">
        <v>57</v>
      </c>
      <c r="E884" s="12">
        <v>8.98282866E8</v>
      </c>
      <c r="F884" s="12">
        <f>E884/'HUMAN RESOURCES'!I884</f>
        <v>517.752432</v>
      </c>
      <c r="G884" s="8">
        <v>0.047</v>
      </c>
      <c r="H884" s="8">
        <v>24.0</v>
      </c>
      <c r="I884" s="8">
        <v>0.28</v>
      </c>
      <c r="J884" s="34">
        <f t="array" ref="J884:K884">VLOOKUP(A884,ENERGY!$A$2:$F$2692,{5,6},0)</f>
        <v>14338</v>
      </c>
      <c r="K884" s="14">
        <v>275.0</v>
      </c>
      <c r="L884" s="14">
        <f>J884/'HUMAN RESOURCES'!I884</f>
        <v>0.008264138894</v>
      </c>
      <c r="M884" s="14">
        <f>K884/'HUMAN RESOURCES'!I884</f>
        <v>0.0001585045471</v>
      </c>
      <c r="N884" s="34">
        <f t="array" ref="N884:V884">VLOOKUP(A884,'HUMAN RESOURCES'!$A$2:$M$2692,{2,3,4,5,6,7,8,9,10},0)</f>
        <v>0.043</v>
      </c>
      <c r="O884" s="14">
        <v>0.051</v>
      </c>
      <c r="P884" s="14">
        <v>60.0</v>
      </c>
      <c r="Q884" s="14">
        <v>57.0</v>
      </c>
      <c r="R884" s="14">
        <v>0.459</v>
      </c>
      <c r="S884" s="14">
        <v>0.516</v>
      </c>
      <c r="T884" s="14">
        <v>0.025</v>
      </c>
      <c r="U884" s="14">
        <v>1734966.0</v>
      </c>
      <c r="V884" s="14">
        <v>0.57</v>
      </c>
      <c r="W884" s="34">
        <f t="array" ref="W884:X884">VLOOKUP(A884,TOURISM!$A$2:$F$2692,{3,6},0)</f>
        <v>92000000</v>
      </c>
      <c r="X884" s="35">
        <v>1.1E7</v>
      </c>
      <c r="Y884" s="34">
        <f>X884/'HUMAN RESOURCES'!I884</f>
        <v>6.340181883</v>
      </c>
      <c r="Z884" s="34">
        <f t="array" ref="Z884:AE884">VLOOKUP(A884,BUSINESS!$A$2:$J$2692,{4,5,6,7,8,9},0)</f>
        <v>2.832</v>
      </c>
      <c r="AA884" s="14">
        <v>27.0</v>
      </c>
      <c r="AB884" s="14">
        <v>94.0</v>
      </c>
      <c r="AC884" s="14">
        <v>376.0</v>
      </c>
      <c r="AD884" s="14">
        <v>0.109</v>
      </c>
      <c r="AE884" s="14">
        <v>0.808</v>
      </c>
      <c r="AF884" s="14"/>
      <c r="AG884" s="14"/>
      <c r="AH884" s="14"/>
    </row>
    <row r="885">
      <c r="A885" s="32" t="str">
        <f t="shared" si="1"/>
        <v>Gambia, The-Africa2012</v>
      </c>
      <c r="B885" s="32" t="s">
        <v>125</v>
      </c>
      <c r="C885" s="33" t="s">
        <v>53</v>
      </c>
      <c r="D885" s="8" t="s">
        <v>57</v>
      </c>
      <c r="E885" s="12">
        <v>9.141091E8</v>
      </c>
      <c r="F885" s="12">
        <f>E885/'HUMAN RESOURCES'!I885</f>
        <v>510.3262293</v>
      </c>
      <c r="G885" s="8">
        <v>0.05</v>
      </c>
      <c r="H885" s="8">
        <v>26.0</v>
      </c>
      <c r="I885" s="8">
        <v>0.28</v>
      </c>
      <c r="J885" s="34">
        <f t="array" ref="J885:K885">VLOOKUP(A885,ENERGY!$A$2:$F$2692,{5,6},0)</f>
        <v>114</v>
      </c>
      <c r="K885" s="14">
        <v>337.0</v>
      </c>
      <c r="L885" s="14">
        <f>J885/'HUMAN RESOURCES'!I885</f>
        <v>0.00006364359586</v>
      </c>
      <c r="M885" s="14">
        <f>K885/'HUMAN RESOURCES'!I885</f>
        <v>0.0001881394018</v>
      </c>
      <c r="N885" s="34">
        <f t="array" ref="N885:V885">VLOOKUP(A885,'HUMAN RESOURCES'!$A$2:$M$2692,{2,3,4,5,6,7,8,9,10},0)</f>
        <v>0.043</v>
      </c>
      <c r="O885" s="14">
        <v>0.05</v>
      </c>
      <c r="P885" s="14">
        <v>60.0</v>
      </c>
      <c r="Q885" s="14">
        <v>57.0</v>
      </c>
      <c r="R885" s="14">
        <v>0.459</v>
      </c>
      <c r="S885" s="14">
        <v>0.517</v>
      </c>
      <c r="T885" s="14">
        <v>0.024</v>
      </c>
      <c r="U885" s="14">
        <v>1791225.0</v>
      </c>
      <c r="V885" s="14">
        <v>0.577</v>
      </c>
      <c r="W885" s="34">
        <f t="array" ref="W885:X885">VLOOKUP(A885,TOURISM!$A$2:$F$2692,{3,6},0)</f>
        <v>99000000</v>
      </c>
      <c r="X885" s="35">
        <v>8000000.0</v>
      </c>
      <c r="Y885" s="34">
        <f>X885/'HUMAN RESOURCES'!I885</f>
        <v>4.466217254</v>
      </c>
      <c r="Z885" s="34">
        <f t="array" ref="Z885:AE885">VLOOKUP(A885,BUSINESS!$A$2:$J$2692,{4,5,6,7,8,9},0)</f>
        <v>2.832</v>
      </c>
      <c r="AA885" s="14">
        <v>27.0</v>
      </c>
      <c r="AB885" s="14">
        <v>148.0</v>
      </c>
      <c r="AC885" s="14">
        <v>376.0</v>
      </c>
      <c r="AD885" s="14">
        <v>0.124</v>
      </c>
      <c r="AE885" s="14">
        <v>0.852</v>
      </c>
      <c r="AF885" s="14"/>
      <c r="AG885" s="14"/>
      <c r="AH885" s="14"/>
    </row>
    <row r="886">
      <c r="A886" s="32" t="str">
        <f t="shared" si="1"/>
        <v>Georgia-Asia2000</v>
      </c>
      <c r="B886" s="32" t="s">
        <v>126</v>
      </c>
      <c r="C886" s="33" t="s">
        <v>40</v>
      </c>
      <c r="D886" s="8" t="s">
        <v>41</v>
      </c>
      <c r="E886" s="12">
        <v>3.057453461E9</v>
      </c>
      <c r="F886" s="12">
        <f>E886/'HUMAN RESOURCES'!I886</f>
        <v>691.9977052</v>
      </c>
      <c r="G886" s="8">
        <v>0.069</v>
      </c>
      <c r="H886" s="8">
        <v>45.0</v>
      </c>
      <c r="I886" s="8">
        <v>0.247</v>
      </c>
      <c r="J886" s="34">
        <f t="array" ref="J886:K886">VLOOKUP(A886,ENERGY!$A$2:$F$2692,{5,6},0)</f>
        <v>14338</v>
      </c>
      <c r="K886" s="14">
        <v>8529.0</v>
      </c>
      <c r="L886" s="14">
        <f>J886/'HUMAN RESOURCES'!I886</f>
        <v>0.003245139533</v>
      </c>
      <c r="M886" s="14">
        <f>K886/'HUMAN RESOURCES'!I886</f>
        <v>0.001930380463</v>
      </c>
      <c r="N886" s="34">
        <f t="array" ref="N886:V886">VLOOKUP(A886,'HUMAN RESOURCES'!$A$2:$M$2692,{2,3,4,5,6,7,8,9,10},0)</f>
        <v>0.012</v>
      </c>
      <c r="O886" s="14">
        <v>0.031</v>
      </c>
      <c r="P886" s="14">
        <v>75.0</v>
      </c>
      <c r="Q886" s="14">
        <v>68.0</v>
      </c>
      <c r="R886" s="14">
        <v>0.219</v>
      </c>
      <c r="S886" s="14">
        <v>0.656</v>
      </c>
      <c r="T886" s="14">
        <v>0.125</v>
      </c>
      <c r="U886" s="14">
        <v>4418300.0</v>
      </c>
      <c r="V886" s="14">
        <v>0.526</v>
      </c>
      <c r="W886" s="34">
        <f t="array" ref="W886:X886">VLOOKUP(A886,TOURISM!$A$2:$F$2692,{3,6},0)</f>
        <v>107000000</v>
      </c>
      <c r="X886" s="35">
        <v>1.29E8</v>
      </c>
      <c r="Y886" s="34">
        <f>X886/'HUMAN RESOURCES'!I886</f>
        <v>29.19674988</v>
      </c>
      <c r="Z886" s="34">
        <f t="array" ref="Z886:AE886">VLOOKUP(A886,BUSINESS!$A$2:$J$2692,{4,5,6,7,8,9},0)</f>
        <v>0.489</v>
      </c>
      <c r="AA886" s="14">
        <v>26.0</v>
      </c>
      <c r="AB886" s="14">
        <v>94.0</v>
      </c>
      <c r="AC886" s="14">
        <v>302.0</v>
      </c>
      <c r="AD886" s="14">
        <v>0.005</v>
      </c>
      <c r="AE886" s="14">
        <v>0.041</v>
      </c>
      <c r="AF886" s="14"/>
      <c r="AG886" s="14"/>
      <c r="AH886" s="14"/>
    </row>
    <row r="887">
      <c r="A887" s="32" t="str">
        <f t="shared" si="1"/>
        <v>Georgia-Asia2001</v>
      </c>
      <c r="B887" s="32" t="s">
        <v>126</v>
      </c>
      <c r="C887" s="33" t="s">
        <v>42</v>
      </c>
      <c r="D887" s="8" t="s">
        <v>41</v>
      </c>
      <c r="E887" s="12">
        <v>3.219487823E9</v>
      </c>
      <c r="F887" s="12">
        <f>E887/'HUMAN RESOURCES'!I887</f>
        <v>733.9704138</v>
      </c>
      <c r="G887" s="8">
        <v>0.078</v>
      </c>
      <c r="H887" s="8">
        <v>54.0</v>
      </c>
      <c r="I887" s="8">
        <v>0.223</v>
      </c>
      <c r="J887" s="34">
        <f t="array" ref="J887:K887">VLOOKUP(A887,ENERGY!$A$2:$F$2692,{5,6},0)</f>
        <v>3543</v>
      </c>
      <c r="K887" s="14">
        <v>8529.0</v>
      </c>
      <c r="L887" s="14">
        <f>J887/'HUMAN RESOURCES'!I887</f>
        <v>0.0008077238738</v>
      </c>
      <c r="M887" s="14">
        <f>K887/'HUMAN RESOURCES'!I887</f>
        <v>0.001944419114</v>
      </c>
      <c r="N887" s="34">
        <f t="array" ref="N887:V887">VLOOKUP(A887,'HUMAN RESOURCES'!$A$2:$M$2692,{2,3,4,5,6,7,8,9,10},0)</f>
        <v>0.012</v>
      </c>
      <c r="O887" s="14">
        <v>0.029</v>
      </c>
      <c r="P887" s="14">
        <v>76.0</v>
      </c>
      <c r="Q887" s="14">
        <v>68.0</v>
      </c>
      <c r="R887" s="14">
        <v>0.212</v>
      </c>
      <c r="S887" s="14">
        <v>0.659</v>
      </c>
      <c r="T887" s="14">
        <v>0.129</v>
      </c>
      <c r="U887" s="14">
        <v>4386400.0</v>
      </c>
      <c r="V887" s="14">
        <v>0.524</v>
      </c>
      <c r="W887" s="34">
        <f t="array" ref="W887:X887">VLOOKUP(A887,TOURISM!$A$2:$F$2692,{3,6},0)</f>
        <v>136000000</v>
      </c>
      <c r="X887" s="35">
        <v>1.36E8</v>
      </c>
      <c r="Y887" s="34">
        <f>X887/'HUMAN RESOURCES'!I887</f>
        <v>31.00492431</v>
      </c>
      <c r="Z887" s="34">
        <f t="array" ref="Z887:AE887">VLOOKUP(A887,BUSINESS!$A$2:$J$2692,{4,5,6,7,8,9},0)</f>
        <v>0.489</v>
      </c>
      <c r="AA887" s="14">
        <v>26.0</v>
      </c>
      <c r="AB887" s="14">
        <v>94.0</v>
      </c>
      <c r="AC887" s="14">
        <v>302.0</v>
      </c>
      <c r="AD887" s="14">
        <v>0.01</v>
      </c>
      <c r="AE887" s="14">
        <v>0.064</v>
      </c>
      <c r="AF887" s="14"/>
      <c r="AG887" s="14"/>
      <c r="AH887" s="14"/>
    </row>
    <row r="888">
      <c r="A888" s="32" t="str">
        <f t="shared" si="1"/>
        <v>Georgia-Asia2002</v>
      </c>
      <c r="B888" s="32" t="s">
        <v>126</v>
      </c>
      <c r="C888" s="33" t="s">
        <v>43</v>
      </c>
      <c r="D888" s="8" t="s">
        <v>41</v>
      </c>
      <c r="E888" s="12">
        <v>3.395778661E9</v>
      </c>
      <c r="F888" s="12">
        <f>E888/'HUMAN RESOURCES'!I888</f>
        <v>779.3845905</v>
      </c>
      <c r="G888" s="8">
        <v>0.087</v>
      </c>
      <c r="H888" s="8">
        <v>64.0</v>
      </c>
      <c r="I888" s="8">
        <v>0.236</v>
      </c>
      <c r="J888" s="34">
        <f t="array" ref="J888:K888">VLOOKUP(A888,ENERGY!$A$2:$F$2692,{5,6},0)</f>
        <v>3122</v>
      </c>
      <c r="K888" s="14">
        <v>6241.0</v>
      </c>
      <c r="L888" s="14">
        <f>J888/'HUMAN RESOURCES'!I888</f>
        <v>0.0007165480835</v>
      </c>
      <c r="M888" s="14">
        <f>K888/'HUMAN RESOURCES'!I888</f>
        <v>0.00143240762</v>
      </c>
      <c r="N888" s="34">
        <f t="array" ref="N888:V888">VLOOKUP(A888,'HUMAN RESOURCES'!$A$2:$M$2692,{2,3,4,5,6,7,8,9,10},0)</f>
        <v>0.012</v>
      </c>
      <c r="O888" s="14">
        <v>0.028</v>
      </c>
      <c r="P888" s="14">
        <v>76.0</v>
      </c>
      <c r="Q888" s="14">
        <v>69.0</v>
      </c>
      <c r="R888" s="14">
        <v>0.205</v>
      </c>
      <c r="S888" s="14">
        <v>0.661</v>
      </c>
      <c r="T888" s="14">
        <v>0.134</v>
      </c>
      <c r="U888" s="14">
        <v>4357000.0</v>
      </c>
      <c r="V888" s="14">
        <v>0.523</v>
      </c>
      <c r="W888" s="34">
        <f t="array" ref="W888:X888">VLOOKUP(A888,TOURISM!$A$2:$F$2692,{3,6},0)</f>
        <v>144000000</v>
      </c>
      <c r="X888" s="35">
        <v>1.89E8</v>
      </c>
      <c r="Y888" s="34">
        <f>X888/'HUMAN RESOURCES'!I888</f>
        <v>43.37847143</v>
      </c>
      <c r="Z888" s="34">
        <f t="array" ref="Z888:AE888">VLOOKUP(A888,BUSINESS!$A$2:$J$2692,{4,5,6,7,8,9},0)</f>
        <v>0.489</v>
      </c>
      <c r="AA888" s="14">
        <v>26.0</v>
      </c>
      <c r="AB888" s="14">
        <v>94.0</v>
      </c>
      <c r="AC888" s="14">
        <v>302.0</v>
      </c>
      <c r="AD888" s="14">
        <v>0.016</v>
      </c>
      <c r="AE888" s="14">
        <v>0.109</v>
      </c>
      <c r="AF888" s="14"/>
      <c r="AG888" s="14"/>
      <c r="AH888" s="14"/>
    </row>
    <row r="889">
      <c r="A889" s="32" t="str">
        <f t="shared" si="1"/>
        <v>Georgia-Asia2003</v>
      </c>
      <c r="B889" s="32" t="s">
        <v>126</v>
      </c>
      <c r="C889" s="33" t="s">
        <v>44</v>
      </c>
      <c r="D889" s="8" t="s">
        <v>41</v>
      </c>
      <c r="E889" s="12">
        <v>3.99137454E9</v>
      </c>
      <c r="F889" s="12">
        <f>E889/'HUMAN RESOURCES'!I889</f>
        <v>922.0297397</v>
      </c>
      <c r="G889" s="8">
        <v>0.085</v>
      </c>
      <c r="H889" s="8">
        <v>74.0</v>
      </c>
      <c r="I889" s="8">
        <v>0.238</v>
      </c>
      <c r="J889" s="34">
        <f t="array" ref="J889:K889">VLOOKUP(A889,ENERGY!$A$2:$F$2692,{5,6},0)</f>
        <v>3096</v>
      </c>
      <c r="K889" s="14">
        <v>6058.0</v>
      </c>
      <c r="L889" s="14">
        <f>J889/'HUMAN RESOURCES'!I889</f>
        <v>0.0007151932362</v>
      </c>
      <c r="M889" s="14">
        <f>K889/'HUMAN RESOURCES'!I889</f>
        <v>0.001399431726</v>
      </c>
      <c r="N889" s="34">
        <f t="array" ref="N889:V889">VLOOKUP(A889,'HUMAN RESOURCES'!$A$2:$M$2692,{2,3,4,5,6,7,8,9,10},0)</f>
        <v>0.012</v>
      </c>
      <c r="O889" s="14">
        <v>0.026</v>
      </c>
      <c r="P889" s="14">
        <v>76.0</v>
      </c>
      <c r="Q889" s="14">
        <v>69.0</v>
      </c>
      <c r="R889" s="14">
        <v>0.197</v>
      </c>
      <c r="S889" s="14">
        <v>0.664</v>
      </c>
      <c r="T889" s="14">
        <v>0.139</v>
      </c>
      <c r="U889" s="14">
        <v>4328900.0</v>
      </c>
      <c r="V889" s="14">
        <v>0.524</v>
      </c>
      <c r="W889" s="34">
        <f t="array" ref="W889:X889">VLOOKUP(A889,TOURISM!$A$2:$F$2692,{3,6},0)</f>
        <v>172000000</v>
      </c>
      <c r="X889" s="35">
        <v>1.7E8</v>
      </c>
      <c r="Y889" s="34">
        <f>X889/'HUMAN RESOURCES'!I889</f>
        <v>39.27094643</v>
      </c>
      <c r="Z889" s="34">
        <f t="array" ref="Z889:AE889">VLOOKUP(A889,BUSINESS!$A$2:$J$2692,{4,5,6,7,8,9},0)</f>
        <v>0.489</v>
      </c>
      <c r="AA889" s="14">
        <v>25.0</v>
      </c>
      <c r="AB889" s="14">
        <v>94.0</v>
      </c>
      <c r="AC889" s="14">
        <v>302.0</v>
      </c>
      <c r="AD889" s="14">
        <v>0.026</v>
      </c>
      <c r="AE889" s="14">
        <v>0.156</v>
      </c>
      <c r="AF889" s="14"/>
      <c r="AG889" s="14"/>
      <c r="AH889" s="14"/>
    </row>
    <row r="890">
      <c r="A890" s="32" t="str">
        <f t="shared" si="1"/>
        <v>Georgia-Asia2004</v>
      </c>
      <c r="B890" s="32" t="s">
        <v>126</v>
      </c>
      <c r="C890" s="33" t="s">
        <v>45</v>
      </c>
      <c r="D890" s="8" t="s">
        <v>41</v>
      </c>
      <c r="E890" s="12">
        <v>5.125273877E9</v>
      </c>
      <c r="F890" s="12">
        <f>E890/'HUMAN RESOURCES'!I890</f>
        <v>1186.873047</v>
      </c>
      <c r="G890" s="8">
        <v>0.085</v>
      </c>
      <c r="H890" s="8">
        <v>97.0</v>
      </c>
      <c r="I890" s="8">
        <v>0.221</v>
      </c>
      <c r="J890" s="34">
        <f t="array" ref="J890:K890">VLOOKUP(A890,ENERGY!$A$2:$F$2692,{5,6},0)</f>
        <v>3005</v>
      </c>
      <c r="K890" s="14">
        <v>6238.0</v>
      </c>
      <c r="L890" s="14">
        <f>J890/'HUMAN RESOURCES'!I890</f>
        <v>0.0006958756918</v>
      </c>
      <c r="M890" s="14">
        <f>K890/'HUMAN RESOURCES'!I890</f>
        <v>0.001444549939</v>
      </c>
      <c r="N890" s="34">
        <f t="array" ref="N890:V890">VLOOKUP(A890,'HUMAN RESOURCES'!$A$2:$M$2692,{2,3,4,5,6,7,8,9,10},0)</f>
        <v>0.012</v>
      </c>
      <c r="O890" s="14">
        <v>0.024</v>
      </c>
      <c r="P890" s="14">
        <v>76.0</v>
      </c>
      <c r="Q890" s="14">
        <v>69.0</v>
      </c>
      <c r="R890" s="14">
        <v>0.19</v>
      </c>
      <c r="S890" s="14">
        <v>0.667</v>
      </c>
      <c r="T890" s="14">
        <v>0.143</v>
      </c>
      <c r="U890" s="14">
        <v>4318300.0</v>
      </c>
      <c r="V890" s="14">
        <v>0.524</v>
      </c>
      <c r="W890" s="34">
        <f t="array" ref="W890:X890">VLOOKUP(A890,TOURISM!$A$2:$F$2692,{3,6},0)</f>
        <v>209000000</v>
      </c>
      <c r="X890" s="35">
        <v>1.96E8</v>
      </c>
      <c r="Y890" s="34">
        <f>X890/'HUMAN RESOURCES'!I890</f>
        <v>45.38823148</v>
      </c>
      <c r="Z890" s="34">
        <f t="array" ref="Z890:AE890">VLOOKUP(A890,BUSINESS!$A$2:$J$2692,{4,5,6,7,8,9},0)</f>
        <v>0.489</v>
      </c>
      <c r="AA890" s="14">
        <v>25.0</v>
      </c>
      <c r="AB890" s="14">
        <v>94.0</v>
      </c>
      <c r="AC890" s="14">
        <v>302.0</v>
      </c>
      <c r="AD890" s="14">
        <v>0.039</v>
      </c>
      <c r="AE890" s="14">
        <v>0.186</v>
      </c>
      <c r="AF890" s="14"/>
      <c r="AG890" s="14"/>
      <c r="AH890" s="14"/>
    </row>
    <row r="891">
      <c r="A891" s="32" t="str">
        <f t="shared" si="1"/>
        <v>Georgia-Asia2005</v>
      </c>
      <c r="B891" s="32" t="s">
        <v>126</v>
      </c>
      <c r="C891" s="33" t="s">
        <v>46</v>
      </c>
      <c r="D891" s="8" t="s">
        <v>41</v>
      </c>
      <c r="E891" s="12">
        <v>6.411147323E9</v>
      </c>
      <c r="F891" s="12">
        <f>E891/'HUMAN RESOURCES'!I891</f>
        <v>1469.974624</v>
      </c>
      <c r="G891" s="8">
        <v>0.086</v>
      </c>
      <c r="H891" s="8">
        <v>123.0</v>
      </c>
      <c r="I891" s="8">
        <v>0.176</v>
      </c>
      <c r="J891" s="34">
        <f t="array" ref="J891:K891">VLOOKUP(A891,ENERGY!$A$2:$F$2692,{5,6},0)</f>
        <v>2781</v>
      </c>
      <c r="K891" s="14">
        <v>4323.0</v>
      </c>
      <c r="L891" s="14">
        <f>J891/'HUMAN RESOURCES'!I891</f>
        <v>0.0006376392901</v>
      </c>
      <c r="M891" s="14">
        <f>K891/'HUMAN RESOURCES'!I891</f>
        <v>0.0009911954877</v>
      </c>
      <c r="N891" s="34">
        <f t="array" ref="N891:V891">VLOOKUP(A891,'HUMAN RESOURCES'!$A$2:$M$2692,{2,3,4,5,6,7,8,9,10},0)</f>
        <v>0.013</v>
      </c>
      <c r="O891" s="14">
        <v>0.022</v>
      </c>
      <c r="P891" s="14">
        <v>77.0</v>
      </c>
      <c r="Q891" s="14">
        <v>69.0</v>
      </c>
      <c r="R891" s="14">
        <v>0.184</v>
      </c>
      <c r="S891" s="14">
        <v>0.67</v>
      </c>
      <c r="T891" s="14">
        <v>0.146</v>
      </c>
      <c r="U891" s="14">
        <v>4361400.0</v>
      </c>
      <c r="V891" s="14">
        <v>0.525</v>
      </c>
      <c r="W891" s="34">
        <f t="array" ref="W891:X891">VLOOKUP(A891,TOURISM!$A$2:$F$2692,{3,6},0)</f>
        <v>287000000</v>
      </c>
      <c r="X891" s="35">
        <v>2.37E8</v>
      </c>
      <c r="Y891" s="34">
        <f>X891/'HUMAN RESOURCES'!I891</f>
        <v>54.34034943</v>
      </c>
      <c r="Z891" s="34">
        <f t="array" ref="Z891:AE891">VLOOKUP(A891,BUSINESS!$A$2:$J$2692,{4,5,6,7,8,9},0)</f>
        <v>0.57</v>
      </c>
      <c r="AA891" s="14">
        <v>21.0</v>
      </c>
      <c r="AB891" s="14">
        <v>94.0</v>
      </c>
      <c r="AC891" s="14">
        <v>448.0</v>
      </c>
      <c r="AD891" s="14">
        <v>0.061</v>
      </c>
      <c r="AE891" s="14">
        <v>0.262</v>
      </c>
      <c r="AF891" s="14"/>
      <c r="AG891" s="14"/>
      <c r="AH891" s="14"/>
    </row>
    <row r="892">
      <c r="A892" s="32" t="str">
        <f t="shared" si="1"/>
        <v>Georgia-Asia2006</v>
      </c>
      <c r="B892" s="32" t="s">
        <v>126</v>
      </c>
      <c r="C892" s="33" t="s">
        <v>47</v>
      </c>
      <c r="D892" s="8" t="s">
        <v>41</v>
      </c>
      <c r="E892" s="12">
        <v>7.761900179E9</v>
      </c>
      <c r="F892" s="12">
        <f>E892/'HUMAN RESOURCES'!I892</f>
        <v>1764.870436</v>
      </c>
      <c r="G892" s="8">
        <v>0.084</v>
      </c>
      <c r="H892" s="8">
        <v>146.0</v>
      </c>
      <c r="I892" s="8">
        <v>0.171</v>
      </c>
      <c r="J892" s="34">
        <f t="array" ref="J892:K892">VLOOKUP(A892,ENERGY!$A$2:$F$2692,{5,6},0)</f>
        <v>2570</v>
      </c>
      <c r="K892" s="14">
        <v>3770.0</v>
      </c>
      <c r="L892" s="14">
        <f>J892/'HUMAN RESOURCES'!I892</f>
        <v>0.0005843565257</v>
      </c>
      <c r="M892" s="14">
        <f>K892/'HUMAN RESOURCES'!I892</f>
        <v>0.0008572078217</v>
      </c>
      <c r="N892" s="34">
        <f t="array" ref="N892:V892">VLOOKUP(A892,'HUMAN RESOURCES'!$A$2:$M$2692,{2,3,4,5,6,7,8,9,10},0)</f>
        <v>0.013</v>
      </c>
      <c r="O892" s="14">
        <v>0.02</v>
      </c>
      <c r="P892" s="14">
        <v>77.0</v>
      </c>
      <c r="Q892" s="14">
        <v>70.0</v>
      </c>
      <c r="R892" s="14">
        <v>0.179</v>
      </c>
      <c r="S892" s="14">
        <v>0.674</v>
      </c>
      <c r="T892" s="14">
        <v>0.147</v>
      </c>
      <c r="U892" s="14">
        <v>4398000.0</v>
      </c>
      <c r="V892" s="14">
        <v>0.525</v>
      </c>
      <c r="W892" s="34">
        <f t="array" ref="W892:X892">VLOOKUP(A892,TOURISM!$A$2:$F$2692,{3,6},0)</f>
        <v>361000000</v>
      </c>
      <c r="X892" s="35">
        <v>2.57E8</v>
      </c>
      <c r="Y892" s="34">
        <f>X892/'HUMAN RESOURCES'!I892</f>
        <v>58.43565257</v>
      </c>
      <c r="Z892" s="34">
        <f t="array" ref="Z892:AE892">VLOOKUP(A892,BUSINESS!$A$2:$J$2692,{4,5,6,7,8,9},0)</f>
        <v>0.386</v>
      </c>
      <c r="AA892" s="14">
        <v>16.0</v>
      </c>
      <c r="AB892" s="14">
        <v>94.0</v>
      </c>
      <c r="AC892" s="14">
        <v>387.0</v>
      </c>
      <c r="AD892" s="14">
        <v>0.075</v>
      </c>
      <c r="AE892" s="14">
        <v>0.383</v>
      </c>
      <c r="AF892" s="14"/>
      <c r="AG892" s="14"/>
      <c r="AH892" s="14"/>
    </row>
    <row r="893">
      <c r="A893" s="32" t="str">
        <f t="shared" si="1"/>
        <v>Georgia-Asia2007</v>
      </c>
      <c r="B893" s="32" t="s">
        <v>126</v>
      </c>
      <c r="C893" s="33" t="s">
        <v>48</v>
      </c>
      <c r="D893" s="8" t="s">
        <v>41</v>
      </c>
      <c r="E893" s="12">
        <v>1.0172260738E10</v>
      </c>
      <c r="F893" s="12">
        <f>E893/'HUMAN RESOURCES'!I893</f>
        <v>2317.988501</v>
      </c>
      <c r="G893" s="8">
        <v>0.082</v>
      </c>
      <c r="H893" s="8">
        <v>188.0</v>
      </c>
      <c r="I893" s="8">
        <v>0.171</v>
      </c>
      <c r="J893" s="34">
        <f t="array" ref="J893:K893">VLOOKUP(A893,ENERGY!$A$2:$F$2692,{5,6},0)</f>
        <v>3341</v>
      </c>
      <c r="K893" s="14">
        <v>6190.0</v>
      </c>
      <c r="L893" s="14">
        <f>J893/'HUMAN RESOURCES'!I893</f>
        <v>0.0007613253122</v>
      </c>
      <c r="M893" s="14">
        <f>K893/'HUMAN RESOURCES'!I893</f>
        <v>0.00141053687</v>
      </c>
      <c r="N893" s="34">
        <f t="array" ref="N893:V893">VLOOKUP(A893,'HUMAN RESOURCES'!$A$2:$M$2692,{2,3,4,5,6,7,8,9,10},0)</f>
        <v>0.013</v>
      </c>
      <c r="O893" s="14">
        <v>0.019</v>
      </c>
      <c r="P893" s="14">
        <v>77.0</v>
      </c>
      <c r="Q893" s="14">
        <v>70.0</v>
      </c>
      <c r="R893" s="14">
        <v>0.176</v>
      </c>
      <c r="S893" s="14">
        <v>0.678</v>
      </c>
      <c r="T893" s="14">
        <v>0.146</v>
      </c>
      <c r="U893" s="14">
        <v>4388400.0</v>
      </c>
      <c r="V893" s="14">
        <v>0.526</v>
      </c>
      <c r="W893" s="34">
        <f t="array" ref="W893:X893">VLOOKUP(A893,TOURISM!$A$2:$F$2692,{3,6},0)</f>
        <v>440000000</v>
      </c>
      <c r="X893" s="35">
        <v>2.77E8</v>
      </c>
      <c r="Y893" s="34">
        <f>X893/'HUMAN RESOURCES'!I893</f>
        <v>63.12095525</v>
      </c>
      <c r="Z893" s="34">
        <f t="array" ref="Z893:AE893">VLOOKUP(A893,BUSINESS!$A$2:$J$2692,{4,5,6,7,8,9},0)</f>
        <v>0.386</v>
      </c>
      <c r="AA893" s="14">
        <v>11.0</v>
      </c>
      <c r="AB893" s="14">
        <v>94.0</v>
      </c>
      <c r="AC893" s="14">
        <v>387.0</v>
      </c>
      <c r="AD893" s="14">
        <v>0.083</v>
      </c>
      <c r="AE893" s="14">
        <v>0.587</v>
      </c>
      <c r="AF893" s="14"/>
      <c r="AG893" s="14"/>
      <c r="AH893" s="14"/>
    </row>
    <row r="894">
      <c r="A894" s="32" t="str">
        <f t="shared" si="1"/>
        <v>Georgia-Asia2008</v>
      </c>
      <c r="B894" s="32" t="s">
        <v>126</v>
      </c>
      <c r="C894" s="33" t="s">
        <v>49</v>
      </c>
      <c r="D894" s="8" t="s">
        <v>41</v>
      </c>
      <c r="E894" s="12">
        <v>1.279933725E10</v>
      </c>
      <c r="F894" s="12">
        <f>E894/'HUMAN RESOURCES'!I894</f>
        <v>2919.690052</v>
      </c>
      <c r="G894" s="8">
        <v>0.09</v>
      </c>
      <c r="H894" s="8">
        <v>261.0</v>
      </c>
      <c r="I894" s="8">
        <v>0.18</v>
      </c>
      <c r="J894" s="34">
        <f t="array" ref="J894:K894">VLOOKUP(A894,ENERGY!$A$2:$F$2692,{5,6},0)</f>
        <v>2841</v>
      </c>
      <c r="K894" s="14">
        <v>5068.0</v>
      </c>
      <c r="L894" s="14">
        <f>J894/'HUMAN RESOURCES'!I894</f>
        <v>0.0006480678863</v>
      </c>
      <c r="M894" s="14">
        <f>K894/'HUMAN RESOURCES'!I894</f>
        <v>0.001156074638</v>
      </c>
      <c r="N894" s="34">
        <f t="array" ref="N894:V894">VLOOKUP(A894,'HUMAN RESOURCES'!$A$2:$M$2692,{2,3,4,5,6,7,8,9,10},0)</f>
        <v>0.014</v>
      </c>
      <c r="O894" s="14">
        <v>0.017</v>
      </c>
      <c r="P894" s="14">
        <v>77.0</v>
      </c>
      <c r="Q894" s="14">
        <v>70.0</v>
      </c>
      <c r="R894" s="14">
        <v>0.174</v>
      </c>
      <c r="S894" s="14">
        <v>0.682</v>
      </c>
      <c r="T894" s="14">
        <v>0.145</v>
      </c>
      <c r="U894" s="14">
        <v>4383800.0</v>
      </c>
      <c r="V894" s="14">
        <v>0.526</v>
      </c>
      <c r="W894" s="34">
        <f t="array" ref="W894:X894">VLOOKUP(A894,TOURISM!$A$2:$F$2692,{3,6},0)</f>
        <v>505000000</v>
      </c>
      <c r="X894" s="35">
        <v>3.37E8</v>
      </c>
      <c r="Y894" s="34">
        <f>X894/'HUMAN RESOURCES'!I894</f>
        <v>76.87394498</v>
      </c>
      <c r="Z894" s="34">
        <f t="array" ref="Z894:AE894">VLOOKUP(A894,BUSINESS!$A$2:$J$2692,{4,5,6,7,8,9},0)</f>
        <v>0.386</v>
      </c>
      <c r="AA894" s="14">
        <v>3.0</v>
      </c>
      <c r="AB894" s="14">
        <v>94.0</v>
      </c>
      <c r="AC894" s="14">
        <v>387.0</v>
      </c>
      <c r="AD894" s="14">
        <v>0.1</v>
      </c>
      <c r="AE894" s="14">
        <v>0.624</v>
      </c>
      <c r="AF894" s="14"/>
      <c r="AG894" s="14"/>
      <c r="AH894" s="14"/>
    </row>
    <row r="895">
      <c r="A895" s="32" t="str">
        <f t="shared" si="1"/>
        <v>Georgia-Asia2009</v>
      </c>
      <c r="B895" s="32" t="s">
        <v>126</v>
      </c>
      <c r="C895" s="33" t="s">
        <v>50</v>
      </c>
      <c r="D895" s="8" t="s">
        <v>41</v>
      </c>
      <c r="E895" s="12">
        <v>1.0766836277E10</v>
      </c>
      <c r="F895" s="12">
        <f>E895/'HUMAN RESOURCES'!I895</f>
        <v>2440.961318</v>
      </c>
      <c r="G895" s="8">
        <v>0.102</v>
      </c>
      <c r="H895" s="8">
        <v>249.0</v>
      </c>
      <c r="I895" s="8">
        <v>0.179</v>
      </c>
      <c r="J895" s="34">
        <f t="array" ref="J895:K895">VLOOKUP(A895,ENERGY!$A$2:$F$2692,{5,6},0)</f>
        <v>2705</v>
      </c>
      <c r="K895" s="14">
        <v>3773.0</v>
      </c>
      <c r="L895" s="14">
        <f>J895/'HUMAN RESOURCES'!I895</f>
        <v>0.000613253531</v>
      </c>
      <c r="M895" s="14">
        <f>K895/'HUMAN RESOURCES'!I895</f>
        <v>0.000855380988</v>
      </c>
      <c r="N895" s="34">
        <f t="array" ref="N895:V895">VLOOKUP(A895,'HUMAN RESOURCES'!$A$2:$M$2692,{2,3,4,5,6,7,8,9,10},0)</f>
        <v>0.014</v>
      </c>
      <c r="O895" s="14">
        <v>0.016</v>
      </c>
      <c r="P895" s="14">
        <v>77.0</v>
      </c>
      <c r="Q895" s="14">
        <v>70.0</v>
      </c>
      <c r="R895" s="14">
        <v>0.173</v>
      </c>
      <c r="S895" s="14">
        <v>0.684</v>
      </c>
      <c r="T895" s="14">
        <v>0.143</v>
      </c>
      <c r="U895" s="14">
        <v>4410900.0</v>
      </c>
      <c r="V895" s="14">
        <v>0.527</v>
      </c>
      <c r="W895" s="34">
        <f t="array" ref="W895:X895">VLOOKUP(A895,TOURISM!$A$2:$F$2692,{3,6},0)</f>
        <v>537000000</v>
      </c>
      <c r="X895" s="35">
        <v>3.11E8</v>
      </c>
      <c r="Y895" s="34">
        <f>X895/'HUMAN RESOURCES'!I895</f>
        <v>70.50715274</v>
      </c>
      <c r="Z895" s="34">
        <f t="array" ref="Z895:AE895">VLOOKUP(A895,BUSINESS!$A$2:$J$2692,{4,5,6,7,8,9},0)</f>
        <v>0.153</v>
      </c>
      <c r="AA895" s="14">
        <v>3.0</v>
      </c>
      <c r="AB895" s="14">
        <v>94.0</v>
      </c>
      <c r="AC895" s="14">
        <v>387.0</v>
      </c>
      <c r="AD895" s="14">
        <v>0.201</v>
      </c>
      <c r="AE895" s="14">
        <v>0.645</v>
      </c>
      <c r="AF895" s="14"/>
      <c r="AG895" s="14"/>
      <c r="AH895" s="14"/>
    </row>
    <row r="896">
      <c r="A896" s="32" t="str">
        <f t="shared" si="1"/>
        <v>Georgia-Asia2010</v>
      </c>
      <c r="B896" s="32" t="s">
        <v>126</v>
      </c>
      <c r="C896" s="33" t="s">
        <v>51</v>
      </c>
      <c r="D896" s="8" t="s">
        <v>41</v>
      </c>
      <c r="E896" s="12">
        <v>1.1638536862E10</v>
      </c>
      <c r="F896" s="12">
        <f>E896/'HUMAN RESOURCES'!I896</f>
        <v>2613.756931</v>
      </c>
      <c r="G896" s="8">
        <v>0.101</v>
      </c>
      <c r="H896" s="8">
        <v>267.0</v>
      </c>
      <c r="I896" s="8">
        <v>0.158</v>
      </c>
      <c r="J896" s="34">
        <f t="array" ref="J896:K896">VLOOKUP(A896,ENERGY!$A$2:$F$2692,{5,6},0)</f>
        <v>2544</v>
      </c>
      <c r="K896" s="14">
        <v>3388.0</v>
      </c>
      <c r="L896" s="14">
        <f>J896/'HUMAN RESOURCES'!I896</f>
        <v>0.0005713259073</v>
      </c>
      <c r="M896" s="14">
        <f>K896/'HUMAN RESOURCES'!I896</f>
        <v>0.0007608695652</v>
      </c>
      <c r="N896" s="34">
        <f t="array" ref="N896:V896">VLOOKUP(A896,'HUMAN RESOURCES'!$A$2:$M$2692,{2,3,4,5,6,7,8,9,10},0)</f>
        <v>0.014</v>
      </c>
      <c r="O896" s="14">
        <v>0.015</v>
      </c>
      <c r="P896" s="14">
        <v>77.0</v>
      </c>
      <c r="Q896" s="14">
        <v>70.0</v>
      </c>
      <c r="R896" s="14">
        <v>0.173</v>
      </c>
      <c r="S896" s="14">
        <v>0.685</v>
      </c>
      <c r="T896" s="14">
        <v>0.142</v>
      </c>
      <c r="U896" s="14">
        <v>4452800.0</v>
      </c>
      <c r="V896" s="14">
        <v>0.529</v>
      </c>
      <c r="W896" s="34">
        <f t="array" ref="W896:X896">VLOOKUP(A896,TOURISM!$A$2:$F$2692,{3,6},0)</f>
        <v>737000000</v>
      </c>
      <c r="X896" s="35">
        <v>3.29E8</v>
      </c>
      <c r="Y896" s="34">
        <f>X896/'HUMAN RESOURCES'!I896</f>
        <v>73.88609414</v>
      </c>
      <c r="Z896" s="34">
        <f t="array" ref="Z896:AE896">VLOOKUP(A896,BUSINESS!$A$2:$J$2692,{4,5,6,7,8,9},0)</f>
        <v>0.153</v>
      </c>
      <c r="AA896" s="14">
        <v>3.0</v>
      </c>
      <c r="AB896" s="14">
        <v>94.0</v>
      </c>
      <c r="AC896" s="14">
        <v>387.0</v>
      </c>
      <c r="AD896" s="14">
        <v>0.269</v>
      </c>
      <c r="AE896" s="14">
        <v>0.906</v>
      </c>
      <c r="AF896" s="14"/>
      <c r="AG896" s="14"/>
      <c r="AH896" s="14"/>
    </row>
    <row r="897">
      <c r="A897" s="32" t="str">
        <f t="shared" si="1"/>
        <v>Georgia-Asia2011</v>
      </c>
      <c r="B897" s="32" t="s">
        <v>126</v>
      </c>
      <c r="C897" s="33" t="s">
        <v>52</v>
      </c>
      <c r="D897" s="8" t="s">
        <v>41</v>
      </c>
      <c r="E897" s="12">
        <v>1.4434619972E10</v>
      </c>
      <c r="F897" s="12">
        <f>E897/'HUMAN RESOURCES'!I897</f>
        <v>3219.605869</v>
      </c>
      <c r="G897" s="8">
        <v>0.094</v>
      </c>
      <c r="H897" s="8">
        <v>310.0</v>
      </c>
      <c r="I897" s="8">
        <v>0.15</v>
      </c>
      <c r="J897" s="34">
        <f t="array" ref="J897:K897">VLOOKUP(A897,ENERGY!$A$2:$F$2692,{5,6},0)</f>
        <v>2869</v>
      </c>
      <c r="K897" s="14">
        <v>4536.0</v>
      </c>
      <c r="L897" s="14">
        <f>J897/'HUMAN RESOURCES'!I897</f>
        <v>0.0006399232717</v>
      </c>
      <c r="M897" s="14">
        <f>K897/'HUMAN RESOURCES'!I897</f>
        <v>0.001011743451</v>
      </c>
      <c r="N897" s="34">
        <f t="array" ref="N897:V897">VLOOKUP(A897,'HUMAN RESOURCES'!$A$2:$M$2692,{2,3,4,5,6,7,8,9,10},0)</f>
        <v>0.014</v>
      </c>
      <c r="O897" s="14">
        <v>0.014</v>
      </c>
      <c r="P897" s="14">
        <v>78.0</v>
      </c>
      <c r="Q897" s="14">
        <v>70.0</v>
      </c>
      <c r="R897" s="14">
        <v>0.174</v>
      </c>
      <c r="S897" s="14">
        <v>0.684</v>
      </c>
      <c r="T897" s="14">
        <v>0.142</v>
      </c>
      <c r="U897" s="14">
        <v>4483350.0</v>
      </c>
      <c r="V897" s="14">
        <v>0.53</v>
      </c>
      <c r="W897" s="34">
        <f t="array" ref="W897:X897">VLOOKUP(A897,TOURISM!$A$2:$F$2692,{3,6},0)</f>
        <v>1069000000</v>
      </c>
      <c r="X897" s="35">
        <v>3.84E8</v>
      </c>
      <c r="Y897" s="34">
        <f>X897/'HUMAN RESOURCES'!I897</f>
        <v>85.65023922</v>
      </c>
      <c r="Z897" s="34">
        <f t="array" ref="Z897:AE897">VLOOKUP(A897,BUSINESS!$A$2:$J$2692,{4,5,6,7,8,9},0)</f>
        <v>0.165</v>
      </c>
      <c r="AA897" s="14">
        <v>2.0</v>
      </c>
      <c r="AB897" s="14">
        <v>94.0</v>
      </c>
      <c r="AC897" s="14">
        <v>387.0</v>
      </c>
      <c r="AD897" s="14">
        <v>0.315</v>
      </c>
      <c r="AE897" s="14">
        <v>1.013</v>
      </c>
      <c r="AF897" s="14"/>
      <c r="AG897" s="14"/>
      <c r="AH897" s="14"/>
    </row>
    <row r="898">
      <c r="A898" s="32" t="str">
        <f t="shared" si="1"/>
        <v>Georgia-Asia2012</v>
      </c>
      <c r="B898" s="32" t="s">
        <v>126</v>
      </c>
      <c r="C898" s="33" t="s">
        <v>53</v>
      </c>
      <c r="D898" s="8" t="s">
        <v>41</v>
      </c>
      <c r="E898" s="12">
        <v>1.5846484588E10</v>
      </c>
      <c r="F898" s="12">
        <f>E898/'HUMAN RESOURCES'!I898</f>
        <v>3528.733736</v>
      </c>
      <c r="G898" s="8">
        <v>0.092</v>
      </c>
      <c r="H898" s="8">
        <v>333.0</v>
      </c>
      <c r="I898" s="8">
        <v>0.148</v>
      </c>
      <c r="J898" s="34">
        <f t="array" ref="J898:K898">VLOOKUP(A898,ENERGY!$A$2:$F$2692,{5,6},0)</f>
        <v>3032</v>
      </c>
      <c r="K898" s="14">
        <v>6150.0</v>
      </c>
      <c r="L898" s="14">
        <f>J898/'HUMAN RESOURCES'!I898</f>
        <v>0.0006751731356</v>
      </c>
      <c r="M898" s="14">
        <f>K898/'HUMAN RESOURCES'!I898</f>
        <v>0.00136949696</v>
      </c>
      <c r="N898" s="34">
        <f t="array" ref="N898:V898">VLOOKUP(A898,'HUMAN RESOURCES'!$A$2:$M$2692,{2,3,4,5,6,7,8,9,10},0)</f>
        <v>0.014</v>
      </c>
      <c r="O898" s="14">
        <v>0.013</v>
      </c>
      <c r="P898" s="14">
        <v>78.0</v>
      </c>
      <c r="Q898" s="14">
        <v>70.0</v>
      </c>
      <c r="R898" s="14">
        <v>0.176</v>
      </c>
      <c r="S898" s="14">
        <v>0.681</v>
      </c>
      <c r="T898" s="14">
        <v>0.143</v>
      </c>
      <c r="U898" s="14">
        <v>4490700.0</v>
      </c>
      <c r="V898" s="14">
        <v>0.532</v>
      </c>
      <c r="W898" s="34">
        <f t="array" ref="W898:X898">VLOOKUP(A898,TOURISM!$A$2:$F$2692,{3,6},0)</f>
        <v>1565000000</v>
      </c>
      <c r="X898" s="35">
        <v>4.71E8</v>
      </c>
      <c r="Y898" s="34">
        <f>X898/'HUMAN RESOURCES'!I898</f>
        <v>104.8834257</v>
      </c>
      <c r="Z898" s="34">
        <f t="array" ref="Z898:AE898">VLOOKUP(A898,BUSINESS!$A$2:$J$2692,{4,5,6,7,8,9},0)</f>
        <v>0.165</v>
      </c>
      <c r="AA898" s="14">
        <v>2.0</v>
      </c>
      <c r="AB898" s="14">
        <v>9.0</v>
      </c>
      <c r="AC898" s="14">
        <v>280.0</v>
      </c>
      <c r="AD898" s="14">
        <v>0.369</v>
      </c>
      <c r="AE898" s="14">
        <v>1.078</v>
      </c>
      <c r="AF898" s="14"/>
      <c r="AG898" s="14"/>
      <c r="AH898" s="14"/>
    </row>
    <row r="899">
      <c r="A899" s="32" t="str">
        <f t="shared" si="1"/>
        <v>Germany-Europe2000</v>
      </c>
      <c r="B899" s="32" t="s">
        <v>127</v>
      </c>
      <c r="C899" s="33" t="s">
        <v>40</v>
      </c>
      <c r="D899" s="8" t="s">
        <v>55</v>
      </c>
      <c r="E899" s="12">
        <v>1.89E12</v>
      </c>
      <c r="F899" s="12">
        <f>E899/'HUMAN RESOURCES'!I899</f>
        <v>22989.4822</v>
      </c>
      <c r="G899" s="8">
        <v>0.104</v>
      </c>
      <c r="H899" s="8">
        <v>2387.0</v>
      </c>
      <c r="I899" s="8">
        <v>0.096</v>
      </c>
      <c r="J899" s="34">
        <f t="array" ref="J899:K899">VLOOKUP(A899,ENERGY!$A$2:$F$2692,{5,6},0)</f>
        <v>307381</v>
      </c>
      <c r="K899" s="14">
        <v>8529.0</v>
      </c>
      <c r="L899" s="14">
        <f>J899/'HUMAN RESOURCES'!I899</f>
        <v>0.003738904777</v>
      </c>
      <c r="M899" s="14">
        <f>K899/'HUMAN RESOURCES'!I899</f>
        <v>0.0001037445998</v>
      </c>
      <c r="N899" s="34">
        <f t="array" ref="N899:V899">VLOOKUP(A899,'HUMAN RESOURCES'!$A$2:$M$2692,{2,3,4,5,6,7,8,9,10},0)</f>
        <v>0.009</v>
      </c>
      <c r="O899" s="14">
        <v>0.004</v>
      </c>
      <c r="P899" s="14">
        <v>81.0</v>
      </c>
      <c r="Q899" s="14">
        <v>75.0</v>
      </c>
      <c r="R899" s="14">
        <v>0.156</v>
      </c>
      <c r="S899" s="14">
        <v>0.681</v>
      </c>
      <c r="T899" s="14">
        <v>0.163</v>
      </c>
      <c r="U899" s="14">
        <v>8.2211508E7</v>
      </c>
      <c r="V899" s="14">
        <v>0.731</v>
      </c>
      <c r="W899" s="34">
        <f t="array" ref="W899:X899">VLOOKUP(A899,TOURISM!$A$2:$F$2692,{3,6},0)</f>
        <v>24943000000</v>
      </c>
      <c r="X899" s="35">
        <v>5.7601E10</v>
      </c>
      <c r="Y899" s="34">
        <f>X899/'HUMAN RESOURCES'!I899</f>
        <v>700.6440023</v>
      </c>
      <c r="Z899" s="34">
        <f t="array" ref="Z899:AE899">VLOOKUP(A899,BUSINESS!$A$2:$J$2692,{4,5,6,7,8,9},0)</f>
        <v>0.489</v>
      </c>
      <c r="AA899" s="14">
        <v>26.0</v>
      </c>
      <c r="AB899" s="14">
        <v>94.0</v>
      </c>
      <c r="AC899" s="14">
        <v>302.0</v>
      </c>
      <c r="AD899" s="14">
        <v>0.302</v>
      </c>
      <c r="AE899" s="14">
        <v>0.577</v>
      </c>
      <c r="AF899" s="14"/>
      <c r="AG899" s="14"/>
      <c r="AH899" s="14"/>
    </row>
    <row r="900">
      <c r="A900" s="32" t="str">
        <f t="shared" si="1"/>
        <v>Germany-Europe2001</v>
      </c>
      <c r="B900" s="32" t="s">
        <v>127</v>
      </c>
      <c r="C900" s="33" t="s">
        <v>42</v>
      </c>
      <c r="D900" s="8" t="s">
        <v>55</v>
      </c>
      <c r="E900" s="12">
        <v>1.88E12</v>
      </c>
      <c r="F900" s="12">
        <f>E900/'HUMAN RESOURCES'!I900</f>
        <v>22829.40756</v>
      </c>
      <c r="G900" s="8">
        <v>0.105</v>
      </c>
      <c r="H900" s="8">
        <v>2402.0</v>
      </c>
      <c r="I900" s="8">
        <v>0.1</v>
      </c>
      <c r="J900" s="34">
        <f t="array" ref="J900:K900">VLOOKUP(A900,ENERGY!$A$2:$F$2692,{5,6},0)</f>
        <v>311770</v>
      </c>
      <c r="K900" s="14">
        <v>8529.0</v>
      </c>
      <c r="L900" s="14">
        <f>J900/'HUMAN RESOURCES'!I900</f>
        <v>0.003785917231</v>
      </c>
      <c r="M900" s="14">
        <f>K900/'HUMAN RESOURCES'!I900</f>
        <v>0.0001035702218</v>
      </c>
      <c r="N900" s="34">
        <f t="array" ref="N900:V900">VLOOKUP(A900,'HUMAN RESOURCES'!$A$2:$M$2692,{2,3,4,5,6,7,8,9,10},0)</f>
        <v>0.009</v>
      </c>
      <c r="O900" s="14">
        <v>0.004</v>
      </c>
      <c r="P900" s="14">
        <v>81.0</v>
      </c>
      <c r="Q900" s="14">
        <v>76.0</v>
      </c>
      <c r="R900" s="14">
        <v>0.154</v>
      </c>
      <c r="S900" s="14">
        <v>0.679</v>
      </c>
      <c r="T900" s="14">
        <v>0.168</v>
      </c>
      <c r="U900" s="14">
        <v>8.2349925E7</v>
      </c>
      <c r="V900" s="14">
        <v>0.731</v>
      </c>
      <c r="W900" s="34">
        <f t="array" ref="W900:X900">VLOOKUP(A900,TOURISM!$A$2:$F$2692,{3,6},0)</f>
        <v>24175000000</v>
      </c>
      <c r="X900" s="35">
        <v>5.6529E10</v>
      </c>
      <c r="Y900" s="34">
        <f>X900/'HUMAN RESOURCES'!I900</f>
        <v>686.4487126</v>
      </c>
      <c r="Z900" s="34">
        <f t="array" ref="Z900:AE900">VLOOKUP(A900,BUSINESS!$A$2:$J$2692,{4,5,6,7,8,9},0)</f>
        <v>0.489</v>
      </c>
      <c r="AA900" s="14">
        <v>26.0</v>
      </c>
      <c r="AB900" s="14">
        <v>94.0</v>
      </c>
      <c r="AC900" s="14">
        <v>302.0</v>
      </c>
      <c r="AD900" s="14">
        <v>0.317</v>
      </c>
      <c r="AE900" s="14">
        <v>0.671</v>
      </c>
      <c r="AF900" s="14"/>
      <c r="AG900" s="14"/>
      <c r="AH900" s="14"/>
    </row>
    <row r="901">
      <c r="A901" s="32" t="str">
        <f t="shared" si="1"/>
        <v>Germany-Europe2002</v>
      </c>
      <c r="B901" s="32" t="s">
        <v>127</v>
      </c>
      <c r="C901" s="33" t="s">
        <v>43</v>
      </c>
      <c r="D901" s="8" t="s">
        <v>55</v>
      </c>
      <c r="E901" s="12">
        <v>2.01E12</v>
      </c>
      <c r="F901" s="12">
        <f>E901/'HUMAN RESOURCES'!I901</f>
        <v>24367.03446</v>
      </c>
      <c r="G901" s="8">
        <v>0.107</v>
      </c>
      <c r="H901" s="8">
        <v>2610.0</v>
      </c>
      <c r="I901" s="8">
        <v>0.097</v>
      </c>
      <c r="J901" s="34">
        <f t="array" ref="J901:K901">VLOOKUP(A901,ENERGY!$A$2:$F$2692,{5,6},0)</f>
        <v>329769</v>
      </c>
      <c r="K901" s="14">
        <v>745384.0</v>
      </c>
      <c r="L901" s="14">
        <f>J901/'HUMAN RESOURCES'!I901</f>
        <v>0.003997757505</v>
      </c>
      <c r="M901" s="14">
        <f>K901/'HUMAN RESOURCES'!I901</f>
        <v>0.009036217717</v>
      </c>
      <c r="N901" s="34">
        <f t="array" ref="N901:V901">VLOOKUP(A901,'HUMAN RESOURCES'!$A$2:$M$2692,{2,3,4,5,6,7,8,9,10},0)</f>
        <v>0.009</v>
      </c>
      <c r="O901" s="14">
        <v>0.004</v>
      </c>
      <c r="P901" s="14">
        <v>81.0</v>
      </c>
      <c r="Q901" s="14">
        <v>75.0</v>
      </c>
      <c r="R901" s="14">
        <v>0.151</v>
      </c>
      <c r="S901" s="14">
        <v>0.676</v>
      </c>
      <c r="T901" s="14">
        <v>0.173</v>
      </c>
      <c r="U901" s="14">
        <v>8.2488495E7</v>
      </c>
      <c r="V901" s="14">
        <v>0.732</v>
      </c>
      <c r="W901" s="34">
        <f t="array" ref="W901:X901">VLOOKUP(A901,TOURISM!$A$2:$F$2692,{3,6},0)</f>
        <v>26690000000</v>
      </c>
      <c r="X901" s="35">
        <v>5.9496E10</v>
      </c>
      <c r="Y901" s="34">
        <f>X901/'HUMAN RESOURCES'!I901</f>
        <v>721.2642199</v>
      </c>
      <c r="Z901" s="34">
        <f t="array" ref="Z901:AE901">VLOOKUP(A901,BUSINESS!$A$2:$J$2692,{4,5,6,7,8,9},0)</f>
        <v>0.489</v>
      </c>
      <c r="AA901" s="14">
        <v>26.0</v>
      </c>
      <c r="AB901" s="14">
        <v>94.0</v>
      </c>
      <c r="AC901" s="14">
        <v>302.0</v>
      </c>
      <c r="AD901" s="14">
        <v>0.488</v>
      </c>
      <c r="AE901" s="14">
        <v>0.707</v>
      </c>
      <c r="AF901" s="14"/>
      <c r="AG901" s="14"/>
      <c r="AH901" s="14"/>
    </row>
    <row r="902">
      <c r="A902" s="32" t="str">
        <f t="shared" si="1"/>
        <v>Germany-Europe2003</v>
      </c>
      <c r="B902" s="32" t="s">
        <v>127</v>
      </c>
      <c r="C902" s="33" t="s">
        <v>44</v>
      </c>
      <c r="D902" s="8" t="s">
        <v>55</v>
      </c>
      <c r="E902" s="12">
        <v>2.42E12</v>
      </c>
      <c r="F902" s="12">
        <f>E902/'HUMAN RESOURCES'!I902</f>
        <v>29321.1869</v>
      </c>
      <c r="G902" s="8">
        <v>0.109</v>
      </c>
      <c r="H902" s="8">
        <v>3206.0</v>
      </c>
      <c r="I902" s="8">
        <v>0.148</v>
      </c>
      <c r="J902" s="34">
        <f t="array" ref="J902:K902">VLOOKUP(A902,ENERGY!$A$2:$F$2692,{5,6},0)</f>
        <v>313249</v>
      </c>
      <c r="K902" s="14">
        <v>732249.0</v>
      </c>
      <c r="L902" s="14">
        <f>J902/'HUMAN RESOURCES'!I902</f>
        <v>0.00379538532</v>
      </c>
      <c r="M902" s="14">
        <f>K902/'HUMAN RESOURCES'!I902</f>
        <v>0.008872070159</v>
      </c>
      <c r="N902" s="34">
        <f t="array" ref="N902:V902">VLOOKUP(A902,'HUMAN RESOURCES'!$A$2:$M$2692,{2,3,4,5,6,7,8,9,10},0)</f>
        <v>0.009</v>
      </c>
      <c r="O902" s="14">
        <v>0.004</v>
      </c>
      <c r="P902" s="14">
        <v>81.0</v>
      </c>
      <c r="Q902" s="14">
        <v>76.0</v>
      </c>
      <c r="R902" s="14">
        <v>0.148</v>
      </c>
      <c r="S902" s="14">
        <v>0.673</v>
      </c>
      <c r="T902" s="14">
        <v>0.179</v>
      </c>
      <c r="U902" s="14">
        <v>8.2534176E7</v>
      </c>
      <c r="V902" s="14">
        <v>0.732</v>
      </c>
      <c r="W902" s="34">
        <f t="array" ref="W902:X902">VLOOKUP(A902,TOURISM!$A$2:$F$2692,{3,6},0)</f>
        <v>30104000000</v>
      </c>
      <c r="X902" s="35">
        <v>7.3203E10</v>
      </c>
      <c r="Y902" s="34">
        <f>X902/'HUMAN RESOURCES'!I902</f>
        <v>886.9416713</v>
      </c>
      <c r="Z902" s="34">
        <f t="array" ref="Z902:AE902">VLOOKUP(A902,BUSINESS!$A$2:$J$2692,{4,5,6,7,8,9},0)</f>
        <v>0.489</v>
      </c>
      <c r="AA902" s="14">
        <v>45.0</v>
      </c>
      <c r="AB902" s="14">
        <v>94.0</v>
      </c>
      <c r="AC902" s="14">
        <v>302.0</v>
      </c>
      <c r="AD902" s="14">
        <v>0.559</v>
      </c>
      <c r="AE902" s="14">
        <v>0.773</v>
      </c>
      <c r="AF902" s="14"/>
      <c r="AG902" s="14"/>
      <c r="AH902" s="14"/>
    </row>
    <row r="903">
      <c r="A903" s="32" t="str">
        <f t="shared" si="1"/>
        <v>Germany-Europe2004</v>
      </c>
      <c r="B903" s="32" t="s">
        <v>127</v>
      </c>
      <c r="C903" s="33" t="s">
        <v>45</v>
      </c>
      <c r="D903" s="8" t="s">
        <v>55</v>
      </c>
      <c r="E903" s="12">
        <v>2.73E12</v>
      </c>
      <c r="F903" s="12">
        <f>E903/'HUMAN RESOURCES'!I903</f>
        <v>33084.38846</v>
      </c>
      <c r="G903" s="8">
        <v>0.107</v>
      </c>
      <c r="H903" s="8">
        <v>3524.0</v>
      </c>
      <c r="I903" s="8">
        <v>0.148</v>
      </c>
      <c r="J903" s="34">
        <f t="array" ref="J903:K903">VLOOKUP(A903,ENERGY!$A$2:$F$2692,{5,6},0)</f>
        <v>334634</v>
      </c>
      <c r="K903" s="14">
        <v>783359.0</v>
      </c>
      <c r="L903" s="14">
        <f>J903/'HUMAN RESOURCES'!I903</f>
        <v>0.00405537042</v>
      </c>
      <c r="M903" s="14">
        <f>K903/'HUMAN RESOURCES'!I903</f>
        <v>0.009493389545</v>
      </c>
      <c r="N903" s="34">
        <f t="array" ref="N903:V903">VLOOKUP(A903,'HUMAN RESOURCES'!$A$2:$M$2692,{2,3,4,5,6,7,8,9,10},0)</f>
        <v>0.009</v>
      </c>
      <c r="O903" s="14">
        <v>0.004</v>
      </c>
      <c r="P903" s="14">
        <v>82.0</v>
      </c>
      <c r="Q903" s="14">
        <v>76.0</v>
      </c>
      <c r="R903" s="14">
        <v>0.146</v>
      </c>
      <c r="S903" s="14">
        <v>0.67</v>
      </c>
      <c r="T903" s="14">
        <v>0.184</v>
      </c>
      <c r="U903" s="14">
        <v>8.251626E7</v>
      </c>
      <c r="V903" s="14">
        <v>0.733</v>
      </c>
      <c r="W903" s="34">
        <f t="array" ref="W903:X903">VLOOKUP(A903,TOURISM!$A$2:$F$2692,{3,6},0)</f>
        <v>36390000000</v>
      </c>
      <c r="X903" s="35">
        <v>8.0624E10</v>
      </c>
      <c r="Y903" s="34">
        <f>X903/'HUMAN RESOURCES'!I903</f>
        <v>977.0680348</v>
      </c>
      <c r="Z903" s="34">
        <f t="array" ref="Z903:AE903">VLOOKUP(A903,BUSINESS!$A$2:$J$2692,{4,5,6,7,8,9},0)</f>
        <v>0.489</v>
      </c>
      <c r="AA903" s="14">
        <v>45.0</v>
      </c>
      <c r="AB903" s="14">
        <v>94.0</v>
      </c>
      <c r="AC903" s="14">
        <v>302.0</v>
      </c>
      <c r="AD903" s="14">
        <v>0.647</v>
      </c>
      <c r="AE903" s="14">
        <v>0.851</v>
      </c>
      <c r="AF903" s="14"/>
      <c r="AG903" s="14"/>
      <c r="AH903" s="14"/>
    </row>
    <row r="904">
      <c r="A904" s="32" t="str">
        <f t="shared" si="1"/>
        <v>Germany-Europe2005</v>
      </c>
      <c r="B904" s="32" t="s">
        <v>127</v>
      </c>
      <c r="C904" s="33" t="s">
        <v>46</v>
      </c>
      <c r="D904" s="8" t="s">
        <v>55</v>
      </c>
      <c r="E904" s="12">
        <v>2.77E12</v>
      </c>
      <c r="F904" s="12">
        <f>E904/'HUMAN RESOURCES'!I904</f>
        <v>33588.20679</v>
      </c>
      <c r="G904" s="8">
        <v>0.108</v>
      </c>
      <c r="H904" s="8">
        <v>3624.0</v>
      </c>
      <c r="I904" s="8">
        <v>0.148</v>
      </c>
      <c r="J904" s="34">
        <f t="array" ref="J904:K904">VLOOKUP(A904,ENERGY!$A$2:$F$2692,{5,6},0)</f>
        <v>340676</v>
      </c>
      <c r="K904" s="14">
        <v>825896.0</v>
      </c>
      <c r="L904" s="14">
        <f>J904/'HUMAN RESOURCES'!I904</f>
        <v>0.004130937161</v>
      </c>
      <c r="M904" s="14">
        <f>K904/'HUMAN RESOURCES'!I904</f>
        <v>0.01001457243</v>
      </c>
      <c r="N904" s="34">
        <f t="array" ref="N904:V904">VLOOKUP(A904,'HUMAN RESOURCES'!$A$2:$M$2692,{2,3,4,5,6,7,8,9,10},0)</f>
        <v>0.008</v>
      </c>
      <c r="O904" s="14">
        <v>0.004</v>
      </c>
      <c r="P904" s="14">
        <v>82.0</v>
      </c>
      <c r="Q904" s="14">
        <v>76.0</v>
      </c>
      <c r="R904" s="14">
        <v>0.143</v>
      </c>
      <c r="S904" s="14">
        <v>0.667</v>
      </c>
      <c r="T904" s="14">
        <v>0.189</v>
      </c>
      <c r="U904" s="14">
        <v>8.2469422E7</v>
      </c>
      <c r="V904" s="14">
        <v>0.734</v>
      </c>
      <c r="W904" s="34">
        <f t="array" ref="W904:X904">VLOOKUP(A904,TOURISM!$A$2:$F$2692,{3,6},0)</f>
        <v>40531000000</v>
      </c>
      <c r="X904" s="35">
        <v>8.4838E10</v>
      </c>
      <c r="Y904" s="34">
        <f>X904/'HUMAN RESOURCES'!I904</f>
        <v>1028.720681</v>
      </c>
      <c r="Z904" s="34">
        <f t="array" ref="Z904:AE904">VLOOKUP(A904,BUSINESS!$A$2:$J$2692,{4,5,6,7,8,9},0)</f>
        <v>0.477</v>
      </c>
      <c r="AA904" s="14">
        <v>45.0</v>
      </c>
      <c r="AB904" s="14">
        <v>94.0</v>
      </c>
      <c r="AC904" s="14">
        <v>196.0</v>
      </c>
      <c r="AD904" s="14">
        <v>0.687</v>
      </c>
      <c r="AE904" s="14">
        <v>0.946</v>
      </c>
      <c r="AF904" s="14"/>
      <c r="AG904" s="14"/>
      <c r="AH904" s="14"/>
    </row>
    <row r="905">
      <c r="A905" s="32" t="str">
        <f t="shared" si="1"/>
        <v>Germany-Europe2006</v>
      </c>
      <c r="B905" s="32" t="s">
        <v>127</v>
      </c>
      <c r="C905" s="33" t="s">
        <v>47</v>
      </c>
      <c r="D905" s="8" t="s">
        <v>55</v>
      </c>
      <c r="E905" s="12">
        <v>2.9E12</v>
      </c>
      <c r="F905" s="12">
        <f>E905/'HUMAN RESOURCES'!I905</f>
        <v>35204.23573</v>
      </c>
      <c r="G905" s="8">
        <v>0.106</v>
      </c>
      <c r="H905" s="8">
        <v>3746.0</v>
      </c>
      <c r="I905" s="8">
        <v>0.148</v>
      </c>
      <c r="J905" s="34">
        <f t="array" ref="J905:K905">VLOOKUP(A905,ENERGY!$A$2:$F$2692,{5,6},0)</f>
        <v>346679</v>
      </c>
      <c r="K905" s="14">
        <v>853663.0</v>
      </c>
      <c r="L905" s="14">
        <f>J905/'HUMAN RESOURCES'!I905</f>
        <v>0.004208472152</v>
      </c>
      <c r="M905" s="14">
        <f>K905/'HUMAN RESOURCES'!I905</f>
        <v>0.01036294948</v>
      </c>
      <c r="N905" s="34">
        <f t="array" ref="N905:V905">VLOOKUP(A905,'HUMAN RESOURCES'!$A$2:$M$2692,{2,3,4,5,6,7,8,9,10},0)</f>
        <v>0.008</v>
      </c>
      <c r="O905" s="14">
        <v>0.004</v>
      </c>
      <c r="P905" s="14">
        <v>82.0</v>
      </c>
      <c r="Q905" s="14">
        <v>76.0</v>
      </c>
      <c r="R905" s="14">
        <v>0.141</v>
      </c>
      <c r="S905" s="14">
        <v>0.665</v>
      </c>
      <c r="T905" s="14">
        <v>0.194</v>
      </c>
      <c r="U905" s="14">
        <v>8.2376451E7</v>
      </c>
      <c r="V905" s="14">
        <v>0.735</v>
      </c>
      <c r="W905" s="34">
        <f t="array" ref="W905:X905">VLOOKUP(A905,TOURISM!$A$2:$F$2692,{3,6},0)</f>
        <v>45538000000</v>
      </c>
      <c r="X905" s="35">
        <v>8.5974E10</v>
      </c>
      <c r="Y905" s="34">
        <f>X905/'HUMAN RESOURCES'!I905</f>
        <v>1043.672056</v>
      </c>
      <c r="Z905" s="34">
        <f t="array" ref="Z905:AE905">VLOOKUP(A905,BUSINESS!$A$2:$J$2692,{4,5,6,7,8,9},0)</f>
        <v>0.474</v>
      </c>
      <c r="AA905" s="14">
        <v>24.0</v>
      </c>
      <c r="AB905" s="14">
        <v>94.0</v>
      </c>
      <c r="AC905" s="14">
        <v>196.0</v>
      </c>
      <c r="AD905" s="14">
        <v>0.722</v>
      </c>
      <c r="AE905" s="14">
        <v>1.023</v>
      </c>
      <c r="AF905" s="14"/>
      <c r="AG905" s="14"/>
      <c r="AH905" s="14"/>
    </row>
    <row r="906">
      <c r="A906" s="32" t="str">
        <f t="shared" si="1"/>
        <v>Germany-Europe2007</v>
      </c>
      <c r="B906" s="32" t="s">
        <v>127</v>
      </c>
      <c r="C906" s="33" t="s">
        <v>48</v>
      </c>
      <c r="D906" s="8" t="s">
        <v>55</v>
      </c>
      <c r="E906" s="12">
        <v>3.32E12</v>
      </c>
      <c r="F906" s="12">
        <f>E906/'HUMAN RESOURCES'!I906</f>
        <v>40356.70857</v>
      </c>
      <c r="G906" s="8">
        <v>0.105</v>
      </c>
      <c r="H906" s="8">
        <v>4231.0</v>
      </c>
      <c r="I906" s="8">
        <v>0.148</v>
      </c>
      <c r="J906" s="34">
        <f t="array" ref="J906:K906">VLOOKUP(A906,ENERGY!$A$2:$F$2692,{5,6},0)</f>
        <v>330719</v>
      </c>
      <c r="K906" s="14">
        <v>784016.0</v>
      </c>
      <c r="L906" s="14">
        <f>J906/'HUMAN RESOURCES'!I906</f>
        <v>0.004020099489</v>
      </c>
      <c r="M906" s="14">
        <f>K906/'HUMAN RESOURCES'!I906</f>
        <v>0.009530212418</v>
      </c>
      <c r="N906" s="34">
        <f t="array" ref="N906:V906">VLOOKUP(A906,'HUMAN RESOURCES'!$A$2:$M$2692,{2,3,4,5,6,7,8,9,10},0)</f>
        <v>0.008</v>
      </c>
      <c r="O906" s="14">
        <v>0.004</v>
      </c>
      <c r="P906" s="14">
        <v>82.0</v>
      </c>
      <c r="Q906" s="14">
        <v>77.0</v>
      </c>
      <c r="R906" s="14">
        <v>0.139</v>
      </c>
      <c r="S906" s="14">
        <v>0.662</v>
      </c>
      <c r="T906" s="14">
        <v>0.198</v>
      </c>
      <c r="U906" s="14">
        <v>8.2266372E7</v>
      </c>
      <c r="V906" s="14">
        <v>0.737</v>
      </c>
      <c r="W906" s="34">
        <f t="array" ref="W906:X906">VLOOKUP(A906,TOURISM!$A$2:$F$2692,{3,6},0)</f>
        <v>49332000000</v>
      </c>
      <c r="X906" s="35">
        <v>9.6549E10</v>
      </c>
      <c r="Y906" s="34">
        <f>X906/'HUMAN RESOURCES'!I906</f>
        <v>1173.614414</v>
      </c>
      <c r="Z906" s="34">
        <f t="array" ref="Z906:AE906">VLOOKUP(A906,BUSINESS!$A$2:$J$2692,{4,5,6,7,8,9},0)</f>
        <v>0.49</v>
      </c>
      <c r="AA906" s="14">
        <v>18.0</v>
      </c>
      <c r="AB906" s="14">
        <v>94.0</v>
      </c>
      <c r="AC906" s="14">
        <v>196.0</v>
      </c>
      <c r="AD906" s="14">
        <v>0.752</v>
      </c>
      <c r="AE906" s="14">
        <v>1.151</v>
      </c>
      <c r="AF906" s="14"/>
      <c r="AG906" s="14"/>
      <c r="AH906" s="14"/>
    </row>
    <row r="907">
      <c r="A907" s="32" t="str">
        <f t="shared" si="1"/>
        <v>Germany-Europe2008</v>
      </c>
      <c r="B907" s="32" t="s">
        <v>127</v>
      </c>
      <c r="C907" s="33" t="s">
        <v>49</v>
      </c>
      <c r="D907" s="8" t="s">
        <v>55</v>
      </c>
      <c r="E907" s="12">
        <v>3.62E12</v>
      </c>
      <c r="F907" s="12">
        <f>E907/'HUMAN RESOURCES'!I907</f>
        <v>44087.14802</v>
      </c>
      <c r="G907" s="8">
        <v>0.107</v>
      </c>
      <c r="H907" s="8">
        <v>4718.0</v>
      </c>
      <c r="I907" s="8">
        <v>0.148</v>
      </c>
      <c r="J907" s="34">
        <f t="array" ref="J907:K907">VLOOKUP(A907,ENERGY!$A$2:$F$2692,{5,6},0)</f>
        <v>335185</v>
      </c>
      <c r="K907" s="14">
        <v>806703.0</v>
      </c>
      <c r="L907" s="14">
        <f>J907/'HUMAN RESOURCES'!I907</f>
        <v>0.004082141079</v>
      </c>
      <c r="M907" s="14">
        <f>K907/'HUMAN RESOURCES'!I907</f>
        <v>0.009824650432</v>
      </c>
      <c r="N907" s="34">
        <f t="array" ref="N907:V907">VLOOKUP(A907,'HUMAN RESOURCES'!$A$2:$M$2692,{2,3,4,5,6,7,8,9,10},0)</f>
        <v>0.008</v>
      </c>
      <c r="O907" s="14">
        <v>0.004</v>
      </c>
      <c r="P907" s="14">
        <v>82.0</v>
      </c>
      <c r="Q907" s="14">
        <v>77.0</v>
      </c>
      <c r="R907" s="14">
        <v>0.137</v>
      </c>
      <c r="S907" s="14">
        <v>0.66</v>
      </c>
      <c r="T907" s="14">
        <v>0.202</v>
      </c>
      <c r="U907" s="14">
        <v>8.2110097E7</v>
      </c>
      <c r="V907" s="14">
        <v>0.739</v>
      </c>
      <c r="W907" s="34">
        <f t="array" ref="W907:X907">VLOOKUP(A907,TOURISM!$A$2:$F$2692,{3,6},0)</f>
        <v>53398000000</v>
      </c>
      <c r="X907" s="35">
        <v>4.48E8</v>
      </c>
      <c r="Y907" s="34">
        <f>X907/'HUMAN RESOURCES'!I907</f>
        <v>5.456089036</v>
      </c>
      <c r="Z907" s="34">
        <f t="array" ref="Z907:AE907">VLOOKUP(A907,BUSINESS!$A$2:$J$2692,{4,5,6,7,8,9},0)</f>
        <v>0.494</v>
      </c>
      <c r="AA907" s="14">
        <v>18.0</v>
      </c>
      <c r="AB907" s="14">
        <v>94.0</v>
      </c>
      <c r="AC907" s="14">
        <v>196.0</v>
      </c>
      <c r="AD907" s="14">
        <v>0.78</v>
      </c>
      <c r="AE907" s="14">
        <v>1.266</v>
      </c>
      <c r="AF907" s="14"/>
      <c r="AG907" s="14"/>
      <c r="AH907" s="14"/>
    </row>
    <row r="908">
      <c r="A908" s="32" t="str">
        <f t="shared" si="1"/>
        <v>Germany-Europe2009</v>
      </c>
      <c r="B908" s="32" t="s">
        <v>127</v>
      </c>
      <c r="C908" s="33" t="s">
        <v>50</v>
      </c>
      <c r="D908" s="8" t="s">
        <v>55</v>
      </c>
      <c r="E908" s="12">
        <v>3.3E12</v>
      </c>
      <c r="F908" s="12">
        <f>E908/'HUMAN RESOURCES'!I908</f>
        <v>40291.90533</v>
      </c>
      <c r="G908" s="8">
        <v>0.118</v>
      </c>
      <c r="H908" s="8">
        <v>4727.0</v>
      </c>
      <c r="I908" s="8">
        <v>0.148</v>
      </c>
      <c r="J908" s="34">
        <f t="array" ref="J908:K908">VLOOKUP(A908,ENERGY!$A$2:$F$2692,{5,6},0)</f>
        <v>338070</v>
      </c>
      <c r="K908" s="14">
        <v>833406.0</v>
      </c>
      <c r="L908" s="14">
        <f>J908/'HUMAN RESOURCES'!I908</f>
        <v>0.004127722556</v>
      </c>
      <c r="M908" s="14">
        <f>K908/'HUMAN RESOURCES'!I908</f>
        <v>0.0101756108</v>
      </c>
      <c r="N908" s="34">
        <f t="array" ref="N908:V908">VLOOKUP(A908,'HUMAN RESOURCES'!$A$2:$M$2692,{2,3,4,5,6,7,8,9,10},0)</f>
        <v>0.008</v>
      </c>
      <c r="O908" s="14">
        <v>0.004</v>
      </c>
      <c r="P908" s="14">
        <v>83.0</v>
      </c>
      <c r="Q908" s="14">
        <v>77.0</v>
      </c>
      <c r="R908" s="14">
        <v>0.136</v>
      </c>
      <c r="S908" s="14">
        <v>0.659</v>
      </c>
      <c r="T908" s="14">
        <v>0.206</v>
      </c>
      <c r="U908" s="14">
        <v>8.1902307E7</v>
      </c>
      <c r="V908" s="14">
        <v>0.741</v>
      </c>
      <c r="W908" s="34">
        <f t="array" ref="W908:X908">VLOOKUP(A908,TOURISM!$A$2:$F$2692,{3,6},0)</f>
        <v>47466000000</v>
      </c>
      <c r="X908" s="35">
        <v>9.3112E10</v>
      </c>
      <c r="Y908" s="34">
        <f>X908/'HUMAN RESOURCES'!I908</f>
        <v>1136.866633</v>
      </c>
      <c r="Z908" s="34">
        <f t="array" ref="Z908:AE908">VLOOKUP(A908,BUSINESS!$A$2:$J$2692,{4,5,6,7,8,9},0)</f>
        <v>0.439</v>
      </c>
      <c r="AA908" s="14">
        <v>18.0</v>
      </c>
      <c r="AB908" s="14">
        <v>94.0</v>
      </c>
      <c r="AC908" s="14">
        <v>196.0</v>
      </c>
      <c r="AD908" s="14">
        <v>0.79</v>
      </c>
      <c r="AE908" s="14">
        <v>1.262</v>
      </c>
      <c r="AF908" s="14"/>
      <c r="AG908" s="14"/>
      <c r="AH908" s="14"/>
    </row>
    <row r="909">
      <c r="A909" s="32" t="str">
        <f t="shared" si="1"/>
        <v>Germany-Europe2010</v>
      </c>
      <c r="B909" s="32" t="s">
        <v>127</v>
      </c>
      <c r="C909" s="33" t="s">
        <v>51</v>
      </c>
      <c r="D909" s="8" t="s">
        <v>55</v>
      </c>
      <c r="E909" s="12">
        <v>3.3E12</v>
      </c>
      <c r="F909" s="12">
        <f>E909/'HUMAN RESOURCES'!I909</f>
        <v>40353.67921</v>
      </c>
      <c r="G909" s="8">
        <v>0.115</v>
      </c>
      <c r="H909" s="8">
        <v>4668.0</v>
      </c>
      <c r="I909" s="8">
        <v>0.148</v>
      </c>
      <c r="J909" s="34">
        <f t="array" ref="J909:K909">VLOOKUP(A909,ENERGY!$A$2:$F$2692,{5,6},0)</f>
        <v>338553</v>
      </c>
      <c r="K909" s="14">
        <v>828771.0</v>
      </c>
      <c r="L909" s="14">
        <f>J909/'HUMAN RESOURCES'!I909</f>
        <v>0.00413995732</v>
      </c>
      <c r="M909" s="14">
        <f>K909/'HUMAN RESOURCES'!I909</f>
        <v>0.01013453305</v>
      </c>
      <c r="N909" s="34">
        <f t="array" ref="N909:V909">VLOOKUP(A909,'HUMAN RESOURCES'!$A$2:$M$2692,{2,3,4,5,6,7,8,9,10},0)</f>
        <v>0.008</v>
      </c>
      <c r="O909" s="14">
        <v>0.004</v>
      </c>
      <c r="P909" s="14">
        <v>83.0</v>
      </c>
      <c r="Q909" s="14">
        <v>78.0</v>
      </c>
      <c r="R909" s="14">
        <v>0.134</v>
      </c>
      <c r="S909" s="14">
        <v>0.658</v>
      </c>
      <c r="T909" s="14">
        <v>0.208</v>
      </c>
      <c r="U909" s="14">
        <v>8.177693E7</v>
      </c>
      <c r="V909" s="14">
        <v>0.743</v>
      </c>
      <c r="W909" s="34">
        <f t="array" ref="W909:X909">VLOOKUP(A909,TOURISM!$A$2:$F$2692,{3,6},0)</f>
        <v>49108000000</v>
      </c>
      <c r="X909" s="35">
        <v>9.1166E10</v>
      </c>
      <c r="Y909" s="34">
        <f>X909/'HUMAN RESOURCES'!I909</f>
        <v>1114.813188</v>
      </c>
      <c r="Z909" s="34">
        <f t="array" ref="Z909:AE909">VLOOKUP(A909,BUSINESS!$A$2:$J$2692,{4,5,6,7,8,9},0)</f>
        <v>0.47</v>
      </c>
      <c r="AA909" s="14">
        <v>15.0</v>
      </c>
      <c r="AB909" s="14">
        <v>94.0</v>
      </c>
      <c r="AC909" s="14">
        <v>215.0</v>
      </c>
      <c r="AD909" s="14">
        <v>0.82</v>
      </c>
      <c r="AE909" s="14">
        <v>1.065</v>
      </c>
      <c r="AF909" s="14"/>
      <c r="AG909" s="14"/>
      <c r="AH909" s="14"/>
    </row>
    <row r="910">
      <c r="A910" s="32" t="str">
        <f t="shared" si="1"/>
        <v>Germany-Europe2011</v>
      </c>
      <c r="B910" s="32" t="s">
        <v>127</v>
      </c>
      <c r="C910" s="33" t="s">
        <v>52</v>
      </c>
      <c r="D910" s="8" t="s">
        <v>55</v>
      </c>
      <c r="E910" s="12">
        <v>3.63E12</v>
      </c>
      <c r="F910" s="12">
        <f>E910/'HUMAN RESOURCES'!I910</f>
        <v>44377.79055</v>
      </c>
      <c r="G910" s="8">
        <v>0.113</v>
      </c>
      <c r="H910" s="8">
        <v>4996.0</v>
      </c>
      <c r="I910" s="8">
        <v>0.148</v>
      </c>
      <c r="J910" s="34">
        <f t="array" ref="J910:K910">VLOOKUP(A910,ENERGY!$A$2:$F$2692,{5,6},0)</f>
        <v>336584</v>
      </c>
      <c r="K910" s="14">
        <v>829978.0</v>
      </c>
      <c r="L910" s="14">
        <f>J910/'HUMAN RESOURCES'!I910</f>
        <v>0.004114835883</v>
      </c>
      <c r="M910" s="14">
        <f>K910/'HUMAN RESOURCES'!I910</f>
        <v>0.01014671897</v>
      </c>
      <c r="N910" s="34">
        <f t="array" ref="N910:V910">VLOOKUP(A910,'HUMAN RESOURCES'!$A$2:$M$2692,{2,3,4,5,6,7,8,9,10},0)</f>
        <v>0.008</v>
      </c>
      <c r="O910" s="14">
        <v>0.003</v>
      </c>
      <c r="P910" s="14">
        <v>83.0</v>
      </c>
      <c r="Q910" s="14">
        <v>78.0</v>
      </c>
      <c r="R910" s="14">
        <v>0.133</v>
      </c>
      <c r="S910" s="14">
        <v>0.657</v>
      </c>
      <c r="T910" s="14">
        <v>0.21</v>
      </c>
      <c r="U910" s="14">
        <v>8.1797673E7</v>
      </c>
      <c r="V910" s="14">
        <v>0.745</v>
      </c>
      <c r="W910" s="34">
        <f t="array" ref="W910:X910">VLOOKUP(A910,TOURISM!$A$2:$F$2692,{3,6},0)</f>
        <v>53399000000</v>
      </c>
      <c r="X910" s="35">
        <v>4.48E8</v>
      </c>
      <c r="Y910" s="34">
        <f>X910/'HUMAN RESOURCES'!I910</f>
        <v>5.476928421</v>
      </c>
      <c r="Z910" s="34">
        <f t="array" ref="Z910:AE910">VLOOKUP(A910,BUSINESS!$A$2:$J$2692,{4,5,6,7,8,9},0)</f>
        <v>0.456</v>
      </c>
      <c r="AA910" s="14">
        <v>15.0</v>
      </c>
      <c r="AB910" s="14">
        <v>94.0</v>
      </c>
      <c r="AC910" s="14">
        <v>221.0</v>
      </c>
      <c r="AD910" s="14">
        <v>0.813</v>
      </c>
      <c r="AE910" s="14">
        <v>1.097</v>
      </c>
      <c r="AF910" s="14"/>
      <c r="AG910" s="14"/>
      <c r="AH910" s="14"/>
    </row>
    <row r="911">
      <c r="A911" s="32" t="str">
        <f t="shared" si="1"/>
        <v>Germany-Europe2012</v>
      </c>
      <c r="B911" s="32" t="s">
        <v>127</v>
      </c>
      <c r="C911" s="33" t="s">
        <v>53</v>
      </c>
      <c r="D911" s="8" t="s">
        <v>55</v>
      </c>
      <c r="E911" s="12">
        <v>3.43E12</v>
      </c>
      <c r="F911" s="12">
        <f>E911/'HUMAN RESOURCES'!I911</f>
        <v>42647.99379</v>
      </c>
      <c r="G911" s="8">
        <v>0.113</v>
      </c>
      <c r="H911" s="8">
        <v>4683.0</v>
      </c>
      <c r="I911" s="8">
        <v>0.148</v>
      </c>
      <c r="J911" s="34">
        <f t="array" ref="J911:K911">VLOOKUP(A911,ENERGY!$A$2:$F$2692,{5,6},0)</f>
        <v>340492</v>
      </c>
      <c r="K911" s="14">
        <v>808860.0</v>
      </c>
      <c r="L911" s="14">
        <f>J911/'HUMAN RESOURCES'!I911</f>
        <v>0.004233615365</v>
      </c>
      <c r="M911" s="14">
        <f>K911/'HUMAN RESOURCES'!I911</f>
        <v>0.01005721757</v>
      </c>
      <c r="N911" s="34">
        <f t="array" ref="N911:V911">VLOOKUP(A911,'HUMAN RESOURCES'!$A$2:$M$2692,{2,3,4,5,6,7,8,9,10},0)</f>
        <v>0.008</v>
      </c>
      <c r="O911" s="14">
        <v>0.003</v>
      </c>
      <c r="P911" s="14">
        <v>83.0</v>
      </c>
      <c r="Q911" s="14">
        <v>79.0</v>
      </c>
      <c r="R911" s="14">
        <v>0.132</v>
      </c>
      <c r="S911" s="14">
        <v>0.657</v>
      </c>
      <c r="T911" s="14">
        <v>0.211</v>
      </c>
      <c r="U911" s="14">
        <v>8.0425823E7</v>
      </c>
      <c r="V911" s="14">
        <v>0.747</v>
      </c>
      <c r="W911" s="34">
        <f t="array" ref="W911:X911">VLOOKUP(A911,TOURISM!$A$2:$F$2692,{3,6},0)</f>
        <v>51581000000</v>
      </c>
      <c r="X911" s="35">
        <v>9.6361E10</v>
      </c>
      <c r="Y911" s="34">
        <f>X911/'HUMAN RESOURCES'!I911</f>
        <v>1198.135082</v>
      </c>
      <c r="Z911" s="34">
        <f t="array" ref="Z911:AE911">VLOOKUP(A911,BUSINESS!$A$2:$J$2692,{4,5,6,7,8,9},0)</f>
        <v>0.459</v>
      </c>
      <c r="AA911" s="14">
        <v>15.0</v>
      </c>
      <c r="AB911" s="14">
        <v>19.0</v>
      </c>
      <c r="AC911" s="14">
        <v>207.0</v>
      </c>
      <c r="AD911" s="14">
        <v>0.823</v>
      </c>
      <c r="AE911" s="14">
        <v>1.116</v>
      </c>
      <c r="AF911" s="14"/>
      <c r="AG911" s="14"/>
      <c r="AH911" s="14"/>
    </row>
    <row r="912">
      <c r="A912" s="32" t="str">
        <f t="shared" si="1"/>
        <v>Ghana-Africa2000</v>
      </c>
      <c r="B912" s="32" t="s">
        <v>128</v>
      </c>
      <c r="C912" s="33" t="s">
        <v>40</v>
      </c>
      <c r="D912" s="8" t="s">
        <v>57</v>
      </c>
      <c r="E912" s="12">
        <v>4.982849054E9</v>
      </c>
      <c r="F912" s="12">
        <f>E912/'HUMAN RESOURCES'!I912</f>
        <v>264.6926988</v>
      </c>
      <c r="G912" s="8">
        <v>0.048</v>
      </c>
      <c r="H912" s="8">
        <v>13.0</v>
      </c>
      <c r="I912" s="8">
        <v>0.148</v>
      </c>
      <c r="J912" s="34">
        <f t="array" ref="J912:K912">VLOOKUP(A912,ENERGY!$A$2:$F$2692,{5,6},0)</f>
        <v>14338</v>
      </c>
      <c r="K912" s="14">
        <v>8529.0</v>
      </c>
      <c r="L912" s="14">
        <f>J912/'HUMAN RESOURCES'!I912</f>
        <v>0.0007616453707</v>
      </c>
      <c r="M912" s="14">
        <f>K912/'HUMAN RESOURCES'!I912</f>
        <v>0.0004530669108</v>
      </c>
      <c r="N912" s="34">
        <f t="array" ref="N912:V912">VLOOKUP(A912,'HUMAN RESOURCES'!$A$2:$M$2692,{2,3,4,5,6,7,8,9,10},0)</f>
        <v>0.035</v>
      </c>
      <c r="O912" s="14">
        <v>0.065</v>
      </c>
      <c r="P912" s="14">
        <v>58.0</v>
      </c>
      <c r="Q912" s="14">
        <v>56.0</v>
      </c>
      <c r="R912" s="14">
        <v>0.414</v>
      </c>
      <c r="S912" s="14">
        <v>0.556</v>
      </c>
      <c r="T912" s="14">
        <v>0.03</v>
      </c>
      <c r="U912" s="14">
        <v>1.8825034E7</v>
      </c>
      <c r="V912" s="14">
        <v>0.439</v>
      </c>
      <c r="W912" s="34">
        <f t="array" ref="W912:X912">VLOOKUP(A912,TOURISM!$A$2:$F$2692,{3,6},0)</f>
        <v>357000000</v>
      </c>
      <c r="X912" s="35">
        <v>1.62E8</v>
      </c>
      <c r="Y912" s="34">
        <f>X912/'HUMAN RESOURCES'!I912</f>
        <v>8.605562147</v>
      </c>
      <c r="Z912" s="34">
        <f t="array" ref="Z912:AE912">VLOOKUP(A912,BUSINESS!$A$2:$J$2692,{4,5,6,7,8,9},0)</f>
        <v>0.489</v>
      </c>
      <c r="AA912" s="14">
        <v>26.0</v>
      </c>
      <c r="AB912" s="14">
        <v>94.0</v>
      </c>
      <c r="AC912" s="14">
        <v>302.0</v>
      </c>
      <c r="AD912" s="14">
        <v>0.002</v>
      </c>
      <c r="AE912" s="14">
        <v>0.007</v>
      </c>
      <c r="AF912" s="14"/>
      <c r="AG912" s="14"/>
      <c r="AH912" s="14"/>
    </row>
    <row r="913">
      <c r="A913" s="32" t="str">
        <f t="shared" si="1"/>
        <v>Ghana-Africa2001</v>
      </c>
      <c r="B913" s="32" t="s">
        <v>128</v>
      </c>
      <c r="C913" s="33" t="s">
        <v>42</v>
      </c>
      <c r="D913" s="8" t="s">
        <v>57</v>
      </c>
      <c r="E913" s="12">
        <v>5.314871684E9</v>
      </c>
      <c r="F913" s="12">
        <f>E913/'HUMAN RESOURCES'!I913</f>
        <v>275.476271</v>
      </c>
      <c r="G913" s="8">
        <v>0.056</v>
      </c>
      <c r="H913" s="8">
        <v>15.0</v>
      </c>
      <c r="I913" s="8">
        <v>0.148</v>
      </c>
      <c r="J913" s="34">
        <f t="array" ref="J913:K913">VLOOKUP(A913,ENERGY!$A$2:$F$2692,{5,6},0)</f>
        <v>10550</v>
      </c>
      <c r="K913" s="14">
        <v>8529.0</v>
      </c>
      <c r="L913" s="14">
        <f>J913/'HUMAN RESOURCES'!I913</f>
        <v>0.0005468193462</v>
      </c>
      <c r="M913" s="14">
        <f>K913/'HUMAN RESOURCES'!I913</f>
        <v>0.0004420684554</v>
      </c>
      <c r="N913" s="34">
        <f t="array" ref="N913:V913">VLOOKUP(A913,'HUMAN RESOURCES'!$A$2:$M$2692,{2,3,4,5,6,7,8,9,10},0)</f>
        <v>0.034</v>
      </c>
      <c r="O913" s="14">
        <v>0.063</v>
      </c>
      <c r="P913" s="14">
        <v>58.0</v>
      </c>
      <c r="Q913" s="14">
        <v>56.0</v>
      </c>
      <c r="R913" s="14">
        <v>0.412</v>
      </c>
      <c r="S913" s="14">
        <v>0.557</v>
      </c>
      <c r="T913" s="14">
        <v>0.031</v>
      </c>
      <c r="U913" s="14">
        <v>1.9293392E7</v>
      </c>
      <c r="V913" s="14">
        <v>0.446</v>
      </c>
      <c r="W913" s="34">
        <f t="array" ref="W913:X913">VLOOKUP(A913,TOURISM!$A$2:$F$2692,{3,6},0)</f>
        <v>374000000</v>
      </c>
      <c r="X913" s="35">
        <v>1.65E8</v>
      </c>
      <c r="Y913" s="34">
        <f>X913/'HUMAN RESOURCES'!I913</f>
        <v>8.552150913</v>
      </c>
      <c r="Z913" s="34">
        <f t="array" ref="Z913:AE913">VLOOKUP(A913,BUSINESS!$A$2:$J$2692,{4,5,6,7,8,9},0)</f>
        <v>0.489</v>
      </c>
      <c r="AA913" s="14">
        <v>26.0</v>
      </c>
      <c r="AB913" s="14">
        <v>94.0</v>
      </c>
      <c r="AC913" s="14">
        <v>302.0</v>
      </c>
      <c r="AD913" s="14">
        <v>0.002</v>
      </c>
      <c r="AE913" s="14">
        <v>0.013</v>
      </c>
      <c r="AF913" s="14"/>
      <c r="AG913" s="14"/>
      <c r="AH913" s="14"/>
    </row>
    <row r="914">
      <c r="A914" s="32" t="str">
        <f t="shared" si="1"/>
        <v>Ghana-Africa2002</v>
      </c>
      <c r="B914" s="32" t="s">
        <v>128</v>
      </c>
      <c r="C914" s="33" t="s">
        <v>43</v>
      </c>
      <c r="D914" s="8" t="s">
        <v>57</v>
      </c>
      <c r="E914" s="12">
        <v>6.166197192E9</v>
      </c>
      <c r="F914" s="12">
        <f>E914/'HUMAN RESOURCES'!I914</f>
        <v>311.6396199</v>
      </c>
      <c r="G914" s="8">
        <v>0.048</v>
      </c>
      <c r="H914" s="8">
        <v>15.0</v>
      </c>
      <c r="I914" s="8">
        <v>0.148</v>
      </c>
      <c r="J914" s="34">
        <f t="array" ref="J914:K914">VLOOKUP(A914,ENERGY!$A$2:$F$2692,{5,6},0)</f>
        <v>10011</v>
      </c>
      <c r="K914" s="14">
        <v>8999.0</v>
      </c>
      <c r="L914" s="14">
        <f>J914/'HUMAN RESOURCES'!I914</f>
        <v>0.0005059559624</v>
      </c>
      <c r="M914" s="14">
        <f>K914/'HUMAN RESOURCES'!I914</f>
        <v>0.0004548094801</v>
      </c>
      <c r="N914" s="34">
        <f t="array" ref="N914:V914">VLOOKUP(A914,'HUMAN RESOURCES'!$A$2:$M$2692,{2,3,4,5,6,7,8,9,10},0)</f>
        <v>0.034</v>
      </c>
      <c r="O914" s="14">
        <v>0.062</v>
      </c>
      <c r="P914" s="14">
        <v>58.0</v>
      </c>
      <c r="Q914" s="14">
        <v>57.0</v>
      </c>
      <c r="R914" s="14">
        <v>0.409</v>
      </c>
      <c r="S914" s="14">
        <v>0.559</v>
      </c>
      <c r="T914" s="14">
        <v>0.032</v>
      </c>
      <c r="U914" s="14">
        <v>1.9786307E7</v>
      </c>
      <c r="V914" s="14">
        <v>0.453</v>
      </c>
      <c r="W914" s="34">
        <f t="array" ref="W914:X914">VLOOKUP(A914,TOURISM!$A$2:$F$2692,{3,6},0)</f>
        <v>383000000</v>
      </c>
      <c r="X914" s="35">
        <v>1.84E8</v>
      </c>
      <c r="Y914" s="34">
        <f>X914/'HUMAN RESOURCES'!I914</f>
        <v>9.299360411</v>
      </c>
      <c r="Z914" s="34">
        <f t="array" ref="Z914:AE914">VLOOKUP(A914,BUSINESS!$A$2:$J$2692,{4,5,6,7,8,9},0)</f>
        <v>0.489</v>
      </c>
      <c r="AA914" s="14">
        <v>26.0</v>
      </c>
      <c r="AB914" s="14">
        <v>94.0</v>
      </c>
      <c r="AC914" s="14">
        <v>302.0</v>
      </c>
      <c r="AD914" s="14">
        <v>0.008</v>
      </c>
      <c r="AE914" s="14">
        <v>0.02</v>
      </c>
      <c r="AF914" s="14"/>
      <c r="AG914" s="14"/>
      <c r="AH914" s="14"/>
    </row>
    <row r="915">
      <c r="A915" s="32" t="str">
        <f t="shared" si="1"/>
        <v>Ghana-Africa2003</v>
      </c>
      <c r="B915" s="32" t="s">
        <v>128</v>
      </c>
      <c r="C915" s="33" t="s">
        <v>44</v>
      </c>
      <c r="D915" s="8" t="s">
        <v>57</v>
      </c>
      <c r="E915" s="12">
        <v>7.63272068E9</v>
      </c>
      <c r="F915" s="12">
        <f>E915/'HUMAN RESOURCES'!I915</f>
        <v>375.9648672</v>
      </c>
      <c r="G915" s="8">
        <v>0.048</v>
      </c>
      <c r="H915" s="8">
        <v>18.0</v>
      </c>
      <c r="I915" s="8">
        <v>0.148</v>
      </c>
      <c r="J915" s="34">
        <f t="array" ref="J915:K915">VLOOKUP(A915,ENERGY!$A$2:$F$2692,{5,6},0)</f>
        <v>9320</v>
      </c>
      <c r="K915" s="14">
        <v>7444.0</v>
      </c>
      <c r="L915" s="14">
        <f>J915/'HUMAN RESOURCES'!I915</f>
        <v>0.0004590751724</v>
      </c>
      <c r="M915" s="14">
        <f>K915/'HUMAN RESOURCES'!I915</f>
        <v>0.000366669054</v>
      </c>
      <c r="N915" s="34">
        <f t="array" ref="N915:V915">VLOOKUP(A915,'HUMAN RESOURCES'!$A$2:$M$2692,{2,3,4,5,6,7,8,9,10},0)</f>
        <v>0.034</v>
      </c>
      <c r="O915" s="14">
        <v>0.06</v>
      </c>
      <c r="P915" s="14">
        <v>59.0</v>
      </c>
      <c r="Q915" s="14">
        <v>57.0</v>
      </c>
      <c r="R915" s="14">
        <v>0.407</v>
      </c>
      <c r="S915" s="14">
        <v>0.561</v>
      </c>
      <c r="T915" s="14">
        <v>0.032</v>
      </c>
      <c r="U915" s="14">
        <v>2.0301686E7</v>
      </c>
      <c r="V915" s="14">
        <v>0.46</v>
      </c>
      <c r="W915" s="34">
        <f t="array" ref="W915:X915">VLOOKUP(A915,TOURISM!$A$2:$F$2692,{3,6},0)</f>
        <v>441000000</v>
      </c>
      <c r="X915" s="35">
        <v>2.16E8</v>
      </c>
      <c r="Y915" s="34">
        <f>X915/'HUMAN RESOURCES'!I915</f>
        <v>10.63951043</v>
      </c>
      <c r="Z915" s="34">
        <f t="array" ref="Z915:AE915">VLOOKUP(A915,BUSINESS!$A$2:$J$2692,{4,5,6,7,8,9},0)</f>
        <v>0.489</v>
      </c>
      <c r="AA915" s="14">
        <v>22.0</v>
      </c>
      <c r="AB915" s="14">
        <v>94.0</v>
      </c>
      <c r="AC915" s="14">
        <v>302.0</v>
      </c>
      <c r="AD915" s="14">
        <v>0.012</v>
      </c>
      <c r="AE915" s="14">
        <v>0.039</v>
      </c>
      <c r="AF915" s="14"/>
      <c r="AG915" s="14"/>
      <c r="AH915" s="14"/>
    </row>
    <row r="916">
      <c r="A916" s="32" t="str">
        <f t="shared" si="1"/>
        <v>Ghana-Africa2004</v>
      </c>
      <c r="B916" s="32" t="s">
        <v>128</v>
      </c>
      <c r="C916" s="33" t="s">
        <v>45</v>
      </c>
      <c r="D916" s="8" t="s">
        <v>57</v>
      </c>
      <c r="E916" s="12">
        <v>8.881419348E9</v>
      </c>
      <c r="F916" s="12">
        <f>E916/'HUMAN RESOURCES'!I916</f>
        <v>426.2635108</v>
      </c>
      <c r="G916" s="8">
        <v>0.061</v>
      </c>
      <c r="H916" s="8">
        <v>26.0</v>
      </c>
      <c r="I916" s="8">
        <v>0.148</v>
      </c>
      <c r="J916" s="34">
        <f t="array" ref="J916:K916">VLOOKUP(A916,ENERGY!$A$2:$F$2692,{5,6},0)</f>
        <v>8958</v>
      </c>
      <c r="K916" s="14">
        <v>8529.0</v>
      </c>
      <c r="L916" s="14">
        <f>J916/'HUMAN RESOURCES'!I916</f>
        <v>0.0004299389974</v>
      </c>
      <c r="M916" s="14">
        <f>K916/'HUMAN RESOURCES'!I916</f>
        <v>0.0004093491526</v>
      </c>
      <c r="N916" s="34">
        <f t="array" ref="N916:V916">VLOOKUP(A916,'HUMAN RESOURCES'!$A$2:$M$2692,{2,3,4,5,6,7,8,9,10},0)</f>
        <v>0.034</v>
      </c>
      <c r="O916" s="14">
        <v>0.059</v>
      </c>
      <c r="P916" s="14">
        <v>59.0</v>
      </c>
      <c r="Q916" s="14">
        <v>57.0</v>
      </c>
      <c r="R916" s="14">
        <v>0.404</v>
      </c>
      <c r="S916" s="14">
        <v>0.562</v>
      </c>
      <c r="T916" s="14">
        <v>0.033</v>
      </c>
      <c r="U916" s="14">
        <v>2.0835514E7</v>
      </c>
      <c r="V916" s="14">
        <v>0.466</v>
      </c>
      <c r="W916" s="34">
        <f t="array" ref="W916:X916">VLOOKUP(A916,TOURISM!$A$2:$F$2692,{3,6},0)</f>
        <v>495000000</v>
      </c>
      <c r="X916" s="35">
        <v>2.7E8</v>
      </c>
      <c r="Y916" s="34">
        <f>X916/'HUMAN RESOURCES'!I916</f>
        <v>12.95864359</v>
      </c>
      <c r="Z916" s="34">
        <f t="array" ref="Z916:AE916">VLOOKUP(A916,BUSINESS!$A$2:$J$2692,{4,5,6,7,8,9},0)</f>
        <v>0.489</v>
      </c>
      <c r="AA916" s="14">
        <v>22.0</v>
      </c>
      <c r="AB916" s="14">
        <v>94.0</v>
      </c>
      <c r="AC916" s="14">
        <v>302.0</v>
      </c>
      <c r="AD916" s="14">
        <v>0.017</v>
      </c>
      <c r="AE916" s="14">
        <v>0.081</v>
      </c>
      <c r="AF916" s="14"/>
      <c r="AG916" s="14"/>
      <c r="AH916" s="14"/>
    </row>
    <row r="917">
      <c r="A917" s="32" t="str">
        <f t="shared" si="1"/>
        <v>Ghana-Africa2005</v>
      </c>
      <c r="B917" s="32" t="s">
        <v>128</v>
      </c>
      <c r="C917" s="33" t="s">
        <v>46</v>
      </c>
      <c r="D917" s="8" t="s">
        <v>57</v>
      </c>
      <c r="E917" s="12">
        <v>1.0731883141E10</v>
      </c>
      <c r="F917" s="12">
        <f>E917/'HUMAN RESOURCES'!I917</f>
        <v>501.8642947</v>
      </c>
      <c r="G917" s="8">
        <v>0.07</v>
      </c>
      <c r="H917" s="8">
        <v>35.0</v>
      </c>
      <c r="I917" s="8">
        <v>0.148</v>
      </c>
      <c r="J917" s="34">
        <f t="array" ref="J917:K917">VLOOKUP(A917,ENERGY!$A$2:$F$2692,{5,6},0)</f>
        <v>8267</v>
      </c>
      <c r="K917" s="14">
        <v>7349.0</v>
      </c>
      <c r="L917" s="14">
        <f>J917/'HUMAN RESOURCES'!I917</f>
        <v>0.0003865968414</v>
      </c>
      <c r="M917" s="14">
        <f>K917/'HUMAN RESOURCES'!I917</f>
        <v>0.0003436676167</v>
      </c>
      <c r="N917" s="34">
        <f t="array" ref="N917:V917">VLOOKUP(A917,'HUMAN RESOURCES'!$A$2:$M$2692,{2,3,4,5,6,7,8,9,10},0)</f>
        <v>0.034</v>
      </c>
      <c r="O917" s="14">
        <v>0.058</v>
      </c>
      <c r="P917" s="14">
        <v>60.0</v>
      </c>
      <c r="Q917" s="14">
        <v>58.0</v>
      </c>
      <c r="R917" s="14">
        <v>0.402</v>
      </c>
      <c r="S917" s="14">
        <v>0.564</v>
      </c>
      <c r="T917" s="14">
        <v>0.034</v>
      </c>
      <c r="U917" s="14">
        <v>2.1384034E7</v>
      </c>
      <c r="V917" s="14">
        <v>0.473</v>
      </c>
      <c r="W917" s="34">
        <f t="array" ref="W917:X917">VLOOKUP(A917,TOURISM!$A$2:$F$2692,{3,6},0)</f>
        <v>867000000</v>
      </c>
      <c r="X917" s="35">
        <v>4.72E8</v>
      </c>
      <c r="Y917" s="34">
        <f>X917/'HUMAN RESOURCES'!I917</f>
        <v>22.07254253</v>
      </c>
      <c r="Z917" s="34">
        <f t="array" ref="Z917:AE917">VLOOKUP(A917,BUSINESS!$A$2:$J$2692,{4,5,6,7,8,9},0)</f>
        <v>0.398</v>
      </c>
      <c r="AA917" s="14">
        <v>18.0</v>
      </c>
      <c r="AB917" s="14">
        <v>94.0</v>
      </c>
      <c r="AC917" s="14">
        <v>304.0</v>
      </c>
      <c r="AD917" s="14">
        <v>0.018</v>
      </c>
      <c r="AE917" s="14">
        <v>0.134</v>
      </c>
      <c r="AF917" s="14"/>
      <c r="AG917" s="14"/>
      <c r="AH917" s="14"/>
    </row>
    <row r="918">
      <c r="A918" s="32" t="str">
        <f t="shared" si="1"/>
        <v>Ghana-Africa2006</v>
      </c>
      <c r="B918" s="32" t="s">
        <v>128</v>
      </c>
      <c r="C918" s="33" t="s">
        <v>47</v>
      </c>
      <c r="D918" s="8" t="s">
        <v>57</v>
      </c>
      <c r="E918" s="12">
        <v>2.0410239313E10</v>
      </c>
      <c r="F918" s="12">
        <f>E918/'HUMAN RESOURCES'!I918</f>
        <v>929.9455454</v>
      </c>
      <c r="G918" s="8">
        <v>0.054</v>
      </c>
      <c r="H918" s="8">
        <v>48.0</v>
      </c>
      <c r="I918" s="8">
        <v>0.148</v>
      </c>
      <c r="J918" s="34">
        <f t="array" ref="J918:K918">VLOOKUP(A918,ENERGY!$A$2:$F$2692,{5,6},0)</f>
        <v>8045</v>
      </c>
      <c r="K918" s="14">
        <v>6920.0</v>
      </c>
      <c r="L918" s="14">
        <f>J918/'HUMAN RESOURCES'!I918</f>
        <v>0.0003665518958</v>
      </c>
      <c r="M918" s="14">
        <f>K918/'HUMAN RESOURCES'!I918</f>
        <v>0.0003152938619</v>
      </c>
      <c r="N918" s="34">
        <f t="array" ref="N918:V918">VLOOKUP(A918,'HUMAN RESOURCES'!$A$2:$M$2692,{2,3,4,5,6,7,8,9,10},0)</f>
        <v>0.034</v>
      </c>
      <c r="O918" s="14">
        <v>0.057</v>
      </c>
      <c r="P918" s="14">
        <v>60.0</v>
      </c>
      <c r="Q918" s="14">
        <v>58.0</v>
      </c>
      <c r="R918" s="14">
        <v>0.399</v>
      </c>
      <c r="S918" s="14">
        <v>0.566</v>
      </c>
      <c r="T918" s="14">
        <v>0.034</v>
      </c>
      <c r="U918" s="14">
        <v>2.1947779E7</v>
      </c>
      <c r="V918" s="14">
        <v>0.48</v>
      </c>
      <c r="W918" s="34">
        <f t="array" ref="W918:X918">VLOOKUP(A918,TOURISM!$A$2:$F$2692,{3,6},0)</f>
        <v>910000000</v>
      </c>
      <c r="X918" s="35">
        <v>5.75E8</v>
      </c>
      <c r="Y918" s="34">
        <f>X918/'HUMAN RESOURCES'!I918</f>
        <v>26.19855066</v>
      </c>
      <c r="Z918" s="34">
        <f t="array" ref="Z918:AE918">VLOOKUP(A918,BUSINESS!$A$2:$J$2692,{4,5,6,7,8,9},0)</f>
        <v>0.359</v>
      </c>
      <c r="AA918" s="14">
        <v>18.0</v>
      </c>
      <c r="AB918" s="14">
        <v>94.0</v>
      </c>
      <c r="AC918" s="14">
        <v>304.0</v>
      </c>
      <c r="AD918" s="14">
        <v>0.027</v>
      </c>
      <c r="AE918" s="14">
        <v>0.237</v>
      </c>
      <c r="AF918" s="14"/>
      <c r="AG918" s="14"/>
      <c r="AH918" s="14"/>
    </row>
    <row r="919">
      <c r="A919" s="32" t="str">
        <f t="shared" si="1"/>
        <v>Ghana-Africa2007</v>
      </c>
      <c r="B919" s="32" t="s">
        <v>128</v>
      </c>
      <c r="C919" s="33" t="s">
        <v>48</v>
      </c>
      <c r="D919" s="8" t="s">
        <v>57</v>
      </c>
      <c r="E919" s="12">
        <v>2.4757608488E10</v>
      </c>
      <c r="F919" s="12">
        <f>E919/'HUMAN RESOURCES'!I919</f>
        <v>1099.084759</v>
      </c>
      <c r="G919" s="8">
        <v>0.06</v>
      </c>
      <c r="H919" s="8">
        <v>66.0</v>
      </c>
      <c r="I919" s="8">
        <v>0.148</v>
      </c>
      <c r="J919" s="34">
        <f t="array" ref="J919:K919">VLOOKUP(A919,ENERGY!$A$2:$F$2692,{5,6},0)</f>
        <v>9064</v>
      </c>
      <c r="K919" s="14">
        <v>9578.0</v>
      </c>
      <c r="L919" s="14">
        <f>J919/'HUMAN RESOURCES'!I919</f>
        <v>0.0004023855639</v>
      </c>
      <c r="M919" s="14">
        <f>K919/'HUMAN RESOURCES'!I919</f>
        <v>0.0004252039863</v>
      </c>
      <c r="N919" s="34">
        <f t="array" ref="N919:V919">VLOOKUP(A919,'HUMAN RESOURCES'!$A$2:$M$2692,{2,3,4,5,6,7,8,9,10},0)</f>
        <v>0.033</v>
      </c>
      <c r="O919" s="14">
        <v>0.057</v>
      </c>
      <c r="P919" s="14">
        <v>61.0</v>
      </c>
      <c r="Q919" s="14">
        <v>59.0</v>
      </c>
      <c r="R919" s="14">
        <v>0.397</v>
      </c>
      <c r="S919" s="14">
        <v>0.568</v>
      </c>
      <c r="T919" s="14">
        <v>0.035</v>
      </c>
      <c r="U919" s="14">
        <v>2.2525659E7</v>
      </c>
      <c r="V919" s="14">
        <v>0.487</v>
      </c>
      <c r="W919" s="34">
        <f t="array" ref="W919:X919">VLOOKUP(A919,TOURISM!$A$2:$F$2692,{3,6},0)</f>
        <v>990000000</v>
      </c>
      <c r="X919" s="35">
        <v>8.16E8</v>
      </c>
      <c r="Y919" s="34">
        <f>X919/'HUMAN RESOURCES'!I919</f>
        <v>36.22535527</v>
      </c>
      <c r="Z919" s="34">
        <f t="array" ref="Z919:AE919">VLOOKUP(A919,BUSINESS!$A$2:$J$2692,{4,5,6,7,8,9},0)</f>
        <v>0.327</v>
      </c>
      <c r="AA919" s="14">
        <v>15.0</v>
      </c>
      <c r="AB919" s="14">
        <v>94.0</v>
      </c>
      <c r="AC919" s="14">
        <v>304.0</v>
      </c>
      <c r="AD919" s="14">
        <v>0.039</v>
      </c>
      <c r="AE919" s="14">
        <v>0.338</v>
      </c>
      <c r="AF919" s="14"/>
      <c r="AG919" s="14"/>
      <c r="AH919" s="14"/>
    </row>
    <row r="920">
      <c r="A920" s="32" t="str">
        <f t="shared" si="1"/>
        <v>Ghana-Africa2008</v>
      </c>
      <c r="B920" s="32" t="s">
        <v>128</v>
      </c>
      <c r="C920" s="33" t="s">
        <v>49</v>
      </c>
      <c r="D920" s="8" t="s">
        <v>57</v>
      </c>
      <c r="E920" s="12">
        <v>2.8528016511E10</v>
      </c>
      <c r="F920" s="12">
        <f>E920/'HUMAN RESOURCES'!I920</f>
        <v>1234.437253</v>
      </c>
      <c r="G920" s="8">
        <v>0.056</v>
      </c>
      <c r="H920" s="8">
        <v>69.0</v>
      </c>
      <c r="I920" s="8">
        <v>0.148</v>
      </c>
      <c r="J920" s="34">
        <f t="array" ref="J920:K920">VLOOKUP(A920,ENERGY!$A$2:$F$2692,{5,6},0)</f>
        <v>8229</v>
      </c>
      <c r="K920" s="14">
        <v>6956.0</v>
      </c>
      <c r="L920" s="14">
        <f>J920/'HUMAN RESOURCES'!I920</f>
        <v>0.0003560774775</v>
      </c>
      <c r="M920" s="14">
        <f>K920/'HUMAN RESOURCES'!I920</f>
        <v>0.0003009934298</v>
      </c>
      <c r="N920" s="34">
        <f t="array" ref="N920:V920">VLOOKUP(A920,'HUMAN RESOURCES'!$A$2:$M$2692,{2,3,4,5,6,7,8,9,10},0)</f>
        <v>0.033</v>
      </c>
      <c r="O920" s="14">
        <v>0.056</v>
      </c>
      <c r="P920" s="14">
        <v>61.0</v>
      </c>
      <c r="Q920" s="14">
        <v>59.0</v>
      </c>
      <c r="R920" s="14">
        <v>0.394</v>
      </c>
      <c r="S920" s="14">
        <v>0.571</v>
      </c>
      <c r="T920" s="14">
        <v>0.035</v>
      </c>
      <c r="U920" s="14">
        <v>2.3110139E7</v>
      </c>
      <c r="V920" s="14">
        <v>0.494</v>
      </c>
      <c r="W920" s="34">
        <f t="array" ref="W920:X920">VLOOKUP(A920,TOURISM!$A$2:$F$2692,{3,6},0)</f>
        <v>970000000</v>
      </c>
      <c r="X920" s="35">
        <v>8.7E8</v>
      </c>
      <c r="Y920" s="34">
        <f>X920/'HUMAN RESOURCES'!I920</f>
        <v>37.64581425</v>
      </c>
      <c r="Z920" s="34">
        <f t="array" ref="Z920:AE920">VLOOKUP(A920,BUSINESS!$A$2:$J$2692,{4,5,6,7,8,9},0)</f>
        <v>0.325</v>
      </c>
      <c r="AA920" s="14">
        <v>13.0</v>
      </c>
      <c r="AB920" s="14">
        <v>94.0</v>
      </c>
      <c r="AC920" s="14">
        <v>224.0</v>
      </c>
      <c r="AD920" s="14">
        <v>0.043</v>
      </c>
      <c r="AE920" s="14">
        <v>0.501</v>
      </c>
      <c r="AF920" s="14"/>
      <c r="AG920" s="14"/>
      <c r="AH920" s="14"/>
    </row>
    <row r="921">
      <c r="A921" s="32" t="str">
        <f t="shared" si="1"/>
        <v>Ghana-Africa2009</v>
      </c>
      <c r="B921" s="32" t="s">
        <v>128</v>
      </c>
      <c r="C921" s="33" t="s">
        <v>50</v>
      </c>
      <c r="D921" s="8" t="s">
        <v>57</v>
      </c>
      <c r="E921" s="12">
        <v>2.5978563316E10</v>
      </c>
      <c r="F921" s="12">
        <f>E921/'HUMAN RESOURCES'!I921</f>
        <v>1096.533657</v>
      </c>
      <c r="G921" s="8">
        <v>0.051</v>
      </c>
      <c r="H921" s="8">
        <v>56.0</v>
      </c>
      <c r="I921" s="8">
        <v>0.148</v>
      </c>
      <c r="J921" s="34">
        <f t="array" ref="J921:K921">VLOOKUP(A921,ENERGY!$A$2:$F$2692,{5,6},0)</f>
        <v>8226</v>
      </c>
      <c r="K921" s="14">
        <v>7631.0</v>
      </c>
      <c r="L921" s="14">
        <f>J921/'HUMAN RESOURCES'!I921</f>
        <v>0.0003472126519</v>
      </c>
      <c r="M921" s="14">
        <f>K921/'HUMAN RESOURCES'!I921</f>
        <v>0.0003220981943</v>
      </c>
      <c r="N921" s="34">
        <f t="array" ref="N921:V921">VLOOKUP(A921,'HUMAN RESOURCES'!$A$2:$M$2692,{2,3,4,5,6,7,8,9,10},0)</f>
        <v>0.033</v>
      </c>
      <c r="O921" s="14">
        <v>0.056</v>
      </c>
      <c r="P921" s="14">
        <v>61.0</v>
      </c>
      <c r="Q921" s="14">
        <v>59.0</v>
      </c>
      <c r="R921" s="14">
        <v>0.392</v>
      </c>
      <c r="S921" s="14">
        <v>0.573</v>
      </c>
      <c r="T921" s="14">
        <v>0.035</v>
      </c>
      <c r="U921" s="14">
        <v>2.3691533E7</v>
      </c>
      <c r="V921" s="14">
        <v>0.5</v>
      </c>
      <c r="W921" s="34">
        <f t="array" ref="W921:X921">VLOOKUP(A921,TOURISM!$A$2:$F$2692,{3,6},0)</f>
        <v>849000000</v>
      </c>
      <c r="X921" s="35">
        <v>9.48E8</v>
      </c>
      <c r="Y921" s="34">
        <f>X921/'HUMAN RESOURCES'!I921</f>
        <v>40.0142954</v>
      </c>
      <c r="Z921" s="34">
        <f t="array" ref="Z921:AE921">VLOOKUP(A921,BUSINESS!$A$2:$J$2692,{4,5,6,7,8,9},0)</f>
        <v>0.325</v>
      </c>
      <c r="AA921" s="14">
        <v>12.0</v>
      </c>
      <c r="AB921" s="14">
        <v>94.0</v>
      </c>
      <c r="AC921" s="14">
        <v>224.0</v>
      </c>
      <c r="AD921" s="14">
        <v>0.054</v>
      </c>
      <c r="AE921" s="14">
        <v>0.638</v>
      </c>
      <c r="AF921" s="14"/>
      <c r="AG921" s="14"/>
      <c r="AH921" s="14"/>
    </row>
    <row r="922">
      <c r="A922" s="32" t="str">
        <f t="shared" si="1"/>
        <v>Ghana-Africa2010</v>
      </c>
      <c r="B922" s="32" t="s">
        <v>128</v>
      </c>
      <c r="C922" s="33" t="s">
        <v>51</v>
      </c>
      <c r="D922" s="8" t="s">
        <v>57</v>
      </c>
      <c r="E922" s="12">
        <v>3.2174210793E10</v>
      </c>
      <c r="F922" s="12">
        <f>E922/'HUMAN RESOURCES'!I922</f>
        <v>1326.066112</v>
      </c>
      <c r="G922" s="8">
        <v>0.053</v>
      </c>
      <c r="H922" s="8">
        <v>70.0</v>
      </c>
      <c r="I922" s="8">
        <v>0.148</v>
      </c>
      <c r="J922" s="34">
        <f t="array" ref="J922:K922">VLOOKUP(A922,ENERGY!$A$2:$F$2692,{5,6},0)</f>
        <v>8264</v>
      </c>
      <c r="K922" s="14">
        <v>7437.0</v>
      </c>
      <c r="L922" s="14">
        <f>J922/'HUMAN RESOURCES'!I922</f>
        <v>0.0003406023047</v>
      </c>
      <c r="M922" s="14">
        <f>K922/'HUMAN RESOURCES'!I922</f>
        <v>0.0003065173451</v>
      </c>
      <c r="N922" s="34">
        <f t="array" ref="N922:V922">VLOOKUP(A922,'HUMAN RESOURCES'!$A$2:$M$2692,{2,3,4,5,6,7,8,9,10},0)</f>
        <v>0.032</v>
      </c>
      <c r="O922" s="14">
        <v>0.055</v>
      </c>
      <c r="P922" s="14">
        <v>62.0</v>
      </c>
      <c r="Q922" s="14">
        <v>60.0</v>
      </c>
      <c r="R922" s="14">
        <v>0.39</v>
      </c>
      <c r="S922" s="14">
        <v>0.575</v>
      </c>
      <c r="T922" s="14">
        <v>0.035</v>
      </c>
      <c r="U922" s="14">
        <v>2.4262901E7</v>
      </c>
      <c r="V922" s="14">
        <v>0.507</v>
      </c>
      <c r="W922" s="34">
        <f t="array" ref="W922:X922">VLOOKUP(A922,TOURISM!$A$2:$F$2692,{3,6},0)</f>
        <v>706000000</v>
      </c>
      <c r="X922" s="35">
        <v>8.82E8</v>
      </c>
      <c r="Y922" s="34">
        <f>X922/'HUMAN RESOURCES'!I922</f>
        <v>36.35179487</v>
      </c>
      <c r="Z922" s="34">
        <f t="array" ref="Z922:AE922">VLOOKUP(A922,BUSINESS!$A$2:$J$2692,{4,5,6,7,8,9},0)</f>
        <v>0.325</v>
      </c>
      <c r="AA922" s="14">
        <v>12.0</v>
      </c>
      <c r="AB922" s="14">
        <v>94.0</v>
      </c>
      <c r="AC922" s="14">
        <v>224.0</v>
      </c>
      <c r="AD922" s="14">
        <v>0.078</v>
      </c>
      <c r="AE922" s="14">
        <v>0.719</v>
      </c>
      <c r="AF922" s="14"/>
      <c r="AG922" s="14"/>
      <c r="AH922" s="14"/>
    </row>
    <row r="923">
      <c r="A923" s="32" t="str">
        <f t="shared" si="1"/>
        <v>Ghana-Africa2011</v>
      </c>
      <c r="B923" s="32" t="s">
        <v>128</v>
      </c>
      <c r="C923" s="33" t="s">
        <v>52</v>
      </c>
      <c r="D923" s="8" t="s">
        <v>57</v>
      </c>
      <c r="E923" s="12">
        <v>3.956497007E10</v>
      </c>
      <c r="F923" s="12">
        <f>E923/'HUMAN RESOURCES'!I923</f>
        <v>1594.030809</v>
      </c>
      <c r="G923" s="8">
        <v>0.053</v>
      </c>
      <c r="H923" s="8">
        <v>83.0</v>
      </c>
      <c r="I923" s="8">
        <v>0.148</v>
      </c>
      <c r="J923" s="34">
        <f t="array" ref="J923:K923">VLOOKUP(A923,ENERGY!$A$2:$F$2692,{5,6},0)</f>
        <v>7736</v>
      </c>
      <c r="K923" s="14">
        <v>6289.0</v>
      </c>
      <c r="L923" s="14">
        <f>J923/'HUMAN RESOURCES'!I923</f>
        <v>0.0003116752602</v>
      </c>
      <c r="M923" s="14">
        <f>K923/'HUMAN RESOURCES'!I923</f>
        <v>0.0002533771602</v>
      </c>
      <c r="N923" s="34">
        <f t="array" ref="N923:V923">VLOOKUP(A923,'HUMAN RESOURCES'!$A$2:$M$2692,{2,3,4,5,6,7,8,9,10},0)</f>
        <v>0.032</v>
      </c>
      <c r="O923" s="14">
        <v>0.054</v>
      </c>
      <c r="P923" s="14">
        <v>62.0</v>
      </c>
      <c r="Q923" s="14">
        <v>60.0</v>
      </c>
      <c r="R923" s="14">
        <v>0.388</v>
      </c>
      <c r="S923" s="14">
        <v>0.577</v>
      </c>
      <c r="T923" s="14">
        <v>0.035</v>
      </c>
      <c r="U923" s="14">
        <v>2.4820706E7</v>
      </c>
      <c r="V923" s="14">
        <v>0.514</v>
      </c>
      <c r="W923" s="34">
        <f t="array" ref="W923:X923">VLOOKUP(A923,TOURISM!$A$2:$F$2692,{3,6},0)</f>
        <v>797000000</v>
      </c>
      <c r="X923" s="35">
        <v>1.026E9</v>
      </c>
      <c r="Y923" s="34">
        <f>X923/'HUMAN RESOURCES'!I923</f>
        <v>41.33645514</v>
      </c>
      <c r="Z923" s="34">
        <f t="array" ref="Z923:AE923">VLOOKUP(A923,BUSINESS!$A$2:$J$2692,{4,5,6,7,8,9},0)</f>
        <v>0.334</v>
      </c>
      <c r="AA923" s="14">
        <v>12.0</v>
      </c>
      <c r="AB923" s="14">
        <v>94.0</v>
      </c>
      <c r="AC923" s="14">
        <v>224.0</v>
      </c>
      <c r="AD923" s="14">
        <v>0.141</v>
      </c>
      <c r="AE923" s="14">
        <v>0.853</v>
      </c>
      <c r="AF923" s="14"/>
      <c r="AG923" s="14"/>
      <c r="AH923" s="14"/>
    </row>
    <row r="924">
      <c r="A924" s="32" t="str">
        <f t="shared" si="1"/>
        <v>Ghana-Africa2012</v>
      </c>
      <c r="B924" s="32" t="s">
        <v>128</v>
      </c>
      <c r="C924" s="33" t="s">
        <v>53</v>
      </c>
      <c r="D924" s="8" t="s">
        <v>57</v>
      </c>
      <c r="E924" s="12">
        <v>4.1740897827E10</v>
      </c>
      <c r="F924" s="12">
        <f>E924/'HUMAN RESOURCES'!I924</f>
        <v>1645.515162</v>
      </c>
      <c r="G924" s="8">
        <v>0.052</v>
      </c>
      <c r="H924" s="8">
        <v>83.0</v>
      </c>
      <c r="I924" s="8">
        <v>0.148</v>
      </c>
      <c r="J924" s="34">
        <f t="array" ref="J924:K924">VLOOKUP(A924,ENERGY!$A$2:$F$2692,{5,6},0)</f>
        <v>9062</v>
      </c>
      <c r="K924" s="14">
        <v>9289.0</v>
      </c>
      <c r="L924" s="14">
        <f>J924/'HUMAN RESOURCES'!I924</f>
        <v>0.0003572433554</v>
      </c>
      <c r="M924" s="14">
        <f>K924/'HUMAN RESOURCES'!I924</f>
        <v>0.0003661921793</v>
      </c>
      <c r="N924" s="34">
        <f t="array" ref="N924:V924">VLOOKUP(A924,'HUMAN RESOURCES'!$A$2:$M$2692,{2,3,4,5,6,7,8,9,10},0)</f>
        <v>0.031</v>
      </c>
      <c r="O924" s="14">
        <v>0.053</v>
      </c>
      <c r="P924" s="14">
        <v>62.0</v>
      </c>
      <c r="Q924" s="14">
        <v>60.0</v>
      </c>
      <c r="R924" s="14">
        <v>0.386</v>
      </c>
      <c r="S924" s="14">
        <v>0.579</v>
      </c>
      <c r="T924" s="14">
        <v>0.035</v>
      </c>
      <c r="U924" s="14">
        <v>2.5366462E7</v>
      </c>
      <c r="V924" s="14">
        <v>0.521</v>
      </c>
      <c r="W924" s="34">
        <f t="array" ref="W924:X924">VLOOKUP(A924,TOURISM!$A$2:$F$2692,{3,6},0)</f>
        <v>1154000000</v>
      </c>
      <c r="X924" s="35">
        <v>9.79E8</v>
      </c>
      <c r="Y924" s="34">
        <f>X924/'HUMAN RESOURCES'!I924</f>
        <v>38.59426671</v>
      </c>
      <c r="Z924" s="34">
        <f t="array" ref="Z924:AE924">VLOOKUP(A924,BUSINESS!$A$2:$J$2692,{4,5,6,7,8,9},0)</f>
        <v>0.334</v>
      </c>
      <c r="AA924" s="14">
        <v>12.0</v>
      </c>
      <c r="AB924" s="14">
        <v>62.0</v>
      </c>
      <c r="AC924" s="14">
        <v>224.0</v>
      </c>
      <c r="AD924" s="14">
        <v>0.123</v>
      </c>
      <c r="AE924" s="14">
        <v>1.01</v>
      </c>
      <c r="AF924" s="14"/>
      <c r="AG924" s="14"/>
      <c r="AH924" s="14"/>
    </row>
    <row r="925">
      <c r="A925" s="32" t="str">
        <f t="shared" si="1"/>
        <v>Greece-Europe2000</v>
      </c>
      <c r="B925" s="32" t="s">
        <v>129</v>
      </c>
      <c r="C925" s="33" t="s">
        <v>40</v>
      </c>
      <c r="D925" s="8" t="s">
        <v>55</v>
      </c>
      <c r="E925" s="12">
        <v>1.24E11</v>
      </c>
      <c r="F925" s="12">
        <f>E925/'HUMAN RESOURCES'!I925</f>
        <v>11357.93034</v>
      </c>
      <c r="G925" s="8">
        <v>0.079</v>
      </c>
      <c r="H925" s="8">
        <v>918.0</v>
      </c>
      <c r="I925" s="8">
        <v>0.123</v>
      </c>
      <c r="J925" s="34">
        <f t="array" ref="J925:K925">VLOOKUP(A925,ENERGY!$A$2:$F$2692,{5,6},0)</f>
        <v>25991</v>
      </c>
      <c r="K925" s="14">
        <v>8529.0</v>
      </c>
      <c r="L925" s="14">
        <f>J925/'HUMAN RESOURCES'!I925</f>
        <v>0.002380677156</v>
      </c>
      <c r="M925" s="14">
        <f>K925/'HUMAN RESOURCES'!I925</f>
        <v>0.0007812240954</v>
      </c>
      <c r="N925" s="34">
        <f t="array" ref="N925:V925">VLOOKUP(A925,'HUMAN RESOURCES'!$A$2:$M$2692,{2,3,4,5,6,7,8,9,10},0)</f>
        <v>0.01</v>
      </c>
      <c r="O925" s="14">
        <v>0.007</v>
      </c>
      <c r="P925" s="14">
        <v>81.0</v>
      </c>
      <c r="Q925" s="14">
        <v>75.0</v>
      </c>
      <c r="R925" s="14">
        <v>0.152</v>
      </c>
      <c r="S925" s="14">
        <v>0.68</v>
      </c>
      <c r="T925" s="14">
        <v>0.168</v>
      </c>
      <c r="U925" s="14">
        <v>1.0917482E7</v>
      </c>
      <c r="V925" s="14">
        <v>0.727</v>
      </c>
      <c r="W925" s="34">
        <f t="array" ref="W925:X925">VLOOKUP(A925,TOURISM!$A$2:$F$2692,{3,6},0)</f>
        <v>9262000000</v>
      </c>
      <c r="X925" s="35">
        <v>4.564E9</v>
      </c>
      <c r="Y925" s="34">
        <f>X925/'HUMAN RESOURCES'!I925</f>
        <v>418.0451133</v>
      </c>
      <c r="Z925" s="34">
        <f t="array" ref="Z925:AE925">VLOOKUP(A925,BUSINESS!$A$2:$J$2692,{4,5,6,7,8,9},0)</f>
        <v>0.489</v>
      </c>
      <c r="AA925" s="14">
        <v>26.0</v>
      </c>
      <c r="AB925" s="14">
        <v>94.0</v>
      </c>
      <c r="AC925" s="14">
        <v>302.0</v>
      </c>
      <c r="AD925" s="14">
        <v>0.091</v>
      </c>
      <c r="AE925" s="14">
        <v>0.54</v>
      </c>
      <c r="AF925" s="14"/>
      <c r="AG925" s="14"/>
      <c r="AH925" s="14"/>
    </row>
    <row r="926">
      <c r="A926" s="32" t="str">
        <f t="shared" si="1"/>
        <v>Greece-Europe2001</v>
      </c>
      <c r="B926" s="32" t="s">
        <v>129</v>
      </c>
      <c r="C926" s="33" t="s">
        <v>42</v>
      </c>
      <c r="D926" s="8" t="s">
        <v>55</v>
      </c>
      <c r="E926" s="12">
        <v>1.3E11</v>
      </c>
      <c r="F926" s="12">
        <f>E926/'HUMAN RESOURCES'!I926</f>
        <v>11870.23387</v>
      </c>
      <c r="G926" s="8">
        <v>0.088</v>
      </c>
      <c r="H926" s="8">
        <v>1055.0</v>
      </c>
      <c r="I926" s="8">
        <v>0.086</v>
      </c>
      <c r="J926" s="34">
        <f t="array" ref="J926:K926">VLOOKUP(A926,ENERGY!$A$2:$F$2692,{5,6},0)</f>
        <v>26723</v>
      </c>
      <c r="K926" s="14">
        <v>8529.0</v>
      </c>
      <c r="L926" s="14">
        <f>J926/'HUMAN RESOURCES'!I926</f>
        <v>0.002440063537</v>
      </c>
      <c r="M926" s="14">
        <f>K926/'HUMAN RESOURCES'!I926</f>
        <v>0.0007787786515</v>
      </c>
      <c r="N926" s="34">
        <f t="array" ref="N926:V926">VLOOKUP(A926,'HUMAN RESOURCES'!$A$2:$M$2692,{2,3,4,5,6,7,8,9,10},0)</f>
        <v>0.009</v>
      </c>
      <c r="O926" s="14">
        <v>0.006</v>
      </c>
      <c r="P926" s="14">
        <v>81.0</v>
      </c>
      <c r="Q926" s="14">
        <v>76.0</v>
      </c>
      <c r="R926" s="14">
        <v>0.15</v>
      </c>
      <c r="S926" s="14">
        <v>0.678</v>
      </c>
      <c r="T926" s="14">
        <v>0.172</v>
      </c>
      <c r="U926" s="14">
        <v>1.0951764E7</v>
      </c>
      <c r="V926" s="14">
        <v>0.729</v>
      </c>
      <c r="W926" s="34">
        <f t="array" ref="W926:X926">VLOOKUP(A926,TOURISM!$A$2:$F$2692,{3,6},0)</f>
        <v>9216000000</v>
      </c>
      <c r="X926" s="35">
        <v>4.189E9</v>
      </c>
      <c r="Y926" s="34">
        <f>X926/'HUMAN RESOURCES'!I926</f>
        <v>382.4954592</v>
      </c>
      <c r="Z926" s="34">
        <f t="array" ref="Z926:AE926">VLOOKUP(A926,BUSINESS!$A$2:$J$2692,{4,5,6,7,8,9},0)</f>
        <v>0.489</v>
      </c>
      <c r="AA926" s="14">
        <v>26.0</v>
      </c>
      <c r="AB926" s="14">
        <v>94.0</v>
      </c>
      <c r="AC926" s="14">
        <v>302.0</v>
      </c>
      <c r="AD926" s="14">
        <v>0.109</v>
      </c>
      <c r="AE926" s="14">
        <v>0.723</v>
      </c>
      <c r="AF926" s="14"/>
      <c r="AG926" s="14"/>
      <c r="AH926" s="14"/>
    </row>
    <row r="927">
      <c r="A927" s="32" t="str">
        <f t="shared" si="1"/>
        <v>Greece-Europe2002</v>
      </c>
      <c r="B927" s="32" t="s">
        <v>129</v>
      </c>
      <c r="C927" s="33" t="s">
        <v>43</v>
      </c>
      <c r="D927" s="8" t="s">
        <v>55</v>
      </c>
      <c r="E927" s="12">
        <v>1.46E11</v>
      </c>
      <c r="F927" s="12">
        <f>E927/'HUMAN RESOURCES'!I927</f>
        <v>13292.39639</v>
      </c>
      <c r="G927" s="8">
        <v>0.091</v>
      </c>
      <c r="H927" s="8">
        <v>1223.0</v>
      </c>
      <c r="I927" s="8">
        <v>0.074</v>
      </c>
      <c r="J927" s="34">
        <f t="array" ref="J927:K927">VLOOKUP(A927,ENERGY!$A$2:$F$2692,{5,6},0)</f>
        <v>27615</v>
      </c>
      <c r="K927" s="14">
        <v>86717.0</v>
      </c>
      <c r="L927" s="14">
        <f>J927/'HUMAN RESOURCES'!I927</f>
        <v>0.002514174839</v>
      </c>
      <c r="M927" s="14">
        <f>K927/'HUMAN RESOURCES'!I927</f>
        <v>0.007895046151</v>
      </c>
      <c r="N927" s="34">
        <f t="array" ref="N927:V927">VLOOKUP(A927,'HUMAN RESOURCES'!$A$2:$M$2692,{2,3,4,5,6,7,8,9,10},0)</f>
        <v>0.009</v>
      </c>
      <c r="O927" s="14">
        <v>0.006</v>
      </c>
      <c r="P927" s="14">
        <v>81.0</v>
      </c>
      <c r="Q927" s="14">
        <v>76.0</v>
      </c>
      <c r="R927" s="14">
        <v>0.148</v>
      </c>
      <c r="S927" s="14">
        <v>0.676</v>
      </c>
      <c r="T927" s="14">
        <v>0.176</v>
      </c>
      <c r="U927" s="14">
        <v>1.0983723E7</v>
      </c>
      <c r="V927" s="14">
        <v>0.733</v>
      </c>
      <c r="W927" s="34">
        <f t="array" ref="W927:X927">VLOOKUP(A927,TOURISM!$A$2:$F$2692,{3,6},0)</f>
        <v>10005000000</v>
      </c>
      <c r="X927" s="35">
        <v>2.453E9</v>
      </c>
      <c r="Y927" s="34">
        <f>X927/'HUMAN RESOURCES'!I927</f>
        <v>223.3304682</v>
      </c>
      <c r="Z927" s="34">
        <f t="array" ref="Z927:AE927">VLOOKUP(A927,BUSINESS!$A$2:$J$2692,{4,5,6,7,8,9},0)</f>
        <v>0.489</v>
      </c>
      <c r="AA927" s="14">
        <v>26.0</v>
      </c>
      <c r="AB927" s="14">
        <v>94.0</v>
      </c>
      <c r="AC927" s="14">
        <v>302.0</v>
      </c>
      <c r="AD927" s="14">
        <v>0.147</v>
      </c>
      <c r="AE927" s="14">
        <v>0.845</v>
      </c>
      <c r="AF927" s="14"/>
      <c r="AG927" s="14"/>
      <c r="AH927" s="14"/>
    </row>
    <row r="928">
      <c r="A928" s="32" t="str">
        <f t="shared" si="1"/>
        <v>Greece-Europe2003</v>
      </c>
      <c r="B928" s="32" t="s">
        <v>129</v>
      </c>
      <c r="C928" s="33" t="s">
        <v>44</v>
      </c>
      <c r="D928" s="8" t="s">
        <v>55</v>
      </c>
      <c r="E928" s="12">
        <v>1.93E11</v>
      </c>
      <c r="F928" s="12">
        <f>E928/'HUMAN RESOURCES'!I928</f>
        <v>17516.27562</v>
      </c>
      <c r="G928" s="8">
        <v>0.089</v>
      </c>
      <c r="H928" s="8">
        <v>1579.0</v>
      </c>
      <c r="I928" s="8">
        <v>0.068</v>
      </c>
      <c r="J928" s="34">
        <f t="array" ref="J928:K928">VLOOKUP(A928,ENERGY!$A$2:$F$2692,{5,6},0)</f>
        <v>29436</v>
      </c>
      <c r="K928" s="14">
        <v>94902.0</v>
      </c>
      <c r="L928" s="14">
        <f>J928/'HUMAN RESOURCES'!I928</f>
        <v>0.002671549684</v>
      </c>
      <c r="M928" s="14">
        <f>K928/'HUMAN RESOURCES'!I928</f>
        <v>0.008613106676</v>
      </c>
      <c r="N928" s="34">
        <f t="array" ref="N928:V928">VLOOKUP(A928,'HUMAN RESOURCES'!$A$2:$M$2692,{2,3,4,5,6,7,8,9,10},0)</f>
        <v>0.01</v>
      </c>
      <c r="O928" s="14">
        <v>0.006</v>
      </c>
      <c r="P928" s="14">
        <v>81.0</v>
      </c>
      <c r="Q928" s="14">
        <v>77.0</v>
      </c>
      <c r="R928" s="14">
        <v>0.146</v>
      </c>
      <c r="S928" s="14">
        <v>0.674</v>
      </c>
      <c r="T928" s="14">
        <v>0.18</v>
      </c>
      <c r="U928" s="14">
        <v>1.1018324E7</v>
      </c>
      <c r="V928" s="14">
        <v>0.737</v>
      </c>
      <c r="W928" s="34">
        <f t="array" ref="W928:X928">VLOOKUP(A928,TOURISM!$A$2:$F$2692,{3,6},0)</f>
        <v>10842000000</v>
      </c>
      <c r="X928" s="35">
        <v>2.439E9</v>
      </c>
      <c r="Y928" s="34">
        <f>X928/'HUMAN RESOURCES'!I928</f>
        <v>221.3585297</v>
      </c>
      <c r="Z928" s="34">
        <f t="array" ref="Z928:AE928">VLOOKUP(A928,BUSINESS!$A$2:$J$2692,{4,5,6,7,8,9},0)</f>
        <v>0.489</v>
      </c>
      <c r="AA928" s="14">
        <v>38.0</v>
      </c>
      <c r="AB928" s="14">
        <v>94.0</v>
      </c>
      <c r="AC928" s="14">
        <v>302.0</v>
      </c>
      <c r="AD928" s="14">
        <v>0.178</v>
      </c>
      <c r="AE928" s="14">
        <v>0.81</v>
      </c>
      <c r="AF928" s="14"/>
      <c r="AG928" s="14"/>
      <c r="AH928" s="14"/>
    </row>
    <row r="929">
      <c r="A929" s="32" t="str">
        <f t="shared" si="1"/>
        <v>Greece-Europe2004</v>
      </c>
      <c r="B929" s="32" t="s">
        <v>129</v>
      </c>
      <c r="C929" s="33" t="s">
        <v>45</v>
      </c>
      <c r="D929" s="8" t="s">
        <v>55</v>
      </c>
      <c r="E929" s="12">
        <v>2.28E11</v>
      </c>
      <c r="F929" s="12">
        <f>E929/'HUMAN RESOURCES'!I929</f>
        <v>20622.79204</v>
      </c>
      <c r="G929" s="8">
        <v>0.087</v>
      </c>
      <c r="H929" s="8">
        <v>1809.0</v>
      </c>
      <c r="I929" s="8">
        <v>0.148</v>
      </c>
      <c r="J929" s="34">
        <f t="array" ref="J929:K929">VLOOKUP(A929,ENERGY!$A$2:$F$2692,{5,6},0)</f>
        <v>30419</v>
      </c>
      <c r="K929" s="14">
        <v>97810.0</v>
      </c>
      <c r="L929" s="14">
        <f>J929/'HUMAN RESOURCES'!I929</f>
        <v>0.002751424171</v>
      </c>
      <c r="M929" s="14">
        <f>K929/'HUMAN RESOURCES'!I929</f>
        <v>0.008846996883</v>
      </c>
      <c r="N929" s="34">
        <f t="array" ref="N929:V929">VLOOKUP(A929,'HUMAN RESOURCES'!$A$2:$M$2692,{2,3,4,5,6,7,8,9,10},0)</f>
        <v>0.01</v>
      </c>
      <c r="O929" s="14">
        <v>0.005</v>
      </c>
      <c r="P929" s="14">
        <v>82.0</v>
      </c>
      <c r="Q929" s="14">
        <v>77.0</v>
      </c>
      <c r="R929" s="14">
        <v>0.145</v>
      </c>
      <c r="S929" s="14">
        <v>0.672</v>
      </c>
      <c r="T929" s="14">
        <v>0.183</v>
      </c>
      <c r="U929" s="14">
        <v>1.1055729E7</v>
      </c>
      <c r="V929" s="14">
        <v>0.741</v>
      </c>
      <c r="W929" s="34">
        <f t="array" ref="W929:X929">VLOOKUP(A929,TOURISM!$A$2:$F$2692,{3,6},0)</f>
        <v>12809000000</v>
      </c>
      <c r="X929" s="35">
        <v>2.88E9</v>
      </c>
      <c r="Y929" s="34">
        <f>X929/'HUMAN RESOURCES'!I929</f>
        <v>260.4984257</v>
      </c>
      <c r="Z929" s="34">
        <f t="array" ref="Z929:AE929">VLOOKUP(A929,BUSINESS!$A$2:$J$2692,{4,5,6,7,8,9},0)</f>
        <v>0.489</v>
      </c>
      <c r="AA929" s="14">
        <v>38.0</v>
      </c>
      <c r="AB929" s="14">
        <v>94.0</v>
      </c>
      <c r="AC929" s="14">
        <v>302.0</v>
      </c>
      <c r="AD929" s="14">
        <v>0.214</v>
      </c>
      <c r="AE929" s="14">
        <v>0.845</v>
      </c>
      <c r="AF929" s="14"/>
      <c r="AG929" s="14"/>
      <c r="AH929" s="14"/>
    </row>
    <row r="930">
      <c r="A930" s="32" t="str">
        <f t="shared" si="1"/>
        <v>Greece-Europe2005</v>
      </c>
      <c r="B930" s="32" t="s">
        <v>129</v>
      </c>
      <c r="C930" s="33" t="s">
        <v>46</v>
      </c>
      <c r="D930" s="8" t="s">
        <v>55</v>
      </c>
      <c r="E930" s="12">
        <v>2.4E11</v>
      </c>
      <c r="F930" s="12">
        <f>E930/'HUMAN RESOURCES'!I930</f>
        <v>21635.43516</v>
      </c>
      <c r="G930" s="8">
        <v>0.097</v>
      </c>
      <c r="H930" s="8">
        <v>2093.0</v>
      </c>
      <c r="I930" s="8">
        <v>0.148</v>
      </c>
      <c r="J930" s="34">
        <f t="array" ref="J930:K930">VLOOKUP(A930,ENERGY!$A$2:$F$2692,{5,6},0)</f>
        <v>29707</v>
      </c>
      <c r="K930" s="14">
        <v>97150.0</v>
      </c>
      <c r="L930" s="14">
        <f>J930/'HUMAN RESOURCES'!I930</f>
        <v>0.002678016135</v>
      </c>
      <c r="M930" s="14">
        <f>K930/'HUMAN RESOURCES'!I930</f>
        <v>0.008757843859</v>
      </c>
      <c r="N930" s="34">
        <f t="array" ref="N930:V930">VLOOKUP(A930,'HUMAN RESOURCES'!$A$2:$M$2692,{2,3,4,5,6,7,8,9,10},0)</f>
        <v>0.01</v>
      </c>
      <c r="O930" s="14">
        <v>0.005</v>
      </c>
      <c r="P930" s="14">
        <v>82.0</v>
      </c>
      <c r="Q930" s="14">
        <v>77.0</v>
      </c>
      <c r="R930" s="14">
        <v>0.144</v>
      </c>
      <c r="S930" s="14">
        <v>0.671</v>
      </c>
      <c r="T930" s="14">
        <v>0.186</v>
      </c>
      <c r="U930" s="14">
        <v>1.1092913E7</v>
      </c>
      <c r="V930" s="14">
        <v>0.745</v>
      </c>
      <c r="W930" s="34">
        <f t="array" ref="W930:X930">VLOOKUP(A930,TOURISM!$A$2:$F$2692,{3,6},0)</f>
        <v>13453000000</v>
      </c>
      <c r="X930" s="35">
        <v>3.045E9</v>
      </c>
      <c r="Y930" s="34">
        <f>X930/'HUMAN RESOURCES'!I930</f>
        <v>274.4995837</v>
      </c>
      <c r="Z930" s="34">
        <f t="array" ref="Z930:AE930">VLOOKUP(A930,BUSINESS!$A$2:$J$2692,{4,5,6,7,8,9},0)</f>
        <v>0.54</v>
      </c>
      <c r="AA930" s="14">
        <v>38.0</v>
      </c>
      <c r="AB930" s="14">
        <v>94.0</v>
      </c>
      <c r="AC930" s="14">
        <v>264.0</v>
      </c>
      <c r="AD930" s="14">
        <v>0.24</v>
      </c>
      <c r="AE930" s="14">
        <v>0.929</v>
      </c>
      <c r="AF930" s="14"/>
      <c r="AG930" s="14"/>
      <c r="AH930" s="14"/>
    </row>
    <row r="931">
      <c r="A931" s="32" t="str">
        <f t="shared" si="1"/>
        <v>Greece-Europe2006</v>
      </c>
      <c r="B931" s="32" t="s">
        <v>129</v>
      </c>
      <c r="C931" s="33" t="s">
        <v>47</v>
      </c>
      <c r="D931" s="8" t="s">
        <v>55</v>
      </c>
      <c r="E931" s="12">
        <v>2.62E11</v>
      </c>
      <c r="F931" s="12">
        <f>E931/'HUMAN RESOURCES'!I931</f>
        <v>23544.32493</v>
      </c>
      <c r="G931" s="8">
        <v>0.097</v>
      </c>
      <c r="H931" s="8">
        <v>2293.0</v>
      </c>
      <c r="I931" s="8">
        <v>0.148</v>
      </c>
      <c r="J931" s="34">
        <f t="array" ref="J931:K931">VLOOKUP(A931,ENERGY!$A$2:$F$2692,{5,6},0)</f>
        <v>28004</v>
      </c>
      <c r="K931" s="14">
        <v>93806.0</v>
      </c>
      <c r="L931" s="14">
        <f>J931/'HUMAN RESOURCES'!I931</f>
        <v>0.002516546853</v>
      </c>
      <c r="M931" s="14">
        <f>K931/'HUMAN RESOURCES'!I931</f>
        <v>0.008429766964</v>
      </c>
      <c r="N931" s="34">
        <f t="array" ref="N931:V931">VLOOKUP(A931,'HUMAN RESOURCES'!$A$2:$M$2692,{2,3,4,5,6,7,8,9,10},0)</f>
        <v>0.01</v>
      </c>
      <c r="O931" s="14">
        <v>0.005</v>
      </c>
      <c r="P931" s="14">
        <v>82.0</v>
      </c>
      <c r="Q931" s="14">
        <v>77.0</v>
      </c>
      <c r="R931" s="14">
        <v>0.144</v>
      </c>
      <c r="S931" s="14">
        <v>0.669</v>
      </c>
      <c r="T931" s="14">
        <v>0.187</v>
      </c>
      <c r="U931" s="14">
        <v>1.1127947E7</v>
      </c>
      <c r="V931" s="14">
        <v>0.748</v>
      </c>
      <c r="W931" s="34">
        <f t="array" ref="W931:X931">VLOOKUP(A931,TOURISM!$A$2:$F$2692,{3,6},0)</f>
        <v>14495000000</v>
      </c>
      <c r="X931" s="35">
        <v>3.004E9</v>
      </c>
      <c r="Y931" s="34">
        <f>X931/'HUMAN RESOURCES'!I931</f>
        <v>269.9509622</v>
      </c>
      <c r="Z931" s="34">
        <f t="array" ref="Z931:AE931">VLOOKUP(A931,BUSINESS!$A$2:$J$2692,{4,5,6,7,8,9},0)</f>
        <v>0.495</v>
      </c>
      <c r="AA931" s="14">
        <v>38.0</v>
      </c>
      <c r="AB931" s="14">
        <v>94.0</v>
      </c>
      <c r="AC931" s="14">
        <v>264.0</v>
      </c>
      <c r="AD931" s="14">
        <v>0.323</v>
      </c>
      <c r="AE931" s="14">
        <v>0.993</v>
      </c>
      <c r="AF931" s="14"/>
      <c r="AG931" s="14"/>
      <c r="AH931" s="14"/>
    </row>
    <row r="932">
      <c r="A932" s="32" t="str">
        <f t="shared" si="1"/>
        <v>Greece-Europe2007</v>
      </c>
      <c r="B932" s="32" t="s">
        <v>129</v>
      </c>
      <c r="C932" s="33" t="s">
        <v>48</v>
      </c>
      <c r="D932" s="8" t="s">
        <v>55</v>
      </c>
      <c r="E932" s="12">
        <v>3.05E11</v>
      </c>
      <c r="F932" s="12">
        <f>E932/'HUMAN RESOURCES'!I932</f>
        <v>27322.39948</v>
      </c>
      <c r="G932" s="8">
        <v>0.098</v>
      </c>
      <c r="H932" s="8">
        <v>2682.0</v>
      </c>
      <c r="I932" s="8">
        <v>0.148</v>
      </c>
      <c r="J932" s="34">
        <f t="array" ref="J932:K932">VLOOKUP(A932,ENERGY!$A$2:$F$2692,{5,6},0)</f>
        <v>30217</v>
      </c>
      <c r="K932" s="14">
        <v>98246.0</v>
      </c>
      <c r="L932" s="14">
        <f>J932/'HUMAN RESOURCES'!I932</f>
        <v>0.002706888344</v>
      </c>
      <c r="M932" s="14">
        <f>K932/'HUMAN RESOURCES'!I932</f>
        <v>0.00880103757</v>
      </c>
      <c r="N932" s="34">
        <f t="array" ref="N932:V932">VLOOKUP(A932,'HUMAN RESOURCES'!$A$2:$M$2692,{2,3,4,5,6,7,8,9,10},0)</f>
        <v>0.01</v>
      </c>
      <c r="O932" s="14">
        <v>0.004</v>
      </c>
      <c r="P932" s="14">
        <v>82.0</v>
      </c>
      <c r="Q932" s="14">
        <v>77.0</v>
      </c>
      <c r="R932" s="14">
        <v>0.144</v>
      </c>
      <c r="S932" s="14">
        <v>0.668</v>
      </c>
      <c r="T932" s="14">
        <v>0.188</v>
      </c>
      <c r="U932" s="14">
        <v>1.1163002E7</v>
      </c>
      <c r="V932" s="14">
        <v>0.752</v>
      </c>
      <c r="W932" s="34">
        <f t="array" ref="W932:X932">VLOOKUP(A932,TOURISM!$A$2:$F$2692,{3,6},0)</f>
        <v>15687000000</v>
      </c>
      <c r="X932" s="35">
        <v>3.43E9</v>
      </c>
      <c r="Y932" s="34">
        <f>X932/'HUMAN RESOURCES'!I932</f>
        <v>307.2650171</v>
      </c>
      <c r="Z932" s="34">
        <f t="array" ref="Z932:AE932">VLOOKUP(A932,BUSINESS!$A$2:$J$2692,{4,5,6,7,8,9},0)</f>
        <v>0.489</v>
      </c>
      <c r="AA932" s="14">
        <v>38.0</v>
      </c>
      <c r="AB932" s="14">
        <v>94.0</v>
      </c>
      <c r="AC932" s="14">
        <v>264.0</v>
      </c>
      <c r="AD932" s="14">
        <v>0.359</v>
      </c>
      <c r="AE932" s="14">
        <v>1.111</v>
      </c>
      <c r="AF932" s="14"/>
      <c r="AG932" s="14"/>
      <c r="AH932" s="14"/>
    </row>
    <row r="933">
      <c r="A933" s="32" t="str">
        <f t="shared" si="1"/>
        <v>Greece-Europe2008</v>
      </c>
      <c r="B933" s="32" t="s">
        <v>129</v>
      </c>
      <c r="C933" s="33" t="s">
        <v>49</v>
      </c>
      <c r="D933" s="8" t="s">
        <v>55</v>
      </c>
      <c r="E933" s="12">
        <v>3.42E11</v>
      </c>
      <c r="F933" s="12">
        <f>E933/'HUMAN RESOURCES'!I933</f>
        <v>30572.73186</v>
      </c>
      <c r="G933" s="8">
        <v>0.101</v>
      </c>
      <c r="H933" s="8">
        <v>3085.0</v>
      </c>
      <c r="I933" s="8">
        <v>0.148</v>
      </c>
      <c r="J933" s="34">
        <f t="array" ref="J933:K933">VLOOKUP(A933,ENERGY!$A$2:$F$2692,{5,6},0)</f>
        <v>30248</v>
      </c>
      <c r="K933" s="14">
        <v>98675.0</v>
      </c>
      <c r="L933" s="14">
        <f>J933/'HUMAN RESOURCES'!I933</f>
        <v>0.002703988284</v>
      </c>
      <c r="M933" s="14">
        <f>K933/'HUMAN RESOURCES'!I933</f>
        <v>0.008820948293</v>
      </c>
      <c r="N933" s="34">
        <f t="array" ref="N933:V933">VLOOKUP(A933,'HUMAN RESOURCES'!$A$2:$M$2692,{2,3,4,5,6,7,8,9,10},0)</f>
        <v>0.011</v>
      </c>
      <c r="O933" s="14">
        <v>0.004</v>
      </c>
      <c r="P933" s="14">
        <v>83.0</v>
      </c>
      <c r="Q933" s="14">
        <v>78.0</v>
      </c>
      <c r="R933" s="14">
        <v>0.144</v>
      </c>
      <c r="S933" s="14">
        <v>0.668</v>
      </c>
      <c r="T933" s="14">
        <v>0.188</v>
      </c>
      <c r="U933" s="14">
        <v>1.1186439E7</v>
      </c>
      <c r="V933" s="14">
        <v>0.756</v>
      </c>
      <c r="W933" s="34">
        <f t="array" ref="W933:X933">VLOOKUP(A933,TOURISM!$A$2:$F$2692,{3,6},0)</f>
        <v>17586000000</v>
      </c>
      <c r="X933" s="35">
        <v>3.946E9</v>
      </c>
      <c r="Y933" s="34">
        <f>X933/'HUMAN RESOURCES'!I933</f>
        <v>352.7485378</v>
      </c>
      <c r="Z933" s="34">
        <f t="array" ref="Z933:AE933">VLOOKUP(A933,BUSINESS!$A$2:$J$2692,{4,5,6,7,8,9},0)</f>
        <v>0.467</v>
      </c>
      <c r="AA933" s="14">
        <v>19.0</v>
      </c>
      <c r="AB933" s="14">
        <v>94.0</v>
      </c>
      <c r="AC933" s="14">
        <v>224.0</v>
      </c>
      <c r="AD933" s="14">
        <v>0.382</v>
      </c>
      <c r="AE933" s="14">
        <v>1.245</v>
      </c>
      <c r="AF933" s="14"/>
      <c r="AG933" s="14"/>
      <c r="AH933" s="14"/>
    </row>
    <row r="934">
      <c r="A934" s="32" t="str">
        <f t="shared" si="1"/>
        <v>Greece-Europe2009</v>
      </c>
      <c r="B934" s="32" t="s">
        <v>129</v>
      </c>
      <c r="C934" s="33" t="s">
        <v>50</v>
      </c>
      <c r="D934" s="8" t="s">
        <v>55</v>
      </c>
      <c r="E934" s="12">
        <v>3.21E11</v>
      </c>
      <c r="F934" s="12">
        <f>E934/'HUMAN RESOURCES'!I934</f>
        <v>28693.80183</v>
      </c>
      <c r="G934" s="8">
        <v>0.1</v>
      </c>
      <c r="H934" s="8">
        <v>2861.0</v>
      </c>
      <c r="I934" s="8">
        <v>0.148</v>
      </c>
      <c r="J934" s="34">
        <f t="array" ref="J934:K934">VLOOKUP(A934,ENERGY!$A$2:$F$2692,{5,6},0)</f>
        <v>29141</v>
      </c>
      <c r="K934" s="14">
        <v>95738.0</v>
      </c>
      <c r="L934" s="14">
        <f>J934/'HUMAN RESOURCES'!I934</f>
        <v>0.002604878751</v>
      </c>
      <c r="M934" s="14">
        <f>K934/'HUMAN RESOURCES'!I934</f>
        <v>0.008557904047</v>
      </c>
      <c r="N934" s="34">
        <f t="array" ref="N934:V934">VLOOKUP(A934,'HUMAN RESOURCES'!$A$2:$M$2692,{2,3,4,5,6,7,8,9,10},0)</f>
        <v>0.011</v>
      </c>
      <c r="O934" s="14">
        <v>0.004</v>
      </c>
      <c r="P934" s="14">
        <v>83.0</v>
      </c>
      <c r="Q934" s="14">
        <v>78.0</v>
      </c>
      <c r="R934" s="14">
        <v>0.145</v>
      </c>
      <c r="S934" s="14">
        <v>0.667</v>
      </c>
      <c r="T934" s="14">
        <v>0.189</v>
      </c>
      <c r="U934" s="14">
        <v>1.1187085E7</v>
      </c>
      <c r="V934" s="14">
        <v>0.759</v>
      </c>
      <c r="W934" s="34">
        <f t="array" ref="W934:X934">VLOOKUP(A934,TOURISM!$A$2:$F$2692,{3,6},0)</f>
        <v>14796000000</v>
      </c>
      <c r="X934" s="35">
        <v>3.401E9</v>
      </c>
      <c r="Y934" s="34">
        <f>X934/'HUMAN RESOURCES'!I934</f>
        <v>304.0112773</v>
      </c>
      <c r="Z934" s="34">
        <f t="array" ref="Z934:AE934">VLOOKUP(A934,BUSINESS!$A$2:$J$2692,{4,5,6,7,8,9},0)</f>
        <v>0.467</v>
      </c>
      <c r="AA934" s="14">
        <v>19.0</v>
      </c>
      <c r="AB934" s="14">
        <v>94.0</v>
      </c>
      <c r="AC934" s="14">
        <v>224.0</v>
      </c>
      <c r="AD934" s="14">
        <v>0.424</v>
      </c>
      <c r="AE934" s="14">
        <v>1.198</v>
      </c>
      <c r="AF934" s="14"/>
      <c r="AG934" s="14"/>
      <c r="AH934" s="14"/>
    </row>
    <row r="935">
      <c r="A935" s="32" t="str">
        <f t="shared" si="1"/>
        <v>Greece-Europe2010</v>
      </c>
      <c r="B935" s="32" t="s">
        <v>129</v>
      </c>
      <c r="C935" s="33" t="s">
        <v>51</v>
      </c>
      <c r="D935" s="8" t="s">
        <v>55</v>
      </c>
      <c r="E935" s="12">
        <v>2.94E11</v>
      </c>
      <c r="F935" s="12">
        <f>E935/'HUMAN RESOURCES'!I935</f>
        <v>26359.54745</v>
      </c>
      <c r="G935" s="8">
        <v>0.094</v>
      </c>
      <c r="H935" s="8">
        <v>2442.0</v>
      </c>
      <c r="I935" s="8">
        <v>0.148</v>
      </c>
      <c r="J935" s="34">
        <f t="array" ref="J935:K935">VLOOKUP(A935,ENERGY!$A$2:$F$2692,{5,6},0)</f>
        <v>28321</v>
      </c>
      <c r="K935" s="14">
        <v>93670.0</v>
      </c>
      <c r="L935" s="14">
        <f>J935/'HUMAN RESOURCES'!I935</f>
        <v>0.002539213413</v>
      </c>
      <c r="M935" s="14">
        <f>K935/'HUMAN RESOURCES'!I935</f>
        <v>0.008398295272</v>
      </c>
      <c r="N935" s="34">
        <f t="array" ref="N935:V935">VLOOKUP(A935,'HUMAN RESOURCES'!$A$2:$M$2692,{2,3,4,5,6,7,8,9,10},0)</f>
        <v>0.01</v>
      </c>
      <c r="O935" s="14">
        <v>0.004</v>
      </c>
      <c r="P935" s="14">
        <v>83.0</v>
      </c>
      <c r="Q935" s="14">
        <v>78.0</v>
      </c>
      <c r="R935" s="14">
        <v>0.145</v>
      </c>
      <c r="S935" s="14">
        <v>0.665</v>
      </c>
      <c r="T935" s="14">
        <v>0.19</v>
      </c>
      <c r="U935" s="14">
        <v>1.1153454E7</v>
      </c>
      <c r="V935" s="14">
        <v>0.763</v>
      </c>
      <c r="W935" s="34">
        <f t="array" ref="W935:X935">VLOOKUP(A935,TOURISM!$A$2:$F$2692,{3,6},0)</f>
        <v>12579000000</v>
      </c>
      <c r="X935" s="35">
        <v>2.874E9</v>
      </c>
      <c r="Y935" s="34">
        <f>X935/'HUMAN RESOURCES'!I935</f>
        <v>257.6780251</v>
      </c>
      <c r="Z935" s="34">
        <f t="array" ref="Z935:AE935">VLOOKUP(A935,BUSINESS!$A$2:$J$2692,{4,5,6,7,8,9},0)</f>
        <v>0.467</v>
      </c>
      <c r="AA935" s="14">
        <v>19.0</v>
      </c>
      <c r="AB935" s="14">
        <v>94.0</v>
      </c>
      <c r="AC935" s="14">
        <v>224.0</v>
      </c>
      <c r="AD935" s="14">
        <v>0.444</v>
      </c>
      <c r="AE935" s="14">
        <v>1.106</v>
      </c>
      <c r="AF935" s="14"/>
      <c r="AG935" s="14"/>
      <c r="AH935" s="14"/>
    </row>
    <row r="936">
      <c r="A936" s="32" t="str">
        <f t="shared" si="1"/>
        <v>Greece-Europe2011</v>
      </c>
      <c r="B936" s="32" t="s">
        <v>129</v>
      </c>
      <c r="C936" s="33" t="s">
        <v>52</v>
      </c>
      <c r="D936" s="8" t="s">
        <v>55</v>
      </c>
      <c r="E936" s="12">
        <v>2.9E11</v>
      </c>
      <c r="F936" s="12">
        <f>E936/'HUMAN RESOURCES'!I936</f>
        <v>26071.60359</v>
      </c>
      <c r="G936" s="8">
        <v>0.09</v>
      </c>
      <c r="H936" s="8">
        <v>2304.0</v>
      </c>
      <c r="I936" s="8">
        <v>0.148</v>
      </c>
      <c r="J936" s="34">
        <f t="array" ref="J936:K936">VLOOKUP(A936,ENERGY!$A$2:$F$2692,{5,6},0)</f>
        <v>27086</v>
      </c>
      <c r="K936" s="14">
        <v>91616.0</v>
      </c>
      <c r="L936" s="14">
        <f>J936/'HUMAN RESOURCES'!I936</f>
        <v>0.002435087775</v>
      </c>
      <c r="M936" s="14">
        <f>K936/'HUMAN RESOURCES'!I936</f>
        <v>0.008236469085</v>
      </c>
      <c r="N936" s="34">
        <f t="array" ref="N936:V936">VLOOKUP(A936,'HUMAN RESOURCES'!$A$2:$M$2692,{2,3,4,5,6,7,8,9,10},0)</f>
        <v>0.01</v>
      </c>
      <c r="O936" s="14">
        <v>0.004</v>
      </c>
      <c r="P936" s="14">
        <v>84.0</v>
      </c>
      <c r="Q936" s="14">
        <v>78.0</v>
      </c>
      <c r="R936" s="14">
        <v>0.146</v>
      </c>
      <c r="S936" s="14">
        <v>0.663</v>
      </c>
      <c r="T936" s="14">
        <v>0.192</v>
      </c>
      <c r="U936" s="14">
        <v>1.1123213E7</v>
      </c>
      <c r="V936" s="14">
        <v>0.766</v>
      </c>
      <c r="W936" s="34">
        <f t="array" ref="W936:X936">VLOOKUP(A936,TOURISM!$A$2:$F$2692,{3,6},0)</f>
        <v>14984000000</v>
      </c>
      <c r="X936" s="35">
        <v>3.197E9</v>
      </c>
      <c r="Y936" s="34">
        <f>X936/'HUMAN RESOURCES'!I936</f>
        <v>287.4169541</v>
      </c>
      <c r="Z936" s="34">
        <f t="array" ref="Z936:AE936">VLOOKUP(A936,BUSINESS!$A$2:$J$2692,{4,5,6,7,8,9},0)</f>
        <v>0.459</v>
      </c>
      <c r="AA936" s="14">
        <v>11.0</v>
      </c>
      <c r="AB936" s="14">
        <v>94.0</v>
      </c>
      <c r="AC936" s="14">
        <v>224.0</v>
      </c>
      <c r="AD936" s="14">
        <v>0.516</v>
      </c>
      <c r="AE936" s="14">
        <v>1.091</v>
      </c>
      <c r="AF936" s="14"/>
      <c r="AG936" s="14"/>
      <c r="AH936" s="14"/>
    </row>
    <row r="937">
      <c r="A937" s="32" t="str">
        <f t="shared" si="1"/>
        <v>Greece-Europe2012</v>
      </c>
      <c r="B937" s="32" t="s">
        <v>129</v>
      </c>
      <c r="C937" s="33" t="s">
        <v>53</v>
      </c>
      <c r="D937" s="8" t="s">
        <v>55</v>
      </c>
      <c r="E937" s="12">
        <v>2.48E11</v>
      </c>
      <c r="F937" s="12">
        <f>E937/'HUMAN RESOURCES'!I937</f>
        <v>22356.90253</v>
      </c>
      <c r="G937" s="8">
        <v>0.093</v>
      </c>
      <c r="H937" s="8">
        <v>2044.0</v>
      </c>
      <c r="I937" s="8">
        <v>0.148</v>
      </c>
      <c r="J937" s="34">
        <f t="array" ref="J937:K937">VLOOKUP(A937,ENERGY!$A$2:$F$2692,{5,6},0)</f>
        <v>30223</v>
      </c>
      <c r="K937" s="14">
        <v>97286.0</v>
      </c>
      <c r="L937" s="14">
        <f>J937/'HUMAN RESOURCES'!I937</f>
        <v>0.002724567198</v>
      </c>
      <c r="M937" s="14">
        <f>K937/'HUMAN RESOURCES'!I937</f>
        <v>0.008770216207</v>
      </c>
      <c r="N937" s="34">
        <f t="array" ref="N937:V937">VLOOKUP(A937,'HUMAN RESOURCES'!$A$2:$M$2692,{2,3,4,5,6,7,8,9,10},0)</f>
        <v>0.009</v>
      </c>
      <c r="O937" s="14">
        <v>0.004</v>
      </c>
      <c r="P937" s="14">
        <v>83.0</v>
      </c>
      <c r="Q937" s="14">
        <v>78.0</v>
      </c>
      <c r="R937" s="14">
        <v>0.146</v>
      </c>
      <c r="S937" s="14">
        <v>0.66</v>
      </c>
      <c r="T937" s="14">
        <v>0.194</v>
      </c>
      <c r="U937" s="14">
        <v>1.1092771E7</v>
      </c>
      <c r="V937" s="14">
        <v>0.77</v>
      </c>
      <c r="W937" s="34">
        <f t="array" ref="W937:X937">VLOOKUP(A937,TOURISM!$A$2:$F$2692,{3,6},0)</f>
        <v>13313000000</v>
      </c>
      <c r="X937" s="35">
        <v>2.392E9</v>
      </c>
      <c r="Y937" s="34">
        <f>X937/'HUMAN RESOURCES'!I937</f>
        <v>215.6359308</v>
      </c>
      <c r="Z937" s="34">
        <f t="array" ref="Z937:AE937">VLOOKUP(A937,BUSINESS!$A$2:$J$2692,{4,5,6,7,8,9},0)</f>
        <v>0.441</v>
      </c>
      <c r="AA937" s="14">
        <v>12.0</v>
      </c>
      <c r="AB937" s="14">
        <v>89.0</v>
      </c>
      <c r="AC937" s="14">
        <v>202.0</v>
      </c>
      <c r="AD937" s="14">
        <v>0.551</v>
      </c>
      <c r="AE937" s="14">
        <v>1.201</v>
      </c>
      <c r="AF937" s="14"/>
      <c r="AG937" s="14"/>
      <c r="AH937" s="14"/>
    </row>
    <row r="938">
      <c r="A938" s="32" t="str">
        <f t="shared" si="1"/>
        <v>Greenland-The Americas2000</v>
      </c>
      <c r="B938" s="32" t="s">
        <v>130</v>
      </c>
      <c r="C938" s="33" t="s">
        <v>40</v>
      </c>
      <c r="D938" s="8" t="s">
        <v>63</v>
      </c>
      <c r="E938" s="12">
        <v>1.068024994E9</v>
      </c>
      <c r="F938" s="12">
        <f>E938/'HUMAN RESOURCES'!I938</f>
        <v>19004.00345</v>
      </c>
      <c r="G938" s="16">
        <v>0.064</v>
      </c>
      <c r="H938" s="8">
        <v>193.0</v>
      </c>
      <c r="I938" s="8">
        <v>0.148</v>
      </c>
      <c r="J938" s="34">
        <f t="array" ref="J938:K938">VLOOKUP(A938,ENERGY!$A$2:$F$2692,{5,6},0)</f>
        <v>14338</v>
      </c>
      <c r="K938" s="14">
        <v>8529.0</v>
      </c>
      <c r="L938" s="14">
        <f>J938/'HUMAN RESOURCES'!I938</f>
        <v>0.2551245552</v>
      </c>
      <c r="M938" s="14">
        <f>K938/'HUMAN RESOURCES'!I938</f>
        <v>0.1517615658</v>
      </c>
      <c r="N938" s="34">
        <f t="array" ref="N938:V938">VLOOKUP(A938,'HUMAN RESOURCES'!$A$2:$M$2692,{2,3,4,5,6,7,8,9,10},0)</f>
        <v>0.016</v>
      </c>
      <c r="O938" s="14">
        <v>0.032</v>
      </c>
      <c r="P938" s="14">
        <v>70.0</v>
      </c>
      <c r="Q938" s="14">
        <v>64.0</v>
      </c>
      <c r="R938" s="14">
        <v>0.0303</v>
      </c>
      <c r="S938" s="14">
        <v>0.623</v>
      </c>
      <c r="T938" s="14">
        <v>0.073</v>
      </c>
      <c r="U938" s="14">
        <v>56200.0</v>
      </c>
      <c r="V938" s="14">
        <v>0.816</v>
      </c>
      <c r="W938" s="34">
        <f t="array" ref="W938:X938">VLOOKUP(A938,TOURISM!$A$2:$F$2692,{3,6},0)</f>
        <v>680000000</v>
      </c>
      <c r="X938" s="35">
        <v>4.48E8</v>
      </c>
      <c r="Y938" s="34">
        <f>X938/'HUMAN RESOURCES'!I938</f>
        <v>7971.530249</v>
      </c>
      <c r="Z938" s="34">
        <f t="array" ref="Z938:AE938">VLOOKUP(A938,BUSINESS!$A$2:$J$2692,{4,5,6,7,8,9},0)</f>
        <v>0.489</v>
      </c>
      <c r="AA938" s="14">
        <v>26.0</v>
      </c>
      <c r="AB938" s="14">
        <v>94.0</v>
      </c>
      <c r="AC938" s="14">
        <v>302.0</v>
      </c>
      <c r="AD938" s="14">
        <v>0.317</v>
      </c>
      <c r="AE938" s="14">
        <v>0.269</v>
      </c>
      <c r="AF938" s="14"/>
      <c r="AG938" s="14"/>
      <c r="AH938" s="14"/>
    </row>
    <row r="939">
      <c r="A939" s="32" t="str">
        <f t="shared" si="1"/>
        <v>Greenland-The Americas2001</v>
      </c>
      <c r="B939" s="32" t="s">
        <v>130</v>
      </c>
      <c r="C939" s="33" t="s">
        <v>42</v>
      </c>
      <c r="D939" s="8" t="s">
        <v>63</v>
      </c>
      <c r="E939" s="12">
        <v>1.086170639E9</v>
      </c>
      <c r="F939" s="12">
        <f>E939/'HUMAN RESOURCES'!I939</f>
        <v>19275.43281</v>
      </c>
      <c r="G939" s="16">
        <v>0.064</v>
      </c>
      <c r="H939" s="8">
        <v>193.0</v>
      </c>
      <c r="I939" s="8">
        <v>0.148</v>
      </c>
      <c r="J939" s="34">
        <f t="array" ref="J939:K939">VLOOKUP(A939,ENERGY!$A$2:$F$2692,{5,6},0)</f>
        <v>14338</v>
      </c>
      <c r="K939" s="14">
        <v>8529.0</v>
      </c>
      <c r="L939" s="14">
        <f>J939/'HUMAN RESOURCES'!I939</f>
        <v>0.2544454303</v>
      </c>
      <c r="M939" s="14">
        <f>K939/'HUMAN RESOURCES'!I939</f>
        <v>0.1513575865</v>
      </c>
      <c r="N939" s="34">
        <f t="array" ref="N939:V939">VLOOKUP(A939,'HUMAN RESOURCES'!$A$2:$M$2692,{2,3,4,5,6,7,8,9,10},0)</f>
        <v>0.017</v>
      </c>
      <c r="O939" s="14">
        <v>0.032</v>
      </c>
      <c r="P939" s="14">
        <v>70.0</v>
      </c>
      <c r="Q939" s="14">
        <v>65.0</v>
      </c>
      <c r="R939" s="14">
        <v>0.0303</v>
      </c>
      <c r="S939" s="14">
        <v>0.623</v>
      </c>
      <c r="T939" s="14">
        <v>0.073</v>
      </c>
      <c r="U939" s="14">
        <v>56350.0</v>
      </c>
      <c r="V939" s="14">
        <v>0.818</v>
      </c>
      <c r="W939" s="34">
        <f t="array" ref="W939:X939">VLOOKUP(A939,TOURISM!$A$2:$F$2692,{3,6},0)</f>
        <v>680000000</v>
      </c>
      <c r="X939" s="35">
        <v>4.48E8</v>
      </c>
      <c r="Y939" s="34">
        <f>X939/'HUMAN RESOURCES'!I939</f>
        <v>7950.310559</v>
      </c>
      <c r="Z939" s="34">
        <f t="array" ref="Z939:AE939">VLOOKUP(A939,BUSINESS!$A$2:$J$2692,{4,5,6,7,8,9},0)</f>
        <v>0.489</v>
      </c>
      <c r="AA939" s="14">
        <v>26.0</v>
      </c>
      <c r="AB939" s="14">
        <v>94.0</v>
      </c>
      <c r="AC939" s="14">
        <v>302.0</v>
      </c>
      <c r="AD939" s="14">
        <v>0.355</v>
      </c>
      <c r="AE939" s="14">
        <v>0.282</v>
      </c>
      <c r="AF939" s="14"/>
      <c r="AG939" s="14"/>
      <c r="AH939" s="14"/>
    </row>
    <row r="940">
      <c r="A940" s="32" t="str">
        <f t="shared" si="1"/>
        <v>Greenland-The Americas2002</v>
      </c>
      <c r="B940" s="32" t="s">
        <v>130</v>
      </c>
      <c r="C940" s="33" t="s">
        <v>43</v>
      </c>
      <c r="D940" s="8" t="s">
        <v>63</v>
      </c>
      <c r="E940" s="12">
        <v>1.169136691E9</v>
      </c>
      <c r="F940" s="12">
        <f>E940/'HUMAN RESOURCES'!I940</f>
        <v>20652.84126</v>
      </c>
      <c r="G940" s="16">
        <v>0.064</v>
      </c>
      <c r="H940" s="8">
        <v>193.0</v>
      </c>
      <c r="I940" s="8">
        <v>0.148</v>
      </c>
      <c r="J940" s="34">
        <f t="array" ref="J940:K940">VLOOKUP(A940,ENERGY!$A$2:$F$2692,{5,6},0)</f>
        <v>14338</v>
      </c>
      <c r="K940" s="14">
        <v>634.0</v>
      </c>
      <c r="L940" s="14">
        <f>J940/'HUMAN RESOURCES'!I940</f>
        <v>0.2532812804</v>
      </c>
      <c r="M940" s="14">
        <f>K940/'HUMAN RESOURCES'!I940</f>
        <v>0.01119963257</v>
      </c>
      <c r="N940" s="34">
        <f t="array" ref="N940:V940">VLOOKUP(A940,'HUMAN RESOURCES'!$A$2:$M$2692,{2,3,4,5,6,7,8,9,10},0)</f>
        <v>0.017</v>
      </c>
      <c r="O940" s="14">
        <v>0.032</v>
      </c>
      <c r="P940" s="14">
        <v>71.0</v>
      </c>
      <c r="Q940" s="14">
        <v>65.0</v>
      </c>
      <c r="R940" s="14">
        <v>0.0303</v>
      </c>
      <c r="S940" s="14">
        <v>0.623</v>
      </c>
      <c r="T940" s="14">
        <v>0.073</v>
      </c>
      <c r="U940" s="14">
        <v>56609.0</v>
      </c>
      <c r="V940" s="14">
        <v>0.821</v>
      </c>
      <c r="W940" s="34">
        <f t="array" ref="W940:X940">VLOOKUP(A940,TOURISM!$A$2:$F$2692,{3,6},0)</f>
        <v>680000000</v>
      </c>
      <c r="X940" s="35">
        <v>4.48E8</v>
      </c>
      <c r="Y940" s="34">
        <f>X940/'HUMAN RESOURCES'!I940</f>
        <v>7913.935947</v>
      </c>
      <c r="Z940" s="34">
        <f t="array" ref="Z940:AE940">VLOOKUP(A940,BUSINESS!$A$2:$J$2692,{4,5,6,7,8,9},0)</f>
        <v>0.489</v>
      </c>
      <c r="AA940" s="14">
        <v>26.0</v>
      </c>
      <c r="AB940" s="14">
        <v>94.0</v>
      </c>
      <c r="AC940" s="14">
        <v>302.0</v>
      </c>
      <c r="AD940" s="14">
        <v>0.442</v>
      </c>
      <c r="AE940" s="14">
        <v>0.352</v>
      </c>
      <c r="AF940" s="14"/>
      <c r="AG940" s="14"/>
      <c r="AH940" s="14"/>
    </row>
    <row r="941">
      <c r="A941" s="32" t="str">
        <f t="shared" si="1"/>
        <v>Greenland-The Americas2003</v>
      </c>
      <c r="B941" s="32" t="s">
        <v>130</v>
      </c>
      <c r="C941" s="33" t="s">
        <v>44</v>
      </c>
      <c r="D941" s="8" t="s">
        <v>63</v>
      </c>
      <c r="E941" s="12">
        <v>1.42645203E9</v>
      </c>
      <c r="F941" s="12">
        <f>E941/'HUMAN RESOURCES'!I941</f>
        <v>25129.07654</v>
      </c>
      <c r="G941" s="16">
        <v>0.064</v>
      </c>
      <c r="H941" s="8">
        <v>193.0</v>
      </c>
      <c r="I941" s="8">
        <v>0.148</v>
      </c>
      <c r="J941" s="34">
        <f t="array" ref="J941:K941">VLOOKUP(A941,ENERGY!$A$2:$F$2692,{5,6},0)</f>
        <v>14338</v>
      </c>
      <c r="K941" s="14">
        <v>557.0</v>
      </c>
      <c r="L941" s="14">
        <f>J941/'HUMAN RESOURCES'!I941</f>
        <v>0.2525852198</v>
      </c>
      <c r="M941" s="14">
        <f>K941/'HUMAN RESOURCES'!I941</f>
        <v>0.009812384392</v>
      </c>
      <c r="N941" s="34">
        <f t="array" ref="N941:V941">VLOOKUP(A941,'HUMAN RESOURCES'!$A$2:$M$2692,{2,3,4,5,6,7,8,9,10},0)</f>
        <v>0.016</v>
      </c>
      <c r="O941" s="14">
        <v>0.032</v>
      </c>
      <c r="P941" s="14">
        <v>71.0</v>
      </c>
      <c r="Q941" s="14">
        <v>66.0</v>
      </c>
      <c r="R941" s="14">
        <v>0.0303</v>
      </c>
      <c r="S941" s="14">
        <v>0.623</v>
      </c>
      <c r="T941" s="14">
        <v>0.073</v>
      </c>
      <c r="U941" s="14">
        <v>56765.0</v>
      </c>
      <c r="V941" s="14">
        <v>0.823</v>
      </c>
      <c r="W941" s="34">
        <f t="array" ref="W941:X941">VLOOKUP(A941,TOURISM!$A$2:$F$2692,{3,6},0)</f>
        <v>680000000</v>
      </c>
      <c r="X941" s="35">
        <v>4.48E8</v>
      </c>
      <c r="Y941" s="34">
        <f>X941/'HUMAN RESOURCES'!I941</f>
        <v>7892.187087</v>
      </c>
      <c r="Z941" s="34">
        <f t="array" ref="Z941:AE941">VLOOKUP(A941,BUSINESS!$A$2:$J$2692,{4,5,6,7,8,9},0)</f>
        <v>0.489</v>
      </c>
      <c r="AA941" s="14">
        <v>26.0</v>
      </c>
      <c r="AB941" s="14">
        <v>94.0</v>
      </c>
      <c r="AC941" s="14">
        <v>302.0</v>
      </c>
      <c r="AD941" s="14">
        <v>0.545</v>
      </c>
      <c r="AE941" s="14">
        <v>0.524</v>
      </c>
      <c r="AF941" s="14"/>
      <c r="AG941" s="14"/>
      <c r="AH941" s="14"/>
    </row>
    <row r="942">
      <c r="A942" s="32" t="str">
        <f t="shared" si="1"/>
        <v>Greenland-The Americas2004</v>
      </c>
      <c r="B942" s="32" t="s">
        <v>130</v>
      </c>
      <c r="C942" s="33" t="s">
        <v>45</v>
      </c>
      <c r="D942" s="8" t="s">
        <v>63</v>
      </c>
      <c r="E942" s="12">
        <v>1.644951892E9</v>
      </c>
      <c r="F942" s="12">
        <f>E942/'HUMAN RESOURCES'!I942</f>
        <v>28903.93583</v>
      </c>
      <c r="G942" s="16">
        <v>0.064</v>
      </c>
      <c r="H942" s="8">
        <v>193.0</v>
      </c>
      <c r="I942" s="8">
        <v>0.148</v>
      </c>
      <c r="J942" s="34">
        <f t="array" ref="J942:K942">VLOOKUP(A942,ENERGY!$A$2:$F$2692,{5,6},0)</f>
        <v>14338</v>
      </c>
      <c r="K942" s="14">
        <v>638.0</v>
      </c>
      <c r="L942" s="14">
        <f>J942/'HUMAN RESOURCES'!I942</f>
        <v>0.2519372353</v>
      </c>
      <c r="M942" s="14">
        <f>K942/'HUMAN RESOURCES'!I942</f>
        <v>0.01121048655</v>
      </c>
      <c r="N942" s="34">
        <f t="array" ref="N942:V942">VLOOKUP(A942,'HUMAN RESOURCES'!$A$2:$M$2692,{2,3,4,5,6,7,8,9,10},0)</f>
        <v>0.016</v>
      </c>
      <c r="O942" s="14">
        <v>0.032</v>
      </c>
      <c r="P942" s="14">
        <v>72.0</v>
      </c>
      <c r="Q942" s="14">
        <v>66.0</v>
      </c>
      <c r="R942" s="14">
        <v>0.0303</v>
      </c>
      <c r="S942" s="14">
        <v>0.623</v>
      </c>
      <c r="T942" s="14">
        <v>0.073</v>
      </c>
      <c r="U942" s="14">
        <v>56911.0</v>
      </c>
      <c r="V942" s="14">
        <v>0.826</v>
      </c>
      <c r="W942" s="34">
        <f t="array" ref="W942:X942">VLOOKUP(A942,TOURISM!$A$2:$F$2692,{3,6},0)</f>
        <v>680000000</v>
      </c>
      <c r="X942" s="35">
        <v>4.48E8</v>
      </c>
      <c r="Y942" s="34">
        <f>X942/'HUMAN RESOURCES'!I942</f>
        <v>7871.940398</v>
      </c>
      <c r="Z942" s="34">
        <f t="array" ref="Z942:AE942">VLOOKUP(A942,BUSINESS!$A$2:$J$2692,{4,5,6,7,8,9},0)</f>
        <v>0.489</v>
      </c>
      <c r="AA942" s="14">
        <v>26.0</v>
      </c>
      <c r="AB942" s="14">
        <v>94.0</v>
      </c>
      <c r="AC942" s="14">
        <v>302.0</v>
      </c>
      <c r="AD942" s="14">
        <v>0.561</v>
      </c>
      <c r="AE942" s="14">
        <v>0.686</v>
      </c>
      <c r="AF942" s="14"/>
      <c r="AG942" s="14"/>
      <c r="AH942" s="14"/>
    </row>
    <row r="943">
      <c r="A943" s="32" t="str">
        <f t="shared" si="1"/>
        <v>Greenland-The Americas2005</v>
      </c>
      <c r="B943" s="32" t="s">
        <v>130</v>
      </c>
      <c r="C943" s="33" t="s">
        <v>46</v>
      </c>
      <c r="D943" s="8" t="s">
        <v>63</v>
      </c>
      <c r="E943" s="12">
        <v>1.702543477E9</v>
      </c>
      <c r="F943" s="12">
        <f>E943/'HUMAN RESOURCES'!I943</f>
        <v>29903.28404</v>
      </c>
      <c r="G943" s="16">
        <v>0.064</v>
      </c>
      <c r="H943" s="8">
        <v>193.0</v>
      </c>
      <c r="I943" s="8">
        <v>0.148</v>
      </c>
      <c r="J943" s="34">
        <f t="array" ref="J943:K943">VLOOKUP(A943,ENERGY!$A$2:$F$2692,{5,6},0)</f>
        <v>14338</v>
      </c>
      <c r="K943" s="14">
        <v>583.0</v>
      </c>
      <c r="L943" s="14">
        <f>J943/'HUMAN RESOURCES'!I943</f>
        <v>0.2518310354</v>
      </c>
      <c r="M943" s="14">
        <f>K943/'HUMAN RESOURCES'!I943</f>
        <v>0.01023974708</v>
      </c>
      <c r="N943" s="34">
        <f t="array" ref="N943:V943">VLOOKUP(A943,'HUMAN RESOURCES'!$A$2:$M$2692,{2,3,4,5,6,7,8,9,10},0)</f>
        <v>0.016</v>
      </c>
      <c r="O943" s="14">
        <v>0.032</v>
      </c>
      <c r="P943" s="14">
        <v>72.0</v>
      </c>
      <c r="Q943" s="14">
        <v>67.0</v>
      </c>
      <c r="R943" s="14">
        <v>0.0303</v>
      </c>
      <c r="S943" s="14">
        <v>0.623</v>
      </c>
      <c r="T943" s="14">
        <v>0.073</v>
      </c>
      <c r="U943" s="14">
        <v>56935.0</v>
      </c>
      <c r="V943" s="14">
        <v>0.829</v>
      </c>
      <c r="W943" s="34">
        <f t="array" ref="W943:X943">VLOOKUP(A943,TOURISM!$A$2:$F$2692,{3,6},0)</f>
        <v>680000000</v>
      </c>
      <c r="X943" s="35">
        <v>4.48E8</v>
      </c>
      <c r="Y943" s="34">
        <f>X943/'HUMAN RESOURCES'!I943</f>
        <v>7868.622113</v>
      </c>
      <c r="Z943" s="34">
        <f t="array" ref="Z943:AE943">VLOOKUP(A943,BUSINESS!$A$2:$J$2692,{4,5,6,7,8,9},0)</f>
        <v>0.489</v>
      </c>
      <c r="AA943" s="14">
        <v>26.0</v>
      </c>
      <c r="AB943" s="14">
        <v>94.0</v>
      </c>
      <c r="AC943" s="14">
        <v>302.0</v>
      </c>
      <c r="AD943" s="14">
        <v>0.577</v>
      </c>
      <c r="AE943" s="14">
        <v>0.816</v>
      </c>
      <c r="AF943" s="14"/>
      <c r="AG943" s="14"/>
      <c r="AH943" s="14"/>
    </row>
    <row r="944">
      <c r="A944" s="32" t="str">
        <f t="shared" si="1"/>
        <v>Greenland-The Americas2006</v>
      </c>
      <c r="B944" s="32" t="s">
        <v>130</v>
      </c>
      <c r="C944" s="33" t="s">
        <v>47</v>
      </c>
      <c r="D944" s="8" t="s">
        <v>63</v>
      </c>
      <c r="E944" s="12">
        <v>1.738432116E9</v>
      </c>
      <c r="F944" s="12">
        <f>E944/'HUMAN RESOURCES'!I944</f>
        <v>30620.21552</v>
      </c>
      <c r="G944" s="16">
        <v>0.064</v>
      </c>
      <c r="H944" s="8">
        <v>193.0</v>
      </c>
      <c r="I944" s="8">
        <v>0.148</v>
      </c>
      <c r="J944" s="34">
        <f t="array" ref="J944:K944">VLOOKUP(A944,ENERGY!$A$2:$F$2692,{5,6},0)</f>
        <v>14338</v>
      </c>
      <c r="K944" s="14">
        <v>539.0</v>
      </c>
      <c r="L944" s="14">
        <f>J944/'HUMAN RESOURCES'!I944</f>
        <v>0.2525451791</v>
      </c>
      <c r="M944" s="14">
        <f>K944/'HUMAN RESOURCES'!I944</f>
        <v>0.009493782365</v>
      </c>
      <c r="N944" s="34">
        <f t="array" ref="N944:V944">VLOOKUP(A944,'HUMAN RESOURCES'!$A$2:$M$2692,{2,3,4,5,6,7,8,9,10},0)</f>
        <v>0.015</v>
      </c>
      <c r="O944" s="14">
        <v>0.032</v>
      </c>
      <c r="P944" s="14">
        <v>72.0</v>
      </c>
      <c r="Q944" s="14">
        <v>67.0</v>
      </c>
      <c r="R944" s="14">
        <v>0.0303</v>
      </c>
      <c r="S944" s="14">
        <v>0.623</v>
      </c>
      <c r="T944" s="14">
        <v>0.073</v>
      </c>
      <c r="U944" s="14">
        <v>56774.0</v>
      </c>
      <c r="V944" s="14">
        <v>0.832</v>
      </c>
      <c r="W944" s="34">
        <f t="array" ref="W944:X944">VLOOKUP(A944,TOURISM!$A$2:$F$2692,{3,6},0)</f>
        <v>680000000</v>
      </c>
      <c r="X944" s="35">
        <v>4.48E8</v>
      </c>
      <c r="Y944" s="34">
        <f>X944/'HUMAN RESOURCES'!I944</f>
        <v>7890.935992</v>
      </c>
      <c r="Z944" s="34">
        <f t="array" ref="Z944:AE944">VLOOKUP(A944,BUSINESS!$A$2:$J$2692,{4,5,6,7,8,9},0)</f>
        <v>0.489</v>
      </c>
      <c r="AA944" s="14">
        <v>26.0</v>
      </c>
      <c r="AB944" s="14">
        <v>94.0</v>
      </c>
      <c r="AC944" s="14">
        <v>302.0</v>
      </c>
      <c r="AD944" s="14">
        <v>0.594</v>
      </c>
      <c r="AE944" s="14">
        <v>0.947</v>
      </c>
      <c r="AF944" s="14"/>
      <c r="AG944" s="14"/>
      <c r="AH944" s="14"/>
    </row>
    <row r="945">
      <c r="A945" s="32" t="str">
        <f t="shared" si="1"/>
        <v>Greenland-The Americas2007</v>
      </c>
      <c r="B945" s="32" t="s">
        <v>130</v>
      </c>
      <c r="C945" s="33" t="s">
        <v>48</v>
      </c>
      <c r="D945" s="8" t="s">
        <v>63</v>
      </c>
      <c r="E945" s="12">
        <v>2.121759848E9</v>
      </c>
      <c r="F945" s="12">
        <f>E945/'HUMAN RESOURCES'!I945</f>
        <v>37516.75092</v>
      </c>
      <c r="G945" s="16">
        <v>0.064</v>
      </c>
      <c r="H945" s="8">
        <v>193.0</v>
      </c>
      <c r="I945" s="8">
        <v>0.148</v>
      </c>
      <c r="J945" s="34">
        <f t="array" ref="J945:K945">VLOOKUP(A945,ENERGY!$A$2:$F$2692,{5,6},0)</f>
        <v>14338</v>
      </c>
      <c r="K945" s="14">
        <v>616.0</v>
      </c>
      <c r="L945" s="14">
        <f>J945/'HUMAN RESOURCES'!I945</f>
        <v>0.2535231191</v>
      </c>
      <c r="M945" s="14">
        <f>K945/'HUMAN RESOURCES'!I945</f>
        <v>0.01089205198</v>
      </c>
      <c r="N945" s="34">
        <f t="array" ref="N945:V945">VLOOKUP(A945,'HUMAN RESOURCES'!$A$2:$M$2692,{2,3,4,5,6,7,8,9,10},0)</f>
        <v>0.015</v>
      </c>
      <c r="O945" s="14">
        <v>0.032</v>
      </c>
      <c r="P945" s="14">
        <v>72.0</v>
      </c>
      <c r="Q945" s="14">
        <v>68.0</v>
      </c>
      <c r="R945" s="14">
        <v>0.0303</v>
      </c>
      <c r="S945" s="14">
        <v>0.623</v>
      </c>
      <c r="T945" s="14">
        <v>0.073</v>
      </c>
      <c r="U945" s="14">
        <v>56555.0</v>
      </c>
      <c r="V945" s="14">
        <v>0.835</v>
      </c>
      <c r="W945" s="34">
        <f t="array" ref="W945:X945">VLOOKUP(A945,TOURISM!$A$2:$F$2692,{3,6},0)</f>
        <v>680000000</v>
      </c>
      <c r="X945" s="35">
        <v>4.48E8</v>
      </c>
      <c r="Y945" s="34">
        <f>X945/'HUMAN RESOURCES'!I945</f>
        <v>7921.492353</v>
      </c>
      <c r="Z945" s="34">
        <f t="array" ref="Z945:AE945">VLOOKUP(A945,BUSINESS!$A$2:$J$2692,{4,5,6,7,8,9},0)</f>
        <v>0.489</v>
      </c>
      <c r="AA945" s="14">
        <v>26.0</v>
      </c>
      <c r="AB945" s="14">
        <v>94.0</v>
      </c>
      <c r="AC945" s="14">
        <v>302.0</v>
      </c>
      <c r="AD945" s="14">
        <v>0.611</v>
      </c>
      <c r="AE945" s="14">
        <v>1.169</v>
      </c>
      <c r="AF945" s="14"/>
      <c r="AG945" s="14"/>
      <c r="AH945" s="14"/>
    </row>
    <row r="946">
      <c r="A946" s="32" t="str">
        <f t="shared" si="1"/>
        <v>Greenland-The Americas2008</v>
      </c>
      <c r="B946" s="32" t="s">
        <v>130</v>
      </c>
      <c r="C946" s="33" t="s">
        <v>49</v>
      </c>
      <c r="D946" s="8" t="s">
        <v>63</v>
      </c>
      <c r="E946" s="12">
        <v>1.739579594E9</v>
      </c>
      <c r="F946" s="12">
        <f>E946/'HUMAN RESOURCES'!I946</f>
        <v>30883.03497</v>
      </c>
      <c r="G946" s="16">
        <v>0.064</v>
      </c>
      <c r="H946" s="8">
        <v>193.0</v>
      </c>
      <c r="I946" s="8">
        <v>0.148</v>
      </c>
      <c r="J946" s="34">
        <f t="array" ref="J946:K946">VLOOKUP(A946,ENERGY!$A$2:$F$2692,{5,6},0)</f>
        <v>14338</v>
      </c>
      <c r="K946" s="14">
        <v>609.0</v>
      </c>
      <c r="L946" s="14">
        <f>J946/'HUMAN RESOURCES'!I946</f>
        <v>0.254544809</v>
      </c>
      <c r="M946" s="14">
        <f>K946/'HUMAN RESOURCES'!I946</f>
        <v>0.01081167448</v>
      </c>
      <c r="N946" s="34">
        <f t="array" ref="N946:V946">VLOOKUP(A946,'HUMAN RESOURCES'!$A$2:$M$2692,{2,3,4,5,6,7,8,9,10},0)</f>
        <v>0.015</v>
      </c>
      <c r="O946" s="14">
        <v>0.032</v>
      </c>
      <c r="P946" s="14">
        <v>73.0</v>
      </c>
      <c r="Q946" s="14">
        <v>68.0</v>
      </c>
      <c r="R946" s="14">
        <v>0.0303</v>
      </c>
      <c r="S946" s="14">
        <v>0.623</v>
      </c>
      <c r="T946" s="14">
        <v>0.073</v>
      </c>
      <c r="U946" s="14">
        <v>56328.0</v>
      </c>
      <c r="V946" s="14">
        <v>0.838</v>
      </c>
      <c r="W946" s="34">
        <f t="array" ref="W946:X946">VLOOKUP(A946,TOURISM!$A$2:$F$2692,{3,6},0)</f>
        <v>680000000</v>
      </c>
      <c r="X946" s="35">
        <v>4.48E8</v>
      </c>
      <c r="Y946" s="34">
        <f>X946/'HUMAN RESOURCES'!I946</f>
        <v>7953.415708</v>
      </c>
      <c r="Z946" s="34">
        <f t="array" ref="Z946:AE946">VLOOKUP(A946,BUSINESS!$A$2:$J$2692,{4,5,6,7,8,9},0)</f>
        <v>0.489</v>
      </c>
      <c r="AA946" s="14">
        <v>26.0</v>
      </c>
      <c r="AB946" s="14">
        <v>94.0</v>
      </c>
      <c r="AC946" s="14">
        <v>302.0</v>
      </c>
      <c r="AD946" s="14">
        <v>0.628</v>
      </c>
      <c r="AE946" s="14">
        <v>0.985</v>
      </c>
      <c r="AF946" s="14"/>
      <c r="AG946" s="14"/>
      <c r="AH946" s="14"/>
    </row>
    <row r="947">
      <c r="A947" s="32" t="str">
        <f t="shared" si="1"/>
        <v>Greenland-The Americas2009</v>
      </c>
      <c r="B947" s="32" t="s">
        <v>130</v>
      </c>
      <c r="C947" s="33" t="s">
        <v>50</v>
      </c>
      <c r="D947" s="8" t="s">
        <v>63</v>
      </c>
      <c r="E947" s="12">
        <v>1.267711816E9</v>
      </c>
      <c r="F947" s="12">
        <f>E947/'HUMAN RESOURCES'!I947</f>
        <v>22507.88871</v>
      </c>
      <c r="G947" s="16">
        <v>0.064</v>
      </c>
      <c r="H947" s="8">
        <v>193.0</v>
      </c>
      <c r="I947" s="8">
        <v>0.148</v>
      </c>
      <c r="J947" s="34">
        <f t="array" ref="J947:K947">VLOOKUP(A947,ENERGY!$A$2:$F$2692,{5,6},0)</f>
        <v>14338</v>
      </c>
      <c r="K947" s="14">
        <v>532.0</v>
      </c>
      <c r="L947" s="14">
        <f>J947/'HUMAN RESOURCES'!I947</f>
        <v>0.2545674059</v>
      </c>
      <c r="M947" s="14">
        <f>K947/'HUMAN RESOURCES'!I947</f>
        <v>0.009445519592</v>
      </c>
      <c r="N947" s="34">
        <f t="array" ref="N947:V947">VLOOKUP(A947,'HUMAN RESOURCES'!$A$2:$M$2692,{2,3,4,5,6,7,8,9,10},0)</f>
        <v>0.016</v>
      </c>
      <c r="O947" s="14">
        <v>0.032</v>
      </c>
      <c r="P947" s="14">
        <v>73.0</v>
      </c>
      <c r="Q947" s="14">
        <v>68.0</v>
      </c>
      <c r="R947" s="14">
        <v>0.0303</v>
      </c>
      <c r="S947" s="14">
        <v>0.623</v>
      </c>
      <c r="T947" s="14">
        <v>0.073</v>
      </c>
      <c r="U947" s="14">
        <v>56323.0</v>
      </c>
      <c r="V947" s="14">
        <v>0.841</v>
      </c>
      <c r="W947" s="34">
        <f t="array" ref="W947:X947">VLOOKUP(A947,TOURISM!$A$2:$F$2692,{3,6},0)</f>
        <v>680000000</v>
      </c>
      <c r="X947" s="35">
        <v>4.48E8</v>
      </c>
      <c r="Y947" s="34">
        <f>X947/'HUMAN RESOURCES'!I947</f>
        <v>7954.121762</v>
      </c>
      <c r="Z947" s="34">
        <f t="array" ref="Z947:AE947">VLOOKUP(A947,BUSINESS!$A$2:$J$2692,{4,5,6,7,8,9},0)</f>
        <v>0.489</v>
      </c>
      <c r="AA947" s="14">
        <v>26.0</v>
      </c>
      <c r="AB947" s="14">
        <v>94.0</v>
      </c>
      <c r="AC947" s="14">
        <v>302.0</v>
      </c>
      <c r="AD947" s="14">
        <v>0.628</v>
      </c>
      <c r="AE947" s="14">
        <v>0.945</v>
      </c>
      <c r="AF947" s="14"/>
      <c r="AG947" s="14"/>
      <c r="AH947" s="14"/>
    </row>
    <row r="948">
      <c r="A948" s="32" t="str">
        <f t="shared" si="1"/>
        <v>Greenland-The Americas2010</v>
      </c>
      <c r="B948" s="32" t="s">
        <v>130</v>
      </c>
      <c r="C948" s="33" t="s">
        <v>51</v>
      </c>
      <c r="D948" s="8" t="s">
        <v>63</v>
      </c>
      <c r="E948" s="12">
        <v>1.267711816E9</v>
      </c>
      <c r="F948" s="12">
        <f>E948/'HUMAN RESOURCES'!I948</f>
        <v>22277.68765</v>
      </c>
      <c r="G948" s="16">
        <v>0.064</v>
      </c>
      <c r="H948" s="8">
        <v>193.0</v>
      </c>
      <c r="I948" s="8">
        <v>0.148</v>
      </c>
      <c r="J948" s="34">
        <f t="array" ref="J948:K948">VLOOKUP(A948,ENERGY!$A$2:$F$2692,{5,6},0)</f>
        <v>14338</v>
      </c>
      <c r="K948" s="14">
        <v>539.0</v>
      </c>
      <c r="L948" s="14">
        <f>J948/'HUMAN RESOURCES'!I948</f>
        <v>0.2519637993</v>
      </c>
      <c r="M948" s="14">
        <f>K948/'HUMAN RESOURCES'!I948</f>
        <v>0.009471926896</v>
      </c>
      <c r="N948" s="34">
        <f t="array" ref="N948:V948">VLOOKUP(A948,'HUMAN RESOURCES'!$A$2:$M$2692,{2,3,4,5,6,7,8,9,10},0)</f>
        <v>0.015</v>
      </c>
      <c r="O948" s="14">
        <v>0.032</v>
      </c>
      <c r="P948" s="14">
        <v>73.0</v>
      </c>
      <c r="Q948" s="14">
        <v>69.0</v>
      </c>
      <c r="R948" s="14">
        <v>0.0303</v>
      </c>
      <c r="S948" s="14">
        <v>0.623</v>
      </c>
      <c r="T948" s="14">
        <v>0.073</v>
      </c>
      <c r="U948" s="14">
        <v>56905.0</v>
      </c>
      <c r="V948" s="14">
        <v>0.844</v>
      </c>
      <c r="W948" s="34">
        <f t="array" ref="W948:X948">VLOOKUP(A948,TOURISM!$A$2:$F$2692,{3,6},0)</f>
        <v>680000000</v>
      </c>
      <c r="X948" s="35">
        <v>4.48E8</v>
      </c>
      <c r="Y948" s="34">
        <f>X948/'HUMAN RESOURCES'!I948</f>
        <v>7872.770407</v>
      </c>
      <c r="Z948" s="34">
        <f t="array" ref="Z948:AE948">VLOOKUP(A948,BUSINESS!$A$2:$J$2692,{4,5,6,7,8,9},0)</f>
        <v>0.489</v>
      </c>
      <c r="AA948" s="14">
        <v>26.0</v>
      </c>
      <c r="AB948" s="14">
        <v>94.0</v>
      </c>
      <c r="AC948" s="14">
        <v>302.0</v>
      </c>
      <c r="AD948" s="14">
        <v>0.63</v>
      </c>
      <c r="AE948" s="14">
        <v>1.014</v>
      </c>
      <c r="AF948" s="14"/>
      <c r="AG948" s="14"/>
      <c r="AH948" s="14"/>
    </row>
    <row r="949">
      <c r="A949" s="32" t="str">
        <f t="shared" si="1"/>
        <v>Greenland-The Americas2011</v>
      </c>
      <c r="B949" s="32" t="s">
        <v>130</v>
      </c>
      <c r="C949" s="33" t="s">
        <v>52</v>
      </c>
      <c r="D949" s="8" t="s">
        <v>63</v>
      </c>
      <c r="E949" s="12"/>
      <c r="F949" s="12">
        <f>E949/'HUMAN RESOURCES'!I949</f>
        <v>0</v>
      </c>
      <c r="G949" s="16">
        <v>0.064</v>
      </c>
      <c r="H949" s="8">
        <v>193.0</v>
      </c>
      <c r="I949" s="8">
        <v>0.148</v>
      </c>
      <c r="J949" s="34">
        <f t="array" ref="J949:K949">VLOOKUP(A949,ENERGY!$A$2:$F$2692,{5,6},0)</f>
        <v>14338</v>
      </c>
      <c r="K949" s="14">
        <v>532.0</v>
      </c>
      <c r="L949" s="14">
        <f>J949/'HUMAN RESOURCES'!I949</f>
        <v>0.2520302338</v>
      </c>
      <c r="M949" s="14">
        <f>K949/'HUMAN RESOURCES'!I949</f>
        <v>0.009351379856</v>
      </c>
      <c r="N949" s="34">
        <f t="array" ref="N949:V949">VLOOKUP(A949,'HUMAN RESOURCES'!$A$2:$M$2692,{2,3,4,5,6,7,8,9,10},0)</f>
        <v>0.014</v>
      </c>
      <c r="O949" s="14">
        <v>0.032</v>
      </c>
      <c r="P949" s="14">
        <v>71.0</v>
      </c>
      <c r="Q949" s="14">
        <v>66.0</v>
      </c>
      <c r="R949" s="14">
        <v>0.0303</v>
      </c>
      <c r="S949" s="14">
        <v>0.623</v>
      </c>
      <c r="T949" s="14">
        <v>0.073</v>
      </c>
      <c r="U949" s="14">
        <v>56890.0</v>
      </c>
      <c r="V949" s="14">
        <v>0.848</v>
      </c>
      <c r="W949" s="34">
        <f t="array" ref="W949:X949">VLOOKUP(A949,TOURISM!$A$2:$F$2692,{3,6},0)</f>
        <v>680000000</v>
      </c>
      <c r="X949" s="35">
        <v>4.48E8</v>
      </c>
      <c r="Y949" s="34">
        <f>X949/'HUMAN RESOURCES'!I949</f>
        <v>7874.846194</v>
      </c>
      <c r="Z949" s="34">
        <f t="array" ref="Z949:AE949">VLOOKUP(A949,BUSINESS!$A$2:$J$2692,{4,5,6,7,8,9},0)</f>
        <v>0.489</v>
      </c>
      <c r="AA949" s="14">
        <v>26.0</v>
      </c>
      <c r="AB949" s="14">
        <v>94.0</v>
      </c>
      <c r="AC949" s="14">
        <v>302.0</v>
      </c>
      <c r="AD949" s="14">
        <v>0.64</v>
      </c>
      <c r="AE949" s="14">
        <v>1.037</v>
      </c>
      <c r="AF949" s="14"/>
      <c r="AG949" s="14"/>
      <c r="AH949" s="14"/>
    </row>
    <row r="950">
      <c r="A950" s="32" t="str">
        <f t="shared" si="1"/>
        <v>Greenland-The Americas2012</v>
      </c>
      <c r="B950" s="32" t="s">
        <v>130</v>
      </c>
      <c r="C950" s="33" t="s">
        <v>53</v>
      </c>
      <c r="D950" s="8" t="s">
        <v>63</v>
      </c>
      <c r="E950" s="12"/>
      <c r="F950" s="12">
        <f>E950/'HUMAN RESOURCES'!I950</f>
        <v>0</v>
      </c>
      <c r="G950" s="16">
        <v>0.064</v>
      </c>
      <c r="H950" s="8">
        <v>193.0</v>
      </c>
      <c r="I950" s="8">
        <v>0.148</v>
      </c>
      <c r="J950" s="34">
        <f t="array" ref="J950:K950">VLOOKUP(A950,ENERGY!$A$2:$F$2692,{5,6},0)</f>
        <v>14338</v>
      </c>
      <c r="K950" s="14">
        <v>627.0</v>
      </c>
      <c r="L950" s="14">
        <f>J950/'HUMAN RESOURCES'!I950</f>
        <v>0.2523851435</v>
      </c>
      <c r="M950" s="14">
        <f>K950/'HUMAN RESOURCES'!I950</f>
        <v>0.0110367893</v>
      </c>
      <c r="N950" s="34">
        <f t="array" ref="N950:V950">VLOOKUP(A950,'HUMAN RESOURCES'!$A$2:$M$2692,{2,3,4,5,6,7,8,9,10},0)</f>
        <v>0.014</v>
      </c>
      <c r="O950" s="14">
        <v>0.032</v>
      </c>
      <c r="P950" s="14">
        <v>71.0</v>
      </c>
      <c r="Q950" s="14">
        <v>66.0</v>
      </c>
      <c r="R950" s="14">
        <v>0.0303</v>
      </c>
      <c r="S950" s="14">
        <v>0.623</v>
      </c>
      <c r="T950" s="14">
        <v>0.073</v>
      </c>
      <c r="U950" s="14">
        <v>56810.0</v>
      </c>
      <c r="V950" s="14">
        <v>0.852</v>
      </c>
      <c r="W950" s="34">
        <f t="array" ref="W950:X950">VLOOKUP(A950,TOURISM!$A$2:$F$2692,{3,6},0)</f>
        <v>680000000</v>
      </c>
      <c r="X950" s="35">
        <v>4.48E8</v>
      </c>
      <c r="Y950" s="34">
        <f>X950/'HUMAN RESOURCES'!I950</f>
        <v>7885.935575</v>
      </c>
      <c r="Z950" s="34">
        <f t="array" ref="Z950:AE950">VLOOKUP(A950,BUSINESS!$A$2:$J$2692,{4,5,6,7,8,9},0)</f>
        <v>0.489</v>
      </c>
      <c r="AA950" s="14">
        <v>26.0</v>
      </c>
      <c r="AB950" s="14">
        <v>94.0</v>
      </c>
      <c r="AC950" s="14">
        <v>302.0</v>
      </c>
      <c r="AD950" s="14">
        <v>0.649</v>
      </c>
      <c r="AE950" s="14">
        <v>1.047</v>
      </c>
      <c r="AF950" s="14"/>
      <c r="AG950" s="14"/>
      <c r="AH950" s="14"/>
    </row>
    <row r="951">
      <c r="A951" s="32" t="str">
        <f t="shared" si="1"/>
        <v>Grenada-The Americas2000</v>
      </c>
      <c r="B951" s="32" t="s">
        <v>131</v>
      </c>
      <c r="C951" s="33" t="s">
        <v>40</v>
      </c>
      <c r="D951" s="8" t="s">
        <v>63</v>
      </c>
      <c r="E951" s="12">
        <v>5.23256355E8</v>
      </c>
      <c r="F951" s="12">
        <f>E951/'HUMAN RESOURCES'!I951</f>
        <v>5149.147363</v>
      </c>
      <c r="G951" s="8">
        <v>0.066</v>
      </c>
      <c r="H951" s="8">
        <v>339.0</v>
      </c>
      <c r="I951" s="8">
        <v>0.116</v>
      </c>
      <c r="J951" s="34">
        <f t="array" ref="J951:K951">VLOOKUP(A951,ENERGY!$A$2:$F$2692,{5,6},0)</f>
        <v>14338</v>
      </c>
      <c r="K951" s="14">
        <v>8529.0</v>
      </c>
      <c r="L951" s="14">
        <f>J951/'HUMAN RESOURCES'!I951</f>
        <v>0.1410942728</v>
      </c>
      <c r="M951" s="14">
        <f>K951/'HUMAN RESOURCES'!I951</f>
        <v>0.08393032868</v>
      </c>
      <c r="N951" s="34">
        <f t="array" ref="N951:V951">VLOOKUP(A951,'HUMAN RESOURCES'!$A$2:$M$2692,{2,3,4,5,6,7,8,9,10},0)</f>
        <v>0.019</v>
      </c>
      <c r="O951" s="14">
        <v>0.014</v>
      </c>
      <c r="P951" s="14">
        <v>73.0</v>
      </c>
      <c r="Q951" s="14">
        <v>68.0</v>
      </c>
      <c r="R951" s="14">
        <v>0.35</v>
      </c>
      <c r="S951" s="14">
        <v>0.572</v>
      </c>
      <c r="T951" s="14">
        <v>0.078</v>
      </c>
      <c r="U951" s="14">
        <v>101620.0</v>
      </c>
      <c r="V951" s="14">
        <v>0.359</v>
      </c>
      <c r="W951" s="34">
        <f t="array" ref="W951:X951">VLOOKUP(A951,TOURISM!$A$2:$F$2692,{3,6},0)</f>
        <v>93000000</v>
      </c>
      <c r="X951" s="35">
        <v>8000000.0</v>
      </c>
      <c r="Y951" s="34">
        <f>X951/'HUMAN RESOURCES'!I951</f>
        <v>78.7246605</v>
      </c>
      <c r="Z951" s="34">
        <f t="array" ref="Z951:AE951">VLOOKUP(A951,BUSINESS!$A$2:$J$2692,{4,5,6,7,8,9},0)</f>
        <v>0.489</v>
      </c>
      <c r="AA951" s="14">
        <v>26.0</v>
      </c>
      <c r="AB951" s="14">
        <v>94.0</v>
      </c>
      <c r="AC951" s="14">
        <v>302.0</v>
      </c>
      <c r="AD951" s="14">
        <v>0.041</v>
      </c>
      <c r="AE951" s="14">
        <v>0.042</v>
      </c>
      <c r="AF951" s="14"/>
      <c r="AG951" s="14"/>
      <c r="AH951" s="14"/>
    </row>
    <row r="952">
      <c r="A952" s="32" t="str">
        <f t="shared" si="1"/>
        <v>Grenada-The Americas2001</v>
      </c>
      <c r="B952" s="32" t="s">
        <v>131</v>
      </c>
      <c r="C952" s="33" t="s">
        <v>42</v>
      </c>
      <c r="D952" s="8" t="s">
        <v>63</v>
      </c>
      <c r="E952" s="12">
        <v>5.23279846E8</v>
      </c>
      <c r="F952" s="12">
        <f>E952/'HUMAN RESOURCES'!I952</f>
        <v>5137.800528</v>
      </c>
      <c r="G952" s="8">
        <v>0.076</v>
      </c>
      <c r="H952" s="8">
        <v>392.0</v>
      </c>
      <c r="I952" s="8">
        <v>0.102</v>
      </c>
      <c r="J952" s="34">
        <f t="array" ref="J952:K952">VLOOKUP(A952,ENERGY!$A$2:$F$2692,{5,6},0)</f>
        <v>14338</v>
      </c>
      <c r="K952" s="14">
        <v>8529.0</v>
      </c>
      <c r="L952" s="14">
        <f>J952/'HUMAN RESOURCES'!I952</f>
        <v>0.1407770327</v>
      </c>
      <c r="M952" s="14">
        <f>K952/'HUMAN RESOURCES'!I952</f>
        <v>0.08374161749</v>
      </c>
      <c r="N952" s="34">
        <f t="array" ref="N952:V952">VLOOKUP(A952,'HUMAN RESOURCES'!$A$2:$M$2692,{2,3,4,5,6,7,8,9,10},0)</f>
        <v>0.019</v>
      </c>
      <c r="O952" s="14">
        <v>0.013</v>
      </c>
      <c r="P952" s="14">
        <v>73.0</v>
      </c>
      <c r="Q952" s="14">
        <v>68.0</v>
      </c>
      <c r="R952" s="14">
        <v>0.341</v>
      </c>
      <c r="S952" s="14">
        <v>0.582</v>
      </c>
      <c r="T952" s="14">
        <v>0.077</v>
      </c>
      <c r="U952" s="14">
        <v>101849.0</v>
      </c>
      <c r="V952" s="14">
        <v>0.361</v>
      </c>
      <c r="W952" s="34">
        <f t="array" ref="W952:X952">VLOOKUP(A952,TOURISM!$A$2:$F$2692,{3,6},0)</f>
        <v>83000000</v>
      </c>
      <c r="X952" s="35">
        <v>8000000.0</v>
      </c>
      <c r="Y952" s="34">
        <f>X952/'HUMAN RESOURCES'!I952</f>
        <v>78.54765388</v>
      </c>
      <c r="Z952" s="34">
        <f t="array" ref="Z952:AE952">VLOOKUP(A952,BUSINESS!$A$2:$J$2692,{4,5,6,7,8,9},0)</f>
        <v>0.489</v>
      </c>
      <c r="AA952" s="14">
        <v>26.0</v>
      </c>
      <c r="AB952" s="14">
        <v>94.0</v>
      </c>
      <c r="AC952" s="14">
        <v>302.0</v>
      </c>
      <c r="AD952" s="14">
        <v>0.051</v>
      </c>
      <c r="AE952" s="14">
        <v>0.063</v>
      </c>
      <c r="AF952" s="14"/>
      <c r="AG952" s="14"/>
      <c r="AH952" s="14"/>
    </row>
    <row r="953">
      <c r="A953" s="32" t="str">
        <f t="shared" si="1"/>
        <v>Grenada-The Americas2002</v>
      </c>
      <c r="B953" s="32" t="s">
        <v>131</v>
      </c>
      <c r="C953" s="33" t="s">
        <v>43</v>
      </c>
      <c r="D953" s="8" t="s">
        <v>63</v>
      </c>
      <c r="E953" s="12">
        <v>5.44381962E8</v>
      </c>
      <c r="F953" s="12">
        <f>E953/'HUMAN RESOURCES'!I953</f>
        <v>5331.902977</v>
      </c>
      <c r="G953" s="8">
        <v>0.066</v>
      </c>
      <c r="H953" s="8">
        <v>353.0</v>
      </c>
      <c r="I953" s="8">
        <v>0.113</v>
      </c>
      <c r="J953" s="34">
        <f t="array" ref="J953:K953">VLOOKUP(A953,ENERGY!$A$2:$F$2692,{5,6},0)</f>
        <v>14338</v>
      </c>
      <c r="K953" s="14">
        <v>260.0</v>
      </c>
      <c r="L953" s="14">
        <f>J953/'HUMAN RESOURCES'!I953</f>
        <v>0.1404323255</v>
      </c>
      <c r="M953" s="14">
        <f>K953/'HUMAN RESOURCES'!I953</f>
        <v>0.002546547958</v>
      </c>
      <c r="N953" s="34">
        <f t="array" ref="N953:V953">VLOOKUP(A953,'HUMAN RESOURCES'!$A$2:$M$2692,{2,3,4,5,6,7,8,9,10},0)</f>
        <v>0.019</v>
      </c>
      <c r="O953" s="14">
        <v>0.013</v>
      </c>
      <c r="P953" s="14">
        <v>73.0</v>
      </c>
      <c r="Q953" s="14">
        <v>68.0</v>
      </c>
      <c r="R953" s="14">
        <v>0.33</v>
      </c>
      <c r="S953" s="14">
        <v>0.592</v>
      </c>
      <c r="T953" s="14">
        <v>0.077</v>
      </c>
      <c r="U953" s="14">
        <v>102099.0</v>
      </c>
      <c r="V953" s="14">
        <v>0.361</v>
      </c>
      <c r="W953" s="34">
        <f t="array" ref="W953:X953">VLOOKUP(A953,TOURISM!$A$2:$F$2692,{3,6},0)</f>
        <v>91000000</v>
      </c>
      <c r="X953" s="35">
        <v>8000000.0</v>
      </c>
      <c r="Y953" s="34">
        <f>X953/'HUMAN RESOURCES'!I953</f>
        <v>78.3553218</v>
      </c>
      <c r="Z953" s="34">
        <f t="array" ref="Z953:AE953">VLOOKUP(A953,BUSINESS!$A$2:$J$2692,{4,5,6,7,8,9},0)</f>
        <v>0.489</v>
      </c>
      <c r="AA953" s="14">
        <v>26.0</v>
      </c>
      <c r="AB953" s="14">
        <v>94.0</v>
      </c>
      <c r="AC953" s="14">
        <v>302.0</v>
      </c>
      <c r="AD953" s="14">
        <v>0.148</v>
      </c>
      <c r="AE953" s="14">
        <v>0.074</v>
      </c>
      <c r="AF953" s="14"/>
      <c r="AG953" s="14"/>
      <c r="AH953" s="14"/>
    </row>
    <row r="954">
      <c r="A954" s="32" t="str">
        <f t="shared" si="1"/>
        <v>Grenada-The Americas2003</v>
      </c>
      <c r="B954" s="32" t="s">
        <v>131</v>
      </c>
      <c r="C954" s="33" t="s">
        <v>44</v>
      </c>
      <c r="D954" s="8" t="s">
        <v>63</v>
      </c>
      <c r="E954" s="12">
        <v>5.96339089E8</v>
      </c>
      <c r="F954" s="12">
        <f>E954/'HUMAN RESOURCES'!I954</f>
        <v>5825.387461</v>
      </c>
      <c r="G954" s="8">
        <v>0.062</v>
      </c>
      <c r="H954" s="8">
        <v>359.0</v>
      </c>
      <c r="I954" s="8">
        <v>0.12</v>
      </c>
      <c r="J954" s="34">
        <f t="array" ref="J954:K954">VLOOKUP(A954,ENERGY!$A$2:$F$2692,{5,6},0)</f>
        <v>14338</v>
      </c>
      <c r="K954" s="14">
        <v>253.0</v>
      </c>
      <c r="L954" s="14">
        <f>J954/'HUMAN RESOURCES'!I954</f>
        <v>0.1400619328</v>
      </c>
      <c r="M954" s="14">
        <f>K954/'HUMAN RESOURCES'!I954</f>
        <v>0.002471451318</v>
      </c>
      <c r="N954" s="34">
        <f t="array" ref="N954:V954">VLOOKUP(A954,'HUMAN RESOURCES'!$A$2:$M$2692,{2,3,4,5,6,7,8,9,10},0)</f>
        <v>0.019</v>
      </c>
      <c r="O954" s="14">
        <v>0.013</v>
      </c>
      <c r="P954" s="14">
        <v>73.0</v>
      </c>
      <c r="Q954" s="14">
        <v>69.0</v>
      </c>
      <c r="R954" s="14">
        <v>0.319</v>
      </c>
      <c r="S954" s="14">
        <v>0.603</v>
      </c>
      <c r="T954" s="14">
        <v>0.077</v>
      </c>
      <c r="U954" s="14">
        <v>102369.0</v>
      </c>
      <c r="V954" s="14">
        <v>0.36</v>
      </c>
      <c r="W954" s="34">
        <f t="array" ref="W954:X954">VLOOKUP(A954,TOURISM!$A$2:$F$2692,{3,6},0)</f>
        <v>104000000</v>
      </c>
      <c r="X954" s="35">
        <v>8000000.0</v>
      </c>
      <c r="Y954" s="34">
        <f>X954/'HUMAN RESOURCES'!I954</f>
        <v>78.14865829</v>
      </c>
      <c r="Z954" s="34">
        <f t="array" ref="Z954:AE954">VLOOKUP(A954,BUSINESS!$A$2:$J$2692,{4,5,6,7,8,9},0)</f>
        <v>0.489</v>
      </c>
      <c r="AA954" s="14">
        <v>26.0</v>
      </c>
      <c r="AB954" s="14">
        <v>94.0</v>
      </c>
      <c r="AC954" s="14">
        <v>302.0</v>
      </c>
      <c r="AD954" s="14">
        <v>0.186</v>
      </c>
      <c r="AE954" s="14">
        <v>0.413</v>
      </c>
      <c r="AF954" s="14"/>
      <c r="AG954" s="14"/>
      <c r="AH954" s="14"/>
    </row>
    <row r="955">
      <c r="A955" s="32" t="str">
        <f t="shared" si="1"/>
        <v>Grenada-The Americas2004</v>
      </c>
      <c r="B955" s="32" t="s">
        <v>131</v>
      </c>
      <c r="C955" s="33" t="s">
        <v>45</v>
      </c>
      <c r="D955" s="8" t="s">
        <v>63</v>
      </c>
      <c r="E955" s="12">
        <v>6.00014341E8</v>
      </c>
      <c r="F955" s="12">
        <f>E955/'HUMAN RESOURCES'!I955</f>
        <v>5844.959729</v>
      </c>
      <c r="G955" s="8">
        <v>0.058</v>
      </c>
      <c r="H955" s="8">
        <v>342.0</v>
      </c>
      <c r="I955" s="8">
        <v>0.102</v>
      </c>
      <c r="J955" s="34">
        <f t="array" ref="J955:K955">VLOOKUP(A955,ENERGY!$A$2:$F$2692,{5,6},0)</f>
        <v>14338</v>
      </c>
      <c r="K955" s="14">
        <v>260.0</v>
      </c>
      <c r="L955" s="14">
        <f>J955/'HUMAN RESOURCES'!I955</f>
        <v>0.1396717159</v>
      </c>
      <c r="M955" s="14">
        <f>K955/'HUMAN RESOURCES'!I955</f>
        <v>0.002532755346</v>
      </c>
      <c r="N955" s="34">
        <f t="array" ref="N955:V955">VLOOKUP(A955,'HUMAN RESOURCES'!$A$2:$M$2692,{2,3,4,5,6,7,8,9,10},0)</f>
        <v>0.019</v>
      </c>
      <c r="O955" s="14">
        <v>0.013</v>
      </c>
      <c r="P955" s="14">
        <v>74.0</v>
      </c>
      <c r="Q955" s="14">
        <v>69.0</v>
      </c>
      <c r="R955" s="14">
        <v>0.309</v>
      </c>
      <c r="S955" s="14">
        <v>0.614</v>
      </c>
      <c r="T955" s="14">
        <v>0.077</v>
      </c>
      <c r="U955" s="14">
        <v>102655.0</v>
      </c>
      <c r="V955" s="14">
        <v>0.36</v>
      </c>
      <c r="W955" s="34">
        <f t="array" ref="W955:X955">VLOOKUP(A955,TOURISM!$A$2:$F$2692,{3,6},0)</f>
        <v>86000000</v>
      </c>
      <c r="X955" s="35">
        <v>9000000.0</v>
      </c>
      <c r="Y955" s="34">
        <f>X955/'HUMAN RESOURCES'!I955</f>
        <v>87.67230042</v>
      </c>
      <c r="Z955" s="34">
        <f t="array" ref="Z955:AE955">VLOOKUP(A955,BUSINESS!$A$2:$J$2692,{4,5,6,7,8,9},0)</f>
        <v>0.489</v>
      </c>
      <c r="AA955" s="14">
        <v>26.0</v>
      </c>
      <c r="AB955" s="14">
        <v>94.0</v>
      </c>
      <c r="AC955" s="14">
        <v>302.0</v>
      </c>
      <c r="AD955" s="14">
        <v>0.196</v>
      </c>
      <c r="AE955" s="14">
        <v>0.422</v>
      </c>
      <c r="AF955" s="14"/>
      <c r="AG955" s="14"/>
      <c r="AH955" s="14"/>
    </row>
    <row r="956">
      <c r="A956" s="32" t="str">
        <f t="shared" si="1"/>
        <v>Grenada-The Americas2005</v>
      </c>
      <c r="B956" s="32" t="s">
        <v>131</v>
      </c>
      <c r="C956" s="33" t="s">
        <v>46</v>
      </c>
      <c r="D956" s="8" t="s">
        <v>63</v>
      </c>
      <c r="E956" s="12">
        <v>7.00431791E8</v>
      </c>
      <c r="F956" s="12">
        <f>E956/'HUMAN RESOURCES'!I956</f>
        <v>6803.545289</v>
      </c>
      <c r="G956" s="8">
        <v>0.061</v>
      </c>
      <c r="H956" s="8">
        <v>412.0</v>
      </c>
      <c r="I956" s="8">
        <v>0.101</v>
      </c>
      <c r="J956" s="34">
        <f t="array" ref="J956:K956">VLOOKUP(A956,ENERGY!$A$2:$F$2692,{5,6},0)</f>
        <v>74</v>
      </c>
      <c r="K956" s="14">
        <v>205.0</v>
      </c>
      <c r="L956" s="14">
        <f>J956/'HUMAN RESOURCES'!I956</f>
        <v>0.0007187885499</v>
      </c>
      <c r="M956" s="14">
        <f>K956/'HUMAN RESOURCES'!I956</f>
        <v>0.00199123855</v>
      </c>
      <c r="N956" s="34">
        <f t="array" ref="N956:V956">VLOOKUP(A956,'HUMAN RESOURCES'!$A$2:$M$2692,{2,3,4,5,6,7,8,9,10},0)</f>
        <v>0.019</v>
      </c>
      <c r="O956" s="14">
        <v>0.013</v>
      </c>
      <c r="P956" s="14">
        <v>74.0</v>
      </c>
      <c r="Q956" s="14">
        <v>69.0</v>
      </c>
      <c r="R956" s="14">
        <v>0.3</v>
      </c>
      <c r="S956" s="14">
        <v>0.623</v>
      </c>
      <c r="T956" s="14">
        <v>0.077</v>
      </c>
      <c r="U956" s="14">
        <v>102951.0</v>
      </c>
      <c r="V956" s="14">
        <v>0.359</v>
      </c>
      <c r="W956" s="34">
        <f t="array" ref="W956:X956">VLOOKUP(A956,TOURISM!$A$2:$F$2692,{3,6},0)</f>
        <v>71000000</v>
      </c>
      <c r="X956" s="35">
        <v>1.0E7</v>
      </c>
      <c r="Y956" s="34">
        <f>X956/'HUMAN RESOURCES'!I956</f>
        <v>97.13358782</v>
      </c>
      <c r="Z956" s="34">
        <f t="array" ref="Z956:AE956">VLOOKUP(A956,BUSINESS!$A$2:$J$2692,{4,5,6,7,8,9},0)</f>
        <v>0.453</v>
      </c>
      <c r="AA956" s="14">
        <v>20.0</v>
      </c>
      <c r="AB956" s="14">
        <v>94.0</v>
      </c>
      <c r="AC956" s="14">
        <v>140.0</v>
      </c>
      <c r="AD956" s="14">
        <v>0.205</v>
      </c>
      <c r="AE956" s="14">
        <v>0.455</v>
      </c>
      <c r="AF956" s="14"/>
      <c r="AG956" s="14"/>
      <c r="AH956" s="14"/>
    </row>
    <row r="957">
      <c r="A957" s="32" t="str">
        <f t="shared" si="1"/>
        <v>Grenada-The Americas2006</v>
      </c>
      <c r="B957" s="32" t="s">
        <v>131</v>
      </c>
      <c r="C957" s="33" t="s">
        <v>47</v>
      </c>
      <c r="D957" s="8" t="s">
        <v>63</v>
      </c>
      <c r="E957" s="12">
        <v>7.04762536E8</v>
      </c>
      <c r="F957" s="12">
        <f>E957/'HUMAN RESOURCES'!I957</f>
        <v>6825.126244</v>
      </c>
      <c r="G957" s="8">
        <v>0.064</v>
      </c>
      <c r="H957" s="8">
        <v>435.0</v>
      </c>
      <c r="I957" s="8">
        <v>0.099</v>
      </c>
      <c r="J957" s="34">
        <f t="array" ref="J957:K957">VLOOKUP(A957,ENERGY!$A$2:$F$2692,{5,6},0)</f>
        <v>14338</v>
      </c>
      <c r="K957" s="14">
        <v>194.0</v>
      </c>
      <c r="L957" s="14">
        <f>J957/'HUMAN RESOURCES'!I957</f>
        <v>0.1388533798</v>
      </c>
      <c r="M957" s="14">
        <f>K957/'HUMAN RESOURCES'!I957</f>
        <v>0.001878752663</v>
      </c>
      <c r="N957" s="34">
        <f t="array" ref="N957:V957">VLOOKUP(A957,'HUMAN RESOURCES'!$A$2:$M$2692,{2,3,4,5,6,7,8,9,10},0)</f>
        <v>0.019</v>
      </c>
      <c r="O957" s="14">
        <v>0.013</v>
      </c>
      <c r="P957" s="14">
        <v>74.0</v>
      </c>
      <c r="Q957" s="14">
        <v>69.0</v>
      </c>
      <c r="R957" s="14">
        <v>0.293</v>
      </c>
      <c r="S957" s="14">
        <v>0.631</v>
      </c>
      <c r="T957" s="14">
        <v>0.076</v>
      </c>
      <c r="U957" s="14">
        <v>103260.0</v>
      </c>
      <c r="V957" s="14">
        <v>0.359</v>
      </c>
      <c r="W957" s="34">
        <f t="array" ref="W957:X957">VLOOKUP(A957,TOURISM!$A$2:$F$2692,{3,6},0)</f>
        <v>94000000</v>
      </c>
      <c r="X957" s="35">
        <v>1.6E7</v>
      </c>
      <c r="Y957" s="34">
        <f>X957/'HUMAN RESOURCES'!I957</f>
        <v>154.9486733</v>
      </c>
      <c r="Z957" s="34">
        <f t="array" ref="Z957:AE957">VLOOKUP(A957,BUSINESS!$A$2:$J$2692,{4,5,6,7,8,9},0)</f>
        <v>0.453</v>
      </c>
      <c r="AA957" s="14">
        <v>20.0</v>
      </c>
      <c r="AB957" s="14">
        <v>94.0</v>
      </c>
      <c r="AC957" s="14">
        <v>140.0</v>
      </c>
      <c r="AD957" s="14">
        <v>0.214</v>
      </c>
      <c r="AE957" s="14">
        <v>0.447</v>
      </c>
      <c r="AF957" s="14"/>
      <c r="AG957" s="14"/>
      <c r="AH957" s="14"/>
    </row>
    <row r="958">
      <c r="A958" s="32" t="str">
        <f t="shared" si="1"/>
        <v>Grenada-The Americas2007</v>
      </c>
      <c r="B958" s="32" t="s">
        <v>131</v>
      </c>
      <c r="C958" s="33" t="s">
        <v>48</v>
      </c>
      <c r="D958" s="8" t="s">
        <v>63</v>
      </c>
      <c r="E958" s="12">
        <v>7.58888875E8</v>
      </c>
      <c r="F958" s="12">
        <f>E958/'HUMAN RESOURCES'!I958</f>
        <v>7326.172214</v>
      </c>
      <c r="G958" s="8">
        <v>0.061</v>
      </c>
      <c r="H958" s="8">
        <v>448.0</v>
      </c>
      <c r="I958" s="8">
        <v>0.098</v>
      </c>
      <c r="J958" s="34">
        <f t="array" ref="J958:K958">VLOOKUP(A958,ENERGY!$A$2:$F$2692,{5,6},0)</f>
        <v>81</v>
      </c>
      <c r="K958" s="14">
        <v>238.0</v>
      </c>
      <c r="L958" s="14">
        <f>J958/'HUMAN RESOURCES'!I958</f>
        <v>0.000781958952</v>
      </c>
      <c r="M958" s="14">
        <f>K958/'HUMAN RESOURCES'!I958</f>
        <v>0.002297607785</v>
      </c>
      <c r="N958" s="34">
        <f t="array" ref="N958:V958">VLOOKUP(A958,'HUMAN RESOURCES'!$A$2:$M$2692,{2,3,4,5,6,7,8,9,10},0)</f>
        <v>0.019</v>
      </c>
      <c r="O958" s="14">
        <v>0.012</v>
      </c>
      <c r="P958" s="14">
        <v>74.0</v>
      </c>
      <c r="Q958" s="14">
        <v>69.0</v>
      </c>
      <c r="R958" s="14">
        <v>0.287</v>
      </c>
      <c r="S958" s="14">
        <v>0.638</v>
      </c>
      <c r="T958" s="14">
        <v>0.075</v>
      </c>
      <c r="U958" s="14">
        <v>103586.0</v>
      </c>
      <c r="V958" s="14">
        <v>0.358</v>
      </c>
      <c r="W958" s="34">
        <f t="array" ref="W958:X958">VLOOKUP(A958,TOURISM!$A$2:$F$2692,{3,6},0)</f>
        <v>129000000</v>
      </c>
      <c r="X958" s="35">
        <v>1.6E7</v>
      </c>
      <c r="Y958" s="34">
        <f>X958/'HUMAN RESOURCES'!I958</f>
        <v>154.4610276</v>
      </c>
      <c r="Z958" s="34">
        <f t="array" ref="Z958:AE958">VLOOKUP(A958,BUSINESS!$A$2:$J$2692,{4,5,6,7,8,9},0)</f>
        <v>0.453</v>
      </c>
      <c r="AA958" s="14">
        <v>20.0</v>
      </c>
      <c r="AB958" s="14">
        <v>94.0</v>
      </c>
      <c r="AC958" s="14">
        <v>140.0</v>
      </c>
      <c r="AD958" s="14">
        <v>0.223</v>
      </c>
      <c r="AE958" s="14">
        <v>0.496</v>
      </c>
      <c r="AF958" s="14"/>
      <c r="AG958" s="14"/>
      <c r="AH958" s="14"/>
    </row>
    <row r="959">
      <c r="A959" s="32" t="str">
        <f t="shared" si="1"/>
        <v>Grenada-The Americas2008</v>
      </c>
      <c r="B959" s="32" t="s">
        <v>131</v>
      </c>
      <c r="C959" s="33" t="s">
        <v>49</v>
      </c>
      <c r="D959" s="8" t="s">
        <v>63</v>
      </c>
      <c r="E959" s="12">
        <v>8.25925911E8</v>
      </c>
      <c r="F959" s="12">
        <f>E959/'HUMAN RESOURCES'!I959</f>
        <v>7946.791277</v>
      </c>
      <c r="G959" s="8">
        <v>0.06</v>
      </c>
      <c r="H959" s="8">
        <v>474.0</v>
      </c>
      <c r="I959" s="8">
        <v>0.095</v>
      </c>
      <c r="J959" s="34">
        <f t="array" ref="J959:K959">VLOOKUP(A959,ENERGY!$A$2:$F$2692,{5,6},0)</f>
        <v>79</v>
      </c>
      <c r="K959" s="14">
        <v>216.0</v>
      </c>
      <c r="L959" s="14">
        <f>J959/'HUMAN RESOURCES'!I959</f>
        <v>0.0007601123812</v>
      </c>
      <c r="M959" s="14">
        <f>K959/'HUMAN RESOURCES'!I959</f>
        <v>0.002078281954</v>
      </c>
      <c r="N959" s="34">
        <f t="array" ref="N959:V959">VLOOKUP(A959,'HUMAN RESOURCES'!$A$2:$M$2692,{2,3,4,5,6,7,8,9,10},0)</f>
        <v>0.019</v>
      </c>
      <c r="O959" s="14">
        <v>0.012</v>
      </c>
      <c r="P959" s="14">
        <v>74.0</v>
      </c>
      <c r="Q959" s="14">
        <v>70.0</v>
      </c>
      <c r="R959" s="14">
        <v>0.282</v>
      </c>
      <c r="S959" s="14">
        <v>0.643</v>
      </c>
      <c r="T959" s="14">
        <v>0.074</v>
      </c>
      <c r="U959" s="14">
        <v>103932.0</v>
      </c>
      <c r="V959" s="14">
        <v>0.358</v>
      </c>
      <c r="W959" s="34">
        <f t="array" ref="W959:X959">VLOOKUP(A959,TOURISM!$A$2:$F$2692,{3,6},0)</f>
        <v>127000000</v>
      </c>
      <c r="X959" s="35">
        <v>1.1E7</v>
      </c>
      <c r="Y959" s="34">
        <f>X959/'HUMAN RESOURCES'!I959</f>
        <v>105.8384328</v>
      </c>
      <c r="Z959" s="34">
        <f t="array" ref="Z959:AE959">VLOOKUP(A959,BUSINESS!$A$2:$J$2692,{4,5,6,7,8,9},0)</f>
        <v>0.453</v>
      </c>
      <c r="AA959" s="14">
        <v>20.0</v>
      </c>
      <c r="AB959" s="14">
        <v>94.0</v>
      </c>
      <c r="AC959" s="14">
        <v>140.0</v>
      </c>
      <c r="AD959" s="14">
        <v>0.232</v>
      </c>
      <c r="AE959" s="14">
        <v>0.578</v>
      </c>
      <c r="AF959" s="14"/>
      <c r="AG959" s="14"/>
      <c r="AH959" s="14"/>
    </row>
    <row r="960">
      <c r="A960" s="32" t="str">
        <f t="shared" si="1"/>
        <v>Grenada-The Americas2009</v>
      </c>
      <c r="B960" s="32" t="s">
        <v>131</v>
      </c>
      <c r="C960" s="33" t="s">
        <v>50</v>
      </c>
      <c r="D960" s="8" t="s">
        <v>63</v>
      </c>
      <c r="E960" s="12">
        <v>7.71481468E8</v>
      </c>
      <c r="F960" s="12">
        <f>E960/'HUMAN RESOURCES'!I960</f>
        <v>7397.037931</v>
      </c>
      <c r="G960" s="8">
        <v>0.062</v>
      </c>
      <c r="H960" s="8">
        <v>462.0</v>
      </c>
      <c r="I960" s="8">
        <v>0.11</v>
      </c>
      <c r="J960" s="34">
        <f t="array" ref="J960:K960">VLOOKUP(A960,ENERGY!$A$2:$F$2692,{5,6},0)</f>
        <v>14338</v>
      </c>
      <c r="K960" s="14">
        <v>205.0</v>
      </c>
      <c r="L960" s="14">
        <f>J960/'HUMAN RESOURCES'!I960</f>
        <v>0.1374741121</v>
      </c>
      <c r="M960" s="14">
        <f>K960/'HUMAN RESOURCES'!I960</f>
        <v>0.001965559561</v>
      </c>
      <c r="N960" s="34">
        <f t="array" ref="N960:V960">VLOOKUP(A960,'HUMAN RESOURCES'!$A$2:$M$2692,{2,3,4,5,6,7,8,9,10},0)</f>
        <v>0.019</v>
      </c>
      <c r="O960" s="14">
        <v>0.012</v>
      </c>
      <c r="P960" s="14">
        <v>75.0</v>
      </c>
      <c r="Q960" s="14">
        <v>70.0</v>
      </c>
      <c r="R960" s="14">
        <v>0.279</v>
      </c>
      <c r="S960" s="14">
        <v>0.648</v>
      </c>
      <c r="T960" s="14">
        <v>0.073</v>
      </c>
      <c r="U960" s="14">
        <v>104296.0</v>
      </c>
      <c r="V960" s="14">
        <v>0.357</v>
      </c>
      <c r="W960" s="34">
        <f t="array" ref="W960:X960">VLOOKUP(A960,TOURISM!$A$2:$F$2692,{3,6},0)</f>
        <v>112000000</v>
      </c>
      <c r="X960" s="35">
        <v>1.0E7</v>
      </c>
      <c r="Y960" s="34">
        <f>X960/'HUMAN RESOURCES'!I960</f>
        <v>95.88095421</v>
      </c>
      <c r="Z960" s="34">
        <f t="array" ref="Z960:AE960">VLOOKUP(A960,BUSINESS!$A$2:$J$2692,{4,5,6,7,8,9},0)</f>
        <v>0.453</v>
      </c>
      <c r="AA960" s="14">
        <v>20.0</v>
      </c>
      <c r="AB960" s="14">
        <v>94.0</v>
      </c>
      <c r="AC960" s="14">
        <v>140.0</v>
      </c>
      <c r="AD960" s="14">
        <v>0.241</v>
      </c>
      <c r="AE960" s="14">
        <v>1.097</v>
      </c>
      <c r="AF960" s="14"/>
      <c r="AG960" s="14"/>
      <c r="AH960" s="14"/>
    </row>
    <row r="961">
      <c r="A961" s="32" t="str">
        <f t="shared" si="1"/>
        <v>Grenada-The Americas2010</v>
      </c>
      <c r="B961" s="32" t="s">
        <v>131</v>
      </c>
      <c r="C961" s="33" t="s">
        <v>51</v>
      </c>
      <c r="D961" s="8" t="s">
        <v>63</v>
      </c>
      <c r="E961" s="12">
        <v>7.71111097E8</v>
      </c>
      <c r="F961" s="12">
        <f>E961/'HUMAN RESOURCES'!I961</f>
        <v>7366.576201</v>
      </c>
      <c r="G961" s="8">
        <v>0.06</v>
      </c>
      <c r="H961" s="8">
        <v>438.0</v>
      </c>
      <c r="I961" s="8">
        <v>0.106</v>
      </c>
      <c r="J961" s="34">
        <f t="array" ref="J961:K961">VLOOKUP(A961,ENERGY!$A$2:$F$2692,{5,6},0)</f>
        <v>14338</v>
      </c>
      <c r="K961" s="14">
        <v>191.0</v>
      </c>
      <c r="L961" s="14">
        <f>J961/'HUMAN RESOURCES'!I961</f>
        <v>0.1369737383</v>
      </c>
      <c r="M961" s="14">
        <f>K961/'HUMAN RESOURCES'!I961</f>
        <v>0.001824660623</v>
      </c>
      <c r="N961" s="34">
        <f t="array" ref="N961:V961">VLOOKUP(A961,'HUMAN RESOURCES'!$A$2:$M$2692,{2,3,4,5,6,7,8,9,10},0)</f>
        <v>0.019</v>
      </c>
      <c r="O961" s="14">
        <v>0.012</v>
      </c>
      <c r="P961" s="14">
        <v>75.0</v>
      </c>
      <c r="Q961" s="14">
        <v>70.0</v>
      </c>
      <c r="R961" s="14">
        <v>0.275</v>
      </c>
      <c r="S961" s="14">
        <v>0.652</v>
      </c>
      <c r="T961" s="14">
        <v>0.072</v>
      </c>
      <c r="U961" s="14">
        <v>104677.0</v>
      </c>
      <c r="V961" s="14">
        <v>0.357</v>
      </c>
      <c r="W961" s="34">
        <f t="array" ref="W961:X961">VLOOKUP(A961,TOURISM!$A$2:$F$2692,{3,6},0)</f>
        <v>112000000</v>
      </c>
      <c r="X961" s="35">
        <v>1.0E7</v>
      </c>
      <c r="Y961" s="34">
        <f>X961/'HUMAN RESOURCES'!I961</f>
        <v>95.53196977</v>
      </c>
      <c r="Z961" s="34">
        <f t="array" ref="Z961:AE961">VLOOKUP(A961,BUSINESS!$A$2:$J$2692,{4,5,6,7,8,9},0)</f>
        <v>0.453</v>
      </c>
      <c r="AA961" s="14">
        <v>15.0</v>
      </c>
      <c r="AB961" s="14">
        <v>94.0</v>
      </c>
      <c r="AC961" s="14">
        <v>140.0</v>
      </c>
      <c r="AD961" s="14">
        <v>0.27</v>
      </c>
      <c r="AE961" s="14">
        <v>1.165</v>
      </c>
      <c r="AF961" s="14"/>
      <c r="AG961" s="14"/>
      <c r="AH961" s="14"/>
    </row>
    <row r="962">
      <c r="A962" s="32" t="str">
        <f t="shared" si="1"/>
        <v>Grenada-The Americas2011</v>
      </c>
      <c r="B962" s="32" t="s">
        <v>131</v>
      </c>
      <c r="C962" s="33" t="s">
        <v>52</v>
      </c>
      <c r="D962" s="8" t="s">
        <v>63</v>
      </c>
      <c r="E962" s="12">
        <v>7.78518505E8</v>
      </c>
      <c r="F962" s="12">
        <f>E962/'HUMAN RESOURCES'!I962</f>
        <v>7409.240202</v>
      </c>
      <c r="G962" s="8">
        <v>0.065</v>
      </c>
      <c r="H962" s="8">
        <v>481.0</v>
      </c>
      <c r="I962" s="8">
        <v>0.107</v>
      </c>
      <c r="J962" s="34">
        <f t="array" ref="J962:K962">VLOOKUP(A962,ENERGY!$A$2:$F$2692,{5,6},0)</f>
        <v>81</v>
      </c>
      <c r="K962" s="14">
        <v>231.0</v>
      </c>
      <c r="L962" s="14">
        <f>J962/'HUMAN RESOURCES'!I962</f>
        <v>0.0007708852808</v>
      </c>
      <c r="M962" s="14">
        <f>K962/'HUMAN RESOURCES'!I962</f>
        <v>0.002198450616</v>
      </c>
      <c r="N962" s="34">
        <f t="array" ref="N962:V962">VLOOKUP(A962,'HUMAN RESOURCES'!$A$2:$M$2692,{2,3,4,5,6,7,8,9,10},0)</f>
        <v>0.019</v>
      </c>
      <c r="O962" s="14">
        <v>0.011</v>
      </c>
      <c r="P962" s="14">
        <v>75.0</v>
      </c>
      <c r="Q962" s="14">
        <v>70.0</v>
      </c>
      <c r="R962" s="14">
        <v>0.272</v>
      </c>
      <c r="S962" s="14">
        <v>0.656</v>
      </c>
      <c r="T962" s="14">
        <v>0.072</v>
      </c>
      <c r="U962" s="14">
        <v>105074.0</v>
      </c>
      <c r="V962" s="14">
        <v>0.356</v>
      </c>
      <c r="W962" s="34">
        <f t="array" ref="W962:X962">VLOOKUP(A962,TOURISM!$A$2:$F$2692,{3,6},0)</f>
        <v>117000000</v>
      </c>
      <c r="X962" s="35">
        <v>1.0E7</v>
      </c>
      <c r="Y962" s="34">
        <f>X962/'HUMAN RESOURCES'!I962</f>
        <v>95.17102233</v>
      </c>
      <c r="Z962" s="34">
        <f t="array" ref="Z962:AE962">VLOOKUP(A962,BUSINESS!$A$2:$J$2692,{4,5,6,7,8,9},0)</f>
        <v>0.453</v>
      </c>
      <c r="AA962" s="14">
        <v>15.0</v>
      </c>
      <c r="AB962" s="14">
        <v>94.0</v>
      </c>
      <c r="AC962" s="14">
        <v>140.0</v>
      </c>
      <c r="AD962" s="14">
        <v>0.3</v>
      </c>
      <c r="AE962" s="14">
        <v>1.15</v>
      </c>
      <c r="AF962" s="14"/>
      <c r="AG962" s="14"/>
      <c r="AH962" s="14"/>
    </row>
    <row r="963">
      <c r="A963" s="32" t="str">
        <f t="shared" si="1"/>
        <v>Grenada-The Americas2012</v>
      </c>
      <c r="B963" s="32" t="s">
        <v>131</v>
      </c>
      <c r="C963" s="33" t="s">
        <v>53</v>
      </c>
      <c r="D963" s="8" t="s">
        <v>63</v>
      </c>
      <c r="E963" s="12">
        <v>8.01481467E8</v>
      </c>
      <c r="F963" s="12">
        <f>E963/'HUMAN RESOURCES'!I963</f>
        <v>7598.205085</v>
      </c>
      <c r="G963" s="8">
        <v>0.064</v>
      </c>
      <c r="H963" s="8">
        <v>478.0</v>
      </c>
      <c r="I963" s="8">
        <v>0.097</v>
      </c>
      <c r="J963" s="34">
        <f t="array" ref="J963:K963">VLOOKUP(A963,ENERGY!$A$2:$F$2692,{5,6},0)</f>
        <v>14338</v>
      </c>
      <c r="K963" s="14">
        <v>216.0</v>
      </c>
      <c r="L963" s="14">
        <f>J963/'HUMAN RESOURCES'!I963</f>
        <v>0.1359271162</v>
      </c>
      <c r="M963" s="14">
        <f>K963/'HUMAN RESOURCES'!I963</f>
        <v>0.00204772333</v>
      </c>
      <c r="N963" s="34">
        <f t="array" ref="N963:V963">VLOOKUP(A963,'HUMAN RESOURCES'!$A$2:$M$2692,{2,3,4,5,6,7,8,9,10},0)</f>
        <v>0.019</v>
      </c>
      <c r="O963" s="14">
        <v>0.011</v>
      </c>
      <c r="P963" s="14">
        <v>75.0</v>
      </c>
      <c r="Q963" s="14">
        <v>70.0</v>
      </c>
      <c r="R963" s="14">
        <v>0.27</v>
      </c>
      <c r="S963" s="14">
        <v>0.659</v>
      </c>
      <c r="T963" s="14">
        <v>0.071</v>
      </c>
      <c r="U963" s="14">
        <v>105483.0</v>
      </c>
      <c r="V963" s="14">
        <v>0.356</v>
      </c>
      <c r="W963" s="34">
        <f t="array" ref="W963:X963">VLOOKUP(A963,TOURISM!$A$2:$F$2692,{3,6},0)</f>
        <v>110000000</v>
      </c>
      <c r="X963" s="35">
        <v>1.0E7</v>
      </c>
      <c r="Y963" s="34">
        <f>X963/'HUMAN RESOURCES'!I963</f>
        <v>94.80200601</v>
      </c>
      <c r="Z963" s="34">
        <f t="array" ref="Z963:AE963">VLOOKUP(A963,BUSINESS!$A$2:$J$2692,{4,5,6,7,8,9},0)</f>
        <v>0.453</v>
      </c>
      <c r="AA963" s="14">
        <v>15.0</v>
      </c>
      <c r="AB963" s="14">
        <v>102.0</v>
      </c>
      <c r="AC963" s="14">
        <v>140.0</v>
      </c>
      <c r="AD963" s="14">
        <v>0.32</v>
      </c>
      <c r="AE963" s="14">
        <v>1.232</v>
      </c>
      <c r="AF963" s="14"/>
      <c r="AG963" s="14"/>
      <c r="AH963" s="14"/>
    </row>
    <row r="964">
      <c r="A964" s="32" t="str">
        <f t="shared" si="1"/>
        <v>Guam-Oceania2000</v>
      </c>
      <c r="B964" s="32" t="s">
        <v>132</v>
      </c>
      <c r="C964" s="33" t="s">
        <v>40</v>
      </c>
      <c r="D964" s="8" t="s">
        <v>59</v>
      </c>
      <c r="E964" s="12"/>
      <c r="F964" s="12">
        <f>E964/'HUMAN RESOURCES'!I964</f>
        <v>0</v>
      </c>
      <c r="G964" s="16">
        <v>0.064</v>
      </c>
      <c r="H964" s="8">
        <v>193.0</v>
      </c>
      <c r="I964" s="8">
        <v>0.148</v>
      </c>
      <c r="J964" s="34">
        <f t="array" ref="J964:K964">VLOOKUP(A964,ENERGY!$A$2:$F$2692,{5,6},0)</f>
        <v>14338</v>
      </c>
      <c r="K964" s="14">
        <v>8529.0</v>
      </c>
      <c r="L964" s="14">
        <f>J964/'HUMAN RESOURCES'!I964</f>
        <v>0.0923078904</v>
      </c>
      <c r="M964" s="14">
        <f>K964/'HUMAN RESOURCES'!I964</f>
        <v>0.05490961063</v>
      </c>
      <c r="N964" s="34">
        <f t="array" ref="N964:V964">VLOOKUP(A964,'HUMAN RESOURCES'!$A$2:$M$2692,{2,3,4,5,6,7,8,9,10},0)</f>
        <v>0.022</v>
      </c>
      <c r="O964" s="14">
        <v>0.032</v>
      </c>
      <c r="P964" s="14">
        <v>78.0</v>
      </c>
      <c r="Q964" s="14">
        <v>73.0</v>
      </c>
      <c r="R964" s="14">
        <v>0.305</v>
      </c>
      <c r="S964" s="14">
        <v>0.642</v>
      </c>
      <c r="T964" s="14">
        <v>0.054</v>
      </c>
      <c r="U964" s="14">
        <v>155328.0</v>
      </c>
      <c r="V964" s="14">
        <v>0.931</v>
      </c>
      <c r="W964" s="34">
        <f t="array" ref="W964:X964">VLOOKUP(A964,TOURISM!$A$2:$F$2692,{3,6},0)</f>
        <v>680000000</v>
      </c>
      <c r="X964" s="35">
        <v>4.48E8</v>
      </c>
      <c r="Y964" s="34">
        <f>X964/'HUMAN RESOURCES'!I964</f>
        <v>2884.219201</v>
      </c>
      <c r="Z964" s="34">
        <f t="array" ref="Z964:AE964">VLOOKUP(A964,BUSINESS!$A$2:$J$2692,{4,5,6,7,8,9},0)</f>
        <v>0.489</v>
      </c>
      <c r="AA964" s="14">
        <v>26.0</v>
      </c>
      <c r="AB964" s="14">
        <v>94.0</v>
      </c>
      <c r="AC964" s="14">
        <v>302.0</v>
      </c>
      <c r="AD964" s="14">
        <v>0.161</v>
      </c>
      <c r="AE964" s="14">
        <v>0.175</v>
      </c>
      <c r="AF964" s="14"/>
      <c r="AG964" s="14"/>
      <c r="AH964" s="14"/>
    </row>
    <row r="965">
      <c r="A965" s="32" t="str">
        <f t="shared" si="1"/>
        <v>Guam-Oceania2001</v>
      </c>
      <c r="B965" s="32" t="s">
        <v>132</v>
      </c>
      <c r="C965" s="33" t="s">
        <v>42</v>
      </c>
      <c r="D965" s="8" t="s">
        <v>59</v>
      </c>
      <c r="E965" s="12"/>
      <c r="F965" s="12">
        <f>E965/'HUMAN RESOURCES'!I965</f>
        <v>0</v>
      </c>
      <c r="G965" s="16">
        <v>0.064</v>
      </c>
      <c r="H965" s="8">
        <v>193.0</v>
      </c>
      <c r="I965" s="8">
        <v>0.148</v>
      </c>
      <c r="J965" s="34">
        <f t="array" ref="J965:K965">VLOOKUP(A965,ENERGY!$A$2:$F$2692,{5,6},0)</f>
        <v>14338</v>
      </c>
      <c r="K965" s="14">
        <v>8529.0</v>
      </c>
      <c r="L965" s="14">
        <f>J965/'HUMAN RESOURCES'!I965</f>
        <v>0.0916652282</v>
      </c>
      <c r="M965" s="14">
        <f>K965/'HUMAN RESOURCES'!I965</f>
        <v>0.0545273212</v>
      </c>
      <c r="N965" s="34">
        <f t="array" ref="N965:V965">VLOOKUP(A965,'HUMAN RESOURCES'!$A$2:$M$2692,{2,3,4,5,6,7,8,9,10},0)</f>
        <v>0.021</v>
      </c>
      <c r="O965" s="14">
        <v>0.032</v>
      </c>
      <c r="P965" s="14">
        <v>78.0</v>
      </c>
      <c r="Q965" s="14">
        <v>73.0</v>
      </c>
      <c r="R965" s="14">
        <v>0.303</v>
      </c>
      <c r="S965" s="14">
        <v>0.641</v>
      </c>
      <c r="T965" s="14">
        <v>0.055</v>
      </c>
      <c r="U965" s="14">
        <v>156417.0</v>
      </c>
      <c r="V965" s="14">
        <v>0.932</v>
      </c>
      <c r="W965" s="34">
        <f t="array" ref="W965:X965">VLOOKUP(A965,TOURISM!$A$2:$F$2692,{3,6},0)</f>
        <v>680000000</v>
      </c>
      <c r="X965" s="35">
        <v>4.48E8</v>
      </c>
      <c r="Y965" s="34">
        <f>X965/'HUMAN RESOURCES'!I965</f>
        <v>2864.138808</v>
      </c>
      <c r="Z965" s="34">
        <f t="array" ref="Z965:AE965">VLOOKUP(A965,BUSINESS!$A$2:$J$2692,{4,5,6,7,8,9},0)</f>
        <v>0.489</v>
      </c>
      <c r="AA965" s="14">
        <v>26.0</v>
      </c>
      <c r="AB965" s="14">
        <v>94.0</v>
      </c>
      <c r="AC965" s="14">
        <v>302.0</v>
      </c>
      <c r="AD965" s="14">
        <v>0.254</v>
      </c>
      <c r="AE965" s="14">
        <v>0.208</v>
      </c>
      <c r="AF965" s="14"/>
      <c r="AG965" s="14"/>
      <c r="AH965" s="14"/>
    </row>
    <row r="966">
      <c r="A966" s="32" t="str">
        <f t="shared" si="1"/>
        <v>Guam-Oceania2002</v>
      </c>
      <c r="B966" s="32" t="s">
        <v>132</v>
      </c>
      <c r="C966" s="33" t="s">
        <v>43</v>
      </c>
      <c r="D966" s="8" t="s">
        <v>59</v>
      </c>
      <c r="E966" s="12"/>
      <c r="F966" s="12">
        <f>E966/'HUMAN RESOURCES'!I966</f>
        <v>0</v>
      </c>
      <c r="G966" s="16">
        <v>0.064</v>
      </c>
      <c r="H966" s="8">
        <v>193.0</v>
      </c>
      <c r="I966" s="8">
        <v>0.148</v>
      </c>
      <c r="J966" s="34">
        <f t="array" ref="J966:K966">VLOOKUP(A966,ENERGY!$A$2:$F$2692,{5,6},0)</f>
        <v>14338</v>
      </c>
      <c r="K966" s="14">
        <v>8529.0</v>
      </c>
      <c r="L966" s="14">
        <f>J966/'HUMAN RESOURCES'!I966</f>
        <v>0.09118486909</v>
      </c>
      <c r="M966" s="14">
        <f>K966/'HUMAN RESOURCES'!I966</f>
        <v>0.05424157821</v>
      </c>
      <c r="N966" s="34">
        <f t="array" ref="N966:V966">VLOOKUP(A966,'HUMAN RESOURCES'!$A$2:$M$2692,{2,3,4,5,6,7,8,9,10},0)</f>
        <v>0.021</v>
      </c>
      <c r="O966" s="14">
        <v>0.032</v>
      </c>
      <c r="P966" s="14">
        <v>78.0</v>
      </c>
      <c r="Q966" s="14">
        <v>73.0</v>
      </c>
      <c r="R966" s="14">
        <v>0.302</v>
      </c>
      <c r="S966" s="14">
        <v>0.641</v>
      </c>
      <c r="T966" s="14">
        <v>0.058</v>
      </c>
      <c r="U966" s="14">
        <v>157241.0</v>
      </c>
      <c r="V966" s="14">
        <v>0.933</v>
      </c>
      <c r="W966" s="34">
        <f t="array" ref="W966:X966">VLOOKUP(A966,TOURISM!$A$2:$F$2692,{3,6},0)</f>
        <v>680000000</v>
      </c>
      <c r="X966" s="35">
        <v>4.48E8</v>
      </c>
      <c r="Y966" s="34">
        <f>X966/'HUMAN RESOURCES'!I966</f>
        <v>2849.12968</v>
      </c>
      <c r="Z966" s="34">
        <f t="array" ref="Z966:AE966">VLOOKUP(A966,BUSINESS!$A$2:$J$2692,{4,5,6,7,8,9},0)</f>
        <v>0.489</v>
      </c>
      <c r="AA966" s="14">
        <v>26.0</v>
      </c>
      <c r="AB966" s="14">
        <v>94.0</v>
      </c>
      <c r="AC966" s="14">
        <v>302.0</v>
      </c>
      <c r="AD966" s="14">
        <v>0.312</v>
      </c>
      <c r="AE966" s="14">
        <v>0.448</v>
      </c>
      <c r="AF966" s="14"/>
      <c r="AG966" s="14"/>
      <c r="AH966" s="14"/>
    </row>
    <row r="967">
      <c r="A967" s="32" t="str">
        <f t="shared" si="1"/>
        <v>Guam-Oceania2003</v>
      </c>
      <c r="B967" s="32" t="s">
        <v>132</v>
      </c>
      <c r="C967" s="33" t="s">
        <v>44</v>
      </c>
      <c r="D967" s="8" t="s">
        <v>59</v>
      </c>
      <c r="E967" s="12"/>
      <c r="F967" s="12">
        <f>E967/'HUMAN RESOURCES'!I967</f>
        <v>0</v>
      </c>
      <c r="G967" s="16">
        <v>0.064</v>
      </c>
      <c r="H967" s="8">
        <v>193.0</v>
      </c>
      <c r="I967" s="8">
        <v>0.148</v>
      </c>
      <c r="J967" s="34">
        <f t="array" ref="J967:K967">VLOOKUP(A967,ENERGY!$A$2:$F$2692,{5,6},0)</f>
        <v>14338</v>
      </c>
      <c r="K967" s="14">
        <v>8529.0</v>
      </c>
      <c r="L967" s="14">
        <f>J967/'HUMAN RESOURCES'!I967</f>
        <v>0.09084860888</v>
      </c>
      <c r="M967" s="14">
        <f>K967/'HUMAN RESOURCES'!I967</f>
        <v>0.05404155288</v>
      </c>
      <c r="N967" s="34">
        <f t="array" ref="N967:V967">VLOOKUP(A967,'HUMAN RESOURCES'!$A$2:$M$2692,{2,3,4,5,6,7,8,9,10},0)</f>
        <v>0.02</v>
      </c>
      <c r="O967" s="14">
        <v>0.032</v>
      </c>
      <c r="P967" s="14">
        <v>79.0</v>
      </c>
      <c r="Q967" s="14">
        <v>74.0</v>
      </c>
      <c r="R967" s="14">
        <v>0.3</v>
      </c>
      <c r="S967" s="14">
        <v>0.64</v>
      </c>
      <c r="T967" s="14">
        <v>0.06</v>
      </c>
      <c r="U967" s="14">
        <v>157823.0</v>
      </c>
      <c r="V967" s="14">
        <v>0.934</v>
      </c>
      <c r="W967" s="34">
        <f t="array" ref="W967:X967">VLOOKUP(A967,TOURISM!$A$2:$F$2692,{3,6},0)</f>
        <v>680000000</v>
      </c>
      <c r="X967" s="35">
        <v>4.48E8</v>
      </c>
      <c r="Y967" s="34">
        <f>X967/'HUMAN RESOURCES'!I967</f>
        <v>2838.623014</v>
      </c>
      <c r="Z967" s="34">
        <f t="array" ref="Z967:AE967">VLOOKUP(A967,BUSINESS!$A$2:$J$2692,{4,5,6,7,8,9},0)</f>
        <v>0.489</v>
      </c>
      <c r="AA967" s="14">
        <v>26.0</v>
      </c>
      <c r="AB967" s="14">
        <v>94.0</v>
      </c>
      <c r="AC967" s="14">
        <v>302.0</v>
      </c>
      <c r="AD967" s="14">
        <v>0.337</v>
      </c>
      <c r="AE967" s="14">
        <v>0.506</v>
      </c>
      <c r="AF967" s="14"/>
      <c r="AG967" s="14"/>
      <c r="AH967" s="14"/>
    </row>
    <row r="968">
      <c r="A968" s="32" t="str">
        <f t="shared" si="1"/>
        <v>Guam-Oceania2004</v>
      </c>
      <c r="B968" s="32" t="s">
        <v>132</v>
      </c>
      <c r="C968" s="33" t="s">
        <v>45</v>
      </c>
      <c r="D968" s="8" t="s">
        <v>59</v>
      </c>
      <c r="E968" s="12"/>
      <c r="F968" s="12">
        <f>E968/'HUMAN RESOURCES'!I968</f>
        <v>0</v>
      </c>
      <c r="G968" s="16">
        <v>0.064</v>
      </c>
      <c r="H968" s="8">
        <v>193.0</v>
      </c>
      <c r="I968" s="8">
        <v>0.148</v>
      </c>
      <c r="J968" s="34">
        <f t="array" ref="J968:K968">VLOOKUP(A968,ENERGY!$A$2:$F$2692,{5,6},0)</f>
        <v>14338</v>
      </c>
      <c r="K968" s="14">
        <v>8529.0</v>
      </c>
      <c r="L968" s="14">
        <f>J968/'HUMAN RESOURCES'!I968</f>
        <v>0.09063554876</v>
      </c>
      <c r="M968" s="14">
        <f>K968/'HUMAN RESOURCES'!I968</f>
        <v>0.05391481346</v>
      </c>
      <c r="N968" s="34">
        <f t="array" ref="N968:V968">VLOOKUP(A968,'HUMAN RESOURCES'!$A$2:$M$2692,{2,3,4,5,6,7,8,9,10},0)</f>
        <v>0.02</v>
      </c>
      <c r="O968" s="14">
        <v>0.032</v>
      </c>
      <c r="P968" s="14">
        <v>79.0</v>
      </c>
      <c r="Q968" s="14">
        <v>74.0</v>
      </c>
      <c r="R968" s="14">
        <v>0.298</v>
      </c>
      <c r="S968" s="14">
        <v>0.64</v>
      </c>
      <c r="T968" s="14">
        <v>0.062</v>
      </c>
      <c r="U968" s="14">
        <v>158194.0</v>
      </c>
      <c r="V968" s="14">
        <v>0.935</v>
      </c>
      <c r="W968" s="34">
        <f t="array" ref="W968:X968">VLOOKUP(A968,TOURISM!$A$2:$F$2692,{3,6},0)</f>
        <v>680000000</v>
      </c>
      <c r="X968" s="35">
        <v>4.48E8</v>
      </c>
      <c r="Y968" s="34">
        <f>X968/'HUMAN RESOURCES'!I968</f>
        <v>2831.965814</v>
      </c>
      <c r="Z968" s="34">
        <f t="array" ref="Z968:AE968">VLOOKUP(A968,BUSINESS!$A$2:$J$2692,{4,5,6,7,8,9},0)</f>
        <v>0.489</v>
      </c>
      <c r="AA968" s="14">
        <v>26.0</v>
      </c>
      <c r="AB968" s="14">
        <v>94.0</v>
      </c>
      <c r="AC968" s="14">
        <v>302.0</v>
      </c>
      <c r="AD968" s="14">
        <v>0.362</v>
      </c>
      <c r="AE968" s="14">
        <v>0.619</v>
      </c>
      <c r="AF968" s="14"/>
      <c r="AG968" s="14"/>
      <c r="AH968" s="14"/>
    </row>
    <row r="969">
      <c r="A969" s="32" t="str">
        <f t="shared" si="1"/>
        <v>Guam-Oceania2005</v>
      </c>
      <c r="B969" s="32" t="s">
        <v>132</v>
      </c>
      <c r="C969" s="33" t="s">
        <v>46</v>
      </c>
      <c r="D969" s="8" t="s">
        <v>59</v>
      </c>
      <c r="E969" s="12"/>
      <c r="F969" s="12">
        <f>E969/'HUMAN RESOURCES'!I969</f>
        <v>0</v>
      </c>
      <c r="G969" s="16">
        <v>0.064</v>
      </c>
      <c r="H969" s="8">
        <v>193.0</v>
      </c>
      <c r="I969" s="8">
        <v>0.148</v>
      </c>
      <c r="J969" s="34">
        <f t="array" ref="J969:K969">VLOOKUP(A969,ENERGY!$A$2:$F$2692,{5,6},0)</f>
        <v>14338</v>
      </c>
      <c r="K969" s="14">
        <v>8529.0</v>
      </c>
      <c r="L969" s="14">
        <f>J969/'HUMAN RESOURCES'!I969</f>
        <v>0.09051710532</v>
      </c>
      <c r="M969" s="14">
        <f>K969/'HUMAN RESOURCES'!I969</f>
        <v>0.05384435704</v>
      </c>
      <c r="N969" s="34">
        <f t="array" ref="N969:V969">VLOOKUP(A969,'HUMAN RESOURCES'!$A$2:$M$2692,{2,3,4,5,6,7,8,9,10},0)</f>
        <v>0.019</v>
      </c>
      <c r="O969" s="14">
        <v>0.032</v>
      </c>
      <c r="P969" s="14">
        <v>79.0</v>
      </c>
      <c r="Q969" s="14">
        <v>74.0</v>
      </c>
      <c r="R969" s="14">
        <v>0.295</v>
      </c>
      <c r="S969" s="14">
        <v>0.641</v>
      </c>
      <c r="T969" s="14">
        <v>0.064</v>
      </c>
      <c r="U969" s="14">
        <v>158401.0</v>
      </c>
      <c r="V969" s="14">
        <v>0.936</v>
      </c>
      <c r="W969" s="34">
        <f t="array" ref="W969:X969">VLOOKUP(A969,TOURISM!$A$2:$F$2692,{3,6},0)</f>
        <v>680000000</v>
      </c>
      <c r="X969" s="35">
        <v>4.48E8</v>
      </c>
      <c r="Y969" s="34">
        <f>X969/'HUMAN RESOURCES'!I969</f>
        <v>2828.264973</v>
      </c>
      <c r="Z969" s="34">
        <f t="array" ref="Z969:AE969">VLOOKUP(A969,BUSINESS!$A$2:$J$2692,{4,5,6,7,8,9},0)</f>
        <v>0.489</v>
      </c>
      <c r="AA969" s="14">
        <v>26.0</v>
      </c>
      <c r="AB969" s="14">
        <v>94.0</v>
      </c>
      <c r="AC969" s="14">
        <v>302.0</v>
      </c>
      <c r="AD969" s="14">
        <v>0.386</v>
      </c>
      <c r="AE969" s="14">
        <v>0.58</v>
      </c>
      <c r="AF969" s="14"/>
      <c r="AG969" s="14"/>
      <c r="AH969" s="14"/>
    </row>
    <row r="970">
      <c r="A970" s="32" t="str">
        <f t="shared" si="1"/>
        <v>Guam-Oceania2006</v>
      </c>
      <c r="B970" s="32" t="s">
        <v>132</v>
      </c>
      <c r="C970" s="33" t="s">
        <v>47</v>
      </c>
      <c r="D970" s="8" t="s">
        <v>59</v>
      </c>
      <c r="E970" s="12"/>
      <c r="F970" s="12">
        <f>E970/'HUMAN RESOURCES'!I970</f>
        <v>0</v>
      </c>
      <c r="G970" s="16">
        <v>0.064</v>
      </c>
      <c r="H970" s="8">
        <v>193.0</v>
      </c>
      <c r="I970" s="8">
        <v>0.148</v>
      </c>
      <c r="J970" s="34">
        <f t="array" ref="J970:K970">VLOOKUP(A970,ENERGY!$A$2:$F$2692,{5,6},0)</f>
        <v>14338</v>
      </c>
      <c r="K970" s="14">
        <v>8529.0</v>
      </c>
      <c r="L970" s="14">
        <f>J970/'HUMAN RESOURCES'!I970</f>
        <v>0.09050110775</v>
      </c>
      <c r="M970" s="14">
        <f>K970/'HUMAN RESOURCES'!I970</f>
        <v>0.05383484084</v>
      </c>
      <c r="N970" s="34">
        <f t="array" ref="N970:V970">VLOOKUP(A970,'HUMAN RESOURCES'!$A$2:$M$2692,{2,3,4,5,6,7,8,9,10},0)</f>
        <v>0.019</v>
      </c>
      <c r="O970" s="14">
        <v>0.032</v>
      </c>
      <c r="P970" s="14">
        <v>80.0</v>
      </c>
      <c r="Q970" s="14">
        <v>74.0</v>
      </c>
      <c r="R970" s="14">
        <v>0.292</v>
      </c>
      <c r="S970" s="14">
        <v>0.642</v>
      </c>
      <c r="T970" s="14">
        <v>0.066</v>
      </c>
      <c r="U970" s="14">
        <v>158429.0</v>
      </c>
      <c r="V970" s="14">
        <v>0.937</v>
      </c>
      <c r="W970" s="34">
        <f t="array" ref="W970:X970">VLOOKUP(A970,TOURISM!$A$2:$F$2692,{3,6},0)</f>
        <v>680000000</v>
      </c>
      <c r="X970" s="35">
        <v>4.48E8</v>
      </c>
      <c r="Y970" s="34">
        <f>X970/'HUMAN RESOURCES'!I970</f>
        <v>2827.765119</v>
      </c>
      <c r="Z970" s="34">
        <f t="array" ref="Z970:AE970">VLOOKUP(A970,BUSINESS!$A$2:$J$2692,{4,5,6,7,8,9},0)</f>
        <v>0.489</v>
      </c>
      <c r="AA970" s="14">
        <v>26.0</v>
      </c>
      <c r="AB970" s="14">
        <v>94.0</v>
      </c>
      <c r="AC970" s="14">
        <v>302.0</v>
      </c>
      <c r="AD970" s="14">
        <v>0.439</v>
      </c>
      <c r="AE970" s="14">
        <v>0.58</v>
      </c>
      <c r="AF970" s="14"/>
      <c r="AG970" s="14"/>
      <c r="AH970" s="14"/>
    </row>
    <row r="971">
      <c r="A971" s="32" t="str">
        <f t="shared" si="1"/>
        <v>Guam-Oceania2007</v>
      </c>
      <c r="B971" s="32" t="s">
        <v>132</v>
      </c>
      <c r="C971" s="33" t="s">
        <v>48</v>
      </c>
      <c r="D971" s="8" t="s">
        <v>59</v>
      </c>
      <c r="E971" s="12"/>
      <c r="F971" s="12">
        <f>E971/'HUMAN RESOURCES'!I971</f>
        <v>0</v>
      </c>
      <c r="G971" s="16">
        <v>0.064</v>
      </c>
      <c r="H971" s="8">
        <v>193.0</v>
      </c>
      <c r="I971" s="8">
        <v>0.148</v>
      </c>
      <c r="J971" s="34">
        <f t="array" ref="J971:K971">VLOOKUP(A971,ENERGY!$A$2:$F$2692,{5,6},0)</f>
        <v>14338</v>
      </c>
      <c r="K971" s="14">
        <v>8529.0</v>
      </c>
      <c r="L971" s="14">
        <f>J971/'HUMAN RESOURCES'!I971</f>
        <v>0.090557124</v>
      </c>
      <c r="M971" s="14">
        <f>K971/'HUMAN RESOURCES'!I971</f>
        <v>0.05386816227</v>
      </c>
      <c r="N971" s="34">
        <f t="array" ref="N971:V971">VLOOKUP(A971,'HUMAN RESOURCES'!$A$2:$M$2692,{2,3,4,5,6,7,8,9,10},0)</f>
        <v>0.019</v>
      </c>
      <c r="O971" s="14">
        <v>0.032</v>
      </c>
      <c r="P971" s="14">
        <v>80.0</v>
      </c>
      <c r="Q971" s="14">
        <v>75.0</v>
      </c>
      <c r="R971" s="14">
        <v>0.288</v>
      </c>
      <c r="S971" s="14">
        <v>0.645</v>
      </c>
      <c r="T971" s="14">
        <v>0.067</v>
      </c>
      <c r="U971" s="14">
        <v>158331.0</v>
      </c>
      <c r="V971" s="14">
        <v>0.938</v>
      </c>
      <c r="W971" s="34">
        <f t="array" ref="W971:X971">VLOOKUP(A971,TOURISM!$A$2:$F$2692,{3,6},0)</f>
        <v>680000000</v>
      </c>
      <c r="X971" s="35">
        <v>4.48E8</v>
      </c>
      <c r="Y971" s="34">
        <f>X971/'HUMAN RESOURCES'!I971</f>
        <v>2829.515382</v>
      </c>
      <c r="Z971" s="34">
        <f t="array" ref="Z971:AE971">VLOOKUP(A971,BUSINESS!$A$2:$J$2692,{4,5,6,7,8,9},0)</f>
        <v>0.489</v>
      </c>
      <c r="AA971" s="14">
        <v>26.0</v>
      </c>
      <c r="AB971" s="14">
        <v>94.0</v>
      </c>
      <c r="AC971" s="14">
        <v>302.0</v>
      </c>
      <c r="AD971" s="14">
        <v>0.462</v>
      </c>
      <c r="AE971" s="14">
        <v>0.58</v>
      </c>
      <c r="AF971" s="14"/>
      <c r="AG971" s="14"/>
      <c r="AH971" s="14"/>
    </row>
    <row r="972">
      <c r="A972" s="32" t="str">
        <f t="shared" si="1"/>
        <v>Guam-Oceania2008</v>
      </c>
      <c r="B972" s="32" t="s">
        <v>132</v>
      </c>
      <c r="C972" s="33" t="s">
        <v>49</v>
      </c>
      <c r="D972" s="8" t="s">
        <v>59</v>
      </c>
      <c r="E972" s="12"/>
      <c r="F972" s="12">
        <f>E972/'HUMAN RESOURCES'!I972</f>
        <v>0</v>
      </c>
      <c r="G972" s="16">
        <v>0.064</v>
      </c>
      <c r="H972" s="8">
        <v>193.0</v>
      </c>
      <c r="I972" s="8">
        <v>0.148</v>
      </c>
      <c r="J972" s="34">
        <f t="array" ref="J972:K972">VLOOKUP(A972,ENERGY!$A$2:$F$2692,{5,6},0)</f>
        <v>14338</v>
      </c>
      <c r="K972" s="14">
        <v>8529.0</v>
      </c>
      <c r="L972" s="14">
        <f>J972/'HUMAN RESOURCES'!I972</f>
        <v>0.0905691365</v>
      </c>
      <c r="M972" s="14">
        <f>K972/'HUMAN RESOURCES'!I972</f>
        <v>0.05387530794</v>
      </c>
      <c r="N972" s="34">
        <f t="array" ref="N972:V972">VLOOKUP(A972,'HUMAN RESOURCES'!$A$2:$M$2692,{2,3,4,5,6,7,8,9,10},0)</f>
        <v>0.018</v>
      </c>
      <c r="O972" s="14">
        <v>0.032</v>
      </c>
      <c r="P972" s="14">
        <v>80.0</v>
      </c>
      <c r="Q972" s="14">
        <v>75.0</v>
      </c>
      <c r="R972" s="14">
        <v>0.284</v>
      </c>
      <c r="S972" s="14">
        <v>0.647</v>
      </c>
      <c r="T972" s="14">
        <v>0.069</v>
      </c>
      <c r="U972" s="14">
        <v>158310.0</v>
      </c>
      <c r="V972" s="14">
        <v>0.939</v>
      </c>
      <c r="W972" s="34">
        <f t="array" ref="W972:X972">VLOOKUP(A972,TOURISM!$A$2:$F$2692,{3,6},0)</f>
        <v>680000000</v>
      </c>
      <c r="X972" s="35">
        <v>4.48E8</v>
      </c>
      <c r="Y972" s="34">
        <f>X972/'HUMAN RESOURCES'!I972</f>
        <v>2829.890721</v>
      </c>
      <c r="Z972" s="34">
        <f t="array" ref="Z972:AE972">VLOOKUP(A972,BUSINESS!$A$2:$J$2692,{4,5,6,7,8,9},0)</f>
        <v>0.489</v>
      </c>
      <c r="AA972" s="14">
        <v>26.0</v>
      </c>
      <c r="AB972" s="14">
        <v>94.0</v>
      </c>
      <c r="AC972" s="14">
        <v>302.0</v>
      </c>
      <c r="AD972" s="14">
        <v>0.484</v>
      </c>
      <c r="AE972" s="14">
        <v>0.58</v>
      </c>
      <c r="AF972" s="14"/>
      <c r="AG972" s="14"/>
      <c r="AH972" s="14"/>
    </row>
    <row r="973">
      <c r="A973" s="32" t="str">
        <f t="shared" si="1"/>
        <v>Guam-Oceania2009</v>
      </c>
      <c r="B973" s="32" t="s">
        <v>132</v>
      </c>
      <c r="C973" s="33" t="s">
        <v>50</v>
      </c>
      <c r="D973" s="8" t="s">
        <v>59</v>
      </c>
      <c r="E973" s="12"/>
      <c r="F973" s="12">
        <f>E973/'HUMAN RESOURCES'!I973</f>
        <v>0</v>
      </c>
      <c r="G973" s="16">
        <v>0.064</v>
      </c>
      <c r="H973" s="8">
        <v>193.0</v>
      </c>
      <c r="I973" s="8">
        <v>0.148</v>
      </c>
      <c r="J973" s="34">
        <f t="array" ref="J973:K973">VLOOKUP(A973,ENERGY!$A$2:$F$2692,{5,6},0)</f>
        <v>14338</v>
      </c>
      <c r="K973" s="14">
        <v>8529.0</v>
      </c>
      <c r="L973" s="14">
        <f>J973/'HUMAN RESOURCES'!I973</f>
        <v>0.09039156228</v>
      </c>
      <c r="M973" s="14">
        <f>K973/'HUMAN RESOURCES'!I973</f>
        <v>0.05376967741</v>
      </c>
      <c r="N973" s="34">
        <f t="array" ref="N973:V973">VLOOKUP(A973,'HUMAN RESOURCES'!$A$2:$M$2692,{2,3,4,5,6,7,8,9,10},0)</f>
        <v>0.018</v>
      </c>
      <c r="O973" s="14">
        <v>0.032</v>
      </c>
      <c r="P973" s="14">
        <v>81.0</v>
      </c>
      <c r="Q973" s="14">
        <v>75.0</v>
      </c>
      <c r="R973" s="14">
        <v>0.279</v>
      </c>
      <c r="S973" s="14">
        <v>0.65</v>
      </c>
      <c r="T973" s="14">
        <v>0.071</v>
      </c>
      <c r="U973" s="14">
        <v>158621.0</v>
      </c>
      <c r="V973" s="14">
        <v>0.94</v>
      </c>
      <c r="W973" s="34">
        <f t="array" ref="W973:X973">VLOOKUP(A973,TOURISM!$A$2:$F$2692,{3,6},0)</f>
        <v>680000000</v>
      </c>
      <c r="X973" s="35">
        <v>4.48E8</v>
      </c>
      <c r="Y973" s="34">
        <f>X973/'HUMAN RESOURCES'!I973</f>
        <v>2824.3423</v>
      </c>
      <c r="Z973" s="34">
        <f t="array" ref="Z973:AE973">VLOOKUP(A973,BUSINESS!$A$2:$J$2692,{4,5,6,7,8,9},0)</f>
        <v>0.489</v>
      </c>
      <c r="AA973" s="14">
        <v>26.0</v>
      </c>
      <c r="AB973" s="14">
        <v>94.0</v>
      </c>
      <c r="AC973" s="14">
        <v>302.0</v>
      </c>
      <c r="AD973" s="14">
        <v>0.506</v>
      </c>
      <c r="AE973" s="14">
        <v>0.58</v>
      </c>
      <c r="AF973" s="14"/>
      <c r="AG973" s="14"/>
      <c r="AH973" s="14"/>
    </row>
    <row r="974">
      <c r="A974" s="32" t="str">
        <f t="shared" si="1"/>
        <v>Guam-Oceania2010</v>
      </c>
      <c r="B974" s="32" t="s">
        <v>132</v>
      </c>
      <c r="C974" s="33" t="s">
        <v>51</v>
      </c>
      <c r="D974" s="8" t="s">
        <v>59</v>
      </c>
      <c r="E974" s="12"/>
      <c r="F974" s="12">
        <f>E974/'HUMAN RESOURCES'!I974</f>
        <v>0</v>
      </c>
      <c r="G974" s="16">
        <v>0.064</v>
      </c>
      <c r="H974" s="8">
        <v>193.0</v>
      </c>
      <c r="I974" s="8">
        <v>0.148</v>
      </c>
      <c r="J974" s="34">
        <f t="array" ref="J974:K974">VLOOKUP(A974,ENERGY!$A$2:$F$2692,{5,6},0)</f>
        <v>14338</v>
      </c>
      <c r="K974" s="14">
        <v>8529.0</v>
      </c>
      <c r="L974" s="14">
        <f>J974/'HUMAN RESOURCES'!I974</f>
        <v>0.08992724536</v>
      </c>
      <c r="M974" s="14">
        <f>K974/'HUMAN RESOURCES'!I974</f>
        <v>0.05349347717</v>
      </c>
      <c r="N974" s="34">
        <f t="array" ref="N974:V974">VLOOKUP(A974,'HUMAN RESOURCES'!$A$2:$M$2692,{2,3,4,5,6,7,8,9,10},0)</f>
        <v>0.018</v>
      </c>
      <c r="O974" s="14">
        <v>0.032</v>
      </c>
      <c r="P974" s="14">
        <v>81.0</v>
      </c>
      <c r="Q974" s="14">
        <v>75.0</v>
      </c>
      <c r="R974" s="14">
        <v>0.275</v>
      </c>
      <c r="S974" s="14">
        <v>0.652</v>
      </c>
      <c r="T974" s="14">
        <v>0.073</v>
      </c>
      <c r="U974" s="14">
        <v>159440.0</v>
      </c>
      <c r="V974" s="14">
        <v>0.941</v>
      </c>
      <c r="W974" s="34">
        <f t="array" ref="W974:X974">VLOOKUP(A974,TOURISM!$A$2:$F$2692,{3,6},0)</f>
        <v>680000000</v>
      </c>
      <c r="X974" s="35">
        <v>4.48E8</v>
      </c>
      <c r="Y974" s="34">
        <f>X974/'HUMAN RESOURCES'!I974</f>
        <v>2809.83442</v>
      </c>
      <c r="Z974" s="34">
        <f t="array" ref="Z974:AE974">VLOOKUP(A974,BUSINESS!$A$2:$J$2692,{4,5,6,7,8,9},0)</f>
        <v>0.489</v>
      </c>
      <c r="AA974" s="14">
        <v>26.0</v>
      </c>
      <c r="AB974" s="14">
        <v>94.0</v>
      </c>
      <c r="AC974" s="14">
        <v>302.0</v>
      </c>
      <c r="AD974" s="14">
        <v>0.54</v>
      </c>
      <c r="AE974" s="14">
        <v>0.58</v>
      </c>
      <c r="AF974" s="14"/>
      <c r="AG974" s="14"/>
      <c r="AH974" s="14"/>
    </row>
    <row r="975">
      <c r="A975" s="32" t="str">
        <f t="shared" si="1"/>
        <v>Guam-Oceania2011</v>
      </c>
      <c r="B975" s="32" t="s">
        <v>132</v>
      </c>
      <c r="C975" s="33" t="s">
        <v>52</v>
      </c>
      <c r="D975" s="8" t="s">
        <v>59</v>
      </c>
      <c r="E975" s="12"/>
      <c r="F975" s="12">
        <f>E975/'HUMAN RESOURCES'!I975</f>
        <v>0</v>
      </c>
      <c r="G975" s="16">
        <v>0.064</v>
      </c>
      <c r="H975" s="8">
        <v>193.0</v>
      </c>
      <c r="I975" s="8">
        <v>0.148</v>
      </c>
      <c r="J975" s="34">
        <f t="array" ref="J975:K975">VLOOKUP(A975,ENERGY!$A$2:$F$2692,{5,6},0)</f>
        <v>14338</v>
      </c>
      <c r="K975" s="14">
        <v>8529.0</v>
      </c>
      <c r="L975" s="14">
        <f>J975/'HUMAN RESOURCES'!I975</f>
        <v>0.08913451616</v>
      </c>
      <c r="M975" s="14">
        <f>K975/'HUMAN RESOURCES'!I975</f>
        <v>0.05302191995</v>
      </c>
      <c r="N975" s="34">
        <f t="array" ref="N975:V975">VLOOKUP(A975,'HUMAN RESOURCES'!$A$2:$M$2692,{2,3,4,5,6,7,8,9,10},0)</f>
        <v>0.018</v>
      </c>
      <c r="O975" s="14">
        <v>0.032</v>
      </c>
      <c r="P975" s="14">
        <v>81.0</v>
      </c>
      <c r="Q975" s="14">
        <v>76.0</v>
      </c>
      <c r="R975" s="14">
        <v>0.271</v>
      </c>
      <c r="S975" s="14">
        <v>0.654</v>
      </c>
      <c r="T975" s="14">
        <v>0.075</v>
      </c>
      <c r="U975" s="14">
        <v>160858.0</v>
      </c>
      <c r="V975" s="14">
        <v>0.942</v>
      </c>
      <c r="W975" s="34">
        <f t="array" ref="W975:X975">VLOOKUP(A975,TOURISM!$A$2:$F$2692,{3,6},0)</f>
        <v>680000000</v>
      </c>
      <c r="X975" s="35">
        <v>4.48E8</v>
      </c>
      <c r="Y975" s="34">
        <f>X975/'HUMAN RESOURCES'!I975</f>
        <v>2785.065088</v>
      </c>
      <c r="Z975" s="34">
        <f t="array" ref="Z975:AE975">VLOOKUP(A975,BUSINESS!$A$2:$J$2692,{4,5,6,7,8,9},0)</f>
        <v>0.489</v>
      </c>
      <c r="AA975" s="14">
        <v>26.0</v>
      </c>
      <c r="AB975" s="14">
        <v>94.0</v>
      </c>
      <c r="AC975" s="14">
        <v>302.0</v>
      </c>
      <c r="AD975" s="14">
        <v>0.577</v>
      </c>
      <c r="AE975" s="14">
        <v>0.58</v>
      </c>
      <c r="AF975" s="14"/>
      <c r="AG975" s="14"/>
      <c r="AH975" s="14"/>
    </row>
    <row r="976">
      <c r="A976" s="32" t="str">
        <f t="shared" si="1"/>
        <v>Guam-Oceania2012</v>
      </c>
      <c r="B976" s="32" t="s">
        <v>132</v>
      </c>
      <c r="C976" s="33" t="s">
        <v>53</v>
      </c>
      <c r="D976" s="8" t="s">
        <v>59</v>
      </c>
      <c r="E976" s="12"/>
      <c r="F976" s="12">
        <f>E976/'HUMAN RESOURCES'!I976</f>
        <v>0</v>
      </c>
      <c r="G976" s="16">
        <v>0.064</v>
      </c>
      <c r="H976" s="8">
        <v>193.0</v>
      </c>
      <c r="I976" s="8">
        <v>0.148</v>
      </c>
      <c r="J976" s="34">
        <f t="array" ref="J976:K976">VLOOKUP(A976,ENERGY!$A$2:$F$2692,{5,6},0)</f>
        <v>14338</v>
      </c>
      <c r="K976" s="14">
        <v>8529.0</v>
      </c>
      <c r="L976" s="14">
        <f>J976/'HUMAN RESOURCES'!I976</f>
        <v>0.08806584362</v>
      </c>
      <c r="M976" s="14">
        <f>K976/'HUMAN RESOURCES'!I976</f>
        <v>0.05238621706</v>
      </c>
      <c r="N976" s="34">
        <f t="array" ref="N976:V976">VLOOKUP(A976,'HUMAN RESOURCES'!$A$2:$M$2692,{2,3,4,5,6,7,8,9,10},0)</f>
        <v>0.017</v>
      </c>
      <c r="O976" s="14">
        <v>0.032</v>
      </c>
      <c r="P976" s="14">
        <v>81.0</v>
      </c>
      <c r="Q976" s="14">
        <v>76.0</v>
      </c>
      <c r="R976" s="14">
        <v>0.266</v>
      </c>
      <c r="S976" s="14">
        <v>0.656</v>
      </c>
      <c r="T976" s="14">
        <v>0.078</v>
      </c>
      <c r="U976" s="14">
        <v>162810.0</v>
      </c>
      <c r="V976" s="14">
        <v>0.943</v>
      </c>
      <c r="W976" s="34">
        <f t="array" ref="W976:X976">VLOOKUP(A976,TOURISM!$A$2:$F$2692,{3,6},0)</f>
        <v>680000000</v>
      </c>
      <c r="X976" s="35">
        <v>4.48E8</v>
      </c>
      <c r="Y976" s="34">
        <f>X976/'HUMAN RESOURCES'!I976</f>
        <v>2751.67373</v>
      </c>
      <c r="Z976" s="34">
        <f t="array" ref="Z976:AE976">VLOOKUP(A976,BUSINESS!$A$2:$J$2692,{4,5,6,7,8,9},0)</f>
        <v>0.489</v>
      </c>
      <c r="AA976" s="14">
        <v>26.0</v>
      </c>
      <c r="AB976" s="14">
        <v>94.0</v>
      </c>
      <c r="AC976" s="14">
        <v>302.0</v>
      </c>
      <c r="AD976" s="14">
        <v>0.615</v>
      </c>
      <c r="AE976" s="14">
        <v>0.58</v>
      </c>
      <c r="AF976" s="14"/>
      <c r="AG976" s="14"/>
      <c r="AH976" s="14"/>
    </row>
    <row r="977">
      <c r="A977" s="32" t="str">
        <f t="shared" si="1"/>
        <v>Guatemala-The Americas2000</v>
      </c>
      <c r="B977" s="32" t="s">
        <v>133</v>
      </c>
      <c r="C977" s="33" t="s">
        <v>40</v>
      </c>
      <c r="D977" s="8" t="s">
        <v>63</v>
      </c>
      <c r="E977" s="12">
        <v>1.929056657E10</v>
      </c>
      <c r="F977" s="12">
        <f>E977/'HUMAN RESOURCES'!I977</f>
        <v>1721.72898</v>
      </c>
      <c r="G977" s="8">
        <v>0.056</v>
      </c>
      <c r="H977" s="8">
        <v>96.0</v>
      </c>
      <c r="I977" s="8">
        <v>0.209</v>
      </c>
      <c r="J977" s="34">
        <f t="array" ref="J977:K977">VLOOKUP(A977,ENERGY!$A$2:$F$2692,{5,6},0)</f>
        <v>14338</v>
      </c>
      <c r="K977" s="14">
        <v>8529.0</v>
      </c>
      <c r="L977" s="14">
        <f>J977/'HUMAN RESOURCES'!I977</f>
        <v>0.001279700626</v>
      </c>
      <c r="M977" s="14">
        <f>K977/'HUMAN RESOURCES'!I977</f>
        <v>0.00076123355</v>
      </c>
      <c r="N977" s="34">
        <f t="array" ref="N977:V977">VLOOKUP(A977,'HUMAN RESOURCES'!$A$2:$M$2692,{2,3,4,5,6,7,8,9,10},0)</f>
        <v>0.037</v>
      </c>
      <c r="O977" s="14">
        <v>0.04</v>
      </c>
      <c r="P977" s="14">
        <v>71.0</v>
      </c>
      <c r="Q977" s="14">
        <v>64.0</v>
      </c>
      <c r="R977" s="14">
        <v>0.441</v>
      </c>
      <c r="S977" s="14">
        <v>0.519</v>
      </c>
      <c r="T977" s="14">
        <v>0.04</v>
      </c>
      <c r="U977" s="14">
        <v>1.1204183E7</v>
      </c>
      <c r="V977" s="14">
        <v>0.451</v>
      </c>
      <c r="W977" s="34">
        <f t="array" ref="W977:X977">VLOOKUP(A977,TOURISM!$A$2:$F$2692,{3,6},0)</f>
        <v>498000000</v>
      </c>
      <c r="X977" s="35">
        <v>2.16E8</v>
      </c>
      <c r="Y977" s="34">
        <f>X977/'HUMAN RESOURCES'!I977</f>
        <v>19.2785141</v>
      </c>
      <c r="Z977" s="34">
        <f t="array" ref="Z977:AE977">VLOOKUP(A977,BUSINESS!$A$2:$J$2692,{4,5,6,7,8,9},0)</f>
        <v>0.489</v>
      </c>
      <c r="AA977" s="14">
        <v>26.0</v>
      </c>
      <c r="AB977" s="14">
        <v>94.0</v>
      </c>
      <c r="AC977" s="14">
        <v>302.0</v>
      </c>
      <c r="AD977" s="14">
        <v>0.007</v>
      </c>
      <c r="AE977" s="14">
        <v>0.076</v>
      </c>
      <c r="AF977" s="14"/>
      <c r="AG977" s="14"/>
      <c r="AH977" s="14"/>
    </row>
    <row r="978">
      <c r="A978" s="32" t="str">
        <f t="shared" si="1"/>
        <v>Guatemala-The Americas2001</v>
      </c>
      <c r="B978" s="32" t="s">
        <v>133</v>
      </c>
      <c r="C978" s="33" t="s">
        <v>42</v>
      </c>
      <c r="D978" s="8" t="s">
        <v>63</v>
      </c>
      <c r="E978" s="12">
        <v>1.8702820735E10</v>
      </c>
      <c r="F978" s="12">
        <f>E978/'HUMAN RESOURCES'!I978</f>
        <v>1629.309766</v>
      </c>
      <c r="G978" s="8">
        <v>0.064</v>
      </c>
      <c r="H978" s="8">
        <v>105.0</v>
      </c>
      <c r="I978" s="8">
        <v>0.19</v>
      </c>
      <c r="J978" s="34">
        <f t="array" ref="J978:K978">VLOOKUP(A978,ENERGY!$A$2:$F$2692,{5,6},0)</f>
        <v>10163</v>
      </c>
      <c r="K978" s="14">
        <v>8529.0</v>
      </c>
      <c r="L978" s="14">
        <f>J978/'HUMAN RESOURCES'!I978</f>
        <v>0.0008853571013</v>
      </c>
      <c r="M978" s="14">
        <f>K978/'HUMAN RESOURCES'!I978</f>
        <v>0.0007430100086</v>
      </c>
      <c r="N978" s="34">
        <f t="array" ref="N978:V978">VLOOKUP(A978,'HUMAN RESOURCES'!$A$2:$M$2692,{2,3,4,5,6,7,8,9,10},0)</f>
        <v>0.036</v>
      </c>
      <c r="O978" s="14">
        <v>0.039</v>
      </c>
      <c r="P978" s="14">
        <v>72.0</v>
      </c>
      <c r="Q978" s="14">
        <v>65.0</v>
      </c>
      <c r="R978" s="14">
        <v>0.439</v>
      </c>
      <c r="S978" s="14">
        <v>0.52</v>
      </c>
      <c r="T978" s="14">
        <v>0.041</v>
      </c>
      <c r="U978" s="14">
        <v>1.1478984E7</v>
      </c>
      <c r="V978" s="14">
        <v>0.455</v>
      </c>
      <c r="W978" s="34">
        <f t="array" ref="W978:X978">VLOOKUP(A978,TOURISM!$A$2:$F$2692,{3,6},0)</f>
        <v>588000000</v>
      </c>
      <c r="X978" s="35">
        <v>2.66E8</v>
      </c>
      <c r="Y978" s="34">
        <f>X978/'HUMAN RESOURCES'!I978</f>
        <v>23.17278254</v>
      </c>
      <c r="Z978" s="34">
        <f t="array" ref="Z978:AE978">VLOOKUP(A978,BUSINESS!$A$2:$J$2692,{4,5,6,7,8,9},0)</f>
        <v>0.489</v>
      </c>
      <c r="AA978" s="14">
        <v>26.0</v>
      </c>
      <c r="AB978" s="14">
        <v>94.0</v>
      </c>
      <c r="AC978" s="14">
        <v>302.0</v>
      </c>
      <c r="AD978" s="14">
        <v>0.017</v>
      </c>
      <c r="AE978" s="14">
        <v>0.1</v>
      </c>
      <c r="AF978" s="14"/>
      <c r="AG978" s="14"/>
      <c r="AH978" s="14"/>
    </row>
    <row r="979">
      <c r="A979" s="32" t="str">
        <f t="shared" si="1"/>
        <v>Guatemala-The Americas2002</v>
      </c>
      <c r="B979" s="32" t="s">
        <v>133</v>
      </c>
      <c r="C979" s="33" t="s">
        <v>43</v>
      </c>
      <c r="D979" s="8" t="s">
        <v>63</v>
      </c>
      <c r="E979" s="12">
        <v>2.077653692E10</v>
      </c>
      <c r="F979" s="12">
        <f>E979/'HUMAN RESOURCES'!I979</f>
        <v>1765.85072</v>
      </c>
      <c r="G979" s="8">
        <v>0.062</v>
      </c>
      <c r="H979" s="8">
        <v>110.0</v>
      </c>
      <c r="I979" s="8">
        <v>0.169</v>
      </c>
      <c r="J979" s="34">
        <f t="array" ref="J979:K979">VLOOKUP(A979,ENERGY!$A$2:$F$2692,{5,6},0)</f>
        <v>10251</v>
      </c>
      <c r="K979" s="14">
        <v>11118.0</v>
      </c>
      <c r="L979" s="14">
        <f>J979/'HUMAN RESOURCES'!I979</f>
        <v>0.0008712585645</v>
      </c>
      <c r="M979" s="14">
        <f>K979/'HUMAN RESOURCES'!I979</f>
        <v>0.0009449470998</v>
      </c>
      <c r="N979" s="34">
        <f t="array" ref="N979:V979">VLOOKUP(A979,'HUMAN RESOURCES'!$A$2:$M$2692,{2,3,4,5,6,7,8,9,10},0)</f>
        <v>0.036</v>
      </c>
      <c r="O979" s="14">
        <v>0.037</v>
      </c>
      <c r="P979" s="14">
        <v>72.0</v>
      </c>
      <c r="Q979" s="14">
        <v>65.0</v>
      </c>
      <c r="R979" s="14">
        <v>0.438</v>
      </c>
      <c r="S979" s="14">
        <v>0.521</v>
      </c>
      <c r="T979" s="14">
        <v>0.042</v>
      </c>
      <c r="U979" s="14">
        <v>1.1765738E7</v>
      </c>
      <c r="V979" s="14">
        <v>0.459</v>
      </c>
      <c r="W979" s="34">
        <f t="array" ref="W979:X979">VLOOKUP(A979,TOURISM!$A$2:$F$2692,{3,6},0)</f>
        <v>647000000</v>
      </c>
      <c r="X979" s="35">
        <v>3.29E8</v>
      </c>
      <c r="Y979" s="34">
        <f>X979/'HUMAN RESOURCES'!I979</f>
        <v>27.96254685</v>
      </c>
      <c r="Z979" s="34">
        <f t="array" ref="Z979:AE979">VLOOKUP(A979,BUSINESS!$A$2:$J$2692,{4,5,6,7,8,9},0)</f>
        <v>0.489</v>
      </c>
      <c r="AA979" s="14">
        <v>26.0</v>
      </c>
      <c r="AB979" s="14">
        <v>94.0</v>
      </c>
      <c r="AC979" s="14">
        <v>302.0</v>
      </c>
      <c r="AD979" s="14">
        <v>0.034</v>
      </c>
      <c r="AE979" s="14">
        <v>0.134</v>
      </c>
      <c r="AF979" s="14"/>
      <c r="AG979" s="14"/>
      <c r="AH979" s="14"/>
    </row>
    <row r="980">
      <c r="A980" s="32" t="str">
        <f t="shared" si="1"/>
        <v>Guatemala-The Americas2003</v>
      </c>
      <c r="B980" s="32" t="s">
        <v>133</v>
      </c>
      <c r="C980" s="33" t="s">
        <v>44</v>
      </c>
      <c r="D980" s="8" t="s">
        <v>63</v>
      </c>
      <c r="E980" s="12">
        <v>2.19175655E10</v>
      </c>
      <c r="F980" s="12">
        <f>E980/'HUMAN RESOURCES'!I980</f>
        <v>1816.949788</v>
      </c>
      <c r="G980" s="8">
        <v>0.064</v>
      </c>
      <c r="H980" s="8">
        <v>116.0</v>
      </c>
      <c r="I980" s="8">
        <v>0.15</v>
      </c>
      <c r="J980" s="34">
        <f t="array" ref="J980:K980">VLOOKUP(A980,ENERGY!$A$2:$F$2692,{5,6},0)</f>
        <v>9318</v>
      </c>
      <c r="K980" s="14">
        <v>11844.0</v>
      </c>
      <c r="L980" s="14">
        <f>J980/'HUMAN RESOURCES'!I980</f>
        <v>0.0007724552313</v>
      </c>
      <c r="M980" s="14">
        <f>K980/'HUMAN RESOURCES'!I980</f>
        <v>0.0009818587422</v>
      </c>
      <c r="N980" s="34">
        <f t="array" ref="N980:V980">VLOOKUP(A980,'HUMAN RESOURCES'!$A$2:$M$2692,{2,3,4,5,6,7,8,9,10},0)</f>
        <v>0.035</v>
      </c>
      <c r="O980" s="14">
        <v>0.036</v>
      </c>
      <c r="P980" s="14">
        <v>73.0</v>
      </c>
      <c r="Q980" s="14">
        <v>66.0</v>
      </c>
      <c r="R980" s="14">
        <v>0.436</v>
      </c>
      <c r="S980" s="14">
        <v>0.522</v>
      </c>
      <c r="T980" s="14">
        <v>0.042</v>
      </c>
      <c r="U980" s="14">
        <v>1.2062835E7</v>
      </c>
      <c r="V980" s="14">
        <v>0.463</v>
      </c>
      <c r="W980" s="34">
        <f t="array" ref="W980:X980">VLOOKUP(A980,TOURISM!$A$2:$F$2692,{3,6},0)</f>
        <v>646000000</v>
      </c>
      <c r="X980" s="35">
        <v>3.73E8</v>
      </c>
      <c r="Y980" s="34">
        <f>X980/'HUMAN RESOURCES'!I980</f>
        <v>30.92142104</v>
      </c>
      <c r="Z980" s="34">
        <f t="array" ref="Z980:AE980">VLOOKUP(A980,BUSINESS!$A$2:$J$2692,{4,5,6,7,8,9},0)</f>
        <v>0.489</v>
      </c>
      <c r="AA980" s="14">
        <v>39.0</v>
      </c>
      <c r="AB980" s="14">
        <v>94.0</v>
      </c>
      <c r="AC980" s="14">
        <v>302.0</v>
      </c>
      <c r="AD980" s="14">
        <v>0.045</v>
      </c>
      <c r="AE980" s="14">
        <v>0.169</v>
      </c>
      <c r="AF980" s="14"/>
      <c r="AG980" s="14"/>
      <c r="AH980" s="14"/>
    </row>
    <row r="981">
      <c r="A981" s="32" t="str">
        <f t="shared" si="1"/>
        <v>Guatemala-The Americas2004</v>
      </c>
      <c r="B981" s="32" t="s">
        <v>133</v>
      </c>
      <c r="C981" s="33" t="s">
        <v>45</v>
      </c>
      <c r="D981" s="8" t="s">
        <v>63</v>
      </c>
      <c r="E981" s="12">
        <v>2.3965280312E10</v>
      </c>
      <c r="F981" s="12">
        <f>E981/'HUMAN RESOURCES'!I981</f>
        <v>1937.715706</v>
      </c>
      <c r="G981" s="8">
        <v>0.064</v>
      </c>
      <c r="H981" s="8">
        <v>124.0</v>
      </c>
      <c r="I981" s="8">
        <v>0.138</v>
      </c>
      <c r="J981" s="34">
        <f t="array" ref="J981:K981">VLOOKUP(A981,ENERGY!$A$2:$F$2692,{5,6},0)</f>
        <v>8157</v>
      </c>
      <c r="K981" s="14">
        <v>11441.0</v>
      </c>
      <c r="L981" s="14">
        <f>J981/'HUMAN RESOURCES'!I981</f>
        <v>0.0006595352447</v>
      </c>
      <c r="M981" s="14">
        <f>K981/'HUMAN RESOURCES'!I981</f>
        <v>0.0009250634713</v>
      </c>
      <c r="N981" s="34">
        <f t="array" ref="N981:V981">VLOOKUP(A981,'HUMAN RESOURCES'!$A$2:$M$2692,{2,3,4,5,6,7,8,9,10},0)</f>
        <v>0.035</v>
      </c>
      <c r="O981" s="14">
        <v>0.035</v>
      </c>
      <c r="P981" s="14">
        <v>73.0</v>
      </c>
      <c r="Q981" s="14">
        <v>66.0</v>
      </c>
      <c r="R981" s="14">
        <v>0.434</v>
      </c>
      <c r="S981" s="14">
        <v>0.524</v>
      </c>
      <c r="T981" s="14">
        <v>0.043</v>
      </c>
      <c r="U981" s="14">
        <v>1.23678E7</v>
      </c>
      <c r="V981" s="14">
        <v>0.468</v>
      </c>
      <c r="W981" s="34">
        <f t="array" ref="W981:X981">VLOOKUP(A981,TOURISM!$A$2:$F$2692,{3,6},0)</f>
        <v>630000000</v>
      </c>
      <c r="X981" s="35">
        <v>4.88E8</v>
      </c>
      <c r="Y981" s="34">
        <f>X981/'HUMAN RESOURCES'!I981</f>
        <v>39.45730041</v>
      </c>
      <c r="Z981" s="34">
        <f t="array" ref="Z981:AE981">VLOOKUP(A981,BUSINESS!$A$2:$J$2692,{4,5,6,7,8,9},0)</f>
        <v>0.489</v>
      </c>
      <c r="AA981" s="14">
        <v>39.0</v>
      </c>
      <c r="AB981" s="14">
        <v>94.0</v>
      </c>
      <c r="AC981" s="14">
        <v>302.0</v>
      </c>
      <c r="AD981" s="14">
        <v>0.051</v>
      </c>
      <c r="AE981" s="14">
        <v>0.256</v>
      </c>
      <c r="AF981" s="14"/>
      <c r="AG981" s="14"/>
      <c r="AH981" s="14"/>
    </row>
    <row r="982">
      <c r="A982" s="32" t="str">
        <f t="shared" si="1"/>
        <v>Guatemala-The Americas2005</v>
      </c>
      <c r="B982" s="32" t="s">
        <v>133</v>
      </c>
      <c r="C982" s="33" t="s">
        <v>46</v>
      </c>
      <c r="D982" s="8" t="s">
        <v>63</v>
      </c>
      <c r="E982" s="12">
        <v>2.7211230374E10</v>
      </c>
      <c r="F982" s="12">
        <f>E982/'HUMAN RESOURCES'!I982</f>
        <v>2146.179053</v>
      </c>
      <c r="G982" s="8">
        <v>0.065</v>
      </c>
      <c r="H982" s="8">
        <v>138.0</v>
      </c>
      <c r="I982" s="8">
        <v>0.13</v>
      </c>
      <c r="J982" s="34">
        <f t="array" ref="J982:K982">VLOOKUP(A982,ENERGY!$A$2:$F$2692,{5,6},0)</f>
        <v>7785</v>
      </c>
      <c r="K982" s="14">
        <v>11621.0</v>
      </c>
      <c r="L982" s="14">
        <f>J982/'HUMAN RESOURCES'!I982</f>
        <v>0.0006140113365</v>
      </c>
      <c r="M982" s="14">
        <f>K982/'HUMAN RESOURCES'!I982</f>
        <v>0.0009165607888</v>
      </c>
      <c r="N982" s="34">
        <f t="array" ref="N982:V982">VLOOKUP(A982,'HUMAN RESOURCES'!$A$2:$M$2692,{2,3,4,5,6,7,8,9,10},0)</f>
        <v>0.035</v>
      </c>
      <c r="O982" s="14">
        <v>0.033</v>
      </c>
      <c r="P982" s="14">
        <v>73.0</v>
      </c>
      <c r="Q982" s="14">
        <v>66.0</v>
      </c>
      <c r="R982" s="14">
        <v>0.432</v>
      </c>
      <c r="S982" s="14">
        <v>0.526</v>
      </c>
      <c r="T982" s="14">
        <v>0.043</v>
      </c>
      <c r="U982" s="14">
        <v>1.2678919E7</v>
      </c>
      <c r="V982" s="14">
        <v>0.472</v>
      </c>
      <c r="W982" s="34">
        <f t="array" ref="W982:X982">VLOOKUP(A982,TOURISM!$A$2:$F$2692,{3,6},0)</f>
        <v>791000000</v>
      </c>
      <c r="X982" s="35">
        <v>5.32E8</v>
      </c>
      <c r="Y982" s="34">
        <f>X982/'HUMAN RESOURCES'!I982</f>
        <v>41.9594131</v>
      </c>
      <c r="Z982" s="34">
        <f t="array" ref="Z982:AE982">VLOOKUP(A982,BUSINESS!$A$2:$J$2692,{4,5,6,7,8,9},0)</f>
        <v>0.387</v>
      </c>
      <c r="AA982" s="14">
        <v>39.0</v>
      </c>
      <c r="AB982" s="14">
        <v>94.0</v>
      </c>
      <c r="AC982" s="14">
        <v>344.0</v>
      </c>
      <c r="AD982" s="14">
        <v>0.057</v>
      </c>
      <c r="AE982" s="14">
        <v>0.356</v>
      </c>
      <c r="AF982" s="14"/>
      <c r="AG982" s="14"/>
      <c r="AH982" s="14"/>
    </row>
    <row r="983">
      <c r="A983" s="32" t="str">
        <f t="shared" si="1"/>
        <v>Guatemala-The Americas2006</v>
      </c>
      <c r="B983" s="32" t="s">
        <v>133</v>
      </c>
      <c r="C983" s="33" t="s">
        <v>47</v>
      </c>
      <c r="D983" s="8" t="s">
        <v>63</v>
      </c>
      <c r="E983" s="12">
        <v>3.0231130543E10</v>
      </c>
      <c r="F983" s="12">
        <f>E983/'HUMAN RESOURCES'!I983</f>
        <v>2326.299385</v>
      </c>
      <c r="G983" s="8">
        <v>0.073</v>
      </c>
      <c r="H983" s="8">
        <v>171.0</v>
      </c>
      <c r="I983" s="8">
        <v>0.128</v>
      </c>
      <c r="J983" s="34">
        <f t="array" ref="J983:K983">VLOOKUP(A983,ENERGY!$A$2:$F$2692,{5,6},0)</f>
        <v>7188</v>
      </c>
      <c r="K983" s="14">
        <v>10627.0</v>
      </c>
      <c r="L983" s="14">
        <f>J983/'HUMAN RESOURCES'!I983</f>
        <v>0.0005531199025</v>
      </c>
      <c r="M983" s="14">
        <f>K983/'HUMAN RESOURCES'!I983</f>
        <v>0.0008177525326</v>
      </c>
      <c r="N983" s="34">
        <f t="array" ref="N983:V983">VLOOKUP(A983,'HUMAN RESOURCES'!$A$2:$M$2692,{2,3,4,5,6,7,8,9,10},0)</f>
        <v>0.034</v>
      </c>
      <c r="O983" s="14">
        <v>0.032</v>
      </c>
      <c r="P983" s="14">
        <v>73.0</v>
      </c>
      <c r="Q983" s="14">
        <v>66.0</v>
      </c>
      <c r="R983" s="14">
        <v>0.429</v>
      </c>
      <c r="S983" s="14">
        <v>0.528</v>
      </c>
      <c r="T983" s="14">
        <v>0.043</v>
      </c>
      <c r="U983" s="14">
        <v>1.2995374E7</v>
      </c>
      <c r="V983" s="14">
        <v>0.476</v>
      </c>
      <c r="W983" s="34">
        <f t="array" ref="W983:X983">VLOOKUP(A983,TOURISM!$A$2:$F$2692,{3,6},0)</f>
        <v>919000000</v>
      </c>
      <c r="X983" s="35">
        <v>6.55E8</v>
      </c>
      <c r="Y983" s="34">
        <f>X983/'HUMAN RESOURCES'!I983</f>
        <v>50.40255094</v>
      </c>
      <c r="Z983" s="34">
        <f t="array" ref="Z983:AE983">VLOOKUP(A983,BUSINESS!$A$2:$J$2692,{4,5,6,7,8,9},0)</f>
        <v>0.387</v>
      </c>
      <c r="AA983" s="14">
        <v>30.0</v>
      </c>
      <c r="AB983" s="14">
        <v>94.0</v>
      </c>
      <c r="AC983" s="14">
        <v>344.0</v>
      </c>
      <c r="AD983" s="14">
        <v>0.065</v>
      </c>
      <c r="AE983" s="14">
        <v>0.552</v>
      </c>
      <c r="AF983" s="14"/>
      <c r="AG983" s="14"/>
      <c r="AH983" s="14"/>
    </row>
    <row r="984">
      <c r="A984" s="32" t="str">
        <f t="shared" si="1"/>
        <v>Guatemala-The Americas2007</v>
      </c>
      <c r="B984" s="32" t="s">
        <v>133</v>
      </c>
      <c r="C984" s="33" t="s">
        <v>48</v>
      </c>
      <c r="D984" s="8" t="s">
        <v>63</v>
      </c>
      <c r="E984" s="12">
        <v>3.4113106486E10</v>
      </c>
      <c r="F984" s="12">
        <f>E984/'HUMAN RESOURCES'!I984</f>
        <v>2561.4419</v>
      </c>
      <c r="G984" s="8">
        <v>0.072</v>
      </c>
      <c r="H984" s="8">
        <v>184.0</v>
      </c>
      <c r="I984" s="8">
        <v>0.128</v>
      </c>
      <c r="J984" s="34">
        <f t="array" ref="J984:K984">VLOOKUP(A984,ENERGY!$A$2:$F$2692,{5,6},0)</f>
        <v>8528</v>
      </c>
      <c r="K984" s="14">
        <v>12636.0</v>
      </c>
      <c r="L984" s="14">
        <f>J984/'HUMAN RESOURCES'!I984</f>
        <v>0.0006403397044</v>
      </c>
      <c r="M984" s="14">
        <f>K984/'HUMAN RESOURCES'!I984</f>
        <v>0.0009487960254</v>
      </c>
      <c r="N984" s="34">
        <f t="array" ref="N984:V984">VLOOKUP(A984,'HUMAN RESOURCES'!$A$2:$M$2692,{2,3,4,5,6,7,8,9,10},0)</f>
        <v>0.034</v>
      </c>
      <c r="O984" s="14">
        <v>0.031</v>
      </c>
      <c r="P984" s="14">
        <v>74.0</v>
      </c>
      <c r="Q984" s="14">
        <v>67.0</v>
      </c>
      <c r="R984" s="14">
        <v>0.426</v>
      </c>
      <c r="S984" s="14">
        <v>0.531</v>
      </c>
      <c r="T984" s="14">
        <v>0.043</v>
      </c>
      <c r="U984" s="14">
        <v>1.3317931E7</v>
      </c>
      <c r="V984" s="14">
        <v>0.48</v>
      </c>
      <c r="W984" s="34">
        <f t="array" ref="W984:X984">VLOOKUP(A984,TOURISM!$A$2:$F$2692,{3,6},0)</f>
        <v>1055000000</v>
      </c>
      <c r="X984" s="35">
        <v>7.37E8</v>
      </c>
      <c r="Y984" s="34">
        <f>X984/'HUMAN RESOURCES'!I984</f>
        <v>55.33892614</v>
      </c>
      <c r="Z984" s="34">
        <f t="array" ref="Z984:AE984">VLOOKUP(A984,BUSINESS!$A$2:$J$2692,{4,5,6,7,8,9},0)</f>
        <v>0.365</v>
      </c>
      <c r="AA984" s="14">
        <v>34.0</v>
      </c>
      <c r="AB984" s="14">
        <v>94.0</v>
      </c>
      <c r="AC984" s="14">
        <v>344.0</v>
      </c>
      <c r="AD984" s="14">
        <v>0.073</v>
      </c>
      <c r="AE984" s="14">
        <v>0.893</v>
      </c>
      <c r="AF984" s="14"/>
      <c r="AG984" s="14"/>
      <c r="AH984" s="14"/>
    </row>
    <row r="985">
      <c r="A985" s="32" t="str">
        <f t="shared" si="1"/>
        <v>Guatemala-The Americas2008</v>
      </c>
      <c r="B985" s="32" t="s">
        <v>133</v>
      </c>
      <c r="C985" s="33" t="s">
        <v>49</v>
      </c>
      <c r="D985" s="8" t="s">
        <v>63</v>
      </c>
      <c r="E985" s="12">
        <v>3.9136441799E10</v>
      </c>
      <c r="F985" s="12">
        <f>E985/'HUMAN RESOURCES'!I985</f>
        <v>2867.494247</v>
      </c>
      <c r="G985" s="8">
        <v>0.069</v>
      </c>
      <c r="H985" s="8">
        <v>199.0</v>
      </c>
      <c r="I985" s="8">
        <v>0.134</v>
      </c>
      <c r="J985" s="34">
        <f t="array" ref="J985:K985">VLOOKUP(A985,ENERGY!$A$2:$F$2692,{5,6},0)</f>
        <v>7855</v>
      </c>
      <c r="K985" s="14">
        <v>12453.0</v>
      </c>
      <c r="L985" s="14">
        <f>J985/'HUMAN RESOURCES'!I985</f>
        <v>0.000575529258</v>
      </c>
      <c r="M985" s="14">
        <f>K985/'HUMAN RESOURCES'!I985</f>
        <v>0.0009124208592</v>
      </c>
      <c r="N985" s="34">
        <f t="array" ref="N985:V985">VLOOKUP(A985,'HUMAN RESOURCES'!$A$2:$M$2692,{2,3,4,5,6,7,8,9,10},0)</f>
        <v>0.033</v>
      </c>
      <c r="O985" s="14">
        <v>0.03</v>
      </c>
      <c r="P985" s="14">
        <v>74.0</v>
      </c>
      <c r="Q985" s="14">
        <v>67.0</v>
      </c>
      <c r="R985" s="14">
        <v>0.422</v>
      </c>
      <c r="S985" s="14">
        <v>0.534</v>
      </c>
      <c r="T985" s="14">
        <v>0.044</v>
      </c>
      <c r="U985" s="14">
        <v>1.3648307E7</v>
      </c>
      <c r="V985" s="14">
        <v>0.484</v>
      </c>
      <c r="W985" s="34">
        <f t="array" ref="W985:X985">VLOOKUP(A985,TOURISM!$A$2:$F$2692,{3,6},0)</f>
        <v>1068000000</v>
      </c>
      <c r="X985" s="35">
        <v>7.41E8</v>
      </c>
      <c r="Y985" s="34">
        <f>X985/'HUMAN RESOURCES'!I985</f>
        <v>54.29244814</v>
      </c>
      <c r="Z985" s="34">
        <f t="array" ref="Z985:AE985">VLOOKUP(A985,BUSINESS!$A$2:$J$2692,{4,5,6,7,8,9},0)</f>
        <v>0.409</v>
      </c>
      <c r="AA985" s="14">
        <v>34.0</v>
      </c>
      <c r="AB985" s="14">
        <v>94.0</v>
      </c>
      <c r="AC985" s="14">
        <v>344.0</v>
      </c>
      <c r="AD985" s="14">
        <v>0.083</v>
      </c>
      <c r="AE985" s="14">
        <v>1.095</v>
      </c>
      <c r="AF985" s="14"/>
      <c r="AG985" s="14"/>
      <c r="AH985" s="14"/>
    </row>
    <row r="986">
      <c r="A986" s="32" t="str">
        <f t="shared" si="1"/>
        <v>Guatemala-The Americas2009</v>
      </c>
      <c r="B986" s="32" t="s">
        <v>133</v>
      </c>
      <c r="C986" s="33" t="s">
        <v>50</v>
      </c>
      <c r="D986" s="8" t="s">
        <v>63</v>
      </c>
      <c r="E986" s="12">
        <v>3.7733606156E10</v>
      </c>
      <c r="F986" s="12">
        <f>E986/'HUMAN RESOURCES'!I986</f>
        <v>2697.379264</v>
      </c>
      <c r="G986" s="8">
        <v>0.071</v>
      </c>
      <c r="H986" s="8">
        <v>190.0</v>
      </c>
      <c r="I986" s="8">
        <v>0.138</v>
      </c>
      <c r="J986" s="34">
        <f t="array" ref="J986:K986">VLOOKUP(A986,ENERGY!$A$2:$F$2692,{5,6},0)</f>
        <v>7940</v>
      </c>
      <c r="K986" s="14">
        <v>12526.0</v>
      </c>
      <c r="L986" s="14">
        <f>J986/'HUMAN RESOURCES'!I986</f>
        <v>0.0005675893067</v>
      </c>
      <c r="M986" s="14">
        <f>K986/'HUMAN RESOURCES'!I986</f>
        <v>0.0008954185964</v>
      </c>
      <c r="N986" s="34">
        <f t="array" ref="N986:V986">VLOOKUP(A986,'HUMAN RESOURCES'!$A$2:$M$2692,{2,3,4,5,6,7,8,9,10},0)</f>
        <v>0.033</v>
      </c>
      <c r="O986" s="14">
        <v>0.029</v>
      </c>
      <c r="P986" s="14">
        <v>74.0</v>
      </c>
      <c r="Q986" s="14">
        <v>67.0</v>
      </c>
      <c r="R986" s="14">
        <v>0.419</v>
      </c>
      <c r="S986" s="14">
        <v>0.537</v>
      </c>
      <c r="T986" s="14">
        <v>0.044</v>
      </c>
      <c r="U986" s="14">
        <v>1.3988988E7</v>
      </c>
      <c r="V986" s="14">
        <v>0.489</v>
      </c>
      <c r="W986" s="34">
        <f t="array" ref="W986:X986">VLOOKUP(A986,TOURISM!$A$2:$F$2692,{3,6},0)</f>
        <v>1179000000</v>
      </c>
      <c r="X986" s="35">
        <v>8.62E8</v>
      </c>
      <c r="Y986" s="34">
        <f>X986/'HUMAN RESOURCES'!I986</f>
        <v>61.61989702</v>
      </c>
      <c r="Z986" s="34">
        <f t="array" ref="Z986:AE986">VLOOKUP(A986,BUSINESS!$A$2:$J$2692,{4,5,6,7,8,9},0)</f>
        <v>0.409</v>
      </c>
      <c r="AA986" s="14">
        <v>37.0</v>
      </c>
      <c r="AB986" s="14">
        <v>94.0</v>
      </c>
      <c r="AC986" s="14">
        <v>344.0</v>
      </c>
      <c r="AD986" s="14">
        <v>0.093</v>
      </c>
      <c r="AE986" s="14">
        <v>1.237</v>
      </c>
      <c r="AF986" s="14"/>
      <c r="AG986" s="14"/>
      <c r="AH986" s="14"/>
    </row>
    <row r="987">
      <c r="A987" s="32" t="str">
        <f t="shared" si="1"/>
        <v>Guatemala-The Americas2010</v>
      </c>
      <c r="B987" s="32" t="s">
        <v>133</v>
      </c>
      <c r="C987" s="33" t="s">
        <v>51</v>
      </c>
      <c r="D987" s="8" t="s">
        <v>63</v>
      </c>
      <c r="E987" s="12">
        <v>4.1338007893E10</v>
      </c>
      <c r="F987" s="12">
        <f>E987/'HUMAN RESOURCES'!I987</f>
        <v>2882.389487</v>
      </c>
      <c r="G987" s="8">
        <v>0.069</v>
      </c>
      <c r="H987" s="8">
        <v>198.0</v>
      </c>
      <c r="I987" s="8">
        <v>0.133</v>
      </c>
      <c r="J987" s="34">
        <f t="array" ref="J987:K987">VLOOKUP(A987,ENERGY!$A$2:$F$2692,{5,6},0)</f>
        <v>7436</v>
      </c>
      <c r="K987" s="14">
        <v>10502.0</v>
      </c>
      <c r="L987" s="14">
        <f>J987/'HUMAN RESOURCES'!I987</f>
        <v>0.0005184925283</v>
      </c>
      <c r="M987" s="14">
        <f>K987/'HUMAN RESOURCES'!I987</f>
        <v>0.0007322765643</v>
      </c>
      <c r="N987" s="34">
        <f t="array" ref="N987:V987">VLOOKUP(A987,'HUMAN RESOURCES'!$A$2:$M$2692,{2,3,4,5,6,7,8,9,10},0)</f>
        <v>0.032</v>
      </c>
      <c r="O987" s="14">
        <v>0.028</v>
      </c>
      <c r="P987" s="14">
        <v>75.0</v>
      </c>
      <c r="Q987" s="14">
        <v>68.0</v>
      </c>
      <c r="R987" s="14">
        <v>0.415</v>
      </c>
      <c r="S987" s="14">
        <v>0.541</v>
      </c>
      <c r="T987" s="14">
        <v>0.044</v>
      </c>
      <c r="U987" s="14">
        <v>1.4341576E7</v>
      </c>
      <c r="V987" s="14">
        <v>0.493</v>
      </c>
      <c r="W987" s="34">
        <f t="array" ref="W987:X987">VLOOKUP(A987,TOURISM!$A$2:$F$2692,{3,6},0)</f>
        <v>1379000000</v>
      </c>
      <c r="X987" s="35">
        <v>1.002E9</v>
      </c>
      <c r="Y987" s="34">
        <f>X987/'HUMAN RESOURCES'!I987</f>
        <v>69.86679846</v>
      </c>
      <c r="Z987" s="34">
        <f t="array" ref="Z987:AE987">VLOOKUP(A987,BUSINESS!$A$2:$J$2692,{4,5,6,7,8,9},0)</f>
        <v>0.409</v>
      </c>
      <c r="AA987" s="14">
        <v>37.0</v>
      </c>
      <c r="AB987" s="14">
        <v>94.0</v>
      </c>
      <c r="AC987" s="14">
        <v>344.0</v>
      </c>
      <c r="AD987" s="14">
        <v>0.105</v>
      </c>
      <c r="AE987" s="14">
        <v>1.26</v>
      </c>
      <c r="AF987" s="14"/>
      <c r="AG987" s="14"/>
      <c r="AH987" s="14"/>
    </row>
    <row r="988">
      <c r="A988" s="32" t="str">
        <f t="shared" si="1"/>
        <v>Guatemala-The Americas2011</v>
      </c>
      <c r="B988" s="32" t="s">
        <v>133</v>
      </c>
      <c r="C988" s="33" t="s">
        <v>52</v>
      </c>
      <c r="D988" s="8" t="s">
        <v>63</v>
      </c>
      <c r="E988" s="12">
        <v>4.7654789735E10</v>
      </c>
      <c r="F988" s="12">
        <f>E988/'HUMAN RESOURCES'!I988</f>
        <v>3240.372419</v>
      </c>
      <c r="G988" s="8">
        <v>0.067</v>
      </c>
      <c r="H988" s="8">
        <v>215.0</v>
      </c>
      <c r="I988" s="8">
        <v>0.134</v>
      </c>
      <c r="J988" s="34">
        <f t="array" ref="J988:K988">VLOOKUP(A988,ENERGY!$A$2:$F$2692,{5,6},0)</f>
        <v>7248</v>
      </c>
      <c r="K988" s="14">
        <v>11096.0</v>
      </c>
      <c r="L988" s="14">
        <f>J988/'HUMAN RESOURCES'!I988</f>
        <v>0.0004928406867</v>
      </c>
      <c r="M988" s="14">
        <f>K988/'HUMAN RESOURCES'!I988</f>
        <v>0.0007544923095</v>
      </c>
      <c r="N988" s="34">
        <f t="array" ref="N988:V988">VLOOKUP(A988,'HUMAN RESOURCES'!$A$2:$M$2692,{2,3,4,5,6,7,8,9,10},0)</f>
        <v>0.032</v>
      </c>
      <c r="O988" s="14">
        <v>0.028</v>
      </c>
      <c r="P988" s="14">
        <v>75.0</v>
      </c>
      <c r="Q988" s="14">
        <v>68.0</v>
      </c>
      <c r="R988" s="14">
        <v>0.412</v>
      </c>
      <c r="S988" s="14">
        <v>0.544</v>
      </c>
      <c r="T988" s="14">
        <v>0.045</v>
      </c>
      <c r="U988" s="14">
        <v>1.4706578E7</v>
      </c>
      <c r="V988" s="14">
        <v>0.498</v>
      </c>
      <c r="W988" s="34">
        <f t="array" ref="W988:X988">VLOOKUP(A988,TOURISM!$A$2:$F$2692,{3,6},0)</f>
        <v>1350000000</v>
      </c>
      <c r="X988" s="35">
        <v>9.35E8</v>
      </c>
      <c r="Y988" s="34">
        <f>X988/'HUMAN RESOURCES'!I988</f>
        <v>63.57699255</v>
      </c>
      <c r="Z988" s="34">
        <f t="array" ref="Z988:AE988">VLOOKUP(A988,BUSINESS!$A$2:$J$2692,{4,5,6,7,8,9},0)</f>
        <v>0.409</v>
      </c>
      <c r="AA988" s="14">
        <v>37.0</v>
      </c>
      <c r="AB988" s="14">
        <v>94.0</v>
      </c>
      <c r="AC988" s="14">
        <v>344.0</v>
      </c>
      <c r="AD988" s="14">
        <v>0.123</v>
      </c>
      <c r="AE988" s="14">
        <v>1.325</v>
      </c>
      <c r="AF988" s="14"/>
      <c r="AG988" s="14"/>
      <c r="AH988" s="14"/>
    </row>
    <row r="989">
      <c r="A989" s="32" t="str">
        <f t="shared" si="1"/>
        <v>Guatemala-The Americas2012</v>
      </c>
      <c r="B989" s="32" t="s">
        <v>133</v>
      </c>
      <c r="C989" s="33" t="s">
        <v>53</v>
      </c>
      <c r="D989" s="8" t="s">
        <v>63</v>
      </c>
      <c r="E989" s="12">
        <v>5.0388454861E10</v>
      </c>
      <c r="F989" s="12">
        <f>E989/'HUMAN RESOURCES'!I989</f>
        <v>3340.782301</v>
      </c>
      <c r="G989" s="8">
        <v>0.067</v>
      </c>
      <c r="H989" s="8">
        <v>226.0</v>
      </c>
      <c r="I989" s="8">
        <v>0.135</v>
      </c>
      <c r="J989" s="34">
        <f t="array" ref="J989:K989">VLOOKUP(A989,ENERGY!$A$2:$F$2692,{5,6},0)</f>
        <v>7041</v>
      </c>
      <c r="K989" s="14">
        <v>9916.0</v>
      </c>
      <c r="L989" s="14">
        <f>J989/'HUMAN RESOURCES'!I989</f>
        <v>0.0004668221768</v>
      </c>
      <c r="M989" s="14">
        <f>K989/'HUMAN RESOURCES'!I989</f>
        <v>0.0006574362598</v>
      </c>
      <c r="N989" s="34">
        <f t="array" ref="N989:V989">VLOOKUP(A989,'HUMAN RESOURCES'!$A$2:$M$2692,{2,3,4,5,6,7,8,9,10},0)</f>
        <v>0.031</v>
      </c>
      <c r="O989" s="14">
        <v>0.027</v>
      </c>
      <c r="P989" s="14">
        <v>75.0</v>
      </c>
      <c r="Q989" s="14">
        <v>68.0</v>
      </c>
      <c r="R989" s="14">
        <v>0.408</v>
      </c>
      <c r="S989" s="14">
        <v>0.547</v>
      </c>
      <c r="T989" s="14">
        <v>0.045</v>
      </c>
      <c r="U989" s="14">
        <v>1.5082831E7</v>
      </c>
      <c r="V989" s="14">
        <v>0.502</v>
      </c>
      <c r="W989" s="34">
        <f t="array" ref="W989:X989">VLOOKUP(A989,TOURISM!$A$2:$F$2692,{3,6},0)</f>
        <v>1419000000</v>
      </c>
      <c r="X989" s="35">
        <v>9.14E8</v>
      </c>
      <c r="Y989" s="34">
        <f>X989/'HUMAN RESOURCES'!I989</f>
        <v>60.59870325</v>
      </c>
      <c r="Z989" s="34">
        <f t="array" ref="Z989:AE989">VLOOKUP(A989,BUSINESS!$A$2:$J$2692,{4,5,6,7,8,9},0)</f>
        <v>0.409</v>
      </c>
      <c r="AA989" s="14">
        <v>40.0</v>
      </c>
      <c r="AB989" s="14">
        <v>93.0</v>
      </c>
      <c r="AC989" s="14">
        <v>332.0</v>
      </c>
      <c r="AD989" s="14">
        <v>0.16</v>
      </c>
      <c r="AE989" s="14">
        <v>1.378</v>
      </c>
      <c r="AF989" s="14"/>
      <c r="AG989" s="14"/>
      <c r="AH989" s="14"/>
    </row>
    <row r="990">
      <c r="A990" s="32" t="str">
        <f t="shared" si="1"/>
        <v>Guinea-Africa2000</v>
      </c>
      <c r="B990" s="32" t="s">
        <v>134</v>
      </c>
      <c r="C990" s="33" t="s">
        <v>40</v>
      </c>
      <c r="D990" s="8" t="s">
        <v>57</v>
      </c>
      <c r="E990" s="12">
        <v>2.995360969E9</v>
      </c>
      <c r="F990" s="12">
        <f>E990/'HUMAN RESOURCES'!I990</f>
        <v>342.4785195</v>
      </c>
      <c r="G990" s="8">
        <v>0.056</v>
      </c>
      <c r="H990" s="8">
        <v>19.0</v>
      </c>
      <c r="I990" s="8">
        <v>0.194</v>
      </c>
      <c r="J990" s="34">
        <f t="array" ref="J990:K990">VLOOKUP(A990,ENERGY!$A$2:$F$2692,{5,6},0)</f>
        <v>14338</v>
      </c>
      <c r="K990" s="14">
        <v>8529.0</v>
      </c>
      <c r="L990" s="14">
        <f>J990/'HUMAN RESOURCES'!I990</f>
        <v>0.001639354009</v>
      </c>
      <c r="M990" s="14">
        <f>K990/'HUMAN RESOURCES'!I990</f>
        <v>0.0009751743857</v>
      </c>
      <c r="N990" s="34">
        <f t="array" ref="N990:V990">VLOOKUP(A990,'HUMAN RESOURCES'!$A$2:$M$2692,{2,3,4,5,6,7,8,9,10},0)</f>
        <v>0.042</v>
      </c>
      <c r="O990" s="14">
        <v>0.103</v>
      </c>
      <c r="P990" s="14">
        <v>51.0</v>
      </c>
      <c r="Q990" s="14">
        <v>51.0</v>
      </c>
      <c r="R990" s="14">
        <v>0.44</v>
      </c>
      <c r="S990" s="14">
        <v>0.525</v>
      </c>
      <c r="T990" s="14">
        <v>0.034</v>
      </c>
      <c r="U990" s="14">
        <v>8746128.0</v>
      </c>
      <c r="V990" s="14">
        <v>0.31</v>
      </c>
      <c r="W990" s="34">
        <f t="array" ref="W990:X990">VLOOKUP(A990,TOURISM!$A$2:$F$2692,{3,6},0)</f>
        <v>7800000</v>
      </c>
      <c r="X990" s="35">
        <v>1.3E7</v>
      </c>
      <c r="Y990" s="34">
        <f>X990/'HUMAN RESOURCES'!I990</f>
        <v>1.486372027</v>
      </c>
      <c r="Z990" s="34">
        <f t="array" ref="Z990:AE990">VLOOKUP(A990,BUSINESS!$A$2:$J$2692,{4,5,6,7,8,9},0)</f>
        <v>0.489</v>
      </c>
      <c r="AA990" s="14">
        <v>26.0</v>
      </c>
      <c r="AB990" s="14">
        <v>94.0</v>
      </c>
      <c r="AC990" s="14">
        <v>302.0</v>
      </c>
      <c r="AD990" s="14">
        <v>0.001</v>
      </c>
      <c r="AE990" s="14">
        <v>0.005</v>
      </c>
      <c r="AF990" s="14"/>
      <c r="AG990" s="14"/>
      <c r="AH990" s="14"/>
    </row>
    <row r="991">
      <c r="A991" s="32" t="str">
        <f t="shared" si="1"/>
        <v>Guinea-Africa2001</v>
      </c>
      <c r="B991" s="32" t="s">
        <v>134</v>
      </c>
      <c r="C991" s="33" t="s">
        <v>42</v>
      </c>
      <c r="D991" s="8" t="s">
        <v>57</v>
      </c>
      <c r="E991" s="12">
        <v>2.83344275E9</v>
      </c>
      <c r="F991" s="12">
        <f>E991/'HUMAN RESOURCES'!I991</f>
        <v>318.5306699</v>
      </c>
      <c r="G991" s="8">
        <v>0.059</v>
      </c>
      <c r="H991" s="8">
        <v>19.0</v>
      </c>
      <c r="I991" s="8">
        <v>0.148</v>
      </c>
      <c r="J991" s="34">
        <f t="array" ref="J991:K991">VLOOKUP(A991,ENERGY!$A$2:$F$2692,{5,6},0)</f>
        <v>14338</v>
      </c>
      <c r="K991" s="14">
        <v>8529.0</v>
      </c>
      <c r="L991" s="14">
        <f>J991/'HUMAN RESOURCES'!I991</f>
        <v>0.00161185284</v>
      </c>
      <c r="M991" s="14">
        <f>K991/'HUMAN RESOURCES'!I991</f>
        <v>0.0009588152376</v>
      </c>
      <c r="N991" s="34">
        <f t="array" ref="N991:V991">VLOOKUP(A991,'HUMAN RESOURCES'!$A$2:$M$2692,{2,3,4,5,6,7,8,9,10},0)</f>
        <v>0.042</v>
      </c>
      <c r="O991" s="14">
        <v>0.099</v>
      </c>
      <c r="P991" s="14">
        <v>51.0</v>
      </c>
      <c r="Q991" s="14">
        <v>51.0</v>
      </c>
      <c r="R991" s="14">
        <v>0.44</v>
      </c>
      <c r="S991" s="14">
        <v>0.526</v>
      </c>
      <c r="T991" s="14">
        <v>0.034</v>
      </c>
      <c r="U991" s="14">
        <v>8895353.0</v>
      </c>
      <c r="V991" s="14">
        <v>0.314</v>
      </c>
      <c r="W991" s="34">
        <f t="array" ref="W991:X991">VLOOKUP(A991,TOURISM!$A$2:$F$2692,{3,6},0)</f>
        <v>8200000</v>
      </c>
      <c r="X991" s="35">
        <v>2.6E7</v>
      </c>
      <c r="Y991" s="34">
        <f>X991/'HUMAN RESOURCES'!I991</f>
        <v>2.922874449</v>
      </c>
      <c r="Z991" s="34">
        <f t="array" ref="Z991:AE991">VLOOKUP(A991,BUSINESS!$A$2:$J$2692,{4,5,6,7,8,9},0)</f>
        <v>0.489</v>
      </c>
      <c r="AA991" s="14">
        <v>26.0</v>
      </c>
      <c r="AB991" s="14">
        <v>94.0</v>
      </c>
      <c r="AC991" s="14">
        <v>302.0</v>
      </c>
      <c r="AD991" s="14">
        <v>0.002</v>
      </c>
      <c r="AE991" s="14">
        <v>0.006</v>
      </c>
      <c r="AF991" s="14"/>
      <c r="AG991" s="14"/>
      <c r="AH991" s="14"/>
    </row>
    <row r="992">
      <c r="A992" s="32" t="str">
        <f t="shared" si="1"/>
        <v>Guinea-Africa2002</v>
      </c>
      <c r="B992" s="32" t="s">
        <v>134</v>
      </c>
      <c r="C992" s="33" t="s">
        <v>43</v>
      </c>
      <c r="D992" s="8" t="s">
        <v>57</v>
      </c>
      <c r="E992" s="12">
        <v>2.949637039E9</v>
      </c>
      <c r="F992" s="12">
        <f>E992/'HUMAN RESOURCES'!I992</f>
        <v>326.0799482</v>
      </c>
      <c r="G992" s="8">
        <v>0.061</v>
      </c>
      <c r="H992" s="8">
        <v>20.0</v>
      </c>
      <c r="I992" s="8">
        <v>0.148</v>
      </c>
      <c r="J992" s="34">
        <f t="array" ref="J992:K992">VLOOKUP(A992,ENERGY!$A$2:$F$2692,{5,6},0)</f>
        <v>14338</v>
      </c>
      <c r="K992" s="14">
        <v>1236.0</v>
      </c>
      <c r="L992" s="14">
        <f>J992/'HUMAN RESOURCES'!I992</f>
        <v>0.001585054105</v>
      </c>
      <c r="M992" s="14">
        <f>K992/'HUMAN RESOURCES'!I992</f>
        <v>0.0001366387832</v>
      </c>
      <c r="N992" s="34">
        <f t="array" ref="N992:V992">VLOOKUP(A992,'HUMAN RESOURCES'!$A$2:$M$2692,{2,3,4,5,6,7,8,9,10},0)</f>
        <v>0.041</v>
      </c>
      <c r="O992" s="14">
        <v>0.095</v>
      </c>
      <c r="P992" s="14">
        <v>51.0</v>
      </c>
      <c r="Q992" s="14">
        <v>51.0</v>
      </c>
      <c r="R992" s="14">
        <v>0.439</v>
      </c>
      <c r="S992" s="14">
        <v>0.527</v>
      </c>
      <c r="T992" s="14">
        <v>0.034</v>
      </c>
      <c r="U992" s="14">
        <v>9045748.0</v>
      </c>
      <c r="V992" s="14">
        <v>0.317</v>
      </c>
      <c r="W992" s="34">
        <f t="array" ref="W992:X992">VLOOKUP(A992,TOURISM!$A$2:$F$2692,{3,6},0)</f>
        <v>680000000</v>
      </c>
      <c r="X992" s="35">
        <v>3.8E7</v>
      </c>
      <c r="Y992" s="34">
        <f>X992/'HUMAN RESOURCES'!I992</f>
        <v>4.20086874</v>
      </c>
      <c r="Z992" s="34">
        <f t="array" ref="Z992:AE992">VLOOKUP(A992,BUSINESS!$A$2:$J$2692,{4,5,6,7,8,9},0)</f>
        <v>0.489</v>
      </c>
      <c r="AA992" s="14">
        <v>26.0</v>
      </c>
      <c r="AB992" s="14">
        <v>94.0</v>
      </c>
      <c r="AC992" s="14">
        <v>302.0</v>
      </c>
      <c r="AD992" s="14">
        <v>0.004</v>
      </c>
      <c r="AE992" s="14">
        <v>0.01</v>
      </c>
      <c r="AF992" s="14"/>
      <c r="AG992" s="14"/>
      <c r="AH992" s="14"/>
    </row>
    <row r="993">
      <c r="A993" s="32" t="str">
        <f t="shared" si="1"/>
        <v>Guinea-Africa2003</v>
      </c>
      <c r="B993" s="32" t="s">
        <v>134</v>
      </c>
      <c r="C993" s="33" t="s">
        <v>44</v>
      </c>
      <c r="D993" s="8" t="s">
        <v>57</v>
      </c>
      <c r="E993" s="12">
        <v>3.446442219E9</v>
      </c>
      <c r="F993" s="12">
        <f>E993/'HUMAN RESOURCES'!I993</f>
        <v>374.4268445</v>
      </c>
      <c r="G993" s="8">
        <v>0.049</v>
      </c>
      <c r="H993" s="8">
        <v>18.0</v>
      </c>
      <c r="I993" s="8">
        <v>0.148</v>
      </c>
      <c r="J993" s="34">
        <f t="array" ref="J993:K993">VLOOKUP(A993,ENERGY!$A$2:$F$2692,{5,6},0)</f>
        <v>14338</v>
      </c>
      <c r="K993" s="14">
        <v>1228.0</v>
      </c>
      <c r="L993" s="14">
        <f>J993/'HUMAN RESOURCES'!I993</f>
        <v>0.001557702627</v>
      </c>
      <c r="M993" s="14">
        <f>K993/'HUMAN RESOURCES'!I993</f>
        <v>0.0001334118305</v>
      </c>
      <c r="N993" s="34">
        <f t="array" ref="N993:V993">VLOOKUP(A993,'HUMAN RESOURCES'!$A$2:$M$2692,{2,3,4,5,6,7,8,9,10},0)</f>
        <v>0.041</v>
      </c>
      <c r="O993" s="14">
        <v>0.092</v>
      </c>
      <c r="P993" s="14">
        <v>52.0</v>
      </c>
      <c r="Q993" s="14">
        <v>52.0</v>
      </c>
      <c r="R993" s="14">
        <v>0.438</v>
      </c>
      <c r="S993" s="14">
        <v>0.529</v>
      </c>
      <c r="T993" s="14">
        <v>0.033</v>
      </c>
      <c r="U993" s="14">
        <v>9204581.0</v>
      </c>
      <c r="V993" s="14">
        <v>0.321</v>
      </c>
      <c r="W993" s="34">
        <f t="array" ref="W993:X993">VLOOKUP(A993,TOURISM!$A$2:$F$2692,{3,6},0)</f>
        <v>680000000</v>
      </c>
      <c r="X993" s="35">
        <v>3.6E7</v>
      </c>
      <c r="Y993" s="34">
        <f>X993/'HUMAN RESOURCES'!I993</f>
        <v>3.911096008</v>
      </c>
      <c r="Z993" s="34">
        <f t="array" ref="Z993:AE993">VLOOKUP(A993,BUSINESS!$A$2:$J$2692,{4,5,6,7,8,9},0)</f>
        <v>0.489</v>
      </c>
      <c r="AA993" s="14">
        <v>40.0</v>
      </c>
      <c r="AB993" s="14">
        <v>94.0</v>
      </c>
      <c r="AC993" s="14">
        <v>302.0</v>
      </c>
      <c r="AD993" s="14">
        <v>0.005</v>
      </c>
      <c r="AE993" s="14">
        <v>0.012</v>
      </c>
      <c r="AF993" s="14"/>
      <c r="AG993" s="14"/>
      <c r="AH993" s="14"/>
    </row>
    <row r="994">
      <c r="A994" s="32" t="str">
        <f t="shared" si="1"/>
        <v>Guinea-Africa2004</v>
      </c>
      <c r="B994" s="32" t="s">
        <v>134</v>
      </c>
      <c r="C994" s="33" t="s">
        <v>45</v>
      </c>
      <c r="D994" s="8" t="s">
        <v>57</v>
      </c>
      <c r="E994" s="12">
        <v>3.666349049E9</v>
      </c>
      <c r="F994" s="12">
        <f>E994/'HUMAN RESOURCES'!I994</f>
        <v>390.8845623</v>
      </c>
      <c r="G994" s="8">
        <v>0.053</v>
      </c>
      <c r="H994" s="8">
        <v>20.0</v>
      </c>
      <c r="I994" s="8">
        <v>0.148</v>
      </c>
      <c r="J994" s="34">
        <f t="array" ref="J994:K994">VLOOKUP(A994,ENERGY!$A$2:$F$2692,{5,6},0)</f>
        <v>14338</v>
      </c>
      <c r="K994" s="14">
        <v>1214.0</v>
      </c>
      <c r="L994" s="14">
        <f>J994/'HUMAN RESOURCES'!I994</f>
        <v>0.001528633193</v>
      </c>
      <c r="M994" s="14">
        <f>K994/'HUMAN RESOURCES'!I994</f>
        <v>0.0001294295367</v>
      </c>
      <c r="N994" s="34">
        <f t="array" ref="N994:V994">VLOOKUP(A994,'HUMAN RESOURCES'!$A$2:$M$2692,{2,3,4,5,6,7,8,9,10},0)</f>
        <v>0.04</v>
      </c>
      <c r="O994" s="14">
        <v>0.088</v>
      </c>
      <c r="P994" s="14">
        <v>52.0</v>
      </c>
      <c r="Q994" s="14">
        <v>52.0</v>
      </c>
      <c r="R994" s="14">
        <v>0.437</v>
      </c>
      <c r="S994" s="14">
        <v>0.53</v>
      </c>
      <c r="T994" s="14">
        <v>0.033</v>
      </c>
      <c r="U994" s="14">
        <v>9379621.0</v>
      </c>
      <c r="V994" s="14">
        <v>0.324</v>
      </c>
      <c r="W994" s="34">
        <f t="array" ref="W994:X994">VLOOKUP(A994,TOURISM!$A$2:$F$2692,{3,6},0)</f>
        <v>680000000</v>
      </c>
      <c r="X994" s="35">
        <v>2.9E7</v>
      </c>
      <c r="Y994" s="34">
        <f>X994/'HUMAN RESOURCES'!I994</f>
        <v>3.09180936</v>
      </c>
      <c r="Z994" s="34">
        <f t="array" ref="Z994:AE994">VLOOKUP(A994,BUSINESS!$A$2:$J$2692,{4,5,6,7,8,9},0)</f>
        <v>0.489</v>
      </c>
      <c r="AA994" s="14">
        <v>40.0</v>
      </c>
      <c r="AB994" s="14">
        <v>94.0</v>
      </c>
      <c r="AC994" s="14">
        <v>302.0</v>
      </c>
      <c r="AD994" s="14">
        <v>0.005</v>
      </c>
      <c r="AE994" s="14">
        <v>0.017</v>
      </c>
      <c r="AF994" s="14"/>
      <c r="AG994" s="14"/>
      <c r="AH994" s="14"/>
    </row>
    <row r="995">
      <c r="A995" s="32" t="str">
        <f t="shared" si="1"/>
        <v>Guinea-Africa2005</v>
      </c>
      <c r="B995" s="32" t="s">
        <v>134</v>
      </c>
      <c r="C995" s="33" t="s">
        <v>46</v>
      </c>
      <c r="D995" s="8" t="s">
        <v>57</v>
      </c>
      <c r="E995" s="12">
        <v>2.937072009E9</v>
      </c>
      <c r="F995" s="12">
        <f>E995/'HUMAN RESOURCES'!I995</f>
        <v>306.7011791</v>
      </c>
      <c r="G995" s="8">
        <v>0.053</v>
      </c>
      <c r="H995" s="8">
        <v>16.0</v>
      </c>
      <c r="I995" s="8">
        <v>0.148</v>
      </c>
      <c r="J995" s="34">
        <f t="array" ref="J995:K995">VLOOKUP(A995,ENERGY!$A$2:$F$2692,{5,6},0)</f>
        <v>14338</v>
      </c>
      <c r="K995" s="14">
        <v>1342.0</v>
      </c>
      <c r="L995" s="14">
        <f>J995/'HUMAN RESOURCES'!I995</f>
        <v>0.001497233126</v>
      </c>
      <c r="M995" s="14">
        <f>K995/'HUMAN RESOURCES'!I995</f>
        <v>0.0001401371778</v>
      </c>
      <c r="N995" s="34">
        <f t="array" ref="N995:V995">VLOOKUP(A995,'HUMAN RESOURCES'!$A$2:$M$2692,{2,3,4,5,6,7,8,9,10},0)</f>
        <v>0.04</v>
      </c>
      <c r="O995" s="14">
        <v>0.085</v>
      </c>
      <c r="P995" s="14">
        <v>53.0</v>
      </c>
      <c r="Q995" s="14">
        <v>52.0</v>
      </c>
      <c r="R995" s="14">
        <v>0.436</v>
      </c>
      <c r="S995" s="14">
        <v>0.531</v>
      </c>
      <c r="T995" s="14">
        <v>0.032</v>
      </c>
      <c r="U995" s="14">
        <v>9576331.0</v>
      </c>
      <c r="V995" s="14">
        <v>0.328</v>
      </c>
      <c r="W995" s="34">
        <f t="array" ref="W995:X995">VLOOKUP(A995,TOURISM!$A$2:$F$2692,{3,6},0)</f>
        <v>680000000</v>
      </c>
      <c r="X995" s="35">
        <v>3.8E7</v>
      </c>
      <c r="Y995" s="34">
        <f>X995/'HUMAN RESOURCES'!I995</f>
        <v>3.968116808</v>
      </c>
      <c r="Z995" s="34">
        <f t="array" ref="Z995:AE995">VLOOKUP(A995,BUSINESS!$A$2:$J$2692,{4,5,6,7,8,9},0)</f>
        <v>0.807</v>
      </c>
      <c r="AA995" s="14">
        <v>40.0</v>
      </c>
      <c r="AB995" s="14">
        <v>94.0</v>
      </c>
      <c r="AC995" s="14">
        <v>416.0</v>
      </c>
      <c r="AD995" s="14">
        <v>0.005</v>
      </c>
      <c r="AE995" s="14">
        <v>0.02</v>
      </c>
      <c r="AF995" s="14"/>
      <c r="AG995" s="14"/>
      <c r="AH995" s="14"/>
    </row>
    <row r="996">
      <c r="A996" s="32" t="str">
        <f t="shared" si="1"/>
        <v>Guinea-Africa2006</v>
      </c>
      <c r="B996" s="32" t="s">
        <v>134</v>
      </c>
      <c r="C996" s="33" t="s">
        <v>47</v>
      </c>
      <c r="D996" s="8" t="s">
        <v>57</v>
      </c>
      <c r="E996" s="12">
        <v>2.821346684E9</v>
      </c>
      <c r="F996" s="12">
        <f>E996/'HUMAN RESOURCES'!I996</f>
        <v>287.9229857</v>
      </c>
      <c r="G996" s="8">
        <v>0.055</v>
      </c>
      <c r="H996" s="8">
        <v>16.0</v>
      </c>
      <c r="I996" s="8">
        <v>0.148</v>
      </c>
      <c r="J996" s="34">
        <f t="array" ref="J996:K996">VLOOKUP(A996,ENERGY!$A$2:$F$2692,{5,6},0)</f>
        <v>14338</v>
      </c>
      <c r="K996" s="14">
        <v>1298.0</v>
      </c>
      <c r="L996" s="14">
        <f>J996/'HUMAN RESOURCES'!I996</f>
        <v>0.001463216057</v>
      </c>
      <c r="M996" s="14">
        <f>K996/'HUMAN RESOURCES'!I996</f>
        <v>0.0001324629963</v>
      </c>
      <c r="N996" s="34">
        <f t="array" ref="N996:V996">VLOOKUP(A996,'HUMAN RESOURCES'!$A$2:$M$2692,{2,3,4,5,6,7,8,9,10},0)</f>
        <v>0.04</v>
      </c>
      <c r="O996" s="14">
        <v>0.082</v>
      </c>
      <c r="P996" s="14">
        <v>54.0</v>
      </c>
      <c r="Q996" s="14">
        <v>53.0</v>
      </c>
      <c r="R996" s="14">
        <v>0.435</v>
      </c>
      <c r="S996" s="14">
        <v>0.533</v>
      </c>
      <c r="T996" s="14">
        <v>0.032</v>
      </c>
      <c r="U996" s="14">
        <v>9798963.0</v>
      </c>
      <c r="V996" s="14">
        <v>0.332</v>
      </c>
      <c r="W996" s="34">
        <f t="array" ref="W996:X996">VLOOKUP(A996,TOURISM!$A$2:$F$2692,{3,6},0)</f>
        <v>680000000</v>
      </c>
      <c r="X996" s="35">
        <v>4.1E7</v>
      </c>
      <c r="Y996" s="34">
        <f>X996/'HUMAN RESOURCES'!I996</f>
        <v>4.184116217</v>
      </c>
      <c r="Z996" s="34">
        <f t="array" ref="Z996:AE996">VLOOKUP(A996,BUSINESS!$A$2:$J$2692,{4,5,6,7,8,9},0)</f>
        <v>0.807</v>
      </c>
      <c r="AA996" s="14">
        <v>40.0</v>
      </c>
      <c r="AB996" s="14">
        <v>94.0</v>
      </c>
      <c r="AC996" s="14">
        <v>416.0</v>
      </c>
      <c r="AD996" s="14">
        <v>0.006</v>
      </c>
      <c r="AE996" s="14">
        <v>0.58</v>
      </c>
      <c r="AF996" s="14"/>
      <c r="AG996" s="14"/>
      <c r="AH996" s="14"/>
    </row>
    <row r="997">
      <c r="A997" s="32" t="str">
        <f t="shared" si="1"/>
        <v>Guinea-Africa2007</v>
      </c>
      <c r="B997" s="32" t="s">
        <v>134</v>
      </c>
      <c r="C997" s="33" t="s">
        <v>48</v>
      </c>
      <c r="D997" s="8" t="s">
        <v>57</v>
      </c>
      <c r="E997" s="12">
        <v>4.134173271E9</v>
      </c>
      <c r="F997" s="12">
        <f>E997/'HUMAN RESOURCES'!I997</f>
        <v>411.4847069</v>
      </c>
      <c r="G997" s="8">
        <v>0.063</v>
      </c>
      <c r="H997" s="8">
        <v>26.0</v>
      </c>
      <c r="I997" s="8">
        <v>0.148</v>
      </c>
      <c r="J997" s="34">
        <f t="array" ref="J997:K997">VLOOKUP(A997,ENERGY!$A$2:$F$2692,{5,6},0)</f>
        <v>14338</v>
      </c>
      <c r="K997" s="14">
        <v>1210.0</v>
      </c>
      <c r="L997" s="14">
        <f>J997/'HUMAN RESOURCES'!I997</f>
        <v>0.001427097352</v>
      </c>
      <c r="M997" s="14">
        <f>K997/'HUMAN RESOURCES'!I997</f>
        <v>0.000120434356</v>
      </c>
      <c r="N997" s="34">
        <f t="array" ref="N997:V997">VLOOKUP(A997,'HUMAN RESOURCES'!$A$2:$M$2692,{2,3,4,5,6,7,8,9,10},0)</f>
        <v>0.039</v>
      </c>
      <c r="O997" s="14">
        <v>0.079</v>
      </c>
      <c r="P997" s="14">
        <v>55.0</v>
      </c>
      <c r="Q997" s="14">
        <v>53.0</v>
      </c>
      <c r="R997" s="14">
        <v>0.433</v>
      </c>
      <c r="S997" s="14">
        <v>0.534</v>
      </c>
      <c r="T997" s="14">
        <v>0.032</v>
      </c>
      <c r="U997" s="14">
        <v>1.0046967E7</v>
      </c>
      <c r="V997" s="14">
        <v>0.336</v>
      </c>
      <c r="W997" s="34">
        <f t="array" ref="W997:X997">VLOOKUP(A997,TOURISM!$A$2:$F$2692,{3,6},0)</f>
        <v>1100000</v>
      </c>
      <c r="X997" s="35">
        <v>9.6E7</v>
      </c>
      <c r="Y997" s="34">
        <f>X997/'HUMAN RESOURCES'!I997</f>
        <v>9.555122456</v>
      </c>
      <c r="Z997" s="34">
        <f t="array" ref="Z997:AE997">VLOOKUP(A997,BUSINESS!$A$2:$J$2692,{4,5,6,7,8,9},0)</f>
        <v>0.807</v>
      </c>
      <c r="AA997" s="14">
        <v>40.0</v>
      </c>
      <c r="AB997" s="14">
        <v>94.0</v>
      </c>
      <c r="AC997" s="14">
        <v>416.0</v>
      </c>
      <c r="AD997" s="14">
        <v>0.008</v>
      </c>
      <c r="AE997" s="14">
        <v>0.199</v>
      </c>
      <c r="AF997" s="14"/>
      <c r="AG997" s="14"/>
      <c r="AH997" s="14"/>
    </row>
    <row r="998">
      <c r="A998" s="32" t="str">
        <f t="shared" si="1"/>
        <v>Guinea-Africa2008</v>
      </c>
      <c r="B998" s="32" t="s">
        <v>134</v>
      </c>
      <c r="C998" s="33" t="s">
        <v>49</v>
      </c>
      <c r="D998" s="8" t="s">
        <v>57</v>
      </c>
      <c r="E998" s="12">
        <v>4.515824643E9</v>
      </c>
      <c r="F998" s="12">
        <f>E998/'HUMAN RESOURCES'!I998</f>
        <v>437.8056826</v>
      </c>
      <c r="G998" s="8">
        <v>0.06</v>
      </c>
      <c r="H998" s="8">
        <v>26.0</v>
      </c>
      <c r="I998" s="8">
        <v>0.148</v>
      </c>
      <c r="J998" s="34">
        <f t="array" ref="J998:K998">VLOOKUP(A998,ENERGY!$A$2:$F$2692,{5,6},0)</f>
        <v>14338</v>
      </c>
      <c r="K998" s="14">
        <v>1181.0</v>
      </c>
      <c r="L998" s="14">
        <f>J998/'HUMAN RESOURCES'!I998</f>
        <v>0.001390057935</v>
      </c>
      <c r="M998" s="14">
        <f>K998/'HUMAN RESOURCES'!I998</f>
        <v>0.0001144970303</v>
      </c>
      <c r="N998" s="34">
        <f t="array" ref="N998:V998">VLOOKUP(A998,'HUMAN RESOURCES'!$A$2:$M$2692,{2,3,4,5,6,7,8,9,10},0)</f>
        <v>0.039</v>
      </c>
      <c r="O998" s="14">
        <v>0.077</v>
      </c>
      <c r="P998" s="14">
        <v>55.0</v>
      </c>
      <c r="Q998" s="14">
        <v>54.0</v>
      </c>
      <c r="R998" s="14">
        <v>0.432</v>
      </c>
      <c r="S998" s="14">
        <v>0.536</v>
      </c>
      <c r="T998" s="14">
        <v>0.032</v>
      </c>
      <c r="U998" s="14">
        <v>1.0314678E7</v>
      </c>
      <c r="V998" s="14">
        <v>0.34</v>
      </c>
      <c r="W998" s="34">
        <f t="array" ref="W998:X998">VLOOKUP(A998,TOURISM!$A$2:$F$2692,{3,6},0)</f>
        <v>2400000</v>
      </c>
      <c r="X998" s="35">
        <v>3.0E7</v>
      </c>
      <c r="Y998" s="34">
        <f>X998/'HUMAN RESOURCES'!I998</f>
        <v>2.908476639</v>
      </c>
      <c r="Z998" s="34">
        <f t="array" ref="Z998:AE998">VLOOKUP(A998,BUSINESS!$A$2:$J$2692,{4,5,6,7,8,9},0)</f>
        <v>0.807</v>
      </c>
      <c r="AA998" s="14">
        <v>40.0</v>
      </c>
      <c r="AB998" s="14">
        <v>94.0</v>
      </c>
      <c r="AC998" s="14">
        <v>416.0</v>
      </c>
      <c r="AD998" s="14">
        <v>0.009</v>
      </c>
      <c r="AE998" s="14">
        <v>0.267</v>
      </c>
      <c r="AF998" s="14"/>
      <c r="AG998" s="14"/>
      <c r="AH998" s="14"/>
    </row>
    <row r="999">
      <c r="A999" s="32" t="str">
        <f t="shared" si="1"/>
        <v>Guinea-Africa2009</v>
      </c>
      <c r="B999" s="32" t="s">
        <v>134</v>
      </c>
      <c r="C999" s="33" t="s">
        <v>50</v>
      </c>
      <c r="D999" s="8" t="s">
        <v>57</v>
      </c>
      <c r="E999" s="12">
        <v>4.60992372E9</v>
      </c>
      <c r="F999" s="12">
        <f>E999/'HUMAN RESOURCES'!I999</f>
        <v>435.1756628</v>
      </c>
      <c r="G999" s="8">
        <v>0.063</v>
      </c>
      <c r="H999" s="8">
        <v>28.0</v>
      </c>
      <c r="I999" s="8">
        <v>0.148</v>
      </c>
      <c r="J999" s="34">
        <f t="array" ref="J999:K999">VLOOKUP(A999,ENERGY!$A$2:$F$2692,{5,6},0)</f>
        <v>14338</v>
      </c>
      <c r="K999" s="14">
        <v>1342.0</v>
      </c>
      <c r="L999" s="14">
        <f>J999/'HUMAN RESOURCES'!I999</f>
        <v>0.001353503666</v>
      </c>
      <c r="M999" s="14">
        <f>K999/'HUMAN RESOURCES'!I999</f>
        <v>0.0001266844692</v>
      </c>
      <c r="N999" s="34">
        <f t="array" ref="N999:V999">VLOOKUP(A999,'HUMAN RESOURCES'!$A$2:$M$2692,{2,3,4,5,6,7,8,9,10},0)</f>
        <v>0.039</v>
      </c>
      <c r="O999" s="14">
        <v>0.074</v>
      </c>
      <c r="P999" s="14">
        <v>56.0</v>
      </c>
      <c r="Q999" s="14">
        <v>54.0</v>
      </c>
      <c r="R999" s="14">
        <v>0.43</v>
      </c>
      <c r="S999" s="14">
        <v>0.538</v>
      </c>
      <c r="T999" s="14">
        <v>0.032</v>
      </c>
      <c r="U999" s="14">
        <v>1.0593248E7</v>
      </c>
      <c r="V999" s="14">
        <v>0.344</v>
      </c>
      <c r="W999" s="34">
        <f t="array" ref="W999:X999">VLOOKUP(A999,TOURISM!$A$2:$F$2692,{3,6},0)</f>
        <v>4900000</v>
      </c>
      <c r="X999" s="35">
        <v>2.8E7</v>
      </c>
      <c r="Y999" s="34">
        <f>X999/'HUMAN RESOURCES'!I999</f>
        <v>2.643193098</v>
      </c>
      <c r="Z999" s="34">
        <f t="array" ref="Z999:AE999">VLOOKUP(A999,BUSINESS!$A$2:$J$2692,{4,5,6,7,8,9},0)</f>
        <v>0.807</v>
      </c>
      <c r="AA999" s="14">
        <v>40.0</v>
      </c>
      <c r="AB999" s="14">
        <v>94.0</v>
      </c>
      <c r="AC999" s="14">
        <v>416.0</v>
      </c>
      <c r="AD999" s="14">
        <v>0.009</v>
      </c>
      <c r="AE999" s="14">
        <v>0.329</v>
      </c>
      <c r="AF999" s="14"/>
      <c r="AG999" s="14"/>
      <c r="AH999" s="14"/>
    </row>
    <row r="1000">
      <c r="A1000" s="32" t="str">
        <f t="shared" si="1"/>
        <v>Guinea-Africa2010</v>
      </c>
      <c r="B1000" s="32" t="s">
        <v>134</v>
      </c>
      <c r="C1000" s="33" t="s">
        <v>51</v>
      </c>
      <c r="D1000" s="8" t="s">
        <v>57</v>
      </c>
      <c r="E1000" s="12">
        <v>4.735956476E9</v>
      </c>
      <c r="F1000" s="12">
        <f>E1000/'HUMAN RESOURCES'!I1000</f>
        <v>435.448888</v>
      </c>
      <c r="G1000" s="8">
        <v>0.062</v>
      </c>
      <c r="H1000" s="8">
        <v>27.0</v>
      </c>
      <c r="I1000" s="8">
        <v>0.148</v>
      </c>
      <c r="J1000" s="34">
        <f t="array" ref="J1000:K1000">VLOOKUP(A1000,ENERGY!$A$2:$F$2692,{5,6},0)</f>
        <v>14338</v>
      </c>
      <c r="K1000" s="14">
        <v>1324.0</v>
      </c>
      <c r="L1000" s="14">
        <f>J1000/'HUMAN RESOURCES'!I1000</f>
        <v>0.001318311557</v>
      </c>
      <c r="M1000" s="14">
        <f>K1000/'HUMAN RESOURCES'!I1000</f>
        <v>0.000121735563</v>
      </c>
      <c r="N1000" s="34">
        <f t="array" ref="N1000:V1000">VLOOKUP(A1000,'HUMAN RESOURCES'!$A$2:$M$2692,{2,3,4,5,6,7,8,9,10},0)</f>
        <v>0.038</v>
      </c>
      <c r="O1000" s="14">
        <v>0.071</v>
      </c>
      <c r="P1000" s="14">
        <v>56.0</v>
      </c>
      <c r="Q1000" s="14">
        <v>55.0</v>
      </c>
      <c r="R1000" s="14">
        <v>0.428</v>
      </c>
      <c r="S1000" s="14">
        <v>0.54</v>
      </c>
      <c r="T1000" s="14">
        <v>0.032</v>
      </c>
      <c r="U1000" s="14">
        <v>1.0876033E7</v>
      </c>
      <c r="V1000" s="14">
        <v>0.349</v>
      </c>
      <c r="W1000" s="34">
        <f t="array" ref="W1000:X1000">VLOOKUP(A1000,TOURISM!$A$2:$F$2692,{3,6},0)</f>
        <v>2000000</v>
      </c>
      <c r="X1000" s="35">
        <v>1.7E7</v>
      </c>
      <c r="Y1000" s="34">
        <f>X1000/'HUMAN RESOURCES'!I1000</f>
        <v>1.563069917</v>
      </c>
      <c r="Z1000" s="34">
        <f t="array" ref="Z1000:AE1000">VLOOKUP(A1000,BUSINESS!$A$2:$J$2692,{4,5,6,7,8,9},0)</f>
        <v>0.879</v>
      </c>
      <c r="AA1000" s="14">
        <v>40.0</v>
      </c>
      <c r="AB1000" s="14">
        <v>94.0</v>
      </c>
      <c r="AC1000" s="14">
        <v>416.0</v>
      </c>
      <c r="AD1000" s="14">
        <v>0.01</v>
      </c>
      <c r="AE1000" s="14">
        <v>0.368</v>
      </c>
      <c r="AF1000" s="14"/>
      <c r="AG1000" s="14"/>
      <c r="AH1000" s="14"/>
    </row>
    <row r="1001">
      <c r="A1001" s="32" t="str">
        <f t="shared" si="1"/>
        <v>Guinea-Africa2011</v>
      </c>
      <c r="B1001" s="32" t="s">
        <v>134</v>
      </c>
      <c r="C1001" s="33" t="s">
        <v>52</v>
      </c>
      <c r="D1001" s="8" t="s">
        <v>57</v>
      </c>
      <c r="E1001" s="12">
        <v>5.067360041E9</v>
      </c>
      <c r="F1001" s="12">
        <f>E1001/'HUMAN RESOURCES'!I1001</f>
        <v>454.0022776</v>
      </c>
      <c r="G1001" s="8">
        <v>0.06</v>
      </c>
      <c r="H1001" s="8">
        <v>27.0</v>
      </c>
      <c r="I1001" s="8">
        <v>0.148</v>
      </c>
      <c r="J1001" s="34">
        <f t="array" ref="J1001:K1001">VLOOKUP(A1001,ENERGY!$A$2:$F$2692,{5,6},0)</f>
        <v>14338</v>
      </c>
      <c r="K1001" s="14">
        <v>1280.0</v>
      </c>
      <c r="L1001" s="14">
        <f>J1001/'HUMAN RESOURCES'!I1001</f>
        <v>0.001284590912</v>
      </c>
      <c r="M1001" s="14">
        <f>K1001/'HUMAN RESOURCES'!I1001</f>
        <v>0.0001146796183</v>
      </c>
      <c r="N1001" s="34">
        <f t="array" ref="N1001:V1001">VLOOKUP(A1001,'HUMAN RESOURCES'!$A$2:$M$2692,{2,3,4,5,6,7,8,9,10},0)</f>
        <v>0.038</v>
      </c>
      <c r="O1001" s="14">
        <v>0.069</v>
      </c>
      <c r="P1001" s="14">
        <v>56.0</v>
      </c>
      <c r="Q1001" s="14">
        <v>55.0</v>
      </c>
      <c r="R1001" s="14">
        <v>0.427</v>
      </c>
      <c r="S1001" s="14">
        <v>0.542</v>
      </c>
      <c r="T1001" s="14">
        <v>0.031</v>
      </c>
      <c r="U1001" s="14">
        <v>1.116153E7</v>
      </c>
      <c r="V1001" s="14">
        <v>0.353</v>
      </c>
      <c r="W1001" s="34">
        <f t="array" ref="W1001:X1001">VLOOKUP(A1001,TOURISM!$A$2:$F$2692,{3,6},0)</f>
        <v>2100000</v>
      </c>
      <c r="X1001" s="35">
        <v>4.9E7</v>
      </c>
      <c r="Y1001" s="34">
        <f>X1001/'HUMAN RESOURCES'!I1001</f>
        <v>4.390079138</v>
      </c>
      <c r="Z1001" s="34">
        <f t="array" ref="Z1001:AE1001">VLOOKUP(A1001,BUSINESS!$A$2:$J$2692,{4,5,6,7,8,9},0)</f>
        <v>0.912</v>
      </c>
      <c r="AA1001" s="14">
        <v>40.0</v>
      </c>
      <c r="AB1001" s="14">
        <v>94.0</v>
      </c>
      <c r="AC1001" s="14">
        <v>416.0</v>
      </c>
      <c r="AD1001" s="14">
        <v>0.013</v>
      </c>
      <c r="AE1001" s="14">
        <v>0.435</v>
      </c>
      <c r="AF1001" s="14"/>
      <c r="AG1001" s="14"/>
      <c r="AH1001" s="14"/>
    </row>
    <row r="1002">
      <c r="A1002" s="32" t="str">
        <f t="shared" si="1"/>
        <v>Guinea-Africa2012</v>
      </c>
      <c r="B1002" s="32" t="s">
        <v>134</v>
      </c>
      <c r="C1002" s="33" t="s">
        <v>53</v>
      </c>
      <c r="D1002" s="8" t="s">
        <v>57</v>
      </c>
      <c r="E1002" s="12">
        <v>5.65108817E9</v>
      </c>
      <c r="F1002" s="12">
        <f>E1002/'HUMAN RESOURCES'!I1002</f>
        <v>493.4899526</v>
      </c>
      <c r="G1002" s="8">
        <v>0.063</v>
      </c>
      <c r="H1002" s="8">
        <v>32.0</v>
      </c>
      <c r="I1002" s="8">
        <v>0.148</v>
      </c>
      <c r="J1002" s="34">
        <f t="array" ref="J1002:K1002">VLOOKUP(A1002,ENERGY!$A$2:$F$2692,{5,6},0)</f>
        <v>14338</v>
      </c>
      <c r="K1002" s="14">
        <v>1181.0</v>
      </c>
      <c r="L1002" s="14">
        <f>J1002/'HUMAN RESOURCES'!I1002</f>
        <v>0.001252087868</v>
      </c>
      <c r="M1002" s="14">
        <f>K1002/'HUMAN RESOURCES'!I1002</f>
        <v>0.0001031326386</v>
      </c>
      <c r="N1002" s="34">
        <f t="array" ref="N1002:V1002">VLOOKUP(A1002,'HUMAN RESOURCES'!$A$2:$M$2692,{2,3,4,5,6,7,8,9,10},0)</f>
        <v>0.037</v>
      </c>
      <c r="O1002" s="14">
        <v>0.067</v>
      </c>
      <c r="P1002" s="14">
        <v>57.0</v>
      </c>
      <c r="Q1002" s="14">
        <v>55.0</v>
      </c>
      <c r="R1002" s="14">
        <v>0.425</v>
      </c>
      <c r="S1002" s="14">
        <v>0.544</v>
      </c>
      <c r="T1002" s="14">
        <v>0.031</v>
      </c>
      <c r="U1002" s="14">
        <v>1.1451273E7</v>
      </c>
      <c r="V1002" s="14">
        <v>0.357</v>
      </c>
      <c r="W1002" s="34">
        <f t="array" ref="W1002:X1002">VLOOKUP(A1002,TOURISM!$A$2:$F$2692,{3,6},0)</f>
        <v>1700000</v>
      </c>
      <c r="X1002" s="35">
        <v>4.1E7</v>
      </c>
      <c r="Y1002" s="34">
        <f>X1002/'HUMAN RESOURCES'!I1002</f>
        <v>3.580387962</v>
      </c>
      <c r="Z1002" s="34">
        <f t="array" ref="Z1002:AE1002">VLOOKUP(A1002,BUSINESS!$A$2:$J$2692,{4,5,6,7,8,9},0)</f>
        <v>0.912</v>
      </c>
      <c r="AA1002" s="14">
        <v>35.0</v>
      </c>
      <c r="AB1002" s="14">
        <v>179.0</v>
      </c>
      <c r="AC1002" s="14">
        <v>416.0</v>
      </c>
      <c r="AD1002" s="14">
        <v>0.015</v>
      </c>
      <c r="AE1002" s="14">
        <v>0.488</v>
      </c>
      <c r="AF1002" s="14"/>
      <c r="AG1002" s="14"/>
      <c r="AH1002" s="14"/>
    </row>
    <row r="1003">
      <c r="A1003" s="32" t="str">
        <f t="shared" si="1"/>
        <v>Guinea-Bissau-Africa2000</v>
      </c>
      <c r="B1003" s="32" t="s">
        <v>135</v>
      </c>
      <c r="C1003" s="33" t="s">
        <v>40</v>
      </c>
      <c r="D1003" s="8" t="s">
        <v>57</v>
      </c>
      <c r="E1003" s="12">
        <v>3.61858968E8</v>
      </c>
      <c r="F1003" s="12">
        <f>E1003/'HUMAN RESOURCES'!I1003</f>
        <v>284.1871969</v>
      </c>
      <c r="G1003" s="8">
        <v>0.049</v>
      </c>
      <c r="H1003" s="8">
        <v>16.0</v>
      </c>
      <c r="I1003" s="8">
        <v>0.148</v>
      </c>
      <c r="J1003" s="34">
        <f t="array" ref="J1003:K1003">VLOOKUP(A1003,ENERGY!$A$2:$F$2692,{5,6},0)</f>
        <v>14338</v>
      </c>
      <c r="K1003" s="14">
        <v>8529.0</v>
      </c>
      <c r="L1003" s="14">
        <f>J1003/'HUMAN RESOURCES'!I1003</f>
        <v>0.01126039808</v>
      </c>
      <c r="M1003" s="14">
        <f>K1003/'HUMAN RESOURCES'!I1003</f>
        <v>0.006698279762</v>
      </c>
      <c r="N1003" s="34">
        <f t="array" ref="N1003:V1003">VLOOKUP(A1003,'HUMAN RESOURCES'!$A$2:$M$2692,{2,3,4,5,6,7,8,9,10},0)</f>
        <v>0.042</v>
      </c>
      <c r="O1003" s="14">
        <v>0.109</v>
      </c>
      <c r="P1003" s="14">
        <v>53.0</v>
      </c>
      <c r="Q1003" s="14">
        <v>50.0</v>
      </c>
      <c r="R1003" s="14">
        <v>0.435</v>
      </c>
      <c r="S1003" s="14">
        <v>0.534</v>
      </c>
      <c r="T1003" s="14">
        <v>0.031</v>
      </c>
      <c r="U1003" s="14">
        <v>1273312.0</v>
      </c>
      <c r="V1003" s="14">
        <v>0.367</v>
      </c>
      <c r="W1003" s="34">
        <f t="array" ref="W1003:X1003">VLOOKUP(A1003,TOURISM!$A$2:$F$2692,{3,6},0)</f>
        <v>680000000</v>
      </c>
      <c r="X1003" s="35">
        <v>4.48E8</v>
      </c>
      <c r="Y1003" s="34">
        <f>X1003/'HUMAN RESOURCES'!I1003</f>
        <v>351.8383554</v>
      </c>
      <c r="Z1003" s="34">
        <f t="array" ref="Z1003:AE1003">VLOOKUP(A1003,BUSINESS!$A$2:$J$2692,{4,5,6,7,8,9},0)</f>
        <v>0.489</v>
      </c>
      <c r="AA1003" s="14">
        <v>26.0</v>
      </c>
      <c r="AB1003" s="14">
        <v>94.0</v>
      </c>
      <c r="AC1003" s="14">
        <v>302.0</v>
      </c>
      <c r="AD1003" s="14">
        <v>0.002</v>
      </c>
      <c r="AE1003" s="14">
        <v>0.58</v>
      </c>
      <c r="AF1003" s="14"/>
      <c r="AG1003" s="14"/>
      <c r="AH1003" s="14"/>
    </row>
    <row r="1004">
      <c r="A1004" s="32" t="str">
        <f t="shared" si="1"/>
        <v>Guinea-Bissau-Africa2001</v>
      </c>
      <c r="B1004" s="32" t="s">
        <v>135</v>
      </c>
      <c r="C1004" s="33" t="s">
        <v>42</v>
      </c>
      <c r="D1004" s="8" t="s">
        <v>57</v>
      </c>
      <c r="E1004" s="12">
        <v>3.842704E8</v>
      </c>
      <c r="F1004" s="12">
        <f>E1004/'HUMAN RESOURCES'!I1004</f>
        <v>295.1956907</v>
      </c>
      <c r="G1004" s="8">
        <v>0.05</v>
      </c>
      <c r="H1004" s="8">
        <v>15.0</v>
      </c>
      <c r="I1004" s="8">
        <v>0.148</v>
      </c>
      <c r="J1004" s="34">
        <f t="array" ref="J1004:K1004">VLOOKUP(A1004,ENERGY!$A$2:$F$2692,{5,6},0)</f>
        <v>14338</v>
      </c>
      <c r="K1004" s="14">
        <v>8529.0</v>
      </c>
      <c r="L1004" s="14">
        <f>J1004/'HUMAN RESOURCES'!I1004</f>
        <v>0.01101442061</v>
      </c>
      <c r="M1004" s="14">
        <f>K1004/'HUMAN RESOURCES'!I1004</f>
        <v>0.006551959365</v>
      </c>
      <c r="N1004" s="34">
        <f t="array" ref="N1004:V1004">VLOOKUP(A1004,'HUMAN RESOURCES'!$A$2:$M$2692,{2,3,4,5,6,7,8,9,10},0)</f>
        <v>0.041</v>
      </c>
      <c r="O1004" s="14">
        <v>0.106</v>
      </c>
      <c r="P1004" s="14">
        <v>53.0</v>
      </c>
      <c r="Q1004" s="14">
        <v>51.0</v>
      </c>
      <c r="R1004" s="14">
        <v>0.434</v>
      </c>
      <c r="S1004" s="14">
        <v>0.535</v>
      </c>
      <c r="T1004" s="14">
        <v>0.031</v>
      </c>
      <c r="U1004" s="14">
        <v>1301748.0</v>
      </c>
      <c r="V1004" s="14">
        <v>0.375</v>
      </c>
      <c r="W1004" s="34">
        <f t="array" ref="W1004:X1004">VLOOKUP(A1004,TOURISM!$A$2:$F$2692,{3,6},0)</f>
        <v>2700000</v>
      </c>
      <c r="X1004" s="35">
        <v>5500000.0</v>
      </c>
      <c r="Y1004" s="34">
        <f>X1004/'HUMAN RESOURCES'!I1004</f>
        <v>4.225088112</v>
      </c>
      <c r="Z1004" s="34">
        <f t="array" ref="Z1004:AE1004">VLOOKUP(A1004,BUSINESS!$A$2:$J$2692,{4,5,6,7,8,9},0)</f>
        <v>0.489</v>
      </c>
      <c r="AA1004" s="14">
        <v>26.0</v>
      </c>
      <c r="AB1004" s="14">
        <v>94.0</v>
      </c>
      <c r="AC1004" s="14">
        <v>302.0</v>
      </c>
      <c r="AD1004" s="14">
        <v>0.003</v>
      </c>
      <c r="AE1004" s="14">
        <v>0.58</v>
      </c>
      <c r="AF1004" s="14"/>
      <c r="AG1004" s="14"/>
      <c r="AH1004" s="14"/>
    </row>
    <row r="1005">
      <c r="A1005" s="32" t="str">
        <f t="shared" si="1"/>
        <v>Guinea-Bissau-Africa2002</v>
      </c>
      <c r="B1005" s="32" t="s">
        <v>135</v>
      </c>
      <c r="C1005" s="33" t="s">
        <v>43</v>
      </c>
      <c r="D1005" s="8" t="s">
        <v>57</v>
      </c>
      <c r="E1005" s="12">
        <v>4.06669723E8</v>
      </c>
      <c r="F1005" s="12">
        <f>E1005/'HUMAN RESOURCES'!I1005</f>
        <v>305.5716486</v>
      </c>
      <c r="G1005" s="8">
        <v>0.058</v>
      </c>
      <c r="H1005" s="8">
        <v>17.0</v>
      </c>
      <c r="I1005" s="8">
        <v>0.148</v>
      </c>
      <c r="J1005" s="34">
        <f t="array" ref="J1005:K1005">VLOOKUP(A1005,ENERGY!$A$2:$F$2692,{5,6},0)</f>
        <v>14338</v>
      </c>
      <c r="K1005" s="14">
        <v>238.0</v>
      </c>
      <c r="L1005" s="14">
        <f>J1005/'HUMAN RESOURCES'!I1005</f>
        <v>0.01077357386</v>
      </c>
      <c r="M1005" s="14">
        <f>K1005/'HUMAN RESOURCES'!I1005</f>
        <v>0.000178833211</v>
      </c>
      <c r="N1005" s="34">
        <f t="array" ref="N1005:V1005">VLOOKUP(A1005,'HUMAN RESOURCES'!$A$2:$M$2692,{2,3,4,5,6,7,8,9,10},0)</f>
        <v>0.041</v>
      </c>
      <c r="O1005" s="14">
        <v>0.104</v>
      </c>
      <c r="P1005" s="14">
        <v>53.0</v>
      </c>
      <c r="Q1005" s="14">
        <v>51.0</v>
      </c>
      <c r="R1005" s="14">
        <v>0.433</v>
      </c>
      <c r="S1005" s="14">
        <v>0.537</v>
      </c>
      <c r="T1005" s="14">
        <v>0.03</v>
      </c>
      <c r="U1005" s="14">
        <v>1330849.0</v>
      </c>
      <c r="V1005" s="14">
        <v>0.383</v>
      </c>
      <c r="W1005" s="34">
        <f t="array" ref="W1005:X1005">VLOOKUP(A1005,TOURISM!$A$2:$F$2692,{3,6},0)</f>
        <v>2300000</v>
      </c>
      <c r="X1005" s="35">
        <v>1.02E7</v>
      </c>
      <c r="Y1005" s="34">
        <f>X1005/'HUMAN RESOURCES'!I1005</f>
        <v>7.664280471</v>
      </c>
      <c r="Z1005" s="34">
        <f t="array" ref="Z1005:AE1005">VLOOKUP(A1005,BUSINESS!$A$2:$J$2692,{4,5,6,7,8,9},0)</f>
        <v>0.489</v>
      </c>
      <c r="AA1005" s="14">
        <v>26.0</v>
      </c>
      <c r="AB1005" s="14">
        <v>94.0</v>
      </c>
      <c r="AC1005" s="14">
        <v>302.0</v>
      </c>
      <c r="AD1005" s="14">
        <v>0.01</v>
      </c>
      <c r="AE1005" s="14">
        <v>0.58</v>
      </c>
      <c r="AF1005" s="14"/>
      <c r="AG1005" s="14"/>
      <c r="AH1005" s="14"/>
    </row>
    <row r="1006">
      <c r="A1006" s="32" t="str">
        <f t="shared" si="1"/>
        <v>Guinea-Bissau-Africa2003</v>
      </c>
      <c r="B1006" s="32" t="s">
        <v>135</v>
      </c>
      <c r="C1006" s="33" t="s">
        <v>44</v>
      </c>
      <c r="D1006" s="8" t="s">
        <v>57</v>
      </c>
      <c r="E1006" s="12">
        <v>4.65414408E8</v>
      </c>
      <c r="F1006" s="12">
        <f>E1006/'HUMAN RESOURCES'!I1006</f>
        <v>342.0758732</v>
      </c>
      <c r="G1006" s="8">
        <v>0.058</v>
      </c>
      <c r="H1006" s="8">
        <v>20.0</v>
      </c>
      <c r="I1006" s="8">
        <v>0.148</v>
      </c>
      <c r="J1006" s="34">
        <f t="array" ref="J1006:K1006">VLOOKUP(A1006,ENERGY!$A$2:$F$2692,{5,6},0)</f>
        <v>14338</v>
      </c>
      <c r="K1006" s="14">
        <v>235.0</v>
      </c>
      <c r="L1006" s="14">
        <f>J1006/'HUMAN RESOURCES'!I1006</f>
        <v>0.0105383155</v>
      </c>
      <c r="M1006" s="14">
        <f>K1006/'HUMAN RESOURCES'!I1006</f>
        <v>0.0001727231234</v>
      </c>
      <c r="N1006" s="34">
        <f t="array" ref="N1006:V1006">VLOOKUP(A1006,'HUMAN RESOURCES'!$A$2:$M$2692,{2,3,4,5,6,7,8,9,10},0)</f>
        <v>0.041</v>
      </c>
      <c r="O1006" s="14">
        <v>0.101</v>
      </c>
      <c r="P1006" s="14">
        <v>53.0</v>
      </c>
      <c r="Q1006" s="14">
        <v>51.0</v>
      </c>
      <c r="R1006" s="14">
        <v>0.431</v>
      </c>
      <c r="S1006" s="14">
        <v>0.539</v>
      </c>
      <c r="T1006" s="14">
        <v>0.03</v>
      </c>
      <c r="U1006" s="14">
        <v>1360559.0</v>
      </c>
      <c r="V1006" s="14">
        <v>0.392</v>
      </c>
      <c r="W1006" s="34">
        <f t="array" ref="W1006:X1006">VLOOKUP(A1006,TOURISM!$A$2:$F$2692,{3,6},0)</f>
        <v>2400000</v>
      </c>
      <c r="X1006" s="35">
        <v>2.13E7</v>
      </c>
      <c r="Y1006" s="34">
        <f>X1006/'HUMAN RESOURCES'!I1006</f>
        <v>15.6553299</v>
      </c>
      <c r="Z1006" s="34">
        <f t="array" ref="Z1006:AE1006">VLOOKUP(A1006,BUSINESS!$A$2:$J$2692,{4,5,6,7,8,9},0)</f>
        <v>0.489</v>
      </c>
      <c r="AA1006" s="14">
        <v>26.0</v>
      </c>
      <c r="AB1006" s="14">
        <v>94.0</v>
      </c>
      <c r="AC1006" s="14">
        <v>302.0</v>
      </c>
      <c r="AD1006" s="14">
        <v>0.014</v>
      </c>
      <c r="AE1006" s="14">
        <v>0.001</v>
      </c>
      <c r="AF1006" s="14"/>
      <c r="AG1006" s="14"/>
      <c r="AH1006" s="14"/>
    </row>
    <row r="1007">
      <c r="A1007" s="32" t="str">
        <f t="shared" si="1"/>
        <v>Guinea-Bissau-Africa2004</v>
      </c>
      <c r="B1007" s="32" t="s">
        <v>135</v>
      </c>
      <c r="C1007" s="33" t="s">
        <v>45</v>
      </c>
      <c r="D1007" s="8" t="s">
        <v>57</v>
      </c>
      <c r="E1007" s="12">
        <v>5.22651788E8</v>
      </c>
      <c r="F1007" s="12">
        <f>E1007/'HUMAN RESOURCES'!I1007</f>
        <v>375.7946291</v>
      </c>
      <c r="G1007" s="8">
        <v>0.053</v>
      </c>
      <c r="H1007" s="8">
        <v>20.0</v>
      </c>
      <c r="I1007" s="8">
        <v>0.148</v>
      </c>
      <c r="J1007" s="34">
        <f t="array" ref="J1007:K1007">VLOOKUP(A1007,ENERGY!$A$2:$F$2692,{5,6},0)</f>
        <v>14338</v>
      </c>
      <c r="K1007" s="14">
        <v>227.0</v>
      </c>
      <c r="L1007" s="14">
        <f>J1007/'HUMAN RESOURCES'!I1007</f>
        <v>0.01030924129</v>
      </c>
      <c r="M1007" s="14">
        <f>K1007/'HUMAN RESOURCES'!I1007</f>
        <v>0.0001632164718</v>
      </c>
      <c r="N1007" s="34">
        <f t="array" ref="N1007:V1007">VLOOKUP(A1007,'HUMAN RESOURCES'!$A$2:$M$2692,{2,3,4,5,6,7,8,9,10},0)</f>
        <v>0.04</v>
      </c>
      <c r="O1007" s="14">
        <v>0.099</v>
      </c>
      <c r="P1007" s="14">
        <v>53.0</v>
      </c>
      <c r="Q1007" s="14">
        <v>51.0</v>
      </c>
      <c r="R1007" s="14">
        <v>0.43</v>
      </c>
      <c r="S1007" s="14">
        <v>0.54</v>
      </c>
      <c r="T1007" s="14">
        <v>0.029</v>
      </c>
      <c r="U1007" s="14">
        <v>1390791.0</v>
      </c>
      <c r="V1007" s="14">
        <v>0.4</v>
      </c>
      <c r="W1007" s="34">
        <f t="array" ref="W1007:X1007">VLOOKUP(A1007,TOURISM!$A$2:$F$2692,{3,6},0)</f>
        <v>2200000</v>
      </c>
      <c r="X1007" s="35">
        <v>2.23E7</v>
      </c>
      <c r="Y1007" s="34">
        <f>X1007/'HUMAN RESOURCES'!I1007</f>
        <v>16.03404106</v>
      </c>
      <c r="Z1007" s="34">
        <f t="array" ref="Z1007:AE1007">VLOOKUP(A1007,BUSINESS!$A$2:$J$2692,{4,5,6,7,8,9},0)</f>
        <v>0.489</v>
      </c>
      <c r="AA1007" s="14">
        <v>26.0</v>
      </c>
      <c r="AB1007" s="14">
        <v>94.0</v>
      </c>
      <c r="AC1007" s="14">
        <v>302.0</v>
      </c>
      <c r="AD1007" s="14">
        <v>0.018</v>
      </c>
      <c r="AE1007" s="14">
        <v>0.028</v>
      </c>
      <c r="AF1007" s="14"/>
      <c r="AG1007" s="14"/>
      <c r="AH1007" s="14"/>
    </row>
    <row r="1008">
      <c r="A1008" s="32" t="str">
        <f t="shared" si="1"/>
        <v>Guinea-Bissau-Africa2005</v>
      </c>
      <c r="B1008" s="32" t="s">
        <v>135</v>
      </c>
      <c r="C1008" s="33" t="s">
        <v>46</v>
      </c>
      <c r="D1008" s="8" t="s">
        <v>57</v>
      </c>
      <c r="E1008" s="12">
        <v>5.72853554E8</v>
      </c>
      <c r="F1008" s="12">
        <f>E1008/'HUMAN RESOURCES'!I1008</f>
        <v>402.9880473</v>
      </c>
      <c r="G1008" s="8">
        <v>0.057</v>
      </c>
      <c r="H1008" s="8">
        <v>24.0</v>
      </c>
      <c r="I1008" s="8">
        <v>0.148</v>
      </c>
      <c r="J1008" s="34">
        <f t="array" ref="J1008:K1008">VLOOKUP(A1008,ENERGY!$A$2:$F$2692,{5,6},0)</f>
        <v>86</v>
      </c>
      <c r="K1008" s="14">
        <v>202.0</v>
      </c>
      <c r="L1008" s="14">
        <f>J1008/'HUMAN RESOURCES'!I1008</f>
        <v>0.00006049883399</v>
      </c>
      <c r="M1008" s="14">
        <f>K1008/'HUMAN RESOURCES'!I1008</f>
        <v>0.0001421019124</v>
      </c>
      <c r="N1008" s="34">
        <f t="array" ref="N1008:V1008">VLOOKUP(A1008,'HUMAN RESOURCES'!$A$2:$M$2692,{2,3,4,5,6,7,8,9,10},0)</f>
        <v>0.04</v>
      </c>
      <c r="O1008" s="14">
        <v>0.096</v>
      </c>
      <c r="P1008" s="14">
        <v>53.0</v>
      </c>
      <c r="Q1008" s="14">
        <v>51.0</v>
      </c>
      <c r="R1008" s="14">
        <v>0.429</v>
      </c>
      <c r="S1008" s="14">
        <v>0.542</v>
      </c>
      <c r="T1008" s="14">
        <v>0.029</v>
      </c>
      <c r="U1008" s="14">
        <v>1421515.0</v>
      </c>
      <c r="V1008" s="14">
        <v>0.409</v>
      </c>
      <c r="W1008" s="34">
        <f t="array" ref="W1008:X1008">VLOOKUP(A1008,TOURISM!$A$2:$F$2692,{3,6},0)</f>
        <v>1600000</v>
      </c>
      <c r="X1008" s="35">
        <v>1.89E7</v>
      </c>
      <c r="Y1008" s="34">
        <f>X1008/'HUMAN RESOURCES'!I1008</f>
        <v>13.29567398</v>
      </c>
      <c r="Z1008" s="34">
        <f t="array" ref="Z1008:AE1008">VLOOKUP(A1008,BUSINESS!$A$2:$J$2692,{4,5,6,7,8,9},0)</f>
        <v>0.542</v>
      </c>
      <c r="AA1008" s="14">
        <v>259.0</v>
      </c>
      <c r="AB1008" s="14">
        <v>94.0</v>
      </c>
      <c r="AC1008" s="14">
        <v>208.0</v>
      </c>
      <c r="AD1008" s="14">
        <v>0.019</v>
      </c>
      <c r="AE1008" s="14">
        <v>0.07</v>
      </c>
      <c r="AF1008" s="14"/>
      <c r="AG1008" s="14"/>
      <c r="AH1008" s="14"/>
    </row>
    <row r="1009">
      <c r="A1009" s="32" t="str">
        <f t="shared" si="1"/>
        <v>Guinea-Bissau-Africa2006</v>
      </c>
      <c r="B1009" s="32" t="s">
        <v>135</v>
      </c>
      <c r="C1009" s="33" t="s">
        <v>47</v>
      </c>
      <c r="D1009" s="8" t="s">
        <v>57</v>
      </c>
      <c r="E1009" s="12">
        <v>5.78517349E8</v>
      </c>
      <c r="F1009" s="12">
        <f>E1009/'HUMAN RESOURCES'!I1009</f>
        <v>398.2471791</v>
      </c>
      <c r="G1009" s="8">
        <v>0.059</v>
      </c>
      <c r="H1009" s="8">
        <v>24.0</v>
      </c>
      <c r="I1009" s="8">
        <v>0.148</v>
      </c>
      <c r="J1009" s="34">
        <f t="array" ref="J1009:K1009">VLOOKUP(A1009,ENERGY!$A$2:$F$2692,{5,6},0)</f>
        <v>14338</v>
      </c>
      <c r="K1009" s="14">
        <v>150.0</v>
      </c>
      <c r="L1009" s="14">
        <f>J1009/'HUMAN RESOURCES'!I1009</f>
        <v>0.009870176001</v>
      </c>
      <c r="M1009" s="14">
        <f>K1009/'HUMAN RESOURCES'!I1009</f>
        <v>0.0001032589204</v>
      </c>
      <c r="N1009" s="34">
        <f t="array" ref="N1009:V1009">VLOOKUP(A1009,'HUMAN RESOURCES'!$A$2:$M$2692,{2,3,4,5,6,7,8,9,10},0)</f>
        <v>0.04</v>
      </c>
      <c r="O1009" s="14">
        <v>0.094</v>
      </c>
      <c r="P1009" s="14">
        <v>54.0</v>
      </c>
      <c r="Q1009" s="14">
        <v>52.0</v>
      </c>
      <c r="R1009" s="14">
        <v>0.427</v>
      </c>
      <c r="S1009" s="14">
        <v>0.544</v>
      </c>
      <c r="T1009" s="14">
        <v>0.029</v>
      </c>
      <c r="U1009" s="14">
        <v>1452659.0</v>
      </c>
      <c r="V1009" s="14">
        <v>0.417</v>
      </c>
      <c r="W1009" s="34">
        <f t="array" ref="W1009:X1009">VLOOKUP(A1009,TOURISM!$A$2:$F$2692,{3,6},0)</f>
        <v>2800000</v>
      </c>
      <c r="X1009" s="35">
        <v>1.78E7</v>
      </c>
      <c r="Y1009" s="34">
        <f>X1009/'HUMAN RESOURCES'!I1009</f>
        <v>12.25339188</v>
      </c>
      <c r="Z1009" s="34">
        <f t="array" ref="Z1009:AE1009">VLOOKUP(A1009,BUSINESS!$A$2:$J$2692,{4,5,6,7,8,9},0)</f>
        <v>0.459</v>
      </c>
      <c r="AA1009" s="14">
        <v>259.0</v>
      </c>
      <c r="AB1009" s="14">
        <v>94.0</v>
      </c>
      <c r="AC1009" s="14">
        <v>208.0</v>
      </c>
      <c r="AD1009" s="14">
        <v>0.021</v>
      </c>
      <c r="AE1009" s="14">
        <v>0.108</v>
      </c>
      <c r="AF1009" s="14"/>
      <c r="AG1009" s="14"/>
      <c r="AH1009" s="14"/>
    </row>
    <row r="1010">
      <c r="A1010" s="32" t="str">
        <f t="shared" si="1"/>
        <v>Guinea-Bissau-Africa2007</v>
      </c>
      <c r="B1010" s="32" t="s">
        <v>135</v>
      </c>
      <c r="C1010" s="33" t="s">
        <v>48</v>
      </c>
      <c r="D1010" s="8" t="s">
        <v>57</v>
      </c>
      <c r="E1010" s="12">
        <v>6.90721769E8</v>
      </c>
      <c r="F1010" s="12">
        <f>E1010/'HUMAN RESOURCES'!I1010</f>
        <v>465.3402624</v>
      </c>
      <c r="G1010" s="8">
        <v>0.061</v>
      </c>
      <c r="H1010" s="8">
        <v>29.0</v>
      </c>
      <c r="I1010" s="8">
        <v>0.148</v>
      </c>
      <c r="J1010" s="34">
        <f t="array" ref="J1010:K1010">VLOOKUP(A1010,ENERGY!$A$2:$F$2692,{5,6},0)</f>
        <v>95</v>
      </c>
      <c r="K1010" s="14">
        <v>231.0</v>
      </c>
      <c r="L1010" s="14">
        <f>J1010/'HUMAN RESOURCES'!I1010</f>
        <v>0.00006400163844</v>
      </c>
      <c r="M1010" s="14">
        <f>K1010/'HUMAN RESOURCES'!I1010</f>
        <v>0.0001556250366</v>
      </c>
      <c r="N1010" s="34">
        <f t="array" ref="N1010:V1010">VLOOKUP(A1010,'HUMAN RESOURCES'!$A$2:$M$2692,{2,3,4,5,6,7,8,9,10},0)</f>
        <v>0.04</v>
      </c>
      <c r="O1010" s="14">
        <v>0.091</v>
      </c>
      <c r="P1010" s="14">
        <v>54.0</v>
      </c>
      <c r="Q1010" s="14">
        <v>52.0</v>
      </c>
      <c r="R1010" s="14">
        <v>0.425</v>
      </c>
      <c r="S1010" s="14">
        <v>0.546</v>
      </c>
      <c r="T1010" s="14">
        <v>0.029</v>
      </c>
      <c r="U1010" s="14">
        <v>1484337.0</v>
      </c>
      <c r="V1010" s="14">
        <v>0.426</v>
      </c>
      <c r="W1010" s="34">
        <f t="array" ref="W1010:X1010">VLOOKUP(A1010,TOURISM!$A$2:$F$2692,{3,6},0)</f>
        <v>28400000</v>
      </c>
      <c r="X1010" s="35">
        <v>4.07E7</v>
      </c>
      <c r="Y1010" s="34">
        <f>X1010/'HUMAN RESOURCES'!I1010</f>
        <v>27.41964931</v>
      </c>
      <c r="Z1010" s="34">
        <f t="array" ref="Z1010:AE1010">VLOOKUP(A1010,BUSINESS!$A$2:$J$2692,{4,5,6,7,8,9},0)</f>
        <v>0.459</v>
      </c>
      <c r="AA1010" s="14">
        <v>259.0</v>
      </c>
      <c r="AB1010" s="14">
        <v>94.0</v>
      </c>
      <c r="AC1010" s="14">
        <v>208.0</v>
      </c>
      <c r="AD1010" s="14">
        <v>0.022</v>
      </c>
      <c r="AE1010" s="14">
        <v>0.2</v>
      </c>
      <c r="AF1010" s="14"/>
      <c r="AG1010" s="14"/>
      <c r="AH1010" s="14"/>
    </row>
    <row r="1011">
      <c r="A1011" s="32" t="str">
        <f t="shared" si="1"/>
        <v>Guinea-Bissau-Africa2008</v>
      </c>
      <c r="B1011" s="32" t="s">
        <v>135</v>
      </c>
      <c r="C1011" s="33" t="s">
        <v>49</v>
      </c>
      <c r="D1011" s="8" t="s">
        <v>57</v>
      </c>
      <c r="E1011" s="12">
        <v>8.42890956E8</v>
      </c>
      <c r="F1011" s="12">
        <f>E1011/'HUMAN RESOURCES'!I1011</f>
        <v>555.6594652</v>
      </c>
      <c r="G1011" s="8">
        <v>0.06</v>
      </c>
      <c r="H1011" s="8">
        <v>34.0</v>
      </c>
      <c r="I1011" s="8">
        <v>0.148</v>
      </c>
      <c r="J1011" s="34">
        <f t="array" ref="J1011:K1011">VLOOKUP(A1011,ENERGY!$A$2:$F$2692,{5,6},0)</f>
        <v>87</v>
      </c>
      <c r="K1011" s="14">
        <v>213.0</v>
      </c>
      <c r="L1011" s="14">
        <f>J1011/'HUMAN RESOURCES'!I1011</f>
        <v>0.00005735305751</v>
      </c>
      <c r="M1011" s="14">
        <f>K1011/'HUMAN RESOURCES'!I1011</f>
        <v>0.0001404161063</v>
      </c>
      <c r="N1011" s="34">
        <f t="array" ref="N1011:V1011">VLOOKUP(A1011,'HUMAN RESOURCES'!$A$2:$M$2692,{2,3,4,5,6,7,8,9,10},0)</f>
        <v>0.039</v>
      </c>
      <c r="O1011" s="14">
        <v>0.089</v>
      </c>
      <c r="P1011" s="14">
        <v>55.0</v>
      </c>
      <c r="Q1011" s="14">
        <v>52.0</v>
      </c>
      <c r="R1011" s="14">
        <v>0.423</v>
      </c>
      <c r="S1011" s="14">
        <v>0.548</v>
      </c>
      <c r="T1011" s="14">
        <v>0.029</v>
      </c>
      <c r="U1011" s="14">
        <v>1516920.0</v>
      </c>
      <c r="V1011" s="14">
        <v>0.435</v>
      </c>
      <c r="W1011" s="34">
        <f t="array" ref="W1011:X1011">VLOOKUP(A1011,TOURISM!$A$2:$F$2692,{3,6},0)</f>
        <v>38200000</v>
      </c>
      <c r="X1011" s="35">
        <v>4.61E7</v>
      </c>
      <c r="Y1011" s="34">
        <f>X1011/'HUMAN RESOURCES'!I1011</f>
        <v>30.39052818</v>
      </c>
      <c r="Z1011" s="34">
        <f t="array" ref="Z1011:AE1011">VLOOKUP(A1011,BUSINESS!$A$2:$J$2692,{4,5,6,7,8,9},0)</f>
        <v>0.459</v>
      </c>
      <c r="AA1011" s="14">
        <v>259.0</v>
      </c>
      <c r="AB1011" s="14">
        <v>94.0</v>
      </c>
      <c r="AC1011" s="14">
        <v>208.0</v>
      </c>
      <c r="AD1011" s="14">
        <v>0.024</v>
      </c>
      <c r="AE1011" s="14">
        <v>0.33</v>
      </c>
      <c r="AF1011" s="14"/>
      <c r="AG1011" s="14"/>
      <c r="AH1011" s="14"/>
    </row>
    <row r="1012">
      <c r="A1012" s="32" t="str">
        <f t="shared" si="1"/>
        <v>Guinea-Bissau-Africa2009</v>
      </c>
      <c r="B1012" s="32" t="s">
        <v>135</v>
      </c>
      <c r="C1012" s="33" t="s">
        <v>50</v>
      </c>
      <c r="D1012" s="8" t="s">
        <v>57</v>
      </c>
      <c r="E1012" s="12">
        <v>8.32530157E8</v>
      </c>
      <c r="F1012" s="12">
        <f>E1012/'HUMAN RESOURCES'!I1012</f>
        <v>536.8028067</v>
      </c>
      <c r="G1012" s="8">
        <v>0.068</v>
      </c>
      <c r="H1012" s="8">
        <v>36.0</v>
      </c>
      <c r="I1012" s="8">
        <v>0.148</v>
      </c>
      <c r="J1012" s="34">
        <f t="array" ref="J1012:K1012">VLOOKUP(A1012,ENERGY!$A$2:$F$2692,{5,6},0)</f>
        <v>14338</v>
      </c>
      <c r="K1012" s="14">
        <v>194.0</v>
      </c>
      <c r="L1012" s="14">
        <f>J1012/'HUMAN RESOURCES'!I1012</f>
        <v>0.009244924737</v>
      </c>
      <c r="M1012" s="14">
        <f>K1012/'HUMAN RESOURCES'!I1012</f>
        <v>0.0001250882549</v>
      </c>
      <c r="N1012" s="34">
        <f t="array" ref="N1012:V1012">VLOOKUP(A1012,'HUMAN RESOURCES'!$A$2:$M$2692,{2,3,4,5,6,7,8,9,10},0)</f>
        <v>0.039</v>
      </c>
      <c r="O1012" s="14">
        <v>0.087</v>
      </c>
      <c r="P1012" s="14">
        <v>55.0</v>
      </c>
      <c r="Q1012" s="14">
        <v>52.0</v>
      </c>
      <c r="R1012" s="14">
        <v>0.421</v>
      </c>
      <c r="S1012" s="14">
        <v>0.55</v>
      </c>
      <c r="T1012" s="14">
        <v>0.03</v>
      </c>
      <c r="U1012" s="14">
        <v>1550905.0</v>
      </c>
      <c r="V1012" s="14">
        <v>0.443</v>
      </c>
      <c r="W1012" s="34">
        <f t="array" ref="W1012:X1012">VLOOKUP(A1012,TOURISM!$A$2:$F$2692,{3,6},0)</f>
        <v>12000000</v>
      </c>
      <c r="X1012" s="35">
        <v>2.6E7</v>
      </c>
      <c r="Y1012" s="34">
        <f>X1012/'HUMAN RESOURCES'!I1012</f>
        <v>16.7644053</v>
      </c>
      <c r="Z1012" s="34">
        <f t="array" ref="Z1012:AE1012">VLOOKUP(A1012,BUSINESS!$A$2:$J$2692,{4,5,6,7,8,9},0)</f>
        <v>0.459</v>
      </c>
      <c r="AA1012" s="14">
        <v>216.0</v>
      </c>
      <c r="AB1012" s="14">
        <v>94.0</v>
      </c>
      <c r="AC1012" s="14">
        <v>208.0</v>
      </c>
      <c r="AD1012" s="14">
        <v>0.023</v>
      </c>
      <c r="AE1012" s="14">
        <v>0.361</v>
      </c>
      <c r="AF1012" s="14"/>
      <c r="AG1012" s="14"/>
      <c r="AH1012" s="14"/>
    </row>
    <row r="1013">
      <c r="A1013" s="32" t="str">
        <f t="shared" si="1"/>
        <v>Guinea-Bissau-Africa2010</v>
      </c>
      <c r="B1013" s="32" t="s">
        <v>135</v>
      </c>
      <c r="C1013" s="33" t="s">
        <v>51</v>
      </c>
      <c r="D1013" s="8" t="s">
        <v>57</v>
      </c>
      <c r="E1013" s="12">
        <v>8.35390893E8</v>
      </c>
      <c r="F1013" s="12">
        <f>E1013/'HUMAN RESOURCES'!I1013</f>
        <v>526.5210239</v>
      </c>
      <c r="G1013" s="8">
        <v>0.071</v>
      </c>
      <c r="H1013" s="8">
        <v>38.0</v>
      </c>
      <c r="I1013" s="8">
        <v>0.148</v>
      </c>
      <c r="J1013" s="34">
        <f t="array" ref="J1013:K1013">VLOOKUP(A1013,ENERGY!$A$2:$F$2692,{5,6},0)</f>
        <v>14338</v>
      </c>
      <c r="K1013" s="14">
        <v>154.0</v>
      </c>
      <c r="L1013" s="14">
        <f>J1013/'HUMAN RESOURCES'!I1013</f>
        <v>0.009036797628</v>
      </c>
      <c r="M1013" s="14">
        <f>K1013/'HUMAN RESOURCES'!I1013</f>
        <v>0.00009706143358</v>
      </c>
      <c r="N1013" s="34">
        <f t="array" ref="N1013:V1013">VLOOKUP(A1013,'HUMAN RESOURCES'!$A$2:$M$2692,{2,3,4,5,6,7,8,9,10},0)</f>
        <v>0.039</v>
      </c>
      <c r="O1013" s="14">
        <v>0.085</v>
      </c>
      <c r="P1013" s="14">
        <v>55.0</v>
      </c>
      <c r="Q1013" s="14">
        <v>52.0</v>
      </c>
      <c r="R1013" s="14">
        <v>0.419</v>
      </c>
      <c r="S1013" s="14">
        <v>0.551</v>
      </c>
      <c r="T1013" s="14">
        <v>0.03</v>
      </c>
      <c r="U1013" s="14">
        <v>1586624.0</v>
      </c>
      <c r="V1013" s="14">
        <v>0.452</v>
      </c>
      <c r="W1013" s="34">
        <f t="array" ref="W1013:X1013">VLOOKUP(A1013,TOURISM!$A$2:$F$2692,{3,6},0)</f>
        <v>13600000</v>
      </c>
      <c r="X1013" s="35">
        <v>2.95E7</v>
      </c>
      <c r="Y1013" s="34">
        <f>X1013/'HUMAN RESOURCES'!I1013</f>
        <v>18.59293695</v>
      </c>
      <c r="Z1013" s="34">
        <f t="array" ref="Z1013:AE1013">VLOOKUP(A1013,BUSINESS!$A$2:$J$2692,{4,5,6,7,8,9},0)</f>
        <v>0.459</v>
      </c>
      <c r="AA1013" s="14">
        <v>216.0</v>
      </c>
      <c r="AB1013" s="14">
        <v>94.0</v>
      </c>
      <c r="AC1013" s="14">
        <v>208.0</v>
      </c>
      <c r="AD1013" s="14">
        <v>0.025</v>
      </c>
      <c r="AE1013" s="14">
        <v>0.427</v>
      </c>
      <c r="AF1013" s="14"/>
      <c r="AG1013" s="14"/>
      <c r="AH1013" s="14"/>
    </row>
    <row r="1014">
      <c r="A1014" s="32" t="str">
        <f t="shared" si="1"/>
        <v>Guinea-Bissau-Africa2011</v>
      </c>
      <c r="B1014" s="32" t="s">
        <v>135</v>
      </c>
      <c r="C1014" s="33" t="s">
        <v>52</v>
      </c>
      <c r="D1014" s="8" t="s">
        <v>57</v>
      </c>
      <c r="E1014" s="12">
        <v>9.67762549E8</v>
      </c>
      <c r="F1014" s="12">
        <f>E1014/'HUMAN RESOURCES'!I1014</f>
        <v>595.8292487</v>
      </c>
      <c r="G1014" s="8">
        <v>0.063</v>
      </c>
      <c r="H1014" s="8">
        <v>35.0</v>
      </c>
      <c r="I1014" s="8">
        <v>0.148</v>
      </c>
      <c r="J1014" s="34">
        <f t="array" ref="J1014:K1014">VLOOKUP(A1014,ENERGY!$A$2:$F$2692,{5,6},0)</f>
        <v>14338</v>
      </c>
      <c r="K1014" s="14">
        <v>147.0</v>
      </c>
      <c r="L1014" s="14">
        <f>J1014/'HUMAN RESOURCES'!I1014</f>
        <v>0.008827578394</v>
      </c>
      <c r="M1014" s="14">
        <f>K1014/'HUMAN RESOURCES'!I1014</f>
        <v>0.00009050453508</v>
      </c>
      <c r="N1014" s="34">
        <f t="array" ref="N1014:V1014">VLOOKUP(A1014,'HUMAN RESOURCES'!$A$2:$M$2692,{2,3,4,5,6,7,8,9,10},0)</f>
        <v>0.038</v>
      </c>
      <c r="O1014" s="14">
        <v>0.082</v>
      </c>
      <c r="P1014" s="14">
        <v>55.0</v>
      </c>
      <c r="Q1014" s="14">
        <v>52.0</v>
      </c>
      <c r="R1014" s="14">
        <v>0.417</v>
      </c>
      <c r="S1014" s="14">
        <v>0.553</v>
      </c>
      <c r="T1014" s="14">
        <v>0.029</v>
      </c>
      <c r="U1014" s="14">
        <v>1624228.0</v>
      </c>
      <c r="V1014" s="14">
        <v>0.461</v>
      </c>
      <c r="W1014" s="34">
        <f t="array" ref="W1014:X1014">VLOOKUP(A1014,TOURISM!$A$2:$F$2692,{3,6},0)</f>
        <v>680000000</v>
      </c>
      <c r="X1014" s="35">
        <v>4.48E8</v>
      </c>
      <c r="Y1014" s="34">
        <f>X1014/'HUMAN RESOURCES'!I1014</f>
        <v>275.823345</v>
      </c>
      <c r="Z1014" s="34">
        <f t="array" ref="Z1014:AE1014">VLOOKUP(A1014,BUSINESS!$A$2:$J$2692,{4,5,6,7,8,9},0)</f>
        <v>0.459</v>
      </c>
      <c r="AA1014" s="14">
        <v>9.0</v>
      </c>
      <c r="AB1014" s="14">
        <v>94.0</v>
      </c>
      <c r="AC1014" s="14">
        <v>208.0</v>
      </c>
      <c r="AD1014" s="14">
        <v>0.027</v>
      </c>
      <c r="AE1014" s="14">
        <v>0.451</v>
      </c>
      <c r="AF1014" s="14"/>
      <c r="AG1014" s="14"/>
      <c r="AH1014" s="14"/>
    </row>
    <row r="1015">
      <c r="A1015" s="32" t="str">
        <f t="shared" si="1"/>
        <v>Guinea-Bissau-Africa2012</v>
      </c>
      <c r="B1015" s="32" t="s">
        <v>135</v>
      </c>
      <c r="C1015" s="33" t="s">
        <v>53</v>
      </c>
      <c r="D1015" s="8" t="s">
        <v>57</v>
      </c>
      <c r="E1015" s="12">
        <v>8.22320638E8</v>
      </c>
      <c r="F1015" s="12">
        <f>E1015/'HUMAN RESOURCES'!I1015</f>
        <v>494.314378</v>
      </c>
      <c r="G1015" s="8">
        <v>0.059</v>
      </c>
      <c r="H1015" s="8">
        <v>30.0</v>
      </c>
      <c r="I1015" s="8">
        <v>0.148</v>
      </c>
      <c r="J1015" s="34">
        <f t="array" ref="J1015:K1015">VLOOKUP(A1015,ENERGY!$A$2:$F$2692,{5,6},0)</f>
        <v>90</v>
      </c>
      <c r="K1015" s="14">
        <v>216.0</v>
      </c>
      <c r="L1015" s="14">
        <f>J1015/'HUMAN RESOURCES'!I1015</f>
        <v>0.00005410090902</v>
      </c>
      <c r="M1015" s="14">
        <f>K1015/'HUMAN RESOURCES'!I1015</f>
        <v>0.0001298421816</v>
      </c>
      <c r="N1015" s="34">
        <f t="array" ref="N1015:V1015">VLOOKUP(A1015,'HUMAN RESOURCES'!$A$2:$M$2692,{2,3,4,5,6,7,8,9,10},0)</f>
        <v>0.038</v>
      </c>
      <c r="O1015" s="14">
        <v>0.08</v>
      </c>
      <c r="P1015" s="14">
        <v>56.0</v>
      </c>
      <c r="Q1015" s="14">
        <v>53.0</v>
      </c>
      <c r="R1015" s="14">
        <v>0.416</v>
      </c>
      <c r="S1015" s="14">
        <v>0.555</v>
      </c>
      <c r="T1015" s="14">
        <v>0.029</v>
      </c>
      <c r="U1015" s="14">
        <v>1663558.0</v>
      </c>
      <c r="V1015" s="14">
        <v>0.469</v>
      </c>
      <c r="W1015" s="34">
        <f t="array" ref="W1015:X1015">VLOOKUP(A1015,TOURISM!$A$2:$F$2692,{3,6},0)</f>
        <v>680000000</v>
      </c>
      <c r="X1015" s="35">
        <v>4.48E8</v>
      </c>
      <c r="Y1015" s="34">
        <f>X1015/'HUMAN RESOURCES'!I1015</f>
        <v>269.3023027</v>
      </c>
      <c r="Z1015" s="34">
        <f t="array" ref="Z1015:AE1015">VLOOKUP(A1015,BUSINESS!$A$2:$J$2692,{4,5,6,7,8,9},0)</f>
        <v>0.459</v>
      </c>
      <c r="AA1015" s="14">
        <v>9.0</v>
      </c>
      <c r="AB1015" s="14">
        <v>181.0</v>
      </c>
      <c r="AC1015" s="14">
        <v>208.0</v>
      </c>
      <c r="AD1015" s="14">
        <v>0.029</v>
      </c>
      <c r="AE1015" s="14">
        <v>0.631</v>
      </c>
      <c r="AF1015" s="14"/>
      <c r="AG1015" s="14"/>
      <c r="AH1015" s="14"/>
    </row>
    <row r="1016">
      <c r="A1016" s="32" t="str">
        <f t="shared" si="1"/>
        <v>Guyana-The Americas2000</v>
      </c>
      <c r="B1016" s="32" t="s">
        <v>136</v>
      </c>
      <c r="C1016" s="33" t="s">
        <v>40</v>
      </c>
      <c r="D1016" s="8" t="s">
        <v>63</v>
      </c>
      <c r="E1016" s="12">
        <v>7.12667925E8</v>
      </c>
      <c r="F1016" s="12">
        <f>E1016/'HUMAN RESOURCES'!I1016</f>
        <v>957.2809754</v>
      </c>
      <c r="G1016" s="8">
        <v>0.058</v>
      </c>
      <c r="H1016" s="8">
        <v>56.0</v>
      </c>
      <c r="I1016" s="8">
        <v>0.173</v>
      </c>
      <c r="J1016" s="34">
        <f t="array" ref="J1016:K1016">VLOOKUP(A1016,ENERGY!$A$2:$F$2692,{5,6},0)</f>
        <v>14338</v>
      </c>
      <c r="K1016" s="14">
        <v>8529.0</v>
      </c>
      <c r="L1016" s="14">
        <f>J1016/'HUMAN RESOURCES'!I1016</f>
        <v>0.01925931299</v>
      </c>
      <c r="M1016" s="14">
        <f>K1016/'HUMAN RESOURCES'!I1016</f>
        <v>0.011456457</v>
      </c>
      <c r="N1016" s="34">
        <f t="array" ref="N1016:V1016">VLOOKUP(A1016,'HUMAN RESOURCES'!$A$2:$M$2692,{2,3,4,5,6,7,8,9,10},0)</f>
        <v>0.022</v>
      </c>
      <c r="O1016" s="14">
        <v>0.039</v>
      </c>
      <c r="P1016" s="14">
        <v>67.0</v>
      </c>
      <c r="Q1016" s="14">
        <v>60.0</v>
      </c>
      <c r="R1016" s="14">
        <v>0.354</v>
      </c>
      <c r="S1016" s="14">
        <v>0.602</v>
      </c>
      <c r="T1016" s="14">
        <v>0.045</v>
      </c>
      <c r="U1016" s="14">
        <v>744471.0</v>
      </c>
      <c r="V1016" s="14">
        <v>0.287</v>
      </c>
      <c r="W1016" s="34">
        <f t="array" ref="W1016:X1016">VLOOKUP(A1016,TOURISM!$A$2:$F$2692,{3,6},0)</f>
        <v>80000000</v>
      </c>
      <c r="X1016" s="35">
        <v>7.7E7</v>
      </c>
      <c r="Y1016" s="34">
        <f>X1016/'HUMAN RESOURCES'!I1016</f>
        <v>103.4291463</v>
      </c>
      <c r="Z1016" s="34">
        <f t="array" ref="Z1016:AE1016">VLOOKUP(A1016,BUSINESS!$A$2:$J$2692,{4,5,6,7,8,9},0)</f>
        <v>0.489</v>
      </c>
      <c r="AA1016" s="14">
        <v>26.0</v>
      </c>
      <c r="AB1016" s="14">
        <v>94.0</v>
      </c>
      <c r="AC1016" s="14">
        <v>302.0</v>
      </c>
      <c r="AD1016" s="14">
        <v>0.066</v>
      </c>
      <c r="AE1016" s="14">
        <v>0.054</v>
      </c>
      <c r="AF1016" s="14"/>
      <c r="AG1016" s="14"/>
      <c r="AH1016" s="14"/>
    </row>
    <row r="1017">
      <c r="A1017" s="32" t="str">
        <f t="shared" si="1"/>
        <v>Guyana-The Americas2001</v>
      </c>
      <c r="B1017" s="32" t="s">
        <v>136</v>
      </c>
      <c r="C1017" s="33" t="s">
        <v>42</v>
      </c>
      <c r="D1017" s="8" t="s">
        <v>63</v>
      </c>
      <c r="E1017" s="12">
        <v>6.96281469E8</v>
      </c>
      <c r="F1017" s="12">
        <f>E1017/'HUMAN RESOURCES'!I1017</f>
        <v>931.2846252</v>
      </c>
      <c r="G1017" s="8">
        <v>0.058</v>
      </c>
      <c r="H1017" s="8">
        <v>54.0</v>
      </c>
      <c r="I1017" s="8">
        <v>0.17</v>
      </c>
      <c r="J1017" s="34">
        <f t="array" ref="J1017:K1017">VLOOKUP(A1017,ENERGY!$A$2:$F$2692,{5,6},0)</f>
        <v>14338</v>
      </c>
      <c r="K1017" s="14">
        <v>8529.0</v>
      </c>
      <c r="L1017" s="14">
        <f>J1017/'HUMAN RESOURCES'!I1017</f>
        <v>0.01917724304</v>
      </c>
      <c r="M1017" s="14">
        <f>K1017/'HUMAN RESOURCES'!I1017</f>
        <v>0.01140763746</v>
      </c>
      <c r="N1017" s="34">
        <f t="array" ref="N1017:V1017">VLOOKUP(A1017,'HUMAN RESOURCES'!$A$2:$M$2692,{2,3,4,5,6,7,8,9,10},0)</f>
        <v>0.022</v>
      </c>
      <c r="O1017" s="14">
        <v>0.038</v>
      </c>
      <c r="P1017" s="14">
        <v>67.0</v>
      </c>
      <c r="Q1017" s="14">
        <v>60.0</v>
      </c>
      <c r="R1017" s="14">
        <v>0.356</v>
      </c>
      <c r="S1017" s="14">
        <v>0.601</v>
      </c>
      <c r="T1017" s="14">
        <v>0.044</v>
      </c>
      <c r="U1017" s="14">
        <v>747657.0</v>
      </c>
      <c r="V1017" s="14">
        <v>0.286</v>
      </c>
      <c r="W1017" s="34">
        <f t="array" ref="W1017:X1017">VLOOKUP(A1017,TOURISM!$A$2:$F$2692,{3,6},0)</f>
        <v>65000000</v>
      </c>
      <c r="X1017" s="35">
        <v>6.2E7</v>
      </c>
      <c r="Y1017" s="34">
        <f>X1017/'HUMAN RESOURCES'!I1017</f>
        <v>82.92572664</v>
      </c>
      <c r="Z1017" s="34">
        <f t="array" ref="Z1017:AE1017">VLOOKUP(A1017,BUSINESS!$A$2:$J$2692,{4,5,6,7,8,9},0)</f>
        <v>0.489</v>
      </c>
      <c r="AA1017" s="14">
        <v>26.0</v>
      </c>
      <c r="AB1017" s="14">
        <v>94.0</v>
      </c>
      <c r="AC1017" s="14">
        <v>302.0</v>
      </c>
      <c r="AD1017" s="14">
        <v>0.132</v>
      </c>
      <c r="AE1017" s="14">
        <v>0.101</v>
      </c>
      <c r="AF1017" s="14"/>
      <c r="AG1017" s="14"/>
      <c r="AH1017" s="14"/>
    </row>
    <row r="1018">
      <c r="A1018" s="32" t="str">
        <f t="shared" si="1"/>
        <v>Guyana-The Americas2002</v>
      </c>
      <c r="B1018" s="32" t="s">
        <v>136</v>
      </c>
      <c r="C1018" s="33" t="s">
        <v>43</v>
      </c>
      <c r="D1018" s="8" t="s">
        <v>63</v>
      </c>
      <c r="E1018" s="12">
        <v>7.22460912E8</v>
      </c>
      <c r="F1018" s="12">
        <f>E1018/'HUMAN RESOURCES'!I1018</f>
        <v>962.4740211</v>
      </c>
      <c r="G1018" s="8">
        <v>0.058</v>
      </c>
      <c r="H1018" s="8">
        <v>56.0</v>
      </c>
      <c r="I1018" s="8">
        <v>0.163</v>
      </c>
      <c r="J1018" s="34">
        <f t="array" ref="J1018:K1018">VLOOKUP(A1018,ENERGY!$A$2:$F$2692,{5,6},0)</f>
        <v>14338</v>
      </c>
      <c r="K1018" s="14">
        <v>1701.0</v>
      </c>
      <c r="L1018" s="14">
        <f>J1018/'HUMAN RESOURCES'!I1018</f>
        <v>0.0191013137</v>
      </c>
      <c r="M1018" s="14">
        <f>K1018/'HUMAN RESOURCES'!I1018</f>
        <v>0.002266099498</v>
      </c>
      <c r="N1018" s="34">
        <f t="array" ref="N1018:V1018">VLOOKUP(A1018,'HUMAN RESOURCES'!$A$2:$M$2692,{2,3,4,5,6,7,8,9,10},0)</f>
        <v>0.022</v>
      </c>
      <c r="O1018" s="14">
        <v>0.037</v>
      </c>
      <c r="P1018" s="14">
        <v>67.0</v>
      </c>
      <c r="Q1018" s="14">
        <v>60.0</v>
      </c>
      <c r="R1018" s="14">
        <v>0.358</v>
      </c>
      <c r="S1018" s="14">
        <v>0.6</v>
      </c>
      <c r="T1018" s="14">
        <v>0.042</v>
      </c>
      <c r="U1018" s="14">
        <v>750629.0</v>
      </c>
      <c r="V1018" s="14">
        <v>0.285</v>
      </c>
      <c r="W1018" s="34">
        <f t="array" ref="W1018:X1018">VLOOKUP(A1018,TOURISM!$A$2:$F$2692,{3,6},0)</f>
        <v>53000000</v>
      </c>
      <c r="X1018" s="35">
        <v>4.4E7</v>
      </c>
      <c r="Y1018" s="34">
        <f>X1018/'HUMAN RESOURCES'!I1018</f>
        <v>58.61750612</v>
      </c>
      <c r="Z1018" s="34">
        <f t="array" ref="Z1018:AE1018">VLOOKUP(A1018,BUSINESS!$A$2:$J$2692,{4,5,6,7,8,9},0)</f>
        <v>0.489</v>
      </c>
      <c r="AA1018" s="14">
        <v>26.0</v>
      </c>
      <c r="AB1018" s="14">
        <v>94.0</v>
      </c>
      <c r="AC1018" s="14">
        <v>302.0</v>
      </c>
      <c r="AD1018" s="14">
        <v>0.129</v>
      </c>
      <c r="AE1018" s="14">
        <v>0.106</v>
      </c>
      <c r="AF1018" s="14"/>
      <c r="AG1018" s="14"/>
      <c r="AH1018" s="14"/>
    </row>
    <row r="1019">
      <c r="A1019" s="32" t="str">
        <f t="shared" si="1"/>
        <v>Guyana-The Americas2003</v>
      </c>
      <c r="B1019" s="32" t="s">
        <v>136</v>
      </c>
      <c r="C1019" s="33" t="s">
        <v>44</v>
      </c>
      <c r="D1019" s="8" t="s">
        <v>63</v>
      </c>
      <c r="E1019" s="12">
        <v>7.41929343E8</v>
      </c>
      <c r="F1019" s="12">
        <f>E1019/'HUMAN RESOURCES'!I1019</f>
        <v>984.4977827</v>
      </c>
      <c r="G1019" s="8">
        <v>0.056</v>
      </c>
      <c r="H1019" s="8">
        <v>55.0</v>
      </c>
      <c r="I1019" s="8">
        <v>0.15</v>
      </c>
      <c r="J1019" s="34">
        <f t="array" ref="J1019:K1019">VLOOKUP(A1019,ENERGY!$A$2:$F$2692,{5,6},0)</f>
        <v>14338</v>
      </c>
      <c r="K1019" s="14">
        <v>1555.0</v>
      </c>
      <c r="L1019" s="14">
        <f>J1019/'HUMAN RESOURCES'!I1019</f>
        <v>0.01902570554</v>
      </c>
      <c r="M1019" s="14">
        <f>K1019/'HUMAN RESOURCES'!I1019</f>
        <v>0.002063396018</v>
      </c>
      <c r="N1019" s="34">
        <f t="array" ref="N1019:V1019">VLOOKUP(A1019,'HUMAN RESOURCES'!$A$2:$M$2692,{2,3,4,5,6,7,8,9,10},0)</f>
        <v>0.022</v>
      </c>
      <c r="O1019" s="14">
        <v>0.037</v>
      </c>
      <c r="P1019" s="14">
        <v>68.0</v>
      </c>
      <c r="Q1019" s="14">
        <v>61.0</v>
      </c>
      <c r="R1019" s="14">
        <v>0.36</v>
      </c>
      <c r="S1019" s="14">
        <v>0.599</v>
      </c>
      <c r="T1019" s="14">
        <v>0.041</v>
      </c>
      <c r="U1019" s="14">
        <v>753612.0</v>
      </c>
      <c r="V1019" s="14">
        <v>0.284</v>
      </c>
      <c r="W1019" s="34">
        <f t="array" ref="W1019:X1019">VLOOKUP(A1019,TOURISM!$A$2:$F$2692,{3,6},0)</f>
        <v>28000000</v>
      </c>
      <c r="X1019" s="35">
        <v>3.0E7</v>
      </c>
      <c r="Y1019" s="34">
        <f>X1019/'HUMAN RESOURCES'!I1019</f>
        <v>39.80828331</v>
      </c>
      <c r="Z1019" s="34">
        <f t="array" ref="Z1019:AE1019">VLOOKUP(A1019,BUSINESS!$A$2:$J$2692,{4,5,6,7,8,9},0)</f>
        <v>0.489</v>
      </c>
      <c r="AA1019" s="14">
        <v>26.0</v>
      </c>
      <c r="AB1019" s="14">
        <v>94.0</v>
      </c>
      <c r="AC1019" s="14">
        <v>302.0</v>
      </c>
      <c r="AD1019" s="14">
        <v>0.129</v>
      </c>
      <c r="AE1019" s="14">
        <v>0.183</v>
      </c>
      <c r="AF1019" s="14"/>
      <c r="AG1019" s="14"/>
      <c r="AH1019" s="14"/>
    </row>
    <row r="1020">
      <c r="A1020" s="32" t="str">
        <f t="shared" si="1"/>
        <v>Guyana-The Americas2004</v>
      </c>
      <c r="B1020" s="32" t="s">
        <v>136</v>
      </c>
      <c r="C1020" s="33" t="s">
        <v>45</v>
      </c>
      <c r="D1020" s="8" t="s">
        <v>63</v>
      </c>
      <c r="E1020" s="12">
        <v>7.8591877E8</v>
      </c>
      <c r="F1020" s="12">
        <f>E1020/'HUMAN RESOURCES'!I1020</f>
        <v>1038.285476</v>
      </c>
      <c r="G1020" s="8">
        <v>0.053</v>
      </c>
      <c r="H1020" s="8">
        <v>55.0</v>
      </c>
      <c r="I1020" s="8">
        <v>0.145</v>
      </c>
      <c r="J1020" s="34">
        <f t="array" ref="J1020:K1020">VLOOKUP(A1020,ENERGY!$A$2:$F$2692,{5,6},0)</f>
        <v>14338</v>
      </c>
      <c r="K1020" s="14">
        <v>1558.0</v>
      </c>
      <c r="L1020" s="14">
        <f>J1020/'HUMAN RESOURCES'!I1020</f>
        <v>0.0189420812</v>
      </c>
      <c r="M1020" s="14">
        <f>K1020/'HUMAN RESOURCES'!I1020</f>
        <v>0.002058290034</v>
      </c>
      <c r="N1020" s="34">
        <f t="array" ref="N1020:V1020">VLOOKUP(A1020,'HUMAN RESOURCES'!$A$2:$M$2692,{2,3,4,5,6,7,8,9,10},0)</f>
        <v>0.022</v>
      </c>
      <c r="O1020" s="14">
        <v>0.036</v>
      </c>
      <c r="P1020" s="14">
        <v>68.0</v>
      </c>
      <c r="Q1020" s="14">
        <v>61.0</v>
      </c>
      <c r="R1020" s="14">
        <v>0.363</v>
      </c>
      <c r="S1020" s="14">
        <v>0.598</v>
      </c>
      <c r="T1020" s="14">
        <v>0.039</v>
      </c>
      <c r="U1020" s="14">
        <v>756939.0</v>
      </c>
      <c r="V1020" s="14">
        <v>0.284</v>
      </c>
      <c r="W1020" s="34">
        <f t="array" ref="W1020:X1020">VLOOKUP(A1020,TOURISM!$A$2:$F$2692,{3,6},0)</f>
        <v>27000000</v>
      </c>
      <c r="X1020" s="35">
        <v>3.0E7</v>
      </c>
      <c r="Y1020" s="34">
        <f>X1020/'HUMAN RESOURCES'!I1020</f>
        <v>39.63331259</v>
      </c>
      <c r="Z1020" s="34">
        <f t="array" ref="Z1020:AE1020">VLOOKUP(A1020,BUSINESS!$A$2:$J$2692,{4,5,6,7,8,9},0)</f>
        <v>0.489</v>
      </c>
      <c r="AA1020" s="14">
        <v>46.0</v>
      </c>
      <c r="AB1020" s="14">
        <v>94.0</v>
      </c>
      <c r="AC1020" s="14">
        <v>302.0</v>
      </c>
      <c r="AD1020" s="14">
        <v>0.129</v>
      </c>
      <c r="AE1020" s="14">
        <v>0.227</v>
      </c>
      <c r="AF1020" s="14"/>
      <c r="AG1020" s="14"/>
      <c r="AH1020" s="14"/>
    </row>
    <row r="1021">
      <c r="A1021" s="32" t="str">
        <f t="shared" si="1"/>
        <v>Guyana-The Americas2005</v>
      </c>
      <c r="B1021" s="32" t="s">
        <v>136</v>
      </c>
      <c r="C1021" s="33" t="s">
        <v>46</v>
      </c>
      <c r="D1021" s="8" t="s">
        <v>63</v>
      </c>
      <c r="E1021" s="12">
        <v>8.2488055E8</v>
      </c>
      <c r="F1021" s="12">
        <f>E1021/'HUMAN RESOURCES'!I1021</f>
        <v>1084.1794</v>
      </c>
      <c r="G1021" s="8">
        <v>0.053</v>
      </c>
      <c r="H1021" s="8">
        <v>58.0</v>
      </c>
      <c r="I1021" s="8">
        <v>0.145</v>
      </c>
      <c r="J1021" s="34">
        <f t="array" ref="J1021:K1021">VLOOKUP(A1021,ENERGY!$A$2:$F$2692,{5,6},0)</f>
        <v>479</v>
      </c>
      <c r="K1021" s="14">
        <v>1628.0</v>
      </c>
      <c r="L1021" s="14">
        <f>J1021/'HUMAN RESOURCES'!I1021</f>
        <v>0.0006295722852</v>
      </c>
      <c r="M1021" s="14">
        <f>K1021/'HUMAN RESOURCES'!I1021</f>
        <v>0.002139757161</v>
      </c>
      <c r="N1021" s="34">
        <f t="array" ref="N1021:V1021">VLOOKUP(A1021,'HUMAN RESOURCES'!$A$2:$M$2692,{2,3,4,5,6,7,8,9,10},0)</f>
        <v>0.022</v>
      </c>
      <c r="O1021" s="14">
        <v>0.036</v>
      </c>
      <c r="P1021" s="14">
        <v>68.0</v>
      </c>
      <c r="Q1021" s="14">
        <v>62.0</v>
      </c>
      <c r="R1021" s="14">
        <v>0.366</v>
      </c>
      <c r="S1021" s="14">
        <v>0.596</v>
      </c>
      <c r="T1021" s="14">
        <v>0.038</v>
      </c>
      <c r="U1021" s="14">
        <v>760834.0</v>
      </c>
      <c r="V1021" s="14">
        <v>0.283</v>
      </c>
      <c r="W1021" s="34">
        <f t="array" ref="W1021:X1021">VLOOKUP(A1021,TOURISM!$A$2:$F$2692,{3,6},0)</f>
        <v>35000000</v>
      </c>
      <c r="X1021" s="35">
        <v>4.0E7</v>
      </c>
      <c r="Y1021" s="34">
        <f>X1021/'HUMAN RESOURCES'!I1021</f>
        <v>52.57388603</v>
      </c>
      <c r="Z1021" s="34">
        <f t="array" ref="Z1021:AE1021">VLOOKUP(A1021,BUSINESS!$A$2:$J$2692,{4,5,6,7,8,9},0)</f>
        <v>0.39</v>
      </c>
      <c r="AA1021" s="14">
        <v>42.0</v>
      </c>
      <c r="AB1021" s="14">
        <v>94.0</v>
      </c>
      <c r="AC1021" s="14">
        <v>288.0</v>
      </c>
      <c r="AD1021" s="14">
        <v>0.129</v>
      </c>
      <c r="AE1021" s="14">
        <v>0.37</v>
      </c>
      <c r="AF1021" s="14"/>
      <c r="AG1021" s="14"/>
      <c r="AH1021" s="14"/>
    </row>
    <row r="1022">
      <c r="A1022" s="32" t="str">
        <f t="shared" si="1"/>
        <v>Guyana-The Americas2006</v>
      </c>
      <c r="B1022" s="32" t="s">
        <v>136</v>
      </c>
      <c r="C1022" s="33" t="s">
        <v>47</v>
      </c>
      <c r="D1022" s="8" t="s">
        <v>63</v>
      </c>
      <c r="E1022" s="12">
        <v>1.458449058E9</v>
      </c>
      <c r="F1022" s="12">
        <f>E1022/'HUMAN RESOURCES'!I1022</f>
        <v>1905.555189</v>
      </c>
      <c r="G1022" s="8">
        <v>0.041</v>
      </c>
      <c r="H1022" s="8">
        <v>79.0</v>
      </c>
      <c r="I1022" s="8">
        <v>0.145</v>
      </c>
      <c r="J1022" s="34">
        <f t="array" ref="J1022:K1022">VLOOKUP(A1022,ENERGY!$A$2:$F$2692,{5,6},0)</f>
        <v>14338</v>
      </c>
      <c r="K1022" s="14">
        <v>1595.0</v>
      </c>
      <c r="L1022" s="14">
        <f>J1022/'HUMAN RESOURCES'!I1022</f>
        <v>0.01873349648</v>
      </c>
      <c r="M1022" s="14">
        <f>K1022/'HUMAN RESOURCES'!I1022</f>
        <v>0.002083967561</v>
      </c>
      <c r="N1022" s="34">
        <f t="array" ref="N1022:V1022">VLOOKUP(A1022,'HUMAN RESOURCES'!$A$2:$M$2692,{2,3,4,5,6,7,8,9,10},0)</f>
        <v>0.022</v>
      </c>
      <c r="O1022" s="14">
        <v>0.035</v>
      </c>
      <c r="P1022" s="14">
        <v>68.0</v>
      </c>
      <c r="Q1022" s="14">
        <v>62.0</v>
      </c>
      <c r="R1022" s="14">
        <v>0.369</v>
      </c>
      <c r="S1022" s="14">
        <v>0.594</v>
      </c>
      <c r="T1022" s="14">
        <v>0.037</v>
      </c>
      <c r="U1022" s="14">
        <v>765367.0</v>
      </c>
      <c r="V1022" s="14">
        <v>0.283</v>
      </c>
      <c r="W1022" s="34">
        <f t="array" ref="W1022:X1022">VLOOKUP(A1022,TOURISM!$A$2:$F$2692,{3,6},0)</f>
        <v>37000000</v>
      </c>
      <c r="X1022" s="35">
        <v>4.9E7</v>
      </c>
      <c r="Y1022" s="34">
        <f>X1022/'HUMAN RESOURCES'!I1022</f>
        <v>64.02157396</v>
      </c>
      <c r="Z1022" s="34">
        <f t="array" ref="Z1022:AE1022">VLOOKUP(A1022,BUSINESS!$A$2:$J$2692,{4,5,6,7,8,9},0)</f>
        <v>0.39</v>
      </c>
      <c r="AA1022" s="14">
        <v>41.0</v>
      </c>
      <c r="AB1022" s="14">
        <v>94.0</v>
      </c>
      <c r="AC1022" s="14">
        <v>288.0</v>
      </c>
      <c r="AD1022" s="14">
        <v>0.129</v>
      </c>
      <c r="AE1022" s="14">
        <v>0.523</v>
      </c>
      <c r="AF1022" s="14"/>
      <c r="AG1022" s="14"/>
      <c r="AH1022" s="14"/>
    </row>
    <row r="1023">
      <c r="A1023" s="32" t="str">
        <f t="shared" si="1"/>
        <v>Guyana-The Americas2007</v>
      </c>
      <c r="B1023" s="32" t="s">
        <v>136</v>
      </c>
      <c r="C1023" s="33" t="s">
        <v>48</v>
      </c>
      <c r="D1023" s="8" t="s">
        <v>63</v>
      </c>
      <c r="E1023" s="12">
        <v>1.740334782E9</v>
      </c>
      <c r="F1023" s="12">
        <f>E1023/'HUMAN RESOURCES'!I1023</f>
        <v>2258.981009</v>
      </c>
      <c r="G1023" s="8">
        <v>0.039</v>
      </c>
      <c r="H1023" s="8">
        <v>89.0</v>
      </c>
      <c r="I1023" s="8">
        <v>0.146</v>
      </c>
      <c r="J1023" s="34">
        <f t="array" ref="J1023:K1023">VLOOKUP(A1023,ENERGY!$A$2:$F$2692,{5,6},0)</f>
        <v>500</v>
      </c>
      <c r="K1023" s="14">
        <v>1566.0</v>
      </c>
      <c r="L1023" s="14">
        <f>J1023/'HUMAN RESOURCES'!I1023</f>
        <v>0.0006490076025</v>
      </c>
      <c r="M1023" s="14">
        <f>K1023/'HUMAN RESOURCES'!I1023</f>
        <v>0.002032691811</v>
      </c>
      <c r="N1023" s="34">
        <f t="array" ref="N1023:V1023">VLOOKUP(A1023,'HUMAN RESOURCES'!$A$2:$M$2692,{2,3,4,5,6,7,8,9,10},0)</f>
        <v>0.022</v>
      </c>
      <c r="O1023" s="14">
        <v>0.034</v>
      </c>
      <c r="P1023" s="14">
        <v>68.0</v>
      </c>
      <c r="Q1023" s="14">
        <v>62.0</v>
      </c>
      <c r="R1023" s="14">
        <v>0.372</v>
      </c>
      <c r="S1023" s="14">
        <v>0.592</v>
      </c>
      <c r="T1023" s="14">
        <v>0.035</v>
      </c>
      <c r="U1023" s="14">
        <v>770407.0</v>
      </c>
      <c r="V1023" s="14">
        <v>0.282</v>
      </c>
      <c r="W1023" s="34">
        <f t="array" ref="W1023:X1023">VLOOKUP(A1023,TOURISM!$A$2:$F$2692,{3,6},0)</f>
        <v>50000000</v>
      </c>
      <c r="X1023" s="35">
        <v>5.8E7</v>
      </c>
      <c r="Y1023" s="34">
        <f>X1023/'HUMAN RESOURCES'!I1023</f>
        <v>75.28488189</v>
      </c>
      <c r="Z1023" s="34">
        <f t="array" ref="Z1023:AE1023">VLOOKUP(A1023,BUSINESS!$A$2:$J$2692,{4,5,6,7,8,9},0)</f>
        <v>0.39</v>
      </c>
      <c r="AA1023" s="14">
        <v>37.0</v>
      </c>
      <c r="AB1023" s="14">
        <v>94.0</v>
      </c>
      <c r="AC1023" s="14">
        <v>288.0</v>
      </c>
      <c r="AD1023" s="14">
        <v>0.138</v>
      </c>
      <c r="AE1023" s="14">
        <v>0.699</v>
      </c>
      <c r="AF1023" s="14"/>
      <c r="AG1023" s="14"/>
      <c r="AH1023" s="14"/>
    </row>
    <row r="1024">
      <c r="A1024" s="32" t="str">
        <f t="shared" si="1"/>
        <v>Guyana-The Americas2008</v>
      </c>
      <c r="B1024" s="32" t="s">
        <v>136</v>
      </c>
      <c r="C1024" s="33" t="s">
        <v>49</v>
      </c>
      <c r="D1024" s="8" t="s">
        <v>63</v>
      </c>
      <c r="E1024" s="12">
        <v>1.922598121E9</v>
      </c>
      <c r="F1024" s="12">
        <f>E1024/'HUMAN RESOURCES'!I1024</f>
        <v>2478.408487</v>
      </c>
      <c r="G1024" s="8">
        <v>0.066</v>
      </c>
      <c r="H1024" s="8">
        <v>165.0</v>
      </c>
      <c r="I1024" s="8">
        <v>0.146</v>
      </c>
      <c r="J1024" s="34">
        <f t="array" ref="J1024:K1024">VLOOKUP(A1024,ENERGY!$A$2:$F$2692,{5,6},0)</f>
        <v>495</v>
      </c>
      <c r="K1024" s="14">
        <v>1434.0</v>
      </c>
      <c r="L1024" s="14">
        <f>J1024/'HUMAN RESOURCES'!I1024</f>
        <v>0.000638101217</v>
      </c>
      <c r="M1024" s="14">
        <f>K1024/'HUMAN RESOURCES'!I1024</f>
        <v>0.001848559889</v>
      </c>
      <c r="N1024" s="34">
        <f t="array" ref="N1024:V1024">VLOOKUP(A1024,'HUMAN RESOURCES'!$A$2:$M$2692,{2,3,4,5,6,7,8,9,10},0)</f>
        <v>0.022</v>
      </c>
      <c r="O1024" s="14">
        <v>0.034</v>
      </c>
      <c r="P1024" s="14">
        <v>68.0</v>
      </c>
      <c r="Q1024" s="14">
        <v>63.0</v>
      </c>
      <c r="R1024" s="14">
        <v>0.375</v>
      </c>
      <c r="S1024" s="14">
        <v>0.591</v>
      </c>
      <c r="T1024" s="14">
        <v>0.034</v>
      </c>
      <c r="U1024" s="14">
        <v>775739.0</v>
      </c>
      <c r="V1024" s="14">
        <v>0.282</v>
      </c>
      <c r="W1024" s="34">
        <f t="array" ref="W1024:X1024">VLOOKUP(A1024,TOURISM!$A$2:$F$2692,{3,6},0)</f>
        <v>59000000</v>
      </c>
      <c r="X1024" s="35">
        <v>5.2E7</v>
      </c>
      <c r="Y1024" s="34">
        <f>X1024/'HUMAN RESOURCES'!I1024</f>
        <v>67.03285512</v>
      </c>
      <c r="Z1024" s="34">
        <f t="array" ref="Z1024:AE1024">VLOOKUP(A1024,BUSINESS!$A$2:$J$2692,{4,5,6,7,8,9},0)</f>
        <v>0.39</v>
      </c>
      <c r="AA1024" s="14">
        <v>39.0</v>
      </c>
      <c r="AB1024" s="14">
        <v>94.0</v>
      </c>
      <c r="AC1024" s="14">
        <v>288.0</v>
      </c>
      <c r="AD1024" s="14">
        <v>0.182</v>
      </c>
      <c r="AE1024" s="14">
        <v>0.577</v>
      </c>
      <c r="AF1024" s="14"/>
      <c r="AG1024" s="14"/>
      <c r="AH1024" s="14"/>
    </row>
    <row r="1025">
      <c r="A1025" s="32" t="str">
        <f t="shared" si="1"/>
        <v>Guyana-The Americas2009</v>
      </c>
      <c r="B1025" s="32" t="s">
        <v>136</v>
      </c>
      <c r="C1025" s="33" t="s">
        <v>50</v>
      </c>
      <c r="D1025" s="8" t="s">
        <v>63</v>
      </c>
      <c r="E1025" s="12">
        <v>2.025565089E9</v>
      </c>
      <c r="F1025" s="12">
        <f>E1025/'HUMAN RESOURCES'!I1025</f>
        <v>2593.370619</v>
      </c>
      <c r="G1025" s="8">
        <v>0.064</v>
      </c>
      <c r="H1025" s="8">
        <v>165.0</v>
      </c>
      <c r="I1025" s="8">
        <v>0.145</v>
      </c>
      <c r="J1025" s="34">
        <f t="array" ref="J1025:K1025">VLOOKUP(A1025,ENERGY!$A$2:$F$2692,{5,6},0)</f>
        <v>14338</v>
      </c>
      <c r="K1025" s="14">
        <v>1566.0</v>
      </c>
      <c r="L1025" s="14">
        <f>J1025/'HUMAN RESOURCES'!I1025</f>
        <v>0.01835722196</v>
      </c>
      <c r="M1025" s="14">
        <f>K1025/'HUMAN RESOURCES'!I1025</f>
        <v>0.002004980443</v>
      </c>
      <c r="N1025" s="34">
        <f t="array" ref="N1025:V1025">VLOOKUP(A1025,'HUMAN RESOURCES'!$A$2:$M$2692,{2,3,4,5,6,7,8,9,10},0)</f>
        <v>0.022</v>
      </c>
      <c r="O1025" s="14">
        <v>0.033</v>
      </c>
      <c r="P1025" s="14">
        <v>68.0</v>
      </c>
      <c r="Q1025" s="14">
        <v>63.0</v>
      </c>
      <c r="R1025" s="14">
        <v>0.376</v>
      </c>
      <c r="S1025" s="14">
        <v>0.591</v>
      </c>
      <c r="T1025" s="14">
        <v>0.033</v>
      </c>
      <c r="U1025" s="14">
        <v>781055.0</v>
      </c>
      <c r="V1025" s="14">
        <v>0.282</v>
      </c>
      <c r="W1025" s="34">
        <f t="array" ref="W1025:X1025">VLOOKUP(A1025,TOURISM!$A$2:$F$2692,{3,6},0)</f>
        <v>35000000</v>
      </c>
      <c r="X1025" s="35">
        <v>5.2E7</v>
      </c>
      <c r="Y1025" s="34">
        <f>X1025/'HUMAN RESOURCES'!I1025</f>
        <v>66.57661752</v>
      </c>
      <c r="Z1025" s="34">
        <f t="array" ref="Z1025:AE1025">VLOOKUP(A1025,BUSINESS!$A$2:$J$2692,{4,5,6,7,8,9},0)</f>
        <v>0.388</v>
      </c>
      <c r="AA1025" s="14">
        <v>30.0</v>
      </c>
      <c r="AB1025" s="14">
        <v>94.0</v>
      </c>
      <c r="AC1025" s="14">
        <v>288.0</v>
      </c>
      <c r="AD1025" s="14">
        <v>0.239</v>
      </c>
      <c r="AE1025" s="14">
        <v>0.625</v>
      </c>
      <c r="AF1025" s="14"/>
      <c r="AG1025" s="14"/>
      <c r="AH1025" s="14"/>
    </row>
    <row r="1026">
      <c r="A1026" s="32" t="str">
        <f t="shared" si="1"/>
        <v>Guyana-The Americas2010</v>
      </c>
      <c r="B1026" s="32" t="s">
        <v>136</v>
      </c>
      <c r="C1026" s="33" t="s">
        <v>51</v>
      </c>
      <c r="D1026" s="8" t="s">
        <v>63</v>
      </c>
      <c r="E1026" s="12">
        <v>2.259288396E9</v>
      </c>
      <c r="F1026" s="12">
        <f>E1026/'HUMAN RESOURCES'!I1026</f>
        <v>2873.952008</v>
      </c>
      <c r="G1026" s="8">
        <v>0.066</v>
      </c>
      <c r="H1026" s="8">
        <v>188.0</v>
      </c>
      <c r="I1026" s="8">
        <v>0.145</v>
      </c>
      <c r="J1026" s="34">
        <f t="array" ref="J1026:K1026">VLOOKUP(A1026,ENERGY!$A$2:$F$2692,{5,6},0)</f>
        <v>14338</v>
      </c>
      <c r="K1026" s="14">
        <v>1580.0</v>
      </c>
      <c r="L1026" s="14">
        <f>J1026/'HUMAN RESOURCES'!I1026</f>
        <v>0.0182388065</v>
      </c>
      <c r="M1026" s="14">
        <f>K1026/'HUMAN RESOURCES'!I1026</f>
        <v>0.002009855926</v>
      </c>
      <c r="N1026" s="34">
        <f t="array" ref="N1026:V1026">VLOOKUP(A1026,'HUMAN RESOURCES'!$A$2:$M$2692,{2,3,4,5,6,7,8,9,10},0)</f>
        <v>0.022</v>
      </c>
      <c r="O1026" s="14">
        <v>0.032</v>
      </c>
      <c r="P1026" s="14">
        <v>68.0</v>
      </c>
      <c r="Q1026" s="14">
        <v>63.0</v>
      </c>
      <c r="R1026" s="14">
        <v>0.376</v>
      </c>
      <c r="S1026" s="14">
        <v>0.592</v>
      </c>
      <c r="T1026" s="14">
        <v>0.033</v>
      </c>
      <c r="U1026" s="14">
        <v>786126.0</v>
      </c>
      <c r="V1026" s="14">
        <v>0.282</v>
      </c>
      <c r="W1026" s="34">
        <f t="array" ref="W1026:X1026">VLOOKUP(A1026,TOURISM!$A$2:$F$2692,{3,6},0)</f>
        <v>80000000</v>
      </c>
      <c r="X1026" s="35">
        <v>7.3E7</v>
      </c>
      <c r="Y1026" s="34">
        <f>X1026/'HUMAN RESOURCES'!I1026</f>
        <v>92.86043204</v>
      </c>
      <c r="Z1026" s="34">
        <f t="array" ref="Z1026:AE1026">VLOOKUP(A1026,BUSINESS!$A$2:$J$2692,{4,5,6,7,8,9},0)</f>
        <v>0.388</v>
      </c>
      <c r="AA1026" s="14">
        <v>24.0</v>
      </c>
      <c r="AB1026" s="14">
        <v>94.0</v>
      </c>
      <c r="AC1026" s="14">
        <v>288.0</v>
      </c>
      <c r="AD1026" s="14">
        <v>0.299</v>
      </c>
      <c r="AE1026" s="14">
        <v>0.713</v>
      </c>
      <c r="AF1026" s="14"/>
      <c r="AG1026" s="14"/>
      <c r="AH1026" s="14"/>
    </row>
    <row r="1027">
      <c r="A1027" s="32" t="str">
        <f t="shared" si="1"/>
        <v>Guyana-The Americas2011</v>
      </c>
      <c r="B1027" s="32" t="s">
        <v>136</v>
      </c>
      <c r="C1027" s="33" t="s">
        <v>52</v>
      </c>
      <c r="D1027" s="8" t="s">
        <v>63</v>
      </c>
      <c r="E1027" s="12">
        <v>2.576602497E9</v>
      </c>
      <c r="F1027" s="12">
        <f>E1027/'HUMAN RESOURCES'!I1027</f>
        <v>3257.884864</v>
      </c>
      <c r="G1027" s="8">
        <v>0.068</v>
      </c>
      <c r="H1027" s="8">
        <v>221.0</v>
      </c>
      <c r="I1027" s="8">
        <v>0.145</v>
      </c>
      <c r="J1027" s="34">
        <f t="array" ref="J1027:K1027">VLOOKUP(A1027,ENERGY!$A$2:$F$2692,{5,6},0)</f>
        <v>14338</v>
      </c>
      <c r="K1027" s="14">
        <v>1610.0</v>
      </c>
      <c r="L1027" s="14">
        <f>J1027/'HUMAN RESOURCES'!I1027</f>
        <v>0.01812912672</v>
      </c>
      <c r="M1027" s="14">
        <f>K1027/'HUMAN RESOURCES'!I1027</f>
        <v>0.002035701913</v>
      </c>
      <c r="N1027" s="34">
        <f t="array" ref="N1027:V1027">VLOOKUP(A1027,'HUMAN RESOURCES'!$A$2:$M$2692,{2,3,4,5,6,7,8,9,10},0)</f>
        <v>0.021</v>
      </c>
      <c r="O1027" s="14">
        <v>0.032</v>
      </c>
      <c r="P1027" s="14">
        <v>69.0</v>
      </c>
      <c r="Q1027" s="14">
        <v>63.0</v>
      </c>
      <c r="R1027" s="14">
        <v>0.373</v>
      </c>
      <c r="S1027" s="14">
        <v>0.595</v>
      </c>
      <c r="T1027" s="14">
        <v>0.033</v>
      </c>
      <c r="U1027" s="14">
        <v>790882.0</v>
      </c>
      <c r="V1027" s="14">
        <v>0.283</v>
      </c>
      <c r="W1027" s="34">
        <f t="array" ref="W1027:X1027">VLOOKUP(A1027,TOURISM!$A$2:$F$2692,{3,6},0)</f>
        <v>95000000</v>
      </c>
      <c r="X1027" s="35">
        <v>7.9E7</v>
      </c>
      <c r="Y1027" s="34">
        <f>X1027/'HUMAN RESOURCES'!I1027</f>
        <v>99.88847894</v>
      </c>
      <c r="Z1027" s="34">
        <f t="array" ref="Z1027:AE1027">VLOOKUP(A1027,BUSINESS!$A$2:$J$2692,{4,5,6,7,8,9},0)</f>
        <v>0.359</v>
      </c>
      <c r="AA1027" s="14">
        <v>20.0</v>
      </c>
      <c r="AB1027" s="14">
        <v>94.0</v>
      </c>
      <c r="AC1027" s="14">
        <v>263.0</v>
      </c>
      <c r="AD1027" s="14">
        <v>0.31</v>
      </c>
      <c r="AE1027" s="14">
        <v>0.669</v>
      </c>
      <c r="AF1027" s="14"/>
      <c r="AG1027" s="14"/>
      <c r="AH1027" s="14"/>
    </row>
    <row r="1028">
      <c r="A1028" s="32" t="str">
        <f t="shared" si="1"/>
        <v>Guyana-The Americas2012</v>
      </c>
      <c r="B1028" s="32" t="s">
        <v>136</v>
      </c>
      <c r="C1028" s="33" t="s">
        <v>53</v>
      </c>
      <c r="D1028" s="8" t="s">
        <v>63</v>
      </c>
      <c r="E1028" s="12">
        <v>2.851154076E9</v>
      </c>
      <c r="F1028" s="12">
        <f>E1028/'HUMAN RESOURCES'!I1028</f>
        <v>3584.693489</v>
      </c>
      <c r="G1028" s="8">
        <v>0.066</v>
      </c>
      <c r="H1028" s="8">
        <v>235.0</v>
      </c>
      <c r="I1028" s="8">
        <v>0.139</v>
      </c>
      <c r="J1028" s="34">
        <f t="array" ref="J1028:K1028">VLOOKUP(A1028,ENERGY!$A$2:$F$2692,{5,6},0)</f>
        <v>500</v>
      </c>
      <c r="K1028" s="14">
        <v>1291.0</v>
      </c>
      <c r="L1028" s="14">
        <f>J1028/'HUMAN RESOURCES'!I1028</f>
        <v>0.0006286390342</v>
      </c>
      <c r="M1028" s="14">
        <f>K1028/'HUMAN RESOURCES'!I1028</f>
        <v>0.001623145986</v>
      </c>
      <c r="N1028" s="34">
        <f t="array" ref="N1028:V1028">VLOOKUP(A1028,'HUMAN RESOURCES'!$A$2:$M$2692,{2,3,4,5,6,7,8,9,10},0)</f>
        <v>0.021</v>
      </c>
      <c r="O1028" s="14">
        <v>0.031</v>
      </c>
      <c r="P1028" s="14">
        <v>69.0</v>
      </c>
      <c r="Q1028" s="14">
        <v>63.0</v>
      </c>
      <c r="R1028" s="14">
        <v>0.368</v>
      </c>
      <c r="S1028" s="14">
        <v>0.599</v>
      </c>
      <c r="T1028" s="14">
        <v>0.033</v>
      </c>
      <c r="U1028" s="14">
        <v>795369.0</v>
      </c>
      <c r="V1028" s="14">
        <v>0.283</v>
      </c>
      <c r="W1028" s="34">
        <f t="array" ref="W1028:X1028">VLOOKUP(A1028,TOURISM!$A$2:$F$2692,{3,6},0)</f>
        <v>64000000</v>
      </c>
      <c r="X1028" s="35">
        <v>8.2E7</v>
      </c>
      <c r="Y1028" s="34">
        <f>X1028/'HUMAN RESOURCES'!I1028</f>
        <v>103.0968016</v>
      </c>
      <c r="Z1028" s="34">
        <f t="array" ref="Z1028:AE1028">VLOOKUP(A1028,BUSINESS!$A$2:$J$2692,{4,5,6,7,8,9},0)</f>
        <v>0.359</v>
      </c>
      <c r="AA1028" s="14">
        <v>20.0</v>
      </c>
      <c r="AB1028" s="14">
        <v>113.0</v>
      </c>
      <c r="AC1028" s="14">
        <v>263.0</v>
      </c>
      <c r="AD1028" s="14">
        <v>0.33</v>
      </c>
      <c r="AE1028" s="14">
        <v>0.688</v>
      </c>
      <c r="AF1028" s="14"/>
      <c r="AG1028" s="14"/>
      <c r="AH1028" s="14"/>
    </row>
    <row r="1029">
      <c r="A1029" s="32" t="str">
        <f t="shared" si="1"/>
        <v>Haiti-The Americas2000</v>
      </c>
      <c r="B1029" s="32" t="s">
        <v>137</v>
      </c>
      <c r="C1029" s="33" t="s">
        <v>40</v>
      </c>
      <c r="D1029" s="8" t="s">
        <v>63</v>
      </c>
      <c r="E1029" s="12">
        <v>3.664503846E9</v>
      </c>
      <c r="F1029" s="12">
        <f>E1029/'HUMAN RESOURCES'!I1029</f>
        <v>427.186277</v>
      </c>
      <c r="G1029" s="8">
        <v>0.061</v>
      </c>
      <c r="H1029" s="8">
        <v>26.0</v>
      </c>
      <c r="I1029" s="8">
        <v>0.314</v>
      </c>
      <c r="J1029" s="34">
        <f t="array" ref="J1029:K1029">VLOOKUP(A1029,ENERGY!$A$2:$F$2692,{5,6},0)</f>
        <v>14338</v>
      </c>
      <c r="K1029" s="14">
        <v>8529.0</v>
      </c>
      <c r="L1029" s="14">
        <f>J1029/'HUMAN RESOURCES'!I1029</f>
        <v>0.001671439599</v>
      </c>
      <c r="M1029" s="14">
        <f>K1029/'HUMAN RESOURCES'!I1029</f>
        <v>0.0009942605902</v>
      </c>
      <c r="N1029" s="34">
        <f t="array" ref="N1029:V1029">VLOOKUP(A1029,'HUMAN RESOURCES'!$A$2:$M$2692,{2,3,4,5,6,7,8,9,10},0)</f>
        <v>0.031</v>
      </c>
      <c r="O1029" s="14">
        <v>0.075</v>
      </c>
      <c r="P1029" s="14">
        <v>59.0</v>
      </c>
      <c r="Q1029" s="14">
        <v>56.0</v>
      </c>
      <c r="R1029" s="14">
        <v>0.403</v>
      </c>
      <c r="S1029" s="14">
        <v>0.557</v>
      </c>
      <c r="T1029" s="14">
        <v>0.04</v>
      </c>
      <c r="U1029" s="14">
        <v>8578234.0</v>
      </c>
      <c r="V1029" s="14">
        <v>0.356</v>
      </c>
      <c r="W1029" s="34">
        <f t="array" ref="W1029:X1029">VLOOKUP(A1029,TOURISM!$A$2:$F$2692,{3,6},0)</f>
        <v>128000000</v>
      </c>
      <c r="X1029" s="35">
        <v>1.73E8</v>
      </c>
      <c r="Y1029" s="34">
        <f>X1029/'HUMAN RESOURCES'!I1029</f>
        <v>20.16732115</v>
      </c>
      <c r="Z1029" s="34">
        <f t="array" ref="Z1029:AE1029">VLOOKUP(A1029,BUSINESS!$A$2:$J$2692,{4,5,6,7,8,9},0)</f>
        <v>0.489</v>
      </c>
      <c r="AA1029" s="14">
        <v>26.0</v>
      </c>
      <c r="AB1029" s="14">
        <v>94.0</v>
      </c>
      <c r="AC1029" s="14">
        <v>302.0</v>
      </c>
      <c r="AD1029" s="14">
        <v>0.002</v>
      </c>
      <c r="AE1029" s="14">
        <v>0.006</v>
      </c>
      <c r="AF1029" s="14"/>
      <c r="AG1029" s="14"/>
      <c r="AH1029" s="14"/>
    </row>
    <row r="1030">
      <c r="A1030" s="32" t="str">
        <f t="shared" si="1"/>
        <v>Haiti-The Americas2001</v>
      </c>
      <c r="B1030" s="32" t="s">
        <v>137</v>
      </c>
      <c r="C1030" s="33" t="s">
        <v>42</v>
      </c>
      <c r="D1030" s="8" t="s">
        <v>63</v>
      </c>
      <c r="E1030" s="12">
        <v>3.507981946E9</v>
      </c>
      <c r="F1030" s="12">
        <f>E1030/'HUMAN RESOURCES'!I1030</f>
        <v>402.2801127</v>
      </c>
      <c r="G1030" s="8">
        <v>0.056</v>
      </c>
      <c r="H1030" s="8">
        <v>23.0</v>
      </c>
      <c r="I1030" s="8">
        <v>0.34</v>
      </c>
      <c r="J1030" s="34">
        <f t="array" ref="J1030:K1030">VLOOKUP(A1030,ENERGY!$A$2:$F$2692,{5,6},0)</f>
        <v>3211</v>
      </c>
      <c r="K1030" s="14">
        <v>8529.0</v>
      </c>
      <c r="L1030" s="14">
        <f>J1030/'HUMAN RESOURCES'!I1030</f>
        <v>0.0003682235148</v>
      </c>
      <c r="M1030" s="14">
        <f>K1030/'HUMAN RESOURCES'!I1030</f>
        <v>0.0009780686258</v>
      </c>
      <c r="N1030" s="34">
        <f t="array" ref="N1030:V1030">VLOOKUP(A1030,'HUMAN RESOURCES'!$A$2:$M$2692,{2,3,4,5,6,7,8,9,10},0)</f>
        <v>0.031</v>
      </c>
      <c r="O1030" s="14">
        <v>0.073</v>
      </c>
      <c r="P1030" s="14">
        <v>59.0</v>
      </c>
      <c r="Q1030" s="14">
        <v>56.0</v>
      </c>
      <c r="R1030" s="14">
        <v>0.398</v>
      </c>
      <c r="S1030" s="14">
        <v>0.561</v>
      </c>
      <c r="T1030" s="14">
        <v>0.04</v>
      </c>
      <c r="U1030" s="14">
        <v>8720247.0</v>
      </c>
      <c r="V1030" s="14">
        <v>0.373</v>
      </c>
      <c r="W1030" s="34">
        <f t="array" ref="W1030:X1030">VLOOKUP(A1030,TOURISM!$A$2:$F$2692,{3,6},0)</f>
        <v>105000000</v>
      </c>
      <c r="X1030" s="35">
        <v>1.68E8</v>
      </c>
      <c r="Y1030" s="34">
        <f>X1030/'HUMAN RESOURCES'!I1030</f>
        <v>19.26550934</v>
      </c>
      <c r="Z1030" s="34">
        <f t="array" ref="Z1030:AE1030">VLOOKUP(A1030,BUSINESS!$A$2:$J$2692,{4,5,6,7,8,9},0)</f>
        <v>0.489</v>
      </c>
      <c r="AA1030" s="14">
        <v>26.0</v>
      </c>
      <c r="AB1030" s="14">
        <v>94.0</v>
      </c>
      <c r="AC1030" s="14">
        <v>302.0</v>
      </c>
      <c r="AD1030" s="14">
        <v>0.003</v>
      </c>
      <c r="AE1030" s="14">
        <v>0.01</v>
      </c>
      <c r="AF1030" s="14"/>
      <c r="AG1030" s="14"/>
      <c r="AH1030" s="14"/>
    </row>
    <row r="1031">
      <c r="A1031" s="32" t="str">
        <f t="shared" si="1"/>
        <v>Haiti-The Americas2002</v>
      </c>
      <c r="B1031" s="32" t="s">
        <v>137</v>
      </c>
      <c r="C1031" s="33" t="s">
        <v>43</v>
      </c>
      <c r="D1031" s="8" t="s">
        <v>63</v>
      </c>
      <c r="E1031" s="12">
        <v>3.214632479E9</v>
      </c>
      <c r="F1031" s="12">
        <f>E1031/'HUMAN RESOURCES'!I1031</f>
        <v>362.8402839</v>
      </c>
      <c r="G1031" s="8">
        <v>0.055</v>
      </c>
      <c r="H1031" s="8">
        <v>20.0</v>
      </c>
      <c r="I1031" s="8">
        <v>0.342</v>
      </c>
      <c r="J1031" s="34">
        <f t="array" ref="J1031:K1031">VLOOKUP(A1031,ENERGY!$A$2:$F$2692,{5,6},0)</f>
        <v>2409</v>
      </c>
      <c r="K1031" s="14">
        <v>2120.0</v>
      </c>
      <c r="L1031" s="14">
        <f>J1031/'HUMAN RESOURCES'!I1031</f>
        <v>0.0002719073641</v>
      </c>
      <c r="M1031" s="14">
        <f>K1031/'HUMAN RESOURCES'!I1031</f>
        <v>0.0002392875102</v>
      </c>
      <c r="N1031" s="34">
        <f t="array" ref="N1031:V1031">VLOOKUP(A1031,'HUMAN RESOURCES'!$A$2:$M$2692,{2,3,4,5,6,7,8,9,10},0)</f>
        <v>0.03</v>
      </c>
      <c r="O1031" s="14">
        <v>0.071</v>
      </c>
      <c r="P1031" s="14">
        <v>60.0</v>
      </c>
      <c r="Q1031" s="14">
        <v>56.0</v>
      </c>
      <c r="R1031" s="14">
        <v>0.394</v>
      </c>
      <c r="S1031" s="14">
        <v>0.566</v>
      </c>
      <c r="T1031" s="14">
        <v>0.04</v>
      </c>
      <c r="U1031" s="14">
        <v>8859635.0</v>
      </c>
      <c r="V1031" s="14">
        <v>0.389</v>
      </c>
      <c r="W1031" s="34">
        <f t="array" ref="W1031:X1031">VLOOKUP(A1031,TOURISM!$A$2:$F$2692,{3,6},0)</f>
        <v>108000000</v>
      </c>
      <c r="X1031" s="35">
        <v>1.72E8</v>
      </c>
      <c r="Y1031" s="34">
        <f>X1031/'HUMAN RESOURCES'!I1031</f>
        <v>19.41389233</v>
      </c>
      <c r="Z1031" s="34">
        <f t="array" ref="Z1031:AE1031">VLOOKUP(A1031,BUSINESS!$A$2:$J$2692,{4,5,6,7,8,9},0)</f>
        <v>0.489</v>
      </c>
      <c r="AA1031" s="14">
        <v>26.0</v>
      </c>
      <c r="AB1031" s="14">
        <v>94.0</v>
      </c>
      <c r="AC1031" s="14">
        <v>302.0</v>
      </c>
      <c r="AD1031" s="14">
        <v>0.009</v>
      </c>
      <c r="AE1031" s="14">
        <v>0.016</v>
      </c>
      <c r="AF1031" s="14"/>
      <c r="AG1031" s="14"/>
      <c r="AH1031" s="14"/>
    </row>
    <row r="1032">
      <c r="A1032" s="32" t="str">
        <f t="shared" si="1"/>
        <v>Haiti-The Americas2003</v>
      </c>
      <c r="B1032" s="32" t="s">
        <v>137</v>
      </c>
      <c r="C1032" s="33" t="s">
        <v>44</v>
      </c>
      <c r="D1032" s="8" t="s">
        <v>63</v>
      </c>
      <c r="E1032" s="12">
        <v>2.826481072E9</v>
      </c>
      <c r="F1032" s="12">
        <f>E1032/'HUMAN RESOURCES'!I1032</f>
        <v>314.185096</v>
      </c>
      <c r="G1032" s="8">
        <v>0.053</v>
      </c>
      <c r="H1032" s="8">
        <v>17.0</v>
      </c>
      <c r="I1032" s="8">
        <v>0.442</v>
      </c>
      <c r="J1032" s="34">
        <f t="array" ref="J1032:K1032">VLOOKUP(A1032,ENERGY!$A$2:$F$2692,{5,6},0)</f>
        <v>2732</v>
      </c>
      <c r="K1032" s="14">
        <v>2263.0</v>
      </c>
      <c r="L1032" s="14">
        <f>J1032/'HUMAN RESOURCES'!I1032</f>
        <v>0.0003036827986</v>
      </c>
      <c r="M1032" s="14">
        <f>K1032/'HUMAN RESOURCES'!I1032</f>
        <v>0.0002515498438</v>
      </c>
      <c r="N1032" s="34">
        <f t="array" ref="N1032:V1032">VLOOKUP(A1032,'HUMAN RESOURCES'!$A$2:$M$2692,{2,3,4,5,6,7,8,9,10},0)</f>
        <v>0.03</v>
      </c>
      <c r="O1032" s="14">
        <v>0.069</v>
      </c>
      <c r="P1032" s="14">
        <v>60.0</v>
      </c>
      <c r="Q1032" s="14">
        <v>57.0</v>
      </c>
      <c r="R1032" s="14">
        <v>0.389</v>
      </c>
      <c r="S1032" s="14">
        <v>0.57</v>
      </c>
      <c r="T1032" s="14">
        <v>0.041</v>
      </c>
      <c r="U1032" s="14">
        <v>8996229.0</v>
      </c>
      <c r="V1032" s="14">
        <v>0.406</v>
      </c>
      <c r="W1032" s="34">
        <f t="array" ref="W1032:X1032">VLOOKUP(A1032,TOURISM!$A$2:$F$2692,{3,6},0)</f>
        <v>96000000</v>
      </c>
      <c r="X1032" s="35">
        <v>2.02E8</v>
      </c>
      <c r="Y1032" s="34">
        <f>X1032/'HUMAN RESOURCES'!I1032</f>
        <v>22.45385261</v>
      </c>
      <c r="Z1032" s="34">
        <f t="array" ref="Z1032:AE1032">VLOOKUP(A1032,BUSINESS!$A$2:$J$2692,{4,5,6,7,8,9},0)</f>
        <v>0.489</v>
      </c>
      <c r="AA1032" s="14">
        <v>202.0</v>
      </c>
      <c r="AB1032" s="14">
        <v>94.0</v>
      </c>
      <c r="AC1032" s="14">
        <v>302.0</v>
      </c>
      <c r="AD1032" s="14">
        <v>0.016</v>
      </c>
      <c r="AE1032" s="14">
        <v>0.036</v>
      </c>
      <c r="AF1032" s="14"/>
      <c r="AG1032" s="14"/>
      <c r="AH1032" s="14"/>
    </row>
    <row r="1033">
      <c r="A1033" s="32" t="str">
        <f t="shared" si="1"/>
        <v>Haiti-The Americas2004</v>
      </c>
      <c r="B1033" s="32" t="s">
        <v>137</v>
      </c>
      <c r="C1033" s="33" t="s">
        <v>45</v>
      </c>
      <c r="D1033" s="8" t="s">
        <v>63</v>
      </c>
      <c r="E1033" s="12">
        <v>3.660483886E9</v>
      </c>
      <c r="F1033" s="12">
        <f>E1033/'HUMAN RESOURCES'!I1033</f>
        <v>400.932174</v>
      </c>
      <c r="G1033" s="8">
        <v>0.056</v>
      </c>
      <c r="H1033" s="8">
        <v>22.0</v>
      </c>
      <c r="I1033" s="8">
        <v>0.48</v>
      </c>
      <c r="J1033" s="34">
        <f t="array" ref="J1033:K1033">VLOOKUP(A1033,ENERGY!$A$2:$F$2692,{5,6},0)</f>
        <v>2927</v>
      </c>
      <c r="K1033" s="14">
        <v>2428.0</v>
      </c>
      <c r="L1033" s="14">
        <f>J1033/'HUMAN RESOURCES'!I1033</f>
        <v>0.0003205938094</v>
      </c>
      <c r="M1033" s="14">
        <f>K1033/'HUMAN RESOURCES'!I1033</f>
        <v>0.0002659384247</v>
      </c>
      <c r="N1033" s="34">
        <f t="array" ref="N1033:V1033">VLOOKUP(A1033,'HUMAN RESOURCES'!$A$2:$M$2692,{2,3,4,5,6,7,8,9,10},0)</f>
        <v>0.029</v>
      </c>
      <c r="O1033" s="14">
        <v>0.067</v>
      </c>
      <c r="P1033" s="14">
        <v>61.0</v>
      </c>
      <c r="Q1033" s="14">
        <v>57.0</v>
      </c>
      <c r="R1033" s="14">
        <v>0.385</v>
      </c>
      <c r="S1033" s="14">
        <v>0.574</v>
      </c>
      <c r="T1033" s="14">
        <v>0.041</v>
      </c>
      <c r="U1033" s="14">
        <v>9129933.0</v>
      </c>
      <c r="V1033" s="14">
        <v>0.424</v>
      </c>
      <c r="W1033" s="34">
        <f t="array" ref="W1033:X1033">VLOOKUP(A1033,TOURISM!$A$2:$F$2692,{3,6},0)</f>
        <v>93000000</v>
      </c>
      <c r="X1033" s="35">
        <v>2.06E8</v>
      </c>
      <c r="Y1033" s="34">
        <f>X1033/'HUMAN RESOURCES'!I1033</f>
        <v>22.56314477</v>
      </c>
      <c r="Z1033" s="34">
        <f t="array" ref="Z1033:AE1033">VLOOKUP(A1033,BUSINESS!$A$2:$J$2692,{4,5,6,7,8,9},0)</f>
        <v>0.489</v>
      </c>
      <c r="AA1033" s="14">
        <v>202.0</v>
      </c>
      <c r="AB1033" s="14">
        <v>94.0</v>
      </c>
      <c r="AC1033" s="14">
        <v>302.0</v>
      </c>
      <c r="AD1033" s="14">
        <v>0.054</v>
      </c>
      <c r="AE1033" s="14">
        <v>0.044</v>
      </c>
      <c r="AF1033" s="14"/>
      <c r="AG1033" s="14"/>
      <c r="AH1033" s="14"/>
    </row>
    <row r="1034">
      <c r="A1034" s="32" t="str">
        <f t="shared" si="1"/>
        <v>Haiti-The Americas2005</v>
      </c>
      <c r="B1034" s="32" t="s">
        <v>137</v>
      </c>
      <c r="C1034" s="33" t="s">
        <v>46</v>
      </c>
      <c r="D1034" s="8" t="s">
        <v>63</v>
      </c>
      <c r="E1034" s="12">
        <v>4.154289832E9</v>
      </c>
      <c r="F1034" s="12">
        <f>E1034/'HUMAN RESOURCES'!I1034</f>
        <v>448.58483</v>
      </c>
      <c r="G1034" s="8">
        <v>0.044</v>
      </c>
      <c r="H1034" s="8">
        <v>20.0</v>
      </c>
      <c r="I1034" s="8">
        <v>0.41</v>
      </c>
      <c r="J1034" s="34">
        <f t="array" ref="J1034:K1034">VLOOKUP(A1034,ENERGY!$A$2:$F$2692,{5,6},0)</f>
        <v>2288</v>
      </c>
      <c r="K1034" s="14">
        <v>1988.0</v>
      </c>
      <c r="L1034" s="14">
        <f>J1034/'HUMAN RESOURCES'!I1034</f>
        <v>0.0002470607812</v>
      </c>
      <c r="M1034" s="14">
        <f>K1034/'HUMAN RESOURCES'!I1034</f>
        <v>0.000214666448</v>
      </c>
      <c r="N1034" s="34">
        <f t="array" ref="N1034:V1034">VLOOKUP(A1034,'HUMAN RESOURCES'!$A$2:$M$2692,{2,3,4,5,6,7,8,9,10},0)</f>
        <v>0.029</v>
      </c>
      <c r="O1034" s="14">
        <v>0.066</v>
      </c>
      <c r="P1034" s="14">
        <v>61.0</v>
      </c>
      <c r="Q1034" s="14">
        <v>58.0</v>
      </c>
      <c r="R1034" s="14">
        <v>0.381</v>
      </c>
      <c r="S1034" s="14">
        <v>0.578</v>
      </c>
      <c r="T1034" s="14">
        <v>0.042</v>
      </c>
      <c r="U1034" s="14">
        <v>9260879.0</v>
      </c>
      <c r="V1034" s="14">
        <v>0.441</v>
      </c>
      <c r="W1034" s="34">
        <f t="array" ref="W1034:X1034">VLOOKUP(A1034,TOURISM!$A$2:$F$2692,{3,6},0)</f>
        <v>80000000</v>
      </c>
      <c r="X1034" s="35">
        <v>1.74E8</v>
      </c>
      <c r="Y1034" s="34">
        <f>X1034/'HUMAN RESOURCES'!I1034</f>
        <v>18.78871325</v>
      </c>
      <c r="Z1034" s="34">
        <f t="array" ref="Z1034:AE1034">VLOOKUP(A1034,BUSINESS!$A$2:$J$2692,{4,5,6,7,8,9},0)</f>
        <v>0.404</v>
      </c>
      <c r="AA1034" s="14">
        <v>202.0</v>
      </c>
      <c r="AB1034" s="14">
        <v>94.0</v>
      </c>
      <c r="AC1034" s="14">
        <v>184.0</v>
      </c>
      <c r="AD1034" s="14">
        <v>0.064</v>
      </c>
      <c r="AE1034" s="14">
        <v>0.054</v>
      </c>
      <c r="AF1034" s="14"/>
      <c r="AG1034" s="14"/>
      <c r="AH1034" s="14"/>
    </row>
    <row r="1035">
      <c r="A1035" s="32" t="str">
        <f t="shared" si="1"/>
        <v>Haiti-The Americas2006</v>
      </c>
      <c r="B1035" s="32" t="s">
        <v>137</v>
      </c>
      <c r="C1035" s="33" t="s">
        <v>47</v>
      </c>
      <c r="D1035" s="8" t="s">
        <v>63</v>
      </c>
      <c r="E1035" s="12">
        <v>4.879738636E9</v>
      </c>
      <c r="F1035" s="12">
        <f>E1035/'HUMAN RESOURCES'!I1035</f>
        <v>519.7491433</v>
      </c>
      <c r="G1035" s="8">
        <v>0.057</v>
      </c>
      <c r="H1035" s="8">
        <v>30.0</v>
      </c>
      <c r="I1035" s="8">
        <v>0.264</v>
      </c>
      <c r="J1035" s="34">
        <f t="array" ref="J1035:K1035">VLOOKUP(A1035,ENERGY!$A$2:$F$2692,{5,6},0)</f>
        <v>2054</v>
      </c>
      <c r="K1035" s="14">
        <v>1569.0</v>
      </c>
      <c r="L1035" s="14">
        <f>J1035/'HUMAN RESOURCES'!I1035</f>
        <v>0.0002187749836</v>
      </c>
      <c r="M1035" s="14">
        <f>K1035/'HUMAN RESOURCES'!I1035</f>
        <v>0.0001671168205</v>
      </c>
      <c r="N1035" s="34">
        <f t="array" ref="N1035:V1035">VLOOKUP(A1035,'HUMAN RESOURCES'!$A$2:$M$2692,{2,3,4,5,6,7,8,9,10},0)</f>
        <v>0.028</v>
      </c>
      <c r="O1035" s="14">
        <v>0.064</v>
      </c>
      <c r="P1035" s="14">
        <v>62.0</v>
      </c>
      <c r="Q1035" s="14">
        <v>58.0</v>
      </c>
      <c r="R1035" s="14">
        <v>0.377</v>
      </c>
      <c r="S1035" s="14">
        <v>0.581</v>
      </c>
      <c r="T1035" s="14">
        <v>0.042</v>
      </c>
      <c r="U1035" s="14">
        <v>9388642.0</v>
      </c>
      <c r="V1035" s="14">
        <v>0.458</v>
      </c>
      <c r="W1035" s="34">
        <f t="array" ref="W1035:X1035">VLOOKUP(A1035,TOURISM!$A$2:$F$2692,{3,6},0)</f>
        <v>126000000</v>
      </c>
      <c r="X1035" s="35">
        <v>2.39E8</v>
      </c>
      <c r="Y1035" s="34">
        <f>X1035/'HUMAN RESOURCES'!I1035</f>
        <v>25.4562907</v>
      </c>
      <c r="Z1035" s="34">
        <f t="array" ref="Z1035:AE1035">VLOOKUP(A1035,BUSINESS!$A$2:$J$2692,{4,5,6,7,8,9},0)</f>
        <v>0.404</v>
      </c>
      <c r="AA1035" s="14">
        <v>202.0</v>
      </c>
      <c r="AB1035" s="14">
        <v>94.0</v>
      </c>
      <c r="AC1035" s="14">
        <v>184.0</v>
      </c>
      <c r="AD1035" s="14">
        <v>0.068</v>
      </c>
      <c r="AE1035" s="14">
        <v>0.128</v>
      </c>
      <c r="AF1035" s="14"/>
      <c r="AG1035" s="14"/>
      <c r="AH1035" s="14"/>
    </row>
    <row r="1036">
      <c r="A1036" s="32" t="str">
        <f t="shared" si="1"/>
        <v>Haiti-The Americas2007</v>
      </c>
      <c r="B1036" s="32" t="s">
        <v>137</v>
      </c>
      <c r="C1036" s="33" t="s">
        <v>48</v>
      </c>
      <c r="D1036" s="8" t="s">
        <v>63</v>
      </c>
      <c r="E1036" s="12">
        <v>5.88532559E9</v>
      </c>
      <c r="F1036" s="12">
        <f>E1036/'HUMAN RESOURCES'!I1036</f>
        <v>618.6149373</v>
      </c>
      <c r="G1036" s="8">
        <v>0.054</v>
      </c>
      <c r="H1036" s="8">
        <v>34.0</v>
      </c>
      <c r="I1036" s="8">
        <v>0.231</v>
      </c>
      <c r="J1036" s="34">
        <f t="array" ref="J1036:K1036">VLOOKUP(A1036,ENERGY!$A$2:$F$2692,{5,6},0)</f>
        <v>2509</v>
      </c>
      <c r="K1036" s="14">
        <v>2391.0</v>
      </c>
      <c r="L1036" s="14">
        <f>J1036/'HUMAN RESOURCES'!I1036</f>
        <v>0.0002637245559</v>
      </c>
      <c r="M1036" s="14">
        <f>K1036/'HUMAN RESOURCES'!I1036</f>
        <v>0.0002513214082</v>
      </c>
      <c r="N1036" s="34">
        <f t="array" ref="N1036:V1036">VLOOKUP(A1036,'HUMAN RESOURCES'!$A$2:$M$2692,{2,3,4,5,6,7,8,9,10},0)</f>
        <v>0.028</v>
      </c>
      <c r="O1036" s="14">
        <v>0.063</v>
      </c>
      <c r="P1036" s="14">
        <v>62.0</v>
      </c>
      <c r="Q1036" s="14">
        <v>59.0</v>
      </c>
      <c r="R1036" s="14">
        <v>0.373</v>
      </c>
      <c r="S1036" s="14">
        <v>0.584</v>
      </c>
      <c r="T1036" s="14">
        <v>0.043</v>
      </c>
      <c r="U1036" s="14">
        <v>9513714.0</v>
      </c>
      <c r="V1036" s="14">
        <v>0.474</v>
      </c>
      <c r="W1036" s="34">
        <f t="array" ref="W1036:X1036">VLOOKUP(A1036,TOURISM!$A$2:$F$2692,{3,6},0)</f>
        <v>190000000</v>
      </c>
      <c r="X1036" s="35">
        <v>3.31E8</v>
      </c>
      <c r="Y1036" s="34">
        <f>X1036/'HUMAN RESOURCES'!I1036</f>
        <v>34.79188044</v>
      </c>
      <c r="Z1036" s="34">
        <f t="array" ref="Z1036:AE1036">VLOOKUP(A1036,BUSINESS!$A$2:$J$2692,{4,5,6,7,8,9},0)</f>
        <v>0.404</v>
      </c>
      <c r="AA1036" s="14">
        <v>202.0</v>
      </c>
      <c r="AB1036" s="14">
        <v>94.0</v>
      </c>
      <c r="AC1036" s="14">
        <v>184.0</v>
      </c>
      <c r="AD1036" s="14">
        <v>0.072</v>
      </c>
      <c r="AE1036" s="14">
        <v>0.263</v>
      </c>
      <c r="AF1036" s="14"/>
      <c r="AG1036" s="14"/>
      <c r="AH1036" s="14"/>
    </row>
    <row r="1037">
      <c r="A1037" s="32" t="str">
        <f t="shared" si="1"/>
        <v>Haiti-The Americas2008</v>
      </c>
      <c r="B1037" s="32" t="s">
        <v>137</v>
      </c>
      <c r="C1037" s="33" t="s">
        <v>49</v>
      </c>
      <c r="D1037" s="8" t="s">
        <v>63</v>
      </c>
      <c r="E1037" s="12">
        <v>6.548530572E9</v>
      </c>
      <c r="F1037" s="12">
        <f>E1037/'HUMAN RESOURCES'!I1037</f>
        <v>679.4311389</v>
      </c>
      <c r="G1037" s="8">
        <v>0.055</v>
      </c>
      <c r="H1037" s="8">
        <v>36.0</v>
      </c>
      <c r="I1037" s="8">
        <v>0.178</v>
      </c>
      <c r="J1037" s="34">
        <f t="array" ref="J1037:K1037">VLOOKUP(A1037,ENERGY!$A$2:$F$2692,{5,6},0)</f>
        <v>2585</v>
      </c>
      <c r="K1037" s="14">
        <v>2076.0</v>
      </c>
      <c r="L1037" s="14">
        <f>J1037/'HUMAN RESOURCES'!I1037</f>
        <v>0.000268202076</v>
      </c>
      <c r="M1037" s="14">
        <f>K1037/'HUMAN RESOURCES'!I1037</f>
        <v>0.0002153916866</v>
      </c>
      <c r="N1037" s="34">
        <f t="array" ref="N1037:V1037">VLOOKUP(A1037,'HUMAN RESOURCES'!$A$2:$M$2692,{2,3,4,5,6,7,8,9,10},0)</f>
        <v>0.027</v>
      </c>
      <c r="O1037" s="14">
        <v>0.061</v>
      </c>
      <c r="P1037" s="14">
        <v>63.0</v>
      </c>
      <c r="Q1037" s="14">
        <v>59.0</v>
      </c>
      <c r="R1037" s="14">
        <v>0.369</v>
      </c>
      <c r="S1037" s="14">
        <v>0.587</v>
      </c>
      <c r="T1037" s="14">
        <v>0.044</v>
      </c>
      <c r="U1037" s="14">
        <v>9638255.0</v>
      </c>
      <c r="V1037" s="14">
        <v>0.49</v>
      </c>
      <c r="W1037" s="34">
        <f t="array" ref="W1037:X1037">VLOOKUP(A1037,TOURISM!$A$2:$F$2692,{3,6},0)</f>
        <v>276000000</v>
      </c>
      <c r="X1037" s="35">
        <v>3.83E8</v>
      </c>
      <c r="Y1037" s="34">
        <f>X1037/'HUMAN RESOURCES'!I1037</f>
        <v>39.7374836</v>
      </c>
      <c r="Z1037" s="34">
        <f t="array" ref="Z1037:AE1037">VLOOKUP(A1037,BUSINESS!$A$2:$J$2692,{4,5,6,7,8,9},0)</f>
        <v>0.404</v>
      </c>
      <c r="AA1037" s="14">
        <v>195.0</v>
      </c>
      <c r="AB1037" s="14">
        <v>94.0</v>
      </c>
      <c r="AC1037" s="14">
        <v>184.0</v>
      </c>
      <c r="AD1037" s="14">
        <v>0.076</v>
      </c>
      <c r="AE1037" s="14">
        <v>0.332</v>
      </c>
      <c r="AF1037" s="14"/>
      <c r="AG1037" s="14"/>
      <c r="AH1037" s="14"/>
    </row>
    <row r="1038">
      <c r="A1038" s="32" t="str">
        <f t="shared" si="1"/>
        <v>Haiti-The Americas2009</v>
      </c>
      <c r="B1038" s="32" t="s">
        <v>137</v>
      </c>
      <c r="C1038" s="33" t="s">
        <v>50</v>
      </c>
      <c r="D1038" s="8" t="s">
        <v>63</v>
      </c>
      <c r="E1038" s="12">
        <v>6.584649419E9</v>
      </c>
      <c r="F1038" s="12">
        <f>E1038/'HUMAN RESOURCES'!I1038</f>
        <v>674.3006913</v>
      </c>
      <c r="G1038" s="8">
        <v>0.065</v>
      </c>
      <c r="H1038" s="8">
        <v>43.0</v>
      </c>
      <c r="I1038" s="8">
        <v>0.173</v>
      </c>
      <c r="J1038" s="34">
        <f t="array" ref="J1038:K1038">VLOOKUP(A1038,ENERGY!$A$2:$F$2692,{5,6},0)</f>
        <v>2218</v>
      </c>
      <c r="K1038" s="14">
        <v>1734.0</v>
      </c>
      <c r="L1038" s="14">
        <f>J1038/'HUMAN RESOURCES'!I1038</f>
        <v>0.000227134178</v>
      </c>
      <c r="M1038" s="14">
        <f>K1038/'HUMAN RESOURCES'!I1038</f>
        <v>0.0001775701825</v>
      </c>
      <c r="N1038" s="34">
        <f t="array" ref="N1038:V1038">VLOOKUP(A1038,'HUMAN RESOURCES'!$A$2:$M$2692,{2,3,4,5,6,7,8,9,10},0)</f>
        <v>0.027</v>
      </c>
      <c r="O1038" s="14">
        <v>0.06</v>
      </c>
      <c r="P1038" s="14">
        <v>63.0</v>
      </c>
      <c r="Q1038" s="14">
        <v>60.0</v>
      </c>
      <c r="R1038" s="14">
        <v>0.365</v>
      </c>
      <c r="S1038" s="14">
        <v>0.59</v>
      </c>
      <c r="T1038" s="14">
        <v>0.044</v>
      </c>
      <c r="U1038" s="14">
        <v>9765153.0</v>
      </c>
      <c r="V1038" s="14">
        <v>0.505</v>
      </c>
      <c r="W1038" s="34">
        <f t="array" ref="W1038:X1038">VLOOKUP(A1038,TOURISM!$A$2:$F$2692,{3,6},0)</f>
        <v>312000000</v>
      </c>
      <c r="X1038" s="35">
        <v>4.33E8</v>
      </c>
      <c r="Y1038" s="34">
        <f>X1038/'HUMAN RESOURCES'!I1038</f>
        <v>44.34134314</v>
      </c>
      <c r="Z1038" s="34">
        <f t="array" ref="Z1038:AE1038">VLOOKUP(A1038,BUSINESS!$A$2:$J$2692,{4,5,6,7,8,9},0)</f>
        <v>0.404</v>
      </c>
      <c r="AA1038" s="14">
        <v>195.0</v>
      </c>
      <c r="AB1038" s="14">
        <v>94.0</v>
      </c>
      <c r="AC1038" s="14">
        <v>184.0</v>
      </c>
      <c r="AD1038" s="14">
        <v>0.081</v>
      </c>
      <c r="AE1038" s="14">
        <v>0.374</v>
      </c>
      <c r="AF1038" s="14"/>
      <c r="AG1038" s="14"/>
      <c r="AH1038" s="14"/>
    </row>
    <row r="1039">
      <c r="A1039" s="32" t="str">
        <f t="shared" si="1"/>
        <v>Haiti-The Americas2010</v>
      </c>
      <c r="B1039" s="32" t="s">
        <v>137</v>
      </c>
      <c r="C1039" s="33" t="s">
        <v>51</v>
      </c>
      <c r="D1039" s="8" t="s">
        <v>63</v>
      </c>
      <c r="E1039" s="12">
        <v>6.622541529E9</v>
      </c>
      <c r="F1039" s="12">
        <f>E1039/'HUMAN RESOURCES'!I1039</f>
        <v>669.1869295</v>
      </c>
      <c r="G1039" s="8">
        <v>0.067</v>
      </c>
      <c r="H1039" s="8">
        <v>45.0</v>
      </c>
      <c r="I1039" s="8">
        <v>0.175</v>
      </c>
      <c r="J1039" s="34">
        <f t="array" ref="J1039:K1039">VLOOKUP(A1039,ENERGY!$A$2:$F$2692,{5,6},0)</f>
        <v>2309</v>
      </c>
      <c r="K1039" s="14">
        <v>1826.0</v>
      </c>
      <c r="L1039" s="14">
        <f>J1039/'HUMAN RESOURCES'!I1039</f>
        <v>0.0002333171658</v>
      </c>
      <c r="M1039" s="14">
        <f>K1039/'HUMAN RESOURCES'!I1039</f>
        <v>0.0001845115395</v>
      </c>
      <c r="N1039" s="34">
        <f t="array" ref="N1039:V1039">VLOOKUP(A1039,'HUMAN RESOURCES'!$A$2:$M$2692,{2,3,4,5,6,7,8,9,10},0)</f>
        <v>0.027</v>
      </c>
      <c r="O1039" s="14">
        <v>0.073</v>
      </c>
      <c r="P1039" s="14">
        <v>64.0</v>
      </c>
      <c r="Q1039" s="14">
        <v>60.0</v>
      </c>
      <c r="R1039" s="14">
        <v>0.362</v>
      </c>
      <c r="S1039" s="14">
        <v>0.594</v>
      </c>
      <c r="T1039" s="14">
        <v>0.045</v>
      </c>
      <c r="U1039" s="14">
        <v>9896400.0</v>
      </c>
      <c r="V1039" s="14">
        <v>0.52</v>
      </c>
      <c r="W1039" s="34">
        <f t="array" ref="W1039:X1039">VLOOKUP(A1039,TOURISM!$A$2:$F$2692,{3,6},0)</f>
        <v>169000000</v>
      </c>
      <c r="X1039" s="35">
        <v>4.31E8</v>
      </c>
      <c r="Y1039" s="34">
        <f>X1039/'HUMAN RESOURCES'!I1039</f>
        <v>43.55119033</v>
      </c>
      <c r="Z1039" s="34">
        <f t="array" ref="Z1039:AE1039">VLOOKUP(A1039,BUSINESS!$A$2:$J$2692,{4,5,6,7,8,9},0)</f>
        <v>0.404</v>
      </c>
      <c r="AA1039" s="14">
        <v>105.0</v>
      </c>
      <c r="AB1039" s="14">
        <v>94.0</v>
      </c>
      <c r="AC1039" s="14">
        <v>184.0</v>
      </c>
      <c r="AD1039" s="14">
        <v>0.084</v>
      </c>
      <c r="AE1039" s="14">
        <v>0.404</v>
      </c>
      <c r="AF1039" s="14"/>
      <c r="AG1039" s="14"/>
      <c r="AH1039" s="14"/>
    </row>
    <row r="1040">
      <c r="A1040" s="32" t="str">
        <f t="shared" si="1"/>
        <v>Haiti-The Americas2011</v>
      </c>
      <c r="B1040" s="32" t="s">
        <v>137</v>
      </c>
      <c r="C1040" s="33" t="s">
        <v>52</v>
      </c>
      <c r="D1040" s="8" t="s">
        <v>63</v>
      </c>
      <c r="E1040" s="12">
        <v>7.51683416E9</v>
      </c>
      <c r="F1040" s="12">
        <f>E1040/'HUMAN RESOURCES'!I1040</f>
        <v>749.2211755</v>
      </c>
      <c r="G1040" s="8">
        <v>0.085</v>
      </c>
      <c r="H1040" s="8">
        <v>62.0</v>
      </c>
      <c r="I1040" s="8">
        <v>0.116</v>
      </c>
      <c r="J1040" s="34">
        <f t="array" ref="J1040:K1040">VLOOKUP(A1040,ENERGY!$A$2:$F$2692,{5,6},0)</f>
        <v>2010</v>
      </c>
      <c r="K1040" s="14">
        <v>1368.0</v>
      </c>
      <c r="L1040" s="14">
        <f>J1040/'HUMAN RESOURCES'!I1040</f>
        <v>0.0002003415974</v>
      </c>
      <c r="M1040" s="14">
        <f>K1040/'HUMAN RESOURCES'!I1040</f>
        <v>0.0001363518931</v>
      </c>
      <c r="N1040" s="34">
        <f t="array" ref="N1040:V1040">VLOOKUP(A1040,'HUMAN RESOURCES'!$A$2:$M$2692,{2,3,4,5,6,7,8,9,10},0)</f>
        <v>0.026</v>
      </c>
      <c r="O1040" s="14">
        <v>0.057</v>
      </c>
      <c r="P1040" s="14">
        <v>64.0</v>
      </c>
      <c r="Q1040" s="14">
        <v>61.0</v>
      </c>
      <c r="R1040" s="14">
        <v>0.358</v>
      </c>
      <c r="S1040" s="14">
        <v>0.598</v>
      </c>
      <c r="T1040" s="14">
        <v>0.045</v>
      </c>
      <c r="U1040" s="14">
        <v>1.0032864E7</v>
      </c>
      <c r="V1040" s="14">
        <v>0.535</v>
      </c>
      <c r="W1040" s="34">
        <f t="array" ref="W1040:X1040">VLOOKUP(A1040,TOURISM!$A$2:$F$2692,{3,6},0)</f>
        <v>162000000</v>
      </c>
      <c r="X1040" s="35">
        <v>4.58E8</v>
      </c>
      <c r="Y1040" s="34">
        <f>X1040/'HUMAN RESOURCES'!I1040</f>
        <v>45.64997592</v>
      </c>
      <c r="Z1040" s="34">
        <f t="array" ref="Z1040:AE1040">VLOOKUP(A1040,BUSINESS!$A$2:$J$2692,{4,5,6,7,8,9},0)</f>
        <v>0.404</v>
      </c>
      <c r="AA1040" s="14">
        <v>105.0</v>
      </c>
      <c r="AB1040" s="14">
        <v>94.0</v>
      </c>
      <c r="AC1040" s="14">
        <v>184.0</v>
      </c>
      <c r="AD1040" s="14">
        <v>0.09</v>
      </c>
      <c r="AE1040" s="14">
        <v>0.419</v>
      </c>
      <c r="AF1040" s="14"/>
      <c r="AG1040" s="14"/>
      <c r="AH1040" s="14"/>
    </row>
    <row r="1041">
      <c r="A1041" s="32" t="str">
        <f t="shared" si="1"/>
        <v>Haiti-The Americas2012</v>
      </c>
      <c r="B1041" s="32" t="s">
        <v>137</v>
      </c>
      <c r="C1041" s="33" t="s">
        <v>53</v>
      </c>
      <c r="D1041" s="8" t="s">
        <v>63</v>
      </c>
      <c r="E1041" s="12">
        <v>7.890216508E9</v>
      </c>
      <c r="F1041" s="12">
        <f>E1041/'HUMAN RESOURCES'!I1041</f>
        <v>775.5446241</v>
      </c>
      <c r="G1041" s="8">
        <v>0.064</v>
      </c>
      <c r="H1041" s="8">
        <v>53.0</v>
      </c>
      <c r="I1041" s="8">
        <v>0.089</v>
      </c>
      <c r="J1041" s="34">
        <f t="array" ref="J1041:K1041">VLOOKUP(A1041,ENERGY!$A$2:$F$2692,{5,6},0)</f>
        <v>2645</v>
      </c>
      <c r="K1041" s="14">
        <v>2112.0</v>
      </c>
      <c r="L1041" s="14">
        <f>J1041/'HUMAN RESOURCES'!I1041</f>
        <v>0.00025998216</v>
      </c>
      <c r="M1041" s="14">
        <f>K1041/'HUMAN RESOURCES'!I1041</f>
        <v>0.0002075925603</v>
      </c>
      <c r="N1041" s="34">
        <f t="array" ref="N1041:V1041">VLOOKUP(A1041,'HUMAN RESOURCES'!$A$2:$M$2692,{2,3,4,5,6,7,8,9,10},0)</f>
        <v>0.026</v>
      </c>
      <c r="O1041" s="14">
        <v>0.056</v>
      </c>
      <c r="P1041" s="14">
        <v>65.0</v>
      </c>
      <c r="Q1041" s="14">
        <v>61.0</v>
      </c>
      <c r="R1041" s="14">
        <v>0.354</v>
      </c>
      <c r="S1041" s="14">
        <v>0.601</v>
      </c>
      <c r="T1041" s="14">
        <v>0.045</v>
      </c>
      <c r="U1041" s="14">
        <v>1.0173775E7</v>
      </c>
      <c r="V1041" s="14">
        <v>0.548</v>
      </c>
      <c r="W1041" s="34">
        <f t="array" ref="W1041:X1041">VLOOKUP(A1041,TOURISM!$A$2:$F$2692,{3,6},0)</f>
        <v>170000000</v>
      </c>
      <c r="X1041" s="35">
        <v>4.74E8</v>
      </c>
      <c r="Y1041" s="34">
        <f>X1041/'HUMAN RESOURCES'!I1041</f>
        <v>46.59037575</v>
      </c>
      <c r="Z1041" s="34">
        <f t="array" ref="Z1041:AE1041">VLOOKUP(A1041,BUSINESS!$A$2:$J$2692,{4,5,6,7,8,9},0)</f>
        <v>0.404</v>
      </c>
      <c r="AA1041" s="14">
        <v>105.0</v>
      </c>
      <c r="AB1041" s="14">
        <v>177.0</v>
      </c>
      <c r="AC1041" s="14">
        <v>184.0</v>
      </c>
      <c r="AD1041" s="14">
        <v>0.098</v>
      </c>
      <c r="AE1041" s="14">
        <v>0.599</v>
      </c>
      <c r="AF1041" s="14"/>
      <c r="AG1041" s="14"/>
      <c r="AH1041" s="14"/>
    </row>
    <row r="1042">
      <c r="A1042" s="32" t="str">
        <f t="shared" si="1"/>
        <v>Honduras-The Americas2000</v>
      </c>
      <c r="B1042" s="32" t="s">
        <v>138</v>
      </c>
      <c r="C1042" s="33" t="s">
        <v>40</v>
      </c>
      <c r="D1042" s="8" t="s">
        <v>63</v>
      </c>
      <c r="E1042" s="12">
        <v>7.105529647E9</v>
      </c>
      <c r="F1042" s="12">
        <f>E1042/'HUMAN RESOURCES'!I1042</f>
        <v>1139.517302</v>
      </c>
      <c r="G1042" s="8">
        <v>0.066</v>
      </c>
      <c r="H1042" s="8">
        <v>76.0</v>
      </c>
      <c r="I1042" s="8">
        <v>0.268</v>
      </c>
      <c r="J1042" s="34">
        <f t="array" ref="J1042:K1042">VLOOKUP(A1042,ENERGY!$A$2:$F$2692,{5,6},0)</f>
        <v>14338</v>
      </c>
      <c r="K1042" s="14">
        <v>8529.0</v>
      </c>
      <c r="L1042" s="14">
        <f>J1042/'HUMAN RESOURCES'!I1042</f>
        <v>0.002299392148</v>
      </c>
      <c r="M1042" s="14">
        <f>K1042/'HUMAN RESOURCES'!I1042</f>
        <v>0.001367799946</v>
      </c>
      <c r="N1042" s="34">
        <f t="array" ref="N1042:V1042">VLOOKUP(A1042,'HUMAN RESOURCES'!$A$2:$M$2692,{2,3,4,5,6,7,8,9,10},0)</f>
        <v>0.032</v>
      </c>
      <c r="O1042" s="14">
        <v>0.031</v>
      </c>
      <c r="P1042" s="14">
        <v>73.0</v>
      </c>
      <c r="Q1042" s="14">
        <v>68.0</v>
      </c>
      <c r="R1042" s="14">
        <v>0.424</v>
      </c>
      <c r="S1042" s="14">
        <v>0.537</v>
      </c>
      <c r="T1042" s="14">
        <v>0.039</v>
      </c>
      <c r="U1042" s="14">
        <v>6235561.0</v>
      </c>
      <c r="V1042" s="14">
        <v>0.455</v>
      </c>
      <c r="W1042" s="34">
        <f t="array" ref="W1042:X1042">VLOOKUP(A1042,TOURISM!$A$2:$F$2692,{3,6},0)</f>
        <v>263000000</v>
      </c>
      <c r="X1042" s="35">
        <v>1.98E8</v>
      </c>
      <c r="Y1042" s="34">
        <f>X1042/'HUMAN RESOURCES'!I1042</f>
        <v>31.75335788</v>
      </c>
      <c r="Z1042" s="34">
        <f t="array" ref="Z1042:AE1042">VLOOKUP(A1042,BUSINESS!$A$2:$J$2692,{4,5,6,7,8,9},0)</f>
        <v>0.489</v>
      </c>
      <c r="AA1042" s="14">
        <v>26.0</v>
      </c>
      <c r="AB1042" s="14">
        <v>94.0</v>
      </c>
      <c r="AC1042" s="14">
        <v>302.0</v>
      </c>
      <c r="AD1042" s="14">
        <v>0.012</v>
      </c>
      <c r="AE1042" s="14">
        <v>0.025</v>
      </c>
      <c r="AF1042" s="14"/>
      <c r="AG1042" s="14"/>
      <c r="AH1042" s="14"/>
    </row>
    <row r="1043">
      <c r="A1043" s="32" t="str">
        <f t="shared" si="1"/>
        <v>Honduras-The Americas2001</v>
      </c>
      <c r="B1043" s="32" t="s">
        <v>138</v>
      </c>
      <c r="C1043" s="33" t="s">
        <v>42</v>
      </c>
      <c r="D1043" s="8" t="s">
        <v>63</v>
      </c>
      <c r="E1043" s="12">
        <v>7.566517572E9</v>
      </c>
      <c r="F1043" s="12">
        <f>E1043/'HUMAN RESOURCES'!I1043</f>
        <v>1188.761983</v>
      </c>
      <c r="G1043" s="8">
        <v>0.069</v>
      </c>
      <c r="H1043" s="8">
        <v>83.0</v>
      </c>
      <c r="I1043" s="8">
        <v>0.238</v>
      </c>
      <c r="J1043" s="34">
        <f t="array" ref="J1043:K1043">VLOOKUP(A1043,ENERGY!$A$2:$F$2692,{5,6},0)</f>
        <v>4740</v>
      </c>
      <c r="K1043" s="14">
        <v>8529.0</v>
      </c>
      <c r="L1043" s="14">
        <f>J1043/'HUMAN RESOURCES'!I1043</f>
        <v>0.0007446928849</v>
      </c>
      <c r="M1043" s="14">
        <f>K1043/'HUMAN RESOURCES'!I1043</f>
        <v>0.001339975868</v>
      </c>
      <c r="N1043" s="34">
        <f t="array" ref="N1043:V1043">VLOOKUP(A1043,'HUMAN RESOURCES'!$A$2:$M$2692,{2,3,4,5,6,7,8,9,10},0)</f>
        <v>0.031</v>
      </c>
      <c r="O1043" s="14">
        <v>0.03</v>
      </c>
      <c r="P1043" s="14">
        <v>73.0</v>
      </c>
      <c r="Q1043" s="14">
        <v>68.0</v>
      </c>
      <c r="R1043" s="14">
        <v>0.419</v>
      </c>
      <c r="S1043" s="14">
        <v>0.541</v>
      </c>
      <c r="T1043" s="14">
        <v>0.04</v>
      </c>
      <c r="U1043" s="14">
        <v>6365040.0</v>
      </c>
      <c r="V1043" s="14">
        <v>0.46</v>
      </c>
      <c r="W1043" s="34">
        <f t="array" ref="W1043:X1043">VLOOKUP(A1043,TOURISM!$A$2:$F$2692,{3,6},0)</f>
        <v>260000000</v>
      </c>
      <c r="X1043" s="35">
        <v>2.05E8</v>
      </c>
      <c r="Y1043" s="34">
        <f>X1043/'HUMAN RESOURCES'!I1043</f>
        <v>32.20718173</v>
      </c>
      <c r="Z1043" s="34">
        <f t="array" ref="Z1043:AE1043">VLOOKUP(A1043,BUSINESS!$A$2:$J$2692,{4,5,6,7,8,9},0)</f>
        <v>0.489</v>
      </c>
      <c r="AA1043" s="14">
        <v>26.0</v>
      </c>
      <c r="AB1043" s="14">
        <v>94.0</v>
      </c>
      <c r="AC1043" s="14">
        <v>302.0</v>
      </c>
      <c r="AD1043" s="14">
        <v>0.014</v>
      </c>
      <c r="AE1043" s="14">
        <v>0.037</v>
      </c>
      <c r="AF1043" s="14"/>
      <c r="AG1043" s="14"/>
      <c r="AH1043" s="14"/>
    </row>
    <row r="1044">
      <c r="A1044" s="32" t="str">
        <f t="shared" si="1"/>
        <v>Honduras-The Americas2002</v>
      </c>
      <c r="B1044" s="32" t="s">
        <v>138</v>
      </c>
      <c r="C1044" s="33" t="s">
        <v>43</v>
      </c>
      <c r="D1044" s="8" t="s">
        <v>63</v>
      </c>
      <c r="E1044" s="12">
        <v>7.776459964E9</v>
      </c>
      <c r="F1044" s="12">
        <f>E1044/'HUMAN RESOURCES'!I1044</f>
        <v>1197.151816</v>
      </c>
      <c r="G1044" s="8">
        <v>0.073</v>
      </c>
      <c r="H1044" s="8">
        <v>88.0</v>
      </c>
      <c r="I1044" s="8">
        <v>0.227</v>
      </c>
      <c r="J1044" s="34">
        <f t="array" ref="J1044:K1044">VLOOKUP(A1044,ENERGY!$A$2:$F$2692,{5,6},0)</f>
        <v>4567</v>
      </c>
      <c r="K1044" s="14">
        <v>8108.0</v>
      </c>
      <c r="L1044" s="14">
        <f>J1044/'HUMAN RESOURCES'!I1044</f>
        <v>0.0007030695676</v>
      </c>
      <c r="M1044" s="14">
        <f>K1044/'HUMAN RESOURCES'!I1044</f>
        <v>0.001248190947</v>
      </c>
      <c r="N1044" s="34">
        <f t="array" ref="N1044:V1044">VLOOKUP(A1044,'HUMAN RESOURCES'!$A$2:$M$2692,{2,3,4,5,6,7,8,9,10},0)</f>
        <v>0.03</v>
      </c>
      <c r="O1044" s="14">
        <v>0.029</v>
      </c>
      <c r="P1044" s="14">
        <v>73.0</v>
      </c>
      <c r="Q1044" s="14">
        <v>69.0</v>
      </c>
      <c r="R1044" s="14">
        <v>0.414</v>
      </c>
      <c r="S1044" s="14">
        <v>0.545</v>
      </c>
      <c r="T1044" s="14">
        <v>0.04</v>
      </c>
      <c r="U1044" s="14">
        <v>6495801.0</v>
      </c>
      <c r="V1044" s="14">
        <v>0.466</v>
      </c>
      <c r="W1044" s="34">
        <f t="array" ref="W1044:X1044">VLOOKUP(A1044,TOURISM!$A$2:$F$2692,{3,6},0)</f>
        <v>305000000</v>
      </c>
      <c r="X1044" s="35">
        <v>2.21E8</v>
      </c>
      <c r="Y1044" s="34">
        <f>X1044/'HUMAN RESOURCES'!I1044</f>
        <v>34.0219782</v>
      </c>
      <c r="Z1044" s="34">
        <f t="array" ref="Z1044:AE1044">VLOOKUP(A1044,BUSINESS!$A$2:$J$2692,{4,5,6,7,8,9},0)</f>
        <v>0.489</v>
      </c>
      <c r="AA1044" s="14">
        <v>26.0</v>
      </c>
      <c r="AB1044" s="14">
        <v>94.0</v>
      </c>
      <c r="AC1044" s="14">
        <v>302.0</v>
      </c>
      <c r="AD1044" s="14">
        <v>0.026</v>
      </c>
      <c r="AE1044" s="14">
        <v>0.05</v>
      </c>
      <c r="AF1044" s="14"/>
      <c r="AG1044" s="14"/>
      <c r="AH1044" s="14"/>
    </row>
    <row r="1045">
      <c r="A1045" s="32" t="str">
        <f t="shared" si="1"/>
        <v>Honduras-The Americas2003</v>
      </c>
      <c r="B1045" s="32" t="s">
        <v>138</v>
      </c>
      <c r="C1045" s="33" t="s">
        <v>44</v>
      </c>
      <c r="D1045" s="8" t="s">
        <v>63</v>
      </c>
      <c r="E1045" s="12">
        <v>8.14029408E9</v>
      </c>
      <c r="F1045" s="12">
        <f>E1045/'HUMAN RESOURCES'!I1045</f>
        <v>1228.135798</v>
      </c>
      <c r="G1045" s="8">
        <v>0.083</v>
      </c>
      <c r="H1045" s="8">
        <v>103.0</v>
      </c>
      <c r="I1045" s="8">
        <v>0.208</v>
      </c>
      <c r="J1045" s="34">
        <f t="array" ref="J1045:K1045">VLOOKUP(A1045,ENERGY!$A$2:$F$2692,{5,6},0)</f>
        <v>4453</v>
      </c>
      <c r="K1045" s="14">
        <v>7866.0</v>
      </c>
      <c r="L1045" s="14">
        <f>J1045/'HUMAN RESOURCES'!I1045</f>
        <v>0.000671829378</v>
      </c>
      <c r="M1045" s="14">
        <f>K1045/'HUMAN RESOURCES'!I1045</f>
        <v>0.001186752726</v>
      </c>
      <c r="N1045" s="34">
        <f t="array" ref="N1045:V1045">VLOOKUP(A1045,'HUMAN RESOURCES'!$A$2:$M$2692,{2,3,4,5,6,7,8,9,10},0)</f>
        <v>0.03</v>
      </c>
      <c r="O1045" s="14">
        <v>0.028</v>
      </c>
      <c r="P1045" s="14">
        <v>74.0</v>
      </c>
      <c r="Q1045" s="14">
        <v>69.0</v>
      </c>
      <c r="R1045" s="14">
        <v>0.409</v>
      </c>
      <c r="S1045" s="14">
        <v>0.55</v>
      </c>
      <c r="T1045" s="14">
        <v>0.041</v>
      </c>
      <c r="U1045" s="14">
        <v>6628171.0</v>
      </c>
      <c r="V1045" s="14">
        <v>0.472</v>
      </c>
      <c r="W1045" s="34">
        <f t="array" ref="W1045:X1045">VLOOKUP(A1045,TOURISM!$A$2:$F$2692,{3,6},0)</f>
        <v>372000000</v>
      </c>
      <c r="X1045" s="35">
        <v>2.74E8</v>
      </c>
      <c r="Y1045" s="34">
        <f>X1045/'HUMAN RESOURCES'!I1045</f>
        <v>41.33870415</v>
      </c>
      <c r="Z1045" s="34">
        <f t="array" ref="Z1045:AE1045">VLOOKUP(A1045,BUSINESS!$A$2:$J$2692,{4,5,6,7,8,9},0)</f>
        <v>0.489</v>
      </c>
      <c r="AA1045" s="14">
        <v>62.0</v>
      </c>
      <c r="AB1045" s="14">
        <v>94.0</v>
      </c>
      <c r="AC1045" s="14">
        <v>302.0</v>
      </c>
      <c r="AD1045" s="14">
        <v>0.048</v>
      </c>
      <c r="AE1045" s="14">
        <v>0.057</v>
      </c>
      <c r="AF1045" s="14"/>
      <c r="AG1045" s="14"/>
      <c r="AH1045" s="14"/>
    </row>
    <row r="1046">
      <c r="A1046" s="32" t="str">
        <f t="shared" si="1"/>
        <v>Honduras-The Americas2004</v>
      </c>
      <c r="B1046" s="32" t="s">
        <v>138</v>
      </c>
      <c r="C1046" s="33" t="s">
        <v>45</v>
      </c>
      <c r="D1046" s="8" t="s">
        <v>63</v>
      </c>
      <c r="E1046" s="12">
        <v>8.772197585E9</v>
      </c>
      <c r="F1046" s="12">
        <f>E1046/'HUMAN RESOURCES'!I1046</f>
        <v>1297.196832</v>
      </c>
      <c r="G1046" s="8">
        <v>0.079</v>
      </c>
      <c r="H1046" s="8">
        <v>103.0</v>
      </c>
      <c r="I1046" s="8">
        <v>0.199</v>
      </c>
      <c r="J1046" s="34">
        <f t="array" ref="J1046:K1046">VLOOKUP(A1046,ENERGY!$A$2:$F$2692,{5,6},0)</f>
        <v>4648</v>
      </c>
      <c r="K1046" s="14">
        <v>8672.0</v>
      </c>
      <c r="L1046" s="14">
        <f>J1046/'HUMAN RESOURCES'!I1046</f>
        <v>0.0006873272994</v>
      </c>
      <c r="M1046" s="14">
        <f>K1046/'HUMAN RESOURCES'!I1046</f>
        <v>0.001282380022</v>
      </c>
      <c r="N1046" s="34">
        <f t="array" ref="N1046:V1046">VLOOKUP(A1046,'HUMAN RESOURCES'!$A$2:$M$2692,{2,3,4,5,6,7,8,9,10},0)</f>
        <v>0.029</v>
      </c>
      <c r="O1046" s="14">
        <v>0.027</v>
      </c>
      <c r="P1046" s="14">
        <v>74.0</v>
      </c>
      <c r="Q1046" s="14">
        <v>69.0</v>
      </c>
      <c r="R1046" s="14">
        <v>0.404</v>
      </c>
      <c r="S1046" s="14">
        <v>0.555</v>
      </c>
      <c r="T1046" s="14">
        <v>0.041</v>
      </c>
      <c r="U1046" s="14">
        <v>6762426.0</v>
      </c>
      <c r="V1046" s="14">
        <v>0.479</v>
      </c>
      <c r="W1046" s="34">
        <f t="array" ref="W1046:X1046">VLOOKUP(A1046,TOURISM!$A$2:$F$2692,{3,6},0)</f>
        <v>420000000</v>
      </c>
      <c r="X1046" s="35">
        <v>3.0E8</v>
      </c>
      <c r="Y1046" s="34">
        <f>X1046/'HUMAN RESOURCES'!I1046</f>
        <v>44.3627775</v>
      </c>
      <c r="Z1046" s="34">
        <f t="array" ref="Z1046:AE1046">VLOOKUP(A1046,BUSINESS!$A$2:$J$2692,{4,5,6,7,8,9},0)</f>
        <v>0.489</v>
      </c>
      <c r="AA1046" s="14">
        <v>62.0</v>
      </c>
      <c r="AB1046" s="14">
        <v>94.0</v>
      </c>
      <c r="AC1046" s="14">
        <v>302.0</v>
      </c>
      <c r="AD1046" s="14">
        <v>0.056</v>
      </c>
      <c r="AE1046" s="14">
        <v>0.105</v>
      </c>
      <c r="AF1046" s="14"/>
      <c r="AG1046" s="14"/>
      <c r="AH1046" s="14"/>
    </row>
    <row r="1047">
      <c r="A1047" s="32" t="str">
        <f t="shared" si="1"/>
        <v>Honduras-The Americas2005</v>
      </c>
      <c r="B1047" s="32" t="s">
        <v>138</v>
      </c>
      <c r="C1047" s="33" t="s">
        <v>46</v>
      </c>
      <c r="D1047" s="8" t="s">
        <v>63</v>
      </c>
      <c r="E1047" s="12">
        <v>9.672006169E9</v>
      </c>
      <c r="F1047" s="12">
        <f>E1047/'HUMAN RESOURCES'!I1047</f>
        <v>1401.978767</v>
      </c>
      <c r="G1047" s="8">
        <v>0.077</v>
      </c>
      <c r="H1047" s="8">
        <v>109.0</v>
      </c>
      <c r="I1047" s="8">
        <v>0.188</v>
      </c>
      <c r="J1047" s="34">
        <f t="array" ref="J1047:K1047">VLOOKUP(A1047,ENERGY!$A$2:$F$2692,{5,6},0)</f>
        <v>3853</v>
      </c>
      <c r="K1047" s="14">
        <v>7367.0</v>
      </c>
      <c r="L1047" s="14">
        <f>J1047/'HUMAN RESOURCES'!I1047</f>
        <v>0.0005585009041</v>
      </c>
      <c r="M1047" s="14">
        <f>K1047/'HUMAN RESOURCES'!I1047</f>
        <v>0.001067863006</v>
      </c>
      <c r="N1047" s="34">
        <f t="array" ref="N1047:V1047">VLOOKUP(A1047,'HUMAN RESOURCES'!$A$2:$M$2692,{2,3,4,5,6,7,8,9,10},0)</f>
        <v>0.029</v>
      </c>
      <c r="O1047" s="14">
        <v>0.026</v>
      </c>
      <c r="P1047" s="14">
        <v>74.0</v>
      </c>
      <c r="Q1047" s="14">
        <v>69.0</v>
      </c>
      <c r="R1047" s="14">
        <v>0.398</v>
      </c>
      <c r="S1047" s="14">
        <v>0.56</v>
      </c>
      <c r="T1047" s="14">
        <v>0.041</v>
      </c>
      <c r="U1047" s="14">
        <v>6898825.0</v>
      </c>
      <c r="V1047" s="14">
        <v>0.485</v>
      </c>
      <c r="W1047" s="34">
        <f t="array" ref="W1047:X1047">VLOOKUP(A1047,TOURISM!$A$2:$F$2692,{3,6},0)</f>
        <v>465000000</v>
      </c>
      <c r="X1047" s="35">
        <v>3.21E8</v>
      </c>
      <c r="Y1047" s="34">
        <f>X1047/'HUMAN RESOURCES'!I1047</f>
        <v>46.52966266</v>
      </c>
      <c r="Z1047" s="34">
        <f t="array" ref="Z1047:AE1047">VLOOKUP(A1047,BUSINESS!$A$2:$J$2692,{4,5,6,7,8,9},0)</f>
        <v>0.44</v>
      </c>
      <c r="AA1047" s="14">
        <v>62.0</v>
      </c>
      <c r="AB1047" s="14">
        <v>94.0</v>
      </c>
      <c r="AC1047" s="14">
        <v>424.0</v>
      </c>
      <c r="AD1047" s="14">
        <v>0.065</v>
      </c>
      <c r="AE1047" s="14">
        <v>0.186</v>
      </c>
      <c r="AF1047" s="14"/>
      <c r="AG1047" s="14"/>
      <c r="AH1047" s="14"/>
    </row>
    <row r="1048">
      <c r="A1048" s="32" t="str">
        <f t="shared" si="1"/>
        <v>Honduras-The Americas2006</v>
      </c>
      <c r="B1048" s="32" t="s">
        <v>138</v>
      </c>
      <c r="C1048" s="33" t="s">
        <v>47</v>
      </c>
      <c r="D1048" s="8" t="s">
        <v>63</v>
      </c>
      <c r="E1048" s="12">
        <v>1.0841723354E10</v>
      </c>
      <c r="F1048" s="12">
        <f>E1048/'HUMAN RESOURCES'!I1048</f>
        <v>1540.580359</v>
      </c>
      <c r="G1048" s="8">
        <v>0.076</v>
      </c>
      <c r="H1048" s="8">
        <v>118.0</v>
      </c>
      <c r="I1048" s="8">
        <v>0.174</v>
      </c>
      <c r="J1048" s="34">
        <f t="array" ref="J1048:K1048">VLOOKUP(A1048,ENERGY!$A$2:$F$2692,{5,6},0)</f>
        <v>3224</v>
      </c>
      <c r="K1048" s="14">
        <v>5713.0</v>
      </c>
      <c r="L1048" s="14">
        <f>J1048/'HUMAN RESOURCES'!I1048</f>
        <v>0.0004581219161</v>
      </c>
      <c r="M1048" s="14">
        <f>K1048/'HUMAN RESOURCES'!I1048</f>
        <v>0.0008118022664</v>
      </c>
      <c r="N1048" s="34">
        <f t="array" ref="N1048:V1048">VLOOKUP(A1048,'HUMAN RESOURCES'!$A$2:$M$2692,{2,3,4,5,6,7,8,9,10},0)</f>
        <v>0.028</v>
      </c>
      <c r="O1048" s="14">
        <v>0.025</v>
      </c>
      <c r="P1048" s="14">
        <v>74.0</v>
      </c>
      <c r="Q1048" s="14">
        <v>69.0</v>
      </c>
      <c r="R1048" s="14">
        <v>0.392</v>
      </c>
      <c r="S1048" s="14">
        <v>0.566</v>
      </c>
      <c r="T1048" s="14">
        <v>0.042</v>
      </c>
      <c r="U1048" s="14">
        <v>7037428.0</v>
      </c>
      <c r="V1048" s="14">
        <v>0.492</v>
      </c>
      <c r="W1048" s="34">
        <f t="array" ref="W1048:X1048">VLOOKUP(A1048,TOURISM!$A$2:$F$2692,{3,6},0)</f>
        <v>516000000</v>
      </c>
      <c r="X1048" s="35">
        <v>4.25E8</v>
      </c>
      <c r="Y1048" s="34">
        <f>X1048/'HUMAN RESOURCES'!I1048</f>
        <v>60.39138162</v>
      </c>
      <c r="Z1048" s="34">
        <f t="array" ref="Z1048:AE1048">VLOOKUP(A1048,BUSINESS!$A$2:$J$2692,{4,5,6,7,8,9},0)</f>
        <v>0.44</v>
      </c>
      <c r="AA1048" s="14">
        <v>44.0</v>
      </c>
      <c r="AB1048" s="14">
        <v>94.0</v>
      </c>
      <c r="AC1048" s="14">
        <v>424.0</v>
      </c>
      <c r="AD1048" s="14">
        <v>0.078</v>
      </c>
      <c r="AE1048" s="14">
        <v>0.318</v>
      </c>
      <c r="AF1048" s="14"/>
      <c r="AG1048" s="14"/>
      <c r="AH1048" s="14"/>
    </row>
    <row r="1049">
      <c r="A1049" s="32" t="str">
        <f t="shared" si="1"/>
        <v>Honduras-The Americas2007</v>
      </c>
      <c r="B1049" s="32" t="s">
        <v>138</v>
      </c>
      <c r="C1049" s="33" t="s">
        <v>48</v>
      </c>
      <c r="D1049" s="8" t="s">
        <v>63</v>
      </c>
      <c r="E1049" s="12">
        <v>1.2275491273E10</v>
      </c>
      <c r="F1049" s="12">
        <f>E1049/'HUMAN RESOURCES'!I1049</f>
        <v>1710.050946</v>
      </c>
      <c r="G1049" s="8">
        <v>0.079</v>
      </c>
      <c r="H1049" s="8">
        <v>136.0</v>
      </c>
      <c r="I1049" s="8">
        <v>0.166</v>
      </c>
      <c r="J1049" s="34">
        <f t="array" ref="J1049:K1049">VLOOKUP(A1049,ENERGY!$A$2:$F$2692,{5,6},0)</f>
        <v>4692</v>
      </c>
      <c r="K1049" s="14">
        <v>8779.0</v>
      </c>
      <c r="L1049" s="14">
        <f>J1049/'HUMAN RESOURCES'!I1049</f>
        <v>0.0006536242714</v>
      </c>
      <c r="M1049" s="14">
        <f>K1049/'HUMAN RESOURCES'!I1049</f>
        <v>0.001222968346</v>
      </c>
      <c r="N1049" s="34">
        <f t="array" ref="N1049:V1049">VLOOKUP(A1049,'HUMAN RESOURCES'!$A$2:$M$2692,{2,3,4,5,6,7,8,9,10},0)</f>
        <v>0.028</v>
      </c>
      <c r="O1049" s="14">
        <v>0.024</v>
      </c>
      <c r="P1049" s="14">
        <v>74.0</v>
      </c>
      <c r="Q1049" s="14">
        <v>70.0</v>
      </c>
      <c r="R1049" s="14">
        <v>0.386</v>
      </c>
      <c r="S1049" s="14">
        <v>0.572</v>
      </c>
      <c r="T1049" s="14">
        <v>0.042</v>
      </c>
      <c r="U1049" s="14">
        <v>7178436.0</v>
      </c>
      <c r="V1049" s="14">
        <v>0.498</v>
      </c>
      <c r="W1049" s="34">
        <f t="array" ref="W1049:X1049">VLOOKUP(A1049,TOURISM!$A$2:$F$2692,{3,6},0)</f>
        <v>547000000</v>
      </c>
      <c r="X1049" s="35">
        <v>3.09E8</v>
      </c>
      <c r="Y1049" s="34">
        <f>X1049/'HUMAN RESOURCES'!I1049</f>
        <v>43.0455882</v>
      </c>
      <c r="Z1049" s="34">
        <f t="array" ref="Z1049:AE1049">VLOOKUP(A1049,BUSINESS!$A$2:$J$2692,{4,5,6,7,8,9},0)</f>
        <v>0.44</v>
      </c>
      <c r="AA1049" s="14">
        <v>21.0</v>
      </c>
      <c r="AB1049" s="14">
        <v>94.0</v>
      </c>
      <c r="AC1049" s="14">
        <v>424.0</v>
      </c>
      <c r="AD1049" s="14">
        <v>0.094</v>
      </c>
      <c r="AE1049" s="14">
        <v>0.583</v>
      </c>
      <c r="AF1049" s="14"/>
      <c r="AG1049" s="14"/>
      <c r="AH1049" s="14"/>
    </row>
    <row r="1050">
      <c r="A1050" s="32" t="str">
        <f t="shared" si="1"/>
        <v>Honduras-The Americas2008</v>
      </c>
      <c r="B1050" s="32" t="s">
        <v>138</v>
      </c>
      <c r="C1050" s="33" t="s">
        <v>49</v>
      </c>
      <c r="D1050" s="8" t="s">
        <v>63</v>
      </c>
      <c r="E1050" s="12">
        <v>1.3789720387E10</v>
      </c>
      <c r="F1050" s="12">
        <f>E1050/'HUMAN RESOURCES'!I1050</f>
        <v>1883.232362</v>
      </c>
      <c r="G1050" s="8">
        <v>0.084</v>
      </c>
      <c r="H1050" s="8">
        <v>159.0</v>
      </c>
      <c r="I1050" s="8">
        <v>0.179</v>
      </c>
      <c r="J1050" s="34">
        <f t="array" ref="J1050:K1050">VLOOKUP(A1050,ENERGY!$A$2:$F$2692,{5,6},0)</f>
        <v>3997</v>
      </c>
      <c r="K1050" s="14">
        <v>7554.0</v>
      </c>
      <c r="L1050" s="14">
        <f>J1050/'HUMAN RESOURCES'!I1050</f>
        <v>0.0005458616666</v>
      </c>
      <c r="M1050" s="14">
        <f>K1050/'HUMAN RESOURCES'!I1050</f>
        <v>0.001031633483</v>
      </c>
      <c r="N1050" s="34">
        <f t="array" ref="N1050:V1050">VLOOKUP(A1050,'HUMAN RESOURCES'!$A$2:$M$2692,{2,3,4,5,6,7,8,9,10},0)</f>
        <v>0.028</v>
      </c>
      <c r="O1050" s="14">
        <v>0.023</v>
      </c>
      <c r="P1050" s="14">
        <v>75.0</v>
      </c>
      <c r="Q1050" s="14">
        <v>70.0</v>
      </c>
      <c r="R1050" s="14">
        <v>0.38</v>
      </c>
      <c r="S1050" s="14">
        <v>0.578</v>
      </c>
      <c r="T1050" s="14">
        <v>0.042</v>
      </c>
      <c r="U1050" s="14">
        <v>7322368.0</v>
      </c>
      <c r="V1050" s="14">
        <v>0.504</v>
      </c>
      <c r="W1050" s="34">
        <f t="array" ref="W1050:X1050">VLOOKUP(A1050,TOURISM!$A$2:$F$2692,{3,6},0)</f>
        <v>620000000</v>
      </c>
      <c r="X1050" s="35">
        <v>3.85E8</v>
      </c>
      <c r="Y1050" s="34">
        <f>X1050/'HUMAN RESOURCES'!I1050</f>
        <v>52.57861938</v>
      </c>
      <c r="Z1050" s="34">
        <f t="array" ref="Z1050:AE1050">VLOOKUP(A1050,BUSINESS!$A$2:$J$2692,{4,5,6,7,8,9},0)</f>
        <v>0.441</v>
      </c>
      <c r="AA1050" s="14">
        <v>20.0</v>
      </c>
      <c r="AB1050" s="14">
        <v>94.0</v>
      </c>
      <c r="AC1050" s="14">
        <v>224.0</v>
      </c>
      <c r="AD1050" s="14">
        <v>0.096</v>
      </c>
      <c r="AE1050" s="14">
        <v>0.848</v>
      </c>
      <c r="AF1050" s="14"/>
      <c r="AG1050" s="14"/>
      <c r="AH1050" s="14"/>
    </row>
    <row r="1051">
      <c r="A1051" s="32" t="str">
        <f t="shared" si="1"/>
        <v>Honduras-The Americas2009</v>
      </c>
      <c r="B1051" s="32" t="s">
        <v>138</v>
      </c>
      <c r="C1051" s="33" t="s">
        <v>50</v>
      </c>
      <c r="D1051" s="8" t="s">
        <v>63</v>
      </c>
      <c r="E1051" s="12">
        <v>1.4587485644E10</v>
      </c>
      <c r="F1051" s="12">
        <f>E1051/'HUMAN RESOURCES'!I1051</f>
        <v>1952.850106</v>
      </c>
      <c r="G1051" s="8">
        <v>0.091</v>
      </c>
      <c r="H1051" s="8">
        <v>173.0</v>
      </c>
      <c r="I1051" s="8">
        <v>0.194</v>
      </c>
      <c r="J1051" s="34">
        <f t="array" ref="J1051:K1051">VLOOKUP(A1051,ENERGY!$A$2:$F$2692,{5,6},0)</f>
        <v>3647</v>
      </c>
      <c r="K1051" s="14">
        <v>6769.0</v>
      </c>
      <c r="L1051" s="14">
        <f>J1051/'HUMAN RESOURCES'!I1051</f>
        <v>0.0004882297408</v>
      </c>
      <c r="M1051" s="14">
        <f>K1051/'HUMAN RESOURCES'!I1051</f>
        <v>0.0009061768894</v>
      </c>
      <c r="N1051" s="34">
        <f t="array" ref="N1051:V1051">VLOOKUP(A1051,'HUMAN RESOURCES'!$A$2:$M$2692,{2,3,4,5,6,7,8,9,10},0)</f>
        <v>0.027</v>
      </c>
      <c r="O1051" s="14">
        <v>0.022</v>
      </c>
      <c r="P1051" s="14">
        <v>75.0</v>
      </c>
      <c r="Q1051" s="14">
        <v>70.0</v>
      </c>
      <c r="R1051" s="14">
        <v>0.374</v>
      </c>
      <c r="S1051" s="14">
        <v>0.584</v>
      </c>
      <c r="T1051" s="14">
        <v>0.043</v>
      </c>
      <c r="U1051" s="14">
        <v>7469844.0</v>
      </c>
      <c r="V1051" s="14">
        <v>0.511</v>
      </c>
      <c r="W1051" s="34">
        <f t="array" ref="W1051:X1051">VLOOKUP(A1051,TOURISM!$A$2:$F$2692,{3,6},0)</f>
        <v>616000000</v>
      </c>
      <c r="X1051" s="35">
        <v>3.61E8</v>
      </c>
      <c r="Y1051" s="34">
        <f>X1051/'HUMAN RESOURCES'!I1051</f>
        <v>48.32764915</v>
      </c>
      <c r="Z1051" s="34">
        <f t="array" ref="Z1051:AE1051">VLOOKUP(A1051,BUSINESS!$A$2:$J$2692,{4,5,6,7,8,9},0)</f>
        <v>0.441</v>
      </c>
      <c r="AA1051" s="14">
        <v>14.0</v>
      </c>
      <c r="AB1051" s="14">
        <v>94.0</v>
      </c>
      <c r="AC1051" s="14">
        <v>224.0</v>
      </c>
      <c r="AD1051" s="14">
        <v>0.098</v>
      </c>
      <c r="AE1051" s="14">
        <v>1.123</v>
      </c>
      <c r="AF1051" s="14"/>
      <c r="AG1051" s="14"/>
      <c r="AH1051" s="14"/>
    </row>
    <row r="1052">
      <c r="A1052" s="32" t="str">
        <f t="shared" si="1"/>
        <v>Honduras-The Americas2010</v>
      </c>
      <c r="B1052" s="32" t="s">
        <v>138</v>
      </c>
      <c r="C1052" s="33" t="s">
        <v>51</v>
      </c>
      <c r="D1052" s="8" t="s">
        <v>63</v>
      </c>
      <c r="E1052" s="12">
        <v>1.5839344592E10</v>
      </c>
      <c r="F1052" s="12">
        <f>E1052/'HUMAN RESOURCES'!I1052</f>
        <v>2078.32576</v>
      </c>
      <c r="G1052" s="8">
        <v>0.087</v>
      </c>
      <c r="H1052" s="8">
        <v>176.0</v>
      </c>
      <c r="I1052" s="8">
        <v>0.189</v>
      </c>
      <c r="J1052" s="34">
        <f t="array" ref="J1052:K1052">VLOOKUP(A1052,ENERGY!$A$2:$F$2692,{5,6},0)</f>
        <v>3380</v>
      </c>
      <c r="K1052" s="14">
        <v>6091.0</v>
      </c>
      <c r="L1052" s="14">
        <f>J1052/'HUMAN RESOURCES'!I1052</f>
        <v>0.0004434994786</v>
      </c>
      <c r="M1052" s="14">
        <f>K1052/'HUMAN RESOURCES'!I1052</f>
        <v>0.0007992175515</v>
      </c>
      <c r="N1052" s="34">
        <f t="array" ref="N1052:V1052">VLOOKUP(A1052,'HUMAN RESOURCES'!$A$2:$M$2692,{2,3,4,5,6,7,8,9,10},0)</f>
        <v>0.027</v>
      </c>
      <c r="O1052" s="14">
        <v>0.021</v>
      </c>
      <c r="P1052" s="14">
        <v>75.0</v>
      </c>
      <c r="Q1052" s="14">
        <v>70.0</v>
      </c>
      <c r="R1052" s="14">
        <v>0.368</v>
      </c>
      <c r="S1052" s="14">
        <v>0.589</v>
      </c>
      <c r="T1052" s="14">
        <v>0.043</v>
      </c>
      <c r="U1052" s="14">
        <v>7621204.0</v>
      </c>
      <c r="V1052" s="14">
        <v>0.517</v>
      </c>
      <c r="W1052" s="34">
        <f t="array" ref="W1052:X1052">VLOOKUP(A1052,TOURISM!$A$2:$F$2692,{3,6},0)</f>
        <v>627000000</v>
      </c>
      <c r="X1052" s="35">
        <v>4.06E8</v>
      </c>
      <c r="Y1052" s="34">
        <f>X1052/'HUMAN RESOURCES'!I1052</f>
        <v>53.27242257</v>
      </c>
      <c r="Z1052" s="34">
        <f t="array" ref="Z1052:AE1052">VLOOKUP(A1052,BUSINESS!$A$2:$J$2692,{4,5,6,7,8,9},0)</f>
        <v>0.441</v>
      </c>
      <c r="AA1052" s="14">
        <v>14.0</v>
      </c>
      <c r="AB1052" s="14">
        <v>94.0</v>
      </c>
      <c r="AC1052" s="14">
        <v>224.0</v>
      </c>
      <c r="AD1052" s="14">
        <v>0.111</v>
      </c>
      <c r="AE1052" s="14">
        <v>1.247</v>
      </c>
      <c r="AF1052" s="14"/>
      <c r="AG1052" s="14"/>
      <c r="AH1052" s="14"/>
    </row>
    <row r="1053">
      <c r="A1053" s="32" t="str">
        <f t="shared" si="1"/>
        <v>Honduras-The Americas2011</v>
      </c>
      <c r="B1053" s="32" t="s">
        <v>138</v>
      </c>
      <c r="C1053" s="33" t="s">
        <v>52</v>
      </c>
      <c r="D1053" s="8" t="s">
        <v>63</v>
      </c>
      <c r="E1053" s="12">
        <v>1.7710325578E10</v>
      </c>
      <c r="F1053" s="12">
        <f>E1053/'HUMAN RESOURCES'!I1053</f>
        <v>2277.366515</v>
      </c>
      <c r="G1053" s="8">
        <v>0.084</v>
      </c>
      <c r="H1053" s="8">
        <v>187.0</v>
      </c>
      <c r="I1053" s="8">
        <v>0.186</v>
      </c>
      <c r="J1053" s="34">
        <f t="array" ref="J1053:K1053">VLOOKUP(A1053,ENERGY!$A$2:$F$2692,{5,6},0)</f>
        <v>2990</v>
      </c>
      <c r="K1053" s="14">
        <v>5031.0</v>
      </c>
      <c r="L1053" s="14">
        <f>J1053/'HUMAN RESOURCES'!I1053</f>
        <v>0.0003844833823</v>
      </c>
      <c r="M1053" s="14">
        <f>K1053/'HUMAN RESOURCES'!I1053</f>
        <v>0.0006469350824</v>
      </c>
      <c r="N1053" s="34">
        <f t="array" ref="N1053:V1053">VLOOKUP(A1053,'HUMAN RESOURCES'!$A$2:$M$2692,{2,3,4,5,6,7,8,9,10},0)</f>
        <v>0.026</v>
      </c>
      <c r="O1053" s="14">
        <v>0.02</v>
      </c>
      <c r="P1053" s="14">
        <v>76.0</v>
      </c>
      <c r="Q1053" s="14">
        <v>71.0</v>
      </c>
      <c r="R1053" s="14">
        <v>0.362</v>
      </c>
      <c r="S1053" s="14">
        <v>0.594</v>
      </c>
      <c r="T1053" s="14">
        <v>0.043</v>
      </c>
      <c r="U1053" s="14">
        <v>7776669.0</v>
      </c>
      <c r="V1053" s="14">
        <v>0.523</v>
      </c>
      <c r="W1053" s="34">
        <f t="array" ref="W1053:X1053">VLOOKUP(A1053,TOURISM!$A$2:$F$2692,{3,6},0)</f>
        <v>642000000</v>
      </c>
      <c r="X1053" s="35">
        <v>4.46E8</v>
      </c>
      <c r="Y1053" s="34">
        <f>X1053/'HUMAN RESOURCES'!I1053</f>
        <v>57.35103294</v>
      </c>
      <c r="Z1053" s="34">
        <f t="array" ref="Z1053:AE1053">VLOOKUP(A1053,BUSINESS!$A$2:$J$2692,{4,5,6,7,8,9},0)</f>
        <v>0.436</v>
      </c>
      <c r="AA1053" s="14">
        <v>14.0</v>
      </c>
      <c r="AB1053" s="14">
        <v>94.0</v>
      </c>
      <c r="AC1053" s="14">
        <v>224.0</v>
      </c>
      <c r="AD1053" s="14">
        <v>0.159</v>
      </c>
      <c r="AE1053" s="14">
        <v>1.037</v>
      </c>
      <c r="AF1053" s="14"/>
      <c r="AG1053" s="14"/>
      <c r="AH1053" s="14"/>
    </row>
    <row r="1054">
      <c r="A1054" s="32" t="str">
        <f t="shared" si="1"/>
        <v>Honduras-The Americas2012</v>
      </c>
      <c r="B1054" s="32" t="s">
        <v>138</v>
      </c>
      <c r="C1054" s="33" t="s">
        <v>53</v>
      </c>
      <c r="D1054" s="8" t="s">
        <v>63</v>
      </c>
      <c r="E1054" s="12">
        <v>1.8564264545E10</v>
      </c>
      <c r="F1054" s="12">
        <f>E1054/'HUMAN RESOURCES'!I1054</f>
        <v>2339.292439</v>
      </c>
      <c r="G1054" s="8">
        <v>0.086</v>
      </c>
      <c r="H1054" s="8">
        <v>195.0</v>
      </c>
      <c r="I1054" s="8">
        <v>0.185</v>
      </c>
      <c r="J1054" s="34">
        <f t="array" ref="J1054:K1054">VLOOKUP(A1054,ENERGY!$A$2:$F$2692,{5,6},0)</f>
        <v>3993</v>
      </c>
      <c r="K1054" s="14">
        <v>7008.0</v>
      </c>
      <c r="L1054" s="14">
        <f>J1054/'HUMAN RESOURCES'!I1054</f>
        <v>0.0005031599656</v>
      </c>
      <c r="M1054" s="14">
        <f>K1054/'HUMAN RESOURCES'!I1054</f>
        <v>0.0008830816525</v>
      </c>
      <c r="N1054" s="34">
        <f t="array" ref="N1054:V1054">VLOOKUP(A1054,'HUMAN RESOURCES'!$A$2:$M$2692,{2,3,4,5,6,7,8,9,10},0)</f>
        <v>0.026</v>
      </c>
      <c r="O1054" s="14">
        <v>0.02</v>
      </c>
      <c r="P1054" s="14">
        <v>76.0</v>
      </c>
      <c r="Q1054" s="14">
        <v>71.0</v>
      </c>
      <c r="R1054" s="14">
        <v>0.357</v>
      </c>
      <c r="S1054" s="14">
        <v>0.599</v>
      </c>
      <c r="T1054" s="14">
        <v>0.044</v>
      </c>
      <c r="U1054" s="14">
        <v>7935846.0</v>
      </c>
      <c r="V1054" s="14">
        <v>0.529</v>
      </c>
      <c r="W1054" s="34">
        <f t="array" ref="W1054:X1054">VLOOKUP(A1054,TOURISM!$A$2:$F$2692,{3,6},0)</f>
        <v>666000000</v>
      </c>
      <c r="X1054" s="35">
        <v>4.64E8</v>
      </c>
      <c r="Y1054" s="34">
        <f>X1054/'HUMAN RESOURCES'!I1054</f>
        <v>58.46887654</v>
      </c>
      <c r="Z1054" s="34">
        <f t="array" ref="Z1054:AE1054">VLOOKUP(A1054,BUSINESS!$A$2:$J$2692,{4,5,6,7,8,9},0)</f>
        <v>0.4</v>
      </c>
      <c r="AA1054" s="14">
        <v>14.0</v>
      </c>
      <c r="AB1054" s="14">
        <v>125.0</v>
      </c>
      <c r="AC1054" s="14">
        <v>224.0</v>
      </c>
      <c r="AD1054" s="14">
        <v>0.181</v>
      </c>
      <c r="AE1054" s="14">
        <v>0.929</v>
      </c>
      <c r="AF1054" s="14"/>
      <c r="AG1054" s="14"/>
      <c r="AH1054" s="14"/>
    </row>
    <row r="1055">
      <c r="A1055" s="32" t="str">
        <f t="shared" si="1"/>
        <v>Hong Kong SAR-Asia2000</v>
      </c>
      <c r="B1055" s="32" t="s">
        <v>139</v>
      </c>
      <c r="C1055" s="33" t="s">
        <v>40</v>
      </c>
      <c r="D1055" s="8" t="s">
        <v>41</v>
      </c>
      <c r="E1055" s="12">
        <v>1.72E11</v>
      </c>
      <c r="F1055" s="12">
        <f>E1055/'HUMAN RESOURCES'!I1055</f>
        <v>25806.45161</v>
      </c>
      <c r="G1055" s="16">
        <v>0.064</v>
      </c>
      <c r="H1055" s="8">
        <v>193.0</v>
      </c>
      <c r="I1055" s="8">
        <v>0.095</v>
      </c>
      <c r="J1055" s="34">
        <f t="array" ref="J1055:K1055">VLOOKUP(A1055,ENERGY!$A$2:$F$2692,{5,6},0)</f>
        <v>14338</v>
      </c>
      <c r="K1055" s="14">
        <v>8529.0</v>
      </c>
      <c r="L1055" s="14">
        <f>J1055/'HUMAN RESOURCES'!I1055</f>
        <v>0.002151237809</v>
      </c>
      <c r="M1055" s="14">
        <f>K1055/'HUMAN RESOURCES'!I1055</f>
        <v>0.001279669917</v>
      </c>
      <c r="N1055" s="34">
        <f t="array" ref="N1055:V1055">VLOOKUP(A1055,'HUMAN RESOURCES'!$A$2:$M$2692,{2,3,4,5,6,7,8,9,10},0)</f>
        <v>0.008</v>
      </c>
      <c r="O1055" s="14">
        <v>0.032</v>
      </c>
      <c r="P1055" s="14">
        <v>84.0</v>
      </c>
      <c r="Q1055" s="14">
        <v>78.0</v>
      </c>
      <c r="R1055" s="14">
        <v>0.173</v>
      </c>
      <c r="S1055" s="14">
        <v>0.717</v>
      </c>
      <c r="T1055" s="14">
        <v>0.11</v>
      </c>
      <c r="U1055" s="14">
        <v>6665000.0</v>
      </c>
      <c r="V1055" s="14">
        <v>1.0</v>
      </c>
      <c r="W1055" s="34">
        <f t="array" ref="W1055:X1055">VLOOKUP(A1055,TOURISM!$A$2:$F$2692,{3,6},0)</f>
        <v>8198000000</v>
      </c>
      <c r="X1055" s="35">
        <v>1.2502E10</v>
      </c>
      <c r="Y1055" s="34">
        <f>X1055/'HUMAN RESOURCES'!I1055</f>
        <v>1875.768942</v>
      </c>
      <c r="Z1055" s="34">
        <f t="array" ref="Z1055:AE1055">VLOOKUP(A1055,BUSINESS!$A$2:$J$2692,{4,5,6,7,8,9},0)</f>
        <v>0.489</v>
      </c>
      <c r="AA1055" s="14">
        <v>26.0</v>
      </c>
      <c r="AB1055" s="14">
        <v>94.0</v>
      </c>
      <c r="AC1055" s="14">
        <v>302.0</v>
      </c>
      <c r="AD1055" s="14">
        <v>0.278</v>
      </c>
      <c r="AE1055" s="14">
        <v>0.797</v>
      </c>
      <c r="AF1055" s="14"/>
      <c r="AG1055" s="14"/>
      <c r="AH1055" s="14"/>
    </row>
    <row r="1056">
      <c r="A1056" s="32" t="str">
        <f t="shared" si="1"/>
        <v>Hong Kong SAR-Asia2001</v>
      </c>
      <c r="B1056" s="32" t="s">
        <v>139</v>
      </c>
      <c r="C1056" s="33" t="s">
        <v>42</v>
      </c>
      <c r="D1056" s="8" t="s">
        <v>41</v>
      </c>
      <c r="E1056" s="12">
        <v>1.69E11</v>
      </c>
      <c r="F1056" s="12">
        <f>E1056/'HUMAN RESOURCES'!I1056</f>
        <v>25170.15921</v>
      </c>
      <c r="G1056" s="16">
        <v>0.064</v>
      </c>
      <c r="H1056" s="8">
        <v>193.0</v>
      </c>
      <c r="I1056" s="8">
        <v>0.051</v>
      </c>
      <c r="J1056" s="34">
        <f t="array" ref="J1056:K1056">VLOOKUP(A1056,ENERGY!$A$2:$F$2692,{5,6},0)</f>
        <v>14894</v>
      </c>
      <c r="K1056" s="14">
        <v>8529.0</v>
      </c>
      <c r="L1056" s="14">
        <f>J1056/'HUMAN RESOURCES'!I1056</f>
        <v>0.002218250599</v>
      </c>
      <c r="M1056" s="14">
        <f>K1056/'HUMAN RESOURCES'!I1056</f>
        <v>0.001270273893</v>
      </c>
      <c r="N1056" s="34">
        <f t="array" ref="N1056:V1056">VLOOKUP(A1056,'HUMAN RESOURCES'!$A$2:$M$2692,{2,3,4,5,6,7,8,9,10},0)</f>
        <v>0.007</v>
      </c>
      <c r="O1056" s="14">
        <v>0.032</v>
      </c>
      <c r="P1056" s="14">
        <v>85.0</v>
      </c>
      <c r="Q1056" s="14">
        <v>78.0</v>
      </c>
      <c r="R1056" s="14">
        <v>0.167</v>
      </c>
      <c r="S1056" s="14">
        <v>0.72</v>
      </c>
      <c r="T1056" s="14">
        <v>0.112</v>
      </c>
      <c r="U1056" s="14">
        <v>6714300.0</v>
      </c>
      <c r="V1056" s="14">
        <v>1.0</v>
      </c>
      <c r="W1056" s="34">
        <f t="array" ref="W1056:X1056">VLOOKUP(A1056,TOURISM!$A$2:$F$2692,{3,6},0)</f>
        <v>7923000000</v>
      </c>
      <c r="X1056" s="35">
        <v>1.2317E10</v>
      </c>
      <c r="Y1056" s="34">
        <f>X1056/'HUMAN RESOURCES'!I1056</f>
        <v>1834.442905</v>
      </c>
      <c r="Z1056" s="34">
        <f t="array" ref="Z1056:AE1056">VLOOKUP(A1056,BUSINESS!$A$2:$J$2692,{4,5,6,7,8,9},0)</f>
        <v>0.489</v>
      </c>
      <c r="AA1056" s="14">
        <v>26.0</v>
      </c>
      <c r="AB1056" s="14">
        <v>94.0</v>
      </c>
      <c r="AC1056" s="14">
        <v>302.0</v>
      </c>
      <c r="AD1056" s="14">
        <v>0.387</v>
      </c>
      <c r="AE1056" s="14">
        <v>0.838</v>
      </c>
      <c r="AF1056" s="14"/>
      <c r="AG1056" s="14"/>
      <c r="AH1056" s="14"/>
    </row>
    <row r="1057">
      <c r="A1057" s="32" t="str">
        <f t="shared" si="1"/>
        <v>Hong Kong SAR-Asia2002</v>
      </c>
      <c r="B1057" s="32" t="s">
        <v>139</v>
      </c>
      <c r="C1057" s="33" t="s">
        <v>43</v>
      </c>
      <c r="D1057" s="8" t="s">
        <v>41</v>
      </c>
      <c r="E1057" s="12">
        <v>1.66E11</v>
      </c>
      <c r="F1057" s="12">
        <f>E1057/'HUMAN RESOURCES'!I1057</f>
        <v>24614.10715</v>
      </c>
      <c r="G1057" s="16">
        <v>0.064</v>
      </c>
      <c r="H1057" s="8">
        <v>193.0</v>
      </c>
      <c r="I1057" s="8">
        <v>0.05</v>
      </c>
      <c r="J1057" s="34">
        <f t="array" ref="J1057:K1057">VLOOKUP(A1057,ENERGY!$A$2:$F$2692,{5,6},0)</f>
        <v>13838</v>
      </c>
      <c r="K1057" s="14">
        <v>36289.0</v>
      </c>
      <c r="L1057" s="14">
        <f>J1057/'HUMAN RESOURCES'!I1057</f>
        <v>0.002051867558</v>
      </c>
      <c r="M1057" s="14">
        <f>K1057/'HUMAN RESOURCES'!I1057</f>
        <v>0.005380851411</v>
      </c>
      <c r="N1057" s="34">
        <f t="array" ref="N1057:V1057">VLOOKUP(A1057,'HUMAN RESOURCES'!$A$2:$M$2692,{2,3,4,5,6,7,8,9,10},0)</f>
        <v>0.007</v>
      </c>
      <c r="O1057" s="14">
        <v>0.032</v>
      </c>
      <c r="P1057" s="14">
        <v>85.0</v>
      </c>
      <c r="Q1057" s="14">
        <v>79.0</v>
      </c>
      <c r="R1057" s="14">
        <v>0.161</v>
      </c>
      <c r="S1057" s="14">
        <v>0.724</v>
      </c>
      <c r="T1057" s="14">
        <v>0.115</v>
      </c>
      <c r="U1057" s="14">
        <v>6744100.0</v>
      </c>
      <c r="V1057" s="14">
        <v>1.0</v>
      </c>
      <c r="W1057" s="34">
        <f t="array" ref="W1057:X1057">VLOOKUP(A1057,TOURISM!$A$2:$F$2692,{3,6},0)</f>
        <v>9849000000</v>
      </c>
      <c r="X1057" s="35">
        <v>1.2418E10</v>
      </c>
      <c r="Y1057" s="34">
        <f>X1057/'HUMAN RESOURCES'!I1057</f>
        <v>1841.313148</v>
      </c>
      <c r="Z1057" s="34">
        <f t="array" ref="Z1057:AE1057">VLOOKUP(A1057,BUSINESS!$A$2:$J$2692,{4,5,6,7,8,9},0)</f>
        <v>0.489</v>
      </c>
      <c r="AA1057" s="14">
        <v>26.0</v>
      </c>
      <c r="AB1057" s="14">
        <v>94.0</v>
      </c>
      <c r="AC1057" s="14">
        <v>302.0</v>
      </c>
      <c r="AD1057" s="14">
        <v>0.431</v>
      </c>
      <c r="AE1057" s="14">
        <v>0.925</v>
      </c>
      <c r="AF1057" s="14"/>
      <c r="AG1057" s="14"/>
      <c r="AH1057" s="14"/>
    </row>
    <row r="1058">
      <c r="A1058" s="32" t="str">
        <f t="shared" si="1"/>
        <v>Hong Kong SAR-Asia2003</v>
      </c>
      <c r="B1058" s="32" t="s">
        <v>139</v>
      </c>
      <c r="C1058" s="33" t="s">
        <v>44</v>
      </c>
      <c r="D1058" s="8" t="s">
        <v>41</v>
      </c>
      <c r="E1058" s="12">
        <v>1.61E11</v>
      </c>
      <c r="F1058" s="12">
        <f>E1058/'HUMAN RESOURCES'!I1058</f>
        <v>23919.89065</v>
      </c>
      <c r="G1058" s="16">
        <v>0.064</v>
      </c>
      <c r="H1058" s="8">
        <v>193.0</v>
      </c>
      <c r="I1058" s="8">
        <v>0.05</v>
      </c>
      <c r="J1058" s="34">
        <f t="array" ref="J1058:K1058">VLOOKUP(A1058,ENERGY!$A$2:$F$2692,{5,6},0)</f>
        <v>14933</v>
      </c>
      <c r="K1058" s="14">
        <v>36996.0</v>
      </c>
      <c r="L1058" s="14">
        <f>J1058/'HUMAN RESOURCES'!I1058</f>
        <v>0.002218607001</v>
      </c>
      <c r="M1058" s="14">
        <f>K1058/'HUMAN RESOURCES'!I1058</f>
        <v>0.005496523444</v>
      </c>
      <c r="N1058" s="34">
        <f t="array" ref="N1058:V1058">VLOOKUP(A1058,'HUMAN RESOURCES'!$A$2:$M$2692,{2,3,4,5,6,7,8,9,10},0)</f>
        <v>0.007</v>
      </c>
      <c r="O1058" s="14">
        <v>0.032</v>
      </c>
      <c r="P1058" s="14">
        <v>84.0</v>
      </c>
      <c r="Q1058" s="14">
        <v>79.0</v>
      </c>
      <c r="R1058" s="14">
        <v>0.155</v>
      </c>
      <c r="S1058" s="14">
        <v>0.728</v>
      </c>
      <c r="T1058" s="14">
        <v>0.117</v>
      </c>
      <c r="U1058" s="14">
        <v>6730800.0</v>
      </c>
      <c r="V1058" s="14">
        <v>1.0</v>
      </c>
      <c r="W1058" s="34">
        <f t="array" ref="W1058:X1058">VLOOKUP(A1058,TOURISM!$A$2:$F$2692,{3,6},0)</f>
        <v>9004000000</v>
      </c>
      <c r="X1058" s="35">
        <v>1.1447E10</v>
      </c>
      <c r="Y1058" s="34">
        <f>X1058/'HUMAN RESOURCES'!I1058</f>
        <v>1700.689368</v>
      </c>
      <c r="Z1058" s="34">
        <f t="array" ref="Z1058:AE1058">VLOOKUP(A1058,BUSINESS!$A$2:$J$2692,{4,5,6,7,8,9},0)</f>
        <v>0.489</v>
      </c>
      <c r="AA1058" s="14">
        <v>11.0</v>
      </c>
      <c r="AB1058" s="14">
        <v>94.0</v>
      </c>
      <c r="AC1058" s="14">
        <v>302.0</v>
      </c>
      <c r="AD1058" s="14">
        <v>0.522</v>
      </c>
      <c r="AE1058" s="14">
        <v>1.064</v>
      </c>
      <c r="AF1058" s="14"/>
      <c r="AG1058" s="14"/>
      <c r="AH1058" s="14"/>
    </row>
    <row r="1059">
      <c r="A1059" s="32" t="str">
        <f t="shared" si="1"/>
        <v>Hong Kong SAR-Asia2004</v>
      </c>
      <c r="B1059" s="32" t="s">
        <v>139</v>
      </c>
      <c r="C1059" s="33" t="s">
        <v>45</v>
      </c>
      <c r="D1059" s="8" t="s">
        <v>41</v>
      </c>
      <c r="E1059" s="12">
        <v>1.69E11</v>
      </c>
      <c r="F1059" s="12">
        <f>E1059/'HUMAN RESOURCES'!I1059</f>
        <v>24913.39279</v>
      </c>
      <c r="G1059" s="16">
        <v>0.064</v>
      </c>
      <c r="H1059" s="8">
        <v>193.0</v>
      </c>
      <c r="I1059" s="8">
        <v>0.05</v>
      </c>
      <c r="J1059" s="34">
        <f t="array" ref="J1059:K1059">VLOOKUP(A1059,ENERGY!$A$2:$F$2692,{5,6},0)</f>
        <v>14139</v>
      </c>
      <c r="K1059" s="14">
        <v>38573.0</v>
      </c>
      <c r="L1059" s="14">
        <f>J1059/'HUMAN RESOURCES'!I1059</f>
        <v>0.002084322253</v>
      </c>
      <c r="M1059" s="14">
        <f>K1059/'HUMAN RESOURCES'!I1059</f>
        <v>0.005686297634</v>
      </c>
      <c r="N1059" s="34">
        <f t="array" ref="N1059:V1059">VLOOKUP(A1059,'HUMAN RESOURCES'!$A$2:$M$2692,{2,3,4,5,6,7,8,9,10},0)</f>
        <v>0.007</v>
      </c>
      <c r="O1059" s="14">
        <v>0.032</v>
      </c>
      <c r="P1059" s="14">
        <v>85.0</v>
      </c>
      <c r="Q1059" s="14">
        <v>79.0</v>
      </c>
      <c r="R1059" s="14">
        <v>0.148</v>
      </c>
      <c r="S1059" s="14">
        <v>0.732</v>
      </c>
      <c r="T1059" s="14">
        <v>0.119</v>
      </c>
      <c r="U1059" s="14">
        <v>6783500.0</v>
      </c>
      <c r="V1059" s="14">
        <v>1.0</v>
      </c>
      <c r="W1059" s="34">
        <f t="array" ref="W1059:X1059">VLOOKUP(A1059,TOURISM!$A$2:$F$2692,{3,6},0)</f>
        <v>11874000000</v>
      </c>
      <c r="X1059" s="35">
        <v>1.327E10</v>
      </c>
      <c r="Y1059" s="34">
        <f>X1059/'HUMAN RESOURCES'!I1059</f>
        <v>1956.217292</v>
      </c>
      <c r="Z1059" s="34">
        <f t="array" ref="Z1059:AE1059">VLOOKUP(A1059,BUSINESS!$A$2:$J$2692,{4,5,6,7,8,9},0)</f>
        <v>0.489</v>
      </c>
      <c r="AA1059" s="14">
        <v>11.0</v>
      </c>
      <c r="AB1059" s="14">
        <v>94.0</v>
      </c>
      <c r="AC1059" s="14">
        <v>302.0</v>
      </c>
      <c r="AD1059" s="14">
        <v>0.564</v>
      </c>
      <c r="AE1059" s="14">
        <v>1.191</v>
      </c>
      <c r="AF1059" s="14"/>
      <c r="AG1059" s="14"/>
      <c r="AH1059" s="14"/>
    </row>
    <row r="1060">
      <c r="A1060" s="32" t="str">
        <f t="shared" si="1"/>
        <v>Hong Kong SAR-Asia2005</v>
      </c>
      <c r="B1060" s="32" t="s">
        <v>139</v>
      </c>
      <c r="C1060" s="33" t="s">
        <v>46</v>
      </c>
      <c r="D1060" s="8" t="s">
        <v>41</v>
      </c>
      <c r="E1060" s="12">
        <v>1.82E11</v>
      </c>
      <c r="F1060" s="12">
        <f>E1060/'HUMAN RESOURCES'!I1060</f>
        <v>26712.85152</v>
      </c>
      <c r="G1060" s="16">
        <v>0.064</v>
      </c>
      <c r="H1060" s="8">
        <v>193.0</v>
      </c>
      <c r="I1060" s="8">
        <v>0.078</v>
      </c>
      <c r="J1060" s="34">
        <f t="array" ref="J1060:K1060">VLOOKUP(A1060,ENERGY!$A$2:$F$2692,{5,6},0)</f>
        <v>12808</v>
      </c>
      <c r="K1060" s="14">
        <v>38415.0</v>
      </c>
      <c r="L1060" s="14">
        <f>J1060/'HUMAN RESOURCES'!I1060</f>
        <v>0.001879880232</v>
      </c>
      <c r="M1060" s="14">
        <f>K1060/'HUMAN RESOURCES'!I1060</f>
        <v>0.005638319732</v>
      </c>
      <c r="N1060" s="34">
        <f t="array" ref="N1060:V1060">VLOOKUP(A1060,'HUMAN RESOURCES'!$A$2:$M$2692,{2,3,4,5,6,7,8,9,10},0)</f>
        <v>0.008</v>
      </c>
      <c r="O1060" s="14">
        <v>0.032</v>
      </c>
      <c r="P1060" s="14">
        <v>85.0</v>
      </c>
      <c r="Q1060" s="14">
        <v>79.0</v>
      </c>
      <c r="R1060" s="14">
        <v>0.142</v>
      </c>
      <c r="S1060" s="14">
        <v>0.736</v>
      </c>
      <c r="T1060" s="14">
        <v>0.121</v>
      </c>
      <c r="U1060" s="14">
        <v>6813200.0</v>
      </c>
      <c r="V1060" s="14">
        <v>1.0</v>
      </c>
      <c r="W1060" s="34">
        <f t="array" ref="W1060:X1060">VLOOKUP(A1060,TOURISM!$A$2:$F$2692,{3,6},0)</f>
        <v>13588000000</v>
      </c>
      <c r="X1060" s="35">
        <v>1.3305E10</v>
      </c>
      <c r="Y1060" s="34">
        <f>X1060/'HUMAN RESOURCES'!I1060</f>
        <v>1952.826865</v>
      </c>
      <c r="Z1060" s="34">
        <f t="array" ref="Z1060:AE1060">VLOOKUP(A1060,BUSINESS!$A$2:$J$2692,{4,5,6,7,8,9},0)</f>
        <v>0.241</v>
      </c>
      <c r="AA1060" s="14">
        <v>11.0</v>
      </c>
      <c r="AB1060" s="14">
        <v>94.0</v>
      </c>
      <c r="AC1060" s="14">
        <v>80.0</v>
      </c>
      <c r="AD1060" s="14">
        <v>0.569</v>
      </c>
      <c r="AE1060" s="14">
        <v>1.239</v>
      </c>
      <c r="AF1060" s="14"/>
      <c r="AG1060" s="14"/>
      <c r="AH1060" s="14"/>
    </row>
    <row r="1061">
      <c r="A1061" s="32" t="str">
        <f t="shared" si="1"/>
        <v>Hong Kong SAR-Asia2006</v>
      </c>
      <c r="B1061" s="32" t="s">
        <v>139</v>
      </c>
      <c r="C1061" s="33" t="s">
        <v>47</v>
      </c>
      <c r="D1061" s="8" t="s">
        <v>41</v>
      </c>
      <c r="E1061" s="12">
        <v>1.94E11</v>
      </c>
      <c r="F1061" s="12">
        <f>E1061/'HUMAN RESOURCES'!I1061</f>
        <v>28291.84349</v>
      </c>
      <c r="G1061" s="16">
        <v>0.064</v>
      </c>
      <c r="H1061" s="8">
        <v>193.0</v>
      </c>
      <c r="I1061" s="8">
        <v>0.078</v>
      </c>
      <c r="J1061" s="34">
        <f t="array" ref="J1061:K1061">VLOOKUP(A1061,ENERGY!$A$2:$F$2692,{5,6},0)</f>
        <v>14145</v>
      </c>
      <c r="K1061" s="14">
        <v>37972.0</v>
      </c>
      <c r="L1061" s="14">
        <f>J1061/'HUMAN RESOURCES'!I1061</f>
        <v>0.002062825393</v>
      </c>
      <c r="M1061" s="14">
        <f>K1061/'HUMAN RESOURCES'!I1061</f>
        <v>0.005537617943</v>
      </c>
      <c r="N1061" s="34">
        <f t="array" ref="N1061:V1061">VLOOKUP(A1061,'HUMAN RESOURCES'!$A$2:$M$2692,{2,3,4,5,6,7,8,9,10},0)</f>
        <v>0.01</v>
      </c>
      <c r="O1061" s="14">
        <v>0.032</v>
      </c>
      <c r="P1061" s="14">
        <v>86.0</v>
      </c>
      <c r="Q1061" s="14">
        <v>79.0</v>
      </c>
      <c r="R1061" s="14">
        <v>0.137</v>
      </c>
      <c r="S1061" s="14">
        <v>0.74</v>
      </c>
      <c r="T1061" s="14">
        <v>0.123</v>
      </c>
      <c r="U1061" s="14">
        <v>6857100.0</v>
      </c>
      <c r="V1061" s="14">
        <v>1.0</v>
      </c>
      <c r="W1061" s="34">
        <f t="array" ref="W1061:X1061">VLOOKUP(A1061,TOURISM!$A$2:$F$2692,{3,6},0)</f>
        <v>15541000000</v>
      </c>
      <c r="X1061" s="35">
        <v>1.4044E10</v>
      </c>
      <c r="Y1061" s="34">
        <f>X1061/'HUMAN RESOURCES'!I1061</f>
        <v>2048.096134</v>
      </c>
      <c r="Z1061" s="34">
        <f t="array" ref="Z1061:AE1061">VLOOKUP(A1061,BUSINESS!$A$2:$J$2692,{4,5,6,7,8,9},0)</f>
        <v>0.241</v>
      </c>
      <c r="AA1061" s="14">
        <v>11.0</v>
      </c>
      <c r="AB1061" s="14">
        <v>94.0</v>
      </c>
      <c r="AC1061" s="14">
        <v>80.0</v>
      </c>
      <c r="AD1061" s="14">
        <v>0.608</v>
      </c>
      <c r="AE1061" s="14">
        <v>1.367</v>
      </c>
      <c r="AF1061" s="14"/>
      <c r="AG1061" s="14"/>
      <c r="AH1061" s="14"/>
    </row>
    <row r="1062">
      <c r="A1062" s="32" t="str">
        <f t="shared" si="1"/>
        <v>Hong Kong SAR-Asia2007</v>
      </c>
      <c r="B1062" s="32" t="s">
        <v>139</v>
      </c>
      <c r="C1062" s="33" t="s">
        <v>48</v>
      </c>
      <c r="D1062" s="8" t="s">
        <v>41</v>
      </c>
      <c r="E1062" s="12">
        <v>2.12E11</v>
      </c>
      <c r="F1062" s="12">
        <f>E1062/'HUMAN RESOURCES'!I1062</f>
        <v>30652.22735</v>
      </c>
      <c r="G1062" s="16">
        <v>0.064</v>
      </c>
      <c r="H1062" s="8">
        <v>193.0</v>
      </c>
      <c r="I1062" s="8">
        <v>0.068</v>
      </c>
      <c r="J1062" s="34">
        <f t="array" ref="J1062:K1062">VLOOKUP(A1062,ENERGY!$A$2:$F$2692,{5,6},0)</f>
        <v>14338</v>
      </c>
      <c r="K1062" s="14">
        <v>39963.0</v>
      </c>
      <c r="L1062" s="14">
        <f>J1062/'HUMAN RESOURCES'!I1062</f>
        <v>0.002073073753</v>
      </c>
      <c r="M1062" s="14">
        <f>K1062/'HUMAN RESOURCES'!I1062</f>
        <v>0.005778089441</v>
      </c>
      <c r="N1062" s="34">
        <f t="array" ref="N1062:V1062">VLOOKUP(A1062,'HUMAN RESOURCES'!$A$2:$M$2692,{2,3,4,5,6,7,8,9,10},0)</f>
        <v>0.01</v>
      </c>
      <c r="O1062" s="14">
        <v>0.032</v>
      </c>
      <c r="P1062" s="14">
        <v>85.0</v>
      </c>
      <c r="Q1062" s="14">
        <v>79.0</v>
      </c>
      <c r="R1062" s="14">
        <v>0.132</v>
      </c>
      <c r="S1062" s="14">
        <v>0.744</v>
      </c>
      <c r="T1062" s="14">
        <v>0.124</v>
      </c>
      <c r="U1062" s="14">
        <v>6916300.0</v>
      </c>
      <c r="V1062" s="14">
        <v>1.0</v>
      </c>
      <c r="W1062" s="34">
        <f t="array" ref="W1062:X1062">VLOOKUP(A1062,TOURISM!$A$2:$F$2692,{3,6},0)</f>
        <v>18237000000</v>
      </c>
      <c r="X1062" s="35">
        <v>1.5042E10</v>
      </c>
      <c r="Y1062" s="34">
        <f>X1062/'HUMAN RESOURCES'!I1062</f>
        <v>2174.862282</v>
      </c>
      <c r="Z1062" s="34">
        <f t="array" ref="Z1062:AE1062">VLOOKUP(A1062,BUSINESS!$A$2:$J$2692,{4,5,6,7,8,9},0)</f>
        <v>0.241</v>
      </c>
      <c r="AA1062" s="14">
        <v>11.0</v>
      </c>
      <c r="AB1062" s="14">
        <v>94.0</v>
      </c>
      <c r="AC1062" s="14">
        <v>80.0</v>
      </c>
      <c r="AD1062" s="14">
        <v>0.648</v>
      </c>
      <c r="AE1062" s="14">
        <v>1.55</v>
      </c>
      <c r="AF1062" s="14"/>
      <c r="AG1062" s="14"/>
      <c r="AH1062" s="14"/>
    </row>
    <row r="1063">
      <c r="A1063" s="32" t="str">
        <f t="shared" si="1"/>
        <v>Hong Kong SAR-Asia2008</v>
      </c>
      <c r="B1063" s="32" t="s">
        <v>139</v>
      </c>
      <c r="C1063" s="33" t="s">
        <v>49</v>
      </c>
      <c r="D1063" s="8" t="s">
        <v>41</v>
      </c>
      <c r="E1063" s="12">
        <v>2.19E11</v>
      </c>
      <c r="F1063" s="12">
        <f>E1063/'HUMAN RESOURCES'!I1063</f>
        <v>31475.46638</v>
      </c>
      <c r="G1063" s="16">
        <v>0.064</v>
      </c>
      <c r="H1063" s="8">
        <v>193.0</v>
      </c>
      <c r="I1063" s="8">
        <v>0.05</v>
      </c>
      <c r="J1063" s="34">
        <f t="array" ref="J1063:K1063">VLOOKUP(A1063,ENERGY!$A$2:$F$2692,{5,6},0)</f>
        <v>12664</v>
      </c>
      <c r="K1063" s="14">
        <v>40546.0</v>
      </c>
      <c r="L1063" s="14">
        <f>J1063/'HUMAN RESOURCES'!I1063</f>
        <v>0.001820115554</v>
      </c>
      <c r="M1063" s="14">
        <f>K1063/'HUMAN RESOURCES'!I1063</f>
        <v>0.005827416712</v>
      </c>
      <c r="N1063" s="34">
        <f t="array" ref="N1063:V1063">VLOOKUP(A1063,'HUMAN RESOURCES'!$A$2:$M$2692,{2,3,4,5,6,7,8,9,10},0)</f>
        <v>0.011</v>
      </c>
      <c r="O1063" s="14">
        <v>0.032</v>
      </c>
      <c r="P1063" s="14">
        <v>86.0</v>
      </c>
      <c r="Q1063" s="14">
        <v>79.0</v>
      </c>
      <c r="R1063" s="14">
        <v>0.128</v>
      </c>
      <c r="S1063" s="14">
        <v>0.747</v>
      </c>
      <c r="T1063" s="14">
        <v>0.125</v>
      </c>
      <c r="U1063" s="14">
        <v>6957800.0</v>
      </c>
      <c r="V1063" s="14">
        <v>1.0</v>
      </c>
      <c r="W1063" s="34">
        <f t="array" ref="W1063:X1063">VLOOKUP(A1063,TOURISM!$A$2:$F$2692,{3,6},0)</f>
        <v>20236000000</v>
      </c>
      <c r="X1063" s="35">
        <v>1.6095E10</v>
      </c>
      <c r="Y1063" s="34">
        <f>X1063/'HUMAN RESOURCES'!I1063</f>
        <v>2313.231194</v>
      </c>
      <c r="Z1063" s="34">
        <f t="array" ref="Z1063:AE1063">VLOOKUP(A1063,BUSINESS!$A$2:$J$2692,{4,5,6,7,8,9},0)</f>
        <v>0.241</v>
      </c>
      <c r="AA1063" s="14">
        <v>11.0</v>
      </c>
      <c r="AB1063" s="14">
        <v>94.0</v>
      </c>
      <c r="AC1063" s="14">
        <v>80.0</v>
      </c>
      <c r="AD1063" s="14">
        <v>0.667</v>
      </c>
      <c r="AE1063" s="14">
        <v>1.662</v>
      </c>
      <c r="AF1063" s="14"/>
      <c r="AG1063" s="14"/>
      <c r="AH1063" s="14"/>
    </row>
    <row r="1064">
      <c r="A1064" s="32" t="str">
        <f t="shared" si="1"/>
        <v>Hong Kong SAR-Asia2009</v>
      </c>
      <c r="B1064" s="32" t="s">
        <v>139</v>
      </c>
      <c r="C1064" s="33" t="s">
        <v>50</v>
      </c>
      <c r="D1064" s="8" t="s">
        <v>41</v>
      </c>
      <c r="E1064" s="12">
        <v>2.14E11</v>
      </c>
      <c r="F1064" s="12">
        <f>E1064/'HUMAN RESOURCES'!I1064</f>
        <v>30690.6838</v>
      </c>
      <c r="G1064" s="16">
        <v>0.064</v>
      </c>
      <c r="H1064" s="8">
        <v>193.0</v>
      </c>
      <c r="I1064" s="8">
        <v>0.05</v>
      </c>
      <c r="J1064" s="34">
        <f t="array" ref="J1064:K1064">VLOOKUP(A1064,ENERGY!$A$2:$F$2692,{5,6},0)</f>
        <v>13608</v>
      </c>
      <c r="K1064" s="14">
        <v>40066.0</v>
      </c>
      <c r="L1064" s="14">
        <f>J1064/'HUMAN RESOURCES'!I1064</f>
        <v>0.001951583295</v>
      </c>
      <c r="M1064" s="14">
        <f>K1064/'HUMAN RESOURCES'!I1064</f>
        <v>0.005746041762</v>
      </c>
      <c r="N1064" s="34">
        <f t="array" ref="N1064:V1064">VLOOKUP(A1064,'HUMAN RESOURCES'!$A$2:$M$2692,{2,3,4,5,6,7,8,9,10},0)</f>
        <v>0.012</v>
      </c>
      <c r="O1064" s="14">
        <v>0.032</v>
      </c>
      <c r="P1064" s="14">
        <v>86.0</v>
      </c>
      <c r="Q1064" s="14">
        <v>80.0</v>
      </c>
      <c r="R1064" s="14">
        <v>0.124</v>
      </c>
      <c r="S1064" s="14">
        <v>0.749</v>
      </c>
      <c r="T1064" s="14">
        <v>0.127</v>
      </c>
      <c r="U1064" s="14">
        <v>6972800.0</v>
      </c>
      <c r="V1064" s="14">
        <v>1.0</v>
      </c>
      <c r="W1064" s="34">
        <f t="array" ref="W1064:X1064">VLOOKUP(A1064,TOURISM!$A$2:$F$2692,{3,6},0)</f>
        <v>20291000000</v>
      </c>
      <c r="X1064" s="35">
        <v>1.5669E10</v>
      </c>
      <c r="Y1064" s="34">
        <f>X1064/'HUMAN RESOURCES'!I1064</f>
        <v>2247.160395</v>
      </c>
      <c r="Z1064" s="34">
        <f t="array" ref="Z1064:AE1064">VLOOKUP(A1064,BUSINESS!$A$2:$J$2692,{4,5,6,7,8,9},0)</f>
        <v>0.23</v>
      </c>
      <c r="AA1064" s="14">
        <v>6.0</v>
      </c>
      <c r="AB1064" s="14">
        <v>94.0</v>
      </c>
      <c r="AC1064" s="14">
        <v>80.0</v>
      </c>
      <c r="AD1064" s="14">
        <v>0.694</v>
      </c>
      <c r="AE1064" s="14">
        <v>1.798</v>
      </c>
      <c r="AF1064" s="14"/>
      <c r="AG1064" s="14"/>
      <c r="AH1064" s="14"/>
    </row>
    <row r="1065">
      <c r="A1065" s="32" t="str">
        <f t="shared" si="1"/>
        <v>Hong Kong SAR-Asia2010</v>
      </c>
      <c r="B1065" s="32" t="s">
        <v>139</v>
      </c>
      <c r="C1065" s="33" t="s">
        <v>51</v>
      </c>
      <c r="D1065" s="8" t="s">
        <v>41</v>
      </c>
      <c r="E1065" s="12">
        <v>2.29E11</v>
      </c>
      <c r="F1065" s="12">
        <f>E1065/'HUMAN RESOURCES'!I1065</f>
        <v>32601.5774</v>
      </c>
      <c r="G1065" s="16">
        <v>0.064</v>
      </c>
      <c r="H1065" s="8">
        <v>193.0</v>
      </c>
      <c r="I1065" s="8">
        <v>0.05</v>
      </c>
      <c r="J1065" s="34">
        <f t="array" ref="J1065:K1065">VLOOKUP(A1065,ENERGY!$A$2:$F$2692,{5,6},0)</f>
        <v>13195</v>
      </c>
      <c r="K1065" s="14">
        <v>36952.0</v>
      </c>
      <c r="L1065" s="14">
        <f>J1065/'HUMAN RESOURCES'!I1065</f>
        <v>0.001878505737</v>
      </c>
      <c r="M1065" s="14">
        <f>K1065/'HUMAN RESOURCES'!I1065</f>
        <v>0.005260670254</v>
      </c>
      <c r="N1065" s="34">
        <f t="array" ref="N1065:V1065">VLOOKUP(A1065,'HUMAN RESOURCES'!$A$2:$M$2692,{2,3,4,5,6,7,8,9,10},0)</f>
        <v>0.013</v>
      </c>
      <c r="O1065" s="14">
        <v>0.032</v>
      </c>
      <c r="P1065" s="14">
        <v>86.0</v>
      </c>
      <c r="Q1065" s="14">
        <v>80.0</v>
      </c>
      <c r="R1065" s="14">
        <v>0.121</v>
      </c>
      <c r="S1065" s="14">
        <v>0.75</v>
      </c>
      <c r="T1065" s="14">
        <v>0.129</v>
      </c>
      <c r="U1065" s="14">
        <v>7024200.0</v>
      </c>
      <c r="V1065" s="14">
        <v>1.0</v>
      </c>
      <c r="W1065" s="34">
        <f t="array" ref="W1065:X1065">VLOOKUP(A1065,TOURISM!$A$2:$F$2692,{3,6},0)</f>
        <v>27208000000</v>
      </c>
      <c r="X1065" s="35">
        <v>1.7503E10</v>
      </c>
      <c r="Y1065" s="34">
        <f>X1065/'HUMAN RESOURCES'!I1065</f>
        <v>2491.814014</v>
      </c>
      <c r="Z1065" s="34">
        <f t="array" ref="Z1065:AE1065">VLOOKUP(A1065,BUSINESS!$A$2:$J$2692,{4,5,6,7,8,9},0)</f>
        <v>0.23</v>
      </c>
      <c r="AA1065" s="14">
        <v>6.0</v>
      </c>
      <c r="AB1065" s="14">
        <v>94.0</v>
      </c>
      <c r="AC1065" s="14">
        <v>80.0</v>
      </c>
      <c r="AD1065" s="14">
        <v>0.72</v>
      </c>
      <c r="AE1065" s="14">
        <v>1.957</v>
      </c>
      <c r="AF1065" s="14"/>
      <c r="AG1065" s="14"/>
      <c r="AH1065" s="14"/>
    </row>
    <row r="1066">
      <c r="A1066" s="32" t="str">
        <f t="shared" si="1"/>
        <v>Hong Kong SAR-Asia2011</v>
      </c>
      <c r="B1066" s="32" t="s">
        <v>139</v>
      </c>
      <c r="C1066" s="33" t="s">
        <v>52</v>
      </c>
      <c r="D1066" s="8" t="s">
        <v>41</v>
      </c>
      <c r="E1066" s="12">
        <v>2.49E11</v>
      </c>
      <c r="F1066" s="12">
        <f>E1066/'HUMAN RESOURCES'!I1066</f>
        <v>35211.26761</v>
      </c>
      <c r="G1066" s="16">
        <v>0.064</v>
      </c>
      <c r="H1066" s="8">
        <v>193.0</v>
      </c>
      <c r="I1066" s="8">
        <v>0.05</v>
      </c>
      <c r="J1066" s="34">
        <f t="array" ref="J1066:K1066">VLOOKUP(A1066,ENERGY!$A$2:$F$2692,{5,6},0)</f>
        <v>13392</v>
      </c>
      <c r="K1066" s="14">
        <v>40465.0</v>
      </c>
      <c r="L1066" s="14">
        <f>J1066/'HUMAN RESOURCES'!I1066</f>
        <v>0.001893772272</v>
      </c>
      <c r="M1066" s="14">
        <f>K1066/'HUMAN RESOURCES'!I1066</f>
        <v>0.005722184513</v>
      </c>
      <c r="N1066" s="34">
        <f t="array" ref="N1066:V1066">VLOOKUP(A1066,'HUMAN RESOURCES'!$A$2:$M$2692,{2,3,4,5,6,7,8,9,10},0)</f>
        <v>0.014</v>
      </c>
      <c r="O1066" s="14">
        <v>0.032</v>
      </c>
      <c r="P1066" s="14">
        <v>87.0</v>
      </c>
      <c r="Q1066" s="14">
        <v>80.0</v>
      </c>
      <c r="R1066" s="14">
        <v>0.119</v>
      </c>
      <c r="S1066" s="14">
        <v>0.749</v>
      </c>
      <c r="T1066" s="14">
        <v>0.132</v>
      </c>
      <c r="U1066" s="14">
        <v>7071600.0</v>
      </c>
      <c r="V1066" s="14">
        <v>1.0</v>
      </c>
      <c r="W1066" s="34">
        <f t="array" ref="W1066:X1066">VLOOKUP(A1066,TOURISM!$A$2:$F$2692,{3,6},0)</f>
        <v>33169000000</v>
      </c>
      <c r="X1066" s="35">
        <v>1.9172E10</v>
      </c>
      <c r="Y1066" s="34">
        <f>X1066/'HUMAN RESOURCES'!I1066</f>
        <v>2711.126195</v>
      </c>
      <c r="Z1066" s="34">
        <f t="array" ref="Z1066:AE1066">VLOOKUP(A1066,BUSINESS!$A$2:$J$2692,{4,5,6,7,8,9},0)</f>
        <v>0.23</v>
      </c>
      <c r="AA1066" s="14">
        <v>3.0</v>
      </c>
      <c r="AB1066" s="14">
        <v>94.0</v>
      </c>
      <c r="AC1066" s="14">
        <v>80.0</v>
      </c>
      <c r="AD1066" s="14">
        <v>0.722</v>
      </c>
      <c r="AE1066" s="14">
        <v>2.155</v>
      </c>
      <c r="AF1066" s="14"/>
      <c r="AG1066" s="14"/>
      <c r="AH1066" s="14"/>
    </row>
    <row r="1067">
      <c r="A1067" s="32" t="str">
        <f t="shared" si="1"/>
        <v>Hong Kong SAR-Asia2012</v>
      </c>
      <c r="B1067" s="32" t="s">
        <v>139</v>
      </c>
      <c r="C1067" s="33" t="s">
        <v>53</v>
      </c>
      <c r="D1067" s="8" t="s">
        <v>41</v>
      </c>
      <c r="E1067" s="12">
        <v>2.63E11</v>
      </c>
      <c r="F1067" s="12">
        <f>E1067/'HUMAN RESOURCES'!I1067</f>
        <v>36759.56727</v>
      </c>
      <c r="G1067" s="16">
        <v>0.064</v>
      </c>
      <c r="H1067" s="8">
        <v>193.0</v>
      </c>
      <c r="I1067" s="8">
        <v>0.05</v>
      </c>
      <c r="J1067" s="34">
        <f t="array" ref="J1067:K1067">VLOOKUP(A1067,ENERGY!$A$2:$F$2692,{5,6},0)</f>
        <v>13330</v>
      </c>
      <c r="K1067" s="14">
        <v>38555.0</v>
      </c>
      <c r="L1067" s="14">
        <f>J1067/'HUMAN RESOURCES'!I1067</f>
        <v>0.001863137003</v>
      </c>
      <c r="M1067" s="14">
        <f>K1067/'HUMAN RESOURCES'!I1067</f>
        <v>0.005388840746</v>
      </c>
      <c r="N1067" s="34">
        <f t="array" ref="N1067:V1067">VLOOKUP(A1067,'HUMAN RESOURCES'!$A$2:$M$2692,{2,3,4,5,6,7,8,9,10},0)</f>
        <v>0.013</v>
      </c>
      <c r="O1067" s="14">
        <v>0.032</v>
      </c>
      <c r="P1067" s="14">
        <v>86.0</v>
      </c>
      <c r="Q1067" s="14">
        <v>81.0</v>
      </c>
      <c r="R1067" s="14">
        <v>0.118</v>
      </c>
      <c r="S1067" s="14">
        <v>0.747</v>
      </c>
      <c r="T1067" s="14">
        <v>0.136</v>
      </c>
      <c r="U1067" s="14">
        <v>7154600.0</v>
      </c>
      <c r="V1067" s="14">
        <v>1.0</v>
      </c>
      <c r="W1067" s="34">
        <f t="array" ref="W1067:X1067">VLOOKUP(A1067,TOURISM!$A$2:$F$2692,{3,6},0)</f>
        <v>38021000000</v>
      </c>
      <c r="X1067" s="35">
        <v>2.0246E10</v>
      </c>
      <c r="Y1067" s="34">
        <f>X1067/'HUMAN RESOURCES'!I1067</f>
        <v>2829.787829</v>
      </c>
      <c r="Z1067" s="34">
        <f t="array" ref="Z1067:AE1067">VLOOKUP(A1067,BUSINESS!$A$2:$J$2692,{4,5,6,7,8,9},0)</f>
        <v>0.23</v>
      </c>
      <c r="AA1067" s="14">
        <v>3.0</v>
      </c>
      <c r="AB1067" s="14">
        <v>2.0</v>
      </c>
      <c r="AC1067" s="14">
        <v>78.0</v>
      </c>
      <c r="AD1067" s="14">
        <v>0.729</v>
      </c>
      <c r="AE1067" s="14">
        <v>2.292</v>
      </c>
      <c r="AF1067" s="14"/>
      <c r="AG1067" s="14"/>
      <c r="AH1067" s="14"/>
    </row>
    <row r="1068">
      <c r="A1068" s="32" t="str">
        <f t="shared" si="1"/>
        <v>Hungary-Europe2000</v>
      </c>
      <c r="B1068" s="32" t="s">
        <v>140</v>
      </c>
      <c r="C1068" s="33" t="s">
        <v>40</v>
      </c>
      <c r="D1068" s="8" t="s">
        <v>55</v>
      </c>
      <c r="E1068" s="12">
        <v>4.6385589534E10</v>
      </c>
      <c r="F1068" s="12">
        <f>E1068/'HUMAN RESOURCES'!I1068</f>
        <v>4542.72072</v>
      </c>
      <c r="G1068" s="8">
        <v>0.072</v>
      </c>
      <c r="H1068" s="8">
        <v>326.0</v>
      </c>
      <c r="I1068" s="8">
        <v>0.126</v>
      </c>
      <c r="J1068" s="34">
        <f t="array" ref="J1068:K1068">VLOOKUP(A1068,ENERGY!$A$2:$F$2692,{5,6},0)</f>
        <v>23499</v>
      </c>
      <c r="K1068" s="14">
        <v>8529.0</v>
      </c>
      <c r="L1068" s="14">
        <f>J1068/'HUMAN RESOURCES'!I1068</f>
        <v>0.002301348226</v>
      </c>
      <c r="M1068" s="14">
        <f>K1068/'HUMAN RESOURCES'!I1068</f>
        <v>0.0008352780553</v>
      </c>
      <c r="N1068" s="34">
        <f t="array" ref="N1068:V1068">VLOOKUP(A1068,'HUMAN RESOURCES'!$A$2:$M$2692,{2,3,4,5,6,7,8,9,10},0)</f>
        <v>0.01</v>
      </c>
      <c r="O1068" s="14">
        <v>0.01</v>
      </c>
      <c r="P1068" s="14">
        <v>76.0</v>
      </c>
      <c r="Q1068" s="14">
        <v>67.0</v>
      </c>
      <c r="R1068" s="14">
        <v>0.168</v>
      </c>
      <c r="S1068" s="14">
        <v>0.68</v>
      </c>
      <c r="T1068" s="14">
        <v>0.151</v>
      </c>
      <c r="U1068" s="14">
        <v>1.0210971E7</v>
      </c>
      <c r="V1068" s="14">
        <v>0.646</v>
      </c>
      <c r="W1068" s="34">
        <f t="array" ref="W1068:X1068">VLOOKUP(A1068,TOURISM!$A$2:$F$2692,{3,6},0)</f>
        <v>3809000000</v>
      </c>
      <c r="X1068" s="35">
        <v>1.722E9</v>
      </c>
      <c r="Y1068" s="34">
        <f>X1068/'HUMAN RESOURCES'!I1068</f>
        <v>168.6421399</v>
      </c>
      <c r="Z1068" s="34">
        <f t="array" ref="Z1068:AE1068">VLOOKUP(A1068,BUSINESS!$A$2:$J$2692,{4,5,6,7,8,9},0)</f>
        <v>0.489</v>
      </c>
      <c r="AA1068" s="14">
        <v>26.0</v>
      </c>
      <c r="AB1068" s="14">
        <v>94.0</v>
      </c>
      <c r="AC1068" s="14">
        <v>302.0</v>
      </c>
      <c r="AD1068" s="14">
        <v>0.07</v>
      </c>
      <c r="AE1068" s="14">
        <v>0.301</v>
      </c>
      <c r="AF1068" s="14"/>
      <c r="AG1068" s="14"/>
      <c r="AH1068" s="14"/>
    </row>
    <row r="1069">
      <c r="A1069" s="32" t="str">
        <f t="shared" si="1"/>
        <v>Hungary-Europe2001</v>
      </c>
      <c r="B1069" s="32" t="s">
        <v>140</v>
      </c>
      <c r="C1069" s="33" t="s">
        <v>42</v>
      </c>
      <c r="D1069" s="8" t="s">
        <v>55</v>
      </c>
      <c r="E1069" s="12">
        <v>5.2720966883E10</v>
      </c>
      <c r="F1069" s="12">
        <f>E1069/'HUMAN RESOURCES'!I1069</f>
        <v>5175.025628</v>
      </c>
      <c r="G1069" s="8">
        <v>0.072</v>
      </c>
      <c r="H1069" s="8">
        <v>374.0</v>
      </c>
      <c r="I1069" s="8">
        <v>0.121</v>
      </c>
      <c r="J1069" s="34">
        <f t="array" ref="J1069:K1069">VLOOKUP(A1069,ENERGY!$A$2:$F$2692,{5,6},0)</f>
        <v>24964</v>
      </c>
      <c r="K1069" s="14">
        <v>8529.0</v>
      </c>
      <c r="L1069" s="14">
        <f>J1069/'HUMAN RESOURCES'!I1069</f>
        <v>0.002450435707</v>
      </c>
      <c r="M1069" s="14">
        <f>K1069/'HUMAN RESOURCES'!I1069</f>
        <v>0.0008371962084</v>
      </c>
      <c r="N1069" s="34">
        <f t="array" ref="N1069:V1069">VLOOKUP(A1069,'HUMAN RESOURCES'!$A$2:$M$2692,{2,3,4,5,6,7,8,9,10},0)</f>
        <v>0.01</v>
      </c>
      <c r="O1069" s="14">
        <v>0.009</v>
      </c>
      <c r="P1069" s="14">
        <v>77.0</v>
      </c>
      <c r="Q1069" s="14">
        <v>68.0</v>
      </c>
      <c r="R1069" s="14">
        <v>0.166</v>
      </c>
      <c r="S1069" s="14">
        <v>0.682</v>
      </c>
      <c r="T1069" s="14">
        <v>0.153</v>
      </c>
      <c r="U1069" s="14">
        <v>1.0187576E7</v>
      </c>
      <c r="V1069" s="14">
        <v>0.647</v>
      </c>
      <c r="W1069" s="34">
        <f t="array" ref="W1069:X1069">VLOOKUP(A1069,TOURISM!$A$2:$F$2692,{3,6},0)</f>
        <v>4191000000</v>
      </c>
      <c r="X1069" s="35">
        <v>1.887E9</v>
      </c>
      <c r="Y1069" s="34">
        <f>X1069/'HUMAN RESOURCES'!I1069</f>
        <v>185.2256121</v>
      </c>
      <c r="Z1069" s="34">
        <f t="array" ref="Z1069:AE1069">VLOOKUP(A1069,BUSINESS!$A$2:$J$2692,{4,5,6,7,8,9},0)</f>
        <v>0.489</v>
      </c>
      <c r="AA1069" s="14">
        <v>26.0</v>
      </c>
      <c r="AB1069" s="14">
        <v>94.0</v>
      </c>
      <c r="AC1069" s="14">
        <v>302.0</v>
      </c>
      <c r="AD1069" s="14">
        <v>0.145</v>
      </c>
      <c r="AE1069" s="14">
        <v>0.487</v>
      </c>
      <c r="AF1069" s="14"/>
      <c r="AG1069" s="14"/>
      <c r="AH1069" s="14"/>
    </row>
    <row r="1070">
      <c r="A1070" s="32" t="str">
        <f t="shared" si="1"/>
        <v>Hungary-Europe2002</v>
      </c>
      <c r="B1070" s="32" t="s">
        <v>140</v>
      </c>
      <c r="C1070" s="33" t="s">
        <v>43</v>
      </c>
      <c r="D1070" s="8" t="s">
        <v>55</v>
      </c>
      <c r="E1070" s="12">
        <v>6.6389489264E10</v>
      </c>
      <c r="F1070" s="12">
        <f>E1070/'HUMAN RESOURCES'!I1070</f>
        <v>6535.293936</v>
      </c>
      <c r="G1070" s="8">
        <v>0.076</v>
      </c>
      <c r="H1070" s="8">
        <v>495.0</v>
      </c>
      <c r="I1070" s="8">
        <v>0.102</v>
      </c>
      <c r="J1070" s="34">
        <f t="array" ref="J1070:K1070">VLOOKUP(A1070,ENERGY!$A$2:$F$2692,{5,6},0)</f>
        <v>25667</v>
      </c>
      <c r="K1070" s="14">
        <v>50583.0</v>
      </c>
      <c r="L1070" s="14">
        <f>J1070/'HUMAN RESOURCES'!I1070</f>
        <v>0.002526625695</v>
      </c>
      <c r="M1070" s="14">
        <f>K1070/'HUMAN RESOURCES'!I1070</f>
        <v>0.004979323939</v>
      </c>
      <c r="N1070" s="34">
        <f t="array" ref="N1070:V1070">VLOOKUP(A1070,'HUMAN RESOURCES'!$A$2:$M$2692,{2,3,4,5,6,7,8,9,10},0)</f>
        <v>0.01</v>
      </c>
      <c r="O1070" s="14">
        <v>0.009</v>
      </c>
      <c r="P1070" s="14">
        <v>77.0</v>
      </c>
      <c r="Q1070" s="14">
        <v>68.0</v>
      </c>
      <c r="R1070" s="14">
        <v>0.163</v>
      </c>
      <c r="S1070" s="14">
        <v>0.683</v>
      </c>
      <c r="T1070" s="14">
        <v>0.154</v>
      </c>
      <c r="U1070" s="14">
        <v>1.0158608E7</v>
      </c>
      <c r="V1070" s="14">
        <v>0.651</v>
      </c>
      <c r="W1070" s="34">
        <f t="array" ref="W1070:X1070">VLOOKUP(A1070,TOURISM!$A$2:$F$2692,{3,6},0)</f>
        <v>3774000000</v>
      </c>
      <c r="X1070" s="35">
        <v>2.211E9</v>
      </c>
      <c r="Y1070" s="34">
        <f>X1070/'HUMAN RESOURCES'!I1070</f>
        <v>217.6479297</v>
      </c>
      <c r="Z1070" s="34">
        <f t="array" ref="Z1070:AE1070">VLOOKUP(A1070,BUSINESS!$A$2:$J$2692,{4,5,6,7,8,9},0)</f>
        <v>0.489</v>
      </c>
      <c r="AA1070" s="14">
        <v>26.0</v>
      </c>
      <c r="AB1070" s="14">
        <v>94.0</v>
      </c>
      <c r="AC1070" s="14">
        <v>302.0</v>
      </c>
      <c r="AD1070" s="14">
        <v>0.167</v>
      </c>
      <c r="AE1070" s="14">
        <v>0.677</v>
      </c>
      <c r="AF1070" s="14"/>
      <c r="AG1070" s="14"/>
      <c r="AH1070" s="14"/>
    </row>
    <row r="1071">
      <c r="A1071" s="32" t="str">
        <f t="shared" si="1"/>
        <v>Hungary-Europe2003</v>
      </c>
      <c r="B1071" s="32" t="s">
        <v>140</v>
      </c>
      <c r="C1071" s="33" t="s">
        <v>44</v>
      </c>
      <c r="D1071" s="8" t="s">
        <v>55</v>
      </c>
      <c r="E1071" s="12">
        <v>8.3538373061E10</v>
      </c>
      <c r="F1071" s="12">
        <f>E1071/'HUMAN RESOURCES'!I1071</f>
        <v>8246.995826</v>
      </c>
      <c r="G1071" s="8">
        <v>0.086</v>
      </c>
      <c r="H1071" s="8">
        <v>706.0</v>
      </c>
      <c r="I1071" s="8">
        <v>0.096</v>
      </c>
      <c r="J1071" s="34">
        <f t="array" ref="J1071:K1071">VLOOKUP(A1071,ENERGY!$A$2:$F$2692,{5,6},0)</f>
        <v>24859</v>
      </c>
      <c r="K1071" s="14">
        <v>48676.0</v>
      </c>
      <c r="L1071" s="14">
        <f>J1071/'HUMAN RESOURCES'!I1071</f>
        <v>0.002454106559</v>
      </c>
      <c r="M1071" s="14">
        <f>K1071/'HUMAN RESOURCES'!I1071</f>
        <v>0.004805345784</v>
      </c>
      <c r="N1071" s="34">
        <f t="array" ref="N1071:V1071">VLOOKUP(A1071,'HUMAN RESOURCES'!$A$2:$M$2692,{2,3,4,5,6,7,8,9,10},0)</f>
        <v>0.009</v>
      </c>
      <c r="O1071" s="14">
        <v>0.008</v>
      </c>
      <c r="P1071" s="14">
        <v>77.0</v>
      </c>
      <c r="Q1071" s="14">
        <v>68.0</v>
      </c>
      <c r="R1071" s="14">
        <v>0.16</v>
      </c>
      <c r="S1071" s="14">
        <v>0.685</v>
      </c>
      <c r="T1071" s="14">
        <v>0.155</v>
      </c>
      <c r="U1071" s="14">
        <v>1.0129552E7</v>
      </c>
      <c r="V1071" s="14">
        <v>0.655</v>
      </c>
      <c r="W1071" s="34">
        <f t="array" ref="W1071:X1071">VLOOKUP(A1071,TOURISM!$A$2:$F$2692,{3,6},0)</f>
        <v>4119000000</v>
      </c>
      <c r="X1071" s="35">
        <v>2.7E9</v>
      </c>
      <c r="Y1071" s="34">
        <f>X1071/'HUMAN RESOURCES'!I1071</f>
        <v>266.5468325</v>
      </c>
      <c r="Z1071" s="34">
        <f t="array" ref="Z1071:AE1071">VLOOKUP(A1071,BUSINESS!$A$2:$J$2692,{4,5,6,7,8,9},0)</f>
        <v>0.489</v>
      </c>
      <c r="AA1071" s="14">
        <v>52.0</v>
      </c>
      <c r="AB1071" s="14">
        <v>94.0</v>
      </c>
      <c r="AC1071" s="14">
        <v>302.0</v>
      </c>
      <c r="AD1071" s="14">
        <v>0.216</v>
      </c>
      <c r="AE1071" s="14">
        <v>0.783</v>
      </c>
      <c r="AF1071" s="14"/>
      <c r="AG1071" s="14"/>
      <c r="AH1071" s="14"/>
    </row>
    <row r="1072">
      <c r="A1072" s="32" t="str">
        <f t="shared" si="1"/>
        <v>Hungary-Europe2004</v>
      </c>
      <c r="B1072" s="32" t="s">
        <v>140</v>
      </c>
      <c r="C1072" s="33" t="s">
        <v>45</v>
      </c>
      <c r="D1072" s="8" t="s">
        <v>55</v>
      </c>
      <c r="E1072" s="12">
        <v>1.02E11</v>
      </c>
      <c r="F1072" s="12">
        <f>E1072/'HUMAN RESOURCES'!I1072</f>
        <v>10091.86965</v>
      </c>
      <c r="G1072" s="8">
        <v>0.082</v>
      </c>
      <c r="H1072" s="8">
        <v>828.0</v>
      </c>
      <c r="I1072" s="8">
        <v>0.128</v>
      </c>
      <c r="J1072" s="34">
        <f t="array" ref="J1072:K1072">VLOOKUP(A1072,ENERGY!$A$2:$F$2692,{5,6},0)</f>
        <v>26458</v>
      </c>
      <c r="K1072" s="14">
        <v>54657.0</v>
      </c>
      <c r="L1072" s="14">
        <f>J1072/'HUMAN RESOURCES'!I1072</f>
        <v>0.002617751836</v>
      </c>
      <c r="M1072" s="14">
        <f>K1072/'HUMAN RESOURCES'!I1072</f>
        <v>0.005407758036</v>
      </c>
      <c r="N1072" s="34">
        <f t="array" ref="N1072:V1072">VLOOKUP(A1072,'HUMAN RESOURCES'!$A$2:$M$2692,{2,3,4,5,6,7,8,9,10},0)</f>
        <v>0.009</v>
      </c>
      <c r="O1072" s="14">
        <v>0.008</v>
      </c>
      <c r="P1072" s="14">
        <v>77.0</v>
      </c>
      <c r="Q1072" s="14">
        <v>69.0</v>
      </c>
      <c r="R1072" s="14">
        <v>0.158</v>
      </c>
      <c r="S1072" s="14">
        <v>0.687</v>
      </c>
      <c r="T1072" s="14">
        <v>0.156</v>
      </c>
      <c r="U1072" s="14">
        <v>1.0107146E7</v>
      </c>
      <c r="V1072" s="14">
        <v>0.659</v>
      </c>
      <c r="W1072" s="34">
        <f t="array" ref="W1072:X1072">VLOOKUP(A1072,TOURISM!$A$2:$F$2692,{3,6},0)</f>
        <v>4009000000</v>
      </c>
      <c r="X1072" s="35">
        <v>2.482E9</v>
      </c>
      <c r="Y1072" s="34">
        <f>X1072/'HUMAN RESOURCES'!I1072</f>
        <v>245.5688282</v>
      </c>
      <c r="Z1072" s="34">
        <f t="array" ref="Z1072:AE1072">VLOOKUP(A1072,BUSINESS!$A$2:$J$2692,{4,5,6,7,8,9},0)</f>
        <v>0.489</v>
      </c>
      <c r="AA1072" s="14">
        <v>52.0</v>
      </c>
      <c r="AB1072" s="14">
        <v>94.0</v>
      </c>
      <c r="AC1072" s="14">
        <v>302.0</v>
      </c>
      <c r="AD1072" s="14">
        <v>0.277</v>
      </c>
      <c r="AE1072" s="14">
        <v>0.863</v>
      </c>
      <c r="AF1072" s="14"/>
      <c r="AG1072" s="14"/>
      <c r="AH1072" s="14"/>
    </row>
    <row r="1073">
      <c r="A1073" s="32" t="str">
        <f t="shared" si="1"/>
        <v>Hungary-Europe2005</v>
      </c>
      <c r="B1073" s="32" t="s">
        <v>140</v>
      </c>
      <c r="C1073" s="33" t="s">
        <v>46</v>
      </c>
      <c r="D1073" s="8" t="s">
        <v>55</v>
      </c>
      <c r="E1073" s="12">
        <v>1.1E11</v>
      </c>
      <c r="F1073" s="12">
        <f>E1073/'HUMAN RESOURCES'!I1073</f>
        <v>10905.05514</v>
      </c>
      <c r="G1073" s="8">
        <v>0.084</v>
      </c>
      <c r="H1073" s="8">
        <v>923.0</v>
      </c>
      <c r="I1073" s="8">
        <v>0.085</v>
      </c>
      <c r="J1073" s="34">
        <f t="array" ref="J1073:K1073">VLOOKUP(A1073,ENERGY!$A$2:$F$2692,{5,6},0)</f>
        <v>26157</v>
      </c>
      <c r="K1073" s="14">
        <v>57352.0</v>
      </c>
      <c r="L1073" s="14">
        <f>J1073/'HUMAN RESOURCES'!I1073</f>
        <v>0.002593122975</v>
      </c>
      <c r="M1073" s="14">
        <f>K1073/'HUMAN RESOURCES'!I1073</f>
        <v>0.005685697475</v>
      </c>
      <c r="N1073" s="34">
        <f t="array" ref="N1073:V1073">VLOOKUP(A1073,'HUMAN RESOURCES'!$A$2:$M$2692,{2,3,4,5,6,7,8,9,10},0)</f>
        <v>0.01</v>
      </c>
      <c r="O1073" s="14">
        <v>0.007</v>
      </c>
      <c r="P1073" s="14">
        <v>77.0</v>
      </c>
      <c r="Q1073" s="14">
        <v>69.0</v>
      </c>
      <c r="R1073" s="14">
        <v>0.155</v>
      </c>
      <c r="S1073" s="14">
        <v>0.688</v>
      </c>
      <c r="T1073" s="14">
        <v>0.157</v>
      </c>
      <c r="U1073" s="14">
        <v>1.0087065E7</v>
      </c>
      <c r="V1073" s="14">
        <v>0.664</v>
      </c>
      <c r="W1073" s="34">
        <f t="array" ref="W1073:X1073">VLOOKUP(A1073,TOURISM!$A$2:$F$2692,{3,6},0)</f>
        <v>4761000000</v>
      </c>
      <c r="X1073" s="35">
        <v>2.721E9</v>
      </c>
      <c r="Y1073" s="34">
        <f>X1073/'HUMAN RESOURCES'!I1073</f>
        <v>269.7514094</v>
      </c>
      <c r="Z1073" s="34">
        <f t="array" ref="Z1073:AE1073">VLOOKUP(A1073,BUSINESS!$A$2:$J$2692,{4,5,6,7,8,9},0)</f>
        <v>0.566</v>
      </c>
      <c r="AA1073" s="14">
        <v>38.0</v>
      </c>
      <c r="AB1073" s="14">
        <v>94.0</v>
      </c>
      <c r="AC1073" s="14">
        <v>340.0</v>
      </c>
      <c r="AD1073" s="14">
        <v>0.39</v>
      </c>
      <c r="AE1073" s="14">
        <v>0.923</v>
      </c>
      <c r="AF1073" s="14"/>
      <c r="AG1073" s="14"/>
      <c r="AH1073" s="14"/>
    </row>
    <row r="1074">
      <c r="A1074" s="32" t="str">
        <f t="shared" si="1"/>
        <v>Hungary-Europe2006</v>
      </c>
      <c r="B1074" s="32" t="s">
        <v>140</v>
      </c>
      <c r="C1074" s="33" t="s">
        <v>47</v>
      </c>
      <c r="D1074" s="8" t="s">
        <v>55</v>
      </c>
      <c r="E1074" s="12">
        <v>1.13E11</v>
      </c>
      <c r="F1074" s="12">
        <f>E1074/'HUMAN RESOURCES'!I1074</f>
        <v>11219.92341</v>
      </c>
      <c r="G1074" s="8">
        <v>0.083</v>
      </c>
      <c r="H1074" s="8">
        <v>922.0</v>
      </c>
      <c r="I1074" s="8">
        <v>0.081</v>
      </c>
      <c r="J1074" s="34">
        <f t="array" ref="J1074:K1074">VLOOKUP(A1074,ENERGY!$A$2:$F$2692,{5,6},0)</f>
        <v>25591</v>
      </c>
      <c r="K1074" s="14">
        <v>57022.0</v>
      </c>
      <c r="L1074" s="14">
        <f>J1074/'HUMAN RESOURCES'!I1074</f>
        <v>0.002540965132</v>
      </c>
      <c r="M1074" s="14">
        <f>K1074/'HUMAN RESOURCES'!I1074</f>
        <v>0.005661791792</v>
      </c>
      <c r="N1074" s="34">
        <f t="array" ref="N1074:V1074">VLOOKUP(A1074,'HUMAN RESOURCES'!$A$2:$M$2692,{2,3,4,5,6,7,8,9,10},0)</f>
        <v>0.01</v>
      </c>
      <c r="O1074" s="14">
        <v>0.007</v>
      </c>
      <c r="P1074" s="14">
        <v>77.0</v>
      </c>
      <c r="Q1074" s="14">
        <v>69.0</v>
      </c>
      <c r="R1074" s="14">
        <v>0.153</v>
      </c>
      <c r="S1074" s="14">
        <v>0.688</v>
      </c>
      <c r="T1074" s="14">
        <v>0.159</v>
      </c>
      <c r="U1074" s="14">
        <v>1.007137E7</v>
      </c>
      <c r="V1074" s="14">
        <v>0.669</v>
      </c>
      <c r="W1074" s="34">
        <f t="array" ref="W1074:X1074">VLOOKUP(A1074,TOURISM!$A$2:$F$2692,{3,6},0)</f>
        <v>4998000000</v>
      </c>
      <c r="X1074" s="35">
        <v>2.319E9</v>
      </c>
      <c r="Y1074" s="34">
        <f>X1074/'HUMAN RESOURCES'!I1074</f>
        <v>230.2566582</v>
      </c>
      <c r="Z1074" s="34">
        <f t="array" ref="Z1074:AE1074">VLOOKUP(A1074,BUSINESS!$A$2:$J$2692,{4,5,6,7,8,9},0)</f>
        <v>0.557</v>
      </c>
      <c r="AA1074" s="14">
        <v>38.0</v>
      </c>
      <c r="AB1074" s="14">
        <v>94.0</v>
      </c>
      <c r="AC1074" s="14">
        <v>340.0</v>
      </c>
      <c r="AD1074" s="14">
        <v>0.471</v>
      </c>
      <c r="AE1074" s="14">
        <v>0.989</v>
      </c>
      <c r="AF1074" s="14"/>
      <c r="AG1074" s="14"/>
      <c r="AH1074" s="14"/>
    </row>
    <row r="1075">
      <c r="A1075" s="32" t="str">
        <f t="shared" si="1"/>
        <v>Hungary-Europe2007</v>
      </c>
      <c r="B1075" s="32" t="s">
        <v>140</v>
      </c>
      <c r="C1075" s="33" t="s">
        <v>48</v>
      </c>
      <c r="D1075" s="8" t="s">
        <v>55</v>
      </c>
      <c r="E1075" s="12">
        <v>1.36E11</v>
      </c>
      <c r="F1075" s="12">
        <f>E1075/'HUMAN RESOURCES'!I1075</f>
        <v>13524.56</v>
      </c>
      <c r="G1075" s="8">
        <v>0.077</v>
      </c>
      <c r="H1075" s="8">
        <v>1038.0</v>
      </c>
      <c r="I1075" s="8">
        <v>0.091</v>
      </c>
      <c r="J1075" s="34">
        <f t="array" ref="J1075:K1075">VLOOKUP(A1075,ENERGY!$A$2:$F$2692,{5,6},0)</f>
        <v>26729</v>
      </c>
      <c r="K1075" s="14">
        <v>55859.0</v>
      </c>
      <c r="L1075" s="14">
        <f>J1075/'HUMAN RESOURCES'!I1075</f>
        <v>0.002658073267</v>
      </c>
      <c r="M1075" s="14">
        <f>K1075/'HUMAN RESOURCES'!I1075</f>
        <v>0.005554914686</v>
      </c>
      <c r="N1075" s="34">
        <f t="array" ref="N1075:V1075">VLOOKUP(A1075,'HUMAN RESOURCES'!$A$2:$M$2692,{2,3,4,5,6,7,8,9,10},0)</f>
        <v>0.01</v>
      </c>
      <c r="O1075" s="14">
        <v>0.007</v>
      </c>
      <c r="P1075" s="14">
        <v>77.0</v>
      </c>
      <c r="Q1075" s="14">
        <v>69.0</v>
      </c>
      <c r="R1075" s="14">
        <v>0.151</v>
      </c>
      <c r="S1075" s="14">
        <v>0.689</v>
      </c>
      <c r="T1075" s="14">
        <v>0.161</v>
      </c>
      <c r="U1075" s="14">
        <v>1.005578E7</v>
      </c>
      <c r="V1075" s="14">
        <v>0.674</v>
      </c>
      <c r="W1075" s="34">
        <f t="array" ref="W1075:X1075">VLOOKUP(A1075,TOURISM!$A$2:$F$2692,{3,6},0)</f>
        <v>5628000000</v>
      </c>
      <c r="X1075" s="35">
        <v>3.088E9</v>
      </c>
      <c r="Y1075" s="34">
        <f>X1075/'HUMAN RESOURCES'!I1075</f>
        <v>307.0870683</v>
      </c>
      <c r="Z1075" s="34">
        <f t="array" ref="Z1075:AE1075">VLOOKUP(A1075,BUSINESS!$A$2:$J$2692,{4,5,6,7,8,9},0)</f>
        <v>0.553</v>
      </c>
      <c r="AA1075" s="14">
        <v>16.0</v>
      </c>
      <c r="AB1075" s="14">
        <v>94.0</v>
      </c>
      <c r="AC1075" s="14">
        <v>340.0</v>
      </c>
      <c r="AD1075" s="14">
        <v>0.533</v>
      </c>
      <c r="AE1075" s="14">
        <v>1.096</v>
      </c>
      <c r="AF1075" s="14"/>
      <c r="AG1075" s="14"/>
      <c r="AH1075" s="14"/>
    </row>
    <row r="1076">
      <c r="A1076" s="32" t="str">
        <f t="shared" si="1"/>
        <v>Hungary-Europe2008</v>
      </c>
      <c r="B1076" s="32" t="s">
        <v>140</v>
      </c>
      <c r="C1076" s="33" t="s">
        <v>49</v>
      </c>
      <c r="D1076" s="8" t="s">
        <v>55</v>
      </c>
      <c r="E1076" s="12">
        <v>1.54E11</v>
      </c>
      <c r="F1076" s="12">
        <f>E1076/'HUMAN RESOURCES'!I1076</f>
        <v>15341.41421</v>
      </c>
      <c r="G1076" s="8">
        <v>0.075</v>
      </c>
      <c r="H1076" s="8">
        <v>1146.0</v>
      </c>
      <c r="I1076" s="8">
        <v>0.102</v>
      </c>
      <c r="J1076" s="34">
        <f t="array" ref="J1076:K1076">VLOOKUP(A1076,ENERGY!$A$2:$F$2692,{5,6},0)</f>
        <v>27583</v>
      </c>
      <c r="K1076" s="14">
        <v>57917.0</v>
      </c>
      <c r="L1076" s="14">
        <f>J1076/'HUMAN RESOURCES'!I1076</f>
        <v>0.002747806676</v>
      </c>
      <c r="M1076" s="14">
        <f>K1076/'HUMAN RESOURCES'!I1076</f>
        <v>0.005769666796</v>
      </c>
      <c r="N1076" s="34">
        <f t="array" ref="N1076:V1076">VLOOKUP(A1076,'HUMAN RESOURCES'!$A$2:$M$2692,{2,3,4,5,6,7,8,9,10},0)</f>
        <v>0.01</v>
      </c>
      <c r="O1076" s="14">
        <v>0.006</v>
      </c>
      <c r="P1076" s="14">
        <v>78.0</v>
      </c>
      <c r="Q1076" s="14">
        <v>70.0</v>
      </c>
      <c r="R1076" s="14">
        <v>0.149</v>
      </c>
      <c r="S1076" s="14">
        <v>0.688</v>
      </c>
      <c r="T1076" s="14">
        <v>0.163</v>
      </c>
      <c r="U1076" s="14">
        <v>1.0038188E7</v>
      </c>
      <c r="V1076" s="14">
        <v>0.679</v>
      </c>
      <c r="W1076" s="34">
        <f t="array" ref="W1076:X1076">VLOOKUP(A1076,TOURISM!$A$2:$F$2692,{3,6},0)</f>
        <v>7113000000</v>
      </c>
      <c r="X1076" s="35">
        <v>3.833E9</v>
      </c>
      <c r="Y1076" s="34">
        <f>X1076/'HUMAN RESOURCES'!I1076</f>
        <v>381.8418224</v>
      </c>
      <c r="Z1076" s="34">
        <f t="array" ref="Z1076:AE1076">VLOOKUP(A1076,BUSINESS!$A$2:$J$2692,{4,5,6,7,8,9},0)</f>
        <v>0.566</v>
      </c>
      <c r="AA1076" s="14">
        <v>5.0</v>
      </c>
      <c r="AB1076" s="14">
        <v>94.0</v>
      </c>
      <c r="AC1076" s="14">
        <v>330.0</v>
      </c>
      <c r="AD1076" s="14">
        <v>0.61</v>
      </c>
      <c r="AE1076" s="14">
        <v>1.217</v>
      </c>
      <c r="AF1076" s="14"/>
      <c r="AG1076" s="14"/>
      <c r="AH1076" s="14"/>
    </row>
    <row r="1077">
      <c r="A1077" s="32" t="str">
        <f t="shared" si="1"/>
        <v>Hungary-Europe2009</v>
      </c>
      <c r="B1077" s="32" t="s">
        <v>140</v>
      </c>
      <c r="C1077" s="33" t="s">
        <v>50</v>
      </c>
      <c r="D1077" s="8" t="s">
        <v>55</v>
      </c>
      <c r="E1077" s="12">
        <v>1.27E11</v>
      </c>
      <c r="F1077" s="12">
        <f>E1077/'HUMAN RESOURCES'!I1077</f>
        <v>12671.29951</v>
      </c>
      <c r="G1077" s="8">
        <v>0.077</v>
      </c>
      <c r="H1077" s="8">
        <v>977.0</v>
      </c>
      <c r="I1077" s="8">
        <v>0.11</v>
      </c>
      <c r="J1077" s="34">
        <f t="array" ref="J1077:K1077">VLOOKUP(A1077,ENERGY!$A$2:$F$2692,{5,6},0)</f>
        <v>26136</v>
      </c>
      <c r="K1077" s="14">
        <v>59072.0</v>
      </c>
      <c r="L1077" s="14">
        <f>J1077/'HUMAN RESOURCES'!I1077</f>
        <v>0.002607693574</v>
      </c>
      <c r="M1077" s="14">
        <f>K1077/'HUMAN RESOURCES'!I1077</f>
        <v>0.005893850429</v>
      </c>
      <c r="N1077" s="34">
        <f t="array" ref="N1077:V1077">VLOOKUP(A1077,'HUMAN RESOURCES'!$A$2:$M$2692,{2,3,4,5,6,7,8,9,10},0)</f>
        <v>0.01</v>
      </c>
      <c r="O1077" s="14">
        <v>0.006</v>
      </c>
      <c r="P1077" s="14">
        <v>78.0</v>
      </c>
      <c r="Q1077" s="14">
        <v>70.0</v>
      </c>
      <c r="R1077" s="14">
        <v>0.147</v>
      </c>
      <c r="S1077" s="14">
        <v>0.687</v>
      </c>
      <c r="T1077" s="14">
        <v>0.165</v>
      </c>
      <c r="U1077" s="14">
        <v>1.002265E7</v>
      </c>
      <c r="V1077" s="14">
        <v>0.684</v>
      </c>
      <c r="W1077" s="34">
        <f t="array" ref="W1077:X1077">VLOOKUP(A1077,TOURISM!$A$2:$F$2692,{3,6},0)</f>
        <v>6740000000</v>
      </c>
      <c r="X1077" s="35">
        <v>3.233E9</v>
      </c>
      <c r="Y1077" s="34">
        <f>X1077/'HUMAN RESOURCES'!I1077</f>
        <v>322.5693804</v>
      </c>
      <c r="Z1077" s="34">
        <f t="array" ref="Z1077:AE1077">VLOOKUP(A1077,BUSINESS!$A$2:$J$2692,{4,5,6,7,8,9},0)</f>
        <v>0.566</v>
      </c>
      <c r="AA1077" s="14">
        <v>4.0</v>
      </c>
      <c r="AB1077" s="14">
        <v>94.0</v>
      </c>
      <c r="AC1077" s="14">
        <v>330.0</v>
      </c>
      <c r="AD1077" s="14">
        <v>0.62</v>
      </c>
      <c r="AE1077" s="14">
        <v>1.176</v>
      </c>
      <c r="AF1077" s="14"/>
      <c r="AG1077" s="14"/>
      <c r="AH1077" s="14"/>
    </row>
    <row r="1078">
      <c r="A1078" s="32" t="str">
        <f t="shared" si="1"/>
        <v>Hungary-Europe2010</v>
      </c>
      <c r="B1078" s="32" t="s">
        <v>140</v>
      </c>
      <c r="C1078" s="33" t="s">
        <v>51</v>
      </c>
      <c r="D1078" s="8" t="s">
        <v>55</v>
      </c>
      <c r="E1078" s="12">
        <v>1.28E11</v>
      </c>
      <c r="F1078" s="12">
        <f>E1078/'HUMAN RESOURCES'!I1078</f>
        <v>12799.97056</v>
      </c>
      <c r="G1078" s="8">
        <v>0.08</v>
      </c>
      <c r="H1078" s="8">
        <v>1026.0</v>
      </c>
      <c r="I1078" s="8">
        <v>0.076</v>
      </c>
      <c r="J1078" s="34">
        <f t="array" ref="J1078:K1078">VLOOKUP(A1078,ENERGY!$A$2:$F$2692,{5,6},0)</f>
        <v>25601</v>
      </c>
      <c r="K1078" s="14">
        <v>56094.0</v>
      </c>
      <c r="L1078" s="14">
        <f>J1078/'HUMAN RESOURCES'!I1078</f>
        <v>0.002560094112</v>
      </c>
      <c r="M1078" s="14">
        <f>K1078/'HUMAN RESOURCES'!I1078</f>
        <v>0.005609387098</v>
      </c>
      <c r="N1078" s="34">
        <f t="array" ref="N1078:V1078">VLOOKUP(A1078,'HUMAN RESOURCES'!$A$2:$M$2692,{2,3,4,5,6,7,8,9,10},0)</f>
        <v>0.009</v>
      </c>
      <c r="O1078" s="14">
        <v>0.006</v>
      </c>
      <c r="P1078" s="14">
        <v>78.0</v>
      </c>
      <c r="Q1078" s="14">
        <v>71.0</v>
      </c>
      <c r="R1078" s="14">
        <v>0.146</v>
      </c>
      <c r="S1078" s="14">
        <v>0.686</v>
      </c>
      <c r="T1078" s="14">
        <v>0.167</v>
      </c>
      <c r="U1078" s="14">
        <v>1.0000023E7</v>
      </c>
      <c r="V1078" s="14">
        <v>0.689</v>
      </c>
      <c r="W1078" s="34">
        <f t="array" ref="W1078:X1078">VLOOKUP(A1078,TOURISM!$A$2:$F$2692,{3,6},0)</f>
        <v>6338000000</v>
      </c>
      <c r="X1078" s="35">
        <v>2.879E9</v>
      </c>
      <c r="Y1078" s="34">
        <f>X1078/'HUMAN RESOURCES'!I1078</f>
        <v>287.8993378</v>
      </c>
      <c r="Z1078" s="34">
        <f t="array" ref="Z1078:AE1078">VLOOKUP(A1078,BUSINESS!$A$2:$J$2692,{4,5,6,7,8,9},0)</f>
        <v>0.546</v>
      </c>
      <c r="AA1078" s="14">
        <v>4.0</v>
      </c>
      <c r="AB1078" s="14">
        <v>94.0</v>
      </c>
      <c r="AC1078" s="14">
        <v>277.0</v>
      </c>
      <c r="AD1078" s="14">
        <v>0.65</v>
      </c>
      <c r="AE1078" s="14">
        <v>1.199</v>
      </c>
      <c r="AF1078" s="14"/>
      <c r="AG1078" s="14"/>
      <c r="AH1078" s="14"/>
    </row>
    <row r="1079">
      <c r="A1079" s="32" t="str">
        <f t="shared" si="1"/>
        <v>Hungary-Europe2011</v>
      </c>
      <c r="B1079" s="32" t="s">
        <v>140</v>
      </c>
      <c r="C1079" s="33" t="s">
        <v>52</v>
      </c>
      <c r="D1079" s="8" t="s">
        <v>55</v>
      </c>
      <c r="E1079" s="12">
        <v>1.37E11</v>
      </c>
      <c r="F1079" s="12">
        <f>E1079/'HUMAN RESOURCES'!I1079</f>
        <v>13738.84383</v>
      </c>
      <c r="G1079" s="8">
        <v>0.079</v>
      </c>
      <c r="H1079" s="8">
        <v>1096.0</v>
      </c>
      <c r="I1079" s="8">
        <v>0.083</v>
      </c>
      <c r="J1079" s="34">
        <f t="array" ref="J1079:K1079">VLOOKUP(A1079,ENERGY!$A$2:$F$2692,{5,6},0)</f>
        <v>24999</v>
      </c>
      <c r="K1079" s="14">
        <v>57238.0</v>
      </c>
      <c r="L1079" s="14">
        <f>J1079/'HUMAN RESOURCES'!I1079</f>
        <v>0.002506988007</v>
      </c>
      <c r="M1079" s="14">
        <f>K1079/'HUMAN RESOURCES'!I1079</f>
        <v>0.005740028783</v>
      </c>
      <c r="N1079" s="34">
        <f t="array" ref="N1079:V1079">VLOOKUP(A1079,'HUMAN RESOURCES'!$A$2:$M$2692,{2,3,4,5,6,7,8,9,10},0)</f>
        <v>0.009</v>
      </c>
      <c r="O1079" s="14">
        <v>0.006</v>
      </c>
      <c r="P1079" s="14">
        <v>79.0</v>
      </c>
      <c r="Q1079" s="14">
        <v>71.0</v>
      </c>
      <c r="R1079" s="14">
        <v>0.146</v>
      </c>
      <c r="S1079" s="14">
        <v>0.685</v>
      </c>
      <c r="T1079" s="14">
        <v>0.169</v>
      </c>
      <c r="U1079" s="14">
        <v>9971727.0</v>
      </c>
      <c r="V1079" s="14">
        <v>0.693</v>
      </c>
      <c r="W1079" s="34">
        <f t="array" ref="W1079:X1079">VLOOKUP(A1079,TOURISM!$A$2:$F$2692,{3,6},0)</f>
        <v>6929000000</v>
      </c>
      <c r="X1079" s="35">
        <v>3.028E9</v>
      </c>
      <c r="Y1079" s="34">
        <f>X1079/'HUMAN RESOURCES'!I1079</f>
        <v>303.6585338</v>
      </c>
      <c r="Z1079" s="34">
        <f t="array" ref="Z1079:AE1079">VLOOKUP(A1079,BUSINESS!$A$2:$J$2692,{4,5,6,7,8,9},0)</f>
        <v>0.52</v>
      </c>
      <c r="AA1079" s="14">
        <v>4.0</v>
      </c>
      <c r="AB1079" s="14">
        <v>94.0</v>
      </c>
      <c r="AC1079" s="14">
        <v>277.0</v>
      </c>
      <c r="AD1079" s="14">
        <v>0.68</v>
      </c>
      <c r="AE1079" s="14">
        <v>1.169</v>
      </c>
      <c r="AF1079" s="14"/>
      <c r="AG1079" s="14"/>
      <c r="AH1079" s="14"/>
    </row>
    <row r="1080">
      <c r="A1080" s="32" t="str">
        <f t="shared" si="1"/>
        <v>Hungary-Europe2012</v>
      </c>
      <c r="B1080" s="32" t="s">
        <v>140</v>
      </c>
      <c r="C1080" s="33" t="s">
        <v>53</v>
      </c>
      <c r="D1080" s="8" t="s">
        <v>55</v>
      </c>
      <c r="E1080" s="12">
        <v>1.25E11</v>
      </c>
      <c r="F1080" s="12">
        <f>E1080/'HUMAN RESOURCES'!I1080</f>
        <v>12600.34664</v>
      </c>
      <c r="G1080" s="8">
        <v>0.078</v>
      </c>
      <c r="H1080" s="8">
        <v>987.0</v>
      </c>
      <c r="I1080" s="8">
        <v>0.09</v>
      </c>
      <c r="J1080" s="34">
        <f t="array" ref="J1080:K1080">VLOOKUP(A1080,ENERGY!$A$2:$F$2692,{5,6},0)</f>
        <v>27330</v>
      </c>
      <c r="K1080" s="14">
        <v>57235.0</v>
      </c>
      <c r="L1080" s="14">
        <f>J1080/'HUMAN RESOURCES'!I1080</f>
        <v>0.002754939789</v>
      </c>
      <c r="M1080" s="14">
        <f>K1080/'HUMAN RESOURCES'!I1080</f>
        <v>0.00576944672</v>
      </c>
      <c r="N1080" s="34">
        <f t="array" ref="N1080:V1080">VLOOKUP(A1080,'HUMAN RESOURCES'!$A$2:$M$2692,{2,3,4,5,6,7,8,9,10},0)</f>
        <v>0.009</v>
      </c>
      <c r="O1080" s="14">
        <v>0.005</v>
      </c>
      <c r="P1080" s="14">
        <v>79.0</v>
      </c>
      <c r="Q1080" s="14">
        <v>72.0</v>
      </c>
      <c r="R1080" s="14">
        <v>0.146</v>
      </c>
      <c r="S1080" s="14">
        <v>0.683</v>
      </c>
      <c r="T1080" s="14">
        <v>0.17</v>
      </c>
      <c r="U1080" s="14">
        <v>9920362.0</v>
      </c>
      <c r="V1080" s="14">
        <v>0.698</v>
      </c>
      <c r="W1080" s="34">
        <f t="array" ref="W1080:X1080">VLOOKUP(A1080,TOURISM!$A$2:$F$2692,{3,6},0)</f>
        <v>5923000000</v>
      </c>
      <c r="X1080" s="35">
        <v>2.514E9</v>
      </c>
      <c r="Y1080" s="34">
        <f>X1080/'HUMAN RESOURCES'!I1080</f>
        <v>253.4181716</v>
      </c>
      <c r="Z1080" s="34">
        <f t="array" ref="Z1080:AE1080">VLOOKUP(A1080,BUSINESS!$A$2:$J$2692,{4,5,6,7,8,9},0)</f>
        <v>0.495</v>
      </c>
      <c r="AA1080" s="14">
        <v>5.0</v>
      </c>
      <c r="AB1080" s="14">
        <v>52.0</v>
      </c>
      <c r="AC1080" s="14">
        <v>277.0</v>
      </c>
      <c r="AD1080" s="14">
        <v>0.706</v>
      </c>
      <c r="AE1080" s="14">
        <v>1.161</v>
      </c>
      <c r="AF1080" s="14"/>
      <c r="AG1080" s="14"/>
      <c r="AH1080" s="14"/>
    </row>
    <row r="1081">
      <c r="A1081" s="32" t="str">
        <f t="shared" si="1"/>
        <v>Iceland-Europe2000</v>
      </c>
      <c r="B1081" s="32" t="s">
        <v>141</v>
      </c>
      <c r="C1081" s="33" t="s">
        <v>40</v>
      </c>
      <c r="D1081" s="8" t="s">
        <v>55</v>
      </c>
      <c r="E1081" s="12">
        <v>8.697298234E9</v>
      </c>
      <c r="F1081" s="12">
        <f>E1081/'HUMAN RESOURCES'!I1081</f>
        <v>30928.67564</v>
      </c>
      <c r="G1081" s="8">
        <v>0.095</v>
      </c>
      <c r="H1081" s="8">
        <v>2961.0</v>
      </c>
      <c r="I1081" s="8">
        <v>0.168</v>
      </c>
      <c r="J1081" s="34">
        <f t="array" ref="J1081:K1081">VLOOKUP(A1081,ENERGY!$A$2:$F$2692,{5,6},0)</f>
        <v>6021</v>
      </c>
      <c r="K1081" s="14">
        <v>8529.0</v>
      </c>
      <c r="L1081" s="14">
        <f>J1081/'HUMAN RESOURCES'!I1081</f>
        <v>0.02141142583</v>
      </c>
      <c r="M1081" s="14">
        <f>K1081/'HUMAN RESOURCES'!I1081</f>
        <v>0.03033018616</v>
      </c>
      <c r="N1081" s="34">
        <f t="array" ref="N1081:V1081">VLOOKUP(A1081,'HUMAN RESOURCES'!$A$2:$M$2692,{2,3,4,5,6,7,8,9,10},0)</f>
        <v>0.014</v>
      </c>
      <c r="O1081" s="14">
        <v>0.003</v>
      </c>
      <c r="P1081" s="14">
        <v>82.0</v>
      </c>
      <c r="Q1081" s="14">
        <v>78.0</v>
      </c>
      <c r="R1081" s="14">
        <v>0.233</v>
      </c>
      <c r="S1081" s="14">
        <v>0.651</v>
      </c>
      <c r="T1081" s="14">
        <v>0.116</v>
      </c>
      <c r="U1081" s="14">
        <v>281205.0</v>
      </c>
      <c r="V1081" s="14">
        <v>0.924</v>
      </c>
      <c r="W1081" s="34">
        <f t="array" ref="W1081:X1081">VLOOKUP(A1081,TOURISM!$A$2:$F$2692,{3,6},0)</f>
        <v>386000000</v>
      </c>
      <c r="X1081" s="35">
        <v>4.71E8</v>
      </c>
      <c r="Y1081" s="34">
        <f>X1081/'HUMAN RESOURCES'!I1081</f>
        <v>1674.934656</v>
      </c>
      <c r="Z1081" s="34">
        <f t="array" ref="Z1081:AE1081">VLOOKUP(A1081,BUSINESS!$A$2:$J$2692,{4,5,6,7,8,9},0)</f>
        <v>0.489</v>
      </c>
      <c r="AA1081" s="14">
        <v>26.0</v>
      </c>
      <c r="AB1081" s="14">
        <v>94.0</v>
      </c>
      <c r="AC1081" s="14">
        <v>302.0</v>
      </c>
      <c r="AD1081" s="14">
        <v>0.445</v>
      </c>
      <c r="AE1081" s="14">
        <v>0.764</v>
      </c>
      <c r="AF1081" s="14"/>
      <c r="AG1081" s="14"/>
      <c r="AH1081" s="14"/>
    </row>
    <row r="1082">
      <c r="A1082" s="32" t="str">
        <f t="shared" si="1"/>
        <v>Iceland-Europe2001</v>
      </c>
      <c r="B1082" s="32" t="s">
        <v>141</v>
      </c>
      <c r="C1082" s="33" t="s">
        <v>42</v>
      </c>
      <c r="D1082" s="8" t="s">
        <v>55</v>
      </c>
      <c r="E1082" s="12">
        <v>7.922983043E9</v>
      </c>
      <c r="F1082" s="12">
        <f>E1082/'HUMAN RESOURCES'!I1082</f>
        <v>27803.06225</v>
      </c>
      <c r="G1082" s="8">
        <v>0.093</v>
      </c>
      <c r="H1082" s="8">
        <v>2612.0</v>
      </c>
      <c r="I1082" s="8">
        <v>0.18</v>
      </c>
      <c r="J1082" s="34">
        <f t="array" ref="J1082:K1082">VLOOKUP(A1082,ENERGY!$A$2:$F$2692,{5,6},0)</f>
        <v>5731</v>
      </c>
      <c r="K1082" s="14">
        <v>8529.0</v>
      </c>
      <c r="L1082" s="14">
        <f>J1082/'HUMAN RESOURCES'!I1082</f>
        <v>0.02011103001</v>
      </c>
      <c r="M1082" s="14">
        <f>K1082/'HUMAN RESOURCES'!I1082</f>
        <v>0.02992967631</v>
      </c>
      <c r="N1082" s="34">
        <f t="array" ref="N1082:V1082">VLOOKUP(A1082,'HUMAN RESOURCES'!$A$2:$M$2692,{2,3,4,5,6,7,8,9,10},0)</f>
        <v>0.014</v>
      </c>
      <c r="O1082" s="14">
        <v>0.003</v>
      </c>
      <c r="P1082" s="14">
        <v>83.0</v>
      </c>
      <c r="Q1082" s="14">
        <v>78.0</v>
      </c>
      <c r="R1082" s="14">
        <v>0.23</v>
      </c>
      <c r="S1082" s="14">
        <v>0.653</v>
      </c>
      <c r="T1082" s="14">
        <v>0.116</v>
      </c>
      <c r="U1082" s="14">
        <v>284968.0</v>
      </c>
      <c r="V1082" s="14">
        <v>0.925</v>
      </c>
      <c r="W1082" s="34">
        <f t="array" ref="W1082:X1082">VLOOKUP(A1082,TOURISM!$A$2:$F$2692,{3,6},0)</f>
        <v>383000000</v>
      </c>
      <c r="X1082" s="35">
        <v>3.72E8</v>
      </c>
      <c r="Y1082" s="34">
        <f>X1082/'HUMAN RESOURCES'!I1082</f>
        <v>1305.40973</v>
      </c>
      <c r="Z1082" s="34">
        <f t="array" ref="Z1082:AE1082">VLOOKUP(A1082,BUSINESS!$A$2:$J$2692,{4,5,6,7,8,9},0)</f>
        <v>0.489</v>
      </c>
      <c r="AA1082" s="14">
        <v>26.0</v>
      </c>
      <c r="AB1082" s="14">
        <v>94.0</v>
      </c>
      <c r="AC1082" s="14">
        <v>302.0</v>
      </c>
      <c r="AD1082" s="14">
        <v>0.494</v>
      </c>
      <c r="AE1082" s="14">
        <v>0.874</v>
      </c>
      <c r="AF1082" s="14"/>
      <c r="AG1082" s="14"/>
      <c r="AH1082" s="14"/>
    </row>
    <row r="1083">
      <c r="A1083" s="32" t="str">
        <f t="shared" si="1"/>
        <v>Iceland-Europe2002</v>
      </c>
      <c r="B1083" s="32" t="s">
        <v>141</v>
      </c>
      <c r="C1083" s="33" t="s">
        <v>43</v>
      </c>
      <c r="D1083" s="8" t="s">
        <v>55</v>
      </c>
      <c r="E1083" s="12">
        <v>8.907207933E9</v>
      </c>
      <c r="F1083" s="12">
        <f>E1083/'HUMAN RESOURCES'!I1083</f>
        <v>30979.11448</v>
      </c>
      <c r="G1083" s="8">
        <v>0.102</v>
      </c>
      <c r="H1083" s="8">
        <v>3156.0</v>
      </c>
      <c r="I1083" s="8">
        <v>0.154</v>
      </c>
      <c r="J1083" s="34">
        <f t="array" ref="J1083:K1083">VLOOKUP(A1083,ENERGY!$A$2:$F$2692,{5,6},0)</f>
        <v>5369</v>
      </c>
      <c r="K1083" s="14">
        <v>1962.0</v>
      </c>
      <c r="L1083" s="14">
        <f>J1083/'HUMAN RESOURCES'!I1083</f>
        <v>0.01867328875</v>
      </c>
      <c r="M1083" s="14">
        <f>K1083/'HUMAN RESOURCES'!I1083</f>
        <v>0.006823801922</v>
      </c>
      <c r="N1083" s="34">
        <f t="array" ref="N1083:V1083">VLOOKUP(A1083,'HUMAN RESOURCES'!$A$2:$M$2692,{2,3,4,5,6,7,8,9,10},0)</f>
        <v>0.014</v>
      </c>
      <c r="O1083" s="14">
        <v>0.003</v>
      </c>
      <c r="P1083" s="14">
        <v>83.0</v>
      </c>
      <c r="Q1083" s="14">
        <v>79.0</v>
      </c>
      <c r="R1083" s="14">
        <v>0.228</v>
      </c>
      <c r="S1083" s="14">
        <v>0.656</v>
      </c>
      <c r="T1083" s="14">
        <v>0.117</v>
      </c>
      <c r="U1083" s="14">
        <v>287523.0</v>
      </c>
      <c r="V1083" s="14">
        <v>0.927</v>
      </c>
      <c r="W1083" s="34">
        <f t="array" ref="W1083:X1083">VLOOKUP(A1083,TOURISM!$A$2:$F$2692,{3,6},0)</f>
        <v>415000000</v>
      </c>
      <c r="X1083" s="35">
        <v>3.73E8</v>
      </c>
      <c r="Y1083" s="34">
        <f>X1083/'HUMAN RESOURCES'!I1083</f>
        <v>1297.287521</v>
      </c>
      <c r="Z1083" s="34">
        <f t="array" ref="Z1083:AE1083">VLOOKUP(A1083,BUSINESS!$A$2:$J$2692,{4,5,6,7,8,9},0)</f>
        <v>0.489</v>
      </c>
      <c r="AA1083" s="14">
        <v>26.0</v>
      </c>
      <c r="AB1083" s="14">
        <v>94.0</v>
      </c>
      <c r="AC1083" s="14">
        <v>302.0</v>
      </c>
      <c r="AD1083" s="14">
        <v>0.791</v>
      </c>
      <c r="AE1083" s="14">
        <v>0.908</v>
      </c>
      <c r="AF1083" s="14"/>
      <c r="AG1083" s="14"/>
      <c r="AH1083" s="14"/>
    </row>
    <row r="1084">
      <c r="A1084" s="32" t="str">
        <f t="shared" si="1"/>
        <v>Iceland-Europe2003</v>
      </c>
      <c r="B1084" s="32" t="s">
        <v>141</v>
      </c>
      <c r="C1084" s="33" t="s">
        <v>44</v>
      </c>
      <c r="D1084" s="8" t="s">
        <v>55</v>
      </c>
      <c r="E1084" s="12">
        <v>1.0969898924E10</v>
      </c>
      <c r="F1084" s="12">
        <f>E1084/'HUMAN RESOURCES'!I1084</f>
        <v>37889.8212</v>
      </c>
      <c r="G1084" s="8">
        <v>0.106</v>
      </c>
      <c r="H1084" s="8">
        <v>4020.0</v>
      </c>
      <c r="I1084" s="8">
        <v>0.12</v>
      </c>
      <c r="J1084" s="34">
        <f t="array" ref="J1084:K1084">VLOOKUP(A1084,ENERGY!$A$2:$F$2692,{5,6},0)</f>
        <v>5384</v>
      </c>
      <c r="K1084" s="14">
        <v>2054.0</v>
      </c>
      <c r="L1084" s="14">
        <f>J1084/'HUMAN RESOURCES'!I1084</f>
        <v>0.01859623309</v>
      </c>
      <c r="M1084" s="14">
        <f>K1084/'HUMAN RESOURCES'!I1084</f>
        <v>0.007094476739</v>
      </c>
      <c r="N1084" s="34">
        <f t="array" ref="N1084:V1084">VLOOKUP(A1084,'HUMAN RESOURCES'!$A$2:$M$2692,{2,3,4,5,6,7,8,9,10},0)</f>
        <v>0.014</v>
      </c>
      <c r="O1084" s="14">
        <v>0.003</v>
      </c>
      <c r="P1084" s="14">
        <v>83.0</v>
      </c>
      <c r="Q1084" s="14">
        <v>80.0</v>
      </c>
      <c r="R1084" s="14">
        <v>0.225</v>
      </c>
      <c r="S1084" s="14">
        <v>0.658</v>
      </c>
      <c r="T1084" s="14">
        <v>0.117</v>
      </c>
      <c r="U1084" s="14">
        <v>289521.0</v>
      </c>
      <c r="V1084" s="14">
        <v>0.928</v>
      </c>
      <c r="W1084" s="34">
        <f t="array" ref="W1084:X1084">VLOOKUP(A1084,TOURISM!$A$2:$F$2692,{3,6},0)</f>
        <v>486000000</v>
      </c>
      <c r="X1084" s="35">
        <v>5.24E8</v>
      </c>
      <c r="Y1084" s="34">
        <f>X1084/'HUMAN RESOURCES'!I1084</f>
        <v>1809.885984</v>
      </c>
      <c r="Z1084" s="34">
        <f t="array" ref="Z1084:AE1084">VLOOKUP(A1084,BUSINESS!$A$2:$J$2692,{4,5,6,7,8,9},0)</f>
        <v>0.489</v>
      </c>
      <c r="AA1084" s="14">
        <v>26.0</v>
      </c>
      <c r="AB1084" s="14">
        <v>94.0</v>
      </c>
      <c r="AC1084" s="14">
        <v>302.0</v>
      </c>
      <c r="AD1084" s="14">
        <v>0.831</v>
      </c>
      <c r="AE1084" s="14">
        <v>0.965</v>
      </c>
      <c r="AF1084" s="14"/>
      <c r="AG1084" s="14"/>
      <c r="AH1084" s="14"/>
    </row>
    <row r="1085">
      <c r="A1085" s="32" t="str">
        <f t="shared" si="1"/>
        <v>Iceland-Europe2004</v>
      </c>
      <c r="B1085" s="32" t="s">
        <v>141</v>
      </c>
      <c r="C1085" s="33" t="s">
        <v>45</v>
      </c>
      <c r="D1085" s="8" t="s">
        <v>55</v>
      </c>
      <c r="E1085" s="12">
        <v>1.3251434311E10</v>
      </c>
      <c r="F1085" s="12">
        <f>E1085/'HUMAN RESOURCES'!I1085</f>
        <v>45370.12644</v>
      </c>
      <c r="G1085" s="8">
        <v>0.1</v>
      </c>
      <c r="H1085" s="8">
        <v>4567.0</v>
      </c>
      <c r="I1085" s="8">
        <v>0.12</v>
      </c>
      <c r="J1085" s="34">
        <f t="array" ref="J1085:K1085">VLOOKUP(A1085,ENERGY!$A$2:$F$2692,{5,6},0)</f>
        <v>5354</v>
      </c>
      <c r="K1085" s="14">
        <v>2120.0</v>
      </c>
      <c r="L1085" s="14">
        <f>J1085/'HUMAN RESOURCES'!I1085</f>
        <v>0.01833097092</v>
      </c>
      <c r="M1085" s="14">
        <f>K1085/'HUMAN RESOURCES'!I1085</f>
        <v>0.007258434506</v>
      </c>
      <c r="N1085" s="34">
        <f t="array" ref="N1085:V1085">VLOOKUP(A1085,'HUMAN RESOURCES'!$A$2:$M$2692,{2,3,4,5,6,7,8,9,10},0)</f>
        <v>0.015</v>
      </c>
      <c r="O1085" s="14">
        <v>0.003</v>
      </c>
      <c r="P1085" s="14">
        <v>83.0</v>
      </c>
      <c r="Q1085" s="14">
        <v>79.0</v>
      </c>
      <c r="R1085" s="14">
        <v>0.223</v>
      </c>
      <c r="S1085" s="14">
        <v>0.66</v>
      </c>
      <c r="T1085" s="14">
        <v>0.117</v>
      </c>
      <c r="U1085" s="14">
        <v>292074.0</v>
      </c>
      <c r="V1085" s="14">
        <v>0.929</v>
      </c>
      <c r="W1085" s="34">
        <f t="array" ref="W1085:X1085">VLOOKUP(A1085,TOURISM!$A$2:$F$2692,{3,6},0)</f>
        <v>558000000</v>
      </c>
      <c r="X1085" s="35">
        <v>6.99E8</v>
      </c>
      <c r="Y1085" s="34">
        <f>X1085/'HUMAN RESOURCES'!I1085</f>
        <v>2393.229113</v>
      </c>
      <c r="Z1085" s="34">
        <f t="array" ref="Z1085:AE1085">VLOOKUP(A1085,BUSINESS!$A$2:$J$2692,{4,5,6,7,8,9},0)</f>
        <v>0.489</v>
      </c>
      <c r="AA1085" s="14">
        <v>5.0</v>
      </c>
      <c r="AB1085" s="14">
        <v>94.0</v>
      </c>
      <c r="AC1085" s="14">
        <v>302.0</v>
      </c>
      <c r="AD1085" s="14">
        <v>0.839</v>
      </c>
      <c r="AE1085" s="14">
        <v>0.989</v>
      </c>
      <c r="AF1085" s="14"/>
      <c r="AG1085" s="14"/>
      <c r="AH1085" s="14"/>
    </row>
    <row r="1086">
      <c r="A1086" s="32" t="str">
        <f t="shared" si="1"/>
        <v>Iceland-Europe2005</v>
      </c>
      <c r="B1086" s="32" t="s">
        <v>141</v>
      </c>
      <c r="C1086" s="33" t="s">
        <v>46</v>
      </c>
      <c r="D1086" s="8" t="s">
        <v>55</v>
      </c>
      <c r="E1086" s="12">
        <v>1.6286331747E10</v>
      </c>
      <c r="F1086" s="12">
        <f>E1086/'HUMAN RESOURCES'!I1086</f>
        <v>54885.29035</v>
      </c>
      <c r="G1086" s="8">
        <v>0.096</v>
      </c>
      <c r="H1086" s="8">
        <v>5329.0</v>
      </c>
      <c r="I1086" s="8">
        <v>0.148</v>
      </c>
      <c r="J1086" s="34">
        <f t="array" ref="J1086:K1086">VLOOKUP(A1086,ENERGY!$A$2:$F$2692,{5,6},0)</f>
        <v>3368</v>
      </c>
      <c r="K1086" s="14">
        <v>2233.0</v>
      </c>
      <c r="L1086" s="14">
        <f>J1086/'HUMAN RESOURCES'!I1086</f>
        <v>0.01135023287</v>
      </c>
      <c r="M1086" s="14">
        <f>K1086/'HUMAN RESOURCES'!I1086</f>
        <v>0.007525258312</v>
      </c>
      <c r="N1086" s="34">
        <f t="array" ref="N1086:V1086">VLOOKUP(A1086,'HUMAN RESOURCES'!$A$2:$M$2692,{2,3,4,5,6,7,8,9,10},0)</f>
        <v>0.014</v>
      </c>
      <c r="O1086" s="14">
        <v>0.002</v>
      </c>
      <c r="P1086" s="14">
        <v>84.0</v>
      </c>
      <c r="Q1086" s="14">
        <v>80.0</v>
      </c>
      <c r="R1086" s="14">
        <v>0.221</v>
      </c>
      <c r="S1086" s="14">
        <v>0.662</v>
      </c>
      <c r="T1086" s="14">
        <v>0.117</v>
      </c>
      <c r="U1086" s="14">
        <v>296734.0</v>
      </c>
      <c r="V1086" s="14">
        <v>0.93</v>
      </c>
      <c r="W1086" s="34">
        <f t="array" ref="W1086:X1086">VLOOKUP(A1086,TOURISM!$A$2:$F$2692,{3,6},0)</f>
        <v>635000000</v>
      </c>
      <c r="X1086" s="35">
        <v>9.91E8</v>
      </c>
      <c r="Y1086" s="34">
        <f>X1086/'HUMAN RESOURCES'!I1086</f>
        <v>3339.691441</v>
      </c>
      <c r="Z1086" s="34">
        <f t="array" ref="Z1086:AE1086">VLOOKUP(A1086,BUSINESS!$A$2:$J$2692,{4,5,6,7,8,9},0)</f>
        <v>0.264</v>
      </c>
      <c r="AA1086" s="14">
        <v>5.0</v>
      </c>
      <c r="AB1086" s="14">
        <v>94.0</v>
      </c>
      <c r="AC1086" s="14">
        <v>140.0</v>
      </c>
      <c r="AD1086" s="14">
        <v>0.87</v>
      </c>
      <c r="AE1086" s="14">
        <v>0.954</v>
      </c>
      <c r="AF1086" s="14"/>
      <c r="AG1086" s="14"/>
      <c r="AH1086" s="14"/>
    </row>
    <row r="1087">
      <c r="A1087" s="32" t="str">
        <f t="shared" si="1"/>
        <v>Iceland-Europe2006</v>
      </c>
      <c r="B1087" s="32" t="s">
        <v>141</v>
      </c>
      <c r="C1087" s="33" t="s">
        <v>47</v>
      </c>
      <c r="D1087" s="8" t="s">
        <v>55</v>
      </c>
      <c r="E1087" s="12">
        <v>1.6651492784E10</v>
      </c>
      <c r="F1087" s="12">
        <f>E1087/'HUMAN RESOURCES'!I1087</f>
        <v>54813.95469</v>
      </c>
      <c r="G1087" s="8">
        <v>0.094</v>
      </c>
      <c r="H1087" s="8">
        <v>5205.0</v>
      </c>
      <c r="I1087" s="8">
        <v>0.179</v>
      </c>
      <c r="J1087" s="34">
        <f t="array" ref="J1087:K1087">VLOOKUP(A1087,ENERGY!$A$2:$F$2692,{5,6},0)</f>
        <v>3238</v>
      </c>
      <c r="K1087" s="14">
        <v>2101.0</v>
      </c>
      <c r="L1087" s="14">
        <f>J1087/'HUMAN RESOURCES'!I1087</f>
        <v>0.01065895939</v>
      </c>
      <c r="M1087" s="14">
        <f>K1087/'HUMAN RESOURCES'!I1087</f>
        <v>0.006916143814</v>
      </c>
      <c r="N1087" s="34">
        <f t="array" ref="N1087:V1087">VLOOKUP(A1087,'HUMAN RESOURCES'!$A$2:$M$2692,{2,3,4,5,6,7,8,9,10},0)</f>
        <v>0.015</v>
      </c>
      <c r="O1087" s="14">
        <v>0.002</v>
      </c>
      <c r="P1087" s="14">
        <v>83.0</v>
      </c>
      <c r="Q1087" s="14">
        <v>80.0</v>
      </c>
      <c r="R1087" s="14">
        <v>0.218</v>
      </c>
      <c r="S1087" s="14">
        <v>0.664</v>
      </c>
      <c r="T1087" s="14">
        <v>0.118</v>
      </c>
      <c r="U1087" s="14">
        <v>303782.0</v>
      </c>
      <c r="V1087" s="14">
        <v>0.932</v>
      </c>
      <c r="W1087" s="34">
        <f t="array" ref="W1087:X1087">VLOOKUP(A1087,TOURISM!$A$2:$F$2692,{3,6},0)</f>
        <v>702000000</v>
      </c>
      <c r="X1087" s="35">
        <v>1.084E9</v>
      </c>
      <c r="Y1087" s="34">
        <f>X1087/'HUMAN RESOURCES'!I1087</f>
        <v>3568.348355</v>
      </c>
      <c r="Z1087" s="34">
        <f t="array" ref="Z1087:AE1087">VLOOKUP(A1087,BUSINESS!$A$2:$J$2692,{4,5,6,7,8,9},0)</f>
        <v>0.265</v>
      </c>
      <c r="AA1087" s="14">
        <v>5.0</v>
      </c>
      <c r="AB1087" s="14">
        <v>94.0</v>
      </c>
      <c r="AC1087" s="14">
        <v>140.0</v>
      </c>
      <c r="AD1087" s="14">
        <v>0.895</v>
      </c>
      <c r="AE1087" s="14">
        <v>1.004</v>
      </c>
      <c r="AF1087" s="14"/>
      <c r="AG1087" s="14"/>
      <c r="AH1087" s="14"/>
    </row>
    <row r="1088">
      <c r="A1088" s="32" t="str">
        <f t="shared" si="1"/>
        <v>Iceland-Europe2007</v>
      </c>
      <c r="B1088" s="32" t="s">
        <v>141</v>
      </c>
      <c r="C1088" s="33" t="s">
        <v>48</v>
      </c>
      <c r="D1088" s="8" t="s">
        <v>55</v>
      </c>
      <c r="E1088" s="12">
        <v>2.0428232684E10</v>
      </c>
      <c r="F1088" s="12">
        <f>E1088/'HUMAN RESOURCES'!I1088</f>
        <v>65566.30917</v>
      </c>
      <c r="G1088" s="8">
        <v>0.093</v>
      </c>
      <c r="H1088" s="8">
        <v>6182.0</v>
      </c>
      <c r="I1088" s="8">
        <v>0.193</v>
      </c>
      <c r="J1088" s="34">
        <f t="array" ref="J1088:K1088">VLOOKUP(A1088,ENERGY!$A$2:$F$2692,{5,6},0)</f>
        <v>4836</v>
      </c>
      <c r="K1088" s="14">
        <v>2310.0</v>
      </c>
      <c r="L1088" s="14">
        <f>J1088/'HUMAN RESOURCES'!I1088</f>
        <v>0.01552159093</v>
      </c>
      <c r="M1088" s="14">
        <f>K1088/'HUMAN RESOURCES'!I1088</f>
        <v>0.00741415944</v>
      </c>
      <c r="N1088" s="34">
        <f t="array" ref="N1088:V1088">VLOOKUP(A1088,'HUMAN RESOURCES'!$A$2:$M$2692,{2,3,4,5,6,7,8,9,10},0)</f>
        <v>0.015</v>
      </c>
      <c r="O1088" s="14">
        <v>0.002</v>
      </c>
      <c r="P1088" s="14">
        <v>83.0</v>
      </c>
      <c r="Q1088" s="14">
        <v>80.0</v>
      </c>
      <c r="R1088" s="14">
        <v>0.215</v>
      </c>
      <c r="S1088" s="14">
        <v>0.666</v>
      </c>
      <c r="T1088" s="14">
        <v>0.118</v>
      </c>
      <c r="U1088" s="14">
        <v>311566.0</v>
      </c>
      <c r="V1088" s="14">
        <v>0.933</v>
      </c>
      <c r="W1088" s="34">
        <f t="array" ref="W1088:X1088">VLOOKUP(A1088,TOURISM!$A$2:$F$2692,{3,6},0)</f>
        <v>848000000</v>
      </c>
      <c r="X1088" s="35">
        <v>1.336E9</v>
      </c>
      <c r="Y1088" s="34">
        <f>X1088/'HUMAN RESOURCES'!I1088</f>
        <v>4288.016022</v>
      </c>
      <c r="Z1088" s="34">
        <f t="array" ref="Z1088:AE1088">VLOOKUP(A1088,BUSINESS!$A$2:$J$2692,{4,5,6,7,8,9},0)</f>
        <v>0.262</v>
      </c>
      <c r="AA1088" s="14">
        <v>5.0</v>
      </c>
      <c r="AB1088" s="14">
        <v>94.0</v>
      </c>
      <c r="AC1088" s="14">
        <v>140.0</v>
      </c>
      <c r="AD1088" s="14">
        <v>0.906</v>
      </c>
      <c r="AE1088" s="14">
        <v>1.069</v>
      </c>
      <c r="AF1088" s="14"/>
      <c r="AG1088" s="14"/>
      <c r="AH1088" s="14"/>
    </row>
    <row r="1089">
      <c r="A1089" s="32" t="str">
        <f t="shared" si="1"/>
        <v>Iceland-Europe2008</v>
      </c>
      <c r="B1089" s="32" t="s">
        <v>141</v>
      </c>
      <c r="C1089" s="33" t="s">
        <v>49</v>
      </c>
      <c r="D1089" s="8" t="s">
        <v>55</v>
      </c>
      <c r="E1089" s="12">
        <v>1.6832076487E10</v>
      </c>
      <c r="F1089" s="12">
        <f>E1089/'HUMAN RESOURCES'!I1089</f>
        <v>53028.77783</v>
      </c>
      <c r="G1089" s="8">
        <v>0.093</v>
      </c>
      <c r="H1089" s="8">
        <v>4959.0</v>
      </c>
      <c r="I1089" s="8">
        <v>0.201</v>
      </c>
      <c r="J1089" s="34">
        <f t="array" ref="J1089:K1089">VLOOKUP(A1089,ENERGY!$A$2:$F$2692,{5,6},0)</f>
        <v>3480</v>
      </c>
      <c r="K1089" s="14">
        <v>2204.0</v>
      </c>
      <c r="L1089" s="14">
        <f>J1089/'HUMAN RESOURCES'!I1089</f>
        <v>0.01096359959</v>
      </c>
      <c r="M1089" s="14">
        <f>K1089/'HUMAN RESOURCES'!I1089</f>
        <v>0.006943613073</v>
      </c>
      <c r="N1089" s="34">
        <f t="array" ref="N1089:V1089">VLOOKUP(A1089,'HUMAN RESOURCES'!$A$2:$M$2692,{2,3,4,5,6,7,8,9,10},0)</f>
        <v>0.015</v>
      </c>
      <c r="O1089" s="14">
        <v>0.002</v>
      </c>
      <c r="P1089" s="14">
        <v>83.0</v>
      </c>
      <c r="Q1089" s="14">
        <v>80.0</v>
      </c>
      <c r="R1089" s="14">
        <v>0.213</v>
      </c>
      <c r="S1089" s="14">
        <v>0.668</v>
      </c>
      <c r="T1089" s="14">
        <v>0.119</v>
      </c>
      <c r="U1089" s="14">
        <v>317414.0</v>
      </c>
      <c r="V1089" s="14">
        <v>0.934</v>
      </c>
      <c r="W1089" s="34">
        <f t="array" ref="W1089:X1089">VLOOKUP(A1089,TOURISM!$A$2:$F$2692,{3,6},0)</f>
        <v>881000000</v>
      </c>
      <c r="X1089" s="35">
        <v>1.103E9</v>
      </c>
      <c r="Y1089" s="34">
        <f>X1089/'HUMAN RESOURCES'!I1089</f>
        <v>3474.956996</v>
      </c>
      <c r="Z1089" s="34">
        <f t="array" ref="Z1089:AE1089">VLOOKUP(A1089,BUSINESS!$A$2:$J$2692,{4,5,6,7,8,9},0)</f>
        <v>0.258</v>
      </c>
      <c r="AA1089" s="14">
        <v>5.0</v>
      </c>
      <c r="AB1089" s="14">
        <v>94.0</v>
      </c>
      <c r="AC1089" s="14">
        <v>140.0</v>
      </c>
      <c r="AD1089" s="14">
        <v>0.91</v>
      </c>
      <c r="AE1089" s="14">
        <v>1.089</v>
      </c>
      <c r="AF1089" s="14"/>
      <c r="AG1089" s="14"/>
      <c r="AH1089" s="14"/>
    </row>
    <row r="1090">
      <c r="A1090" s="32" t="str">
        <f t="shared" si="1"/>
        <v>Iceland-Europe2009</v>
      </c>
      <c r="B1090" s="32" t="s">
        <v>141</v>
      </c>
      <c r="C1090" s="33" t="s">
        <v>50</v>
      </c>
      <c r="D1090" s="8" t="s">
        <v>55</v>
      </c>
      <c r="E1090" s="12">
        <v>1.2115441517E10</v>
      </c>
      <c r="F1090" s="12">
        <f>E1090/'HUMAN RESOURCES'!I1090</f>
        <v>38039.18228</v>
      </c>
      <c r="G1090" s="8">
        <v>0.097</v>
      </c>
      <c r="H1090" s="8">
        <v>3696.0</v>
      </c>
      <c r="I1090" s="8">
        <v>0.19</v>
      </c>
      <c r="J1090" s="34">
        <f t="array" ref="J1090:K1090">VLOOKUP(A1090,ENERGY!$A$2:$F$2692,{5,6},0)</f>
        <v>3273</v>
      </c>
      <c r="K1090" s="14">
        <v>2167.0</v>
      </c>
      <c r="L1090" s="14">
        <f>J1090/'HUMAN RESOURCES'!I1090</f>
        <v>0.0102763274</v>
      </c>
      <c r="M1090" s="14">
        <f>K1090/'HUMAN RESOURCES'!I1090</f>
        <v>0.006803789023</v>
      </c>
      <c r="N1090" s="34">
        <f t="array" ref="N1090:V1090">VLOOKUP(A1090,'HUMAN RESOURCES'!$A$2:$M$2692,{2,3,4,5,6,7,8,9,10},0)</f>
        <v>0.016</v>
      </c>
      <c r="O1090" s="14">
        <v>0.002</v>
      </c>
      <c r="P1090" s="14">
        <v>84.0</v>
      </c>
      <c r="Q1090" s="14">
        <v>80.0</v>
      </c>
      <c r="R1090" s="14">
        <v>0.211</v>
      </c>
      <c r="S1090" s="14">
        <v>0.669</v>
      </c>
      <c r="T1090" s="14">
        <v>0.12</v>
      </c>
      <c r="U1090" s="14">
        <v>318499.0</v>
      </c>
      <c r="V1090" s="14">
        <v>0.935</v>
      </c>
      <c r="W1090" s="34">
        <f t="array" ref="W1090:X1090">VLOOKUP(A1090,TOURISM!$A$2:$F$2692,{3,6},0)</f>
        <v>550000000</v>
      </c>
      <c r="X1090" s="35">
        <v>5.34E8</v>
      </c>
      <c r="Y1090" s="34">
        <f>X1090/'HUMAN RESOURCES'!I1090</f>
        <v>1676.614369</v>
      </c>
      <c r="Z1090" s="34">
        <f t="array" ref="Z1090:AE1090">VLOOKUP(A1090,BUSINESS!$A$2:$J$2692,{4,5,6,7,8,9},0)</f>
        <v>0.243</v>
      </c>
      <c r="AA1090" s="14">
        <v>5.0</v>
      </c>
      <c r="AB1090" s="14">
        <v>94.0</v>
      </c>
      <c r="AC1090" s="14">
        <v>140.0</v>
      </c>
      <c r="AD1090" s="14">
        <v>0.93</v>
      </c>
      <c r="AE1090" s="14">
        <v>1.083</v>
      </c>
      <c r="AF1090" s="14"/>
      <c r="AG1090" s="14"/>
      <c r="AH1090" s="14"/>
    </row>
    <row r="1091">
      <c r="A1091" s="32" t="str">
        <f t="shared" si="1"/>
        <v>Iceland-Europe2010</v>
      </c>
      <c r="B1091" s="32" t="s">
        <v>141</v>
      </c>
      <c r="C1091" s="33" t="s">
        <v>51</v>
      </c>
      <c r="D1091" s="8" t="s">
        <v>55</v>
      </c>
      <c r="E1091" s="12">
        <v>1.2564705489E10</v>
      </c>
      <c r="F1091" s="12">
        <f>E1091/'HUMAN RESOURCES'!I1091</f>
        <v>39506.55887</v>
      </c>
      <c r="G1091" s="8">
        <v>0.094</v>
      </c>
      <c r="H1091" s="8">
        <v>3730.0</v>
      </c>
      <c r="I1091" s="8">
        <v>0.103</v>
      </c>
      <c r="J1091" s="34">
        <f t="array" ref="J1091:K1091">VLOOKUP(A1091,ENERGY!$A$2:$F$2692,{5,6},0)</f>
        <v>3285</v>
      </c>
      <c r="K1091" s="14">
        <v>2171.0</v>
      </c>
      <c r="L1091" s="14">
        <f>J1091/'HUMAN RESOURCES'!I1091</f>
        <v>0.01032885697</v>
      </c>
      <c r="M1091" s="14">
        <f>K1091/'HUMAN RESOURCES'!I1091</f>
        <v>0.006826163922</v>
      </c>
      <c r="N1091" s="34">
        <f t="array" ref="N1091:V1091">VLOOKUP(A1091,'HUMAN RESOURCES'!$A$2:$M$2692,{2,3,4,5,6,7,8,9,10},0)</f>
        <v>0.015</v>
      </c>
      <c r="O1091" s="14">
        <v>0.002</v>
      </c>
      <c r="P1091" s="14">
        <v>84.0</v>
      </c>
      <c r="Q1091" s="14">
        <v>80.0</v>
      </c>
      <c r="R1091" s="14">
        <v>0.209</v>
      </c>
      <c r="S1091" s="14">
        <v>0.669</v>
      </c>
      <c r="T1091" s="14">
        <v>0.121</v>
      </c>
      <c r="U1091" s="14">
        <v>318041.0</v>
      </c>
      <c r="V1091" s="14">
        <v>0.936</v>
      </c>
      <c r="W1091" s="34">
        <f t="array" ref="W1091:X1091">VLOOKUP(A1091,TOURISM!$A$2:$F$2692,{3,6},0)</f>
        <v>562000000</v>
      </c>
      <c r="X1091" s="35">
        <v>5.99E8</v>
      </c>
      <c r="Y1091" s="34">
        <f>X1091/'HUMAN RESOURCES'!I1091</f>
        <v>1883.40497</v>
      </c>
      <c r="Z1091" s="34">
        <f t="array" ref="Z1091:AE1091">VLOOKUP(A1091,BUSINESS!$A$2:$J$2692,{4,5,6,7,8,9},0)</f>
        <v>0.261</v>
      </c>
      <c r="AA1091" s="14">
        <v>5.0</v>
      </c>
      <c r="AB1091" s="14">
        <v>94.0</v>
      </c>
      <c r="AC1091" s="14">
        <v>140.0</v>
      </c>
      <c r="AD1091" s="14">
        <v>0.934</v>
      </c>
      <c r="AE1091" s="14">
        <v>1.072</v>
      </c>
      <c r="AF1091" s="14"/>
      <c r="AG1091" s="14"/>
      <c r="AH1091" s="14"/>
    </row>
    <row r="1092">
      <c r="A1092" s="32" t="str">
        <f t="shared" si="1"/>
        <v>Iceland-Europe2011</v>
      </c>
      <c r="B1092" s="32" t="s">
        <v>141</v>
      </c>
      <c r="C1092" s="33" t="s">
        <v>52</v>
      </c>
      <c r="D1092" s="8" t="s">
        <v>55</v>
      </c>
      <c r="E1092" s="12">
        <v>1.4042801904E10</v>
      </c>
      <c r="F1092" s="12">
        <f>E1092/'HUMAN RESOURCES'!I1092</f>
        <v>44019.3907</v>
      </c>
      <c r="G1092" s="8">
        <v>0.092</v>
      </c>
      <c r="H1092" s="8">
        <v>4051.0</v>
      </c>
      <c r="I1092" s="8">
        <v>0.077</v>
      </c>
      <c r="J1092" s="34">
        <f t="array" ref="J1092:K1092">VLOOKUP(A1092,ENERGY!$A$2:$F$2692,{5,6},0)</f>
        <v>3100</v>
      </c>
      <c r="K1092" s="14">
        <v>2164.0</v>
      </c>
      <c r="L1092" s="14">
        <f>J1092/'HUMAN RESOURCES'!I1092</f>
        <v>0.009717441868</v>
      </c>
      <c r="M1092" s="14">
        <f>K1092/'HUMAN RESOURCES'!I1092</f>
        <v>0.006783401355</v>
      </c>
      <c r="N1092" s="34">
        <f t="array" ref="N1092:V1092">VLOOKUP(A1092,'HUMAN RESOURCES'!$A$2:$M$2692,{2,3,4,5,6,7,8,9,10},0)</f>
        <v>0.014</v>
      </c>
      <c r="O1092" s="14">
        <v>0.002</v>
      </c>
      <c r="P1092" s="14">
        <v>84.0</v>
      </c>
      <c r="Q1092" s="14">
        <v>81.0</v>
      </c>
      <c r="R1092" s="14">
        <v>0.208</v>
      </c>
      <c r="S1092" s="14">
        <v>0.669</v>
      </c>
      <c r="T1092" s="14">
        <v>0.123</v>
      </c>
      <c r="U1092" s="14">
        <v>319014.0</v>
      </c>
      <c r="V1092" s="14">
        <v>0.937</v>
      </c>
      <c r="W1092" s="34">
        <f t="array" ref="W1092:X1092">VLOOKUP(A1092,TOURISM!$A$2:$F$2692,{3,6},0)</f>
        <v>751000000</v>
      </c>
      <c r="X1092" s="35">
        <v>7.4E8</v>
      </c>
      <c r="Y1092" s="34">
        <f>X1092/'HUMAN RESOURCES'!I1092</f>
        <v>2319.647414</v>
      </c>
      <c r="Z1092" s="34">
        <f t="array" ref="Z1092:AE1092">VLOOKUP(A1092,BUSINESS!$A$2:$J$2692,{4,5,6,7,8,9},0)</f>
        <v>0.296</v>
      </c>
      <c r="AA1092" s="14">
        <v>5.0</v>
      </c>
      <c r="AB1092" s="14">
        <v>94.0</v>
      </c>
      <c r="AC1092" s="14">
        <v>140.0</v>
      </c>
      <c r="AD1092" s="14">
        <v>0.948</v>
      </c>
      <c r="AE1092" s="14">
        <v>1.068</v>
      </c>
      <c r="AF1092" s="14"/>
      <c r="AG1092" s="14"/>
      <c r="AH1092" s="14"/>
    </row>
    <row r="1093">
      <c r="A1093" s="32" t="str">
        <f t="shared" si="1"/>
        <v>Iceland-Europe2012</v>
      </c>
      <c r="B1093" s="32" t="s">
        <v>141</v>
      </c>
      <c r="C1093" s="33" t="s">
        <v>53</v>
      </c>
      <c r="D1093" s="8" t="s">
        <v>55</v>
      </c>
      <c r="E1093" s="12">
        <v>1.3586213061E10</v>
      </c>
      <c r="F1093" s="12">
        <f>E1093/'HUMAN RESOURCES'!I1093</f>
        <v>42362.13055</v>
      </c>
      <c r="G1093" s="8">
        <v>0.091</v>
      </c>
      <c r="H1093" s="8">
        <v>3872.0</v>
      </c>
      <c r="I1093" s="8">
        <v>0.083</v>
      </c>
      <c r="J1093" s="34">
        <f t="array" ref="J1093:K1093">VLOOKUP(A1093,ENERGY!$A$2:$F$2692,{5,6},0)</f>
        <v>4159</v>
      </c>
      <c r="K1093" s="14">
        <v>2277.0</v>
      </c>
      <c r="L1093" s="14">
        <f>J1093/'HUMAN RESOURCES'!I1093</f>
        <v>0.01296785941</v>
      </c>
      <c r="M1093" s="14">
        <f>K1093/'HUMAN RESOURCES'!I1093</f>
        <v>0.007099739333</v>
      </c>
      <c r="N1093" s="34">
        <f t="array" ref="N1093:V1093">VLOOKUP(A1093,'HUMAN RESOURCES'!$A$2:$M$2692,{2,3,4,5,6,7,8,9,10},0)</f>
        <v>0.014</v>
      </c>
      <c r="O1093" s="14">
        <v>0.002</v>
      </c>
      <c r="P1093" s="14">
        <v>84.0</v>
      </c>
      <c r="Q1093" s="14">
        <v>82.0</v>
      </c>
      <c r="R1093" s="14">
        <v>0.207</v>
      </c>
      <c r="S1093" s="14">
        <v>0.667</v>
      </c>
      <c r="T1093" s="14">
        <v>0.126</v>
      </c>
      <c r="U1093" s="14">
        <v>320716.0</v>
      </c>
      <c r="V1093" s="14">
        <v>0.938</v>
      </c>
      <c r="W1093" s="34">
        <f t="array" ref="W1093:X1093">VLOOKUP(A1093,TOURISM!$A$2:$F$2692,{3,6},0)</f>
        <v>865000000</v>
      </c>
      <c r="X1093" s="35">
        <v>7.8E8</v>
      </c>
      <c r="Y1093" s="34">
        <f>X1093/'HUMAN RESOURCES'!I1093</f>
        <v>2432.05827</v>
      </c>
      <c r="Z1093" s="34">
        <f t="array" ref="Z1093:AE1093">VLOOKUP(A1093,BUSINESS!$A$2:$J$2692,{4,5,6,7,8,9},0)</f>
        <v>0.306</v>
      </c>
      <c r="AA1093" s="14">
        <v>5.0</v>
      </c>
      <c r="AB1093" s="14">
        <v>13.0</v>
      </c>
      <c r="AC1093" s="14">
        <v>140.0</v>
      </c>
      <c r="AD1093" s="14">
        <v>0.962</v>
      </c>
      <c r="AE1093" s="14">
        <v>1.081</v>
      </c>
      <c r="AF1093" s="14"/>
      <c r="AG1093" s="14"/>
      <c r="AH1093" s="14"/>
    </row>
    <row r="1094">
      <c r="A1094" s="32" t="str">
        <f t="shared" si="1"/>
        <v>India-Asia2000</v>
      </c>
      <c r="B1094" s="32" t="s">
        <v>142</v>
      </c>
      <c r="C1094" s="33" t="s">
        <v>40</v>
      </c>
      <c r="D1094" s="8" t="s">
        <v>41</v>
      </c>
      <c r="E1094" s="12">
        <v>4.77E11</v>
      </c>
      <c r="F1094" s="12">
        <f>E1094/'HUMAN RESOURCES'!I1094</f>
        <v>457.6585453</v>
      </c>
      <c r="G1094" s="8">
        <v>0.043</v>
      </c>
      <c r="H1094" s="8">
        <v>20.0</v>
      </c>
      <c r="I1094" s="8">
        <v>0.123</v>
      </c>
      <c r="J1094" s="34">
        <f t="array" ref="J1094:K1094">VLOOKUP(A1094,ENERGY!$A$2:$F$2692,{5,6},0)</f>
        <v>14338</v>
      </c>
      <c r="K1094" s="14">
        <v>8529.0</v>
      </c>
      <c r="L1094" s="14">
        <f>J1094/'HUMAN RESOURCES'!I1094</f>
        <v>0.00001375662101</v>
      </c>
      <c r="M1094" s="14">
        <f>K1094/'HUMAN RESOURCES'!I1094</f>
        <v>0.000008183165059</v>
      </c>
      <c r="N1094" s="34">
        <f t="array" ref="N1094:V1094">VLOOKUP(A1094,'HUMAN RESOURCES'!$A$2:$M$2692,{2,3,4,5,6,7,8,9,10},0)</f>
        <v>0.026</v>
      </c>
      <c r="O1094" s="14">
        <v>0.067</v>
      </c>
      <c r="P1094" s="14">
        <v>63.0</v>
      </c>
      <c r="Q1094" s="14">
        <v>61.0</v>
      </c>
      <c r="R1094" s="14">
        <v>0.342</v>
      </c>
      <c r="S1094" s="14">
        <v>0.614</v>
      </c>
      <c r="T1094" s="14">
        <v>0.044</v>
      </c>
      <c r="U1094" s="14">
        <v>1.042261758E9</v>
      </c>
      <c r="V1094" s="14">
        <v>0.277</v>
      </c>
      <c r="W1094" s="34">
        <f t="array" ref="W1094:X1094">VLOOKUP(A1094,TOURISM!$A$2:$F$2692,{3,6},0)</f>
        <v>3598000000</v>
      </c>
      <c r="X1094" s="35">
        <v>3.686E9</v>
      </c>
      <c r="Y1094" s="34">
        <f>X1094/'HUMAN RESOURCES'!I1094</f>
        <v>3.536539618</v>
      </c>
      <c r="Z1094" s="34">
        <f t="array" ref="Z1094:AE1094">VLOOKUP(A1094,BUSINESS!$A$2:$J$2692,{4,5,6,7,8,9},0)</f>
        <v>0.489</v>
      </c>
      <c r="AA1094" s="14">
        <v>26.0</v>
      </c>
      <c r="AB1094" s="14">
        <v>94.0</v>
      </c>
      <c r="AC1094" s="14">
        <v>302.0</v>
      </c>
      <c r="AD1094" s="14">
        <v>0.005</v>
      </c>
      <c r="AE1094" s="14">
        <v>0.003</v>
      </c>
      <c r="AF1094" s="14"/>
      <c r="AG1094" s="14"/>
      <c r="AH1094" s="14"/>
    </row>
    <row r="1095">
      <c r="A1095" s="32" t="str">
        <f t="shared" si="1"/>
        <v>India-Asia2001</v>
      </c>
      <c r="B1095" s="32" t="s">
        <v>142</v>
      </c>
      <c r="C1095" s="33" t="s">
        <v>42</v>
      </c>
      <c r="D1095" s="8" t="s">
        <v>41</v>
      </c>
      <c r="E1095" s="12">
        <v>4.94E11</v>
      </c>
      <c r="F1095" s="12">
        <f>E1095/'HUMAN RESOURCES'!I1095</f>
        <v>466.2572779</v>
      </c>
      <c r="G1095" s="8">
        <v>0.045</v>
      </c>
      <c r="H1095" s="8">
        <v>21.0</v>
      </c>
      <c r="I1095" s="8">
        <v>0.121</v>
      </c>
      <c r="J1095" s="34">
        <f t="array" ref="J1095:K1095">VLOOKUP(A1095,ENERGY!$A$2:$F$2692,{5,6},0)</f>
        <v>749447</v>
      </c>
      <c r="K1095" s="14">
        <v>8529.0</v>
      </c>
      <c r="L1095" s="14">
        <f>J1095/'HUMAN RESOURCES'!I1095</f>
        <v>0.0007073585388</v>
      </c>
      <c r="M1095" s="14">
        <f>K1095/'HUMAN RESOURCES'!I1095</f>
        <v>0.000008050016849</v>
      </c>
      <c r="N1095" s="34">
        <f t="array" ref="N1095:V1095">VLOOKUP(A1095,'HUMAN RESOURCES'!$A$2:$M$2692,{2,3,4,5,6,7,8,9,10},0)</f>
        <v>0.025</v>
      </c>
      <c r="O1095" s="14">
        <v>0.064</v>
      </c>
      <c r="P1095" s="14">
        <v>64.0</v>
      </c>
      <c r="Q1095" s="14">
        <v>61.0</v>
      </c>
      <c r="R1095" s="14">
        <v>0.338</v>
      </c>
      <c r="S1095" s="14">
        <v>0.617</v>
      </c>
      <c r="T1095" s="14">
        <v>0.044</v>
      </c>
      <c r="U1095" s="14">
        <v>1.059500888E9</v>
      </c>
      <c r="V1095" s="14">
        <v>0.279</v>
      </c>
      <c r="W1095" s="34">
        <f t="array" ref="W1095:X1095">VLOOKUP(A1095,TOURISM!$A$2:$F$2692,{3,6},0)</f>
        <v>3342000000</v>
      </c>
      <c r="X1095" s="35">
        <v>4.367E9</v>
      </c>
      <c r="Y1095" s="34">
        <f>X1095/'HUMAN RESOURCES'!I1095</f>
        <v>4.12175209</v>
      </c>
      <c r="Z1095" s="34">
        <f t="array" ref="Z1095:AE1095">VLOOKUP(A1095,BUSINESS!$A$2:$J$2692,{4,5,6,7,8,9},0)</f>
        <v>0.489</v>
      </c>
      <c r="AA1095" s="14">
        <v>26.0</v>
      </c>
      <c r="AB1095" s="14">
        <v>94.0</v>
      </c>
      <c r="AC1095" s="14">
        <v>302.0</v>
      </c>
      <c r="AD1095" s="14">
        <v>0.007</v>
      </c>
      <c r="AE1095" s="14">
        <v>0.006</v>
      </c>
      <c r="AF1095" s="14"/>
      <c r="AG1095" s="14"/>
      <c r="AH1095" s="14"/>
    </row>
    <row r="1096">
      <c r="A1096" s="32" t="str">
        <f t="shared" si="1"/>
        <v>India-Asia2002</v>
      </c>
      <c r="B1096" s="32" t="s">
        <v>142</v>
      </c>
      <c r="C1096" s="33" t="s">
        <v>43</v>
      </c>
      <c r="D1096" s="8" t="s">
        <v>41</v>
      </c>
      <c r="E1096" s="12">
        <v>5.24E11</v>
      </c>
      <c r="F1096" s="12">
        <f>E1096/'HUMAN RESOURCES'!I1096</f>
        <v>486.6696524</v>
      </c>
      <c r="G1096" s="8">
        <v>0.044</v>
      </c>
      <c r="H1096" s="8">
        <v>21.0</v>
      </c>
      <c r="I1096" s="8">
        <v>0.119</v>
      </c>
      <c r="J1096" s="34">
        <f t="array" ref="J1096:K1096">VLOOKUP(A1096,ENERGY!$A$2:$F$2692,{5,6},0)</f>
        <v>723743</v>
      </c>
      <c r="K1096" s="14">
        <v>2008823.0</v>
      </c>
      <c r="L1096" s="14">
        <f>J1096/'HUMAN RESOURCES'!I1096</f>
        <v>0.0006721827372</v>
      </c>
      <c r="M1096" s="14">
        <f>K1096/'HUMAN RESOURCES'!I1096</f>
        <v>0.001865712197</v>
      </c>
      <c r="N1096" s="34">
        <f t="array" ref="N1096:V1096">VLOOKUP(A1096,'HUMAN RESOURCES'!$A$2:$M$2692,{2,3,4,5,6,7,8,9,10},0)</f>
        <v>0.025</v>
      </c>
      <c r="O1096" s="14">
        <v>0.062</v>
      </c>
      <c r="P1096" s="14">
        <v>64.0</v>
      </c>
      <c r="Q1096" s="14">
        <v>62.0</v>
      </c>
      <c r="R1096" s="14">
        <v>0.334</v>
      </c>
      <c r="S1096" s="14">
        <v>0.621</v>
      </c>
      <c r="T1096" s="14">
        <v>0.045</v>
      </c>
      <c r="U1096" s="14">
        <v>1.076705723E9</v>
      </c>
      <c r="V1096" s="14">
        <v>0.282</v>
      </c>
      <c r="W1096" s="34">
        <f t="array" ref="W1096:X1096">VLOOKUP(A1096,TOURISM!$A$2:$F$2692,{3,6},0)</f>
        <v>3300000000</v>
      </c>
      <c r="X1096" s="35">
        <v>4.35E9</v>
      </c>
      <c r="Y1096" s="34">
        <f>X1096/'HUMAN RESOURCES'!I1096</f>
        <v>4.040101122</v>
      </c>
      <c r="Z1096" s="34">
        <f t="array" ref="Z1096:AE1096">VLOOKUP(A1096,BUSINESS!$A$2:$J$2692,{4,5,6,7,8,9},0)</f>
        <v>0.489</v>
      </c>
      <c r="AA1096" s="14">
        <v>26.0</v>
      </c>
      <c r="AB1096" s="14">
        <v>94.0</v>
      </c>
      <c r="AC1096" s="14">
        <v>302.0</v>
      </c>
      <c r="AD1096" s="14">
        <v>0.015</v>
      </c>
      <c r="AE1096" s="14">
        <v>0.012</v>
      </c>
      <c r="AF1096" s="14"/>
      <c r="AG1096" s="14"/>
      <c r="AH1096" s="14"/>
    </row>
    <row r="1097">
      <c r="A1097" s="32" t="str">
        <f t="shared" si="1"/>
        <v>India-Asia2003</v>
      </c>
      <c r="B1097" s="32" t="s">
        <v>142</v>
      </c>
      <c r="C1097" s="33" t="s">
        <v>44</v>
      </c>
      <c r="D1097" s="8" t="s">
        <v>41</v>
      </c>
      <c r="E1097" s="12">
        <v>6.18E11</v>
      </c>
      <c r="F1097" s="12">
        <f>E1097/'HUMAN RESOURCES'!I1097</f>
        <v>565.0095809</v>
      </c>
      <c r="G1097" s="8">
        <v>0.043</v>
      </c>
      <c r="H1097" s="8">
        <v>24.0</v>
      </c>
      <c r="I1097" s="8">
        <v>0.115</v>
      </c>
      <c r="J1097" s="34">
        <f t="array" ref="J1097:K1097">VLOOKUP(A1097,ENERGY!$A$2:$F$2692,{5,6},0)</f>
        <v>698360</v>
      </c>
      <c r="K1097" s="14">
        <v>1982263.0</v>
      </c>
      <c r="L1097" s="14">
        <f>J1097/'HUMAN RESOURCES'!I1097</f>
        <v>0.0006384791115</v>
      </c>
      <c r="M1097" s="14">
        <f>K1097/'HUMAN RESOURCES'!I1097</f>
        <v>0.00181229383</v>
      </c>
      <c r="N1097" s="34">
        <f t="array" ref="N1097:V1097">VLOOKUP(A1097,'HUMAN RESOURCES'!$A$2:$M$2692,{2,3,4,5,6,7,8,9,10},0)</f>
        <v>0.024</v>
      </c>
      <c r="O1097" s="14">
        <v>0.06</v>
      </c>
      <c r="P1097" s="14">
        <v>65.0</v>
      </c>
      <c r="Q1097" s="14">
        <v>62.0</v>
      </c>
      <c r="R1097" s="14">
        <v>0.33</v>
      </c>
      <c r="S1097" s="14">
        <v>0.624</v>
      </c>
      <c r="T1097" s="14">
        <v>0.046</v>
      </c>
      <c r="U1097" s="14">
        <v>1.093786762E9</v>
      </c>
      <c r="V1097" s="14">
        <v>0.286</v>
      </c>
      <c r="W1097" s="34">
        <f t="array" ref="W1097:X1097">VLOOKUP(A1097,TOURISM!$A$2:$F$2692,{3,6},0)</f>
        <v>4560000000</v>
      </c>
      <c r="X1097" s="35">
        <v>4.385E9</v>
      </c>
      <c r="Y1097" s="34">
        <f>X1097/'HUMAN RESOURCES'!I1097</f>
        <v>4.00900811</v>
      </c>
      <c r="Z1097" s="34">
        <f t="array" ref="Z1097:AE1097">VLOOKUP(A1097,BUSINESS!$A$2:$J$2692,{4,5,6,7,8,9},0)</f>
        <v>0.489</v>
      </c>
      <c r="AA1097" s="14">
        <v>89.0</v>
      </c>
      <c r="AB1097" s="14">
        <v>94.0</v>
      </c>
      <c r="AC1097" s="14">
        <v>302.0</v>
      </c>
      <c r="AD1097" s="14">
        <v>0.017</v>
      </c>
      <c r="AE1097" s="14">
        <v>0.031</v>
      </c>
      <c r="AF1097" s="14"/>
      <c r="AG1097" s="14"/>
      <c r="AH1097" s="14"/>
    </row>
    <row r="1098">
      <c r="A1098" s="32" t="str">
        <f t="shared" si="1"/>
        <v>India-Asia2004</v>
      </c>
      <c r="B1098" s="32" t="s">
        <v>142</v>
      </c>
      <c r="C1098" s="33" t="s">
        <v>45</v>
      </c>
      <c r="D1098" s="8" t="s">
        <v>41</v>
      </c>
      <c r="E1098" s="12">
        <v>7.22E11</v>
      </c>
      <c r="F1098" s="12">
        <f>E1098/'HUMAN RESOURCES'!I1098</f>
        <v>650.0837634</v>
      </c>
      <c r="G1098" s="8">
        <v>0.045</v>
      </c>
      <c r="H1098" s="8">
        <v>29.0</v>
      </c>
      <c r="I1098" s="8">
        <v>0.109</v>
      </c>
      <c r="J1098" s="34">
        <f t="array" ref="J1098:K1098">VLOOKUP(A1098,ENERGY!$A$2:$F$2692,{5,6},0)</f>
        <v>632956</v>
      </c>
      <c r="K1098" s="14">
        <v>1811289.0</v>
      </c>
      <c r="L1098" s="14">
        <f>J1098/'HUMAN RESOURCES'!I1098</f>
        <v>0.0005699091669</v>
      </c>
      <c r="M1098" s="14">
        <f>K1098/'HUMAN RESOURCES'!I1098</f>
        <v>0.00163087198</v>
      </c>
      <c r="N1098" s="34">
        <f t="array" ref="N1098:V1098">VLOOKUP(A1098,'HUMAN RESOURCES'!$A$2:$M$2692,{2,3,4,5,6,7,8,9,10},0)</f>
        <v>0.024</v>
      </c>
      <c r="O1098" s="14">
        <v>0.058</v>
      </c>
      <c r="P1098" s="14">
        <v>65.0</v>
      </c>
      <c r="Q1098" s="14">
        <v>62.0</v>
      </c>
      <c r="R1098" s="14">
        <v>0.326</v>
      </c>
      <c r="S1098" s="14">
        <v>0.627</v>
      </c>
      <c r="T1098" s="14">
        <v>0.046</v>
      </c>
      <c r="U1098" s="14">
        <v>1.110626108E9</v>
      </c>
      <c r="V1098" s="14">
        <v>0.289</v>
      </c>
      <c r="W1098" s="34">
        <f t="array" ref="W1098:X1098">VLOOKUP(A1098,TOURISM!$A$2:$F$2692,{3,6},0)</f>
        <v>6307000000</v>
      </c>
      <c r="X1098" s="35">
        <v>5.783E9</v>
      </c>
      <c r="Y1098" s="34">
        <f>X1098/'HUMAN RESOURCES'!I1098</f>
        <v>5.206972858</v>
      </c>
      <c r="Z1098" s="34">
        <f t="array" ref="Z1098:AE1098">VLOOKUP(A1098,BUSINESS!$A$2:$J$2692,{4,5,6,7,8,9},0)</f>
        <v>0.489</v>
      </c>
      <c r="AA1098" s="14">
        <v>89.0</v>
      </c>
      <c r="AB1098" s="14">
        <v>94.0</v>
      </c>
      <c r="AC1098" s="14">
        <v>302.0</v>
      </c>
      <c r="AD1098" s="14">
        <v>0.02</v>
      </c>
      <c r="AE1098" s="14">
        <v>0.047</v>
      </c>
      <c r="AF1098" s="14"/>
      <c r="AG1098" s="14"/>
      <c r="AH1098" s="14"/>
    </row>
    <row r="1099">
      <c r="A1099" s="32" t="str">
        <f t="shared" si="1"/>
        <v>India-Asia2005</v>
      </c>
      <c r="B1099" s="32" t="s">
        <v>142</v>
      </c>
      <c r="C1099" s="33" t="s">
        <v>46</v>
      </c>
      <c r="D1099" s="8" t="s">
        <v>41</v>
      </c>
      <c r="E1099" s="12">
        <v>8.34E11</v>
      </c>
      <c r="F1099" s="12">
        <f>E1099/'HUMAN RESOURCES'!I1099</f>
        <v>739.9235009</v>
      </c>
      <c r="G1099" s="8">
        <v>0.042</v>
      </c>
      <c r="H1099" s="8">
        <v>32.0</v>
      </c>
      <c r="I1099" s="8">
        <v>0.108</v>
      </c>
      <c r="J1099" s="34">
        <f t="array" ref="J1099:K1099">VLOOKUP(A1099,ENERGY!$A$2:$F$2692,{5,6},0)</f>
        <v>519165</v>
      </c>
      <c r="K1099" s="14">
        <v>1348525.0</v>
      </c>
      <c r="L1099" s="14">
        <f>J1099/'HUMAN RESOURCES'!I1099</f>
        <v>0.0004606023793</v>
      </c>
      <c r="M1099" s="14">
        <f>K1099/'HUMAN RESOURCES'!I1099</f>
        <v>0.001196409279</v>
      </c>
      <c r="N1099" s="34">
        <f t="array" ref="N1099:V1099">VLOOKUP(A1099,'HUMAN RESOURCES'!$A$2:$M$2692,{2,3,4,5,6,7,8,9,10},0)</f>
        <v>0.023</v>
      </c>
      <c r="O1099" s="14">
        <v>0.056</v>
      </c>
      <c r="P1099" s="14">
        <v>66.0</v>
      </c>
      <c r="Q1099" s="14">
        <v>63.0</v>
      </c>
      <c r="R1099" s="14">
        <v>0.322</v>
      </c>
      <c r="S1099" s="14">
        <v>0.631</v>
      </c>
      <c r="T1099" s="14">
        <v>0.047</v>
      </c>
      <c r="U1099" s="14">
        <v>1.127143548E9</v>
      </c>
      <c r="V1099" s="14">
        <v>0.292</v>
      </c>
      <c r="W1099" s="34">
        <f t="array" ref="W1099:X1099">VLOOKUP(A1099,TOURISM!$A$2:$F$2692,{3,6},0)</f>
        <v>7659000000</v>
      </c>
      <c r="X1099" s="35">
        <v>8.277E9</v>
      </c>
      <c r="Y1099" s="34">
        <f>X1099/'HUMAN RESOURCES'!I1099</f>
        <v>7.343341507</v>
      </c>
      <c r="Z1099" s="34">
        <f t="array" ref="Z1099:AE1099">VLOOKUP(A1099,BUSINESS!$A$2:$J$2692,{4,5,6,7,8,9},0)</f>
        <v>0.666</v>
      </c>
      <c r="AA1099" s="14">
        <v>71.0</v>
      </c>
      <c r="AB1099" s="14">
        <v>94.0</v>
      </c>
      <c r="AC1099" s="14">
        <v>264.0</v>
      </c>
      <c r="AD1099" s="14">
        <v>0.024</v>
      </c>
      <c r="AE1099" s="14">
        <v>0.08</v>
      </c>
      <c r="AF1099" s="14"/>
      <c r="AG1099" s="14"/>
      <c r="AH1099" s="14"/>
    </row>
    <row r="1100">
      <c r="A1100" s="32" t="str">
        <f t="shared" si="1"/>
        <v>India-Asia2006</v>
      </c>
      <c r="B1100" s="32" t="s">
        <v>142</v>
      </c>
      <c r="C1100" s="33" t="s">
        <v>47</v>
      </c>
      <c r="D1100" s="8" t="s">
        <v>41</v>
      </c>
      <c r="E1100" s="12">
        <v>9.49E11</v>
      </c>
      <c r="F1100" s="12">
        <f>E1100/'HUMAN RESOURCES'!I1100</f>
        <v>830.0610865</v>
      </c>
      <c r="G1100" s="8">
        <v>0.04</v>
      </c>
      <c r="H1100" s="8">
        <v>33.0</v>
      </c>
      <c r="I1100" s="8">
        <v>0.112</v>
      </c>
      <c r="J1100" s="34">
        <f t="array" ref="J1100:K1100">VLOOKUP(A1100,ENERGY!$A$2:$F$2692,{5,6},0)</f>
        <v>464501</v>
      </c>
      <c r="K1100" s="14">
        <v>1203843.0</v>
      </c>
      <c r="L1100" s="14">
        <f>J1100/'HUMAN RESOURCES'!I1100</f>
        <v>0.0004062847257</v>
      </c>
      <c r="M1100" s="14">
        <f>K1100/'HUMAN RESOURCES'!I1100</f>
        <v>0.001052964414</v>
      </c>
      <c r="N1100" s="34">
        <f t="array" ref="N1100:V1100">VLOOKUP(A1100,'HUMAN RESOURCES'!$A$2:$M$2692,{2,3,4,5,6,7,8,9,10},0)</f>
        <v>0.023</v>
      </c>
      <c r="O1100" s="14">
        <v>0.054</v>
      </c>
      <c r="P1100" s="14">
        <v>66.0</v>
      </c>
      <c r="Q1100" s="14">
        <v>63.0</v>
      </c>
      <c r="R1100" s="14">
        <v>0.318</v>
      </c>
      <c r="S1100" s="14">
        <v>0.634</v>
      </c>
      <c r="T1100" s="14">
        <v>0.048</v>
      </c>
      <c r="U1100" s="14">
        <v>1.14328935E9</v>
      </c>
      <c r="V1100" s="14">
        <v>0.296</v>
      </c>
      <c r="W1100" s="34">
        <f t="array" ref="W1100:X1100">VLOOKUP(A1100,TOURISM!$A$2:$F$2692,{3,6},0)</f>
        <v>8915000000</v>
      </c>
      <c r="X1100" s="35">
        <v>8.738E9</v>
      </c>
      <c r="Y1100" s="34">
        <f>X1100/'HUMAN RESOURCES'!I1100</f>
        <v>7.642859614</v>
      </c>
      <c r="Z1100" s="34">
        <f t="array" ref="Z1100:AE1100">VLOOKUP(A1100,BUSINESS!$A$2:$J$2692,{4,5,6,7,8,9},0)</f>
        <v>0.74</v>
      </c>
      <c r="AA1100" s="14">
        <v>35.0</v>
      </c>
      <c r="AB1100" s="14">
        <v>94.0</v>
      </c>
      <c r="AC1100" s="14">
        <v>264.0</v>
      </c>
      <c r="AD1100" s="14">
        <v>0.028</v>
      </c>
      <c r="AE1100" s="14">
        <v>0.145</v>
      </c>
      <c r="AF1100" s="14"/>
      <c r="AG1100" s="14"/>
      <c r="AH1100" s="14"/>
    </row>
    <row r="1101">
      <c r="A1101" s="32" t="str">
        <f t="shared" si="1"/>
        <v>India-Asia2007</v>
      </c>
      <c r="B1101" s="32" t="s">
        <v>142</v>
      </c>
      <c r="C1101" s="33" t="s">
        <v>48</v>
      </c>
      <c r="D1101" s="8" t="s">
        <v>41</v>
      </c>
      <c r="E1101" s="12">
        <v>1.24E12</v>
      </c>
      <c r="F1101" s="12">
        <f>E1101/'HUMAN RESOURCES'!I1101</f>
        <v>1069.799915</v>
      </c>
      <c r="G1101" s="8">
        <v>0.039</v>
      </c>
      <c r="H1101" s="8">
        <v>40.0</v>
      </c>
      <c r="I1101" s="8">
        <v>0.13</v>
      </c>
      <c r="J1101" s="34">
        <f t="array" ref="J1101:K1101">VLOOKUP(A1101,ENERGY!$A$2:$F$2692,{5,6},0)</f>
        <v>604659</v>
      </c>
      <c r="K1101" s="14">
        <v>1611404.0</v>
      </c>
      <c r="L1101" s="14">
        <f>J1101/'HUMAN RESOURCES'!I1101</f>
        <v>0.0005216646346</v>
      </c>
      <c r="M1101" s="14">
        <f>K1101/'HUMAN RESOURCES'!I1101</f>
        <v>0.001390225695</v>
      </c>
      <c r="N1101" s="34">
        <f t="array" ref="N1101:V1101">VLOOKUP(A1101,'HUMAN RESOURCES'!$A$2:$M$2692,{2,3,4,5,6,7,8,9,10},0)</f>
        <v>0.022</v>
      </c>
      <c r="O1101" s="14">
        <v>0.052</v>
      </c>
      <c r="P1101" s="14">
        <v>66.0</v>
      </c>
      <c r="Q1101" s="14">
        <v>63.0</v>
      </c>
      <c r="R1101" s="14">
        <v>0.314</v>
      </c>
      <c r="S1101" s="14">
        <v>0.638</v>
      </c>
      <c r="T1101" s="14">
        <v>0.049</v>
      </c>
      <c r="U1101" s="14">
        <v>1.15909525E9</v>
      </c>
      <c r="V1101" s="14">
        <v>0.299</v>
      </c>
      <c r="W1101" s="34">
        <f t="array" ref="W1101:X1101">VLOOKUP(A1101,TOURISM!$A$2:$F$2692,{3,6},0)</f>
        <v>11234000000</v>
      </c>
      <c r="X1101" s="35">
        <v>1.069E10</v>
      </c>
      <c r="Y1101" s="34">
        <f>X1101/'HUMAN RESOURCES'!I1101</f>
        <v>9.222710558</v>
      </c>
      <c r="Z1101" s="34">
        <f t="array" ref="Z1101:AE1101">VLOOKUP(A1101,BUSINESS!$A$2:$J$2692,{4,5,6,7,8,9},0)</f>
        <v>0.727</v>
      </c>
      <c r="AA1101" s="14">
        <v>33.0</v>
      </c>
      <c r="AB1101" s="14">
        <v>94.0</v>
      </c>
      <c r="AC1101" s="14">
        <v>271.0</v>
      </c>
      <c r="AD1101" s="14">
        <v>0.04</v>
      </c>
      <c r="AE1101" s="14">
        <v>0.202</v>
      </c>
      <c r="AF1101" s="14"/>
      <c r="AG1101" s="14"/>
      <c r="AH1101" s="14"/>
    </row>
    <row r="1102">
      <c r="A1102" s="32" t="str">
        <f t="shared" si="1"/>
        <v>India-Asia2008</v>
      </c>
      <c r="B1102" s="32" t="s">
        <v>142</v>
      </c>
      <c r="C1102" s="33" t="s">
        <v>49</v>
      </c>
      <c r="D1102" s="8" t="s">
        <v>41</v>
      </c>
      <c r="E1102" s="12">
        <v>1.22E12</v>
      </c>
      <c r="F1102" s="12">
        <f>E1102/'HUMAN RESOURCES'!I1102</f>
        <v>1038.596339</v>
      </c>
      <c r="G1102" s="8">
        <v>0.039</v>
      </c>
      <c r="H1102" s="8">
        <v>43.0</v>
      </c>
      <c r="I1102" s="8">
        <v>0.133</v>
      </c>
      <c r="J1102" s="34">
        <f t="array" ref="J1102:K1102">VLOOKUP(A1102,ENERGY!$A$2:$F$2692,{5,6},0)</f>
        <v>539388</v>
      </c>
      <c r="K1102" s="14">
        <v>1411128.0</v>
      </c>
      <c r="L1102" s="14">
        <f>J1102/'HUMAN RESOURCES'!I1102</f>
        <v>0.0004591855756</v>
      </c>
      <c r="M1102" s="14">
        <f>K1102/'HUMAN RESOURCES'!I1102</f>
        <v>0.001201305225</v>
      </c>
      <c r="N1102" s="34">
        <f t="array" ref="N1102:V1102">VLOOKUP(A1102,'HUMAN RESOURCES'!$A$2:$M$2692,{2,3,4,5,6,7,8,9,10},0)</f>
        <v>0.022</v>
      </c>
      <c r="O1102" s="14">
        <v>0.05</v>
      </c>
      <c r="P1102" s="14">
        <v>67.0</v>
      </c>
      <c r="Q1102" s="14">
        <v>63.0</v>
      </c>
      <c r="R1102" s="14">
        <v>0.31</v>
      </c>
      <c r="S1102" s="14">
        <v>0.641</v>
      </c>
      <c r="T1102" s="14">
        <v>0.049</v>
      </c>
      <c r="U1102" s="14">
        <v>1.174662334E9</v>
      </c>
      <c r="V1102" s="14">
        <v>0.302</v>
      </c>
      <c r="W1102" s="34">
        <f t="array" ref="W1102:X1102">VLOOKUP(A1102,TOURISM!$A$2:$F$2692,{3,6},0)</f>
        <v>12462000000</v>
      </c>
      <c r="X1102" s="35">
        <v>1.2083E10</v>
      </c>
      <c r="Y1102" s="34">
        <f>X1102/'HUMAN RESOURCES'!I1102</f>
        <v>10.2863603</v>
      </c>
      <c r="Z1102" s="34">
        <f t="array" ref="Z1102:AE1102">VLOOKUP(A1102,BUSINESS!$A$2:$J$2692,{4,5,6,7,8,9},0)</f>
        <v>0.703</v>
      </c>
      <c r="AA1102" s="14">
        <v>30.0</v>
      </c>
      <c r="AB1102" s="14">
        <v>94.0</v>
      </c>
      <c r="AC1102" s="14">
        <v>271.0</v>
      </c>
      <c r="AD1102" s="14">
        <v>0.044</v>
      </c>
      <c r="AE1102" s="14">
        <v>0.295</v>
      </c>
      <c r="AF1102" s="14"/>
      <c r="AG1102" s="14"/>
      <c r="AH1102" s="14"/>
    </row>
    <row r="1103">
      <c r="A1103" s="32" t="str">
        <f t="shared" si="1"/>
        <v>India-Asia2009</v>
      </c>
      <c r="B1103" s="32" t="s">
        <v>142</v>
      </c>
      <c r="C1103" s="33" t="s">
        <v>50</v>
      </c>
      <c r="D1103" s="8" t="s">
        <v>41</v>
      </c>
      <c r="E1103" s="12">
        <v>1.37E12</v>
      </c>
      <c r="F1103" s="12">
        <f>E1103/'HUMAN RESOURCES'!I1103</f>
        <v>1151.126945</v>
      </c>
      <c r="G1103" s="8">
        <v>0.039</v>
      </c>
      <c r="H1103" s="8">
        <v>44.0</v>
      </c>
      <c r="I1103" s="8">
        <v>0.122</v>
      </c>
      <c r="J1103" s="34">
        <f t="array" ref="J1103:K1103">VLOOKUP(A1103,ENERGY!$A$2:$F$2692,{5,6},0)</f>
        <v>489507</v>
      </c>
      <c r="K1103" s="14">
        <v>1281914.0</v>
      </c>
      <c r="L1103" s="14">
        <f>J1103/'HUMAN RESOURCES'!I1103</f>
        <v>0.000411302699</v>
      </c>
      <c r="M1103" s="14">
        <f>K1103/'HUMAN RESOURCES'!I1103</f>
        <v>0.001077113684</v>
      </c>
      <c r="N1103" s="34">
        <f t="array" ref="N1103:V1103">VLOOKUP(A1103,'HUMAN RESOURCES'!$A$2:$M$2692,{2,3,4,5,6,7,8,9,10},0)</f>
        <v>0.022</v>
      </c>
      <c r="O1103" s="14">
        <v>0.048</v>
      </c>
      <c r="P1103" s="14">
        <v>67.0</v>
      </c>
      <c r="Q1103" s="14">
        <v>64.0</v>
      </c>
      <c r="R1103" s="14">
        <v>0.306</v>
      </c>
      <c r="S1103" s="14">
        <v>0.644</v>
      </c>
      <c r="T1103" s="14">
        <v>0.05</v>
      </c>
      <c r="U1103" s="14">
        <v>1.190138069E9</v>
      </c>
      <c r="V1103" s="14">
        <v>0.306</v>
      </c>
      <c r="W1103" s="34">
        <f t="array" ref="W1103:X1103">VLOOKUP(A1103,TOURISM!$A$2:$F$2692,{3,6},0)</f>
        <v>11136000000</v>
      </c>
      <c r="X1103" s="35">
        <v>9.31E9</v>
      </c>
      <c r="Y1103" s="34">
        <f>X1103/'HUMAN RESOURCES'!I1103</f>
        <v>7.822621797</v>
      </c>
      <c r="Z1103" s="34">
        <f t="array" ref="Z1103:AE1103">VLOOKUP(A1103,BUSINESS!$A$2:$J$2692,{4,5,6,7,8,9},0)</f>
        <v>0.66</v>
      </c>
      <c r="AA1103" s="14">
        <v>30.0</v>
      </c>
      <c r="AB1103" s="14">
        <v>94.0</v>
      </c>
      <c r="AC1103" s="14">
        <v>271.0</v>
      </c>
      <c r="AD1103" s="14">
        <v>0.051</v>
      </c>
      <c r="AE1103" s="14">
        <v>0.441</v>
      </c>
      <c r="AF1103" s="14"/>
      <c r="AG1103" s="14"/>
      <c r="AH1103" s="14"/>
    </row>
    <row r="1104">
      <c r="A1104" s="32" t="str">
        <f t="shared" si="1"/>
        <v>India-Asia2010</v>
      </c>
      <c r="B1104" s="32" t="s">
        <v>142</v>
      </c>
      <c r="C1104" s="33" t="s">
        <v>51</v>
      </c>
      <c r="D1104" s="8" t="s">
        <v>41</v>
      </c>
      <c r="E1104" s="12">
        <v>1.71E12</v>
      </c>
      <c r="F1104" s="12">
        <f>E1104/'HUMAN RESOURCES'!I1104</f>
        <v>1418.351892</v>
      </c>
      <c r="G1104" s="8">
        <v>0.037</v>
      </c>
      <c r="H1104" s="8">
        <v>52.0</v>
      </c>
      <c r="I1104" s="8">
        <v>0.083</v>
      </c>
      <c r="J1104" s="34">
        <f t="array" ref="J1104:K1104">VLOOKUP(A1104,ENERGY!$A$2:$F$2692,{5,6},0)</f>
        <v>477540</v>
      </c>
      <c r="K1104" s="14">
        <v>1226791.0</v>
      </c>
      <c r="L1104" s="14">
        <f>J1104/'HUMAN RESOURCES'!I1104</f>
        <v>0.0003960934282</v>
      </c>
      <c r="M1104" s="14">
        <f>K1104/'HUMAN RESOURCES'!I1104</f>
        <v>0.001017556336</v>
      </c>
      <c r="N1104" s="34">
        <f t="array" ref="N1104:V1104">VLOOKUP(A1104,'HUMAN RESOURCES'!$A$2:$M$2692,{2,3,4,5,6,7,8,9,10},0)</f>
        <v>0.021</v>
      </c>
      <c r="O1104" s="14">
        <v>0.046</v>
      </c>
      <c r="P1104" s="14">
        <v>67.0</v>
      </c>
      <c r="Q1104" s="14">
        <v>64.0</v>
      </c>
      <c r="R1104" s="14">
        <v>0.302</v>
      </c>
      <c r="S1104" s="14">
        <v>0.648</v>
      </c>
      <c r="T1104" s="14">
        <v>0.051</v>
      </c>
      <c r="U1104" s="14">
        <v>1.205624648E9</v>
      </c>
      <c r="V1104" s="14">
        <v>0.309</v>
      </c>
      <c r="W1104" s="34">
        <f t="array" ref="W1104:X1104">VLOOKUP(A1104,TOURISM!$A$2:$F$2692,{3,6},0)</f>
        <v>14490000000</v>
      </c>
      <c r="X1104" s="35">
        <v>1.049E10</v>
      </c>
      <c r="Y1104" s="34">
        <f>X1104/'HUMAN RESOURCES'!I1104</f>
        <v>8.700883826</v>
      </c>
      <c r="Z1104" s="34">
        <f t="array" ref="Z1104:AE1104">VLOOKUP(A1104,BUSINESS!$A$2:$J$2692,{4,5,6,7,8,9},0)</f>
        <v>0.649</v>
      </c>
      <c r="AA1104" s="14">
        <v>29.0</v>
      </c>
      <c r="AB1104" s="14">
        <v>94.0</v>
      </c>
      <c r="AC1104" s="14">
        <v>258.0</v>
      </c>
      <c r="AD1104" s="14">
        <v>0.075</v>
      </c>
      <c r="AE1104" s="14">
        <v>0.624</v>
      </c>
      <c r="AF1104" s="14"/>
      <c r="AG1104" s="14"/>
      <c r="AH1104" s="14"/>
    </row>
    <row r="1105">
      <c r="A1105" s="32" t="str">
        <f t="shared" si="1"/>
        <v>India-Asia2011</v>
      </c>
      <c r="B1105" s="32" t="s">
        <v>142</v>
      </c>
      <c r="C1105" s="33" t="s">
        <v>52</v>
      </c>
      <c r="D1105" s="8" t="s">
        <v>41</v>
      </c>
      <c r="E1105" s="12">
        <v>1.88E12</v>
      </c>
      <c r="F1105" s="12">
        <f>E1105/'HUMAN RESOURCES'!I1105</f>
        <v>1539.524442</v>
      </c>
      <c r="G1105" s="8">
        <v>0.039</v>
      </c>
      <c r="H1105" s="8">
        <v>62.0</v>
      </c>
      <c r="I1105" s="8">
        <v>0.102</v>
      </c>
      <c r="J1105" s="34">
        <f t="array" ref="J1105:K1105">VLOOKUP(A1105,ENERGY!$A$2:$F$2692,{5,6},0)</f>
        <v>457198</v>
      </c>
      <c r="K1105" s="14">
        <v>1186663.0</v>
      </c>
      <c r="L1105" s="14">
        <f>J1105/'HUMAN RESOURCES'!I1105</f>
        <v>0.000374397604</v>
      </c>
      <c r="M1105" s="14">
        <f>K1105/'HUMAN RESOURCES'!I1105</f>
        <v>0.0009717535598</v>
      </c>
      <c r="N1105" s="34">
        <f t="array" ref="N1105:V1105">VLOOKUP(A1105,'HUMAN RESOURCES'!$A$2:$M$2692,{2,3,4,5,6,7,8,9,10},0)</f>
        <v>0.021</v>
      </c>
      <c r="O1105" s="14">
        <v>0.045</v>
      </c>
      <c r="P1105" s="14">
        <v>68.0</v>
      </c>
      <c r="Q1105" s="14">
        <v>64.0</v>
      </c>
      <c r="R1105" s="14">
        <v>0.298</v>
      </c>
      <c r="S1105" s="14">
        <v>0.651</v>
      </c>
      <c r="T1105" s="14">
        <v>0.051</v>
      </c>
      <c r="U1105" s="14">
        <v>1.221156319E9</v>
      </c>
      <c r="V1105" s="14">
        <v>0.313</v>
      </c>
      <c r="W1105" s="34">
        <f t="array" ref="W1105:X1105">VLOOKUP(A1105,TOURISM!$A$2:$F$2692,{3,6},0)</f>
        <v>17708000000</v>
      </c>
      <c r="X1105" s="35">
        <v>1.3699E10</v>
      </c>
      <c r="Y1105" s="34">
        <f>X1105/'HUMAN RESOURCES'!I1105</f>
        <v>11.21805602</v>
      </c>
      <c r="Z1105" s="34">
        <f t="array" ref="Z1105:AE1105">VLOOKUP(A1105,BUSINESS!$A$2:$J$2692,{4,5,6,7,8,9},0)</f>
        <v>0.629</v>
      </c>
      <c r="AA1105" s="14">
        <v>29.0</v>
      </c>
      <c r="AB1105" s="14">
        <v>94.0</v>
      </c>
      <c r="AC1105" s="14">
        <v>254.0</v>
      </c>
      <c r="AD1105" s="14">
        <v>0.101</v>
      </c>
      <c r="AE1105" s="14">
        <v>0.732</v>
      </c>
      <c r="AF1105" s="14"/>
      <c r="AG1105" s="14"/>
      <c r="AH1105" s="14"/>
    </row>
    <row r="1106">
      <c r="A1106" s="32" t="str">
        <f t="shared" si="1"/>
        <v>India-Asia2012</v>
      </c>
      <c r="B1106" s="32" t="s">
        <v>142</v>
      </c>
      <c r="C1106" s="33" t="s">
        <v>53</v>
      </c>
      <c r="D1106" s="8" t="s">
        <v>41</v>
      </c>
      <c r="E1106" s="12">
        <v>1.86E12</v>
      </c>
      <c r="F1106" s="12">
        <f>E1106/'HUMAN RESOURCES'!I1106</f>
        <v>1504.018723</v>
      </c>
      <c r="G1106" s="8">
        <v>0.04</v>
      </c>
      <c r="H1106" s="8">
        <v>61.0</v>
      </c>
      <c r="I1106" s="8">
        <v>0.106</v>
      </c>
      <c r="J1106" s="34">
        <f t="array" ref="J1106:K1106">VLOOKUP(A1106,ENERGY!$A$2:$F$2692,{5,6},0)</f>
        <v>567182</v>
      </c>
      <c r="K1106" s="14">
        <v>1504365.0</v>
      </c>
      <c r="L1106" s="14">
        <f>J1106/'HUMAN RESOURCES'!I1106</f>
        <v>0.0004586302944</v>
      </c>
      <c r="M1106" s="14">
        <f>K1106/'HUMAN RESOURCES'!I1106</f>
        <v>0.001216447918</v>
      </c>
      <c r="N1106" s="34">
        <f t="array" ref="N1106:V1106">VLOOKUP(A1106,'HUMAN RESOURCES'!$A$2:$M$2692,{2,3,4,5,6,7,8,9,10},0)</f>
        <v>0.021</v>
      </c>
      <c r="O1106" s="14">
        <v>0.043</v>
      </c>
      <c r="P1106" s="14">
        <v>68.0</v>
      </c>
      <c r="Q1106" s="14">
        <v>65.0</v>
      </c>
      <c r="R1106" s="14">
        <v>0.294</v>
      </c>
      <c r="S1106" s="14">
        <v>0.654</v>
      </c>
      <c r="T1106" s="14">
        <v>0.052</v>
      </c>
      <c r="U1106" s="14">
        <v>1.236686732E9</v>
      </c>
      <c r="V1106" s="14">
        <v>0.316</v>
      </c>
      <c r="W1106" s="34">
        <f t="array" ref="W1106:X1106">VLOOKUP(A1106,TOURISM!$A$2:$F$2692,{3,6},0)</f>
        <v>18340000000</v>
      </c>
      <c r="X1106" s="35">
        <v>1.4107E10</v>
      </c>
      <c r="Y1106" s="34">
        <f>X1106/'HUMAN RESOURCES'!I1106</f>
        <v>11.40709254</v>
      </c>
      <c r="Z1106" s="34">
        <f t="array" ref="Z1106:AE1106">VLOOKUP(A1106,BUSINESS!$A$2:$J$2692,{4,5,6,7,8,9},0)</f>
        <v>0.628</v>
      </c>
      <c r="AA1106" s="14">
        <v>27.0</v>
      </c>
      <c r="AB1106" s="14">
        <v>131.0</v>
      </c>
      <c r="AC1106" s="14">
        <v>243.0</v>
      </c>
      <c r="AD1106" s="14">
        <v>0.126</v>
      </c>
      <c r="AE1106" s="14">
        <v>0.699</v>
      </c>
      <c r="AF1106" s="14"/>
      <c r="AG1106" s="14"/>
      <c r="AH1106" s="14"/>
    </row>
    <row r="1107">
      <c r="A1107" s="32" t="str">
        <f t="shared" si="1"/>
        <v>Indonesia-Asia2000</v>
      </c>
      <c r="B1107" s="32" t="s">
        <v>143</v>
      </c>
      <c r="C1107" s="33" t="s">
        <v>40</v>
      </c>
      <c r="D1107" s="8" t="s">
        <v>41</v>
      </c>
      <c r="E1107" s="12">
        <v>1.65E11</v>
      </c>
      <c r="F1107" s="12">
        <f>E1107/'HUMAN RESOURCES'!I1107</f>
        <v>789.7053135</v>
      </c>
      <c r="G1107" s="8">
        <v>0.02</v>
      </c>
      <c r="H1107" s="8">
        <v>15.0</v>
      </c>
      <c r="I1107" s="8">
        <v>0.185</v>
      </c>
      <c r="J1107" s="34">
        <f t="array" ref="J1107:K1107">VLOOKUP(A1107,ENERGY!$A$2:$F$2692,{5,6},0)</f>
        <v>14338</v>
      </c>
      <c r="K1107" s="14">
        <v>8529.0</v>
      </c>
      <c r="L1107" s="14">
        <f>J1107/'HUMAN RESOURCES'!I1107</f>
        <v>0.00006862299869</v>
      </c>
      <c r="M1107" s="14">
        <f>K1107/'HUMAN RESOURCES'!I1107</f>
        <v>0.00004082058557</v>
      </c>
      <c r="N1107" s="34">
        <f t="array" ref="N1107:V1107">VLOOKUP(A1107,'HUMAN RESOURCES'!$A$2:$M$2692,{2,3,4,5,6,7,8,9,10},0)</f>
        <v>0.022</v>
      </c>
      <c r="O1107" s="14">
        <v>0.041</v>
      </c>
      <c r="P1107" s="14">
        <v>69.0</v>
      </c>
      <c r="Q1107" s="14">
        <v>65.0</v>
      </c>
      <c r="R1107" s="14">
        <v>0.307</v>
      </c>
      <c r="S1107" s="14">
        <v>0.647</v>
      </c>
      <c r="T1107" s="14">
        <v>0.047</v>
      </c>
      <c r="U1107" s="14">
        <v>2.08938698E8</v>
      </c>
      <c r="V1107" s="14">
        <v>0.42</v>
      </c>
      <c r="W1107" s="34">
        <f t="array" ref="W1107:X1107">VLOOKUP(A1107,TOURISM!$A$2:$F$2692,{3,6},0)</f>
        <v>4975000000</v>
      </c>
      <c r="X1107" s="35">
        <v>3.197E9</v>
      </c>
      <c r="Y1107" s="34">
        <f>X1107/'HUMAN RESOURCES'!I1107</f>
        <v>15.30113871</v>
      </c>
      <c r="Z1107" s="34">
        <f t="array" ref="Z1107:AE1107">VLOOKUP(A1107,BUSINESS!$A$2:$J$2692,{4,5,6,7,8,9},0)</f>
        <v>0.489</v>
      </c>
      <c r="AA1107" s="14">
        <v>26.0</v>
      </c>
      <c r="AB1107" s="14">
        <v>94.0</v>
      </c>
      <c r="AC1107" s="14">
        <v>302.0</v>
      </c>
      <c r="AD1107" s="14">
        <v>0.009</v>
      </c>
      <c r="AE1107" s="14">
        <v>0.018</v>
      </c>
      <c r="AF1107" s="14"/>
      <c r="AG1107" s="14"/>
      <c r="AH1107" s="14"/>
    </row>
    <row r="1108">
      <c r="A1108" s="32" t="str">
        <f t="shared" si="1"/>
        <v>Indonesia-Asia2001</v>
      </c>
      <c r="B1108" s="32" t="s">
        <v>143</v>
      </c>
      <c r="C1108" s="33" t="s">
        <v>42</v>
      </c>
      <c r="D1108" s="8" t="s">
        <v>41</v>
      </c>
      <c r="E1108" s="12">
        <v>1.6E11</v>
      </c>
      <c r="F1108" s="12">
        <f>E1108/'HUMAN RESOURCES'!I1108</f>
        <v>754.8224747</v>
      </c>
      <c r="G1108" s="8">
        <v>0.022</v>
      </c>
      <c r="H1108" s="8">
        <v>17.0</v>
      </c>
      <c r="I1108" s="8">
        <v>0.185</v>
      </c>
      <c r="J1108" s="34">
        <f t="array" ref="J1108:K1108">VLOOKUP(A1108,ENERGY!$A$2:$F$2692,{5,6},0)</f>
        <v>209009</v>
      </c>
      <c r="K1108" s="14">
        <v>8529.0</v>
      </c>
      <c r="L1108" s="14">
        <f>J1108/'HUMAN RESOURCES'!I1108</f>
        <v>0.0009860293163</v>
      </c>
      <c r="M1108" s="14">
        <f>K1108/'HUMAN RESOURCES'!I1108</f>
        <v>0.00004023675554</v>
      </c>
      <c r="N1108" s="34">
        <f t="array" ref="N1108:V1108">VLOOKUP(A1108,'HUMAN RESOURCES'!$A$2:$M$2692,{2,3,4,5,6,7,8,9,10},0)</f>
        <v>0.021</v>
      </c>
      <c r="O1108" s="14">
        <v>0.039</v>
      </c>
      <c r="P1108" s="14">
        <v>70.0</v>
      </c>
      <c r="Q1108" s="14">
        <v>66.0</v>
      </c>
      <c r="R1108" s="14">
        <v>0.304</v>
      </c>
      <c r="S1108" s="14">
        <v>0.649</v>
      </c>
      <c r="T1108" s="14">
        <v>0.047</v>
      </c>
      <c r="U1108" s="14">
        <v>2.11970371E8</v>
      </c>
      <c r="V1108" s="14">
        <v>0.428</v>
      </c>
      <c r="W1108" s="34">
        <f t="array" ref="W1108:X1108">VLOOKUP(A1108,TOURISM!$A$2:$F$2692,{3,6},0)</f>
        <v>5277000000</v>
      </c>
      <c r="X1108" s="35">
        <v>3.406E9</v>
      </c>
      <c r="Y1108" s="34">
        <f>X1108/'HUMAN RESOURCES'!I1108</f>
        <v>16.06828343</v>
      </c>
      <c r="Z1108" s="34">
        <f t="array" ref="Z1108:AE1108">VLOOKUP(A1108,BUSINESS!$A$2:$J$2692,{4,5,6,7,8,9},0)</f>
        <v>0.489</v>
      </c>
      <c r="AA1108" s="14">
        <v>26.0</v>
      </c>
      <c r="AB1108" s="14">
        <v>94.0</v>
      </c>
      <c r="AC1108" s="14">
        <v>302.0</v>
      </c>
      <c r="AD1108" s="14">
        <v>0.02</v>
      </c>
      <c r="AE1108" s="14">
        <v>0.031</v>
      </c>
      <c r="AF1108" s="14"/>
      <c r="AG1108" s="14"/>
      <c r="AH1108" s="14"/>
    </row>
    <row r="1109">
      <c r="A1109" s="32" t="str">
        <f t="shared" si="1"/>
        <v>Indonesia-Asia2002</v>
      </c>
      <c r="B1109" s="32" t="s">
        <v>143</v>
      </c>
      <c r="C1109" s="33" t="s">
        <v>43</v>
      </c>
      <c r="D1109" s="8" t="s">
        <v>41</v>
      </c>
      <c r="E1109" s="12">
        <v>1.96E11</v>
      </c>
      <c r="F1109" s="12">
        <f>E1109/'HUMAN RESOURCES'!I1109</f>
        <v>911.4656025</v>
      </c>
      <c r="G1109" s="8">
        <v>0.022</v>
      </c>
      <c r="H1109" s="8">
        <v>20.0</v>
      </c>
      <c r="I1109" s="8">
        <v>0.189</v>
      </c>
      <c r="J1109" s="34">
        <f t="array" ref="J1109:K1109">VLOOKUP(A1109,ENERGY!$A$2:$F$2692,{5,6},0)</f>
        <v>211296</v>
      </c>
      <c r="K1109" s="14">
        <v>433989.0</v>
      </c>
      <c r="L1109" s="14">
        <f>J1109/'HUMAN RESOURCES'!I1109</f>
        <v>0.0009825971222</v>
      </c>
      <c r="M1109" s="14">
        <f>K1109/'HUMAN RESOURCES'!I1109</f>
        <v>0.002018194109</v>
      </c>
      <c r="N1109" s="34">
        <f t="array" ref="N1109:V1109">VLOOKUP(A1109,'HUMAN RESOURCES'!$A$2:$M$2692,{2,3,4,5,6,7,8,9,10},0)</f>
        <v>0.021</v>
      </c>
      <c r="O1109" s="14">
        <v>0.038</v>
      </c>
      <c r="P1109" s="14">
        <v>70.0</v>
      </c>
      <c r="Q1109" s="14">
        <v>66.0</v>
      </c>
      <c r="R1109" s="14">
        <v>0.302</v>
      </c>
      <c r="S1109" s="14">
        <v>0.651</v>
      </c>
      <c r="T1109" s="14">
        <v>0.048</v>
      </c>
      <c r="U1109" s="14">
        <v>2.15038285E8</v>
      </c>
      <c r="V1109" s="14">
        <v>0.436</v>
      </c>
      <c r="W1109" s="34">
        <f t="array" ref="W1109:X1109">VLOOKUP(A1109,TOURISM!$A$2:$F$2692,{3,6},0)</f>
        <v>5797000000</v>
      </c>
      <c r="X1109" s="35">
        <v>5.042E9</v>
      </c>
      <c r="Y1109" s="34">
        <f>X1109/'HUMAN RESOURCES'!I1109</f>
        <v>23.44698759</v>
      </c>
      <c r="Z1109" s="34">
        <f t="array" ref="Z1109:AE1109">VLOOKUP(A1109,BUSINESS!$A$2:$J$2692,{4,5,6,7,8,9},0)</f>
        <v>0.489</v>
      </c>
      <c r="AA1109" s="14">
        <v>26.0</v>
      </c>
      <c r="AB1109" s="14">
        <v>94.0</v>
      </c>
      <c r="AC1109" s="14">
        <v>302.0</v>
      </c>
      <c r="AD1109" s="14">
        <v>0.021</v>
      </c>
      <c r="AE1109" s="14">
        <v>0.054</v>
      </c>
      <c r="AF1109" s="14"/>
      <c r="AG1109" s="14"/>
      <c r="AH1109" s="14"/>
    </row>
    <row r="1110">
      <c r="A1110" s="32" t="str">
        <f t="shared" si="1"/>
        <v>Indonesia-Asia2003</v>
      </c>
      <c r="B1110" s="32" t="s">
        <v>143</v>
      </c>
      <c r="C1110" s="33" t="s">
        <v>44</v>
      </c>
      <c r="D1110" s="8" t="s">
        <v>41</v>
      </c>
      <c r="E1110" s="12">
        <v>2.35E11</v>
      </c>
      <c r="F1110" s="12">
        <f>E1110/'HUMAN RESOURCES'!I1110</f>
        <v>1077.262075</v>
      </c>
      <c r="G1110" s="8">
        <v>0.025</v>
      </c>
      <c r="H1110" s="8">
        <v>27.0</v>
      </c>
      <c r="I1110" s="8">
        <v>0.169</v>
      </c>
      <c r="J1110" s="34">
        <f t="array" ref="J1110:K1110">VLOOKUP(A1110,ENERGY!$A$2:$F$2692,{5,6},0)</f>
        <v>199782</v>
      </c>
      <c r="K1110" s="14">
        <v>453106.0</v>
      </c>
      <c r="L1110" s="14">
        <f>J1110/'HUMAN RESOURCES'!I1110</f>
        <v>0.0009158194547</v>
      </c>
      <c r="M1110" s="14">
        <f>K1110/'HUMAN RESOURCES'!I1110</f>
        <v>0.002077080467</v>
      </c>
      <c r="N1110" s="34">
        <f t="array" ref="N1110:V1110">VLOOKUP(A1110,'HUMAN RESOURCES'!$A$2:$M$2692,{2,3,4,5,6,7,8,9,10},0)</f>
        <v>0.021</v>
      </c>
      <c r="O1110" s="14">
        <v>0.036</v>
      </c>
      <c r="P1110" s="14">
        <v>70.0</v>
      </c>
      <c r="Q1110" s="14">
        <v>66.0</v>
      </c>
      <c r="R1110" s="14">
        <v>0.301</v>
      </c>
      <c r="S1110" s="14">
        <v>0.651</v>
      </c>
      <c r="T1110" s="14">
        <v>0.048</v>
      </c>
      <c r="U1110" s="14">
        <v>2.18145617E8</v>
      </c>
      <c r="V1110" s="14">
        <v>0.444</v>
      </c>
      <c r="W1110" s="34">
        <f t="array" ref="W1110:X1110">VLOOKUP(A1110,TOURISM!$A$2:$F$2692,{3,6},0)</f>
        <v>4461000000</v>
      </c>
      <c r="X1110" s="35">
        <v>4.427E9</v>
      </c>
      <c r="Y1110" s="34">
        <f>X1110/'HUMAN RESOURCES'!I1110</f>
        <v>20.29378385</v>
      </c>
      <c r="Z1110" s="34">
        <f t="array" ref="Z1110:AE1110">VLOOKUP(A1110,BUSINESS!$A$2:$J$2692,{4,5,6,7,8,9},0)</f>
        <v>0.489</v>
      </c>
      <c r="AA1110" s="14">
        <v>168.0</v>
      </c>
      <c r="AB1110" s="14">
        <v>94.0</v>
      </c>
      <c r="AC1110" s="14">
        <v>302.0</v>
      </c>
      <c r="AD1110" s="14">
        <v>0.024</v>
      </c>
      <c r="AE1110" s="14">
        <v>0.085</v>
      </c>
      <c r="AF1110" s="14"/>
      <c r="AG1110" s="14"/>
      <c r="AH1110" s="14"/>
    </row>
    <row r="1111">
      <c r="A1111" s="32" t="str">
        <f t="shared" si="1"/>
        <v>Indonesia-Asia2004</v>
      </c>
      <c r="B1111" s="32" t="s">
        <v>143</v>
      </c>
      <c r="C1111" s="33" t="s">
        <v>45</v>
      </c>
      <c r="D1111" s="8" t="s">
        <v>41</v>
      </c>
      <c r="E1111" s="12">
        <v>2.57E11</v>
      </c>
      <c r="F1111" s="12">
        <f>E1111/'HUMAN RESOURCES'!I1111</f>
        <v>1161.352028</v>
      </c>
      <c r="G1111" s="8">
        <v>0.024</v>
      </c>
      <c r="H1111" s="8">
        <v>27.0</v>
      </c>
      <c r="I1111" s="8">
        <v>0.141</v>
      </c>
      <c r="J1111" s="34">
        <f t="array" ref="J1111:K1111">VLOOKUP(A1111,ENERGY!$A$2:$F$2692,{5,6},0)</f>
        <v>186605</v>
      </c>
      <c r="K1111" s="14">
        <v>412387.0</v>
      </c>
      <c r="L1111" s="14">
        <f>J1111/'HUMAN RESOURCES'!I1111</f>
        <v>0.0008432455068</v>
      </c>
      <c r="M1111" s="14">
        <f>K1111/'HUMAN RESOURCES'!I1111</f>
        <v>0.001863527155</v>
      </c>
      <c r="N1111" s="34">
        <f t="array" ref="N1111:V1111">VLOOKUP(A1111,'HUMAN RESOURCES'!$A$2:$M$2692,{2,3,4,5,6,7,8,9,10},0)</f>
        <v>0.021</v>
      </c>
      <c r="O1111" s="14">
        <v>0.035</v>
      </c>
      <c r="P1111" s="14">
        <v>71.0</v>
      </c>
      <c r="Q1111" s="14">
        <v>67.0</v>
      </c>
      <c r="R1111" s="14">
        <v>0.3</v>
      </c>
      <c r="S1111" s="14">
        <v>0.651</v>
      </c>
      <c r="T1111" s="14">
        <v>0.048</v>
      </c>
      <c r="U1111" s="14">
        <v>2.21293797E8</v>
      </c>
      <c r="V1111" s="14">
        <v>0.451</v>
      </c>
      <c r="W1111" s="34">
        <f t="array" ref="W1111:X1111">VLOOKUP(A1111,TOURISM!$A$2:$F$2692,{3,6},0)</f>
        <v>5226000000</v>
      </c>
      <c r="X1111" s="35">
        <v>4.569E9</v>
      </c>
      <c r="Y1111" s="34">
        <f>X1111/'HUMAN RESOURCES'!I1111</f>
        <v>20.64676038</v>
      </c>
      <c r="Z1111" s="34">
        <f t="array" ref="Z1111:AE1111">VLOOKUP(A1111,BUSINESS!$A$2:$J$2692,{4,5,6,7,8,9},0)</f>
        <v>0.489</v>
      </c>
      <c r="AA1111" s="14">
        <v>151.0</v>
      </c>
      <c r="AB1111" s="14">
        <v>94.0</v>
      </c>
      <c r="AC1111" s="14">
        <v>302.0</v>
      </c>
      <c r="AD1111" s="14">
        <v>0.026</v>
      </c>
      <c r="AE1111" s="14">
        <v>0.137</v>
      </c>
      <c r="AF1111" s="14"/>
      <c r="AG1111" s="14"/>
      <c r="AH1111" s="14"/>
    </row>
    <row r="1112">
      <c r="A1112" s="32" t="str">
        <f t="shared" si="1"/>
        <v>Indonesia-Asia2005</v>
      </c>
      <c r="B1112" s="32" t="s">
        <v>143</v>
      </c>
      <c r="C1112" s="33" t="s">
        <v>46</v>
      </c>
      <c r="D1112" s="8" t="s">
        <v>41</v>
      </c>
      <c r="E1112" s="12">
        <v>2.86E11</v>
      </c>
      <c r="F1112" s="12">
        <f>E1112/'HUMAN RESOURCES'!I1112</f>
        <v>1274.050481</v>
      </c>
      <c r="G1112" s="8">
        <v>0.028</v>
      </c>
      <c r="H1112" s="8">
        <v>36.0</v>
      </c>
      <c r="I1112" s="8">
        <v>0.141</v>
      </c>
      <c r="J1112" s="34">
        <f t="array" ref="J1112:K1112">VLOOKUP(A1112,ENERGY!$A$2:$F$2692,{5,6},0)</f>
        <v>176238</v>
      </c>
      <c r="K1112" s="14">
        <v>337635.0</v>
      </c>
      <c r="L1112" s="14">
        <f>J1112/'HUMAN RESOURCES'!I1112</f>
        <v>0.0007850912893</v>
      </c>
      <c r="M1112" s="14">
        <f>K1112/'HUMAN RESOURCES'!I1112</f>
        <v>0.00150407005</v>
      </c>
      <c r="N1112" s="34">
        <f t="array" ref="N1112:V1112">VLOOKUP(A1112,'HUMAN RESOURCES'!$A$2:$M$2692,{2,3,4,5,6,7,8,9,10},0)</f>
        <v>0.021</v>
      </c>
      <c r="O1112" s="14">
        <v>0.033</v>
      </c>
      <c r="P1112" s="14">
        <v>71.0</v>
      </c>
      <c r="Q1112" s="14">
        <v>67.0</v>
      </c>
      <c r="R1112" s="14">
        <v>0.3</v>
      </c>
      <c r="S1112" s="14">
        <v>0.651</v>
      </c>
      <c r="T1112" s="14">
        <v>0.049</v>
      </c>
      <c r="U1112" s="14">
        <v>2.24480901E8</v>
      </c>
      <c r="V1112" s="14">
        <v>0.459</v>
      </c>
      <c r="W1112" s="34">
        <f t="array" ref="W1112:X1112">VLOOKUP(A1112,TOURISM!$A$2:$F$2692,{3,6},0)</f>
        <v>5094000000</v>
      </c>
      <c r="X1112" s="35">
        <v>4.74E9</v>
      </c>
      <c r="Y1112" s="34">
        <f>X1112/'HUMAN RESOURCES'!I1112</f>
        <v>21.11538211</v>
      </c>
      <c r="Z1112" s="34">
        <f t="array" ref="Z1112:AE1112">VLOOKUP(A1112,BUSINESS!$A$2:$J$2692,{4,5,6,7,8,9},0)</f>
        <v>0.375</v>
      </c>
      <c r="AA1112" s="14">
        <v>151.0</v>
      </c>
      <c r="AB1112" s="14">
        <v>94.0</v>
      </c>
      <c r="AC1112" s="14">
        <v>560.0</v>
      </c>
      <c r="AD1112" s="14">
        <v>0.036</v>
      </c>
      <c r="AE1112" s="14">
        <v>0.209</v>
      </c>
      <c r="AF1112" s="14"/>
      <c r="AG1112" s="14"/>
      <c r="AH1112" s="14"/>
    </row>
    <row r="1113">
      <c r="A1113" s="32" t="str">
        <f t="shared" si="1"/>
        <v>Indonesia-Asia2006</v>
      </c>
      <c r="B1113" s="32" t="s">
        <v>143</v>
      </c>
      <c r="C1113" s="33" t="s">
        <v>47</v>
      </c>
      <c r="D1113" s="8" t="s">
        <v>41</v>
      </c>
      <c r="E1113" s="12">
        <v>3.65E11</v>
      </c>
      <c r="F1113" s="12">
        <f>E1113/'HUMAN RESOURCES'!I1113</f>
        <v>1602.91725</v>
      </c>
      <c r="G1113" s="8">
        <v>0.029</v>
      </c>
      <c r="H1113" s="8">
        <v>47.0</v>
      </c>
      <c r="I1113" s="8">
        <v>0.16</v>
      </c>
      <c r="J1113" s="34">
        <f t="array" ref="J1113:K1113">VLOOKUP(A1113,ENERGY!$A$2:$F$2692,{5,6},0)</f>
        <v>158963</v>
      </c>
      <c r="K1113" s="14">
        <v>294907.0</v>
      </c>
      <c r="L1113" s="14">
        <f>J1113/'HUMAN RESOURCES'!I1113</f>
        <v>0.0006980946158</v>
      </c>
      <c r="M1113" s="14">
        <f>K1113/'HUMAN RESOURCES'!I1113</f>
        <v>0.001295100048</v>
      </c>
      <c r="N1113" s="34">
        <f t="array" ref="N1113:V1113">VLOOKUP(A1113,'HUMAN RESOURCES'!$A$2:$M$2692,{2,3,4,5,6,7,8,9,10},0)</f>
        <v>0.021</v>
      </c>
      <c r="O1113" s="14">
        <v>0.032</v>
      </c>
      <c r="P1113" s="14">
        <v>71.0</v>
      </c>
      <c r="Q1113" s="14">
        <v>67.0</v>
      </c>
      <c r="R1113" s="14">
        <v>0.3</v>
      </c>
      <c r="S1113" s="14">
        <v>0.651</v>
      </c>
      <c r="T1113" s="14">
        <v>0.049</v>
      </c>
      <c r="U1113" s="14">
        <v>2.27709821E8</v>
      </c>
      <c r="V1113" s="14">
        <v>0.467</v>
      </c>
      <c r="W1113" s="34">
        <f t="array" ref="W1113:X1113">VLOOKUP(A1113,TOURISM!$A$2:$F$2692,{3,6},0)</f>
        <v>4890000000</v>
      </c>
      <c r="X1113" s="35">
        <v>5.458E9</v>
      </c>
      <c r="Y1113" s="34">
        <f>X1113/'HUMAN RESOURCES'!I1113</f>
        <v>23.96910233</v>
      </c>
      <c r="Z1113" s="34">
        <f t="array" ref="Z1113:AE1113">VLOOKUP(A1113,BUSINESS!$A$2:$J$2692,{4,5,6,7,8,9},0)</f>
        <v>0.375</v>
      </c>
      <c r="AA1113" s="14">
        <v>97.0</v>
      </c>
      <c r="AB1113" s="14">
        <v>94.0</v>
      </c>
      <c r="AC1113" s="14">
        <v>576.0</v>
      </c>
      <c r="AD1113" s="14">
        <v>0.048</v>
      </c>
      <c r="AE1113" s="14">
        <v>0.28</v>
      </c>
      <c r="AF1113" s="14"/>
      <c r="AG1113" s="14"/>
      <c r="AH1113" s="14"/>
    </row>
    <row r="1114">
      <c r="A1114" s="32" t="str">
        <f t="shared" si="1"/>
        <v>Indonesia-Asia2007</v>
      </c>
      <c r="B1114" s="32" t="s">
        <v>143</v>
      </c>
      <c r="C1114" s="33" t="s">
        <v>48</v>
      </c>
      <c r="D1114" s="8" t="s">
        <v>41</v>
      </c>
      <c r="E1114" s="12">
        <v>4.32E11</v>
      </c>
      <c r="F1114" s="12">
        <f>E1114/'HUMAN RESOURCES'!I1114</f>
        <v>1870.350037</v>
      </c>
      <c r="G1114" s="8">
        <v>0.031</v>
      </c>
      <c r="H1114" s="8">
        <v>58.0</v>
      </c>
      <c r="I1114" s="8">
        <v>0.139</v>
      </c>
      <c r="J1114" s="34">
        <f t="array" ref="J1114:K1114">VLOOKUP(A1114,ENERGY!$A$2:$F$2692,{5,6},0)</f>
        <v>182885</v>
      </c>
      <c r="K1114" s="14">
        <v>375545.0</v>
      </c>
      <c r="L1114" s="14">
        <f>J1114/'HUMAN RESOURCES'!I1114</f>
        <v>0.0007918031633</v>
      </c>
      <c r="M1114" s="14">
        <f>K1114/'HUMAN RESOURCES'!I1114</f>
        <v>0.001625927326</v>
      </c>
      <c r="N1114" s="34">
        <f t="array" ref="N1114:V1114">VLOOKUP(A1114,'HUMAN RESOURCES'!$A$2:$M$2692,{2,3,4,5,6,7,8,9,10},0)</f>
        <v>0.021</v>
      </c>
      <c r="O1114" s="14">
        <v>0.031</v>
      </c>
      <c r="P1114" s="14">
        <v>71.0</v>
      </c>
      <c r="Q1114" s="14">
        <v>67.0</v>
      </c>
      <c r="R1114" s="14">
        <v>0.3</v>
      </c>
      <c r="S1114" s="14">
        <v>0.651</v>
      </c>
      <c r="T1114" s="14">
        <v>0.049</v>
      </c>
      <c r="U1114" s="14">
        <v>2.30972808E8</v>
      </c>
      <c r="V1114" s="14">
        <v>0.475</v>
      </c>
      <c r="W1114" s="34">
        <f t="array" ref="W1114:X1114">VLOOKUP(A1114,TOURISM!$A$2:$F$2692,{3,6},0)</f>
        <v>5831000000</v>
      </c>
      <c r="X1114" s="35">
        <v>6.578E9</v>
      </c>
      <c r="Y1114" s="34">
        <f>X1114/'HUMAN RESOURCES'!I1114</f>
        <v>28.47954293</v>
      </c>
      <c r="Z1114" s="34">
        <f t="array" ref="Z1114:AE1114">VLOOKUP(A1114,BUSINESS!$A$2:$J$2692,{4,5,6,7,8,9},0)</f>
        <v>0.375</v>
      </c>
      <c r="AA1114" s="14">
        <v>105.0</v>
      </c>
      <c r="AB1114" s="14">
        <v>94.0</v>
      </c>
      <c r="AC1114" s="14">
        <v>266.0</v>
      </c>
      <c r="AD1114" s="14">
        <v>0.058</v>
      </c>
      <c r="AE1114" s="14">
        <v>0.404</v>
      </c>
      <c r="AF1114" s="14"/>
      <c r="AG1114" s="14"/>
      <c r="AH1114" s="14"/>
    </row>
    <row r="1115">
      <c r="A1115" s="32" t="str">
        <f t="shared" si="1"/>
        <v>Indonesia-Asia2008</v>
      </c>
      <c r="B1115" s="32" t="s">
        <v>143</v>
      </c>
      <c r="C1115" s="33" t="s">
        <v>49</v>
      </c>
      <c r="D1115" s="8" t="s">
        <v>41</v>
      </c>
      <c r="E1115" s="12">
        <v>5.1E11</v>
      </c>
      <c r="F1115" s="12">
        <f>E1115/'HUMAN RESOURCES'!I1115</f>
        <v>2177.221669</v>
      </c>
      <c r="G1115" s="8">
        <v>0.028</v>
      </c>
      <c r="H1115" s="8">
        <v>61.0</v>
      </c>
      <c r="I1115" s="8">
        <v>0.136</v>
      </c>
      <c r="J1115" s="34">
        <f t="array" ref="J1115:K1115">VLOOKUP(A1115,ENERGY!$A$2:$F$2692,{5,6},0)</f>
        <v>179461</v>
      </c>
      <c r="K1115" s="14">
        <v>341992.0</v>
      </c>
      <c r="L1115" s="14">
        <f>J1115/'HUMAN RESOURCES'!I1115</f>
        <v>0.0007661301527</v>
      </c>
      <c r="M1115" s="14">
        <f>K1115/'HUMAN RESOURCES'!I1115</f>
        <v>0.001459985084</v>
      </c>
      <c r="N1115" s="34">
        <f t="array" ref="N1115:V1115">VLOOKUP(A1115,'HUMAN RESOURCES'!$A$2:$M$2692,{2,3,4,5,6,7,8,9,10},0)</f>
        <v>0.021</v>
      </c>
      <c r="O1115" s="14">
        <v>0.03</v>
      </c>
      <c r="P1115" s="14">
        <v>72.0</v>
      </c>
      <c r="Q1115" s="14">
        <v>68.0</v>
      </c>
      <c r="R1115" s="14">
        <v>0.3</v>
      </c>
      <c r="S1115" s="14">
        <v>0.65</v>
      </c>
      <c r="T1115" s="14">
        <v>0.049</v>
      </c>
      <c r="U1115" s="14">
        <v>2.34243489E8</v>
      </c>
      <c r="V1115" s="14">
        <v>0.483</v>
      </c>
      <c r="W1115" s="34">
        <f t="array" ref="W1115:X1115">VLOOKUP(A1115,TOURISM!$A$2:$F$2692,{3,6},0)</f>
        <v>8150000000</v>
      </c>
      <c r="X1115" s="35">
        <v>8.801E9</v>
      </c>
      <c r="Y1115" s="34">
        <f>X1115/'HUMAN RESOURCES'!I1115</f>
        <v>37.5720155</v>
      </c>
      <c r="Z1115" s="34">
        <f t="array" ref="Z1115:AE1115">VLOOKUP(A1115,BUSINESS!$A$2:$J$2692,{4,5,6,7,8,9},0)</f>
        <v>0.375</v>
      </c>
      <c r="AA1115" s="14">
        <v>77.0</v>
      </c>
      <c r="AB1115" s="14">
        <v>94.0</v>
      </c>
      <c r="AC1115" s="14">
        <v>266.0</v>
      </c>
      <c r="AD1115" s="14">
        <v>0.079</v>
      </c>
      <c r="AE1115" s="14">
        <v>0.6</v>
      </c>
      <c r="AF1115" s="14"/>
      <c r="AG1115" s="14"/>
      <c r="AH1115" s="14"/>
    </row>
    <row r="1116">
      <c r="A1116" s="32" t="str">
        <f t="shared" si="1"/>
        <v>Indonesia-Asia2009</v>
      </c>
      <c r="B1116" s="32" t="s">
        <v>143</v>
      </c>
      <c r="C1116" s="33" t="s">
        <v>50</v>
      </c>
      <c r="D1116" s="8" t="s">
        <v>41</v>
      </c>
      <c r="E1116" s="12">
        <v>5.4E11</v>
      </c>
      <c r="F1116" s="12">
        <f>E1116/'HUMAN RESOURCES'!I1116</f>
        <v>2273.809687</v>
      </c>
      <c r="G1116" s="8">
        <v>0.028</v>
      </c>
      <c r="H1116" s="8">
        <v>64.0</v>
      </c>
      <c r="I1116" s="8">
        <v>0.145</v>
      </c>
      <c r="J1116" s="34">
        <f t="array" ref="J1116:K1116">VLOOKUP(A1116,ENERGY!$A$2:$F$2692,{5,6},0)</f>
        <v>165366</v>
      </c>
      <c r="K1116" s="14">
        <v>316792.0</v>
      </c>
      <c r="L1116" s="14">
        <f>J1116/'HUMAN RESOURCES'!I1116</f>
        <v>0.0006963163197</v>
      </c>
      <c r="M1116" s="14">
        <f>K1116/'HUMAN RESOURCES'!I1116</f>
        <v>0.001333934663</v>
      </c>
      <c r="N1116" s="34">
        <f t="array" ref="N1116:V1116">VLOOKUP(A1116,'HUMAN RESOURCES'!$A$2:$M$2692,{2,3,4,5,6,7,8,9,10},0)</f>
        <v>0.02</v>
      </c>
      <c r="O1116" s="14">
        <v>0.029</v>
      </c>
      <c r="P1116" s="14">
        <v>72.0</v>
      </c>
      <c r="Q1116" s="14">
        <v>68.0</v>
      </c>
      <c r="R1116" s="14">
        <v>0.3</v>
      </c>
      <c r="S1116" s="14">
        <v>0.651</v>
      </c>
      <c r="T1116" s="14">
        <v>0.05</v>
      </c>
      <c r="U1116" s="14">
        <v>2.37486894E8</v>
      </c>
      <c r="V1116" s="14">
        <v>0.491</v>
      </c>
      <c r="W1116" s="34">
        <f t="array" ref="W1116:X1116">VLOOKUP(A1116,TOURISM!$A$2:$F$2692,{3,6},0)</f>
        <v>6053000000</v>
      </c>
      <c r="X1116" s="35">
        <v>6.908E9</v>
      </c>
      <c r="Y1116" s="34">
        <f>X1116/'HUMAN RESOURCES'!I1116</f>
        <v>29.08792095</v>
      </c>
      <c r="Z1116" s="34">
        <f t="array" ref="Z1116:AE1116">VLOOKUP(A1116,BUSINESS!$A$2:$J$2692,{4,5,6,7,8,9},0)</f>
        <v>0.378</v>
      </c>
      <c r="AA1116" s="14">
        <v>63.0</v>
      </c>
      <c r="AB1116" s="14">
        <v>94.0</v>
      </c>
      <c r="AC1116" s="14">
        <v>266.0</v>
      </c>
      <c r="AD1116" s="14">
        <v>0.069</v>
      </c>
      <c r="AE1116" s="14">
        <v>0.689</v>
      </c>
      <c r="AF1116" s="14"/>
      <c r="AG1116" s="14"/>
      <c r="AH1116" s="14"/>
    </row>
    <row r="1117">
      <c r="A1117" s="32" t="str">
        <f t="shared" si="1"/>
        <v>Indonesia-Asia2010</v>
      </c>
      <c r="B1117" s="32" t="s">
        <v>143</v>
      </c>
      <c r="C1117" s="33" t="s">
        <v>51</v>
      </c>
      <c r="D1117" s="8" t="s">
        <v>41</v>
      </c>
      <c r="E1117" s="12">
        <v>7.09E11</v>
      </c>
      <c r="F1117" s="12">
        <f>E1117/'HUMAN RESOURCES'!I1117</f>
        <v>2945.863199</v>
      </c>
      <c r="G1117" s="8">
        <v>0.029</v>
      </c>
      <c r="H1117" s="8">
        <v>86.0</v>
      </c>
      <c r="I1117" s="8">
        <v>0.133</v>
      </c>
      <c r="J1117" s="34">
        <f t="array" ref="J1117:K1117">VLOOKUP(A1117,ENERGY!$A$2:$F$2692,{5,6},0)</f>
        <v>164879</v>
      </c>
      <c r="K1117" s="14">
        <v>306737.0</v>
      </c>
      <c r="L1117" s="14">
        <f>J1117/'HUMAN RESOURCES'!I1117</f>
        <v>0.0006850648496</v>
      </c>
      <c r="M1117" s="14">
        <f>K1117/'HUMAN RESOURCES'!I1117</f>
        <v>0.001274478477</v>
      </c>
      <c r="N1117" s="34">
        <f t="array" ref="N1117:V1117">VLOOKUP(A1117,'HUMAN RESOURCES'!$A$2:$M$2692,{2,3,4,5,6,7,8,9,10},0)</f>
        <v>0.02</v>
      </c>
      <c r="O1117" s="14">
        <v>0.027</v>
      </c>
      <c r="P1117" s="14">
        <v>72.0</v>
      </c>
      <c r="Q1117" s="14">
        <v>68.0</v>
      </c>
      <c r="R1117" s="14">
        <v>0.298</v>
      </c>
      <c r="S1117" s="14">
        <v>0.652</v>
      </c>
      <c r="T1117" s="14">
        <v>0.05</v>
      </c>
      <c r="U1117" s="14">
        <v>2.40676485E8</v>
      </c>
      <c r="V1117" s="14">
        <v>0.499</v>
      </c>
      <c r="W1117" s="34">
        <f t="array" ref="W1117:X1117">VLOOKUP(A1117,TOURISM!$A$2:$F$2692,{3,6},0)</f>
        <v>7618000000</v>
      </c>
      <c r="X1117" s="35">
        <v>8.432E9</v>
      </c>
      <c r="Y1117" s="34">
        <f>X1117/'HUMAN RESOURCES'!I1117</f>
        <v>35.0345818</v>
      </c>
      <c r="Z1117" s="34">
        <f t="array" ref="Z1117:AE1117">VLOOKUP(A1117,BUSINESS!$A$2:$J$2692,{4,5,6,7,8,9},0)</f>
        <v>0.322</v>
      </c>
      <c r="AA1117" s="14">
        <v>50.0</v>
      </c>
      <c r="AB1117" s="14">
        <v>94.0</v>
      </c>
      <c r="AC1117" s="14">
        <v>266.0</v>
      </c>
      <c r="AD1117" s="14">
        <v>0.109</v>
      </c>
      <c r="AE1117" s="14">
        <v>0.878</v>
      </c>
      <c r="AF1117" s="14"/>
      <c r="AG1117" s="14"/>
      <c r="AH1117" s="14"/>
    </row>
    <row r="1118">
      <c r="A1118" s="32" t="str">
        <f t="shared" si="1"/>
        <v>Indonesia-Asia2011</v>
      </c>
      <c r="B1118" s="32" t="s">
        <v>143</v>
      </c>
      <c r="C1118" s="33" t="s">
        <v>52</v>
      </c>
      <c r="D1118" s="8" t="s">
        <v>41</v>
      </c>
      <c r="E1118" s="12">
        <v>8.46E11</v>
      </c>
      <c r="F1118" s="12">
        <f>E1118/'HUMAN RESOURCES'!I1118</f>
        <v>3470.034096</v>
      </c>
      <c r="G1118" s="8">
        <v>0.029</v>
      </c>
      <c r="H1118" s="8">
        <v>99.0</v>
      </c>
      <c r="I1118" s="8">
        <v>0.124</v>
      </c>
      <c r="J1118" s="34">
        <f t="array" ref="J1118:K1118">VLOOKUP(A1118,ENERGY!$A$2:$F$2692,{5,6},0)</f>
        <v>154768</v>
      </c>
      <c r="K1118" s="14">
        <v>263419.0</v>
      </c>
      <c r="L1118" s="14">
        <f>J1118/'HUMAN RESOURCES'!I1118</f>
        <v>0.0006348111548</v>
      </c>
      <c r="M1118" s="14">
        <f>K1118/'HUMAN RESOURCES'!I1118</f>
        <v>0.001080464434</v>
      </c>
      <c r="N1118" s="34">
        <f t="array" ref="N1118:V1118">VLOOKUP(A1118,'HUMAN RESOURCES'!$A$2:$M$2692,{2,3,4,5,6,7,8,9,10},0)</f>
        <v>0.02</v>
      </c>
      <c r="O1118" s="14">
        <v>0.026</v>
      </c>
      <c r="P1118" s="14">
        <v>72.0</v>
      </c>
      <c r="Q1118" s="14">
        <v>68.0</v>
      </c>
      <c r="R1118" s="14">
        <v>0.296</v>
      </c>
      <c r="S1118" s="14">
        <v>0.653</v>
      </c>
      <c r="T1118" s="14">
        <v>0.051</v>
      </c>
      <c r="U1118" s="14">
        <v>2.43801639E8</v>
      </c>
      <c r="V1118" s="14">
        <v>0.507</v>
      </c>
      <c r="W1118" s="34">
        <f t="array" ref="W1118:X1118">VLOOKUP(A1118,TOURISM!$A$2:$F$2692,{3,6},0)</f>
        <v>9038000000</v>
      </c>
      <c r="X1118" s="35">
        <v>8.653E9</v>
      </c>
      <c r="Y1118" s="34">
        <f>X1118/'HUMAN RESOURCES'!I1118</f>
        <v>35.49196812</v>
      </c>
      <c r="Z1118" s="34">
        <f t="array" ref="Z1118:AE1118">VLOOKUP(A1118,BUSINESS!$A$2:$J$2692,{4,5,6,7,8,9},0)</f>
        <v>0.322</v>
      </c>
      <c r="AA1118" s="14">
        <v>48.0</v>
      </c>
      <c r="AB1118" s="14">
        <v>94.0</v>
      </c>
      <c r="AC1118" s="14">
        <v>266.0</v>
      </c>
      <c r="AD1118" s="14">
        <v>0.111</v>
      </c>
      <c r="AE1118" s="14">
        <v>1.025</v>
      </c>
      <c r="AF1118" s="14"/>
      <c r="AG1118" s="14"/>
      <c r="AH1118" s="14"/>
    </row>
    <row r="1119">
      <c r="A1119" s="32" t="str">
        <f t="shared" si="1"/>
        <v>Indonesia-Asia2012</v>
      </c>
      <c r="B1119" s="32" t="s">
        <v>143</v>
      </c>
      <c r="C1119" s="33" t="s">
        <v>53</v>
      </c>
      <c r="D1119" s="8" t="s">
        <v>41</v>
      </c>
      <c r="E1119" s="12">
        <v>8.77E11</v>
      </c>
      <c r="F1119" s="12">
        <f>E1119/'HUMAN RESOURCES'!I1119</f>
        <v>3552.560606</v>
      </c>
      <c r="G1119" s="8">
        <v>0.03</v>
      </c>
      <c r="H1119" s="8">
        <v>108.0</v>
      </c>
      <c r="I1119" s="8">
        <v>0.118</v>
      </c>
      <c r="J1119" s="34">
        <f t="array" ref="J1119:K1119">VLOOKUP(A1119,ENERGY!$A$2:$F$2692,{5,6},0)</f>
        <v>183726</v>
      </c>
      <c r="K1119" s="14">
        <v>345120.0</v>
      </c>
      <c r="L1119" s="14">
        <f>J1119/'HUMAN RESOURCES'!I1119</f>
        <v>0.0007442391675</v>
      </c>
      <c r="M1119" s="14">
        <f>K1119/'HUMAN RESOURCES'!I1119</f>
        <v>0.00139801564</v>
      </c>
      <c r="N1119" s="34">
        <f t="array" ref="N1119:V1119">VLOOKUP(A1119,'HUMAN RESOURCES'!$A$2:$M$2692,{2,3,4,5,6,7,8,9,10},0)</f>
        <v>0.019</v>
      </c>
      <c r="O1119" s="14">
        <v>0.025</v>
      </c>
      <c r="P1119" s="14">
        <v>73.0</v>
      </c>
      <c r="Q1119" s="14">
        <v>69.0</v>
      </c>
      <c r="R1119" s="14">
        <v>0.293</v>
      </c>
      <c r="S1119" s="14">
        <v>0.656</v>
      </c>
      <c r="T1119" s="14">
        <v>0.051</v>
      </c>
      <c r="U1119" s="14">
        <v>2.46864191E8</v>
      </c>
      <c r="V1119" s="14">
        <v>0.515</v>
      </c>
      <c r="W1119" s="34">
        <f t="array" ref="W1119:X1119">VLOOKUP(A1119,TOURISM!$A$2:$F$2692,{3,6},0)</f>
        <v>9463000000</v>
      </c>
      <c r="X1119" s="35">
        <v>9.498E9</v>
      </c>
      <c r="Y1119" s="34">
        <f>X1119/'HUMAN RESOURCES'!I1119</f>
        <v>38.47459594</v>
      </c>
      <c r="Z1119" s="34">
        <f t="array" ref="Z1119:AE1119">VLOOKUP(A1119,BUSINESS!$A$2:$J$2692,{4,5,6,7,8,9},0)</f>
        <v>0.322</v>
      </c>
      <c r="AA1119" s="14">
        <v>48.0</v>
      </c>
      <c r="AB1119" s="14">
        <v>116.0</v>
      </c>
      <c r="AC1119" s="14">
        <v>259.0</v>
      </c>
      <c r="AD1119" s="14">
        <v>0.147</v>
      </c>
      <c r="AE1119" s="14">
        <v>1.142</v>
      </c>
      <c r="AF1119" s="14"/>
      <c r="AG1119" s="14"/>
      <c r="AH1119" s="14"/>
    </row>
    <row r="1120">
      <c r="A1120" s="32" t="str">
        <f t="shared" si="1"/>
        <v>Iran-Middle East2000</v>
      </c>
      <c r="B1120" s="32" t="s">
        <v>144</v>
      </c>
      <c r="C1120" s="33" t="s">
        <v>40</v>
      </c>
      <c r="D1120" s="8" t="s">
        <v>72</v>
      </c>
      <c r="E1120" s="12">
        <v>1.01E11</v>
      </c>
      <c r="F1120" s="12">
        <f>E1120/'HUMAN RESOURCES'!I1120</f>
        <v>1532.368198</v>
      </c>
      <c r="G1120" s="8">
        <v>0.046</v>
      </c>
      <c r="H1120" s="8">
        <v>231.0</v>
      </c>
      <c r="I1120" s="8">
        <v>0.148</v>
      </c>
      <c r="J1120" s="34">
        <f t="array" ref="J1120:K1120">VLOOKUP(A1120,ENERGY!$A$2:$F$2692,{5,6},0)</f>
        <v>14338</v>
      </c>
      <c r="K1120" s="14">
        <v>8529.0</v>
      </c>
      <c r="L1120" s="14">
        <f>J1120/'HUMAN RESOURCES'!I1120</f>
        <v>0.0002175355963</v>
      </c>
      <c r="M1120" s="14">
        <f>K1120/'HUMAN RESOURCES'!I1120</f>
        <v>0.000129401667</v>
      </c>
      <c r="N1120" s="34">
        <f t="array" ref="N1120:V1120">VLOOKUP(A1120,'HUMAN RESOURCES'!$A$2:$M$2692,{2,3,4,5,6,7,8,9,10},0)</f>
        <v>0.019</v>
      </c>
      <c r="O1120" s="14">
        <v>0.029</v>
      </c>
      <c r="P1120" s="14">
        <v>71.0</v>
      </c>
      <c r="Q1120" s="14">
        <v>69.0</v>
      </c>
      <c r="R1120" s="14">
        <v>0.347</v>
      </c>
      <c r="S1120" s="14">
        <v>0.611</v>
      </c>
      <c r="T1120" s="14">
        <v>0.042</v>
      </c>
      <c r="U1120" s="14">
        <v>6.5911052E7</v>
      </c>
      <c r="V1120" s="14">
        <v>0.64</v>
      </c>
      <c r="W1120" s="34">
        <f t="array" ref="W1120:X1120">VLOOKUP(A1120,TOURISM!$A$2:$F$2692,{3,6},0)</f>
        <v>677000000</v>
      </c>
      <c r="X1120" s="35">
        <v>6.71E8</v>
      </c>
      <c r="Y1120" s="34">
        <f>X1120/'HUMAN RESOURCES'!I1120</f>
        <v>10.18038674</v>
      </c>
      <c r="Z1120" s="34">
        <f t="array" ref="Z1120:AE1120">VLOOKUP(A1120,BUSINESS!$A$2:$J$2692,{4,5,6,7,8,9},0)</f>
        <v>0.489</v>
      </c>
      <c r="AA1120" s="14">
        <v>26.0</v>
      </c>
      <c r="AB1120" s="14">
        <v>94.0</v>
      </c>
      <c r="AC1120" s="14">
        <v>302.0</v>
      </c>
      <c r="AD1120" s="14">
        <v>0.009</v>
      </c>
      <c r="AE1120" s="14">
        <v>0.015</v>
      </c>
      <c r="AF1120" s="14"/>
      <c r="AG1120" s="14"/>
      <c r="AH1120" s="14"/>
    </row>
    <row r="1121">
      <c r="A1121" s="32" t="str">
        <f t="shared" si="1"/>
        <v>Iran-Middle East2001</v>
      </c>
      <c r="B1121" s="32" t="s">
        <v>144</v>
      </c>
      <c r="C1121" s="33" t="s">
        <v>42</v>
      </c>
      <c r="D1121" s="8" t="s">
        <v>72</v>
      </c>
      <c r="E1121" s="12">
        <v>1.15E11</v>
      </c>
      <c r="F1121" s="12">
        <f>E1121/'HUMAN RESOURCES'!I1121</f>
        <v>1720.073091</v>
      </c>
      <c r="G1121" s="8">
        <v>0.051</v>
      </c>
      <c r="H1121" s="8">
        <v>294.0</v>
      </c>
      <c r="I1121" s="8">
        <v>0.148</v>
      </c>
      <c r="J1121" s="34">
        <f t="array" ref="J1121:K1121">VLOOKUP(A1121,ENERGY!$A$2:$F$2692,{5,6},0)</f>
        <v>212145</v>
      </c>
      <c r="K1121" s="14">
        <v>8529.0</v>
      </c>
      <c r="L1121" s="14">
        <f>J1121/'HUMAN RESOURCES'!I1121</f>
        <v>0.003173086139</v>
      </c>
      <c r="M1121" s="14">
        <f>K1121/'HUMAN RESOURCES'!I1121</f>
        <v>0.0001275695948</v>
      </c>
      <c r="N1121" s="34">
        <f t="array" ref="N1121:V1121">VLOOKUP(A1121,'HUMAN RESOURCES'!$A$2:$M$2692,{2,3,4,5,6,7,8,9,10},0)</f>
        <v>0.018</v>
      </c>
      <c r="O1121" s="14">
        <v>0.027</v>
      </c>
      <c r="P1121" s="14">
        <v>71.0</v>
      </c>
      <c r="Q1121" s="14">
        <v>69.0</v>
      </c>
      <c r="R1121" s="14">
        <v>0.328</v>
      </c>
      <c r="S1121" s="14">
        <v>0.629</v>
      </c>
      <c r="T1121" s="14">
        <v>0.043</v>
      </c>
      <c r="U1121" s="14">
        <v>6.6857624E7</v>
      </c>
      <c r="V1121" s="14">
        <v>0.648</v>
      </c>
      <c r="W1121" s="34">
        <f t="array" ref="W1121:X1121">VLOOKUP(A1121,TOURISM!$A$2:$F$2692,{3,6},0)</f>
        <v>1122000000</v>
      </c>
      <c r="X1121" s="35">
        <v>7.14E8</v>
      </c>
      <c r="Y1121" s="34">
        <f>X1121/'HUMAN RESOURCES'!I1121</f>
        <v>10.67941032</v>
      </c>
      <c r="Z1121" s="34">
        <f t="array" ref="Z1121:AE1121">VLOOKUP(A1121,BUSINESS!$A$2:$J$2692,{4,5,6,7,8,9},0)</f>
        <v>0.489</v>
      </c>
      <c r="AA1121" s="14">
        <v>26.0</v>
      </c>
      <c r="AB1121" s="14">
        <v>94.0</v>
      </c>
      <c r="AC1121" s="14">
        <v>302.0</v>
      </c>
      <c r="AD1121" s="14">
        <v>0.015</v>
      </c>
      <c r="AE1121" s="14">
        <v>0.031</v>
      </c>
      <c r="AF1121" s="14"/>
      <c r="AG1121" s="14"/>
      <c r="AH1121" s="14"/>
    </row>
    <row r="1122">
      <c r="A1122" s="32" t="str">
        <f t="shared" si="1"/>
        <v>Iran-Middle East2002</v>
      </c>
      <c r="B1122" s="32" t="s">
        <v>144</v>
      </c>
      <c r="C1122" s="33" t="s">
        <v>43</v>
      </c>
      <c r="D1122" s="8" t="s">
        <v>72</v>
      </c>
      <c r="E1122" s="12">
        <v>1.16E11</v>
      </c>
      <c r="F1122" s="12">
        <f>E1122/'HUMAN RESOURCES'!I1122</f>
        <v>1712.751646</v>
      </c>
      <c r="G1122" s="8">
        <v>0.051</v>
      </c>
      <c r="H1122" s="8">
        <v>102.0</v>
      </c>
      <c r="I1122" s="8">
        <v>0.148</v>
      </c>
      <c r="J1122" s="34">
        <f t="array" ref="J1122:K1122">VLOOKUP(A1122,ENERGY!$A$2:$F$2692,{5,6},0)</f>
        <v>210678</v>
      </c>
      <c r="K1122" s="14">
        <v>571612.0</v>
      </c>
      <c r="L1122" s="14">
        <f>J1122/'HUMAN RESOURCES'!I1122</f>
        <v>0.003110681821</v>
      </c>
      <c r="M1122" s="14">
        <f>K1122/'HUMAN RESOURCES'!I1122</f>
        <v>0.008439908566</v>
      </c>
      <c r="N1122" s="34">
        <f t="array" ref="N1122:V1122">VLOOKUP(A1122,'HUMAN RESOURCES'!$A$2:$M$2692,{2,3,4,5,6,7,8,9,10},0)</f>
        <v>0.018</v>
      </c>
      <c r="O1122" s="14">
        <v>0.026</v>
      </c>
      <c r="P1122" s="14">
        <v>72.0</v>
      </c>
      <c r="Q1122" s="14">
        <v>69.0</v>
      </c>
      <c r="R1122" s="14">
        <v>0.308</v>
      </c>
      <c r="S1122" s="14">
        <v>0.647</v>
      </c>
      <c r="T1122" s="14">
        <v>0.045</v>
      </c>
      <c r="U1122" s="14">
        <v>6.7727274E7</v>
      </c>
      <c r="V1122" s="14">
        <v>0.655</v>
      </c>
      <c r="W1122" s="34">
        <f t="array" ref="W1122:X1122">VLOOKUP(A1122,TOURISM!$A$2:$F$2692,{3,6},0)</f>
        <v>1607000000</v>
      </c>
      <c r="X1122" s="35">
        <v>3.99E9</v>
      </c>
      <c r="Y1122" s="34">
        <f>X1122/'HUMAN RESOURCES'!I1122</f>
        <v>58.91275057</v>
      </c>
      <c r="Z1122" s="34">
        <f t="array" ref="Z1122:AE1122">VLOOKUP(A1122,BUSINESS!$A$2:$J$2692,{4,5,6,7,8,9},0)</f>
        <v>0.489</v>
      </c>
      <c r="AA1122" s="14">
        <v>26.0</v>
      </c>
      <c r="AB1122" s="14">
        <v>94.0</v>
      </c>
      <c r="AC1122" s="14">
        <v>302.0</v>
      </c>
      <c r="AD1122" s="14">
        <v>0.046</v>
      </c>
      <c r="AE1122" s="14">
        <v>0.034</v>
      </c>
      <c r="AF1122" s="14"/>
      <c r="AG1122" s="14"/>
      <c r="AH1122" s="14"/>
    </row>
    <row r="1123">
      <c r="A1123" s="32" t="str">
        <f t="shared" si="1"/>
        <v>Iran-Middle East2003</v>
      </c>
      <c r="B1123" s="32" t="s">
        <v>144</v>
      </c>
      <c r="C1123" s="33" t="s">
        <v>44</v>
      </c>
      <c r="D1123" s="8" t="s">
        <v>72</v>
      </c>
      <c r="E1123" s="12">
        <v>1.35E11</v>
      </c>
      <c r="F1123" s="12">
        <f>E1123/'HUMAN RESOURCES'!I1123</f>
        <v>1969.561636</v>
      </c>
      <c r="G1123" s="8">
        <v>0.047</v>
      </c>
      <c r="H1123" s="8">
        <v>97.0</v>
      </c>
      <c r="I1123" s="8">
        <v>0.148</v>
      </c>
      <c r="J1123" s="34">
        <f t="array" ref="J1123:K1123">VLOOKUP(A1123,ENERGY!$A$2:$F$2692,{5,6},0)</f>
        <v>213423</v>
      </c>
      <c r="K1123" s="14">
        <v>577483.0</v>
      </c>
      <c r="L1123" s="14">
        <f>J1123/'HUMAN RESOURCES'!I1123</f>
        <v>0.003113701874</v>
      </c>
      <c r="M1123" s="14">
        <f>K1123/'HUMAN RESOURCES'!I1123</f>
        <v>0.008425098979</v>
      </c>
      <c r="N1123" s="34">
        <f t="array" ref="N1123:V1123">VLOOKUP(A1123,'HUMAN RESOURCES'!$A$2:$M$2692,{2,3,4,5,6,7,8,9,10},0)</f>
        <v>0.018</v>
      </c>
      <c r="O1123" s="14">
        <v>0.024</v>
      </c>
      <c r="P1123" s="14">
        <v>72.0</v>
      </c>
      <c r="Q1123" s="14">
        <v>70.0</v>
      </c>
      <c r="R1123" s="14">
        <v>0.289</v>
      </c>
      <c r="S1123" s="14">
        <v>0.664</v>
      </c>
      <c r="T1123" s="14">
        <v>0.047</v>
      </c>
      <c r="U1123" s="14">
        <v>6.8543171E7</v>
      </c>
      <c r="V1123" s="14">
        <v>0.662</v>
      </c>
      <c r="W1123" s="34">
        <f t="array" ref="W1123:X1123">VLOOKUP(A1123,TOURISM!$A$2:$F$2692,{3,6},0)</f>
        <v>1266000000</v>
      </c>
      <c r="X1123" s="35">
        <v>4.12E9</v>
      </c>
      <c r="Y1123" s="34">
        <f>X1123/'HUMAN RESOURCES'!I1123</f>
        <v>60.10810326</v>
      </c>
      <c r="Z1123" s="34">
        <f t="array" ref="Z1123:AE1123">VLOOKUP(A1123,BUSINESS!$A$2:$J$2692,{4,5,6,7,8,9},0)</f>
        <v>0.489</v>
      </c>
      <c r="AA1123" s="14">
        <v>29.0</v>
      </c>
      <c r="AB1123" s="14">
        <v>94.0</v>
      </c>
      <c r="AC1123" s="14">
        <v>302.0</v>
      </c>
      <c r="AD1123" s="14">
        <v>0.069</v>
      </c>
      <c r="AE1123" s="14">
        <v>0.05</v>
      </c>
      <c r="AF1123" s="14"/>
      <c r="AG1123" s="14"/>
      <c r="AH1123" s="14"/>
    </row>
    <row r="1124">
      <c r="A1124" s="32" t="str">
        <f t="shared" si="1"/>
        <v>Iran-Middle East2004</v>
      </c>
      <c r="B1124" s="32" t="s">
        <v>144</v>
      </c>
      <c r="C1124" s="33" t="s">
        <v>45</v>
      </c>
      <c r="D1124" s="8" t="s">
        <v>72</v>
      </c>
      <c r="E1124" s="12">
        <v>1.63E11</v>
      </c>
      <c r="F1124" s="12">
        <f>E1124/'HUMAN RESOURCES'!I1124</f>
        <v>2350.663434</v>
      </c>
      <c r="G1124" s="8">
        <v>0.047</v>
      </c>
      <c r="H1124" s="8">
        <v>117.0</v>
      </c>
      <c r="I1124" s="8">
        <v>0.167</v>
      </c>
      <c r="J1124" s="34">
        <f t="array" ref="J1124:K1124">VLOOKUP(A1124,ENERGY!$A$2:$F$2692,{5,6},0)</f>
        <v>204312</v>
      </c>
      <c r="K1124" s="14">
        <v>570574.0</v>
      </c>
      <c r="L1124" s="14">
        <f>J1124/'HUMAN RESOURCES'!I1124</f>
        <v>0.002946434033</v>
      </c>
      <c r="M1124" s="14">
        <f>K1124/'HUMAN RESOURCES'!I1124</f>
        <v>0.00822838919</v>
      </c>
      <c r="N1124" s="34">
        <f t="array" ref="N1124:V1124">VLOOKUP(A1124,'HUMAN RESOURCES'!$A$2:$M$2692,{2,3,4,5,6,7,8,9,10},0)</f>
        <v>0.018</v>
      </c>
      <c r="O1124" s="14">
        <v>0.023</v>
      </c>
      <c r="P1124" s="14">
        <v>73.0</v>
      </c>
      <c r="Q1124" s="14">
        <v>70.0</v>
      </c>
      <c r="R1124" s="14">
        <v>0.272</v>
      </c>
      <c r="S1124" s="14">
        <v>0.68</v>
      </c>
      <c r="T1124" s="14">
        <v>0.048</v>
      </c>
      <c r="U1124" s="14">
        <v>6.9342126E7</v>
      </c>
      <c r="V1124" s="14">
        <v>0.669</v>
      </c>
      <c r="W1124" s="34">
        <f t="array" ref="W1124:X1124">VLOOKUP(A1124,TOURISM!$A$2:$F$2692,{3,6},0)</f>
        <v>1305000000</v>
      </c>
      <c r="X1124" s="35">
        <v>4.402E9</v>
      </c>
      <c r="Y1124" s="34">
        <f>X1124/'HUMAN RESOURCES'!I1124</f>
        <v>63.48233396</v>
      </c>
      <c r="Z1124" s="34">
        <f t="array" ref="Z1124:AE1124">VLOOKUP(A1124,BUSINESS!$A$2:$J$2692,{4,5,6,7,8,9},0)</f>
        <v>0.489</v>
      </c>
      <c r="AA1124" s="14">
        <v>29.0</v>
      </c>
      <c r="AB1124" s="14">
        <v>94.0</v>
      </c>
      <c r="AC1124" s="14">
        <v>302.0</v>
      </c>
      <c r="AD1124" s="14">
        <v>0.075</v>
      </c>
      <c r="AE1124" s="14">
        <v>0.073</v>
      </c>
      <c r="AF1124" s="14"/>
      <c r="AG1124" s="14"/>
      <c r="AH1124" s="14"/>
    </row>
    <row r="1125">
      <c r="A1125" s="32" t="str">
        <f t="shared" si="1"/>
        <v>Iran-Middle East2005</v>
      </c>
      <c r="B1125" s="32" t="s">
        <v>144</v>
      </c>
      <c r="C1125" s="33" t="s">
        <v>46</v>
      </c>
      <c r="D1125" s="8" t="s">
        <v>72</v>
      </c>
      <c r="E1125" s="12">
        <v>1.92E11</v>
      </c>
      <c r="F1125" s="12">
        <f>E1125/'HUMAN RESOURCES'!I1125</f>
        <v>2736.899148</v>
      </c>
      <c r="G1125" s="8">
        <v>0.053</v>
      </c>
      <c r="H1125" s="8">
        <v>156.0</v>
      </c>
      <c r="I1125" s="8">
        <v>0.16</v>
      </c>
      <c r="J1125" s="34">
        <f t="array" ref="J1125:K1125">VLOOKUP(A1125,ENERGY!$A$2:$F$2692,{5,6},0)</f>
        <v>155548</v>
      </c>
      <c r="K1125" s="14">
        <v>447480.0</v>
      </c>
      <c r="L1125" s="14">
        <f>J1125/'HUMAN RESOURCES'!I1125</f>
        <v>0.002217287441</v>
      </c>
      <c r="M1125" s="14">
        <f>K1125/'HUMAN RESOURCES'!I1125</f>
        <v>0.006378685577</v>
      </c>
      <c r="N1125" s="34">
        <f t="array" ref="N1125:V1125">VLOOKUP(A1125,'HUMAN RESOURCES'!$A$2:$M$2692,{2,3,4,5,6,7,8,9,10},0)</f>
        <v>0.018</v>
      </c>
      <c r="O1125" s="14">
        <v>0.022</v>
      </c>
      <c r="P1125" s="14">
        <v>73.0</v>
      </c>
      <c r="Q1125" s="14">
        <v>70.0</v>
      </c>
      <c r="R1125" s="14">
        <v>0.258</v>
      </c>
      <c r="S1125" s="14">
        <v>0.693</v>
      </c>
      <c r="T1125" s="14">
        <v>0.049</v>
      </c>
      <c r="U1125" s="14">
        <v>7.0152384E7</v>
      </c>
      <c r="V1125" s="14">
        <v>0.676</v>
      </c>
      <c r="W1125" s="34">
        <f t="array" ref="W1125:X1125">VLOOKUP(A1125,TOURISM!$A$2:$F$2692,{3,6},0)</f>
        <v>1025000000</v>
      </c>
      <c r="X1125" s="35">
        <v>4.112E9</v>
      </c>
      <c r="Y1125" s="34">
        <f>X1125/'HUMAN RESOURCES'!I1125</f>
        <v>58.61525675</v>
      </c>
      <c r="Z1125" s="34">
        <f t="array" ref="Z1125:AE1125">VLOOKUP(A1125,BUSINESS!$A$2:$J$2692,{4,5,6,7,8,9},0)</f>
        <v>0.442</v>
      </c>
      <c r="AA1125" s="14">
        <v>28.0</v>
      </c>
      <c r="AB1125" s="14">
        <v>94.0</v>
      </c>
      <c r="AC1125" s="14">
        <v>344.0</v>
      </c>
      <c r="AD1125" s="14">
        <v>0.081</v>
      </c>
      <c r="AE1125" s="14">
        <v>0.121</v>
      </c>
      <c r="AF1125" s="14"/>
      <c r="AG1125" s="14"/>
      <c r="AH1125" s="14"/>
    </row>
    <row r="1126">
      <c r="A1126" s="32" t="str">
        <f t="shared" si="1"/>
        <v>Iran-Middle East2006</v>
      </c>
      <c r="B1126" s="32" t="s">
        <v>144</v>
      </c>
      <c r="C1126" s="33" t="s">
        <v>47</v>
      </c>
      <c r="D1126" s="8" t="s">
        <v>72</v>
      </c>
      <c r="E1126" s="12">
        <v>2.23E11</v>
      </c>
      <c r="F1126" s="12">
        <f>E1126/'HUMAN RESOURCES'!I1126</f>
        <v>3141.881272</v>
      </c>
      <c r="G1126" s="8">
        <v>0.051</v>
      </c>
      <c r="H1126" s="8">
        <v>174.0</v>
      </c>
      <c r="I1126" s="8">
        <v>0.14</v>
      </c>
      <c r="J1126" s="34">
        <f t="array" ref="J1126:K1126">VLOOKUP(A1126,ENERGY!$A$2:$F$2692,{5,6},0)</f>
        <v>133435</v>
      </c>
      <c r="K1126" s="14">
        <v>398827.0</v>
      </c>
      <c r="L1126" s="14">
        <f>J1126/'HUMAN RESOURCES'!I1126</f>
        <v>0.001879986222</v>
      </c>
      <c r="M1126" s="14">
        <f>K1126/'HUMAN RESOURCES'!I1126</f>
        <v>0.005619134897</v>
      </c>
      <c r="N1126" s="34">
        <f t="array" ref="N1126:V1126">VLOOKUP(A1126,'HUMAN RESOURCES'!$A$2:$M$2692,{2,3,4,5,6,7,8,9,10},0)</f>
        <v>0.018</v>
      </c>
      <c r="O1126" s="14">
        <v>0.021</v>
      </c>
      <c r="P1126" s="14">
        <v>74.0</v>
      </c>
      <c r="Q1126" s="14">
        <v>70.0</v>
      </c>
      <c r="R1126" s="14">
        <v>0.249</v>
      </c>
      <c r="S1126" s="14">
        <v>0.701</v>
      </c>
      <c r="T1126" s="14">
        <v>0.05</v>
      </c>
      <c r="U1126" s="14">
        <v>7.0976584E7</v>
      </c>
      <c r="V1126" s="14">
        <v>0.682</v>
      </c>
      <c r="W1126" s="34">
        <f t="array" ref="W1126:X1126">VLOOKUP(A1126,TOURISM!$A$2:$F$2692,{3,6},0)</f>
        <v>1464000000</v>
      </c>
      <c r="X1126" s="35">
        <v>5.066E9</v>
      </c>
      <c r="Y1126" s="34">
        <f>X1126/'HUMAN RESOURCES'!I1126</f>
        <v>71.37565257</v>
      </c>
      <c r="Z1126" s="34">
        <f t="array" ref="Z1126:AE1126">VLOOKUP(A1126,BUSINESS!$A$2:$J$2692,{4,5,6,7,8,9},0)</f>
        <v>0.442</v>
      </c>
      <c r="AA1126" s="14">
        <v>28.0</v>
      </c>
      <c r="AB1126" s="14">
        <v>94.0</v>
      </c>
      <c r="AC1126" s="14">
        <v>344.0</v>
      </c>
      <c r="AD1126" s="14">
        <v>0.088</v>
      </c>
      <c r="AE1126" s="14">
        <v>0.217</v>
      </c>
      <c r="AF1126" s="14"/>
      <c r="AG1126" s="14"/>
      <c r="AH1126" s="14"/>
    </row>
    <row r="1127">
      <c r="A1127" s="32" t="str">
        <f t="shared" si="1"/>
        <v>Iran-Middle East2007</v>
      </c>
      <c r="B1127" s="32" t="s">
        <v>144</v>
      </c>
      <c r="C1127" s="33" t="s">
        <v>48</v>
      </c>
      <c r="D1127" s="8" t="s">
        <v>72</v>
      </c>
      <c r="E1127" s="12">
        <v>2.86E11</v>
      </c>
      <c r="F1127" s="12">
        <f>E1127/'HUMAN RESOURCES'!I1127</f>
        <v>3982.775526</v>
      </c>
      <c r="G1127" s="8">
        <v>0.051</v>
      </c>
      <c r="H1127" s="8">
        <v>220.0</v>
      </c>
      <c r="I1127" s="8">
        <v>0.12</v>
      </c>
      <c r="J1127" s="34">
        <f t="array" ref="J1127:K1127">VLOOKUP(A1127,ENERGY!$A$2:$F$2692,{5,6},0)</f>
        <v>190620</v>
      </c>
      <c r="K1127" s="14">
        <v>539790.0</v>
      </c>
      <c r="L1127" s="14">
        <f>J1127/'HUMAN RESOURCES'!I1127</f>
        <v>0.002654533814</v>
      </c>
      <c r="M1127" s="14">
        <f>K1127/'HUMAN RESOURCES'!I1127</f>
        <v>0.007517001403</v>
      </c>
      <c r="N1127" s="34">
        <f t="array" ref="N1127:V1127">VLOOKUP(A1127,'HUMAN RESOURCES'!$A$2:$M$2692,{2,3,4,5,6,7,8,9,10},0)</f>
        <v>0.019</v>
      </c>
      <c r="O1127" s="14">
        <v>0.019</v>
      </c>
      <c r="P1127" s="14">
        <v>74.0</v>
      </c>
      <c r="Q1127" s="14">
        <v>70.0</v>
      </c>
      <c r="R1127" s="14">
        <v>0.242</v>
      </c>
      <c r="S1127" s="14">
        <v>0.707</v>
      </c>
      <c r="T1127" s="14">
        <v>0.051</v>
      </c>
      <c r="U1127" s="14">
        <v>7.1809219E7</v>
      </c>
      <c r="V1127" s="14">
        <v>0.689</v>
      </c>
      <c r="W1127" s="34">
        <f t="array" ref="W1127:X1127">VLOOKUP(A1127,TOURISM!$A$2:$F$2692,{3,6},0)</f>
        <v>1950000000</v>
      </c>
      <c r="X1127" s="35">
        <v>7.335E9</v>
      </c>
      <c r="Y1127" s="34">
        <f>X1127/'HUMAN RESOURCES'!I1127</f>
        <v>102.145659</v>
      </c>
      <c r="Z1127" s="34">
        <f t="array" ref="Z1127:AE1127">VLOOKUP(A1127,BUSINESS!$A$2:$J$2692,{4,5,6,7,8,9},0)</f>
        <v>0.442</v>
      </c>
      <c r="AA1127" s="14">
        <v>28.0</v>
      </c>
      <c r="AB1127" s="14">
        <v>94.0</v>
      </c>
      <c r="AC1127" s="14">
        <v>344.0</v>
      </c>
      <c r="AD1127" s="14">
        <v>0.095</v>
      </c>
      <c r="AE1127" s="14">
        <v>0.415</v>
      </c>
      <c r="AF1127" s="14"/>
      <c r="AG1127" s="14"/>
      <c r="AH1127" s="14"/>
    </row>
    <row r="1128">
      <c r="A1128" s="32" t="str">
        <f t="shared" si="1"/>
        <v>Iran-Middle East2008</v>
      </c>
      <c r="B1128" s="32" t="s">
        <v>144</v>
      </c>
      <c r="C1128" s="33" t="s">
        <v>49</v>
      </c>
      <c r="D1128" s="8" t="s">
        <v>72</v>
      </c>
      <c r="E1128" s="12">
        <v>3.56E11</v>
      </c>
      <c r="F1128" s="12">
        <f>E1128/'HUMAN RESOURCES'!I1128</f>
        <v>4899.472257</v>
      </c>
      <c r="G1128" s="8">
        <v>0.064</v>
      </c>
      <c r="H1128" s="8">
        <v>313.0</v>
      </c>
      <c r="I1128" s="8">
        <v>0.12</v>
      </c>
      <c r="J1128" s="34">
        <f t="array" ref="J1128:K1128">VLOOKUP(A1128,ENERGY!$A$2:$F$2692,{5,6},0)</f>
        <v>172442</v>
      </c>
      <c r="K1128" s="14">
        <v>469328.0</v>
      </c>
      <c r="L1128" s="14">
        <f>J1128/'HUMAN RESOURCES'!I1128</f>
        <v>0.002373243806</v>
      </c>
      <c r="M1128" s="14">
        <f>K1128/'HUMAN RESOURCES'!I1128</f>
        <v>0.006459155942</v>
      </c>
      <c r="N1128" s="34">
        <f t="array" ref="N1128:V1128">VLOOKUP(A1128,'HUMAN RESOURCES'!$A$2:$M$2692,{2,3,4,5,6,7,8,9,10},0)</f>
        <v>0.019</v>
      </c>
      <c r="O1128" s="14">
        <v>0.018</v>
      </c>
      <c r="P1128" s="14">
        <v>74.0</v>
      </c>
      <c r="Q1128" s="14">
        <v>71.0</v>
      </c>
      <c r="R1128" s="14">
        <v>0.239</v>
      </c>
      <c r="S1128" s="14">
        <v>0.71</v>
      </c>
      <c r="T1128" s="14">
        <v>0.051</v>
      </c>
      <c r="U1128" s="14">
        <v>7.2660887E7</v>
      </c>
      <c r="V1128" s="14">
        <v>0.695</v>
      </c>
      <c r="W1128" s="34">
        <f t="array" ref="W1128:X1128">VLOOKUP(A1128,TOURISM!$A$2:$F$2692,{3,6},0)</f>
        <v>1978000000</v>
      </c>
      <c r="X1128" s="35">
        <v>8.27E9</v>
      </c>
      <c r="Y1128" s="34">
        <f>X1128/'HUMAN RESOURCES'!I1128</f>
        <v>113.816392</v>
      </c>
      <c r="Z1128" s="34">
        <f t="array" ref="Z1128:AE1128">VLOOKUP(A1128,BUSINESS!$A$2:$J$2692,{4,5,6,7,8,9},0)</f>
        <v>0.442</v>
      </c>
      <c r="AA1128" s="14">
        <v>28.0</v>
      </c>
      <c r="AB1128" s="14">
        <v>94.0</v>
      </c>
      <c r="AC1128" s="14">
        <v>344.0</v>
      </c>
      <c r="AD1128" s="14">
        <v>0.102</v>
      </c>
      <c r="AE1128" s="14">
        <v>0.592</v>
      </c>
      <c r="AF1128" s="14"/>
      <c r="AG1128" s="14"/>
      <c r="AH1128" s="14"/>
    </row>
    <row r="1129">
      <c r="A1129" s="32" t="str">
        <f t="shared" si="1"/>
        <v>Iran-Middle East2009</v>
      </c>
      <c r="B1129" s="32" t="s">
        <v>144</v>
      </c>
      <c r="C1129" s="33" t="s">
        <v>50</v>
      </c>
      <c r="D1129" s="8" t="s">
        <v>72</v>
      </c>
      <c r="E1129" s="12">
        <v>3.63E11</v>
      </c>
      <c r="F1129" s="12">
        <f>E1129/'HUMAN RESOURCES'!I1129</f>
        <v>4935.890935</v>
      </c>
      <c r="G1129" s="8">
        <v>0.072</v>
      </c>
      <c r="H1129" s="8">
        <v>357.0</v>
      </c>
      <c r="I1129" s="8">
        <v>0.12</v>
      </c>
      <c r="J1129" s="34">
        <f t="array" ref="J1129:K1129">VLOOKUP(A1129,ENERGY!$A$2:$F$2692,{5,6},0)</f>
        <v>142649</v>
      </c>
      <c r="K1129" s="14">
        <v>418859.0</v>
      </c>
      <c r="L1129" s="14">
        <f>J1129/'HUMAN RESOURCES'!I1129</f>
        <v>0.001939669163</v>
      </c>
      <c r="M1129" s="14">
        <f>K1129/'HUMAN RESOURCES'!I1129</f>
        <v>0.005695433447</v>
      </c>
      <c r="N1129" s="34">
        <f t="array" ref="N1129:V1129">VLOOKUP(A1129,'HUMAN RESOURCES'!$A$2:$M$2692,{2,3,4,5,6,7,8,9,10},0)</f>
        <v>0.019</v>
      </c>
      <c r="O1129" s="14">
        <v>0.017</v>
      </c>
      <c r="P1129" s="14">
        <v>75.0</v>
      </c>
      <c r="Q1129" s="14">
        <v>71.0</v>
      </c>
      <c r="R1129" s="14">
        <v>0.237</v>
      </c>
      <c r="S1129" s="14">
        <v>0.712</v>
      </c>
      <c r="T1129" s="14">
        <v>0.051</v>
      </c>
      <c r="U1129" s="14">
        <v>7.3542954E7</v>
      </c>
      <c r="V1129" s="14">
        <v>0.7</v>
      </c>
      <c r="W1129" s="34">
        <f t="array" ref="W1129:X1129">VLOOKUP(A1129,TOURISM!$A$2:$F$2692,{3,6},0)</f>
        <v>2259000000</v>
      </c>
      <c r="X1129" s="35">
        <v>8.503E9</v>
      </c>
      <c r="Y1129" s="34">
        <f>X1129/'HUMAN RESOURCES'!I1129</f>
        <v>115.6195058</v>
      </c>
      <c r="Z1129" s="34">
        <f t="array" ref="Z1129:AE1129">VLOOKUP(A1129,BUSINESS!$A$2:$J$2692,{4,5,6,7,8,9},0)</f>
        <v>0.442</v>
      </c>
      <c r="AA1129" s="14">
        <v>9.0</v>
      </c>
      <c r="AB1129" s="14">
        <v>94.0</v>
      </c>
      <c r="AC1129" s="14">
        <v>344.0</v>
      </c>
      <c r="AD1129" s="14">
        <v>0.111</v>
      </c>
      <c r="AE1129" s="14">
        <v>0.715</v>
      </c>
      <c r="AF1129" s="14"/>
      <c r="AG1129" s="14"/>
      <c r="AH1129" s="14"/>
    </row>
    <row r="1130">
      <c r="A1130" s="32" t="str">
        <f t="shared" si="1"/>
        <v>Iran-Middle East2010</v>
      </c>
      <c r="B1130" s="32" t="s">
        <v>144</v>
      </c>
      <c r="C1130" s="33" t="s">
        <v>51</v>
      </c>
      <c r="D1130" s="8" t="s">
        <v>72</v>
      </c>
      <c r="E1130" s="12">
        <v>4.23E11</v>
      </c>
      <c r="F1130" s="12">
        <f>E1130/'HUMAN RESOURCES'!I1130</f>
        <v>5680.725958</v>
      </c>
      <c r="G1130" s="8">
        <v>0.073</v>
      </c>
      <c r="H1130" s="8">
        <v>416.0</v>
      </c>
      <c r="I1130" s="8">
        <v>0.12</v>
      </c>
      <c r="J1130" s="34">
        <f t="array" ref="J1130:K1130">VLOOKUP(A1130,ENERGY!$A$2:$F$2692,{5,6},0)</f>
        <v>138011</v>
      </c>
      <c r="K1130" s="14">
        <v>402178.0</v>
      </c>
      <c r="L1130" s="14">
        <f>J1130/'HUMAN RESOURCES'!I1130</f>
        <v>0.001853434208</v>
      </c>
      <c r="M1130" s="14">
        <f>K1130/'HUMAN RESOURCES'!I1130</f>
        <v>0.005401094572</v>
      </c>
      <c r="N1130" s="34">
        <f t="array" ref="N1130:V1130">VLOOKUP(A1130,'HUMAN RESOURCES'!$A$2:$M$2692,{2,3,4,5,6,7,8,9,10},0)</f>
        <v>0.019</v>
      </c>
      <c r="O1130" s="14">
        <v>0.016</v>
      </c>
      <c r="P1130" s="14">
        <v>75.0</v>
      </c>
      <c r="Q1130" s="14">
        <v>71.0</v>
      </c>
      <c r="R1130" s="14">
        <v>0.236</v>
      </c>
      <c r="S1130" s="14">
        <v>0.712</v>
      </c>
      <c r="T1130" s="14">
        <v>0.052</v>
      </c>
      <c r="U1130" s="14">
        <v>7.4462314E7</v>
      </c>
      <c r="V1130" s="14">
        <v>0.706</v>
      </c>
      <c r="W1130" s="34">
        <f t="array" ref="W1130:X1130">VLOOKUP(A1130,TOURISM!$A$2:$F$2692,{3,6},0)</f>
        <v>2631000000</v>
      </c>
      <c r="X1130" s="35">
        <v>1.057E10</v>
      </c>
      <c r="Y1130" s="34">
        <f>X1130/'HUMAN RESOURCES'!I1130</f>
        <v>141.9510009</v>
      </c>
      <c r="Z1130" s="34">
        <f t="array" ref="Z1130:AE1130">VLOOKUP(A1130,BUSINESS!$A$2:$J$2692,{4,5,6,7,8,9},0)</f>
        <v>0.441</v>
      </c>
      <c r="AA1130" s="14">
        <v>11.0</v>
      </c>
      <c r="AB1130" s="14">
        <v>94.0</v>
      </c>
      <c r="AC1130" s="14">
        <v>344.0</v>
      </c>
      <c r="AD1130" s="14">
        <v>0.147</v>
      </c>
      <c r="AE1130" s="14">
        <v>0.726</v>
      </c>
      <c r="AF1130" s="14"/>
      <c r="AG1130" s="14"/>
      <c r="AH1130" s="14"/>
    </row>
    <row r="1131">
      <c r="A1131" s="32" t="str">
        <f t="shared" si="1"/>
        <v>Iran-Middle East2011</v>
      </c>
      <c r="B1131" s="32" t="s">
        <v>144</v>
      </c>
      <c r="C1131" s="33" t="s">
        <v>52</v>
      </c>
      <c r="D1131" s="8" t="s">
        <v>72</v>
      </c>
      <c r="E1131" s="12">
        <v>5.28E11</v>
      </c>
      <c r="F1131" s="12">
        <f>E1131/'HUMAN RESOURCES'!I1131</f>
        <v>7000.397816</v>
      </c>
      <c r="G1131" s="8">
        <v>0.068</v>
      </c>
      <c r="H1131" s="8">
        <v>483.0</v>
      </c>
      <c r="I1131" s="8">
        <v>0.11</v>
      </c>
      <c r="J1131" s="34">
        <f t="array" ref="J1131:K1131">VLOOKUP(A1131,ENERGY!$A$2:$F$2692,{5,6},0)</f>
        <v>122983</v>
      </c>
      <c r="K1131" s="14">
        <v>372703.0</v>
      </c>
      <c r="L1131" s="14">
        <f>J1131/'HUMAN RESOURCES'!I1131</f>
        <v>0.0016305491</v>
      </c>
      <c r="M1131" s="14">
        <f>K1131/'HUMAN RESOURCES'!I1131</f>
        <v>0.004941419067</v>
      </c>
      <c r="N1131" s="34">
        <f t="array" ref="N1131:V1131">VLOOKUP(A1131,'HUMAN RESOURCES'!$A$2:$M$2692,{2,3,4,5,6,7,8,9,10},0)</f>
        <v>0.019</v>
      </c>
      <c r="O1131" s="14">
        <v>0.016</v>
      </c>
      <c r="P1131" s="14">
        <v>75.0</v>
      </c>
      <c r="Q1131" s="14">
        <v>72.0</v>
      </c>
      <c r="R1131" s="14">
        <v>0.236</v>
      </c>
      <c r="S1131" s="14">
        <v>0.712</v>
      </c>
      <c r="T1131" s="14">
        <v>0.052</v>
      </c>
      <c r="U1131" s="14">
        <v>7.5424285E7</v>
      </c>
      <c r="V1131" s="14">
        <v>0.712</v>
      </c>
      <c r="W1131" s="34">
        <f t="array" ref="W1131:X1131">VLOOKUP(A1131,TOURISM!$A$2:$F$2692,{3,6},0)</f>
        <v>2574000000</v>
      </c>
      <c r="X1131" s="35">
        <v>1.0881E10</v>
      </c>
      <c r="Y1131" s="34">
        <f>X1131/'HUMAN RESOURCES'!I1131</f>
        <v>144.26388</v>
      </c>
      <c r="Z1131" s="34">
        <f t="array" ref="Z1131:AE1131">VLOOKUP(A1131,BUSINESS!$A$2:$J$2692,{4,5,6,7,8,9},0)</f>
        <v>0.441</v>
      </c>
      <c r="AA1131" s="14">
        <v>11.0</v>
      </c>
      <c r="AB1131" s="14">
        <v>94.0</v>
      </c>
      <c r="AC1131" s="14">
        <v>344.0</v>
      </c>
      <c r="AD1131" s="14">
        <v>0.21</v>
      </c>
      <c r="AE1131" s="14">
        <v>0.743</v>
      </c>
      <c r="AF1131" s="14"/>
      <c r="AG1131" s="14"/>
      <c r="AH1131" s="14"/>
    </row>
    <row r="1132">
      <c r="A1132" s="32" t="str">
        <f t="shared" si="1"/>
        <v>Iran-Middle East2012</v>
      </c>
      <c r="B1132" s="32" t="s">
        <v>144</v>
      </c>
      <c r="C1132" s="33" t="s">
        <v>53</v>
      </c>
      <c r="D1132" s="8" t="s">
        <v>72</v>
      </c>
      <c r="E1132" s="12">
        <v>5.03E11</v>
      </c>
      <c r="F1132" s="12">
        <f>E1132/'HUMAN RESOURCES'!I1132</f>
        <v>6581.663932</v>
      </c>
      <c r="G1132" s="8">
        <v>0.067</v>
      </c>
      <c r="H1132" s="8">
        <v>490.0</v>
      </c>
      <c r="I1132" s="8">
        <v>0.11</v>
      </c>
      <c r="J1132" s="34">
        <f t="array" ref="J1132:K1132">VLOOKUP(A1132,ENERGY!$A$2:$F$2692,{5,6},0)</f>
        <v>180242</v>
      </c>
      <c r="K1132" s="14">
        <v>509889.0</v>
      </c>
      <c r="L1132" s="14">
        <f>J1132/'HUMAN RESOURCES'!I1132</f>
        <v>0.002358433937</v>
      </c>
      <c r="M1132" s="14">
        <f>K1132/'HUMAN RESOURCES'!I1132</f>
        <v>0.00667180525</v>
      </c>
      <c r="N1132" s="34">
        <f t="array" ref="N1132:V1132">VLOOKUP(A1132,'HUMAN RESOURCES'!$A$2:$M$2692,{2,3,4,5,6,7,8,9,10},0)</f>
        <v>0.019</v>
      </c>
      <c r="O1132" s="14">
        <v>0.015</v>
      </c>
      <c r="P1132" s="14">
        <v>76.0</v>
      </c>
      <c r="Q1132" s="14">
        <v>72.0</v>
      </c>
      <c r="R1132" s="14">
        <v>0.237</v>
      </c>
      <c r="S1132" s="14">
        <v>0.711</v>
      </c>
      <c r="T1132" s="14">
        <v>0.052</v>
      </c>
      <c r="U1132" s="14">
        <v>7.6424443E7</v>
      </c>
      <c r="V1132" s="14">
        <v>0.718</v>
      </c>
      <c r="W1132" s="34">
        <f t="array" ref="W1132:X1132">VLOOKUP(A1132,TOURISM!$A$2:$F$2692,{3,6},0)</f>
        <v>680000000</v>
      </c>
      <c r="X1132" s="35">
        <v>4.48E8</v>
      </c>
      <c r="Y1132" s="34">
        <f>X1132/'HUMAN RESOURCES'!I1132</f>
        <v>5.86199889</v>
      </c>
      <c r="Z1132" s="34">
        <f t="array" ref="Z1132:AE1132">VLOOKUP(A1132,BUSINESS!$A$2:$J$2692,{4,5,6,7,8,9},0)</f>
        <v>0.441</v>
      </c>
      <c r="AA1132" s="14">
        <v>16.0</v>
      </c>
      <c r="AB1132" s="14">
        <v>152.0</v>
      </c>
      <c r="AC1132" s="14">
        <v>344.0</v>
      </c>
      <c r="AD1132" s="14">
        <v>0.275</v>
      </c>
      <c r="AE1132" s="14">
        <v>0.761</v>
      </c>
      <c r="AF1132" s="14"/>
      <c r="AG1132" s="14"/>
      <c r="AH1132" s="14"/>
    </row>
    <row r="1133">
      <c r="A1133" s="32" t="str">
        <f t="shared" si="1"/>
        <v>Iraq-Middle East2000</v>
      </c>
      <c r="B1133" s="32" t="s">
        <v>145</v>
      </c>
      <c r="C1133" s="33" t="s">
        <v>40</v>
      </c>
      <c r="D1133" s="8" t="s">
        <v>72</v>
      </c>
      <c r="E1133" s="12"/>
      <c r="F1133" s="12">
        <f>E1133/'HUMAN RESOURCES'!I1133</f>
        <v>0</v>
      </c>
      <c r="G1133" s="8">
        <v>0.008</v>
      </c>
      <c r="H1133" s="8">
        <v>7.0</v>
      </c>
      <c r="I1133" s="8">
        <v>0.148</v>
      </c>
      <c r="J1133" s="34">
        <f t="array" ref="J1133:K1133">VLOOKUP(A1133,ENERGY!$A$2:$F$2692,{5,6},0)</f>
        <v>14338</v>
      </c>
      <c r="K1133" s="14">
        <v>8529.0</v>
      </c>
      <c r="L1133" s="14">
        <f>J1133/'HUMAN RESOURCES'!I1133</f>
        <v>0.000602407715</v>
      </c>
      <c r="M1133" s="14">
        <f>K1133/'HUMAN RESOURCES'!I1133</f>
        <v>0.0003583439393</v>
      </c>
      <c r="N1133" s="34">
        <f t="array" ref="N1133:V1133">VLOOKUP(A1133,'HUMAN RESOURCES'!$A$2:$M$2692,{2,3,4,5,6,7,8,9,10},0)</f>
        <v>0.036</v>
      </c>
      <c r="O1133" s="14">
        <v>0.036</v>
      </c>
      <c r="P1133" s="14">
        <v>73.0</v>
      </c>
      <c r="Q1133" s="14">
        <v>69.0</v>
      </c>
      <c r="R1133" s="14">
        <v>0.428</v>
      </c>
      <c r="S1133" s="14">
        <v>0.537</v>
      </c>
      <c r="T1133" s="14">
        <v>0.035</v>
      </c>
      <c r="U1133" s="14">
        <v>2.3801156E7</v>
      </c>
      <c r="V1133" s="14">
        <v>0.685</v>
      </c>
      <c r="W1133" s="34">
        <f t="array" ref="W1133:X1133">VLOOKUP(A1133,TOURISM!$A$2:$F$2692,{3,6},0)</f>
        <v>2000000</v>
      </c>
      <c r="X1133" s="35">
        <v>9000000.0</v>
      </c>
      <c r="Y1133" s="34">
        <f>X1133/'HUMAN RESOURCES'!I1133</f>
        <v>0.378132894</v>
      </c>
      <c r="Z1133" s="34">
        <f t="array" ref="Z1133:AE1133">VLOOKUP(A1133,BUSINESS!$A$2:$J$2692,{4,5,6,7,8,9},0)</f>
        <v>0.489</v>
      </c>
      <c r="AA1133" s="14">
        <v>26.0</v>
      </c>
      <c r="AB1133" s="14">
        <v>94.0</v>
      </c>
      <c r="AC1133" s="14">
        <v>302.0</v>
      </c>
      <c r="AD1133" s="14">
        <v>0.129</v>
      </c>
      <c r="AE1133" s="14">
        <v>0.58</v>
      </c>
      <c r="AF1133" s="14"/>
      <c r="AG1133" s="14"/>
      <c r="AH1133" s="14"/>
    </row>
    <row r="1134">
      <c r="A1134" s="32" t="str">
        <f t="shared" si="1"/>
        <v>Iraq-Middle East2001</v>
      </c>
      <c r="B1134" s="32" t="s">
        <v>145</v>
      </c>
      <c r="C1134" s="33" t="s">
        <v>42</v>
      </c>
      <c r="D1134" s="8" t="s">
        <v>72</v>
      </c>
      <c r="E1134" s="12"/>
      <c r="F1134" s="12">
        <f>E1134/'HUMAN RESOURCES'!I1134</f>
        <v>0</v>
      </c>
      <c r="G1134" s="8">
        <v>0.011</v>
      </c>
      <c r="H1134" s="8">
        <v>8.0</v>
      </c>
      <c r="I1134" s="8">
        <v>0.148</v>
      </c>
      <c r="J1134" s="34">
        <f t="array" ref="J1134:K1134">VLOOKUP(A1134,ENERGY!$A$2:$F$2692,{5,6},0)</f>
        <v>40220</v>
      </c>
      <c r="K1134" s="14">
        <v>8529.0</v>
      </c>
      <c r="L1134" s="14">
        <f>J1134/'HUMAN RESOURCES'!I1134</f>
        <v>0.001640504923</v>
      </c>
      <c r="M1134" s="14">
        <f>K1134/'HUMAN RESOURCES'!I1134</f>
        <v>0.0003478833041</v>
      </c>
      <c r="N1134" s="34">
        <f t="array" ref="N1134:V1134">VLOOKUP(A1134,'HUMAN RESOURCES'!$A$2:$M$2692,{2,3,4,5,6,7,8,9,10},0)</f>
        <v>0.036</v>
      </c>
      <c r="O1134" s="14">
        <v>0.035</v>
      </c>
      <c r="P1134" s="14">
        <v>73.0</v>
      </c>
      <c r="Q1134" s="14">
        <v>69.0</v>
      </c>
      <c r="R1134" s="14">
        <v>0.426</v>
      </c>
      <c r="S1134" s="14">
        <v>0.539</v>
      </c>
      <c r="T1134" s="14">
        <v>0.035</v>
      </c>
      <c r="U1134" s="14">
        <v>2.4516842E7</v>
      </c>
      <c r="V1134" s="14">
        <v>0.686</v>
      </c>
      <c r="W1134" s="34">
        <f t="array" ref="W1134:X1134">VLOOKUP(A1134,TOURISM!$A$2:$F$2692,{3,6},0)</f>
        <v>15000000</v>
      </c>
      <c r="X1134" s="35">
        <v>3.1E7</v>
      </c>
      <c r="Y1134" s="34">
        <f>X1134/'HUMAN RESOURCES'!I1134</f>
        <v>1.264436912</v>
      </c>
      <c r="Z1134" s="34">
        <f t="array" ref="Z1134:AE1134">VLOOKUP(A1134,BUSINESS!$A$2:$J$2692,{4,5,6,7,8,9},0)</f>
        <v>0.489</v>
      </c>
      <c r="AA1134" s="14">
        <v>26.0</v>
      </c>
      <c r="AB1134" s="14">
        <v>94.0</v>
      </c>
      <c r="AC1134" s="14">
        <v>302.0</v>
      </c>
      <c r="AD1134" s="14">
        <v>0.001</v>
      </c>
      <c r="AE1134" s="14">
        <v>0.58</v>
      </c>
      <c r="AF1134" s="14"/>
      <c r="AG1134" s="14"/>
      <c r="AH1134" s="14"/>
    </row>
    <row r="1135">
      <c r="A1135" s="32" t="str">
        <f t="shared" si="1"/>
        <v>Iraq-Middle East2002</v>
      </c>
      <c r="B1135" s="32" t="s">
        <v>145</v>
      </c>
      <c r="C1135" s="33" t="s">
        <v>43</v>
      </c>
      <c r="D1135" s="8" t="s">
        <v>72</v>
      </c>
      <c r="E1135" s="12"/>
      <c r="F1135" s="12">
        <f>E1135/'HUMAN RESOURCES'!I1135</f>
        <v>0</v>
      </c>
      <c r="G1135" s="8">
        <v>0.014</v>
      </c>
      <c r="H1135" s="8">
        <v>9.0</v>
      </c>
      <c r="I1135" s="8">
        <v>0.148</v>
      </c>
      <c r="J1135" s="34">
        <f t="array" ref="J1135:K1135">VLOOKUP(A1135,ENERGY!$A$2:$F$2692,{5,6},0)</f>
        <v>37845</v>
      </c>
      <c r="K1135" s="14">
        <v>114667.0</v>
      </c>
      <c r="L1135" s="14">
        <f>J1135/'HUMAN RESOURCES'!I1135</f>
        <v>0.001499508663</v>
      </c>
      <c r="M1135" s="14">
        <f>K1135/'HUMAN RESOURCES'!I1135</f>
        <v>0.004543378513</v>
      </c>
      <c r="N1135" s="34">
        <f t="array" ref="N1135:V1135">VLOOKUP(A1135,'HUMAN RESOURCES'!$A$2:$M$2692,{2,3,4,5,6,7,8,9,10},0)</f>
        <v>0.035</v>
      </c>
      <c r="O1135" s="14">
        <v>0.035</v>
      </c>
      <c r="P1135" s="14">
        <v>73.0</v>
      </c>
      <c r="Q1135" s="14">
        <v>68.0</v>
      </c>
      <c r="R1135" s="14">
        <v>0.424</v>
      </c>
      <c r="S1135" s="14">
        <v>0.541</v>
      </c>
      <c r="T1135" s="14">
        <v>0.035</v>
      </c>
      <c r="U1135" s="14">
        <v>2.5238267E7</v>
      </c>
      <c r="V1135" s="14">
        <v>0.686</v>
      </c>
      <c r="W1135" s="34">
        <f t="array" ref="W1135:X1135">VLOOKUP(A1135,TOURISM!$A$2:$F$2692,{3,6},0)</f>
        <v>45000000</v>
      </c>
      <c r="X1135" s="35">
        <v>2.6E7</v>
      </c>
      <c r="Y1135" s="34">
        <f>X1135/'HUMAN RESOURCES'!I1135</f>
        <v>1.030181668</v>
      </c>
      <c r="Z1135" s="34">
        <f t="array" ref="Z1135:AE1135">VLOOKUP(A1135,BUSINESS!$A$2:$J$2692,{4,5,6,7,8,9},0)</f>
        <v>0.489</v>
      </c>
      <c r="AA1135" s="14">
        <v>26.0</v>
      </c>
      <c r="AB1135" s="14">
        <v>94.0</v>
      </c>
      <c r="AC1135" s="14">
        <v>302.0</v>
      </c>
      <c r="AD1135" s="14">
        <v>0.005</v>
      </c>
      <c r="AE1135" s="14">
        <v>0.001</v>
      </c>
      <c r="AF1135" s="14"/>
      <c r="AG1135" s="14"/>
      <c r="AH1135" s="14"/>
    </row>
    <row r="1136">
      <c r="A1136" s="32" t="str">
        <f t="shared" si="1"/>
        <v>Iraq-Middle East2003</v>
      </c>
      <c r="B1136" s="32" t="s">
        <v>145</v>
      </c>
      <c r="C1136" s="33" t="s">
        <v>44</v>
      </c>
      <c r="D1136" s="8" t="s">
        <v>72</v>
      </c>
      <c r="E1136" s="12"/>
      <c r="F1136" s="12">
        <f>E1136/'HUMAN RESOURCES'!I1136</f>
        <v>0</v>
      </c>
      <c r="G1136" s="8">
        <v>0.044</v>
      </c>
      <c r="H1136" s="8">
        <v>16.0</v>
      </c>
      <c r="I1136" s="8">
        <v>0.148</v>
      </c>
      <c r="J1136" s="34">
        <f t="array" ref="J1136:K1136">VLOOKUP(A1136,ENERGY!$A$2:$F$2692,{5,6},0)</f>
        <v>32846</v>
      </c>
      <c r="K1136" s="14">
        <v>106651.0</v>
      </c>
      <c r="L1136" s="14">
        <f>J1136/'HUMAN RESOURCES'!I1136</f>
        <v>0.001265277096</v>
      </c>
      <c r="M1136" s="14">
        <f>K1136/'HUMAN RESOURCES'!I1136</f>
        <v>0.004108356195</v>
      </c>
      <c r="N1136" s="34">
        <f t="array" ref="N1136:V1136">VLOOKUP(A1136,'HUMAN RESOURCES'!$A$2:$M$2692,{2,3,4,5,6,7,8,9,10},0)</f>
        <v>0.035</v>
      </c>
      <c r="O1136" s="14">
        <v>0.034</v>
      </c>
      <c r="P1136" s="14">
        <v>73.0</v>
      </c>
      <c r="Q1136" s="14">
        <v>68.0</v>
      </c>
      <c r="R1136" s="14">
        <v>0.422</v>
      </c>
      <c r="S1136" s="14">
        <v>0.543</v>
      </c>
      <c r="T1136" s="14">
        <v>0.035</v>
      </c>
      <c r="U1136" s="14">
        <v>2.5959531E7</v>
      </c>
      <c r="V1136" s="14">
        <v>0.687</v>
      </c>
      <c r="W1136" s="34">
        <f t="array" ref="W1136:X1136">VLOOKUP(A1136,TOURISM!$A$2:$F$2692,{3,6},0)</f>
        <v>680000000</v>
      </c>
      <c r="X1136" s="35">
        <v>4.48E8</v>
      </c>
      <c r="Y1136" s="34">
        <f>X1136/'HUMAN RESOURCES'!I1136</f>
        <v>17.25763073</v>
      </c>
      <c r="Z1136" s="34">
        <f t="array" ref="Z1136:AE1136">VLOOKUP(A1136,BUSINESS!$A$2:$J$2692,{4,5,6,7,8,9},0)</f>
        <v>0.489</v>
      </c>
      <c r="AA1136" s="14">
        <v>26.0</v>
      </c>
      <c r="AB1136" s="14">
        <v>94.0</v>
      </c>
      <c r="AC1136" s="14">
        <v>302.0</v>
      </c>
      <c r="AD1136" s="14">
        <v>0.006</v>
      </c>
      <c r="AE1136" s="14">
        <v>0.003</v>
      </c>
      <c r="AF1136" s="14"/>
      <c r="AG1136" s="14"/>
      <c r="AH1136" s="14"/>
    </row>
    <row r="1137">
      <c r="A1137" s="32" t="str">
        <f t="shared" si="1"/>
        <v>Iraq-Middle East2004</v>
      </c>
      <c r="B1137" s="32" t="s">
        <v>145</v>
      </c>
      <c r="C1137" s="33" t="s">
        <v>45</v>
      </c>
      <c r="D1137" s="8" t="s">
        <v>72</v>
      </c>
      <c r="E1137" s="12">
        <v>3.6627901762E10</v>
      </c>
      <c r="F1137" s="12">
        <f>E1137/'HUMAN RESOURCES'!I1137</f>
        <v>1373.192582</v>
      </c>
      <c r="G1137" s="8">
        <v>0.056</v>
      </c>
      <c r="H1137" s="8">
        <v>55.0</v>
      </c>
      <c r="I1137" s="8">
        <v>0.129</v>
      </c>
      <c r="J1137" s="34">
        <f t="array" ref="J1137:K1137">VLOOKUP(A1137,ENERGY!$A$2:$F$2692,{5,6},0)</f>
        <v>28806</v>
      </c>
      <c r="K1137" s="14">
        <v>94444.0</v>
      </c>
      <c r="L1137" s="14">
        <f>J1137/'HUMAN RESOURCES'!I1137</f>
        <v>0.001079946806</v>
      </c>
      <c r="M1137" s="14">
        <f>K1137/'HUMAN RESOURCES'!I1137</f>
        <v>0.003540737906</v>
      </c>
      <c r="N1137" s="34">
        <f t="array" ref="N1137:V1137">VLOOKUP(A1137,'HUMAN RESOURCES'!$A$2:$M$2692,{2,3,4,5,6,7,8,9,10},0)</f>
        <v>0.035</v>
      </c>
      <c r="O1137" s="14">
        <v>0.034</v>
      </c>
      <c r="P1137" s="14">
        <v>72.0</v>
      </c>
      <c r="Q1137" s="14">
        <v>67.0</v>
      </c>
      <c r="R1137" s="14">
        <v>0.421</v>
      </c>
      <c r="S1137" s="14">
        <v>0.545</v>
      </c>
      <c r="T1137" s="14">
        <v>0.035</v>
      </c>
      <c r="U1137" s="14">
        <v>2.6673536E7</v>
      </c>
      <c r="V1137" s="14">
        <v>0.687</v>
      </c>
      <c r="W1137" s="34">
        <f t="array" ref="W1137:X1137">VLOOKUP(A1137,TOURISM!$A$2:$F$2692,{3,6},0)</f>
        <v>680000000</v>
      </c>
      <c r="X1137" s="35">
        <v>4.48E8</v>
      </c>
      <c r="Y1137" s="34">
        <f>X1137/'HUMAN RESOURCES'!I1137</f>
        <v>16.79567343</v>
      </c>
      <c r="Z1137" s="34">
        <f t="array" ref="Z1137:AE1137">VLOOKUP(A1137,BUSINESS!$A$2:$J$2692,{4,5,6,7,8,9},0)</f>
        <v>0.489</v>
      </c>
      <c r="AA1137" s="14">
        <v>77.0</v>
      </c>
      <c r="AB1137" s="14">
        <v>94.0</v>
      </c>
      <c r="AC1137" s="14">
        <v>302.0</v>
      </c>
      <c r="AD1137" s="14">
        <v>0.009</v>
      </c>
      <c r="AE1137" s="14">
        <v>0.022</v>
      </c>
      <c r="AF1137" s="14"/>
      <c r="AG1137" s="14"/>
      <c r="AH1137" s="14"/>
    </row>
    <row r="1138">
      <c r="A1138" s="32" t="str">
        <f t="shared" si="1"/>
        <v>Iraq-Middle East2005</v>
      </c>
      <c r="B1138" s="32" t="s">
        <v>145</v>
      </c>
      <c r="C1138" s="33" t="s">
        <v>46</v>
      </c>
      <c r="D1138" s="8" t="s">
        <v>72</v>
      </c>
      <c r="E1138" s="12">
        <v>4.9954890353E10</v>
      </c>
      <c r="F1138" s="12">
        <f>E1138/'HUMAN RESOURCES'!I1138</f>
        <v>1824.699866</v>
      </c>
      <c r="G1138" s="8">
        <v>0.041</v>
      </c>
      <c r="H1138" s="8">
        <v>55.0</v>
      </c>
      <c r="I1138" s="8">
        <v>0.137</v>
      </c>
      <c r="J1138" s="34">
        <f t="array" ref="J1138:K1138">VLOOKUP(A1138,ENERGY!$A$2:$F$2692,{5,6},0)</f>
        <v>26901</v>
      </c>
      <c r="K1138" s="14">
        <v>114084.0</v>
      </c>
      <c r="L1138" s="14">
        <f>J1138/'HUMAN RESOURCES'!I1138</f>
        <v>0.0009826115273</v>
      </c>
      <c r="M1138" s="14">
        <f>K1138/'HUMAN RESOURCES'!I1138</f>
        <v>0.004167140756</v>
      </c>
      <c r="N1138" s="34">
        <f t="array" ref="N1138:V1138">VLOOKUP(A1138,'HUMAN RESOURCES'!$A$2:$M$2692,{2,3,4,5,6,7,8,9,10},0)</f>
        <v>0.034</v>
      </c>
      <c r="O1138" s="14">
        <v>0.033</v>
      </c>
      <c r="P1138" s="14">
        <v>72.0</v>
      </c>
      <c r="Q1138" s="14">
        <v>67.0</v>
      </c>
      <c r="R1138" s="14">
        <v>0.419</v>
      </c>
      <c r="S1138" s="14">
        <v>0.546</v>
      </c>
      <c r="T1138" s="14">
        <v>0.035</v>
      </c>
      <c r="U1138" s="14">
        <v>2.7377045E7</v>
      </c>
      <c r="V1138" s="14">
        <v>0.688</v>
      </c>
      <c r="W1138" s="34">
        <f t="array" ref="W1138:X1138">VLOOKUP(A1138,TOURISM!$A$2:$F$2692,{3,6},0)</f>
        <v>186000000</v>
      </c>
      <c r="X1138" s="35">
        <v>6.27E8</v>
      </c>
      <c r="Y1138" s="34">
        <f>X1138/'HUMAN RESOURCES'!I1138</f>
        <v>22.90239871</v>
      </c>
      <c r="Z1138" s="34">
        <f t="array" ref="Z1138:AE1138">VLOOKUP(A1138,BUSINESS!$A$2:$J$2692,{4,5,6,7,8,9},0)</f>
        <v>0.242</v>
      </c>
      <c r="AA1138" s="14">
        <v>32.0</v>
      </c>
      <c r="AB1138" s="14">
        <v>94.0</v>
      </c>
      <c r="AC1138" s="14">
        <v>312.0</v>
      </c>
      <c r="AD1138" s="14">
        <v>0.009</v>
      </c>
      <c r="AE1138" s="14">
        <v>0.056</v>
      </c>
      <c r="AF1138" s="14"/>
      <c r="AG1138" s="14"/>
      <c r="AH1138" s="14"/>
    </row>
    <row r="1139">
      <c r="A1139" s="32" t="str">
        <f t="shared" si="1"/>
        <v>Iraq-Middle East2006</v>
      </c>
      <c r="B1139" s="32" t="s">
        <v>145</v>
      </c>
      <c r="C1139" s="33" t="s">
        <v>47</v>
      </c>
      <c r="D1139" s="8" t="s">
        <v>72</v>
      </c>
      <c r="E1139" s="12">
        <v>6.5141035028E10</v>
      </c>
      <c r="F1139" s="12">
        <f>E1139/'HUMAN RESOURCES'!I1139</f>
        <v>2321.152171</v>
      </c>
      <c r="G1139" s="8">
        <v>0.03</v>
      </c>
      <c r="H1139" s="8">
        <v>58.0</v>
      </c>
      <c r="I1139" s="8">
        <v>0.145</v>
      </c>
      <c r="J1139" s="34">
        <f t="array" ref="J1139:K1139">VLOOKUP(A1139,ENERGY!$A$2:$F$2692,{5,6},0)</f>
        <v>26935</v>
      </c>
      <c r="K1139" s="14">
        <v>85342.0</v>
      </c>
      <c r="L1139" s="14">
        <f>J1139/'HUMAN RESOURCES'!I1139</f>
        <v>0.0009597672756</v>
      </c>
      <c r="M1139" s="14">
        <f>K1139/'HUMAN RESOURCES'!I1139</f>
        <v>0.003040967471</v>
      </c>
      <c r="N1139" s="34">
        <f t="array" ref="N1139:V1139">VLOOKUP(A1139,'HUMAN RESOURCES'!$A$2:$M$2692,{2,3,4,5,6,7,8,9,10},0)</f>
        <v>0.034</v>
      </c>
      <c r="O1139" s="14">
        <v>0.033</v>
      </c>
      <c r="P1139" s="14">
        <v>72.0</v>
      </c>
      <c r="Q1139" s="14">
        <v>66.0</v>
      </c>
      <c r="R1139" s="14">
        <v>0.418</v>
      </c>
      <c r="S1139" s="14">
        <v>0.547</v>
      </c>
      <c r="T1139" s="14">
        <v>0.034</v>
      </c>
      <c r="U1139" s="14">
        <v>2.8064095E7</v>
      </c>
      <c r="V1139" s="14">
        <v>0.688</v>
      </c>
      <c r="W1139" s="34">
        <f t="array" ref="W1139:X1139">VLOOKUP(A1139,TOURISM!$A$2:$F$2692,{3,6},0)</f>
        <v>170000000</v>
      </c>
      <c r="X1139" s="35">
        <v>5.26E8</v>
      </c>
      <c r="Y1139" s="34">
        <f>X1139/'HUMAN RESOURCES'!I1139</f>
        <v>18.74280999</v>
      </c>
      <c r="Z1139" s="34">
        <f t="array" ref="Z1139:AE1139">VLOOKUP(A1139,BUSINESS!$A$2:$J$2692,{4,5,6,7,8,9},0)</f>
        <v>0.278</v>
      </c>
      <c r="AA1139" s="14">
        <v>32.0</v>
      </c>
      <c r="AB1139" s="14">
        <v>94.0</v>
      </c>
      <c r="AC1139" s="14">
        <v>312.0</v>
      </c>
      <c r="AD1139" s="14">
        <v>0.01</v>
      </c>
      <c r="AE1139" s="14">
        <v>0.333</v>
      </c>
      <c r="AF1139" s="14"/>
      <c r="AG1139" s="14"/>
      <c r="AH1139" s="14"/>
    </row>
    <row r="1140">
      <c r="A1140" s="32" t="str">
        <f t="shared" si="1"/>
        <v>Iraq-Middle East2007</v>
      </c>
      <c r="B1140" s="32" t="s">
        <v>145</v>
      </c>
      <c r="C1140" s="33" t="s">
        <v>48</v>
      </c>
      <c r="D1140" s="8" t="s">
        <v>72</v>
      </c>
      <c r="E1140" s="12">
        <v>8.8837727881E10</v>
      </c>
      <c r="F1140" s="12">
        <f>E1140/'HUMAN RESOURCES'!I1140</f>
        <v>3091.015329</v>
      </c>
      <c r="G1140" s="8">
        <v>0.037</v>
      </c>
      <c r="H1140" s="8">
        <v>95.0</v>
      </c>
      <c r="I1140" s="8">
        <v>0.195</v>
      </c>
      <c r="J1140" s="34">
        <f t="array" ref="J1140:K1140">VLOOKUP(A1140,ENERGY!$A$2:$F$2692,{5,6},0)</f>
        <v>23696</v>
      </c>
      <c r="K1140" s="14">
        <v>62834.0</v>
      </c>
      <c r="L1140" s="14">
        <f>J1140/'HUMAN RESOURCES'!I1140</f>
        <v>0.0008244774036</v>
      </c>
      <c r="M1140" s="14">
        <f>K1140/'HUMAN RESOURCES'!I1140</f>
        <v>0.00218624296</v>
      </c>
      <c r="N1140" s="34">
        <f t="array" ref="N1140:V1140">VLOOKUP(A1140,'HUMAN RESOURCES'!$A$2:$M$2692,{2,3,4,5,6,7,8,9,10},0)</f>
        <v>0.034</v>
      </c>
      <c r="O1140" s="14">
        <v>0.032</v>
      </c>
      <c r="P1140" s="14">
        <v>72.0</v>
      </c>
      <c r="Q1140" s="14">
        <v>66.0</v>
      </c>
      <c r="R1140" s="14">
        <v>0.417</v>
      </c>
      <c r="S1140" s="14">
        <v>0.548</v>
      </c>
      <c r="T1140" s="14">
        <v>0.034</v>
      </c>
      <c r="U1140" s="14">
        <v>2.874063E7</v>
      </c>
      <c r="V1140" s="14">
        <v>0.689</v>
      </c>
      <c r="W1140" s="34">
        <f t="array" ref="W1140:X1140">VLOOKUP(A1140,TOURISM!$A$2:$F$2692,{3,6},0)</f>
        <v>555000000</v>
      </c>
      <c r="X1140" s="35">
        <v>7.05E8</v>
      </c>
      <c r="Y1140" s="34">
        <f>X1140/'HUMAN RESOURCES'!I1140</f>
        <v>24.52973369</v>
      </c>
      <c r="Z1140" s="34">
        <f t="array" ref="Z1140:AE1140">VLOOKUP(A1140,BUSINESS!$A$2:$J$2692,{4,5,6,7,8,9},0)</f>
        <v>0.278</v>
      </c>
      <c r="AA1140" s="14">
        <v>32.0</v>
      </c>
      <c r="AB1140" s="14">
        <v>94.0</v>
      </c>
      <c r="AC1140" s="14">
        <v>312.0</v>
      </c>
      <c r="AD1140" s="14">
        <v>0.009</v>
      </c>
      <c r="AE1140" s="14">
        <v>0.488</v>
      </c>
      <c r="AF1140" s="14"/>
      <c r="AG1140" s="14"/>
      <c r="AH1140" s="14"/>
    </row>
    <row r="1141">
      <c r="A1141" s="32" t="str">
        <f t="shared" si="1"/>
        <v>Iraq-Middle East2008</v>
      </c>
      <c r="B1141" s="32" t="s">
        <v>145</v>
      </c>
      <c r="C1141" s="33" t="s">
        <v>49</v>
      </c>
      <c r="D1141" s="8" t="s">
        <v>72</v>
      </c>
      <c r="E1141" s="12">
        <v>1.32E11</v>
      </c>
      <c r="F1141" s="12">
        <f>E1141/'HUMAN RESOURCES'!I1141</f>
        <v>4485.245225</v>
      </c>
      <c r="G1141" s="8">
        <v>0.039</v>
      </c>
      <c r="H1141" s="8">
        <v>142.0</v>
      </c>
      <c r="I1141" s="8">
        <v>0.195</v>
      </c>
      <c r="J1141" s="34">
        <f t="array" ref="J1141:K1141">VLOOKUP(A1141,ENERGY!$A$2:$F$2692,{5,6},0)</f>
        <v>26866</v>
      </c>
      <c r="K1141" s="14">
        <v>114770.0</v>
      </c>
      <c r="L1141" s="14">
        <f>J1141/'HUMAN RESOURCES'!I1141</f>
        <v>0.0009128833198</v>
      </c>
      <c r="M1141" s="14">
        <f>K1141/'HUMAN RESOURCES'!I1141</f>
        <v>0.003899784807</v>
      </c>
      <c r="N1141" s="34">
        <f t="array" ref="N1141:V1141">VLOOKUP(A1141,'HUMAN RESOURCES'!$A$2:$M$2692,{2,3,4,5,6,7,8,9,10},0)</f>
        <v>0.033</v>
      </c>
      <c r="O1141" s="14">
        <v>0.031</v>
      </c>
      <c r="P1141" s="14">
        <v>72.0</v>
      </c>
      <c r="Q1141" s="14">
        <v>65.0</v>
      </c>
      <c r="R1141" s="14">
        <v>0.416</v>
      </c>
      <c r="S1141" s="14">
        <v>0.549</v>
      </c>
      <c r="T1141" s="14">
        <v>0.034</v>
      </c>
      <c r="U1141" s="14">
        <v>2.9429829E7</v>
      </c>
      <c r="V1141" s="14">
        <v>0.689</v>
      </c>
      <c r="W1141" s="34">
        <f t="array" ref="W1141:X1141">VLOOKUP(A1141,TOURISM!$A$2:$F$2692,{3,6},0)</f>
        <v>867000000</v>
      </c>
      <c r="X1141" s="35">
        <v>8.13E8</v>
      </c>
      <c r="Y1141" s="34">
        <f>X1141/'HUMAN RESOURCES'!I1141</f>
        <v>27.62503309</v>
      </c>
      <c r="Z1141" s="34">
        <f t="array" ref="Z1141:AE1141">VLOOKUP(A1141,BUSINESS!$A$2:$J$2692,{4,5,6,7,8,9},0)</f>
        <v>0.278</v>
      </c>
      <c r="AA1141" s="14">
        <v>32.0</v>
      </c>
      <c r="AB1141" s="14">
        <v>94.0</v>
      </c>
      <c r="AC1141" s="14">
        <v>312.0</v>
      </c>
      <c r="AD1141" s="14">
        <v>0.01</v>
      </c>
      <c r="AE1141" s="14">
        <v>0.596</v>
      </c>
      <c r="AF1141" s="14"/>
      <c r="AG1141" s="14"/>
      <c r="AH1141" s="14"/>
    </row>
    <row r="1142">
      <c r="A1142" s="32" t="str">
        <f t="shared" si="1"/>
        <v>Iraq-Middle East2009</v>
      </c>
      <c r="B1142" s="32" t="s">
        <v>145</v>
      </c>
      <c r="C1142" s="33" t="s">
        <v>50</v>
      </c>
      <c r="D1142" s="8" t="s">
        <v>72</v>
      </c>
      <c r="E1142" s="12">
        <v>1.12E11</v>
      </c>
      <c r="F1142" s="12">
        <f>E1142/'HUMAN RESOURCES'!I1142</f>
        <v>3713.134008</v>
      </c>
      <c r="G1142" s="8">
        <v>0.046</v>
      </c>
      <c r="H1142" s="8">
        <v>143.0</v>
      </c>
      <c r="I1142" s="8">
        <v>0.156</v>
      </c>
      <c r="J1142" s="34">
        <f t="array" ref="J1142:K1142">VLOOKUP(A1142,ENERGY!$A$2:$F$2692,{5,6},0)</f>
        <v>27086</v>
      </c>
      <c r="K1142" s="14">
        <v>91118.0</v>
      </c>
      <c r="L1142" s="14">
        <f>J1142/'HUMAN RESOURCES'!I1142</f>
        <v>0.0008979816763</v>
      </c>
      <c r="M1142" s="14">
        <f>K1142/'HUMAN RESOURCES'!I1142</f>
        <v>0.003020833433</v>
      </c>
      <c r="N1142" s="34">
        <f t="array" ref="N1142:V1142">VLOOKUP(A1142,'HUMAN RESOURCES'!$A$2:$M$2692,{2,3,4,5,6,7,8,9,10},0)</f>
        <v>0.033</v>
      </c>
      <c r="O1142" s="14">
        <v>0.031</v>
      </c>
      <c r="P1142" s="14">
        <v>72.0</v>
      </c>
      <c r="Q1142" s="14">
        <v>65.0</v>
      </c>
      <c r="R1142" s="14">
        <v>0.415</v>
      </c>
      <c r="S1142" s="14">
        <v>0.551</v>
      </c>
      <c r="T1142" s="14">
        <v>0.034</v>
      </c>
      <c r="U1142" s="14">
        <v>3.0163199E7</v>
      </c>
      <c r="V1142" s="14">
        <v>0.69</v>
      </c>
      <c r="W1142" s="34">
        <f t="array" ref="W1142:X1142">VLOOKUP(A1142,TOURISM!$A$2:$F$2692,{3,6},0)</f>
        <v>1432000000</v>
      </c>
      <c r="X1142" s="35">
        <v>1.221E9</v>
      </c>
      <c r="Y1142" s="34">
        <f>X1142/'HUMAN RESOURCES'!I1142</f>
        <v>40.47979128</v>
      </c>
      <c r="Z1142" s="34">
        <f t="array" ref="Z1142:AE1142">VLOOKUP(A1142,BUSINESS!$A$2:$J$2692,{4,5,6,7,8,9},0)</f>
        <v>0.278</v>
      </c>
      <c r="AA1142" s="14">
        <v>32.0</v>
      </c>
      <c r="AB1142" s="14">
        <v>94.0</v>
      </c>
      <c r="AC1142" s="14">
        <v>312.0</v>
      </c>
      <c r="AD1142" s="14">
        <v>0.011</v>
      </c>
      <c r="AE1142" s="14">
        <v>0.667</v>
      </c>
      <c r="AF1142" s="14"/>
      <c r="AG1142" s="14"/>
      <c r="AH1142" s="14"/>
    </row>
    <row r="1143">
      <c r="A1143" s="32" t="str">
        <f t="shared" si="1"/>
        <v>Iraq-Middle East2010</v>
      </c>
      <c r="B1143" s="32" t="s">
        <v>145</v>
      </c>
      <c r="C1143" s="33" t="s">
        <v>51</v>
      </c>
      <c r="D1143" s="8" t="s">
        <v>72</v>
      </c>
      <c r="E1143" s="12">
        <v>1.43E11</v>
      </c>
      <c r="F1143" s="12">
        <f>E1143/'HUMAN RESOURCES'!I1143</f>
        <v>4618.508009</v>
      </c>
      <c r="G1143" s="8">
        <v>0.031</v>
      </c>
      <c r="H1143" s="8">
        <v>141.0</v>
      </c>
      <c r="I1143" s="8">
        <v>0.133</v>
      </c>
      <c r="J1143" s="34">
        <f t="array" ref="J1143:K1143">VLOOKUP(A1143,ENERGY!$A$2:$F$2692,{5,6},0)</f>
        <v>27981</v>
      </c>
      <c r="K1143" s="14">
        <v>87260.0</v>
      </c>
      <c r="L1143" s="14">
        <f>J1143/'HUMAN RESOURCES'!I1143</f>
        <v>0.0009037095986</v>
      </c>
      <c r="M1143" s="14">
        <f>K1143/'HUMAN RESOURCES'!I1143</f>
        <v>0.002818258803</v>
      </c>
      <c r="N1143" s="34">
        <f t="array" ref="N1143:V1143">VLOOKUP(A1143,'HUMAN RESOURCES'!$A$2:$M$2692,{2,3,4,5,6,7,8,9,10},0)</f>
        <v>0.032</v>
      </c>
      <c r="O1143" s="14">
        <v>0.03</v>
      </c>
      <c r="P1143" s="14">
        <v>73.0</v>
      </c>
      <c r="Q1143" s="14">
        <v>65.0</v>
      </c>
      <c r="R1143" s="14">
        <v>0.412</v>
      </c>
      <c r="S1143" s="14">
        <v>0.554</v>
      </c>
      <c r="T1143" s="14">
        <v>0.034</v>
      </c>
      <c r="U1143" s="14">
        <v>3.096238E7</v>
      </c>
      <c r="V1143" s="14">
        <v>0.69</v>
      </c>
      <c r="W1143" s="34">
        <f t="array" ref="W1143:X1143">VLOOKUP(A1143,TOURISM!$A$2:$F$2692,{3,6},0)</f>
        <v>1736000000</v>
      </c>
      <c r="X1143" s="35">
        <v>1.675E9</v>
      </c>
      <c r="Y1143" s="34">
        <f>X1143/'HUMAN RESOURCES'!I1143</f>
        <v>54.09790849</v>
      </c>
      <c r="Z1143" s="34">
        <f t="array" ref="Z1143:AE1143">VLOOKUP(A1143,BUSINESS!$A$2:$J$2692,{4,5,6,7,8,9},0)</f>
        <v>0.278</v>
      </c>
      <c r="AA1143" s="14">
        <v>32.0</v>
      </c>
      <c r="AB1143" s="14">
        <v>94.0</v>
      </c>
      <c r="AC1143" s="14">
        <v>312.0</v>
      </c>
      <c r="AD1143" s="14">
        <v>0.025</v>
      </c>
      <c r="AE1143" s="14">
        <v>0.751</v>
      </c>
      <c r="AF1143" s="14"/>
      <c r="AG1143" s="14"/>
      <c r="AH1143" s="14"/>
    </row>
    <row r="1144">
      <c r="A1144" s="32" t="str">
        <f t="shared" si="1"/>
        <v>Iraq-Middle East2011</v>
      </c>
      <c r="B1144" s="32" t="s">
        <v>145</v>
      </c>
      <c r="C1144" s="33" t="s">
        <v>52</v>
      </c>
      <c r="D1144" s="8" t="s">
        <v>72</v>
      </c>
      <c r="E1144" s="12">
        <v>1.91E11</v>
      </c>
      <c r="F1144" s="12">
        <f>E1144/'HUMAN RESOURCES'!I1144</f>
        <v>6013.850117</v>
      </c>
      <c r="G1144" s="8">
        <v>0.027</v>
      </c>
      <c r="H1144" s="8">
        <v>160.0</v>
      </c>
      <c r="I1144" s="8">
        <v>0.136</v>
      </c>
      <c r="J1144" s="34">
        <f t="array" ref="J1144:K1144">VLOOKUP(A1144,ENERGY!$A$2:$F$2692,{5,6},0)</f>
        <v>25937</v>
      </c>
      <c r="K1144" s="14">
        <v>72445.0</v>
      </c>
      <c r="L1144" s="14">
        <f>J1144/'HUMAN RESOURCES'!I1144</f>
        <v>0.000816655657</v>
      </c>
      <c r="M1144" s="14">
        <f>K1144/'HUMAN RESOURCES'!I1144</f>
        <v>0.002281012417</v>
      </c>
      <c r="N1144" s="34">
        <f t="array" ref="N1144:V1144">VLOOKUP(A1144,'HUMAN RESOURCES'!$A$2:$M$2692,{2,3,4,5,6,7,8,9,10},0)</f>
        <v>0.032</v>
      </c>
      <c r="O1144" s="14">
        <v>0.029</v>
      </c>
      <c r="P1144" s="14">
        <v>73.0</v>
      </c>
      <c r="Q1144" s="14">
        <v>65.0</v>
      </c>
      <c r="R1144" s="14">
        <v>0.409</v>
      </c>
      <c r="S1144" s="14">
        <v>0.558</v>
      </c>
      <c r="T1144" s="14">
        <v>0.033</v>
      </c>
      <c r="U1144" s="14">
        <v>3.176002E7</v>
      </c>
      <c r="V1144" s="14">
        <v>0.691</v>
      </c>
      <c r="W1144" s="34">
        <f t="array" ref="W1144:X1144">VLOOKUP(A1144,TOURISM!$A$2:$F$2692,{3,6},0)</f>
        <v>1557000000</v>
      </c>
      <c r="X1144" s="35">
        <v>1.879E9</v>
      </c>
      <c r="Y1144" s="34">
        <f>X1144/'HUMAN RESOURCES'!I1144</f>
        <v>59.16243126</v>
      </c>
      <c r="Z1144" s="34">
        <f t="array" ref="Z1144:AE1144">VLOOKUP(A1144,BUSINESS!$A$2:$J$2692,{4,5,6,7,8,9},0)</f>
        <v>0.278</v>
      </c>
      <c r="AA1144" s="14">
        <v>32.0</v>
      </c>
      <c r="AB1144" s="14">
        <v>94.0</v>
      </c>
      <c r="AC1144" s="14">
        <v>312.0</v>
      </c>
      <c r="AD1144" s="14">
        <v>0.05</v>
      </c>
      <c r="AE1144" s="14">
        <v>0.802</v>
      </c>
      <c r="AF1144" s="14"/>
      <c r="AG1144" s="14"/>
      <c r="AH1144" s="14"/>
    </row>
    <row r="1145">
      <c r="A1145" s="32" t="str">
        <f t="shared" si="1"/>
        <v>Iraq-Middle East2012</v>
      </c>
      <c r="B1145" s="32" t="s">
        <v>145</v>
      </c>
      <c r="C1145" s="33" t="s">
        <v>53</v>
      </c>
      <c r="D1145" s="8" t="s">
        <v>72</v>
      </c>
      <c r="E1145" s="12">
        <v>2.16E11</v>
      </c>
      <c r="F1145" s="12">
        <f>E1145/'HUMAN RESOURCES'!I1145</f>
        <v>6630.198732</v>
      </c>
      <c r="G1145" s="8">
        <v>0.036</v>
      </c>
      <c r="H1145" s="8">
        <v>226.0</v>
      </c>
      <c r="I1145" s="8">
        <v>0.13</v>
      </c>
      <c r="J1145" s="34">
        <f t="array" ref="J1145:K1145">VLOOKUP(A1145,ENERGY!$A$2:$F$2692,{5,6},0)</f>
        <v>21503</v>
      </c>
      <c r="K1145" s="14">
        <v>99544.0</v>
      </c>
      <c r="L1145" s="14">
        <f>J1145/'HUMAN RESOURCES'!I1145</f>
        <v>0.0006600424228</v>
      </c>
      <c r="M1145" s="14">
        <f>K1145/'HUMAN RESOURCES'!I1145</f>
        <v>0.003055539364</v>
      </c>
      <c r="N1145" s="34">
        <f t="array" ref="N1145:V1145">VLOOKUP(A1145,'HUMAN RESOURCES'!$A$2:$M$2692,{2,3,4,5,6,7,8,9,10},0)</f>
        <v>0.031</v>
      </c>
      <c r="O1145" s="14">
        <v>0.029</v>
      </c>
      <c r="P1145" s="14">
        <v>73.0</v>
      </c>
      <c r="Q1145" s="14">
        <v>66.0</v>
      </c>
      <c r="R1145" s="14">
        <v>0.405</v>
      </c>
      <c r="S1145" s="14">
        <v>0.562</v>
      </c>
      <c r="T1145" s="14">
        <v>0.033</v>
      </c>
      <c r="U1145" s="14">
        <v>3.2578209E7</v>
      </c>
      <c r="V1145" s="14">
        <v>0.692</v>
      </c>
      <c r="W1145" s="34">
        <f t="array" ref="W1145:X1145">VLOOKUP(A1145,TOURISM!$A$2:$F$2692,{3,6},0)</f>
        <v>1640000000</v>
      </c>
      <c r="X1145" s="35">
        <v>2.363E9</v>
      </c>
      <c r="Y1145" s="34">
        <f>X1145/'HUMAN RESOURCES'!I1145</f>
        <v>72.53314631</v>
      </c>
      <c r="Z1145" s="34">
        <f t="array" ref="Z1145:AE1145">VLOOKUP(A1145,BUSINESS!$A$2:$J$2692,{4,5,6,7,8,9},0)</f>
        <v>0.278</v>
      </c>
      <c r="AA1145" s="14">
        <v>29.0</v>
      </c>
      <c r="AB1145" s="14">
        <v>155.0</v>
      </c>
      <c r="AC1145" s="14">
        <v>312.0</v>
      </c>
      <c r="AD1145" s="14">
        <v>0.071</v>
      </c>
      <c r="AE1145" s="14">
        <v>0.816</v>
      </c>
      <c r="AF1145" s="14"/>
      <c r="AG1145" s="14"/>
      <c r="AH1145" s="14"/>
    </row>
    <row r="1146">
      <c r="A1146" s="32" t="str">
        <f t="shared" si="1"/>
        <v>Ireland-Europe2000</v>
      </c>
      <c r="B1146" s="32" t="s">
        <v>146</v>
      </c>
      <c r="C1146" s="33" t="s">
        <v>40</v>
      </c>
      <c r="D1146" s="8" t="s">
        <v>55</v>
      </c>
      <c r="E1146" s="12">
        <v>9.7331522066E10</v>
      </c>
      <c r="F1146" s="12">
        <f>E1146/'HUMAN RESOURCES'!I1146</f>
        <v>25578.73098</v>
      </c>
      <c r="G1146" s="8">
        <v>0.061</v>
      </c>
      <c r="H1146" s="8">
        <v>1572.0</v>
      </c>
      <c r="I1146" s="8">
        <v>0.048</v>
      </c>
      <c r="J1146" s="34">
        <f t="array" ref="J1146:K1146">VLOOKUP(A1146,ENERGY!$A$2:$F$2692,{5,6},0)</f>
        <v>13350</v>
      </c>
      <c r="K1146" s="14">
        <v>8529.0</v>
      </c>
      <c r="L1146" s="14">
        <f>J1146/'HUMAN RESOURCES'!I1146</f>
        <v>0.003508380957</v>
      </c>
      <c r="M1146" s="14">
        <f>K1146/'HUMAN RESOURCES'!I1146</f>
        <v>0.002241421811</v>
      </c>
      <c r="N1146" s="34">
        <f t="array" ref="N1146:V1146">VLOOKUP(A1146,'HUMAN RESOURCES'!$A$2:$M$2692,{2,3,4,5,6,7,8,9,10},0)</f>
        <v>0.014</v>
      </c>
      <c r="O1146" s="14">
        <v>0.006</v>
      </c>
      <c r="P1146" s="14">
        <v>79.0</v>
      </c>
      <c r="Q1146" s="14">
        <v>74.0</v>
      </c>
      <c r="R1146" s="14">
        <v>0.218</v>
      </c>
      <c r="S1146" s="14">
        <v>0.67</v>
      </c>
      <c r="T1146" s="14">
        <v>0.112</v>
      </c>
      <c r="U1146" s="14">
        <v>3805174.0</v>
      </c>
      <c r="V1146" s="14">
        <v>0.591</v>
      </c>
      <c r="W1146" s="34">
        <f t="array" ref="W1146:X1146">VLOOKUP(A1146,TOURISM!$A$2:$F$2692,{3,6},0)</f>
        <v>3517000000</v>
      </c>
      <c r="X1146" s="35">
        <v>2.626E9</v>
      </c>
      <c r="Y1146" s="34">
        <f>X1146/'HUMAN RESOURCES'!I1146</f>
        <v>690.1129883</v>
      </c>
      <c r="Z1146" s="34">
        <f t="array" ref="Z1146:AE1146">VLOOKUP(A1146,BUSINESS!$A$2:$J$2692,{4,5,6,7,8,9},0)</f>
        <v>0.489</v>
      </c>
      <c r="AA1146" s="14">
        <v>26.0</v>
      </c>
      <c r="AB1146" s="14">
        <v>94.0</v>
      </c>
      <c r="AC1146" s="14">
        <v>302.0</v>
      </c>
      <c r="AD1146" s="14">
        <v>0.179</v>
      </c>
      <c r="AE1146" s="14">
        <v>0.647</v>
      </c>
      <c r="AF1146" s="14"/>
      <c r="AG1146" s="14"/>
      <c r="AH1146" s="14"/>
    </row>
    <row r="1147">
      <c r="A1147" s="32" t="str">
        <f t="shared" si="1"/>
        <v>Ireland-Europe2001</v>
      </c>
      <c r="B1147" s="32" t="s">
        <v>146</v>
      </c>
      <c r="C1147" s="33" t="s">
        <v>42</v>
      </c>
      <c r="D1147" s="8" t="s">
        <v>55</v>
      </c>
      <c r="E1147" s="12">
        <v>1.05E11</v>
      </c>
      <c r="F1147" s="12">
        <f>E1147/'HUMAN RESOURCES'!I1147</f>
        <v>27158.1481</v>
      </c>
      <c r="G1147" s="8">
        <v>0.067</v>
      </c>
      <c r="H1147" s="8">
        <v>1848.0</v>
      </c>
      <c r="I1147" s="8">
        <v>0.048</v>
      </c>
      <c r="J1147" s="34">
        <f t="array" ref="J1147:K1147">VLOOKUP(A1147,ENERGY!$A$2:$F$2692,{5,6},0)</f>
        <v>13216</v>
      </c>
      <c r="K1147" s="14">
        <v>8529.0</v>
      </c>
      <c r="L1147" s="14">
        <f>J1147/'HUMAN RESOURCES'!I1147</f>
        <v>0.003418305575</v>
      </c>
      <c r="M1147" s="14">
        <f>K1147/'HUMAN RESOURCES'!I1147</f>
        <v>0.002206017573</v>
      </c>
      <c r="N1147" s="34">
        <f t="array" ref="N1147:V1147">VLOOKUP(A1147,'HUMAN RESOURCES'!$A$2:$M$2692,{2,3,4,5,6,7,8,9,10},0)</f>
        <v>0.015</v>
      </c>
      <c r="O1147" s="14">
        <v>0.006</v>
      </c>
      <c r="P1147" s="14">
        <v>80.0</v>
      </c>
      <c r="Q1147" s="14">
        <v>75.0</v>
      </c>
      <c r="R1147" s="14">
        <v>0.214</v>
      </c>
      <c r="S1147" s="14">
        <v>0.674</v>
      </c>
      <c r="T1147" s="14">
        <v>0.112</v>
      </c>
      <c r="U1147" s="14">
        <v>3866243.0</v>
      </c>
      <c r="V1147" s="14">
        <v>0.594</v>
      </c>
      <c r="W1147" s="34">
        <f t="array" ref="W1147:X1147">VLOOKUP(A1147,TOURISM!$A$2:$F$2692,{3,6},0)</f>
        <v>3789000000</v>
      </c>
      <c r="X1147" s="35">
        <v>2.956E9</v>
      </c>
      <c r="Y1147" s="34">
        <f>X1147/'HUMAN RESOURCES'!I1147</f>
        <v>764.5665314</v>
      </c>
      <c r="Z1147" s="34">
        <f t="array" ref="Z1147:AE1147">VLOOKUP(A1147,BUSINESS!$A$2:$J$2692,{4,5,6,7,8,9},0)</f>
        <v>0.489</v>
      </c>
      <c r="AA1147" s="14">
        <v>26.0</v>
      </c>
      <c r="AB1147" s="14">
        <v>94.0</v>
      </c>
      <c r="AC1147" s="14">
        <v>302.0</v>
      </c>
      <c r="AD1147" s="14">
        <v>0.231</v>
      </c>
      <c r="AE1147" s="14">
        <v>0.768</v>
      </c>
      <c r="AF1147" s="14"/>
      <c r="AG1147" s="14"/>
      <c r="AH1147" s="14"/>
    </row>
    <row r="1148">
      <c r="A1148" s="32" t="str">
        <f t="shared" si="1"/>
        <v>Ireland-Europe2002</v>
      </c>
      <c r="B1148" s="32" t="s">
        <v>146</v>
      </c>
      <c r="C1148" s="33" t="s">
        <v>43</v>
      </c>
      <c r="D1148" s="8" t="s">
        <v>55</v>
      </c>
      <c r="E1148" s="12">
        <v>1.23E11</v>
      </c>
      <c r="F1148" s="12">
        <f>E1148/'HUMAN RESOURCES'!I1148</f>
        <v>31282.21209</v>
      </c>
      <c r="G1148" s="8">
        <v>0.07</v>
      </c>
      <c r="H1148" s="8">
        <v>2221.0</v>
      </c>
      <c r="I1148" s="8">
        <v>0.038</v>
      </c>
      <c r="J1148" s="34">
        <f t="array" ref="J1148:K1148">VLOOKUP(A1148,ENERGY!$A$2:$F$2692,{5,6},0)</f>
        <v>14219</v>
      </c>
      <c r="K1148" s="14">
        <v>40000.0</v>
      </c>
      <c r="L1148" s="14">
        <f>J1148/'HUMAN RESOURCES'!I1148</f>
        <v>0.003616274584</v>
      </c>
      <c r="M1148" s="14">
        <f>K1148/'HUMAN RESOURCES'!I1148</f>
        <v>0.0101730771</v>
      </c>
      <c r="N1148" s="34">
        <f t="array" ref="N1148:V1148">VLOOKUP(A1148,'HUMAN RESOURCES'!$A$2:$M$2692,{2,3,4,5,6,7,8,9,10},0)</f>
        <v>0.015</v>
      </c>
      <c r="O1148" s="14">
        <v>0.005</v>
      </c>
      <c r="P1148" s="14">
        <v>80.0</v>
      </c>
      <c r="Q1148" s="14">
        <v>75.0</v>
      </c>
      <c r="R1148" s="14">
        <v>0.211</v>
      </c>
      <c r="S1148" s="14">
        <v>0.678</v>
      </c>
      <c r="T1148" s="14">
        <v>0.111</v>
      </c>
      <c r="U1148" s="14">
        <v>3931947.0</v>
      </c>
      <c r="V1148" s="14">
        <v>0.596</v>
      </c>
      <c r="W1148" s="34">
        <f t="array" ref="W1148:X1148">VLOOKUP(A1148,TOURISM!$A$2:$F$2692,{3,6},0)</f>
        <v>4228000000</v>
      </c>
      <c r="X1148" s="35">
        <v>3.835E9</v>
      </c>
      <c r="Y1148" s="34">
        <f>X1148/'HUMAN RESOURCES'!I1148</f>
        <v>975.3437673</v>
      </c>
      <c r="Z1148" s="34">
        <f t="array" ref="Z1148:AE1148">VLOOKUP(A1148,BUSINESS!$A$2:$J$2692,{4,5,6,7,8,9},0)</f>
        <v>0.489</v>
      </c>
      <c r="AA1148" s="14">
        <v>26.0</v>
      </c>
      <c r="AB1148" s="14">
        <v>94.0</v>
      </c>
      <c r="AC1148" s="14">
        <v>302.0</v>
      </c>
      <c r="AD1148" s="14">
        <v>0.259</v>
      </c>
      <c r="AE1148" s="14">
        <v>0.762</v>
      </c>
      <c r="AF1148" s="14"/>
      <c r="AG1148" s="14"/>
      <c r="AH1148" s="14"/>
    </row>
    <row r="1149">
      <c r="A1149" s="32" t="str">
        <f t="shared" si="1"/>
        <v>Ireland-Europe2003</v>
      </c>
      <c r="B1149" s="32" t="s">
        <v>146</v>
      </c>
      <c r="C1149" s="33" t="s">
        <v>44</v>
      </c>
      <c r="D1149" s="8" t="s">
        <v>55</v>
      </c>
      <c r="E1149" s="12">
        <v>1.59E11</v>
      </c>
      <c r="F1149" s="12">
        <f>E1149/'HUMAN RESOURCES'!I1149</f>
        <v>39784.60266</v>
      </c>
      <c r="G1149" s="8">
        <v>0.073</v>
      </c>
      <c r="H1149" s="8">
        <v>2918.0</v>
      </c>
      <c r="I1149" s="8">
        <v>0.028</v>
      </c>
      <c r="J1149" s="34">
        <f t="array" ref="J1149:K1149">VLOOKUP(A1149,ENERGY!$A$2:$F$2692,{5,6},0)</f>
        <v>14364</v>
      </c>
      <c r="K1149" s="14">
        <v>40623.0</v>
      </c>
      <c r="L1149" s="14">
        <f>J1149/'HUMAN RESOURCES'!I1149</f>
        <v>0.003594125991</v>
      </c>
      <c r="M1149" s="14">
        <f>K1149/'HUMAN RESOURCES'!I1149</f>
        <v>0.01016459065</v>
      </c>
      <c r="N1149" s="34">
        <f t="array" ref="N1149:V1149">VLOOKUP(A1149,'HUMAN RESOURCES'!$A$2:$M$2692,{2,3,4,5,6,7,8,9,10},0)</f>
        <v>0.015</v>
      </c>
      <c r="O1149" s="14">
        <v>0.005</v>
      </c>
      <c r="P1149" s="14">
        <v>81.0</v>
      </c>
      <c r="Q1149" s="14">
        <v>76.0</v>
      </c>
      <c r="R1149" s="14">
        <v>0.208</v>
      </c>
      <c r="S1149" s="14">
        <v>0.681</v>
      </c>
      <c r="T1149" s="14">
        <v>0.111</v>
      </c>
      <c r="U1149" s="14">
        <v>3996521.0</v>
      </c>
      <c r="V1149" s="14">
        <v>0.599</v>
      </c>
      <c r="W1149" s="34">
        <f t="array" ref="W1149:X1149">VLOOKUP(A1149,TOURISM!$A$2:$F$2692,{3,6},0)</f>
        <v>5206000000</v>
      </c>
      <c r="X1149" s="35">
        <v>4.832E9</v>
      </c>
      <c r="Y1149" s="34">
        <f>X1149/'HUMAN RESOURCES'!I1149</f>
        <v>1209.051573</v>
      </c>
      <c r="Z1149" s="34">
        <f t="array" ref="Z1149:AE1149">VLOOKUP(A1149,BUSINESS!$A$2:$J$2692,{4,5,6,7,8,9},0)</f>
        <v>0.489</v>
      </c>
      <c r="AA1149" s="14">
        <v>18.0</v>
      </c>
      <c r="AB1149" s="14">
        <v>94.0</v>
      </c>
      <c r="AC1149" s="14">
        <v>302.0</v>
      </c>
      <c r="AD1149" s="14">
        <v>0.343</v>
      </c>
      <c r="AE1149" s="14">
        <v>0.873</v>
      </c>
      <c r="AF1149" s="14"/>
      <c r="AG1149" s="14"/>
      <c r="AH1149" s="14"/>
    </row>
    <row r="1150">
      <c r="A1150" s="32" t="str">
        <f t="shared" si="1"/>
        <v>Ireland-Europe2004</v>
      </c>
      <c r="B1150" s="32" t="s">
        <v>146</v>
      </c>
      <c r="C1150" s="33" t="s">
        <v>45</v>
      </c>
      <c r="D1150" s="8" t="s">
        <v>55</v>
      </c>
      <c r="E1150" s="12">
        <v>1.86E11</v>
      </c>
      <c r="F1150" s="12">
        <f>E1150/'HUMAN RESOURCES'!I1150</f>
        <v>45697.30401</v>
      </c>
      <c r="G1150" s="8">
        <v>0.075</v>
      </c>
      <c r="H1150" s="8">
        <v>3487.0</v>
      </c>
      <c r="I1150" s="8">
        <v>0.026</v>
      </c>
      <c r="J1150" s="34">
        <f t="array" ref="J1150:K1150">VLOOKUP(A1150,ENERGY!$A$2:$F$2692,{5,6},0)</f>
        <v>14903</v>
      </c>
      <c r="K1150" s="14">
        <v>43021.0</v>
      </c>
      <c r="L1150" s="14">
        <f>J1150/'HUMAN RESOURCES'!I1150</f>
        <v>0.003661435062</v>
      </c>
      <c r="M1150" s="14">
        <f>K1150/'HUMAN RESOURCES'!I1150</f>
        <v>0.01056958987</v>
      </c>
      <c r="N1150" s="34">
        <f t="array" ref="N1150:V1150">VLOOKUP(A1150,'HUMAN RESOURCES'!$A$2:$M$2692,{2,3,4,5,6,7,8,9,10},0)</f>
        <v>0.015</v>
      </c>
      <c r="O1150" s="14">
        <v>0.005</v>
      </c>
      <c r="P1150" s="14">
        <v>81.0</v>
      </c>
      <c r="Q1150" s="14">
        <v>76.0</v>
      </c>
      <c r="R1150" s="14">
        <v>0.206</v>
      </c>
      <c r="S1150" s="14">
        <v>0.683</v>
      </c>
      <c r="T1150" s="14">
        <v>0.111</v>
      </c>
      <c r="U1150" s="14">
        <v>4070262.0</v>
      </c>
      <c r="V1150" s="14">
        <v>0.602</v>
      </c>
      <c r="W1150" s="34">
        <f t="array" ref="W1150:X1150">VLOOKUP(A1150,TOURISM!$A$2:$F$2692,{3,6},0)</f>
        <v>6075000000</v>
      </c>
      <c r="X1150" s="35">
        <v>5.291E9</v>
      </c>
      <c r="Y1150" s="34">
        <f>X1150/'HUMAN RESOURCES'!I1150</f>
        <v>1299.91632</v>
      </c>
      <c r="Z1150" s="34">
        <f t="array" ref="Z1150:AE1150">VLOOKUP(A1150,BUSINESS!$A$2:$J$2692,{4,5,6,7,8,9},0)</f>
        <v>0.489</v>
      </c>
      <c r="AA1150" s="14">
        <v>18.0</v>
      </c>
      <c r="AB1150" s="14">
        <v>94.0</v>
      </c>
      <c r="AC1150" s="14">
        <v>302.0</v>
      </c>
      <c r="AD1150" s="14">
        <v>0.37</v>
      </c>
      <c r="AE1150" s="14">
        <v>0.945</v>
      </c>
      <c r="AF1150" s="14"/>
      <c r="AG1150" s="14"/>
      <c r="AH1150" s="14"/>
    </row>
    <row r="1151">
      <c r="A1151" s="32" t="str">
        <f t="shared" si="1"/>
        <v>Ireland-Europe2005</v>
      </c>
      <c r="B1151" s="32" t="s">
        <v>146</v>
      </c>
      <c r="C1151" s="33" t="s">
        <v>46</v>
      </c>
      <c r="D1151" s="8" t="s">
        <v>55</v>
      </c>
      <c r="E1151" s="12">
        <v>2.03E11</v>
      </c>
      <c r="F1151" s="12">
        <f>E1151/'HUMAN RESOURCES'!I1151</f>
        <v>48799.08575</v>
      </c>
      <c r="G1151" s="8">
        <v>0.076</v>
      </c>
      <c r="H1151" s="8">
        <v>3734.0</v>
      </c>
      <c r="I1151" s="8">
        <v>0.026</v>
      </c>
      <c r="J1151" s="34">
        <f t="array" ref="J1151:K1151">VLOOKUP(A1151,ENERGY!$A$2:$F$2692,{5,6},0)</f>
        <v>14432</v>
      </c>
      <c r="K1151" s="14">
        <v>44151.0</v>
      </c>
      <c r="L1151" s="14">
        <f>J1151/'HUMAN RESOURCES'!I1151</f>
        <v>0.00346930249</v>
      </c>
      <c r="M1151" s="14">
        <f>K1151/'HUMAN RESOURCES'!I1151</f>
        <v>0.01061344057</v>
      </c>
      <c r="N1151" s="34">
        <f t="array" ref="N1151:V1151">VLOOKUP(A1151,'HUMAN RESOURCES'!$A$2:$M$2692,{2,3,4,5,6,7,8,9,10},0)</f>
        <v>0.015</v>
      </c>
      <c r="O1151" s="14">
        <v>0.004</v>
      </c>
      <c r="P1151" s="14">
        <v>81.0</v>
      </c>
      <c r="Q1151" s="14">
        <v>77.0</v>
      </c>
      <c r="R1151" s="14">
        <v>0.206</v>
      </c>
      <c r="S1151" s="14">
        <v>0.684</v>
      </c>
      <c r="T1151" s="14">
        <v>0.111</v>
      </c>
      <c r="U1151" s="14">
        <v>4159914.0</v>
      </c>
      <c r="V1151" s="14">
        <v>0.605</v>
      </c>
      <c r="W1151" s="34">
        <f t="array" ref="W1151:X1151">VLOOKUP(A1151,TOURISM!$A$2:$F$2692,{3,6},0)</f>
        <v>6780000000</v>
      </c>
      <c r="X1151" s="35">
        <v>6.186E9</v>
      </c>
      <c r="Y1151" s="34">
        <f>X1151/'HUMAN RESOURCES'!I1151</f>
        <v>1487.049973</v>
      </c>
      <c r="Z1151" s="34">
        <f t="array" ref="Z1151:AE1151">VLOOKUP(A1151,BUSINESS!$A$2:$J$2692,{4,5,6,7,8,9},0)</f>
        <v>0.253</v>
      </c>
      <c r="AA1151" s="14">
        <v>18.0</v>
      </c>
      <c r="AB1151" s="14">
        <v>94.0</v>
      </c>
      <c r="AC1151" s="14">
        <v>76.0</v>
      </c>
      <c r="AD1151" s="14">
        <v>0.416</v>
      </c>
      <c r="AE1151" s="14">
        <v>1.027</v>
      </c>
      <c r="AF1151" s="14"/>
      <c r="AG1151" s="14"/>
      <c r="AH1151" s="14"/>
    </row>
    <row r="1152">
      <c r="A1152" s="32" t="str">
        <f t="shared" si="1"/>
        <v>Ireland-Europe2006</v>
      </c>
      <c r="B1152" s="32" t="s">
        <v>146</v>
      </c>
      <c r="C1152" s="33" t="s">
        <v>47</v>
      </c>
      <c r="D1152" s="8" t="s">
        <v>55</v>
      </c>
      <c r="E1152" s="12">
        <v>2.23E11</v>
      </c>
      <c r="F1152" s="12">
        <f>E1152/'HUMAN RESOURCES'!I1152</f>
        <v>52174.27518</v>
      </c>
      <c r="G1152" s="8">
        <v>0.075</v>
      </c>
      <c r="H1152" s="8">
        <v>3982.0</v>
      </c>
      <c r="I1152" s="8">
        <v>0.148</v>
      </c>
      <c r="J1152" s="34">
        <f t="array" ref="J1152:K1152">VLOOKUP(A1152,ENERGY!$A$2:$F$2692,{5,6},0)</f>
        <v>14269</v>
      </c>
      <c r="K1152" s="14">
        <v>43956.0</v>
      </c>
      <c r="L1152" s="14">
        <f>J1152/'HUMAN RESOURCES'!I1152</f>
        <v>0.003338451716</v>
      </c>
      <c r="M1152" s="14">
        <f>K1152/'HUMAN RESOURCES'!I1152</f>
        <v>0.01028418134</v>
      </c>
      <c r="N1152" s="34">
        <f t="array" ref="N1152:V1152">VLOOKUP(A1152,'HUMAN RESOURCES'!$A$2:$M$2692,{2,3,4,5,6,7,8,9,10},0)</f>
        <v>0.015</v>
      </c>
      <c r="O1152" s="14">
        <v>0.004</v>
      </c>
      <c r="P1152" s="14">
        <v>82.0</v>
      </c>
      <c r="Q1152" s="14">
        <v>77.0</v>
      </c>
      <c r="R1152" s="14">
        <v>0.206</v>
      </c>
      <c r="S1152" s="14">
        <v>0.683</v>
      </c>
      <c r="T1152" s="14">
        <v>0.111</v>
      </c>
      <c r="U1152" s="14">
        <v>4274137.0</v>
      </c>
      <c r="V1152" s="14">
        <v>0.608</v>
      </c>
      <c r="W1152" s="34">
        <f t="array" ref="W1152:X1152">VLOOKUP(A1152,TOURISM!$A$2:$F$2692,{3,6},0)</f>
        <v>7664000000</v>
      </c>
      <c r="X1152" s="35">
        <v>6.978E9</v>
      </c>
      <c r="Y1152" s="34">
        <f>X1152/'HUMAN RESOURCES'!I1152</f>
        <v>1632.610279</v>
      </c>
      <c r="Z1152" s="34">
        <f t="array" ref="Z1152:AE1152">VLOOKUP(A1152,BUSINESS!$A$2:$J$2692,{4,5,6,7,8,9},0)</f>
        <v>0.253</v>
      </c>
      <c r="AA1152" s="14">
        <v>13.0</v>
      </c>
      <c r="AB1152" s="14">
        <v>94.0</v>
      </c>
      <c r="AC1152" s="14">
        <v>76.0</v>
      </c>
      <c r="AD1152" s="14">
        <v>0.548</v>
      </c>
      <c r="AE1152" s="14">
        <v>1.11</v>
      </c>
      <c r="AF1152" s="14"/>
      <c r="AG1152" s="14"/>
      <c r="AH1152" s="14"/>
    </row>
    <row r="1153">
      <c r="A1153" s="32" t="str">
        <f t="shared" si="1"/>
        <v>Ireland-Europe2007</v>
      </c>
      <c r="B1153" s="32" t="s">
        <v>146</v>
      </c>
      <c r="C1153" s="33" t="s">
        <v>48</v>
      </c>
      <c r="D1153" s="8" t="s">
        <v>55</v>
      </c>
      <c r="E1153" s="12">
        <v>2.6E11</v>
      </c>
      <c r="F1153" s="12">
        <f>E1153/'HUMAN RESOURCES'!I1153</f>
        <v>59105.12119</v>
      </c>
      <c r="G1153" s="8">
        <v>0.079</v>
      </c>
      <c r="H1153" s="8">
        <v>4733.0</v>
      </c>
      <c r="I1153" s="8">
        <v>0.148</v>
      </c>
      <c r="J1153" s="34">
        <f t="array" ref="J1153:K1153">VLOOKUP(A1153,ENERGY!$A$2:$F$2692,{5,6},0)</f>
        <v>15120</v>
      </c>
      <c r="K1153" s="14">
        <v>44583.0</v>
      </c>
      <c r="L1153" s="14">
        <f>J1153/'HUMAN RESOURCES'!I1153</f>
        <v>0.003437190124</v>
      </c>
      <c r="M1153" s="14">
        <f>K1153/'HUMAN RESOURCES'!I1153</f>
        <v>0.01013493699</v>
      </c>
      <c r="N1153" s="34">
        <f t="array" ref="N1153:V1153">VLOOKUP(A1153,'HUMAN RESOURCES'!$A$2:$M$2692,{2,3,4,5,6,7,8,9,10},0)</f>
        <v>0.016</v>
      </c>
      <c r="O1153" s="14">
        <v>0.004</v>
      </c>
      <c r="P1153" s="14">
        <v>82.0</v>
      </c>
      <c r="Q1153" s="14">
        <v>77.0</v>
      </c>
      <c r="R1153" s="14">
        <v>0.208</v>
      </c>
      <c r="S1153" s="14">
        <v>0.681</v>
      </c>
      <c r="T1153" s="14">
        <v>0.111</v>
      </c>
      <c r="U1153" s="14">
        <v>4398942.0</v>
      </c>
      <c r="V1153" s="14">
        <v>0.61</v>
      </c>
      <c r="W1153" s="34">
        <f t="array" ref="W1153:X1153">VLOOKUP(A1153,TOURISM!$A$2:$F$2692,{3,6},0)</f>
        <v>9263000000</v>
      </c>
      <c r="X1153" s="35">
        <v>8.785E9</v>
      </c>
      <c r="Y1153" s="34">
        <f>X1153/'HUMAN RESOURCES'!I1153</f>
        <v>1997.071114</v>
      </c>
      <c r="Z1153" s="34">
        <f t="array" ref="Z1153:AE1153">VLOOKUP(A1153,BUSINESS!$A$2:$J$2692,{4,5,6,7,8,9},0)</f>
        <v>0.253</v>
      </c>
      <c r="AA1153" s="14">
        <v>13.0</v>
      </c>
      <c r="AB1153" s="14">
        <v>94.0</v>
      </c>
      <c r="AC1153" s="14">
        <v>76.0</v>
      </c>
      <c r="AD1153" s="14">
        <v>0.612</v>
      </c>
      <c r="AE1153" s="14">
        <v>1.159</v>
      </c>
      <c r="AF1153" s="14"/>
      <c r="AG1153" s="14"/>
      <c r="AH1153" s="14"/>
    </row>
    <row r="1154">
      <c r="A1154" s="32" t="str">
        <f t="shared" si="1"/>
        <v>Ireland-Europe2008</v>
      </c>
      <c r="B1154" s="32" t="s">
        <v>146</v>
      </c>
      <c r="C1154" s="33" t="s">
        <v>49</v>
      </c>
      <c r="D1154" s="8" t="s">
        <v>55</v>
      </c>
      <c r="E1154" s="12">
        <v>2.64E11</v>
      </c>
      <c r="F1154" s="12">
        <f>E1154/'HUMAN RESOURCES'!I1154</f>
        <v>58803.2994</v>
      </c>
      <c r="G1154" s="8">
        <v>0.091</v>
      </c>
      <c r="H1154" s="8">
        <v>5393.0</v>
      </c>
      <c r="I1154" s="8">
        <v>0.148</v>
      </c>
      <c r="J1154" s="34">
        <f t="array" ref="J1154:K1154">VLOOKUP(A1154,ENERGY!$A$2:$F$2692,{5,6},0)</f>
        <v>14330</v>
      </c>
      <c r="K1154" s="14">
        <v>43535.0</v>
      </c>
      <c r="L1154" s="14">
        <f>J1154/'HUMAN RESOURCES'!I1154</f>
        <v>0.003191860911</v>
      </c>
      <c r="M1154" s="14">
        <f>K1154/'HUMAN RESOURCES'!I1154</f>
        <v>0.009696975907</v>
      </c>
      <c r="N1154" s="34">
        <f t="array" ref="N1154:V1154">VLOOKUP(A1154,'HUMAN RESOURCES'!$A$2:$M$2692,{2,3,4,5,6,7,8,9,10},0)</f>
        <v>0.017</v>
      </c>
      <c r="O1154" s="14">
        <v>0.004</v>
      </c>
      <c r="P1154" s="14">
        <v>82.0</v>
      </c>
      <c r="Q1154" s="14">
        <v>78.0</v>
      </c>
      <c r="R1154" s="14">
        <v>0.21</v>
      </c>
      <c r="S1154" s="14">
        <v>0.679</v>
      </c>
      <c r="T1154" s="14">
        <v>0.111</v>
      </c>
      <c r="U1154" s="14">
        <v>4489544.0</v>
      </c>
      <c r="V1154" s="14">
        <v>0.613</v>
      </c>
      <c r="W1154" s="34">
        <f t="array" ref="W1154:X1154">VLOOKUP(A1154,TOURISM!$A$2:$F$2692,{3,6},0)</f>
        <v>9967000000</v>
      </c>
      <c r="X1154" s="35">
        <v>1.0539E10</v>
      </c>
      <c r="Y1154" s="34">
        <f>X1154/'HUMAN RESOURCES'!I1154</f>
        <v>2347.454441</v>
      </c>
      <c r="Z1154" s="34">
        <f t="array" ref="Z1154:AE1154">VLOOKUP(A1154,BUSINESS!$A$2:$J$2692,{4,5,6,7,8,9},0)</f>
        <v>0.254</v>
      </c>
      <c r="AA1154" s="14">
        <v>13.0</v>
      </c>
      <c r="AB1154" s="14">
        <v>94.0</v>
      </c>
      <c r="AC1154" s="14">
        <v>76.0</v>
      </c>
      <c r="AD1154" s="14">
        <v>0.653</v>
      </c>
      <c r="AE1154" s="14">
        <v>1.16</v>
      </c>
      <c r="AF1154" s="14"/>
      <c r="AG1154" s="14"/>
      <c r="AH1154" s="14"/>
    </row>
    <row r="1155">
      <c r="A1155" s="32" t="str">
        <f t="shared" si="1"/>
        <v>Ireland-Europe2009</v>
      </c>
      <c r="B1155" s="32" t="s">
        <v>146</v>
      </c>
      <c r="C1155" s="33" t="s">
        <v>50</v>
      </c>
      <c r="D1155" s="8" t="s">
        <v>55</v>
      </c>
      <c r="E1155" s="12">
        <v>2.25E11</v>
      </c>
      <c r="F1155" s="12">
        <f>E1155/'HUMAN RESOURCES'!I1155</f>
        <v>49610.0102</v>
      </c>
      <c r="G1155" s="8">
        <v>0.1</v>
      </c>
      <c r="H1155" s="8">
        <v>5040.0</v>
      </c>
      <c r="I1155" s="8">
        <v>0.148</v>
      </c>
      <c r="J1155" s="34">
        <f t="array" ref="J1155:K1155">VLOOKUP(A1155,ENERGY!$A$2:$F$2692,{5,6},0)</f>
        <v>14061</v>
      </c>
      <c r="K1155" s="14">
        <v>43337.0</v>
      </c>
      <c r="L1155" s="14">
        <f>J1155/'HUMAN RESOURCES'!I1155</f>
        <v>0.003100294904</v>
      </c>
      <c r="M1155" s="14">
        <f>K1155/'HUMAN RESOURCES'!I1155</f>
        <v>0.009555328942</v>
      </c>
      <c r="N1155" s="34">
        <f t="array" ref="N1155:V1155">VLOOKUP(A1155,'HUMAN RESOURCES'!$A$2:$M$2692,{2,3,4,5,6,7,8,9,10},0)</f>
        <v>0.017</v>
      </c>
      <c r="O1155" s="14">
        <v>0.004</v>
      </c>
      <c r="P1155" s="14">
        <v>83.0</v>
      </c>
      <c r="Q1155" s="14">
        <v>78.0</v>
      </c>
      <c r="R1155" s="14">
        <v>0.212</v>
      </c>
      <c r="S1155" s="14">
        <v>0.676</v>
      </c>
      <c r="T1155" s="14">
        <v>0.112</v>
      </c>
      <c r="U1155" s="14">
        <v>4535375.0</v>
      </c>
      <c r="V1155" s="14">
        <v>0.616</v>
      </c>
      <c r="W1155" s="34">
        <f t="array" ref="W1155:X1155">VLOOKUP(A1155,TOURISM!$A$2:$F$2692,{3,6},0)</f>
        <v>8458000000</v>
      </c>
      <c r="X1155" s="35">
        <v>7.934E9</v>
      </c>
      <c r="Y1155" s="34">
        <f>X1155/'HUMAN RESOURCES'!I1155</f>
        <v>1749.359204</v>
      </c>
      <c r="Z1155" s="34">
        <f t="array" ref="Z1155:AE1155">VLOOKUP(A1155,BUSINESS!$A$2:$J$2692,{4,5,6,7,8,9},0)</f>
        <v>0.255</v>
      </c>
      <c r="AA1155" s="14">
        <v>13.0</v>
      </c>
      <c r="AB1155" s="14">
        <v>94.0</v>
      </c>
      <c r="AC1155" s="14">
        <v>76.0</v>
      </c>
      <c r="AD1155" s="14">
        <v>0.674</v>
      </c>
      <c r="AE1155" s="14">
        <v>1.067</v>
      </c>
      <c r="AF1155" s="14"/>
      <c r="AG1155" s="14"/>
      <c r="AH1155" s="14"/>
    </row>
    <row r="1156">
      <c r="A1156" s="32" t="str">
        <f t="shared" si="1"/>
        <v>Ireland-Europe2010</v>
      </c>
      <c r="B1156" s="32" t="s">
        <v>146</v>
      </c>
      <c r="C1156" s="33" t="s">
        <v>51</v>
      </c>
      <c r="D1156" s="8" t="s">
        <v>55</v>
      </c>
      <c r="E1156" s="12">
        <v>2.09E11</v>
      </c>
      <c r="F1156" s="12">
        <f>E1156/'HUMAN RESOURCES'!I1156</f>
        <v>45831.77546</v>
      </c>
      <c r="G1156" s="8">
        <v>0.093</v>
      </c>
      <c r="H1156" s="8">
        <v>4320.0</v>
      </c>
      <c r="I1156" s="8">
        <v>0.148</v>
      </c>
      <c r="J1156" s="34">
        <f t="array" ref="J1156:K1156">VLOOKUP(A1156,ENERGY!$A$2:$F$2692,{5,6},0)</f>
        <v>13574</v>
      </c>
      <c r="K1156" s="14">
        <v>41345.0</v>
      </c>
      <c r="L1156" s="14">
        <f>J1156/'HUMAN RESOURCES'!I1156</f>
        <v>0.002976653206</v>
      </c>
      <c r="M1156" s="14">
        <f>K1156/'HUMAN RESOURCES'!I1156</f>
        <v>0.009066577781</v>
      </c>
      <c r="N1156" s="34">
        <f t="array" ref="N1156:V1156">VLOOKUP(A1156,'HUMAN RESOURCES'!$A$2:$M$2692,{2,3,4,5,6,7,8,9,10},0)</f>
        <v>0.017</v>
      </c>
      <c r="O1156" s="14">
        <v>0.004</v>
      </c>
      <c r="P1156" s="14">
        <v>83.0</v>
      </c>
      <c r="Q1156" s="14">
        <v>79.0</v>
      </c>
      <c r="R1156" s="14">
        <v>0.213</v>
      </c>
      <c r="S1156" s="14">
        <v>0.673</v>
      </c>
      <c r="T1156" s="14">
        <v>0.113</v>
      </c>
      <c r="U1156" s="14">
        <v>4560155.0</v>
      </c>
      <c r="V1156" s="14">
        <v>0.618</v>
      </c>
      <c r="W1156" s="34">
        <f t="array" ref="W1156:X1156">VLOOKUP(A1156,TOURISM!$A$2:$F$2692,{3,6},0)</f>
        <v>8187000000</v>
      </c>
      <c r="X1156" s="35">
        <v>7.178E9</v>
      </c>
      <c r="Y1156" s="34">
        <f>X1156/'HUMAN RESOURCES'!I1156</f>
        <v>1574.069302</v>
      </c>
      <c r="Z1156" s="34">
        <f t="array" ref="Z1156:AE1156">VLOOKUP(A1156,BUSINESS!$A$2:$J$2692,{4,5,6,7,8,9},0)</f>
        <v>0.253</v>
      </c>
      <c r="AA1156" s="14">
        <v>13.0</v>
      </c>
      <c r="AB1156" s="14">
        <v>94.0</v>
      </c>
      <c r="AC1156" s="14">
        <v>76.0</v>
      </c>
      <c r="AD1156" s="14">
        <v>0.699</v>
      </c>
      <c r="AE1156" s="14">
        <v>1.052</v>
      </c>
      <c r="AF1156" s="14"/>
      <c r="AG1156" s="14"/>
      <c r="AH1156" s="14"/>
    </row>
    <row r="1157">
      <c r="A1157" s="32" t="str">
        <f t="shared" si="1"/>
        <v>Ireland-Europe2011</v>
      </c>
      <c r="B1157" s="32" t="s">
        <v>146</v>
      </c>
      <c r="C1157" s="33" t="s">
        <v>52</v>
      </c>
      <c r="D1157" s="8" t="s">
        <v>55</v>
      </c>
      <c r="E1157" s="12">
        <v>2.26E11</v>
      </c>
      <c r="F1157" s="12">
        <f>E1157/'HUMAN RESOURCES'!I1157</f>
        <v>49379.54385</v>
      </c>
      <c r="G1157" s="8">
        <v>0.088</v>
      </c>
      <c r="H1157" s="8">
        <v>4306.0</v>
      </c>
      <c r="I1157" s="8">
        <v>0.148</v>
      </c>
      <c r="J1157" s="34">
        <f t="array" ref="J1157:K1157">VLOOKUP(A1157,ENERGY!$A$2:$F$2692,{5,6},0)</f>
        <v>14607</v>
      </c>
      <c r="K1157" s="14">
        <v>43458.0</v>
      </c>
      <c r="L1157" s="14">
        <f>J1157/'HUMAN RESOURCES'!I1157</f>
        <v>0.003191535385</v>
      </c>
      <c r="M1157" s="14">
        <f>K1157/'HUMAN RESOURCES'!I1157</f>
        <v>0.009495292993</v>
      </c>
      <c r="N1157" s="34">
        <f t="array" ref="N1157:V1157">VLOOKUP(A1157,'HUMAN RESOURCES'!$A$2:$M$2692,{2,3,4,5,6,7,8,9,10},0)</f>
        <v>0.016</v>
      </c>
      <c r="O1157" s="14">
        <v>0.003</v>
      </c>
      <c r="P1157" s="14">
        <v>83.0</v>
      </c>
      <c r="Q1157" s="14">
        <v>79.0</v>
      </c>
      <c r="R1157" s="14">
        <v>0.215</v>
      </c>
      <c r="S1157" s="14">
        <v>0.67</v>
      </c>
      <c r="T1157" s="14">
        <v>0.115</v>
      </c>
      <c r="U1157" s="14">
        <v>4576794.0</v>
      </c>
      <c r="V1157" s="14">
        <v>0.621</v>
      </c>
      <c r="W1157" s="34">
        <f t="array" ref="W1157:X1157">VLOOKUP(A1157,TOURISM!$A$2:$F$2692,{3,6},0)</f>
        <v>9526000000</v>
      </c>
      <c r="X1157" s="35">
        <v>6.837E9</v>
      </c>
      <c r="Y1157" s="34">
        <f>X1157/'HUMAN RESOURCES'!I1157</f>
        <v>1493.840448</v>
      </c>
      <c r="Z1157" s="34">
        <f t="array" ref="Z1157:AE1157">VLOOKUP(A1157,BUSINESS!$A$2:$J$2692,{4,5,6,7,8,9},0)</f>
        <v>0.254</v>
      </c>
      <c r="AA1157" s="14">
        <v>13.0</v>
      </c>
      <c r="AB1157" s="14">
        <v>94.0</v>
      </c>
      <c r="AC1157" s="14">
        <v>76.0</v>
      </c>
      <c r="AD1157" s="14">
        <v>0.749</v>
      </c>
      <c r="AE1157" s="14">
        <v>1.085</v>
      </c>
      <c r="AF1157" s="14"/>
      <c r="AG1157" s="14"/>
      <c r="AH1157" s="14"/>
    </row>
    <row r="1158">
      <c r="A1158" s="32" t="str">
        <f t="shared" si="1"/>
        <v>Ireland-Europe2012</v>
      </c>
      <c r="B1158" s="32" t="s">
        <v>146</v>
      </c>
      <c r="C1158" s="33" t="s">
        <v>53</v>
      </c>
      <c r="D1158" s="8" t="s">
        <v>55</v>
      </c>
      <c r="E1158" s="12">
        <v>2.11E11</v>
      </c>
      <c r="F1158" s="12">
        <f>E1158/'HUMAN RESOURCES'!I1158</f>
        <v>46000.59692</v>
      </c>
      <c r="G1158" s="8">
        <v>0.081</v>
      </c>
      <c r="H1158" s="8">
        <v>3708.0</v>
      </c>
      <c r="I1158" s="8">
        <v>0.148</v>
      </c>
      <c r="J1158" s="34">
        <f t="array" ref="J1158:K1158">VLOOKUP(A1158,ENERGY!$A$2:$F$2692,{5,6},0)</f>
        <v>14673</v>
      </c>
      <c r="K1158" s="14">
        <v>43762.0</v>
      </c>
      <c r="L1158" s="14">
        <f>J1158/'HUMAN RESOURCES'!I1158</f>
        <v>0.00319889459</v>
      </c>
      <c r="M1158" s="14">
        <f>K1158/'HUMAN RESOURCES'!I1158</f>
        <v>0.009540654608</v>
      </c>
      <c r="N1158" s="34">
        <f t="array" ref="N1158:V1158">VLOOKUP(A1158,'HUMAN RESOURCES'!$A$2:$M$2692,{2,3,4,5,6,7,8,9,10},0)</f>
        <v>0.016</v>
      </c>
      <c r="O1158" s="14">
        <v>0.003</v>
      </c>
      <c r="P1158" s="14">
        <v>83.0</v>
      </c>
      <c r="Q1158" s="14">
        <v>79.0</v>
      </c>
      <c r="R1158" s="14">
        <v>0.215</v>
      </c>
      <c r="S1158" s="14">
        <v>0.667</v>
      </c>
      <c r="T1158" s="14">
        <v>0.118</v>
      </c>
      <c r="U1158" s="14">
        <v>4586897.0</v>
      </c>
      <c r="V1158" s="14">
        <v>0.624</v>
      </c>
      <c r="W1158" s="34">
        <f t="array" ref="W1158:X1158">VLOOKUP(A1158,TOURISM!$A$2:$F$2692,{3,6},0)</f>
        <v>9064000000</v>
      </c>
      <c r="X1158" s="35">
        <v>6.001E9</v>
      </c>
      <c r="Y1158" s="34">
        <f>X1158/'HUMAN RESOURCES'!I1158</f>
        <v>1308.291858</v>
      </c>
      <c r="Z1158" s="34">
        <f t="array" ref="Z1158:AE1158">VLOOKUP(A1158,BUSINESS!$A$2:$J$2692,{4,5,6,7,8,9},0)</f>
        <v>0.255</v>
      </c>
      <c r="AA1158" s="14">
        <v>10.0</v>
      </c>
      <c r="AB1158" s="14">
        <v>15.0</v>
      </c>
      <c r="AC1158" s="14">
        <v>80.0</v>
      </c>
      <c r="AD1158" s="14">
        <v>0.769</v>
      </c>
      <c r="AE1158" s="14">
        <v>1.072</v>
      </c>
      <c r="AF1158" s="14"/>
      <c r="AG1158" s="14"/>
      <c r="AH1158" s="14"/>
    </row>
    <row r="1159">
      <c r="A1159" s="32" t="str">
        <f t="shared" si="1"/>
        <v>Isle of Man-Europe2000</v>
      </c>
      <c r="B1159" s="32" t="s">
        <v>147</v>
      </c>
      <c r="C1159" s="33" t="s">
        <v>40</v>
      </c>
      <c r="D1159" s="8" t="s">
        <v>55</v>
      </c>
      <c r="E1159" s="12">
        <v>1.5636678E9</v>
      </c>
      <c r="F1159" s="12">
        <f>E1159/'HUMAN RESOURCES'!I1159</f>
        <v>20358.66729</v>
      </c>
      <c r="G1159" s="16">
        <v>0.064</v>
      </c>
      <c r="H1159" s="8">
        <v>193.0</v>
      </c>
      <c r="I1159" s="8">
        <v>0.148</v>
      </c>
      <c r="J1159" s="34">
        <f t="array" ref="J1159:K1159">VLOOKUP(A1159,ENERGY!$A$2:$F$2692,{5,6},0)</f>
        <v>14338</v>
      </c>
      <c r="K1159" s="14">
        <v>8529.0</v>
      </c>
      <c r="L1159" s="14">
        <f>J1159/'HUMAN RESOURCES'!I1159</f>
        <v>0.1866781241</v>
      </c>
      <c r="M1159" s="14">
        <f>K1159/'HUMAN RESOURCES'!I1159</f>
        <v>0.111046012</v>
      </c>
      <c r="N1159" s="34">
        <f t="array" ref="N1159:V1159">VLOOKUP(A1159,'HUMAN RESOURCES'!$A$2:$M$2692,{2,3,4,5,6,7,8,9,10},0)</f>
        <v>0.02276399689</v>
      </c>
      <c r="O1159" s="14">
        <v>0.032</v>
      </c>
      <c r="P1159" s="14">
        <v>71.0</v>
      </c>
      <c r="Q1159" s="14">
        <v>66.0</v>
      </c>
      <c r="R1159" s="14">
        <v>0.0303</v>
      </c>
      <c r="S1159" s="14">
        <v>0.623</v>
      </c>
      <c r="T1159" s="14">
        <v>0.073</v>
      </c>
      <c r="U1159" s="14">
        <v>76806.0</v>
      </c>
      <c r="V1159" s="14">
        <v>0.518</v>
      </c>
      <c r="W1159" s="34">
        <f t="array" ref="W1159:X1159">VLOOKUP(A1159,TOURISM!$A$2:$F$2692,{3,6},0)</f>
        <v>680000000</v>
      </c>
      <c r="X1159" s="35">
        <v>4.48E8</v>
      </c>
      <c r="Y1159" s="34">
        <f>X1159/'HUMAN RESOURCES'!I1159</f>
        <v>5832.87764</v>
      </c>
      <c r="Z1159" s="34">
        <f t="array" ref="Z1159:AE1159">VLOOKUP(A1159,BUSINESS!$A$2:$J$2692,{4,5,6,7,8,9},0)</f>
        <v>0.489</v>
      </c>
      <c r="AA1159" s="14">
        <v>26.0</v>
      </c>
      <c r="AB1159" s="14">
        <v>94.0</v>
      </c>
      <c r="AC1159" s="14">
        <v>302.0</v>
      </c>
      <c r="AD1159" s="14">
        <v>0.129</v>
      </c>
      <c r="AE1159" s="14">
        <v>0.58</v>
      </c>
      <c r="AF1159" s="14"/>
      <c r="AG1159" s="14"/>
      <c r="AH1159" s="14"/>
    </row>
    <row r="1160">
      <c r="A1160" s="32" t="str">
        <f t="shared" si="1"/>
        <v>Isle of Man-Europe2001</v>
      </c>
      <c r="B1160" s="32" t="s">
        <v>147</v>
      </c>
      <c r="C1160" s="33" t="s">
        <v>42</v>
      </c>
      <c r="D1160" s="8" t="s">
        <v>55</v>
      </c>
      <c r="E1160" s="12">
        <v>1.614595291E9</v>
      </c>
      <c r="F1160" s="12">
        <f>E1160/'HUMAN RESOURCES'!I1160</f>
        <v>20802.3512</v>
      </c>
      <c r="G1160" s="16">
        <v>0.064</v>
      </c>
      <c r="H1160" s="8">
        <v>193.0</v>
      </c>
      <c r="I1160" s="8">
        <v>0.148</v>
      </c>
      <c r="J1160" s="34">
        <f t="array" ref="J1160:K1160">VLOOKUP(A1160,ENERGY!$A$2:$F$2692,{5,6},0)</f>
        <v>14338</v>
      </c>
      <c r="K1160" s="14">
        <v>8529.0</v>
      </c>
      <c r="L1160" s="14">
        <f>J1160/'HUMAN RESOURCES'!I1160</f>
        <v>0.1847299526</v>
      </c>
      <c r="M1160" s="14">
        <f>K1160/'HUMAN RESOURCES'!I1160</f>
        <v>0.1098871367</v>
      </c>
      <c r="N1160" s="34">
        <f t="array" ref="N1160:V1160">VLOOKUP(A1160,'HUMAN RESOURCES'!$A$2:$M$2692,{2,3,4,5,6,7,8,9,10},0)</f>
        <v>0.02276399689</v>
      </c>
      <c r="O1160" s="14">
        <v>0.032</v>
      </c>
      <c r="P1160" s="14">
        <v>71.0</v>
      </c>
      <c r="Q1160" s="14">
        <v>66.0</v>
      </c>
      <c r="R1160" s="14">
        <v>0.0303</v>
      </c>
      <c r="S1160" s="14">
        <v>0.623</v>
      </c>
      <c r="T1160" s="14">
        <v>0.073</v>
      </c>
      <c r="U1160" s="14">
        <v>77616.0</v>
      </c>
      <c r="V1160" s="14">
        <v>0.518</v>
      </c>
      <c r="W1160" s="34">
        <f t="array" ref="W1160:X1160">VLOOKUP(A1160,TOURISM!$A$2:$F$2692,{3,6},0)</f>
        <v>680000000</v>
      </c>
      <c r="X1160" s="35">
        <v>4.48E8</v>
      </c>
      <c r="Y1160" s="34">
        <f>X1160/'HUMAN RESOURCES'!I1160</f>
        <v>5772.005772</v>
      </c>
      <c r="Z1160" s="34">
        <f t="array" ref="Z1160:AE1160">VLOOKUP(A1160,BUSINESS!$A$2:$J$2692,{4,5,6,7,8,9},0)</f>
        <v>0.489</v>
      </c>
      <c r="AA1160" s="14">
        <v>26.0</v>
      </c>
      <c r="AB1160" s="14">
        <v>94.0</v>
      </c>
      <c r="AC1160" s="14">
        <v>302.0</v>
      </c>
      <c r="AD1160" s="14">
        <v>0.129</v>
      </c>
      <c r="AE1160" s="14">
        <v>0.58</v>
      </c>
      <c r="AF1160" s="14"/>
      <c r="AG1160" s="14"/>
      <c r="AH1160" s="14"/>
    </row>
    <row r="1161">
      <c r="A1161" s="32" t="str">
        <f t="shared" si="1"/>
        <v>Isle of Man-Europe2002</v>
      </c>
      <c r="B1161" s="32" t="s">
        <v>147</v>
      </c>
      <c r="C1161" s="33" t="s">
        <v>43</v>
      </c>
      <c r="D1161" s="8" t="s">
        <v>55</v>
      </c>
      <c r="E1161" s="12">
        <v>1.897606791E9</v>
      </c>
      <c r="F1161" s="12">
        <f>E1161/'HUMAN RESOURCES'!I1161</f>
        <v>24223.32445</v>
      </c>
      <c r="G1161" s="16">
        <v>0.064</v>
      </c>
      <c r="H1161" s="8">
        <v>193.0</v>
      </c>
      <c r="I1161" s="8">
        <v>0.148</v>
      </c>
      <c r="J1161" s="34">
        <f t="array" ref="J1161:K1161">VLOOKUP(A1161,ENERGY!$A$2:$F$2692,{5,6},0)</f>
        <v>14338</v>
      </c>
      <c r="K1161" s="14">
        <v>8529.0</v>
      </c>
      <c r="L1161" s="14">
        <f>J1161/'HUMAN RESOURCES'!I1161</f>
        <v>0.1830273941</v>
      </c>
      <c r="M1161" s="14">
        <f>K1161/'HUMAN RESOURCES'!I1161</f>
        <v>0.1088743649</v>
      </c>
      <c r="N1161" s="34">
        <f t="array" ref="N1161:V1161">VLOOKUP(A1161,'HUMAN RESOURCES'!$A$2:$M$2692,{2,3,4,5,6,7,8,9,10},0)</f>
        <v>0.011</v>
      </c>
      <c r="O1161" s="14">
        <v>0.032</v>
      </c>
      <c r="P1161" s="14">
        <v>82.0</v>
      </c>
      <c r="Q1161" s="14">
        <v>75.0</v>
      </c>
      <c r="R1161" s="14">
        <v>0.0303</v>
      </c>
      <c r="S1161" s="14">
        <v>0.623</v>
      </c>
      <c r="T1161" s="14">
        <v>0.073</v>
      </c>
      <c r="U1161" s="14">
        <v>78338.0</v>
      </c>
      <c r="V1161" s="14">
        <v>0.519</v>
      </c>
      <c r="W1161" s="34">
        <f t="array" ref="W1161:X1161">VLOOKUP(A1161,TOURISM!$A$2:$F$2692,{3,6},0)</f>
        <v>680000000</v>
      </c>
      <c r="X1161" s="35">
        <v>4.48E8</v>
      </c>
      <c r="Y1161" s="34">
        <f>X1161/'HUMAN RESOURCES'!I1161</f>
        <v>5718.808241</v>
      </c>
      <c r="Z1161" s="34">
        <f t="array" ref="Z1161:AE1161">VLOOKUP(A1161,BUSINESS!$A$2:$J$2692,{4,5,6,7,8,9},0)</f>
        <v>0.489</v>
      </c>
      <c r="AA1161" s="14">
        <v>26.0</v>
      </c>
      <c r="AB1161" s="14">
        <v>94.0</v>
      </c>
      <c r="AC1161" s="14">
        <v>302.0</v>
      </c>
      <c r="AD1161" s="14">
        <v>0.129</v>
      </c>
      <c r="AE1161" s="14">
        <v>0.58</v>
      </c>
      <c r="AF1161" s="14"/>
      <c r="AG1161" s="14"/>
      <c r="AH1161" s="14"/>
    </row>
    <row r="1162">
      <c r="A1162" s="32" t="str">
        <f t="shared" si="1"/>
        <v>Isle of Man-Europe2003</v>
      </c>
      <c r="B1162" s="32" t="s">
        <v>147</v>
      </c>
      <c r="C1162" s="33" t="s">
        <v>44</v>
      </c>
      <c r="D1162" s="8" t="s">
        <v>55</v>
      </c>
      <c r="E1162" s="12">
        <v>2.264911807E9</v>
      </c>
      <c r="F1162" s="12">
        <f>E1162/'HUMAN RESOURCES'!I1162</f>
        <v>28669.4068</v>
      </c>
      <c r="G1162" s="16">
        <v>0.064</v>
      </c>
      <c r="H1162" s="8">
        <v>193.0</v>
      </c>
      <c r="I1162" s="8">
        <v>0.148</v>
      </c>
      <c r="J1162" s="34">
        <f t="array" ref="J1162:K1162">VLOOKUP(A1162,ENERGY!$A$2:$F$2692,{5,6},0)</f>
        <v>14338</v>
      </c>
      <c r="K1162" s="14">
        <v>8529.0</v>
      </c>
      <c r="L1162" s="14">
        <f>J1162/'HUMAN RESOURCES'!I1162</f>
        <v>0.1814913735</v>
      </c>
      <c r="M1162" s="14">
        <f>K1162/'HUMAN RESOURCES'!I1162</f>
        <v>0.1079606587</v>
      </c>
      <c r="N1162" s="34">
        <f t="array" ref="N1162:V1162">VLOOKUP(A1162,'HUMAN RESOURCES'!$A$2:$M$2692,{2,3,4,5,6,7,8,9,10},0)</f>
        <v>0.02276399689</v>
      </c>
      <c r="O1162" s="14">
        <v>0.032</v>
      </c>
      <c r="P1162" s="14">
        <v>71.0</v>
      </c>
      <c r="Q1162" s="14">
        <v>66.0</v>
      </c>
      <c r="R1162" s="14">
        <v>0.0303</v>
      </c>
      <c r="S1162" s="14">
        <v>0.623</v>
      </c>
      <c r="T1162" s="14">
        <v>0.073</v>
      </c>
      <c r="U1162" s="14">
        <v>79001.0</v>
      </c>
      <c r="V1162" s="14">
        <v>0.519</v>
      </c>
      <c r="W1162" s="34">
        <f t="array" ref="W1162:X1162">VLOOKUP(A1162,TOURISM!$A$2:$F$2692,{3,6},0)</f>
        <v>680000000</v>
      </c>
      <c r="X1162" s="35">
        <v>4.48E8</v>
      </c>
      <c r="Y1162" s="34">
        <f>X1162/'HUMAN RESOURCES'!I1162</f>
        <v>5670.814293</v>
      </c>
      <c r="Z1162" s="34">
        <f t="array" ref="Z1162:AE1162">VLOOKUP(A1162,BUSINESS!$A$2:$J$2692,{4,5,6,7,8,9},0)</f>
        <v>0.489</v>
      </c>
      <c r="AA1162" s="14">
        <v>26.0</v>
      </c>
      <c r="AB1162" s="14">
        <v>94.0</v>
      </c>
      <c r="AC1162" s="14">
        <v>302.0</v>
      </c>
      <c r="AD1162" s="14">
        <v>0.129</v>
      </c>
      <c r="AE1162" s="14">
        <v>0.58</v>
      </c>
      <c r="AF1162" s="14"/>
      <c r="AG1162" s="14"/>
      <c r="AH1162" s="14"/>
    </row>
    <row r="1163">
      <c r="A1163" s="32" t="str">
        <f t="shared" si="1"/>
        <v>Isle of Man-Europe2004</v>
      </c>
      <c r="B1163" s="32" t="s">
        <v>147</v>
      </c>
      <c r="C1163" s="33" t="s">
        <v>45</v>
      </c>
      <c r="D1163" s="8" t="s">
        <v>55</v>
      </c>
      <c r="E1163" s="12">
        <v>2.758117365E9</v>
      </c>
      <c r="F1163" s="12">
        <f>E1163/'HUMAN RESOURCES'!I1163</f>
        <v>34624.48674</v>
      </c>
      <c r="G1163" s="16">
        <v>0.064</v>
      </c>
      <c r="H1163" s="8">
        <v>193.0</v>
      </c>
      <c r="I1163" s="8">
        <v>0.148</v>
      </c>
      <c r="J1163" s="34">
        <f t="array" ref="J1163:K1163">VLOOKUP(A1163,ENERGY!$A$2:$F$2692,{5,6},0)</f>
        <v>14338</v>
      </c>
      <c r="K1163" s="14">
        <v>8529.0</v>
      </c>
      <c r="L1163" s="14">
        <f>J1163/'HUMAN RESOURCES'!I1163</f>
        <v>0.1799944764</v>
      </c>
      <c r="M1163" s="14">
        <f>K1163/'HUMAN RESOURCES'!I1163</f>
        <v>0.1070702252</v>
      </c>
      <c r="N1163" s="34">
        <f t="array" ref="N1163:V1163">VLOOKUP(A1163,'HUMAN RESOURCES'!$A$2:$M$2692,{2,3,4,5,6,7,8,9,10},0)</f>
        <v>0.02276399689</v>
      </c>
      <c r="O1163" s="14">
        <v>0.032</v>
      </c>
      <c r="P1163" s="14">
        <v>71.0</v>
      </c>
      <c r="Q1163" s="14">
        <v>66.0</v>
      </c>
      <c r="R1163" s="14">
        <v>0.0303</v>
      </c>
      <c r="S1163" s="14">
        <v>0.623</v>
      </c>
      <c r="T1163" s="14">
        <v>0.073</v>
      </c>
      <c r="U1163" s="14">
        <v>79658.0</v>
      </c>
      <c r="V1163" s="14">
        <v>0.519</v>
      </c>
      <c r="W1163" s="34">
        <f t="array" ref="W1163:X1163">VLOOKUP(A1163,TOURISM!$A$2:$F$2692,{3,6},0)</f>
        <v>680000000</v>
      </c>
      <c r="X1163" s="35">
        <v>4.48E8</v>
      </c>
      <c r="Y1163" s="34">
        <f>X1163/'HUMAN RESOURCES'!I1163</f>
        <v>5624.042783</v>
      </c>
      <c r="Z1163" s="34">
        <f t="array" ref="Z1163:AE1163">VLOOKUP(A1163,BUSINESS!$A$2:$J$2692,{4,5,6,7,8,9},0)</f>
        <v>0.489</v>
      </c>
      <c r="AA1163" s="14">
        <v>26.0</v>
      </c>
      <c r="AB1163" s="14">
        <v>94.0</v>
      </c>
      <c r="AC1163" s="14">
        <v>302.0</v>
      </c>
      <c r="AD1163" s="14">
        <v>0.129</v>
      </c>
      <c r="AE1163" s="14">
        <v>0.58</v>
      </c>
      <c r="AF1163" s="14"/>
      <c r="AG1163" s="14"/>
      <c r="AH1163" s="14"/>
    </row>
    <row r="1164">
      <c r="A1164" s="32" t="str">
        <f t="shared" si="1"/>
        <v>Isle of Man-Europe2005</v>
      </c>
      <c r="B1164" s="32" t="s">
        <v>147</v>
      </c>
      <c r="C1164" s="33" t="s">
        <v>46</v>
      </c>
      <c r="D1164" s="8" t="s">
        <v>55</v>
      </c>
      <c r="E1164" s="12">
        <v>2.915710378E9</v>
      </c>
      <c r="F1164" s="12">
        <f>E1164/'HUMAN RESOURCES'!I1164</f>
        <v>36289.87962</v>
      </c>
      <c r="G1164" s="16">
        <v>0.064</v>
      </c>
      <c r="H1164" s="8">
        <v>193.0</v>
      </c>
      <c r="I1164" s="8">
        <v>0.148</v>
      </c>
      <c r="J1164" s="34">
        <f t="array" ref="J1164:K1164">VLOOKUP(A1164,ENERGY!$A$2:$F$2692,{5,6},0)</f>
        <v>14338</v>
      </c>
      <c r="K1164" s="14">
        <v>8529.0</v>
      </c>
      <c r="L1164" s="14">
        <f>J1164/'HUMAN RESOURCES'!I1164</f>
        <v>0.178455411</v>
      </c>
      <c r="M1164" s="14">
        <f>K1164/'HUMAN RESOURCES'!I1164</f>
        <v>0.1061547078</v>
      </c>
      <c r="N1164" s="34">
        <f t="array" ref="N1164:V1164">VLOOKUP(A1164,'HUMAN RESOURCES'!$A$2:$M$2692,{2,3,4,5,6,7,8,9,10},0)</f>
        <v>0.011</v>
      </c>
      <c r="O1164" s="14">
        <v>0.032</v>
      </c>
      <c r="P1164" s="14">
        <v>71.0</v>
      </c>
      <c r="Q1164" s="14">
        <v>66.0</v>
      </c>
      <c r="R1164" s="14">
        <v>0.0303</v>
      </c>
      <c r="S1164" s="14">
        <v>0.623</v>
      </c>
      <c r="T1164" s="14">
        <v>0.073</v>
      </c>
      <c r="U1164" s="14">
        <v>80345.0</v>
      </c>
      <c r="V1164" s="14">
        <v>0.519</v>
      </c>
      <c r="W1164" s="34">
        <f t="array" ref="W1164:X1164">VLOOKUP(A1164,TOURISM!$A$2:$F$2692,{3,6},0)</f>
        <v>680000000</v>
      </c>
      <c r="X1164" s="35">
        <v>4.48E8</v>
      </c>
      <c r="Y1164" s="34">
        <f>X1164/'HUMAN RESOURCES'!I1164</f>
        <v>5575.9537</v>
      </c>
      <c r="Z1164" s="34">
        <f t="array" ref="Z1164:AE1164">VLOOKUP(A1164,BUSINESS!$A$2:$J$2692,{4,5,6,7,8,9},0)</f>
        <v>0.489</v>
      </c>
      <c r="AA1164" s="14">
        <v>26.0</v>
      </c>
      <c r="AB1164" s="14">
        <v>94.0</v>
      </c>
      <c r="AC1164" s="14">
        <v>302.0</v>
      </c>
      <c r="AD1164" s="14">
        <v>0.129</v>
      </c>
      <c r="AE1164" s="14">
        <v>0.58</v>
      </c>
      <c r="AF1164" s="14"/>
      <c r="AG1164" s="14"/>
      <c r="AH1164" s="14"/>
    </row>
    <row r="1165">
      <c r="A1165" s="32" t="str">
        <f t="shared" si="1"/>
        <v>Isle of Man-Europe2006</v>
      </c>
      <c r="B1165" s="32" t="s">
        <v>147</v>
      </c>
      <c r="C1165" s="33" t="s">
        <v>47</v>
      </c>
      <c r="D1165" s="8" t="s">
        <v>55</v>
      </c>
      <c r="E1165" s="12">
        <v>3.437450712E9</v>
      </c>
      <c r="F1165" s="12">
        <f>E1165/'HUMAN RESOURCES'!I1165</f>
        <v>42402.06631</v>
      </c>
      <c r="G1165" s="16">
        <v>0.064</v>
      </c>
      <c r="H1165" s="8">
        <v>193.0</v>
      </c>
      <c r="I1165" s="8">
        <v>0.148</v>
      </c>
      <c r="J1165" s="34">
        <f t="array" ref="J1165:K1165">VLOOKUP(A1165,ENERGY!$A$2:$F$2692,{5,6},0)</f>
        <v>14338</v>
      </c>
      <c r="K1165" s="14">
        <v>8529.0</v>
      </c>
      <c r="L1165" s="14">
        <f>J1165/'HUMAN RESOURCES'!I1165</f>
        <v>0.1768638674</v>
      </c>
      <c r="M1165" s="14">
        <f>K1165/'HUMAN RESOURCES'!I1165</f>
        <v>0.1052079736</v>
      </c>
      <c r="N1165" s="34">
        <f t="array" ref="N1165:V1165">VLOOKUP(A1165,'HUMAN RESOURCES'!$A$2:$M$2692,{2,3,4,5,6,7,8,9,10},0)</f>
        <v>0.02276399689</v>
      </c>
      <c r="O1165" s="14">
        <v>0.032</v>
      </c>
      <c r="P1165" s="14">
        <v>71.0</v>
      </c>
      <c r="Q1165" s="14">
        <v>66.0</v>
      </c>
      <c r="R1165" s="14">
        <v>0.0303</v>
      </c>
      <c r="S1165" s="14">
        <v>0.623</v>
      </c>
      <c r="T1165" s="14">
        <v>0.073</v>
      </c>
      <c r="U1165" s="14">
        <v>81068.0</v>
      </c>
      <c r="V1165" s="14">
        <v>0.519</v>
      </c>
      <c r="W1165" s="34">
        <f t="array" ref="W1165:X1165">VLOOKUP(A1165,TOURISM!$A$2:$F$2692,{3,6},0)</f>
        <v>680000000</v>
      </c>
      <c r="X1165" s="35">
        <v>4.48E8</v>
      </c>
      <c r="Y1165" s="34">
        <f>X1165/'HUMAN RESOURCES'!I1165</f>
        <v>5526.224898</v>
      </c>
      <c r="Z1165" s="34">
        <f t="array" ref="Z1165:AE1165">VLOOKUP(A1165,BUSINESS!$A$2:$J$2692,{4,5,6,7,8,9},0)</f>
        <v>0.489</v>
      </c>
      <c r="AA1165" s="14">
        <v>26.0</v>
      </c>
      <c r="AB1165" s="14">
        <v>94.0</v>
      </c>
      <c r="AC1165" s="14">
        <v>302.0</v>
      </c>
      <c r="AD1165" s="14">
        <v>0.129</v>
      </c>
      <c r="AE1165" s="14">
        <v>0.58</v>
      </c>
      <c r="AF1165" s="14"/>
      <c r="AG1165" s="14"/>
      <c r="AH1165" s="14"/>
    </row>
    <row r="1166">
      <c r="A1166" s="32" t="str">
        <f t="shared" si="1"/>
        <v>Isle of Man-Europe2007</v>
      </c>
      <c r="B1166" s="32" t="s">
        <v>147</v>
      </c>
      <c r="C1166" s="33" t="s">
        <v>48</v>
      </c>
      <c r="D1166" s="8" t="s">
        <v>55</v>
      </c>
      <c r="E1166" s="12">
        <v>4.075664785E9</v>
      </c>
      <c r="F1166" s="12">
        <f>E1166/'HUMAN RESOURCES'!I1166</f>
        <v>49817.44469</v>
      </c>
      <c r="G1166" s="16">
        <v>0.064</v>
      </c>
      <c r="H1166" s="8">
        <v>193.0</v>
      </c>
      <c r="I1166" s="8">
        <v>0.148</v>
      </c>
      <c r="J1166" s="34">
        <f t="array" ref="J1166:K1166">VLOOKUP(A1166,ENERGY!$A$2:$F$2692,{5,6},0)</f>
        <v>14338</v>
      </c>
      <c r="K1166" s="14">
        <v>8529.0</v>
      </c>
      <c r="L1166" s="14">
        <f>J1166/'HUMAN RESOURCES'!I1166</f>
        <v>0.1752554637</v>
      </c>
      <c r="M1166" s="14">
        <f>K1166/'HUMAN RESOURCES'!I1166</f>
        <v>0.1042512101</v>
      </c>
      <c r="N1166" s="34">
        <f t="array" ref="N1166:V1166">VLOOKUP(A1166,'HUMAN RESOURCES'!$A$2:$M$2692,{2,3,4,5,6,7,8,9,10},0)</f>
        <v>0.011</v>
      </c>
      <c r="O1166" s="14">
        <v>0.032</v>
      </c>
      <c r="P1166" s="14">
        <v>71.0</v>
      </c>
      <c r="Q1166" s="14">
        <v>66.0</v>
      </c>
      <c r="R1166" s="14">
        <v>0.0303</v>
      </c>
      <c r="S1166" s="14">
        <v>0.623</v>
      </c>
      <c r="T1166" s="14">
        <v>0.073</v>
      </c>
      <c r="U1166" s="14">
        <v>81812.0</v>
      </c>
      <c r="V1166" s="14">
        <v>0.519</v>
      </c>
      <c r="W1166" s="34">
        <f t="array" ref="W1166:X1166">VLOOKUP(A1166,TOURISM!$A$2:$F$2692,{3,6},0)</f>
        <v>680000000</v>
      </c>
      <c r="X1166" s="35">
        <v>4.48E8</v>
      </c>
      <c r="Y1166" s="34">
        <f>X1166/'HUMAN RESOURCES'!I1166</f>
        <v>5475.969295</v>
      </c>
      <c r="Z1166" s="34">
        <f t="array" ref="Z1166:AE1166">VLOOKUP(A1166,BUSINESS!$A$2:$J$2692,{4,5,6,7,8,9},0)</f>
        <v>0.489</v>
      </c>
      <c r="AA1166" s="14">
        <v>26.0</v>
      </c>
      <c r="AB1166" s="14">
        <v>94.0</v>
      </c>
      <c r="AC1166" s="14">
        <v>302.0</v>
      </c>
      <c r="AD1166" s="14">
        <v>0.129</v>
      </c>
      <c r="AE1166" s="14">
        <v>0.58</v>
      </c>
      <c r="AF1166" s="14"/>
      <c r="AG1166" s="14"/>
      <c r="AH1166" s="14"/>
    </row>
    <row r="1167">
      <c r="A1167" s="32" t="str">
        <f t="shared" si="1"/>
        <v>Isle of Man-Europe2008</v>
      </c>
      <c r="B1167" s="32" t="s">
        <v>147</v>
      </c>
      <c r="C1167" s="33" t="s">
        <v>49</v>
      </c>
      <c r="D1167" s="8" t="s">
        <v>55</v>
      </c>
      <c r="E1167" s="12">
        <v>4.075664785E9</v>
      </c>
      <c r="F1167" s="12">
        <f>E1167/'HUMAN RESOURCES'!I1167</f>
        <v>49365.49684</v>
      </c>
      <c r="G1167" s="16">
        <v>0.064</v>
      </c>
      <c r="H1167" s="8">
        <v>193.0</v>
      </c>
      <c r="I1167" s="8">
        <v>0.148</v>
      </c>
      <c r="J1167" s="34">
        <f t="array" ref="J1167:K1167">VLOOKUP(A1167,ENERGY!$A$2:$F$2692,{5,6},0)</f>
        <v>14338</v>
      </c>
      <c r="K1167" s="14">
        <v>8529.0</v>
      </c>
      <c r="L1167" s="14">
        <f>J1167/'HUMAN RESOURCES'!I1167</f>
        <v>0.1736655322</v>
      </c>
      <c r="M1167" s="14">
        <f>K1167/'HUMAN RESOURCES'!I1167</f>
        <v>0.1033054348</v>
      </c>
      <c r="N1167" s="34">
        <f t="array" ref="N1167:V1167">VLOOKUP(A1167,'HUMAN RESOURCES'!$A$2:$M$2692,{2,3,4,5,6,7,8,9,10},0)</f>
        <v>0.02276399689</v>
      </c>
      <c r="O1167" s="14">
        <v>0.032</v>
      </c>
      <c r="P1167" s="14">
        <v>71.0</v>
      </c>
      <c r="Q1167" s="14">
        <v>66.0</v>
      </c>
      <c r="R1167" s="14">
        <v>0.0303</v>
      </c>
      <c r="S1167" s="14">
        <v>0.623</v>
      </c>
      <c r="T1167" s="14">
        <v>0.073</v>
      </c>
      <c r="U1167" s="14">
        <v>82561.0</v>
      </c>
      <c r="V1167" s="14">
        <v>0.52</v>
      </c>
      <c r="W1167" s="34">
        <f t="array" ref="W1167:X1167">VLOOKUP(A1167,TOURISM!$A$2:$F$2692,{3,6},0)</f>
        <v>680000000</v>
      </c>
      <c r="X1167" s="35">
        <v>4.48E8</v>
      </c>
      <c r="Y1167" s="34">
        <f>X1167/'HUMAN RESOURCES'!I1167</f>
        <v>5426.290864</v>
      </c>
      <c r="Z1167" s="34">
        <f t="array" ref="Z1167:AE1167">VLOOKUP(A1167,BUSINESS!$A$2:$J$2692,{4,5,6,7,8,9},0)</f>
        <v>0.489</v>
      </c>
      <c r="AA1167" s="14">
        <v>26.0</v>
      </c>
      <c r="AB1167" s="14">
        <v>94.0</v>
      </c>
      <c r="AC1167" s="14">
        <v>302.0</v>
      </c>
      <c r="AD1167" s="14">
        <v>0.129</v>
      </c>
      <c r="AE1167" s="14">
        <v>0.58</v>
      </c>
      <c r="AF1167" s="14"/>
      <c r="AG1167" s="14"/>
      <c r="AH1167" s="14"/>
    </row>
    <row r="1168">
      <c r="A1168" s="32" t="str">
        <f t="shared" si="1"/>
        <v>Isle of Man-Europe2009</v>
      </c>
      <c r="B1168" s="32" t="s">
        <v>147</v>
      </c>
      <c r="C1168" s="33" t="s">
        <v>50</v>
      </c>
      <c r="D1168" s="8" t="s">
        <v>55</v>
      </c>
      <c r="E1168" s="12"/>
      <c r="F1168" s="12">
        <f>E1168/'HUMAN RESOURCES'!I1168</f>
        <v>0</v>
      </c>
      <c r="G1168" s="16">
        <v>0.064</v>
      </c>
      <c r="H1168" s="8">
        <v>193.0</v>
      </c>
      <c r="I1168" s="8">
        <v>0.148</v>
      </c>
      <c r="J1168" s="34">
        <f t="array" ref="J1168:K1168">VLOOKUP(A1168,ENERGY!$A$2:$F$2692,{5,6},0)</f>
        <v>14338</v>
      </c>
      <c r="K1168" s="14">
        <v>8529.0</v>
      </c>
      <c r="L1168" s="14">
        <f>J1168/'HUMAN RESOURCES'!I1168</f>
        <v>0.1721393154</v>
      </c>
      <c r="M1168" s="14">
        <f>K1168/'HUMAN RESOURCES'!I1168</f>
        <v>0.1023975604</v>
      </c>
      <c r="N1168" s="34">
        <f t="array" ref="N1168:V1168">VLOOKUP(A1168,'HUMAN RESOURCES'!$A$2:$M$2692,{2,3,4,5,6,7,8,9,10},0)</f>
        <v>0.02276399689</v>
      </c>
      <c r="O1168" s="14">
        <v>0.032</v>
      </c>
      <c r="P1168" s="14">
        <v>71.0</v>
      </c>
      <c r="Q1168" s="14">
        <v>66.0</v>
      </c>
      <c r="R1168" s="14">
        <v>0.0303</v>
      </c>
      <c r="S1168" s="14">
        <v>0.623</v>
      </c>
      <c r="T1168" s="14">
        <v>0.073</v>
      </c>
      <c r="U1168" s="14">
        <v>83293.0</v>
      </c>
      <c r="V1168" s="14">
        <v>0.52</v>
      </c>
      <c r="W1168" s="34">
        <f t="array" ref="W1168:X1168">VLOOKUP(A1168,TOURISM!$A$2:$F$2692,{3,6},0)</f>
        <v>680000000</v>
      </c>
      <c r="X1168" s="35">
        <v>4.48E8</v>
      </c>
      <c r="Y1168" s="34">
        <f>X1168/'HUMAN RESOURCES'!I1168</f>
        <v>5378.603244</v>
      </c>
      <c r="Z1168" s="34">
        <f t="array" ref="Z1168:AE1168">VLOOKUP(A1168,BUSINESS!$A$2:$J$2692,{4,5,6,7,8,9},0)</f>
        <v>0.489</v>
      </c>
      <c r="AA1168" s="14">
        <v>26.0</v>
      </c>
      <c r="AB1168" s="14">
        <v>94.0</v>
      </c>
      <c r="AC1168" s="14">
        <v>302.0</v>
      </c>
      <c r="AD1168" s="14">
        <v>0.129</v>
      </c>
      <c r="AE1168" s="14">
        <v>0.58</v>
      </c>
      <c r="AF1168" s="14"/>
      <c r="AG1168" s="14"/>
      <c r="AH1168" s="14"/>
    </row>
    <row r="1169">
      <c r="A1169" s="32" t="str">
        <f t="shared" si="1"/>
        <v>Isle of Man-Europe2010</v>
      </c>
      <c r="B1169" s="32" t="s">
        <v>147</v>
      </c>
      <c r="C1169" s="33" t="s">
        <v>51</v>
      </c>
      <c r="D1169" s="8" t="s">
        <v>55</v>
      </c>
      <c r="E1169" s="12"/>
      <c r="F1169" s="12">
        <f>E1169/'HUMAN RESOURCES'!I1169</f>
        <v>0</v>
      </c>
      <c r="G1169" s="16">
        <v>0.064</v>
      </c>
      <c r="H1169" s="8">
        <v>193.0</v>
      </c>
      <c r="I1169" s="8">
        <v>0.148</v>
      </c>
      <c r="J1169" s="34">
        <f t="array" ref="J1169:K1169">VLOOKUP(A1169,ENERGY!$A$2:$F$2692,{5,6},0)</f>
        <v>14338</v>
      </c>
      <c r="K1169" s="14">
        <v>8529.0</v>
      </c>
      <c r="L1169" s="14">
        <f>J1169/'HUMAN RESOURCES'!I1169</f>
        <v>0.170706734</v>
      </c>
      <c r="M1169" s="14">
        <f>K1169/'HUMAN RESOURCES'!I1169</f>
        <v>0.1015453853</v>
      </c>
      <c r="N1169" s="34">
        <f t="array" ref="N1169:V1169">VLOOKUP(A1169,'HUMAN RESOURCES'!$A$2:$M$2692,{2,3,4,5,6,7,8,9,10},0)</f>
        <v>0.02276399689</v>
      </c>
      <c r="O1169" s="14">
        <v>0.032</v>
      </c>
      <c r="P1169" s="14">
        <v>71.0</v>
      </c>
      <c r="Q1169" s="14">
        <v>66.0</v>
      </c>
      <c r="R1169" s="14">
        <v>0.0303</v>
      </c>
      <c r="S1169" s="14">
        <v>0.623</v>
      </c>
      <c r="T1169" s="14">
        <v>0.073</v>
      </c>
      <c r="U1169" s="14">
        <v>83992.0</v>
      </c>
      <c r="V1169" s="14">
        <v>0.52</v>
      </c>
      <c r="W1169" s="34">
        <f t="array" ref="W1169:X1169">VLOOKUP(A1169,TOURISM!$A$2:$F$2692,{3,6},0)</f>
        <v>680000000</v>
      </c>
      <c r="X1169" s="35">
        <v>4.48E8</v>
      </c>
      <c r="Y1169" s="34">
        <f>X1169/'HUMAN RESOURCES'!I1169</f>
        <v>5333.841318</v>
      </c>
      <c r="Z1169" s="34">
        <f t="array" ref="Z1169:AE1169">VLOOKUP(A1169,BUSINESS!$A$2:$J$2692,{4,5,6,7,8,9},0)</f>
        <v>0.489</v>
      </c>
      <c r="AA1169" s="14">
        <v>26.0</v>
      </c>
      <c r="AB1169" s="14">
        <v>94.0</v>
      </c>
      <c r="AC1169" s="14">
        <v>302.0</v>
      </c>
      <c r="AD1169" s="14">
        <v>0.129</v>
      </c>
      <c r="AE1169" s="14">
        <v>0.58</v>
      </c>
      <c r="AF1169" s="14"/>
      <c r="AG1169" s="14"/>
      <c r="AH1169" s="14"/>
    </row>
    <row r="1170">
      <c r="A1170" s="32" t="str">
        <f t="shared" si="1"/>
        <v>Isle of Man-Europe2011</v>
      </c>
      <c r="B1170" s="32" t="s">
        <v>147</v>
      </c>
      <c r="C1170" s="33" t="s">
        <v>52</v>
      </c>
      <c r="D1170" s="8" t="s">
        <v>55</v>
      </c>
      <c r="E1170" s="12"/>
      <c r="F1170" s="12">
        <f>E1170/'HUMAN RESOURCES'!I1170</f>
        <v>0</v>
      </c>
      <c r="G1170" s="16">
        <v>0.064</v>
      </c>
      <c r="H1170" s="8">
        <v>193.0</v>
      </c>
      <c r="I1170" s="8">
        <v>0.148</v>
      </c>
      <c r="J1170" s="34">
        <f t="array" ref="J1170:K1170">VLOOKUP(A1170,ENERGY!$A$2:$F$2692,{5,6},0)</f>
        <v>14338</v>
      </c>
      <c r="K1170" s="14">
        <v>8529.0</v>
      </c>
      <c r="L1170" s="14">
        <f>J1170/'HUMAN RESOURCES'!I1170</f>
        <v>0.1693717958</v>
      </c>
      <c r="M1170" s="14">
        <f>K1170/'HUMAN RESOURCES'!I1170</f>
        <v>0.1007512935</v>
      </c>
      <c r="N1170" s="34">
        <f t="array" ref="N1170:V1170">VLOOKUP(A1170,'HUMAN RESOURCES'!$A$2:$M$2692,{2,3,4,5,6,7,8,9,10},0)</f>
        <v>0.02276399689</v>
      </c>
      <c r="O1170" s="14">
        <v>0.032</v>
      </c>
      <c r="P1170" s="14">
        <v>71.0</v>
      </c>
      <c r="Q1170" s="14">
        <v>66.0</v>
      </c>
      <c r="R1170" s="14">
        <v>0.0303</v>
      </c>
      <c r="S1170" s="14">
        <v>0.623</v>
      </c>
      <c r="T1170" s="14">
        <v>0.073</v>
      </c>
      <c r="U1170" s="14">
        <v>84654.0</v>
      </c>
      <c r="V1170" s="14">
        <v>0.52</v>
      </c>
      <c r="W1170" s="34">
        <f t="array" ref="W1170:X1170">VLOOKUP(A1170,TOURISM!$A$2:$F$2692,{3,6},0)</f>
        <v>680000000</v>
      </c>
      <c r="X1170" s="35">
        <v>4.48E8</v>
      </c>
      <c r="Y1170" s="34">
        <f>X1170/'HUMAN RESOURCES'!I1170</f>
        <v>5292.130319</v>
      </c>
      <c r="Z1170" s="34">
        <f t="array" ref="Z1170:AE1170">VLOOKUP(A1170,BUSINESS!$A$2:$J$2692,{4,5,6,7,8,9},0)</f>
        <v>0.489</v>
      </c>
      <c r="AA1170" s="14">
        <v>26.0</v>
      </c>
      <c r="AB1170" s="14">
        <v>94.0</v>
      </c>
      <c r="AC1170" s="14">
        <v>302.0</v>
      </c>
      <c r="AD1170" s="14">
        <v>0.129</v>
      </c>
      <c r="AE1170" s="14">
        <v>0.58</v>
      </c>
      <c r="AF1170" s="14"/>
      <c r="AG1170" s="14"/>
      <c r="AH1170" s="14"/>
    </row>
    <row r="1171">
      <c r="A1171" s="32" t="str">
        <f t="shared" si="1"/>
        <v>Isle of Man-Europe2012</v>
      </c>
      <c r="B1171" s="32" t="s">
        <v>147</v>
      </c>
      <c r="C1171" s="33" t="s">
        <v>53</v>
      </c>
      <c r="D1171" s="8" t="s">
        <v>55</v>
      </c>
      <c r="E1171" s="12"/>
      <c r="F1171" s="12">
        <f>E1171/'HUMAN RESOURCES'!I1171</f>
        <v>0</v>
      </c>
      <c r="G1171" s="16">
        <v>0.064</v>
      </c>
      <c r="H1171" s="8">
        <v>193.0</v>
      </c>
      <c r="I1171" s="8">
        <v>0.148</v>
      </c>
      <c r="J1171" s="34">
        <f t="array" ref="J1171:K1171">VLOOKUP(A1171,ENERGY!$A$2:$F$2692,{5,6},0)</f>
        <v>14338</v>
      </c>
      <c r="K1171" s="14">
        <v>8529.0</v>
      </c>
      <c r="L1171" s="14">
        <f>J1171/'HUMAN RESOURCES'!I1171</f>
        <v>0.1681206322</v>
      </c>
      <c r="M1171" s="14">
        <f>K1171/'HUMAN RESOURCES'!I1171</f>
        <v>0.1000070353</v>
      </c>
      <c r="N1171" s="34">
        <f t="array" ref="N1171:V1171">VLOOKUP(A1171,'HUMAN RESOURCES'!$A$2:$M$2692,{2,3,4,5,6,7,8,9,10},0)</f>
        <v>0.02276399689</v>
      </c>
      <c r="O1171" s="14">
        <v>0.032</v>
      </c>
      <c r="P1171" s="14">
        <v>71.0</v>
      </c>
      <c r="Q1171" s="14">
        <v>66.0</v>
      </c>
      <c r="R1171" s="14">
        <v>0.0303</v>
      </c>
      <c r="S1171" s="14">
        <v>0.623</v>
      </c>
      <c r="T1171" s="14">
        <v>0.073</v>
      </c>
      <c r="U1171" s="14">
        <v>85284.0</v>
      </c>
      <c r="V1171" s="14">
        <v>0.52</v>
      </c>
      <c r="W1171" s="34">
        <f t="array" ref="W1171:X1171">VLOOKUP(A1171,TOURISM!$A$2:$F$2692,{3,6},0)</f>
        <v>680000000</v>
      </c>
      <c r="X1171" s="35">
        <v>4.48E8</v>
      </c>
      <c r="Y1171" s="34">
        <f>X1171/'HUMAN RESOURCES'!I1171</f>
        <v>5253.036912</v>
      </c>
      <c r="Z1171" s="34">
        <f t="array" ref="Z1171:AE1171">VLOOKUP(A1171,BUSINESS!$A$2:$J$2692,{4,5,6,7,8,9},0)</f>
        <v>0.489</v>
      </c>
      <c r="AA1171" s="14">
        <v>26.0</v>
      </c>
      <c r="AB1171" s="14">
        <v>94.0</v>
      </c>
      <c r="AC1171" s="14">
        <v>302.0</v>
      </c>
      <c r="AD1171" s="14">
        <v>0.129</v>
      </c>
      <c r="AE1171" s="14">
        <v>0.58</v>
      </c>
      <c r="AF1171" s="14"/>
      <c r="AG1171" s="14"/>
      <c r="AH1171" s="14"/>
    </row>
    <row r="1172">
      <c r="A1172" s="32" t="str">
        <f t="shared" si="1"/>
        <v>Israel-Middle East2000</v>
      </c>
      <c r="B1172" s="32" t="s">
        <v>148</v>
      </c>
      <c r="C1172" s="33" t="s">
        <v>40</v>
      </c>
      <c r="D1172" s="8" t="s">
        <v>72</v>
      </c>
      <c r="E1172" s="12">
        <v>1.25E11</v>
      </c>
      <c r="F1172" s="12">
        <f>E1172/'HUMAN RESOURCES'!I1172</f>
        <v>19875.97392</v>
      </c>
      <c r="G1172" s="8">
        <v>0.074</v>
      </c>
      <c r="H1172" s="8">
        <v>1454.0</v>
      </c>
      <c r="I1172" s="8">
        <v>0.128</v>
      </c>
      <c r="J1172" s="34">
        <f t="array" ref="J1172:K1172">VLOOKUP(A1172,ENERGY!$A$2:$F$2692,{5,6},0)</f>
        <v>24079</v>
      </c>
      <c r="K1172" s="14">
        <v>8529.0</v>
      </c>
      <c r="L1172" s="14">
        <f>J1172/'HUMAN RESOURCES'!I1172</f>
        <v>0.003828748609</v>
      </c>
      <c r="M1172" s="14">
        <f>K1172/'HUMAN RESOURCES'!I1172</f>
        <v>0.001356177453</v>
      </c>
      <c r="N1172" s="34">
        <f t="array" ref="N1172:V1172">VLOOKUP(A1172,'HUMAN RESOURCES'!$A$2:$M$2692,{2,3,4,5,6,7,8,9,10},0)</f>
        <v>0.022</v>
      </c>
      <c r="O1172" s="14">
        <v>0.006</v>
      </c>
      <c r="P1172" s="14">
        <v>81.0</v>
      </c>
      <c r="Q1172" s="14">
        <v>77.0</v>
      </c>
      <c r="R1172" s="14">
        <v>0.281</v>
      </c>
      <c r="S1172" s="14">
        <v>0.619</v>
      </c>
      <c r="T1172" s="14">
        <v>0.1</v>
      </c>
      <c r="U1172" s="14">
        <v>6289000.0</v>
      </c>
      <c r="V1172" s="14">
        <v>0.912</v>
      </c>
      <c r="W1172" s="34">
        <f t="array" ref="W1172:X1172">VLOOKUP(A1172,TOURISM!$A$2:$F$2692,{3,6},0)</f>
        <v>4611000000</v>
      </c>
      <c r="X1172" s="35">
        <v>3.733E9</v>
      </c>
      <c r="Y1172" s="34">
        <f>X1172/'HUMAN RESOURCES'!I1172</f>
        <v>593.5760852</v>
      </c>
      <c r="Z1172" s="34">
        <f t="array" ref="Z1172:AE1172">VLOOKUP(A1172,BUSINESS!$A$2:$J$2692,{4,5,6,7,8,9},0)</f>
        <v>0.489</v>
      </c>
      <c r="AA1172" s="14">
        <v>26.0</v>
      </c>
      <c r="AB1172" s="14">
        <v>94.0</v>
      </c>
      <c r="AC1172" s="14">
        <v>302.0</v>
      </c>
      <c r="AD1172" s="14">
        <v>0.209</v>
      </c>
      <c r="AE1172" s="14">
        <v>0.732</v>
      </c>
      <c r="AF1172" s="14"/>
      <c r="AG1172" s="14"/>
      <c r="AH1172" s="14"/>
    </row>
    <row r="1173">
      <c r="A1173" s="32" t="str">
        <f t="shared" si="1"/>
        <v>Israel-Middle East2001</v>
      </c>
      <c r="B1173" s="32" t="s">
        <v>148</v>
      </c>
      <c r="C1173" s="33" t="s">
        <v>42</v>
      </c>
      <c r="D1173" s="8" t="s">
        <v>72</v>
      </c>
      <c r="E1173" s="12">
        <v>1.23E11</v>
      </c>
      <c r="F1173" s="12">
        <f>E1173/'HUMAN RESOURCES'!I1173</f>
        <v>19102.34508</v>
      </c>
      <c r="G1173" s="8">
        <v>0.079</v>
      </c>
      <c r="H1173" s="8">
        <v>1499.0</v>
      </c>
      <c r="I1173" s="8">
        <v>0.1</v>
      </c>
      <c r="J1173" s="34">
        <f t="array" ref="J1173:K1173">VLOOKUP(A1173,ENERGY!$A$2:$F$2692,{5,6},0)</f>
        <v>23254</v>
      </c>
      <c r="K1173" s="14">
        <v>8529.0</v>
      </c>
      <c r="L1173" s="14">
        <f>J1173/'HUMAN RESOURCES'!I1173</f>
        <v>0.003611430346</v>
      </c>
      <c r="M1173" s="14">
        <f>K1173/'HUMAN RESOURCES'!I1173</f>
        <v>0.001324584563</v>
      </c>
      <c r="N1173" s="34">
        <f t="array" ref="N1173:V1173">VLOOKUP(A1173,'HUMAN RESOURCES'!$A$2:$M$2692,{2,3,4,5,6,7,8,9,10},0)</f>
        <v>0.021</v>
      </c>
      <c r="O1173" s="14">
        <v>0.005</v>
      </c>
      <c r="P1173" s="14">
        <v>81.0</v>
      </c>
      <c r="Q1173" s="14">
        <v>78.0</v>
      </c>
      <c r="R1173" s="14">
        <v>0.28</v>
      </c>
      <c r="S1173" s="14">
        <v>0.619</v>
      </c>
      <c r="T1173" s="14">
        <v>0.1</v>
      </c>
      <c r="U1173" s="14">
        <v>6439000.0</v>
      </c>
      <c r="V1173" s="14">
        <v>0.913</v>
      </c>
      <c r="W1173" s="34">
        <f t="array" ref="W1173:X1173">VLOOKUP(A1173,TOURISM!$A$2:$F$2692,{3,6},0)</f>
        <v>2854000000</v>
      </c>
      <c r="X1173" s="35">
        <v>3.887E9</v>
      </c>
      <c r="Y1173" s="34">
        <f>X1173/'HUMAN RESOURCES'!I1173</f>
        <v>603.6651654</v>
      </c>
      <c r="Z1173" s="34">
        <f t="array" ref="Z1173:AE1173">VLOOKUP(A1173,BUSINESS!$A$2:$J$2692,{4,5,6,7,8,9},0)</f>
        <v>0.489</v>
      </c>
      <c r="AA1173" s="14">
        <v>26.0</v>
      </c>
      <c r="AB1173" s="14">
        <v>94.0</v>
      </c>
      <c r="AC1173" s="14">
        <v>302.0</v>
      </c>
      <c r="AD1173" s="14">
        <v>0.174</v>
      </c>
      <c r="AE1173" s="14">
        <v>0.897</v>
      </c>
      <c r="AF1173" s="14"/>
      <c r="AG1173" s="14"/>
      <c r="AH1173" s="14"/>
    </row>
    <row r="1174">
      <c r="A1174" s="32" t="str">
        <f t="shared" si="1"/>
        <v>Israel-Middle East2002</v>
      </c>
      <c r="B1174" s="32" t="s">
        <v>148</v>
      </c>
      <c r="C1174" s="33" t="s">
        <v>43</v>
      </c>
      <c r="D1174" s="8" t="s">
        <v>72</v>
      </c>
      <c r="E1174" s="12">
        <v>1.13E11</v>
      </c>
      <c r="F1174" s="12">
        <f>E1174/'HUMAN RESOURCES'!I1174</f>
        <v>17199.39117</v>
      </c>
      <c r="G1174" s="8">
        <v>0.078</v>
      </c>
      <c r="H1174" s="8">
        <v>1334.0</v>
      </c>
      <c r="I1174" s="8">
        <v>0.099</v>
      </c>
      <c r="J1174" s="34">
        <f t="array" ref="J1174:K1174">VLOOKUP(A1174,ENERGY!$A$2:$F$2692,{5,6},0)</f>
        <v>23195</v>
      </c>
      <c r="K1174" s="14">
        <v>70656.0</v>
      </c>
      <c r="L1174" s="14">
        <f>J1174/'HUMAN RESOURCES'!I1174</f>
        <v>0.0035304414</v>
      </c>
      <c r="M1174" s="14">
        <f>K1174/'HUMAN RESOURCES'!I1174</f>
        <v>0.0107543379</v>
      </c>
      <c r="N1174" s="34">
        <f t="array" ref="N1174:V1174">VLOOKUP(A1174,'HUMAN RESOURCES'!$A$2:$M$2692,{2,3,4,5,6,7,8,9,10},0)</f>
        <v>0.021</v>
      </c>
      <c r="O1174" s="14">
        <v>0.005</v>
      </c>
      <c r="P1174" s="14">
        <v>82.0</v>
      </c>
      <c r="Q1174" s="14">
        <v>78.0</v>
      </c>
      <c r="R1174" s="14">
        <v>0.28</v>
      </c>
      <c r="S1174" s="14">
        <v>0.62</v>
      </c>
      <c r="T1174" s="14">
        <v>0.1</v>
      </c>
      <c r="U1174" s="14">
        <v>6570000.0</v>
      </c>
      <c r="V1174" s="14">
        <v>0.913</v>
      </c>
      <c r="W1174" s="34">
        <f t="array" ref="W1174:X1174">VLOOKUP(A1174,TOURISM!$A$2:$F$2692,{3,6},0)</f>
        <v>2426000000</v>
      </c>
      <c r="X1174" s="35">
        <v>3.322E9</v>
      </c>
      <c r="Y1174" s="34">
        <f>X1174/'HUMAN RESOURCES'!I1174</f>
        <v>505.6316591</v>
      </c>
      <c r="Z1174" s="34">
        <f t="array" ref="Z1174:AE1174">VLOOKUP(A1174,BUSINESS!$A$2:$J$2692,{4,5,6,7,8,9},0)</f>
        <v>0.489</v>
      </c>
      <c r="AA1174" s="14">
        <v>26.0</v>
      </c>
      <c r="AB1174" s="14">
        <v>94.0</v>
      </c>
      <c r="AC1174" s="14">
        <v>302.0</v>
      </c>
      <c r="AD1174" s="14">
        <v>0.178</v>
      </c>
      <c r="AE1174" s="14">
        <v>1.01</v>
      </c>
      <c r="AF1174" s="14"/>
      <c r="AG1174" s="14"/>
      <c r="AH1174" s="14"/>
    </row>
    <row r="1175">
      <c r="A1175" s="32" t="str">
        <f t="shared" si="1"/>
        <v>Israel-Middle East2003</v>
      </c>
      <c r="B1175" s="32" t="s">
        <v>148</v>
      </c>
      <c r="C1175" s="33" t="s">
        <v>44</v>
      </c>
      <c r="D1175" s="8" t="s">
        <v>72</v>
      </c>
      <c r="E1175" s="12">
        <v>1.19E11</v>
      </c>
      <c r="F1175" s="12">
        <f>E1175/'HUMAN RESOURCES'!I1175</f>
        <v>17788.54059</v>
      </c>
      <c r="G1175" s="8">
        <v>0.077</v>
      </c>
      <c r="H1175" s="8">
        <v>1364.0</v>
      </c>
      <c r="I1175" s="8">
        <v>0.106</v>
      </c>
      <c r="J1175" s="34">
        <f t="array" ref="J1175:K1175">VLOOKUP(A1175,ENERGY!$A$2:$F$2692,{5,6},0)</f>
        <v>21463</v>
      </c>
      <c r="K1175" s="14">
        <v>67029.0</v>
      </c>
      <c r="L1175" s="14">
        <f>J1175/'HUMAN RESOURCES'!I1175</f>
        <v>0.003208365099</v>
      </c>
      <c r="M1175" s="14">
        <f>K1175/'HUMAN RESOURCES'!I1175</f>
        <v>0.01001973183</v>
      </c>
      <c r="N1175" s="34">
        <f t="array" ref="N1175:V1175">VLOOKUP(A1175,'HUMAN RESOURCES'!$A$2:$M$2692,{2,3,4,5,6,7,8,9,10},0)</f>
        <v>0.022</v>
      </c>
      <c r="O1175" s="14">
        <v>0.005</v>
      </c>
      <c r="P1175" s="14">
        <v>82.0</v>
      </c>
      <c r="Q1175" s="14">
        <v>78.0</v>
      </c>
      <c r="R1175" s="14">
        <v>0.28</v>
      </c>
      <c r="S1175" s="14">
        <v>0.62</v>
      </c>
      <c r="T1175" s="14">
        <v>0.1</v>
      </c>
      <c r="U1175" s="14">
        <v>6689700.0</v>
      </c>
      <c r="V1175" s="14">
        <v>0.914</v>
      </c>
      <c r="W1175" s="34">
        <f t="array" ref="W1175:X1175">VLOOKUP(A1175,TOURISM!$A$2:$F$2692,{3,6},0)</f>
        <v>2473000000</v>
      </c>
      <c r="X1175" s="35">
        <v>3.341E9</v>
      </c>
      <c r="Y1175" s="34">
        <f>X1175/'HUMAN RESOURCES'!I1175</f>
        <v>499.4244884</v>
      </c>
      <c r="Z1175" s="34">
        <f t="array" ref="Z1175:AE1175">VLOOKUP(A1175,BUSINESS!$A$2:$J$2692,{4,5,6,7,8,9},0)</f>
        <v>0.489</v>
      </c>
      <c r="AA1175" s="14">
        <v>20.0</v>
      </c>
      <c r="AB1175" s="14">
        <v>94.0</v>
      </c>
      <c r="AC1175" s="14">
        <v>302.0</v>
      </c>
      <c r="AD1175" s="14">
        <v>0.196</v>
      </c>
      <c r="AE1175" s="14">
        <v>1.042</v>
      </c>
      <c r="AF1175" s="14"/>
      <c r="AG1175" s="14"/>
      <c r="AH1175" s="14"/>
    </row>
    <row r="1176">
      <c r="A1176" s="32" t="str">
        <f t="shared" si="1"/>
        <v>Israel-Middle East2004</v>
      </c>
      <c r="B1176" s="32" t="s">
        <v>148</v>
      </c>
      <c r="C1176" s="33" t="s">
        <v>45</v>
      </c>
      <c r="D1176" s="8" t="s">
        <v>72</v>
      </c>
      <c r="E1176" s="12">
        <v>1.27E11</v>
      </c>
      <c r="F1176" s="12">
        <f>E1176/'HUMAN RESOURCES'!I1176</f>
        <v>18651.7844</v>
      </c>
      <c r="G1176" s="8">
        <v>0.076</v>
      </c>
      <c r="H1176" s="8">
        <v>1410.0</v>
      </c>
      <c r="I1176" s="8">
        <v>0.075</v>
      </c>
      <c r="J1176" s="34">
        <f t="array" ref="J1176:K1176">VLOOKUP(A1176,ENERGY!$A$2:$F$2692,{5,6},0)</f>
        <v>22868</v>
      </c>
      <c r="K1176" s="14">
        <v>70938.0</v>
      </c>
      <c r="L1176" s="14">
        <f>J1176/'HUMAN RESOURCES'!I1176</f>
        <v>0.003358496108</v>
      </c>
      <c r="M1176" s="14">
        <f>K1176/'HUMAN RESOURCES'!I1176</f>
        <v>0.01041826994</v>
      </c>
      <c r="N1176" s="34">
        <f t="array" ref="N1176:V1176">VLOOKUP(A1176,'HUMAN RESOURCES'!$A$2:$M$2692,{2,3,4,5,6,7,8,9,10},0)</f>
        <v>0.021</v>
      </c>
      <c r="O1176" s="14">
        <v>0.005</v>
      </c>
      <c r="P1176" s="14">
        <v>82.0</v>
      </c>
      <c r="Q1176" s="14">
        <v>78.0</v>
      </c>
      <c r="R1176" s="14">
        <v>0.279</v>
      </c>
      <c r="S1176" s="14">
        <v>0.621</v>
      </c>
      <c r="T1176" s="14">
        <v>0.1</v>
      </c>
      <c r="U1176" s="14">
        <v>6809000.0</v>
      </c>
      <c r="V1176" s="14">
        <v>0.915</v>
      </c>
      <c r="W1176" s="34">
        <f t="array" ref="W1176:X1176">VLOOKUP(A1176,TOURISM!$A$2:$F$2692,{3,6},0)</f>
        <v>2908000000</v>
      </c>
      <c r="X1176" s="35">
        <v>3.663E9</v>
      </c>
      <c r="Y1176" s="34">
        <f>X1176/'HUMAN RESOURCES'!I1176</f>
        <v>537.9644588</v>
      </c>
      <c r="Z1176" s="34">
        <f t="array" ref="Z1176:AE1176">VLOOKUP(A1176,BUSINESS!$A$2:$J$2692,{4,5,6,7,8,9},0)</f>
        <v>0.489</v>
      </c>
      <c r="AA1176" s="14">
        <v>20.0</v>
      </c>
      <c r="AB1176" s="14">
        <v>94.0</v>
      </c>
      <c r="AC1176" s="14">
        <v>302.0</v>
      </c>
      <c r="AD1176" s="14">
        <v>0.228</v>
      </c>
      <c r="AE1176" s="14">
        <v>1.117</v>
      </c>
      <c r="AF1176" s="14"/>
      <c r="AG1176" s="14"/>
      <c r="AH1176" s="14"/>
    </row>
    <row r="1177">
      <c r="A1177" s="32" t="str">
        <f t="shared" si="1"/>
        <v>Israel-Middle East2005</v>
      </c>
      <c r="B1177" s="32" t="s">
        <v>148</v>
      </c>
      <c r="C1177" s="33" t="s">
        <v>46</v>
      </c>
      <c r="D1177" s="8" t="s">
        <v>72</v>
      </c>
      <c r="E1177" s="12">
        <v>1.34E11</v>
      </c>
      <c r="F1177" s="12">
        <f>E1177/'HUMAN RESOURCES'!I1177</f>
        <v>19335.94032</v>
      </c>
      <c r="G1177" s="8">
        <v>0.077</v>
      </c>
      <c r="H1177" s="8">
        <v>1480.0</v>
      </c>
      <c r="I1177" s="8">
        <v>0.068</v>
      </c>
      <c r="J1177" s="34">
        <f t="array" ref="J1177:K1177">VLOOKUP(A1177,ENERGY!$A$2:$F$2692,{5,6},0)</f>
        <v>19143</v>
      </c>
      <c r="K1177" s="14">
        <v>65749.0</v>
      </c>
      <c r="L1177" s="14">
        <f>J1177/'HUMAN RESOURCES'!I1177</f>
        <v>0.002762297802</v>
      </c>
      <c r="M1177" s="14">
        <f>K1177/'HUMAN RESOURCES'!I1177</f>
        <v>0.009487453284</v>
      </c>
      <c r="N1177" s="34">
        <f t="array" ref="N1177:V1177">VLOOKUP(A1177,'HUMAN RESOURCES'!$A$2:$M$2692,{2,3,4,5,6,7,8,9,10},0)</f>
        <v>0.021</v>
      </c>
      <c r="O1177" s="14">
        <v>0.005</v>
      </c>
      <c r="P1177" s="14">
        <v>82.0</v>
      </c>
      <c r="Q1177" s="14">
        <v>78.0</v>
      </c>
      <c r="R1177" s="14">
        <v>0.279</v>
      </c>
      <c r="S1177" s="14">
        <v>0.621</v>
      </c>
      <c r="T1177" s="14">
        <v>0.1</v>
      </c>
      <c r="U1177" s="14">
        <v>6930100.0</v>
      </c>
      <c r="V1177" s="14">
        <v>0.915</v>
      </c>
      <c r="W1177" s="34">
        <f t="array" ref="W1177:X1177">VLOOKUP(A1177,TOURISM!$A$2:$F$2692,{3,6},0)</f>
        <v>3427000000</v>
      </c>
      <c r="X1177" s="35">
        <v>3.78E9</v>
      </c>
      <c r="Y1177" s="34">
        <f>X1177/'HUMAN RESOURCES'!I1177</f>
        <v>545.4466747</v>
      </c>
      <c r="Z1177" s="34">
        <f t="array" ref="Z1177:AE1177">VLOOKUP(A1177,BUSINESS!$A$2:$J$2692,{4,5,6,7,8,9},0)</f>
        <v>0.391</v>
      </c>
      <c r="AA1177" s="14">
        <v>20.0</v>
      </c>
      <c r="AB1177" s="14">
        <v>94.0</v>
      </c>
      <c r="AC1177" s="14">
        <v>230.0</v>
      </c>
      <c r="AD1177" s="14">
        <v>0.252</v>
      </c>
      <c r="AE1177" s="14">
        <v>1.175</v>
      </c>
      <c r="AF1177" s="14"/>
      <c r="AG1177" s="14"/>
      <c r="AH1177" s="14"/>
    </row>
    <row r="1178">
      <c r="A1178" s="32" t="str">
        <f t="shared" si="1"/>
        <v>Israel-Middle East2006</v>
      </c>
      <c r="B1178" s="32" t="s">
        <v>148</v>
      </c>
      <c r="C1178" s="33" t="s">
        <v>47</v>
      </c>
      <c r="D1178" s="8" t="s">
        <v>72</v>
      </c>
      <c r="E1178" s="12">
        <v>1.51E11</v>
      </c>
      <c r="F1178" s="12">
        <f>E1178/'HUMAN RESOURCES'!I1178</f>
        <v>21407.20473</v>
      </c>
      <c r="G1178" s="8">
        <v>0.074</v>
      </c>
      <c r="H1178" s="8">
        <v>1524.0</v>
      </c>
      <c r="I1178" s="8">
        <v>0.081</v>
      </c>
      <c r="J1178" s="34">
        <f t="array" ref="J1178:K1178">VLOOKUP(A1178,ENERGY!$A$2:$F$2692,{5,6},0)</f>
        <v>19241</v>
      </c>
      <c r="K1178" s="14">
        <v>63201.0</v>
      </c>
      <c r="L1178" s="14">
        <f>J1178/'HUMAN RESOURCES'!I1178</f>
        <v>0.002727788253</v>
      </c>
      <c r="M1178" s="14">
        <f>K1178/'HUMAN RESOURCES'!I1178</f>
        <v>0.008959978451</v>
      </c>
      <c r="N1178" s="34">
        <f t="array" ref="N1178:V1178">VLOOKUP(A1178,'HUMAN RESOURCES'!$A$2:$M$2692,{2,3,4,5,6,7,8,9,10},0)</f>
        <v>0.021</v>
      </c>
      <c r="O1178" s="14">
        <v>0.004</v>
      </c>
      <c r="P1178" s="14">
        <v>83.0</v>
      </c>
      <c r="Q1178" s="14">
        <v>88.0</v>
      </c>
      <c r="R1178" s="14">
        <v>0.277</v>
      </c>
      <c r="S1178" s="14">
        <v>0.622</v>
      </c>
      <c r="T1178" s="14">
        <v>0.101</v>
      </c>
      <c r="U1178" s="14">
        <v>7053700.0</v>
      </c>
      <c r="V1178" s="14">
        <v>0.916</v>
      </c>
      <c r="W1178" s="34">
        <f t="array" ref="W1178:X1178">VLOOKUP(A1178,TOURISM!$A$2:$F$2692,{3,6},0)</f>
        <v>3802000000</v>
      </c>
      <c r="X1178" s="35">
        <v>4.085E9</v>
      </c>
      <c r="Y1178" s="34">
        <f>X1178/'HUMAN RESOURCES'!I1178</f>
        <v>579.1286842</v>
      </c>
      <c r="Z1178" s="34">
        <f t="array" ref="Z1178:AE1178">VLOOKUP(A1178,BUSINESS!$A$2:$J$2692,{4,5,6,7,8,9},0)</f>
        <v>0.382</v>
      </c>
      <c r="AA1178" s="14">
        <v>20.0</v>
      </c>
      <c r="AB1178" s="14">
        <v>94.0</v>
      </c>
      <c r="AC1178" s="14">
        <v>230.0</v>
      </c>
      <c r="AD1178" s="14">
        <v>0.279</v>
      </c>
      <c r="AE1178" s="14">
        <v>1.243</v>
      </c>
      <c r="AF1178" s="14"/>
      <c r="AG1178" s="14"/>
      <c r="AH1178" s="14"/>
    </row>
    <row r="1179">
      <c r="A1179" s="32" t="str">
        <f t="shared" si="1"/>
        <v>Israel-Middle East2007</v>
      </c>
      <c r="B1179" s="32" t="s">
        <v>148</v>
      </c>
      <c r="C1179" s="33" t="s">
        <v>48</v>
      </c>
      <c r="D1179" s="8" t="s">
        <v>72</v>
      </c>
      <c r="E1179" s="12">
        <v>1.75E11</v>
      </c>
      <c r="F1179" s="12">
        <f>E1179/'HUMAN RESOURCES'!I1179</f>
        <v>24372.9196</v>
      </c>
      <c r="G1179" s="8">
        <v>0.075</v>
      </c>
      <c r="H1179" s="8">
        <v>1730.0</v>
      </c>
      <c r="I1179" s="8">
        <v>0.069</v>
      </c>
      <c r="J1179" s="34">
        <f t="array" ref="J1179:K1179">VLOOKUP(A1179,ENERGY!$A$2:$F$2692,{5,6},0)</f>
        <v>20700</v>
      </c>
      <c r="K1179" s="14">
        <v>66424.0</v>
      </c>
      <c r="L1179" s="14">
        <f>J1179/'HUMAN RESOURCES'!I1179</f>
        <v>0.002882968204</v>
      </c>
      <c r="M1179" s="14">
        <f>K1179/'HUMAN RESOURCES'!I1179</f>
        <v>0.009251124636</v>
      </c>
      <c r="N1179" s="34">
        <f t="array" ref="N1179:V1179">VLOOKUP(A1179,'HUMAN RESOURCES'!$A$2:$M$2692,{2,3,4,5,6,7,8,9,10},0)</f>
        <v>0.021</v>
      </c>
      <c r="O1179" s="14">
        <v>0.004</v>
      </c>
      <c r="P1179" s="14">
        <v>82.0</v>
      </c>
      <c r="Q1179" s="14">
        <v>88.0</v>
      </c>
      <c r="R1179" s="14">
        <v>0.275</v>
      </c>
      <c r="S1179" s="14">
        <v>0.623</v>
      </c>
      <c r="T1179" s="14">
        <v>0.102</v>
      </c>
      <c r="U1179" s="14">
        <v>7180100.0</v>
      </c>
      <c r="V1179" s="14">
        <v>0.916</v>
      </c>
      <c r="W1179" s="34">
        <f t="array" ref="W1179:X1179">VLOOKUP(A1179,TOURISM!$A$2:$F$2692,{3,6},0)</f>
        <v>4405000000</v>
      </c>
      <c r="X1179" s="35">
        <v>4.669E9</v>
      </c>
      <c r="Y1179" s="34">
        <f>X1179/'HUMAN RESOURCES'!I1179</f>
        <v>650.2694949</v>
      </c>
      <c r="Z1179" s="34">
        <f t="array" ref="Z1179:AE1179">VLOOKUP(A1179,BUSINESS!$A$2:$J$2692,{4,5,6,7,8,9},0)</f>
        <v>0.352</v>
      </c>
      <c r="AA1179" s="14">
        <v>20.0</v>
      </c>
      <c r="AB1179" s="14">
        <v>94.0</v>
      </c>
      <c r="AC1179" s="14">
        <v>230.0</v>
      </c>
      <c r="AD1179" s="14">
        <v>0.481</v>
      </c>
      <c r="AE1179" s="14">
        <v>1.285</v>
      </c>
      <c r="AF1179" s="14"/>
      <c r="AG1179" s="14"/>
      <c r="AH1179" s="14"/>
    </row>
    <row r="1180">
      <c r="A1180" s="32" t="str">
        <f t="shared" si="1"/>
        <v>Israel-Middle East2008</v>
      </c>
      <c r="B1180" s="32" t="s">
        <v>148</v>
      </c>
      <c r="C1180" s="33" t="s">
        <v>49</v>
      </c>
      <c r="D1180" s="8" t="s">
        <v>72</v>
      </c>
      <c r="E1180" s="12">
        <v>2.13E11</v>
      </c>
      <c r="F1180" s="12">
        <f>E1180/'HUMAN RESOURCES'!I1180</f>
        <v>29142.95096</v>
      </c>
      <c r="G1180" s="8">
        <v>0.076</v>
      </c>
      <c r="H1180" s="8">
        <v>2076.0</v>
      </c>
      <c r="I1180" s="8">
        <v>0.066</v>
      </c>
      <c r="J1180" s="34">
        <f t="array" ref="J1180:K1180">VLOOKUP(A1180,ENERGY!$A$2:$F$2692,{5,6},0)</f>
        <v>18478</v>
      </c>
      <c r="K1180" s="14">
        <v>60245.0</v>
      </c>
      <c r="L1180" s="14">
        <f>J1180/'HUMAN RESOURCES'!I1180</f>
        <v>0.002528185201</v>
      </c>
      <c r="M1180" s="14">
        <f>K1180/'HUMAN RESOURCES'!I1180</f>
        <v>0.008242803196</v>
      </c>
      <c r="N1180" s="34">
        <f t="array" ref="N1180:V1180">VLOOKUP(A1180,'HUMAN RESOURCES'!$A$2:$M$2692,{2,3,4,5,6,7,8,9,10},0)</f>
        <v>0.022</v>
      </c>
      <c r="O1180" s="14">
        <v>0.004</v>
      </c>
      <c r="P1180" s="14">
        <v>83.0</v>
      </c>
      <c r="Q1180" s="14">
        <v>79.0</v>
      </c>
      <c r="R1180" s="14">
        <v>0.274</v>
      </c>
      <c r="S1180" s="14">
        <v>0.624</v>
      </c>
      <c r="T1180" s="14">
        <v>0.103</v>
      </c>
      <c r="U1180" s="14">
        <v>7308800.0</v>
      </c>
      <c r="V1180" s="14">
        <v>0.917</v>
      </c>
      <c r="W1180" s="34">
        <f t="array" ref="W1180:X1180">VLOOKUP(A1180,TOURISM!$A$2:$F$2692,{3,6},0)</f>
        <v>5509000000</v>
      </c>
      <c r="X1180" s="35">
        <v>4.693E9</v>
      </c>
      <c r="Y1180" s="34">
        <f>X1180/'HUMAN RESOURCES'!I1180</f>
        <v>642.1026708</v>
      </c>
      <c r="Z1180" s="34">
        <f t="array" ref="Z1180:AE1180">VLOOKUP(A1180,BUSINESS!$A$2:$J$2692,{4,5,6,7,8,9},0)</f>
        <v>0.33</v>
      </c>
      <c r="AA1180" s="14">
        <v>20.0</v>
      </c>
      <c r="AB1180" s="14">
        <v>94.0</v>
      </c>
      <c r="AC1180" s="14">
        <v>230.0</v>
      </c>
      <c r="AD1180" s="14">
        <v>0.594</v>
      </c>
      <c r="AE1180" s="14">
        <v>1.264</v>
      </c>
      <c r="AF1180" s="14"/>
      <c r="AG1180" s="14"/>
      <c r="AH1180" s="14"/>
    </row>
    <row r="1181">
      <c r="A1181" s="32" t="str">
        <f t="shared" si="1"/>
        <v>Israel-Middle East2009</v>
      </c>
      <c r="B1181" s="32" t="s">
        <v>148</v>
      </c>
      <c r="C1181" s="33" t="s">
        <v>50</v>
      </c>
      <c r="D1181" s="8" t="s">
        <v>72</v>
      </c>
      <c r="E1181" s="12">
        <v>2.06E11</v>
      </c>
      <c r="F1181" s="12">
        <f>E1181/'HUMAN RESOURCES'!I1181</f>
        <v>27519.50411</v>
      </c>
      <c r="G1181" s="8">
        <v>0.076</v>
      </c>
      <c r="H1181" s="8">
        <v>1973.0</v>
      </c>
      <c r="I1181" s="8">
        <v>0.042</v>
      </c>
      <c r="J1181" s="34">
        <f t="array" ref="J1181:K1181">VLOOKUP(A1181,ENERGY!$A$2:$F$2692,{5,6},0)</f>
        <v>19730</v>
      </c>
      <c r="K1181" s="14">
        <v>65122.0</v>
      </c>
      <c r="L1181" s="14">
        <f>J1181/'HUMAN RESOURCES'!I1181</f>
        <v>0.002635727263</v>
      </c>
      <c r="M1181" s="14">
        <f>K1181/'HUMAN RESOURCES'!I1181</f>
        <v>0.008699636636</v>
      </c>
      <c r="N1181" s="34">
        <f t="array" ref="N1181:V1181">VLOOKUP(A1181,'HUMAN RESOURCES'!$A$2:$M$2692,{2,3,4,5,6,7,8,9,10},0)</f>
        <v>0.022</v>
      </c>
      <c r="O1181" s="14">
        <v>0.004</v>
      </c>
      <c r="P1181" s="14">
        <v>83.0</v>
      </c>
      <c r="Q1181" s="14">
        <v>80.0</v>
      </c>
      <c r="R1181" s="14">
        <v>0.272</v>
      </c>
      <c r="S1181" s="14">
        <v>0.624</v>
      </c>
      <c r="T1181" s="14">
        <v>0.104</v>
      </c>
      <c r="U1181" s="14">
        <v>7485600.0</v>
      </c>
      <c r="V1181" s="14">
        <v>0.918</v>
      </c>
      <c r="W1181" s="34">
        <f t="array" ref="W1181:X1181">VLOOKUP(A1181,TOURISM!$A$2:$F$2692,{3,6},0)</f>
        <v>5067000000</v>
      </c>
      <c r="X1181" s="35">
        <v>4.241E9</v>
      </c>
      <c r="Y1181" s="34">
        <f>X1181/'HUMAN RESOURCES'!I1181</f>
        <v>566.5544512</v>
      </c>
      <c r="Z1181" s="34">
        <f t="array" ref="Z1181:AE1181">VLOOKUP(A1181,BUSINESS!$A$2:$J$2692,{4,5,6,7,8,9},0)</f>
        <v>0.319</v>
      </c>
      <c r="AA1181" s="14">
        <v>20.0</v>
      </c>
      <c r="AB1181" s="14">
        <v>94.0</v>
      </c>
      <c r="AC1181" s="14">
        <v>230.0</v>
      </c>
      <c r="AD1181" s="14">
        <v>0.631</v>
      </c>
      <c r="AE1181" s="14">
        <v>1.24</v>
      </c>
      <c r="AF1181" s="14"/>
      <c r="AG1181" s="14"/>
      <c r="AH1181" s="14"/>
    </row>
    <row r="1182">
      <c r="A1182" s="32" t="str">
        <f t="shared" si="1"/>
        <v>Israel-Middle East2010</v>
      </c>
      <c r="B1182" s="32" t="s">
        <v>148</v>
      </c>
      <c r="C1182" s="33" t="s">
        <v>51</v>
      </c>
      <c r="D1182" s="8" t="s">
        <v>72</v>
      </c>
      <c r="E1182" s="12">
        <v>2.32E11</v>
      </c>
      <c r="F1182" s="12">
        <f>E1182/'HUMAN RESOURCES'!I1182</f>
        <v>30431.81699</v>
      </c>
      <c r="G1182" s="8">
        <v>0.076</v>
      </c>
      <c r="H1182" s="8">
        <v>2165.0</v>
      </c>
      <c r="I1182" s="8">
        <v>0.05</v>
      </c>
      <c r="J1182" s="34">
        <f t="array" ref="J1182:K1182">VLOOKUP(A1182,ENERGY!$A$2:$F$2692,{5,6},0)</f>
        <v>18234</v>
      </c>
      <c r="K1182" s="14">
        <v>62691.0</v>
      </c>
      <c r="L1182" s="14">
        <f>J1182/'HUMAN RESOURCES'!I1182</f>
        <v>0.002391783409</v>
      </c>
      <c r="M1182" s="14">
        <f>K1182/'HUMAN RESOURCES'!I1182</f>
        <v>0.00822328034</v>
      </c>
      <c r="N1182" s="34">
        <f t="array" ref="N1182:V1182">VLOOKUP(A1182,'HUMAN RESOURCES'!$A$2:$M$2692,{2,3,4,5,6,7,8,9,10},0)</f>
        <v>0.022</v>
      </c>
      <c r="O1182" s="14">
        <v>0.004</v>
      </c>
      <c r="P1182" s="14">
        <v>84.0</v>
      </c>
      <c r="Q1182" s="14">
        <v>80.0</v>
      </c>
      <c r="R1182" s="14">
        <v>0.272</v>
      </c>
      <c r="S1182" s="14">
        <v>0.623</v>
      </c>
      <c r="T1182" s="14">
        <v>0.104</v>
      </c>
      <c r="U1182" s="14">
        <v>7623600.0</v>
      </c>
      <c r="V1182" s="14">
        <v>0.918</v>
      </c>
      <c r="W1182" s="34">
        <f t="array" ref="W1182:X1182">VLOOKUP(A1182,TOURISM!$A$2:$F$2692,{3,6},0)</f>
        <v>5824000000</v>
      </c>
      <c r="X1182" s="35">
        <v>4.725E9</v>
      </c>
      <c r="Y1182" s="34">
        <f>X1182/'HUMAN RESOURCES'!I1182</f>
        <v>619.7859279</v>
      </c>
      <c r="Z1182" s="34">
        <f t="array" ref="Z1182:AE1182">VLOOKUP(A1182,BUSINESS!$A$2:$J$2692,{4,5,6,7,8,9},0)</f>
        <v>0.311</v>
      </c>
      <c r="AA1182" s="14">
        <v>20.0</v>
      </c>
      <c r="AB1182" s="14">
        <v>94.0</v>
      </c>
      <c r="AC1182" s="14">
        <v>235.0</v>
      </c>
      <c r="AD1182" s="14">
        <v>0.675</v>
      </c>
      <c r="AE1182" s="14">
        <v>1.228</v>
      </c>
      <c r="AF1182" s="14"/>
      <c r="AG1182" s="14"/>
      <c r="AH1182" s="14"/>
    </row>
    <row r="1183">
      <c r="A1183" s="32" t="str">
        <f t="shared" si="1"/>
        <v>Israel-Middle East2011</v>
      </c>
      <c r="B1183" s="32" t="s">
        <v>148</v>
      </c>
      <c r="C1183" s="33" t="s">
        <v>52</v>
      </c>
      <c r="D1183" s="8" t="s">
        <v>72</v>
      </c>
      <c r="E1183" s="12">
        <v>2.58E11</v>
      </c>
      <c r="F1183" s="12">
        <f>E1183/'HUMAN RESOURCES'!I1183</f>
        <v>33222.59136</v>
      </c>
      <c r="G1183" s="8">
        <v>0.076</v>
      </c>
      <c r="H1183" s="8">
        <v>2373.0</v>
      </c>
      <c r="I1183" s="8">
        <v>0.06</v>
      </c>
      <c r="J1183" s="34">
        <f t="array" ref="J1183:K1183">VLOOKUP(A1183,ENERGY!$A$2:$F$2692,{5,6},0)</f>
        <v>20380</v>
      </c>
      <c r="K1183" s="14">
        <v>65977.0</v>
      </c>
      <c r="L1183" s="14">
        <f>J1183/'HUMAN RESOURCES'!I1183</f>
        <v>0.002624327178</v>
      </c>
      <c r="M1183" s="14">
        <f>K1183/'HUMAN RESOURCES'!I1183</f>
        <v>0.008495840738</v>
      </c>
      <c r="N1183" s="34">
        <f t="array" ref="N1183:V1183">VLOOKUP(A1183,'HUMAN RESOURCES'!$A$2:$M$2692,{2,3,4,5,6,7,8,9,10},0)</f>
        <v>0.021</v>
      </c>
      <c r="O1183" s="14">
        <v>0.003</v>
      </c>
      <c r="P1183" s="14">
        <v>84.0</v>
      </c>
      <c r="Q1183" s="14">
        <v>80.0</v>
      </c>
      <c r="R1183" s="14">
        <v>0.273</v>
      </c>
      <c r="S1183" s="14">
        <v>0.622</v>
      </c>
      <c r="T1183" s="14">
        <v>0.105</v>
      </c>
      <c r="U1183" s="14">
        <v>7765800.0</v>
      </c>
      <c r="V1183" s="14">
        <v>0.919</v>
      </c>
      <c r="W1183" s="34">
        <f t="array" ref="W1183:X1183">VLOOKUP(A1183,TOURISM!$A$2:$F$2692,{3,6},0)</f>
        <v>6029000000</v>
      </c>
      <c r="X1183" s="35">
        <v>4.937E9</v>
      </c>
      <c r="Y1183" s="34">
        <f>X1183/'HUMAN RESOURCES'!I1183</f>
        <v>635.7361766</v>
      </c>
      <c r="Z1183" s="34">
        <f t="array" ref="Z1183:AE1183">VLOOKUP(A1183,BUSINESS!$A$2:$J$2692,{4,5,6,7,8,9},0)</f>
        <v>0.302</v>
      </c>
      <c r="AA1183" s="14">
        <v>20.0</v>
      </c>
      <c r="AB1183" s="14">
        <v>94.0</v>
      </c>
      <c r="AC1183" s="14">
        <v>235.0</v>
      </c>
      <c r="AD1183" s="14">
        <v>0.689</v>
      </c>
      <c r="AE1183" s="14">
        <v>1.22</v>
      </c>
      <c r="AF1183" s="14"/>
      <c r="AG1183" s="14"/>
      <c r="AH1183" s="14"/>
    </row>
    <row r="1184">
      <c r="A1184" s="32" t="str">
        <f t="shared" si="1"/>
        <v>Israel-Middle East2012</v>
      </c>
      <c r="B1184" s="32" t="s">
        <v>148</v>
      </c>
      <c r="C1184" s="33" t="s">
        <v>53</v>
      </c>
      <c r="D1184" s="8" t="s">
        <v>72</v>
      </c>
      <c r="E1184" s="12">
        <v>2.58E11</v>
      </c>
      <c r="F1184" s="12">
        <f>E1184/'HUMAN RESOURCES'!I1184</f>
        <v>32614.87896</v>
      </c>
      <c r="G1184" s="8">
        <v>0.075</v>
      </c>
      <c r="H1184" s="8">
        <v>2289.0</v>
      </c>
      <c r="I1184" s="8">
        <v>0.056</v>
      </c>
      <c r="J1184" s="34">
        <f t="array" ref="J1184:K1184">VLOOKUP(A1184,ENERGY!$A$2:$F$2692,{5,6},0)</f>
        <v>18809</v>
      </c>
      <c r="K1184" s="14">
        <v>63146.0</v>
      </c>
      <c r="L1184" s="14">
        <f>J1184/'HUMAN RESOURCES'!I1184</f>
        <v>0.002377725807</v>
      </c>
      <c r="M1184" s="14">
        <f>K1184/'HUMAN RESOURCES'!I1184</f>
        <v>0.007982554832</v>
      </c>
      <c r="N1184" s="34">
        <f t="array" ref="N1184:V1184">VLOOKUP(A1184,'HUMAN RESOURCES'!$A$2:$M$2692,{2,3,4,5,6,7,8,9,10},0)</f>
        <v>0.022</v>
      </c>
      <c r="O1184" s="14">
        <v>0.003</v>
      </c>
      <c r="P1184" s="14">
        <v>84.0</v>
      </c>
      <c r="Q1184" s="14">
        <v>80.0</v>
      </c>
      <c r="R1184" s="14">
        <v>0.275</v>
      </c>
      <c r="S1184" s="14">
        <v>0.619</v>
      </c>
      <c r="T1184" s="14">
        <v>0.105</v>
      </c>
      <c r="U1184" s="14">
        <v>7910500.0</v>
      </c>
      <c r="V1184" s="14">
        <v>0.919</v>
      </c>
      <c r="W1184" s="34">
        <f t="array" ref="W1184:X1184">VLOOKUP(A1184,TOURISM!$A$2:$F$2692,{3,6},0)</f>
        <v>6225000000</v>
      </c>
      <c r="X1184" s="35">
        <v>4.851E9</v>
      </c>
      <c r="Y1184" s="34">
        <f>X1184/'HUMAN RESOURCES'!I1184</f>
        <v>613.235573</v>
      </c>
      <c r="Z1184" s="34">
        <f t="array" ref="Z1184:AE1184">VLOOKUP(A1184,BUSINESS!$A$2:$J$2692,{4,5,6,7,8,9},0)</f>
        <v>0.29</v>
      </c>
      <c r="AA1184" s="14">
        <v>21.0</v>
      </c>
      <c r="AB1184" s="14">
        <v>33.0</v>
      </c>
      <c r="AC1184" s="14">
        <v>235.0</v>
      </c>
      <c r="AD1184" s="14">
        <v>0.708</v>
      </c>
      <c r="AE1184" s="14">
        <v>1.207</v>
      </c>
      <c r="AF1184" s="14"/>
      <c r="AG1184" s="14"/>
      <c r="AH1184" s="14"/>
    </row>
    <row r="1185">
      <c r="A1185" s="32" t="str">
        <f t="shared" si="1"/>
        <v>Italy-Europe2000</v>
      </c>
      <c r="B1185" s="32" t="s">
        <v>149</v>
      </c>
      <c r="C1185" s="33" t="s">
        <v>40</v>
      </c>
      <c r="D1185" s="8" t="s">
        <v>55</v>
      </c>
      <c r="E1185" s="12">
        <v>1.1E12</v>
      </c>
      <c r="F1185" s="12">
        <f>E1185/'HUMAN RESOURCES'!I1185</f>
        <v>19317.86579</v>
      </c>
      <c r="G1185" s="8">
        <v>0.079</v>
      </c>
      <c r="H1185" s="8">
        <v>1527.0</v>
      </c>
      <c r="I1185" s="8">
        <v>0.07</v>
      </c>
      <c r="J1185" s="34">
        <f t="array" ref="J1185:K1185">VLOOKUP(A1185,ENERGY!$A$2:$F$2692,{5,6},0)</f>
        <v>158616</v>
      </c>
      <c r="K1185" s="14">
        <v>8529.0</v>
      </c>
      <c r="L1185" s="14">
        <f>J1185/'HUMAN RESOURCES'!I1185</f>
        <v>0.002785566</v>
      </c>
      <c r="M1185" s="14">
        <f>K1185/'HUMAN RESOURCES'!I1185</f>
        <v>0.0001497837066</v>
      </c>
      <c r="N1185" s="34">
        <f t="array" ref="N1185:V1185">VLOOKUP(A1185,'HUMAN RESOURCES'!$A$2:$M$2692,{2,3,4,5,6,7,8,9,10},0)</f>
        <v>0.01</v>
      </c>
      <c r="O1185" s="14">
        <v>0.005</v>
      </c>
      <c r="P1185" s="14">
        <v>83.0</v>
      </c>
      <c r="Q1185" s="14">
        <v>77.0</v>
      </c>
      <c r="R1185" s="14">
        <v>0.143</v>
      </c>
      <c r="S1185" s="14">
        <v>0.674</v>
      </c>
      <c r="T1185" s="14">
        <v>0.183</v>
      </c>
      <c r="U1185" s="14">
        <v>5.6942108E7</v>
      </c>
      <c r="V1185" s="14">
        <v>0.672</v>
      </c>
      <c r="W1185" s="34">
        <f t="array" ref="W1185:X1185">VLOOKUP(A1185,TOURISM!$A$2:$F$2692,{3,6},0)</f>
        <v>28706000000</v>
      </c>
      <c r="X1185" s="35">
        <v>1.8169E10</v>
      </c>
      <c r="Y1185" s="34">
        <f>X1185/'HUMAN RESOURCES'!I1185</f>
        <v>319.0784577</v>
      </c>
      <c r="Z1185" s="34">
        <f t="array" ref="Z1185:AE1185">VLOOKUP(A1185,BUSINESS!$A$2:$J$2692,{4,5,6,7,8,9},0)</f>
        <v>0.489</v>
      </c>
      <c r="AA1185" s="14">
        <v>26.0</v>
      </c>
      <c r="AB1185" s="14">
        <v>94.0</v>
      </c>
      <c r="AC1185" s="14">
        <v>302.0</v>
      </c>
      <c r="AD1185" s="14">
        <v>0.231</v>
      </c>
      <c r="AE1185" s="14">
        <v>0.741</v>
      </c>
      <c r="AF1185" s="14"/>
      <c r="AG1185" s="14"/>
      <c r="AH1185" s="14"/>
    </row>
    <row r="1186">
      <c r="A1186" s="32" t="str">
        <f t="shared" si="1"/>
        <v>Italy-Europe2001</v>
      </c>
      <c r="B1186" s="32" t="s">
        <v>149</v>
      </c>
      <c r="C1186" s="33" t="s">
        <v>42</v>
      </c>
      <c r="D1186" s="8" t="s">
        <v>55</v>
      </c>
      <c r="E1186" s="12">
        <v>1.12E12</v>
      </c>
      <c r="F1186" s="12">
        <f>E1186/'HUMAN RESOURCES'!I1186</f>
        <v>19658.05515</v>
      </c>
      <c r="G1186" s="8">
        <v>0.081</v>
      </c>
      <c r="H1186" s="8">
        <v>1590.0</v>
      </c>
      <c r="I1186" s="8">
        <v>0.073</v>
      </c>
      <c r="J1186" s="34">
        <f t="array" ref="J1186:K1186">VLOOKUP(A1186,ENERGY!$A$2:$F$2692,{5,6},0)</f>
        <v>167416</v>
      </c>
      <c r="K1186" s="14">
        <v>8529.0</v>
      </c>
      <c r="L1186" s="14">
        <f>J1186/'HUMAN RESOURCES'!I1186</f>
        <v>0.002938458001</v>
      </c>
      <c r="M1186" s="14">
        <f>K1186/'HUMAN RESOURCES'!I1186</f>
        <v>0.0001496996003</v>
      </c>
      <c r="N1186" s="34">
        <f t="array" ref="N1186:V1186">VLOOKUP(A1186,'HUMAN RESOURCES'!$A$2:$M$2692,{2,3,4,5,6,7,8,9,10},0)</f>
        <v>0.009</v>
      </c>
      <c r="O1186" s="14">
        <v>0.004</v>
      </c>
      <c r="P1186" s="14">
        <v>83.0</v>
      </c>
      <c r="Q1186" s="14">
        <v>77.0</v>
      </c>
      <c r="R1186" s="14">
        <v>0.143</v>
      </c>
      <c r="S1186" s="14">
        <v>0.672</v>
      </c>
      <c r="T1186" s="14">
        <v>0.186</v>
      </c>
      <c r="U1186" s="14">
        <v>5.69741E7</v>
      </c>
      <c r="V1186" s="14">
        <v>0.673</v>
      </c>
      <c r="W1186" s="34">
        <f t="array" ref="W1186:X1186">VLOOKUP(A1186,TOURISM!$A$2:$F$2692,{3,6},0)</f>
        <v>26916000000</v>
      </c>
      <c r="X1186" s="35">
        <v>1.6997E10</v>
      </c>
      <c r="Y1186" s="34">
        <f>X1186/'HUMAN RESOURCES'!I1186</f>
        <v>298.3285388</v>
      </c>
      <c r="Z1186" s="34">
        <f t="array" ref="Z1186:AE1186">VLOOKUP(A1186,BUSINESS!$A$2:$J$2692,{4,5,6,7,8,9},0)</f>
        <v>0.489</v>
      </c>
      <c r="AA1186" s="14">
        <v>26.0</v>
      </c>
      <c r="AB1186" s="14">
        <v>94.0</v>
      </c>
      <c r="AC1186" s="14">
        <v>302.0</v>
      </c>
      <c r="AD1186" s="14">
        <v>0.272</v>
      </c>
      <c r="AE1186" s="14">
        <v>0.896</v>
      </c>
      <c r="AF1186" s="14"/>
      <c r="AG1186" s="14"/>
      <c r="AH1186" s="14"/>
    </row>
    <row r="1187">
      <c r="A1187" s="32" t="str">
        <f t="shared" si="1"/>
        <v>Italy-Europe2002</v>
      </c>
      <c r="B1187" s="32" t="s">
        <v>149</v>
      </c>
      <c r="C1187" s="33" t="s">
        <v>43</v>
      </c>
      <c r="D1187" s="8" t="s">
        <v>55</v>
      </c>
      <c r="E1187" s="12">
        <v>1.23E12</v>
      </c>
      <c r="F1187" s="12">
        <f>E1187/'HUMAN RESOURCES'!I1187</f>
        <v>21556.63172</v>
      </c>
      <c r="G1187" s="8">
        <v>0.082</v>
      </c>
      <c r="H1187" s="8">
        <v>1761.0</v>
      </c>
      <c r="I1187" s="8">
        <v>0.065</v>
      </c>
      <c r="J1187" s="34">
        <f t="array" ref="J1187:K1187">VLOOKUP(A1187,ENERGY!$A$2:$F$2692,{5,6},0)</f>
        <v>170239</v>
      </c>
      <c r="K1187" s="14">
        <v>406307.0</v>
      </c>
      <c r="L1187" s="14">
        <f>J1187/'HUMAN RESOURCES'!I1187</f>
        <v>0.00298356051</v>
      </c>
      <c r="M1187" s="14">
        <f>K1187/'HUMAN RESOURCES'!I1187</f>
        <v>0.007120821433</v>
      </c>
      <c r="N1187" s="34">
        <f t="array" ref="N1187:V1187">VLOOKUP(A1187,'HUMAN RESOURCES'!$A$2:$M$2692,{2,3,4,5,6,7,8,9,10},0)</f>
        <v>0.009</v>
      </c>
      <c r="O1187" s="14">
        <v>0.004</v>
      </c>
      <c r="P1187" s="14">
        <v>83.0</v>
      </c>
      <c r="Q1187" s="14">
        <v>77.0</v>
      </c>
      <c r="R1187" s="14">
        <v>0.142</v>
      </c>
      <c r="S1187" s="14">
        <v>0.669</v>
      </c>
      <c r="T1187" s="14">
        <v>0.189</v>
      </c>
      <c r="U1187" s="14">
        <v>5.7059007E7</v>
      </c>
      <c r="V1187" s="14">
        <v>0.674</v>
      </c>
      <c r="W1187" s="34">
        <f t="array" ref="W1187:X1187">VLOOKUP(A1187,TOURISM!$A$2:$F$2692,{3,6},0)</f>
        <v>28192000000</v>
      </c>
      <c r="X1187" s="35">
        <v>1.9636E10</v>
      </c>
      <c r="Y1187" s="34">
        <f>X1187/'HUMAN RESOURCES'!I1187</f>
        <v>344.1349759</v>
      </c>
      <c r="Z1187" s="34">
        <f t="array" ref="Z1187:AE1187">VLOOKUP(A1187,BUSINESS!$A$2:$J$2692,{4,5,6,7,8,9},0)</f>
        <v>0.489</v>
      </c>
      <c r="AA1187" s="14">
        <v>26.0</v>
      </c>
      <c r="AB1187" s="14">
        <v>94.0</v>
      </c>
      <c r="AC1187" s="14">
        <v>302.0</v>
      </c>
      <c r="AD1187" s="14">
        <v>0.28</v>
      </c>
      <c r="AE1187" s="14">
        <v>0.943</v>
      </c>
      <c r="AF1187" s="14"/>
      <c r="AG1187" s="14"/>
      <c r="AH1187" s="14"/>
    </row>
    <row r="1188">
      <c r="A1188" s="32" t="str">
        <f t="shared" si="1"/>
        <v>Italy-Europe2003</v>
      </c>
      <c r="B1188" s="32" t="s">
        <v>149</v>
      </c>
      <c r="C1188" s="33" t="s">
        <v>44</v>
      </c>
      <c r="D1188" s="8" t="s">
        <v>55</v>
      </c>
      <c r="E1188" s="12">
        <v>1.51E12</v>
      </c>
      <c r="F1188" s="12">
        <f>E1188/'HUMAN RESOURCES'!I1188</f>
        <v>26346.45982</v>
      </c>
      <c r="G1188" s="8">
        <v>0.082</v>
      </c>
      <c r="H1188" s="8">
        <v>2157.0</v>
      </c>
      <c r="I1188" s="8">
        <v>0.058</v>
      </c>
      <c r="J1188" s="34">
        <f t="array" ref="J1188:K1188">VLOOKUP(A1188,ENERGY!$A$2:$F$2692,{5,6},0)</f>
        <v>164858</v>
      </c>
      <c r="K1188" s="14">
        <v>401592.0</v>
      </c>
      <c r="L1188" s="14">
        <f>J1188/'HUMAN RESOURCES'!I1188</f>
        <v>0.002876440181</v>
      </c>
      <c r="M1188" s="14">
        <f>K1188/'HUMAN RESOURCES'!I1188</f>
        <v>0.007006971849</v>
      </c>
      <c r="N1188" s="34">
        <f t="array" ref="N1188:V1188">VLOOKUP(A1188,'HUMAN RESOURCES'!$A$2:$M$2692,{2,3,4,5,6,7,8,9,10},0)</f>
        <v>0.009</v>
      </c>
      <c r="O1188" s="14">
        <v>0.004</v>
      </c>
      <c r="P1188" s="14">
        <v>83.0</v>
      </c>
      <c r="Q1188" s="14">
        <v>77.0</v>
      </c>
      <c r="R1188" s="14">
        <v>0.142</v>
      </c>
      <c r="S1188" s="14">
        <v>0.667</v>
      </c>
      <c r="T1188" s="14">
        <v>0.192</v>
      </c>
      <c r="U1188" s="14">
        <v>5.7313203E7</v>
      </c>
      <c r="V1188" s="14">
        <v>0.675</v>
      </c>
      <c r="W1188" s="34">
        <f t="array" ref="W1188:X1188">VLOOKUP(A1188,TOURISM!$A$2:$F$2692,{3,6},0)</f>
        <v>32591000000</v>
      </c>
      <c r="X1188" s="35">
        <v>2.3731E10</v>
      </c>
      <c r="Y1188" s="34">
        <f>X1188/'HUMAN RESOURCES'!I1188</f>
        <v>414.0581709</v>
      </c>
      <c r="Z1188" s="34">
        <f t="array" ref="Z1188:AE1188">VLOOKUP(A1188,BUSINESS!$A$2:$J$2692,{4,5,6,7,8,9},0)</f>
        <v>0.489</v>
      </c>
      <c r="AA1188" s="14">
        <v>23.0</v>
      </c>
      <c r="AB1188" s="14">
        <v>94.0</v>
      </c>
      <c r="AC1188" s="14">
        <v>302.0</v>
      </c>
      <c r="AD1188" s="14">
        <v>0.29</v>
      </c>
      <c r="AE1188" s="14">
        <v>0.981</v>
      </c>
      <c r="AF1188" s="14"/>
      <c r="AG1188" s="14"/>
      <c r="AH1188" s="14"/>
    </row>
    <row r="1189">
      <c r="A1189" s="32" t="str">
        <f t="shared" si="1"/>
        <v>Italy-Europe2004</v>
      </c>
      <c r="B1189" s="32" t="s">
        <v>149</v>
      </c>
      <c r="C1189" s="33" t="s">
        <v>45</v>
      </c>
      <c r="D1189" s="8" t="s">
        <v>55</v>
      </c>
      <c r="E1189" s="12">
        <v>1.74E12</v>
      </c>
      <c r="F1189" s="12">
        <f>E1189/'HUMAN RESOURCES'!I1189</f>
        <v>30163.64976</v>
      </c>
      <c r="G1189" s="8">
        <v>0.085</v>
      </c>
      <c r="H1189" s="8">
        <v>2549.0</v>
      </c>
      <c r="I1189" s="8">
        <v>0.055</v>
      </c>
      <c r="J1189" s="34">
        <f t="array" ref="J1189:K1189">VLOOKUP(A1189,ENERGY!$A$2:$F$2692,{5,6},0)</f>
        <v>176004</v>
      </c>
      <c r="K1189" s="14">
        <v>447187.0</v>
      </c>
      <c r="L1189" s="14">
        <f>J1189/'HUMAN RESOURCES'!I1189</f>
        <v>0.00305110518</v>
      </c>
      <c r="M1189" s="14">
        <f>K1189/'HUMAN RESOURCES'!I1189</f>
        <v>0.007752179337</v>
      </c>
      <c r="N1189" s="34">
        <f t="array" ref="N1189:V1189">VLOOKUP(A1189,'HUMAN RESOURCES'!$A$2:$M$2692,{2,3,4,5,6,7,8,9,10},0)</f>
        <v>0.01</v>
      </c>
      <c r="O1189" s="14">
        <v>0.004</v>
      </c>
      <c r="P1189" s="14">
        <v>84.0</v>
      </c>
      <c r="Q1189" s="14">
        <v>78.0</v>
      </c>
      <c r="R1189" s="14">
        <v>0.141</v>
      </c>
      <c r="S1189" s="14">
        <v>0.665</v>
      </c>
      <c r="T1189" s="14">
        <v>0.194</v>
      </c>
      <c r="U1189" s="14">
        <v>5.7685327E7</v>
      </c>
      <c r="V1189" s="14">
        <v>0.676</v>
      </c>
      <c r="W1189" s="34">
        <f t="array" ref="W1189:X1189">VLOOKUP(A1189,TOURISM!$A$2:$F$2692,{3,6},0)</f>
        <v>37870000000</v>
      </c>
      <c r="X1189" s="35">
        <v>2.4064E10</v>
      </c>
      <c r="Y1189" s="34">
        <f>X1189/'HUMAN RESOURCES'!I1189</f>
        <v>417.1598091</v>
      </c>
      <c r="Z1189" s="34">
        <f t="array" ref="Z1189:AE1189">VLOOKUP(A1189,BUSINESS!$A$2:$J$2692,{4,5,6,7,8,9},0)</f>
        <v>0.489</v>
      </c>
      <c r="AA1189" s="14">
        <v>13.0</v>
      </c>
      <c r="AB1189" s="14">
        <v>94.0</v>
      </c>
      <c r="AC1189" s="14">
        <v>302.0</v>
      </c>
      <c r="AD1189" s="14">
        <v>0.332</v>
      </c>
      <c r="AE1189" s="14">
        <v>1.077</v>
      </c>
      <c r="AF1189" s="14"/>
      <c r="AG1189" s="14"/>
      <c r="AH1189" s="14"/>
    </row>
    <row r="1190">
      <c r="A1190" s="32" t="str">
        <f t="shared" si="1"/>
        <v>Italy-Europe2005</v>
      </c>
      <c r="B1190" s="32" t="s">
        <v>149</v>
      </c>
      <c r="C1190" s="33" t="s">
        <v>46</v>
      </c>
      <c r="D1190" s="8" t="s">
        <v>55</v>
      </c>
      <c r="E1190" s="12">
        <v>1.79E12</v>
      </c>
      <c r="F1190" s="12">
        <f>E1190/'HUMAN RESOURCES'!I1190</f>
        <v>30878.31522</v>
      </c>
      <c r="G1190" s="8">
        <v>0.087</v>
      </c>
      <c r="H1190" s="8">
        <v>2672.0</v>
      </c>
      <c r="I1190" s="8">
        <v>0.053</v>
      </c>
      <c r="J1190" s="34">
        <f t="array" ref="J1190:K1190">VLOOKUP(A1190,ENERGY!$A$2:$F$2692,{5,6},0)</f>
        <v>172142</v>
      </c>
      <c r="K1190" s="14">
        <v>450348.0</v>
      </c>
      <c r="L1190" s="14">
        <f>J1190/'HUMAN RESOURCES'!I1190</f>
        <v>0.002969527899</v>
      </c>
      <c r="M1190" s="14">
        <f>K1190/'HUMAN RESOURCES'!I1190</f>
        <v>0.007768708102</v>
      </c>
      <c r="N1190" s="34">
        <f t="array" ref="N1190:V1190">VLOOKUP(A1190,'HUMAN RESOURCES'!$A$2:$M$2692,{2,3,4,5,6,7,8,9,10},0)</f>
        <v>0.01</v>
      </c>
      <c r="O1190" s="14">
        <v>0.004</v>
      </c>
      <c r="P1190" s="14">
        <v>84.0</v>
      </c>
      <c r="Q1190" s="14">
        <v>78.0</v>
      </c>
      <c r="R1190" s="14">
        <v>0.141</v>
      </c>
      <c r="S1190" s="14">
        <v>0.663</v>
      </c>
      <c r="T1190" s="14">
        <v>0.196</v>
      </c>
      <c r="U1190" s="14">
        <v>5.7969484E7</v>
      </c>
      <c r="V1190" s="14">
        <v>0.677</v>
      </c>
      <c r="W1190" s="34">
        <f t="array" ref="W1190:X1190">VLOOKUP(A1190,TOURISM!$A$2:$F$2692,{3,6},0)</f>
        <v>38374000000</v>
      </c>
      <c r="X1190" s="35">
        <v>2.6774E10</v>
      </c>
      <c r="Y1190" s="34">
        <f>X1190/'HUMAN RESOURCES'!I1190</f>
        <v>461.8636937</v>
      </c>
      <c r="Z1190" s="34">
        <f t="array" ref="Z1190:AE1190">VLOOKUP(A1190,BUSINESS!$A$2:$J$2692,{4,5,6,7,8,9},0)</f>
        <v>0.768</v>
      </c>
      <c r="AA1190" s="14">
        <v>13.0</v>
      </c>
      <c r="AB1190" s="14">
        <v>94.0</v>
      </c>
      <c r="AC1190" s="14">
        <v>340.0</v>
      </c>
      <c r="AD1190" s="14">
        <v>0.35</v>
      </c>
      <c r="AE1190" s="14">
        <v>1.219</v>
      </c>
      <c r="AF1190" s="14"/>
      <c r="AG1190" s="14"/>
      <c r="AH1190" s="14"/>
    </row>
    <row r="1191">
      <c r="A1191" s="32" t="str">
        <f t="shared" si="1"/>
        <v>Italy-Europe2006</v>
      </c>
      <c r="B1191" s="32" t="s">
        <v>149</v>
      </c>
      <c r="C1191" s="33" t="s">
        <v>47</v>
      </c>
      <c r="D1191" s="8" t="s">
        <v>55</v>
      </c>
      <c r="E1191" s="12">
        <v>1.87E12</v>
      </c>
      <c r="F1191" s="12">
        <f>E1191/'HUMAN RESOURCES'!I1191</f>
        <v>32161.54161</v>
      </c>
      <c r="G1191" s="8">
        <v>0.088</v>
      </c>
      <c r="H1191" s="8">
        <v>2818.0</v>
      </c>
      <c r="I1191" s="8">
        <v>0.056</v>
      </c>
      <c r="J1191" s="34">
        <f t="array" ref="J1191:K1191">VLOOKUP(A1191,ENERGY!$A$2:$F$2692,{5,6},0)</f>
        <v>181990</v>
      </c>
      <c r="K1191" s="14">
        <v>472768.0</v>
      </c>
      <c r="L1191" s="14">
        <f>J1191/'HUMAN RESOURCES'!I1191</f>
        <v>0.003129988747</v>
      </c>
      <c r="M1191" s="14">
        <f>K1191/'HUMAN RESOURCES'!I1191</f>
        <v>0.008130988077</v>
      </c>
      <c r="N1191" s="34">
        <f t="array" ref="N1191:V1191">VLOOKUP(A1191,'HUMAN RESOURCES'!$A$2:$M$2692,{2,3,4,5,6,7,8,9,10},0)</f>
        <v>0.01</v>
      </c>
      <c r="O1191" s="14">
        <v>0.004</v>
      </c>
      <c r="P1191" s="14">
        <v>84.0</v>
      </c>
      <c r="Q1191" s="14">
        <v>79.0</v>
      </c>
      <c r="R1191" s="14">
        <v>0.141</v>
      </c>
      <c r="S1191" s="14">
        <v>0.661</v>
      </c>
      <c r="T1191" s="14">
        <v>0.198</v>
      </c>
      <c r="U1191" s="14">
        <v>5.8143979E7</v>
      </c>
      <c r="V1191" s="14">
        <v>0.679</v>
      </c>
      <c r="W1191" s="34">
        <f t="array" ref="W1191:X1191">VLOOKUP(A1191,TOURISM!$A$2:$F$2692,{3,6},0)</f>
        <v>41644000000</v>
      </c>
      <c r="X1191" s="35">
        <v>2.7437E10</v>
      </c>
      <c r="Y1191" s="34">
        <f>X1191/'HUMAN RESOURCES'!I1191</f>
        <v>471.88033</v>
      </c>
      <c r="Z1191" s="34">
        <f t="array" ref="Z1191:AE1191">VLOOKUP(A1191,BUSINESS!$A$2:$J$2692,{4,5,6,7,8,9},0)</f>
        <v>0.754</v>
      </c>
      <c r="AA1191" s="14">
        <v>13.0</v>
      </c>
      <c r="AB1191" s="14">
        <v>94.0</v>
      </c>
      <c r="AC1191" s="14">
        <v>340.0</v>
      </c>
      <c r="AD1191" s="14">
        <v>0.38</v>
      </c>
      <c r="AE1191" s="14">
        <v>1.361</v>
      </c>
      <c r="AF1191" s="14"/>
      <c r="AG1191" s="14"/>
      <c r="AH1191" s="14"/>
    </row>
    <row r="1192">
      <c r="A1192" s="32" t="str">
        <f t="shared" si="1"/>
        <v>Italy-Europe2007</v>
      </c>
      <c r="B1192" s="32" t="s">
        <v>149</v>
      </c>
      <c r="C1192" s="33" t="s">
        <v>48</v>
      </c>
      <c r="D1192" s="8" t="s">
        <v>55</v>
      </c>
      <c r="E1192" s="12">
        <v>2.13E12</v>
      </c>
      <c r="F1192" s="12">
        <f>E1192/'HUMAN RESOURCES'!I1192</f>
        <v>36448.69265</v>
      </c>
      <c r="G1192" s="8">
        <v>0.085</v>
      </c>
      <c r="H1192" s="8">
        <v>3058.0</v>
      </c>
      <c r="I1192" s="8">
        <v>0.063</v>
      </c>
      <c r="J1192" s="34">
        <f t="array" ref="J1192:K1192">VLOOKUP(A1192,ENERGY!$A$2:$F$2692,{5,6},0)</f>
        <v>179599</v>
      </c>
      <c r="K1192" s="14">
        <v>462676.0</v>
      </c>
      <c r="L1192" s="14">
        <f>J1192/'HUMAN RESOURCES'!I1192</f>
        <v>0.003073309273</v>
      </c>
      <c r="M1192" s="14">
        <f>K1192/'HUMAN RESOURCES'!I1192</f>
        <v>0.007917340525</v>
      </c>
      <c r="N1192" s="34">
        <f t="array" ref="N1192:V1192">VLOOKUP(A1192,'HUMAN RESOURCES'!$A$2:$M$2692,{2,3,4,5,6,7,8,9,10},0)</f>
        <v>0.01</v>
      </c>
      <c r="O1192" s="14">
        <v>0.004</v>
      </c>
      <c r="P1192" s="14">
        <v>84.0</v>
      </c>
      <c r="Q1192" s="14">
        <v>79.0</v>
      </c>
      <c r="R1192" s="14">
        <v>0.141</v>
      </c>
      <c r="S1192" s="14">
        <v>0.66</v>
      </c>
      <c r="T1192" s="14">
        <v>0.199</v>
      </c>
      <c r="U1192" s="14">
        <v>5.843831E7</v>
      </c>
      <c r="V1192" s="14">
        <v>0.68</v>
      </c>
      <c r="W1192" s="34">
        <f t="array" ref="W1192:X1192">VLOOKUP(A1192,TOURISM!$A$2:$F$2692,{3,6},0)</f>
        <v>46144000000</v>
      </c>
      <c r="X1192" s="35">
        <v>3.2754E10</v>
      </c>
      <c r="Y1192" s="34">
        <f>X1192/'HUMAN RESOURCES'!I1192</f>
        <v>560.4884878</v>
      </c>
      <c r="Z1192" s="34">
        <f t="array" ref="Z1192:AE1192">VLOOKUP(A1192,BUSINESS!$A$2:$J$2692,{4,5,6,7,8,9},0)</f>
        <v>0.754</v>
      </c>
      <c r="AA1192" s="14">
        <v>13.0</v>
      </c>
      <c r="AB1192" s="14">
        <v>94.0</v>
      </c>
      <c r="AC1192" s="14">
        <v>340.0</v>
      </c>
      <c r="AD1192" s="14">
        <v>0.408</v>
      </c>
      <c r="AE1192" s="14">
        <v>1.51</v>
      </c>
      <c r="AF1192" s="14"/>
      <c r="AG1192" s="14"/>
      <c r="AH1192" s="14"/>
    </row>
    <row r="1193">
      <c r="A1193" s="32" t="str">
        <f t="shared" si="1"/>
        <v>Italy-Europe2008</v>
      </c>
      <c r="B1193" s="32" t="s">
        <v>149</v>
      </c>
      <c r="C1193" s="33" t="s">
        <v>49</v>
      </c>
      <c r="D1193" s="8" t="s">
        <v>55</v>
      </c>
      <c r="E1193" s="12">
        <v>2.31E12</v>
      </c>
      <c r="F1193" s="12">
        <f>E1193/'HUMAN RESOURCES'!I1193</f>
        <v>39267.86277</v>
      </c>
      <c r="G1193" s="8">
        <v>0.089</v>
      </c>
      <c r="H1193" s="8">
        <v>3441.0</v>
      </c>
      <c r="I1193" s="8">
        <v>0.068</v>
      </c>
      <c r="J1193" s="34">
        <f t="array" ref="J1193:K1193">VLOOKUP(A1193,ENERGY!$A$2:$F$2692,{5,6},0)</f>
        <v>183873</v>
      </c>
      <c r="K1193" s="14">
        <v>473380.0</v>
      </c>
      <c r="L1193" s="14">
        <f>J1193/'HUMAN RESOURCES'!I1193</f>
        <v>0.003125670879</v>
      </c>
      <c r="M1193" s="14">
        <f>K1193/'HUMAN RESOURCES'!I1193</f>
        <v>0.008047022025</v>
      </c>
      <c r="N1193" s="34">
        <f t="array" ref="N1193:V1193">VLOOKUP(A1193,'HUMAN RESOURCES'!$A$2:$M$2692,{2,3,4,5,6,7,8,9,10},0)</f>
        <v>0.01</v>
      </c>
      <c r="O1193" s="14">
        <v>0.004</v>
      </c>
      <c r="P1193" s="14">
        <v>85.0</v>
      </c>
      <c r="Q1193" s="14">
        <v>79.0</v>
      </c>
      <c r="R1193" s="14">
        <v>0.14</v>
      </c>
      <c r="S1193" s="14">
        <v>0.66</v>
      </c>
      <c r="T1193" s="14">
        <v>0.2</v>
      </c>
      <c r="U1193" s="14">
        <v>5.8826731E7</v>
      </c>
      <c r="V1193" s="14">
        <v>0.681</v>
      </c>
      <c r="W1193" s="34">
        <f t="array" ref="W1193:X1193">VLOOKUP(A1193,TOURISM!$A$2:$F$2692,{3,6},0)</f>
        <v>48757000000</v>
      </c>
      <c r="X1193" s="35">
        <v>3.7807E10</v>
      </c>
      <c r="Y1193" s="34">
        <f>X1193/'HUMAN RESOURCES'!I1193</f>
        <v>642.6840206</v>
      </c>
      <c r="Z1193" s="34">
        <f t="array" ref="Z1193:AE1193">VLOOKUP(A1193,BUSINESS!$A$2:$J$2692,{4,5,6,7,8,9},0)</f>
        <v>0.725</v>
      </c>
      <c r="AA1193" s="14">
        <v>10.0</v>
      </c>
      <c r="AB1193" s="14">
        <v>94.0</v>
      </c>
      <c r="AC1193" s="14">
        <v>314.0</v>
      </c>
      <c r="AD1193" s="14">
        <v>0.445</v>
      </c>
      <c r="AE1193" s="14">
        <v>1.509</v>
      </c>
      <c r="AF1193" s="14"/>
      <c r="AG1193" s="14"/>
      <c r="AH1193" s="14"/>
    </row>
    <row r="1194">
      <c r="A1194" s="32" t="str">
        <f t="shared" si="1"/>
        <v>Italy-Europe2009</v>
      </c>
      <c r="B1194" s="32" t="s">
        <v>149</v>
      </c>
      <c r="C1194" s="33" t="s">
        <v>50</v>
      </c>
      <c r="D1194" s="8" t="s">
        <v>55</v>
      </c>
      <c r="E1194" s="12">
        <v>2.11E12</v>
      </c>
      <c r="F1194" s="12">
        <f>E1194/'HUMAN RESOURCES'!I1194</f>
        <v>35704.99988</v>
      </c>
      <c r="G1194" s="8">
        <v>0.094</v>
      </c>
      <c r="H1194" s="8">
        <v>3306.0</v>
      </c>
      <c r="I1194" s="8">
        <v>0.048</v>
      </c>
      <c r="J1194" s="34">
        <f t="array" ref="J1194:K1194">VLOOKUP(A1194,ENERGY!$A$2:$F$2692,{5,6},0)</f>
        <v>179423</v>
      </c>
      <c r="K1194" s="14">
        <v>468349.0</v>
      </c>
      <c r="L1194" s="14">
        <f>J1194/'HUMAN RESOURCES'!I1194</f>
        <v>0.003036160281</v>
      </c>
      <c r="M1194" s="14">
        <f>K1194/'HUMAN RESOURCES'!I1194</f>
        <v>0.007925308525</v>
      </c>
      <c r="N1194" s="34">
        <f t="array" ref="N1194:V1194">VLOOKUP(A1194,'HUMAN RESOURCES'!$A$2:$M$2692,{2,3,4,5,6,7,8,9,10},0)</f>
        <v>0.01</v>
      </c>
      <c r="O1194" s="14">
        <v>0.004</v>
      </c>
      <c r="P1194" s="14">
        <v>85.0</v>
      </c>
      <c r="Q1194" s="14">
        <v>79.0</v>
      </c>
      <c r="R1194" s="14">
        <v>0.14</v>
      </c>
      <c r="S1194" s="14">
        <v>0.658</v>
      </c>
      <c r="T1194" s="14">
        <v>0.201</v>
      </c>
      <c r="U1194" s="14">
        <v>5.9095365E7</v>
      </c>
      <c r="V1194" s="14">
        <v>0.682</v>
      </c>
      <c r="W1194" s="34">
        <f t="array" ref="W1194:X1194">VLOOKUP(A1194,TOURISM!$A$2:$F$2692,{3,6},0)</f>
        <v>41938000000</v>
      </c>
      <c r="X1194" s="35">
        <v>3.4399E10</v>
      </c>
      <c r="Y1194" s="34">
        <f>X1194/'HUMAN RESOURCES'!I1194</f>
        <v>582.0930288</v>
      </c>
      <c r="Z1194" s="34">
        <f t="array" ref="Z1194:AE1194">VLOOKUP(A1194,BUSINESS!$A$2:$J$2692,{4,5,6,7,8,9},0)</f>
        <v>0.677</v>
      </c>
      <c r="AA1194" s="14">
        <v>10.0</v>
      </c>
      <c r="AB1194" s="14">
        <v>94.0</v>
      </c>
      <c r="AC1194" s="14">
        <v>314.0</v>
      </c>
      <c r="AD1194" s="14">
        <v>0.488</v>
      </c>
      <c r="AE1194" s="14">
        <v>1.495</v>
      </c>
      <c r="AF1194" s="14"/>
      <c r="AG1194" s="14"/>
      <c r="AH1194" s="14"/>
    </row>
    <row r="1195">
      <c r="A1195" s="32" t="str">
        <f t="shared" si="1"/>
        <v>Italy-Europe2010</v>
      </c>
      <c r="B1195" s="32" t="s">
        <v>149</v>
      </c>
      <c r="C1195" s="33" t="s">
        <v>51</v>
      </c>
      <c r="D1195" s="8" t="s">
        <v>55</v>
      </c>
      <c r="E1195" s="12">
        <v>2.06E12</v>
      </c>
      <c r="F1195" s="12">
        <f>E1195/'HUMAN RESOURCES'!I1195</f>
        <v>34751.85162</v>
      </c>
      <c r="G1195" s="8">
        <v>0.094</v>
      </c>
      <c r="H1195" s="8">
        <v>3205.0</v>
      </c>
      <c r="I1195" s="8">
        <v>0.04</v>
      </c>
      <c r="J1195" s="34">
        <f t="array" ref="J1195:K1195">VLOOKUP(A1195,ENERGY!$A$2:$F$2692,{5,6},0)</f>
        <v>171522</v>
      </c>
      <c r="K1195" s="14">
        <v>451441.0</v>
      </c>
      <c r="L1195" s="14">
        <f>J1195/'HUMAN RESOURCES'!I1195</f>
        <v>0.002893547133</v>
      </c>
      <c r="M1195" s="14">
        <f>K1195/'HUMAN RESOURCES'!I1195</f>
        <v>0.007615733324</v>
      </c>
      <c r="N1195" s="34">
        <f t="array" ref="N1195:V1195">VLOOKUP(A1195,'HUMAN RESOURCES'!$A$2:$M$2692,{2,3,4,5,6,7,8,9,10},0)</f>
        <v>0.009</v>
      </c>
      <c r="O1195" s="14">
        <v>0.003</v>
      </c>
      <c r="P1195" s="14">
        <v>85.0</v>
      </c>
      <c r="Q1195" s="14">
        <v>80.0</v>
      </c>
      <c r="R1195" s="14">
        <v>0.14</v>
      </c>
      <c r="S1195" s="14">
        <v>0.657</v>
      </c>
      <c r="T1195" s="14">
        <v>0.203</v>
      </c>
      <c r="U1195" s="14">
        <v>5.9277417E7</v>
      </c>
      <c r="V1195" s="14">
        <v>0.683</v>
      </c>
      <c r="W1195" s="34">
        <f t="array" ref="W1195:X1195">VLOOKUP(A1195,TOURISM!$A$2:$F$2692,{3,6},0)</f>
        <v>40058000000</v>
      </c>
      <c r="X1195" s="35">
        <v>3.3053E10</v>
      </c>
      <c r="Y1195" s="34">
        <f>X1195/'HUMAN RESOURCES'!I1195</f>
        <v>557.5985202</v>
      </c>
      <c r="Z1195" s="34">
        <f t="array" ref="Z1195:AE1195">VLOOKUP(A1195,BUSINESS!$A$2:$J$2692,{4,5,6,7,8,9},0)</f>
        <v>0.677</v>
      </c>
      <c r="AA1195" s="14">
        <v>6.0</v>
      </c>
      <c r="AB1195" s="14">
        <v>94.0</v>
      </c>
      <c r="AC1195" s="14">
        <v>285.0</v>
      </c>
      <c r="AD1195" s="14">
        <v>0.537</v>
      </c>
      <c r="AE1195" s="14">
        <v>1.548</v>
      </c>
      <c r="AF1195" s="14"/>
      <c r="AG1195" s="14"/>
      <c r="AH1195" s="14"/>
    </row>
    <row r="1196">
      <c r="A1196" s="32" t="str">
        <f t="shared" si="1"/>
        <v>Italy-Europe2011</v>
      </c>
      <c r="B1196" s="32" t="s">
        <v>149</v>
      </c>
      <c r="C1196" s="33" t="s">
        <v>52</v>
      </c>
      <c r="D1196" s="8" t="s">
        <v>55</v>
      </c>
      <c r="E1196" s="12">
        <v>2.2E12</v>
      </c>
      <c r="F1196" s="12">
        <f>E1196/'HUMAN RESOURCES'!I1196</f>
        <v>37049.85541</v>
      </c>
      <c r="G1196" s="8">
        <v>0.092</v>
      </c>
      <c r="H1196" s="8">
        <v>3339.0</v>
      </c>
      <c r="I1196" s="8">
        <v>0.046</v>
      </c>
      <c r="J1196" s="34">
        <f t="array" ref="J1196:K1196">VLOOKUP(A1196,ENERGY!$A$2:$F$2692,{5,6},0)</f>
        <v>181830</v>
      </c>
      <c r="K1196" s="14">
        <v>469347.0</v>
      </c>
      <c r="L1196" s="14">
        <f>J1196/'HUMAN RESOURCES'!I1196</f>
        <v>0.00306217055</v>
      </c>
      <c r="M1196" s="14">
        <f>K1196/'HUMAN RESOURCES'!I1196</f>
        <v>0.007904199313</v>
      </c>
      <c r="N1196" s="34">
        <f t="array" ref="N1196:V1196">VLOOKUP(A1196,'HUMAN RESOURCES'!$A$2:$M$2692,{2,3,4,5,6,7,8,9,10},0)</f>
        <v>0.009</v>
      </c>
      <c r="O1196" s="14">
        <v>0.003</v>
      </c>
      <c r="P1196" s="14">
        <v>85.0</v>
      </c>
      <c r="Q1196" s="14">
        <v>80.0</v>
      </c>
      <c r="R1196" s="14">
        <v>0.14</v>
      </c>
      <c r="S1196" s="14">
        <v>0.654</v>
      </c>
      <c r="T1196" s="14">
        <v>0.205</v>
      </c>
      <c r="U1196" s="14">
        <v>5.9379449E7</v>
      </c>
      <c r="V1196" s="14">
        <v>0.684</v>
      </c>
      <c r="W1196" s="34">
        <f t="array" ref="W1196:X1196">VLOOKUP(A1196,TOURISM!$A$2:$F$2692,{3,6},0)</f>
        <v>45368000000</v>
      </c>
      <c r="X1196" s="35">
        <v>3.5724E10</v>
      </c>
      <c r="Y1196" s="34">
        <f>X1196/'HUMAN RESOURCES'!I1196</f>
        <v>601.6222885</v>
      </c>
      <c r="Z1196" s="34">
        <f t="array" ref="Z1196:AE1196">VLOOKUP(A1196,BUSINESS!$A$2:$J$2692,{4,5,6,7,8,9},0)</f>
        <v>0.677</v>
      </c>
      <c r="AA1196" s="14">
        <v>6.0</v>
      </c>
      <c r="AB1196" s="14">
        <v>94.0</v>
      </c>
      <c r="AC1196" s="14">
        <v>285.0</v>
      </c>
      <c r="AD1196" s="14">
        <v>0.544</v>
      </c>
      <c r="AE1196" s="14">
        <v>1.581</v>
      </c>
      <c r="AF1196" s="14"/>
      <c r="AG1196" s="14"/>
      <c r="AH1196" s="14"/>
    </row>
    <row r="1197">
      <c r="A1197" s="32" t="str">
        <f t="shared" si="1"/>
        <v>Italy-Europe2012</v>
      </c>
      <c r="B1197" s="32" t="s">
        <v>149</v>
      </c>
      <c r="C1197" s="33" t="s">
        <v>53</v>
      </c>
      <c r="D1197" s="8" t="s">
        <v>55</v>
      </c>
      <c r="E1197" s="12">
        <v>2.01E12</v>
      </c>
      <c r="F1197" s="12">
        <f>E1197/'HUMAN RESOURCES'!I1197</f>
        <v>33758.97806</v>
      </c>
      <c r="G1197" s="8">
        <v>0.092</v>
      </c>
      <c r="H1197" s="8">
        <v>3032.0</v>
      </c>
      <c r="I1197" s="8">
        <v>0.052</v>
      </c>
      <c r="J1197" s="34">
        <f t="array" ref="J1197:K1197">VLOOKUP(A1197,ENERGY!$A$2:$F$2692,{5,6},0)</f>
        <v>172396</v>
      </c>
      <c r="K1197" s="14">
        <v>452632.0</v>
      </c>
      <c r="L1197" s="14">
        <f>J1197/'HUMAN RESOURCES'!I1197</f>
        <v>0.002895478996</v>
      </c>
      <c r="M1197" s="14">
        <f>K1197/'HUMAN RESOURCES'!I1197</f>
        <v>0.007602185949</v>
      </c>
      <c r="N1197" s="34">
        <f t="array" ref="N1197:V1197">VLOOKUP(A1197,'HUMAN RESOURCES'!$A$2:$M$2692,{2,3,4,5,6,7,8,9,10},0)</f>
        <v>0.009</v>
      </c>
      <c r="O1197" s="14">
        <v>0.003</v>
      </c>
      <c r="P1197" s="14">
        <v>86.0</v>
      </c>
      <c r="Q1197" s="14">
        <v>80.0</v>
      </c>
      <c r="R1197" s="14">
        <v>0.14</v>
      </c>
      <c r="S1197" s="14">
        <v>0.651</v>
      </c>
      <c r="T1197" s="14">
        <v>0.208</v>
      </c>
      <c r="U1197" s="14">
        <v>5.9539717E7</v>
      </c>
      <c r="V1197" s="14">
        <v>0.686</v>
      </c>
      <c r="W1197" s="34">
        <f t="array" ref="W1197:X1197">VLOOKUP(A1197,TOURISM!$A$2:$F$2692,{3,6},0)</f>
        <v>43036000000</v>
      </c>
      <c r="X1197" s="35">
        <v>3.2798E10</v>
      </c>
      <c r="Y1197" s="34">
        <f>X1197/'HUMAN RESOURCES'!I1197</f>
        <v>550.8591853</v>
      </c>
      <c r="Z1197" s="34">
        <f t="array" ref="Z1197:AE1197">VLOOKUP(A1197,BUSINESS!$A$2:$J$2692,{4,5,6,7,8,9},0)</f>
        <v>0.677</v>
      </c>
      <c r="AA1197" s="14">
        <v>6.0</v>
      </c>
      <c r="AB1197" s="14">
        <v>67.0</v>
      </c>
      <c r="AC1197" s="14">
        <v>269.0</v>
      </c>
      <c r="AD1197" s="14">
        <v>0.558</v>
      </c>
      <c r="AE1197" s="14">
        <v>1.597</v>
      </c>
      <c r="AF1197" s="14"/>
      <c r="AG1197" s="14"/>
      <c r="AH1197" s="14"/>
    </row>
    <row r="1198">
      <c r="A1198" s="32" t="str">
        <f t="shared" si="1"/>
        <v>Jamaica-The Americas2000</v>
      </c>
      <c r="B1198" s="32" t="s">
        <v>150</v>
      </c>
      <c r="C1198" s="33" t="s">
        <v>40</v>
      </c>
      <c r="D1198" s="8" t="s">
        <v>63</v>
      </c>
      <c r="E1198" s="12">
        <v>9.008629729E9</v>
      </c>
      <c r="F1198" s="12">
        <f>E1198/'HUMAN RESOURCES'!I1198</f>
        <v>3479.056151</v>
      </c>
      <c r="G1198" s="8">
        <v>0.055</v>
      </c>
      <c r="H1198" s="8">
        <v>189.0</v>
      </c>
      <c r="I1198" s="8">
        <v>0.233</v>
      </c>
      <c r="J1198" s="34">
        <f t="array" ref="J1198:K1198">VLOOKUP(A1198,ENERGY!$A$2:$F$2692,{5,6},0)</f>
        <v>14338</v>
      </c>
      <c r="K1198" s="14">
        <v>8529.0</v>
      </c>
      <c r="L1198" s="14">
        <f>J1198/'HUMAN RESOURCES'!I1198</f>
        <v>0.005537213605</v>
      </c>
      <c r="M1198" s="14">
        <f>K1198/'HUMAN RESOURCES'!I1198</f>
        <v>0.003293827231</v>
      </c>
      <c r="N1198" s="34">
        <f t="array" ref="N1198:V1198">VLOOKUP(A1198,'HUMAN RESOURCES'!$A$2:$M$2692,{2,3,4,5,6,7,8,9,10},0)</f>
        <v>0.021</v>
      </c>
      <c r="O1198" s="14">
        <v>0.02</v>
      </c>
      <c r="P1198" s="14">
        <v>73.0</v>
      </c>
      <c r="Q1198" s="14">
        <v>68.0</v>
      </c>
      <c r="R1198" s="14">
        <v>0.327</v>
      </c>
      <c r="S1198" s="14">
        <v>0.599</v>
      </c>
      <c r="T1198" s="14">
        <v>0.075</v>
      </c>
      <c r="U1198" s="14">
        <v>2589389.0</v>
      </c>
      <c r="V1198" s="14">
        <v>0.518</v>
      </c>
      <c r="W1198" s="34">
        <f t="array" ref="W1198:X1198">VLOOKUP(A1198,TOURISM!$A$2:$F$2692,{3,6},0)</f>
        <v>1577000000</v>
      </c>
      <c r="X1198" s="35">
        <v>2.38E8</v>
      </c>
      <c r="Y1198" s="34">
        <f>X1198/'HUMAN RESOURCES'!I1198</f>
        <v>91.91357498</v>
      </c>
      <c r="Z1198" s="34">
        <f t="array" ref="Z1198:AE1198">VLOOKUP(A1198,BUSINESS!$A$2:$J$2692,{4,5,6,7,8,9},0)</f>
        <v>0.489</v>
      </c>
      <c r="AA1198" s="14">
        <v>26.0</v>
      </c>
      <c r="AB1198" s="14">
        <v>94.0</v>
      </c>
      <c r="AC1198" s="14">
        <v>302.0</v>
      </c>
      <c r="AD1198" s="14">
        <v>0.031</v>
      </c>
      <c r="AE1198" s="14">
        <v>0.142</v>
      </c>
      <c r="AF1198" s="14"/>
      <c r="AG1198" s="14"/>
      <c r="AH1198" s="14"/>
    </row>
    <row r="1199">
      <c r="A1199" s="32" t="str">
        <f t="shared" si="1"/>
        <v>Jamaica-The Americas2001</v>
      </c>
      <c r="B1199" s="32" t="s">
        <v>150</v>
      </c>
      <c r="C1199" s="33" t="s">
        <v>42</v>
      </c>
      <c r="D1199" s="8" t="s">
        <v>63</v>
      </c>
      <c r="E1199" s="12">
        <v>9.10451593E9</v>
      </c>
      <c r="F1199" s="12">
        <f>E1199/'HUMAN RESOURCES'!I1199</f>
        <v>3494.26991</v>
      </c>
      <c r="G1199" s="8">
        <v>0.051</v>
      </c>
      <c r="H1199" s="8">
        <v>178.0</v>
      </c>
      <c r="I1199" s="8">
        <v>0.206</v>
      </c>
      <c r="J1199" s="34">
        <f t="array" ref="J1199:K1199">VLOOKUP(A1199,ENERGY!$A$2:$F$2692,{5,6},0)</f>
        <v>3066</v>
      </c>
      <c r="K1199" s="14">
        <v>8529.0</v>
      </c>
      <c r="L1199" s="14">
        <f>J1199/'HUMAN RESOURCES'!I1199</f>
        <v>0.001176716217</v>
      </c>
      <c r="M1199" s="14">
        <f>K1199/'HUMAN RESOURCES'!I1199</f>
        <v>0.003273389634</v>
      </c>
      <c r="N1199" s="34">
        <f t="array" ref="N1199:V1199">VLOOKUP(A1199,'HUMAN RESOURCES'!$A$2:$M$2692,{2,3,4,5,6,7,8,9,10},0)</f>
        <v>0.019</v>
      </c>
      <c r="O1199" s="14">
        <v>0.02</v>
      </c>
      <c r="P1199" s="14">
        <v>74.0</v>
      </c>
      <c r="Q1199" s="14">
        <v>68.0</v>
      </c>
      <c r="R1199" s="14">
        <v>0.324</v>
      </c>
      <c r="S1199" s="14">
        <v>0.601</v>
      </c>
      <c r="T1199" s="14">
        <v>0.075</v>
      </c>
      <c r="U1199" s="14">
        <v>2605556.0</v>
      </c>
      <c r="V1199" s="14">
        <v>0.521</v>
      </c>
      <c r="W1199" s="34">
        <f t="array" ref="W1199:X1199">VLOOKUP(A1199,TOURISM!$A$2:$F$2692,{3,6},0)</f>
        <v>1494000000</v>
      </c>
      <c r="X1199" s="35">
        <v>2.27E8</v>
      </c>
      <c r="Y1199" s="34">
        <f>X1199/'HUMAN RESOURCES'!I1199</f>
        <v>87.12152032</v>
      </c>
      <c r="Z1199" s="34">
        <f t="array" ref="Z1199:AE1199">VLOOKUP(A1199,BUSINESS!$A$2:$J$2692,{4,5,6,7,8,9},0)</f>
        <v>0.489</v>
      </c>
      <c r="AA1199" s="14">
        <v>26.0</v>
      </c>
      <c r="AB1199" s="14">
        <v>94.0</v>
      </c>
      <c r="AC1199" s="14">
        <v>302.0</v>
      </c>
      <c r="AD1199" s="14">
        <v>0.039</v>
      </c>
      <c r="AE1199" s="14">
        <v>0.229</v>
      </c>
      <c r="AF1199" s="14"/>
      <c r="AG1199" s="14"/>
      <c r="AH1199" s="14"/>
    </row>
    <row r="1200">
      <c r="A1200" s="32" t="str">
        <f t="shared" si="1"/>
        <v>Jamaica-The Americas2002</v>
      </c>
      <c r="B1200" s="32" t="s">
        <v>150</v>
      </c>
      <c r="C1200" s="33" t="s">
        <v>43</v>
      </c>
      <c r="D1200" s="8" t="s">
        <v>63</v>
      </c>
      <c r="E1200" s="12">
        <v>9.718989517E9</v>
      </c>
      <c r="F1200" s="12">
        <f>E1200/'HUMAN RESOURCES'!I1200</f>
        <v>3716.271243</v>
      </c>
      <c r="G1200" s="8">
        <v>0.049</v>
      </c>
      <c r="H1200" s="8">
        <v>180.0</v>
      </c>
      <c r="I1200" s="8">
        <v>0.185</v>
      </c>
      <c r="J1200" s="34">
        <f t="array" ref="J1200:K1200">VLOOKUP(A1200,ENERGY!$A$2:$F$2692,{5,6},0)</f>
        <v>2830</v>
      </c>
      <c r="K1200" s="14">
        <v>7158.0</v>
      </c>
      <c r="L1200" s="14">
        <f>J1200/'HUMAN RESOURCES'!I1200</f>
        <v>0.001082113279</v>
      </c>
      <c r="M1200" s="14">
        <f>K1200/'HUMAN RESOURCES'!I1200</f>
        <v>0.002737020089</v>
      </c>
      <c r="N1200" s="34">
        <f t="array" ref="N1200:V1200">VLOOKUP(A1200,'HUMAN RESOURCES'!$A$2:$M$2692,{2,3,4,5,6,7,8,9,10},0)</f>
        <v>0.018</v>
      </c>
      <c r="O1200" s="14">
        <v>0.019</v>
      </c>
      <c r="P1200" s="14">
        <v>74.0</v>
      </c>
      <c r="Q1200" s="14">
        <v>68.0</v>
      </c>
      <c r="R1200" s="14">
        <v>0.321</v>
      </c>
      <c r="S1200" s="14">
        <v>0.604</v>
      </c>
      <c r="T1200" s="14">
        <v>0.076</v>
      </c>
      <c r="U1200" s="14">
        <v>2615253.0</v>
      </c>
      <c r="V1200" s="14">
        <v>0.523</v>
      </c>
      <c r="W1200" s="34">
        <f t="array" ref="W1200:X1200">VLOOKUP(A1200,TOURISM!$A$2:$F$2692,{3,6},0)</f>
        <v>1482000000</v>
      </c>
      <c r="X1200" s="35">
        <v>2.74E8</v>
      </c>
      <c r="Y1200" s="34">
        <f>X1200/'HUMAN RESOURCES'!I1200</f>
        <v>104.7699783</v>
      </c>
      <c r="Z1200" s="34">
        <f t="array" ref="Z1200:AE1200">VLOOKUP(A1200,BUSINESS!$A$2:$J$2692,{4,5,6,7,8,9},0)</f>
        <v>0.489</v>
      </c>
      <c r="AA1200" s="14">
        <v>26.0</v>
      </c>
      <c r="AB1200" s="14">
        <v>94.0</v>
      </c>
      <c r="AC1200" s="14">
        <v>302.0</v>
      </c>
      <c r="AD1200" s="14">
        <v>0.061</v>
      </c>
      <c r="AE1200" s="14">
        <v>0.474</v>
      </c>
      <c r="AF1200" s="14"/>
      <c r="AG1200" s="14"/>
      <c r="AH1200" s="14"/>
    </row>
    <row r="1201">
      <c r="A1201" s="32" t="str">
        <f t="shared" si="1"/>
        <v>Jamaica-The Americas2003</v>
      </c>
      <c r="B1201" s="32" t="s">
        <v>150</v>
      </c>
      <c r="C1201" s="33" t="s">
        <v>44</v>
      </c>
      <c r="D1201" s="8" t="s">
        <v>63</v>
      </c>
      <c r="E1201" s="12">
        <v>9.430236065E9</v>
      </c>
      <c r="F1201" s="12">
        <f>E1201/'HUMAN RESOURCES'!I1201</f>
        <v>3592.888341</v>
      </c>
      <c r="G1201" s="8">
        <v>0.046</v>
      </c>
      <c r="H1201" s="8">
        <v>162.0</v>
      </c>
      <c r="I1201" s="8">
        <v>0.189</v>
      </c>
      <c r="J1201" s="34">
        <f t="array" ref="J1201:K1201">VLOOKUP(A1201,ENERGY!$A$2:$F$2692,{5,6},0)</f>
        <v>3022</v>
      </c>
      <c r="K1201" s="14">
        <v>8592.0</v>
      </c>
      <c r="L1201" s="14">
        <f>J1201/'HUMAN RESOURCES'!I1201</f>
        <v>0.001151371874</v>
      </c>
      <c r="M1201" s="14">
        <f>K1201/'HUMAN RESOURCES'!I1201</f>
        <v>0.003273523209</v>
      </c>
      <c r="N1201" s="34">
        <f t="array" ref="N1201:V1201">VLOOKUP(A1201,'HUMAN RESOURCES'!$A$2:$M$2692,{2,3,4,5,6,7,8,9,10},0)</f>
        <v>0.017</v>
      </c>
      <c r="O1201" s="14">
        <v>0.019</v>
      </c>
      <c r="P1201" s="14">
        <v>74.0</v>
      </c>
      <c r="Q1201" s="14">
        <v>68.0</v>
      </c>
      <c r="R1201" s="14">
        <v>0.318</v>
      </c>
      <c r="S1201" s="14">
        <v>0.606</v>
      </c>
      <c r="T1201" s="14">
        <v>0.076</v>
      </c>
      <c r="U1201" s="14">
        <v>2624695.0</v>
      </c>
      <c r="V1201" s="14">
        <v>0.524</v>
      </c>
      <c r="W1201" s="34">
        <f t="array" ref="W1201:X1201">VLOOKUP(A1201,TOURISM!$A$2:$F$2692,{3,6},0)</f>
        <v>1621000000</v>
      </c>
      <c r="X1201" s="35">
        <v>2.69E8</v>
      </c>
      <c r="Y1201" s="34">
        <f>X1201/'HUMAN RESOURCES'!I1201</f>
        <v>102.4880986</v>
      </c>
      <c r="Z1201" s="34">
        <f t="array" ref="Z1201:AE1201">VLOOKUP(A1201,BUSINESS!$A$2:$J$2692,{4,5,6,7,8,9},0)</f>
        <v>0.489</v>
      </c>
      <c r="AA1201" s="14">
        <v>31.0</v>
      </c>
      <c r="AB1201" s="14">
        <v>94.0</v>
      </c>
      <c r="AC1201" s="14">
        <v>302.0</v>
      </c>
      <c r="AD1201" s="14">
        <v>0.078</v>
      </c>
      <c r="AE1201" s="14">
        <v>0.596</v>
      </c>
      <c r="AF1201" s="14"/>
      <c r="AG1201" s="14"/>
      <c r="AH1201" s="14"/>
    </row>
    <row r="1202">
      <c r="A1202" s="32" t="str">
        <f t="shared" si="1"/>
        <v>Jamaica-The Americas2004</v>
      </c>
      <c r="B1202" s="32" t="s">
        <v>150</v>
      </c>
      <c r="C1202" s="33" t="s">
        <v>45</v>
      </c>
      <c r="D1202" s="8" t="s">
        <v>63</v>
      </c>
      <c r="E1202" s="12">
        <v>1.0173234921E10</v>
      </c>
      <c r="F1202" s="12">
        <f>E1202/'HUMAN RESOURCES'!I1202</f>
        <v>3862.063372</v>
      </c>
      <c r="G1202" s="8">
        <v>0.048</v>
      </c>
      <c r="H1202" s="8">
        <v>183.0</v>
      </c>
      <c r="I1202" s="8">
        <v>0.181</v>
      </c>
      <c r="J1202" s="34">
        <f t="array" ref="J1202:K1202">VLOOKUP(A1202,ENERGY!$A$2:$F$2692,{5,6},0)</f>
        <v>4078</v>
      </c>
      <c r="K1202" s="14">
        <v>11947.0</v>
      </c>
      <c r="L1202" s="14">
        <f>J1202/'HUMAN RESOURCES'!I1202</f>
        <v>0.001548130418</v>
      </c>
      <c r="M1202" s="14">
        <f>K1202/'HUMAN RESOURCES'!I1202</f>
        <v>0.004535437495</v>
      </c>
      <c r="N1202" s="34">
        <f t="array" ref="N1202:V1202">VLOOKUP(A1202,'HUMAN RESOURCES'!$A$2:$M$2692,{2,3,4,5,6,7,8,9,10},0)</f>
        <v>0.017</v>
      </c>
      <c r="O1202" s="14">
        <v>0.018</v>
      </c>
      <c r="P1202" s="14">
        <v>74.0</v>
      </c>
      <c r="Q1202" s="14">
        <v>68.0</v>
      </c>
      <c r="R1202" s="14">
        <v>0.315</v>
      </c>
      <c r="S1202" s="14">
        <v>0.609</v>
      </c>
      <c r="T1202" s="14">
        <v>0.076</v>
      </c>
      <c r="U1202" s="14">
        <v>2634145.0</v>
      </c>
      <c r="V1202" s="14">
        <v>0.526</v>
      </c>
      <c r="W1202" s="34">
        <f t="array" ref="W1202:X1202">VLOOKUP(A1202,TOURISM!$A$2:$F$2692,{3,6},0)</f>
        <v>1733000000</v>
      </c>
      <c r="X1202" s="35">
        <v>3.18E8</v>
      </c>
      <c r="Y1202" s="34">
        <f>X1202/'HUMAN RESOURCES'!I1202</f>
        <v>120.7222837</v>
      </c>
      <c r="Z1202" s="34">
        <f t="array" ref="Z1202:AE1202">VLOOKUP(A1202,BUSINESS!$A$2:$J$2692,{4,5,6,7,8,9},0)</f>
        <v>0.489</v>
      </c>
      <c r="AA1202" s="14">
        <v>31.0</v>
      </c>
      <c r="AB1202" s="14">
        <v>94.0</v>
      </c>
      <c r="AC1202" s="14">
        <v>302.0</v>
      </c>
      <c r="AD1202" s="14">
        <v>0.1</v>
      </c>
      <c r="AE1202" s="14">
        <v>0.689</v>
      </c>
      <c r="AF1202" s="14"/>
      <c r="AG1202" s="14"/>
      <c r="AH1202" s="14"/>
    </row>
    <row r="1203">
      <c r="A1203" s="32" t="str">
        <f t="shared" si="1"/>
        <v>Jamaica-The Americas2005</v>
      </c>
      <c r="B1203" s="32" t="s">
        <v>150</v>
      </c>
      <c r="C1203" s="33" t="s">
        <v>46</v>
      </c>
      <c r="D1203" s="8" t="s">
        <v>63</v>
      </c>
      <c r="E1203" s="12">
        <v>1.1075778481E10</v>
      </c>
      <c r="F1203" s="12">
        <f>E1203/'HUMAN RESOURCES'!I1203</f>
        <v>4189.655883</v>
      </c>
      <c r="G1203" s="8">
        <v>0.041</v>
      </c>
      <c r="H1203" s="8">
        <v>170.0</v>
      </c>
      <c r="I1203" s="8">
        <v>0.174</v>
      </c>
      <c r="J1203" s="34">
        <f t="array" ref="J1203:K1203">VLOOKUP(A1203,ENERGY!$A$2:$F$2692,{5,6},0)</f>
        <v>3841</v>
      </c>
      <c r="K1203" s="14">
        <v>10627.0</v>
      </c>
      <c r="L1203" s="14">
        <f>J1203/'HUMAN RESOURCES'!I1203</f>
        <v>0.001452942407</v>
      </c>
      <c r="M1203" s="14">
        <f>K1203/'HUMAN RESOURCES'!I1203</f>
        <v>0.004019895589</v>
      </c>
      <c r="N1203" s="34">
        <f t="array" ref="N1203:V1203">VLOOKUP(A1203,'HUMAN RESOURCES'!$A$2:$M$2692,{2,3,4,5,6,7,8,9,10},0)</f>
        <v>0.018</v>
      </c>
      <c r="O1203" s="14">
        <v>0.018</v>
      </c>
      <c r="P1203" s="14">
        <v>74.0</v>
      </c>
      <c r="Q1203" s="14">
        <v>69.0</v>
      </c>
      <c r="R1203" s="14">
        <v>0.311</v>
      </c>
      <c r="S1203" s="14">
        <v>0.612</v>
      </c>
      <c r="T1203" s="14">
        <v>0.077</v>
      </c>
      <c r="U1203" s="14">
        <v>2643601.0</v>
      </c>
      <c r="V1203" s="14">
        <v>0.528</v>
      </c>
      <c r="W1203" s="34">
        <f t="array" ref="W1203:X1203">VLOOKUP(A1203,TOURISM!$A$2:$F$2692,{3,6},0)</f>
        <v>1783000000</v>
      </c>
      <c r="X1203" s="35">
        <v>2.9E8</v>
      </c>
      <c r="Y1203" s="34">
        <f>X1203/'HUMAN RESOURCES'!I1203</f>
        <v>109.6988539</v>
      </c>
      <c r="Z1203" s="34">
        <f t="array" ref="Z1203:AE1203">VLOOKUP(A1203,BUSINESS!$A$2:$J$2692,{4,5,6,7,8,9},0)</f>
        <v>0.499</v>
      </c>
      <c r="AA1203" s="14">
        <v>8.0</v>
      </c>
      <c r="AB1203" s="14">
        <v>94.0</v>
      </c>
      <c r="AC1203" s="14">
        <v>414.0</v>
      </c>
      <c r="AD1203" s="14">
        <v>0.128</v>
      </c>
      <c r="AE1203" s="14">
        <v>0.739</v>
      </c>
      <c r="AF1203" s="14"/>
      <c r="AG1203" s="14"/>
      <c r="AH1203" s="14"/>
    </row>
    <row r="1204">
      <c r="A1204" s="32" t="str">
        <f t="shared" si="1"/>
        <v>Jamaica-The Americas2006</v>
      </c>
      <c r="B1204" s="32" t="s">
        <v>150</v>
      </c>
      <c r="C1204" s="33" t="s">
        <v>47</v>
      </c>
      <c r="D1204" s="8" t="s">
        <v>63</v>
      </c>
      <c r="E1204" s="12">
        <v>1.1903020644E10</v>
      </c>
      <c r="F1204" s="12">
        <f>E1204/'HUMAN RESOURCES'!I1204</f>
        <v>4486.555676</v>
      </c>
      <c r="G1204" s="8">
        <v>0.042</v>
      </c>
      <c r="H1204" s="8">
        <v>187.0</v>
      </c>
      <c r="I1204" s="8">
        <v>0.176</v>
      </c>
      <c r="J1204" s="34">
        <f t="array" ref="J1204:K1204">VLOOKUP(A1204,ENERGY!$A$2:$F$2692,{5,6},0)</f>
        <v>3769</v>
      </c>
      <c r="K1204" s="14">
        <v>10715.0</v>
      </c>
      <c r="L1204" s="14">
        <f>J1204/'HUMAN RESOURCES'!I1204</f>
        <v>0.001420633371</v>
      </c>
      <c r="M1204" s="14">
        <f>K1204/'HUMAN RESOURCES'!I1204</f>
        <v>0.004038760035</v>
      </c>
      <c r="N1204" s="34">
        <f t="array" ref="N1204:V1204">VLOOKUP(A1204,'HUMAN RESOURCES'!$A$2:$M$2692,{2,3,4,5,6,7,8,9,10},0)</f>
        <v>0.016</v>
      </c>
      <c r="O1204" s="14">
        <v>0.018</v>
      </c>
      <c r="P1204" s="14">
        <v>75.0</v>
      </c>
      <c r="Q1204" s="14">
        <v>69.0</v>
      </c>
      <c r="R1204" s="14">
        <v>0.308</v>
      </c>
      <c r="S1204" s="14">
        <v>0.615</v>
      </c>
      <c r="T1204" s="14">
        <v>0.077</v>
      </c>
      <c r="U1204" s="14">
        <v>2653042.0</v>
      </c>
      <c r="V1204" s="14">
        <v>0.53</v>
      </c>
      <c r="W1204" s="34">
        <f t="array" ref="W1204:X1204">VLOOKUP(A1204,TOURISM!$A$2:$F$2692,{3,6},0)</f>
        <v>2094000000</v>
      </c>
      <c r="X1204" s="35">
        <v>3.15E8</v>
      </c>
      <c r="Y1204" s="34">
        <f>X1204/'HUMAN RESOURCES'!I1204</f>
        <v>118.7316296</v>
      </c>
      <c r="Z1204" s="34">
        <f t="array" ref="Z1204:AE1204">VLOOKUP(A1204,BUSINESS!$A$2:$J$2692,{4,5,6,7,8,9},0)</f>
        <v>0.499</v>
      </c>
      <c r="AA1204" s="14">
        <v>8.0</v>
      </c>
      <c r="AB1204" s="14">
        <v>94.0</v>
      </c>
      <c r="AC1204" s="14">
        <v>414.0</v>
      </c>
      <c r="AD1204" s="14">
        <v>0.164</v>
      </c>
      <c r="AE1204" s="14">
        <v>0.844</v>
      </c>
      <c r="AF1204" s="14"/>
      <c r="AG1204" s="14"/>
      <c r="AH1204" s="14"/>
    </row>
    <row r="1205">
      <c r="A1205" s="32" t="str">
        <f t="shared" si="1"/>
        <v>Jamaica-The Americas2007</v>
      </c>
      <c r="B1205" s="32" t="s">
        <v>150</v>
      </c>
      <c r="C1205" s="33" t="s">
        <v>48</v>
      </c>
      <c r="D1205" s="8" t="s">
        <v>63</v>
      </c>
      <c r="E1205" s="12">
        <v>1.2820055025E10</v>
      </c>
      <c r="F1205" s="12">
        <f>E1205/'HUMAN RESOURCES'!I1205</f>
        <v>4815.078502</v>
      </c>
      <c r="G1205" s="8">
        <v>0.049</v>
      </c>
      <c r="H1205" s="8">
        <v>230.0</v>
      </c>
      <c r="I1205" s="8">
        <v>0.172</v>
      </c>
      <c r="J1205" s="34">
        <f t="array" ref="J1205:K1205">VLOOKUP(A1205,ENERGY!$A$2:$F$2692,{5,6},0)</f>
        <v>4200</v>
      </c>
      <c r="K1205" s="14">
        <v>13480.0</v>
      </c>
      <c r="L1205" s="14">
        <f>J1205/'HUMAN RESOURCES'!I1205</f>
        <v>0.001577476046</v>
      </c>
      <c r="M1205" s="14">
        <f>K1205/'HUMAN RESOURCES'!I1205</f>
        <v>0.005062946928</v>
      </c>
      <c r="N1205" s="34">
        <f t="array" ref="N1205:V1205">VLOOKUP(A1205,'HUMAN RESOURCES'!$A$2:$M$2692,{2,3,4,5,6,7,8,9,10},0)</f>
        <v>0.016</v>
      </c>
      <c r="O1205" s="14">
        <v>0.017</v>
      </c>
      <c r="P1205" s="14">
        <v>75.0</v>
      </c>
      <c r="Q1205" s="14">
        <v>69.0</v>
      </c>
      <c r="R1205" s="14">
        <v>0.304</v>
      </c>
      <c r="S1205" s="14">
        <v>0.618</v>
      </c>
      <c r="T1205" s="14">
        <v>0.077</v>
      </c>
      <c r="U1205" s="14">
        <v>2662481.0</v>
      </c>
      <c r="V1205" s="14">
        <v>0.532</v>
      </c>
      <c r="W1205" s="34">
        <f t="array" ref="W1205:X1205">VLOOKUP(A1205,TOURISM!$A$2:$F$2692,{3,6},0)</f>
        <v>2142000000</v>
      </c>
      <c r="X1205" s="35">
        <v>3.4E8</v>
      </c>
      <c r="Y1205" s="34">
        <f>X1205/'HUMAN RESOURCES'!I1205</f>
        <v>127.7004418</v>
      </c>
      <c r="Z1205" s="34">
        <f t="array" ref="Z1205:AE1205">VLOOKUP(A1205,BUSINESS!$A$2:$J$2692,{4,5,6,7,8,9},0)</f>
        <v>0.499</v>
      </c>
      <c r="AA1205" s="14">
        <v>8.0</v>
      </c>
      <c r="AB1205" s="14">
        <v>94.0</v>
      </c>
      <c r="AC1205" s="14">
        <v>414.0</v>
      </c>
      <c r="AD1205" s="14">
        <v>0.211</v>
      </c>
      <c r="AE1205" s="14">
        <v>0.991</v>
      </c>
      <c r="AF1205" s="14"/>
      <c r="AG1205" s="14"/>
      <c r="AH1205" s="14"/>
    </row>
    <row r="1206">
      <c r="A1206" s="32" t="str">
        <f t="shared" si="1"/>
        <v>Jamaica-The Americas2008</v>
      </c>
      <c r="B1206" s="32" t="s">
        <v>150</v>
      </c>
      <c r="C1206" s="33" t="s">
        <v>49</v>
      </c>
      <c r="D1206" s="8" t="s">
        <v>63</v>
      </c>
      <c r="E1206" s="12">
        <v>1.367683763E10</v>
      </c>
      <c r="F1206" s="12">
        <f>E1206/'HUMAN RESOURCES'!I1206</f>
        <v>5118.703392</v>
      </c>
      <c r="G1206" s="8">
        <v>0.054</v>
      </c>
      <c r="H1206" s="8">
        <v>272.0</v>
      </c>
      <c r="I1206" s="8">
        <v>0.168</v>
      </c>
      <c r="J1206" s="34">
        <f t="array" ref="J1206:K1206">VLOOKUP(A1206,ENERGY!$A$2:$F$2692,{5,6},0)</f>
        <v>3717</v>
      </c>
      <c r="K1206" s="14">
        <v>10645.0</v>
      </c>
      <c r="L1206" s="14">
        <f>J1206/'HUMAN RESOURCES'!I1206</f>
        <v>0.001391127176</v>
      </c>
      <c r="M1206" s="14">
        <f>K1206/'HUMAN RESOURCES'!I1206</f>
        <v>0.003984005593</v>
      </c>
      <c r="N1206" s="34">
        <f t="array" ref="N1206:V1206">VLOOKUP(A1206,'HUMAN RESOURCES'!$A$2:$M$2692,{2,3,4,5,6,7,8,9,10},0)</f>
        <v>0.016</v>
      </c>
      <c r="O1206" s="14">
        <v>0.017</v>
      </c>
      <c r="P1206" s="14">
        <v>75.0</v>
      </c>
      <c r="Q1206" s="14">
        <v>70.0</v>
      </c>
      <c r="R1206" s="14">
        <v>0.3</v>
      </c>
      <c r="S1206" s="14">
        <v>0.622</v>
      </c>
      <c r="T1206" s="14">
        <v>0.078</v>
      </c>
      <c r="U1206" s="14">
        <v>2671934.0</v>
      </c>
      <c r="V1206" s="14">
        <v>0.534</v>
      </c>
      <c r="W1206" s="34">
        <f t="array" ref="W1206:X1206">VLOOKUP(A1206,TOURISM!$A$2:$F$2692,{3,6},0)</f>
        <v>2222000000</v>
      </c>
      <c r="X1206" s="35">
        <v>3.12E8</v>
      </c>
      <c r="Y1206" s="34">
        <f>X1206/'HUMAN RESOURCES'!I1206</f>
        <v>116.7693513</v>
      </c>
      <c r="Z1206" s="34">
        <f t="array" ref="Z1206:AE1206">VLOOKUP(A1206,BUSINESS!$A$2:$J$2692,{4,5,6,7,8,9},0)</f>
        <v>0.499</v>
      </c>
      <c r="AA1206" s="14">
        <v>8.0</v>
      </c>
      <c r="AB1206" s="14">
        <v>94.0</v>
      </c>
      <c r="AC1206" s="14">
        <v>414.0</v>
      </c>
      <c r="AD1206" s="14">
        <v>0.236</v>
      </c>
      <c r="AE1206" s="14">
        <v>1.002</v>
      </c>
      <c r="AF1206" s="14"/>
      <c r="AG1206" s="14"/>
      <c r="AH1206" s="14"/>
    </row>
    <row r="1207">
      <c r="A1207" s="32" t="str">
        <f t="shared" si="1"/>
        <v>Jamaica-The Americas2009</v>
      </c>
      <c r="B1207" s="32" t="s">
        <v>150</v>
      </c>
      <c r="C1207" s="33" t="s">
        <v>50</v>
      </c>
      <c r="D1207" s="8" t="s">
        <v>63</v>
      </c>
      <c r="E1207" s="12">
        <v>1.2125023181E10</v>
      </c>
      <c r="F1207" s="12">
        <f>E1207/'HUMAN RESOURCES'!I1207</f>
        <v>4521.923804</v>
      </c>
      <c r="G1207" s="8">
        <v>0.052</v>
      </c>
      <c r="H1207" s="8">
        <v>229.0</v>
      </c>
      <c r="I1207" s="8">
        <v>0.164</v>
      </c>
      <c r="J1207" s="34">
        <f t="array" ref="J1207:K1207">VLOOKUP(A1207,ENERGY!$A$2:$F$2692,{5,6},0)</f>
        <v>3728</v>
      </c>
      <c r="K1207" s="14">
        <v>10722.0</v>
      </c>
      <c r="L1207" s="14">
        <f>J1207/'HUMAN RESOURCES'!I1207</f>
        <v>0.001390325749</v>
      </c>
      <c r="M1207" s="14">
        <f>K1207/'HUMAN RESOURCES'!I1207</f>
        <v>0.003998678295</v>
      </c>
      <c r="N1207" s="34">
        <f t="array" ref="N1207:V1207">VLOOKUP(A1207,'HUMAN RESOURCES'!$A$2:$M$2692,{2,3,4,5,6,7,8,9,10},0)</f>
        <v>0.016</v>
      </c>
      <c r="O1207" s="14">
        <v>0.016</v>
      </c>
      <c r="P1207" s="14">
        <v>75.0</v>
      </c>
      <c r="Q1207" s="14">
        <v>70.0</v>
      </c>
      <c r="R1207" s="14">
        <v>0.296</v>
      </c>
      <c r="S1207" s="14">
        <v>0.626</v>
      </c>
      <c r="T1207" s="14">
        <v>0.078</v>
      </c>
      <c r="U1207" s="14">
        <v>2681386.0</v>
      </c>
      <c r="V1207" s="14">
        <v>0.536</v>
      </c>
      <c r="W1207" s="34">
        <f t="array" ref="W1207:X1207">VLOOKUP(A1207,TOURISM!$A$2:$F$2692,{3,6},0)</f>
        <v>2070000000</v>
      </c>
      <c r="X1207" s="35">
        <v>2.59E8</v>
      </c>
      <c r="Y1207" s="34">
        <f>X1207/'HUMAN RESOURCES'!I1207</f>
        <v>96.59183721</v>
      </c>
      <c r="Z1207" s="34">
        <f t="array" ref="Z1207:AE1207">VLOOKUP(A1207,BUSINESS!$A$2:$J$2692,{4,5,6,7,8,9},0)</f>
        <v>0.499</v>
      </c>
      <c r="AA1207" s="14">
        <v>8.0</v>
      </c>
      <c r="AB1207" s="14">
        <v>94.0</v>
      </c>
      <c r="AC1207" s="14">
        <v>414.0</v>
      </c>
      <c r="AD1207" s="14">
        <v>0.243</v>
      </c>
      <c r="AE1207" s="14">
        <v>1.083</v>
      </c>
      <c r="AF1207" s="14"/>
      <c r="AG1207" s="14"/>
      <c r="AH1207" s="14"/>
    </row>
    <row r="1208">
      <c r="A1208" s="32" t="str">
        <f t="shared" si="1"/>
        <v>Jamaica-The Americas2010</v>
      </c>
      <c r="B1208" s="32" t="s">
        <v>150</v>
      </c>
      <c r="C1208" s="33" t="s">
        <v>51</v>
      </c>
      <c r="D1208" s="8" t="s">
        <v>63</v>
      </c>
      <c r="E1208" s="12">
        <v>1.323084404E10</v>
      </c>
      <c r="F1208" s="12">
        <f>E1208/'HUMAN RESOURCES'!I1208</f>
        <v>4917.023202</v>
      </c>
      <c r="G1208" s="8">
        <v>0.053</v>
      </c>
      <c r="H1208" s="8">
        <v>255.0</v>
      </c>
      <c r="I1208" s="8">
        <v>0.205</v>
      </c>
      <c r="J1208" s="34">
        <f t="array" ref="J1208:K1208">VLOOKUP(A1208,ENERGY!$A$2:$F$2692,{5,6},0)</f>
        <v>3829</v>
      </c>
      <c r="K1208" s="14">
        <v>10319.0</v>
      </c>
      <c r="L1208" s="14">
        <f>J1208/'HUMAN RESOURCES'!I1208</f>
        <v>0.001422984186</v>
      </c>
      <c r="M1208" s="14">
        <f>K1208/'HUMAN RESOURCES'!I1208</f>
        <v>0.003834884779</v>
      </c>
      <c r="N1208" s="34">
        <f t="array" ref="N1208:V1208">VLOOKUP(A1208,'HUMAN RESOURCES'!$A$2:$M$2692,{2,3,4,5,6,7,8,9,10},0)</f>
        <v>0.015</v>
      </c>
      <c r="O1208" s="14">
        <v>0.016</v>
      </c>
      <c r="P1208" s="14">
        <v>76.0</v>
      </c>
      <c r="Q1208" s="14">
        <v>70.0</v>
      </c>
      <c r="R1208" s="14">
        <v>0.29</v>
      </c>
      <c r="S1208" s="14">
        <v>0.631</v>
      </c>
      <c r="T1208" s="14">
        <v>0.078</v>
      </c>
      <c r="U1208" s="14">
        <v>2690824.0</v>
      </c>
      <c r="V1208" s="14">
        <v>0.537</v>
      </c>
      <c r="W1208" s="34">
        <f t="array" ref="W1208:X1208">VLOOKUP(A1208,TOURISM!$A$2:$F$2692,{3,6},0)</f>
        <v>2095000000</v>
      </c>
      <c r="X1208" s="35">
        <v>2.35E8</v>
      </c>
      <c r="Y1208" s="34">
        <f>X1208/'HUMAN RESOURCES'!I1208</f>
        <v>87.33384272</v>
      </c>
      <c r="Z1208" s="34">
        <f t="array" ref="Z1208:AE1208">VLOOKUP(A1208,BUSINESS!$A$2:$J$2692,{4,5,6,7,8,9},0)</f>
        <v>0.487</v>
      </c>
      <c r="AA1208" s="14">
        <v>8.0</v>
      </c>
      <c r="AB1208" s="14">
        <v>94.0</v>
      </c>
      <c r="AC1208" s="14">
        <v>414.0</v>
      </c>
      <c r="AD1208" s="14">
        <v>0.277</v>
      </c>
      <c r="AE1208" s="14">
        <v>1.161</v>
      </c>
      <c r="AF1208" s="14"/>
      <c r="AG1208" s="14"/>
      <c r="AH1208" s="14"/>
    </row>
    <row r="1209">
      <c r="A1209" s="32" t="str">
        <f t="shared" si="1"/>
        <v>Jamaica-The Americas2011</v>
      </c>
      <c r="B1209" s="32" t="s">
        <v>150</v>
      </c>
      <c r="C1209" s="33" t="s">
        <v>52</v>
      </c>
      <c r="D1209" s="8" t="s">
        <v>63</v>
      </c>
      <c r="E1209" s="12">
        <v>1.4433926129E10</v>
      </c>
      <c r="F1209" s="12">
        <f>E1209/'HUMAN RESOURCES'!I1209</f>
        <v>5346.219339</v>
      </c>
      <c r="G1209" s="8">
        <v>0.052</v>
      </c>
      <c r="H1209" s="8">
        <v>273.0</v>
      </c>
      <c r="I1209" s="8">
        <v>0.195</v>
      </c>
      <c r="J1209" s="34">
        <f t="array" ref="J1209:K1209">VLOOKUP(A1209,ENERGY!$A$2:$F$2692,{5,6},0)</f>
        <v>4176</v>
      </c>
      <c r="K1209" s="14">
        <v>12020.0</v>
      </c>
      <c r="L1209" s="14">
        <f>J1209/'HUMAN RESOURCES'!I1209</f>
        <v>0.001546759472</v>
      </c>
      <c r="M1209" s="14">
        <f>K1209/'HUMAN RESOURCES'!I1209</f>
        <v>0.004452118979</v>
      </c>
      <c r="N1209" s="34">
        <f t="array" ref="N1209:V1209">VLOOKUP(A1209,'HUMAN RESOURCES'!$A$2:$M$2692,{2,3,4,5,6,7,8,9,10},0)</f>
        <v>0.015</v>
      </c>
      <c r="O1209" s="14">
        <v>0.015</v>
      </c>
      <c r="P1209" s="14">
        <v>76.0</v>
      </c>
      <c r="Q1209" s="14">
        <v>71.0</v>
      </c>
      <c r="R1209" s="14">
        <v>0.284</v>
      </c>
      <c r="S1209" s="14">
        <v>0.637</v>
      </c>
      <c r="T1209" s="14">
        <v>0.079</v>
      </c>
      <c r="U1209" s="14">
        <v>2699838.0</v>
      </c>
      <c r="V1209" s="14">
        <v>0.539</v>
      </c>
      <c r="W1209" s="34">
        <f t="array" ref="W1209:X1209">VLOOKUP(A1209,TOURISM!$A$2:$F$2692,{3,6},0)</f>
        <v>2055000000</v>
      </c>
      <c r="X1209" s="35">
        <v>2.13E8</v>
      </c>
      <c r="Y1209" s="34">
        <f>X1209/'HUMAN RESOURCES'!I1209</f>
        <v>78.89362251</v>
      </c>
      <c r="Z1209" s="34">
        <f t="array" ref="Z1209:AE1209">VLOOKUP(A1209,BUSINESS!$A$2:$J$2692,{4,5,6,7,8,9},0)</f>
        <v>0.443</v>
      </c>
      <c r="AA1209" s="14">
        <v>7.0</v>
      </c>
      <c r="AB1209" s="14">
        <v>94.0</v>
      </c>
      <c r="AC1209" s="14">
        <v>414.0</v>
      </c>
      <c r="AD1209" s="14">
        <v>0.374</v>
      </c>
      <c r="AE1209" s="14">
        <v>1.069</v>
      </c>
      <c r="AF1209" s="14"/>
      <c r="AG1209" s="14"/>
      <c r="AH1209" s="14"/>
    </row>
    <row r="1210">
      <c r="A1210" s="32" t="str">
        <f t="shared" si="1"/>
        <v>Jamaica-The Americas2012</v>
      </c>
      <c r="B1210" s="32" t="s">
        <v>150</v>
      </c>
      <c r="C1210" s="33" t="s">
        <v>53</v>
      </c>
      <c r="D1210" s="8" t="s">
        <v>63</v>
      </c>
      <c r="E1210" s="12">
        <v>1.4794802081E10</v>
      </c>
      <c r="F1210" s="12">
        <f>E1210/'HUMAN RESOURCES'!I1210</f>
        <v>5463.762007</v>
      </c>
      <c r="G1210" s="8">
        <v>0.059</v>
      </c>
      <c r="H1210" s="8">
        <v>318.0</v>
      </c>
      <c r="I1210" s="8">
        <v>0.176</v>
      </c>
      <c r="J1210" s="34">
        <f t="array" ref="J1210:K1210">VLOOKUP(A1210,ENERGY!$A$2:$F$2692,{5,6},0)</f>
        <v>3586</v>
      </c>
      <c r="K1210" s="14">
        <v>10301.0</v>
      </c>
      <c r="L1210" s="14">
        <f>J1210/'HUMAN RESOURCES'!I1210</f>
        <v>0.001324319883</v>
      </c>
      <c r="M1210" s="14">
        <f>K1210/'HUMAN RESOURCES'!I1210</f>
        <v>0.003804188263</v>
      </c>
      <c r="N1210" s="34">
        <f t="array" ref="N1210:V1210">VLOOKUP(A1210,'HUMAN RESOURCES'!$A$2:$M$2692,{2,3,4,5,6,7,8,9,10},0)</f>
        <v>0.015</v>
      </c>
      <c r="O1210" s="14">
        <v>0.015</v>
      </c>
      <c r="P1210" s="14">
        <v>76.0</v>
      </c>
      <c r="Q1210" s="14">
        <v>71.0</v>
      </c>
      <c r="R1210" s="14">
        <v>0.278</v>
      </c>
      <c r="S1210" s="14">
        <v>0.643</v>
      </c>
      <c r="T1210" s="14">
        <v>0.079</v>
      </c>
      <c r="U1210" s="14">
        <v>2707805.0</v>
      </c>
      <c r="V1210" s="14">
        <v>0.541</v>
      </c>
      <c r="W1210" s="34">
        <f t="array" ref="W1210:X1210">VLOOKUP(A1210,TOURISM!$A$2:$F$2692,{3,6},0)</f>
        <v>2070000000</v>
      </c>
      <c r="X1210" s="35">
        <v>1.65E8</v>
      </c>
      <c r="Y1210" s="34">
        <f>X1210/'HUMAN RESOURCES'!I1210</f>
        <v>60.93496393</v>
      </c>
      <c r="Z1210" s="34">
        <f t="array" ref="Z1210:AE1210">VLOOKUP(A1210,BUSINESS!$A$2:$J$2692,{4,5,6,7,8,9},0)</f>
        <v>0.443</v>
      </c>
      <c r="AA1210" s="14">
        <v>7.0</v>
      </c>
      <c r="AB1210" s="14">
        <v>91.0</v>
      </c>
      <c r="AC1210" s="14">
        <v>368.0</v>
      </c>
      <c r="AD1210" s="14">
        <v>0.338</v>
      </c>
      <c r="AE1210" s="14">
        <v>0.98</v>
      </c>
      <c r="AF1210" s="14"/>
      <c r="AG1210" s="14"/>
      <c r="AH1210" s="14"/>
    </row>
    <row r="1211">
      <c r="A1211" s="32" t="str">
        <f t="shared" si="1"/>
        <v>Japan-Asia2000</v>
      </c>
      <c r="B1211" s="32" t="s">
        <v>151</v>
      </c>
      <c r="C1211" s="33" t="s">
        <v>40</v>
      </c>
      <c r="D1211" s="8" t="s">
        <v>41</v>
      </c>
      <c r="E1211" s="12">
        <v>4.73E12</v>
      </c>
      <c r="F1211" s="12">
        <f>E1211/'HUMAN RESOURCES'!I1211</f>
        <v>37282.25743</v>
      </c>
      <c r="G1211" s="8">
        <v>0.076</v>
      </c>
      <c r="H1211" s="8">
        <v>2834.0</v>
      </c>
      <c r="I1211" s="8">
        <v>0.021</v>
      </c>
      <c r="J1211" s="34">
        <f t="array" ref="J1211:K1211">VLOOKUP(A1211,ENERGY!$A$2:$F$2692,{5,6},0)</f>
        <v>451501</v>
      </c>
      <c r="K1211" s="14">
        <v>8529.0</v>
      </c>
      <c r="L1211" s="14">
        <f>J1211/'HUMAN RESOURCES'!I1211</f>
        <v>0.003558768818</v>
      </c>
      <c r="M1211" s="14">
        <f>K1211/'HUMAN RESOURCES'!I1211</f>
        <v>0.00006722629463</v>
      </c>
      <c r="N1211" s="34">
        <f t="array" ref="N1211:V1211">VLOOKUP(A1211,'HUMAN RESOURCES'!$A$2:$M$2692,{2,3,4,5,6,7,8,9,10},0)</f>
        <v>0.009</v>
      </c>
      <c r="O1211" s="14">
        <v>0.003</v>
      </c>
      <c r="P1211" s="14">
        <v>85.0</v>
      </c>
      <c r="Q1211" s="14">
        <v>78.0</v>
      </c>
      <c r="R1211" s="14">
        <v>0.146</v>
      </c>
      <c r="S1211" s="14">
        <v>0.682</v>
      </c>
      <c r="T1211" s="14">
        <v>0.172</v>
      </c>
      <c r="U1211" s="14">
        <v>1.2687E8</v>
      </c>
      <c r="V1211" s="14">
        <v>0.786</v>
      </c>
      <c r="W1211" s="34">
        <f t="array" ref="W1211:X1211">VLOOKUP(A1211,TOURISM!$A$2:$F$2692,{3,6},0)</f>
        <v>5970000000</v>
      </c>
      <c r="X1211" s="35">
        <v>4.2643E10</v>
      </c>
      <c r="Y1211" s="34">
        <f>X1211/'HUMAN RESOURCES'!I1211</f>
        <v>336.115709</v>
      </c>
      <c r="Z1211" s="34">
        <f t="array" ref="Z1211:AE1211">VLOOKUP(A1211,BUSINESS!$A$2:$J$2692,{4,5,6,7,8,9},0)</f>
        <v>0.489</v>
      </c>
      <c r="AA1211" s="14">
        <v>26.0</v>
      </c>
      <c r="AB1211" s="14">
        <v>94.0</v>
      </c>
      <c r="AC1211" s="14">
        <v>302.0</v>
      </c>
      <c r="AD1211" s="14">
        <v>0.3</v>
      </c>
      <c r="AE1211" s="14">
        <v>0.531</v>
      </c>
      <c r="AF1211" s="14"/>
      <c r="AG1211" s="14"/>
      <c r="AH1211" s="14"/>
    </row>
    <row r="1212">
      <c r="A1212" s="32" t="str">
        <f t="shared" si="1"/>
        <v>Japan-Asia2001</v>
      </c>
      <c r="B1212" s="32" t="s">
        <v>151</v>
      </c>
      <c r="C1212" s="33" t="s">
        <v>42</v>
      </c>
      <c r="D1212" s="8" t="s">
        <v>41</v>
      </c>
      <c r="E1212" s="12">
        <v>4.16E12</v>
      </c>
      <c r="F1212" s="12">
        <f>E1212/'HUMAN RESOURCES'!I1212</f>
        <v>32717.52039</v>
      </c>
      <c r="G1212" s="8">
        <v>0.078</v>
      </c>
      <c r="H1212" s="8">
        <v>2554.0</v>
      </c>
      <c r="I1212" s="8">
        <v>0.02</v>
      </c>
      <c r="J1212" s="34">
        <f t="array" ref="J1212:K1212">VLOOKUP(A1212,ENERGY!$A$2:$F$2692,{5,6},0)</f>
        <v>461468</v>
      </c>
      <c r="K1212" s="14">
        <v>8529.0</v>
      </c>
      <c r="L1212" s="14">
        <f>J1212/'HUMAN RESOURCES'!I1212</f>
        <v>0.003629348245</v>
      </c>
      <c r="M1212" s="14">
        <f>K1212/'HUMAN RESOURCES'!I1212</f>
        <v>0.00006707878159</v>
      </c>
      <c r="N1212" s="34">
        <f t="array" ref="N1212:V1212">VLOOKUP(A1212,'HUMAN RESOURCES'!$A$2:$M$2692,{2,3,4,5,6,7,8,9,10},0)</f>
        <v>0.009</v>
      </c>
      <c r="O1212" s="14">
        <v>0.003</v>
      </c>
      <c r="P1212" s="14">
        <v>85.0</v>
      </c>
      <c r="Q1212" s="14">
        <v>78.0</v>
      </c>
      <c r="R1212" s="14">
        <v>0.144</v>
      </c>
      <c r="S1212" s="14">
        <v>0.679</v>
      </c>
      <c r="T1212" s="14">
        <v>0.177</v>
      </c>
      <c r="U1212" s="14">
        <v>1.27149E8</v>
      </c>
      <c r="V1212" s="14">
        <v>0.8</v>
      </c>
      <c r="W1212" s="34">
        <f t="array" ref="W1212:X1212">VLOOKUP(A1212,TOURISM!$A$2:$F$2692,{3,6},0)</f>
        <v>5750000000</v>
      </c>
      <c r="X1212" s="35">
        <v>3.5526E10</v>
      </c>
      <c r="Y1212" s="34">
        <f>X1212/'HUMAN RESOURCES'!I1212</f>
        <v>279.4044782</v>
      </c>
      <c r="Z1212" s="34">
        <f t="array" ref="Z1212:AE1212">VLOOKUP(A1212,BUSINESS!$A$2:$J$2692,{4,5,6,7,8,9},0)</f>
        <v>0.489</v>
      </c>
      <c r="AA1212" s="14">
        <v>26.0</v>
      </c>
      <c r="AB1212" s="14">
        <v>94.0</v>
      </c>
      <c r="AC1212" s="14">
        <v>302.0</v>
      </c>
      <c r="AD1212" s="14">
        <v>0.385</v>
      </c>
      <c r="AE1212" s="14">
        <v>0.594</v>
      </c>
      <c r="AF1212" s="14"/>
      <c r="AG1212" s="14"/>
      <c r="AH1212" s="14"/>
    </row>
    <row r="1213">
      <c r="A1213" s="32" t="str">
        <f t="shared" si="1"/>
        <v>Japan-Asia2002</v>
      </c>
      <c r="B1213" s="32" t="s">
        <v>151</v>
      </c>
      <c r="C1213" s="33" t="s">
        <v>43</v>
      </c>
      <c r="D1213" s="8" t="s">
        <v>41</v>
      </c>
      <c r="E1213" s="12">
        <v>3.98E12</v>
      </c>
      <c r="F1213" s="12">
        <f>E1213/'HUMAN RESOURCES'!I1213</f>
        <v>31229.15768</v>
      </c>
      <c r="G1213" s="8">
        <v>0.079</v>
      </c>
      <c r="H1213" s="8">
        <v>2455.0</v>
      </c>
      <c r="I1213" s="8">
        <v>0.019</v>
      </c>
      <c r="J1213" s="34">
        <f t="array" ref="J1213:K1213">VLOOKUP(A1213,ENERGY!$A$2:$F$2692,{5,6},0)</f>
        <v>499092</v>
      </c>
      <c r="K1213" s="14">
        <v>1170715.0</v>
      </c>
      <c r="L1213" s="14">
        <f>J1213/'HUMAN RESOURCES'!I1213</f>
        <v>0.003916136373</v>
      </c>
      <c r="M1213" s="14">
        <f>K1213/'HUMAN RESOURCES'!I1213</f>
        <v>0.009186041037</v>
      </c>
      <c r="N1213" s="34">
        <f t="array" ref="N1213:V1213">VLOOKUP(A1213,'HUMAN RESOURCES'!$A$2:$M$2692,{2,3,4,5,6,7,8,9,10},0)</f>
        <v>0.009</v>
      </c>
      <c r="O1213" s="14">
        <v>0.003</v>
      </c>
      <c r="P1213" s="14">
        <v>85.0</v>
      </c>
      <c r="Q1213" s="14">
        <v>78.0</v>
      </c>
      <c r="R1213" s="14">
        <v>0.142</v>
      </c>
      <c r="S1213" s="14">
        <v>0.675</v>
      </c>
      <c r="T1213" s="14">
        <v>0.182</v>
      </c>
      <c r="U1213" s="14">
        <v>1.27445E8</v>
      </c>
      <c r="V1213" s="14">
        <v>0.816</v>
      </c>
      <c r="W1213" s="34">
        <f t="array" ref="W1213:X1213">VLOOKUP(A1213,TOURISM!$A$2:$F$2692,{3,6},0)</f>
        <v>6069000000</v>
      </c>
      <c r="X1213" s="35">
        <v>3.4977E10</v>
      </c>
      <c r="Y1213" s="34">
        <f>X1213/'HUMAN RESOURCES'!I1213</f>
        <v>274.447801</v>
      </c>
      <c r="Z1213" s="34">
        <f t="array" ref="Z1213:AE1213">VLOOKUP(A1213,BUSINESS!$A$2:$J$2692,{4,5,6,7,8,9},0)</f>
        <v>0.489</v>
      </c>
      <c r="AA1213" s="14">
        <v>26.0</v>
      </c>
      <c r="AB1213" s="14">
        <v>94.0</v>
      </c>
      <c r="AC1213" s="14">
        <v>302.0</v>
      </c>
      <c r="AD1213" s="14">
        <v>0.466</v>
      </c>
      <c r="AE1213" s="14">
        <v>0.643</v>
      </c>
      <c r="AF1213" s="14"/>
      <c r="AG1213" s="14"/>
      <c r="AH1213" s="14"/>
    </row>
    <row r="1214">
      <c r="A1214" s="32" t="str">
        <f t="shared" si="1"/>
        <v>Japan-Asia2003</v>
      </c>
      <c r="B1214" s="32" t="s">
        <v>151</v>
      </c>
      <c r="C1214" s="33" t="s">
        <v>44</v>
      </c>
      <c r="D1214" s="8" t="s">
        <v>41</v>
      </c>
      <c r="E1214" s="12">
        <v>4.3E12</v>
      </c>
      <c r="F1214" s="12">
        <f>E1214/'HUMAN RESOURCES'!I1214</f>
        <v>33667.92465</v>
      </c>
      <c r="G1214" s="8">
        <v>0.08</v>
      </c>
      <c r="H1214" s="8">
        <v>2693.0</v>
      </c>
      <c r="I1214" s="8">
        <v>0.018</v>
      </c>
      <c r="J1214" s="34">
        <f t="array" ref="J1214:K1214">VLOOKUP(A1214,ENERGY!$A$2:$F$2692,{5,6},0)</f>
        <v>472174</v>
      </c>
      <c r="K1214" s="14">
        <v>1100650.0</v>
      </c>
      <c r="L1214" s="14">
        <f>J1214/'HUMAN RESOURCES'!I1214</f>
        <v>0.003697004338</v>
      </c>
      <c r="M1214" s="14">
        <f>K1214/'HUMAN RESOURCES'!I1214</f>
        <v>0.008617814247</v>
      </c>
      <c r="N1214" s="34">
        <f t="array" ref="N1214:V1214">VLOOKUP(A1214,'HUMAN RESOURCES'!$A$2:$M$2692,{2,3,4,5,6,7,8,9,10},0)</f>
        <v>0.009</v>
      </c>
      <c r="O1214" s="14">
        <v>0.003</v>
      </c>
      <c r="P1214" s="14">
        <v>85.0</v>
      </c>
      <c r="Q1214" s="14">
        <v>78.0</v>
      </c>
      <c r="R1214" s="14">
        <v>0.141</v>
      </c>
      <c r="S1214" s="14">
        <v>0.672</v>
      </c>
      <c r="T1214" s="14">
        <v>0.188</v>
      </c>
      <c r="U1214" s="14">
        <v>1.27718E8</v>
      </c>
      <c r="V1214" s="14">
        <v>0.832</v>
      </c>
      <c r="W1214" s="34">
        <f t="array" ref="W1214:X1214">VLOOKUP(A1214,TOURISM!$A$2:$F$2692,{3,6},0)</f>
        <v>11475000000</v>
      </c>
      <c r="X1214" s="35">
        <v>3.6505E10</v>
      </c>
      <c r="Y1214" s="34">
        <f>X1214/'HUMAN RESOURCES'!I1214</f>
        <v>285.8250207</v>
      </c>
      <c r="Z1214" s="34">
        <f t="array" ref="Z1214:AE1214">VLOOKUP(A1214,BUSINESS!$A$2:$J$2692,{4,5,6,7,8,9},0)</f>
        <v>0.489</v>
      </c>
      <c r="AA1214" s="14">
        <v>31.0</v>
      </c>
      <c r="AB1214" s="14">
        <v>94.0</v>
      </c>
      <c r="AC1214" s="14">
        <v>302.0</v>
      </c>
      <c r="AD1214" s="14">
        <v>0.484</v>
      </c>
      <c r="AE1214" s="14">
        <v>0.685</v>
      </c>
      <c r="AF1214" s="14"/>
      <c r="AG1214" s="14"/>
      <c r="AH1214" s="14"/>
    </row>
    <row r="1215">
      <c r="A1215" s="32" t="str">
        <f t="shared" si="1"/>
        <v>Japan-Asia2004</v>
      </c>
      <c r="B1215" s="32" t="s">
        <v>151</v>
      </c>
      <c r="C1215" s="33" t="s">
        <v>45</v>
      </c>
      <c r="D1215" s="8" t="s">
        <v>41</v>
      </c>
      <c r="E1215" s="12">
        <v>4.66E12</v>
      </c>
      <c r="F1215" s="12">
        <f>E1215/'HUMAN RESOURCES'!I1215</f>
        <v>36474.35446</v>
      </c>
      <c r="G1215" s="8">
        <v>0.08</v>
      </c>
      <c r="H1215" s="8">
        <v>2914.0</v>
      </c>
      <c r="I1215" s="8">
        <v>0.018</v>
      </c>
      <c r="J1215" s="34">
        <f t="array" ref="J1215:K1215">VLOOKUP(A1215,ENERGY!$A$2:$F$2692,{5,6},0)</f>
        <v>495352</v>
      </c>
      <c r="K1215" s="14">
        <v>1206916.0</v>
      </c>
      <c r="L1215" s="14">
        <f>J1215/'HUMAN RESOURCES'!I1215</f>
        <v>0.003877176916</v>
      </c>
      <c r="M1215" s="14">
        <f>K1215/'HUMAN RESOURCES'!I1215</f>
        <v>0.009446669954</v>
      </c>
      <c r="N1215" s="34">
        <f t="array" ref="N1215:V1215">VLOOKUP(A1215,'HUMAN RESOURCES'!$A$2:$M$2692,{2,3,4,5,6,7,8,9,10},0)</f>
        <v>0.009</v>
      </c>
      <c r="O1215" s="14">
        <v>0.003</v>
      </c>
      <c r="P1215" s="14">
        <v>86.0</v>
      </c>
      <c r="Q1215" s="14">
        <v>79.0</v>
      </c>
      <c r="R1215" s="14">
        <v>0.139</v>
      </c>
      <c r="S1215" s="14">
        <v>0.668</v>
      </c>
      <c r="T1215" s="14">
        <v>0.193</v>
      </c>
      <c r="U1215" s="14">
        <v>1.27761E8</v>
      </c>
      <c r="V1215" s="14">
        <v>0.846</v>
      </c>
      <c r="W1215" s="34">
        <f t="array" ref="W1215:X1215">VLOOKUP(A1215,TOURISM!$A$2:$F$2692,{3,6},0)</f>
        <v>14343000000</v>
      </c>
      <c r="X1215" s="35">
        <v>4.8175E10</v>
      </c>
      <c r="Y1215" s="34">
        <f>X1215/'HUMAN RESOURCES'!I1215</f>
        <v>377.0712502</v>
      </c>
      <c r="Z1215" s="34">
        <f t="array" ref="Z1215:AE1215">VLOOKUP(A1215,BUSINESS!$A$2:$J$2692,{4,5,6,7,8,9},0)</f>
        <v>0.489</v>
      </c>
      <c r="AA1215" s="14">
        <v>31.0</v>
      </c>
      <c r="AB1215" s="14">
        <v>94.0</v>
      </c>
      <c r="AC1215" s="14">
        <v>302.0</v>
      </c>
      <c r="AD1215" s="14">
        <v>0.624</v>
      </c>
      <c r="AE1215" s="14">
        <v>0.722</v>
      </c>
      <c r="AF1215" s="14"/>
      <c r="AG1215" s="14"/>
      <c r="AH1215" s="14"/>
    </row>
    <row r="1216">
      <c r="A1216" s="32" t="str">
        <f t="shared" si="1"/>
        <v>Japan-Asia2005</v>
      </c>
      <c r="B1216" s="32" t="s">
        <v>151</v>
      </c>
      <c r="C1216" s="33" t="s">
        <v>46</v>
      </c>
      <c r="D1216" s="8" t="s">
        <v>41</v>
      </c>
      <c r="E1216" s="12">
        <v>4.57E12</v>
      </c>
      <c r="F1216" s="12">
        <f>E1216/'HUMAN RESOURCES'!I1216</f>
        <v>35766.55475</v>
      </c>
      <c r="G1216" s="8">
        <v>0.082</v>
      </c>
      <c r="H1216" s="8">
        <v>2928.0</v>
      </c>
      <c r="I1216" s="8">
        <v>0.017</v>
      </c>
      <c r="J1216" s="34">
        <f t="array" ref="J1216:K1216">VLOOKUP(A1216,ENERGY!$A$2:$F$2692,{5,6},0)</f>
        <v>510791</v>
      </c>
      <c r="K1216" s="14">
        <v>1202266.0</v>
      </c>
      <c r="L1216" s="14">
        <f>J1216/'HUMAN RESOURCES'!I1216</f>
        <v>0.00399764426</v>
      </c>
      <c r="M1216" s="14">
        <f>K1216/'HUMAN RESOURCES'!I1216</f>
        <v>0.00940939009</v>
      </c>
      <c r="N1216" s="34">
        <f t="array" ref="N1216:V1216">VLOOKUP(A1216,'HUMAN RESOURCES'!$A$2:$M$2692,{2,3,4,5,6,7,8,9,10},0)</f>
        <v>0.008</v>
      </c>
      <c r="O1216" s="14">
        <v>0.003</v>
      </c>
      <c r="P1216" s="14">
        <v>85.0</v>
      </c>
      <c r="Q1216" s="14">
        <v>79.0</v>
      </c>
      <c r="R1216" s="14">
        <v>0.138</v>
      </c>
      <c r="S1216" s="14">
        <v>0.663</v>
      </c>
      <c r="T1216" s="14">
        <v>0.198</v>
      </c>
      <c r="U1216" s="14">
        <v>1.27773E8</v>
      </c>
      <c r="V1216" s="14">
        <v>0.86</v>
      </c>
      <c r="W1216" s="34">
        <f t="array" ref="W1216:X1216">VLOOKUP(A1216,TOURISM!$A$2:$F$2692,{3,6},0)</f>
        <v>15555000000</v>
      </c>
      <c r="X1216" s="35">
        <v>4.8102E10</v>
      </c>
      <c r="Y1216" s="34">
        <f>X1216/'HUMAN RESOURCES'!I1216</f>
        <v>376.4645113</v>
      </c>
      <c r="Z1216" s="34">
        <f t="array" ref="Z1216:AE1216">VLOOKUP(A1216,BUSINESS!$A$2:$J$2692,{4,5,6,7,8,9},0)</f>
        <v>0.525</v>
      </c>
      <c r="AA1216" s="14">
        <v>30.0</v>
      </c>
      <c r="AB1216" s="14">
        <v>94.0</v>
      </c>
      <c r="AC1216" s="14">
        <v>315.0</v>
      </c>
      <c r="AD1216" s="14">
        <v>0.669</v>
      </c>
      <c r="AE1216" s="14">
        <v>0.76</v>
      </c>
      <c r="AF1216" s="14"/>
      <c r="AG1216" s="14"/>
      <c r="AH1216" s="14"/>
    </row>
    <row r="1217">
      <c r="A1217" s="32" t="str">
        <f t="shared" si="1"/>
        <v>Japan-Asia2006</v>
      </c>
      <c r="B1217" s="32" t="s">
        <v>151</v>
      </c>
      <c r="C1217" s="33" t="s">
        <v>47</v>
      </c>
      <c r="D1217" s="8" t="s">
        <v>41</v>
      </c>
      <c r="E1217" s="12">
        <v>4.36E12</v>
      </c>
      <c r="F1217" s="12">
        <f>E1217/'HUMAN RESOURCES'!I1217</f>
        <v>34127.55565</v>
      </c>
      <c r="G1217" s="8">
        <v>0.082</v>
      </c>
      <c r="H1217" s="8">
        <v>2794.0</v>
      </c>
      <c r="I1217" s="8">
        <v>0.017</v>
      </c>
      <c r="J1217" s="34">
        <f t="array" ref="J1217:K1217">VLOOKUP(A1217,ENERGY!$A$2:$F$2692,{5,6},0)</f>
        <v>522488</v>
      </c>
      <c r="K1217" s="14">
        <v>1259655.0</v>
      </c>
      <c r="L1217" s="14">
        <f>J1217/'HUMAN RESOURCES'!I1217</f>
        <v>0.004089733555</v>
      </c>
      <c r="M1217" s="14">
        <f>K1217/'HUMAN RESOURCES'!I1217</f>
        <v>0.009859850027</v>
      </c>
      <c r="N1217" s="34">
        <f t="array" ref="N1217:V1217">VLOOKUP(A1217,'HUMAN RESOURCES'!$A$2:$M$2692,{2,3,4,5,6,7,8,9,10},0)</f>
        <v>0.009</v>
      </c>
      <c r="O1217" s="14">
        <v>0.003</v>
      </c>
      <c r="P1217" s="14">
        <v>86.0</v>
      </c>
      <c r="Q1217" s="14">
        <v>79.0</v>
      </c>
      <c r="R1217" s="14">
        <v>0.137</v>
      </c>
      <c r="S1217" s="14">
        <v>0.659</v>
      </c>
      <c r="T1217" s="14">
        <v>0.204</v>
      </c>
      <c r="U1217" s="14">
        <v>1.27756E8</v>
      </c>
      <c r="V1217" s="14">
        <v>0.871</v>
      </c>
      <c r="W1217" s="34">
        <f t="array" ref="W1217:X1217">VLOOKUP(A1217,TOURISM!$A$2:$F$2692,{3,6},0)</f>
        <v>11490000000</v>
      </c>
      <c r="X1217" s="35">
        <v>3.7659E10</v>
      </c>
      <c r="Y1217" s="34">
        <f>X1217/'HUMAN RESOURCES'!I1217</f>
        <v>294.7728482</v>
      </c>
      <c r="Z1217" s="34">
        <f t="array" ref="Z1217:AE1217">VLOOKUP(A1217,BUSINESS!$A$2:$J$2692,{4,5,6,7,8,9},0)</f>
        <v>0.525</v>
      </c>
      <c r="AA1217" s="14">
        <v>22.0</v>
      </c>
      <c r="AB1217" s="14">
        <v>94.0</v>
      </c>
      <c r="AC1217" s="14">
        <v>350.0</v>
      </c>
      <c r="AD1217" s="14">
        <v>0.687</v>
      </c>
      <c r="AE1217" s="14">
        <v>0.785</v>
      </c>
      <c r="AF1217" s="14"/>
      <c r="AG1217" s="14"/>
      <c r="AH1217" s="14"/>
    </row>
    <row r="1218">
      <c r="A1218" s="32" t="str">
        <f t="shared" si="1"/>
        <v>Japan-Asia2007</v>
      </c>
      <c r="B1218" s="32" t="s">
        <v>151</v>
      </c>
      <c r="C1218" s="33" t="s">
        <v>48</v>
      </c>
      <c r="D1218" s="8" t="s">
        <v>41</v>
      </c>
      <c r="E1218" s="12">
        <v>4.36E12</v>
      </c>
      <c r="F1218" s="12">
        <f>E1218/'HUMAN RESOURCES'!I1218</f>
        <v>34123.61593</v>
      </c>
      <c r="G1218" s="8">
        <v>0.082</v>
      </c>
      <c r="H1218" s="8">
        <v>2801.0</v>
      </c>
      <c r="I1218" s="8">
        <v>0.019</v>
      </c>
      <c r="J1218" s="34">
        <f t="array" ref="J1218:K1218">VLOOKUP(A1218,ENERGY!$A$2:$F$2692,{5,6},0)</f>
        <v>515198</v>
      </c>
      <c r="K1218" s="14">
        <v>1251136.0</v>
      </c>
      <c r="L1218" s="14">
        <f>J1218/'HUMAN RESOURCES'!I1218</f>
        <v>0.004032206119</v>
      </c>
      <c r="M1218" s="14">
        <f>K1218/'HUMAN RESOURCES'!I1218</f>
        <v>0.009792037693</v>
      </c>
      <c r="N1218" s="34">
        <f t="array" ref="N1218:V1218">VLOOKUP(A1218,'HUMAN RESOURCES'!$A$2:$M$2692,{2,3,4,5,6,7,8,9,10},0)</f>
        <v>0.009</v>
      </c>
      <c r="O1218" s="14">
        <v>0.003</v>
      </c>
      <c r="P1218" s="14">
        <v>86.0</v>
      </c>
      <c r="Q1218" s="14">
        <v>79.0</v>
      </c>
      <c r="R1218" s="14">
        <v>0.136</v>
      </c>
      <c r="S1218" s="14">
        <v>0.654</v>
      </c>
      <c r="T1218" s="14">
        <v>0.21</v>
      </c>
      <c r="U1218" s="14">
        <v>1.2777075E8</v>
      </c>
      <c r="V1218" s="14">
        <v>0.88</v>
      </c>
      <c r="W1218" s="34">
        <f t="array" ref="W1218:X1218">VLOOKUP(A1218,TOURISM!$A$2:$F$2692,{3,6},0)</f>
        <v>12422000000</v>
      </c>
      <c r="X1218" s="35">
        <v>3.7261E10</v>
      </c>
      <c r="Y1218" s="34">
        <f>X1218/'HUMAN RESOURCES'!I1218</f>
        <v>291.6238654</v>
      </c>
      <c r="Z1218" s="34">
        <f t="array" ref="Z1218:AE1218">VLOOKUP(A1218,BUSINESS!$A$2:$J$2692,{4,5,6,7,8,9},0)</f>
        <v>0.525</v>
      </c>
      <c r="AA1218" s="14">
        <v>22.0</v>
      </c>
      <c r="AB1218" s="14">
        <v>94.0</v>
      </c>
      <c r="AC1218" s="14">
        <v>350.0</v>
      </c>
      <c r="AD1218" s="14">
        <v>0.743</v>
      </c>
      <c r="AE1218" s="14">
        <v>0.844</v>
      </c>
      <c r="AF1218" s="14"/>
      <c r="AG1218" s="14"/>
      <c r="AH1218" s="14"/>
    </row>
    <row r="1219">
      <c r="A1219" s="32" t="str">
        <f t="shared" si="1"/>
        <v>Japan-Asia2008</v>
      </c>
      <c r="B1219" s="32" t="s">
        <v>151</v>
      </c>
      <c r="C1219" s="33" t="s">
        <v>49</v>
      </c>
      <c r="D1219" s="8" t="s">
        <v>41</v>
      </c>
      <c r="E1219" s="12">
        <v>4.85E12</v>
      </c>
      <c r="F1219" s="12">
        <f>E1219/'HUMAN RESOURCES'!I1219</f>
        <v>37978.43827</v>
      </c>
      <c r="G1219" s="8">
        <v>0.086</v>
      </c>
      <c r="H1219" s="8">
        <v>3259.0</v>
      </c>
      <c r="I1219" s="8">
        <v>0.019</v>
      </c>
      <c r="J1219" s="34">
        <f t="array" ref="J1219:K1219">VLOOKUP(A1219,ENERGY!$A$2:$F$2692,{5,6},0)</f>
        <v>520541</v>
      </c>
      <c r="K1219" s="14">
        <v>1238181.0</v>
      </c>
      <c r="L1219" s="14">
        <f>J1219/'HUMAN RESOURCES'!I1219</f>
        <v>0.004076151389</v>
      </c>
      <c r="M1219" s="14">
        <f>K1219/'HUMAN RESOURCES'!I1219</f>
        <v>0.009695707356</v>
      </c>
      <c r="N1219" s="34">
        <f t="array" ref="N1219:V1219">VLOOKUP(A1219,'HUMAN RESOURCES'!$A$2:$M$2692,{2,3,4,5,6,7,8,9,10},0)</f>
        <v>0.009</v>
      </c>
      <c r="O1219" s="14">
        <v>0.003</v>
      </c>
      <c r="P1219" s="14">
        <v>86.0</v>
      </c>
      <c r="Q1219" s="14">
        <v>79.0</v>
      </c>
      <c r="R1219" s="14">
        <v>0.135</v>
      </c>
      <c r="S1219" s="14">
        <v>0.649</v>
      </c>
      <c r="T1219" s="14">
        <v>0.216</v>
      </c>
      <c r="U1219" s="14">
        <v>1.2770404E8</v>
      </c>
      <c r="V1219" s="14">
        <v>0.889</v>
      </c>
      <c r="W1219" s="34">
        <f t="array" ref="W1219:X1219">VLOOKUP(A1219,TOURISM!$A$2:$F$2692,{3,6},0)</f>
        <v>13781000000</v>
      </c>
      <c r="X1219" s="35">
        <v>3.8976E10</v>
      </c>
      <c r="Y1219" s="34">
        <f>X1219/'HUMAN RESOURCES'!I1219</f>
        <v>305.2056928</v>
      </c>
      <c r="Z1219" s="34">
        <f t="array" ref="Z1219:AE1219">VLOOKUP(A1219,BUSINESS!$A$2:$J$2692,{4,5,6,7,8,9},0)</f>
        <v>0.55</v>
      </c>
      <c r="AA1219" s="14">
        <v>22.0</v>
      </c>
      <c r="AB1219" s="14">
        <v>94.0</v>
      </c>
      <c r="AC1219" s="14">
        <v>355.0</v>
      </c>
      <c r="AD1219" s="14">
        <v>0.754</v>
      </c>
      <c r="AE1219" s="14">
        <v>0.867</v>
      </c>
      <c r="AF1219" s="14"/>
      <c r="AG1219" s="14"/>
      <c r="AH1219" s="14"/>
    </row>
    <row r="1220">
      <c r="A1220" s="32" t="str">
        <f t="shared" si="1"/>
        <v>Japan-Asia2009</v>
      </c>
      <c r="B1220" s="32" t="s">
        <v>151</v>
      </c>
      <c r="C1220" s="33" t="s">
        <v>50</v>
      </c>
      <c r="D1220" s="8" t="s">
        <v>41</v>
      </c>
      <c r="E1220" s="12">
        <v>5.04E12</v>
      </c>
      <c r="F1220" s="12">
        <f>E1220/'HUMAN RESOURCES'!I1220</f>
        <v>39511.45094</v>
      </c>
      <c r="G1220" s="8">
        <v>0.095</v>
      </c>
      <c r="H1220" s="8">
        <v>3746.0</v>
      </c>
      <c r="I1220" s="8">
        <v>0.017</v>
      </c>
      <c r="J1220" s="34">
        <f t="array" ref="J1220:K1220">VLOOKUP(A1220,ENERGY!$A$2:$F$2692,{5,6},0)</f>
        <v>506237</v>
      </c>
      <c r="K1220" s="14">
        <v>1237429.0</v>
      </c>
      <c r="L1220" s="14">
        <f>J1220/'HUMAN RESOURCES'!I1220</f>
        <v>0.003968682221</v>
      </c>
      <c r="M1220" s="14">
        <f>K1220/'HUMAN RESOURCES'!I1220</f>
        <v>0.00970091572</v>
      </c>
      <c r="N1220" s="34">
        <f t="array" ref="N1220:V1220">VLOOKUP(A1220,'HUMAN RESOURCES'!$A$2:$M$2692,{2,3,4,5,6,7,8,9,10},0)</f>
        <v>0.009</v>
      </c>
      <c r="O1220" s="14">
        <v>0.002</v>
      </c>
      <c r="P1220" s="14">
        <v>86.0</v>
      </c>
      <c r="Q1220" s="14">
        <v>80.0</v>
      </c>
      <c r="R1220" s="14">
        <v>0.134</v>
      </c>
      <c r="S1220" s="14">
        <v>0.643</v>
      </c>
      <c r="T1220" s="14">
        <v>0.223</v>
      </c>
      <c r="U1220" s="14">
        <v>1.27557958E8</v>
      </c>
      <c r="V1220" s="14">
        <v>0.897</v>
      </c>
      <c r="W1220" s="34">
        <f t="array" ref="W1220:X1220">VLOOKUP(A1220,TOURISM!$A$2:$F$2692,{3,6},0)</f>
        <v>12537000000</v>
      </c>
      <c r="X1220" s="35">
        <v>3.4788E10</v>
      </c>
      <c r="Y1220" s="34">
        <f>X1220/'HUMAN RESOURCES'!I1220</f>
        <v>272.7230864</v>
      </c>
      <c r="Z1220" s="34">
        <f t="array" ref="Z1220:AE1220">VLOOKUP(A1220,BUSINESS!$A$2:$J$2692,{4,5,6,7,8,9},0)</f>
        <v>0.553</v>
      </c>
      <c r="AA1220" s="14">
        <v>22.0</v>
      </c>
      <c r="AB1220" s="14">
        <v>94.0</v>
      </c>
      <c r="AC1220" s="14">
        <v>355.0</v>
      </c>
      <c r="AD1220" s="14">
        <v>0.78</v>
      </c>
      <c r="AE1220" s="14">
        <v>0.913</v>
      </c>
      <c r="AF1220" s="14"/>
      <c r="AG1220" s="14"/>
      <c r="AH1220" s="14"/>
    </row>
    <row r="1221">
      <c r="A1221" s="32" t="str">
        <f t="shared" si="1"/>
        <v>Japan-Asia2010</v>
      </c>
      <c r="B1221" s="32" t="s">
        <v>151</v>
      </c>
      <c r="C1221" s="33" t="s">
        <v>51</v>
      </c>
      <c r="D1221" s="8" t="s">
        <v>41</v>
      </c>
      <c r="E1221" s="12">
        <v>5.5E12</v>
      </c>
      <c r="F1221" s="12">
        <f>E1221/'HUMAN RESOURCES'!I1221</f>
        <v>43154.02269</v>
      </c>
      <c r="G1221" s="8">
        <v>0.096</v>
      </c>
      <c r="H1221" s="8">
        <v>4115.0</v>
      </c>
      <c r="I1221" s="8">
        <v>0.016</v>
      </c>
      <c r="J1221" s="34">
        <f t="array" ref="J1221:K1221">VLOOKUP(A1221,ENERGY!$A$2:$F$2692,{5,6},0)</f>
        <v>518964</v>
      </c>
      <c r="K1221" s="14">
        <v>1219589.0</v>
      </c>
      <c r="L1221" s="14">
        <f>J1221/'HUMAN RESOURCES'!I1221</f>
        <v>0.004071888042</v>
      </c>
      <c r="M1221" s="14">
        <f>K1221/'HUMAN RESOURCES'!I1221</f>
        <v>0.00956912207</v>
      </c>
      <c r="N1221" s="34">
        <f t="array" ref="N1221:V1221">VLOOKUP(A1221,'HUMAN RESOURCES'!$A$2:$M$2692,{2,3,4,5,6,7,8,9,10},0)</f>
        <v>0.009</v>
      </c>
      <c r="O1221" s="14">
        <v>0.002</v>
      </c>
      <c r="P1221" s="14">
        <v>86.0</v>
      </c>
      <c r="Q1221" s="14">
        <v>80.0</v>
      </c>
      <c r="R1221" s="14">
        <v>0.133</v>
      </c>
      <c r="S1221" s="14">
        <v>0.638</v>
      </c>
      <c r="T1221" s="14">
        <v>0.23</v>
      </c>
      <c r="U1221" s="14">
        <v>1.27450459E8</v>
      </c>
      <c r="V1221" s="14">
        <v>0.905</v>
      </c>
      <c r="W1221" s="34">
        <f t="array" ref="W1221:X1221">VLOOKUP(A1221,TOURISM!$A$2:$F$2692,{3,6},0)</f>
        <v>15356000000</v>
      </c>
      <c r="X1221" s="35">
        <v>3.9306E10</v>
      </c>
      <c r="Y1221" s="34">
        <f>X1221/'HUMAN RESOURCES'!I1221</f>
        <v>308.4021847</v>
      </c>
      <c r="Z1221" s="34">
        <f t="array" ref="Z1221:AE1221">VLOOKUP(A1221,BUSINESS!$A$2:$J$2692,{4,5,6,7,8,9},0)</f>
        <v>0.476</v>
      </c>
      <c r="AA1221" s="14">
        <v>22.0</v>
      </c>
      <c r="AB1221" s="14">
        <v>94.0</v>
      </c>
      <c r="AC1221" s="14">
        <v>355.0</v>
      </c>
      <c r="AD1221" s="14">
        <v>0.782</v>
      </c>
      <c r="AE1221" s="14">
        <v>0.968</v>
      </c>
      <c r="AF1221" s="14"/>
      <c r="AG1221" s="14"/>
      <c r="AH1221" s="14"/>
    </row>
    <row r="1222">
      <c r="A1222" s="32" t="str">
        <f t="shared" si="1"/>
        <v>Japan-Asia2011</v>
      </c>
      <c r="B1222" s="32" t="s">
        <v>151</v>
      </c>
      <c r="C1222" s="33" t="s">
        <v>52</v>
      </c>
      <c r="D1222" s="8" t="s">
        <v>41</v>
      </c>
      <c r="E1222" s="12">
        <v>5.91E12</v>
      </c>
      <c r="F1222" s="12">
        <f>E1222/'HUMAN RESOURCES'!I1222</f>
        <v>46237.88066</v>
      </c>
      <c r="G1222" s="8">
        <v>0.1</v>
      </c>
      <c r="H1222" s="8">
        <v>4641.0</v>
      </c>
      <c r="I1222" s="8">
        <v>0.015</v>
      </c>
      <c r="J1222" s="34">
        <f t="array" ref="J1222:K1222">VLOOKUP(A1222,ENERGY!$A$2:$F$2692,{5,6},0)</f>
        <v>519807</v>
      </c>
      <c r="K1222" s="14">
        <v>1231302.0</v>
      </c>
      <c r="L1222" s="14">
        <f>J1222/'HUMAN RESOURCES'!I1222</f>
        <v>0.004066797636</v>
      </c>
      <c r="M1222" s="14">
        <f>K1222/'HUMAN RESOURCES'!I1222</f>
        <v>0.009633298635</v>
      </c>
      <c r="N1222" s="34">
        <f t="array" ref="N1222:V1222">VLOOKUP(A1222,'HUMAN RESOURCES'!$A$2:$M$2692,{2,3,4,5,6,7,8,9,10},0)</f>
        <v>0.008</v>
      </c>
      <c r="O1222" s="14">
        <v>0.002</v>
      </c>
      <c r="P1222" s="14">
        <v>86.0</v>
      </c>
      <c r="Q1222" s="14">
        <v>79.0</v>
      </c>
      <c r="R1222" s="14">
        <v>0.132</v>
      </c>
      <c r="S1222" s="14">
        <v>0.631</v>
      </c>
      <c r="T1222" s="14">
        <v>0.237</v>
      </c>
      <c r="U1222" s="14">
        <v>1.27817277E8</v>
      </c>
      <c r="V1222" s="14">
        <v>0.912</v>
      </c>
      <c r="W1222" s="34">
        <f t="array" ref="W1222:X1222">VLOOKUP(A1222,TOURISM!$A$2:$F$2692,{3,6},0)</f>
        <v>12534000000</v>
      </c>
      <c r="X1222" s="35">
        <v>3.976E10</v>
      </c>
      <c r="Y1222" s="34">
        <f>X1222/'HUMAN RESOURCES'!I1222</f>
        <v>311.0690584</v>
      </c>
      <c r="Z1222" s="34">
        <f t="array" ref="Z1222:AE1222">VLOOKUP(A1222,BUSINESS!$A$2:$J$2692,{4,5,6,7,8,9},0)</f>
        <v>0.484</v>
      </c>
      <c r="AA1222" s="14">
        <v>22.0</v>
      </c>
      <c r="AB1222" s="14">
        <v>94.0</v>
      </c>
      <c r="AC1222" s="14">
        <v>330.0</v>
      </c>
      <c r="AD1222" s="14">
        <v>0.791</v>
      </c>
      <c r="AE1222" s="14">
        <v>1.02</v>
      </c>
      <c r="AF1222" s="14"/>
      <c r="AG1222" s="14"/>
      <c r="AH1222" s="14"/>
    </row>
    <row r="1223">
      <c r="A1223" s="32" t="str">
        <f t="shared" si="1"/>
        <v>Japan-Asia2012</v>
      </c>
      <c r="B1223" s="32" t="s">
        <v>151</v>
      </c>
      <c r="C1223" s="33" t="s">
        <v>53</v>
      </c>
      <c r="D1223" s="8" t="s">
        <v>41</v>
      </c>
      <c r="E1223" s="12">
        <v>5.94E12</v>
      </c>
      <c r="F1223" s="12">
        <f>E1223/'HUMAN RESOURCES'!I1223</f>
        <v>46565.77817</v>
      </c>
      <c r="G1223" s="8">
        <v>0.101</v>
      </c>
      <c r="H1223" s="8">
        <v>4752.0</v>
      </c>
      <c r="I1223" s="8">
        <v>0.014</v>
      </c>
      <c r="J1223" s="34">
        <f t="array" ref="J1223:K1223">VLOOKUP(A1223,ENERGY!$A$2:$F$2692,{5,6},0)</f>
        <v>510390</v>
      </c>
      <c r="K1223" s="14">
        <v>1216751.0</v>
      </c>
      <c r="L1223" s="14">
        <f>J1223/'HUMAN RESOURCES'!I1223</f>
        <v>0.004001129212</v>
      </c>
      <c r="M1223" s="14">
        <f>K1223/'HUMAN RESOURCES'!I1223</f>
        <v>0.009538544976</v>
      </c>
      <c r="N1223" s="34">
        <f t="array" ref="N1223:V1223">VLOOKUP(A1223,'HUMAN RESOURCES'!$A$2:$M$2692,{2,3,4,5,6,7,8,9,10},0)</f>
        <v>0.008</v>
      </c>
      <c r="O1223" s="14">
        <v>0.002</v>
      </c>
      <c r="P1223" s="14">
        <v>86.0</v>
      </c>
      <c r="Q1223" s="14">
        <v>80.0</v>
      </c>
      <c r="R1223" s="14">
        <v>0.131</v>
      </c>
      <c r="S1223" s="14">
        <v>0.625</v>
      </c>
      <c r="T1223" s="14">
        <v>0.244</v>
      </c>
      <c r="U1223" s="14">
        <v>1.27561489E8</v>
      </c>
      <c r="V1223" s="14">
        <v>0.919</v>
      </c>
      <c r="W1223" s="34">
        <f t="array" ref="W1223:X1223">VLOOKUP(A1223,TOURISM!$A$2:$F$2692,{3,6},0)</f>
        <v>16197000000</v>
      </c>
      <c r="X1223" s="35">
        <v>4.0967E10</v>
      </c>
      <c r="Y1223" s="34">
        <f>X1223/'HUMAN RESOURCES'!I1223</f>
        <v>321.1549216</v>
      </c>
      <c r="Z1223" s="34">
        <f t="array" ref="Z1223:AE1223">VLOOKUP(A1223,BUSINESS!$A$2:$J$2692,{4,5,6,7,8,9},0)</f>
        <v>0.494</v>
      </c>
      <c r="AA1223" s="14">
        <v>22.0</v>
      </c>
      <c r="AB1223" s="14">
        <v>23.0</v>
      </c>
      <c r="AC1223" s="14">
        <v>330.0</v>
      </c>
      <c r="AD1223" s="14">
        <v>0.863</v>
      </c>
      <c r="AE1223" s="14">
        <v>1.087</v>
      </c>
      <c r="AF1223" s="14"/>
      <c r="AG1223" s="14"/>
      <c r="AH1223" s="14"/>
    </row>
    <row r="1224">
      <c r="A1224" s="32" t="str">
        <f t="shared" si="1"/>
        <v>Jordan-Middle East2000</v>
      </c>
      <c r="B1224" s="32" t="s">
        <v>152</v>
      </c>
      <c r="C1224" s="33" t="s">
        <v>40</v>
      </c>
      <c r="D1224" s="8" t="s">
        <v>72</v>
      </c>
      <c r="E1224" s="12">
        <v>8.457923945E9</v>
      </c>
      <c r="F1224" s="12">
        <f>E1224/'HUMAN RESOURCES'!I1224</f>
        <v>1763.169469</v>
      </c>
      <c r="G1224" s="8">
        <v>0.097</v>
      </c>
      <c r="H1224" s="8">
        <v>171.0</v>
      </c>
      <c r="I1224" s="8">
        <v>0.118</v>
      </c>
      <c r="J1224" s="34">
        <f t="array" ref="J1224:K1224">VLOOKUP(A1224,ENERGY!$A$2:$F$2692,{5,6},0)</f>
        <v>14338</v>
      </c>
      <c r="K1224" s="14">
        <v>8529.0</v>
      </c>
      <c r="L1224" s="14">
        <f>J1224/'HUMAN RESOURCES'!I1224</f>
        <v>0.002988951428</v>
      </c>
      <c r="M1224" s="14">
        <f>K1224/'HUMAN RESOURCES'!I1224</f>
        <v>0.001777986241</v>
      </c>
      <c r="N1224" s="34">
        <f t="array" ref="N1224:V1224">VLOOKUP(A1224,'HUMAN RESOURCES'!$A$2:$M$2692,{2,3,4,5,6,7,8,9,10},0)</f>
        <v>0.031</v>
      </c>
      <c r="O1224" s="14">
        <v>0.023</v>
      </c>
      <c r="P1224" s="14">
        <v>73.0</v>
      </c>
      <c r="Q1224" s="14">
        <v>70.0</v>
      </c>
      <c r="R1224" s="14">
        <v>0.394</v>
      </c>
      <c r="S1224" s="14">
        <v>0.575</v>
      </c>
      <c r="T1224" s="14">
        <v>0.031</v>
      </c>
      <c r="U1224" s="14">
        <v>4797000.0</v>
      </c>
      <c r="V1224" s="14">
        <v>0.798</v>
      </c>
      <c r="W1224" s="34">
        <f t="array" ref="W1224:X1224">VLOOKUP(A1224,TOURISM!$A$2:$F$2692,{3,6},0)</f>
        <v>935000000</v>
      </c>
      <c r="X1224" s="35">
        <v>3.87E8</v>
      </c>
      <c r="Y1224" s="34">
        <f>X1224/'HUMAN RESOURCES'!I1224</f>
        <v>80.67542214</v>
      </c>
      <c r="Z1224" s="34">
        <f t="array" ref="Z1224:AE1224">VLOOKUP(A1224,BUSINESS!$A$2:$J$2692,{4,5,6,7,8,9},0)</f>
        <v>0.489</v>
      </c>
      <c r="AA1224" s="14">
        <v>26.0</v>
      </c>
      <c r="AB1224" s="14">
        <v>94.0</v>
      </c>
      <c r="AC1224" s="14">
        <v>302.0</v>
      </c>
      <c r="AD1224" s="14">
        <v>0.026</v>
      </c>
      <c r="AE1224" s="14">
        <v>0.082</v>
      </c>
      <c r="AF1224" s="14"/>
      <c r="AG1224" s="14"/>
      <c r="AH1224" s="14"/>
    </row>
    <row r="1225">
      <c r="A1225" s="32" t="str">
        <f t="shared" si="1"/>
        <v>Jordan-Middle East2001</v>
      </c>
      <c r="B1225" s="32" t="s">
        <v>152</v>
      </c>
      <c r="C1225" s="33" t="s">
        <v>42</v>
      </c>
      <c r="D1225" s="8" t="s">
        <v>72</v>
      </c>
      <c r="E1225" s="12">
        <v>8.972965061E9</v>
      </c>
      <c r="F1225" s="12">
        <f>E1225/'HUMAN RESOURCES'!I1225</f>
        <v>1824.886122</v>
      </c>
      <c r="G1225" s="8">
        <v>0.099</v>
      </c>
      <c r="H1225" s="8">
        <v>184.0</v>
      </c>
      <c r="I1225" s="8">
        <v>0.109</v>
      </c>
      <c r="J1225" s="34">
        <f t="array" ref="J1225:K1225">VLOOKUP(A1225,ENERGY!$A$2:$F$2692,{5,6},0)</f>
        <v>7064</v>
      </c>
      <c r="K1225" s="14">
        <v>8529.0</v>
      </c>
      <c r="L1225" s="14">
        <f>J1225/'HUMAN RESOURCES'!I1225</f>
        <v>0.001436648363</v>
      </c>
      <c r="M1225" s="14">
        <f>K1225/'HUMAN RESOURCES'!I1225</f>
        <v>0.001734594265</v>
      </c>
      <c r="N1225" s="34">
        <f t="array" ref="N1225:V1225">VLOOKUP(A1225,'HUMAN RESOURCES'!$A$2:$M$2692,{2,3,4,5,6,7,8,9,10},0)</f>
        <v>0.031</v>
      </c>
      <c r="O1225" s="14">
        <v>0.023</v>
      </c>
      <c r="P1225" s="14">
        <v>73.0</v>
      </c>
      <c r="Q1225" s="14">
        <v>71.0</v>
      </c>
      <c r="R1225" s="14">
        <v>0.392</v>
      </c>
      <c r="S1225" s="14">
        <v>0.577</v>
      </c>
      <c r="T1225" s="14">
        <v>0.031</v>
      </c>
      <c r="U1225" s="14">
        <v>4917000.0</v>
      </c>
      <c r="V1225" s="14">
        <v>0.801</v>
      </c>
      <c r="W1225" s="34">
        <f t="array" ref="W1225:X1225">VLOOKUP(A1225,TOURISM!$A$2:$F$2692,{3,6},0)</f>
        <v>884000000</v>
      </c>
      <c r="X1225" s="35">
        <v>4.2E8</v>
      </c>
      <c r="Y1225" s="34">
        <f>X1225/'HUMAN RESOURCES'!I1225</f>
        <v>85.41793777</v>
      </c>
      <c r="Z1225" s="34">
        <f t="array" ref="Z1225:AE1225">VLOOKUP(A1225,BUSINESS!$A$2:$J$2692,{4,5,6,7,8,9},0)</f>
        <v>0.489</v>
      </c>
      <c r="AA1225" s="14">
        <v>26.0</v>
      </c>
      <c r="AB1225" s="14">
        <v>94.0</v>
      </c>
      <c r="AC1225" s="14">
        <v>302.0</v>
      </c>
      <c r="AD1225" s="14">
        <v>0.047</v>
      </c>
      <c r="AE1225" s="14">
        <v>0.179</v>
      </c>
      <c r="AF1225" s="14"/>
      <c r="AG1225" s="14"/>
      <c r="AH1225" s="14"/>
    </row>
    <row r="1226">
      <c r="A1226" s="32" t="str">
        <f t="shared" si="1"/>
        <v>Jordan-Middle East2002</v>
      </c>
      <c r="B1226" s="32" t="s">
        <v>152</v>
      </c>
      <c r="C1226" s="33" t="s">
        <v>43</v>
      </c>
      <c r="D1226" s="8" t="s">
        <v>72</v>
      </c>
      <c r="E1226" s="12">
        <v>9.580161951E9</v>
      </c>
      <c r="F1226" s="12">
        <f>E1226/'HUMAN RESOURCES'!I1226</f>
        <v>1901.580379</v>
      </c>
      <c r="G1226" s="8">
        <v>0.097</v>
      </c>
      <c r="H1226" s="8">
        <v>189.0</v>
      </c>
      <c r="I1226" s="8">
        <v>0.102</v>
      </c>
      <c r="J1226" s="34">
        <f t="array" ref="J1226:K1226">VLOOKUP(A1226,ENERGY!$A$2:$F$2692,{5,6},0)</f>
        <v>7105</v>
      </c>
      <c r="K1226" s="14">
        <v>20821.0</v>
      </c>
      <c r="L1226" s="14">
        <f>J1226/'HUMAN RESOURCES'!I1226</f>
        <v>0.001410281858</v>
      </c>
      <c r="M1226" s="14">
        <f>K1226/'HUMAN RESOURCES'!I1226</f>
        <v>0.00413279079</v>
      </c>
      <c r="N1226" s="34">
        <f t="array" ref="N1226:V1226">VLOOKUP(A1226,'HUMAN RESOURCES'!$A$2:$M$2692,{2,3,4,5,6,7,8,9,10},0)</f>
        <v>0.031</v>
      </c>
      <c r="O1226" s="14">
        <v>0.022</v>
      </c>
      <c r="P1226" s="14">
        <v>74.0</v>
      </c>
      <c r="Q1226" s="14">
        <v>71.0</v>
      </c>
      <c r="R1226" s="14">
        <v>0.39</v>
      </c>
      <c r="S1226" s="14">
        <v>0.579</v>
      </c>
      <c r="T1226" s="14">
        <v>0.031</v>
      </c>
      <c r="U1226" s="14">
        <v>5038000.0</v>
      </c>
      <c r="V1226" s="14">
        <v>0.804</v>
      </c>
      <c r="W1226" s="34">
        <f t="array" ref="W1226:X1226">VLOOKUP(A1226,TOURISM!$A$2:$F$2692,{3,6},0)</f>
        <v>1254000000</v>
      </c>
      <c r="X1226" s="35">
        <v>5.04E8</v>
      </c>
      <c r="Y1226" s="34">
        <f>X1226/'HUMAN RESOURCES'!I1226</f>
        <v>100.0396983</v>
      </c>
      <c r="Z1226" s="34">
        <f t="array" ref="Z1226:AE1226">VLOOKUP(A1226,BUSINESS!$A$2:$J$2692,{4,5,6,7,8,9},0)</f>
        <v>0.489</v>
      </c>
      <c r="AA1226" s="14">
        <v>26.0</v>
      </c>
      <c r="AB1226" s="14">
        <v>94.0</v>
      </c>
      <c r="AC1226" s="14">
        <v>302.0</v>
      </c>
      <c r="AD1226" s="14">
        <v>0.06</v>
      </c>
      <c r="AE1226" s="14">
        <v>0.249</v>
      </c>
      <c r="AF1226" s="14"/>
      <c r="AG1226" s="14"/>
      <c r="AH1226" s="14"/>
    </row>
    <row r="1227">
      <c r="A1227" s="32" t="str">
        <f t="shared" si="1"/>
        <v>Jordan-Middle East2003</v>
      </c>
      <c r="B1227" s="32" t="s">
        <v>152</v>
      </c>
      <c r="C1227" s="33" t="s">
        <v>44</v>
      </c>
      <c r="D1227" s="8" t="s">
        <v>72</v>
      </c>
      <c r="E1227" s="12">
        <v>1.0193023726E10</v>
      </c>
      <c r="F1227" s="12">
        <f>E1227/'HUMAN RESOURCES'!I1227</f>
        <v>1973.862069</v>
      </c>
      <c r="G1227" s="8">
        <v>0.092</v>
      </c>
      <c r="H1227" s="8">
        <v>187.0</v>
      </c>
      <c r="I1227" s="8">
        <v>0.093</v>
      </c>
      <c r="J1227" s="34">
        <f t="array" ref="J1227:K1227">VLOOKUP(A1227,ENERGY!$A$2:$F$2692,{5,6},0)</f>
        <v>7458</v>
      </c>
      <c r="K1227" s="14">
        <v>21254.0</v>
      </c>
      <c r="L1227" s="14">
        <f>J1227/'HUMAN RESOURCES'!I1227</f>
        <v>0.00144422928</v>
      </c>
      <c r="M1227" s="14">
        <f>K1227/'HUMAN RESOURCES'!I1227</f>
        <v>0.004115801704</v>
      </c>
      <c r="N1227" s="34">
        <f t="array" ref="N1227:V1227">VLOOKUP(A1227,'HUMAN RESOURCES'!$A$2:$M$2692,{2,3,4,5,6,7,8,9,10},0)</f>
        <v>0.03</v>
      </c>
      <c r="O1227" s="14">
        <v>0.022</v>
      </c>
      <c r="P1227" s="14">
        <v>74.0</v>
      </c>
      <c r="Q1227" s="14">
        <v>71.0</v>
      </c>
      <c r="R1227" s="14">
        <v>0.387</v>
      </c>
      <c r="S1227" s="14">
        <v>0.582</v>
      </c>
      <c r="T1227" s="14">
        <v>0.031</v>
      </c>
      <c r="U1227" s="14">
        <v>5164000.0</v>
      </c>
      <c r="V1227" s="14">
        <v>0.806</v>
      </c>
      <c r="W1227" s="34">
        <f t="array" ref="W1227:X1227">VLOOKUP(A1227,TOURISM!$A$2:$F$2692,{3,6},0)</f>
        <v>1266000000</v>
      </c>
      <c r="X1227" s="35">
        <v>5.03E8</v>
      </c>
      <c r="Y1227" s="34">
        <f>X1227/'HUMAN RESOURCES'!I1227</f>
        <v>97.40511232</v>
      </c>
      <c r="Z1227" s="34">
        <f t="array" ref="Z1227:AE1227">VLOOKUP(A1227,BUSINESS!$A$2:$J$2692,{4,5,6,7,8,9},0)</f>
        <v>0.489</v>
      </c>
      <c r="AA1227" s="14">
        <v>79.0</v>
      </c>
      <c r="AB1227" s="14">
        <v>94.0</v>
      </c>
      <c r="AC1227" s="14">
        <v>302.0</v>
      </c>
      <c r="AD1227" s="14">
        <v>0.085</v>
      </c>
      <c r="AE1227" s="14">
        <v>0.266</v>
      </c>
      <c r="AF1227" s="14"/>
      <c r="AG1227" s="14"/>
      <c r="AH1227" s="14"/>
    </row>
    <row r="1228">
      <c r="A1228" s="32" t="str">
        <f t="shared" si="1"/>
        <v>Jordan-Middle East2004</v>
      </c>
      <c r="B1228" s="32" t="s">
        <v>152</v>
      </c>
      <c r="C1228" s="33" t="s">
        <v>45</v>
      </c>
      <c r="D1228" s="8" t="s">
        <v>72</v>
      </c>
      <c r="E1228" s="12">
        <v>1.140756666E10</v>
      </c>
      <c r="F1228" s="12">
        <f>E1228/'HUMAN RESOURCES'!I1228</f>
        <v>2156.439822</v>
      </c>
      <c r="G1228" s="8">
        <v>0.091</v>
      </c>
      <c r="H1228" s="8">
        <v>203.0</v>
      </c>
      <c r="I1228" s="8">
        <v>0.083</v>
      </c>
      <c r="J1228" s="34">
        <f t="array" ref="J1228:K1228">VLOOKUP(A1228,ENERGY!$A$2:$F$2692,{5,6},0)</f>
        <v>7069</v>
      </c>
      <c r="K1228" s="14">
        <v>20763.0</v>
      </c>
      <c r="L1228" s="14">
        <f>J1228/'HUMAN RESOURCES'!I1228</f>
        <v>0.001336294896</v>
      </c>
      <c r="M1228" s="14">
        <f>K1228/'HUMAN RESOURCES'!I1228</f>
        <v>0.003924952741</v>
      </c>
      <c r="N1228" s="34">
        <f t="array" ref="N1228:V1228">VLOOKUP(A1228,'HUMAN RESOURCES'!$A$2:$M$2692,{2,3,4,5,6,7,8,9,10},0)</f>
        <v>0.03</v>
      </c>
      <c r="O1228" s="14">
        <v>0.021</v>
      </c>
      <c r="P1228" s="14">
        <v>74.0</v>
      </c>
      <c r="Q1228" s="14">
        <v>71.0</v>
      </c>
      <c r="R1228" s="14">
        <v>0.383</v>
      </c>
      <c r="S1228" s="14">
        <v>0.585</v>
      </c>
      <c r="T1228" s="14">
        <v>0.032</v>
      </c>
      <c r="U1228" s="14">
        <v>5290000.0</v>
      </c>
      <c r="V1228" s="14">
        <v>0.809</v>
      </c>
      <c r="W1228" s="34">
        <f t="array" ref="W1228:X1228">VLOOKUP(A1228,TOURISM!$A$2:$F$2692,{3,6},0)</f>
        <v>1621000000</v>
      </c>
      <c r="X1228" s="35">
        <v>5.85E8</v>
      </c>
      <c r="Y1228" s="34">
        <f>X1228/'HUMAN RESOURCES'!I1228</f>
        <v>110.5860113</v>
      </c>
      <c r="Z1228" s="34">
        <f t="array" ref="Z1228:AE1228">VLOOKUP(A1228,BUSINESS!$A$2:$J$2692,{4,5,6,7,8,9},0)</f>
        <v>0.489</v>
      </c>
      <c r="AA1228" s="14">
        <v>26.0</v>
      </c>
      <c r="AB1228" s="14">
        <v>94.0</v>
      </c>
      <c r="AC1228" s="14">
        <v>302.0</v>
      </c>
      <c r="AD1228" s="14">
        <v>0.117</v>
      </c>
      <c r="AE1228" s="14">
        <v>0.319</v>
      </c>
      <c r="AF1228" s="14"/>
      <c r="AG1228" s="14"/>
      <c r="AH1228" s="14"/>
    </row>
    <row r="1229">
      <c r="A1229" s="32" t="str">
        <f t="shared" si="1"/>
        <v>Jordan-Middle East2005</v>
      </c>
      <c r="B1229" s="32" t="s">
        <v>152</v>
      </c>
      <c r="C1229" s="33" t="s">
        <v>46</v>
      </c>
      <c r="D1229" s="8" t="s">
        <v>72</v>
      </c>
      <c r="E1229" s="12">
        <v>1.2582876895E10</v>
      </c>
      <c r="F1229" s="12">
        <f>E1229/'HUMAN RESOURCES'!I1229</f>
        <v>2325.42541</v>
      </c>
      <c r="G1229" s="8">
        <v>0.089</v>
      </c>
      <c r="H1229" s="8">
        <v>213.0</v>
      </c>
      <c r="I1229" s="8">
        <v>0.076</v>
      </c>
      <c r="J1229" s="34">
        <f t="array" ref="J1229:K1229">VLOOKUP(A1229,ENERGY!$A$2:$F$2692,{5,6},0)</f>
        <v>4818</v>
      </c>
      <c r="K1229" s="14">
        <v>16003.0</v>
      </c>
      <c r="L1229" s="14">
        <f>J1229/'HUMAN RESOURCES'!I1229</f>
        <v>0.0008904084273</v>
      </c>
      <c r="M1229" s="14">
        <f>K1229/'HUMAN RESOURCES'!I1229</f>
        <v>0.002957493994</v>
      </c>
      <c r="N1229" s="34">
        <f t="array" ref="N1229:V1229">VLOOKUP(A1229,'HUMAN RESOURCES'!$A$2:$M$2692,{2,3,4,5,6,7,8,9,10},0)</f>
        <v>0.03</v>
      </c>
      <c r="O1229" s="14">
        <v>0.02</v>
      </c>
      <c r="P1229" s="14">
        <v>74.0</v>
      </c>
      <c r="Q1229" s="14">
        <v>71.0</v>
      </c>
      <c r="R1229" s="14">
        <v>0.379</v>
      </c>
      <c r="S1229" s="14">
        <v>0.589</v>
      </c>
      <c r="T1229" s="14">
        <v>0.032</v>
      </c>
      <c r="U1229" s="14">
        <v>5411000.0</v>
      </c>
      <c r="V1229" s="14">
        <v>0.812</v>
      </c>
      <c r="W1229" s="34">
        <f t="array" ref="W1229:X1229">VLOOKUP(A1229,TOURISM!$A$2:$F$2692,{3,6},0)</f>
        <v>1759000000</v>
      </c>
      <c r="X1229" s="35">
        <v>6.53E8</v>
      </c>
      <c r="Y1229" s="34">
        <f>X1229/'HUMAN RESOURCES'!I1229</f>
        <v>120.6800961</v>
      </c>
      <c r="Z1229" s="34">
        <f t="array" ref="Z1229:AE1229">VLOOKUP(A1229,BUSINESS!$A$2:$J$2692,{4,5,6,7,8,9},0)</f>
        <v>0.311</v>
      </c>
      <c r="AA1229" s="14">
        <v>16.0</v>
      </c>
      <c r="AB1229" s="14">
        <v>94.0</v>
      </c>
      <c r="AC1229" s="14">
        <v>136.0</v>
      </c>
      <c r="AD1229" s="14">
        <v>0.129</v>
      </c>
      <c r="AE1229" s="14">
        <v>0.599</v>
      </c>
      <c r="AF1229" s="14"/>
      <c r="AG1229" s="14"/>
      <c r="AH1229" s="14"/>
    </row>
    <row r="1230">
      <c r="A1230" s="32" t="str">
        <f t="shared" si="1"/>
        <v>Jordan-Middle East2006</v>
      </c>
      <c r="B1230" s="32" t="s">
        <v>152</v>
      </c>
      <c r="C1230" s="33" t="s">
        <v>47</v>
      </c>
      <c r="D1230" s="8" t="s">
        <v>72</v>
      </c>
      <c r="E1230" s="12">
        <v>1.505693719E10</v>
      </c>
      <c r="F1230" s="12">
        <f>E1230/'HUMAN RESOURCES'!I1230</f>
        <v>2719.822469</v>
      </c>
      <c r="G1230" s="8">
        <v>0.081</v>
      </c>
      <c r="H1230" s="8">
        <v>224.0</v>
      </c>
      <c r="I1230" s="8">
        <v>0.082</v>
      </c>
      <c r="J1230" s="34">
        <f t="array" ref="J1230:K1230">VLOOKUP(A1230,ENERGY!$A$2:$F$2692,{5,6},0)</f>
        <v>6219</v>
      </c>
      <c r="K1230" s="14">
        <v>19241.0</v>
      </c>
      <c r="L1230" s="14">
        <f>J1230/'HUMAN RESOURCES'!I1230</f>
        <v>0.001123374277</v>
      </c>
      <c r="M1230" s="14">
        <f>K1230/'HUMAN RESOURCES'!I1230</f>
        <v>0.003475614162</v>
      </c>
      <c r="N1230" s="34">
        <f t="array" ref="N1230:V1230">VLOOKUP(A1230,'HUMAN RESOURCES'!$A$2:$M$2692,{2,3,4,5,6,7,8,9,10},0)</f>
        <v>0.03</v>
      </c>
      <c r="O1230" s="14">
        <v>0.02</v>
      </c>
      <c r="P1230" s="14">
        <v>74.0</v>
      </c>
      <c r="Q1230" s="14">
        <v>71.0</v>
      </c>
      <c r="R1230" s="14">
        <v>0.374</v>
      </c>
      <c r="S1230" s="14">
        <v>0.594</v>
      </c>
      <c r="T1230" s="14">
        <v>0.032</v>
      </c>
      <c r="U1230" s="14">
        <v>5536000.0</v>
      </c>
      <c r="V1230" s="14">
        <v>0.814</v>
      </c>
      <c r="W1230" s="34">
        <f t="array" ref="W1230:X1230">VLOOKUP(A1230,TOURISM!$A$2:$F$2692,{3,6},0)</f>
        <v>2426000000</v>
      </c>
      <c r="X1230" s="35">
        <v>9.56E8</v>
      </c>
      <c r="Y1230" s="34">
        <f>X1230/'HUMAN RESOURCES'!I1230</f>
        <v>172.6878613</v>
      </c>
      <c r="Z1230" s="34">
        <f t="array" ref="Z1230:AE1230">VLOOKUP(A1230,BUSINESS!$A$2:$J$2692,{4,5,6,7,8,9},0)</f>
        <v>0.311</v>
      </c>
      <c r="AA1230" s="14">
        <v>16.0</v>
      </c>
      <c r="AB1230" s="14">
        <v>94.0</v>
      </c>
      <c r="AC1230" s="14">
        <v>136.0</v>
      </c>
      <c r="AD1230" s="14">
        <v>0.139</v>
      </c>
      <c r="AE1230" s="14">
        <v>0.8</v>
      </c>
      <c r="AF1230" s="14"/>
      <c r="AG1230" s="14"/>
      <c r="AH1230" s="14"/>
    </row>
    <row r="1231">
      <c r="A1231" s="32" t="str">
        <f t="shared" si="1"/>
        <v>Jordan-Middle East2007</v>
      </c>
      <c r="B1231" s="32" t="s">
        <v>152</v>
      </c>
      <c r="C1231" s="33" t="s">
        <v>48</v>
      </c>
      <c r="D1231" s="8" t="s">
        <v>72</v>
      </c>
      <c r="E1231" s="12">
        <v>1.711061E10</v>
      </c>
      <c r="F1231" s="12">
        <f>E1231/'HUMAN RESOURCES'!I1231</f>
        <v>3022.541954</v>
      </c>
      <c r="G1231" s="8">
        <v>0.083</v>
      </c>
      <c r="H1231" s="8">
        <v>252.0</v>
      </c>
      <c r="I1231" s="8">
        <v>0.087</v>
      </c>
      <c r="J1231" s="34">
        <f t="array" ref="J1231:K1231">VLOOKUP(A1231,ENERGY!$A$2:$F$2692,{5,6},0)</f>
        <v>7209</v>
      </c>
      <c r="K1231" s="14">
        <v>21540.0</v>
      </c>
      <c r="L1231" s="14">
        <f>J1231/'HUMAN RESOURCES'!I1231</f>
        <v>0.001273449921</v>
      </c>
      <c r="M1231" s="14">
        <f>K1231/'HUMAN RESOURCES'!I1231</f>
        <v>0.003804981452</v>
      </c>
      <c r="N1231" s="34">
        <f t="array" ref="N1231:V1231">VLOOKUP(A1231,'HUMAN RESOURCES'!$A$2:$M$2692,{2,3,4,5,6,7,8,9,10},0)</f>
        <v>0.03</v>
      </c>
      <c r="O1231" s="14">
        <v>0.019</v>
      </c>
      <c r="P1231" s="14">
        <v>75.0</v>
      </c>
      <c r="Q1231" s="14">
        <v>71.0</v>
      </c>
      <c r="R1231" s="14">
        <v>0.368</v>
      </c>
      <c r="S1231" s="14">
        <v>0.6</v>
      </c>
      <c r="T1231" s="14">
        <v>0.033</v>
      </c>
      <c r="U1231" s="14">
        <v>5661000.0</v>
      </c>
      <c r="V1231" s="14">
        <v>0.817</v>
      </c>
      <c r="W1231" s="34">
        <f t="array" ref="W1231:X1231">VLOOKUP(A1231,TOURISM!$A$2:$F$2692,{3,6},0)</f>
        <v>2754000000</v>
      </c>
      <c r="X1231" s="35">
        <v>1.024E9</v>
      </c>
      <c r="Y1231" s="34">
        <f>X1231/'HUMAN RESOURCES'!I1231</f>
        <v>180.8867691</v>
      </c>
      <c r="Z1231" s="34">
        <f t="array" ref="Z1231:AE1231">VLOOKUP(A1231,BUSINESS!$A$2:$J$2692,{4,5,6,7,8,9},0)</f>
        <v>0.311</v>
      </c>
      <c r="AA1231" s="14">
        <v>13.0</v>
      </c>
      <c r="AB1231" s="14">
        <v>94.0</v>
      </c>
      <c r="AC1231" s="14">
        <v>136.0</v>
      </c>
      <c r="AD1231" s="14">
        <v>0.2</v>
      </c>
      <c r="AE1231" s="14">
        <v>0.844</v>
      </c>
      <c r="AF1231" s="14"/>
      <c r="AG1231" s="14"/>
      <c r="AH1231" s="14"/>
    </row>
    <row r="1232">
      <c r="A1232" s="32" t="str">
        <f t="shared" si="1"/>
        <v>Jordan-Middle East2008</v>
      </c>
      <c r="B1232" s="32" t="s">
        <v>152</v>
      </c>
      <c r="C1232" s="33" t="s">
        <v>49</v>
      </c>
      <c r="D1232" s="8" t="s">
        <v>72</v>
      </c>
      <c r="E1232" s="12">
        <v>2.1971835256E10</v>
      </c>
      <c r="F1232" s="12">
        <f>E1232/'HUMAN RESOURCES'!I1232</f>
        <v>3797.413629</v>
      </c>
      <c r="G1232" s="8">
        <v>0.088</v>
      </c>
      <c r="H1232" s="8">
        <v>326.0</v>
      </c>
      <c r="I1232" s="8">
        <v>0.09</v>
      </c>
      <c r="J1232" s="34">
        <f t="array" ref="J1232:K1232">VLOOKUP(A1232,ENERGY!$A$2:$F$2692,{5,6},0)</f>
        <v>6677</v>
      </c>
      <c r="K1232" s="14">
        <v>21027.0</v>
      </c>
      <c r="L1232" s="14">
        <f>J1232/'HUMAN RESOURCES'!I1232</f>
        <v>0.001153992395</v>
      </c>
      <c r="M1232" s="14">
        <f>K1232/'HUMAN RESOURCES'!I1232</f>
        <v>0.003634116834</v>
      </c>
      <c r="N1232" s="34">
        <f t="array" ref="N1232:V1232">VLOOKUP(A1232,'HUMAN RESOURCES'!$A$2:$M$2692,{2,3,4,5,6,7,8,9,10},0)</f>
        <v>0.03</v>
      </c>
      <c r="O1232" s="14">
        <v>0.019</v>
      </c>
      <c r="P1232" s="14">
        <v>75.0</v>
      </c>
      <c r="Q1232" s="14">
        <v>72.0</v>
      </c>
      <c r="R1232" s="14">
        <v>0.362</v>
      </c>
      <c r="S1232" s="14">
        <v>0.605</v>
      </c>
      <c r="T1232" s="14">
        <v>0.033</v>
      </c>
      <c r="U1232" s="14">
        <v>5786000.0</v>
      </c>
      <c r="V1232" s="14">
        <v>0.82</v>
      </c>
      <c r="W1232" s="34">
        <f t="array" ref="W1232:X1232">VLOOKUP(A1232,TOURISM!$A$2:$F$2692,{3,6},0)</f>
        <v>3539000000</v>
      </c>
      <c r="X1232" s="35">
        <v>1.14E9</v>
      </c>
      <c r="Y1232" s="34">
        <f>X1232/'HUMAN RESOURCES'!I1232</f>
        <v>197.0273073</v>
      </c>
      <c r="Z1232" s="34">
        <f t="array" ref="Z1232:AE1232">VLOOKUP(A1232,BUSINESS!$A$2:$J$2692,{4,5,6,7,8,9},0)</f>
        <v>0.311</v>
      </c>
      <c r="AA1232" s="14">
        <v>13.0</v>
      </c>
      <c r="AB1232" s="14">
        <v>94.0</v>
      </c>
      <c r="AC1232" s="14">
        <v>136.0</v>
      </c>
      <c r="AD1232" s="14">
        <v>0.23</v>
      </c>
      <c r="AE1232" s="14">
        <v>0.899</v>
      </c>
      <c r="AF1232" s="14"/>
      <c r="AG1232" s="14"/>
      <c r="AH1232" s="14"/>
    </row>
    <row r="1233">
      <c r="A1233" s="32" t="str">
        <f t="shared" si="1"/>
        <v>Jordan-Middle East2009</v>
      </c>
      <c r="B1233" s="32" t="s">
        <v>152</v>
      </c>
      <c r="C1233" s="33" t="s">
        <v>50</v>
      </c>
      <c r="D1233" s="8" t="s">
        <v>72</v>
      </c>
      <c r="E1233" s="12">
        <v>2.3818322918E10</v>
      </c>
      <c r="F1233" s="12">
        <f>E1233/'HUMAN RESOURCES'!I1233</f>
        <v>4026.766343</v>
      </c>
      <c r="G1233" s="8">
        <v>0.095</v>
      </c>
      <c r="H1233" s="8">
        <v>368.0</v>
      </c>
      <c r="I1233" s="8">
        <v>0.092</v>
      </c>
      <c r="J1233" s="34">
        <f t="array" ref="J1233:K1233">VLOOKUP(A1233,ENERGY!$A$2:$F$2692,{5,6},0)</f>
        <v>5176</v>
      </c>
      <c r="K1233" s="14">
        <v>17470.0</v>
      </c>
      <c r="L1233" s="14">
        <f>J1233/'HUMAN RESOURCES'!I1233</f>
        <v>0.0008750633981</v>
      </c>
      <c r="M1233" s="14">
        <f>K1233/'HUMAN RESOURCES'!I1233</f>
        <v>0.00295350803</v>
      </c>
      <c r="N1233" s="34">
        <f t="array" ref="N1233:V1233">VLOOKUP(A1233,'HUMAN RESOURCES'!$A$2:$M$2692,{2,3,4,5,6,7,8,9,10},0)</f>
        <v>0.029</v>
      </c>
      <c r="O1233" s="14">
        <v>0.018</v>
      </c>
      <c r="P1233" s="14">
        <v>75.0</v>
      </c>
      <c r="Q1233" s="14">
        <v>72.0</v>
      </c>
      <c r="R1233" s="14">
        <v>0.356</v>
      </c>
      <c r="S1233" s="14">
        <v>0.61</v>
      </c>
      <c r="T1233" s="14">
        <v>0.034</v>
      </c>
      <c r="U1233" s="14">
        <v>5915000.0</v>
      </c>
      <c r="V1233" s="14">
        <v>0.822</v>
      </c>
      <c r="W1233" s="34">
        <f t="array" ref="W1233:X1233">VLOOKUP(A1233,TOURISM!$A$2:$F$2692,{3,6},0)</f>
        <v>3472000000</v>
      </c>
      <c r="X1233" s="35">
        <v>1.202E9</v>
      </c>
      <c r="Y1233" s="34">
        <f>X1233/'HUMAN RESOURCES'!I1233</f>
        <v>203.2121724</v>
      </c>
      <c r="Z1233" s="34">
        <f t="array" ref="Z1233:AE1233">VLOOKUP(A1233,BUSINESS!$A$2:$J$2692,{4,5,6,7,8,9},0)</f>
        <v>0.311</v>
      </c>
      <c r="AA1233" s="14">
        <v>12.0</v>
      </c>
      <c r="AB1233" s="14">
        <v>94.0</v>
      </c>
      <c r="AC1233" s="14">
        <v>136.0</v>
      </c>
      <c r="AD1233" s="14">
        <v>0.26</v>
      </c>
      <c r="AE1233" s="14">
        <v>0.973</v>
      </c>
      <c r="AF1233" s="14"/>
      <c r="AG1233" s="14"/>
      <c r="AH1233" s="14"/>
    </row>
    <row r="1234">
      <c r="A1234" s="32" t="str">
        <f t="shared" si="1"/>
        <v>Jordan-Middle East2010</v>
      </c>
      <c r="B1234" s="32" t="s">
        <v>152</v>
      </c>
      <c r="C1234" s="33" t="s">
        <v>51</v>
      </c>
      <c r="D1234" s="8" t="s">
        <v>72</v>
      </c>
      <c r="E1234" s="12">
        <v>2.6425379367E10</v>
      </c>
      <c r="F1234" s="12">
        <f>E1234/'HUMAN RESOURCES'!I1234</f>
        <v>4370.721033</v>
      </c>
      <c r="G1234" s="8">
        <v>0.085</v>
      </c>
      <c r="H1234" s="8">
        <v>361.0</v>
      </c>
      <c r="I1234" s="8">
        <v>0.09</v>
      </c>
      <c r="J1234" s="34">
        <f t="array" ref="J1234:K1234">VLOOKUP(A1234,ENERGY!$A$2:$F$2692,{5,6},0)</f>
        <v>4864</v>
      </c>
      <c r="K1234" s="14">
        <v>15508.0</v>
      </c>
      <c r="L1234" s="14">
        <f>J1234/'HUMAN RESOURCES'!I1234</f>
        <v>0.0008044988422</v>
      </c>
      <c r="M1234" s="14">
        <f>K1234/'HUMAN RESOURCES'!I1234</f>
        <v>0.002565001654</v>
      </c>
      <c r="N1234" s="34">
        <f t="array" ref="N1234:V1234">VLOOKUP(A1234,'HUMAN RESOURCES'!$A$2:$M$2692,{2,3,4,5,6,7,8,9,10},0)</f>
        <v>0.029</v>
      </c>
      <c r="O1234" s="14">
        <v>0.018</v>
      </c>
      <c r="P1234" s="14">
        <v>75.0</v>
      </c>
      <c r="Q1234" s="14">
        <v>72.0</v>
      </c>
      <c r="R1234" s="14">
        <v>0.351</v>
      </c>
      <c r="S1234" s="14">
        <v>0.615</v>
      </c>
      <c r="T1234" s="14">
        <v>0.034</v>
      </c>
      <c r="U1234" s="14">
        <v>6046000.0</v>
      </c>
      <c r="V1234" s="14">
        <v>0.825</v>
      </c>
      <c r="W1234" s="34">
        <f t="array" ref="W1234:X1234">VLOOKUP(A1234,TOURISM!$A$2:$F$2692,{3,6},0)</f>
        <v>4390000000</v>
      </c>
      <c r="X1234" s="35">
        <v>1.736E9</v>
      </c>
      <c r="Y1234" s="34">
        <f>X1234/'HUMAN RESOURCES'!I1234</f>
        <v>287.1319881</v>
      </c>
      <c r="Z1234" s="34">
        <f t="array" ref="Z1234:AE1234">VLOOKUP(A1234,BUSINESS!$A$2:$J$2692,{4,5,6,7,8,9},0)</f>
        <v>0.312</v>
      </c>
      <c r="AA1234" s="14">
        <v>12.0</v>
      </c>
      <c r="AB1234" s="14">
        <v>94.0</v>
      </c>
      <c r="AC1234" s="14">
        <v>136.0</v>
      </c>
      <c r="AD1234" s="14">
        <v>0.272</v>
      </c>
      <c r="AE1234" s="14">
        <v>1.026</v>
      </c>
      <c r="AF1234" s="14"/>
      <c r="AG1234" s="14"/>
      <c r="AH1234" s="14"/>
    </row>
    <row r="1235">
      <c r="A1235" s="32" t="str">
        <f t="shared" si="1"/>
        <v>Jordan-Middle East2011</v>
      </c>
      <c r="B1235" s="32" t="s">
        <v>152</v>
      </c>
      <c r="C1235" s="33" t="s">
        <v>52</v>
      </c>
      <c r="D1235" s="8" t="s">
        <v>72</v>
      </c>
      <c r="E1235" s="12">
        <v>2.8840197019E10</v>
      </c>
      <c r="F1235" s="12">
        <f>E1235/'HUMAN RESOURCES'!I1235</f>
        <v>4665.94354</v>
      </c>
      <c r="G1235" s="8">
        <v>0.088</v>
      </c>
      <c r="H1235" s="8">
        <v>386.0</v>
      </c>
      <c r="I1235" s="8">
        <v>0.087</v>
      </c>
      <c r="J1235" s="34">
        <f t="array" ref="J1235:K1235">VLOOKUP(A1235,ENERGY!$A$2:$F$2692,{5,6},0)</f>
        <v>6853</v>
      </c>
      <c r="K1235" s="14">
        <v>20733.0</v>
      </c>
      <c r="L1235" s="14">
        <f>J1235/'HUMAN RESOURCES'!I1235</f>
        <v>0.001108720272</v>
      </c>
      <c r="M1235" s="14">
        <f>K1235/'HUMAN RESOURCES'!I1235</f>
        <v>0.0033543116</v>
      </c>
      <c r="N1235" s="34">
        <f t="array" ref="N1235:V1235">VLOOKUP(A1235,'HUMAN RESOURCES'!$A$2:$M$2692,{2,3,4,5,6,7,8,9,10},0)</f>
        <v>0.028</v>
      </c>
      <c r="O1235" s="14">
        <v>0.017</v>
      </c>
      <c r="P1235" s="14">
        <v>75.0</v>
      </c>
      <c r="Q1235" s="14">
        <v>72.0</v>
      </c>
      <c r="R1235" s="14">
        <v>0.346</v>
      </c>
      <c r="S1235" s="14">
        <v>0.62</v>
      </c>
      <c r="T1235" s="14">
        <v>0.034</v>
      </c>
      <c r="U1235" s="14">
        <v>6181000.0</v>
      </c>
      <c r="V1235" s="14">
        <v>0.827</v>
      </c>
      <c r="W1235" s="34">
        <f t="array" ref="W1235:X1235">VLOOKUP(A1235,TOURISM!$A$2:$F$2692,{3,6},0)</f>
        <v>3860000000</v>
      </c>
      <c r="X1235" s="35">
        <v>1.28E9</v>
      </c>
      <c r="Y1235" s="34">
        <f>X1235/'HUMAN RESOURCES'!I1235</f>
        <v>207.086232</v>
      </c>
      <c r="Z1235" s="34">
        <f t="array" ref="Z1235:AE1235">VLOOKUP(A1235,BUSINESS!$A$2:$J$2692,{4,5,6,7,8,9},0)</f>
        <v>0.277</v>
      </c>
      <c r="AA1235" s="14">
        <v>12.0</v>
      </c>
      <c r="AB1235" s="14">
        <v>94.0</v>
      </c>
      <c r="AC1235" s="14">
        <v>151.0</v>
      </c>
      <c r="AD1235" s="14">
        <v>0.349</v>
      </c>
      <c r="AE1235" s="14">
        <v>1.112</v>
      </c>
      <c r="AF1235" s="14"/>
      <c r="AG1235" s="14"/>
      <c r="AH1235" s="14"/>
    </row>
    <row r="1236">
      <c r="A1236" s="32" t="str">
        <f t="shared" si="1"/>
        <v>Jordan-Middle East2012</v>
      </c>
      <c r="B1236" s="32" t="s">
        <v>152</v>
      </c>
      <c r="C1236" s="33" t="s">
        <v>53</v>
      </c>
      <c r="D1236" s="8" t="s">
        <v>72</v>
      </c>
      <c r="E1236" s="12">
        <v>3.1015239496E10</v>
      </c>
      <c r="F1236" s="12">
        <f>E1236/'HUMAN RESOURCES'!I1236</f>
        <v>4909.028094</v>
      </c>
      <c r="G1236" s="8">
        <v>0.098</v>
      </c>
      <c r="H1236" s="8">
        <v>388.0</v>
      </c>
      <c r="I1236" s="8">
        <v>0.088</v>
      </c>
      <c r="J1236" s="34">
        <f t="array" ref="J1236:K1236">VLOOKUP(A1236,ENERGY!$A$2:$F$2692,{5,6},0)</f>
        <v>5060</v>
      </c>
      <c r="K1236" s="14">
        <v>16887.0</v>
      </c>
      <c r="L1236" s="14">
        <f>J1236/'HUMAN RESOURCES'!I1236</f>
        <v>0.0008008863564</v>
      </c>
      <c r="M1236" s="14">
        <f>K1236/'HUMAN RESOURCES'!I1236</f>
        <v>0.002672839506</v>
      </c>
      <c r="N1236" s="34">
        <f t="array" ref="N1236:V1236">VLOOKUP(A1236,'HUMAN RESOURCES'!$A$2:$M$2692,{2,3,4,5,6,7,8,9,10},0)</f>
        <v>0.028</v>
      </c>
      <c r="O1236" s="14">
        <v>0.017</v>
      </c>
      <c r="P1236" s="14">
        <v>75.0</v>
      </c>
      <c r="Q1236" s="14">
        <v>72.0</v>
      </c>
      <c r="R1236" s="14">
        <v>0.341</v>
      </c>
      <c r="S1236" s="14">
        <v>0.624</v>
      </c>
      <c r="T1236" s="14">
        <v>0.035</v>
      </c>
      <c r="U1236" s="14">
        <v>6318000.0</v>
      </c>
      <c r="V1236" s="14">
        <v>0.83</v>
      </c>
      <c r="W1236" s="34">
        <f t="array" ref="W1236:X1236">VLOOKUP(A1236,TOURISM!$A$2:$F$2692,{3,6},0)</f>
        <v>4485000000</v>
      </c>
      <c r="X1236" s="35">
        <v>1.257E9</v>
      </c>
      <c r="Y1236" s="34">
        <f>X1236/'HUMAN RESOURCES'!I1236</f>
        <v>198.9553656</v>
      </c>
      <c r="Z1236" s="34">
        <f t="array" ref="Z1236:AE1236">VLOOKUP(A1236,BUSINESS!$A$2:$J$2692,{4,5,6,7,8,9},0)</f>
        <v>0.281</v>
      </c>
      <c r="AA1236" s="14">
        <v>12.0</v>
      </c>
      <c r="AB1236" s="14">
        <v>119.0</v>
      </c>
      <c r="AC1236" s="14">
        <v>151.0</v>
      </c>
      <c r="AD1236" s="14">
        <v>0.41</v>
      </c>
      <c r="AE1236" s="14">
        <v>1.282</v>
      </c>
      <c r="AF1236" s="14"/>
      <c r="AG1236" s="14"/>
      <c r="AH1236" s="14"/>
    </row>
    <row r="1237">
      <c r="A1237" s="32" t="str">
        <f t="shared" si="1"/>
        <v>Kazakhstan-Asia2000</v>
      </c>
      <c r="B1237" s="32" t="s">
        <v>153</v>
      </c>
      <c r="C1237" s="33" t="s">
        <v>40</v>
      </c>
      <c r="D1237" s="8" t="s">
        <v>41</v>
      </c>
      <c r="E1237" s="12">
        <v>1.8291990619E10</v>
      </c>
      <c r="F1237" s="12">
        <f>E1237/'HUMAN RESOURCES'!I1237</f>
        <v>1229.000958</v>
      </c>
      <c r="G1237" s="8">
        <v>0.042</v>
      </c>
      <c r="H1237" s="8">
        <v>52.0</v>
      </c>
      <c r="I1237" s="8">
        <v>0.148</v>
      </c>
      <c r="J1237" s="34">
        <f t="array" ref="J1237:K1237">VLOOKUP(A1237,ENERGY!$A$2:$F$2692,{5,6},0)</f>
        <v>14338</v>
      </c>
      <c r="K1237" s="14">
        <v>8529.0</v>
      </c>
      <c r="L1237" s="14">
        <f>J1237/'HUMAN RESOURCES'!I1237</f>
        <v>0.0009633405193</v>
      </c>
      <c r="M1237" s="14">
        <f>K1237/'HUMAN RESOURCES'!I1237</f>
        <v>0.0005730458425</v>
      </c>
      <c r="N1237" s="34">
        <f t="array" ref="N1237:V1237">VLOOKUP(A1237,'HUMAN RESOURCES'!$A$2:$M$2692,{2,3,4,5,6,7,8,9,10},0)</f>
        <v>0.015</v>
      </c>
      <c r="O1237" s="14">
        <v>0.038</v>
      </c>
      <c r="P1237" s="14">
        <v>71.0</v>
      </c>
      <c r="Q1237" s="14">
        <v>60.0</v>
      </c>
      <c r="R1237" s="14">
        <v>0.277</v>
      </c>
      <c r="S1237" s="14">
        <v>0.655</v>
      </c>
      <c r="T1237" s="14">
        <v>0.068</v>
      </c>
      <c r="U1237" s="14">
        <v>1.4883626E7</v>
      </c>
      <c r="V1237" s="14">
        <v>0.557</v>
      </c>
      <c r="W1237" s="34">
        <f t="array" ref="W1237:X1237">VLOOKUP(A1237,TOURISM!$A$2:$F$2692,{3,6},0)</f>
        <v>403000000</v>
      </c>
      <c r="X1237" s="35">
        <v>4.83E8</v>
      </c>
      <c r="Y1237" s="34">
        <f>X1237/'HUMAN RESOURCES'!I1237</f>
        <v>32.45176948</v>
      </c>
      <c r="Z1237" s="34">
        <f t="array" ref="Z1237:AE1237">VLOOKUP(A1237,BUSINESS!$A$2:$J$2692,{4,5,6,7,8,9},0)</f>
        <v>0.489</v>
      </c>
      <c r="AA1237" s="14">
        <v>26.0</v>
      </c>
      <c r="AB1237" s="14">
        <v>94.0</v>
      </c>
      <c r="AC1237" s="14">
        <v>302.0</v>
      </c>
      <c r="AD1237" s="14">
        <v>0.007</v>
      </c>
      <c r="AE1237" s="14">
        <v>0.014</v>
      </c>
      <c r="AF1237" s="14"/>
      <c r="AG1237" s="14"/>
      <c r="AH1237" s="14"/>
    </row>
    <row r="1238">
      <c r="A1238" s="32" t="str">
        <f t="shared" si="1"/>
        <v>Kazakhstan-Asia2001</v>
      </c>
      <c r="B1238" s="32" t="s">
        <v>153</v>
      </c>
      <c r="C1238" s="33" t="s">
        <v>42</v>
      </c>
      <c r="D1238" s="8" t="s">
        <v>41</v>
      </c>
      <c r="E1238" s="12">
        <v>2.215268913E10</v>
      </c>
      <c r="F1238" s="12">
        <f>E1238/'HUMAN RESOURCES'!I1238</f>
        <v>1490.926751</v>
      </c>
      <c r="G1238" s="8">
        <v>0.035</v>
      </c>
      <c r="H1238" s="8">
        <v>53.0</v>
      </c>
      <c r="I1238" s="8">
        <v>0.148</v>
      </c>
      <c r="J1238" s="34">
        <f t="array" ref="J1238:K1238">VLOOKUP(A1238,ENERGY!$A$2:$F$2692,{5,6},0)</f>
        <v>78101</v>
      </c>
      <c r="K1238" s="14">
        <v>8529.0</v>
      </c>
      <c r="L1238" s="14">
        <f>J1238/'HUMAN RESOURCES'!I1238</f>
        <v>0.005256376303</v>
      </c>
      <c r="M1238" s="14">
        <f>K1238/'HUMAN RESOURCES'!I1238</f>
        <v>0.000574021248</v>
      </c>
      <c r="N1238" s="34">
        <f t="array" ref="N1238:V1238">VLOOKUP(A1238,'HUMAN RESOURCES'!$A$2:$M$2692,{2,3,4,5,6,7,8,9,10},0)</f>
        <v>0.015</v>
      </c>
      <c r="O1238" s="14">
        <v>0.036</v>
      </c>
      <c r="P1238" s="14">
        <v>71.0</v>
      </c>
      <c r="Q1238" s="14">
        <v>61.0</v>
      </c>
      <c r="R1238" s="14">
        <v>0.271</v>
      </c>
      <c r="S1238" s="14">
        <v>0.661</v>
      </c>
      <c r="T1238" s="14">
        <v>0.069</v>
      </c>
      <c r="U1238" s="14">
        <v>1.4858335E7</v>
      </c>
      <c r="V1238" s="14">
        <v>0.555</v>
      </c>
      <c r="W1238" s="34">
        <f t="array" ref="W1238:X1238">VLOOKUP(A1238,TOURISM!$A$2:$F$2692,{3,6},0)</f>
        <v>502000000</v>
      </c>
      <c r="X1238" s="35">
        <v>7.61E8</v>
      </c>
      <c r="Y1238" s="34">
        <f>X1238/'HUMAN RESOURCES'!I1238</f>
        <v>51.21704417</v>
      </c>
      <c r="Z1238" s="34">
        <f t="array" ref="Z1238:AE1238">VLOOKUP(A1238,BUSINESS!$A$2:$J$2692,{4,5,6,7,8,9},0)</f>
        <v>0.489</v>
      </c>
      <c r="AA1238" s="14">
        <v>26.0</v>
      </c>
      <c r="AB1238" s="14">
        <v>94.0</v>
      </c>
      <c r="AC1238" s="14">
        <v>302.0</v>
      </c>
      <c r="AD1238" s="14">
        <v>0.01</v>
      </c>
      <c r="AE1238" s="14">
        <v>0.04</v>
      </c>
      <c r="AF1238" s="14"/>
      <c r="AG1238" s="14"/>
      <c r="AH1238" s="14"/>
    </row>
    <row r="1239">
      <c r="A1239" s="32" t="str">
        <f t="shared" si="1"/>
        <v>Kazakhstan-Asia2002</v>
      </c>
      <c r="B1239" s="32" t="s">
        <v>153</v>
      </c>
      <c r="C1239" s="33" t="s">
        <v>43</v>
      </c>
      <c r="D1239" s="8" t="s">
        <v>41</v>
      </c>
      <c r="E1239" s="12">
        <v>2.4636598581E10</v>
      </c>
      <c r="F1239" s="12">
        <f>E1239/'HUMAN RESOURCES'!I1239</f>
        <v>1658.031146</v>
      </c>
      <c r="G1239" s="8">
        <v>0.036</v>
      </c>
      <c r="H1239" s="8">
        <v>61.0</v>
      </c>
      <c r="I1239" s="8">
        <v>0.148</v>
      </c>
      <c r="J1239" s="34">
        <f t="array" ref="J1239:K1239">VLOOKUP(A1239,ENERGY!$A$2:$F$2692,{5,6},0)</f>
        <v>74443</v>
      </c>
      <c r="K1239" s="14">
        <v>248729.0</v>
      </c>
      <c r="L1239" s="14">
        <f>J1239/'HUMAN RESOURCES'!I1239</f>
        <v>0.005009977826</v>
      </c>
      <c r="M1239" s="14">
        <f>K1239/'HUMAN RESOURCES'!I1239</f>
        <v>0.01673934117</v>
      </c>
      <c r="N1239" s="34">
        <f t="array" ref="N1239:V1239">VLOOKUP(A1239,'HUMAN RESOURCES'!$A$2:$M$2692,{2,3,4,5,6,7,8,9,10},0)</f>
        <v>0.015</v>
      </c>
      <c r="O1239" s="14">
        <v>0.034</v>
      </c>
      <c r="P1239" s="14">
        <v>72.0</v>
      </c>
      <c r="Q1239" s="14">
        <v>61.0</v>
      </c>
      <c r="R1239" s="14">
        <v>0.263</v>
      </c>
      <c r="S1239" s="14">
        <v>0.665</v>
      </c>
      <c r="T1239" s="14">
        <v>0.071</v>
      </c>
      <c r="U1239" s="14">
        <v>1.4858948E7</v>
      </c>
      <c r="V1239" s="14">
        <v>0.553</v>
      </c>
      <c r="W1239" s="34">
        <f t="array" ref="W1239:X1239">VLOOKUP(A1239,TOURISM!$A$2:$F$2692,{3,6},0)</f>
        <v>680000000</v>
      </c>
      <c r="X1239" s="35">
        <v>8.63E8</v>
      </c>
      <c r="Y1239" s="34">
        <f>X1239/'HUMAN RESOURCES'!I1239</f>
        <v>58.0794818</v>
      </c>
      <c r="Z1239" s="34">
        <f t="array" ref="Z1239:AE1239">VLOOKUP(A1239,BUSINESS!$A$2:$J$2692,{4,5,6,7,8,9},0)</f>
        <v>0.489</v>
      </c>
      <c r="AA1239" s="14">
        <v>26.0</v>
      </c>
      <c r="AB1239" s="14">
        <v>94.0</v>
      </c>
      <c r="AC1239" s="14">
        <v>302.0</v>
      </c>
      <c r="AD1239" s="14">
        <v>0.017</v>
      </c>
      <c r="AE1239" s="14">
        <v>0.07</v>
      </c>
      <c r="AF1239" s="14"/>
      <c r="AG1239" s="14"/>
      <c r="AH1239" s="14"/>
    </row>
    <row r="1240">
      <c r="A1240" s="32" t="str">
        <f t="shared" si="1"/>
        <v>Kazakhstan-Asia2003</v>
      </c>
      <c r="B1240" s="32" t="s">
        <v>153</v>
      </c>
      <c r="C1240" s="33" t="s">
        <v>44</v>
      </c>
      <c r="D1240" s="8" t="s">
        <v>41</v>
      </c>
      <c r="E1240" s="12">
        <v>3.0833692831E10</v>
      </c>
      <c r="F1240" s="12">
        <f>E1240/'HUMAN RESOURCES'!I1240</f>
        <v>2068.123657</v>
      </c>
      <c r="G1240" s="8">
        <v>0.037</v>
      </c>
      <c r="H1240" s="8">
        <v>77.0</v>
      </c>
      <c r="I1240" s="8">
        <v>0.148</v>
      </c>
      <c r="J1240" s="34">
        <f t="array" ref="J1240:K1240">VLOOKUP(A1240,ENERGY!$A$2:$F$2692,{5,6},0)</f>
        <v>63417</v>
      </c>
      <c r="K1240" s="14">
        <v>214087.0</v>
      </c>
      <c r="L1240" s="14">
        <f>J1240/'HUMAN RESOURCES'!I1240</f>
        <v>0.004253600069</v>
      </c>
      <c r="M1240" s="14">
        <f>K1240/'HUMAN RESOURCES'!I1240</f>
        <v>0.01435956412</v>
      </c>
      <c r="N1240" s="34">
        <f t="array" ref="N1240:V1240">VLOOKUP(A1240,'HUMAN RESOURCES'!$A$2:$M$2692,{2,3,4,5,6,7,8,9,10},0)</f>
        <v>0.017</v>
      </c>
      <c r="O1240" s="14">
        <v>0.032</v>
      </c>
      <c r="P1240" s="14">
        <v>72.0</v>
      </c>
      <c r="Q1240" s="14">
        <v>61.0</v>
      </c>
      <c r="R1240" s="14">
        <v>0.257</v>
      </c>
      <c r="S1240" s="14">
        <v>0.67</v>
      </c>
      <c r="T1240" s="14">
        <v>0.074</v>
      </c>
      <c r="U1240" s="14">
        <v>1.4909018E7</v>
      </c>
      <c r="V1240" s="14">
        <v>0.551</v>
      </c>
      <c r="W1240" s="34">
        <f t="array" ref="W1240:X1240">VLOOKUP(A1240,TOURISM!$A$2:$F$2692,{3,6},0)</f>
        <v>638000000</v>
      </c>
      <c r="X1240" s="35">
        <v>7.83E8</v>
      </c>
      <c r="Y1240" s="34">
        <f>X1240/'HUMAN RESOURCES'!I1240</f>
        <v>52.51854951</v>
      </c>
      <c r="Z1240" s="34">
        <f t="array" ref="Z1240:AE1240">VLOOKUP(A1240,BUSINESS!$A$2:$J$2692,{4,5,6,7,8,9},0)</f>
        <v>0.489</v>
      </c>
      <c r="AA1240" s="14">
        <v>26.0</v>
      </c>
      <c r="AB1240" s="14">
        <v>94.0</v>
      </c>
      <c r="AC1240" s="14">
        <v>302.0</v>
      </c>
      <c r="AD1240" s="14">
        <v>0.02</v>
      </c>
      <c r="AE1240" s="14">
        <v>0.09</v>
      </c>
      <c r="AF1240" s="14"/>
      <c r="AG1240" s="14"/>
      <c r="AH1240" s="14"/>
    </row>
    <row r="1241">
      <c r="A1241" s="32" t="str">
        <f t="shared" si="1"/>
        <v>Kazakhstan-Asia2004</v>
      </c>
      <c r="B1241" s="32" t="s">
        <v>153</v>
      </c>
      <c r="C1241" s="33" t="s">
        <v>45</v>
      </c>
      <c r="D1241" s="8" t="s">
        <v>41</v>
      </c>
      <c r="E1241" s="12">
        <v>4.3151647003E10</v>
      </c>
      <c r="F1241" s="12">
        <f>E1241/'HUMAN RESOURCES'!I1241</f>
        <v>2874.288291</v>
      </c>
      <c r="G1241" s="8">
        <v>0.04</v>
      </c>
      <c r="H1241" s="8">
        <v>114.0</v>
      </c>
      <c r="I1241" s="8">
        <v>0.148</v>
      </c>
      <c r="J1241" s="34">
        <f t="array" ref="J1241:K1241">VLOOKUP(A1241,ENERGY!$A$2:$F$2692,{5,6},0)</f>
        <v>69983</v>
      </c>
      <c r="K1241" s="14">
        <v>230438.0</v>
      </c>
      <c r="L1241" s="14">
        <f>J1241/'HUMAN RESOURCES'!I1241</f>
        <v>0.00466149803</v>
      </c>
      <c r="M1241" s="14">
        <f>K1241/'HUMAN RESOURCES'!I1241</f>
        <v>0.015349246</v>
      </c>
      <c r="N1241" s="34">
        <f t="array" ref="N1241:V1241">VLOOKUP(A1241,'HUMAN RESOURCES'!$A$2:$M$2692,{2,3,4,5,6,7,8,9,10},0)</f>
        <v>0.018</v>
      </c>
      <c r="O1241" s="14">
        <v>0.03</v>
      </c>
      <c r="P1241" s="14">
        <v>72.0</v>
      </c>
      <c r="Q1241" s="14">
        <v>60.0</v>
      </c>
      <c r="R1241" s="14">
        <v>0.251</v>
      </c>
      <c r="S1241" s="14">
        <v>0.674</v>
      </c>
      <c r="T1241" s="14">
        <v>0.076</v>
      </c>
      <c r="U1241" s="14">
        <v>1.5012985E7</v>
      </c>
      <c r="V1241" s="14">
        <v>0.549</v>
      </c>
      <c r="W1241" s="34">
        <f t="array" ref="W1241:X1241">VLOOKUP(A1241,TOURISM!$A$2:$F$2692,{3,6},0)</f>
        <v>803000000</v>
      </c>
      <c r="X1241" s="35">
        <v>9.97E8</v>
      </c>
      <c r="Y1241" s="34">
        <f>X1241/'HUMAN RESOURCES'!I1241</f>
        <v>66.40917845</v>
      </c>
      <c r="Z1241" s="34">
        <f t="array" ref="Z1241:AE1241">VLOOKUP(A1241,BUSINESS!$A$2:$J$2692,{4,5,6,7,8,9},0)</f>
        <v>0.489</v>
      </c>
      <c r="AA1241" s="14">
        <v>26.0</v>
      </c>
      <c r="AB1241" s="14">
        <v>94.0</v>
      </c>
      <c r="AC1241" s="14">
        <v>302.0</v>
      </c>
      <c r="AD1241" s="14">
        <v>0.027</v>
      </c>
      <c r="AE1241" s="14">
        <v>0.164</v>
      </c>
      <c r="AF1241" s="14"/>
      <c r="AG1241" s="14"/>
      <c r="AH1241" s="14"/>
    </row>
    <row r="1242">
      <c r="A1242" s="32" t="str">
        <f t="shared" si="1"/>
        <v>Kazakhstan-Asia2005</v>
      </c>
      <c r="B1242" s="32" t="s">
        <v>153</v>
      </c>
      <c r="C1242" s="33" t="s">
        <v>46</v>
      </c>
      <c r="D1242" s="8" t="s">
        <v>41</v>
      </c>
      <c r="E1242" s="12">
        <v>5.7123671734E10</v>
      </c>
      <c r="F1242" s="12">
        <f>E1242/'HUMAN RESOURCES'!I1242</f>
        <v>3771.278957</v>
      </c>
      <c r="G1242" s="8">
        <v>0.041</v>
      </c>
      <c r="H1242" s="8">
        <v>154.0</v>
      </c>
      <c r="I1242" s="8">
        <v>0.148</v>
      </c>
      <c r="J1242" s="34">
        <f t="array" ref="J1242:K1242">VLOOKUP(A1242,ENERGY!$A$2:$F$2692,{5,6},0)</f>
        <v>34493</v>
      </c>
      <c r="K1242" s="14">
        <v>147908.0</v>
      </c>
      <c r="L1242" s="14">
        <f>J1242/'HUMAN RESOURCES'!I1242</f>
        <v>0.002277212251</v>
      </c>
      <c r="M1242" s="14">
        <f>K1242/'HUMAN RESOURCES'!I1242</f>
        <v>0.009764819226</v>
      </c>
      <c r="N1242" s="34">
        <f t="array" ref="N1242:V1242">VLOOKUP(A1242,'HUMAN RESOURCES'!$A$2:$M$2692,{2,3,4,5,6,7,8,9,10},0)</f>
        <v>0.018</v>
      </c>
      <c r="O1242" s="14">
        <v>0.029</v>
      </c>
      <c r="P1242" s="14">
        <v>72.0</v>
      </c>
      <c r="Q1242" s="14">
        <v>60.0</v>
      </c>
      <c r="R1242" s="14">
        <v>0.247</v>
      </c>
      <c r="S1242" s="14">
        <v>0.677</v>
      </c>
      <c r="T1242" s="14">
        <v>0.076</v>
      </c>
      <c r="U1242" s="14">
        <v>1.5147029E7</v>
      </c>
      <c r="V1242" s="14">
        <v>0.547</v>
      </c>
      <c r="W1242" s="34">
        <f t="array" ref="W1242:X1242">VLOOKUP(A1242,TOURISM!$A$2:$F$2692,{3,6},0)</f>
        <v>801000000</v>
      </c>
      <c r="X1242" s="35">
        <v>9.4E8</v>
      </c>
      <c r="Y1242" s="34">
        <f>X1242/'HUMAN RESOURCES'!I1242</f>
        <v>62.05837462</v>
      </c>
      <c r="Z1242" s="34">
        <f t="array" ref="Z1242:AE1242">VLOOKUP(A1242,BUSINESS!$A$2:$J$2692,{4,5,6,7,8,9},0)</f>
        <v>0.441</v>
      </c>
      <c r="AA1242" s="14">
        <v>25.0</v>
      </c>
      <c r="AB1242" s="14">
        <v>94.0</v>
      </c>
      <c r="AC1242" s="14">
        <v>271.0</v>
      </c>
      <c r="AD1242" s="14">
        <v>0.03</v>
      </c>
      <c r="AE1242" s="14">
        <v>0.358</v>
      </c>
      <c r="AF1242" s="14"/>
      <c r="AG1242" s="14"/>
      <c r="AH1242" s="14"/>
    </row>
    <row r="1243">
      <c r="A1243" s="32" t="str">
        <f t="shared" si="1"/>
        <v>Kazakhstan-Asia2006</v>
      </c>
      <c r="B1243" s="32" t="s">
        <v>153</v>
      </c>
      <c r="C1243" s="33" t="s">
        <v>47</v>
      </c>
      <c r="D1243" s="8" t="s">
        <v>41</v>
      </c>
      <c r="E1243" s="12">
        <v>8.1003864916E10</v>
      </c>
      <c r="F1243" s="12">
        <f>E1243/'HUMAN RESOURCES'!I1243</f>
        <v>5291.574368</v>
      </c>
      <c r="G1243" s="8">
        <v>0.039</v>
      </c>
      <c r="H1243" s="8">
        <v>210.0</v>
      </c>
      <c r="I1243" s="8">
        <v>0.148</v>
      </c>
      <c r="J1243" s="34">
        <f t="array" ref="J1243:K1243">VLOOKUP(A1243,ENERGY!$A$2:$F$2692,{5,6},0)</f>
        <v>50717</v>
      </c>
      <c r="K1243" s="14">
        <v>172158.0</v>
      </c>
      <c r="L1243" s="14">
        <f>J1243/'HUMAN RESOURCES'!I1243</f>
        <v>0.003313086079</v>
      </c>
      <c r="M1243" s="14">
        <f>K1243/'HUMAN RESOURCES'!I1243</f>
        <v>0.01124621475</v>
      </c>
      <c r="N1243" s="34">
        <f t="array" ref="N1243:V1243">VLOOKUP(A1243,'HUMAN RESOURCES'!$A$2:$M$2692,{2,3,4,5,6,7,8,9,10},0)</f>
        <v>0.02</v>
      </c>
      <c r="O1243" s="14">
        <v>0.027</v>
      </c>
      <c r="P1243" s="14">
        <v>72.0</v>
      </c>
      <c r="Q1243" s="14">
        <v>61.0</v>
      </c>
      <c r="R1243" s="14">
        <v>0.245</v>
      </c>
      <c r="S1243" s="14">
        <v>0.68</v>
      </c>
      <c r="T1243" s="14">
        <v>0.075</v>
      </c>
      <c r="U1243" s="14">
        <v>1.5308084E7</v>
      </c>
      <c r="V1243" s="14">
        <v>0.545</v>
      </c>
      <c r="W1243" s="34">
        <f t="array" ref="W1243:X1243">VLOOKUP(A1243,TOURISM!$A$2:$F$2692,{3,6},0)</f>
        <v>973000000</v>
      </c>
      <c r="X1243" s="35">
        <v>1.06E9</v>
      </c>
      <c r="Y1243" s="34">
        <f>X1243/'HUMAN RESOURCES'!I1243</f>
        <v>69.24445933</v>
      </c>
      <c r="Z1243" s="34">
        <f t="array" ref="Z1243:AE1243">VLOOKUP(A1243,BUSINESS!$A$2:$J$2692,{4,5,6,7,8,9},0)</f>
        <v>0.442</v>
      </c>
      <c r="AA1243" s="14">
        <v>21.0</v>
      </c>
      <c r="AB1243" s="14">
        <v>94.0</v>
      </c>
      <c r="AC1243" s="14">
        <v>271.0</v>
      </c>
      <c r="AD1243" s="14">
        <v>0.033</v>
      </c>
      <c r="AE1243" s="14">
        <v>0.511</v>
      </c>
      <c r="AF1243" s="14"/>
      <c r="AG1243" s="14"/>
      <c r="AH1243" s="14"/>
    </row>
    <row r="1244">
      <c r="A1244" s="32" t="str">
        <f t="shared" si="1"/>
        <v>Kazakhstan-Asia2007</v>
      </c>
      <c r="B1244" s="32" t="s">
        <v>153</v>
      </c>
      <c r="C1244" s="33" t="s">
        <v>48</v>
      </c>
      <c r="D1244" s="8" t="s">
        <v>41</v>
      </c>
      <c r="E1244" s="12">
        <v>1.05E11</v>
      </c>
      <c r="F1244" s="12">
        <f>E1244/'HUMAN RESOURCES'!I1244</f>
        <v>6781.109405</v>
      </c>
      <c r="G1244" s="8">
        <v>0.034</v>
      </c>
      <c r="H1244" s="8">
        <v>233.0</v>
      </c>
      <c r="I1244" s="8">
        <v>0.148</v>
      </c>
      <c r="J1244" s="34">
        <f t="array" ref="J1244:K1244">VLOOKUP(A1244,ENERGY!$A$2:$F$2692,{5,6},0)</f>
        <v>66231</v>
      </c>
      <c r="K1244" s="14">
        <v>220313.0</v>
      </c>
      <c r="L1244" s="14">
        <f>J1244/'HUMAN RESOURCES'!I1244</f>
        <v>0.004277330067</v>
      </c>
      <c r="M1244" s="14">
        <f>K1244/'HUMAN RESOURCES'!I1244</f>
        <v>0.01422825292</v>
      </c>
      <c r="N1244" s="34">
        <f t="array" ref="N1244:V1244">VLOOKUP(A1244,'HUMAN RESOURCES'!$A$2:$M$2692,{2,3,4,5,6,7,8,9,10},0)</f>
        <v>0.021</v>
      </c>
      <c r="O1244" s="14">
        <v>0.025</v>
      </c>
      <c r="P1244" s="14">
        <v>73.0</v>
      </c>
      <c r="Q1244" s="14">
        <v>61.0</v>
      </c>
      <c r="R1244" s="14">
        <v>0.244</v>
      </c>
      <c r="S1244" s="14">
        <v>0.682</v>
      </c>
      <c r="T1244" s="14">
        <v>0.073</v>
      </c>
      <c r="U1244" s="14">
        <v>1.5484192E7</v>
      </c>
      <c r="V1244" s="14">
        <v>0.543</v>
      </c>
      <c r="W1244" s="34">
        <f t="array" ref="W1244:X1244">VLOOKUP(A1244,TOURISM!$A$2:$F$2692,{3,6},0)</f>
        <v>1213000000</v>
      </c>
      <c r="X1244" s="35">
        <v>1.396E9</v>
      </c>
      <c r="Y1244" s="34">
        <f>X1244/'HUMAN RESOURCES'!I1244</f>
        <v>90.15646409</v>
      </c>
      <c r="Z1244" s="34">
        <f t="array" ref="Z1244:AE1244">VLOOKUP(A1244,BUSINESS!$A$2:$J$2692,{4,5,6,7,8,9},0)</f>
        <v>0.414</v>
      </c>
      <c r="AA1244" s="14">
        <v>21.0</v>
      </c>
      <c r="AB1244" s="14">
        <v>94.0</v>
      </c>
      <c r="AC1244" s="14">
        <v>271.0</v>
      </c>
      <c r="AD1244" s="14">
        <v>0.04</v>
      </c>
      <c r="AE1244" s="14">
        <v>0.8</v>
      </c>
      <c r="AF1244" s="14"/>
      <c r="AG1244" s="14"/>
      <c r="AH1244" s="14"/>
    </row>
    <row r="1245">
      <c r="A1245" s="32" t="str">
        <f t="shared" si="1"/>
        <v>Kazakhstan-Asia2008</v>
      </c>
      <c r="B1245" s="32" t="s">
        <v>153</v>
      </c>
      <c r="C1245" s="33" t="s">
        <v>49</v>
      </c>
      <c r="D1245" s="8" t="s">
        <v>41</v>
      </c>
      <c r="E1245" s="12">
        <v>1.33E11</v>
      </c>
      <c r="F1245" s="12">
        <f>E1245/'HUMAN RESOURCES'!I1245</f>
        <v>8485.389818</v>
      </c>
      <c r="G1245" s="8">
        <v>0.039</v>
      </c>
      <c r="H1245" s="8">
        <v>332.0</v>
      </c>
      <c r="I1245" s="8">
        <v>0.148</v>
      </c>
      <c r="J1245" s="34">
        <f t="array" ref="J1245:K1245">VLOOKUP(A1245,ENERGY!$A$2:$F$2692,{5,6},0)</f>
        <v>50805</v>
      </c>
      <c r="K1245" s="14">
        <v>176947.0</v>
      </c>
      <c r="L1245" s="14">
        <f>J1245/'HUMAN RESOURCES'!I1245</f>
        <v>0.00324135511</v>
      </c>
      <c r="M1245" s="14">
        <f>K1245/'HUMAN RESOURCES'!I1245</f>
        <v>0.01128920505</v>
      </c>
      <c r="N1245" s="34">
        <f t="array" ref="N1245:V1245">VLOOKUP(A1245,'HUMAN RESOURCES'!$A$2:$M$2692,{2,3,4,5,6,7,8,9,10},0)</f>
        <v>0.023</v>
      </c>
      <c r="O1245" s="14">
        <v>0.023</v>
      </c>
      <c r="P1245" s="14">
        <v>72.0</v>
      </c>
      <c r="Q1245" s="14">
        <v>62.0</v>
      </c>
      <c r="R1245" s="14">
        <v>0.245</v>
      </c>
      <c r="S1245" s="14">
        <v>0.684</v>
      </c>
      <c r="T1245" s="14">
        <v>0.071</v>
      </c>
      <c r="U1245" s="14">
        <v>1.5674E7</v>
      </c>
      <c r="V1245" s="14">
        <v>0.541</v>
      </c>
      <c r="W1245" s="34">
        <f t="array" ref="W1245:X1245">VLOOKUP(A1245,TOURISM!$A$2:$F$2692,{3,6},0)</f>
        <v>1255000000</v>
      </c>
      <c r="X1245" s="35">
        <v>1.361E9</v>
      </c>
      <c r="Y1245" s="34">
        <f>X1245/'HUMAN RESOURCES'!I1245</f>
        <v>86.8316958</v>
      </c>
      <c r="Z1245" s="34">
        <f t="array" ref="Z1245:AE1245">VLOOKUP(A1245,BUSINESS!$A$2:$J$2692,{4,5,6,7,8,9},0)</f>
        <v>0.415</v>
      </c>
      <c r="AA1245" s="14">
        <v>21.0</v>
      </c>
      <c r="AB1245" s="14">
        <v>94.0</v>
      </c>
      <c r="AC1245" s="14">
        <v>271.0</v>
      </c>
      <c r="AD1245" s="14">
        <v>0.11</v>
      </c>
      <c r="AE1245" s="14">
        <v>0.958</v>
      </c>
      <c r="AF1245" s="14"/>
      <c r="AG1245" s="14"/>
      <c r="AH1245" s="14"/>
    </row>
    <row r="1246">
      <c r="A1246" s="32" t="str">
        <f t="shared" si="1"/>
        <v>Kazakhstan-Asia2009</v>
      </c>
      <c r="B1246" s="32" t="s">
        <v>153</v>
      </c>
      <c r="C1246" s="33" t="s">
        <v>50</v>
      </c>
      <c r="D1246" s="8" t="s">
        <v>41</v>
      </c>
      <c r="E1246" s="12">
        <v>1.15E11</v>
      </c>
      <c r="F1246" s="12">
        <f>E1246/'HUMAN RESOURCES'!I1246</f>
        <v>7146.096855</v>
      </c>
      <c r="G1246" s="8">
        <v>0.045</v>
      </c>
      <c r="H1246" s="8">
        <v>328.0</v>
      </c>
      <c r="I1246" s="8">
        <v>0.148</v>
      </c>
      <c r="J1246" s="34">
        <f t="array" ref="J1246:K1246">VLOOKUP(A1246,ENERGY!$A$2:$F$2692,{5,6},0)</f>
        <v>43041</v>
      </c>
      <c r="K1246" s="14">
        <v>153816.0</v>
      </c>
      <c r="L1246" s="14">
        <f>J1246/'HUMAN RESOURCES'!I1246</f>
        <v>0.002674566563</v>
      </c>
      <c r="M1246" s="14">
        <f>K1246/'HUMAN RESOURCES'!I1246</f>
        <v>0.009558122033</v>
      </c>
      <c r="N1246" s="34">
        <f t="array" ref="N1246:V1246">VLOOKUP(A1246,'HUMAN RESOURCES'!$A$2:$M$2692,{2,3,4,5,6,7,8,9,10},0)</f>
        <v>0.022</v>
      </c>
      <c r="O1246" s="14">
        <v>0.021</v>
      </c>
      <c r="P1246" s="14">
        <v>74.0</v>
      </c>
      <c r="Q1246" s="14">
        <v>64.0</v>
      </c>
      <c r="R1246" s="14">
        <v>0.247</v>
      </c>
      <c r="S1246" s="14">
        <v>0.685</v>
      </c>
      <c r="T1246" s="14">
        <v>0.068</v>
      </c>
      <c r="U1246" s="14">
        <v>1.6092701E7</v>
      </c>
      <c r="V1246" s="14">
        <v>0.539</v>
      </c>
      <c r="W1246" s="34">
        <f t="array" ref="W1246:X1246">VLOOKUP(A1246,TOURISM!$A$2:$F$2692,{3,6},0)</f>
        <v>1185000000</v>
      </c>
      <c r="X1246" s="35">
        <v>1.319E9</v>
      </c>
      <c r="Y1246" s="34">
        <f>X1246/'HUMAN RESOURCES'!I1246</f>
        <v>81.96262392</v>
      </c>
      <c r="Z1246" s="34">
        <f t="array" ref="Z1246:AE1246">VLOOKUP(A1246,BUSINESS!$A$2:$J$2692,{4,5,6,7,8,9},0)</f>
        <v>0.347</v>
      </c>
      <c r="AA1246" s="14">
        <v>20.0</v>
      </c>
      <c r="AB1246" s="14">
        <v>94.0</v>
      </c>
      <c r="AC1246" s="14">
        <v>271.0</v>
      </c>
      <c r="AD1246" s="14">
        <v>0.182</v>
      </c>
      <c r="AE1246" s="14">
        <v>1.084</v>
      </c>
      <c r="AF1246" s="14"/>
      <c r="AG1246" s="14"/>
      <c r="AH1246" s="14"/>
    </row>
    <row r="1247">
      <c r="A1247" s="32" t="str">
        <f t="shared" si="1"/>
        <v>Kazakhstan-Asia2010</v>
      </c>
      <c r="B1247" s="32" t="s">
        <v>153</v>
      </c>
      <c r="C1247" s="33" t="s">
        <v>51</v>
      </c>
      <c r="D1247" s="8" t="s">
        <v>41</v>
      </c>
      <c r="E1247" s="12">
        <v>1.48E11</v>
      </c>
      <c r="F1247" s="12">
        <f>E1247/'HUMAN RESOURCES'!I1247</f>
        <v>9067.749013</v>
      </c>
      <c r="G1247" s="8">
        <v>0.043</v>
      </c>
      <c r="H1247" s="8">
        <v>398.0</v>
      </c>
      <c r="I1247" s="8">
        <v>0.148</v>
      </c>
      <c r="J1247" s="34">
        <f t="array" ref="J1247:K1247">VLOOKUP(A1247,ENERGY!$A$2:$F$2692,{5,6},0)</f>
        <v>35679</v>
      </c>
      <c r="K1247" s="14">
        <v>127769.0</v>
      </c>
      <c r="L1247" s="14">
        <f>J1247/'HUMAN RESOURCES'!I1247</f>
        <v>0.002186001466</v>
      </c>
      <c r="M1247" s="14">
        <f>K1247/'HUMAN RESOURCES'!I1247</f>
        <v>0.007828224484</v>
      </c>
      <c r="N1247" s="34">
        <f t="array" ref="N1247:V1247">VLOOKUP(A1247,'HUMAN RESOURCES'!$A$2:$M$2692,{2,3,4,5,6,7,8,9,10},0)</f>
        <v>0.023</v>
      </c>
      <c r="O1247" s="14">
        <v>0.019</v>
      </c>
      <c r="P1247" s="14">
        <v>73.0</v>
      </c>
      <c r="Q1247" s="14">
        <v>64.0</v>
      </c>
      <c r="R1247" s="14">
        <v>0.249</v>
      </c>
      <c r="S1247" s="14">
        <v>0.684</v>
      </c>
      <c r="T1247" s="14">
        <v>0.067</v>
      </c>
      <c r="U1247" s="14">
        <v>1.6321581E7</v>
      </c>
      <c r="V1247" s="14">
        <v>0.537</v>
      </c>
      <c r="W1247" s="34">
        <f t="array" ref="W1247:X1247">VLOOKUP(A1247,TOURISM!$A$2:$F$2692,{3,6},0)</f>
        <v>1236000000</v>
      </c>
      <c r="X1247" s="35">
        <v>1.489E9</v>
      </c>
      <c r="Y1247" s="34">
        <f>X1247/'HUMAN RESOURCES'!I1247</f>
        <v>91.2289073</v>
      </c>
      <c r="Z1247" s="34">
        <f t="array" ref="Z1247:AE1247">VLOOKUP(A1247,BUSINESS!$A$2:$J$2692,{4,5,6,7,8,9},0)</f>
        <v>0.286</v>
      </c>
      <c r="AA1247" s="14">
        <v>19.0</v>
      </c>
      <c r="AB1247" s="14">
        <v>94.0</v>
      </c>
      <c r="AC1247" s="14">
        <v>271.0</v>
      </c>
      <c r="AD1247" s="14">
        <v>0.316</v>
      </c>
      <c r="AE1247" s="14">
        <v>1.219</v>
      </c>
      <c r="AF1247" s="14"/>
      <c r="AG1247" s="14"/>
      <c r="AH1247" s="14"/>
    </row>
    <row r="1248">
      <c r="A1248" s="32" t="str">
        <f t="shared" si="1"/>
        <v>Kazakhstan-Asia2011</v>
      </c>
      <c r="B1248" s="32" t="s">
        <v>153</v>
      </c>
      <c r="C1248" s="33" t="s">
        <v>52</v>
      </c>
      <c r="D1248" s="8" t="s">
        <v>41</v>
      </c>
      <c r="E1248" s="12">
        <v>1.88E11</v>
      </c>
      <c r="F1248" s="12">
        <f>E1248/'HUMAN RESOURCES'!I1248</f>
        <v>11354.98834</v>
      </c>
      <c r="G1248" s="8">
        <v>0.039</v>
      </c>
      <c r="H1248" s="8">
        <v>458.0</v>
      </c>
      <c r="I1248" s="8">
        <v>0.148</v>
      </c>
      <c r="J1248" s="34">
        <f t="array" ref="J1248:K1248">VLOOKUP(A1248,ENERGY!$A$2:$F$2692,{5,6},0)</f>
        <v>61504</v>
      </c>
      <c r="K1248" s="14">
        <v>192532.0</v>
      </c>
      <c r="L1248" s="14">
        <f>J1248/'HUMAN RESOURCES'!I1248</f>
        <v>0.003714772357</v>
      </c>
      <c r="M1248" s="14">
        <f>K1248/'HUMAN RESOURCES'!I1248</f>
        <v>0.01162871604</v>
      </c>
      <c r="N1248" s="34">
        <f t="array" ref="N1248:V1248">VLOOKUP(A1248,'HUMAN RESOURCES'!$A$2:$M$2692,{2,3,4,5,6,7,8,9,10},0)</f>
        <v>0.023</v>
      </c>
      <c r="O1248" s="14">
        <v>0.018</v>
      </c>
      <c r="P1248" s="14">
        <v>74.0</v>
      </c>
      <c r="Q1248" s="14">
        <v>64.0</v>
      </c>
      <c r="R1248" s="14">
        <v>0.252</v>
      </c>
      <c r="S1248" s="14">
        <v>0.683</v>
      </c>
      <c r="T1248" s="14">
        <v>0.066</v>
      </c>
      <c r="U1248" s="14">
        <v>1.65566E7</v>
      </c>
      <c r="V1248" s="14">
        <v>0.536</v>
      </c>
      <c r="W1248" s="34">
        <f t="array" ref="W1248:X1248">VLOOKUP(A1248,TOURISM!$A$2:$F$2692,{3,6},0)</f>
        <v>1524000000</v>
      </c>
      <c r="X1248" s="35">
        <v>1.831E9</v>
      </c>
      <c r="Y1248" s="34">
        <f>X1248/'HUMAN RESOURCES'!I1248</f>
        <v>110.5903386</v>
      </c>
      <c r="Z1248" s="34">
        <f t="array" ref="Z1248:AE1248">VLOOKUP(A1248,BUSINESS!$A$2:$J$2692,{4,5,6,7,8,9},0)</f>
        <v>0.286</v>
      </c>
      <c r="AA1248" s="14">
        <v>19.0</v>
      </c>
      <c r="AB1248" s="14">
        <v>94.0</v>
      </c>
      <c r="AC1248" s="14">
        <v>188.0</v>
      </c>
      <c r="AD1248" s="14">
        <v>0.506</v>
      </c>
      <c r="AE1248" s="14">
        <v>1.568</v>
      </c>
      <c r="AF1248" s="14"/>
      <c r="AG1248" s="14"/>
      <c r="AH1248" s="14"/>
    </row>
    <row r="1249">
      <c r="A1249" s="32" t="str">
        <f t="shared" si="1"/>
        <v>Kazakhstan-Asia2012</v>
      </c>
      <c r="B1249" s="32" t="s">
        <v>153</v>
      </c>
      <c r="C1249" s="33" t="s">
        <v>53</v>
      </c>
      <c r="D1249" s="8" t="s">
        <v>41</v>
      </c>
      <c r="E1249" s="12">
        <v>2.04E11</v>
      </c>
      <c r="F1249" s="12">
        <f>E1249/'HUMAN RESOURCES'!I1249</f>
        <v>12149.05822</v>
      </c>
      <c r="G1249" s="8">
        <v>0.042</v>
      </c>
      <c r="H1249" s="8">
        <v>521.0</v>
      </c>
      <c r="I1249" s="8">
        <v>0.148</v>
      </c>
      <c r="J1249" s="34">
        <f t="array" ref="J1249:K1249">VLOOKUP(A1249,ENERGY!$A$2:$F$2692,{5,6},0)</f>
        <v>39679</v>
      </c>
      <c r="K1249" s="14">
        <v>151946.0</v>
      </c>
      <c r="L1249" s="14">
        <f>J1249/'HUMAN RESOURCES'!I1249</f>
        <v>0.002363051379</v>
      </c>
      <c r="M1249" s="14">
        <f>K1249/'HUMAN RESOURCES'!I1249</f>
        <v>0.009049023534</v>
      </c>
      <c r="N1249" s="34">
        <f t="array" ref="N1249:V1249">VLOOKUP(A1249,'HUMAN RESOURCES'!$A$2:$M$2692,{2,3,4,5,6,7,8,9,10},0)</f>
        <v>0.023</v>
      </c>
      <c r="O1249" s="14">
        <v>0.016</v>
      </c>
      <c r="P1249" s="14">
        <v>74.0</v>
      </c>
      <c r="Q1249" s="14">
        <v>65.0</v>
      </c>
      <c r="R1249" s="14">
        <v>0.255</v>
      </c>
      <c r="S1249" s="14">
        <v>0.68</v>
      </c>
      <c r="T1249" s="14">
        <v>0.066</v>
      </c>
      <c r="U1249" s="14">
        <v>1.6791425E7</v>
      </c>
      <c r="V1249" s="14">
        <v>0.535</v>
      </c>
      <c r="W1249" s="34">
        <f t="array" ref="W1249:X1249">VLOOKUP(A1249,TOURISM!$A$2:$F$2692,{3,6},0)</f>
        <v>1572000000</v>
      </c>
      <c r="X1249" s="35">
        <v>2.119E9</v>
      </c>
      <c r="Y1249" s="34">
        <f>X1249/'HUMAN RESOURCES'!I1249</f>
        <v>126.1953646</v>
      </c>
      <c r="Z1249" s="34">
        <f t="array" ref="Z1249:AE1249">VLOOKUP(A1249,BUSINESS!$A$2:$J$2692,{4,5,6,7,8,9},0)</f>
        <v>0.286</v>
      </c>
      <c r="AA1249" s="14">
        <v>19.0</v>
      </c>
      <c r="AB1249" s="14">
        <v>53.0</v>
      </c>
      <c r="AC1249" s="14">
        <v>188.0</v>
      </c>
      <c r="AD1249" s="14">
        <v>0.533</v>
      </c>
      <c r="AE1249" s="14">
        <v>1.858</v>
      </c>
      <c r="AF1249" s="14"/>
      <c r="AG1249" s="14"/>
      <c r="AH1249" s="14"/>
    </row>
    <row r="1250">
      <c r="A1250" s="32" t="str">
        <f t="shared" si="1"/>
        <v>Kenya-Africa2000</v>
      </c>
      <c r="B1250" s="32" t="s">
        <v>154</v>
      </c>
      <c r="C1250" s="33" t="s">
        <v>40</v>
      </c>
      <c r="D1250" s="8" t="s">
        <v>57</v>
      </c>
      <c r="E1250" s="12">
        <v>1.2705350153E10</v>
      </c>
      <c r="F1250" s="12">
        <f>E1250/'HUMAN RESOURCES'!I1250</f>
        <v>406.1157055</v>
      </c>
      <c r="G1250" s="8">
        <v>0.047</v>
      </c>
      <c r="H1250" s="8">
        <v>19.0</v>
      </c>
      <c r="I1250" s="8">
        <v>0.223</v>
      </c>
      <c r="J1250" s="34">
        <f t="array" ref="J1250:K1250">VLOOKUP(A1250,ENERGY!$A$2:$F$2692,{5,6},0)</f>
        <v>14338</v>
      </c>
      <c r="K1250" s="14">
        <v>8529.0</v>
      </c>
      <c r="L1250" s="14">
        <f>J1250/'HUMAN RESOURCES'!I1250</f>
        <v>0.0004583019685</v>
      </c>
      <c r="M1250" s="14">
        <f>K1250/'HUMAN RESOURCES'!I1250</f>
        <v>0.0002726222269</v>
      </c>
      <c r="N1250" s="34">
        <f t="array" ref="N1250:V1250">VLOOKUP(A1250,'HUMAN RESOURCES'!$A$2:$M$2692,{2,3,4,5,6,7,8,9,10},0)</f>
        <v>0.039</v>
      </c>
      <c r="O1250" s="14">
        <v>0.069</v>
      </c>
      <c r="P1250" s="14">
        <v>54.0</v>
      </c>
      <c r="Q1250" s="14">
        <v>52.0</v>
      </c>
      <c r="R1250" s="14">
        <v>0.442</v>
      </c>
      <c r="S1250" s="14">
        <v>0.531</v>
      </c>
      <c r="T1250" s="14">
        <v>0.028</v>
      </c>
      <c r="U1250" s="14">
        <v>3.128505E7</v>
      </c>
      <c r="V1250" s="14">
        <v>0.199</v>
      </c>
      <c r="W1250" s="34">
        <f t="array" ref="W1250:X1250">VLOOKUP(A1250,TOURISM!$A$2:$F$2692,{3,6},0)</f>
        <v>500000000</v>
      </c>
      <c r="X1250" s="35">
        <v>1.56E8</v>
      </c>
      <c r="Y1250" s="34">
        <f>X1250/'HUMAN RESOURCES'!I1250</f>
        <v>4.986407246</v>
      </c>
      <c r="Z1250" s="34">
        <f t="array" ref="Z1250:AE1250">VLOOKUP(A1250,BUSINESS!$A$2:$J$2692,{4,5,6,7,8,9},0)</f>
        <v>0.489</v>
      </c>
      <c r="AA1250" s="14">
        <v>26.0</v>
      </c>
      <c r="AB1250" s="14">
        <v>94.0</v>
      </c>
      <c r="AC1250" s="14">
        <v>302.0</v>
      </c>
      <c r="AD1250" s="14">
        <v>0.003</v>
      </c>
      <c r="AE1250" s="14">
        <v>0.004</v>
      </c>
      <c r="AF1250" s="14"/>
      <c r="AG1250" s="14"/>
      <c r="AH1250" s="14"/>
    </row>
    <row r="1251">
      <c r="A1251" s="32" t="str">
        <f t="shared" si="1"/>
        <v>Kenya-Africa2001</v>
      </c>
      <c r="B1251" s="32" t="s">
        <v>154</v>
      </c>
      <c r="C1251" s="33" t="s">
        <v>42</v>
      </c>
      <c r="D1251" s="8" t="s">
        <v>57</v>
      </c>
      <c r="E1251" s="12">
        <v>1.2985991723E10</v>
      </c>
      <c r="F1251" s="12">
        <f>E1251/'HUMAN RESOURCES'!I1251</f>
        <v>404.2162063</v>
      </c>
      <c r="G1251" s="8">
        <v>0.046</v>
      </c>
      <c r="H1251" s="8">
        <v>19.0</v>
      </c>
      <c r="I1251" s="8">
        <v>0.197</v>
      </c>
      <c r="J1251" s="34">
        <f t="array" ref="J1251:K1251">VLOOKUP(A1251,ENERGY!$A$2:$F$2692,{5,6},0)</f>
        <v>20179</v>
      </c>
      <c r="K1251" s="14">
        <v>8529.0</v>
      </c>
      <c r="L1251" s="14">
        <f>J1251/'HUMAN RESOURCES'!I1251</f>
        <v>0.0006281136628</v>
      </c>
      <c r="M1251" s="14">
        <f>K1251/'HUMAN RESOURCES'!I1251</f>
        <v>0.0002654829987</v>
      </c>
      <c r="N1251" s="34">
        <f t="array" ref="N1251:V1251">VLOOKUP(A1251,'HUMAN RESOURCES'!$A$2:$M$2692,{2,3,4,5,6,7,8,9,10},0)</f>
        <v>0.039</v>
      </c>
      <c r="O1251" s="14">
        <v>0.068</v>
      </c>
      <c r="P1251" s="14">
        <v>54.0</v>
      </c>
      <c r="Q1251" s="14">
        <v>52.0</v>
      </c>
      <c r="R1251" s="14">
        <v>0.438</v>
      </c>
      <c r="S1251" s="14">
        <v>0.534</v>
      </c>
      <c r="T1251" s="14">
        <v>0.028</v>
      </c>
      <c r="U1251" s="14">
        <v>3.2126351E7</v>
      </c>
      <c r="V1251" s="14">
        <v>0.202</v>
      </c>
      <c r="W1251" s="34">
        <f t="array" ref="W1251:X1251">VLOOKUP(A1251,TOURISM!$A$2:$F$2692,{3,6},0)</f>
        <v>536000000</v>
      </c>
      <c r="X1251" s="35">
        <v>1.83E8</v>
      </c>
      <c r="Y1251" s="34">
        <f>X1251/'HUMAN RESOURCES'!I1251</f>
        <v>5.696258501</v>
      </c>
      <c r="Z1251" s="34">
        <f t="array" ref="Z1251:AE1251">VLOOKUP(A1251,BUSINESS!$A$2:$J$2692,{4,5,6,7,8,9},0)</f>
        <v>0.489</v>
      </c>
      <c r="AA1251" s="14">
        <v>26.0</v>
      </c>
      <c r="AB1251" s="14">
        <v>94.0</v>
      </c>
      <c r="AC1251" s="14">
        <v>302.0</v>
      </c>
      <c r="AD1251" s="14">
        <v>0.006</v>
      </c>
      <c r="AE1251" s="14">
        <v>0.019</v>
      </c>
      <c r="AF1251" s="14"/>
      <c r="AG1251" s="14"/>
      <c r="AH1251" s="14"/>
    </row>
    <row r="1252">
      <c r="A1252" s="32" t="str">
        <f t="shared" si="1"/>
        <v>Kenya-Africa2002</v>
      </c>
      <c r="B1252" s="32" t="s">
        <v>154</v>
      </c>
      <c r="C1252" s="33" t="s">
        <v>43</v>
      </c>
      <c r="D1252" s="8" t="s">
        <v>57</v>
      </c>
      <c r="E1252" s="12">
        <v>1.3147736954E10</v>
      </c>
      <c r="F1252" s="12">
        <f>E1252/'HUMAN RESOURCES'!I1252</f>
        <v>398.4099451</v>
      </c>
      <c r="G1252" s="8">
        <v>0.045</v>
      </c>
      <c r="H1252" s="8">
        <v>18.0</v>
      </c>
      <c r="I1252" s="8">
        <v>0.185</v>
      </c>
      <c r="J1252" s="34">
        <f t="array" ref="J1252:K1252">VLOOKUP(A1252,ENERGY!$A$2:$F$2692,{5,6},0)</f>
        <v>19719</v>
      </c>
      <c r="K1252" s="14">
        <v>12427.0</v>
      </c>
      <c r="L1252" s="14">
        <f>J1252/'HUMAN RESOURCES'!I1252</f>
        <v>0.0005975359664</v>
      </c>
      <c r="M1252" s="14">
        <f>K1252/'HUMAN RESOURCES'!I1252</f>
        <v>0.0003765697781</v>
      </c>
      <c r="N1252" s="34">
        <f t="array" ref="N1252:V1252">VLOOKUP(A1252,'HUMAN RESOURCES'!$A$2:$M$2692,{2,3,4,5,6,7,8,9,10},0)</f>
        <v>0.039</v>
      </c>
      <c r="O1252" s="14">
        <v>0.066</v>
      </c>
      <c r="P1252" s="14">
        <v>54.0</v>
      </c>
      <c r="Q1252" s="14">
        <v>52.0</v>
      </c>
      <c r="R1252" s="14">
        <v>0.435</v>
      </c>
      <c r="S1252" s="14">
        <v>0.538</v>
      </c>
      <c r="T1252" s="14">
        <v>0.028</v>
      </c>
      <c r="U1252" s="14">
        <v>3.3000524E7</v>
      </c>
      <c r="V1252" s="14">
        <v>0.206</v>
      </c>
      <c r="W1252" s="34">
        <f t="array" ref="W1252:X1252">VLOOKUP(A1252,TOURISM!$A$2:$F$2692,{3,6},0)</f>
        <v>513000000</v>
      </c>
      <c r="X1252" s="35">
        <v>1.26E8</v>
      </c>
      <c r="Y1252" s="34">
        <f>X1252/'HUMAN RESOURCES'!I1252</f>
        <v>3.818121191</v>
      </c>
      <c r="Z1252" s="34">
        <f t="array" ref="Z1252:AE1252">VLOOKUP(A1252,BUSINESS!$A$2:$J$2692,{4,5,6,7,8,9},0)</f>
        <v>0.489</v>
      </c>
      <c r="AA1252" s="14">
        <v>26.0</v>
      </c>
      <c r="AB1252" s="14">
        <v>94.0</v>
      </c>
      <c r="AC1252" s="14">
        <v>302.0</v>
      </c>
      <c r="AD1252" s="14">
        <v>0.012</v>
      </c>
      <c r="AE1252" s="14">
        <v>0.036</v>
      </c>
      <c r="AF1252" s="14"/>
      <c r="AG1252" s="14"/>
      <c r="AH1252" s="14"/>
    </row>
    <row r="1253">
      <c r="A1253" s="32" t="str">
        <f t="shared" si="1"/>
        <v>Kenya-Africa2003</v>
      </c>
      <c r="B1253" s="32" t="s">
        <v>154</v>
      </c>
      <c r="C1253" s="33" t="s">
        <v>44</v>
      </c>
      <c r="D1253" s="8" t="s">
        <v>57</v>
      </c>
      <c r="E1253" s="12">
        <v>1.4904504019E10</v>
      </c>
      <c r="F1253" s="12">
        <f>E1253/'HUMAN RESOURCES'!I1253</f>
        <v>439.5959057</v>
      </c>
      <c r="G1253" s="8">
        <v>0.044</v>
      </c>
      <c r="H1253" s="8">
        <v>20.0</v>
      </c>
      <c r="I1253" s="8">
        <v>0.166</v>
      </c>
      <c r="J1253" s="34">
        <f t="array" ref="J1253:K1253">VLOOKUP(A1253,ENERGY!$A$2:$F$2692,{5,6},0)</f>
        <v>18897</v>
      </c>
      <c r="K1253" s="14">
        <v>12350.0</v>
      </c>
      <c r="L1253" s="14">
        <f>J1253/'HUMAN RESOURCES'!I1253</f>
        <v>0.0005573512423</v>
      </c>
      <c r="M1253" s="14">
        <f>K1253/'HUMAN RESOURCES'!I1253</f>
        <v>0.0003642529418</v>
      </c>
      <c r="N1253" s="34">
        <f t="array" ref="N1253:V1253">VLOOKUP(A1253,'HUMAN RESOURCES'!$A$2:$M$2692,{2,3,4,5,6,7,8,9,10},0)</f>
        <v>0.039</v>
      </c>
      <c r="O1253" s="14">
        <v>0.065</v>
      </c>
      <c r="P1253" s="14">
        <v>54.0</v>
      </c>
      <c r="Q1253" s="14">
        <v>52.0</v>
      </c>
      <c r="R1253" s="14">
        <v>0.432</v>
      </c>
      <c r="S1253" s="14">
        <v>0.541</v>
      </c>
      <c r="T1253" s="14">
        <v>0.028</v>
      </c>
      <c r="U1253" s="14">
        <v>3.3905011E7</v>
      </c>
      <c r="V1253" s="14">
        <v>0.209</v>
      </c>
      <c r="W1253" s="34">
        <f t="array" ref="W1253:X1253">VLOOKUP(A1253,TOURISM!$A$2:$F$2692,{3,6},0)</f>
        <v>619000000</v>
      </c>
      <c r="X1253" s="35">
        <v>1.27E8</v>
      </c>
      <c r="Y1253" s="34">
        <f>X1253/'HUMAN RESOURCES'!I1253</f>
        <v>3.745758997</v>
      </c>
      <c r="Z1253" s="34">
        <f t="array" ref="Z1253:AE1253">VLOOKUP(A1253,BUSINESS!$A$2:$J$2692,{4,5,6,7,8,9},0)</f>
        <v>0.489</v>
      </c>
      <c r="AA1253" s="14">
        <v>60.0</v>
      </c>
      <c r="AB1253" s="14">
        <v>94.0</v>
      </c>
      <c r="AC1253" s="14">
        <v>302.0</v>
      </c>
      <c r="AD1253" s="14">
        <v>0.029</v>
      </c>
      <c r="AE1253" s="14">
        <v>0.047</v>
      </c>
      <c r="AF1253" s="14"/>
      <c r="AG1253" s="14"/>
      <c r="AH1253" s="14"/>
    </row>
    <row r="1254">
      <c r="A1254" s="32" t="str">
        <f t="shared" si="1"/>
        <v>Kenya-Africa2004</v>
      </c>
      <c r="B1254" s="32" t="s">
        <v>154</v>
      </c>
      <c r="C1254" s="33" t="s">
        <v>45</v>
      </c>
      <c r="D1254" s="8" t="s">
        <v>57</v>
      </c>
      <c r="E1254" s="12">
        <v>1.6095321631E10</v>
      </c>
      <c r="F1254" s="12">
        <f>E1254/'HUMAN RESOURCES'!I1254</f>
        <v>462.0497683</v>
      </c>
      <c r="G1254" s="8">
        <v>0.043</v>
      </c>
      <c r="H1254" s="8">
        <v>20.0</v>
      </c>
      <c r="I1254" s="8">
        <v>0.125</v>
      </c>
      <c r="J1254" s="34">
        <f t="array" ref="J1254:K1254">VLOOKUP(A1254,ENERGY!$A$2:$F$2692,{5,6},0)</f>
        <v>17806</v>
      </c>
      <c r="K1254" s="14">
        <v>10242.0</v>
      </c>
      <c r="L1254" s="14">
        <f>J1254/'HUMAN RESOURCES'!I1254</f>
        <v>0.0005111583579</v>
      </c>
      <c r="M1254" s="14">
        <f>K1254/'HUMAN RESOURCES'!I1254</f>
        <v>0.0002940179659</v>
      </c>
      <c r="N1254" s="34">
        <f t="array" ref="N1254:V1254">VLOOKUP(A1254,'HUMAN RESOURCES'!$A$2:$M$2692,{2,3,4,5,6,7,8,9,10},0)</f>
        <v>0.039</v>
      </c>
      <c r="O1254" s="14">
        <v>0.063</v>
      </c>
      <c r="P1254" s="14">
        <v>55.0</v>
      </c>
      <c r="Q1254" s="14">
        <v>53.0</v>
      </c>
      <c r="R1254" s="14">
        <v>0.429</v>
      </c>
      <c r="S1254" s="14">
        <v>0.543</v>
      </c>
      <c r="T1254" s="14">
        <v>0.027</v>
      </c>
      <c r="U1254" s="14">
        <v>3.4834606E7</v>
      </c>
      <c r="V1254" s="14">
        <v>0.213</v>
      </c>
      <c r="W1254" s="34">
        <f t="array" ref="W1254:X1254">VLOOKUP(A1254,TOURISM!$A$2:$F$2692,{3,6},0)</f>
        <v>799000000</v>
      </c>
      <c r="X1254" s="35">
        <v>1.08E8</v>
      </c>
      <c r="Y1254" s="34">
        <f>X1254/'HUMAN RESOURCES'!I1254</f>
        <v>3.100365194</v>
      </c>
      <c r="Z1254" s="34">
        <f t="array" ref="Z1254:AE1254">VLOOKUP(A1254,BUSINESS!$A$2:$J$2692,{4,5,6,7,8,9},0)</f>
        <v>0.489</v>
      </c>
      <c r="AA1254" s="14">
        <v>47.0</v>
      </c>
      <c r="AB1254" s="14">
        <v>94.0</v>
      </c>
      <c r="AC1254" s="14">
        <v>302.0</v>
      </c>
      <c r="AD1254" s="14">
        <v>0.03</v>
      </c>
      <c r="AE1254" s="14">
        <v>0.073</v>
      </c>
      <c r="AF1254" s="14"/>
      <c r="AG1254" s="14"/>
      <c r="AH1254" s="14"/>
    </row>
    <row r="1255">
      <c r="A1255" s="32" t="str">
        <f t="shared" si="1"/>
        <v>Kenya-Africa2005</v>
      </c>
      <c r="B1255" s="32" t="s">
        <v>154</v>
      </c>
      <c r="C1255" s="33" t="s">
        <v>46</v>
      </c>
      <c r="D1255" s="8" t="s">
        <v>57</v>
      </c>
      <c r="E1255" s="12">
        <v>1.8737895401E10</v>
      </c>
      <c r="F1255" s="12">
        <f>E1255/'HUMAN RESOURCES'!I1255</f>
        <v>523.6137892</v>
      </c>
      <c r="G1255" s="8">
        <v>0.044</v>
      </c>
      <c r="H1255" s="8">
        <v>23.0</v>
      </c>
      <c r="I1255" s="8">
        <v>0.129</v>
      </c>
      <c r="J1255" s="34">
        <f t="array" ref="J1255:K1255">VLOOKUP(A1255,ENERGY!$A$2:$F$2692,{5,6},0)</f>
        <v>14259</v>
      </c>
      <c r="K1255" s="14">
        <v>9369.0</v>
      </c>
      <c r="L1255" s="14">
        <f>J1255/'HUMAN RESOURCES'!I1255</f>
        <v>0.0003984550485</v>
      </c>
      <c r="M1255" s="14">
        <f>K1255/'HUMAN RESOURCES'!I1255</f>
        <v>0.0002618083561</v>
      </c>
      <c r="N1255" s="34">
        <f t="array" ref="N1255:V1255">VLOOKUP(A1255,'HUMAN RESOURCES'!$A$2:$M$2692,{2,3,4,5,6,7,8,9,10},0)</f>
        <v>0.039</v>
      </c>
      <c r="O1255" s="14">
        <v>0.061</v>
      </c>
      <c r="P1255" s="14">
        <v>56.0</v>
      </c>
      <c r="Q1255" s="14">
        <v>54.0</v>
      </c>
      <c r="R1255" s="14">
        <v>0.428</v>
      </c>
      <c r="S1255" s="14">
        <v>0.545</v>
      </c>
      <c r="T1255" s="14">
        <v>0.027</v>
      </c>
      <c r="U1255" s="14">
        <v>3.5785718E7</v>
      </c>
      <c r="V1255" s="14">
        <v>0.217</v>
      </c>
      <c r="W1255" s="34">
        <f t="array" ref="W1255:X1255">VLOOKUP(A1255,TOURISM!$A$2:$F$2692,{3,6},0)</f>
        <v>969000000</v>
      </c>
      <c r="X1255" s="35">
        <v>1.24E8</v>
      </c>
      <c r="Y1255" s="34">
        <f>X1255/'HUMAN RESOURCES'!I1255</f>
        <v>3.465069501</v>
      </c>
      <c r="Z1255" s="34">
        <f t="array" ref="Z1255:AE1255">VLOOKUP(A1255,BUSINESS!$A$2:$J$2692,{4,5,6,7,8,9},0)</f>
        <v>0.498</v>
      </c>
      <c r="AA1255" s="14">
        <v>54.0</v>
      </c>
      <c r="AB1255" s="14">
        <v>94.0</v>
      </c>
      <c r="AC1255" s="14">
        <v>372.0</v>
      </c>
      <c r="AD1255" s="14">
        <v>0.031</v>
      </c>
      <c r="AE1255" s="14">
        <v>0.129</v>
      </c>
      <c r="AF1255" s="14"/>
      <c r="AG1255" s="14"/>
      <c r="AH1255" s="14"/>
    </row>
    <row r="1256">
      <c r="A1256" s="32" t="str">
        <f t="shared" si="1"/>
        <v>Kenya-Africa2006</v>
      </c>
      <c r="B1256" s="32" t="s">
        <v>154</v>
      </c>
      <c r="C1256" s="33" t="s">
        <v>47</v>
      </c>
      <c r="D1256" s="8" t="s">
        <v>57</v>
      </c>
      <c r="E1256" s="12">
        <v>2.2504136042E10</v>
      </c>
      <c r="F1256" s="12">
        <f>E1256/'HUMAN RESOURCES'!I1256</f>
        <v>612.2325312</v>
      </c>
      <c r="G1256" s="8">
        <v>0.045</v>
      </c>
      <c r="H1256" s="8">
        <v>28.0</v>
      </c>
      <c r="I1256" s="8">
        <v>0.136</v>
      </c>
      <c r="J1256" s="34">
        <f t="array" ref="J1256:K1256">VLOOKUP(A1256,ENERGY!$A$2:$F$2692,{5,6},0)</f>
        <v>15552</v>
      </c>
      <c r="K1256" s="14">
        <v>7624.0</v>
      </c>
      <c r="L1256" s="14">
        <f>J1256/'HUMAN RESOURCES'!I1256</f>
        <v>0.0004230973501</v>
      </c>
      <c r="M1256" s="14">
        <f>K1256/'HUMAN RESOURCES'!I1256</f>
        <v>0.0002074134643</v>
      </c>
      <c r="N1256" s="34">
        <f t="array" ref="N1256:V1256">VLOOKUP(A1256,'HUMAN RESOURCES'!$A$2:$M$2692,{2,3,4,5,6,7,8,9,10},0)</f>
        <v>0.038</v>
      </c>
      <c r="O1256" s="14">
        <v>0.059</v>
      </c>
      <c r="P1256" s="14">
        <v>57.0</v>
      </c>
      <c r="Q1256" s="14">
        <v>55.0</v>
      </c>
      <c r="R1256" s="14">
        <v>0.427</v>
      </c>
      <c r="S1256" s="14">
        <v>0.546</v>
      </c>
      <c r="T1256" s="14">
        <v>0.027</v>
      </c>
      <c r="U1256" s="14">
        <v>3.6757498E7</v>
      </c>
      <c r="V1256" s="14">
        <v>0.22</v>
      </c>
      <c r="W1256" s="34">
        <f t="array" ref="W1256:X1256">VLOOKUP(A1256,TOURISM!$A$2:$F$2692,{3,6},0)</f>
        <v>1181000000</v>
      </c>
      <c r="X1256" s="35">
        <v>1.78E8</v>
      </c>
      <c r="Y1256" s="34">
        <f>X1256/'HUMAN RESOURCES'!I1256</f>
        <v>4.842549403</v>
      </c>
      <c r="Z1256" s="34">
        <f t="array" ref="Z1256:AE1256">VLOOKUP(A1256,BUSINESS!$A$2:$J$2692,{4,5,6,7,8,9},0)</f>
        <v>0.498</v>
      </c>
      <c r="AA1256" s="14">
        <v>54.0</v>
      </c>
      <c r="AB1256" s="14">
        <v>94.0</v>
      </c>
      <c r="AC1256" s="14">
        <v>432.0</v>
      </c>
      <c r="AD1256" s="14">
        <v>0.075</v>
      </c>
      <c r="AE1256" s="14">
        <v>0.2</v>
      </c>
      <c r="AF1256" s="14"/>
      <c r="AG1256" s="14"/>
      <c r="AH1256" s="14"/>
    </row>
    <row r="1257">
      <c r="A1257" s="32" t="str">
        <f t="shared" si="1"/>
        <v>Kenya-Africa2007</v>
      </c>
      <c r="B1257" s="32" t="s">
        <v>154</v>
      </c>
      <c r="C1257" s="33" t="s">
        <v>48</v>
      </c>
      <c r="D1257" s="8" t="s">
        <v>57</v>
      </c>
      <c r="E1257" s="12">
        <v>2.7236739896E10</v>
      </c>
      <c r="F1257" s="12">
        <f>E1257/'HUMAN RESOURCES'!I1257</f>
        <v>721.4590107</v>
      </c>
      <c r="G1257" s="8">
        <v>0.044</v>
      </c>
      <c r="H1257" s="8">
        <v>32.0</v>
      </c>
      <c r="I1257" s="8">
        <v>0.133</v>
      </c>
      <c r="J1257" s="34">
        <f t="array" ref="J1257:K1257">VLOOKUP(A1257,ENERGY!$A$2:$F$2692,{5,6},0)</f>
        <v>17230</v>
      </c>
      <c r="K1257" s="14">
        <v>9831.0</v>
      </c>
      <c r="L1257" s="14">
        <f>J1257/'HUMAN RESOURCES'!I1257</f>
        <v>0.0004563959858</v>
      </c>
      <c r="M1257" s="14">
        <f>K1257/'HUMAN RESOURCES'!I1257</f>
        <v>0.0002604079476</v>
      </c>
      <c r="N1257" s="34">
        <f t="array" ref="N1257:V1257">VLOOKUP(A1257,'HUMAN RESOURCES'!$A$2:$M$2692,{2,3,4,5,6,7,8,9,10},0)</f>
        <v>0.038</v>
      </c>
      <c r="O1257" s="14">
        <v>0.058</v>
      </c>
      <c r="P1257" s="14">
        <v>58.0</v>
      </c>
      <c r="Q1257" s="14">
        <v>55.0</v>
      </c>
      <c r="R1257" s="14">
        <v>0.426</v>
      </c>
      <c r="S1257" s="14">
        <v>0.547</v>
      </c>
      <c r="T1257" s="14">
        <v>0.027</v>
      </c>
      <c r="U1257" s="14">
        <v>3.7752304E7</v>
      </c>
      <c r="V1257" s="14">
        <v>0.224</v>
      </c>
      <c r="W1257" s="34">
        <f t="array" ref="W1257:X1257">VLOOKUP(A1257,TOURISM!$A$2:$F$2692,{3,6},0)</f>
        <v>1514000000</v>
      </c>
      <c r="X1257" s="35">
        <v>2.65E8</v>
      </c>
      <c r="Y1257" s="34">
        <f>X1257/'HUMAN RESOURCES'!I1257</f>
        <v>7.019439131</v>
      </c>
      <c r="Z1257" s="34">
        <f t="array" ref="Z1257:AE1257">VLOOKUP(A1257,BUSINESS!$A$2:$J$2692,{4,5,6,7,8,9},0)</f>
        <v>0.493</v>
      </c>
      <c r="AA1257" s="14">
        <v>44.0</v>
      </c>
      <c r="AB1257" s="14">
        <v>94.0</v>
      </c>
      <c r="AC1257" s="14">
        <v>432.0</v>
      </c>
      <c r="AD1257" s="14">
        <v>0.08</v>
      </c>
      <c r="AE1257" s="14">
        <v>0.301</v>
      </c>
      <c r="AF1257" s="14"/>
      <c r="AG1257" s="14"/>
      <c r="AH1257" s="14"/>
    </row>
    <row r="1258">
      <c r="A1258" s="32" t="str">
        <f t="shared" si="1"/>
        <v>Kenya-Africa2008</v>
      </c>
      <c r="B1258" s="32" t="s">
        <v>154</v>
      </c>
      <c r="C1258" s="33" t="s">
        <v>49</v>
      </c>
      <c r="D1258" s="8" t="s">
        <v>57</v>
      </c>
      <c r="E1258" s="12">
        <v>3.0465489796E10</v>
      </c>
      <c r="F1258" s="12">
        <f>E1258/'HUMAN RESOURCES'!I1258</f>
        <v>785.7342003</v>
      </c>
      <c r="G1258" s="8">
        <v>0.042</v>
      </c>
      <c r="H1258" s="8">
        <v>33.0</v>
      </c>
      <c r="I1258" s="8">
        <v>0.14</v>
      </c>
      <c r="J1258" s="34">
        <f t="array" ref="J1258:K1258">VLOOKUP(A1258,ENERGY!$A$2:$F$2692,{5,6},0)</f>
        <v>16151</v>
      </c>
      <c r="K1258" s="14">
        <v>8562.0</v>
      </c>
      <c r="L1258" s="14">
        <f>J1258/'HUMAN RESOURCES'!I1258</f>
        <v>0.0004165497799</v>
      </c>
      <c r="M1258" s="14">
        <f>K1258/'HUMAN RESOURCES'!I1258</f>
        <v>0.0002208221915</v>
      </c>
      <c r="N1258" s="34">
        <f t="array" ref="N1258:V1258">VLOOKUP(A1258,'HUMAN RESOURCES'!$A$2:$M$2692,{2,3,4,5,6,7,8,9,10},0)</f>
        <v>0.038</v>
      </c>
      <c r="O1258" s="14">
        <v>0.056</v>
      </c>
      <c r="P1258" s="14">
        <v>59.0</v>
      </c>
      <c r="Q1258" s="14">
        <v>56.0</v>
      </c>
      <c r="R1258" s="14">
        <v>0.426</v>
      </c>
      <c r="S1258" s="14">
        <v>0.547</v>
      </c>
      <c r="T1258" s="14">
        <v>0.026</v>
      </c>
      <c r="U1258" s="14">
        <v>3.8773277E7</v>
      </c>
      <c r="V1258" s="14">
        <v>0.228</v>
      </c>
      <c r="W1258" s="34">
        <f t="array" ref="W1258:X1258">VLOOKUP(A1258,TOURISM!$A$2:$F$2692,{3,6},0)</f>
        <v>1398000000</v>
      </c>
      <c r="X1258" s="35">
        <v>2.66E8</v>
      </c>
      <c r="Y1258" s="34">
        <f>X1258/'HUMAN RESOURCES'!I1258</f>
        <v>6.860395112</v>
      </c>
      <c r="Z1258" s="34">
        <f t="array" ref="Z1258:AE1258">VLOOKUP(A1258,BUSINESS!$A$2:$J$2692,{4,5,6,7,8,9},0)</f>
        <v>0.493</v>
      </c>
      <c r="AA1258" s="14">
        <v>30.0</v>
      </c>
      <c r="AB1258" s="14">
        <v>94.0</v>
      </c>
      <c r="AC1258" s="14">
        <v>417.0</v>
      </c>
      <c r="AD1258" s="14">
        <v>0.087</v>
      </c>
      <c r="AE1258" s="14">
        <v>0.42</v>
      </c>
      <c r="AF1258" s="14"/>
      <c r="AG1258" s="14"/>
      <c r="AH1258" s="14"/>
    </row>
    <row r="1259">
      <c r="A1259" s="32" t="str">
        <f t="shared" si="1"/>
        <v>Kenya-Africa2009</v>
      </c>
      <c r="B1259" s="32" t="s">
        <v>154</v>
      </c>
      <c r="C1259" s="33" t="s">
        <v>50</v>
      </c>
      <c r="D1259" s="8" t="s">
        <v>57</v>
      </c>
      <c r="E1259" s="12">
        <v>3.0716343757E10</v>
      </c>
      <c r="F1259" s="12">
        <f>E1259/'HUMAN RESOURCES'!I1259</f>
        <v>771.2881085</v>
      </c>
      <c r="G1259" s="8">
        <v>0.046</v>
      </c>
      <c r="H1259" s="8">
        <v>36.0</v>
      </c>
      <c r="I1259" s="8">
        <v>0.148</v>
      </c>
      <c r="J1259" s="34">
        <f t="array" ref="J1259:K1259">VLOOKUP(A1259,ENERGY!$A$2:$F$2692,{5,6},0)</f>
        <v>14769</v>
      </c>
      <c r="K1259" s="14">
        <v>6755.0</v>
      </c>
      <c r="L1259" s="14">
        <f>J1259/'HUMAN RESOURCES'!I1259</f>
        <v>0.0003708499346</v>
      </c>
      <c r="M1259" s="14">
        <f>K1259/'HUMAN RESOURCES'!I1259</f>
        <v>0.0001696182076</v>
      </c>
      <c r="N1259" s="34">
        <f t="array" ref="N1259:V1259">VLOOKUP(A1259,'HUMAN RESOURCES'!$A$2:$M$2692,{2,3,4,5,6,7,8,9,10},0)</f>
        <v>0.037</v>
      </c>
      <c r="O1259" s="14">
        <v>0.054</v>
      </c>
      <c r="P1259" s="14">
        <v>60.0</v>
      </c>
      <c r="Q1259" s="14">
        <v>57.0</v>
      </c>
      <c r="R1259" s="14">
        <v>0.426</v>
      </c>
      <c r="S1259" s="14">
        <v>0.548</v>
      </c>
      <c r="T1259" s="14">
        <v>0.026</v>
      </c>
      <c r="U1259" s="14">
        <v>3.9824734E7</v>
      </c>
      <c r="V1259" s="14">
        <v>0.232</v>
      </c>
      <c r="W1259" s="34">
        <f t="array" ref="W1259:X1259">VLOOKUP(A1259,TOURISM!$A$2:$F$2692,{3,6},0)</f>
        <v>1124000000</v>
      </c>
      <c r="X1259" s="35">
        <v>2.27E8</v>
      </c>
      <c r="Y1259" s="34">
        <f>X1259/'HUMAN RESOURCES'!I1259</f>
        <v>5.699975297</v>
      </c>
      <c r="Z1259" s="34">
        <f t="array" ref="Z1259:AE1259">VLOOKUP(A1259,BUSINESS!$A$2:$J$2692,{4,5,6,7,8,9},0)</f>
        <v>0.493</v>
      </c>
      <c r="AA1259" s="14">
        <v>34.0</v>
      </c>
      <c r="AB1259" s="14">
        <v>94.0</v>
      </c>
      <c r="AC1259" s="14">
        <v>417.0</v>
      </c>
      <c r="AD1259" s="14">
        <v>0.1</v>
      </c>
      <c r="AE1259" s="14">
        <v>0.486</v>
      </c>
      <c r="AF1259" s="14"/>
      <c r="AG1259" s="14"/>
      <c r="AH1259" s="14"/>
    </row>
    <row r="1260">
      <c r="A1260" s="32" t="str">
        <f t="shared" si="1"/>
        <v>Kenya-Africa2010</v>
      </c>
      <c r="B1260" s="32" t="s">
        <v>154</v>
      </c>
      <c r="C1260" s="33" t="s">
        <v>51</v>
      </c>
      <c r="D1260" s="8" t="s">
        <v>57</v>
      </c>
      <c r="E1260" s="12">
        <v>3.2440133261E10</v>
      </c>
      <c r="F1260" s="12">
        <f>E1260/'HUMAN RESOURCES'!I1260</f>
        <v>792.979037</v>
      </c>
      <c r="G1260" s="8">
        <v>0.044</v>
      </c>
      <c r="H1260" s="8">
        <v>35.0</v>
      </c>
      <c r="I1260" s="8">
        <v>0.144</v>
      </c>
      <c r="J1260" s="34">
        <f t="array" ref="J1260:K1260">VLOOKUP(A1260,ENERGY!$A$2:$F$2692,{5,6},0)</f>
        <v>14055</v>
      </c>
      <c r="K1260" s="14">
        <v>10418.0</v>
      </c>
      <c r="L1260" s="14">
        <f>J1260/'HUMAN RESOURCES'!I1260</f>
        <v>0.0003435658009</v>
      </c>
      <c r="M1260" s="14">
        <f>K1260/'HUMAN RESOURCES'!I1260</f>
        <v>0.0002546615805</v>
      </c>
      <c r="N1260" s="34">
        <f t="array" ref="N1260:V1260">VLOOKUP(A1260,'HUMAN RESOURCES'!$A$2:$M$2692,{2,3,4,5,6,7,8,9,10},0)</f>
        <v>0.037</v>
      </c>
      <c r="O1260" s="14">
        <v>0.052</v>
      </c>
      <c r="P1260" s="14">
        <v>61.0</v>
      </c>
      <c r="Q1260" s="14">
        <v>58.0</v>
      </c>
      <c r="R1260" s="14">
        <v>0.426</v>
      </c>
      <c r="S1260" s="14">
        <v>0.548</v>
      </c>
      <c r="T1260" s="14">
        <v>0.026</v>
      </c>
      <c r="U1260" s="14">
        <v>4.0909194E7</v>
      </c>
      <c r="V1260" s="14">
        <v>0.236</v>
      </c>
      <c r="W1260" s="34">
        <f t="array" ref="W1260:X1260">VLOOKUP(A1260,TOURISM!$A$2:$F$2692,{3,6},0)</f>
        <v>1620000000</v>
      </c>
      <c r="X1260" s="35">
        <v>2.12E8</v>
      </c>
      <c r="Y1260" s="34">
        <f>X1260/'HUMAN RESOURCES'!I1260</f>
        <v>5.182209163</v>
      </c>
      <c r="Z1260" s="34">
        <f t="array" ref="Z1260:AE1260">VLOOKUP(A1260,BUSINESS!$A$2:$J$2692,{4,5,6,7,8,9},0)</f>
        <v>0.493</v>
      </c>
      <c r="AA1260" s="14">
        <v>33.0</v>
      </c>
      <c r="AB1260" s="14">
        <v>94.0</v>
      </c>
      <c r="AC1260" s="14">
        <v>393.0</v>
      </c>
      <c r="AD1260" s="14">
        <v>0.14</v>
      </c>
      <c r="AE1260" s="14">
        <v>0.61</v>
      </c>
      <c r="AF1260" s="14"/>
      <c r="AG1260" s="14"/>
      <c r="AH1260" s="14"/>
    </row>
    <row r="1261">
      <c r="A1261" s="32" t="str">
        <f t="shared" si="1"/>
        <v>Kenya-Africa2011</v>
      </c>
      <c r="B1261" s="32" t="s">
        <v>154</v>
      </c>
      <c r="C1261" s="33" t="s">
        <v>52</v>
      </c>
      <c r="D1261" s="8" t="s">
        <v>57</v>
      </c>
      <c r="E1261" s="12">
        <v>3.431331584E10</v>
      </c>
      <c r="F1261" s="12">
        <f>E1261/'HUMAN RESOURCES'!I1261</f>
        <v>816.441535</v>
      </c>
      <c r="G1261" s="8">
        <v>0.044</v>
      </c>
      <c r="H1261" s="8">
        <v>35.0</v>
      </c>
      <c r="I1261" s="8">
        <v>0.15</v>
      </c>
      <c r="J1261" s="34">
        <f t="array" ref="J1261:K1261">VLOOKUP(A1261,ENERGY!$A$2:$F$2692,{5,6},0)</f>
        <v>16896</v>
      </c>
      <c r="K1261" s="14">
        <v>9575.0</v>
      </c>
      <c r="L1261" s="14">
        <f>J1261/'HUMAN RESOURCES'!I1261</f>
        <v>0.0004020187451</v>
      </c>
      <c r="M1261" s="14">
        <f>K1261/'HUMAN RESOURCES'!I1261</f>
        <v>0.0002278248985</v>
      </c>
      <c r="N1261" s="34">
        <f t="array" ref="N1261:V1261">VLOOKUP(A1261,'HUMAN RESOURCES'!$A$2:$M$2692,{2,3,4,5,6,7,8,9,10},0)</f>
        <v>0.036</v>
      </c>
      <c r="O1261" s="14">
        <v>0.05</v>
      </c>
      <c r="P1261" s="14">
        <v>62.0</v>
      </c>
      <c r="Q1261" s="14">
        <v>59.0</v>
      </c>
      <c r="R1261" s="14">
        <v>0.425</v>
      </c>
      <c r="S1261" s="14">
        <v>0.549</v>
      </c>
      <c r="T1261" s="14">
        <v>0.026</v>
      </c>
      <c r="U1261" s="14">
        <v>4.2027891E7</v>
      </c>
      <c r="V1261" s="14">
        <v>0.24</v>
      </c>
      <c r="W1261" s="34">
        <f t="array" ref="W1261:X1261">VLOOKUP(A1261,TOURISM!$A$2:$F$2692,{3,6},0)</f>
        <v>1844000000</v>
      </c>
      <c r="X1261" s="35">
        <v>1.97E8</v>
      </c>
      <c r="Y1261" s="34">
        <f>X1261/'HUMAN RESOURCES'!I1261</f>
        <v>4.687363446</v>
      </c>
      <c r="Z1261" s="34">
        <f t="array" ref="Z1261:AE1261">VLOOKUP(A1261,BUSINESS!$A$2:$J$2692,{4,5,6,7,8,9},0)</f>
        <v>0.493</v>
      </c>
      <c r="AA1261" s="14">
        <v>33.0</v>
      </c>
      <c r="AB1261" s="14">
        <v>94.0</v>
      </c>
      <c r="AC1261" s="14">
        <v>393.0</v>
      </c>
      <c r="AD1261" s="14">
        <v>0.28</v>
      </c>
      <c r="AE1261" s="14">
        <v>0.668</v>
      </c>
      <c r="AF1261" s="14"/>
      <c r="AG1261" s="14"/>
      <c r="AH1261" s="14"/>
    </row>
    <row r="1262">
      <c r="A1262" s="32" t="str">
        <f t="shared" si="1"/>
        <v>Kenya-Africa2012</v>
      </c>
      <c r="B1262" s="32" t="s">
        <v>154</v>
      </c>
      <c r="C1262" s="33" t="s">
        <v>53</v>
      </c>
      <c r="D1262" s="8" t="s">
        <v>57</v>
      </c>
      <c r="E1262" s="12">
        <v>4.0264403585E10</v>
      </c>
      <c r="F1262" s="12">
        <f>E1262/'HUMAN RESOURCES'!I1262</f>
        <v>932.5182292</v>
      </c>
      <c r="G1262" s="8">
        <v>0.047</v>
      </c>
      <c r="H1262" s="8">
        <v>45.0</v>
      </c>
      <c r="I1262" s="8">
        <v>0.197</v>
      </c>
      <c r="J1262" s="34">
        <f t="array" ref="J1262:K1262">VLOOKUP(A1262,ENERGY!$A$2:$F$2692,{5,6},0)</f>
        <v>14454</v>
      </c>
      <c r="K1262" s="14">
        <v>7968.0</v>
      </c>
      <c r="L1262" s="14">
        <f>J1262/'HUMAN RESOURCES'!I1262</f>
        <v>0.0003347527167</v>
      </c>
      <c r="M1262" s="14">
        <f>K1262/'HUMAN RESOURCES'!I1262</f>
        <v>0.0001845378197</v>
      </c>
      <c r="N1262" s="34">
        <f t="array" ref="N1262:V1262">VLOOKUP(A1262,'HUMAN RESOURCES'!$A$2:$M$2692,{2,3,4,5,6,7,8,9,10},0)</f>
        <v>0.036</v>
      </c>
      <c r="O1262" s="14">
        <v>0.049</v>
      </c>
      <c r="P1262" s="14">
        <v>63.0</v>
      </c>
      <c r="Q1262" s="14">
        <v>59.0</v>
      </c>
      <c r="R1262" s="14">
        <v>0.424</v>
      </c>
      <c r="S1262" s="14">
        <v>0.55</v>
      </c>
      <c r="T1262" s="14">
        <v>0.026</v>
      </c>
      <c r="U1262" s="14">
        <v>4.3178141E7</v>
      </c>
      <c r="V1262" s="14">
        <v>0.244</v>
      </c>
      <c r="W1262" s="34">
        <f t="array" ref="W1262:X1262">VLOOKUP(A1262,TOURISM!$A$2:$F$2692,{3,6},0)</f>
        <v>2004000000</v>
      </c>
      <c r="X1262" s="35">
        <v>1.74E8</v>
      </c>
      <c r="Y1262" s="34">
        <f>X1262/'HUMAN RESOURCES'!I1262</f>
        <v>4.029816846</v>
      </c>
      <c r="Z1262" s="34">
        <f t="array" ref="Z1262:AE1262">VLOOKUP(A1262,BUSINESS!$A$2:$J$2692,{4,5,6,7,8,9},0)</f>
        <v>0.442</v>
      </c>
      <c r="AA1262" s="14">
        <v>32.0</v>
      </c>
      <c r="AB1262" s="14">
        <v>122.0</v>
      </c>
      <c r="AC1262" s="14">
        <v>340.0</v>
      </c>
      <c r="AD1262" s="14">
        <v>0.321</v>
      </c>
      <c r="AE1262" s="14">
        <v>0.712</v>
      </c>
      <c r="AF1262" s="14"/>
      <c r="AG1262" s="14"/>
      <c r="AH1262" s="14"/>
    </row>
    <row r="1263">
      <c r="A1263" s="32" t="str">
        <f t="shared" si="1"/>
        <v>Kiribati-Oceania2000</v>
      </c>
      <c r="B1263" s="32" t="s">
        <v>155</v>
      </c>
      <c r="C1263" s="33" t="s">
        <v>40</v>
      </c>
      <c r="D1263" s="8" t="s">
        <v>59</v>
      </c>
      <c r="E1263" s="12">
        <v>6.7512715E7</v>
      </c>
      <c r="F1263" s="12">
        <f>E1263/'HUMAN RESOURCES'!I1263</f>
        <v>815.4891409</v>
      </c>
      <c r="G1263" s="8">
        <v>0.079</v>
      </c>
      <c r="H1263" s="8">
        <v>65.0</v>
      </c>
      <c r="I1263" s="8">
        <v>0.148</v>
      </c>
      <c r="J1263" s="34">
        <f t="array" ref="J1263:K1263">VLOOKUP(A1263,ENERGY!$A$2:$F$2692,{5,6},0)</f>
        <v>14338</v>
      </c>
      <c r="K1263" s="14">
        <v>8529.0</v>
      </c>
      <c r="L1263" s="14">
        <f>J1263/'HUMAN RESOURCES'!I1263</f>
        <v>0.1731893511</v>
      </c>
      <c r="M1263" s="14">
        <f>K1263/'HUMAN RESOURCES'!I1263</f>
        <v>0.1030221771</v>
      </c>
      <c r="N1263" s="34">
        <f t="array" ref="N1263:V1263">VLOOKUP(A1263,'HUMAN RESOURCES'!$A$2:$M$2692,{2,3,4,5,6,7,8,9,10},0)</f>
        <v>0.029</v>
      </c>
      <c r="O1263" s="14">
        <v>0.054</v>
      </c>
      <c r="P1263" s="14">
        <v>68.0</v>
      </c>
      <c r="Q1263" s="14">
        <v>62.0</v>
      </c>
      <c r="R1263" s="14">
        <v>0.399</v>
      </c>
      <c r="S1263" s="14">
        <v>0.567</v>
      </c>
      <c r="T1263" s="14">
        <v>0.034</v>
      </c>
      <c r="U1263" s="14">
        <v>82788.0</v>
      </c>
      <c r="V1263" s="14">
        <v>0.43</v>
      </c>
      <c r="W1263" s="34">
        <f t="array" ref="W1263:X1263">VLOOKUP(A1263,TOURISM!$A$2:$F$2692,{3,6},0)</f>
        <v>2700000</v>
      </c>
      <c r="X1263" s="35">
        <v>4.48E8</v>
      </c>
      <c r="Y1263" s="34">
        <f>X1263/'HUMAN RESOURCES'!I1263</f>
        <v>5411.412282</v>
      </c>
      <c r="Z1263" s="34">
        <f t="array" ref="Z1263:AE1263">VLOOKUP(A1263,BUSINESS!$A$2:$J$2692,{4,5,6,7,8,9},0)</f>
        <v>0.489</v>
      </c>
      <c r="AA1263" s="14">
        <v>26.0</v>
      </c>
      <c r="AB1263" s="14">
        <v>94.0</v>
      </c>
      <c r="AC1263" s="14">
        <v>302.0</v>
      </c>
      <c r="AD1263" s="14">
        <v>0.018</v>
      </c>
      <c r="AE1263" s="14">
        <v>0.004</v>
      </c>
      <c r="AF1263" s="14"/>
      <c r="AG1263" s="14"/>
      <c r="AH1263" s="14"/>
    </row>
    <row r="1264">
      <c r="A1264" s="32" t="str">
        <f t="shared" si="1"/>
        <v>Kiribati-Oceania2001</v>
      </c>
      <c r="B1264" s="32" t="s">
        <v>155</v>
      </c>
      <c r="C1264" s="33" t="s">
        <v>42</v>
      </c>
      <c r="D1264" s="8" t="s">
        <v>59</v>
      </c>
      <c r="E1264" s="12">
        <v>6.3101272E7</v>
      </c>
      <c r="F1264" s="12">
        <f>E1264/'HUMAN RESOURCES'!I1264</f>
        <v>748.8787458</v>
      </c>
      <c r="G1264" s="8">
        <v>0.088</v>
      </c>
      <c r="H1264" s="8">
        <v>67.0</v>
      </c>
      <c r="I1264" s="8">
        <v>0.148</v>
      </c>
      <c r="J1264" s="34">
        <f t="array" ref="J1264:K1264">VLOOKUP(A1264,ENERGY!$A$2:$F$2692,{5,6},0)</f>
        <v>14338</v>
      </c>
      <c r="K1264" s="14">
        <v>8529.0</v>
      </c>
      <c r="L1264" s="14">
        <f>J1264/'HUMAN RESOURCES'!I1264</f>
        <v>0.1701617593</v>
      </c>
      <c r="M1264" s="14">
        <f>K1264/'HUMAN RESOURCES'!I1264</f>
        <v>0.1012212055</v>
      </c>
      <c r="N1264" s="34">
        <f t="array" ref="N1264:V1264">VLOOKUP(A1264,'HUMAN RESOURCES'!$A$2:$M$2692,{2,3,4,5,6,7,8,9,10},0)</f>
        <v>0.028</v>
      </c>
      <c r="O1264" s="14">
        <v>0.053</v>
      </c>
      <c r="P1264" s="14">
        <v>68.0</v>
      </c>
      <c r="Q1264" s="14">
        <v>62.0</v>
      </c>
      <c r="R1264" s="14">
        <v>0.394</v>
      </c>
      <c r="S1264" s="14">
        <v>0.572</v>
      </c>
      <c r="T1264" s="14">
        <v>0.034</v>
      </c>
      <c r="U1264" s="14">
        <v>84261.0</v>
      </c>
      <c r="V1264" s="14">
        <v>0.435</v>
      </c>
      <c r="W1264" s="34">
        <f t="array" ref="W1264:X1264">VLOOKUP(A1264,TOURISM!$A$2:$F$2692,{3,6},0)</f>
        <v>3200000</v>
      </c>
      <c r="X1264" s="35">
        <v>4.48E8</v>
      </c>
      <c r="Y1264" s="34">
        <f>X1264/'HUMAN RESOURCES'!I1264</f>
        <v>5316.813235</v>
      </c>
      <c r="Z1264" s="34">
        <f t="array" ref="Z1264:AE1264">VLOOKUP(A1264,BUSINESS!$A$2:$J$2692,{4,5,6,7,8,9},0)</f>
        <v>0.489</v>
      </c>
      <c r="AA1264" s="14">
        <v>26.0</v>
      </c>
      <c r="AB1264" s="14">
        <v>94.0</v>
      </c>
      <c r="AC1264" s="14">
        <v>302.0</v>
      </c>
      <c r="AD1264" s="14">
        <v>0.023</v>
      </c>
      <c r="AE1264" s="14">
        <v>0.005</v>
      </c>
      <c r="AF1264" s="14"/>
      <c r="AG1264" s="14"/>
      <c r="AH1264" s="14"/>
    </row>
    <row r="1265">
      <c r="A1265" s="32" t="str">
        <f t="shared" si="1"/>
        <v>Kiribati-Oceania2002</v>
      </c>
      <c r="B1265" s="32" t="s">
        <v>155</v>
      </c>
      <c r="C1265" s="33" t="s">
        <v>43</v>
      </c>
      <c r="D1265" s="8" t="s">
        <v>59</v>
      </c>
      <c r="E1265" s="12">
        <v>7.2259046E7</v>
      </c>
      <c r="F1265" s="12">
        <f>E1265/'HUMAN RESOURCES'!I1265</f>
        <v>842.189839</v>
      </c>
      <c r="G1265" s="8">
        <v>0.088</v>
      </c>
      <c r="H1265" s="8">
        <v>76.0</v>
      </c>
      <c r="I1265" s="8">
        <v>0.148</v>
      </c>
      <c r="J1265" s="34">
        <f t="array" ref="J1265:K1265">VLOOKUP(A1265,ENERGY!$A$2:$F$2692,{5,6},0)</f>
        <v>14338</v>
      </c>
      <c r="K1265" s="14">
        <v>62.0</v>
      </c>
      <c r="L1265" s="14">
        <f>J1265/'HUMAN RESOURCES'!I1265</f>
        <v>0.1671115048</v>
      </c>
      <c r="M1265" s="14">
        <f>K1265/'HUMAN RESOURCES'!I1265</f>
        <v>0.0007226191447</v>
      </c>
      <c r="N1265" s="34">
        <f t="array" ref="N1265:V1265">VLOOKUP(A1265,'HUMAN RESOURCES'!$A$2:$M$2692,{2,3,4,5,6,7,8,9,10},0)</f>
        <v>0.027</v>
      </c>
      <c r="O1265" s="14">
        <v>0.052</v>
      </c>
      <c r="P1265" s="14">
        <v>68.0</v>
      </c>
      <c r="Q1265" s="14">
        <v>63.0</v>
      </c>
      <c r="R1265" s="14">
        <v>0.389</v>
      </c>
      <c r="S1265" s="14">
        <v>0.576</v>
      </c>
      <c r="T1265" s="14">
        <v>0.035</v>
      </c>
      <c r="U1265" s="14">
        <v>85799.0</v>
      </c>
      <c r="V1265" s="14">
        <v>0.435</v>
      </c>
      <c r="W1265" s="34">
        <f t="array" ref="W1265:X1265">VLOOKUP(A1265,TOURISM!$A$2:$F$2692,{3,6},0)</f>
        <v>680000000</v>
      </c>
      <c r="X1265" s="35">
        <v>4.48E8</v>
      </c>
      <c r="Y1265" s="34">
        <f>X1265/'HUMAN RESOURCES'!I1265</f>
        <v>5221.506078</v>
      </c>
      <c r="Z1265" s="34">
        <f t="array" ref="Z1265:AE1265">VLOOKUP(A1265,BUSINESS!$A$2:$J$2692,{4,5,6,7,8,9},0)</f>
        <v>0.489</v>
      </c>
      <c r="AA1265" s="14">
        <v>26.0</v>
      </c>
      <c r="AB1265" s="14">
        <v>94.0</v>
      </c>
      <c r="AC1265" s="14">
        <v>302.0</v>
      </c>
      <c r="AD1265" s="14">
        <v>0.025</v>
      </c>
      <c r="AE1265" s="14">
        <v>0.006</v>
      </c>
      <c r="AF1265" s="14"/>
      <c r="AG1265" s="14"/>
      <c r="AH1265" s="14"/>
    </row>
    <row r="1266">
      <c r="A1266" s="32" t="str">
        <f t="shared" si="1"/>
        <v>Kiribati-Oceania2003</v>
      </c>
      <c r="B1266" s="32" t="s">
        <v>155</v>
      </c>
      <c r="C1266" s="33" t="s">
        <v>44</v>
      </c>
      <c r="D1266" s="8" t="s">
        <v>59</v>
      </c>
      <c r="E1266" s="12">
        <v>9.0148518E7</v>
      </c>
      <c r="F1266" s="12">
        <f>E1266/'HUMAN RESOURCES'!I1266</f>
        <v>1031.78993</v>
      </c>
      <c r="G1266" s="8">
        <v>0.096</v>
      </c>
      <c r="H1266" s="8">
        <v>103.0</v>
      </c>
      <c r="I1266" s="8">
        <v>0.148</v>
      </c>
      <c r="J1266" s="34">
        <f t="array" ref="J1266:K1266">VLOOKUP(A1266,ENERGY!$A$2:$F$2692,{5,6},0)</f>
        <v>14338</v>
      </c>
      <c r="K1266" s="14">
        <v>40.0</v>
      </c>
      <c r="L1266" s="14">
        <f>J1266/'HUMAN RESOURCES'!I1266</f>
        <v>0.1641047945</v>
      </c>
      <c r="M1266" s="14">
        <f>K1266/'HUMAN RESOURCES'!I1266</f>
        <v>0.0004578178114</v>
      </c>
      <c r="N1266" s="34">
        <f t="array" ref="N1266:V1266">VLOOKUP(A1266,'HUMAN RESOURCES'!$A$2:$M$2692,{2,3,4,5,6,7,8,9,10},0)</f>
        <v>0.026</v>
      </c>
      <c r="O1266" s="14">
        <v>0.051</v>
      </c>
      <c r="P1266" s="14">
        <v>69.0</v>
      </c>
      <c r="Q1266" s="14">
        <v>63.0</v>
      </c>
      <c r="R1266" s="14">
        <v>0.383</v>
      </c>
      <c r="S1266" s="14">
        <v>0.582</v>
      </c>
      <c r="T1266" s="14">
        <v>0.035</v>
      </c>
      <c r="U1266" s="14">
        <v>87371.0</v>
      </c>
      <c r="V1266" s="14">
        <v>0.435</v>
      </c>
      <c r="W1266" s="34">
        <f t="array" ref="W1266:X1266">VLOOKUP(A1266,TOURISM!$A$2:$F$2692,{3,6},0)</f>
        <v>680000000</v>
      </c>
      <c r="X1266" s="35">
        <v>4.48E8</v>
      </c>
      <c r="Y1266" s="34">
        <f>X1266/'HUMAN RESOURCES'!I1266</f>
        <v>5127.559488</v>
      </c>
      <c r="Z1266" s="34">
        <f t="array" ref="Z1266:AE1266">VLOOKUP(A1266,BUSINESS!$A$2:$J$2692,{4,5,6,7,8,9},0)</f>
        <v>0.489</v>
      </c>
      <c r="AA1266" s="14">
        <v>21.0</v>
      </c>
      <c r="AB1266" s="14">
        <v>94.0</v>
      </c>
      <c r="AC1266" s="14">
        <v>302.0</v>
      </c>
      <c r="AD1266" s="14">
        <v>0.03</v>
      </c>
      <c r="AE1266" s="14">
        <v>0.006</v>
      </c>
      <c r="AF1266" s="14"/>
      <c r="AG1266" s="14"/>
      <c r="AH1266" s="14"/>
    </row>
    <row r="1267">
      <c r="A1267" s="32" t="str">
        <f t="shared" si="1"/>
        <v>Kiribati-Oceania2004</v>
      </c>
      <c r="B1267" s="32" t="s">
        <v>155</v>
      </c>
      <c r="C1267" s="33" t="s">
        <v>45</v>
      </c>
      <c r="D1267" s="8" t="s">
        <v>59</v>
      </c>
      <c r="E1267" s="12">
        <v>1.02220915E8</v>
      </c>
      <c r="F1267" s="12">
        <f>E1267/'HUMAN RESOURCES'!I1267</f>
        <v>1149.376124</v>
      </c>
      <c r="G1267" s="8">
        <v>0.104</v>
      </c>
      <c r="H1267" s="8">
        <v>119.0</v>
      </c>
      <c r="I1267" s="8">
        <v>0.148</v>
      </c>
      <c r="J1267" s="34">
        <f t="array" ref="J1267:K1267">VLOOKUP(A1267,ENERGY!$A$2:$F$2692,{5,6},0)</f>
        <v>14338</v>
      </c>
      <c r="K1267" s="14">
        <v>55.0</v>
      </c>
      <c r="L1267" s="14">
        <f>J1267/'HUMAN RESOURCES'!I1267</f>
        <v>0.161217055</v>
      </c>
      <c r="M1267" s="14">
        <f>K1267/'HUMAN RESOURCES'!I1267</f>
        <v>0.0006184222362</v>
      </c>
      <c r="N1267" s="34">
        <f t="array" ref="N1267:V1267">VLOOKUP(A1267,'HUMAN RESOURCES'!$A$2:$M$2692,{2,3,4,5,6,7,8,9,10},0)</f>
        <v>0.025</v>
      </c>
      <c r="O1267" s="14">
        <v>0.05</v>
      </c>
      <c r="P1267" s="14">
        <v>69.0</v>
      </c>
      <c r="Q1267" s="14">
        <v>63.0</v>
      </c>
      <c r="R1267" s="14">
        <v>0.377</v>
      </c>
      <c r="S1267" s="14">
        <v>0.587</v>
      </c>
      <c r="T1267" s="14">
        <v>0.036</v>
      </c>
      <c r="U1267" s="14">
        <v>88936.0</v>
      </c>
      <c r="V1267" s="14">
        <v>0.435</v>
      </c>
      <c r="W1267" s="34">
        <f t="array" ref="W1267:X1267">VLOOKUP(A1267,TOURISM!$A$2:$F$2692,{3,6},0)</f>
        <v>680000000</v>
      </c>
      <c r="X1267" s="35">
        <v>4.48E8</v>
      </c>
      <c r="Y1267" s="34">
        <f>X1267/'HUMAN RESOURCES'!I1267</f>
        <v>5037.330215</v>
      </c>
      <c r="Z1267" s="34">
        <f t="array" ref="Z1267:AE1267">VLOOKUP(A1267,BUSINESS!$A$2:$J$2692,{4,5,6,7,8,9},0)</f>
        <v>0.489</v>
      </c>
      <c r="AA1267" s="14">
        <v>21.0</v>
      </c>
      <c r="AB1267" s="14">
        <v>94.0</v>
      </c>
      <c r="AC1267" s="14">
        <v>302.0</v>
      </c>
      <c r="AD1267" s="14">
        <v>0.035</v>
      </c>
      <c r="AE1267" s="14">
        <v>0.007</v>
      </c>
      <c r="AF1267" s="14"/>
      <c r="AG1267" s="14"/>
      <c r="AH1267" s="14"/>
    </row>
    <row r="1268">
      <c r="A1268" s="32" t="str">
        <f t="shared" si="1"/>
        <v>Kiribati-Oceania2005</v>
      </c>
      <c r="B1268" s="32" t="s">
        <v>155</v>
      </c>
      <c r="C1268" s="33" t="s">
        <v>46</v>
      </c>
      <c r="D1268" s="8" t="s">
        <v>59</v>
      </c>
      <c r="E1268" s="12">
        <v>1.06147384E8</v>
      </c>
      <c r="F1268" s="12">
        <f>E1268/'HUMAN RESOURCES'!I1268</f>
        <v>1173.314144</v>
      </c>
      <c r="G1268" s="8">
        <v>0.101</v>
      </c>
      <c r="H1268" s="8">
        <v>118.0</v>
      </c>
      <c r="I1268" s="8">
        <v>0.148</v>
      </c>
      <c r="J1268" s="34">
        <f t="array" ref="J1268:K1268">VLOOKUP(A1268,ENERGY!$A$2:$F$2692,{5,6},0)</f>
        <v>14338</v>
      </c>
      <c r="K1268" s="14">
        <v>26.0</v>
      </c>
      <c r="L1268" s="14">
        <f>J1268/'HUMAN RESOURCES'!I1268</f>
        <v>0.1584869788</v>
      </c>
      <c r="M1268" s="14">
        <f>K1268/'HUMAN RESOURCES'!I1268</f>
        <v>0.0002873944378</v>
      </c>
      <c r="N1268" s="34">
        <f t="array" ref="N1268:V1268">VLOOKUP(A1268,'HUMAN RESOURCES'!$A$2:$M$2692,{2,3,4,5,6,7,8,9,10},0)</f>
        <v>0.025</v>
      </c>
      <c r="O1268" s="14">
        <v>0.05</v>
      </c>
      <c r="P1268" s="14">
        <v>69.0</v>
      </c>
      <c r="Q1268" s="14">
        <v>64.0</v>
      </c>
      <c r="R1268" s="14">
        <v>0.371</v>
      </c>
      <c r="S1268" s="14">
        <v>0.593</v>
      </c>
      <c r="T1268" s="14">
        <v>0.036</v>
      </c>
      <c r="U1268" s="14">
        <v>90468.0</v>
      </c>
      <c r="V1268" s="14">
        <v>0.436</v>
      </c>
      <c r="W1268" s="34">
        <f t="array" ref="W1268:X1268">VLOOKUP(A1268,TOURISM!$A$2:$F$2692,{3,6},0)</f>
        <v>3100000</v>
      </c>
      <c r="X1268" s="35">
        <v>9300000.0</v>
      </c>
      <c r="Y1268" s="34">
        <f>X1268/'HUMAN RESOURCES'!I1268</f>
        <v>102.7987797</v>
      </c>
      <c r="Z1268" s="34">
        <f t="array" ref="Z1268:AE1268">VLOOKUP(A1268,BUSINESS!$A$2:$J$2692,{4,5,6,7,8,9},0)</f>
        <v>0.318</v>
      </c>
      <c r="AA1268" s="14">
        <v>31.0</v>
      </c>
      <c r="AB1268" s="14">
        <v>94.0</v>
      </c>
      <c r="AC1268" s="14">
        <v>120.0</v>
      </c>
      <c r="AD1268" s="14">
        <v>0.04</v>
      </c>
      <c r="AE1268" s="14">
        <v>0.007</v>
      </c>
      <c r="AF1268" s="14"/>
      <c r="AG1268" s="14"/>
      <c r="AH1268" s="14"/>
    </row>
    <row r="1269">
      <c r="A1269" s="32" t="str">
        <f t="shared" si="1"/>
        <v>Kiribati-Oceania2006</v>
      </c>
      <c r="B1269" s="32" t="s">
        <v>155</v>
      </c>
      <c r="C1269" s="33" t="s">
        <v>47</v>
      </c>
      <c r="D1269" s="8" t="s">
        <v>59</v>
      </c>
      <c r="E1269" s="12">
        <v>1.04668675E8</v>
      </c>
      <c r="F1269" s="12">
        <f>E1269/'HUMAN RESOURCES'!I1269</f>
        <v>1138.284504</v>
      </c>
      <c r="G1269" s="8">
        <v>0.11</v>
      </c>
      <c r="H1269" s="8">
        <v>124.0</v>
      </c>
      <c r="I1269" s="8">
        <v>0.148</v>
      </c>
      <c r="J1269" s="34">
        <f t="array" ref="J1269:K1269">VLOOKUP(A1269,ENERGY!$A$2:$F$2692,{5,6},0)</f>
        <v>8</v>
      </c>
      <c r="K1269" s="14">
        <v>44.0</v>
      </c>
      <c r="L1269" s="14">
        <f>J1269/'HUMAN RESOURCES'!I1269</f>
        <v>0.00008700096789</v>
      </c>
      <c r="M1269" s="14">
        <f>K1269/'HUMAN RESOURCES'!I1269</f>
        <v>0.0004785053234</v>
      </c>
      <c r="N1269" s="34">
        <f t="array" ref="N1269:V1269">VLOOKUP(A1269,'HUMAN RESOURCES'!$A$2:$M$2692,{2,3,4,5,6,7,8,9,10},0)</f>
        <v>0.024</v>
      </c>
      <c r="O1269" s="14">
        <v>0.05</v>
      </c>
      <c r="P1269" s="14">
        <v>69.0</v>
      </c>
      <c r="Q1269" s="14">
        <v>64.0</v>
      </c>
      <c r="R1269" s="14">
        <v>0.364</v>
      </c>
      <c r="S1269" s="14">
        <v>0.6</v>
      </c>
      <c r="T1269" s="14">
        <v>0.037</v>
      </c>
      <c r="U1269" s="14">
        <v>91953.0</v>
      </c>
      <c r="V1269" s="14">
        <v>0.436</v>
      </c>
      <c r="W1269" s="34">
        <f t="array" ref="W1269:X1269">VLOOKUP(A1269,TOURISM!$A$2:$F$2692,{3,6},0)</f>
        <v>2300000</v>
      </c>
      <c r="X1269" s="35">
        <v>5600000.0</v>
      </c>
      <c r="Y1269" s="34">
        <f>X1269/'HUMAN RESOURCES'!I1269</f>
        <v>60.90067752</v>
      </c>
      <c r="Z1269" s="34">
        <f t="array" ref="Z1269:AE1269">VLOOKUP(A1269,BUSINESS!$A$2:$J$2692,{4,5,6,7,8,9},0)</f>
        <v>0.318</v>
      </c>
      <c r="AA1269" s="14">
        <v>31.0</v>
      </c>
      <c r="AB1269" s="14">
        <v>94.0</v>
      </c>
      <c r="AC1269" s="14">
        <v>120.0</v>
      </c>
      <c r="AD1269" s="14">
        <v>0.045</v>
      </c>
      <c r="AE1269" s="14">
        <v>0.008</v>
      </c>
      <c r="AF1269" s="14"/>
      <c r="AG1269" s="14"/>
      <c r="AH1269" s="14"/>
    </row>
    <row r="1270">
      <c r="A1270" s="32" t="str">
        <f t="shared" si="1"/>
        <v>Kiribati-Oceania2007</v>
      </c>
      <c r="B1270" s="32" t="s">
        <v>155</v>
      </c>
      <c r="C1270" s="33" t="s">
        <v>48</v>
      </c>
      <c r="D1270" s="8" t="s">
        <v>59</v>
      </c>
      <c r="E1270" s="12">
        <v>1.2300509E8</v>
      </c>
      <c r="F1270" s="12">
        <f>E1270/'HUMAN RESOURCES'!I1270</f>
        <v>1316.956885</v>
      </c>
      <c r="G1270" s="8">
        <v>0.121</v>
      </c>
      <c r="H1270" s="8">
        <v>160.0</v>
      </c>
      <c r="I1270" s="8">
        <v>0.148</v>
      </c>
      <c r="J1270" s="34">
        <f t="array" ref="J1270:K1270">VLOOKUP(A1270,ENERGY!$A$2:$F$2692,{5,6},0)</f>
        <v>11</v>
      </c>
      <c r="K1270" s="14">
        <v>51.0</v>
      </c>
      <c r="L1270" s="14">
        <f>J1270/'HUMAN RESOURCES'!I1270</f>
        <v>0.0001177717583</v>
      </c>
      <c r="M1270" s="14">
        <f>K1270/'HUMAN RESOURCES'!I1270</f>
        <v>0.0005460326977</v>
      </c>
      <c r="N1270" s="34">
        <f t="array" ref="N1270:V1270">VLOOKUP(A1270,'HUMAN RESOURCES'!$A$2:$M$2692,{2,3,4,5,6,7,8,9,10},0)</f>
        <v>0.024</v>
      </c>
      <c r="O1270" s="14">
        <v>0.05</v>
      </c>
      <c r="P1270" s="14">
        <v>70.0</v>
      </c>
      <c r="Q1270" s="14">
        <v>64.0</v>
      </c>
      <c r="R1270" s="14">
        <v>0.357</v>
      </c>
      <c r="S1270" s="14">
        <v>0.606</v>
      </c>
      <c r="T1270" s="14">
        <v>0.037</v>
      </c>
      <c r="U1270" s="14">
        <v>93401.0</v>
      </c>
      <c r="V1270" s="14">
        <v>0.436</v>
      </c>
      <c r="W1270" s="34">
        <f t="array" ref="W1270:X1270">VLOOKUP(A1270,TOURISM!$A$2:$F$2692,{3,6},0)</f>
        <v>4000000</v>
      </c>
      <c r="X1270" s="35">
        <v>9100000.0</v>
      </c>
      <c r="Y1270" s="34">
        <f>X1270/'HUMAN RESOURCES'!I1270</f>
        <v>97.42936371</v>
      </c>
      <c r="Z1270" s="34">
        <f t="array" ref="Z1270:AE1270">VLOOKUP(A1270,BUSINESS!$A$2:$J$2692,{4,5,6,7,8,9},0)</f>
        <v>0.318</v>
      </c>
      <c r="AA1270" s="14">
        <v>31.0</v>
      </c>
      <c r="AB1270" s="14">
        <v>94.0</v>
      </c>
      <c r="AC1270" s="14">
        <v>120.0</v>
      </c>
      <c r="AD1270" s="14">
        <v>0.06</v>
      </c>
      <c r="AE1270" s="14">
        <v>0.008</v>
      </c>
      <c r="AF1270" s="14"/>
      <c r="AG1270" s="14"/>
      <c r="AH1270" s="14"/>
    </row>
    <row r="1271">
      <c r="A1271" s="32" t="str">
        <f t="shared" si="1"/>
        <v>Kiribati-Oceania2008</v>
      </c>
      <c r="B1271" s="32" t="s">
        <v>155</v>
      </c>
      <c r="C1271" s="33" t="s">
        <v>49</v>
      </c>
      <c r="D1271" s="8" t="s">
        <v>59</v>
      </c>
      <c r="E1271" s="12">
        <v>1.35044456E8</v>
      </c>
      <c r="F1271" s="12">
        <f>E1271/'HUMAN RESOURCES'!I1271</f>
        <v>1424.03889</v>
      </c>
      <c r="G1271" s="8">
        <v>0.132</v>
      </c>
      <c r="H1271" s="8">
        <v>183.0</v>
      </c>
      <c r="I1271" s="8">
        <v>0.148</v>
      </c>
      <c r="J1271" s="34">
        <f t="array" ref="J1271:K1271">VLOOKUP(A1271,ENERGY!$A$2:$F$2692,{5,6},0)</f>
        <v>8</v>
      </c>
      <c r="K1271" s="14">
        <v>62.0</v>
      </c>
      <c r="L1271" s="14">
        <f>J1271/'HUMAN RESOURCES'!I1271</f>
        <v>0.0000843597098</v>
      </c>
      <c r="M1271" s="14">
        <f>K1271/'HUMAN RESOURCES'!I1271</f>
        <v>0.000653787751</v>
      </c>
      <c r="N1271" s="34">
        <f t="array" ref="N1271:V1271">VLOOKUP(A1271,'HUMAN RESOURCES'!$A$2:$M$2692,{2,3,4,5,6,7,8,9,10},0)</f>
        <v>0.024</v>
      </c>
      <c r="O1271" s="14">
        <v>0.049</v>
      </c>
      <c r="P1271" s="14">
        <v>70.0</v>
      </c>
      <c r="Q1271" s="14">
        <v>64.0</v>
      </c>
      <c r="R1271" s="14">
        <v>0.35</v>
      </c>
      <c r="S1271" s="14">
        <v>0.613</v>
      </c>
      <c r="T1271" s="14">
        <v>0.037</v>
      </c>
      <c r="U1271" s="14">
        <v>94832.0</v>
      </c>
      <c r="V1271" s="14">
        <v>0.436</v>
      </c>
      <c r="W1271" s="34">
        <f t="array" ref="W1271:X1271">VLOOKUP(A1271,TOURISM!$A$2:$F$2692,{3,6},0)</f>
        <v>2900000</v>
      </c>
      <c r="X1271" s="35">
        <v>1.27E7</v>
      </c>
      <c r="Y1271" s="34">
        <f>X1271/'HUMAN RESOURCES'!I1271</f>
        <v>133.9210393</v>
      </c>
      <c r="Z1271" s="34">
        <f t="array" ref="Z1271:AE1271">VLOOKUP(A1271,BUSINESS!$A$2:$J$2692,{4,5,6,7,8,9},0)</f>
        <v>0.318</v>
      </c>
      <c r="AA1271" s="14">
        <v>31.0</v>
      </c>
      <c r="AB1271" s="14">
        <v>94.0</v>
      </c>
      <c r="AC1271" s="14">
        <v>120.0</v>
      </c>
      <c r="AD1271" s="14">
        <v>0.07</v>
      </c>
      <c r="AE1271" s="14">
        <v>0.011</v>
      </c>
      <c r="AF1271" s="14"/>
      <c r="AG1271" s="14"/>
      <c r="AH1271" s="14"/>
    </row>
    <row r="1272">
      <c r="A1272" s="32" t="str">
        <f t="shared" si="1"/>
        <v>Kiribati-Oceania2009</v>
      </c>
      <c r="B1272" s="32" t="s">
        <v>155</v>
      </c>
      <c r="C1272" s="33" t="s">
        <v>50</v>
      </c>
      <c r="D1272" s="8" t="s">
        <v>59</v>
      </c>
      <c r="E1272" s="12">
        <v>1.27125253E8</v>
      </c>
      <c r="F1272" s="12">
        <f>E1272/'HUMAN RESOURCES'!I1272</f>
        <v>1320.480025</v>
      </c>
      <c r="G1272" s="8">
        <v>0.115</v>
      </c>
      <c r="H1272" s="8">
        <v>143.0</v>
      </c>
      <c r="I1272" s="8">
        <v>0.148</v>
      </c>
      <c r="J1272" s="34">
        <f t="array" ref="J1272:K1272">VLOOKUP(A1272,ENERGY!$A$2:$F$2692,{5,6},0)</f>
        <v>14338</v>
      </c>
      <c r="K1272" s="14">
        <v>40.0</v>
      </c>
      <c r="L1272" s="14">
        <f>J1272/'HUMAN RESOURCES'!I1272</f>
        <v>0.1489321921</v>
      </c>
      <c r="M1272" s="14">
        <f>K1272/'HUMAN RESOURCES'!I1272</f>
        <v>0.0004154894466</v>
      </c>
      <c r="N1272" s="34">
        <f t="array" ref="N1272:V1272">VLOOKUP(A1272,'HUMAN RESOURCES'!$A$2:$M$2692,{2,3,4,5,6,7,8,9,10},0)</f>
        <v>0.024</v>
      </c>
      <c r="O1272" s="14">
        <v>0.049</v>
      </c>
      <c r="P1272" s="14">
        <v>70.0</v>
      </c>
      <c r="Q1272" s="14">
        <v>65.0</v>
      </c>
      <c r="R1272" s="14">
        <v>0.343</v>
      </c>
      <c r="S1272" s="14">
        <v>0.619</v>
      </c>
      <c r="T1272" s="14">
        <v>0.038</v>
      </c>
      <c r="U1272" s="14">
        <v>96272.0</v>
      </c>
      <c r="V1272" s="14">
        <v>0.437</v>
      </c>
      <c r="W1272" s="34">
        <f t="array" ref="W1272:X1272">VLOOKUP(A1272,TOURISM!$A$2:$F$2692,{3,6},0)</f>
        <v>2700000</v>
      </c>
      <c r="X1272" s="35">
        <v>1.09E7</v>
      </c>
      <c r="Y1272" s="34">
        <f>X1272/'HUMAN RESOURCES'!I1272</f>
        <v>113.2208742</v>
      </c>
      <c r="Z1272" s="34">
        <f t="array" ref="Z1272:AE1272">VLOOKUP(A1272,BUSINESS!$A$2:$J$2692,{4,5,6,7,8,9},0)</f>
        <v>0.318</v>
      </c>
      <c r="AA1272" s="14">
        <v>31.0</v>
      </c>
      <c r="AB1272" s="14">
        <v>94.0</v>
      </c>
      <c r="AC1272" s="14">
        <v>120.0</v>
      </c>
      <c r="AD1272" s="14">
        <v>0.09</v>
      </c>
      <c r="AE1272" s="14">
        <v>0.103</v>
      </c>
      <c r="AF1272" s="14"/>
      <c r="AG1272" s="14"/>
      <c r="AH1272" s="14"/>
    </row>
    <row r="1273">
      <c r="A1273" s="32" t="str">
        <f t="shared" si="1"/>
        <v>Kiribati-Oceania2010</v>
      </c>
      <c r="B1273" s="32" t="s">
        <v>155</v>
      </c>
      <c r="C1273" s="33" t="s">
        <v>51</v>
      </c>
      <c r="D1273" s="8" t="s">
        <v>59</v>
      </c>
      <c r="E1273" s="12">
        <v>1.50431114E8</v>
      </c>
      <c r="F1273" s="12">
        <f>E1273/'HUMAN RESOURCES'!I1273</f>
        <v>1539.047441</v>
      </c>
      <c r="G1273" s="8">
        <v>0.112</v>
      </c>
      <c r="H1273" s="8">
        <v>162.0</v>
      </c>
      <c r="I1273" s="8">
        <v>0.148</v>
      </c>
      <c r="J1273" s="34">
        <f t="array" ref="J1273:K1273">VLOOKUP(A1273,ENERGY!$A$2:$F$2692,{5,6},0)</f>
        <v>14338</v>
      </c>
      <c r="K1273" s="14">
        <v>33.0</v>
      </c>
      <c r="L1273" s="14">
        <f>J1273/'HUMAN RESOURCES'!I1273</f>
        <v>0.1466908116</v>
      </c>
      <c r="M1273" s="14">
        <f>K1273/'HUMAN RESOURCES'!I1273</f>
        <v>0.0003376200853</v>
      </c>
      <c r="N1273" s="34">
        <f t="array" ref="N1273:V1273">VLOOKUP(A1273,'HUMAN RESOURCES'!$A$2:$M$2692,{2,3,4,5,6,7,8,9,10},0)</f>
        <v>0.023</v>
      </c>
      <c r="O1273" s="14">
        <v>0.048</v>
      </c>
      <c r="P1273" s="14">
        <v>71.0</v>
      </c>
      <c r="Q1273" s="14">
        <v>65.0</v>
      </c>
      <c r="R1273" s="14">
        <v>0.336</v>
      </c>
      <c r="S1273" s="14">
        <v>0.626</v>
      </c>
      <c r="T1273" s="14">
        <v>0.039</v>
      </c>
      <c r="U1273" s="14">
        <v>97743.0</v>
      </c>
      <c r="V1273" s="14">
        <v>0.438</v>
      </c>
      <c r="W1273" s="34">
        <f t="array" ref="W1273:X1273">VLOOKUP(A1273,TOURISM!$A$2:$F$2692,{3,6},0)</f>
        <v>680000000</v>
      </c>
      <c r="X1273" s="35">
        <v>4.48E8</v>
      </c>
      <c r="Y1273" s="34">
        <f>X1273/'HUMAN RESOURCES'!I1273</f>
        <v>4583.448431</v>
      </c>
      <c r="Z1273" s="34">
        <f t="array" ref="Z1273:AE1273">VLOOKUP(A1273,BUSINESS!$A$2:$J$2692,{4,5,6,7,8,9},0)</f>
        <v>0.318</v>
      </c>
      <c r="AA1273" s="14">
        <v>31.0</v>
      </c>
      <c r="AB1273" s="14">
        <v>94.0</v>
      </c>
      <c r="AC1273" s="14">
        <v>120.0</v>
      </c>
      <c r="AD1273" s="14">
        <v>0.091</v>
      </c>
      <c r="AE1273" s="14">
        <v>0.108</v>
      </c>
      <c r="AF1273" s="14"/>
      <c r="AG1273" s="14"/>
      <c r="AH1273" s="14"/>
    </row>
    <row r="1274">
      <c r="A1274" s="32" t="str">
        <f t="shared" si="1"/>
        <v>Kiribati-Oceania2011</v>
      </c>
      <c r="B1274" s="32" t="s">
        <v>155</v>
      </c>
      <c r="C1274" s="33" t="s">
        <v>52</v>
      </c>
      <c r="D1274" s="8" t="s">
        <v>59</v>
      </c>
      <c r="E1274" s="12">
        <v>1.72253739E8</v>
      </c>
      <c r="F1274" s="12">
        <f>E1274/'HUMAN RESOURCES'!I1274</f>
        <v>1735.554045</v>
      </c>
      <c r="G1274" s="8">
        <v>0.108</v>
      </c>
      <c r="H1274" s="8">
        <v>181.0</v>
      </c>
      <c r="I1274" s="8">
        <v>0.148</v>
      </c>
      <c r="J1274" s="34">
        <f t="array" ref="J1274:K1274">VLOOKUP(A1274,ENERGY!$A$2:$F$2692,{5,6},0)</f>
        <v>10</v>
      </c>
      <c r="K1274" s="14">
        <v>70.0</v>
      </c>
      <c r="L1274" s="14">
        <f>J1274/'HUMAN RESOURCES'!I1274</f>
        <v>0.0001007556675</v>
      </c>
      <c r="M1274" s="14">
        <f>K1274/'HUMAN RESOURCES'!I1274</f>
        <v>0.0007052896725</v>
      </c>
      <c r="N1274" s="34">
        <f t="array" ref="N1274:V1274">VLOOKUP(A1274,'HUMAN RESOURCES'!$A$2:$M$2692,{2,3,4,5,6,7,8,9,10},0)</f>
        <v>0.023</v>
      </c>
      <c r="O1274" s="14">
        <v>0.047</v>
      </c>
      <c r="P1274" s="14">
        <v>71.0</v>
      </c>
      <c r="Q1274" s="14">
        <v>65.0</v>
      </c>
      <c r="R1274" s="14">
        <v>0.33</v>
      </c>
      <c r="S1274" s="14">
        <v>0.631</v>
      </c>
      <c r="T1274" s="14">
        <v>0.039</v>
      </c>
      <c r="U1274" s="14">
        <v>99250.0</v>
      </c>
      <c r="V1274" s="14">
        <v>0.439</v>
      </c>
      <c r="W1274" s="34">
        <f t="array" ref="W1274:X1274">VLOOKUP(A1274,TOURISM!$A$2:$F$2692,{3,6},0)</f>
        <v>680000000</v>
      </c>
      <c r="X1274" s="35">
        <v>4.48E8</v>
      </c>
      <c r="Y1274" s="34">
        <f>X1274/'HUMAN RESOURCES'!I1274</f>
        <v>4513.853904</v>
      </c>
      <c r="Z1274" s="34">
        <f t="array" ref="Z1274:AE1274">VLOOKUP(A1274,BUSINESS!$A$2:$J$2692,{4,5,6,7,8,9},0)</f>
        <v>0.318</v>
      </c>
      <c r="AA1274" s="14">
        <v>31.0</v>
      </c>
      <c r="AB1274" s="14">
        <v>94.0</v>
      </c>
      <c r="AC1274" s="14">
        <v>120.0</v>
      </c>
      <c r="AD1274" s="14">
        <v>0.1</v>
      </c>
      <c r="AE1274" s="14">
        <v>0.139</v>
      </c>
      <c r="AF1274" s="14"/>
      <c r="AG1274" s="14"/>
      <c r="AH1274" s="14"/>
    </row>
    <row r="1275">
      <c r="A1275" s="32" t="str">
        <f t="shared" si="1"/>
        <v>Kiribati-Oceania2012</v>
      </c>
      <c r="B1275" s="32" t="s">
        <v>155</v>
      </c>
      <c r="C1275" s="33" t="s">
        <v>53</v>
      </c>
      <c r="D1275" s="8" t="s">
        <v>59</v>
      </c>
      <c r="E1275" s="12">
        <v>1.74984469E8</v>
      </c>
      <c r="F1275" s="12">
        <f>E1275/'HUMAN RESOURCES'!I1275</f>
        <v>1736.198172</v>
      </c>
      <c r="G1275" s="8">
        <v>0.107</v>
      </c>
      <c r="H1275" s="8">
        <v>187.0</v>
      </c>
      <c r="I1275" s="8">
        <v>0.148</v>
      </c>
      <c r="J1275" s="34">
        <f t="array" ref="J1275:K1275">VLOOKUP(A1275,ENERGY!$A$2:$F$2692,{5,6},0)</f>
        <v>14338</v>
      </c>
      <c r="K1275" s="14">
        <v>40.0</v>
      </c>
      <c r="L1275" s="14">
        <f>J1275/'HUMAN RESOURCES'!I1275</f>
        <v>0.1422618221</v>
      </c>
      <c r="M1275" s="14">
        <f>K1275/'HUMAN RESOURCES'!I1275</f>
        <v>0.0003968805191</v>
      </c>
      <c r="N1275" s="34">
        <f t="array" ref="N1275:V1275">VLOOKUP(A1275,'HUMAN RESOURCES'!$A$2:$M$2692,{2,3,4,5,6,7,8,9,10},0)</f>
        <v>0.023</v>
      </c>
      <c r="O1275" s="14">
        <v>0.046</v>
      </c>
      <c r="P1275" s="14">
        <v>71.0</v>
      </c>
      <c r="Q1275" s="14">
        <v>66.0</v>
      </c>
      <c r="R1275" s="14">
        <v>0.324</v>
      </c>
      <c r="S1275" s="14">
        <v>0.636</v>
      </c>
      <c r="T1275" s="14">
        <v>0.04</v>
      </c>
      <c r="U1275" s="14">
        <v>100786.0</v>
      </c>
      <c r="V1275" s="14">
        <v>0.439</v>
      </c>
      <c r="W1275" s="34">
        <f t="array" ref="W1275:X1275">VLOOKUP(A1275,TOURISM!$A$2:$F$2692,{3,6},0)</f>
        <v>680000000</v>
      </c>
      <c r="X1275" s="35">
        <v>4.48E8</v>
      </c>
      <c r="Y1275" s="34">
        <f>X1275/'HUMAN RESOURCES'!I1275</f>
        <v>4445.061814</v>
      </c>
      <c r="Z1275" s="34">
        <f t="array" ref="Z1275:AE1275">VLOOKUP(A1275,BUSINESS!$A$2:$J$2692,{4,5,6,7,8,9},0)</f>
        <v>0.318</v>
      </c>
      <c r="AA1275" s="14">
        <v>31.0</v>
      </c>
      <c r="AB1275" s="14">
        <v>117.0</v>
      </c>
      <c r="AC1275" s="14">
        <v>120.0</v>
      </c>
      <c r="AD1275" s="14">
        <v>0.107</v>
      </c>
      <c r="AE1275" s="14">
        <v>0.159</v>
      </c>
      <c r="AF1275" s="14"/>
      <c r="AG1275" s="14"/>
      <c r="AH1275" s="14"/>
    </row>
    <row r="1276">
      <c r="A1276" s="32" t="str">
        <f t="shared" si="1"/>
        <v>Kosovo-Europe2000</v>
      </c>
      <c r="B1276" s="32" t="s">
        <v>156</v>
      </c>
      <c r="C1276" s="33" t="s">
        <v>40</v>
      </c>
      <c r="D1276" s="8" t="s">
        <v>55</v>
      </c>
      <c r="E1276" s="12">
        <v>1.849196082E9</v>
      </c>
      <c r="F1276" s="12">
        <f>E1276/'HUMAN RESOURCES'!I1276</f>
        <v>1087.762401</v>
      </c>
      <c r="G1276" s="16">
        <v>0.064</v>
      </c>
      <c r="H1276" s="8">
        <v>193.0</v>
      </c>
      <c r="I1276" s="8">
        <v>0.148</v>
      </c>
      <c r="J1276" s="34">
        <f t="array" ref="J1276:K1276">VLOOKUP(A1276,ENERGY!$A$2:$F$2692,{5,6},0)</f>
        <v>14338</v>
      </c>
      <c r="K1276" s="14">
        <v>8529.0</v>
      </c>
      <c r="L1276" s="14">
        <f>J1276/'HUMAN RESOURCES'!I1276</f>
        <v>0.008434117647</v>
      </c>
      <c r="M1276" s="14">
        <f>K1276/'HUMAN RESOURCES'!I1276</f>
        <v>0.005017058824</v>
      </c>
      <c r="N1276" s="34">
        <f t="array" ref="N1276:V1276">VLOOKUP(A1276,'HUMAN RESOURCES'!$A$2:$M$2692,{2,3,4,5,6,7,8,9,10},0)</f>
        <v>0.023</v>
      </c>
      <c r="O1276" s="14">
        <v>0.032</v>
      </c>
      <c r="P1276" s="14">
        <v>70.0</v>
      </c>
      <c r="Q1276" s="14">
        <v>66.0</v>
      </c>
      <c r="R1276" s="14">
        <v>0.0303</v>
      </c>
      <c r="S1276" s="14">
        <v>0.623</v>
      </c>
      <c r="T1276" s="14">
        <v>0.073</v>
      </c>
      <c r="U1276" s="14">
        <v>1700000.0</v>
      </c>
      <c r="V1276" s="14">
        <v>0.561121576</v>
      </c>
      <c r="W1276" s="34">
        <f t="array" ref="W1276:X1276">VLOOKUP(A1276,TOURISM!$A$2:$F$2692,{3,6},0)</f>
        <v>680000000</v>
      </c>
      <c r="X1276" s="35">
        <v>4.48E8</v>
      </c>
      <c r="Y1276" s="34">
        <f>X1276/'HUMAN RESOURCES'!I1276</f>
        <v>263.5294118</v>
      </c>
      <c r="Z1276" s="34">
        <f t="array" ref="Z1276:AE1276">VLOOKUP(A1276,BUSINESS!$A$2:$J$2692,{4,5,6,7,8,9},0)</f>
        <v>0.489</v>
      </c>
      <c r="AA1276" s="14">
        <v>26.0</v>
      </c>
      <c r="AB1276" s="14">
        <v>94.0</v>
      </c>
      <c r="AC1276" s="14">
        <v>302.0</v>
      </c>
      <c r="AD1276" s="14">
        <v>0.129</v>
      </c>
      <c r="AE1276" s="14">
        <v>0.58</v>
      </c>
      <c r="AF1276" s="14"/>
      <c r="AG1276" s="14"/>
      <c r="AH1276" s="14"/>
    </row>
    <row r="1277">
      <c r="A1277" s="32" t="str">
        <f t="shared" si="1"/>
        <v>Kosovo-Europe2001</v>
      </c>
      <c r="B1277" s="32" t="s">
        <v>156</v>
      </c>
      <c r="C1277" s="33" t="s">
        <v>42</v>
      </c>
      <c r="D1277" s="8" t="s">
        <v>55</v>
      </c>
      <c r="E1277" s="12">
        <v>2.535333632E9</v>
      </c>
      <c r="F1277" s="12">
        <f>E1277/'HUMAN RESOURCES'!I1277</f>
        <v>1490.361033</v>
      </c>
      <c r="G1277" s="16">
        <v>0.064</v>
      </c>
      <c r="H1277" s="8">
        <v>193.0</v>
      </c>
      <c r="I1277" s="8">
        <v>0.148</v>
      </c>
      <c r="J1277" s="34">
        <f t="array" ref="J1277:K1277">VLOOKUP(A1277,ENERGY!$A$2:$F$2692,{5,6},0)</f>
        <v>2528</v>
      </c>
      <c r="K1277" s="14">
        <v>8529.0</v>
      </c>
      <c r="L1277" s="14">
        <f>J1277/'HUMAN RESOURCES'!I1277</f>
        <v>0.001486050058</v>
      </c>
      <c r="M1277" s="14">
        <f>K1277/'HUMAN RESOURCES'!I1277</f>
        <v>0.005013655436</v>
      </c>
      <c r="N1277" s="34">
        <f t="array" ref="N1277:V1277">VLOOKUP(A1277,'HUMAN RESOURCES'!$A$2:$M$2692,{2,3,4,5,6,7,8,9,10},0)</f>
        <v>0.022</v>
      </c>
      <c r="O1277" s="14">
        <v>0.032</v>
      </c>
      <c r="P1277" s="14">
        <v>70.0</v>
      </c>
      <c r="Q1277" s="14">
        <v>66.0</v>
      </c>
      <c r="R1277" s="14">
        <v>0.0303</v>
      </c>
      <c r="S1277" s="14">
        <v>0.623</v>
      </c>
      <c r="T1277" s="14">
        <v>0.073</v>
      </c>
      <c r="U1277" s="14">
        <v>1701154.0</v>
      </c>
      <c r="V1277" s="14">
        <v>0.561121576</v>
      </c>
      <c r="W1277" s="34">
        <f t="array" ref="W1277:X1277">VLOOKUP(A1277,TOURISM!$A$2:$F$2692,{3,6},0)</f>
        <v>680000000</v>
      </c>
      <c r="X1277" s="35">
        <v>4.48E8</v>
      </c>
      <c r="Y1277" s="34">
        <f>X1277/'HUMAN RESOURCES'!I1277</f>
        <v>263.3506432</v>
      </c>
      <c r="Z1277" s="34">
        <f t="array" ref="Z1277:AE1277">VLOOKUP(A1277,BUSINESS!$A$2:$J$2692,{4,5,6,7,8,9},0)</f>
        <v>0.489</v>
      </c>
      <c r="AA1277" s="14">
        <v>26.0</v>
      </c>
      <c r="AB1277" s="14">
        <v>94.0</v>
      </c>
      <c r="AC1277" s="14">
        <v>302.0</v>
      </c>
      <c r="AD1277" s="14">
        <v>0.129</v>
      </c>
      <c r="AE1277" s="14">
        <v>0.58</v>
      </c>
      <c r="AF1277" s="14"/>
      <c r="AG1277" s="14"/>
      <c r="AH1277" s="14"/>
    </row>
    <row r="1278">
      <c r="A1278" s="32" t="str">
        <f t="shared" si="1"/>
        <v>Kosovo-Europe2002</v>
      </c>
      <c r="B1278" s="32" t="s">
        <v>156</v>
      </c>
      <c r="C1278" s="33" t="s">
        <v>43</v>
      </c>
      <c r="D1278" s="8" t="s">
        <v>55</v>
      </c>
      <c r="E1278" s="12">
        <v>2.702427047E9</v>
      </c>
      <c r="F1278" s="12">
        <f>E1278/'HUMAN RESOURCES'!I1278</f>
        <v>1587.505829</v>
      </c>
      <c r="G1278" s="16">
        <v>0.064</v>
      </c>
      <c r="H1278" s="8">
        <v>193.0</v>
      </c>
      <c r="I1278" s="8">
        <v>0.148</v>
      </c>
      <c r="J1278" s="34">
        <f t="array" ref="J1278:K1278">VLOOKUP(A1278,ENERGY!$A$2:$F$2692,{5,6},0)</f>
        <v>2496</v>
      </c>
      <c r="K1278" s="14">
        <v>8529.0</v>
      </c>
      <c r="L1278" s="14">
        <f>J1278/'HUMAN RESOURCES'!I1278</f>
        <v>0.001466242929</v>
      </c>
      <c r="M1278" s="14">
        <f>K1278/'HUMAN RESOURCES'!I1278</f>
        <v>0.005010250777</v>
      </c>
      <c r="N1278" s="34">
        <f t="array" ref="N1278:V1278">VLOOKUP(A1278,'HUMAN RESOURCES'!$A$2:$M$2692,{2,3,4,5,6,7,8,9,10},0)</f>
        <v>0.021</v>
      </c>
      <c r="O1278" s="14">
        <v>0.032</v>
      </c>
      <c r="P1278" s="14">
        <v>70.0</v>
      </c>
      <c r="Q1278" s="14">
        <v>66.0</v>
      </c>
      <c r="R1278" s="14">
        <v>0.0303</v>
      </c>
      <c r="S1278" s="14">
        <v>0.623</v>
      </c>
      <c r="T1278" s="14">
        <v>0.073</v>
      </c>
      <c r="U1278" s="14">
        <v>1702310.0</v>
      </c>
      <c r="V1278" s="14">
        <v>0.561121576</v>
      </c>
      <c r="W1278" s="34">
        <f t="array" ref="W1278:X1278">VLOOKUP(A1278,TOURISM!$A$2:$F$2692,{3,6},0)</f>
        <v>680000000</v>
      </c>
      <c r="X1278" s="35">
        <v>4.48E8</v>
      </c>
      <c r="Y1278" s="34">
        <f>X1278/'HUMAN RESOURCES'!I1278</f>
        <v>263.1718077</v>
      </c>
      <c r="Z1278" s="34">
        <f t="array" ref="Z1278:AE1278">VLOOKUP(A1278,BUSINESS!$A$2:$J$2692,{4,5,6,7,8,9},0)</f>
        <v>0.489</v>
      </c>
      <c r="AA1278" s="14">
        <v>26.0</v>
      </c>
      <c r="AB1278" s="14">
        <v>94.0</v>
      </c>
      <c r="AC1278" s="14">
        <v>302.0</v>
      </c>
      <c r="AD1278" s="14">
        <v>0.129</v>
      </c>
      <c r="AE1278" s="14">
        <v>0.58</v>
      </c>
      <c r="AF1278" s="14"/>
      <c r="AG1278" s="14"/>
      <c r="AH1278" s="14"/>
    </row>
    <row r="1279">
      <c r="A1279" s="32" t="str">
        <f t="shared" si="1"/>
        <v>Kosovo-Europe2003</v>
      </c>
      <c r="B1279" s="32" t="s">
        <v>156</v>
      </c>
      <c r="C1279" s="33" t="s">
        <v>44</v>
      </c>
      <c r="D1279" s="8" t="s">
        <v>55</v>
      </c>
      <c r="E1279" s="12">
        <v>3.355083117E9</v>
      </c>
      <c r="F1279" s="12">
        <f>E1279/'HUMAN RESOURCES'!I1279</f>
        <v>1969.562713</v>
      </c>
      <c r="G1279" s="16">
        <v>0.064</v>
      </c>
      <c r="H1279" s="8">
        <v>193.0</v>
      </c>
      <c r="I1279" s="8">
        <v>0.148</v>
      </c>
      <c r="J1279" s="34">
        <f t="array" ref="J1279:K1279">VLOOKUP(A1279,ENERGY!$A$2:$F$2692,{5,6},0)</f>
        <v>2435</v>
      </c>
      <c r="K1279" s="14">
        <v>8529.0</v>
      </c>
      <c r="L1279" s="14">
        <f>J1279/'HUMAN RESOURCES'!I1279</f>
        <v>0.001429438568</v>
      </c>
      <c r="M1279" s="14">
        <f>K1279/'HUMAN RESOURCES'!I1279</f>
        <v>0.005006850738</v>
      </c>
      <c r="N1279" s="34">
        <f t="array" ref="N1279:V1279">VLOOKUP(A1279,'HUMAN RESOURCES'!$A$2:$M$2692,{2,3,4,5,6,7,8,9,10},0)</f>
        <v>0.018</v>
      </c>
      <c r="O1279" s="14">
        <v>0.032</v>
      </c>
      <c r="P1279" s="14">
        <v>71.0</v>
      </c>
      <c r="Q1279" s="14">
        <v>66.0</v>
      </c>
      <c r="R1279" s="14">
        <v>0.0303</v>
      </c>
      <c r="S1279" s="14">
        <v>0.623</v>
      </c>
      <c r="T1279" s="14">
        <v>0.073</v>
      </c>
      <c r="U1279" s="14">
        <v>1703466.0</v>
      </c>
      <c r="V1279" s="14">
        <v>0.561121576</v>
      </c>
      <c r="W1279" s="34">
        <f t="array" ref="W1279:X1279">VLOOKUP(A1279,TOURISM!$A$2:$F$2692,{3,6},0)</f>
        <v>680000000</v>
      </c>
      <c r="X1279" s="35">
        <v>4.48E8</v>
      </c>
      <c r="Y1279" s="34">
        <f>X1279/'HUMAN RESOURCES'!I1279</f>
        <v>262.993215</v>
      </c>
      <c r="Z1279" s="34">
        <f t="array" ref="Z1279:AE1279">VLOOKUP(A1279,BUSINESS!$A$2:$J$2692,{4,5,6,7,8,9},0)</f>
        <v>0.489</v>
      </c>
      <c r="AA1279" s="14">
        <v>26.0</v>
      </c>
      <c r="AB1279" s="14">
        <v>94.0</v>
      </c>
      <c r="AC1279" s="14">
        <v>302.0</v>
      </c>
      <c r="AD1279" s="14">
        <v>0.129</v>
      </c>
      <c r="AE1279" s="14">
        <v>0.58</v>
      </c>
      <c r="AF1279" s="14"/>
      <c r="AG1279" s="14"/>
      <c r="AH1279" s="14"/>
    </row>
    <row r="1280">
      <c r="A1280" s="32" t="str">
        <f t="shared" si="1"/>
        <v>Kosovo-Europe2004</v>
      </c>
      <c r="B1280" s="32" t="s">
        <v>156</v>
      </c>
      <c r="C1280" s="33" t="s">
        <v>45</v>
      </c>
      <c r="D1280" s="8" t="s">
        <v>55</v>
      </c>
      <c r="E1280" s="12">
        <v>3.639935348E9</v>
      </c>
      <c r="F1280" s="12">
        <f>E1280/'HUMAN RESOURCES'!I1280</f>
        <v>2135.332847</v>
      </c>
      <c r="G1280" s="16">
        <v>0.064</v>
      </c>
      <c r="H1280" s="8">
        <v>193.0</v>
      </c>
      <c r="I1280" s="8">
        <v>0.148</v>
      </c>
      <c r="J1280" s="34">
        <f t="array" ref="J1280:K1280">VLOOKUP(A1280,ENERGY!$A$2:$F$2692,{5,6},0)</f>
        <v>2216</v>
      </c>
      <c r="K1280" s="14">
        <v>8529.0</v>
      </c>
      <c r="L1280" s="14">
        <f>J1280/'HUMAN RESOURCES'!I1280</f>
        <v>0.001299994955</v>
      </c>
      <c r="M1280" s="14">
        <f>K1280/'HUMAN RESOURCES'!I1280</f>
        <v>0.005003455312</v>
      </c>
      <c r="N1280" s="34">
        <f t="array" ref="N1280:V1280">VLOOKUP(A1280,'HUMAN RESOURCES'!$A$2:$M$2692,{2,3,4,5,6,7,8,9,10},0)</f>
        <v>0.02</v>
      </c>
      <c r="O1280" s="14">
        <v>0.032</v>
      </c>
      <c r="P1280" s="14">
        <v>71.0</v>
      </c>
      <c r="Q1280" s="14">
        <v>66.0</v>
      </c>
      <c r="R1280" s="14">
        <v>0.0303</v>
      </c>
      <c r="S1280" s="14">
        <v>0.623</v>
      </c>
      <c r="T1280" s="14">
        <v>0.073</v>
      </c>
      <c r="U1280" s="14">
        <v>1704622.0</v>
      </c>
      <c r="V1280" s="14">
        <v>0.561121576</v>
      </c>
      <c r="W1280" s="34">
        <f t="array" ref="W1280:X1280">VLOOKUP(A1280,TOURISM!$A$2:$F$2692,{3,6},0)</f>
        <v>680000000</v>
      </c>
      <c r="X1280" s="35">
        <v>4.48E8</v>
      </c>
      <c r="Y1280" s="34">
        <f>X1280/'HUMAN RESOURCES'!I1280</f>
        <v>262.8148645</v>
      </c>
      <c r="Z1280" s="34">
        <f t="array" ref="Z1280:AE1280">VLOOKUP(A1280,BUSINESS!$A$2:$J$2692,{4,5,6,7,8,9},0)</f>
        <v>0.489</v>
      </c>
      <c r="AA1280" s="14">
        <v>26.0</v>
      </c>
      <c r="AB1280" s="14">
        <v>94.0</v>
      </c>
      <c r="AC1280" s="14">
        <v>302.0</v>
      </c>
      <c r="AD1280" s="14">
        <v>0.129</v>
      </c>
      <c r="AE1280" s="14">
        <v>0.58</v>
      </c>
      <c r="AF1280" s="14"/>
      <c r="AG1280" s="14"/>
      <c r="AH1280" s="14"/>
    </row>
    <row r="1281">
      <c r="A1281" s="32" t="str">
        <f t="shared" si="1"/>
        <v>Kosovo-Europe2005</v>
      </c>
      <c r="B1281" s="32" t="s">
        <v>156</v>
      </c>
      <c r="C1281" s="33" t="s">
        <v>46</v>
      </c>
      <c r="D1281" s="8" t="s">
        <v>55</v>
      </c>
      <c r="E1281" s="12">
        <v>3.74311698E9</v>
      </c>
      <c r="F1281" s="12">
        <f>E1281/'HUMAN RESOURCES'!I1281</f>
        <v>2194.372651</v>
      </c>
      <c r="G1281" s="16">
        <v>0.064</v>
      </c>
      <c r="H1281" s="8">
        <v>193.0</v>
      </c>
      <c r="I1281" s="8">
        <v>0.14</v>
      </c>
      <c r="J1281" s="34">
        <f t="array" ref="J1281:K1281">VLOOKUP(A1281,ENERGY!$A$2:$F$2692,{5,6},0)</f>
        <v>1902</v>
      </c>
      <c r="K1281" s="14">
        <v>8529.0</v>
      </c>
      <c r="L1281" s="14">
        <f>J1281/'HUMAN RESOURCES'!I1281</f>
        <v>0.001115032419</v>
      </c>
      <c r="M1281" s="14">
        <f>K1281/'HUMAN RESOURCES'!I1281</f>
        <v>0.005000058624</v>
      </c>
      <c r="N1281" s="34">
        <f t="array" ref="N1281:V1281">VLOOKUP(A1281,'HUMAN RESOURCES'!$A$2:$M$2692,{2,3,4,5,6,7,8,9,10},0)</f>
        <v>0.021</v>
      </c>
      <c r="O1281" s="14">
        <v>0.032</v>
      </c>
      <c r="P1281" s="14">
        <v>71.0</v>
      </c>
      <c r="Q1281" s="14">
        <v>67.0</v>
      </c>
      <c r="R1281" s="14">
        <v>0.0303</v>
      </c>
      <c r="S1281" s="14">
        <v>0.623</v>
      </c>
      <c r="T1281" s="14">
        <v>0.073</v>
      </c>
      <c r="U1281" s="14">
        <v>1705780.0</v>
      </c>
      <c r="V1281" s="14">
        <v>0.561121576</v>
      </c>
      <c r="W1281" s="34">
        <f t="array" ref="W1281:X1281">VLOOKUP(A1281,TOURISM!$A$2:$F$2692,{3,6},0)</f>
        <v>680000000</v>
      </c>
      <c r="X1281" s="35">
        <v>4.48E8</v>
      </c>
      <c r="Y1281" s="34">
        <f>X1281/'HUMAN RESOURCES'!I1281</f>
        <v>262.6364478</v>
      </c>
      <c r="Z1281" s="34">
        <f t="array" ref="Z1281:AE1281">VLOOKUP(A1281,BUSINESS!$A$2:$J$2692,{4,5,6,7,8,9},0)</f>
        <v>0.489</v>
      </c>
      <c r="AA1281" s="14">
        <v>26.0</v>
      </c>
      <c r="AB1281" s="14">
        <v>94.0</v>
      </c>
      <c r="AC1281" s="14">
        <v>302.0</v>
      </c>
      <c r="AD1281" s="14">
        <v>0.129</v>
      </c>
      <c r="AE1281" s="14">
        <v>0.58</v>
      </c>
      <c r="AF1281" s="14"/>
      <c r="AG1281" s="14"/>
      <c r="AH1281" s="14"/>
    </row>
    <row r="1282">
      <c r="A1282" s="32" t="str">
        <f t="shared" si="1"/>
        <v>Kosovo-Europe2006</v>
      </c>
      <c r="B1282" s="32" t="s">
        <v>156</v>
      </c>
      <c r="C1282" s="33" t="s">
        <v>47</v>
      </c>
      <c r="D1282" s="8" t="s">
        <v>55</v>
      </c>
      <c r="E1282" s="12">
        <v>3.918176308E9</v>
      </c>
      <c r="F1282" s="12">
        <f>E1282/'HUMAN RESOURCES'!I1282</f>
        <v>2278.62418</v>
      </c>
      <c r="G1282" s="16">
        <v>0.064</v>
      </c>
      <c r="H1282" s="8">
        <v>193.0</v>
      </c>
      <c r="I1282" s="8">
        <v>0.146</v>
      </c>
      <c r="J1282" s="34">
        <f t="array" ref="J1282:K1282">VLOOKUP(A1282,ENERGY!$A$2:$F$2692,{5,6},0)</f>
        <v>2005</v>
      </c>
      <c r="K1282" s="14">
        <v>8529.0</v>
      </c>
      <c r="L1282" s="14">
        <f>J1282/'HUMAN RESOURCES'!I1282</f>
        <v>0.001166012227</v>
      </c>
      <c r="M1282" s="14">
        <f>K1282/'HUMAN RESOURCES'!I1282</f>
        <v>0.004960058993</v>
      </c>
      <c r="N1282" s="34">
        <f t="array" ref="N1282:V1282">VLOOKUP(A1282,'HUMAN RESOURCES'!$A$2:$M$2692,{2,3,4,5,6,7,8,9,10},0)</f>
        <v>0.019</v>
      </c>
      <c r="O1282" s="14">
        <v>0.032</v>
      </c>
      <c r="P1282" s="14">
        <v>71.0</v>
      </c>
      <c r="Q1282" s="14">
        <v>67.0</v>
      </c>
      <c r="R1282" s="14">
        <v>0.0303</v>
      </c>
      <c r="S1282" s="14">
        <v>0.623</v>
      </c>
      <c r="T1282" s="14">
        <v>0.073</v>
      </c>
      <c r="U1282" s="14">
        <v>1719536.0</v>
      </c>
      <c r="V1282" s="14">
        <v>0.561121576</v>
      </c>
      <c r="W1282" s="34">
        <f t="array" ref="W1282:X1282">VLOOKUP(A1282,TOURISM!$A$2:$F$2692,{3,6},0)</f>
        <v>680000000</v>
      </c>
      <c r="X1282" s="35">
        <v>4.48E8</v>
      </c>
      <c r="Y1282" s="34">
        <f>X1282/'HUMAN RESOURCES'!I1282</f>
        <v>260.5354002</v>
      </c>
      <c r="Z1282" s="34">
        <f t="array" ref="Z1282:AE1282">VLOOKUP(A1282,BUSINESS!$A$2:$J$2692,{4,5,6,7,8,9},0)</f>
        <v>0.489</v>
      </c>
      <c r="AA1282" s="14">
        <v>26.0</v>
      </c>
      <c r="AB1282" s="14">
        <v>94.0</v>
      </c>
      <c r="AC1282" s="14">
        <v>302.0</v>
      </c>
      <c r="AD1282" s="14">
        <v>0.129</v>
      </c>
      <c r="AE1282" s="14">
        <v>0.58</v>
      </c>
      <c r="AF1282" s="14"/>
      <c r="AG1282" s="14"/>
      <c r="AH1282" s="14"/>
    </row>
    <row r="1283">
      <c r="A1283" s="32" t="str">
        <f t="shared" si="1"/>
        <v>Kosovo-Europe2007</v>
      </c>
      <c r="B1283" s="32" t="s">
        <v>156</v>
      </c>
      <c r="C1283" s="33" t="s">
        <v>48</v>
      </c>
      <c r="D1283" s="8" t="s">
        <v>55</v>
      </c>
      <c r="E1283" s="12">
        <v>4.743437689E9</v>
      </c>
      <c r="F1283" s="12">
        <f>E1283/'HUMAN RESOURCES'!I1283</f>
        <v>2736.487102</v>
      </c>
      <c r="G1283" s="16">
        <v>0.064</v>
      </c>
      <c r="H1283" s="8">
        <v>193.0</v>
      </c>
      <c r="I1283" s="8">
        <v>0.141</v>
      </c>
      <c r="J1283" s="34">
        <f t="array" ref="J1283:K1283">VLOOKUP(A1283,ENERGY!$A$2:$F$2692,{5,6},0)</f>
        <v>2045</v>
      </c>
      <c r="K1283" s="14">
        <v>8529.0</v>
      </c>
      <c r="L1283" s="14">
        <f>J1283/'HUMAN RESOURCES'!I1283</f>
        <v>0.001179759594</v>
      </c>
      <c r="M1283" s="14">
        <f>K1283/'HUMAN RESOURCES'!I1283</f>
        <v>0.004920376323</v>
      </c>
      <c r="N1283" s="34">
        <f t="array" ref="N1283:V1283">VLOOKUP(A1283,'HUMAN RESOURCES'!$A$2:$M$2692,{2,3,4,5,6,7,8,9,10},0)</f>
        <v>0.019</v>
      </c>
      <c r="O1283" s="14">
        <v>0.032</v>
      </c>
      <c r="P1283" s="14">
        <v>71.0</v>
      </c>
      <c r="Q1283" s="14">
        <v>67.0</v>
      </c>
      <c r="R1283" s="14">
        <v>0.0303</v>
      </c>
      <c r="S1283" s="14">
        <v>0.623</v>
      </c>
      <c r="T1283" s="14">
        <v>0.073</v>
      </c>
      <c r="U1283" s="14">
        <v>1733404.0</v>
      </c>
      <c r="V1283" s="14">
        <v>0.561121576</v>
      </c>
      <c r="W1283" s="34">
        <f t="array" ref="W1283:X1283">VLOOKUP(A1283,TOURISM!$A$2:$F$2692,{3,6},0)</f>
        <v>680000000</v>
      </c>
      <c r="X1283" s="35">
        <v>4.48E8</v>
      </c>
      <c r="Y1283" s="34">
        <f>X1283/'HUMAN RESOURCES'!I1283</f>
        <v>258.4510016</v>
      </c>
      <c r="Z1283" s="34">
        <f t="array" ref="Z1283:AE1283">VLOOKUP(A1283,BUSINESS!$A$2:$J$2692,{4,5,6,7,8,9},0)</f>
        <v>0.489</v>
      </c>
      <c r="AA1283" s="14">
        <v>26.0</v>
      </c>
      <c r="AB1283" s="14">
        <v>94.0</v>
      </c>
      <c r="AC1283" s="14">
        <v>302.0</v>
      </c>
      <c r="AD1283" s="14">
        <v>0.129</v>
      </c>
      <c r="AE1283" s="14">
        <v>0.58</v>
      </c>
      <c r="AF1283" s="14"/>
      <c r="AG1283" s="14"/>
      <c r="AH1283" s="14"/>
    </row>
    <row r="1284">
      <c r="A1284" s="32" t="str">
        <f t="shared" si="1"/>
        <v>Kosovo-Europe2008</v>
      </c>
      <c r="B1284" s="32" t="s">
        <v>156</v>
      </c>
      <c r="C1284" s="33" t="s">
        <v>49</v>
      </c>
      <c r="D1284" s="8" t="s">
        <v>55</v>
      </c>
      <c r="E1284" s="12">
        <v>5.771473142E9</v>
      </c>
      <c r="F1284" s="12">
        <f>E1284/'HUMAN RESOURCES'!I1284</f>
        <v>3302.923939</v>
      </c>
      <c r="G1284" s="16">
        <v>0.064</v>
      </c>
      <c r="H1284" s="8">
        <v>193.0</v>
      </c>
      <c r="I1284" s="8">
        <v>0.138</v>
      </c>
      <c r="J1284" s="34">
        <f t="array" ref="J1284:K1284">VLOOKUP(A1284,ENERGY!$A$2:$F$2692,{5,6},0)</f>
        <v>1946</v>
      </c>
      <c r="K1284" s="14">
        <v>8529.0</v>
      </c>
      <c r="L1284" s="14">
        <f>J1284/'HUMAN RESOURCES'!I1284</f>
        <v>0.001113665407</v>
      </c>
      <c r="M1284" s="14">
        <f>K1284/'HUMAN RESOURCES'!I1284</f>
        <v>0.004881013493</v>
      </c>
      <c r="N1284" s="34">
        <f t="array" ref="N1284:V1284">VLOOKUP(A1284,'HUMAN RESOURCES'!$A$2:$M$2692,{2,3,4,5,6,7,8,9,10},0)</f>
        <v>0.019</v>
      </c>
      <c r="O1284" s="14">
        <v>0.032</v>
      </c>
      <c r="P1284" s="14">
        <v>72.0</v>
      </c>
      <c r="Q1284" s="14">
        <v>67.0</v>
      </c>
      <c r="R1284" s="14">
        <v>0.0303</v>
      </c>
      <c r="S1284" s="14">
        <v>0.623</v>
      </c>
      <c r="T1284" s="14">
        <v>0.073</v>
      </c>
      <c r="U1284" s="14">
        <v>1747383.0</v>
      </c>
      <c r="V1284" s="14">
        <v>0.561121576</v>
      </c>
      <c r="W1284" s="34">
        <f t="array" ref="W1284:X1284">VLOOKUP(A1284,TOURISM!$A$2:$F$2692,{3,6},0)</f>
        <v>680000000</v>
      </c>
      <c r="X1284" s="35">
        <v>4.48E8</v>
      </c>
      <c r="Y1284" s="34">
        <f>X1284/'HUMAN RESOURCES'!I1284</f>
        <v>256.3834031</v>
      </c>
      <c r="Z1284" s="34">
        <f t="array" ref="Z1284:AE1284">VLOOKUP(A1284,BUSINESS!$A$2:$J$2692,{4,5,6,7,8,9},0)</f>
        <v>0.489</v>
      </c>
      <c r="AA1284" s="14">
        <v>26.0</v>
      </c>
      <c r="AB1284" s="14">
        <v>94.0</v>
      </c>
      <c r="AC1284" s="14">
        <v>302.0</v>
      </c>
      <c r="AD1284" s="14">
        <v>0.129</v>
      </c>
      <c r="AE1284" s="14">
        <v>0.58</v>
      </c>
      <c r="AF1284" s="14"/>
      <c r="AG1284" s="14"/>
      <c r="AH1284" s="14"/>
    </row>
    <row r="1285">
      <c r="A1285" s="32" t="str">
        <f t="shared" si="1"/>
        <v>Kosovo-Europe2009</v>
      </c>
      <c r="B1285" s="32" t="s">
        <v>156</v>
      </c>
      <c r="C1285" s="33" t="s">
        <v>50</v>
      </c>
      <c r="D1285" s="8" t="s">
        <v>55</v>
      </c>
      <c r="E1285" s="12">
        <v>5.62057291E9</v>
      </c>
      <c r="F1285" s="12">
        <f>E1285/'HUMAN RESOURCES'!I1285</f>
        <v>3190.835011</v>
      </c>
      <c r="G1285" s="16">
        <v>0.064</v>
      </c>
      <c r="H1285" s="8">
        <v>193.0</v>
      </c>
      <c r="I1285" s="8">
        <v>0.141</v>
      </c>
      <c r="J1285" s="34">
        <f t="array" ref="J1285:K1285">VLOOKUP(A1285,ENERGY!$A$2:$F$2692,{5,6},0)</f>
        <v>1994</v>
      </c>
      <c r="K1285" s="14">
        <v>8529.0</v>
      </c>
      <c r="L1285" s="14">
        <f>J1285/'HUMAN RESOURCES'!I1285</f>
        <v>0.00113200649</v>
      </c>
      <c r="M1285" s="14">
        <f>K1285/'HUMAN RESOURCES'!I1285</f>
        <v>0.004841967579</v>
      </c>
      <c r="N1285" s="34">
        <f t="array" ref="N1285:V1285">VLOOKUP(A1285,'HUMAN RESOURCES'!$A$2:$M$2692,{2,3,4,5,6,7,8,9,10},0)</f>
        <v>0.019</v>
      </c>
      <c r="O1285" s="14">
        <v>0.032</v>
      </c>
      <c r="P1285" s="14">
        <v>72.0</v>
      </c>
      <c r="Q1285" s="14">
        <v>68.0</v>
      </c>
      <c r="R1285" s="14">
        <v>0.0303</v>
      </c>
      <c r="S1285" s="14">
        <v>0.623</v>
      </c>
      <c r="T1285" s="14">
        <v>0.073</v>
      </c>
      <c r="U1285" s="14">
        <v>1761474.0</v>
      </c>
      <c r="V1285" s="14">
        <v>0.561121576</v>
      </c>
      <c r="W1285" s="34">
        <f t="array" ref="W1285:X1285">VLOOKUP(A1285,TOURISM!$A$2:$F$2692,{3,6},0)</f>
        <v>680000000</v>
      </c>
      <c r="X1285" s="35">
        <v>4.48E8</v>
      </c>
      <c r="Y1285" s="34">
        <f>X1285/'HUMAN RESOURCES'!I1285</f>
        <v>254.3324511</v>
      </c>
      <c r="Z1285" s="34">
        <f t="array" ref="Z1285:AE1285">VLOOKUP(A1285,BUSINESS!$A$2:$J$2692,{4,5,6,7,8,9},0)</f>
        <v>0.283</v>
      </c>
      <c r="AA1285" s="14">
        <v>52.0</v>
      </c>
      <c r="AB1285" s="14">
        <v>94.0</v>
      </c>
      <c r="AC1285" s="14">
        <v>163.0</v>
      </c>
      <c r="AD1285" s="14">
        <v>0.129</v>
      </c>
      <c r="AE1285" s="14">
        <v>0.58</v>
      </c>
      <c r="AF1285" s="14"/>
      <c r="AG1285" s="14"/>
      <c r="AH1285" s="14"/>
    </row>
    <row r="1286">
      <c r="A1286" s="32" t="str">
        <f t="shared" si="1"/>
        <v>Kosovo-Europe2010</v>
      </c>
      <c r="B1286" s="32" t="s">
        <v>156</v>
      </c>
      <c r="C1286" s="33" t="s">
        <v>51</v>
      </c>
      <c r="D1286" s="8" t="s">
        <v>55</v>
      </c>
      <c r="E1286" s="12">
        <v>5.740438192E9</v>
      </c>
      <c r="F1286" s="12">
        <f>E1286/'HUMAN RESOURCES'!I1286</f>
        <v>3232.8112</v>
      </c>
      <c r="G1286" s="16">
        <v>0.064</v>
      </c>
      <c r="H1286" s="8">
        <v>193.0</v>
      </c>
      <c r="I1286" s="8">
        <v>0.143</v>
      </c>
      <c r="J1286" s="34">
        <f t="array" ref="J1286:K1286">VLOOKUP(A1286,ENERGY!$A$2:$F$2692,{5,6},0)</f>
        <v>1545</v>
      </c>
      <c r="K1286" s="14">
        <v>8529.0</v>
      </c>
      <c r="L1286" s="14">
        <f>J1286/'HUMAN RESOURCES'!I1286</f>
        <v>0.0008700892053</v>
      </c>
      <c r="M1286" s="14">
        <f>K1286/'HUMAN RESOURCES'!I1286</f>
        <v>0.004803230312</v>
      </c>
      <c r="N1286" s="34">
        <f t="array" ref="N1286:V1286">VLOOKUP(A1286,'HUMAN RESOURCES'!$A$2:$M$2692,{2,3,4,5,6,7,8,9,10},0)</f>
        <v>0.019</v>
      </c>
      <c r="O1286" s="14">
        <v>0.032</v>
      </c>
      <c r="P1286" s="14">
        <v>72.0</v>
      </c>
      <c r="Q1286" s="14">
        <v>68.0</v>
      </c>
      <c r="R1286" s="14">
        <v>0.275</v>
      </c>
      <c r="S1286" s="14">
        <v>0.659</v>
      </c>
      <c r="T1286" s="14">
        <v>0.067</v>
      </c>
      <c r="U1286" s="14">
        <v>1775680.0</v>
      </c>
      <c r="V1286" s="14">
        <v>0.561121576</v>
      </c>
      <c r="W1286" s="34">
        <f t="array" ref="W1286:X1286">VLOOKUP(A1286,TOURISM!$A$2:$F$2692,{3,6},0)</f>
        <v>680000000</v>
      </c>
      <c r="X1286" s="35">
        <v>4.48E8</v>
      </c>
      <c r="Y1286" s="34">
        <f>X1286/'HUMAN RESOURCES'!I1286</f>
        <v>252.2977113</v>
      </c>
      <c r="Z1286" s="34">
        <f t="array" ref="Z1286:AE1286">VLOOKUP(A1286,BUSINESS!$A$2:$J$2692,{4,5,6,7,8,9},0)</f>
        <v>0.165</v>
      </c>
      <c r="AA1286" s="14">
        <v>58.0</v>
      </c>
      <c r="AB1286" s="14">
        <v>94.0</v>
      </c>
      <c r="AC1286" s="14">
        <v>163.0</v>
      </c>
      <c r="AD1286" s="14">
        <v>0.129</v>
      </c>
      <c r="AE1286" s="14">
        <v>0.58</v>
      </c>
      <c r="AF1286" s="14"/>
      <c r="AG1286" s="14"/>
      <c r="AH1286" s="14"/>
    </row>
    <row r="1287">
      <c r="A1287" s="32" t="str">
        <f t="shared" si="1"/>
        <v>Kosovo-Europe2011</v>
      </c>
      <c r="B1287" s="32" t="s">
        <v>156</v>
      </c>
      <c r="C1287" s="33" t="s">
        <v>52</v>
      </c>
      <c r="D1287" s="8" t="s">
        <v>55</v>
      </c>
      <c r="E1287" s="12">
        <v>6.630214452E9</v>
      </c>
      <c r="F1287" s="12">
        <f>E1287/'HUMAN RESOURCES'!I1287</f>
        <v>3702.051167</v>
      </c>
      <c r="G1287" s="16">
        <v>0.064</v>
      </c>
      <c r="H1287" s="8">
        <v>193.0</v>
      </c>
      <c r="I1287" s="8">
        <v>0.139</v>
      </c>
      <c r="J1287" s="34">
        <f t="array" ref="J1287:K1287">VLOOKUP(A1287,ENERGY!$A$2:$F$2692,{5,6},0)</f>
        <v>1966</v>
      </c>
      <c r="K1287" s="14">
        <v>8529.0</v>
      </c>
      <c r="L1287" s="14">
        <f>J1287/'HUMAN RESOURCES'!I1287</f>
        <v>0.001097737132</v>
      </c>
      <c r="M1287" s="14">
        <f>K1287/'HUMAN RESOURCES'!I1287</f>
        <v>0.00476225839</v>
      </c>
      <c r="N1287" s="34">
        <f t="array" ref="N1287:V1287">VLOOKUP(A1287,'HUMAN RESOURCES'!$A$2:$M$2692,{2,3,4,5,6,7,8,9,10},0)</f>
        <v>0.018</v>
      </c>
      <c r="O1287" s="14">
        <v>0.032</v>
      </c>
      <c r="P1287" s="14">
        <v>72.0</v>
      </c>
      <c r="Q1287" s="14">
        <v>68.0</v>
      </c>
      <c r="R1287" s="14">
        <v>0.0303</v>
      </c>
      <c r="S1287" s="14">
        <v>0.623</v>
      </c>
      <c r="T1287" s="14">
        <v>0.073</v>
      </c>
      <c r="U1287" s="14">
        <v>1790957.0</v>
      </c>
      <c r="V1287" s="14">
        <v>0.561121576</v>
      </c>
      <c r="W1287" s="34">
        <f t="array" ref="W1287:X1287">VLOOKUP(A1287,TOURISM!$A$2:$F$2692,{3,6},0)</f>
        <v>680000000</v>
      </c>
      <c r="X1287" s="35">
        <v>4.48E8</v>
      </c>
      <c r="Y1287" s="34">
        <f>X1287/'HUMAN RESOURCES'!I1287</f>
        <v>250.1455926</v>
      </c>
      <c r="Z1287" s="34">
        <f t="array" ref="Z1287:AE1287">VLOOKUP(A1287,BUSINESS!$A$2:$J$2692,{4,5,6,7,8,9},0)</f>
        <v>0.154</v>
      </c>
      <c r="AA1287" s="14">
        <v>58.0</v>
      </c>
      <c r="AB1287" s="14">
        <v>94.0</v>
      </c>
      <c r="AC1287" s="14">
        <v>164.0</v>
      </c>
      <c r="AD1287" s="14">
        <v>0.129</v>
      </c>
      <c r="AE1287" s="14">
        <v>0.58</v>
      </c>
      <c r="AF1287" s="14"/>
      <c r="AG1287" s="14"/>
      <c r="AH1287" s="14"/>
    </row>
    <row r="1288">
      <c r="A1288" s="32" t="str">
        <f t="shared" si="1"/>
        <v>Kosovo-Europe2012</v>
      </c>
      <c r="B1288" s="32" t="s">
        <v>156</v>
      </c>
      <c r="C1288" s="33" t="s">
        <v>53</v>
      </c>
      <c r="D1288" s="8" t="s">
        <v>55</v>
      </c>
      <c r="E1288" s="12">
        <v>6.44546083E9</v>
      </c>
      <c r="F1288" s="12">
        <f>E1288/'HUMAN RESOURCES'!I1288</f>
        <v>3566.730911</v>
      </c>
      <c r="G1288" s="16">
        <v>0.064</v>
      </c>
      <c r="H1288" s="8">
        <v>193.0</v>
      </c>
      <c r="I1288" s="8">
        <v>0.129</v>
      </c>
      <c r="J1288" s="34">
        <f t="array" ref="J1288:K1288">VLOOKUP(A1288,ENERGY!$A$2:$F$2692,{5,6},0)</f>
        <v>1894</v>
      </c>
      <c r="K1288" s="14">
        <v>8529.0</v>
      </c>
      <c r="L1288" s="14">
        <f>J1288/'HUMAN RESOURCES'!I1288</f>
        <v>0.001048084617</v>
      </c>
      <c r="M1288" s="14">
        <f>K1288/'HUMAN RESOURCES'!I1288</f>
        <v>0.004719701003</v>
      </c>
      <c r="N1288" s="34">
        <f t="array" ref="N1288:V1288">VLOOKUP(A1288,'HUMAN RESOURCES'!$A$2:$M$2692,{2,3,4,5,6,7,8,9,10},0)</f>
        <v>0.018</v>
      </c>
      <c r="O1288" s="14">
        <v>0.032</v>
      </c>
      <c r="P1288" s="14">
        <v>73.0</v>
      </c>
      <c r="Q1288" s="14">
        <v>68.0</v>
      </c>
      <c r="R1288" s="14">
        <v>0.0303</v>
      </c>
      <c r="S1288" s="14">
        <v>0.623</v>
      </c>
      <c r="T1288" s="14">
        <v>0.073</v>
      </c>
      <c r="U1288" s="14">
        <v>1807106.0</v>
      </c>
      <c r="V1288" s="14">
        <v>0.561121576</v>
      </c>
      <c r="W1288" s="34">
        <f t="array" ref="W1288:X1288">VLOOKUP(A1288,TOURISM!$A$2:$F$2692,{3,6},0)</f>
        <v>680000000</v>
      </c>
      <c r="X1288" s="35">
        <v>4.48E8</v>
      </c>
      <c r="Y1288" s="34">
        <f>X1288/'HUMAN RESOURCES'!I1288</f>
        <v>247.9101945</v>
      </c>
      <c r="Z1288" s="34">
        <f t="array" ref="Z1288:AE1288">VLOOKUP(A1288,BUSINESS!$A$2:$J$2692,{4,5,6,7,8,9},0)</f>
        <v>0.154</v>
      </c>
      <c r="AA1288" s="14">
        <v>52.0</v>
      </c>
      <c r="AB1288" s="14">
        <v>96.0</v>
      </c>
      <c r="AC1288" s="14">
        <v>164.0</v>
      </c>
      <c r="AD1288" s="14">
        <v>0.129</v>
      </c>
      <c r="AE1288" s="14">
        <v>0.58</v>
      </c>
      <c r="AF1288" s="14"/>
      <c r="AG1288" s="14"/>
      <c r="AH1288" s="14"/>
    </row>
    <row r="1289">
      <c r="A1289" s="32" t="str">
        <f t="shared" si="1"/>
        <v>Kuwait-Middle East2000</v>
      </c>
      <c r="B1289" s="32" t="s">
        <v>157</v>
      </c>
      <c r="C1289" s="33" t="s">
        <v>40</v>
      </c>
      <c r="D1289" s="8" t="s">
        <v>72</v>
      </c>
      <c r="E1289" s="12">
        <v>3.7718011469E10</v>
      </c>
      <c r="F1289" s="12">
        <f>E1289/'HUMAN RESOURCES'!I1289</f>
        <v>19786.69504</v>
      </c>
      <c r="G1289" s="8">
        <v>0.025</v>
      </c>
      <c r="H1289" s="8">
        <v>494.0</v>
      </c>
      <c r="I1289" s="8">
        <v>0.089</v>
      </c>
      <c r="J1289" s="34">
        <f t="array" ref="J1289:K1289">VLOOKUP(A1289,ENERGY!$A$2:$F$2692,{5,6},0)</f>
        <v>14338</v>
      </c>
      <c r="K1289" s="14">
        <v>8529.0</v>
      </c>
      <c r="L1289" s="14">
        <f>J1289/'HUMAN RESOURCES'!I1289</f>
        <v>0.00752164874</v>
      </c>
      <c r="M1289" s="14">
        <f>K1289/'HUMAN RESOURCES'!I1289</f>
        <v>0.004474274104</v>
      </c>
      <c r="N1289" s="34">
        <f t="array" ref="N1289:V1289">VLOOKUP(A1289,'HUMAN RESOURCES'!$A$2:$M$2692,{2,3,4,5,6,7,8,9,10},0)</f>
        <v>0.024</v>
      </c>
      <c r="O1289" s="14">
        <v>0.011</v>
      </c>
      <c r="P1289" s="14">
        <v>74.0</v>
      </c>
      <c r="Q1289" s="14">
        <v>72.0</v>
      </c>
      <c r="R1289" s="14">
        <v>0.257</v>
      </c>
      <c r="S1289" s="14">
        <v>0.712</v>
      </c>
      <c r="T1289" s="14">
        <v>0.031</v>
      </c>
      <c r="U1289" s="14">
        <v>1906231.0</v>
      </c>
      <c r="V1289" s="14">
        <v>0.981</v>
      </c>
      <c r="W1289" s="34">
        <f t="array" ref="W1289:X1289">VLOOKUP(A1289,TOURISM!$A$2:$F$2692,{3,6},0)</f>
        <v>394000000</v>
      </c>
      <c r="X1289" s="35">
        <v>2.852E9</v>
      </c>
      <c r="Y1289" s="34">
        <f>X1289/'HUMAN RESOURCES'!I1289</f>
        <v>1496.14606</v>
      </c>
      <c r="Z1289" s="34">
        <f t="array" ref="Z1289:AE1289">VLOOKUP(A1289,BUSINESS!$A$2:$J$2692,{4,5,6,7,8,9},0)</f>
        <v>0.489</v>
      </c>
      <c r="AA1289" s="14">
        <v>26.0</v>
      </c>
      <c r="AB1289" s="14">
        <v>94.0</v>
      </c>
      <c r="AC1289" s="14">
        <v>302.0</v>
      </c>
      <c r="AD1289" s="14">
        <v>0.067</v>
      </c>
      <c r="AE1289" s="14">
        <v>0.25</v>
      </c>
      <c r="AF1289" s="14"/>
      <c r="AG1289" s="14"/>
      <c r="AH1289" s="14"/>
    </row>
    <row r="1290">
      <c r="A1290" s="32" t="str">
        <f t="shared" si="1"/>
        <v>Kuwait-Middle East2001</v>
      </c>
      <c r="B1290" s="32" t="s">
        <v>157</v>
      </c>
      <c r="C1290" s="33" t="s">
        <v>42</v>
      </c>
      <c r="D1290" s="8" t="s">
        <v>72</v>
      </c>
      <c r="E1290" s="12">
        <v>3.489077374E10</v>
      </c>
      <c r="F1290" s="12">
        <f>E1290/'HUMAN RESOURCES'!I1290</f>
        <v>17616.22906</v>
      </c>
      <c r="G1290" s="8">
        <v>0.036</v>
      </c>
      <c r="H1290" s="8">
        <v>634.0</v>
      </c>
      <c r="I1290" s="8">
        <v>0.079</v>
      </c>
      <c r="J1290" s="34">
        <f t="array" ref="J1290:K1290">VLOOKUP(A1290,ENERGY!$A$2:$F$2692,{5,6},0)</f>
        <v>32523</v>
      </c>
      <c r="K1290" s="14">
        <v>8529.0</v>
      </c>
      <c r="L1290" s="14">
        <f>J1290/'HUMAN RESOURCES'!I1290</f>
        <v>0.01642074842</v>
      </c>
      <c r="M1290" s="14">
        <f>K1290/'HUMAN RESOURCES'!I1290</f>
        <v>0.00430626213</v>
      </c>
      <c r="N1290" s="34">
        <f t="array" ref="N1290:V1290">VLOOKUP(A1290,'HUMAN RESOURCES'!$A$2:$M$2692,{2,3,4,5,6,7,8,9,10},0)</f>
        <v>0.023</v>
      </c>
      <c r="O1290" s="14">
        <v>0.011</v>
      </c>
      <c r="P1290" s="14">
        <v>74.0</v>
      </c>
      <c r="Q1290" s="14">
        <v>73.0</v>
      </c>
      <c r="R1290" s="14">
        <v>0.257</v>
      </c>
      <c r="S1290" s="14">
        <v>0.711</v>
      </c>
      <c r="T1290" s="14">
        <v>0.033</v>
      </c>
      <c r="U1290" s="14">
        <v>1980604.0</v>
      </c>
      <c r="V1290" s="14">
        <v>0.981</v>
      </c>
      <c r="W1290" s="34">
        <f t="array" ref="W1290:X1290">VLOOKUP(A1290,TOURISM!$A$2:$F$2692,{3,6},0)</f>
        <v>286000000</v>
      </c>
      <c r="X1290" s="35">
        <v>3.207E9</v>
      </c>
      <c r="Y1290" s="34">
        <f>X1290/'HUMAN RESOURCES'!I1290</f>
        <v>1619.203031</v>
      </c>
      <c r="Z1290" s="34">
        <f t="array" ref="Z1290:AE1290">VLOOKUP(A1290,BUSINESS!$A$2:$J$2692,{4,5,6,7,8,9},0)</f>
        <v>0.489</v>
      </c>
      <c r="AA1290" s="14">
        <v>26.0</v>
      </c>
      <c r="AB1290" s="14">
        <v>94.0</v>
      </c>
      <c r="AC1290" s="14">
        <v>302.0</v>
      </c>
      <c r="AD1290" s="14">
        <v>0.086</v>
      </c>
      <c r="AE1290" s="14">
        <v>0.443</v>
      </c>
      <c r="AF1290" s="14"/>
      <c r="AG1290" s="14"/>
      <c r="AH1290" s="14"/>
    </row>
    <row r="1291">
      <c r="A1291" s="32" t="str">
        <f t="shared" si="1"/>
        <v>Kuwait-Middle East2002</v>
      </c>
      <c r="B1291" s="32" t="s">
        <v>157</v>
      </c>
      <c r="C1291" s="33" t="s">
        <v>43</v>
      </c>
      <c r="D1291" s="8" t="s">
        <v>72</v>
      </c>
      <c r="E1291" s="12">
        <v>3.8138801497E10</v>
      </c>
      <c r="F1291" s="12">
        <f>E1291/'HUMAN RESOURCES'!I1291</f>
        <v>18620.35233</v>
      </c>
      <c r="G1291" s="8">
        <v>0.036</v>
      </c>
      <c r="H1291" s="8">
        <v>661.0</v>
      </c>
      <c r="I1291" s="8">
        <v>0.065</v>
      </c>
      <c r="J1291" s="34">
        <f t="array" ref="J1291:K1291">VLOOKUP(A1291,ENERGY!$A$2:$F$2692,{5,6},0)</f>
        <v>32586</v>
      </c>
      <c r="K1291" s="14">
        <v>93696.0</v>
      </c>
      <c r="L1291" s="14">
        <f>J1291/'HUMAN RESOURCES'!I1291</f>
        <v>0.01590933058</v>
      </c>
      <c r="M1291" s="14">
        <f>K1291/'HUMAN RESOURCES'!I1291</f>
        <v>0.04574481797</v>
      </c>
      <c r="N1291" s="34">
        <f t="array" ref="N1291:V1291">VLOOKUP(A1291,'HUMAN RESOURCES'!$A$2:$M$2692,{2,3,4,5,6,7,8,9,10},0)</f>
        <v>0.022</v>
      </c>
      <c r="O1291" s="14">
        <v>0.011</v>
      </c>
      <c r="P1291" s="14">
        <v>74.0</v>
      </c>
      <c r="Q1291" s="14">
        <v>73.0</v>
      </c>
      <c r="R1291" s="14">
        <v>0.256</v>
      </c>
      <c r="S1291" s="14">
        <v>0.71</v>
      </c>
      <c r="T1291" s="14">
        <v>0.034</v>
      </c>
      <c r="U1291" s="14">
        <v>2048232.0</v>
      </c>
      <c r="V1291" s="14">
        <v>0.981</v>
      </c>
      <c r="W1291" s="34">
        <f t="array" ref="W1291:X1291">VLOOKUP(A1291,TOURISM!$A$2:$F$2692,{3,6},0)</f>
        <v>320000000</v>
      </c>
      <c r="X1291" s="35">
        <v>3.412E9</v>
      </c>
      <c r="Y1291" s="34">
        <f>X1291/'HUMAN RESOURCES'!I1291</f>
        <v>1665.826918</v>
      </c>
      <c r="Z1291" s="34">
        <f t="array" ref="Z1291:AE1291">VLOOKUP(A1291,BUSINESS!$A$2:$J$2692,{4,5,6,7,8,9},0)</f>
        <v>0.489</v>
      </c>
      <c r="AA1291" s="14">
        <v>26.0</v>
      </c>
      <c r="AB1291" s="14">
        <v>94.0</v>
      </c>
      <c r="AC1291" s="14">
        <v>302.0</v>
      </c>
      <c r="AD1291" s="14">
        <v>0.102</v>
      </c>
      <c r="AE1291" s="14">
        <v>0.599</v>
      </c>
      <c r="AF1291" s="14"/>
      <c r="AG1291" s="14"/>
      <c r="AH1291" s="14"/>
    </row>
    <row r="1292">
      <c r="A1292" s="32" t="str">
        <f t="shared" si="1"/>
        <v>Kuwait-Middle East2003</v>
      </c>
      <c r="B1292" s="32" t="s">
        <v>157</v>
      </c>
      <c r="C1292" s="33" t="s">
        <v>44</v>
      </c>
      <c r="D1292" s="8" t="s">
        <v>72</v>
      </c>
      <c r="E1292" s="12">
        <v>4.7875837662E10</v>
      </c>
      <c r="F1292" s="12">
        <f>E1292/'HUMAN RESOURCES'!I1292</f>
        <v>22621.85829</v>
      </c>
      <c r="G1292" s="8">
        <v>0.032</v>
      </c>
      <c r="H1292" s="8">
        <v>728.0</v>
      </c>
      <c r="I1292" s="8">
        <v>0.054</v>
      </c>
      <c r="J1292" s="34">
        <f t="array" ref="J1292:K1292">VLOOKUP(A1292,ENERGY!$A$2:$F$2692,{5,6},0)</f>
        <v>30815</v>
      </c>
      <c r="K1292" s="14">
        <v>81869.0</v>
      </c>
      <c r="L1292" s="14">
        <f>J1292/'HUMAN RESOURCES'!I1292</f>
        <v>0.01456042541</v>
      </c>
      <c r="M1292" s="14">
        <f>K1292/'HUMAN RESOURCES'!I1292</f>
        <v>0.03868400026</v>
      </c>
      <c r="N1292" s="34">
        <f t="array" ref="N1292:V1292">VLOOKUP(A1292,'HUMAN RESOURCES'!$A$2:$M$2692,{2,3,4,5,6,7,8,9,10},0)</f>
        <v>0.022</v>
      </c>
      <c r="O1292" s="14">
        <v>0.01</v>
      </c>
      <c r="P1292" s="14">
        <v>75.0</v>
      </c>
      <c r="Q1292" s="14">
        <v>73.0</v>
      </c>
      <c r="R1292" s="14">
        <v>0.256</v>
      </c>
      <c r="S1292" s="14">
        <v>0.71</v>
      </c>
      <c r="T1292" s="14">
        <v>0.034</v>
      </c>
      <c r="U1292" s="14">
        <v>2116353.0</v>
      </c>
      <c r="V1292" s="14">
        <v>0.982</v>
      </c>
      <c r="W1292" s="34">
        <f t="array" ref="W1292:X1292">VLOOKUP(A1292,TOURISM!$A$2:$F$2692,{3,6},0)</f>
        <v>328000000</v>
      </c>
      <c r="X1292" s="35">
        <v>3.75E9</v>
      </c>
      <c r="Y1292" s="34">
        <f>X1292/'HUMAN RESOURCES'!I1292</f>
        <v>1771.916122</v>
      </c>
      <c r="Z1292" s="34">
        <f t="array" ref="Z1292:AE1292">VLOOKUP(A1292,BUSINESS!$A$2:$J$2692,{4,5,6,7,8,9},0)</f>
        <v>0.489</v>
      </c>
      <c r="AA1292" s="14">
        <v>35.0</v>
      </c>
      <c r="AB1292" s="14">
        <v>94.0</v>
      </c>
      <c r="AC1292" s="14">
        <v>302.0</v>
      </c>
      <c r="AD1292" s="14">
        <v>0.224</v>
      </c>
      <c r="AE1292" s="14">
        <v>0.671</v>
      </c>
      <c r="AF1292" s="14"/>
      <c r="AG1292" s="14"/>
      <c r="AH1292" s="14"/>
    </row>
    <row r="1293">
      <c r="A1293" s="32" t="str">
        <f t="shared" si="1"/>
        <v>Kuwait-Middle East2004</v>
      </c>
      <c r="B1293" s="32" t="s">
        <v>157</v>
      </c>
      <c r="C1293" s="33" t="s">
        <v>45</v>
      </c>
      <c r="D1293" s="8" t="s">
        <v>72</v>
      </c>
      <c r="E1293" s="12">
        <v>5.9440511982E10</v>
      </c>
      <c r="F1293" s="12">
        <f>E1293/'HUMAN RESOURCES'!I1293</f>
        <v>27061.88577</v>
      </c>
      <c r="G1293" s="8">
        <v>0.027</v>
      </c>
      <c r="H1293" s="8">
        <v>743.0</v>
      </c>
      <c r="I1293" s="8">
        <v>0.056</v>
      </c>
      <c r="J1293" s="34">
        <f t="array" ref="J1293:K1293">VLOOKUP(A1293,ENERGY!$A$2:$F$2692,{5,6},0)</f>
        <v>28843</v>
      </c>
      <c r="K1293" s="14">
        <v>79959.0</v>
      </c>
      <c r="L1293" s="14">
        <f>J1293/'HUMAN RESOURCES'!I1293</f>
        <v>0.01313154859</v>
      </c>
      <c r="M1293" s="14">
        <f>K1293/'HUMAN RESOURCES'!I1293</f>
        <v>0.03640347722</v>
      </c>
      <c r="N1293" s="34">
        <f t="array" ref="N1293:V1293">VLOOKUP(A1293,'HUMAN RESOURCES'!$A$2:$M$2692,{2,3,4,5,6,7,8,9,10},0)</f>
        <v>0.021</v>
      </c>
      <c r="O1293" s="14">
        <v>0.01</v>
      </c>
      <c r="P1293" s="14">
        <v>75.0</v>
      </c>
      <c r="Q1293" s="14">
        <v>73.0</v>
      </c>
      <c r="R1293" s="14">
        <v>0.255</v>
      </c>
      <c r="S1293" s="14">
        <v>0.711</v>
      </c>
      <c r="T1293" s="14">
        <v>0.034</v>
      </c>
      <c r="U1293" s="14">
        <v>2196466.0</v>
      </c>
      <c r="V1293" s="14">
        <v>0.982</v>
      </c>
      <c r="W1293" s="34">
        <f t="array" ref="W1293:X1293">VLOOKUP(A1293,TOURISM!$A$2:$F$2692,{3,6},0)</f>
        <v>398000000</v>
      </c>
      <c r="X1293" s="35">
        <v>4.147E9</v>
      </c>
      <c r="Y1293" s="34">
        <f>X1293/'HUMAN RESOURCES'!I1293</f>
        <v>1888.032867</v>
      </c>
      <c r="Z1293" s="34">
        <f t="array" ref="Z1293:AE1293">VLOOKUP(A1293,BUSINESS!$A$2:$J$2692,{4,5,6,7,8,9},0)</f>
        <v>0.489</v>
      </c>
      <c r="AA1293" s="14">
        <v>35.0</v>
      </c>
      <c r="AB1293" s="14">
        <v>94.0</v>
      </c>
      <c r="AC1293" s="14">
        <v>302.0</v>
      </c>
      <c r="AD1293" s="14">
        <v>0.229</v>
      </c>
      <c r="AE1293" s="14">
        <v>0.808</v>
      </c>
      <c r="AF1293" s="14"/>
      <c r="AG1293" s="14"/>
      <c r="AH1293" s="14"/>
    </row>
    <row r="1294">
      <c r="A1294" s="32" t="str">
        <f t="shared" si="1"/>
        <v>Kuwait-Middle East2005</v>
      </c>
      <c r="B1294" s="32" t="s">
        <v>157</v>
      </c>
      <c r="C1294" s="33" t="s">
        <v>46</v>
      </c>
      <c r="D1294" s="8" t="s">
        <v>72</v>
      </c>
      <c r="E1294" s="12">
        <v>8.0797945205E10</v>
      </c>
      <c r="F1294" s="12">
        <f>E1294/'HUMAN RESOURCES'!I1294</f>
        <v>35185.93067</v>
      </c>
      <c r="G1294" s="8">
        <v>0.024</v>
      </c>
      <c r="H1294" s="8">
        <v>834.0</v>
      </c>
      <c r="I1294" s="8">
        <v>0.075</v>
      </c>
      <c r="J1294" s="34">
        <f t="array" ref="J1294:K1294">VLOOKUP(A1294,ENERGY!$A$2:$F$2692,{5,6},0)</f>
        <v>20067</v>
      </c>
      <c r="K1294" s="14">
        <v>55122.0</v>
      </c>
      <c r="L1294" s="14">
        <f>J1294/'HUMAN RESOURCES'!I1294</f>
        <v>0.008738787465</v>
      </c>
      <c r="M1294" s="14">
        <f>K1294/'HUMAN RESOURCES'!I1294</f>
        <v>0.02400455687</v>
      </c>
      <c r="N1294" s="34">
        <f t="array" ref="N1294:V1294">VLOOKUP(A1294,'HUMAN RESOURCES'!$A$2:$M$2692,{2,3,4,5,6,7,8,9,10},0)</f>
        <v>0.021</v>
      </c>
      <c r="O1294" s="14">
        <v>0.01</v>
      </c>
      <c r="P1294" s="14">
        <v>75.0</v>
      </c>
      <c r="Q1294" s="14">
        <v>73.0</v>
      </c>
      <c r="R1294" s="14">
        <v>0.255</v>
      </c>
      <c r="S1294" s="14">
        <v>0.712</v>
      </c>
      <c r="T1294" s="14">
        <v>0.033</v>
      </c>
      <c r="U1294" s="14">
        <v>2296314.0</v>
      </c>
      <c r="V1294" s="14">
        <v>0.982</v>
      </c>
      <c r="W1294" s="34">
        <f t="array" ref="W1294:X1294">VLOOKUP(A1294,TOURISM!$A$2:$F$2692,{3,6},0)</f>
        <v>413000000</v>
      </c>
      <c r="X1294" s="35">
        <v>4.997E9</v>
      </c>
      <c r="Y1294" s="34">
        <f>X1294/'HUMAN RESOURCES'!I1294</f>
        <v>2176.096126</v>
      </c>
      <c r="Z1294" s="34">
        <f t="array" ref="Z1294:AE1294">VLOOKUP(A1294,BUSINESS!$A$2:$J$2692,{4,5,6,7,8,9},0)</f>
        <v>0.107</v>
      </c>
      <c r="AA1294" s="14">
        <v>35.0</v>
      </c>
      <c r="AB1294" s="14">
        <v>94.0</v>
      </c>
      <c r="AC1294" s="14">
        <v>98.0</v>
      </c>
      <c r="AD1294" s="14">
        <v>0.259</v>
      </c>
      <c r="AE1294" s="14">
        <v>0.602</v>
      </c>
      <c r="AF1294" s="14"/>
      <c r="AG1294" s="14"/>
      <c r="AH1294" s="14"/>
    </row>
    <row r="1295">
      <c r="A1295" s="32" t="str">
        <f t="shared" si="1"/>
        <v>Kuwait-Middle East2006</v>
      </c>
      <c r="B1295" s="32" t="s">
        <v>157</v>
      </c>
      <c r="C1295" s="33" t="s">
        <v>47</v>
      </c>
      <c r="D1295" s="8" t="s">
        <v>72</v>
      </c>
      <c r="E1295" s="12">
        <v>1.02E11</v>
      </c>
      <c r="F1295" s="12">
        <f>E1295/'HUMAN RESOURCES'!I1295</f>
        <v>42193.3074</v>
      </c>
      <c r="G1295" s="8">
        <v>0.022</v>
      </c>
      <c r="H1295" s="8">
        <v>943.0</v>
      </c>
      <c r="I1295" s="8">
        <v>0.086</v>
      </c>
      <c r="J1295" s="34">
        <f t="array" ref="J1295:K1295">VLOOKUP(A1295,ENERGY!$A$2:$F$2692,{5,6},0)</f>
        <v>23469</v>
      </c>
      <c r="K1295" s="14">
        <v>63534.0</v>
      </c>
      <c r="L1295" s="14">
        <f>J1295/'HUMAN RESOURCES'!I1295</f>
        <v>0.00970818364</v>
      </c>
      <c r="M1295" s="14">
        <f>K1295/'HUMAN RESOURCES'!I1295</f>
        <v>0.02628146659</v>
      </c>
      <c r="N1295" s="34">
        <f t="array" ref="N1295:V1295">VLOOKUP(A1295,'HUMAN RESOURCES'!$A$2:$M$2692,{2,3,4,5,6,7,8,9,10},0)</f>
        <v>0.021</v>
      </c>
      <c r="O1295" s="14">
        <v>0.01</v>
      </c>
      <c r="P1295" s="14">
        <v>75.0</v>
      </c>
      <c r="Q1295" s="14">
        <v>73.0</v>
      </c>
      <c r="R1295" s="14">
        <v>0.255</v>
      </c>
      <c r="S1295" s="14">
        <v>0.715</v>
      </c>
      <c r="T1295" s="14">
        <v>0.031</v>
      </c>
      <c r="U1295" s="14">
        <v>2417445.0</v>
      </c>
      <c r="V1295" s="14">
        <v>0.982</v>
      </c>
      <c r="W1295" s="34">
        <f t="array" ref="W1295:X1295">VLOOKUP(A1295,TOURISM!$A$2:$F$2692,{3,6},0)</f>
        <v>508000000</v>
      </c>
      <c r="X1295" s="35">
        <v>6.074E9</v>
      </c>
      <c r="Y1295" s="34">
        <f>X1295/'HUMAN RESOURCES'!I1295</f>
        <v>2512.570089</v>
      </c>
      <c r="Z1295" s="34">
        <f t="array" ref="Z1295:AE1295">VLOOKUP(A1295,BUSINESS!$A$2:$J$2692,{4,5,6,7,8,9},0)</f>
        <v>0.107</v>
      </c>
      <c r="AA1295" s="14">
        <v>35.0</v>
      </c>
      <c r="AB1295" s="14">
        <v>94.0</v>
      </c>
      <c r="AC1295" s="14">
        <v>98.0</v>
      </c>
      <c r="AD1295" s="14">
        <v>0.288</v>
      </c>
      <c r="AE1295" s="14">
        <v>0.488</v>
      </c>
      <c r="AF1295" s="14"/>
      <c r="AG1295" s="14"/>
      <c r="AH1295" s="14"/>
    </row>
    <row r="1296">
      <c r="A1296" s="32" t="str">
        <f t="shared" si="1"/>
        <v>Kuwait-Middle East2007</v>
      </c>
      <c r="B1296" s="32" t="s">
        <v>157</v>
      </c>
      <c r="C1296" s="33" t="s">
        <v>48</v>
      </c>
      <c r="D1296" s="8" t="s">
        <v>72</v>
      </c>
      <c r="E1296" s="12">
        <v>1.15E11</v>
      </c>
      <c r="F1296" s="12">
        <f>E1296/'HUMAN RESOURCES'!I1296</f>
        <v>45011.19409</v>
      </c>
      <c r="G1296" s="8">
        <v>0.021</v>
      </c>
      <c r="H1296" s="8">
        <v>954.0</v>
      </c>
      <c r="I1296" s="8">
        <v>0.085</v>
      </c>
      <c r="J1296" s="34">
        <f t="array" ref="J1296:K1296">VLOOKUP(A1296,ENERGY!$A$2:$F$2692,{5,6},0)</f>
        <v>26389</v>
      </c>
      <c r="K1296" s="14">
        <v>75236.0</v>
      </c>
      <c r="L1296" s="14">
        <f>J1296/'HUMAN RESOURCES'!I1296</f>
        <v>0.01032869914</v>
      </c>
      <c r="M1296" s="14">
        <f>K1296/'HUMAN RESOURCES'!I1296</f>
        <v>0.02944749738</v>
      </c>
      <c r="N1296" s="34">
        <f t="array" ref="N1296:V1296">VLOOKUP(A1296,'HUMAN RESOURCES'!$A$2:$M$2692,{2,3,4,5,6,7,8,9,10},0)</f>
        <v>0.021</v>
      </c>
      <c r="O1296" s="14">
        <v>0.01</v>
      </c>
      <c r="P1296" s="14">
        <v>75.0</v>
      </c>
      <c r="Q1296" s="14">
        <v>73.0</v>
      </c>
      <c r="R1296" s="14">
        <v>0.254</v>
      </c>
      <c r="S1296" s="14">
        <v>0.718</v>
      </c>
      <c r="T1296" s="14">
        <v>0.028</v>
      </c>
      <c r="U1296" s="14">
        <v>2554920.0</v>
      </c>
      <c r="V1296" s="14">
        <v>0.982</v>
      </c>
      <c r="W1296" s="34">
        <f t="array" ref="W1296:X1296">VLOOKUP(A1296,TOURISM!$A$2:$F$2692,{3,6},0)</f>
        <v>530000000</v>
      </c>
      <c r="X1296" s="35">
        <v>7.267E9</v>
      </c>
      <c r="Y1296" s="34">
        <f>X1296/'HUMAN RESOURCES'!I1296</f>
        <v>2844.316065</v>
      </c>
      <c r="Z1296" s="34">
        <f t="array" ref="Z1296:AE1296">VLOOKUP(A1296,BUSINESS!$A$2:$J$2692,{4,5,6,7,8,9},0)</f>
        <v>0.107</v>
      </c>
      <c r="AA1296" s="14">
        <v>35.0</v>
      </c>
      <c r="AB1296" s="14">
        <v>94.0</v>
      </c>
      <c r="AC1296" s="14">
        <v>98.0</v>
      </c>
      <c r="AD1296" s="14">
        <v>0.348</v>
      </c>
      <c r="AE1296" s="14">
        <v>0.558</v>
      </c>
      <c r="AF1296" s="14"/>
      <c r="AG1296" s="14"/>
      <c r="AH1296" s="14"/>
    </row>
    <row r="1297">
      <c r="A1297" s="32" t="str">
        <f t="shared" si="1"/>
        <v>Kuwait-Middle East2008</v>
      </c>
      <c r="B1297" s="32" t="s">
        <v>157</v>
      </c>
      <c r="C1297" s="33" t="s">
        <v>49</v>
      </c>
      <c r="D1297" s="8" t="s">
        <v>72</v>
      </c>
      <c r="E1297" s="12">
        <v>1.47E11</v>
      </c>
      <c r="F1297" s="12">
        <f>E1297/'HUMAN RESOURCES'!I1297</f>
        <v>54399.69566</v>
      </c>
      <c r="G1297" s="8">
        <v>0.019</v>
      </c>
      <c r="H1297" s="8">
        <v>1049.0</v>
      </c>
      <c r="I1297" s="8">
        <v>0.076</v>
      </c>
      <c r="J1297" s="34">
        <f t="array" ref="J1297:K1297">VLOOKUP(A1297,ENERGY!$A$2:$F$2692,{5,6},0)</f>
        <v>26399</v>
      </c>
      <c r="K1297" s="14">
        <v>71547.0</v>
      </c>
      <c r="L1297" s="14">
        <f>J1297/'HUMAN RESOURCES'!I1297</f>
        <v>0.009769371195</v>
      </c>
      <c r="M1297" s="14">
        <f>K1297/'HUMAN RESOURCES'!I1297</f>
        <v>0.02647710902</v>
      </c>
      <c r="N1297" s="34">
        <f t="array" ref="N1297:V1297">VLOOKUP(A1297,'HUMAN RESOURCES'!$A$2:$M$2692,{2,3,4,5,6,7,8,9,10},0)</f>
        <v>0.021</v>
      </c>
      <c r="O1297" s="14">
        <v>0.01</v>
      </c>
      <c r="P1297" s="14">
        <v>75.0</v>
      </c>
      <c r="Q1297" s="14">
        <v>73.0</v>
      </c>
      <c r="R1297" s="14">
        <v>0.254</v>
      </c>
      <c r="S1297" s="14">
        <v>0.721</v>
      </c>
      <c r="T1297" s="14">
        <v>0.025</v>
      </c>
      <c r="U1297" s="14">
        <v>2702221.0</v>
      </c>
      <c r="V1297" s="14">
        <v>0.982</v>
      </c>
      <c r="W1297" s="34">
        <f t="array" ref="W1297:X1297">VLOOKUP(A1297,TOURISM!$A$2:$F$2692,{3,6},0)</f>
        <v>610000000</v>
      </c>
      <c r="X1297" s="35">
        <v>8.341E9</v>
      </c>
      <c r="Y1297" s="34">
        <f>X1297/'HUMAN RESOURCES'!I1297</f>
        <v>3086.720146</v>
      </c>
      <c r="Z1297" s="34">
        <f t="array" ref="Z1297:AE1297">VLOOKUP(A1297,BUSINESS!$A$2:$J$2692,{4,5,6,7,8,9},0)</f>
        <v>0.107</v>
      </c>
      <c r="AA1297" s="14">
        <v>35.0</v>
      </c>
      <c r="AB1297" s="14">
        <v>94.0</v>
      </c>
      <c r="AC1297" s="14">
        <v>98.0</v>
      </c>
      <c r="AD1297" s="14">
        <v>0.42</v>
      </c>
      <c r="AE1297" s="14">
        <v>0.555</v>
      </c>
      <c r="AF1297" s="14"/>
      <c r="AG1297" s="14"/>
      <c r="AH1297" s="14"/>
    </row>
    <row r="1298">
      <c r="A1298" s="32" t="str">
        <f t="shared" si="1"/>
        <v>Kuwait-Middle East2009</v>
      </c>
      <c r="B1298" s="32" t="s">
        <v>157</v>
      </c>
      <c r="C1298" s="33" t="s">
        <v>50</v>
      </c>
      <c r="D1298" s="8" t="s">
        <v>72</v>
      </c>
      <c r="E1298" s="12">
        <v>1.06E11</v>
      </c>
      <c r="F1298" s="12">
        <f>E1298/'HUMAN RESOURCES'!I1298</f>
        <v>37191.65139</v>
      </c>
      <c r="G1298" s="8">
        <v>0.039</v>
      </c>
      <c r="H1298" s="8">
        <v>1463.0</v>
      </c>
      <c r="I1298" s="8">
        <v>0.062</v>
      </c>
      <c r="J1298" s="34">
        <f t="array" ref="J1298:K1298">VLOOKUP(A1298,ENERGY!$A$2:$F$2692,{5,6},0)</f>
        <v>22001</v>
      </c>
      <c r="K1298" s="14">
        <v>61657.0</v>
      </c>
      <c r="L1298" s="14">
        <f>J1298/'HUMAN RESOURCES'!I1298</f>
        <v>0.007719372851</v>
      </c>
      <c r="M1298" s="14">
        <f>K1298/'HUMAN RESOURCES'!I1298</f>
        <v>0.02163326084</v>
      </c>
      <c r="N1298" s="34">
        <f t="array" ref="N1298:V1298">VLOOKUP(A1298,'HUMAN RESOURCES'!$A$2:$M$2692,{2,3,4,5,6,7,8,9,10},0)</f>
        <v>0.021</v>
      </c>
      <c r="O1298" s="14">
        <v>0.01</v>
      </c>
      <c r="P1298" s="14">
        <v>75.0</v>
      </c>
      <c r="Q1298" s="14">
        <v>73.0</v>
      </c>
      <c r="R1298" s="14">
        <v>0.253</v>
      </c>
      <c r="S1298" s="14">
        <v>0.724</v>
      </c>
      <c r="T1298" s="14">
        <v>0.023</v>
      </c>
      <c r="U1298" s="14">
        <v>2850102.0</v>
      </c>
      <c r="V1298" s="14">
        <v>0.982</v>
      </c>
      <c r="W1298" s="34">
        <f t="array" ref="W1298:X1298">VLOOKUP(A1298,TOURISM!$A$2:$F$2692,{3,6},0)</f>
        <v>660000000</v>
      </c>
      <c r="X1298" s="35">
        <v>6.799E9</v>
      </c>
      <c r="Y1298" s="34">
        <f>X1298/'HUMAN RESOURCES'!I1298</f>
        <v>2385.528658</v>
      </c>
      <c r="Z1298" s="34">
        <f t="array" ref="Z1298:AE1298">VLOOKUP(A1298,BUSINESS!$A$2:$J$2692,{4,5,6,7,8,9},0)</f>
        <v>0.107</v>
      </c>
      <c r="AA1298" s="14">
        <v>35.0</v>
      </c>
      <c r="AB1298" s="14">
        <v>94.0</v>
      </c>
      <c r="AC1298" s="14">
        <v>98.0</v>
      </c>
      <c r="AD1298" s="14">
        <v>0.508</v>
      </c>
      <c r="AE1298" s="14">
        <v>0.919</v>
      </c>
      <c r="AF1298" s="14"/>
      <c r="AG1298" s="14"/>
      <c r="AH1298" s="14"/>
    </row>
    <row r="1299">
      <c r="A1299" s="32" t="str">
        <f t="shared" si="1"/>
        <v>Kuwait-Middle East2010</v>
      </c>
      <c r="B1299" s="32" t="s">
        <v>157</v>
      </c>
      <c r="C1299" s="33" t="s">
        <v>51</v>
      </c>
      <c r="D1299" s="8" t="s">
        <v>72</v>
      </c>
      <c r="E1299" s="12">
        <v>1.2E11</v>
      </c>
      <c r="F1299" s="12">
        <f>E1299/'HUMAN RESOURCES'!I1299</f>
        <v>40112.58265</v>
      </c>
      <c r="G1299" s="8">
        <v>0.028</v>
      </c>
      <c r="H1299" s="8">
        <v>1116.0</v>
      </c>
      <c r="I1299" s="8">
        <v>0.049</v>
      </c>
      <c r="J1299" s="34">
        <f t="array" ref="J1299:K1299">VLOOKUP(A1299,ENERGY!$A$2:$F$2692,{5,6},0)</f>
        <v>18805</v>
      </c>
      <c r="K1299" s="14">
        <v>55181.0</v>
      </c>
      <c r="L1299" s="14">
        <f>J1299/'HUMAN RESOURCES'!I1299</f>
        <v>0.006285975973</v>
      </c>
      <c r="M1299" s="14">
        <f>K1299/'HUMAN RESOURCES'!I1299</f>
        <v>0.01844543686</v>
      </c>
      <c r="N1299" s="34">
        <f t="array" ref="N1299:V1299">VLOOKUP(A1299,'HUMAN RESOURCES'!$A$2:$M$2692,{2,3,4,5,6,7,8,9,10},0)</f>
        <v>0.021</v>
      </c>
      <c r="O1299" s="14">
        <v>0.009</v>
      </c>
      <c r="P1299" s="14">
        <v>75.0</v>
      </c>
      <c r="Q1299" s="14">
        <v>73.0</v>
      </c>
      <c r="R1299" s="14">
        <v>0.252</v>
      </c>
      <c r="S1299" s="14">
        <v>0.726</v>
      </c>
      <c r="T1299" s="14">
        <v>0.021</v>
      </c>
      <c r="U1299" s="14">
        <v>2991580.0</v>
      </c>
      <c r="V1299" s="14">
        <v>0.983</v>
      </c>
      <c r="W1299" s="34">
        <f t="array" ref="W1299:X1299">VLOOKUP(A1299,TOURISM!$A$2:$F$2692,{3,6},0)</f>
        <v>574000000</v>
      </c>
      <c r="X1299" s="35">
        <v>7.106E9</v>
      </c>
      <c r="Y1299" s="34">
        <f>X1299/'HUMAN RESOURCES'!I1299</f>
        <v>2375.333436</v>
      </c>
      <c r="Z1299" s="34">
        <f t="array" ref="Z1299:AE1299">VLOOKUP(A1299,BUSINESS!$A$2:$J$2692,{4,5,6,7,8,9},0)</f>
        <v>0.107</v>
      </c>
      <c r="AA1299" s="14">
        <v>35.0</v>
      </c>
      <c r="AB1299" s="14">
        <v>94.0</v>
      </c>
      <c r="AC1299" s="14">
        <v>98.0</v>
      </c>
      <c r="AD1299" s="14">
        <v>0.614</v>
      </c>
      <c r="AE1299" s="14">
        <v>1.33</v>
      </c>
      <c r="AF1299" s="14"/>
      <c r="AG1299" s="14"/>
      <c r="AH1299" s="14"/>
    </row>
    <row r="1300">
      <c r="A1300" s="32" t="str">
        <f t="shared" si="1"/>
        <v>Kuwait-Middle East2011</v>
      </c>
      <c r="B1300" s="32" t="s">
        <v>157</v>
      </c>
      <c r="C1300" s="33" t="s">
        <v>52</v>
      </c>
      <c r="D1300" s="8" t="s">
        <v>72</v>
      </c>
      <c r="E1300" s="12">
        <v>1.61E11</v>
      </c>
      <c r="F1300" s="12">
        <f>E1300/'HUMAN RESOURCES'!I1300</f>
        <v>51524.86395</v>
      </c>
      <c r="G1300" s="8">
        <v>0.026</v>
      </c>
      <c r="H1300" s="8">
        <v>1349.0</v>
      </c>
      <c r="I1300" s="8">
        <v>0.052</v>
      </c>
      <c r="J1300" s="34">
        <f t="array" ref="J1300:K1300">VLOOKUP(A1300,ENERGY!$A$2:$F$2692,{5,6},0)</f>
        <v>25780</v>
      </c>
      <c r="K1300" s="14">
        <v>73769.0</v>
      </c>
      <c r="L1300" s="14">
        <f>J1300/'HUMAN RESOURCES'!I1300</f>
        <v>0.008250378836</v>
      </c>
      <c r="M1300" s="14">
        <f>K1300/'HUMAN RESOURCES'!I1300</f>
        <v>0.02360830862</v>
      </c>
      <c r="N1300" s="34">
        <f t="array" ref="N1300:V1300">VLOOKUP(A1300,'HUMAN RESOURCES'!$A$2:$M$2692,{2,3,4,5,6,7,8,9,10},0)</f>
        <v>0.021</v>
      </c>
      <c r="O1300" s="14">
        <v>0.009</v>
      </c>
      <c r="P1300" s="14">
        <v>75.0</v>
      </c>
      <c r="Q1300" s="14">
        <v>73.0</v>
      </c>
      <c r="R1300" s="14">
        <v>0.251</v>
      </c>
      <c r="S1300" s="14">
        <v>0.728</v>
      </c>
      <c r="T1300" s="14">
        <v>0.021</v>
      </c>
      <c r="U1300" s="14">
        <v>3124705.0</v>
      </c>
      <c r="V1300" s="14">
        <v>0.983</v>
      </c>
      <c r="W1300" s="34">
        <f t="array" ref="W1300:X1300">VLOOKUP(A1300,TOURISM!$A$2:$F$2692,{3,6},0)</f>
        <v>644000000</v>
      </c>
      <c r="X1300" s="35">
        <v>9.179E9</v>
      </c>
      <c r="Y1300" s="34">
        <f>X1300/'HUMAN RESOURCES'!I1300</f>
        <v>2937.557305</v>
      </c>
      <c r="Z1300" s="34">
        <f t="array" ref="Z1300:AE1300">VLOOKUP(A1300,BUSINESS!$A$2:$J$2692,{4,5,6,7,8,9},0)</f>
        <v>0.107</v>
      </c>
      <c r="AA1300" s="14">
        <v>32.0</v>
      </c>
      <c r="AB1300" s="14">
        <v>94.0</v>
      </c>
      <c r="AC1300" s="14">
        <v>98.0</v>
      </c>
      <c r="AD1300" s="14">
        <v>0.658</v>
      </c>
      <c r="AE1300" s="14">
        <v>1.579</v>
      </c>
      <c r="AF1300" s="14"/>
      <c r="AG1300" s="14"/>
      <c r="AH1300" s="14"/>
    </row>
    <row r="1301">
      <c r="A1301" s="32" t="str">
        <f t="shared" si="1"/>
        <v>Kuwait-Middle East2012</v>
      </c>
      <c r="B1301" s="32" t="s">
        <v>157</v>
      </c>
      <c r="C1301" s="33" t="s">
        <v>53</v>
      </c>
      <c r="D1301" s="8" t="s">
        <v>72</v>
      </c>
      <c r="E1301" s="12">
        <v>1.83E11</v>
      </c>
      <c r="F1301" s="12">
        <f>E1301/'HUMAN RESOURCES'!I1301</f>
        <v>56299.1002</v>
      </c>
      <c r="G1301" s="8">
        <v>0.025</v>
      </c>
      <c r="H1301" s="8">
        <v>1428.0</v>
      </c>
      <c r="I1301" s="8">
        <v>0.05</v>
      </c>
      <c r="J1301" s="34">
        <f t="array" ref="J1301:K1301">VLOOKUP(A1301,ENERGY!$A$2:$F$2692,{5,6},0)</f>
        <v>20639</v>
      </c>
      <c r="K1301" s="14">
        <v>52753.0</v>
      </c>
      <c r="L1301" s="14">
        <f>J1301/'HUMAN RESOURCES'!I1301</f>
        <v>0.006349492508</v>
      </c>
      <c r="M1301" s="14">
        <f>K1301/'HUMAN RESOURCES'!I1301</f>
        <v>0.01622921548</v>
      </c>
      <c r="N1301" s="34">
        <f t="array" ref="N1301:V1301">VLOOKUP(A1301,'HUMAN RESOURCES'!$A$2:$M$2692,{2,3,4,5,6,7,8,9,10},0)</f>
        <v>0.021</v>
      </c>
      <c r="O1301" s="14">
        <v>0.009</v>
      </c>
      <c r="P1301" s="14">
        <v>75.0</v>
      </c>
      <c r="Q1301" s="14">
        <v>73.0</v>
      </c>
      <c r="R1301" s="14">
        <v>0.249</v>
      </c>
      <c r="S1301" s="14">
        <v>0.729</v>
      </c>
      <c r="T1301" s="14">
        <v>0.022</v>
      </c>
      <c r="U1301" s="14">
        <v>3250496.0</v>
      </c>
      <c r="V1301" s="14">
        <v>0.983</v>
      </c>
      <c r="W1301" s="34">
        <f t="array" ref="W1301:X1301">VLOOKUP(A1301,TOURISM!$A$2:$F$2692,{3,6},0)</f>
        <v>780000000</v>
      </c>
      <c r="X1301" s="35">
        <v>9.821E9</v>
      </c>
      <c r="Y1301" s="34">
        <f>X1301/'HUMAN RESOURCES'!I1301</f>
        <v>3021.385044</v>
      </c>
      <c r="Z1301" s="34">
        <f t="array" ref="Z1301:AE1301">VLOOKUP(A1301,BUSINESS!$A$2:$J$2692,{4,5,6,7,8,9},0)</f>
        <v>0.124</v>
      </c>
      <c r="AA1301" s="14">
        <v>32.0</v>
      </c>
      <c r="AB1301" s="14">
        <v>101.0</v>
      </c>
      <c r="AC1301" s="14">
        <v>98.0</v>
      </c>
      <c r="AD1301" s="14">
        <v>0.705</v>
      </c>
      <c r="AE1301" s="14">
        <v>1.569</v>
      </c>
      <c r="AF1301" s="14"/>
      <c r="AG1301" s="14"/>
      <c r="AH1301" s="14"/>
    </row>
    <row r="1302">
      <c r="A1302" s="32" t="str">
        <f t="shared" si="1"/>
        <v>Kyrgyzstan-Asia2000</v>
      </c>
      <c r="B1302" s="32" t="s">
        <v>158</v>
      </c>
      <c r="C1302" s="33" t="s">
        <v>40</v>
      </c>
      <c r="D1302" s="8" t="s">
        <v>41</v>
      </c>
      <c r="E1302" s="12">
        <v>1.369691955E9</v>
      </c>
      <c r="F1302" s="12">
        <f>E1302/'HUMAN RESOURCES'!I1302</f>
        <v>279.620275</v>
      </c>
      <c r="G1302" s="8">
        <v>0.047</v>
      </c>
      <c r="H1302" s="8">
        <v>13.0</v>
      </c>
      <c r="I1302" s="8">
        <v>0.519</v>
      </c>
      <c r="J1302" s="34">
        <f t="array" ref="J1302:K1302">VLOOKUP(A1302,ENERGY!$A$2:$F$2692,{5,6},0)</f>
        <v>14338</v>
      </c>
      <c r="K1302" s="14">
        <v>8529.0</v>
      </c>
      <c r="L1302" s="14">
        <f>J1302/'HUMAN RESOURCES'!I1302</f>
        <v>0.00292707823</v>
      </c>
      <c r="M1302" s="14">
        <f>K1302/'HUMAN RESOURCES'!I1302</f>
        <v>0.001741180794</v>
      </c>
      <c r="N1302" s="34">
        <f t="array" ref="N1302:V1302">VLOOKUP(A1302,'HUMAN RESOURCES'!$A$2:$M$2692,{2,3,4,5,6,7,8,9,10},0)</f>
        <v>0.02</v>
      </c>
      <c r="O1302" s="14">
        <v>0.042</v>
      </c>
      <c r="P1302" s="14">
        <v>72.0</v>
      </c>
      <c r="Q1302" s="14">
        <v>65.0</v>
      </c>
      <c r="R1302" s="14">
        <v>0.35</v>
      </c>
      <c r="S1302" s="14">
        <v>0.596</v>
      </c>
      <c r="T1302" s="14">
        <v>0.055</v>
      </c>
      <c r="U1302" s="14">
        <v>4898400.0</v>
      </c>
      <c r="V1302" s="14">
        <v>0.353</v>
      </c>
      <c r="W1302" s="34">
        <f t="array" ref="W1302:X1302">VLOOKUP(A1302,TOURISM!$A$2:$F$2692,{3,6},0)</f>
        <v>20000000</v>
      </c>
      <c r="X1302" s="35">
        <v>2.8E7</v>
      </c>
      <c r="Y1302" s="34">
        <f>X1302/'HUMAN RESOURCES'!I1302</f>
        <v>5.716152213</v>
      </c>
      <c r="Z1302" s="34">
        <f t="array" ref="Z1302:AE1302">VLOOKUP(A1302,BUSINESS!$A$2:$J$2692,{4,5,6,7,8,9},0)</f>
        <v>0.489</v>
      </c>
      <c r="AA1302" s="14">
        <v>26.0</v>
      </c>
      <c r="AB1302" s="14">
        <v>94.0</v>
      </c>
      <c r="AC1302" s="14">
        <v>302.0</v>
      </c>
      <c r="AD1302" s="14">
        <v>0.01</v>
      </c>
      <c r="AE1302" s="14">
        <v>0.002</v>
      </c>
      <c r="AF1302" s="14"/>
      <c r="AG1302" s="14"/>
      <c r="AH1302" s="14"/>
    </row>
    <row r="1303">
      <c r="A1303" s="32" t="str">
        <f t="shared" si="1"/>
        <v>Kyrgyzstan-Asia2001</v>
      </c>
      <c r="B1303" s="32" t="s">
        <v>158</v>
      </c>
      <c r="C1303" s="33" t="s">
        <v>42</v>
      </c>
      <c r="D1303" s="8" t="s">
        <v>41</v>
      </c>
      <c r="E1303" s="12">
        <v>1.525113501E9</v>
      </c>
      <c r="F1303" s="12">
        <f>E1303/'HUMAN RESOURCES'!I1303</f>
        <v>308.4090314</v>
      </c>
      <c r="G1303" s="8">
        <v>0.048</v>
      </c>
      <c r="H1303" s="8">
        <v>15.0</v>
      </c>
      <c r="I1303" s="8">
        <v>0.373</v>
      </c>
      <c r="J1303" s="34">
        <f t="array" ref="J1303:K1303">VLOOKUP(A1303,ENERGY!$A$2:$F$2692,{5,6},0)</f>
        <v>3097</v>
      </c>
      <c r="K1303" s="14">
        <v>8529.0</v>
      </c>
      <c r="L1303" s="14">
        <f>J1303/'HUMAN RESOURCES'!I1303</f>
        <v>0.0006262765161</v>
      </c>
      <c r="M1303" s="14">
        <f>K1303/'HUMAN RESOURCES'!I1303</f>
        <v>0.001724737619</v>
      </c>
      <c r="N1303" s="34">
        <f t="array" ref="N1303:V1303">VLOOKUP(A1303,'HUMAN RESOURCES'!$A$2:$M$2692,{2,3,4,5,6,7,8,9,10},0)</f>
        <v>0.02</v>
      </c>
      <c r="O1303" s="14">
        <v>0.04</v>
      </c>
      <c r="P1303" s="14">
        <v>73.0</v>
      </c>
      <c r="Q1303" s="14">
        <v>65.0</v>
      </c>
      <c r="R1303" s="14">
        <v>0.342</v>
      </c>
      <c r="S1303" s="14">
        <v>0.602</v>
      </c>
      <c r="T1303" s="14">
        <v>0.055</v>
      </c>
      <c r="U1303" s="14">
        <v>4945100.0</v>
      </c>
      <c r="V1303" s="14">
        <v>0.353</v>
      </c>
      <c r="W1303" s="34">
        <f t="array" ref="W1303:X1303">VLOOKUP(A1303,TOURISM!$A$2:$F$2692,{3,6},0)</f>
        <v>32000000</v>
      </c>
      <c r="X1303" s="35">
        <v>2.1E7</v>
      </c>
      <c r="Y1303" s="34">
        <f>X1303/'HUMAN RESOURCES'!I1303</f>
        <v>4.246627975</v>
      </c>
      <c r="Z1303" s="34">
        <f t="array" ref="Z1303:AE1303">VLOOKUP(A1303,BUSINESS!$A$2:$J$2692,{4,5,6,7,8,9},0)</f>
        <v>0.489</v>
      </c>
      <c r="AA1303" s="14">
        <v>26.0</v>
      </c>
      <c r="AB1303" s="14">
        <v>94.0</v>
      </c>
      <c r="AC1303" s="14">
        <v>302.0</v>
      </c>
      <c r="AD1303" s="14">
        <v>0.03</v>
      </c>
      <c r="AE1303" s="14">
        <v>0.005</v>
      </c>
      <c r="AF1303" s="14"/>
      <c r="AG1303" s="14"/>
      <c r="AH1303" s="14"/>
    </row>
    <row r="1304">
      <c r="A1304" s="32" t="str">
        <f t="shared" si="1"/>
        <v>Kyrgyzstan-Asia2002</v>
      </c>
      <c r="B1304" s="32" t="s">
        <v>158</v>
      </c>
      <c r="C1304" s="33" t="s">
        <v>43</v>
      </c>
      <c r="D1304" s="8" t="s">
        <v>41</v>
      </c>
      <c r="E1304" s="12">
        <v>1.605640633E9</v>
      </c>
      <c r="F1304" s="12">
        <f>E1304/'HUMAN RESOURCES'!I1304</f>
        <v>321.726538</v>
      </c>
      <c r="G1304" s="8">
        <v>0.054</v>
      </c>
      <c r="H1304" s="8">
        <v>17.0</v>
      </c>
      <c r="I1304" s="8">
        <v>0.248</v>
      </c>
      <c r="J1304" s="34">
        <f t="array" ref="J1304:K1304">VLOOKUP(A1304,ENERGY!$A$2:$F$2692,{5,6},0)</f>
        <v>2805</v>
      </c>
      <c r="K1304" s="14">
        <v>6399.0</v>
      </c>
      <c r="L1304" s="14">
        <f>J1304/'HUMAN RESOURCES'!I1304</f>
        <v>0.0005620454045</v>
      </c>
      <c r="M1304" s="14">
        <f>K1304/'HUMAN RESOURCES'!I1304</f>
        <v>0.001282184864</v>
      </c>
      <c r="N1304" s="34">
        <f t="array" ref="N1304:V1304">VLOOKUP(A1304,'HUMAN RESOURCES'!$A$2:$M$2692,{2,3,4,5,6,7,8,9,10},0)</f>
        <v>0.019</v>
      </c>
      <c r="O1304" s="14">
        <v>0.039</v>
      </c>
      <c r="P1304" s="14">
        <v>72.0</v>
      </c>
      <c r="Q1304" s="14">
        <v>64.0</v>
      </c>
      <c r="R1304" s="14">
        <v>0.335</v>
      </c>
      <c r="S1304" s="14">
        <v>0.609</v>
      </c>
      <c r="T1304" s="14">
        <v>0.056</v>
      </c>
      <c r="U1304" s="14">
        <v>4990700.0</v>
      </c>
      <c r="V1304" s="14">
        <v>0.353</v>
      </c>
      <c r="W1304" s="34">
        <f t="array" ref="W1304:X1304">VLOOKUP(A1304,TOURISM!$A$2:$F$2692,{3,6},0)</f>
        <v>48000000</v>
      </c>
      <c r="X1304" s="35">
        <v>2.7E7</v>
      </c>
      <c r="Y1304" s="34">
        <f>X1304/'HUMAN RESOURCES'!I1304</f>
        <v>5.410062717</v>
      </c>
      <c r="Z1304" s="34">
        <f t="array" ref="Z1304:AE1304">VLOOKUP(A1304,BUSINESS!$A$2:$J$2692,{4,5,6,7,8,9},0)</f>
        <v>0.489</v>
      </c>
      <c r="AA1304" s="14">
        <v>26.0</v>
      </c>
      <c r="AB1304" s="14">
        <v>94.0</v>
      </c>
      <c r="AC1304" s="14">
        <v>302.0</v>
      </c>
      <c r="AD1304" s="14">
        <v>0.03</v>
      </c>
      <c r="AE1304" s="14">
        <v>0.011</v>
      </c>
      <c r="AF1304" s="14"/>
      <c r="AG1304" s="14"/>
      <c r="AH1304" s="14"/>
    </row>
    <row r="1305">
      <c r="A1305" s="32" t="str">
        <f t="shared" si="1"/>
        <v>Kyrgyzstan-Asia2003</v>
      </c>
      <c r="B1305" s="32" t="s">
        <v>158</v>
      </c>
      <c r="C1305" s="33" t="s">
        <v>44</v>
      </c>
      <c r="D1305" s="8" t="s">
        <v>41</v>
      </c>
      <c r="E1305" s="12">
        <v>1.919012781E9</v>
      </c>
      <c r="F1305" s="12">
        <f>E1305/'HUMAN RESOURCES'!I1305</f>
        <v>380.5073624</v>
      </c>
      <c r="G1305" s="8">
        <v>0.054</v>
      </c>
      <c r="H1305" s="8">
        <v>21.0</v>
      </c>
      <c r="I1305" s="8">
        <v>0.191</v>
      </c>
      <c r="J1305" s="34">
        <f t="array" ref="J1305:K1305">VLOOKUP(A1305,ENERGY!$A$2:$F$2692,{5,6},0)</f>
        <v>2484</v>
      </c>
      <c r="K1305" s="14">
        <v>6480.0</v>
      </c>
      <c r="L1305" s="14">
        <f>J1305/'HUMAN RESOURCES'!I1305</f>
        <v>0.0004925346499</v>
      </c>
      <c r="M1305" s="14">
        <f>K1305/'HUMAN RESOURCES'!I1305</f>
        <v>0.001284873</v>
      </c>
      <c r="N1305" s="34">
        <f t="array" ref="N1305:V1305">VLOOKUP(A1305,'HUMAN RESOURCES'!$A$2:$M$2692,{2,3,4,5,6,7,8,9,10},0)</f>
        <v>0.021</v>
      </c>
      <c r="O1305" s="14">
        <v>0.037</v>
      </c>
      <c r="P1305" s="14">
        <v>72.0</v>
      </c>
      <c r="Q1305" s="14">
        <v>65.0</v>
      </c>
      <c r="R1305" s="14">
        <v>0.326</v>
      </c>
      <c r="S1305" s="14">
        <v>0.617</v>
      </c>
      <c r="T1305" s="14">
        <v>0.057</v>
      </c>
      <c r="U1305" s="14">
        <v>5043300.0</v>
      </c>
      <c r="V1305" s="14">
        <v>0.353</v>
      </c>
      <c r="W1305" s="34">
        <f t="array" ref="W1305:X1305">VLOOKUP(A1305,TOURISM!$A$2:$F$2692,{3,6},0)</f>
        <v>62000000</v>
      </c>
      <c r="X1305" s="35">
        <v>3.5E7</v>
      </c>
      <c r="Y1305" s="34">
        <f>X1305/'HUMAN RESOURCES'!I1305</f>
        <v>6.939900462</v>
      </c>
      <c r="Z1305" s="34">
        <f t="array" ref="Z1305:AE1305">VLOOKUP(A1305,BUSINESS!$A$2:$J$2692,{4,5,6,7,8,9},0)</f>
        <v>0.489</v>
      </c>
      <c r="AA1305" s="14">
        <v>21.0</v>
      </c>
      <c r="AB1305" s="14">
        <v>94.0</v>
      </c>
      <c r="AC1305" s="14">
        <v>302.0</v>
      </c>
      <c r="AD1305" s="14">
        <v>0.039</v>
      </c>
      <c r="AE1305" s="14">
        <v>0.028</v>
      </c>
      <c r="AF1305" s="14"/>
      <c r="AG1305" s="14"/>
      <c r="AH1305" s="14"/>
    </row>
    <row r="1306">
      <c r="A1306" s="32" t="str">
        <f t="shared" si="1"/>
        <v>Kyrgyzstan-Asia2004</v>
      </c>
      <c r="B1306" s="32" t="s">
        <v>158</v>
      </c>
      <c r="C1306" s="33" t="s">
        <v>45</v>
      </c>
      <c r="D1306" s="8" t="s">
        <v>41</v>
      </c>
      <c r="E1306" s="12">
        <v>2.211535312E9</v>
      </c>
      <c r="F1306" s="12">
        <f>E1306/'HUMAN RESOURCES'!I1306</f>
        <v>433.235119</v>
      </c>
      <c r="G1306" s="8">
        <v>0.056</v>
      </c>
      <c r="H1306" s="8">
        <v>25.0</v>
      </c>
      <c r="I1306" s="8">
        <v>0.293</v>
      </c>
      <c r="J1306" s="34">
        <f t="array" ref="J1306:K1306">VLOOKUP(A1306,ENERGY!$A$2:$F$2692,{5,6},0)</f>
        <v>2846</v>
      </c>
      <c r="K1306" s="14">
        <v>5680.0</v>
      </c>
      <c r="L1306" s="14">
        <f>J1306/'HUMAN RESOURCES'!I1306</f>
        <v>0.0005575254178</v>
      </c>
      <c r="M1306" s="14">
        <f>K1306/'HUMAN RESOURCES'!I1306</f>
        <v>0.001112700061</v>
      </c>
      <c r="N1306" s="34">
        <f t="array" ref="N1306:V1306">VLOOKUP(A1306,'HUMAN RESOURCES'!$A$2:$M$2692,{2,3,4,5,6,7,8,9,10},0)</f>
        <v>0.022</v>
      </c>
      <c r="O1306" s="14">
        <v>0.036</v>
      </c>
      <c r="P1306" s="14">
        <v>72.0</v>
      </c>
      <c r="Q1306" s="14">
        <v>64.0</v>
      </c>
      <c r="R1306" s="14">
        <v>0.319</v>
      </c>
      <c r="S1306" s="14">
        <v>0.624</v>
      </c>
      <c r="T1306" s="14">
        <v>0.057</v>
      </c>
      <c r="U1306" s="14">
        <v>5104700.0</v>
      </c>
      <c r="V1306" s="14">
        <v>0.353</v>
      </c>
      <c r="W1306" s="34">
        <f t="array" ref="W1306:X1306">VLOOKUP(A1306,TOURISM!$A$2:$F$2692,{3,6},0)</f>
        <v>92000000</v>
      </c>
      <c r="X1306" s="35">
        <v>7.3E7</v>
      </c>
      <c r="Y1306" s="34">
        <f>X1306/'HUMAN RESOURCES'!I1306</f>
        <v>14.30054656</v>
      </c>
      <c r="Z1306" s="34">
        <f t="array" ref="Z1306:AE1306">VLOOKUP(A1306,BUSINESS!$A$2:$J$2692,{4,5,6,7,8,9},0)</f>
        <v>0.489</v>
      </c>
      <c r="AA1306" s="14">
        <v>21.0</v>
      </c>
      <c r="AB1306" s="14">
        <v>94.0</v>
      </c>
      <c r="AC1306" s="14">
        <v>302.0</v>
      </c>
      <c r="AD1306" s="14">
        <v>0.051</v>
      </c>
      <c r="AE1306" s="14">
        <v>0.052</v>
      </c>
      <c r="AF1306" s="14"/>
      <c r="AG1306" s="14"/>
      <c r="AH1306" s="14"/>
    </row>
    <row r="1307">
      <c r="A1307" s="32" t="str">
        <f t="shared" si="1"/>
        <v>Kyrgyzstan-Asia2005</v>
      </c>
      <c r="B1307" s="32" t="s">
        <v>158</v>
      </c>
      <c r="C1307" s="33" t="s">
        <v>46</v>
      </c>
      <c r="D1307" s="8" t="s">
        <v>41</v>
      </c>
      <c r="E1307" s="12">
        <v>2.459876152E9</v>
      </c>
      <c r="F1307" s="12">
        <f>E1307/'HUMAN RESOURCES'!I1307</f>
        <v>476.4800976</v>
      </c>
      <c r="G1307" s="8">
        <v>0.058</v>
      </c>
      <c r="H1307" s="8">
        <v>28.0</v>
      </c>
      <c r="I1307" s="8">
        <v>0.266</v>
      </c>
      <c r="J1307" s="34">
        <f t="array" ref="J1307:K1307">VLOOKUP(A1307,ENERGY!$A$2:$F$2692,{5,6},0)</f>
        <v>2151</v>
      </c>
      <c r="K1307" s="14">
        <v>3781.0</v>
      </c>
      <c r="L1307" s="14">
        <f>J1307/'HUMAN RESOURCES'!I1307</f>
        <v>0.0004166505249</v>
      </c>
      <c r="M1307" s="14">
        <f>K1307/'HUMAN RESOURCES'!I1307</f>
        <v>0.0007323829078</v>
      </c>
      <c r="N1307" s="34">
        <f t="array" ref="N1307:V1307">VLOOKUP(A1307,'HUMAN RESOURCES'!$A$2:$M$2692,{2,3,4,5,6,7,8,9,10},0)</f>
        <v>0.021</v>
      </c>
      <c r="O1307" s="14">
        <v>0.034</v>
      </c>
      <c r="P1307" s="14">
        <v>72.0</v>
      </c>
      <c r="Q1307" s="14">
        <v>64.0</v>
      </c>
      <c r="R1307" s="14">
        <v>0.313</v>
      </c>
      <c r="S1307" s="14">
        <v>0.631</v>
      </c>
      <c r="T1307" s="14">
        <v>0.056</v>
      </c>
      <c r="U1307" s="14">
        <v>5162600.0</v>
      </c>
      <c r="V1307" s="14">
        <v>0.353</v>
      </c>
      <c r="W1307" s="34">
        <f t="array" ref="W1307:X1307">VLOOKUP(A1307,TOURISM!$A$2:$F$2692,{3,6},0)</f>
        <v>94000000</v>
      </c>
      <c r="X1307" s="35">
        <v>9.4E7</v>
      </c>
      <c r="Y1307" s="34">
        <f>X1307/'HUMAN RESOURCES'!I1307</f>
        <v>18.20787975</v>
      </c>
      <c r="Z1307" s="34">
        <f t="array" ref="Z1307:AE1307">VLOOKUP(A1307,BUSINESS!$A$2:$J$2692,{4,5,6,7,8,9},0)</f>
        <v>0.681</v>
      </c>
      <c r="AA1307" s="14">
        <v>21.0</v>
      </c>
      <c r="AB1307" s="14">
        <v>94.0</v>
      </c>
      <c r="AC1307" s="14">
        <v>202.0</v>
      </c>
      <c r="AD1307" s="14">
        <v>0.105</v>
      </c>
      <c r="AE1307" s="14">
        <v>0.107</v>
      </c>
      <c r="AF1307" s="14"/>
      <c r="AG1307" s="14"/>
      <c r="AH1307" s="14"/>
    </row>
    <row r="1308">
      <c r="A1308" s="32" t="str">
        <f t="shared" si="1"/>
        <v>Kyrgyzstan-Asia2006</v>
      </c>
      <c r="B1308" s="32" t="s">
        <v>158</v>
      </c>
      <c r="C1308" s="33" t="s">
        <v>47</v>
      </c>
      <c r="D1308" s="8" t="s">
        <v>41</v>
      </c>
      <c r="E1308" s="12">
        <v>2.834168889E9</v>
      </c>
      <c r="F1308" s="12">
        <f>E1308/'HUMAN RESOURCES'!I1308</f>
        <v>543.1107023</v>
      </c>
      <c r="G1308" s="8">
        <v>0.067</v>
      </c>
      <c r="H1308" s="8">
        <v>38.0</v>
      </c>
      <c r="I1308" s="8">
        <v>0.232</v>
      </c>
      <c r="J1308" s="34">
        <f t="array" ref="J1308:K1308">VLOOKUP(A1308,ENERGY!$A$2:$F$2692,{5,6},0)</f>
        <v>2542</v>
      </c>
      <c r="K1308" s="14">
        <v>5699.0</v>
      </c>
      <c r="L1308" s="14">
        <f>J1308/'HUMAN RESOURCES'!I1308</f>
        <v>0.0004871224897</v>
      </c>
      <c r="M1308" s="14">
        <f>K1308/'HUMAN RESOURCES'!I1308</f>
        <v>0.001092097195</v>
      </c>
      <c r="N1308" s="34">
        <f t="array" ref="N1308:V1308">VLOOKUP(A1308,'HUMAN RESOURCES'!$A$2:$M$2692,{2,3,4,5,6,7,8,9,10},0)</f>
        <v>0.023</v>
      </c>
      <c r="O1308" s="14">
        <v>0.033</v>
      </c>
      <c r="P1308" s="14">
        <v>72.0</v>
      </c>
      <c r="Q1308" s="14">
        <v>64.0</v>
      </c>
      <c r="R1308" s="14">
        <v>0.308</v>
      </c>
      <c r="S1308" s="14">
        <v>0.638</v>
      </c>
      <c r="T1308" s="14">
        <v>0.054</v>
      </c>
      <c r="U1308" s="14">
        <v>5218400.0</v>
      </c>
      <c r="V1308" s="14">
        <v>0.353</v>
      </c>
      <c r="W1308" s="34">
        <f t="array" ref="W1308:X1308">VLOOKUP(A1308,TOURISM!$A$2:$F$2692,{3,6},0)</f>
        <v>189000000</v>
      </c>
      <c r="X1308" s="35">
        <v>1.42E8</v>
      </c>
      <c r="Y1308" s="34">
        <f>X1308/'HUMAN RESOURCES'!I1308</f>
        <v>27.21140579</v>
      </c>
      <c r="Z1308" s="34">
        <f t="array" ref="Z1308:AE1308">VLOOKUP(A1308,BUSINESS!$A$2:$J$2692,{4,5,6,7,8,9},0)</f>
        <v>0.672</v>
      </c>
      <c r="AA1308" s="14">
        <v>21.0</v>
      </c>
      <c r="AB1308" s="14">
        <v>94.0</v>
      </c>
      <c r="AC1308" s="14">
        <v>202.0</v>
      </c>
      <c r="AD1308" s="14">
        <v>0.123</v>
      </c>
      <c r="AE1308" s="14">
        <v>0.248</v>
      </c>
      <c r="AF1308" s="14"/>
      <c r="AG1308" s="14"/>
      <c r="AH1308" s="14"/>
    </row>
    <row r="1309">
      <c r="A1309" s="32" t="str">
        <f t="shared" si="1"/>
        <v>Kyrgyzstan-Asia2007</v>
      </c>
      <c r="B1309" s="32" t="s">
        <v>158</v>
      </c>
      <c r="C1309" s="33" t="s">
        <v>48</v>
      </c>
      <c r="D1309" s="8" t="s">
        <v>41</v>
      </c>
      <c r="E1309" s="12">
        <v>3.802566171E9</v>
      </c>
      <c r="F1309" s="12">
        <f>E1309/'HUMAN RESOURCES'!I1309</f>
        <v>721.7686909</v>
      </c>
      <c r="G1309" s="8">
        <v>0.069</v>
      </c>
      <c r="H1309" s="8">
        <v>51.0</v>
      </c>
      <c r="I1309" s="8">
        <v>0.253</v>
      </c>
      <c r="J1309" s="34">
        <f t="array" ref="J1309:K1309">VLOOKUP(A1309,ENERGY!$A$2:$F$2692,{5,6},0)</f>
        <v>2726</v>
      </c>
      <c r="K1309" s="14">
        <v>5871.0</v>
      </c>
      <c r="L1309" s="14">
        <f>J1309/'HUMAN RESOURCES'!I1309</f>
        <v>0.0005174246451</v>
      </c>
      <c r="M1309" s="14">
        <f>K1309/'HUMAN RESOURCES'!I1309</f>
        <v>0.001114380077</v>
      </c>
      <c r="N1309" s="34">
        <f t="array" ref="N1309:V1309">VLOOKUP(A1309,'HUMAN RESOURCES'!$A$2:$M$2692,{2,3,4,5,6,7,8,9,10},0)</f>
        <v>0.023</v>
      </c>
      <c r="O1309" s="14">
        <v>0.032</v>
      </c>
      <c r="P1309" s="14">
        <v>72.0</v>
      </c>
      <c r="Q1309" s="14">
        <v>64.0</v>
      </c>
      <c r="R1309" s="14">
        <v>0.304</v>
      </c>
      <c r="S1309" s="14">
        <v>0.644</v>
      </c>
      <c r="T1309" s="14">
        <v>0.052</v>
      </c>
      <c r="U1309" s="14">
        <v>5268400.0</v>
      </c>
      <c r="V1309" s="14">
        <v>0.353</v>
      </c>
      <c r="W1309" s="34">
        <f t="array" ref="W1309:X1309">VLOOKUP(A1309,TOURISM!$A$2:$F$2692,{3,6},0)</f>
        <v>392000000</v>
      </c>
      <c r="X1309" s="35">
        <v>2.15E8</v>
      </c>
      <c r="Y1309" s="34">
        <f>X1309/'HUMAN RESOURCES'!I1309</f>
        <v>40.80935388</v>
      </c>
      <c r="Z1309" s="34">
        <f t="array" ref="Z1309:AE1309">VLOOKUP(A1309,BUSINESS!$A$2:$J$2692,{4,5,6,7,8,9},0)</f>
        <v>0.614</v>
      </c>
      <c r="AA1309" s="14">
        <v>21.0</v>
      </c>
      <c r="AB1309" s="14">
        <v>94.0</v>
      </c>
      <c r="AC1309" s="14">
        <v>202.0</v>
      </c>
      <c r="AD1309" s="14">
        <v>0.14</v>
      </c>
      <c r="AE1309" s="14">
        <v>0.422</v>
      </c>
      <c r="AF1309" s="14"/>
      <c r="AG1309" s="14"/>
      <c r="AH1309" s="14"/>
    </row>
    <row r="1310">
      <c r="A1310" s="32" t="str">
        <f t="shared" si="1"/>
        <v>Kyrgyzstan-Asia2008</v>
      </c>
      <c r="B1310" s="32" t="s">
        <v>158</v>
      </c>
      <c r="C1310" s="33" t="s">
        <v>49</v>
      </c>
      <c r="D1310" s="8" t="s">
        <v>41</v>
      </c>
      <c r="E1310" s="12">
        <v>5.139957785E9</v>
      </c>
      <c r="F1310" s="12">
        <f>E1310/'HUMAN RESOURCES'!I1310</f>
        <v>966.3936272</v>
      </c>
      <c r="G1310" s="8">
        <v>0.061</v>
      </c>
      <c r="H1310" s="8">
        <v>60.0</v>
      </c>
      <c r="I1310" s="8">
        <v>0.199</v>
      </c>
      <c r="J1310" s="34">
        <f t="array" ref="J1310:K1310">VLOOKUP(A1310,ENERGY!$A$2:$F$2692,{5,6},0)</f>
        <v>2497</v>
      </c>
      <c r="K1310" s="14">
        <v>5233.0</v>
      </c>
      <c r="L1310" s="14">
        <f>J1310/'HUMAN RESOURCES'!I1310</f>
        <v>0.0004694756237</v>
      </c>
      <c r="M1310" s="14">
        <f>K1310/'HUMAN RESOURCES'!I1310</f>
        <v>0.0009838870401</v>
      </c>
      <c r="N1310" s="34">
        <f t="array" ref="N1310:V1310">VLOOKUP(A1310,'HUMAN RESOURCES'!$A$2:$M$2692,{2,3,4,5,6,7,8,9,10},0)</f>
        <v>0.024</v>
      </c>
      <c r="O1310" s="14">
        <v>0.03</v>
      </c>
      <c r="P1310" s="14">
        <v>73.0</v>
      </c>
      <c r="Q1310" s="14">
        <v>65.0</v>
      </c>
      <c r="R1310" s="14">
        <v>0.302</v>
      </c>
      <c r="S1310" s="14">
        <v>0.649</v>
      </c>
      <c r="T1310" s="14">
        <v>0.049</v>
      </c>
      <c r="U1310" s="14">
        <v>5318700.0</v>
      </c>
      <c r="V1310" s="14">
        <v>0.353</v>
      </c>
      <c r="W1310" s="34">
        <f t="array" ref="W1310:X1310">VLOOKUP(A1310,TOURISM!$A$2:$F$2692,{3,6},0)</f>
        <v>569000000</v>
      </c>
      <c r="X1310" s="35">
        <v>4.51E8</v>
      </c>
      <c r="Y1310" s="34">
        <f>X1310/'HUMAN RESOURCES'!I1310</f>
        <v>84.79515671</v>
      </c>
      <c r="Z1310" s="34">
        <f t="array" ref="Z1310:AE1310">VLOOKUP(A1310,BUSINESS!$A$2:$J$2692,{4,5,6,7,8,9},0)</f>
        <v>0.614</v>
      </c>
      <c r="AA1310" s="14">
        <v>15.0</v>
      </c>
      <c r="AB1310" s="14">
        <v>94.0</v>
      </c>
      <c r="AC1310" s="14">
        <v>202.0</v>
      </c>
      <c r="AD1310" s="14">
        <v>0.157</v>
      </c>
      <c r="AE1310" s="14">
        <v>0.653</v>
      </c>
      <c r="AF1310" s="14"/>
      <c r="AG1310" s="14"/>
      <c r="AH1310" s="14"/>
    </row>
    <row r="1311">
      <c r="A1311" s="32" t="str">
        <f t="shared" si="1"/>
        <v>Kyrgyzstan-Asia2009</v>
      </c>
      <c r="B1311" s="32" t="s">
        <v>158</v>
      </c>
      <c r="C1311" s="33" t="s">
        <v>50</v>
      </c>
      <c r="D1311" s="8" t="s">
        <v>41</v>
      </c>
      <c r="E1311" s="12">
        <v>4.690062255E9</v>
      </c>
      <c r="F1311" s="12">
        <f>E1311/'HUMAN RESOURCES'!I1311</f>
        <v>871.2243893</v>
      </c>
      <c r="G1311" s="8">
        <v>0.068</v>
      </c>
      <c r="H1311" s="8">
        <v>61.0</v>
      </c>
      <c r="I1311" s="8">
        <v>0.23</v>
      </c>
      <c r="J1311" s="34">
        <f t="array" ref="J1311:K1311">VLOOKUP(A1311,ENERGY!$A$2:$F$2692,{5,6},0)</f>
        <v>2584</v>
      </c>
      <c r="K1311" s="14">
        <v>5328.0</v>
      </c>
      <c r="L1311" s="14">
        <f>J1311/'HUMAN RESOURCES'!I1311</f>
        <v>0.0004800029722</v>
      </c>
      <c r="M1311" s="14">
        <f>K1311/'HUMAN RESOURCES'!I1311</f>
        <v>0.0009897274906</v>
      </c>
      <c r="N1311" s="34">
        <f t="array" ref="N1311:V1311">VLOOKUP(A1311,'HUMAN RESOURCES'!$A$2:$M$2692,{2,3,4,5,6,7,8,9,10},0)</f>
        <v>0.025</v>
      </c>
      <c r="O1311" s="14">
        <v>0.029</v>
      </c>
      <c r="P1311" s="14">
        <v>73.0</v>
      </c>
      <c r="Q1311" s="14">
        <v>65.0</v>
      </c>
      <c r="R1311" s="14">
        <v>0.301</v>
      </c>
      <c r="S1311" s="14">
        <v>0.653</v>
      </c>
      <c r="T1311" s="14">
        <v>0.046</v>
      </c>
      <c r="U1311" s="14">
        <v>5383300.0</v>
      </c>
      <c r="V1311" s="14">
        <v>0.353</v>
      </c>
      <c r="W1311" s="34">
        <f t="array" ref="W1311:X1311">VLOOKUP(A1311,TOURISM!$A$2:$F$2692,{3,6},0)</f>
        <v>506000000</v>
      </c>
      <c r="X1311" s="35">
        <v>3.93E8</v>
      </c>
      <c r="Y1311" s="34">
        <f>X1311/'HUMAN RESOURCES'!I1311</f>
        <v>73.00354801</v>
      </c>
      <c r="Z1311" s="34">
        <f t="array" ref="Z1311:AE1311">VLOOKUP(A1311,BUSINESS!$A$2:$J$2692,{4,5,6,7,8,9},0)</f>
        <v>0.594</v>
      </c>
      <c r="AA1311" s="14">
        <v>11.0</v>
      </c>
      <c r="AB1311" s="14">
        <v>94.0</v>
      </c>
      <c r="AC1311" s="14">
        <v>202.0</v>
      </c>
      <c r="AD1311" s="14">
        <v>0.17</v>
      </c>
      <c r="AE1311" s="14">
        <v>0.852</v>
      </c>
      <c r="AF1311" s="14"/>
      <c r="AG1311" s="14"/>
      <c r="AH1311" s="14"/>
    </row>
    <row r="1312">
      <c r="A1312" s="32" t="str">
        <f t="shared" si="1"/>
        <v>Kyrgyzstan-Asia2010</v>
      </c>
      <c r="B1312" s="32" t="s">
        <v>158</v>
      </c>
      <c r="C1312" s="33" t="s">
        <v>51</v>
      </c>
      <c r="D1312" s="8" t="s">
        <v>41</v>
      </c>
      <c r="E1312" s="12">
        <v>4.794357795E9</v>
      </c>
      <c r="F1312" s="12">
        <f>E1312/'HUMAN RESOURCES'!I1312</f>
        <v>880.0377751</v>
      </c>
      <c r="G1312" s="8">
        <v>0.067</v>
      </c>
      <c r="H1312" s="8">
        <v>60.0</v>
      </c>
      <c r="I1312" s="8">
        <v>0.315</v>
      </c>
      <c r="J1312" s="34">
        <f t="array" ref="J1312:K1312">VLOOKUP(A1312,ENERGY!$A$2:$F$2692,{5,6},0)</f>
        <v>2317</v>
      </c>
      <c r="K1312" s="14">
        <v>4529.0</v>
      </c>
      <c r="L1312" s="14">
        <f>J1312/'HUMAN RESOURCES'!I1312</f>
        <v>0.0004253014923</v>
      </c>
      <c r="M1312" s="14">
        <f>K1312/'HUMAN RESOURCES'!I1312</f>
        <v>0.0008313295031</v>
      </c>
      <c r="N1312" s="34">
        <f t="array" ref="N1312:V1312">VLOOKUP(A1312,'HUMAN RESOURCES'!$A$2:$M$2692,{2,3,4,5,6,7,8,9,10},0)</f>
        <v>0.027</v>
      </c>
      <c r="O1312" s="14">
        <v>0.027</v>
      </c>
      <c r="P1312" s="14">
        <v>74.0</v>
      </c>
      <c r="Q1312" s="14">
        <v>65.0</v>
      </c>
      <c r="R1312" s="14">
        <v>0.3</v>
      </c>
      <c r="S1312" s="14">
        <v>0.655</v>
      </c>
      <c r="T1312" s="14">
        <v>0.044</v>
      </c>
      <c r="U1312" s="14">
        <v>5447900.0</v>
      </c>
      <c r="V1312" s="14">
        <v>0.353</v>
      </c>
      <c r="W1312" s="34">
        <f t="array" ref="W1312:X1312">VLOOKUP(A1312,TOURISM!$A$2:$F$2692,{3,6},0)</f>
        <v>336000000</v>
      </c>
      <c r="X1312" s="35">
        <v>3.98E8</v>
      </c>
      <c r="Y1312" s="34">
        <f>X1312/'HUMAN RESOURCES'!I1312</f>
        <v>73.05567283</v>
      </c>
      <c r="Z1312" s="34">
        <f t="array" ref="Z1312:AE1312">VLOOKUP(A1312,BUSINESS!$A$2:$J$2692,{4,5,6,7,8,9},0)</f>
        <v>0.306</v>
      </c>
      <c r="AA1312" s="14">
        <v>10.0</v>
      </c>
      <c r="AB1312" s="14">
        <v>94.0</v>
      </c>
      <c r="AC1312" s="14">
        <v>202.0</v>
      </c>
      <c r="AD1312" s="14">
        <v>0.184</v>
      </c>
      <c r="AE1312" s="14">
        <v>0.989</v>
      </c>
      <c r="AF1312" s="14"/>
      <c r="AG1312" s="14"/>
      <c r="AH1312" s="14"/>
    </row>
    <row r="1313">
      <c r="A1313" s="32" t="str">
        <f t="shared" si="1"/>
        <v>Kyrgyzstan-Asia2011</v>
      </c>
      <c r="B1313" s="32" t="s">
        <v>158</v>
      </c>
      <c r="C1313" s="33" t="s">
        <v>52</v>
      </c>
      <c r="D1313" s="8" t="s">
        <v>41</v>
      </c>
      <c r="E1313" s="12">
        <v>6.197766119E9</v>
      </c>
      <c r="F1313" s="12">
        <f>E1313/'HUMAN RESOURCES'!I1313</f>
        <v>1123.883168</v>
      </c>
      <c r="G1313" s="8">
        <v>0.062</v>
      </c>
      <c r="H1313" s="8">
        <v>71.0</v>
      </c>
      <c r="I1313" s="8">
        <v>0.402</v>
      </c>
      <c r="J1313" s="34">
        <f t="array" ref="J1313:K1313">VLOOKUP(A1313,ENERGY!$A$2:$F$2692,{5,6},0)</f>
        <v>2450</v>
      </c>
      <c r="K1313" s="14">
        <v>5145.0</v>
      </c>
      <c r="L1313" s="14">
        <f>J1313/'HUMAN RESOURCES'!I1313</f>
        <v>0.0004442751968</v>
      </c>
      <c r="M1313" s="14">
        <f>K1313/'HUMAN RESOURCES'!I1313</f>
        <v>0.0009329779132</v>
      </c>
      <c r="N1313" s="34">
        <f t="array" ref="N1313:V1313">VLOOKUP(A1313,'HUMAN RESOURCES'!$A$2:$M$2692,{2,3,4,5,6,7,8,9,10},0)</f>
        <v>0.027</v>
      </c>
      <c r="O1313" s="14">
        <v>0.025</v>
      </c>
      <c r="P1313" s="14">
        <v>74.0</v>
      </c>
      <c r="Q1313" s="14">
        <v>66.0</v>
      </c>
      <c r="R1313" s="14">
        <v>0.301</v>
      </c>
      <c r="S1313" s="14">
        <v>0.656</v>
      </c>
      <c r="T1313" s="14">
        <v>0.043</v>
      </c>
      <c r="U1313" s="14">
        <v>5514600.0</v>
      </c>
      <c r="V1313" s="14">
        <v>0.353</v>
      </c>
      <c r="W1313" s="34">
        <f t="array" ref="W1313:X1313">VLOOKUP(A1313,TOURISM!$A$2:$F$2692,{3,6},0)</f>
        <v>689000000</v>
      </c>
      <c r="X1313" s="35">
        <v>5.66E8</v>
      </c>
      <c r="Y1313" s="34">
        <f>X1313/'HUMAN RESOURCES'!I1313</f>
        <v>102.6366373</v>
      </c>
      <c r="Z1313" s="34">
        <f t="array" ref="Z1313:AE1313">VLOOKUP(A1313,BUSINESS!$A$2:$J$2692,{4,5,6,7,8,9},0)</f>
        <v>0.334</v>
      </c>
      <c r="AA1313" s="14">
        <v>10.0</v>
      </c>
      <c r="AB1313" s="14">
        <v>94.0</v>
      </c>
      <c r="AC1313" s="14">
        <v>210.0</v>
      </c>
      <c r="AD1313" s="14">
        <v>0.2</v>
      </c>
      <c r="AE1313" s="14">
        <v>1.162</v>
      </c>
      <c r="AF1313" s="14"/>
      <c r="AG1313" s="14"/>
      <c r="AH1313" s="14"/>
    </row>
    <row r="1314">
      <c r="A1314" s="32" t="str">
        <f t="shared" si="1"/>
        <v>Kyrgyzstan-Asia2012</v>
      </c>
      <c r="B1314" s="32" t="s">
        <v>158</v>
      </c>
      <c r="C1314" s="33" t="s">
        <v>53</v>
      </c>
      <c r="D1314" s="8" t="s">
        <v>41</v>
      </c>
      <c r="E1314" s="12">
        <v>6.605133551E9</v>
      </c>
      <c r="F1314" s="12">
        <f>E1314/'HUMAN RESOURCES'!I1314</f>
        <v>1177.973597</v>
      </c>
      <c r="G1314" s="8">
        <v>0.071</v>
      </c>
      <c r="H1314" s="8">
        <v>84.0</v>
      </c>
      <c r="I1314" s="8">
        <v>0.128</v>
      </c>
      <c r="J1314" s="34">
        <f t="array" ref="J1314:K1314">VLOOKUP(A1314,ENERGY!$A$2:$F$2692,{5,6},0)</f>
        <v>2422</v>
      </c>
      <c r="K1314" s="14">
        <v>4848.0</v>
      </c>
      <c r="L1314" s="14">
        <f>J1314/'HUMAN RESOURCES'!I1314</f>
        <v>0.0004319446426</v>
      </c>
      <c r="M1314" s="14">
        <f>K1314/'HUMAN RESOURCES'!I1314</f>
        <v>0.0008646026537</v>
      </c>
      <c r="N1314" s="34">
        <f t="array" ref="N1314:V1314">VLOOKUP(A1314,'HUMAN RESOURCES'!$A$2:$M$2692,{2,3,4,5,6,7,8,9,10},0)</f>
        <v>0.028</v>
      </c>
      <c r="O1314" s="14">
        <v>0.023</v>
      </c>
      <c r="P1314" s="14">
        <v>74.0</v>
      </c>
      <c r="Q1314" s="14">
        <v>66.0</v>
      </c>
      <c r="R1314" s="14">
        <v>0.302</v>
      </c>
      <c r="S1314" s="14">
        <v>0.656</v>
      </c>
      <c r="T1314" s="14">
        <v>0.042</v>
      </c>
      <c r="U1314" s="14">
        <v>5607200.0</v>
      </c>
      <c r="V1314" s="14">
        <v>0.354</v>
      </c>
      <c r="W1314" s="34">
        <f t="array" ref="W1314:X1314">VLOOKUP(A1314,TOURISM!$A$2:$F$2692,{3,6},0)</f>
        <v>750000000</v>
      </c>
      <c r="X1314" s="35">
        <v>7.38E8</v>
      </c>
      <c r="Y1314" s="34">
        <f>X1314/'HUMAN RESOURCES'!I1314</f>
        <v>131.6164931</v>
      </c>
      <c r="Z1314" s="34">
        <f t="array" ref="Z1314:AE1314">VLOOKUP(A1314,BUSINESS!$A$2:$J$2692,{4,5,6,7,8,9},0)</f>
        <v>0.334</v>
      </c>
      <c r="AA1314" s="14">
        <v>10.0</v>
      </c>
      <c r="AB1314" s="14">
        <v>70.0</v>
      </c>
      <c r="AC1314" s="14">
        <v>210.0</v>
      </c>
      <c r="AD1314" s="14">
        <v>0.217</v>
      </c>
      <c r="AE1314" s="14">
        <v>1.242</v>
      </c>
      <c r="AF1314" s="14"/>
      <c r="AG1314" s="14"/>
      <c r="AH1314" s="14"/>
    </row>
    <row r="1315">
      <c r="A1315" s="32" t="str">
        <f t="shared" si="1"/>
        <v>Laos-Asia2000</v>
      </c>
      <c r="B1315" s="32" t="s">
        <v>159</v>
      </c>
      <c r="C1315" s="33" t="s">
        <v>40</v>
      </c>
      <c r="D1315" s="8" t="s">
        <v>41</v>
      </c>
      <c r="E1315" s="12">
        <v>1.731198022E9</v>
      </c>
      <c r="F1315" s="12">
        <f>E1315/'HUMAN RESOURCES'!I1315</f>
        <v>321.289484</v>
      </c>
      <c r="G1315" s="8">
        <v>0.033</v>
      </c>
      <c r="H1315" s="8">
        <v>11.0</v>
      </c>
      <c r="I1315" s="8">
        <v>0.32</v>
      </c>
      <c r="J1315" s="34">
        <f t="array" ref="J1315:K1315">VLOOKUP(A1315,ENERGY!$A$2:$F$2692,{5,6},0)</f>
        <v>14338</v>
      </c>
      <c r="K1315" s="14">
        <v>8529.0</v>
      </c>
      <c r="L1315" s="14">
        <f>J1315/'HUMAN RESOURCES'!I1315</f>
        <v>0.002660959961</v>
      </c>
      <c r="M1315" s="14">
        <f>K1315/'HUMAN RESOURCES'!I1315</f>
        <v>0.001582879586</v>
      </c>
      <c r="N1315" s="34">
        <f t="array" ref="N1315:V1315">VLOOKUP(A1315,'HUMAN RESOURCES'!$A$2:$M$2692,{2,3,4,5,6,7,8,9,10},0)</f>
        <v>0.031</v>
      </c>
      <c r="O1315" s="14">
        <v>0.083</v>
      </c>
      <c r="P1315" s="14">
        <v>63.0</v>
      </c>
      <c r="Q1315" s="14">
        <v>60.0</v>
      </c>
      <c r="R1315" s="14">
        <v>0.435</v>
      </c>
      <c r="S1315" s="14">
        <v>0.529</v>
      </c>
      <c r="T1315" s="14">
        <v>0.036</v>
      </c>
      <c r="U1315" s="14">
        <v>5388281.0</v>
      </c>
      <c r="V1315" s="14">
        <v>0.22</v>
      </c>
      <c r="W1315" s="34">
        <f t="array" ref="W1315:X1315">VLOOKUP(A1315,TOURISM!$A$2:$F$2692,{3,6},0)</f>
        <v>114000000</v>
      </c>
      <c r="X1315" s="35">
        <v>8000000.0</v>
      </c>
      <c r="Y1315" s="34">
        <f>X1315/'HUMAN RESOURCES'!I1315</f>
        <v>1.484703563</v>
      </c>
      <c r="Z1315" s="34">
        <f t="array" ref="Z1315:AE1315">VLOOKUP(A1315,BUSINESS!$A$2:$J$2692,{4,5,6,7,8,9},0)</f>
        <v>0.489</v>
      </c>
      <c r="AA1315" s="14">
        <v>26.0</v>
      </c>
      <c r="AB1315" s="14">
        <v>94.0</v>
      </c>
      <c r="AC1315" s="14">
        <v>302.0</v>
      </c>
      <c r="AD1315" s="14">
        <v>0.001</v>
      </c>
      <c r="AE1315" s="14">
        <v>0.002</v>
      </c>
      <c r="AF1315" s="14"/>
      <c r="AG1315" s="14"/>
      <c r="AH1315" s="14"/>
    </row>
    <row r="1316">
      <c r="A1316" s="32" t="str">
        <f t="shared" si="1"/>
        <v>Laos-Asia2001</v>
      </c>
      <c r="B1316" s="32" t="s">
        <v>159</v>
      </c>
      <c r="C1316" s="33" t="s">
        <v>42</v>
      </c>
      <c r="D1316" s="8" t="s">
        <v>41</v>
      </c>
      <c r="E1316" s="12">
        <v>1.768619058E9</v>
      </c>
      <c r="F1316" s="12">
        <f>E1316/'HUMAN RESOURCES'!I1316</f>
        <v>323.3207343</v>
      </c>
      <c r="G1316" s="8">
        <v>0.041</v>
      </c>
      <c r="H1316" s="8">
        <v>13.0</v>
      </c>
      <c r="I1316" s="8">
        <v>0.262</v>
      </c>
      <c r="J1316" s="34">
        <f t="array" ref="J1316:K1316">VLOOKUP(A1316,ENERGY!$A$2:$F$2692,{5,6},0)</f>
        <v>14338</v>
      </c>
      <c r="K1316" s="14">
        <v>8529.0</v>
      </c>
      <c r="L1316" s="14">
        <f>J1316/'HUMAN RESOURCES'!I1316</f>
        <v>0.0026211256</v>
      </c>
      <c r="M1316" s="14">
        <f>K1316/'HUMAN RESOURCES'!I1316</f>
        <v>0.001559184003</v>
      </c>
      <c r="N1316" s="34">
        <f t="array" ref="N1316:V1316">VLOOKUP(A1316,'HUMAN RESOURCES'!$A$2:$M$2692,{2,3,4,5,6,7,8,9,10},0)</f>
        <v>0.03</v>
      </c>
      <c r="O1316" s="14">
        <v>0.08</v>
      </c>
      <c r="P1316" s="14">
        <v>64.0</v>
      </c>
      <c r="Q1316" s="14">
        <v>61.0</v>
      </c>
      <c r="R1316" s="14">
        <v>0.43</v>
      </c>
      <c r="S1316" s="14">
        <v>0.533</v>
      </c>
      <c r="T1316" s="14">
        <v>0.036</v>
      </c>
      <c r="U1316" s="14">
        <v>5470169.0</v>
      </c>
      <c r="V1316" s="14">
        <v>0.23</v>
      </c>
      <c r="W1316" s="34">
        <f t="array" ref="W1316:X1316">VLOOKUP(A1316,TOURISM!$A$2:$F$2692,{3,6},0)</f>
        <v>108000000</v>
      </c>
      <c r="X1316" s="35">
        <v>4000000.0</v>
      </c>
      <c r="Y1316" s="34">
        <f>X1316/'HUMAN RESOURCES'!I1316</f>
        <v>0.7312388338</v>
      </c>
      <c r="Z1316" s="34">
        <f t="array" ref="Z1316:AE1316">VLOOKUP(A1316,BUSINESS!$A$2:$J$2692,{4,5,6,7,8,9},0)</f>
        <v>0.489</v>
      </c>
      <c r="AA1316" s="14">
        <v>26.0</v>
      </c>
      <c r="AB1316" s="14">
        <v>94.0</v>
      </c>
      <c r="AC1316" s="14">
        <v>302.0</v>
      </c>
      <c r="AD1316" s="14">
        <v>0.002</v>
      </c>
      <c r="AE1316" s="14">
        <v>0.005</v>
      </c>
      <c r="AF1316" s="14"/>
      <c r="AG1316" s="14"/>
      <c r="AH1316" s="14"/>
    </row>
    <row r="1317">
      <c r="A1317" s="32" t="str">
        <f t="shared" si="1"/>
        <v>Laos-Asia2002</v>
      </c>
      <c r="B1317" s="32" t="s">
        <v>159</v>
      </c>
      <c r="C1317" s="33" t="s">
        <v>43</v>
      </c>
      <c r="D1317" s="8" t="s">
        <v>41</v>
      </c>
      <c r="E1317" s="12">
        <v>1.758176653E9</v>
      </c>
      <c r="F1317" s="12">
        <f>E1317/'HUMAN RESOURCES'!I1317</f>
        <v>317.0602296</v>
      </c>
      <c r="G1317" s="8">
        <v>0.04</v>
      </c>
      <c r="H1317" s="8">
        <v>13.0</v>
      </c>
      <c r="I1317" s="8">
        <v>0.293</v>
      </c>
      <c r="J1317" s="34">
        <f t="array" ref="J1317:K1317">VLOOKUP(A1317,ENERGY!$A$2:$F$2692,{5,6},0)</f>
        <v>14338</v>
      </c>
      <c r="K1317" s="14">
        <v>1874.0</v>
      </c>
      <c r="L1317" s="14">
        <f>J1317/'HUMAN RESOURCES'!I1317</f>
        <v>0.002585638687</v>
      </c>
      <c r="M1317" s="14">
        <f>K1317/'HUMAN RESOURCES'!I1317</f>
        <v>0.0003379471962</v>
      </c>
      <c r="N1317" s="34">
        <f t="array" ref="N1317:V1317">VLOOKUP(A1317,'HUMAN RESOURCES'!$A$2:$M$2692,{2,3,4,5,6,7,8,9,10},0)</f>
        <v>0.029</v>
      </c>
      <c r="O1317" s="14">
        <v>0.078</v>
      </c>
      <c r="P1317" s="14">
        <v>64.0</v>
      </c>
      <c r="Q1317" s="14">
        <v>62.0</v>
      </c>
      <c r="R1317" s="14">
        <v>0.425</v>
      </c>
      <c r="S1317" s="14">
        <v>0.539</v>
      </c>
      <c r="T1317" s="14">
        <v>0.037</v>
      </c>
      <c r="U1317" s="14">
        <v>5545245.0</v>
      </c>
      <c r="V1317" s="14">
        <v>0.24</v>
      </c>
      <c r="W1317" s="34">
        <f t="array" ref="W1317:X1317">VLOOKUP(A1317,TOURISM!$A$2:$F$2692,{3,6},0)</f>
        <v>110000000</v>
      </c>
      <c r="X1317" s="35">
        <v>4000000.0</v>
      </c>
      <c r="Y1317" s="34">
        <f>X1317/'HUMAN RESOURCES'!I1317</f>
        <v>0.7213387326</v>
      </c>
      <c r="Z1317" s="34">
        <f t="array" ref="Z1317:AE1317">VLOOKUP(A1317,BUSINESS!$A$2:$J$2692,{4,5,6,7,8,9},0)</f>
        <v>0.489</v>
      </c>
      <c r="AA1317" s="14">
        <v>26.0</v>
      </c>
      <c r="AB1317" s="14">
        <v>94.0</v>
      </c>
      <c r="AC1317" s="14">
        <v>302.0</v>
      </c>
      <c r="AD1317" s="14">
        <v>0.003</v>
      </c>
      <c r="AE1317" s="14">
        <v>0.01</v>
      </c>
      <c r="AF1317" s="14"/>
      <c r="AG1317" s="14"/>
      <c r="AH1317" s="14"/>
    </row>
    <row r="1318">
      <c r="A1318" s="32" t="str">
        <f t="shared" si="1"/>
        <v>Laos-Asia2003</v>
      </c>
      <c r="B1318" s="32" t="s">
        <v>159</v>
      </c>
      <c r="C1318" s="33" t="s">
        <v>44</v>
      </c>
      <c r="D1318" s="8" t="s">
        <v>41</v>
      </c>
      <c r="E1318" s="12">
        <v>2.023324407E9</v>
      </c>
      <c r="F1318" s="12">
        <f>E1318/'HUMAN RESOURCES'!I1318</f>
        <v>360.081787</v>
      </c>
      <c r="G1318" s="8">
        <v>0.049</v>
      </c>
      <c r="H1318" s="8">
        <v>18.0</v>
      </c>
      <c r="I1318" s="8">
        <v>0.305</v>
      </c>
      <c r="J1318" s="34">
        <f t="array" ref="J1318:K1318">VLOOKUP(A1318,ENERGY!$A$2:$F$2692,{5,6},0)</f>
        <v>14338</v>
      </c>
      <c r="K1318" s="14">
        <v>1811.0</v>
      </c>
      <c r="L1318" s="14">
        <f>J1318/'HUMAN RESOURCES'!I1318</f>
        <v>0.002551668257</v>
      </c>
      <c r="M1318" s="14">
        <f>K1318/'HUMAN RESOURCES'!I1318</f>
        <v>0.0003222953838</v>
      </c>
      <c r="N1318" s="34">
        <f t="array" ref="N1318:V1318">VLOOKUP(A1318,'HUMAN RESOURCES'!$A$2:$M$2692,{2,3,4,5,6,7,8,9,10},0)</f>
        <v>0.029</v>
      </c>
      <c r="O1318" s="14">
        <v>0.075</v>
      </c>
      <c r="P1318" s="14">
        <v>65.0</v>
      </c>
      <c r="Q1318" s="14">
        <v>62.0</v>
      </c>
      <c r="R1318" s="14">
        <v>0.418</v>
      </c>
      <c r="S1318" s="14">
        <v>0.545</v>
      </c>
      <c r="T1318" s="14">
        <v>0.037</v>
      </c>
      <c r="U1318" s="14">
        <v>5619069.0</v>
      </c>
      <c r="V1318" s="14">
        <v>0.251</v>
      </c>
      <c r="W1318" s="34">
        <f t="array" ref="W1318:X1318">VLOOKUP(A1318,TOURISM!$A$2:$F$2692,{3,6},0)</f>
        <v>77000000</v>
      </c>
      <c r="X1318" s="35">
        <v>5000000.0</v>
      </c>
      <c r="Y1318" s="34">
        <f>X1318/'HUMAN RESOURCES'!I1318</f>
        <v>0.8898271226</v>
      </c>
      <c r="Z1318" s="34">
        <f t="array" ref="Z1318:AE1318">VLOOKUP(A1318,BUSINESS!$A$2:$J$2692,{4,5,6,7,8,9},0)</f>
        <v>0.489</v>
      </c>
      <c r="AA1318" s="14">
        <v>153.0</v>
      </c>
      <c r="AB1318" s="14">
        <v>94.0</v>
      </c>
      <c r="AC1318" s="14">
        <v>302.0</v>
      </c>
      <c r="AD1318" s="14">
        <v>0.003</v>
      </c>
      <c r="AE1318" s="14">
        <v>0.02</v>
      </c>
      <c r="AF1318" s="14"/>
      <c r="AG1318" s="14"/>
      <c r="AH1318" s="14"/>
    </row>
    <row r="1319">
      <c r="A1319" s="32" t="str">
        <f t="shared" si="1"/>
        <v>Laos-Asia2004</v>
      </c>
      <c r="B1319" s="32" t="s">
        <v>159</v>
      </c>
      <c r="C1319" s="33" t="s">
        <v>45</v>
      </c>
      <c r="D1319" s="8" t="s">
        <v>41</v>
      </c>
      <c r="E1319" s="12">
        <v>2.36639812E9</v>
      </c>
      <c r="F1319" s="12">
        <f>E1319/'HUMAN RESOURCES'!I1319</f>
        <v>415.2222522</v>
      </c>
      <c r="G1319" s="8">
        <v>0.046</v>
      </c>
      <c r="H1319" s="8">
        <v>19.0</v>
      </c>
      <c r="I1319" s="8">
        <v>0.293</v>
      </c>
      <c r="J1319" s="34">
        <f t="array" ref="J1319:K1319">VLOOKUP(A1319,ENERGY!$A$2:$F$2692,{5,6},0)</f>
        <v>14338</v>
      </c>
      <c r="K1319" s="14">
        <v>1742.0</v>
      </c>
      <c r="L1319" s="14">
        <f>J1319/'HUMAN RESOURCES'!I1319</f>
        <v>0.002515830536</v>
      </c>
      <c r="M1319" s="14">
        <f>K1319/'HUMAN RESOURCES'!I1319</f>
        <v>0.000305661654</v>
      </c>
      <c r="N1319" s="34">
        <f t="array" ref="N1319:V1319">VLOOKUP(A1319,'HUMAN RESOURCES'!$A$2:$M$2692,{2,3,4,5,6,7,8,9,10},0)</f>
        <v>0.028</v>
      </c>
      <c r="O1319" s="14">
        <v>0.073</v>
      </c>
      <c r="P1319" s="14">
        <v>65.0</v>
      </c>
      <c r="Q1319" s="14">
        <v>63.0</v>
      </c>
      <c r="R1319" s="14">
        <v>0.411</v>
      </c>
      <c r="S1319" s="14">
        <v>0.552</v>
      </c>
      <c r="T1319" s="14">
        <v>0.037</v>
      </c>
      <c r="U1319" s="14">
        <v>5699112.0</v>
      </c>
      <c r="V1319" s="14">
        <v>0.262</v>
      </c>
      <c r="W1319" s="34">
        <f t="array" ref="W1319:X1319">VLOOKUP(A1319,TOURISM!$A$2:$F$2692,{3,6},0)</f>
        <v>122000000</v>
      </c>
      <c r="X1319" s="35">
        <v>8000000.0</v>
      </c>
      <c r="Y1319" s="34">
        <f>X1319/'HUMAN RESOURCES'!I1319</f>
        <v>1.403727458</v>
      </c>
      <c r="Z1319" s="34">
        <f t="array" ref="Z1319:AE1319">VLOOKUP(A1319,BUSINESS!$A$2:$J$2692,{4,5,6,7,8,9},0)</f>
        <v>0.489</v>
      </c>
      <c r="AA1319" s="14">
        <v>153.0</v>
      </c>
      <c r="AB1319" s="14">
        <v>94.0</v>
      </c>
      <c r="AC1319" s="14">
        <v>302.0</v>
      </c>
      <c r="AD1319" s="14">
        <v>0.004</v>
      </c>
      <c r="AE1319" s="14">
        <v>0.036</v>
      </c>
      <c r="AF1319" s="14"/>
      <c r="AG1319" s="14"/>
      <c r="AH1319" s="14"/>
    </row>
    <row r="1320">
      <c r="A1320" s="32" t="str">
        <f t="shared" si="1"/>
        <v>Laos-Asia2005</v>
      </c>
      <c r="B1320" s="32" t="s">
        <v>159</v>
      </c>
      <c r="C1320" s="33" t="s">
        <v>46</v>
      </c>
      <c r="D1320" s="8" t="s">
        <v>41</v>
      </c>
      <c r="E1320" s="12">
        <v>2.735550177E9</v>
      </c>
      <c r="F1320" s="12">
        <f>E1320/'HUMAN RESOURCES'!I1320</f>
        <v>472.4084631</v>
      </c>
      <c r="G1320" s="8">
        <v>0.043</v>
      </c>
      <c r="H1320" s="8">
        <v>20.0</v>
      </c>
      <c r="I1320" s="8">
        <v>0.268</v>
      </c>
      <c r="J1320" s="34">
        <f t="array" ref="J1320:K1320">VLOOKUP(A1320,ENERGY!$A$2:$F$2692,{5,6},0)</f>
        <v>14338</v>
      </c>
      <c r="K1320" s="14">
        <v>902.0</v>
      </c>
      <c r="L1320" s="14">
        <f>J1320/'HUMAN RESOURCES'!I1320</f>
        <v>0.002476062256</v>
      </c>
      <c r="M1320" s="14">
        <f>K1320/'HUMAN RESOURCES'!I1320</f>
        <v>0.0001557684583</v>
      </c>
      <c r="N1320" s="34">
        <f t="array" ref="N1320:V1320">VLOOKUP(A1320,'HUMAN RESOURCES'!$A$2:$M$2692,{2,3,4,5,6,7,8,9,10},0)</f>
        <v>0.028</v>
      </c>
      <c r="O1320" s="14">
        <v>0.07</v>
      </c>
      <c r="P1320" s="14">
        <v>66.0</v>
      </c>
      <c r="Q1320" s="14">
        <v>63.0</v>
      </c>
      <c r="R1320" s="14">
        <v>0.404</v>
      </c>
      <c r="S1320" s="14">
        <v>0.559</v>
      </c>
      <c r="T1320" s="14">
        <v>0.037</v>
      </c>
      <c r="U1320" s="14">
        <v>5790646.0</v>
      </c>
      <c r="V1320" s="14">
        <v>0.274</v>
      </c>
      <c r="W1320" s="34">
        <f t="array" ref="W1320:X1320">VLOOKUP(A1320,TOURISM!$A$2:$F$2692,{3,6},0)</f>
        <v>143000000</v>
      </c>
      <c r="X1320" s="35">
        <v>1.0E7</v>
      </c>
      <c r="Y1320" s="34">
        <f>X1320/'HUMAN RESOURCES'!I1320</f>
        <v>1.726923041</v>
      </c>
      <c r="Z1320" s="34">
        <f t="array" ref="Z1320:AE1320">VLOOKUP(A1320,BUSINESS!$A$2:$J$2692,{4,5,6,7,8,9},0)</f>
        <v>0.352</v>
      </c>
      <c r="AA1320" s="14">
        <v>153.0</v>
      </c>
      <c r="AB1320" s="14">
        <v>94.0</v>
      </c>
      <c r="AC1320" s="14">
        <v>672.0</v>
      </c>
      <c r="AD1320" s="14">
        <v>0.009</v>
      </c>
      <c r="AE1320" s="14">
        <v>0.114</v>
      </c>
      <c r="AF1320" s="14"/>
      <c r="AG1320" s="14"/>
      <c r="AH1320" s="14"/>
    </row>
    <row r="1321">
      <c r="A1321" s="32" t="str">
        <f t="shared" si="1"/>
        <v>Laos-Asia2006</v>
      </c>
      <c r="B1321" s="32" t="s">
        <v>159</v>
      </c>
      <c r="C1321" s="33" t="s">
        <v>47</v>
      </c>
      <c r="D1321" s="8" t="s">
        <v>41</v>
      </c>
      <c r="E1321" s="12">
        <v>3.452895836E9</v>
      </c>
      <c r="F1321" s="12">
        <f>E1321/'HUMAN RESOURCES'!I1321</f>
        <v>585.6405751</v>
      </c>
      <c r="G1321" s="8">
        <v>0.043</v>
      </c>
      <c r="H1321" s="8">
        <v>25.0</v>
      </c>
      <c r="I1321" s="8">
        <v>0.3</v>
      </c>
      <c r="J1321" s="34">
        <f t="array" ref="J1321:K1321">VLOOKUP(A1321,ENERGY!$A$2:$F$2692,{5,6},0)</f>
        <v>14338</v>
      </c>
      <c r="K1321" s="14">
        <v>1423.0</v>
      </c>
      <c r="L1321" s="14">
        <f>J1321/'HUMAN RESOURCES'!I1321</f>
        <v>0.002431847054</v>
      </c>
      <c r="M1321" s="14">
        <f>K1321/'HUMAN RESOURCES'!I1321</f>
        <v>0.0002413529333</v>
      </c>
      <c r="N1321" s="34">
        <f t="array" ref="N1321:V1321">VLOOKUP(A1321,'HUMAN RESOURCES'!$A$2:$M$2692,{2,3,4,5,6,7,8,9,10},0)</f>
        <v>0.029</v>
      </c>
      <c r="O1321" s="14">
        <v>0.068</v>
      </c>
      <c r="P1321" s="14">
        <v>66.0</v>
      </c>
      <c r="Q1321" s="14">
        <v>64.0</v>
      </c>
      <c r="R1321" s="14">
        <v>0.396</v>
      </c>
      <c r="S1321" s="14">
        <v>0.566</v>
      </c>
      <c r="T1321" s="14">
        <v>0.038</v>
      </c>
      <c r="U1321" s="14">
        <v>5895930.0</v>
      </c>
      <c r="V1321" s="14">
        <v>0.285</v>
      </c>
      <c r="W1321" s="34">
        <f t="array" ref="W1321:X1321">VLOOKUP(A1321,TOURISM!$A$2:$F$2692,{3,6},0)</f>
        <v>160000000</v>
      </c>
      <c r="X1321" s="35">
        <v>1.5E7</v>
      </c>
      <c r="Y1321" s="34">
        <f>X1321/'HUMAN RESOURCES'!I1321</f>
        <v>2.544127898</v>
      </c>
      <c r="Z1321" s="34">
        <f t="array" ref="Z1321:AE1321">VLOOKUP(A1321,BUSINESS!$A$2:$J$2692,{4,5,6,7,8,9},0)</f>
        <v>0.352</v>
      </c>
      <c r="AA1321" s="14">
        <v>123.0</v>
      </c>
      <c r="AB1321" s="14">
        <v>94.0</v>
      </c>
      <c r="AC1321" s="14">
        <v>672.0</v>
      </c>
      <c r="AD1321" s="14">
        <v>0.012</v>
      </c>
      <c r="AE1321" s="14">
        <v>0.171</v>
      </c>
      <c r="AF1321" s="14"/>
      <c r="AG1321" s="14"/>
      <c r="AH1321" s="14"/>
    </row>
    <row r="1322">
      <c r="A1322" s="32" t="str">
        <f t="shared" si="1"/>
        <v>Laos-Asia2007</v>
      </c>
      <c r="B1322" s="32" t="s">
        <v>159</v>
      </c>
      <c r="C1322" s="33" t="s">
        <v>48</v>
      </c>
      <c r="D1322" s="8" t="s">
        <v>41</v>
      </c>
      <c r="E1322" s="12">
        <v>4.22294553E9</v>
      </c>
      <c r="F1322" s="12">
        <f>E1322/'HUMAN RESOURCES'!I1322</f>
        <v>702.2701312</v>
      </c>
      <c r="G1322" s="8">
        <v>0.042</v>
      </c>
      <c r="H1322" s="8">
        <v>29.0</v>
      </c>
      <c r="I1322" s="8">
        <v>0.285</v>
      </c>
      <c r="J1322" s="34">
        <f t="array" ref="J1322:K1322">VLOOKUP(A1322,ENERGY!$A$2:$F$2692,{5,6},0)</f>
        <v>14338</v>
      </c>
      <c r="K1322" s="14">
        <v>1668.0</v>
      </c>
      <c r="L1322" s="14">
        <f>J1322/'HUMAN RESOURCES'!I1322</f>
        <v>0.002384390012</v>
      </c>
      <c r="M1322" s="14">
        <f>K1322/'HUMAN RESOURCES'!I1322</f>
        <v>0.0002773861445</v>
      </c>
      <c r="N1322" s="34">
        <f t="array" ref="N1322:V1322">VLOOKUP(A1322,'HUMAN RESOURCES'!$A$2:$M$2692,{2,3,4,5,6,7,8,9,10},0)</f>
        <v>0.029</v>
      </c>
      <c r="O1322" s="14">
        <v>0.065</v>
      </c>
      <c r="P1322" s="14">
        <v>67.0</v>
      </c>
      <c r="Q1322" s="14">
        <v>64.0</v>
      </c>
      <c r="R1322" s="14">
        <v>0.389</v>
      </c>
      <c r="S1322" s="14">
        <v>0.574</v>
      </c>
      <c r="T1322" s="14">
        <v>0.037</v>
      </c>
      <c r="U1322" s="14">
        <v>6013278.0</v>
      </c>
      <c r="V1322" s="14">
        <v>0.297</v>
      </c>
      <c r="W1322" s="34">
        <f t="array" ref="W1322:X1322">VLOOKUP(A1322,TOURISM!$A$2:$F$2692,{3,6},0)</f>
        <v>190000000</v>
      </c>
      <c r="X1322" s="35">
        <v>1.4E7</v>
      </c>
      <c r="Y1322" s="34">
        <f>X1322/'HUMAN RESOURCES'!I1322</f>
        <v>2.328181069</v>
      </c>
      <c r="Z1322" s="34">
        <f t="array" ref="Z1322:AE1322">VLOOKUP(A1322,BUSINESS!$A$2:$J$2692,{4,5,6,7,8,9},0)</f>
        <v>0.352</v>
      </c>
      <c r="AA1322" s="14">
        <v>93.0</v>
      </c>
      <c r="AB1322" s="14">
        <v>94.0</v>
      </c>
      <c r="AC1322" s="14">
        <v>672.0</v>
      </c>
      <c r="AD1322" s="14">
        <v>0.016</v>
      </c>
      <c r="AE1322" s="14">
        <v>0.246</v>
      </c>
      <c r="AF1322" s="14"/>
      <c r="AG1322" s="14"/>
      <c r="AH1322" s="14"/>
    </row>
    <row r="1323">
      <c r="A1323" s="32" t="str">
        <f t="shared" si="1"/>
        <v>Laos-Asia2008</v>
      </c>
      <c r="B1323" s="32" t="s">
        <v>159</v>
      </c>
      <c r="C1323" s="33" t="s">
        <v>49</v>
      </c>
      <c r="D1323" s="8" t="s">
        <v>41</v>
      </c>
      <c r="E1323" s="12">
        <v>5.443930125E9</v>
      </c>
      <c r="F1323" s="12">
        <f>E1323/'HUMAN RESOURCES'!I1323</f>
        <v>886.7596525</v>
      </c>
      <c r="G1323" s="8">
        <v>0.041</v>
      </c>
      <c r="H1323" s="8">
        <v>36.0</v>
      </c>
      <c r="I1323" s="8">
        <v>0.24</v>
      </c>
      <c r="J1323" s="34">
        <f t="array" ref="J1323:K1323">VLOOKUP(A1323,ENERGY!$A$2:$F$2692,{5,6},0)</f>
        <v>14338</v>
      </c>
      <c r="K1323" s="14">
        <v>1434.0</v>
      </c>
      <c r="L1323" s="14">
        <f>J1323/'HUMAN RESOURCES'!I1323</f>
        <v>0.002335511222</v>
      </c>
      <c r="M1323" s="14">
        <f>K1323/'HUMAN RESOURCES'!I1323</f>
        <v>0.0002335837001</v>
      </c>
      <c r="N1323" s="34">
        <f t="array" ref="N1323:V1323">VLOOKUP(A1323,'HUMAN RESOURCES'!$A$2:$M$2692,{2,3,4,5,6,7,8,9,10},0)</f>
        <v>0.029</v>
      </c>
      <c r="O1323" s="14">
        <v>0.063</v>
      </c>
      <c r="P1323" s="14">
        <v>67.0</v>
      </c>
      <c r="Q1323" s="14">
        <v>65.0</v>
      </c>
      <c r="R1323" s="14">
        <v>0.381</v>
      </c>
      <c r="S1323" s="14">
        <v>0.581</v>
      </c>
      <c r="T1323" s="14">
        <v>0.037</v>
      </c>
      <c r="U1323" s="14">
        <v>6139127.0</v>
      </c>
      <c r="V1323" s="14">
        <v>0.308</v>
      </c>
      <c r="W1323" s="34">
        <f t="array" ref="W1323:X1323">VLOOKUP(A1323,TOURISM!$A$2:$F$2692,{3,6},0)</f>
        <v>280000000</v>
      </c>
      <c r="X1323" s="35">
        <v>5.1E7</v>
      </c>
      <c r="Y1323" s="34">
        <f>X1323/'HUMAN RESOURCES'!I1323</f>
        <v>8.307370087</v>
      </c>
      <c r="Z1323" s="34">
        <f t="array" ref="Z1323:AE1323">VLOOKUP(A1323,BUSINESS!$A$2:$J$2692,{4,5,6,7,8,9},0)</f>
        <v>0.334</v>
      </c>
      <c r="AA1323" s="14">
        <v>93.0</v>
      </c>
      <c r="AB1323" s="14">
        <v>94.0</v>
      </c>
      <c r="AC1323" s="14">
        <v>560.0</v>
      </c>
      <c r="AD1323" s="14">
        <v>0.036</v>
      </c>
      <c r="AE1323" s="14">
        <v>0.329</v>
      </c>
      <c r="AF1323" s="14"/>
      <c r="AG1323" s="14"/>
      <c r="AH1323" s="14"/>
    </row>
    <row r="1324">
      <c r="A1324" s="32" t="str">
        <f t="shared" si="1"/>
        <v>Laos-Asia2009</v>
      </c>
      <c r="B1324" s="32" t="s">
        <v>159</v>
      </c>
      <c r="C1324" s="33" t="s">
        <v>50</v>
      </c>
      <c r="D1324" s="8" t="s">
        <v>41</v>
      </c>
      <c r="E1324" s="12">
        <v>5.832882922E9</v>
      </c>
      <c r="F1324" s="12">
        <f>E1324/'HUMAN RESOURCES'!I1324</f>
        <v>930.5859446</v>
      </c>
      <c r="G1324" s="8">
        <v>0.036</v>
      </c>
      <c r="H1324" s="8">
        <v>34.0</v>
      </c>
      <c r="I1324" s="8">
        <v>0.248</v>
      </c>
      <c r="J1324" s="34">
        <f t="array" ref="J1324:K1324">VLOOKUP(A1324,ENERGY!$A$2:$F$2692,{5,6},0)</f>
        <v>14338</v>
      </c>
      <c r="K1324" s="14">
        <v>1129.0</v>
      </c>
      <c r="L1324" s="14">
        <f>J1324/'HUMAN RESOURCES'!I1324</f>
        <v>0.002287503701</v>
      </c>
      <c r="M1324" s="14">
        <f>K1324/'HUMAN RESOURCES'!I1324</f>
        <v>0.0001801221704</v>
      </c>
      <c r="N1324" s="34">
        <f t="array" ref="N1324:V1324">VLOOKUP(A1324,'HUMAN RESOURCES'!$A$2:$M$2692,{2,3,4,5,6,7,8,9,10},0)</f>
        <v>0.029</v>
      </c>
      <c r="O1324" s="14">
        <v>0.061</v>
      </c>
      <c r="P1324" s="14">
        <v>68.0</v>
      </c>
      <c r="Q1324" s="14">
        <v>65.0</v>
      </c>
      <c r="R1324" s="14">
        <v>0.374</v>
      </c>
      <c r="S1324" s="14">
        <v>0.588</v>
      </c>
      <c r="T1324" s="14">
        <v>0.037</v>
      </c>
      <c r="U1324" s="14">
        <v>6267968.0</v>
      </c>
      <c r="V1324" s="14">
        <v>0.32</v>
      </c>
      <c r="W1324" s="34">
        <f t="array" ref="W1324:X1324">VLOOKUP(A1324,TOURISM!$A$2:$F$2692,{3,6},0)</f>
        <v>271000000</v>
      </c>
      <c r="X1324" s="35">
        <v>9.1E7</v>
      </c>
      <c r="Y1324" s="34">
        <f>X1324/'HUMAN RESOURCES'!I1324</f>
        <v>14.51826174</v>
      </c>
      <c r="Z1324" s="34">
        <f t="array" ref="Z1324:AE1324">VLOOKUP(A1324,BUSINESS!$A$2:$J$2692,{4,5,6,7,8,9},0)</f>
        <v>0.323</v>
      </c>
      <c r="AA1324" s="14">
        <v>93.0</v>
      </c>
      <c r="AB1324" s="14">
        <v>94.0</v>
      </c>
      <c r="AC1324" s="14">
        <v>362.0</v>
      </c>
      <c r="AD1324" s="14">
        <v>0.06</v>
      </c>
      <c r="AE1324" s="14">
        <v>0.516</v>
      </c>
      <c r="AF1324" s="14"/>
      <c r="AG1324" s="14"/>
      <c r="AH1324" s="14"/>
    </row>
    <row r="1325">
      <c r="A1325" s="32" t="str">
        <f t="shared" si="1"/>
        <v>Laos-Asia2010</v>
      </c>
      <c r="B1325" s="32" t="s">
        <v>159</v>
      </c>
      <c r="C1325" s="33" t="s">
        <v>51</v>
      </c>
      <c r="D1325" s="8" t="s">
        <v>41</v>
      </c>
      <c r="E1325" s="12">
        <v>7.181441152E9</v>
      </c>
      <c r="F1325" s="12">
        <f>E1325/'HUMAN RESOURCES'!I1325</f>
        <v>1122.852316</v>
      </c>
      <c r="G1325" s="8">
        <v>0.026</v>
      </c>
      <c r="H1325" s="8">
        <v>29.0</v>
      </c>
      <c r="I1325" s="8">
        <v>0.226</v>
      </c>
      <c r="J1325" s="34">
        <f t="array" ref="J1325:K1325">VLOOKUP(A1325,ENERGY!$A$2:$F$2692,{5,6},0)</f>
        <v>14338</v>
      </c>
      <c r="K1325" s="14">
        <v>972.0</v>
      </c>
      <c r="L1325" s="14">
        <f>J1325/'HUMAN RESOURCES'!I1325</f>
        <v>0.002241814165</v>
      </c>
      <c r="M1325" s="14">
        <f>K1325/'HUMAN RESOURCES'!I1325</f>
        <v>0.0001519768007</v>
      </c>
      <c r="N1325" s="34">
        <f t="array" ref="N1325:V1325">VLOOKUP(A1325,'HUMAN RESOURCES'!$A$2:$M$2692,{2,3,4,5,6,7,8,9,10},0)</f>
        <v>0.028</v>
      </c>
      <c r="O1325" s="14">
        <v>0.059</v>
      </c>
      <c r="P1325" s="14">
        <v>68.0</v>
      </c>
      <c r="Q1325" s="14">
        <v>66.0</v>
      </c>
      <c r="R1325" s="14">
        <v>0.368</v>
      </c>
      <c r="S1325" s="14">
        <v>0.595</v>
      </c>
      <c r="T1325" s="14">
        <v>0.037</v>
      </c>
      <c r="U1325" s="14">
        <v>6395713.0</v>
      </c>
      <c r="V1325" s="14">
        <v>0.331</v>
      </c>
      <c r="W1325" s="34">
        <f t="array" ref="W1325:X1325">VLOOKUP(A1325,TOURISM!$A$2:$F$2692,{3,6},0)</f>
        <v>385000000</v>
      </c>
      <c r="X1325" s="35">
        <v>2.15E8</v>
      </c>
      <c r="Y1325" s="34">
        <f>X1325/'HUMAN RESOURCES'!I1325</f>
        <v>33.61626765</v>
      </c>
      <c r="Z1325" s="34">
        <f t="array" ref="Z1325:AE1325">VLOOKUP(A1325,BUSINESS!$A$2:$J$2692,{4,5,6,7,8,9},0)</f>
        <v>0.323</v>
      </c>
      <c r="AA1325" s="14">
        <v>93.0</v>
      </c>
      <c r="AB1325" s="14">
        <v>94.0</v>
      </c>
      <c r="AC1325" s="14">
        <v>362.0</v>
      </c>
      <c r="AD1325" s="14">
        <v>0.07</v>
      </c>
      <c r="AE1325" s="14">
        <v>0.626</v>
      </c>
      <c r="AF1325" s="14"/>
      <c r="AG1325" s="14"/>
      <c r="AH1325" s="14"/>
    </row>
    <row r="1326">
      <c r="A1326" s="32" t="str">
        <f t="shared" si="1"/>
        <v>Laos-Asia2011</v>
      </c>
      <c r="B1326" s="32" t="s">
        <v>159</v>
      </c>
      <c r="C1326" s="33" t="s">
        <v>52</v>
      </c>
      <c r="D1326" s="8" t="s">
        <v>41</v>
      </c>
      <c r="E1326" s="12">
        <v>8.254088067E9</v>
      </c>
      <c r="F1326" s="12">
        <f>E1326/'HUMAN RESOURCES'!I1326</f>
        <v>1265.709344</v>
      </c>
      <c r="G1326" s="8">
        <v>0.028</v>
      </c>
      <c r="H1326" s="8">
        <v>35.0</v>
      </c>
      <c r="I1326" s="8">
        <v>0.148</v>
      </c>
      <c r="J1326" s="34">
        <f t="array" ref="J1326:K1326">VLOOKUP(A1326,ENERGY!$A$2:$F$2692,{5,6},0)</f>
        <v>14338</v>
      </c>
      <c r="K1326" s="14">
        <v>1580.0</v>
      </c>
      <c r="L1326" s="14">
        <f>J1326/'HUMAN RESOURCES'!I1326</f>
        <v>0.002198636655</v>
      </c>
      <c r="M1326" s="14">
        <f>K1326/'HUMAN RESOURCES'!I1326</f>
        <v>0.0002422824603</v>
      </c>
      <c r="N1326" s="34">
        <f t="array" ref="N1326:V1326">VLOOKUP(A1326,'HUMAN RESOURCES'!$A$2:$M$2692,{2,3,4,5,6,7,8,9,10},0)</f>
        <v>0.028</v>
      </c>
      <c r="O1326" s="14">
        <v>0.057</v>
      </c>
      <c r="P1326" s="14">
        <v>69.0</v>
      </c>
      <c r="Q1326" s="14">
        <v>66.0</v>
      </c>
      <c r="R1326" s="14">
        <v>0.362</v>
      </c>
      <c r="S1326" s="14">
        <v>0.601</v>
      </c>
      <c r="T1326" s="14">
        <v>0.037</v>
      </c>
      <c r="U1326" s="14">
        <v>6521314.0</v>
      </c>
      <c r="V1326" s="14">
        <v>0.343</v>
      </c>
      <c r="W1326" s="34">
        <f t="array" ref="W1326:X1326">VLOOKUP(A1326,TOURISM!$A$2:$F$2692,{3,6},0)</f>
        <v>413000000</v>
      </c>
      <c r="X1326" s="35">
        <v>2.48E8</v>
      </c>
      <c r="Y1326" s="34">
        <f>X1326/'HUMAN RESOURCES'!I1326</f>
        <v>38.02914566</v>
      </c>
      <c r="Z1326" s="34">
        <f t="array" ref="Z1326:AE1326">VLOOKUP(A1326,BUSINESS!$A$2:$J$2692,{4,5,6,7,8,9},0)</f>
        <v>0.319</v>
      </c>
      <c r="AA1326" s="14">
        <v>93.0</v>
      </c>
      <c r="AB1326" s="14">
        <v>94.0</v>
      </c>
      <c r="AC1326" s="14">
        <v>362.0</v>
      </c>
      <c r="AD1326" s="14">
        <v>0.09</v>
      </c>
      <c r="AE1326" s="14">
        <v>0.84</v>
      </c>
      <c r="AF1326" s="14"/>
      <c r="AG1326" s="14"/>
      <c r="AH1326" s="14"/>
    </row>
    <row r="1327">
      <c r="A1327" s="32" t="str">
        <f t="shared" si="1"/>
        <v>Laos-Asia2012</v>
      </c>
      <c r="B1327" s="32" t="s">
        <v>159</v>
      </c>
      <c r="C1327" s="33" t="s">
        <v>53</v>
      </c>
      <c r="D1327" s="8" t="s">
        <v>41</v>
      </c>
      <c r="E1327" s="12">
        <v>9.386913253E9</v>
      </c>
      <c r="F1327" s="12">
        <f>E1327/'HUMAN RESOURCES'!I1327</f>
        <v>1412.452243</v>
      </c>
      <c r="G1327" s="8">
        <v>0.029</v>
      </c>
      <c r="H1327" s="8">
        <v>40.0</v>
      </c>
      <c r="I1327" s="8">
        <v>0.148</v>
      </c>
      <c r="J1327" s="34">
        <f t="array" ref="J1327:K1327">VLOOKUP(A1327,ENERGY!$A$2:$F$2692,{5,6},0)</f>
        <v>14338</v>
      </c>
      <c r="K1327" s="14">
        <v>1177.0</v>
      </c>
      <c r="L1327" s="14">
        <f>J1327/'HUMAN RESOURCES'!I1327</f>
        <v>0.002157444062</v>
      </c>
      <c r="M1327" s="14">
        <f>K1327/'HUMAN RESOURCES'!I1327</f>
        <v>0.0001771036171</v>
      </c>
      <c r="N1327" s="34">
        <f t="array" ref="N1327:V1327">VLOOKUP(A1327,'HUMAN RESOURCES'!$A$2:$M$2692,{2,3,4,5,6,7,8,9,10},0)</f>
        <v>0.027</v>
      </c>
      <c r="O1327" s="14">
        <v>0.055</v>
      </c>
      <c r="P1327" s="14">
        <v>69.0</v>
      </c>
      <c r="Q1327" s="14">
        <v>66.0</v>
      </c>
      <c r="R1327" s="14">
        <v>0.356</v>
      </c>
      <c r="S1327" s="14">
        <v>0.606</v>
      </c>
      <c r="T1327" s="14">
        <v>0.038</v>
      </c>
      <c r="U1327" s="14">
        <v>6645827.0</v>
      </c>
      <c r="V1327" s="14">
        <v>0.354</v>
      </c>
      <c r="W1327" s="34">
        <f t="array" ref="W1327:X1327">VLOOKUP(A1327,TOURISM!$A$2:$F$2692,{3,6},0)</f>
        <v>461000000</v>
      </c>
      <c r="X1327" s="35">
        <v>2.41E8</v>
      </c>
      <c r="Y1327" s="34">
        <f>X1327/'HUMAN RESOURCES'!I1327</f>
        <v>36.26335744</v>
      </c>
      <c r="Z1327" s="34">
        <f t="array" ref="Z1327:AE1327">VLOOKUP(A1327,BUSINESS!$A$2:$J$2692,{4,5,6,7,8,9},0)</f>
        <v>0.319</v>
      </c>
      <c r="AA1327" s="14">
        <v>92.0</v>
      </c>
      <c r="AB1327" s="14">
        <v>163.0</v>
      </c>
      <c r="AC1327" s="14">
        <v>362.0</v>
      </c>
      <c r="AD1327" s="14">
        <v>0.107</v>
      </c>
      <c r="AE1327" s="14">
        <v>0.647</v>
      </c>
      <c r="AF1327" s="14"/>
      <c r="AG1327" s="14"/>
      <c r="AH1327" s="14"/>
    </row>
    <row r="1328">
      <c r="A1328" s="32" t="str">
        <f t="shared" si="1"/>
        <v>Latvia-Europe2000</v>
      </c>
      <c r="B1328" s="32" t="s">
        <v>160</v>
      </c>
      <c r="C1328" s="33" t="s">
        <v>40</v>
      </c>
      <c r="D1328" s="8" t="s">
        <v>55</v>
      </c>
      <c r="E1328" s="12">
        <v>7.833068425E9</v>
      </c>
      <c r="F1328" s="12">
        <f>E1328/'HUMAN RESOURCES'!I1328</f>
        <v>3308.512355</v>
      </c>
      <c r="G1328" s="8">
        <v>0.06</v>
      </c>
      <c r="H1328" s="8">
        <v>197.0</v>
      </c>
      <c r="I1328" s="8">
        <v>0.119</v>
      </c>
      <c r="J1328" s="34">
        <f t="array" ref="J1328:K1328">VLOOKUP(A1328,ENERGY!$A$2:$F$2692,{5,6},0)</f>
        <v>14338</v>
      </c>
      <c r="K1328" s="14">
        <v>8529.0</v>
      </c>
      <c r="L1328" s="14">
        <f>J1328/'HUMAN RESOURCES'!I1328</f>
        <v>0.006056049503</v>
      </c>
      <c r="M1328" s="14">
        <f>K1328/'HUMAN RESOURCES'!I1328</f>
        <v>0.003602458237</v>
      </c>
      <c r="N1328" s="34">
        <f t="array" ref="N1328:V1328">VLOOKUP(A1328,'HUMAN RESOURCES'!$A$2:$M$2692,{2,3,4,5,6,7,8,9,10},0)</f>
        <v>0.009</v>
      </c>
      <c r="O1328" s="14">
        <v>0.015</v>
      </c>
      <c r="P1328" s="14">
        <v>76.0</v>
      </c>
      <c r="Q1328" s="14">
        <v>65.0</v>
      </c>
      <c r="R1328" s="14">
        <v>0.179</v>
      </c>
      <c r="S1328" s="14">
        <v>0.671</v>
      </c>
      <c r="T1328" s="14">
        <v>0.15</v>
      </c>
      <c r="U1328" s="14">
        <v>2367550.0</v>
      </c>
      <c r="V1328" s="14">
        <v>0.681</v>
      </c>
      <c r="W1328" s="34">
        <f t="array" ref="W1328:X1328">VLOOKUP(A1328,TOURISM!$A$2:$F$2692,{3,6},0)</f>
        <v>172000000</v>
      </c>
      <c r="X1328" s="35">
        <v>2.81E8</v>
      </c>
      <c r="Y1328" s="34">
        <f>X1328/'HUMAN RESOURCES'!I1328</f>
        <v>118.6880953</v>
      </c>
      <c r="Z1328" s="34">
        <f t="array" ref="Z1328:AE1328">VLOOKUP(A1328,BUSINESS!$A$2:$J$2692,{4,5,6,7,8,9},0)</f>
        <v>0.489</v>
      </c>
      <c r="AA1328" s="14">
        <v>26.0</v>
      </c>
      <c r="AB1328" s="14">
        <v>94.0</v>
      </c>
      <c r="AC1328" s="14">
        <v>302.0</v>
      </c>
      <c r="AD1328" s="14">
        <v>0.063</v>
      </c>
      <c r="AE1328" s="14">
        <v>0.169</v>
      </c>
      <c r="AF1328" s="14"/>
      <c r="AG1328" s="14"/>
      <c r="AH1328" s="14"/>
    </row>
    <row r="1329">
      <c r="A1329" s="32" t="str">
        <f t="shared" si="1"/>
        <v>Latvia-Europe2001</v>
      </c>
      <c r="B1329" s="32" t="s">
        <v>160</v>
      </c>
      <c r="C1329" s="33" t="s">
        <v>42</v>
      </c>
      <c r="D1329" s="8" t="s">
        <v>55</v>
      </c>
      <c r="E1329" s="12">
        <v>8.313047744E9</v>
      </c>
      <c r="F1329" s="12">
        <f>E1329/'HUMAN RESOURCES'!I1329</f>
        <v>3556.88621</v>
      </c>
      <c r="G1329" s="8">
        <v>0.062</v>
      </c>
      <c r="H1329" s="8">
        <v>215.0</v>
      </c>
      <c r="I1329" s="8">
        <v>0.112</v>
      </c>
      <c r="J1329" s="34">
        <f t="array" ref="J1329:K1329">VLOOKUP(A1329,ENERGY!$A$2:$F$2692,{5,6},0)</f>
        <v>4371</v>
      </c>
      <c r="K1329" s="14">
        <v>8529.0</v>
      </c>
      <c r="L1329" s="14">
        <f>J1329/'HUMAN RESOURCES'!I1329</f>
        <v>0.001870210554</v>
      </c>
      <c r="M1329" s="14">
        <f>K1329/'HUMAN RESOURCES'!I1329</f>
        <v>0.003649285247</v>
      </c>
      <c r="N1329" s="34">
        <f t="array" ref="N1329:V1329">VLOOKUP(A1329,'HUMAN RESOURCES'!$A$2:$M$2692,{2,3,4,5,6,7,8,9,10},0)</f>
        <v>0.008</v>
      </c>
      <c r="O1329" s="14">
        <v>0.014</v>
      </c>
      <c r="P1329" s="14">
        <v>77.0</v>
      </c>
      <c r="Q1329" s="14">
        <v>65.0</v>
      </c>
      <c r="R1329" s="14">
        <v>0.172</v>
      </c>
      <c r="S1329" s="14">
        <v>0.674</v>
      </c>
      <c r="T1329" s="14">
        <v>0.154</v>
      </c>
      <c r="U1329" s="14">
        <v>2337170.0</v>
      </c>
      <c r="V1329" s="14">
        <v>0.68</v>
      </c>
      <c r="W1329" s="34">
        <f t="array" ref="W1329:X1329">VLOOKUP(A1329,TOURISM!$A$2:$F$2692,{3,6},0)</f>
        <v>153000000</v>
      </c>
      <c r="X1329" s="35">
        <v>2.55E8</v>
      </c>
      <c r="Y1329" s="34">
        <f>X1329/'HUMAN RESOURCES'!I1329</f>
        <v>109.1063123</v>
      </c>
      <c r="Z1329" s="34">
        <f t="array" ref="Z1329:AE1329">VLOOKUP(A1329,BUSINESS!$A$2:$J$2692,{4,5,6,7,8,9},0)</f>
        <v>0.489</v>
      </c>
      <c r="AA1329" s="14">
        <v>26.0</v>
      </c>
      <c r="AB1329" s="14">
        <v>94.0</v>
      </c>
      <c r="AC1329" s="14">
        <v>302.0</v>
      </c>
      <c r="AD1329" s="14">
        <v>0.072</v>
      </c>
      <c r="AE1329" s="14">
        <v>0.28</v>
      </c>
      <c r="AF1329" s="14"/>
      <c r="AG1329" s="14"/>
      <c r="AH1329" s="14"/>
    </row>
    <row r="1330">
      <c r="A1330" s="32" t="str">
        <f t="shared" si="1"/>
        <v>Latvia-Europe2002</v>
      </c>
      <c r="B1330" s="32" t="s">
        <v>160</v>
      </c>
      <c r="C1330" s="33" t="s">
        <v>43</v>
      </c>
      <c r="D1330" s="8" t="s">
        <v>55</v>
      </c>
      <c r="E1330" s="12">
        <v>9.31478408E9</v>
      </c>
      <c r="F1330" s="12">
        <f>E1330/'HUMAN RESOURCES'!I1330</f>
        <v>4032.072092</v>
      </c>
      <c r="G1330" s="8">
        <v>0.063</v>
      </c>
      <c r="H1330" s="8">
        <v>248.0</v>
      </c>
      <c r="I1330" s="8">
        <v>0.08</v>
      </c>
      <c r="J1330" s="34">
        <f t="array" ref="J1330:K1330">VLOOKUP(A1330,ENERGY!$A$2:$F$2692,{5,6},0)</f>
        <v>4644</v>
      </c>
      <c r="K1330" s="14">
        <v>7616.0</v>
      </c>
      <c r="L1330" s="14">
        <f>J1330/'HUMAN RESOURCES'!I1330</f>
        <v>0.00201023906</v>
      </c>
      <c r="M1330" s="14">
        <f>K1330/'HUMAN RESOURCES'!I1330</f>
        <v>0.0032967228</v>
      </c>
      <c r="N1330" s="34">
        <f t="array" ref="N1330:V1330">VLOOKUP(A1330,'HUMAN RESOURCES'!$A$2:$M$2692,{2,3,4,5,6,7,8,9,10},0)</f>
        <v>0.009</v>
      </c>
      <c r="O1330" s="14">
        <v>0.013</v>
      </c>
      <c r="P1330" s="14">
        <v>77.0</v>
      </c>
      <c r="Q1330" s="14">
        <v>65.0</v>
      </c>
      <c r="R1330" s="14">
        <v>0.165</v>
      </c>
      <c r="S1330" s="14">
        <v>0.677</v>
      </c>
      <c r="T1330" s="14">
        <v>0.158</v>
      </c>
      <c r="U1330" s="14">
        <v>2310173.0</v>
      </c>
      <c r="V1330" s="14">
        <v>0.679</v>
      </c>
      <c r="W1330" s="34">
        <f t="array" ref="W1330:X1330">VLOOKUP(A1330,TOURISM!$A$2:$F$2692,{3,6},0)</f>
        <v>201000000</v>
      </c>
      <c r="X1330" s="35">
        <v>2.67E8</v>
      </c>
      <c r="Y1330" s="34">
        <f>X1330/'HUMAN RESOURCES'!I1330</f>
        <v>115.5757599</v>
      </c>
      <c r="Z1330" s="34">
        <f t="array" ref="Z1330:AE1330">VLOOKUP(A1330,BUSINESS!$A$2:$J$2692,{4,5,6,7,8,9},0)</f>
        <v>0.489</v>
      </c>
      <c r="AA1330" s="14">
        <v>26.0</v>
      </c>
      <c r="AB1330" s="14">
        <v>94.0</v>
      </c>
      <c r="AC1330" s="14">
        <v>302.0</v>
      </c>
      <c r="AD1330" s="14">
        <v>0.219</v>
      </c>
      <c r="AE1330" s="14">
        <v>0.396</v>
      </c>
      <c r="AF1330" s="14"/>
      <c r="AG1330" s="14"/>
      <c r="AH1330" s="14"/>
    </row>
    <row r="1331">
      <c r="A1331" s="32" t="str">
        <f t="shared" si="1"/>
        <v>Latvia-Europe2003</v>
      </c>
      <c r="B1331" s="32" t="s">
        <v>160</v>
      </c>
      <c r="C1331" s="33" t="s">
        <v>44</v>
      </c>
      <c r="D1331" s="8" t="s">
        <v>55</v>
      </c>
      <c r="E1331" s="12">
        <v>1.1186452601E10</v>
      </c>
      <c r="F1331" s="12">
        <f>E1331/'HUMAN RESOURCES'!I1331</f>
        <v>4889.279991</v>
      </c>
      <c r="G1331" s="8">
        <v>0.062</v>
      </c>
      <c r="H1331" s="8">
        <v>295.0</v>
      </c>
      <c r="I1331" s="8">
        <v>0.054</v>
      </c>
      <c r="J1331" s="34">
        <f t="array" ref="J1331:K1331">VLOOKUP(A1331,ENERGY!$A$2:$F$2692,{5,6},0)</f>
        <v>4403</v>
      </c>
      <c r="K1331" s="14">
        <v>6824.0</v>
      </c>
      <c r="L1331" s="14">
        <f>J1331/'HUMAN RESOURCES'!I1331</f>
        <v>0.001924425961</v>
      </c>
      <c r="M1331" s="14">
        <f>K1331/'HUMAN RESOURCES'!I1331</f>
        <v>0.002982576143</v>
      </c>
      <c r="N1331" s="34">
        <f t="array" ref="N1331:V1331">VLOOKUP(A1331,'HUMAN RESOURCES'!$A$2:$M$2692,{2,3,4,5,6,7,8,9,10},0)</f>
        <v>0.009</v>
      </c>
      <c r="O1331" s="14">
        <v>0.012</v>
      </c>
      <c r="P1331" s="14">
        <v>77.0</v>
      </c>
      <c r="Q1331" s="14">
        <v>66.0</v>
      </c>
      <c r="R1331" s="14">
        <v>0.158</v>
      </c>
      <c r="S1331" s="14">
        <v>0.679</v>
      </c>
      <c r="T1331" s="14">
        <v>0.163</v>
      </c>
      <c r="U1331" s="14">
        <v>2287955.0</v>
      </c>
      <c r="V1331" s="14">
        <v>0.678</v>
      </c>
      <c r="W1331" s="34">
        <f t="array" ref="W1331:X1331">VLOOKUP(A1331,TOURISM!$A$2:$F$2692,{3,6},0)</f>
        <v>271000000</v>
      </c>
      <c r="X1331" s="35">
        <v>3.65E8</v>
      </c>
      <c r="Y1331" s="34">
        <f>X1331/'HUMAN RESOURCES'!I1331</f>
        <v>159.5311097</v>
      </c>
      <c r="Z1331" s="34">
        <f t="array" ref="Z1331:AE1331">VLOOKUP(A1331,BUSINESS!$A$2:$J$2692,{4,5,6,7,8,9},0)</f>
        <v>0.489</v>
      </c>
      <c r="AA1331" s="14">
        <v>16.0</v>
      </c>
      <c r="AB1331" s="14">
        <v>94.0</v>
      </c>
      <c r="AC1331" s="14">
        <v>302.0</v>
      </c>
      <c r="AD1331" s="14">
        <v>0.27</v>
      </c>
      <c r="AE1331" s="14">
        <v>0.533</v>
      </c>
      <c r="AF1331" s="14"/>
      <c r="AG1331" s="14"/>
      <c r="AH1331" s="14"/>
    </row>
    <row r="1332">
      <c r="A1332" s="32" t="str">
        <f t="shared" si="1"/>
        <v>Latvia-Europe2004</v>
      </c>
      <c r="B1332" s="32" t="s">
        <v>160</v>
      </c>
      <c r="C1332" s="33" t="s">
        <v>45</v>
      </c>
      <c r="D1332" s="8" t="s">
        <v>55</v>
      </c>
      <c r="E1332" s="12">
        <v>1.3761569545E10</v>
      </c>
      <c r="F1332" s="12">
        <f>E1332/'HUMAN RESOURCES'!I1332</f>
        <v>6080.789964</v>
      </c>
      <c r="G1332" s="8">
        <v>0.065</v>
      </c>
      <c r="H1332" s="8">
        <v>387.0</v>
      </c>
      <c r="I1332" s="8">
        <v>0.074</v>
      </c>
      <c r="J1332" s="34">
        <f t="array" ref="J1332:K1332">VLOOKUP(A1332,ENERGY!$A$2:$F$2692,{5,6},0)</f>
        <v>4586</v>
      </c>
      <c r="K1332" s="14">
        <v>7591.0</v>
      </c>
      <c r="L1332" s="14">
        <f>J1332/'HUMAN RESOURCES'!I1332</f>
        <v>0.002026404233</v>
      </c>
      <c r="M1332" s="14">
        <f>K1332/'HUMAN RESOURCES'!I1332</f>
        <v>0.00335421599</v>
      </c>
      <c r="N1332" s="34">
        <f t="array" ref="N1332:V1332">VLOOKUP(A1332,'HUMAN RESOURCES'!$A$2:$M$2692,{2,3,4,5,6,7,8,9,10},0)</f>
        <v>0.009</v>
      </c>
      <c r="O1332" s="14">
        <v>0.012</v>
      </c>
      <c r="P1332" s="14">
        <v>77.0</v>
      </c>
      <c r="Q1332" s="14">
        <v>67.0</v>
      </c>
      <c r="R1332" s="14">
        <v>0.152</v>
      </c>
      <c r="S1332" s="14">
        <v>0.68</v>
      </c>
      <c r="T1332" s="14">
        <v>0.168</v>
      </c>
      <c r="U1332" s="14">
        <v>2263122.0</v>
      </c>
      <c r="V1332" s="14">
        <v>0.679</v>
      </c>
      <c r="W1332" s="34">
        <f t="array" ref="W1332:X1332">VLOOKUP(A1332,TOURISM!$A$2:$F$2692,{3,6},0)</f>
        <v>343000000</v>
      </c>
      <c r="X1332" s="35">
        <v>4.28E8</v>
      </c>
      <c r="Y1332" s="34">
        <f>X1332/'HUMAN RESOURCES'!I1332</f>
        <v>189.1192786</v>
      </c>
      <c r="Z1332" s="34">
        <f t="array" ref="Z1332:AE1332">VLOOKUP(A1332,BUSINESS!$A$2:$J$2692,{4,5,6,7,8,9},0)</f>
        <v>0.489</v>
      </c>
      <c r="AA1332" s="14">
        <v>16.0</v>
      </c>
      <c r="AB1332" s="14">
        <v>94.0</v>
      </c>
      <c r="AC1332" s="14">
        <v>302.0</v>
      </c>
      <c r="AD1332" s="14">
        <v>0.386</v>
      </c>
      <c r="AE1332" s="14">
        <v>0.681</v>
      </c>
      <c r="AF1332" s="14"/>
      <c r="AG1332" s="14"/>
      <c r="AH1332" s="14"/>
    </row>
    <row r="1333">
      <c r="A1333" s="32" t="str">
        <f t="shared" si="1"/>
        <v>Latvia-Europe2005</v>
      </c>
      <c r="B1333" s="32" t="s">
        <v>160</v>
      </c>
      <c r="C1333" s="33" t="s">
        <v>46</v>
      </c>
      <c r="D1333" s="8" t="s">
        <v>55</v>
      </c>
      <c r="E1333" s="12">
        <v>1.6041840426E10</v>
      </c>
      <c r="F1333" s="12">
        <f>E1333/'HUMAN RESOURCES'!I1333</f>
        <v>7165.377698</v>
      </c>
      <c r="G1333" s="8">
        <v>0.064</v>
      </c>
      <c r="H1333" s="8">
        <v>442.0</v>
      </c>
      <c r="I1333" s="8">
        <v>0.061</v>
      </c>
      <c r="J1333" s="34">
        <f t="array" ref="J1333:K1333">VLOOKUP(A1333,ENERGY!$A$2:$F$2692,{5,6},0)</f>
        <v>4111</v>
      </c>
      <c r="K1333" s="14">
        <v>6854.0</v>
      </c>
      <c r="L1333" s="14">
        <f>J1333/'HUMAN RESOURCES'!I1333</f>
        <v>0.001836252384</v>
      </c>
      <c r="M1333" s="14">
        <f>K1333/'HUMAN RESOURCES'!I1333</f>
        <v>0.003061462865</v>
      </c>
      <c r="N1333" s="34">
        <f t="array" ref="N1333:V1333">VLOOKUP(A1333,'HUMAN RESOURCES'!$A$2:$M$2692,{2,3,4,5,6,7,8,9,10},0)</f>
        <v>0.01</v>
      </c>
      <c r="O1333" s="14">
        <v>0.011</v>
      </c>
      <c r="P1333" s="14">
        <v>77.0</v>
      </c>
      <c r="Q1333" s="14">
        <v>66.0</v>
      </c>
      <c r="R1333" s="14">
        <v>0.148</v>
      </c>
      <c r="S1333" s="14">
        <v>0.681</v>
      </c>
      <c r="T1333" s="14">
        <v>0.172</v>
      </c>
      <c r="U1333" s="14">
        <v>2238799.0</v>
      </c>
      <c r="V1333" s="14">
        <v>0.68</v>
      </c>
      <c r="W1333" s="34">
        <f t="array" ref="W1333:X1333">VLOOKUP(A1333,TOURISM!$A$2:$F$2692,{3,6},0)</f>
        <v>446000000</v>
      </c>
      <c r="X1333" s="35">
        <v>6.55E8</v>
      </c>
      <c r="Y1333" s="34">
        <f>X1333/'HUMAN RESOURCES'!I1333</f>
        <v>292.5675775</v>
      </c>
      <c r="Z1333" s="34">
        <f t="array" ref="Z1333:AE1333">VLOOKUP(A1333,BUSINESS!$A$2:$J$2692,{4,5,6,7,8,9},0)</f>
        <v>0.364</v>
      </c>
      <c r="AA1333" s="14">
        <v>16.0</v>
      </c>
      <c r="AB1333" s="14">
        <v>94.0</v>
      </c>
      <c r="AC1333" s="14">
        <v>320.0</v>
      </c>
      <c r="AD1333" s="14">
        <v>0.46</v>
      </c>
      <c r="AE1333" s="14">
        <v>0.84</v>
      </c>
      <c r="AF1333" s="14"/>
      <c r="AG1333" s="14"/>
      <c r="AH1333" s="14"/>
    </row>
    <row r="1334">
      <c r="A1334" s="32" t="str">
        <f t="shared" si="1"/>
        <v>Latvia-Europe2006</v>
      </c>
      <c r="B1334" s="32" t="s">
        <v>160</v>
      </c>
      <c r="C1334" s="33" t="s">
        <v>47</v>
      </c>
      <c r="D1334" s="8" t="s">
        <v>55</v>
      </c>
      <c r="E1334" s="12">
        <v>1.9935046397E10</v>
      </c>
      <c r="F1334" s="12">
        <f>E1334/'HUMAN RESOURCES'!I1334</f>
        <v>8986.401376</v>
      </c>
      <c r="G1334" s="8">
        <v>0.068</v>
      </c>
      <c r="H1334" s="8">
        <v>590.0</v>
      </c>
      <c r="I1334" s="8">
        <v>0.073</v>
      </c>
      <c r="J1334" s="34">
        <f t="array" ref="J1334:K1334">VLOOKUP(A1334,ENERGY!$A$2:$F$2692,{5,6},0)</f>
        <v>4438</v>
      </c>
      <c r="K1334" s="14">
        <v>7132.0</v>
      </c>
      <c r="L1334" s="14">
        <f>J1334/'HUMAN RESOURCES'!I1334</f>
        <v>0.002000579708</v>
      </c>
      <c r="M1334" s="14">
        <f>K1334/'HUMAN RESOURCES'!I1334</f>
        <v>0.003214991996</v>
      </c>
      <c r="N1334" s="34">
        <f t="array" ref="N1334:V1334">VLOOKUP(A1334,'HUMAN RESOURCES'!$A$2:$M$2692,{2,3,4,5,6,7,8,9,10},0)</f>
        <v>0.01</v>
      </c>
      <c r="O1334" s="14">
        <v>0.01</v>
      </c>
      <c r="P1334" s="14">
        <v>77.0</v>
      </c>
      <c r="Q1334" s="14">
        <v>66.0</v>
      </c>
      <c r="R1334" s="14">
        <v>0.144</v>
      </c>
      <c r="S1334" s="14">
        <v>0.681</v>
      </c>
      <c r="T1334" s="14">
        <v>0.175</v>
      </c>
      <c r="U1334" s="14">
        <v>2218357.0</v>
      </c>
      <c r="V1334" s="14">
        <v>0.68</v>
      </c>
      <c r="W1334" s="34">
        <f t="array" ref="W1334:X1334">VLOOKUP(A1334,TOURISM!$A$2:$F$2692,{3,6},0)</f>
        <v>622000000</v>
      </c>
      <c r="X1334" s="35">
        <v>7.88E8</v>
      </c>
      <c r="Y1334" s="34">
        <f>X1334/'HUMAN RESOURCES'!I1334</f>
        <v>355.2178482</v>
      </c>
      <c r="Z1334" s="34">
        <f t="array" ref="Z1334:AE1334">VLOOKUP(A1334,BUSINESS!$A$2:$J$2692,{4,5,6,7,8,9},0)</f>
        <v>0.364</v>
      </c>
      <c r="AA1334" s="14">
        <v>16.0</v>
      </c>
      <c r="AB1334" s="14">
        <v>94.0</v>
      </c>
      <c r="AC1334" s="14">
        <v>320.0</v>
      </c>
      <c r="AD1334" s="14">
        <v>0.536</v>
      </c>
      <c r="AE1334" s="14">
        <v>0.994</v>
      </c>
      <c r="AF1334" s="14"/>
      <c r="AG1334" s="14"/>
      <c r="AH1334" s="14"/>
    </row>
    <row r="1335">
      <c r="A1335" s="32" t="str">
        <f t="shared" si="1"/>
        <v>Latvia-Europe2007</v>
      </c>
      <c r="B1335" s="32" t="s">
        <v>160</v>
      </c>
      <c r="C1335" s="33" t="s">
        <v>48</v>
      </c>
      <c r="D1335" s="8" t="s">
        <v>55</v>
      </c>
      <c r="E1335" s="12">
        <v>2.8765687042E10</v>
      </c>
      <c r="F1335" s="12">
        <f>E1335/'HUMAN RESOURCES'!I1335</f>
        <v>13073.381</v>
      </c>
      <c r="G1335" s="8">
        <v>0.07</v>
      </c>
      <c r="H1335" s="8">
        <v>883.0</v>
      </c>
      <c r="I1335" s="8">
        <v>0.109</v>
      </c>
      <c r="J1335" s="34">
        <f t="array" ref="J1335:K1335">VLOOKUP(A1335,ENERGY!$A$2:$F$2692,{5,6},0)</f>
        <v>4796</v>
      </c>
      <c r="K1335" s="14">
        <v>7928.0</v>
      </c>
      <c r="L1335" s="14">
        <f>J1335/'HUMAN RESOURCES'!I1335</f>
        <v>0.002179678002</v>
      </c>
      <c r="M1335" s="14">
        <f>K1335/'HUMAN RESOURCES'!I1335</f>
        <v>0.003603104087</v>
      </c>
      <c r="N1335" s="34">
        <f t="array" ref="N1335:V1335">VLOOKUP(A1335,'HUMAN RESOURCES'!$A$2:$M$2692,{2,3,4,5,6,7,8,9,10},0)</f>
        <v>0.011</v>
      </c>
      <c r="O1335" s="14">
        <v>0.01</v>
      </c>
      <c r="P1335" s="14">
        <v>77.0</v>
      </c>
      <c r="Q1335" s="14">
        <v>66.0</v>
      </c>
      <c r="R1335" s="14">
        <v>0.142</v>
      </c>
      <c r="S1335" s="14">
        <v>0.68</v>
      </c>
      <c r="T1335" s="14">
        <v>0.178</v>
      </c>
      <c r="U1335" s="14">
        <v>2200325.0</v>
      </c>
      <c r="V1335" s="14">
        <v>0.679</v>
      </c>
      <c r="W1335" s="34">
        <f t="array" ref="W1335:X1335">VLOOKUP(A1335,TOURISM!$A$2:$F$2692,{3,6},0)</f>
        <v>881000000</v>
      </c>
      <c r="X1335" s="35">
        <v>1.021E9</v>
      </c>
      <c r="Y1335" s="34">
        <f>X1335/'HUMAN RESOURCES'!I1335</f>
        <v>464.0223603</v>
      </c>
      <c r="Z1335" s="34">
        <f t="array" ref="Z1335:AE1335">VLOOKUP(A1335,BUSINESS!$A$2:$J$2692,{4,5,6,7,8,9},0)</f>
        <v>0.364</v>
      </c>
      <c r="AA1335" s="14">
        <v>16.0</v>
      </c>
      <c r="AB1335" s="14">
        <v>94.0</v>
      </c>
      <c r="AC1335" s="14">
        <v>279.0</v>
      </c>
      <c r="AD1335" s="14">
        <v>0.592</v>
      </c>
      <c r="AE1335" s="14">
        <v>1.023</v>
      </c>
      <c r="AF1335" s="14"/>
      <c r="AG1335" s="14"/>
      <c r="AH1335" s="14"/>
    </row>
    <row r="1336">
      <c r="A1336" s="32" t="str">
        <f t="shared" si="1"/>
        <v>Latvia-Europe2008</v>
      </c>
      <c r="B1336" s="32" t="s">
        <v>160</v>
      </c>
      <c r="C1336" s="33" t="s">
        <v>49</v>
      </c>
      <c r="D1336" s="8" t="s">
        <v>55</v>
      </c>
      <c r="E1336" s="12">
        <v>3.366936772E10</v>
      </c>
      <c r="F1336" s="12">
        <f>E1336/'HUMAN RESOURCES'!I1336</f>
        <v>15463.66028</v>
      </c>
      <c r="G1336" s="8">
        <v>0.066</v>
      </c>
      <c r="H1336" s="8">
        <v>979.0</v>
      </c>
      <c r="I1336" s="8">
        <v>0.119</v>
      </c>
      <c r="J1336" s="34">
        <f t="array" ref="J1336:K1336">VLOOKUP(A1336,ENERGY!$A$2:$F$2692,{5,6},0)</f>
        <v>4528</v>
      </c>
      <c r="K1336" s="14">
        <v>7176.0</v>
      </c>
      <c r="L1336" s="14">
        <f>J1336/'HUMAN RESOURCES'!I1336</f>
        <v>0.002079618908</v>
      </c>
      <c r="M1336" s="14">
        <f>K1336/'HUMAN RESOURCES'!I1336</f>
        <v>0.003295791803</v>
      </c>
      <c r="N1336" s="34">
        <f t="array" ref="N1336:V1336">VLOOKUP(A1336,'HUMAN RESOURCES'!$A$2:$M$2692,{2,3,4,5,6,7,8,9,10},0)</f>
        <v>0.011</v>
      </c>
      <c r="O1336" s="14">
        <v>0.009</v>
      </c>
      <c r="P1336" s="14">
        <v>78.0</v>
      </c>
      <c r="Q1336" s="14">
        <v>67.0</v>
      </c>
      <c r="R1336" s="14">
        <v>0.141</v>
      </c>
      <c r="S1336" s="14">
        <v>0.679</v>
      </c>
      <c r="T1336" s="14">
        <v>0.18</v>
      </c>
      <c r="U1336" s="14">
        <v>2177322.0</v>
      </c>
      <c r="V1336" s="14">
        <v>0.678</v>
      </c>
      <c r="W1336" s="34">
        <f t="array" ref="W1336:X1336">VLOOKUP(A1336,TOURISM!$A$2:$F$2692,{3,6},0)</f>
        <v>1134000000</v>
      </c>
      <c r="X1336" s="35">
        <v>1.25E9</v>
      </c>
      <c r="Y1336" s="34">
        <f>X1336/'HUMAN RESOURCES'!I1336</f>
        <v>574.0997427</v>
      </c>
      <c r="Z1336" s="34">
        <f t="array" ref="Z1336:AE1336">VLOOKUP(A1336,BUSINESS!$A$2:$J$2692,{4,5,6,7,8,9},0)</f>
        <v>0.368</v>
      </c>
      <c r="AA1336" s="14">
        <v>16.0</v>
      </c>
      <c r="AB1336" s="14">
        <v>94.0</v>
      </c>
      <c r="AC1336" s="14">
        <v>279.0</v>
      </c>
      <c r="AD1336" s="14">
        <v>0.634</v>
      </c>
      <c r="AE1336" s="14">
        <v>1.075</v>
      </c>
      <c r="AF1336" s="14"/>
      <c r="AG1336" s="14"/>
      <c r="AH1336" s="14"/>
    </row>
    <row r="1337">
      <c r="A1337" s="32" t="str">
        <f t="shared" si="1"/>
        <v>Latvia-Europe2009</v>
      </c>
      <c r="B1337" s="32" t="s">
        <v>160</v>
      </c>
      <c r="C1337" s="33" t="s">
        <v>50</v>
      </c>
      <c r="D1337" s="8" t="s">
        <v>55</v>
      </c>
      <c r="E1337" s="12">
        <v>2.587578125E10</v>
      </c>
      <c r="F1337" s="12">
        <f>E1337/'HUMAN RESOURCES'!I1337</f>
        <v>12082.06368</v>
      </c>
      <c r="G1337" s="8">
        <v>0.068</v>
      </c>
      <c r="H1337" s="8">
        <v>784.0</v>
      </c>
      <c r="I1337" s="8">
        <v>0.162</v>
      </c>
      <c r="J1337" s="34">
        <f t="array" ref="J1337:K1337">VLOOKUP(A1337,ENERGY!$A$2:$F$2692,{5,6},0)</f>
        <v>4324</v>
      </c>
      <c r="K1337" s="14">
        <v>7088.0</v>
      </c>
      <c r="L1337" s="14">
        <f>J1337/'HUMAN RESOURCES'!I1337</f>
        <v>0.002018986127</v>
      </c>
      <c r="M1337" s="14">
        <f>K1337/'HUMAN RESOURCES'!I1337</f>
        <v>0.003309568379</v>
      </c>
      <c r="N1337" s="34">
        <f t="array" ref="N1337:V1337">VLOOKUP(A1337,'HUMAN RESOURCES'!$A$2:$M$2692,{2,3,4,5,6,7,8,9,10},0)</f>
        <v>0.01</v>
      </c>
      <c r="O1337" s="14">
        <v>0.009</v>
      </c>
      <c r="P1337" s="14">
        <v>78.0</v>
      </c>
      <c r="Q1337" s="14">
        <v>68.0</v>
      </c>
      <c r="R1337" s="14">
        <v>0.141</v>
      </c>
      <c r="S1337" s="14">
        <v>0.677</v>
      </c>
      <c r="T1337" s="14">
        <v>0.182</v>
      </c>
      <c r="U1337" s="14">
        <v>2141669.0</v>
      </c>
      <c r="V1337" s="14">
        <v>0.678</v>
      </c>
      <c r="W1337" s="34">
        <f t="array" ref="W1337:X1337">VLOOKUP(A1337,TOURISM!$A$2:$F$2692,{3,6},0)</f>
        <v>1013000000</v>
      </c>
      <c r="X1337" s="35">
        <v>9.06E8</v>
      </c>
      <c r="Y1337" s="34">
        <f>X1337/'HUMAN RESOURCES'!I1337</f>
        <v>423.0345586</v>
      </c>
      <c r="Z1337" s="34">
        <f t="array" ref="Z1337:AE1337">VLOOKUP(A1337,BUSINESS!$A$2:$J$2692,{4,5,6,7,8,9},0)</f>
        <v>0.377</v>
      </c>
      <c r="AA1337" s="14">
        <v>16.0</v>
      </c>
      <c r="AB1337" s="14">
        <v>94.0</v>
      </c>
      <c r="AC1337" s="14">
        <v>279.0</v>
      </c>
      <c r="AD1337" s="14">
        <v>0.668</v>
      </c>
      <c r="AE1337" s="14">
        <v>1.091</v>
      </c>
      <c r="AF1337" s="14"/>
      <c r="AG1337" s="14"/>
      <c r="AH1337" s="14"/>
    </row>
    <row r="1338">
      <c r="A1338" s="32" t="str">
        <f t="shared" si="1"/>
        <v>Latvia-Europe2010</v>
      </c>
      <c r="B1338" s="32" t="s">
        <v>160</v>
      </c>
      <c r="C1338" s="33" t="s">
        <v>51</v>
      </c>
      <c r="D1338" s="8" t="s">
        <v>55</v>
      </c>
      <c r="E1338" s="12">
        <v>2.400968046E10</v>
      </c>
      <c r="F1338" s="12">
        <f>E1338/'HUMAN RESOURCES'!I1338</f>
        <v>11446.50818</v>
      </c>
      <c r="G1338" s="8">
        <v>0.065</v>
      </c>
      <c r="H1338" s="8">
        <v>742.0</v>
      </c>
      <c r="I1338" s="8">
        <v>0.096</v>
      </c>
      <c r="J1338" s="34">
        <f t="array" ref="J1338:K1338">VLOOKUP(A1338,ENERGY!$A$2:$F$2692,{5,6},0)</f>
        <v>3832</v>
      </c>
      <c r="K1338" s="14">
        <v>6241.0</v>
      </c>
      <c r="L1338" s="14">
        <f>J1338/'HUMAN RESOURCES'!I1338</f>
        <v>0.001826888925</v>
      </c>
      <c r="M1338" s="14">
        <f>K1338/'HUMAN RESOURCES'!I1338</f>
        <v>0.002975368941</v>
      </c>
      <c r="N1338" s="34">
        <f t="array" ref="N1338:V1338">VLOOKUP(A1338,'HUMAN RESOURCES'!$A$2:$M$2692,{2,3,4,5,6,7,8,9,10},0)</f>
        <v>0.009</v>
      </c>
      <c r="O1338" s="14">
        <v>0.008</v>
      </c>
      <c r="P1338" s="14">
        <v>78.0</v>
      </c>
      <c r="Q1338" s="14">
        <v>69.0</v>
      </c>
      <c r="R1338" s="14">
        <v>0.142</v>
      </c>
      <c r="S1338" s="14">
        <v>0.675</v>
      </c>
      <c r="T1338" s="14">
        <v>0.184</v>
      </c>
      <c r="U1338" s="14">
        <v>2097555.0</v>
      </c>
      <c r="V1338" s="14">
        <v>0.677</v>
      </c>
      <c r="W1338" s="34">
        <f t="array" ref="W1338:X1338">VLOOKUP(A1338,TOURISM!$A$2:$F$2692,{3,6},0)</f>
        <v>963000000</v>
      </c>
      <c r="X1338" s="35">
        <v>7.71E8</v>
      </c>
      <c r="Y1338" s="34">
        <f>X1338/'HUMAN RESOURCES'!I1338</f>
        <v>367.5708146</v>
      </c>
      <c r="Z1338" s="34">
        <f t="array" ref="Z1338:AE1338">VLOOKUP(A1338,BUSINESS!$A$2:$J$2692,{4,5,6,7,8,9},0)</f>
        <v>0.376</v>
      </c>
      <c r="AA1338" s="14">
        <v>16.0</v>
      </c>
      <c r="AB1338" s="14">
        <v>94.0</v>
      </c>
      <c r="AC1338" s="14">
        <v>293.0</v>
      </c>
      <c r="AD1338" s="14">
        <v>0.684</v>
      </c>
      <c r="AE1338" s="14">
        <v>1.103</v>
      </c>
      <c r="AF1338" s="14"/>
      <c r="AG1338" s="14"/>
      <c r="AH1338" s="14"/>
    </row>
    <row r="1339">
      <c r="A1339" s="32" t="str">
        <f t="shared" si="1"/>
        <v>Latvia-Europe2011</v>
      </c>
      <c r="B1339" s="32" t="s">
        <v>160</v>
      </c>
      <c r="C1339" s="33" t="s">
        <v>52</v>
      </c>
      <c r="D1339" s="8" t="s">
        <v>55</v>
      </c>
      <c r="E1339" s="12">
        <v>2.8480338368E10</v>
      </c>
      <c r="F1339" s="12">
        <f>E1339/'HUMAN RESOURCES'!I1339</f>
        <v>13827.36026</v>
      </c>
      <c r="G1339" s="8">
        <v>0.06</v>
      </c>
      <c r="H1339" s="8">
        <v>826.0</v>
      </c>
      <c r="I1339" s="8">
        <v>0.064</v>
      </c>
      <c r="J1339" s="34">
        <f t="array" ref="J1339:K1339">VLOOKUP(A1339,ENERGY!$A$2:$F$2692,{5,6},0)</f>
        <v>4688</v>
      </c>
      <c r="K1339" s="14">
        <v>7583.0</v>
      </c>
      <c r="L1339" s="14">
        <f>J1339/'HUMAN RESOURCES'!I1339</f>
        <v>0.002276049675</v>
      </c>
      <c r="M1339" s="14">
        <f>K1339/'HUMAN RESOURCES'!I1339</f>
        <v>0.00368158803</v>
      </c>
      <c r="N1339" s="34">
        <f t="array" ref="N1339:V1339">VLOOKUP(A1339,'HUMAN RESOURCES'!$A$2:$M$2692,{2,3,4,5,6,7,8,9,10},0)</f>
        <v>0.009</v>
      </c>
      <c r="O1339" s="14">
        <v>0.008</v>
      </c>
      <c r="P1339" s="14">
        <v>79.0</v>
      </c>
      <c r="Q1339" s="14">
        <v>69.0</v>
      </c>
      <c r="R1339" s="14">
        <v>0.143</v>
      </c>
      <c r="S1339" s="14">
        <v>0.672</v>
      </c>
      <c r="T1339" s="14">
        <v>0.185</v>
      </c>
      <c r="U1339" s="14">
        <v>2059709.0</v>
      </c>
      <c r="V1339" s="14">
        <v>0.676</v>
      </c>
      <c r="W1339" s="34">
        <f t="array" ref="W1339:X1339">VLOOKUP(A1339,TOURISM!$A$2:$F$2692,{3,6},0)</f>
        <v>1102000000</v>
      </c>
      <c r="X1339" s="35">
        <v>9.2E8</v>
      </c>
      <c r="Y1339" s="34">
        <f>X1339/'HUMAN RESOURCES'!I1339</f>
        <v>446.6650386</v>
      </c>
      <c r="Z1339" s="34">
        <f t="array" ref="Z1339:AE1339">VLOOKUP(A1339,BUSINESS!$A$2:$J$2692,{4,5,6,7,8,9},0)</f>
        <v>0.371</v>
      </c>
      <c r="AA1339" s="14">
        <v>16.0</v>
      </c>
      <c r="AB1339" s="14">
        <v>94.0</v>
      </c>
      <c r="AC1339" s="14">
        <v>290.0</v>
      </c>
      <c r="AD1339" s="14">
        <v>0.697</v>
      </c>
      <c r="AE1339" s="14">
        <v>1.114</v>
      </c>
      <c r="AF1339" s="14"/>
      <c r="AG1339" s="14"/>
      <c r="AH1339" s="14"/>
    </row>
    <row r="1340">
      <c r="A1340" s="32" t="str">
        <f t="shared" si="1"/>
        <v>Latvia-Europe2012</v>
      </c>
      <c r="B1340" s="32" t="s">
        <v>160</v>
      </c>
      <c r="C1340" s="33" t="s">
        <v>53</v>
      </c>
      <c r="D1340" s="8" t="s">
        <v>55</v>
      </c>
      <c r="E1340" s="12">
        <v>2.8372577697E10</v>
      </c>
      <c r="F1340" s="12">
        <f>E1340/'HUMAN RESOURCES'!I1340</f>
        <v>13946.96589</v>
      </c>
      <c r="G1340" s="8">
        <v>0.06</v>
      </c>
      <c r="H1340" s="8">
        <v>792.0</v>
      </c>
      <c r="I1340" s="8">
        <v>0.055</v>
      </c>
      <c r="J1340" s="34">
        <f t="array" ref="J1340:K1340">VLOOKUP(A1340,ENERGY!$A$2:$F$2692,{5,6},0)</f>
        <v>4073</v>
      </c>
      <c r="K1340" s="14">
        <v>6652.0</v>
      </c>
      <c r="L1340" s="14">
        <f>J1340/'HUMAN RESOURCES'!I1340</f>
        <v>0.002002144206</v>
      </c>
      <c r="M1340" s="14">
        <f>K1340/'HUMAN RESOURCES'!I1340</f>
        <v>0.003269890317</v>
      </c>
      <c r="N1340" s="34">
        <f t="array" ref="N1340:V1340">VLOOKUP(A1340,'HUMAN RESOURCES'!$A$2:$M$2692,{2,3,4,5,6,7,8,9,10},0)</f>
        <v>0.01</v>
      </c>
      <c r="O1340" s="14">
        <v>0.008</v>
      </c>
      <c r="P1340" s="14">
        <v>79.0</v>
      </c>
      <c r="Q1340" s="14">
        <v>69.0</v>
      </c>
      <c r="R1340" s="14">
        <v>0.146</v>
      </c>
      <c r="S1340" s="14">
        <v>0.669</v>
      </c>
      <c r="T1340" s="14">
        <v>0.185</v>
      </c>
      <c r="U1340" s="14">
        <v>2034319.0</v>
      </c>
      <c r="V1340" s="14">
        <v>0.675</v>
      </c>
      <c r="W1340" s="34">
        <f t="array" ref="W1340:X1340">VLOOKUP(A1340,TOURISM!$A$2:$F$2692,{3,6},0)</f>
        <v>1068000000</v>
      </c>
      <c r="X1340" s="35">
        <v>8.63E8</v>
      </c>
      <c r="Y1340" s="34">
        <f>X1340/'HUMAN RESOURCES'!I1340</f>
        <v>424.2205868</v>
      </c>
      <c r="Z1340" s="34">
        <f t="array" ref="Z1340:AE1340">VLOOKUP(A1340,BUSINESS!$A$2:$J$2692,{4,5,6,7,8,9},0)</f>
        <v>0.359</v>
      </c>
      <c r="AA1340" s="14">
        <v>16.0</v>
      </c>
      <c r="AB1340" s="14">
        <v>24.0</v>
      </c>
      <c r="AC1340" s="14">
        <v>264.0</v>
      </c>
      <c r="AD1340" s="14">
        <v>0.731</v>
      </c>
      <c r="AE1340" s="14">
        <v>1.121</v>
      </c>
      <c r="AF1340" s="14"/>
      <c r="AG1340" s="14"/>
      <c r="AH1340" s="14"/>
    </row>
    <row r="1341">
      <c r="A1341" s="32" t="str">
        <f t="shared" si="1"/>
        <v>Lebanon-Middle East2000</v>
      </c>
      <c r="B1341" s="32" t="s">
        <v>161</v>
      </c>
      <c r="C1341" s="33" t="s">
        <v>40</v>
      </c>
      <c r="D1341" s="8" t="s">
        <v>72</v>
      </c>
      <c r="E1341" s="12">
        <v>1.7260364842E10</v>
      </c>
      <c r="F1341" s="12">
        <f>E1341/'HUMAN RESOURCES'!I1341</f>
        <v>5334.880243</v>
      </c>
      <c r="G1341" s="8">
        <v>0.109</v>
      </c>
      <c r="H1341" s="8">
        <v>579.0</v>
      </c>
      <c r="I1341" s="8">
        <v>0.182</v>
      </c>
      <c r="J1341" s="34">
        <f t="array" ref="J1341:K1341">VLOOKUP(A1341,ENERGY!$A$2:$F$2692,{5,6},0)</f>
        <v>14338</v>
      </c>
      <c r="K1341" s="14">
        <v>8529.0</v>
      </c>
      <c r="L1341" s="14">
        <f>J1341/'HUMAN RESOURCES'!I1341</f>
        <v>0.004431627815</v>
      </c>
      <c r="M1341" s="14">
        <f>K1341/'HUMAN RESOURCES'!I1341</f>
        <v>0.002636166385</v>
      </c>
      <c r="N1341" s="34">
        <f t="array" ref="N1341:V1341">VLOOKUP(A1341,'HUMAN RESOURCES'!$A$2:$M$2692,{2,3,4,5,6,7,8,9,10},0)</f>
        <v>0.019</v>
      </c>
      <c r="O1341" s="14">
        <v>0.017</v>
      </c>
      <c r="P1341" s="14">
        <v>76.0</v>
      </c>
      <c r="Q1341" s="14">
        <v>73.0</v>
      </c>
      <c r="R1341" s="14">
        <v>0.286</v>
      </c>
      <c r="S1341" s="14">
        <v>0.643</v>
      </c>
      <c r="T1341" s="14">
        <v>0.071</v>
      </c>
      <c r="U1341" s="14">
        <v>3235380.0</v>
      </c>
      <c r="V1341" s="14">
        <v>0.86</v>
      </c>
      <c r="W1341" s="34">
        <f t="array" ref="W1341:X1341">VLOOKUP(A1341,TOURISM!$A$2:$F$2692,{3,6},0)</f>
        <v>742000000</v>
      </c>
      <c r="X1341" s="35">
        <v>4.48E8</v>
      </c>
      <c r="Y1341" s="34">
        <f>X1341/'HUMAN RESOURCES'!I1341</f>
        <v>138.4690515</v>
      </c>
      <c r="Z1341" s="34">
        <f t="array" ref="Z1341:AE1341">VLOOKUP(A1341,BUSINESS!$A$2:$J$2692,{4,5,6,7,8,9},0)</f>
        <v>0.489</v>
      </c>
      <c r="AA1341" s="14">
        <v>26.0</v>
      </c>
      <c r="AB1341" s="14">
        <v>94.0</v>
      </c>
      <c r="AC1341" s="14">
        <v>302.0</v>
      </c>
      <c r="AD1341" s="14">
        <v>0.08</v>
      </c>
      <c r="AE1341" s="14">
        <v>0.23</v>
      </c>
      <c r="AF1341" s="14"/>
      <c r="AG1341" s="14"/>
      <c r="AH1341" s="14"/>
    </row>
    <row r="1342">
      <c r="A1342" s="32" t="str">
        <f t="shared" si="1"/>
        <v>Lebanon-Middle East2001</v>
      </c>
      <c r="B1342" s="32" t="s">
        <v>161</v>
      </c>
      <c r="C1342" s="33" t="s">
        <v>42</v>
      </c>
      <c r="D1342" s="8" t="s">
        <v>72</v>
      </c>
      <c r="E1342" s="12">
        <v>1.7649751244E10</v>
      </c>
      <c r="F1342" s="12">
        <f>E1342/'HUMAN RESOURCES'!I1342</f>
        <v>5256.656911</v>
      </c>
      <c r="G1342" s="8">
        <v>0.109</v>
      </c>
      <c r="H1342" s="8">
        <v>571.0</v>
      </c>
      <c r="I1342" s="8">
        <v>0.172</v>
      </c>
      <c r="J1342" s="34">
        <f t="array" ref="J1342:K1342">VLOOKUP(A1342,ENERGY!$A$2:$F$2692,{5,6},0)</f>
        <v>6349</v>
      </c>
      <c r="K1342" s="14">
        <v>8529.0</v>
      </c>
      <c r="L1342" s="14">
        <f>J1342/'HUMAN RESOURCES'!I1342</f>
        <v>0.001890934</v>
      </c>
      <c r="M1342" s="14">
        <f>K1342/'HUMAN RESOURCES'!I1342</f>
        <v>0.002540207291</v>
      </c>
      <c r="N1342" s="34">
        <f t="array" ref="N1342:V1342">VLOOKUP(A1342,'HUMAN RESOURCES'!$A$2:$M$2692,{2,3,4,5,6,7,8,9,10},0)</f>
        <v>0.018</v>
      </c>
      <c r="O1342" s="14">
        <v>0.016</v>
      </c>
      <c r="P1342" s="14">
        <v>77.0</v>
      </c>
      <c r="Q1342" s="14">
        <v>73.0</v>
      </c>
      <c r="R1342" s="14">
        <v>0.285</v>
      </c>
      <c r="S1342" s="14">
        <v>0.644</v>
      </c>
      <c r="T1342" s="14">
        <v>0.072</v>
      </c>
      <c r="U1342" s="14">
        <v>3357600.0</v>
      </c>
      <c r="V1342" s="14">
        <v>0.861</v>
      </c>
      <c r="W1342" s="34">
        <f t="array" ref="W1342:X1342">VLOOKUP(A1342,TOURISM!$A$2:$F$2692,{3,6},0)</f>
        <v>837000000</v>
      </c>
      <c r="X1342" s="35">
        <v>4.48E8</v>
      </c>
      <c r="Y1342" s="34">
        <f>X1342/'HUMAN RESOURCES'!I1342</f>
        <v>133.4286395</v>
      </c>
      <c r="Z1342" s="34">
        <f t="array" ref="Z1342:AE1342">VLOOKUP(A1342,BUSINESS!$A$2:$J$2692,{4,5,6,7,8,9},0)</f>
        <v>0.489</v>
      </c>
      <c r="AA1342" s="14">
        <v>26.0</v>
      </c>
      <c r="AB1342" s="14">
        <v>94.0</v>
      </c>
      <c r="AC1342" s="14">
        <v>302.0</v>
      </c>
      <c r="AD1342" s="14">
        <v>0.068</v>
      </c>
      <c r="AE1342" s="14">
        <v>0.228</v>
      </c>
      <c r="AF1342" s="14"/>
      <c r="AG1342" s="14"/>
      <c r="AH1342" s="14"/>
    </row>
    <row r="1343">
      <c r="A1343" s="32" t="str">
        <f t="shared" si="1"/>
        <v>Lebanon-Middle East2002</v>
      </c>
      <c r="B1343" s="32" t="s">
        <v>161</v>
      </c>
      <c r="C1343" s="33" t="s">
        <v>43</v>
      </c>
      <c r="D1343" s="8" t="s">
        <v>72</v>
      </c>
      <c r="E1343" s="12">
        <v>1.9152238806E10</v>
      </c>
      <c r="F1343" s="12">
        <f>E1343/'HUMAN RESOURCES'!I1343</f>
        <v>5447.780468</v>
      </c>
      <c r="G1343" s="8">
        <v>0.1</v>
      </c>
      <c r="H1343" s="8">
        <v>546.0</v>
      </c>
      <c r="I1343" s="8">
        <v>0.166</v>
      </c>
      <c r="J1343" s="34">
        <f t="array" ref="J1343:K1343">VLOOKUP(A1343,ENERGY!$A$2:$F$2692,{5,6},0)</f>
        <v>6382</v>
      </c>
      <c r="K1343" s="14">
        <v>20403.0</v>
      </c>
      <c r="L1343" s="14">
        <f>J1343/'HUMAN RESOURCES'!I1343</f>
        <v>0.001815335288</v>
      </c>
      <c r="M1343" s="14">
        <f>K1343/'HUMAN RESOURCES'!I1343</f>
        <v>0.005803554667</v>
      </c>
      <c r="N1343" s="34">
        <f t="array" ref="N1343:V1343">VLOOKUP(A1343,'HUMAN RESOURCES'!$A$2:$M$2692,{2,3,4,5,6,7,8,9,10},0)</f>
        <v>0.017</v>
      </c>
      <c r="O1343" s="14">
        <v>0.015</v>
      </c>
      <c r="P1343" s="14">
        <v>77.0</v>
      </c>
      <c r="Q1343" s="14">
        <v>74.0</v>
      </c>
      <c r="R1343" s="14">
        <v>0.284</v>
      </c>
      <c r="S1343" s="14">
        <v>0.643</v>
      </c>
      <c r="T1343" s="14">
        <v>0.072</v>
      </c>
      <c r="U1343" s="14">
        <v>3515604.0</v>
      </c>
      <c r="V1343" s="14">
        <v>0.862</v>
      </c>
      <c r="W1343" s="34">
        <f t="array" ref="W1343:X1343">VLOOKUP(A1343,TOURISM!$A$2:$F$2692,{3,6},0)</f>
        <v>4284000000</v>
      </c>
      <c r="X1343" s="35">
        <v>2.683E9</v>
      </c>
      <c r="Y1343" s="34">
        <f>X1343/'HUMAN RESOURCES'!I1343</f>
        <v>763.1690031</v>
      </c>
      <c r="Z1343" s="34">
        <f t="array" ref="Z1343:AE1343">VLOOKUP(A1343,BUSINESS!$A$2:$J$2692,{4,5,6,7,8,9},0)</f>
        <v>0.489</v>
      </c>
      <c r="AA1343" s="14">
        <v>26.0</v>
      </c>
      <c r="AB1343" s="14">
        <v>94.0</v>
      </c>
      <c r="AC1343" s="14">
        <v>302.0</v>
      </c>
      <c r="AD1343" s="14">
        <v>0.07</v>
      </c>
      <c r="AE1343" s="14">
        <v>0.22</v>
      </c>
      <c r="AF1343" s="14"/>
      <c r="AG1343" s="14"/>
      <c r="AH1343" s="14"/>
    </row>
    <row r="1344">
      <c r="A1344" s="32" t="str">
        <f t="shared" si="1"/>
        <v>Lebanon-Middle East2003</v>
      </c>
      <c r="B1344" s="32" t="s">
        <v>161</v>
      </c>
      <c r="C1344" s="33" t="s">
        <v>44</v>
      </c>
      <c r="D1344" s="8" t="s">
        <v>72</v>
      </c>
      <c r="E1344" s="12">
        <v>2.008291874E10</v>
      </c>
      <c r="F1344" s="12">
        <f>E1344/'HUMAN RESOURCES'!I1344</f>
        <v>5442.363165</v>
      </c>
      <c r="G1344" s="8">
        <v>0.093</v>
      </c>
      <c r="H1344" s="8">
        <v>498.0</v>
      </c>
      <c r="I1344" s="8">
        <v>0.134</v>
      </c>
      <c r="J1344" s="34">
        <f t="array" ref="J1344:K1344">VLOOKUP(A1344,ENERGY!$A$2:$F$2692,{5,6},0)</f>
        <v>6652</v>
      </c>
      <c r="K1344" s="14">
        <v>20917.0</v>
      </c>
      <c r="L1344" s="14">
        <f>J1344/'HUMAN RESOURCES'!I1344</f>
        <v>0.001802656289</v>
      </c>
      <c r="M1344" s="14">
        <f>K1344/'HUMAN RESOURCES'!I1344</f>
        <v>0.005668394709</v>
      </c>
      <c r="N1344" s="34">
        <f t="array" ref="N1344:V1344">VLOOKUP(A1344,'HUMAN RESOURCES'!$A$2:$M$2692,{2,3,4,5,6,7,8,9,10},0)</f>
        <v>0.016</v>
      </c>
      <c r="O1344" s="14">
        <v>0.014</v>
      </c>
      <c r="P1344" s="14">
        <v>78.0</v>
      </c>
      <c r="Q1344" s="14">
        <v>74.0</v>
      </c>
      <c r="R1344" s="14">
        <v>0.284</v>
      </c>
      <c r="S1344" s="14">
        <v>0.643</v>
      </c>
      <c r="T1344" s="14">
        <v>0.073</v>
      </c>
      <c r="U1344" s="14">
        <v>3690110.0</v>
      </c>
      <c r="V1344" s="14">
        <v>0.863</v>
      </c>
      <c r="W1344" s="34">
        <f t="array" ref="W1344:X1344">VLOOKUP(A1344,TOURISM!$A$2:$F$2692,{3,6},0)</f>
        <v>6782000000</v>
      </c>
      <c r="X1344" s="35">
        <v>3.319E9</v>
      </c>
      <c r="Y1344" s="34">
        <f>X1344/'HUMAN RESOURCES'!I1344</f>
        <v>899.4311823</v>
      </c>
      <c r="Z1344" s="34">
        <f t="array" ref="Z1344:AE1344">VLOOKUP(A1344,BUSINESS!$A$2:$J$2692,{4,5,6,7,8,9},0)</f>
        <v>0.489</v>
      </c>
      <c r="AA1344" s="14">
        <v>46.0</v>
      </c>
      <c r="AB1344" s="14">
        <v>94.0</v>
      </c>
      <c r="AC1344" s="14">
        <v>302.0</v>
      </c>
      <c r="AD1344" s="14">
        <v>0.08</v>
      </c>
      <c r="AE1344" s="14">
        <v>0.216</v>
      </c>
      <c r="AF1344" s="14"/>
      <c r="AG1344" s="14"/>
      <c r="AH1344" s="14"/>
    </row>
    <row r="1345">
      <c r="A1345" s="32" t="str">
        <f t="shared" si="1"/>
        <v>Lebanon-Middle East2004</v>
      </c>
      <c r="B1345" s="32" t="s">
        <v>161</v>
      </c>
      <c r="C1345" s="33" t="s">
        <v>45</v>
      </c>
      <c r="D1345" s="8" t="s">
        <v>72</v>
      </c>
      <c r="E1345" s="12">
        <v>2.0955223881E10</v>
      </c>
      <c r="F1345" s="12">
        <f>E1345/'HUMAN RESOURCES'!I1345</f>
        <v>5437.855969</v>
      </c>
      <c r="G1345" s="8">
        <v>0.082</v>
      </c>
      <c r="H1345" s="8">
        <v>458.0</v>
      </c>
      <c r="I1345" s="8">
        <v>0.108</v>
      </c>
      <c r="J1345" s="34">
        <f t="array" ref="J1345:K1345">VLOOKUP(A1345,ENERGY!$A$2:$F$2692,{5,6},0)</f>
        <v>5426</v>
      </c>
      <c r="K1345" s="14">
        <v>16656.0</v>
      </c>
      <c r="L1345" s="14">
        <f>J1345/'HUMAN RESOURCES'!I1345</f>
        <v>0.001408040623</v>
      </c>
      <c r="M1345" s="14">
        <f>K1345/'HUMAN RESOURCES'!I1345</f>
        <v>0.004322212425</v>
      </c>
      <c r="N1345" s="34">
        <f t="array" ref="N1345:V1345">VLOOKUP(A1345,'HUMAN RESOURCES'!$A$2:$M$2692,{2,3,4,5,6,7,8,9,10},0)</f>
        <v>0.015</v>
      </c>
      <c r="O1345" s="14">
        <v>0.013</v>
      </c>
      <c r="P1345" s="14">
        <v>78.0</v>
      </c>
      <c r="Q1345" s="14">
        <v>75.0</v>
      </c>
      <c r="R1345" s="14">
        <v>0.283</v>
      </c>
      <c r="S1345" s="14">
        <v>0.644</v>
      </c>
      <c r="T1345" s="14">
        <v>0.074</v>
      </c>
      <c r="U1345" s="14">
        <v>3853582.0</v>
      </c>
      <c r="V1345" s="14">
        <v>0.865</v>
      </c>
      <c r="W1345" s="34">
        <f t="array" ref="W1345:X1345">VLOOKUP(A1345,TOURISM!$A$2:$F$2692,{3,6},0)</f>
        <v>5931000000</v>
      </c>
      <c r="X1345" s="35">
        <v>3.719E9</v>
      </c>
      <c r="Y1345" s="34">
        <f>X1345/'HUMAN RESOURCES'!I1345</f>
        <v>965.0761292</v>
      </c>
      <c r="Z1345" s="34">
        <f t="array" ref="Z1345:AE1345">VLOOKUP(A1345,BUSINESS!$A$2:$J$2692,{4,5,6,7,8,9},0)</f>
        <v>0.489</v>
      </c>
      <c r="AA1345" s="14">
        <v>46.0</v>
      </c>
      <c r="AB1345" s="14">
        <v>94.0</v>
      </c>
      <c r="AC1345" s="14">
        <v>302.0</v>
      </c>
      <c r="AD1345" s="14">
        <v>0.09</v>
      </c>
      <c r="AE1345" s="14">
        <v>0.23</v>
      </c>
      <c r="AF1345" s="14"/>
      <c r="AG1345" s="14"/>
      <c r="AH1345" s="14"/>
    </row>
    <row r="1346">
      <c r="A1346" s="32" t="str">
        <f t="shared" si="1"/>
        <v>Lebanon-Middle East2005</v>
      </c>
      <c r="B1346" s="32" t="s">
        <v>161</v>
      </c>
      <c r="C1346" s="33" t="s">
        <v>46</v>
      </c>
      <c r="D1346" s="8" t="s">
        <v>72</v>
      </c>
      <c r="E1346" s="12">
        <v>2.1287562189E10</v>
      </c>
      <c r="F1346" s="12">
        <f>E1346/'HUMAN RESOURCES'!I1346</f>
        <v>5339.42388</v>
      </c>
      <c r="G1346" s="8">
        <v>0.078</v>
      </c>
      <c r="H1346" s="8">
        <v>420.0</v>
      </c>
      <c r="I1346" s="8">
        <v>0.106</v>
      </c>
      <c r="J1346" s="34">
        <f t="array" ref="J1346:K1346">VLOOKUP(A1346,ENERGY!$A$2:$F$2692,{5,6},0)</f>
        <v>5258</v>
      </c>
      <c r="K1346" s="14">
        <v>16208.0</v>
      </c>
      <c r="L1346" s="14">
        <f>J1346/'HUMAN RESOURCES'!I1346</f>
        <v>0.00131883071</v>
      </c>
      <c r="M1346" s="14">
        <f>K1346/'HUMAN RESOURCES'!I1346</f>
        <v>0.004065349592</v>
      </c>
      <c r="N1346" s="34">
        <f t="array" ref="N1346:V1346">VLOOKUP(A1346,'HUMAN RESOURCES'!$A$2:$M$2692,{2,3,4,5,6,7,8,9,10},0)</f>
        <v>0.014</v>
      </c>
      <c r="O1346" s="14">
        <v>0.012</v>
      </c>
      <c r="P1346" s="14">
        <v>79.0</v>
      </c>
      <c r="Q1346" s="14">
        <v>75.0</v>
      </c>
      <c r="R1346" s="14">
        <v>0.279</v>
      </c>
      <c r="S1346" s="14">
        <v>0.646</v>
      </c>
      <c r="T1346" s="14">
        <v>0.075</v>
      </c>
      <c r="U1346" s="14">
        <v>3986865.0</v>
      </c>
      <c r="V1346" s="14">
        <v>0.866</v>
      </c>
      <c r="W1346" s="34">
        <f t="array" ref="W1346:X1346">VLOOKUP(A1346,TOURISM!$A$2:$F$2692,{3,6},0)</f>
        <v>5969000000</v>
      </c>
      <c r="X1346" s="35">
        <v>3.565E9</v>
      </c>
      <c r="Y1346" s="34">
        <f>X1346/'HUMAN RESOURCES'!I1346</f>
        <v>894.1862842</v>
      </c>
      <c r="Z1346" s="34">
        <f t="array" ref="Z1346:AE1346">VLOOKUP(A1346,BUSINESS!$A$2:$J$2692,{4,5,6,7,8,9},0)</f>
        <v>0.354</v>
      </c>
      <c r="AA1346" s="14">
        <v>46.0</v>
      </c>
      <c r="AB1346" s="14">
        <v>94.0</v>
      </c>
      <c r="AC1346" s="14">
        <v>180.0</v>
      </c>
      <c r="AD1346" s="14">
        <v>0.101</v>
      </c>
      <c r="AE1346" s="14">
        <v>0.249</v>
      </c>
      <c r="AF1346" s="14"/>
      <c r="AG1346" s="14"/>
      <c r="AH1346" s="14"/>
    </row>
    <row r="1347">
      <c r="A1347" s="32" t="str">
        <f t="shared" si="1"/>
        <v>Lebanon-Middle East2006</v>
      </c>
      <c r="B1347" s="32" t="s">
        <v>161</v>
      </c>
      <c r="C1347" s="33" t="s">
        <v>47</v>
      </c>
      <c r="D1347" s="8" t="s">
        <v>72</v>
      </c>
      <c r="E1347" s="12">
        <v>2.1796351575E10</v>
      </c>
      <c r="F1347" s="12">
        <f>E1347/'HUMAN RESOURCES'!I1347</f>
        <v>5342.474802</v>
      </c>
      <c r="G1347" s="8">
        <v>0.081</v>
      </c>
      <c r="H1347" s="8">
        <v>443.0</v>
      </c>
      <c r="I1347" s="8">
        <v>0.103</v>
      </c>
      <c r="J1347" s="34">
        <f t="array" ref="J1347:K1347">VLOOKUP(A1347,ENERGY!$A$2:$F$2692,{5,6},0)</f>
        <v>5271</v>
      </c>
      <c r="K1347" s="14">
        <v>16835.0</v>
      </c>
      <c r="L1347" s="14">
        <f>J1347/'HUMAN RESOURCES'!I1347</f>
        <v>0.001291967813</v>
      </c>
      <c r="M1347" s="14">
        <f>K1347/'HUMAN RESOURCES'!I1347</f>
        <v>0.004126404503</v>
      </c>
      <c r="N1347" s="34">
        <f t="array" ref="N1347:V1347">VLOOKUP(A1347,'HUMAN RESOURCES'!$A$2:$M$2692,{2,3,4,5,6,7,8,9,10},0)</f>
        <v>0.014</v>
      </c>
      <c r="O1347" s="14">
        <v>0.011</v>
      </c>
      <c r="P1347" s="14">
        <v>80.0</v>
      </c>
      <c r="Q1347" s="14">
        <v>76.0</v>
      </c>
      <c r="R1347" s="14">
        <v>0.274</v>
      </c>
      <c r="S1347" s="14">
        <v>0.65</v>
      </c>
      <c r="T1347" s="14">
        <v>0.076</v>
      </c>
      <c r="U1347" s="14">
        <v>4079823.0</v>
      </c>
      <c r="V1347" s="14">
        <v>0.867</v>
      </c>
      <c r="W1347" s="34">
        <f t="array" ref="W1347:X1347">VLOOKUP(A1347,TOURISM!$A$2:$F$2692,{3,6},0)</f>
        <v>5457000000</v>
      </c>
      <c r="X1347" s="35">
        <v>3.783E9</v>
      </c>
      <c r="Y1347" s="34">
        <f>X1347/'HUMAN RESOURCES'!I1347</f>
        <v>927.2461085</v>
      </c>
      <c r="Z1347" s="34">
        <f t="array" ref="Z1347:AE1347">VLOOKUP(A1347,BUSINESS!$A$2:$J$2692,{4,5,6,7,8,9},0)</f>
        <v>0.354</v>
      </c>
      <c r="AA1347" s="14">
        <v>46.0</v>
      </c>
      <c r="AB1347" s="14">
        <v>94.0</v>
      </c>
      <c r="AC1347" s="14">
        <v>180.0</v>
      </c>
      <c r="AD1347" s="14">
        <v>0.15</v>
      </c>
      <c r="AE1347" s="14">
        <v>0.271</v>
      </c>
      <c r="AF1347" s="14"/>
      <c r="AG1347" s="14"/>
      <c r="AH1347" s="14"/>
    </row>
    <row r="1348">
      <c r="A1348" s="32" t="str">
        <f t="shared" si="1"/>
        <v>Lebanon-Middle East2007</v>
      </c>
      <c r="B1348" s="32" t="s">
        <v>161</v>
      </c>
      <c r="C1348" s="33" t="s">
        <v>48</v>
      </c>
      <c r="D1348" s="8" t="s">
        <v>72</v>
      </c>
      <c r="E1348" s="12">
        <v>2.4577114428E10</v>
      </c>
      <c r="F1348" s="12">
        <f>E1348/'HUMAN RESOURCES'!I1348</f>
        <v>5936.769228</v>
      </c>
      <c r="G1348" s="8">
        <v>0.08</v>
      </c>
      <c r="H1348" s="8">
        <v>480.0</v>
      </c>
      <c r="I1348" s="8">
        <v>0.103</v>
      </c>
      <c r="J1348" s="34">
        <f t="array" ref="J1348:K1348">VLOOKUP(A1348,ENERGY!$A$2:$F$2692,{5,6},0)</f>
        <v>4206</v>
      </c>
      <c r="K1348" s="14">
        <v>14972.0</v>
      </c>
      <c r="L1348" s="14">
        <f>J1348/'HUMAN RESOURCES'!I1348</f>
        <v>0.00101598792</v>
      </c>
      <c r="M1348" s="14">
        <f>K1348/'HUMAN RESOURCES'!I1348</f>
        <v>0.003616588479</v>
      </c>
      <c r="N1348" s="34">
        <f t="array" ref="N1348:V1348">VLOOKUP(A1348,'HUMAN RESOURCES'!$A$2:$M$2692,{2,3,4,5,6,7,8,9,10},0)</f>
        <v>0.013</v>
      </c>
      <c r="O1348" s="14">
        <v>0.011</v>
      </c>
      <c r="P1348" s="14">
        <v>80.0</v>
      </c>
      <c r="Q1348" s="14">
        <v>76.0</v>
      </c>
      <c r="R1348" s="14">
        <v>0.266</v>
      </c>
      <c r="S1348" s="14">
        <v>0.655</v>
      </c>
      <c r="T1348" s="14">
        <v>0.078</v>
      </c>
      <c r="U1348" s="14">
        <v>4139813.0</v>
      </c>
      <c r="V1348" s="14">
        <v>0.868</v>
      </c>
      <c r="W1348" s="34">
        <f t="array" ref="W1348:X1348">VLOOKUP(A1348,TOURISM!$A$2:$F$2692,{3,6},0)</f>
        <v>5796000000</v>
      </c>
      <c r="X1348" s="35">
        <v>3.914E9</v>
      </c>
      <c r="Y1348" s="34">
        <f>X1348/'HUMAN RESOURCES'!I1348</f>
        <v>945.4533333</v>
      </c>
      <c r="Z1348" s="34">
        <f t="array" ref="Z1348:AE1348">VLOOKUP(A1348,BUSINESS!$A$2:$J$2692,{4,5,6,7,8,9},0)</f>
        <v>0.354</v>
      </c>
      <c r="AA1348" s="14">
        <v>46.0</v>
      </c>
      <c r="AB1348" s="14">
        <v>94.0</v>
      </c>
      <c r="AC1348" s="14">
        <v>180.0</v>
      </c>
      <c r="AD1348" s="14">
        <v>0.187</v>
      </c>
      <c r="AE1348" s="14">
        <v>0.304</v>
      </c>
      <c r="AF1348" s="14"/>
      <c r="AG1348" s="14"/>
      <c r="AH1348" s="14"/>
    </row>
    <row r="1349">
      <c r="A1349" s="32" t="str">
        <f t="shared" si="1"/>
        <v>Lebanon-Middle East2008</v>
      </c>
      <c r="B1349" s="32" t="s">
        <v>161</v>
      </c>
      <c r="C1349" s="33" t="s">
        <v>49</v>
      </c>
      <c r="D1349" s="8" t="s">
        <v>72</v>
      </c>
      <c r="E1349" s="12">
        <v>2.8829850746E10</v>
      </c>
      <c r="F1349" s="12">
        <f>E1349/'HUMAN RESOURCES'!I1349</f>
        <v>6887.062753</v>
      </c>
      <c r="G1349" s="8">
        <v>0.075</v>
      </c>
      <c r="H1349" s="8">
        <v>529.0</v>
      </c>
      <c r="I1349" s="8">
        <v>0.1</v>
      </c>
      <c r="J1349" s="34">
        <f t="array" ref="J1349:K1349">VLOOKUP(A1349,ENERGY!$A$2:$F$2692,{5,6},0)</f>
        <v>5023</v>
      </c>
      <c r="K1349" s="14">
        <v>16245.0</v>
      </c>
      <c r="L1349" s="14">
        <f>J1349/'HUMAN RESOURCES'!I1349</f>
        <v>0.001199926996</v>
      </c>
      <c r="M1349" s="14">
        <f>K1349/'HUMAN RESOURCES'!I1349</f>
        <v>0.003880711538</v>
      </c>
      <c r="N1349" s="34">
        <f t="array" ref="N1349:V1349">VLOOKUP(A1349,'HUMAN RESOURCES'!$A$2:$M$2692,{2,3,4,5,6,7,8,9,10},0)</f>
        <v>0.013</v>
      </c>
      <c r="O1349" s="14">
        <v>0.01</v>
      </c>
      <c r="P1349" s="14">
        <v>81.0</v>
      </c>
      <c r="Q1349" s="14">
        <v>76.0</v>
      </c>
      <c r="R1349" s="14">
        <v>0.257</v>
      </c>
      <c r="S1349" s="14">
        <v>0.662</v>
      </c>
      <c r="T1349" s="14">
        <v>0.081</v>
      </c>
      <c r="U1349" s="14">
        <v>4186088.0</v>
      </c>
      <c r="V1349" s="14">
        <v>0.869</v>
      </c>
      <c r="W1349" s="34">
        <f t="array" ref="W1349:X1349">VLOOKUP(A1349,TOURISM!$A$2:$F$2692,{3,6},0)</f>
        <v>6317000000</v>
      </c>
      <c r="X1349" s="35">
        <v>4.297E9</v>
      </c>
      <c r="Y1349" s="34">
        <f>X1349/'HUMAN RESOURCES'!I1349</f>
        <v>1026.495382</v>
      </c>
      <c r="Z1349" s="34">
        <f t="array" ref="Z1349:AE1349">VLOOKUP(A1349,BUSINESS!$A$2:$J$2692,{4,5,6,7,8,9},0)</f>
        <v>0.36</v>
      </c>
      <c r="AA1349" s="14">
        <v>11.0</v>
      </c>
      <c r="AB1349" s="14">
        <v>94.0</v>
      </c>
      <c r="AC1349" s="14">
        <v>180.0</v>
      </c>
      <c r="AD1349" s="14">
        <v>0.225</v>
      </c>
      <c r="AE1349" s="14">
        <v>0.341</v>
      </c>
      <c r="AF1349" s="14"/>
      <c r="AG1349" s="14"/>
      <c r="AH1349" s="14"/>
    </row>
    <row r="1350">
      <c r="A1350" s="32" t="str">
        <f t="shared" si="1"/>
        <v>Lebanon-Middle East2009</v>
      </c>
      <c r="B1350" s="32" t="s">
        <v>161</v>
      </c>
      <c r="C1350" s="33" t="s">
        <v>50</v>
      </c>
      <c r="D1350" s="8" t="s">
        <v>72</v>
      </c>
      <c r="E1350" s="12">
        <v>3.5139635158E10</v>
      </c>
      <c r="F1350" s="12">
        <f>E1350/'HUMAN RESOURCES'!I1350</f>
        <v>8274.137978</v>
      </c>
      <c r="G1350" s="8">
        <v>0.074</v>
      </c>
      <c r="H1350" s="8">
        <v>604.0</v>
      </c>
      <c r="I1350" s="8">
        <v>0.096</v>
      </c>
      <c r="J1350" s="34">
        <f t="array" ref="J1350:K1350">VLOOKUP(A1350,ENERGY!$A$2:$F$2692,{5,6},0)</f>
        <v>5220</v>
      </c>
      <c r="K1350" s="14">
        <v>18221.0</v>
      </c>
      <c r="L1350" s="14">
        <f>J1350/'HUMAN RESOURCES'!I1350</f>
        <v>0.001229124891</v>
      </c>
      <c r="M1350" s="14">
        <f>K1350/'HUMAN RESOURCES'!I1350</f>
        <v>0.004290399357</v>
      </c>
      <c r="N1350" s="34">
        <f t="array" ref="N1350:V1350">VLOOKUP(A1350,'HUMAN RESOURCES'!$A$2:$M$2692,{2,3,4,5,6,7,8,9,10},0)</f>
        <v>0.013</v>
      </c>
      <c r="O1350" s="14">
        <v>0.009</v>
      </c>
      <c r="P1350" s="14">
        <v>81.0</v>
      </c>
      <c r="Q1350" s="14">
        <v>77.0</v>
      </c>
      <c r="R1350" s="14">
        <v>0.247</v>
      </c>
      <c r="S1350" s="14">
        <v>0.67</v>
      </c>
      <c r="T1350" s="14">
        <v>0.083</v>
      </c>
      <c r="U1350" s="14">
        <v>4246924.0</v>
      </c>
      <c r="V1350" s="14">
        <v>0.871</v>
      </c>
      <c r="W1350" s="34">
        <f t="array" ref="W1350:X1350">VLOOKUP(A1350,TOURISM!$A$2:$F$2692,{3,6},0)</f>
        <v>7157000000</v>
      </c>
      <c r="X1350" s="35">
        <v>4.928E9</v>
      </c>
      <c r="Y1350" s="34">
        <f>X1350/'HUMAN RESOURCES'!I1350</f>
        <v>1160.369246</v>
      </c>
      <c r="Z1350" s="34">
        <f t="array" ref="Z1350:AE1350">VLOOKUP(A1350,BUSINESS!$A$2:$J$2692,{4,5,6,7,8,9},0)</f>
        <v>0.302</v>
      </c>
      <c r="AA1350" s="14">
        <v>9.0</v>
      </c>
      <c r="AB1350" s="14">
        <v>94.0</v>
      </c>
      <c r="AC1350" s="14">
        <v>180.0</v>
      </c>
      <c r="AD1350" s="14">
        <v>0.301</v>
      </c>
      <c r="AE1350" s="14">
        <v>0.563</v>
      </c>
      <c r="AF1350" s="14"/>
      <c r="AG1350" s="14"/>
      <c r="AH1350" s="14"/>
    </row>
    <row r="1351">
      <c r="A1351" s="32" t="str">
        <f t="shared" si="1"/>
        <v>Lebanon-Middle East2010</v>
      </c>
      <c r="B1351" s="32" t="s">
        <v>161</v>
      </c>
      <c r="C1351" s="33" t="s">
        <v>51</v>
      </c>
      <c r="D1351" s="8" t="s">
        <v>72</v>
      </c>
      <c r="E1351" s="12">
        <v>3.8009950249E10</v>
      </c>
      <c r="F1351" s="12">
        <f>E1351/'HUMAN RESOURCES'!I1351</f>
        <v>8755.849968</v>
      </c>
      <c r="G1351" s="8">
        <v>0.072</v>
      </c>
      <c r="H1351" s="8">
        <v>620.0</v>
      </c>
      <c r="I1351" s="8">
        <v>0.083</v>
      </c>
      <c r="J1351" s="34">
        <f t="array" ref="J1351:K1351">VLOOKUP(A1351,ENERGY!$A$2:$F$2692,{5,6},0)</f>
        <v>4907</v>
      </c>
      <c r="K1351" s="14">
        <v>15354.0</v>
      </c>
      <c r="L1351" s="14">
        <f>J1351/'HUMAN RESOURCES'!I1351</f>
        <v>0.001130360748</v>
      </c>
      <c r="M1351" s="14">
        <f>K1351/'HUMAN RESOURCES'!I1351</f>
        <v>0.003536898089</v>
      </c>
      <c r="N1351" s="34">
        <f t="array" ref="N1351:V1351">VLOOKUP(A1351,'HUMAN RESOURCES'!$A$2:$M$2692,{2,3,4,5,6,7,8,9,10},0)</f>
        <v>0.013</v>
      </c>
      <c r="O1351" s="14">
        <v>0.009</v>
      </c>
      <c r="P1351" s="14">
        <v>81.0</v>
      </c>
      <c r="Q1351" s="14">
        <v>77.0</v>
      </c>
      <c r="R1351" s="14">
        <v>0.237</v>
      </c>
      <c r="S1351" s="14">
        <v>0.678</v>
      </c>
      <c r="T1351" s="14">
        <v>0.084</v>
      </c>
      <c r="U1351" s="14">
        <v>4341092.0</v>
      </c>
      <c r="V1351" s="14">
        <v>0.872</v>
      </c>
      <c r="W1351" s="34">
        <f t="array" ref="W1351:X1351">VLOOKUP(A1351,TOURISM!$A$2:$F$2692,{3,6},0)</f>
        <v>8026000000</v>
      </c>
      <c r="X1351" s="35">
        <v>4.868E9</v>
      </c>
      <c r="Y1351" s="34">
        <f>X1351/'HUMAN RESOURCES'!I1351</f>
        <v>1121.376833</v>
      </c>
      <c r="Z1351" s="34">
        <f t="array" ref="Z1351:AE1351">VLOOKUP(A1351,BUSINESS!$A$2:$J$2692,{4,5,6,7,8,9},0)</f>
        <v>0.302</v>
      </c>
      <c r="AA1351" s="14">
        <v>9.0</v>
      </c>
      <c r="AB1351" s="14">
        <v>94.0</v>
      </c>
      <c r="AC1351" s="14">
        <v>180.0</v>
      </c>
      <c r="AD1351" s="14">
        <v>0.437</v>
      </c>
      <c r="AE1351" s="14">
        <v>0.66</v>
      </c>
      <c r="AF1351" s="14"/>
      <c r="AG1351" s="14"/>
      <c r="AH1351" s="14"/>
    </row>
    <row r="1352">
      <c r="A1352" s="32" t="str">
        <f t="shared" si="1"/>
        <v>Lebanon-Middle East2011</v>
      </c>
      <c r="B1352" s="32" t="s">
        <v>161</v>
      </c>
      <c r="C1352" s="33" t="s">
        <v>52</v>
      </c>
      <c r="D1352" s="8" t="s">
        <v>72</v>
      </c>
      <c r="E1352" s="12">
        <v>4.007893864E10</v>
      </c>
      <c r="F1352" s="12">
        <f>E1352/'HUMAN RESOURCES'!I1352</f>
        <v>9144.617616</v>
      </c>
      <c r="G1352" s="8">
        <v>0.074</v>
      </c>
      <c r="H1352" s="8">
        <v>646.0</v>
      </c>
      <c r="I1352" s="8">
        <v>0.075</v>
      </c>
      <c r="J1352" s="34">
        <f t="array" ref="J1352:K1352">VLOOKUP(A1352,ENERGY!$A$2:$F$2692,{5,6},0)</f>
        <v>4774</v>
      </c>
      <c r="K1352" s="14">
        <v>14499.0</v>
      </c>
      <c r="L1352" s="14">
        <f>J1352/'HUMAN RESOURCES'!I1352</f>
        <v>0.001089260494</v>
      </c>
      <c r="M1352" s="14">
        <f>K1352/'HUMAN RESOURCES'!I1352</f>
        <v>0.003308166716</v>
      </c>
      <c r="N1352" s="34">
        <f t="array" ref="N1352:V1352">VLOOKUP(A1352,'HUMAN RESOURCES'!$A$2:$M$2692,{2,3,4,5,6,7,8,9,10},0)</f>
        <v>0.013</v>
      </c>
      <c r="O1352" s="14">
        <v>0.009</v>
      </c>
      <c r="P1352" s="14">
        <v>82.0</v>
      </c>
      <c r="Q1352" s="14">
        <v>77.0</v>
      </c>
      <c r="R1352" s="14">
        <v>0.227</v>
      </c>
      <c r="S1352" s="14">
        <v>0.688</v>
      </c>
      <c r="T1352" s="14">
        <v>0.085</v>
      </c>
      <c r="U1352" s="14">
        <v>4382790.0</v>
      </c>
      <c r="V1352" s="14">
        <v>0.873</v>
      </c>
      <c r="W1352" s="34">
        <f t="array" ref="W1352:X1352">VLOOKUP(A1352,TOURISM!$A$2:$F$2692,{3,6},0)</f>
        <v>6797000000</v>
      </c>
      <c r="X1352" s="35">
        <v>4.44E9</v>
      </c>
      <c r="Y1352" s="34">
        <f>X1352/'HUMAN RESOURCES'!I1352</f>
        <v>1013.053329</v>
      </c>
      <c r="Z1352" s="34">
        <f t="array" ref="Z1352:AE1352">VLOOKUP(A1352,BUSINESS!$A$2:$J$2692,{4,5,6,7,8,9},0)</f>
        <v>0.302</v>
      </c>
      <c r="AA1352" s="14">
        <v>9.0</v>
      </c>
      <c r="AB1352" s="14">
        <v>94.0</v>
      </c>
      <c r="AC1352" s="14">
        <v>180.0</v>
      </c>
      <c r="AD1352" s="14">
        <v>0.52</v>
      </c>
      <c r="AE1352" s="14">
        <v>0.772</v>
      </c>
      <c r="AF1352" s="14"/>
      <c r="AG1352" s="14"/>
      <c r="AH1352" s="14"/>
    </row>
    <row r="1353">
      <c r="A1353" s="32" t="str">
        <f t="shared" si="1"/>
        <v>Lebanon-Middle East2012</v>
      </c>
      <c r="B1353" s="32" t="s">
        <v>161</v>
      </c>
      <c r="C1353" s="33" t="s">
        <v>53</v>
      </c>
      <c r="D1353" s="8" t="s">
        <v>72</v>
      </c>
      <c r="E1353" s="12">
        <v>4.3205095854E10</v>
      </c>
      <c r="F1353" s="12">
        <f>E1353/'HUMAN RESOURCES'!I1353</f>
        <v>9764.110607</v>
      </c>
      <c r="G1353" s="8">
        <v>0.076</v>
      </c>
      <c r="H1353" s="8">
        <v>675.0</v>
      </c>
      <c r="I1353" s="8">
        <v>0.072</v>
      </c>
      <c r="J1353" s="34">
        <f t="array" ref="J1353:K1353">VLOOKUP(A1353,ENERGY!$A$2:$F$2692,{5,6},0)</f>
        <v>5220</v>
      </c>
      <c r="K1353" s="14">
        <v>16039.0</v>
      </c>
      <c r="L1353" s="14">
        <f>J1353/'HUMAN RESOURCES'!I1353</f>
        <v>0.001179690876</v>
      </c>
      <c r="M1353" s="14">
        <f>K1353/'HUMAN RESOURCES'!I1353</f>
        <v>0.003624724513</v>
      </c>
      <c r="N1353" s="34">
        <f t="array" ref="N1353:V1353">VLOOKUP(A1353,'HUMAN RESOURCES'!$A$2:$M$2692,{2,3,4,5,6,7,8,9,10},0)</f>
        <v>0.013</v>
      </c>
      <c r="O1353" s="14">
        <v>0.008</v>
      </c>
      <c r="P1353" s="14">
        <v>82.0</v>
      </c>
      <c r="Q1353" s="14">
        <v>78.0</v>
      </c>
      <c r="R1353" s="14">
        <v>0.216</v>
      </c>
      <c r="S1353" s="14">
        <v>0.698</v>
      </c>
      <c r="T1353" s="14">
        <v>0.086</v>
      </c>
      <c r="U1353" s="14">
        <v>4424888.0</v>
      </c>
      <c r="V1353" s="14">
        <v>0.874</v>
      </c>
      <c r="W1353" s="34">
        <f t="array" ref="W1353:X1353">VLOOKUP(A1353,TOURISM!$A$2:$F$2692,{3,6},0)</f>
        <v>6298000000</v>
      </c>
      <c r="X1353" s="35">
        <v>4.125E9</v>
      </c>
      <c r="Y1353" s="34">
        <f>X1353/'HUMAN RESOURCES'!I1353</f>
        <v>932.2269852</v>
      </c>
      <c r="Z1353" s="34">
        <f t="array" ref="Z1353:AE1353">VLOOKUP(A1353,BUSINESS!$A$2:$J$2692,{4,5,6,7,8,9},0)</f>
        <v>0.302</v>
      </c>
      <c r="AA1353" s="14">
        <v>9.0</v>
      </c>
      <c r="AB1353" s="14">
        <v>105.0</v>
      </c>
      <c r="AC1353" s="14">
        <v>180.0</v>
      </c>
      <c r="AD1353" s="14">
        <v>0.612</v>
      </c>
      <c r="AE1353" s="14">
        <v>0.808</v>
      </c>
      <c r="AF1353" s="14"/>
      <c r="AG1353" s="14"/>
      <c r="AH1353" s="14"/>
    </row>
    <row r="1354">
      <c r="A1354" s="32" t="str">
        <f t="shared" si="1"/>
        <v>Lesotho-Africa2000</v>
      </c>
      <c r="B1354" s="32" t="s">
        <v>162</v>
      </c>
      <c r="C1354" s="33" t="s">
        <v>40</v>
      </c>
      <c r="D1354" s="8" t="s">
        <v>57</v>
      </c>
      <c r="E1354" s="12">
        <v>7.71200632E8</v>
      </c>
      <c r="F1354" s="12">
        <f>E1354/'HUMAN RESOURCES'!I1354</f>
        <v>415.4672155</v>
      </c>
      <c r="G1354" s="8">
        <v>0.069</v>
      </c>
      <c r="H1354" s="8">
        <v>29.0</v>
      </c>
      <c r="I1354" s="8">
        <v>0.171</v>
      </c>
      <c r="J1354" s="34">
        <f t="array" ref="J1354:K1354">VLOOKUP(A1354,ENERGY!$A$2:$F$2692,{5,6},0)</f>
        <v>14338</v>
      </c>
      <c r="K1354" s="14">
        <v>8529.0</v>
      </c>
      <c r="L1354" s="14">
        <f>J1354/'HUMAN RESOURCES'!I1354</f>
        <v>0.007724279115</v>
      </c>
      <c r="M1354" s="14">
        <f>K1354/'HUMAN RESOURCES'!I1354</f>
        <v>0.004594809358</v>
      </c>
      <c r="N1354" s="34">
        <f t="array" ref="N1354:V1354">VLOOKUP(A1354,'HUMAN RESOURCES'!$A$2:$M$2692,{2,3,4,5,6,7,8,9,10},0)</f>
        <v>0.031</v>
      </c>
      <c r="O1354" s="14">
        <v>0.081</v>
      </c>
      <c r="P1354" s="14">
        <v>48.0</v>
      </c>
      <c r="Q1354" s="14">
        <v>47.0</v>
      </c>
      <c r="R1354" s="14">
        <v>0.412</v>
      </c>
      <c r="S1354" s="14">
        <v>0.543</v>
      </c>
      <c r="T1354" s="14">
        <v>0.045</v>
      </c>
      <c r="U1354" s="14">
        <v>1856225.0</v>
      </c>
      <c r="V1354" s="14">
        <v>0.195</v>
      </c>
      <c r="W1354" s="34">
        <f t="array" ref="W1354:X1354">VLOOKUP(A1354,TOURISM!$A$2:$F$2692,{3,6},0)</f>
        <v>18000000</v>
      </c>
      <c r="X1354" s="35">
        <v>1.95E8</v>
      </c>
      <c r="Y1354" s="34">
        <f>X1354/'HUMAN RESOURCES'!I1354</f>
        <v>105.0519199</v>
      </c>
      <c r="Z1354" s="34">
        <f t="array" ref="Z1354:AE1354">VLOOKUP(A1354,BUSINESS!$A$2:$J$2692,{4,5,6,7,8,9},0)</f>
        <v>0.489</v>
      </c>
      <c r="AA1354" s="14">
        <v>26.0</v>
      </c>
      <c r="AB1354" s="14">
        <v>94.0</v>
      </c>
      <c r="AC1354" s="14">
        <v>302.0</v>
      </c>
      <c r="AD1354" s="14">
        <v>0.002</v>
      </c>
      <c r="AE1354" s="14">
        <v>0.012</v>
      </c>
      <c r="AF1354" s="14"/>
      <c r="AG1354" s="14"/>
      <c r="AH1354" s="14"/>
    </row>
    <row r="1355">
      <c r="A1355" s="32" t="str">
        <f t="shared" si="1"/>
        <v>Lesotho-Africa2001</v>
      </c>
      <c r="B1355" s="32" t="s">
        <v>162</v>
      </c>
      <c r="C1355" s="33" t="s">
        <v>42</v>
      </c>
      <c r="D1355" s="8" t="s">
        <v>57</v>
      </c>
      <c r="E1355" s="12">
        <v>7.06430933E8</v>
      </c>
      <c r="F1355" s="12">
        <f>E1355/'HUMAN RESOURCES'!I1355</f>
        <v>377.4677708</v>
      </c>
      <c r="G1355" s="8">
        <v>0.075</v>
      </c>
      <c r="H1355" s="8">
        <v>28.0</v>
      </c>
      <c r="I1355" s="8">
        <v>0.166</v>
      </c>
      <c r="J1355" s="34">
        <f t="array" ref="J1355:K1355">VLOOKUP(A1355,ENERGY!$A$2:$F$2692,{5,6},0)</f>
        <v>14338</v>
      </c>
      <c r="K1355" s="14">
        <v>8529.0</v>
      </c>
      <c r="L1355" s="14">
        <f>J1355/'HUMAN RESOURCES'!I1355</f>
        <v>0.007661234304</v>
      </c>
      <c r="M1355" s="14">
        <f>K1355/'HUMAN RESOURCES'!I1355</f>
        <v>0.004557306973</v>
      </c>
      <c r="N1355" s="34">
        <f t="array" ref="N1355:V1355">VLOOKUP(A1355,'HUMAN RESOURCES'!$A$2:$M$2692,{2,3,4,5,6,7,8,9,10},0)</f>
        <v>0.031</v>
      </c>
      <c r="O1355" s="14">
        <v>0.082</v>
      </c>
      <c r="P1355" s="14">
        <v>46.0</v>
      </c>
      <c r="Q1355" s="14">
        <v>45.0</v>
      </c>
      <c r="R1355" s="14">
        <v>0.41</v>
      </c>
      <c r="S1355" s="14">
        <v>0.545</v>
      </c>
      <c r="T1355" s="14">
        <v>0.046</v>
      </c>
      <c r="U1355" s="14">
        <v>1871500.0</v>
      </c>
      <c r="V1355" s="14">
        <v>0.201</v>
      </c>
      <c r="W1355" s="34">
        <f t="array" ref="W1355:X1355">VLOOKUP(A1355,TOURISM!$A$2:$F$2692,{3,6},0)</f>
        <v>16000000</v>
      </c>
      <c r="X1355" s="35">
        <v>1.66E8</v>
      </c>
      <c r="Y1355" s="34">
        <f>X1355/'HUMAN RESOURCES'!I1355</f>
        <v>88.69890462</v>
      </c>
      <c r="Z1355" s="34">
        <f t="array" ref="Z1355:AE1355">VLOOKUP(A1355,BUSINESS!$A$2:$J$2692,{4,5,6,7,8,9},0)</f>
        <v>0.489</v>
      </c>
      <c r="AA1355" s="14">
        <v>26.0</v>
      </c>
      <c r="AB1355" s="14">
        <v>94.0</v>
      </c>
      <c r="AC1355" s="14">
        <v>302.0</v>
      </c>
      <c r="AD1355" s="14">
        <v>0.003</v>
      </c>
      <c r="AE1355" s="14">
        <v>0.03</v>
      </c>
      <c r="AF1355" s="14"/>
      <c r="AG1355" s="14"/>
      <c r="AH1355" s="14"/>
    </row>
    <row r="1356">
      <c r="A1356" s="32" t="str">
        <f t="shared" si="1"/>
        <v>Lesotho-Africa2002</v>
      </c>
      <c r="B1356" s="32" t="s">
        <v>162</v>
      </c>
      <c r="C1356" s="33" t="s">
        <v>43</v>
      </c>
      <c r="D1356" s="8" t="s">
        <v>57</v>
      </c>
      <c r="E1356" s="12">
        <v>6.56802669E8</v>
      </c>
      <c r="F1356" s="12">
        <f>E1356/'HUMAN RESOURCES'!I1356</f>
        <v>348.346432</v>
      </c>
      <c r="G1356" s="8">
        <v>0.069</v>
      </c>
      <c r="H1356" s="8">
        <v>24.0</v>
      </c>
      <c r="I1356" s="8">
        <v>0.171</v>
      </c>
      <c r="J1356" s="34">
        <f t="array" ref="J1356:K1356">VLOOKUP(A1356,ENERGY!$A$2:$F$2692,{5,6},0)</f>
        <v>14338</v>
      </c>
      <c r="K1356" s="14">
        <v>18.0</v>
      </c>
      <c r="L1356" s="14">
        <f>J1356/'HUMAN RESOURCES'!I1356</f>
        <v>0.007604401409</v>
      </c>
      <c r="M1356" s="14">
        <f>K1356/'HUMAN RESOURCES'!I1356</f>
        <v>0.000009546605201</v>
      </c>
      <c r="N1356" s="34">
        <f t="array" ref="N1356:V1356">VLOOKUP(A1356,'HUMAN RESOURCES'!$A$2:$M$2692,{2,3,4,5,6,7,8,9,10},0)</f>
        <v>0.03</v>
      </c>
      <c r="O1356" s="14">
        <v>0.082</v>
      </c>
      <c r="P1356" s="14">
        <v>45.0</v>
      </c>
      <c r="Q1356" s="14">
        <v>44.0</v>
      </c>
      <c r="R1356" s="14">
        <v>0.407</v>
      </c>
      <c r="S1356" s="14">
        <v>0.547</v>
      </c>
      <c r="T1356" s="14">
        <v>0.046</v>
      </c>
      <c r="U1356" s="14">
        <v>1885487.0</v>
      </c>
      <c r="V1356" s="14">
        <v>0.206</v>
      </c>
      <c r="W1356" s="34">
        <f t="array" ref="W1356:X1356">VLOOKUP(A1356,TOURISM!$A$2:$F$2692,{3,6},0)</f>
        <v>14000000</v>
      </c>
      <c r="X1356" s="35">
        <v>1.64E8</v>
      </c>
      <c r="Y1356" s="34">
        <f>X1356/'HUMAN RESOURCES'!I1356</f>
        <v>86.98018072</v>
      </c>
      <c r="Z1356" s="34">
        <f t="array" ref="Z1356:AE1356">VLOOKUP(A1356,BUSINESS!$A$2:$J$2692,{4,5,6,7,8,9},0)</f>
        <v>0.489</v>
      </c>
      <c r="AA1356" s="14">
        <v>26.0</v>
      </c>
      <c r="AB1356" s="14">
        <v>94.0</v>
      </c>
      <c r="AC1356" s="14">
        <v>302.0</v>
      </c>
      <c r="AD1356" s="14">
        <v>0.011</v>
      </c>
      <c r="AE1356" s="14">
        <v>0.073</v>
      </c>
      <c r="AF1356" s="14"/>
      <c r="AG1356" s="14"/>
      <c r="AH1356" s="14"/>
    </row>
    <row r="1357">
      <c r="A1357" s="32" t="str">
        <f t="shared" si="1"/>
        <v>Lesotho-Africa2003</v>
      </c>
      <c r="B1357" s="32" t="s">
        <v>162</v>
      </c>
      <c r="C1357" s="33" t="s">
        <v>44</v>
      </c>
      <c r="D1357" s="8" t="s">
        <v>57</v>
      </c>
      <c r="E1357" s="12">
        <v>9.69181551E8</v>
      </c>
      <c r="F1357" s="12">
        <f>E1357/'HUMAN RESOURCES'!I1357</f>
        <v>510.4294815</v>
      </c>
      <c r="G1357" s="8">
        <v>0.071</v>
      </c>
      <c r="H1357" s="8">
        <v>36.0</v>
      </c>
      <c r="I1357" s="8">
        <v>0.16</v>
      </c>
      <c r="J1357" s="34">
        <f t="array" ref="J1357:K1357">VLOOKUP(A1357,ENERGY!$A$2:$F$2692,{5,6},0)</f>
        <v>14338</v>
      </c>
      <c r="K1357" s="14">
        <v>26.0</v>
      </c>
      <c r="L1357" s="14">
        <f>J1357/'HUMAN RESOURCES'!I1357</f>
        <v>0.007551255901</v>
      </c>
      <c r="M1357" s="14">
        <f>K1357/'HUMAN RESOURCES'!I1357</f>
        <v>0.00001369316874</v>
      </c>
      <c r="N1357" s="34">
        <f t="array" ref="N1357:V1357">VLOOKUP(A1357,'HUMAN RESOURCES'!$A$2:$M$2692,{2,3,4,5,6,7,8,9,10},0)</f>
        <v>0.03</v>
      </c>
      <c r="O1357" s="14">
        <v>0.083</v>
      </c>
      <c r="P1357" s="14">
        <v>44.0</v>
      </c>
      <c r="Q1357" s="14">
        <v>44.0</v>
      </c>
      <c r="R1357" s="14">
        <v>0.404</v>
      </c>
      <c r="S1357" s="14">
        <v>0.55</v>
      </c>
      <c r="T1357" s="14">
        <v>0.046</v>
      </c>
      <c r="U1357" s="14">
        <v>1898757.0</v>
      </c>
      <c r="V1357" s="14">
        <v>0.211</v>
      </c>
      <c r="W1357" s="34">
        <f t="array" ref="W1357:X1357">VLOOKUP(A1357,TOURISM!$A$2:$F$2692,{3,6},0)</f>
        <v>21000000</v>
      </c>
      <c r="X1357" s="35">
        <v>2.42E8</v>
      </c>
      <c r="Y1357" s="34">
        <f>X1357/'HUMAN RESOURCES'!I1357</f>
        <v>127.4518014</v>
      </c>
      <c r="Z1357" s="34">
        <f t="array" ref="Z1357:AE1357">VLOOKUP(A1357,BUSINESS!$A$2:$J$2692,{4,5,6,7,8,9},0)</f>
        <v>0.489</v>
      </c>
      <c r="AA1357" s="14">
        <v>93.0</v>
      </c>
      <c r="AB1357" s="14">
        <v>94.0</v>
      </c>
      <c r="AC1357" s="14">
        <v>302.0</v>
      </c>
      <c r="AD1357" s="14">
        <v>0.015</v>
      </c>
      <c r="AE1357" s="14">
        <v>0.066</v>
      </c>
      <c r="AF1357" s="14"/>
      <c r="AG1357" s="14"/>
      <c r="AH1357" s="14"/>
    </row>
    <row r="1358">
      <c r="A1358" s="32" t="str">
        <f t="shared" si="1"/>
        <v>Lesotho-Africa2004</v>
      </c>
      <c r="B1358" s="32" t="s">
        <v>162</v>
      </c>
      <c r="C1358" s="33" t="s">
        <v>45</v>
      </c>
      <c r="D1358" s="8" t="s">
        <v>57</v>
      </c>
      <c r="E1358" s="12">
        <v>1.234197704E9</v>
      </c>
      <c r="F1358" s="12">
        <f>E1358/'HUMAN RESOURCES'!I1358</f>
        <v>645.493464</v>
      </c>
      <c r="G1358" s="8">
        <v>0.07</v>
      </c>
      <c r="H1358" s="8">
        <v>45.0</v>
      </c>
      <c r="I1358" s="8">
        <v>0.124</v>
      </c>
      <c r="J1358" s="34">
        <f t="array" ref="J1358:K1358">VLOOKUP(A1358,ENERGY!$A$2:$F$2692,{5,6},0)</f>
        <v>14338</v>
      </c>
      <c r="K1358" s="14">
        <v>18.0</v>
      </c>
      <c r="L1358" s="14">
        <f>J1358/'HUMAN RESOURCES'!I1358</f>
        <v>0.007498867691</v>
      </c>
      <c r="M1358" s="14">
        <f>K1358/'HUMAN RESOURCES'!I1358</f>
        <v>0.00000941411762</v>
      </c>
      <c r="N1358" s="34">
        <f t="array" ref="N1358:V1358">VLOOKUP(A1358,'HUMAN RESOURCES'!$A$2:$M$2692,{2,3,4,5,6,7,8,9,10},0)</f>
        <v>0.029</v>
      </c>
      <c r="O1358" s="14">
        <v>0.084</v>
      </c>
      <c r="P1358" s="14">
        <v>44.0</v>
      </c>
      <c r="Q1358" s="14">
        <v>43.0</v>
      </c>
      <c r="R1358" s="14">
        <v>0.4</v>
      </c>
      <c r="S1358" s="14">
        <v>0.553</v>
      </c>
      <c r="T1358" s="14">
        <v>0.046</v>
      </c>
      <c r="U1358" s="14">
        <v>1912022.0</v>
      </c>
      <c r="V1358" s="14">
        <v>0.217</v>
      </c>
      <c r="W1358" s="34">
        <f t="array" ref="W1358:X1358">VLOOKUP(A1358,TOURISM!$A$2:$F$2692,{3,6},0)</f>
        <v>26000000</v>
      </c>
      <c r="X1358" s="35">
        <v>2.78E8</v>
      </c>
      <c r="Y1358" s="34">
        <f>X1358/'HUMAN RESOURCES'!I1358</f>
        <v>145.3958166</v>
      </c>
      <c r="Z1358" s="34">
        <f t="array" ref="Z1358:AE1358">VLOOKUP(A1358,BUSINESS!$A$2:$J$2692,{4,5,6,7,8,9},0)</f>
        <v>0.489</v>
      </c>
      <c r="AA1358" s="14">
        <v>93.0</v>
      </c>
      <c r="AB1358" s="14">
        <v>94.0</v>
      </c>
      <c r="AC1358" s="14">
        <v>302.0</v>
      </c>
      <c r="AD1358" s="14">
        <v>0.022</v>
      </c>
      <c r="AE1358" s="14">
        <v>0.103</v>
      </c>
      <c r="AF1358" s="14"/>
      <c r="AG1358" s="14"/>
      <c r="AH1358" s="14"/>
    </row>
    <row r="1359">
      <c r="A1359" s="32" t="str">
        <f t="shared" si="1"/>
        <v>Lesotho-Africa2005</v>
      </c>
      <c r="B1359" s="32" t="s">
        <v>162</v>
      </c>
      <c r="C1359" s="33" t="s">
        <v>46</v>
      </c>
      <c r="D1359" s="8" t="s">
        <v>57</v>
      </c>
      <c r="E1359" s="12">
        <v>1.368405301E9</v>
      </c>
      <c r="F1359" s="12">
        <f>E1359/'HUMAN RESOURCES'!I1359</f>
        <v>710.5483627</v>
      </c>
      <c r="G1359" s="8">
        <v>0.063</v>
      </c>
      <c r="H1359" s="8">
        <v>45.0</v>
      </c>
      <c r="I1359" s="8">
        <v>0.117</v>
      </c>
      <c r="J1359" s="34">
        <f t="array" ref="J1359:K1359">VLOOKUP(A1359,ENERGY!$A$2:$F$2692,{5,6},0)</f>
        <v>14338</v>
      </c>
      <c r="K1359" s="14">
        <v>8529.0</v>
      </c>
      <c r="L1359" s="14">
        <f>J1359/'HUMAN RESOURCES'!I1359</f>
        <v>0.00744504747</v>
      </c>
      <c r="M1359" s="14">
        <f>K1359/'HUMAN RESOURCES'!I1359</f>
        <v>0.004428707621</v>
      </c>
      <c r="N1359" s="34">
        <f t="array" ref="N1359:V1359">VLOOKUP(A1359,'HUMAN RESOURCES'!$A$2:$M$2692,{2,3,4,5,6,7,8,9,10},0)</f>
        <v>0.029</v>
      </c>
      <c r="O1359" s="14">
        <v>0.085</v>
      </c>
      <c r="P1359" s="14">
        <v>44.0</v>
      </c>
      <c r="Q1359" s="14">
        <v>44.0</v>
      </c>
      <c r="R1359" s="14">
        <v>0.397</v>
      </c>
      <c r="S1359" s="14">
        <v>0.557</v>
      </c>
      <c r="T1359" s="14">
        <v>0.046</v>
      </c>
      <c r="U1359" s="14">
        <v>1925844.0</v>
      </c>
      <c r="V1359" s="14">
        <v>0.222</v>
      </c>
      <c r="W1359" s="34">
        <f t="array" ref="W1359:X1359">VLOOKUP(A1359,TOURISM!$A$2:$F$2692,{3,6},0)</f>
        <v>27000000</v>
      </c>
      <c r="X1359" s="35">
        <v>2.71E8</v>
      </c>
      <c r="Y1359" s="34">
        <f>X1359/'HUMAN RESOURCES'!I1359</f>
        <v>140.7175244</v>
      </c>
      <c r="Z1359" s="34">
        <f t="array" ref="Z1359:AE1359">VLOOKUP(A1359,BUSINESS!$A$2:$J$2692,{4,5,6,7,8,9},0)</f>
        <v>0.288</v>
      </c>
      <c r="AA1359" s="14">
        <v>93.0</v>
      </c>
      <c r="AB1359" s="14">
        <v>94.0</v>
      </c>
      <c r="AC1359" s="14">
        <v>564.0</v>
      </c>
      <c r="AD1359" s="14">
        <v>0.026</v>
      </c>
      <c r="AE1359" s="14">
        <v>0.13</v>
      </c>
      <c r="AF1359" s="14"/>
      <c r="AG1359" s="14"/>
      <c r="AH1359" s="14"/>
    </row>
    <row r="1360">
      <c r="A1360" s="32" t="str">
        <f t="shared" si="1"/>
        <v>Lesotho-Africa2006</v>
      </c>
      <c r="B1360" s="32" t="s">
        <v>162</v>
      </c>
      <c r="C1360" s="33" t="s">
        <v>47</v>
      </c>
      <c r="D1360" s="8" t="s">
        <v>57</v>
      </c>
      <c r="E1360" s="12">
        <v>1.4288426E9</v>
      </c>
      <c r="F1360" s="12">
        <f>E1360/'HUMAN RESOURCES'!I1360</f>
        <v>736.3600429</v>
      </c>
      <c r="G1360" s="8">
        <v>0.071</v>
      </c>
      <c r="H1360" s="8">
        <v>52.0</v>
      </c>
      <c r="I1360" s="8">
        <v>0.122</v>
      </c>
      <c r="J1360" s="34">
        <f t="array" ref="J1360:K1360">VLOOKUP(A1360,ENERGY!$A$2:$F$2692,{5,6},0)</f>
        <v>28</v>
      </c>
      <c r="K1360" s="14">
        <v>8529.0</v>
      </c>
      <c r="L1360" s="14">
        <f>J1360/'HUMAN RESOURCES'!I1360</f>
        <v>0.00001442991775</v>
      </c>
      <c r="M1360" s="14">
        <f>K1360/'HUMAN RESOURCES'!I1360</f>
        <v>0.004395456019</v>
      </c>
      <c r="N1360" s="34">
        <f t="array" ref="N1360:V1360">VLOOKUP(A1360,'HUMAN RESOURCES'!$A$2:$M$2692,{2,3,4,5,6,7,8,9,10},0)</f>
        <v>0.029</v>
      </c>
      <c r="O1360" s="14">
        <v>0.084</v>
      </c>
      <c r="P1360" s="14">
        <v>44.0</v>
      </c>
      <c r="Q1360" s="14">
        <v>44.0</v>
      </c>
      <c r="R1360" s="14">
        <v>0.393</v>
      </c>
      <c r="S1360" s="14">
        <v>0.561</v>
      </c>
      <c r="T1360" s="14">
        <v>0.046</v>
      </c>
      <c r="U1360" s="14">
        <v>1940413.0</v>
      </c>
      <c r="V1360" s="14">
        <v>0.228</v>
      </c>
      <c r="W1360" s="34">
        <f t="array" ref="W1360:X1360">VLOOKUP(A1360,TOURISM!$A$2:$F$2692,{3,6},0)</f>
        <v>29000000</v>
      </c>
      <c r="X1360" s="35">
        <v>2.63E8</v>
      </c>
      <c r="Y1360" s="34">
        <f>X1360/'HUMAN RESOURCES'!I1360</f>
        <v>135.5381561</v>
      </c>
      <c r="Z1360" s="34">
        <f t="array" ref="Z1360:AE1360">VLOOKUP(A1360,BUSINESS!$A$2:$J$2692,{4,5,6,7,8,9},0)</f>
        <v>0.288</v>
      </c>
      <c r="AA1360" s="14">
        <v>73.0</v>
      </c>
      <c r="AB1360" s="14">
        <v>94.0</v>
      </c>
      <c r="AC1360" s="14">
        <v>564.0</v>
      </c>
      <c r="AD1360" s="14">
        <v>0.03</v>
      </c>
      <c r="AE1360" s="14">
        <v>0.184</v>
      </c>
      <c r="AF1360" s="14"/>
      <c r="AG1360" s="14"/>
      <c r="AH1360" s="14"/>
    </row>
    <row r="1361">
      <c r="A1361" s="32" t="str">
        <f t="shared" si="1"/>
        <v>Lesotho-Africa2007</v>
      </c>
      <c r="B1361" s="32" t="s">
        <v>162</v>
      </c>
      <c r="C1361" s="33" t="s">
        <v>48</v>
      </c>
      <c r="D1361" s="8" t="s">
        <v>57</v>
      </c>
      <c r="E1361" s="12">
        <v>1.597484736E9</v>
      </c>
      <c r="F1361" s="12">
        <f>E1361/'HUMAN RESOURCES'!I1361</f>
        <v>816.8001865</v>
      </c>
      <c r="G1361" s="8">
        <v>0.085</v>
      </c>
      <c r="H1361" s="8">
        <v>69.0</v>
      </c>
      <c r="I1361" s="8">
        <v>0.141</v>
      </c>
      <c r="J1361" s="34">
        <f t="array" ref="J1361:K1361">VLOOKUP(A1361,ENERGY!$A$2:$F$2692,{5,6},0)</f>
        <v>19</v>
      </c>
      <c r="K1361" s="14">
        <v>7.0</v>
      </c>
      <c r="L1361" s="14">
        <f>J1361/'HUMAN RESOURCES'!I1361</f>
        <v>0.000009714774229</v>
      </c>
      <c r="M1361" s="14">
        <f>K1361/'HUMAN RESOURCES'!I1361</f>
        <v>0.000003579127347</v>
      </c>
      <c r="N1361" s="34">
        <f t="array" ref="N1361:V1361">VLOOKUP(A1361,'HUMAN RESOURCES'!$A$2:$M$2692,{2,3,4,5,6,7,8,9,10},0)</f>
        <v>0.028</v>
      </c>
      <c r="O1361" s="14">
        <v>0.082</v>
      </c>
      <c r="P1361" s="14">
        <v>45.0</v>
      </c>
      <c r="Q1361" s="14">
        <v>45.0</v>
      </c>
      <c r="R1361" s="14">
        <v>0.389</v>
      </c>
      <c r="S1361" s="14">
        <v>0.566</v>
      </c>
      <c r="T1361" s="14">
        <v>0.045</v>
      </c>
      <c r="U1361" s="14">
        <v>1955784.0</v>
      </c>
      <c r="V1361" s="14">
        <v>0.233</v>
      </c>
      <c r="W1361" s="34">
        <f t="array" ref="W1361:X1361">VLOOKUP(A1361,TOURISM!$A$2:$F$2692,{3,6},0)</f>
        <v>31000000</v>
      </c>
      <c r="X1361" s="35">
        <v>2.76E8</v>
      </c>
      <c r="Y1361" s="34">
        <f>X1361/'HUMAN RESOURCES'!I1361</f>
        <v>141.1198783</v>
      </c>
      <c r="Z1361" s="34">
        <f t="array" ref="Z1361:AE1361">VLOOKUP(A1361,BUSINESS!$A$2:$J$2692,{4,5,6,7,8,9},0)</f>
        <v>0.224</v>
      </c>
      <c r="AA1361" s="14">
        <v>73.0</v>
      </c>
      <c r="AB1361" s="14">
        <v>94.0</v>
      </c>
      <c r="AC1361" s="14">
        <v>342.0</v>
      </c>
      <c r="AD1361" s="14">
        <v>0.034</v>
      </c>
      <c r="AE1361" s="14">
        <v>0.247</v>
      </c>
      <c r="AF1361" s="14"/>
      <c r="AG1361" s="14"/>
      <c r="AH1361" s="14"/>
    </row>
    <row r="1362">
      <c r="A1362" s="32" t="str">
        <f t="shared" si="1"/>
        <v>Lesotho-Africa2008</v>
      </c>
      <c r="B1362" s="32" t="s">
        <v>162</v>
      </c>
      <c r="C1362" s="33" t="s">
        <v>49</v>
      </c>
      <c r="D1362" s="8" t="s">
        <v>57</v>
      </c>
      <c r="E1362" s="12">
        <v>1.630667593E9</v>
      </c>
      <c r="F1362" s="12">
        <f>E1362/'HUMAN RESOURCES'!I1362</f>
        <v>826.8271067</v>
      </c>
      <c r="G1362" s="8">
        <v>0.089</v>
      </c>
      <c r="H1362" s="8">
        <v>73.0</v>
      </c>
      <c r="I1362" s="8">
        <v>0.162</v>
      </c>
      <c r="J1362" s="34">
        <f t="array" ref="J1362:K1362">VLOOKUP(A1362,ENERGY!$A$2:$F$2692,{5,6},0)</f>
        <v>33</v>
      </c>
      <c r="K1362" s="14">
        <v>8529.0</v>
      </c>
      <c r="L1362" s="14">
        <f>J1362/'HUMAN RESOURCES'!I1362</f>
        <v>0.00001673259139</v>
      </c>
      <c r="M1362" s="14">
        <f>K1362/'HUMAN RESOURCES'!I1362</f>
        <v>0.004324614301</v>
      </c>
      <c r="N1362" s="34">
        <f t="array" ref="N1362:V1362">VLOOKUP(A1362,'HUMAN RESOURCES'!$A$2:$M$2692,{2,3,4,5,6,7,8,9,10},0)</f>
        <v>0.028</v>
      </c>
      <c r="O1362" s="14">
        <v>0.082</v>
      </c>
      <c r="P1362" s="14">
        <v>46.0</v>
      </c>
      <c r="Q1362" s="14">
        <v>46.0</v>
      </c>
      <c r="R1362" s="14">
        <v>0.385</v>
      </c>
      <c r="S1362" s="14">
        <v>0.571</v>
      </c>
      <c r="T1362" s="14">
        <v>0.044</v>
      </c>
      <c r="U1362" s="14">
        <v>1972199.0</v>
      </c>
      <c r="V1362" s="14">
        <v>0.238</v>
      </c>
      <c r="W1362" s="34">
        <f t="array" ref="W1362:X1362">VLOOKUP(A1362,TOURISM!$A$2:$F$2692,{3,6},0)</f>
        <v>30000000</v>
      </c>
      <c r="X1362" s="35">
        <v>2.48E8</v>
      </c>
      <c r="Y1362" s="34">
        <f>X1362/'HUMAN RESOURCES'!I1362</f>
        <v>125.7479595</v>
      </c>
      <c r="Z1362" s="34">
        <f t="array" ref="Z1362:AE1362">VLOOKUP(A1362,BUSINESS!$A$2:$J$2692,{4,5,6,7,8,9},0)</f>
        <v>0.196</v>
      </c>
      <c r="AA1362" s="14">
        <v>40.0</v>
      </c>
      <c r="AB1362" s="14">
        <v>94.0</v>
      </c>
      <c r="AC1362" s="14">
        <v>324.0</v>
      </c>
      <c r="AD1362" s="14">
        <v>0.036</v>
      </c>
      <c r="AE1362" s="14">
        <v>0.301</v>
      </c>
      <c r="AF1362" s="14"/>
      <c r="AG1362" s="14"/>
      <c r="AH1362" s="14"/>
    </row>
    <row r="1363">
      <c r="A1363" s="32" t="str">
        <f t="shared" si="1"/>
        <v>Lesotho-Africa2009</v>
      </c>
      <c r="B1363" s="32" t="s">
        <v>162</v>
      </c>
      <c r="C1363" s="33" t="s">
        <v>50</v>
      </c>
      <c r="D1363" s="8" t="s">
        <v>57</v>
      </c>
      <c r="E1363" s="12">
        <v>1.708772782E9</v>
      </c>
      <c r="F1363" s="12">
        <f>E1363/'HUMAN RESOURCES'!I1363</f>
        <v>858.7345936</v>
      </c>
      <c r="G1363" s="8">
        <v>0.098</v>
      </c>
      <c r="H1363" s="8">
        <v>84.0</v>
      </c>
      <c r="I1363" s="8">
        <v>0.13</v>
      </c>
      <c r="J1363" s="34">
        <f t="array" ref="J1363:K1363">VLOOKUP(A1363,ENERGY!$A$2:$F$2692,{5,6},0)</f>
        <v>14338</v>
      </c>
      <c r="K1363" s="14">
        <v>8529.0</v>
      </c>
      <c r="L1363" s="14">
        <f>J1363/'HUMAN RESOURCES'!I1363</f>
        <v>0.007205484973</v>
      </c>
      <c r="M1363" s="14">
        <f>K1363/'HUMAN RESOURCES'!I1363</f>
        <v>0.00428620319</v>
      </c>
      <c r="N1363" s="34">
        <f t="array" ref="N1363:V1363">VLOOKUP(A1363,'HUMAN RESOURCES'!$A$2:$M$2692,{2,3,4,5,6,7,8,9,10},0)</f>
        <v>0.028</v>
      </c>
      <c r="O1363" s="14">
        <v>0.08</v>
      </c>
      <c r="P1363" s="14">
        <v>47.0</v>
      </c>
      <c r="Q1363" s="14">
        <v>46.0</v>
      </c>
      <c r="R1363" s="14">
        <v>0.381</v>
      </c>
      <c r="S1363" s="14">
        <v>0.576</v>
      </c>
      <c r="T1363" s="14">
        <v>0.043</v>
      </c>
      <c r="U1363" s="14">
        <v>1989873.0</v>
      </c>
      <c r="V1363" s="14">
        <v>0.243</v>
      </c>
      <c r="W1363" s="34">
        <f t="array" ref="W1363:X1363">VLOOKUP(A1363,TOURISM!$A$2:$F$2692,{3,6},0)</f>
        <v>30000000</v>
      </c>
      <c r="X1363" s="35">
        <v>2.47E8</v>
      </c>
      <c r="Y1363" s="34">
        <f>X1363/'HUMAN RESOURCES'!I1363</f>
        <v>124.1285248</v>
      </c>
      <c r="Z1363" s="34">
        <f t="array" ref="Z1363:AE1363">VLOOKUP(A1363,BUSINESS!$A$2:$J$2692,{4,5,6,7,8,9},0)</f>
        <v>0.199</v>
      </c>
      <c r="AA1363" s="14">
        <v>40.0</v>
      </c>
      <c r="AB1363" s="14">
        <v>94.0</v>
      </c>
      <c r="AC1363" s="14">
        <v>324.0</v>
      </c>
      <c r="AD1363" s="14">
        <v>0.037</v>
      </c>
      <c r="AE1363" s="14">
        <v>0.332</v>
      </c>
      <c r="AF1363" s="14"/>
      <c r="AG1363" s="14"/>
      <c r="AH1363" s="14"/>
    </row>
    <row r="1364">
      <c r="A1364" s="32" t="str">
        <f t="shared" si="1"/>
        <v>Lesotho-Africa2010</v>
      </c>
      <c r="B1364" s="32" t="s">
        <v>162</v>
      </c>
      <c r="C1364" s="33" t="s">
        <v>51</v>
      </c>
      <c r="D1364" s="8" t="s">
        <v>57</v>
      </c>
      <c r="E1364" s="12">
        <v>2.175685681E9</v>
      </c>
      <c r="F1364" s="12">
        <f>E1364/'HUMAN RESOURCES'!I1364</f>
        <v>1083.012065</v>
      </c>
      <c r="G1364" s="8">
        <v>0.108</v>
      </c>
      <c r="H1364" s="8">
        <v>118.0</v>
      </c>
      <c r="I1364" s="8">
        <v>0.112</v>
      </c>
      <c r="J1364" s="34">
        <f t="array" ref="J1364:K1364">VLOOKUP(A1364,ENERGY!$A$2:$F$2692,{5,6},0)</f>
        <v>14338</v>
      </c>
      <c r="K1364" s="14">
        <v>8529.0</v>
      </c>
      <c r="L1364" s="14">
        <f>J1364/'HUMAN RESOURCES'!I1364</f>
        <v>0.007137164677</v>
      </c>
      <c r="M1364" s="14">
        <f>K1364/'HUMAN RESOURCES'!I1364</f>
        <v>0.004245562668</v>
      </c>
      <c r="N1364" s="34">
        <f t="array" ref="N1364:V1364">VLOOKUP(A1364,'HUMAN RESOURCES'!$A$2:$M$2692,{2,3,4,5,6,7,8,9,10},0)</f>
        <v>0.028</v>
      </c>
      <c r="O1364" s="14">
        <v>0.077</v>
      </c>
      <c r="P1364" s="14">
        <v>48.0</v>
      </c>
      <c r="Q1364" s="14">
        <v>47.0</v>
      </c>
      <c r="R1364" s="14">
        <v>0.376</v>
      </c>
      <c r="S1364" s="14">
        <v>0.581</v>
      </c>
      <c r="T1364" s="14">
        <v>0.043</v>
      </c>
      <c r="U1364" s="14">
        <v>2008921.0</v>
      </c>
      <c r="V1364" s="14">
        <v>0.248</v>
      </c>
      <c r="W1364" s="34">
        <f t="array" ref="W1364:X1364">VLOOKUP(A1364,TOURISM!$A$2:$F$2692,{3,6},0)</f>
        <v>25000000</v>
      </c>
      <c r="X1364" s="35">
        <v>2.78E8</v>
      </c>
      <c r="Y1364" s="34">
        <f>X1364/'HUMAN RESOURCES'!I1364</f>
        <v>138.3827438</v>
      </c>
      <c r="Z1364" s="34">
        <f t="array" ref="Z1364:AE1364">VLOOKUP(A1364,BUSINESS!$A$2:$J$2692,{4,5,6,7,8,9},0)</f>
        <v>0.196</v>
      </c>
      <c r="AA1364" s="14">
        <v>40.0</v>
      </c>
      <c r="AB1364" s="14">
        <v>94.0</v>
      </c>
      <c r="AC1364" s="14">
        <v>324.0</v>
      </c>
      <c r="AD1364" s="14">
        <v>0.039</v>
      </c>
      <c r="AE1364" s="14">
        <v>0.492</v>
      </c>
      <c r="AF1364" s="14"/>
      <c r="AG1364" s="14"/>
      <c r="AH1364" s="14"/>
    </row>
    <row r="1365">
      <c r="A1365" s="32" t="str">
        <f t="shared" si="1"/>
        <v>Lesotho-Africa2011</v>
      </c>
      <c r="B1365" s="32" t="s">
        <v>162</v>
      </c>
      <c r="C1365" s="33" t="s">
        <v>52</v>
      </c>
      <c r="D1365" s="8" t="s">
        <v>57</v>
      </c>
      <c r="E1365" s="12">
        <v>2.487352968E9</v>
      </c>
      <c r="F1365" s="12">
        <f>E1365/'HUMAN RESOURCES'!I1365</f>
        <v>1225.589238</v>
      </c>
      <c r="G1365" s="8">
        <v>0.117</v>
      </c>
      <c r="H1365" s="8">
        <v>146.0</v>
      </c>
      <c r="I1365" s="8">
        <v>0.104</v>
      </c>
      <c r="J1365" s="34">
        <f t="array" ref="J1365:K1365">VLOOKUP(A1365,ENERGY!$A$2:$F$2692,{5,6},0)</f>
        <v>19</v>
      </c>
      <c r="K1365" s="14">
        <v>8529.0</v>
      </c>
      <c r="L1365" s="14">
        <f>J1365/'HUMAN RESOURCES'!I1365</f>
        <v>0.000009361837995</v>
      </c>
      <c r="M1365" s="14">
        <f>K1365/'HUMAN RESOURCES'!I1365</f>
        <v>0.004202479803</v>
      </c>
      <c r="N1365" s="34">
        <f t="array" ref="N1365:V1365">VLOOKUP(A1365,'HUMAN RESOURCES'!$A$2:$M$2692,{2,3,4,5,6,7,8,9,10},0)</f>
        <v>0.028</v>
      </c>
      <c r="O1365" s="14">
        <v>0.073</v>
      </c>
      <c r="P1365" s="14">
        <v>48.0</v>
      </c>
      <c r="Q1365" s="14">
        <v>48.0</v>
      </c>
      <c r="R1365" s="14">
        <v>0.372</v>
      </c>
      <c r="S1365" s="14">
        <v>0.586</v>
      </c>
      <c r="T1365" s="14">
        <v>0.042</v>
      </c>
      <c r="U1365" s="14">
        <v>2029516.0</v>
      </c>
      <c r="V1365" s="14">
        <v>0.253</v>
      </c>
      <c r="W1365" s="34">
        <f t="array" ref="W1365:X1365">VLOOKUP(A1365,TOURISM!$A$2:$F$2692,{3,6},0)</f>
        <v>29000000</v>
      </c>
      <c r="X1365" s="35">
        <v>3.0E8</v>
      </c>
      <c r="Y1365" s="34">
        <f>X1365/'HUMAN RESOURCES'!I1365</f>
        <v>147.8184947</v>
      </c>
      <c r="Z1365" s="34">
        <f t="array" ref="Z1365:AE1365">VLOOKUP(A1365,BUSINESS!$A$2:$J$2692,{4,5,6,7,8,9},0)</f>
        <v>0.16</v>
      </c>
      <c r="AA1365" s="14">
        <v>40.0</v>
      </c>
      <c r="AB1365" s="14">
        <v>94.0</v>
      </c>
      <c r="AC1365" s="14">
        <v>324.0</v>
      </c>
      <c r="AD1365" s="14">
        <v>0.042</v>
      </c>
      <c r="AE1365" s="14">
        <v>0.607</v>
      </c>
      <c r="AF1365" s="14"/>
      <c r="AG1365" s="14"/>
      <c r="AH1365" s="14"/>
    </row>
    <row r="1366">
      <c r="A1366" s="32" t="str">
        <f t="shared" si="1"/>
        <v>Lesotho-Africa2012</v>
      </c>
      <c r="B1366" s="32" t="s">
        <v>162</v>
      </c>
      <c r="C1366" s="33" t="s">
        <v>53</v>
      </c>
      <c r="D1366" s="8" t="s">
        <v>57</v>
      </c>
      <c r="E1366" s="12">
        <v>2.328196275E9</v>
      </c>
      <c r="F1366" s="12">
        <f>E1366/'HUMAN RESOURCES'!I1366</f>
        <v>1134.85021</v>
      </c>
      <c r="G1366" s="8">
        <v>0.116</v>
      </c>
      <c r="H1366" s="8">
        <v>138.0</v>
      </c>
      <c r="I1366" s="8">
        <v>0.101</v>
      </c>
      <c r="J1366" s="34">
        <f t="array" ref="J1366:K1366">VLOOKUP(A1366,ENERGY!$A$2:$F$2692,{5,6},0)</f>
        <v>14338</v>
      </c>
      <c r="K1366" s="14">
        <v>8529.0</v>
      </c>
      <c r="L1366" s="14">
        <f>J1366/'HUMAN RESOURCES'!I1366</f>
        <v>0.006988879113</v>
      </c>
      <c r="M1366" s="14">
        <f>K1366/'HUMAN RESOURCES'!I1366</f>
        <v>0.004157354579</v>
      </c>
      <c r="N1366" s="34">
        <f t="array" ref="N1366:V1366">VLOOKUP(A1366,'HUMAN RESOURCES'!$A$2:$M$2692,{2,3,4,5,6,7,8,9,10},0)</f>
        <v>0.028</v>
      </c>
      <c r="O1366" s="14">
        <v>0.074</v>
      </c>
      <c r="P1366" s="14">
        <v>49.0</v>
      </c>
      <c r="Q1366" s="14">
        <v>49.0</v>
      </c>
      <c r="R1366" s="14">
        <v>0.368</v>
      </c>
      <c r="S1366" s="14">
        <v>0.591</v>
      </c>
      <c r="T1366" s="14">
        <v>0.042</v>
      </c>
      <c r="U1366" s="14">
        <v>2051545.0</v>
      </c>
      <c r="V1366" s="14">
        <v>0.258</v>
      </c>
      <c r="W1366" s="34">
        <f t="array" ref="W1366:X1366">VLOOKUP(A1366,TOURISM!$A$2:$F$2692,{3,6},0)</f>
        <v>46000000</v>
      </c>
      <c r="X1366" s="35">
        <v>2.56E8</v>
      </c>
      <c r="Y1366" s="34">
        <f>X1366/'HUMAN RESOURCES'!I1366</f>
        <v>124.7840043</v>
      </c>
      <c r="Z1366" s="34">
        <f t="array" ref="Z1366:AE1366">VLOOKUP(A1366,BUSINESS!$A$2:$J$2692,{4,5,6,7,8,9},0)</f>
        <v>0.16</v>
      </c>
      <c r="AA1366" s="14">
        <v>29.0</v>
      </c>
      <c r="AB1366" s="14">
        <v>139.0</v>
      </c>
      <c r="AC1366" s="14">
        <v>324.0</v>
      </c>
      <c r="AD1366" s="14">
        <v>0.046</v>
      </c>
      <c r="AE1366" s="14">
        <v>0.753</v>
      </c>
      <c r="AF1366" s="14"/>
      <c r="AG1366" s="14"/>
      <c r="AH1366" s="14"/>
    </row>
    <row r="1367">
      <c r="A1367" s="32" t="str">
        <f t="shared" si="1"/>
        <v>Liberia-Africa2000</v>
      </c>
      <c r="B1367" s="32" t="s">
        <v>163</v>
      </c>
      <c r="C1367" s="33" t="s">
        <v>40</v>
      </c>
      <c r="D1367" s="8" t="s">
        <v>57</v>
      </c>
      <c r="E1367" s="12">
        <v>5.29064647E8</v>
      </c>
      <c r="F1367" s="12">
        <f>E1367/'HUMAN RESOURCES'!I1367</f>
        <v>182.9427736</v>
      </c>
      <c r="G1367" s="8">
        <v>0.059</v>
      </c>
      <c r="H1367" s="8">
        <v>11.0</v>
      </c>
      <c r="I1367" s="8">
        <v>0.205</v>
      </c>
      <c r="J1367" s="34">
        <f t="array" ref="J1367:K1367">VLOOKUP(A1367,ENERGY!$A$2:$F$2692,{5,6},0)</f>
        <v>14338</v>
      </c>
      <c r="K1367" s="14">
        <v>8529.0</v>
      </c>
      <c r="L1367" s="14">
        <f>J1367/'HUMAN RESOURCES'!I1367</f>
        <v>0.00495786952</v>
      </c>
      <c r="M1367" s="14">
        <f>K1367/'HUMAN RESOURCES'!I1367</f>
        <v>0.002949202757</v>
      </c>
      <c r="N1367" s="34">
        <f t="array" ref="N1367:V1367">VLOOKUP(A1367,'HUMAN RESOURCES'!$A$2:$M$2692,{2,3,4,5,6,7,8,9,10},0)</f>
        <v>0.043</v>
      </c>
      <c r="O1367" s="14">
        <v>0.119</v>
      </c>
      <c r="P1367" s="14">
        <v>53.0</v>
      </c>
      <c r="Q1367" s="14">
        <v>52.0</v>
      </c>
      <c r="R1367" s="14">
        <v>0.432</v>
      </c>
      <c r="S1367" s="14">
        <v>0.537</v>
      </c>
      <c r="T1367" s="14">
        <v>0.031</v>
      </c>
      <c r="U1367" s="14">
        <v>2891968.0</v>
      </c>
      <c r="V1367" s="14">
        <v>0.443</v>
      </c>
      <c r="W1367" s="34">
        <f t="array" ref="W1367:X1367">VLOOKUP(A1367,TOURISM!$A$2:$F$2692,{3,6},0)</f>
        <v>680000000</v>
      </c>
      <c r="X1367" s="35">
        <v>4.48E8</v>
      </c>
      <c r="Y1367" s="34">
        <f>X1367/'HUMAN RESOURCES'!I1367</f>
        <v>154.9118109</v>
      </c>
      <c r="Z1367" s="34">
        <f t="array" ref="Z1367:AE1367">VLOOKUP(A1367,BUSINESS!$A$2:$J$2692,{4,5,6,7,8,9},0)</f>
        <v>0.489</v>
      </c>
      <c r="AA1367" s="14">
        <v>26.0</v>
      </c>
      <c r="AB1367" s="14">
        <v>94.0</v>
      </c>
      <c r="AC1367" s="14">
        <v>302.0</v>
      </c>
      <c r="AD1367" s="14">
        <v>0.0</v>
      </c>
      <c r="AE1367" s="14">
        <v>0.001</v>
      </c>
      <c r="AF1367" s="14"/>
      <c r="AG1367" s="14"/>
      <c r="AH1367" s="14"/>
    </row>
    <row r="1368">
      <c r="A1368" s="32" t="str">
        <f t="shared" si="1"/>
        <v>Liberia-Africa2001</v>
      </c>
      <c r="B1368" s="32" t="s">
        <v>163</v>
      </c>
      <c r="C1368" s="33" t="s">
        <v>42</v>
      </c>
      <c r="D1368" s="8" t="s">
        <v>57</v>
      </c>
      <c r="E1368" s="12">
        <v>5.15E8</v>
      </c>
      <c r="F1368" s="12">
        <f>E1368/'HUMAN RESOURCES'!I1368</f>
        <v>171.7370789</v>
      </c>
      <c r="G1368" s="8">
        <v>0.064</v>
      </c>
      <c r="H1368" s="8">
        <v>11.0</v>
      </c>
      <c r="I1368" s="8">
        <v>0.221</v>
      </c>
      <c r="J1368" s="34">
        <f t="array" ref="J1368:K1368">VLOOKUP(A1368,ENERGY!$A$2:$F$2692,{5,6},0)</f>
        <v>14338</v>
      </c>
      <c r="K1368" s="14">
        <v>8529.0</v>
      </c>
      <c r="L1368" s="14">
        <f>J1368/'HUMAN RESOURCES'!I1368</f>
        <v>0.004781293664</v>
      </c>
      <c r="M1368" s="14">
        <f>K1368/'HUMAN RESOURCES'!I1368</f>
        <v>0.002844166108</v>
      </c>
      <c r="N1368" s="34">
        <f t="array" ref="N1368:V1368">VLOOKUP(A1368,'HUMAN RESOURCES'!$A$2:$M$2692,{2,3,4,5,6,7,8,9,10},0)</f>
        <v>0.042</v>
      </c>
      <c r="O1368" s="14">
        <v>0.112</v>
      </c>
      <c r="P1368" s="14">
        <v>53.0</v>
      </c>
      <c r="Q1368" s="14">
        <v>52.0</v>
      </c>
      <c r="R1368" s="14">
        <v>0.432</v>
      </c>
      <c r="S1368" s="14">
        <v>0.537</v>
      </c>
      <c r="T1368" s="14">
        <v>0.031</v>
      </c>
      <c r="U1368" s="14">
        <v>2998770.0</v>
      </c>
      <c r="V1368" s="14">
        <v>0.447</v>
      </c>
      <c r="W1368" s="34">
        <f t="array" ref="W1368:X1368">VLOOKUP(A1368,TOURISM!$A$2:$F$2692,{3,6},0)</f>
        <v>680000000</v>
      </c>
      <c r="X1368" s="35">
        <v>4.48E8</v>
      </c>
      <c r="Y1368" s="34">
        <f>X1368/'HUMAN RESOURCES'!I1368</f>
        <v>149.3945851</v>
      </c>
      <c r="Z1368" s="34">
        <f t="array" ref="Z1368:AE1368">VLOOKUP(A1368,BUSINESS!$A$2:$J$2692,{4,5,6,7,8,9},0)</f>
        <v>0.489</v>
      </c>
      <c r="AA1368" s="14">
        <v>26.0</v>
      </c>
      <c r="AB1368" s="14">
        <v>94.0</v>
      </c>
      <c r="AC1368" s="14">
        <v>302.0</v>
      </c>
      <c r="AD1368" s="14">
        <v>0.0</v>
      </c>
      <c r="AE1368" s="14">
        <v>0.001</v>
      </c>
      <c r="AF1368" s="14"/>
      <c r="AG1368" s="14"/>
      <c r="AH1368" s="14"/>
    </row>
    <row r="1369">
      <c r="A1369" s="32" t="str">
        <f t="shared" si="1"/>
        <v>Liberia-Africa2002</v>
      </c>
      <c r="B1369" s="32" t="s">
        <v>163</v>
      </c>
      <c r="C1369" s="33" t="s">
        <v>43</v>
      </c>
      <c r="D1369" s="8" t="s">
        <v>57</v>
      </c>
      <c r="E1369" s="12">
        <v>5.36E8</v>
      </c>
      <c r="F1369" s="12">
        <f>E1369/'HUMAN RESOURCES'!I1369</f>
        <v>174.5545683</v>
      </c>
      <c r="G1369" s="8">
        <v>0.054</v>
      </c>
      <c r="H1369" s="8">
        <v>9.0</v>
      </c>
      <c r="I1369" s="8">
        <v>0.202</v>
      </c>
      <c r="J1369" s="34">
        <f t="array" ref="J1369:K1369">VLOOKUP(A1369,ENERGY!$A$2:$F$2692,{5,6},0)</f>
        <v>14338</v>
      </c>
      <c r="K1369" s="14">
        <v>799.0</v>
      </c>
      <c r="L1369" s="14">
        <f>J1369/'HUMAN RESOURCES'!I1369</f>
        <v>0.004669334703</v>
      </c>
      <c r="M1369" s="14">
        <f>K1369/'HUMAN RESOURCES'!I1369</f>
        <v>0.000260203545</v>
      </c>
      <c r="N1369" s="34">
        <f t="array" ref="N1369:V1369">VLOOKUP(A1369,'HUMAN RESOURCES'!$A$2:$M$2692,{2,3,4,5,6,7,8,9,10},0)</f>
        <v>0.042</v>
      </c>
      <c r="O1369" s="14">
        <v>0.104</v>
      </c>
      <c r="P1369" s="14">
        <v>54.0</v>
      </c>
      <c r="Q1369" s="14">
        <v>52.0</v>
      </c>
      <c r="R1369" s="14">
        <v>0.432</v>
      </c>
      <c r="S1369" s="14">
        <v>0.537</v>
      </c>
      <c r="T1369" s="14">
        <v>0.031</v>
      </c>
      <c r="U1369" s="14">
        <v>3070673.0</v>
      </c>
      <c r="V1369" s="14">
        <v>0.45</v>
      </c>
      <c r="W1369" s="34">
        <f t="array" ref="W1369:X1369">VLOOKUP(A1369,TOURISM!$A$2:$F$2692,{3,6},0)</f>
        <v>680000000</v>
      </c>
      <c r="X1369" s="35">
        <v>4.48E8</v>
      </c>
      <c r="Y1369" s="34">
        <f>X1369/'HUMAN RESOURCES'!I1369</f>
        <v>145.8963556</v>
      </c>
      <c r="Z1369" s="34">
        <f t="array" ref="Z1369:AE1369">VLOOKUP(A1369,BUSINESS!$A$2:$J$2692,{4,5,6,7,8,9},0)</f>
        <v>0.489</v>
      </c>
      <c r="AA1369" s="14">
        <v>26.0</v>
      </c>
      <c r="AB1369" s="14">
        <v>94.0</v>
      </c>
      <c r="AC1369" s="14">
        <v>302.0</v>
      </c>
      <c r="AD1369" s="14">
        <v>0.0</v>
      </c>
      <c r="AE1369" s="14">
        <v>0.002</v>
      </c>
      <c r="AF1369" s="14"/>
      <c r="AG1369" s="14"/>
      <c r="AH1369" s="14"/>
    </row>
    <row r="1370">
      <c r="A1370" s="32" t="str">
        <f t="shared" si="1"/>
        <v>Liberia-Africa2003</v>
      </c>
      <c r="B1370" s="32" t="s">
        <v>163</v>
      </c>
      <c r="C1370" s="33" t="s">
        <v>44</v>
      </c>
      <c r="D1370" s="8" t="s">
        <v>57</v>
      </c>
      <c r="E1370" s="12">
        <v>4.09E8</v>
      </c>
      <c r="F1370" s="12">
        <f>E1370/'HUMAN RESOURCES'!I1370</f>
        <v>130.912592</v>
      </c>
      <c r="G1370" s="8">
        <v>0.034</v>
      </c>
      <c r="H1370" s="8">
        <v>5.0</v>
      </c>
      <c r="I1370" s="8">
        <v>0.171</v>
      </c>
      <c r="J1370" s="34">
        <f t="array" ref="J1370:K1370">VLOOKUP(A1370,ENERGY!$A$2:$F$2692,{5,6},0)</f>
        <v>14338</v>
      </c>
      <c r="K1370" s="14">
        <v>528.0</v>
      </c>
      <c r="L1370" s="14">
        <f>J1370/'HUMAN RESOURCES'!I1370</f>
        <v>0.004589302553</v>
      </c>
      <c r="M1370" s="14">
        <f>K1370/'HUMAN RESOURCES'!I1370</f>
        <v>0.0001690020748</v>
      </c>
      <c r="N1370" s="34">
        <f t="array" ref="N1370:V1370">VLOOKUP(A1370,'HUMAN RESOURCES'!$A$2:$M$2692,{2,3,4,5,6,7,8,9,10},0)</f>
        <v>0.041</v>
      </c>
      <c r="O1370" s="14">
        <v>0.097</v>
      </c>
      <c r="P1370" s="14">
        <v>54.0</v>
      </c>
      <c r="Q1370" s="14">
        <v>53.0</v>
      </c>
      <c r="R1370" s="14">
        <v>0.432</v>
      </c>
      <c r="S1370" s="14">
        <v>0.537</v>
      </c>
      <c r="T1370" s="14">
        <v>0.03</v>
      </c>
      <c r="U1370" s="14">
        <v>3124222.0</v>
      </c>
      <c r="V1370" s="14">
        <v>0.454</v>
      </c>
      <c r="W1370" s="34">
        <f t="array" ref="W1370:X1370">VLOOKUP(A1370,TOURISM!$A$2:$F$2692,{3,6},0)</f>
        <v>680000000</v>
      </c>
      <c r="X1370" s="35">
        <v>4.48E8</v>
      </c>
      <c r="Y1370" s="34">
        <f>X1370/'HUMAN RESOURCES'!I1370</f>
        <v>143.3956998</v>
      </c>
      <c r="Z1370" s="34">
        <f t="array" ref="Z1370:AE1370">VLOOKUP(A1370,BUSINESS!$A$2:$J$2692,{4,5,6,7,8,9},0)</f>
        <v>0.489</v>
      </c>
      <c r="AA1370" s="14">
        <v>26.0</v>
      </c>
      <c r="AB1370" s="14">
        <v>94.0</v>
      </c>
      <c r="AC1370" s="14">
        <v>302.0</v>
      </c>
      <c r="AD1370" s="14">
        <v>0.0</v>
      </c>
      <c r="AE1370" s="14">
        <v>0.015</v>
      </c>
      <c r="AF1370" s="14"/>
      <c r="AG1370" s="14"/>
      <c r="AH1370" s="14"/>
    </row>
    <row r="1371">
      <c r="A1371" s="32" t="str">
        <f t="shared" si="1"/>
        <v>Liberia-Africa2004</v>
      </c>
      <c r="B1371" s="32" t="s">
        <v>163</v>
      </c>
      <c r="C1371" s="33" t="s">
        <v>45</v>
      </c>
      <c r="D1371" s="8" t="s">
        <v>57</v>
      </c>
      <c r="E1371" s="12">
        <v>4.67E8</v>
      </c>
      <c r="F1371" s="12">
        <f>E1371/'HUMAN RESOURCES'!I1371</f>
        <v>146.6412405</v>
      </c>
      <c r="G1371" s="8">
        <v>0.088</v>
      </c>
      <c r="H1371" s="8">
        <v>13.0</v>
      </c>
      <c r="I1371" s="8">
        <v>0.181</v>
      </c>
      <c r="J1371" s="34">
        <f t="array" ref="J1371:K1371">VLOOKUP(A1371,ENERGY!$A$2:$F$2692,{5,6},0)</f>
        <v>14338</v>
      </c>
      <c r="K1371" s="14">
        <v>576.0</v>
      </c>
      <c r="L1371" s="14">
        <f>J1371/'HUMAN RESOURCES'!I1371</f>
        <v>0.00450223149</v>
      </c>
      <c r="M1371" s="14">
        <f>K1371/'HUMAN RESOURCES'!I1371</f>
        <v>0.0001808679968</v>
      </c>
      <c r="N1371" s="34">
        <f t="array" ref="N1371:V1371">VLOOKUP(A1371,'HUMAN RESOURCES'!$A$2:$M$2692,{2,3,4,5,6,7,8,9,10},0)</f>
        <v>0.041</v>
      </c>
      <c r="O1371" s="14">
        <v>0.09</v>
      </c>
      <c r="P1371" s="14">
        <v>55.0</v>
      </c>
      <c r="Q1371" s="14">
        <v>53.0</v>
      </c>
      <c r="R1371" s="14">
        <v>0.433</v>
      </c>
      <c r="S1371" s="14">
        <v>0.537</v>
      </c>
      <c r="T1371" s="14">
        <v>0.03</v>
      </c>
      <c r="U1371" s="14">
        <v>3184643.0</v>
      </c>
      <c r="V1371" s="14">
        <v>0.457</v>
      </c>
      <c r="W1371" s="34">
        <f t="array" ref="W1371:X1371">VLOOKUP(A1371,TOURISM!$A$2:$F$2692,{3,6},0)</f>
        <v>59000000</v>
      </c>
      <c r="X1371" s="35">
        <v>2.9E7</v>
      </c>
      <c r="Y1371" s="34">
        <f>X1371/'HUMAN RESOURCES'!I1371</f>
        <v>9.106201229</v>
      </c>
      <c r="Z1371" s="34">
        <f t="array" ref="Z1371:AE1371">VLOOKUP(A1371,BUSINESS!$A$2:$J$2692,{4,5,6,7,8,9},0)</f>
        <v>0.489</v>
      </c>
      <c r="AA1371" s="14">
        <v>26.0</v>
      </c>
      <c r="AB1371" s="14">
        <v>94.0</v>
      </c>
      <c r="AC1371" s="14">
        <v>302.0</v>
      </c>
      <c r="AD1371" s="14">
        <v>0.0</v>
      </c>
      <c r="AE1371" s="14">
        <v>0.03</v>
      </c>
      <c r="AF1371" s="14"/>
      <c r="AG1371" s="14"/>
      <c r="AH1371" s="14"/>
    </row>
    <row r="1372">
      <c r="A1372" s="32" t="str">
        <f t="shared" si="1"/>
        <v>Liberia-Africa2005</v>
      </c>
      <c r="B1372" s="32" t="s">
        <v>163</v>
      </c>
      <c r="C1372" s="33" t="s">
        <v>46</v>
      </c>
      <c r="D1372" s="8" t="s">
        <v>57</v>
      </c>
      <c r="E1372" s="12">
        <v>5.42E8</v>
      </c>
      <c r="F1372" s="12">
        <f>E1372/'HUMAN RESOURCES'!I1372</f>
        <v>165.7600834</v>
      </c>
      <c r="G1372" s="8">
        <v>0.08</v>
      </c>
      <c r="H1372" s="8">
        <v>13.0</v>
      </c>
      <c r="I1372" s="8">
        <v>0.17</v>
      </c>
      <c r="J1372" s="34">
        <f t="array" ref="J1372:K1372">VLOOKUP(A1372,ENERGY!$A$2:$F$2692,{5,6},0)</f>
        <v>14338</v>
      </c>
      <c r="K1372" s="14">
        <v>502.0</v>
      </c>
      <c r="L1372" s="14">
        <f>J1372/'HUMAN RESOURCES'!I1372</f>
        <v>0.004384996449</v>
      </c>
      <c r="M1372" s="14">
        <f>K1372/'HUMAN RESOURCES'!I1372</f>
        <v>0.0001535268669</v>
      </c>
      <c r="N1372" s="34">
        <f t="array" ref="N1372:V1372">VLOOKUP(A1372,'HUMAN RESOURCES'!$A$2:$M$2692,{2,3,4,5,6,7,8,9,10},0)</f>
        <v>0.04</v>
      </c>
      <c r="O1372" s="14">
        <v>0.083</v>
      </c>
      <c r="P1372" s="14">
        <v>56.0</v>
      </c>
      <c r="Q1372" s="14">
        <v>54.0</v>
      </c>
      <c r="R1372" s="14">
        <v>0.433</v>
      </c>
      <c r="S1372" s="14">
        <v>0.537</v>
      </c>
      <c r="T1372" s="14">
        <v>0.03</v>
      </c>
      <c r="U1372" s="14">
        <v>3269786.0</v>
      </c>
      <c r="V1372" s="14">
        <v>0.461</v>
      </c>
      <c r="W1372" s="34">
        <f t="array" ref="W1372:X1372">VLOOKUP(A1372,TOURISM!$A$2:$F$2692,{3,6},0)</f>
        <v>67000000</v>
      </c>
      <c r="X1372" s="35">
        <v>3.3E7</v>
      </c>
      <c r="Y1372" s="34">
        <f>X1372/'HUMAN RESOURCES'!I1372</f>
        <v>10.0924036</v>
      </c>
      <c r="Z1372" s="34">
        <f t="array" ref="Z1372:AE1372">VLOOKUP(A1372,BUSINESS!$A$2:$J$2692,{4,5,6,7,8,9},0)</f>
        <v>0.489</v>
      </c>
      <c r="AA1372" s="14">
        <v>26.0</v>
      </c>
      <c r="AB1372" s="14">
        <v>94.0</v>
      </c>
      <c r="AC1372" s="14">
        <v>302.0</v>
      </c>
      <c r="AD1372" s="14">
        <v>0.129</v>
      </c>
      <c r="AE1372" s="14">
        <v>0.049</v>
      </c>
      <c r="AF1372" s="14"/>
      <c r="AG1372" s="14"/>
      <c r="AH1372" s="14"/>
    </row>
    <row r="1373">
      <c r="A1373" s="32" t="str">
        <f t="shared" si="1"/>
        <v>Liberia-Africa2006</v>
      </c>
      <c r="B1373" s="32" t="s">
        <v>163</v>
      </c>
      <c r="C1373" s="33" t="s">
        <v>47</v>
      </c>
      <c r="D1373" s="8" t="s">
        <v>57</v>
      </c>
      <c r="E1373" s="12">
        <v>6.04028582E8</v>
      </c>
      <c r="F1373" s="12">
        <f>E1373/'HUMAN RESOURCES'!I1373</f>
        <v>178.4537308</v>
      </c>
      <c r="G1373" s="8">
        <v>0.109</v>
      </c>
      <c r="H1373" s="8">
        <v>18.0</v>
      </c>
      <c r="I1373" s="8">
        <v>0.155</v>
      </c>
      <c r="J1373" s="34">
        <f t="array" ref="J1373:K1373">VLOOKUP(A1373,ENERGY!$A$2:$F$2692,{5,6},0)</f>
        <v>14338</v>
      </c>
      <c r="K1373" s="14">
        <v>627.0</v>
      </c>
      <c r="L1373" s="14">
        <f>J1373/'HUMAN RESOURCES'!I1373</f>
        <v>0.004236007482</v>
      </c>
      <c r="M1373" s="14">
        <f>K1373/'HUMAN RESOURCES'!I1373</f>
        <v>0.0001852403885</v>
      </c>
      <c r="N1373" s="34">
        <f t="array" ref="N1373:V1373">VLOOKUP(A1373,'HUMAN RESOURCES'!$A$2:$M$2692,{2,3,4,5,6,7,8,9,10},0)</f>
        <v>0.04</v>
      </c>
      <c r="O1373" s="14">
        <v>0.077</v>
      </c>
      <c r="P1373" s="14">
        <v>57.0</v>
      </c>
      <c r="Q1373" s="14">
        <v>55.0</v>
      </c>
      <c r="R1373" s="14">
        <v>0.434</v>
      </c>
      <c r="S1373" s="14">
        <v>0.536</v>
      </c>
      <c r="T1373" s="14">
        <v>0.03</v>
      </c>
      <c r="U1373" s="14">
        <v>3384791.0</v>
      </c>
      <c r="V1373" s="14">
        <v>0.464</v>
      </c>
      <c r="W1373" s="34">
        <f t="array" ref="W1373:X1373">VLOOKUP(A1373,TOURISM!$A$2:$F$2692,{3,6},0)</f>
        <v>124000000</v>
      </c>
      <c r="X1373" s="35">
        <v>4.1E7</v>
      </c>
      <c r="Y1373" s="34">
        <f>X1373/'HUMAN RESOURCES'!I1373</f>
        <v>12.11300786</v>
      </c>
      <c r="Z1373" s="34">
        <f t="array" ref="Z1373:AE1373">VLOOKUP(A1373,BUSINESS!$A$2:$J$2692,{4,5,6,7,8,9},0)</f>
        <v>0.429</v>
      </c>
      <c r="AA1373" s="14">
        <v>68.0</v>
      </c>
      <c r="AB1373" s="14">
        <v>94.0</v>
      </c>
      <c r="AC1373" s="14">
        <v>158.0</v>
      </c>
      <c r="AD1373" s="14">
        <v>0.129</v>
      </c>
      <c r="AE1373" s="14">
        <v>0.083</v>
      </c>
      <c r="AF1373" s="14"/>
      <c r="AG1373" s="14"/>
      <c r="AH1373" s="14"/>
    </row>
    <row r="1374">
      <c r="A1374" s="32" t="str">
        <f t="shared" si="1"/>
        <v>Liberia-Africa2007</v>
      </c>
      <c r="B1374" s="32" t="s">
        <v>163</v>
      </c>
      <c r="C1374" s="33" t="s">
        <v>48</v>
      </c>
      <c r="D1374" s="8" t="s">
        <v>57</v>
      </c>
      <c r="E1374" s="12">
        <v>7.39026892E8</v>
      </c>
      <c r="F1374" s="12">
        <f>E1374/'HUMAN RESOURCES'!I1374</f>
        <v>209.8140848</v>
      </c>
      <c r="G1374" s="8">
        <v>0.102</v>
      </c>
      <c r="H1374" s="8">
        <v>21.0</v>
      </c>
      <c r="I1374" s="8">
        <v>0.15</v>
      </c>
      <c r="J1374" s="34">
        <f t="array" ref="J1374:K1374">VLOOKUP(A1374,ENERGY!$A$2:$F$2692,{5,6},0)</f>
        <v>14338</v>
      </c>
      <c r="K1374" s="14">
        <v>678.0</v>
      </c>
      <c r="L1374" s="14">
        <f>J1374/'HUMAN RESOURCES'!I1374</f>
        <v>0.004070642598</v>
      </c>
      <c r="M1374" s="14">
        <f>K1374/'HUMAN RESOURCES'!I1374</f>
        <v>0.0001924881909</v>
      </c>
      <c r="N1374" s="34">
        <f t="array" ref="N1374:V1374">VLOOKUP(A1374,'HUMAN RESOURCES'!$A$2:$M$2692,{2,3,4,5,6,7,8,9,10},0)</f>
        <v>0.039</v>
      </c>
      <c r="O1374" s="14">
        <v>0.072</v>
      </c>
      <c r="P1374" s="14">
        <v>58.0</v>
      </c>
      <c r="Q1374" s="14">
        <v>56.0</v>
      </c>
      <c r="R1374" s="14">
        <v>0.434</v>
      </c>
      <c r="S1374" s="14">
        <v>0.535</v>
      </c>
      <c r="T1374" s="14">
        <v>0.03</v>
      </c>
      <c r="U1374" s="14">
        <v>3522294.0</v>
      </c>
      <c r="V1374" s="14">
        <v>0.467</v>
      </c>
      <c r="W1374" s="34">
        <f t="array" ref="W1374:X1374">VLOOKUP(A1374,TOURISM!$A$2:$F$2692,{3,6},0)</f>
        <v>131000000</v>
      </c>
      <c r="X1374" s="35">
        <v>4.8E7</v>
      </c>
      <c r="Y1374" s="34">
        <f>X1374/'HUMAN RESOURCES'!I1374</f>
        <v>13.62748254</v>
      </c>
      <c r="Z1374" s="34">
        <f t="array" ref="Z1374:AE1374">VLOOKUP(A1374,BUSINESS!$A$2:$J$2692,{4,5,6,7,8,9},0)</f>
        <v>0.429</v>
      </c>
      <c r="AA1374" s="14">
        <v>68.0</v>
      </c>
      <c r="AB1374" s="14">
        <v>94.0</v>
      </c>
      <c r="AC1374" s="14">
        <v>158.0</v>
      </c>
      <c r="AD1374" s="14">
        <v>0.006</v>
      </c>
      <c r="AE1374" s="14">
        <v>0.16</v>
      </c>
      <c r="AF1374" s="14"/>
      <c r="AG1374" s="14"/>
      <c r="AH1374" s="14"/>
    </row>
    <row r="1375">
      <c r="A1375" s="32" t="str">
        <f t="shared" si="1"/>
        <v>Liberia-Africa2008</v>
      </c>
      <c r="B1375" s="32" t="s">
        <v>163</v>
      </c>
      <c r="C1375" s="33" t="s">
        <v>49</v>
      </c>
      <c r="D1375" s="8" t="s">
        <v>57</v>
      </c>
      <c r="E1375" s="12">
        <v>8.50040459E8</v>
      </c>
      <c r="F1375" s="12">
        <f>E1375/'HUMAN RESOURCES'!I1375</f>
        <v>231.447496</v>
      </c>
      <c r="G1375" s="8">
        <v>0.118</v>
      </c>
      <c r="H1375" s="8">
        <v>27.0</v>
      </c>
      <c r="I1375" s="8">
        <v>0.144</v>
      </c>
      <c r="J1375" s="34">
        <f t="array" ref="J1375:K1375">VLOOKUP(A1375,ENERGY!$A$2:$F$2692,{5,6},0)</f>
        <v>14338</v>
      </c>
      <c r="K1375" s="14">
        <v>741.0</v>
      </c>
      <c r="L1375" s="14">
        <f>J1375/'HUMAN RESOURCES'!I1375</f>
        <v>0.003903924999</v>
      </c>
      <c r="M1375" s="14">
        <f>K1375/'HUMAN RESOURCES'!I1375</f>
        <v>0.0002017581549</v>
      </c>
      <c r="N1375" s="34">
        <f t="array" ref="N1375:V1375">VLOOKUP(A1375,'HUMAN RESOURCES'!$A$2:$M$2692,{2,3,4,5,6,7,8,9,10},0)</f>
        <v>0.038</v>
      </c>
      <c r="O1375" s="14">
        <v>0.067</v>
      </c>
      <c r="P1375" s="14">
        <v>59.0</v>
      </c>
      <c r="Q1375" s="14">
        <v>57.0</v>
      </c>
      <c r="R1375" s="14">
        <v>0.434</v>
      </c>
      <c r="S1375" s="14">
        <v>0.535</v>
      </c>
      <c r="T1375" s="14">
        <v>0.031</v>
      </c>
      <c r="U1375" s="14">
        <v>3672714.0</v>
      </c>
      <c r="V1375" s="14">
        <v>0.471</v>
      </c>
      <c r="W1375" s="34">
        <f t="array" ref="W1375:X1375">VLOOKUP(A1375,TOURISM!$A$2:$F$2692,{3,6},0)</f>
        <v>158000000</v>
      </c>
      <c r="X1375" s="35">
        <v>5.8E7</v>
      </c>
      <c r="Y1375" s="34">
        <f>X1375/'HUMAN RESOURCES'!I1375</f>
        <v>15.79213628</v>
      </c>
      <c r="Z1375" s="34">
        <f t="array" ref="Z1375:AE1375">VLOOKUP(A1375,BUSINESS!$A$2:$J$2692,{4,5,6,7,8,9},0)</f>
        <v>0.429</v>
      </c>
      <c r="AA1375" s="14">
        <v>31.0</v>
      </c>
      <c r="AB1375" s="14">
        <v>94.0</v>
      </c>
      <c r="AC1375" s="14">
        <v>158.0</v>
      </c>
      <c r="AD1375" s="14">
        <v>0.005</v>
      </c>
      <c r="AE1375" s="14">
        <v>0.233</v>
      </c>
      <c r="AF1375" s="14"/>
      <c r="AG1375" s="14"/>
      <c r="AH1375" s="14"/>
    </row>
    <row r="1376">
      <c r="A1376" s="32" t="str">
        <f t="shared" si="1"/>
        <v>Liberia-Africa2009</v>
      </c>
      <c r="B1376" s="32" t="s">
        <v>163</v>
      </c>
      <c r="C1376" s="33" t="s">
        <v>50</v>
      </c>
      <c r="D1376" s="8" t="s">
        <v>57</v>
      </c>
      <c r="E1376" s="12">
        <v>1.15514623E9</v>
      </c>
      <c r="F1376" s="12">
        <f>E1376/'HUMAN RESOURCES'!I1376</f>
        <v>302.2803524</v>
      </c>
      <c r="G1376" s="8">
        <v>0.144</v>
      </c>
      <c r="H1376" s="8">
        <v>43.0</v>
      </c>
      <c r="I1376" s="8">
        <v>0.142</v>
      </c>
      <c r="J1376" s="34">
        <f t="array" ref="J1376:K1376">VLOOKUP(A1376,ENERGY!$A$2:$F$2692,{5,6},0)</f>
        <v>14338</v>
      </c>
      <c r="K1376" s="14">
        <v>532.0</v>
      </c>
      <c r="L1376" s="14">
        <f>J1376/'HUMAN RESOURCES'!I1376</f>
        <v>0.003751988779</v>
      </c>
      <c r="M1376" s="14">
        <f>K1376/'HUMAN RESOURCES'!I1376</f>
        <v>0.0001392145369</v>
      </c>
      <c r="N1376" s="34">
        <f t="array" ref="N1376:V1376">VLOOKUP(A1376,'HUMAN RESOURCES'!$A$2:$M$2692,{2,3,4,5,6,7,8,9,10},0)</f>
        <v>0.038</v>
      </c>
      <c r="O1376" s="14">
        <v>0.064</v>
      </c>
      <c r="P1376" s="14">
        <v>60.0</v>
      </c>
      <c r="Q1376" s="14">
        <v>58.0</v>
      </c>
      <c r="R1376" s="14">
        <v>0.434</v>
      </c>
      <c r="S1376" s="14">
        <v>0.535</v>
      </c>
      <c r="T1376" s="14">
        <v>0.031</v>
      </c>
      <c r="U1376" s="14">
        <v>3821440.0</v>
      </c>
      <c r="V1376" s="14">
        <v>0.474</v>
      </c>
      <c r="W1376" s="34">
        <f t="array" ref="W1376:X1376">VLOOKUP(A1376,TOURISM!$A$2:$F$2692,{3,6},0)</f>
        <v>123000000</v>
      </c>
      <c r="X1376" s="35">
        <v>5.1E7</v>
      </c>
      <c r="Y1376" s="34">
        <f>X1376/'HUMAN RESOURCES'!I1376</f>
        <v>13.34575448</v>
      </c>
      <c r="Z1376" s="34">
        <f t="array" ref="Z1376:AE1376">VLOOKUP(A1376,BUSINESS!$A$2:$J$2692,{4,5,6,7,8,9},0)</f>
        <v>0.429</v>
      </c>
      <c r="AA1376" s="14">
        <v>20.0</v>
      </c>
      <c r="AB1376" s="14">
        <v>94.0</v>
      </c>
      <c r="AC1376" s="14">
        <v>158.0</v>
      </c>
      <c r="AD1376" s="14">
        <v>0.005</v>
      </c>
      <c r="AE1376" s="14">
        <v>0.284</v>
      </c>
      <c r="AF1376" s="14"/>
      <c r="AG1376" s="14"/>
      <c r="AH1376" s="14"/>
    </row>
    <row r="1377">
      <c r="A1377" s="32" t="str">
        <f t="shared" si="1"/>
        <v>Liberia-Africa2010</v>
      </c>
      <c r="B1377" s="32" t="s">
        <v>163</v>
      </c>
      <c r="C1377" s="33" t="s">
        <v>51</v>
      </c>
      <c r="D1377" s="8" t="s">
        <v>57</v>
      </c>
      <c r="E1377" s="12">
        <v>1.292696476E9</v>
      </c>
      <c r="F1377" s="12">
        <f>E1377/'HUMAN RESOURCES'!I1377</f>
        <v>326.6042805</v>
      </c>
      <c r="G1377" s="8">
        <v>0.131</v>
      </c>
      <c r="H1377" s="8">
        <v>43.0</v>
      </c>
      <c r="I1377" s="8">
        <v>0.142</v>
      </c>
      <c r="J1377" s="34">
        <f t="array" ref="J1377:K1377">VLOOKUP(A1377,ENERGY!$A$2:$F$2692,{5,6},0)</f>
        <v>14338</v>
      </c>
      <c r="K1377" s="14">
        <v>436.0</v>
      </c>
      <c r="L1377" s="14">
        <f>J1377/'HUMAN RESOURCES'!I1377</f>
        <v>0.003622545787</v>
      </c>
      <c r="M1377" s="14">
        <f>K1377/'HUMAN RESOURCES'!I1377</f>
        <v>0.0001101569231</v>
      </c>
      <c r="N1377" s="34">
        <f t="array" ref="N1377:V1377">VLOOKUP(A1377,'HUMAN RESOURCES'!$A$2:$M$2692,{2,3,4,5,6,7,8,9,10},0)</f>
        <v>0.037</v>
      </c>
      <c r="O1377" s="14">
        <v>0.06</v>
      </c>
      <c r="P1377" s="14">
        <v>60.0</v>
      </c>
      <c r="Q1377" s="14">
        <v>59.0</v>
      </c>
      <c r="R1377" s="14">
        <v>0.433</v>
      </c>
      <c r="S1377" s="14">
        <v>0.536</v>
      </c>
      <c r="T1377" s="14">
        <v>0.031</v>
      </c>
      <c r="U1377" s="14">
        <v>3957990.0</v>
      </c>
      <c r="V1377" s="14">
        <v>0.478</v>
      </c>
      <c r="W1377" s="34">
        <f t="array" ref="W1377:X1377">VLOOKUP(A1377,TOURISM!$A$2:$F$2692,{3,6},0)</f>
        <v>12000000</v>
      </c>
      <c r="X1377" s="35">
        <v>1.34E8</v>
      </c>
      <c r="Y1377" s="34">
        <f>X1377/'HUMAN RESOURCES'!I1377</f>
        <v>33.8555681</v>
      </c>
      <c r="Z1377" s="34">
        <f t="array" ref="Z1377:AE1377">VLOOKUP(A1377,BUSINESS!$A$2:$J$2692,{4,5,6,7,8,9},0)</f>
        <v>0.429</v>
      </c>
      <c r="AA1377" s="14">
        <v>20.0</v>
      </c>
      <c r="AB1377" s="14">
        <v>94.0</v>
      </c>
      <c r="AC1377" s="14">
        <v>141.0</v>
      </c>
      <c r="AD1377" s="14">
        <v>0.023</v>
      </c>
      <c r="AE1377" s="14">
        <v>0.397</v>
      </c>
      <c r="AF1377" s="14"/>
      <c r="AG1377" s="14"/>
      <c r="AH1377" s="14"/>
    </row>
    <row r="1378">
      <c r="A1378" s="32" t="str">
        <f t="shared" si="1"/>
        <v>Liberia-Africa2011</v>
      </c>
      <c r="B1378" s="32" t="s">
        <v>163</v>
      </c>
      <c r="C1378" s="33" t="s">
        <v>52</v>
      </c>
      <c r="D1378" s="8" t="s">
        <v>57</v>
      </c>
      <c r="E1378" s="12">
        <v>1.537753885E9</v>
      </c>
      <c r="F1378" s="12">
        <f>E1378/'HUMAN RESOURCES'!I1378</f>
        <v>376.9284545</v>
      </c>
      <c r="G1378" s="8">
        <v>0.156</v>
      </c>
      <c r="H1378" s="8">
        <v>59.0</v>
      </c>
      <c r="I1378" s="8">
        <v>0.138</v>
      </c>
      <c r="J1378" s="34">
        <f t="array" ref="J1378:K1378">VLOOKUP(A1378,ENERGY!$A$2:$F$2692,{5,6},0)</f>
        <v>14338</v>
      </c>
      <c r="K1378" s="14">
        <v>759.0</v>
      </c>
      <c r="L1378" s="14">
        <f>J1378/'HUMAN RESOURCES'!I1378</f>
        <v>0.003514476688</v>
      </c>
      <c r="M1378" s="14">
        <f>K1378/'HUMAN RESOURCES'!I1378</f>
        <v>0.0001860432282</v>
      </c>
      <c r="N1378" s="34">
        <f t="array" ref="N1378:V1378">VLOOKUP(A1378,'HUMAN RESOURCES'!$A$2:$M$2692,{2,3,4,5,6,7,8,9,10},0)</f>
        <v>0.037</v>
      </c>
      <c r="O1378" s="14">
        <v>0.058</v>
      </c>
      <c r="P1378" s="14">
        <v>61.0</v>
      </c>
      <c r="Q1378" s="14">
        <v>59.0</v>
      </c>
      <c r="R1378" s="14">
        <v>0.432</v>
      </c>
      <c r="S1378" s="14">
        <v>0.537</v>
      </c>
      <c r="T1378" s="14">
        <v>0.031</v>
      </c>
      <c r="U1378" s="14">
        <v>4079697.0</v>
      </c>
      <c r="V1378" s="14">
        <v>0.482</v>
      </c>
      <c r="W1378" s="34">
        <f t="array" ref="W1378:X1378">VLOOKUP(A1378,TOURISM!$A$2:$F$2692,{3,6},0)</f>
        <v>232000000</v>
      </c>
      <c r="X1378" s="35">
        <v>1.32E8</v>
      </c>
      <c r="Y1378" s="34">
        <f>X1378/'HUMAN RESOURCES'!I1378</f>
        <v>32.35534404</v>
      </c>
      <c r="Z1378" s="34">
        <f t="array" ref="Z1378:AE1378">VLOOKUP(A1378,BUSINESS!$A$2:$J$2692,{4,5,6,7,8,9},0)</f>
        <v>0.429</v>
      </c>
      <c r="AA1378" s="14">
        <v>6.0</v>
      </c>
      <c r="AB1378" s="14">
        <v>94.0</v>
      </c>
      <c r="AC1378" s="14">
        <v>158.0</v>
      </c>
      <c r="AD1378" s="14">
        <v>0.03</v>
      </c>
      <c r="AE1378" s="14">
        <v>0.498</v>
      </c>
      <c r="AF1378" s="14"/>
      <c r="AG1378" s="14"/>
      <c r="AH1378" s="14"/>
    </row>
    <row r="1379">
      <c r="A1379" s="32" t="str">
        <f t="shared" si="1"/>
        <v>Liberia-Africa2012</v>
      </c>
      <c r="B1379" s="32" t="s">
        <v>163</v>
      </c>
      <c r="C1379" s="33" t="s">
        <v>53</v>
      </c>
      <c r="D1379" s="8" t="s">
        <v>57</v>
      </c>
      <c r="E1379" s="12">
        <v>1.733828405E9</v>
      </c>
      <c r="F1379" s="12">
        <f>E1379/'HUMAN RESOURCES'!I1379</f>
        <v>413.7585728</v>
      </c>
      <c r="G1379" s="8">
        <v>0.155</v>
      </c>
      <c r="H1379" s="8">
        <v>65.0</v>
      </c>
      <c r="I1379" s="8">
        <v>0.135</v>
      </c>
      <c r="J1379" s="34">
        <f t="array" ref="J1379:K1379">VLOOKUP(A1379,ENERGY!$A$2:$F$2692,{5,6},0)</f>
        <v>14338</v>
      </c>
      <c r="K1379" s="14">
        <v>502.0</v>
      </c>
      <c r="L1379" s="14">
        <f>J1379/'HUMAN RESOURCES'!I1379</f>
        <v>0.003421601815</v>
      </c>
      <c r="M1379" s="14">
        <f>K1379/'HUMAN RESOURCES'!I1379</f>
        <v>0.0001197966321</v>
      </c>
      <c r="N1379" s="34">
        <f t="array" ref="N1379:V1379">VLOOKUP(A1379,'HUMAN RESOURCES'!$A$2:$M$2692,{2,3,4,5,6,7,8,9,10},0)</f>
        <v>0.036</v>
      </c>
      <c r="O1379" s="14">
        <v>0.056</v>
      </c>
      <c r="P1379" s="14">
        <v>61.0</v>
      </c>
      <c r="Q1379" s="14">
        <v>59.0</v>
      </c>
      <c r="R1379" s="14">
        <v>0.431</v>
      </c>
      <c r="S1379" s="14">
        <v>0.539</v>
      </c>
      <c r="T1379" s="14">
        <v>0.03</v>
      </c>
      <c r="U1379" s="14">
        <v>4190435.0</v>
      </c>
      <c r="V1379" s="14">
        <v>0.485</v>
      </c>
      <c r="W1379" s="34">
        <f t="array" ref="W1379:X1379">VLOOKUP(A1379,TOURISM!$A$2:$F$2692,{3,6},0)</f>
        <v>680000000</v>
      </c>
      <c r="X1379" s="35">
        <v>4.48E8</v>
      </c>
      <c r="Y1379" s="34">
        <f>X1379/'HUMAN RESOURCES'!I1379</f>
        <v>106.9101418</v>
      </c>
      <c r="Z1379" s="34">
        <f t="array" ref="Z1379:AE1379">VLOOKUP(A1379,BUSINESS!$A$2:$J$2692,{4,5,6,7,8,9},0)</f>
        <v>0.266</v>
      </c>
      <c r="AA1379" s="14">
        <v>6.0</v>
      </c>
      <c r="AB1379" s="14">
        <v>149.0</v>
      </c>
      <c r="AC1379" s="14">
        <v>158.0</v>
      </c>
      <c r="AD1379" s="14">
        <v>0.038</v>
      </c>
      <c r="AE1379" s="14">
        <v>0.571</v>
      </c>
      <c r="AF1379" s="14"/>
      <c r="AG1379" s="14"/>
      <c r="AH1379" s="14"/>
    </row>
    <row r="1380">
      <c r="A1380" s="32" t="str">
        <f t="shared" si="1"/>
        <v>Libya-Africa2000</v>
      </c>
      <c r="B1380" s="32" t="s">
        <v>164</v>
      </c>
      <c r="C1380" s="33" t="s">
        <v>40</v>
      </c>
      <c r="D1380" s="8" t="s">
        <v>57</v>
      </c>
      <c r="E1380" s="12">
        <v>3.3896600871E10</v>
      </c>
      <c r="F1380" s="12">
        <f>E1380/'HUMAN RESOURCES'!I1380</f>
        <v>6548.568274</v>
      </c>
      <c r="G1380" s="8">
        <v>0.034</v>
      </c>
      <c r="H1380" s="8">
        <v>252.0</v>
      </c>
      <c r="I1380" s="8">
        <v>0.07</v>
      </c>
      <c r="J1380" s="34">
        <f t="array" ref="J1380:K1380">VLOOKUP(A1380,ENERGY!$A$2:$F$2692,{5,6},0)</f>
        <v>14338</v>
      </c>
      <c r="K1380" s="14">
        <v>8529.0</v>
      </c>
      <c r="L1380" s="14">
        <f>J1380/'HUMAN RESOURCES'!I1380</f>
        <v>0.002769993731</v>
      </c>
      <c r="M1380" s="14">
        <f>K1380/'HUMAN RESOURCES'!I1380</f>
        <v>0.001647738634</v>
      </c>
      <c r="N1380" s="34">
        <f t="array" ref="N1380:V1380">VLOOKUP(A1380,'HUMAN RESOURCES'!$A$2:$M$2692,{2,3,4,5,6,7,8,9,10},0)</f>
        <v>0.022</v>
      </c>
      <c r="O1380" s="14">
        <v>0.024</v>
      </c>
      <c r="P1380" s="14">
        <v>74.0</v>
      </c>
      <c r="Q1380" s="14">
        <v>70.0</v>
      </c>
      <c r="R1380" s="14">
        <v>0.333</v>
      </c>
      <c r="S1380" s="14">
        <v>0.628</v>
      </c>
      <c r="T1380" s="14">
        <v>0.039</v>
      </c>
      <c r="U1380" s="14">
        <v>5176185.0</v>
      </c>
      <c r="V1380" s="14">
        <v>0.763</v>
      </c>
      <c r="W1380" s="34">
        <f t="array" ref="W1380:X1380">VLOOKUP(A1380,TOURISM!$A$2:$F$2692,{3,6},0)</f>
        <v>84000000</v>
      </c>
      <c r="X1380" s="35">
        <v>4.95E8</v>
      </c>
      <c r="Y1380" s="34">
        <f>X1380/'HUMAN RESOURCES'!I1380</f>
        <v>95.63027597</v>
      </c>
      <c r="Z1380" s="34">
        <f t="array" ref="Z1380:AE1380">VLOOKUP(A1380,BUSINESS!$A$2:$J$2692,{4,5,6,7,8,9},0)</f>
        <v>0.489</v>
      </c>
      <c r="AA1380" s="14">
        <v>26.0</v>
      </c>
      <c r="AB1380" s="14">
        <v>94.0</v>
      </c>
      <c r="AC1380" s="14">
        <v>302.0</v>
      </c>
      <c r="AD1380" s="14">
        <v>0.002</v>
      </c>
      <c r="AE1380" s="14">
        <v>0.008</v>
      </c>
      <c r="AF1380" s="14"/>
      <c r="AG1380" s="14"/>
      <c r="AH1380" s="14"/>
    </row>
    <row r="1381">
      <c r="A1381" s="32" t="str">
        <f t="shared" si="1"/>
        <v>Libya-Africa2001</v>
      </c>
      <c r="B1381" s="32" t="s">
        <v>164</v>
      </c>
      <c r="C1381" s="33" t="s">
        <v>42</v>
      </c>
      <c r="D1381" s="8" t="s">
        <v>57</v>
      </c>
      <c r="E1381" s="12">
        <v>2.8420321952E10</v>
      </c>
      <c r="F1381" s="12">
        <f>E1381/'HUMAN RESOURCES'!I1381</f>
        <v>5404.462368</v>
      </c>
      <c r="G1381" s="8">
        <v>0.041</v>
      </c>
      <c r="H1381" s="8">
        <v>261.0</v>
      </c>
      <c r="I1381" s="8">
        <v>0.07</v>
      </c>
      <c r="J1381" s="34">
        <f t="array" ref="J1381:K1381">VLOOKUP(A1381,ENERGY!$A$2:$F$2692,{5,6},0)</f>
        <v>13342</v>
      </c>
      <c r="K1381" s="14">
        <v>8529.0</v>
      </c>
      <c r="L1381" s="14">
        <f>J1381/'HUMAN RESOURCES'!I1381</f>
        <v>0.002537140045</v>
      </c>
      <c r="M1381" s="14">
        <f>K1381/'HUMAN RESOURCES'!I1381</f>
        <v>0.001621890829</v>
      </c>
      <c r="N1381" s="34">
        <f t="array" ref="N1381:V1381">VLOOKUP(A1381,'HUMAN RESOURCES'!$A$2:$M$2692,{2,3,4,5,6,7,8,9,10},0)</f>
        <v>0.022</v>
      </c>
      <c r="O1381" s="14">
        <v>0.024</v>
      </c>
      <c r="P1381" s="14">
        <v>74.0</v>
      </c>
      <c r="Q1381" s="14">
        <v>71.0</v>
      </c>
      <c r="R1381" s="14">
        <v>0.326</v>
      </c>
      <c r="S1381" s="14">
        <v>0.634</v>
      </c>
      <c r="T1381" s="14">
        <v>0.04</v>
      </c>
      <c r="U1381" s="14">
        <v>5258677.0</v>
      </c>
      <c r="V1381" s="14">
        <v>0.764</v>
      </c>
      <c r="W1381" s="34">
        <f t="array" ref="W1381:X1381">VLOOKUP(A1381,TOURISM!$A$2:$F$2692,{3,6},0)</f>
        <v>90000000</v>
      </c>
      <c r="X1381" s="35">
        <v>5.72E8</v>
      </c>
      <c r="Y1381" s="34">
        <f>X1381/'HUMAN RESOURCES'!I1381</f>
        <v>108.7726057</v>
      </c>
      <c r="Z1381" s="34">
        <f t="array" ref="Z1381:AE1381">VLOOKUP(A1381,BUSINESS!$A$2:$J$2692,{4,5,6,7,8,9},0)</f>
        <v>0.489</v>
      </c>
      <c r="AA1381" s="14">
        <v>26.0</v>
      </c>
      <c r="AB1381" s="14">
        <v>94.0</v>
      </c>
      <c r="AC1381" s="14">
        <v>302.0</v>
      </c>
      <c r="AD1381" s="14">
        <v>0.004</v>
      </c>
      <c r="AE1381" s="14">
        <v>0.01</v>
      </c>
      <c r="AF1381" s="14"/>
      <c r="AG1381" s="14"/>
      <c r="AH1381" s="14"/>
    </row>
    <row r="1382">
      <c r="A1382" s="32" t="str">
        <f t="shared" si="1"/>
        <v>Libya-Africa2002</v>
      </c>
      <c r="B1382" s="32" t="s">
        <v>164</v>
      </c>
      <c r="C1382" s="33" t="s">
        <v>43</v>
      </c>
      <c r="D1382" s="8" t="s">
        <v>57</v>
      </c>
      <c r="E1382" s="12">
        <v>1.9842519685E10</v>
      </c>
      <c r="F1382" s="12">
        <f>E1382/'HUMAN RESOURCES'!I1382</f>
        <v>3715.556991</v>
      </c>
      <c r="G1382" s="8">
        <v>0.049</v>
      </c>
      <c r="H1382" s="8">
        <v>185.0</v>
      </c>
      <c r="I1382" s="8">
        <v>0.07</v>
      </c>
      <c r="J1382" s="34">
        <f t="array" ref="J1382:K1382">VLOOKUP(A1382,ENERGY!$A$2:$F$2692,{5,6},0)</f>
        <v>21611</v>
      </c>
      <c r="K1382" s="14">
        <v>59035.0</v>
      </c>
      <c r="L1382" s="14">
        <f>J1382/'HUMAN RESOURCES'!I1382</f>
        <v>0.004046708957</v>
      </c>
      <c r="M1382" s="14">
        <f>K1382/'HUMAN RESOURCES'!I1382</f>
        <v>0.01105443817</v>
      </c>
      <c r="N1382" s="34">
        <f t="array" ref="N1382:V1382">VLOOKUP(A1382,'HUMAN RESOURCES'!$A$2:$M$2692,{2,3,4,5,6,7,8,9,10},0)</f>
        <v>0.023</v>
      </c>
      <c r="O1382" s="14">
        <v>0.023</v>
      </c>
      <c r="P1382" s="14">
        <v>74.0</v>
      </c>
      <c r="Q1382" s="14">
        <v>71.0</v>
      </c>
      <c r="R1382" s="14">
        <v>0.32</v>
      </c>
      <c r="S1382" s="14">
        <v>0.64</v>
      </c>
      <c r="T1382" s="14">
        <v>0.041</v>
      </c>
      <c r="U1382" s="14">
        <v>5340389.0</v>
      </c>
      <c r="V1382" s="14">
        <v>0.765</v>
      </c>
      <c r="W1382" s="34">
        <f t="array" ref="W1382:X1382">VLOOKUP(A1382,TOURISM!$A$2:$F$2692,{3,6},0)</f>
        <v>202000000</v>
      </c>
      <c r="X1382" s="35">
        <v>6.54E8</v>
      </c>
      <c r="Y1382" s="34">
        <f>X1382/'HUMAN RESOURCES'!I1382</f>
        <v>122.4629891</v>
      </c>
      <c r="Z1382" s="34">
        <f t="array" ref="Z1382:AE1382">VLOOKUP(A1382,BUSINESS!$A$2:$J$2692,{4,5,6,7,8,9},0)</f>
        <v>0.489</v>
      </c>
      <c r="AA1382" s="14">
        <v>26.0</v>
      </c>
      <c r="AB1382" s="14">
        <v>94.0</v>
      </c>
      <c r="AC1382" s="14">
        <v>302.0</v>
      </c>
      <c r="AD1382" s="14">
        <v>0.022</v>
      </c>
      <c r="AE1382" s="14">
        <v>0.013</v>
      </c>
      <c r="AF1382" s="14"/>
      <c r="AG1382" s="14"/>
      <c r="AH1382" s="14"/>
    </row>
    <row r="1383">
      <c r="A1383" s="32" t="str">
        <f t="shared" si="1"/>
        <v>Libya-Africa2003</v>
      </c>
      <c r="B1383" s="32" t="s">
        <v>164</v>
      </c>
      <c r="C1383" s="33" t="s">
        <v>44</v>
      </c>
      <c r="D1383" s="8" t="s">
        <v>57</v>
      </c>
      <c r="E1383" s="12">
        <v>2.40625E10</v>
      </c>
      <c r="F1383" s="12">
        <f>E1383/'HUMAN RESOURCES'!I1383</f>
        <v>4437.437161</v>
      </c>
      <c r="G1383" s="8">
        <v>0.041</v>
      </c>
      <c r="H1383" s="8">
        <v>194.0</v>
      </c>
      <c r="I1383" s="8">
        <v>0.07</v>
      </c>
      <c r="J1383" s="34">
        <f t="array" ref="J1383:K1383">VLOOKUP(A1383,ENERGY!$A$2:$F$2692,{5,6},0)</f>
        <v>20286</v>
      </c>
      <c r="K1383" s="14">
        <v>67674.0</v>
      </c>
      <c r="L1383" s="14">
        <f>J1383/'HUMAN RESOURCES'!I1383</f>
        <v>0.003741001569</v>
      </c>
      <c r="M1383" s="14">
        <f>K1383/'HUMAN RESOURCES'!I1383</f>
        <v>0.01247996353</v>
      </c>
      <c r="N1383" s="34">
        <f t="array" ref="N1383:V1383">VLOOKUP(A1383,'HUMAN RESOURCES'!$A$2:$M$2692,{2,3,4,5,6,7,8,9,10},0)</f>
        <v>0.023</v>
      </c>
      <c r="O1383" s="14">
        <v>0.022</v>
      </c>
      <c r="P1383" s="14">
        <v>75.0</v>
      </c>
      <c r="Q1383" s="14">
        <v>71.0</v>
      </c>
      <c r="R1383" s="14">
        <v>0.315</v>
      </c>
      <c r="S1383" s="14">
        <v>0.644</v>
      </c>
      <c r="T1383" s="14">
        <v>0.041</v>
      </c>
      <c r="U1383" s="14">
        <v>5422612.0</v>
      </c>
      <c r="V1383" s="14">
        <v>0.767</v>
      </c>
      <c r="W1383" s="34">
        <f t="array" ref="W1383:X1383">VLOOKUP(A1383,TOURISM!$A$2:$F$2692,{3,6},0)</f>
        <v>243000000</v>
      </c>
      <c r="X1383" s="35">
        <v>6.89E8</v>
      </c>
      <c r="Y1383" s="34">
        <f>X1383/'HUMAN RESOURCES'!I1383</f>
        <v>127.0605384</v>
      </c>
      <c r="Z1383" s="34">
        <f t="array" ref="Z1383:AE1383">VLOOKUP(A1383,BUSINESS!$A$2:$J$2692,{4,5,6,7,8,9},0)</f>
        <v>0.489</v>
      </c>
      <c r="AA1383" s="14">
        <v>26.0</v>
      </c>
      <c r="AB1383" s="14">
        <v>94.0</v>
      </c>
      <c r="AC1383" s="14">
        <v>302.0</v>
      </c>
      <c r="AD1383" s="14">
        <v>0.028</v>
      </c>
      <c r="AE1383" s="14">
        <v>0.023</v>
      </c>
      <c r="AF1383" s="14"/>
      <c r="AG1383" s="14"/>
      <c r="AH1383" s="14"/>
    </row>
    <row r="1384">
      <c r="A1384" s="32" t="str">
        <f t="shared" si="1"/>
        <v>Libya-Africa2004</v>
      </c>
      <c r="B1384" s="32" t="s">
        <v>164</v>
      </c>
      <c r="C1384" s="33" t="s">
        <v>45</v>
      </c>
      <c r="D1384" s="8" t="s">
        <v>57</v>
      </c>
      <c r="E1384" s="12">
        <v>3.3384615385E10</v>
      </c>
      <c r="F1384" s="12">
        <f>E1384/'HUMAN RESOURCES'!I1384</f>
        <v>6062.214524</v>
      </c>
      <c r="G1384" s="8">
        <v>0.035</v>
      </c>
      <c r="H1384" s="8">
        <v>205.0</v>
      </c>
      <c r="I1384" s="8">
        <v>0.061</v>
      </c>
      <c r="J1384" s="34">
        <f t="array" ref="J1384:K1384">VLOOKUP(A1384,ENERGY!$A$2:$F$2692,{5,6},0)</f>
        <v>17738</v>
      </c>
      <c r="K1384" s="14">
        <v>60392.0</v>
      </c>
      <c r="L1384" s="14">
        <f>J1384/'HUMAN RESOURCES'!I1384</f>
        <v>0.003220991465</v>
      </c>
      <c r="M1384" s="14">
        <f>K1384/'HUMAN RESOURCES'!I1384</f>
        <v>0.01096640639</v>
      </c>
      <c r="N1384" s="34">
        <f t="array" ref="N1384:V1384">VLOOKUP(A1384,'HUMAN RESOURCES'!$A$2:$M$2692,{2,3,4,5,6,7,8,9,10},0)</f>
        <v>0.023</v>
      </c>
      <c r="O1384" s="14">
        <v>0.021</v>
      </c>
      <c r="P1384" s="14">
        <v>75.0</v>
      </c>
      <c r="Q1384" s="14">
        <v>72.0</v>
      </c>
      <c r="R1384" s="14">
        <v>0.31</v>
      </c>
      <c r="S1384" s="14">
        <v>0.648</v>
      </c>
      <c r="T1384" s="14">
        <v>0.042</v>
      </c>
      <c r="U1384" s="14">
        <v>5507000.0</v>
      </c>
      <c r="V1384" s="14">
        <v>0.768</v>
      </c>
      <c r="W1384" s="34">
        <f t="array" ref="W1384:X1384">VLOOKUP(A1384,TOURISM!$A$2:$F$2692,{3,6},0)</f>
        <v>261000000</v>
      </c>
      <c r="X1384" s="35">
        <v>7.89E8</v>
      </c>
      <c r="Y1384" s="34">
        <f>X1384/'HUMAN RESOURCES'!I1384</f>
        <v>143.272199</v>
      </c>
      <c r="Z1384" s="34">
        <f t="array" ref="Z1384:AE1384">VLOOKUP(A1384,BUSINESS!$A$2:$J$2692,{4,5,6,7,8,9},0)</f>
        <v>0.489</v>
      </c>
      <c r="AA1384" s="14">
        <v>26.0</v>
      </c>
      <c r="AB1384" s="14">
        <v>94.0</v>
      </c>
      <c r="AC1384" s="14">
        <v>302.0</v>
      </c>
      <c r="AD1384" s="14">
        <v>0.035</v>
      </c>
      <c r="AE1384" s="14">
        <v>0.091</v>
      </c>
      <c r="AF1384" s="14"/>
      <c r="AG1384" s="14"/>
      <c r="AH1384" s="14"/>
    </row>
    <row r="1385">
      <c r="A1385" s="32" t="str">
        <f t="shared" si="1"/>
        <v>Libya-Africa2005</v>
      </c>
      <c r="B1385" s="32" t="s">
        <v>164</v>
      </c>
      <c r="C1385" s="33" t="s">
        <v>46</v>
      </c>
      <c r="D1385" s="8" t="s">
        <v>57</v>
      </c>
      <c r="E1385" s="12">
        <v>4.4E10</v>
      </c>
      <c r="F1385" s="12">
        <f>E1385/'HUMAN RESOURCES'!I1385</f>
        <v>7864.937572</v>
      </c>
      <c r="G1385" s="8">
        <v>0.026</v>
      </c>
      <c r="H1385" s="8">
        <v>213.0</v>
      </c>
      <c r="I1385" s="8">
        <v>0.061</v>
      </c>
      <c r="J1385" s="34">
        <f t="array" ref="J1385:K1385">VLOOKUP(A1385,ENERGY!$A$2:$F$2692,{5,6},0)</f>
        <v>17796</v>
      </c>
      <c r="K1385" s="14">
        <v>50359.0</v>
      </c>
      <c r="L1385" s="14">
        <f>J1385/'HUMAN RESOURCES'!I1385</f>
        <v>0.003181009751</v>
      </c>
      <c r="M1385" s="14">
        <f>K1385/'HUMAN RESOURCES'!I1385</f>
        <v>0.0090015998</v>
      </c>
      <c r="N1385" s="34">
        <f t="array" ref="N1385:V1385">VLOOKUP(A1385,'HUMAN RESOURCES'!$A$2:$M$2692,{2,3,4,5,6,7,8,9,10},0)</f>
        <v>0.023</v>
      </c>
      <c r="O1385" s="14">
        <v>0.02</v>
      </c>
      <c r="P1385" s="14">
        <v>75.0</v>
      </c>
      <c r="Q1385" s="14">
        <v>72.0</v>
      </c>
      <c r="R1385" s="14">
        <v>0.306</v>
      </c>
      <c r="S1385" s="14">
        <v>0.651</v>
      </c>
      <c r="T1385" s="14">
        <v>0.043</v>
      </c>
      <c r="U1385" s="14">
        <v>5594450.0</v>
      </c>
      <c r="V1385" s="14">
        <v>0.769</v>
      </c>
      <c r="W1385" s="34">
        <f t="array" ref="W1385:X1385">VLOOKUP(A1385,TOURISM!$A$2:$F$2692,{3,6},0)</f>
        <v>301000000</v>
      </c>
      <c r="X1385" s="35">
        <v>9.2E8</v>
      </c>
      <c r="Y1385" s="34">
        <f>X1385/'HUMAN RESOURCES'!I1385</f>
        <v>164.4486947</v>
      </c>
      <c r="Z1385" s="34">
        <f t="array" ref="Z1385:AE1385">VLOOKUP(A1385,BUSINESS!$A$2:$J$2692,{4,5,6,7,8,9},0)</f>
        <v>0.489</v>
      </c>
      <c r="AA1385" s="14">
        <v>26.0</v>
      </c>
      <c r="AB1385" s="14">
        <v>94.0</v>
      </c>
      <c r="AC1385" s="14">
        <v>302.0</v>
      </c>
      <c r="AD1385" s="14">
        <v>0.039</v>
      </c>
      <c r="AE1385" s="14">
        <v>0.357</v>
      </c>
      <c r="AF1385" s="14"/>
      <c r="AG1385" s="14"/>
      <c r="AH1385" s="14"/>
    </row>
    <row r="1386">
      <c r="A1386" s="32" t="str">
        <f t="shared" si="1"/>
        <v>Libya-Africa2006</v>
      </c>
      <c r="B1386" s="32" t="s">
        <v>164</v>
      </c>
      <c r="C1386" s="33" t="s">
        <v>47</v>
      </c>
      <c r="D1386" s="8" t="s">
        <v>57</v>
      </c>
      <c r="E1386" s="12">
        <v>5.6484375E10</v>
      </c>
      <c r="F1386" s="12">
        <f>E1386/'HUMAN RESOURCES'!I1386</f>
        <v>9933.108824</v>
      </c>
      <c r="G1386" s="8">
        <v>0.025</v>
      </c>
      <c r="H1386" s="8">
        <v>237.0</v>
      </c>
      <c r="I1386" s="8">
        <v>0.063</v>
      </c>
      <c r="J1386" s="34">
        <f t="array" ref="J1386:K1386">VLOOKUP(A1386,ENERGY!$A$2:$F$2692,{5,6},0)</f>
        <v>16361</v>
      </c>
      <c r="K1386" s="14">
        <v>48100.0</v>
      </c>
      <c r="L1386" s="14">
        <f>J1386/'HUMAN RESOURCES'!I1386</f>
        <v>0.002877177865</v>
      </c>
      <c r="M1386" s="14">
        <f>K1386/'HUMAN RESOURCES'!I1386</f>
        <v>0.008458667276</v>
      </c>
      <c r="N1386" s="34">
        <f t="array" ref="N1386:V1386">VLOOKUP(A1386,'HUMAN RESOURCES'!$A$2:$M$2692,{2,3,4,5,6,7,8,9,10},0)</f>
        <v>0.023</v>
      </c>
      <c r="O1386" s="14">
        <v>0.019</v>
      </c>
      <c r="P1386" s="14">
        <v>76.0</v>
      </c>
      <c r="Q1386" s="14">
        <v>72.0</v>
      </c>
      <c r="R1386" s="14">
        <v>0.303</v>
      </c>
      <c r="S1386" s="14">
        <v>0.654</v>
      </c>
      <c r="T1386" s="14">
        <v>0.043</v>
      </c>
      <c r="U1386" s="14">
        <v>5686475.0</v>
      </c>
      <c r="V1386" s="14">
        <v>0.77</v>
      </c>
      <c r="W1386" s="34">
        <f t="array" ref="W1386:X1386">VLOOKUP(A1386,TOURISM!$A$2:$F$2692,{3,6},0)</f>
        <v>244000000</v>
      </c>
      <c r="X1386" s="35">
        <v>9.15E8</v>
      </c>
      <c r="Y1386" s="34">
        <f>X1386/'HUMAN RESOURCES'!I1386</f>
        <v>160.9081197</v>
      </c>
      <c r="Z1386" s="34">
        <f t="array" ref="Z1386:AE1386">VLOOKUP(A1386,BUSINESS!$A$2:$J$2692,{4,5,6,7,8,9},0)</f>
        <v>0.489</v>
      </c>
      <c r="AA1386" s="14">
        <v>26.0</v>
      </c>
      <c r="AB1386" s="14">
        <v>94.0</v>
      </c>
      <c r="AC1386" s="14">
        <v>302.0</v>
      </c>
      <c r="AD1386" s="14">
        <v>0.043</v>
      </c>
      <c r="AE1386" s="14">
        <v>0.691</v>
      </c>
      <c r="AF1386" s="14"/>
      <c r="AG1386" s="14"/>
      <c r="AH1386" s="14"/>
    </row>
    <row r="1387">
      <c r="A1387" s="32" t="str">
        <f t="shared" si="1"/>
        <v>Libya-Africa2007</v>
      </c>
      <c r="B1387" s="32" t="s">
        <v>164</v>
      </c>
      <c r="C1387" s="33" t="s">
        <v>48</v>
      </c>
      <c r="D1387" s="8" t="s">
        <v>57</v>
      </c>
      <c r="E1387" s="12">
        <v>7.1803278689E10</v>
      </c>
      <c r="F1387" s="12">
        <f>E1387/'HUMAN RESOURCES'!I1387</f>
        <v>12418.18359</v>
      </c>
      <c r="G1387" s="8">
        <v>0.025</v>
      </c>
      <c r="H1387" s="8">
        <v>276.0</v>
      </c>
      <c r="I1387" s="8">
        <v>0.06</v>
      </c>
      <c r="J1387" s="34">
        <f t="array" ref="J1387:K1387">VLOOKUP(A1387,ENERGY!$A$2:$F$2692,{5,6},0)</f>
        <v>17525</v>
      </c>
      <c r="K1387" s="14">
        <v>54209.0</v>
      </c>
      <c r="L1387" s="14">
        <f>J1387/'HUMAN RESOURCES'!I1387</f>
        <v>0.003030901533</v>
      </c>
      <c r="M1387" s="14">
        <f>K1387/'HUMAN RESOURCES'!I1387</f>
        <v>0.009375300496</v>
      </c>
      <c r="N1387" s="34">
        <f t="array" ref="N1387:V1387">VLOOKUP(A1387,'HUMAN RESOURCES'!$A$2:$M$2692,{2,3,4,5,6,7,8,9,10},0)</f>
        <v>0.023</v>
      </c>
      <c r="O1387" s="14">
        <v>0.017</v>
      </c>
      <c r="P1387" s="14">
        <v>76.0</v>
      </c>
      <c r="Q1387" s="14">
        <v>72.0</v>
      </c>
      <c r="R1387" s="14">
        <v>0.3</v>
      </c>
      <c r="S1387" s="14">
        <v>0.656</v>
      </c>
      <c r="T1387" s="14">
        <v>0.044</v>
      </c>
      <c r="U1387" s="14">
        <v>5782108.0</v>
      </c>
      <c r="V1387" s="14">
        <v>0.772</v>
      </c>
      <c r="W1387" s="34">
        <f t="array" ref="W1387:X1387">VLOOKUP(A1387,TOURISM!$A$2:$F$2692,{3,6},0)</f>
        <v>99000000</v>
      </c>
      <c r="X1387" s="35">
        <v>1.01E9</v>
      </c>
      <c r="Y1387" s="34">
        <f>X1387/'HUMAN RESOURCES'!I1387</f>
        <v>174.6767788</v>
      </c>
      <c r="Z1387" s="34">
        <f t="array" ref="Z1387:AE1387">VLOOKUP(A1387,BUSINESS!$A$2:$J$2692,{4,5,6,7,8,9},0)</f>
        <v>0.489</v>
      </c>
      <c r="AA1387" s="14">
        <v>26.0</v>
      </c>
      <c r="AB1387" s="14">
        <v>94.0</v>
      </c>
      <c r="AC1387" s="14">
        <v>302.0</v>
      </c>
      <c r="AD1387" s="14">
        <v>0.047</v>
      </c>
      <c r="AE1387" s="14">
        <v>0.778</v>
      </c>
      <c r="AF1387" s="14"/>
      <c r="AG1387" s="14"/>
      <c r="AH1387" s="14"/>
    </row>
    <row r="1388">
      <c r="A1388" s="32" t="str">
        <f t="shared" si="1"/>
        <v>Libya-Africa2008</v>
      </c>
      <c r="B1388" s="32" t="s">
        <v>164</v>
      </c>
      <c r="C1388" s="33" t="s">
        <v>49</v>
      </c>
      <c r="D1388" s="8" t="s">
        <v>57</v>
      </c>
      <c r="E1388" s="12">
        <v>9.3167701863E10</v>
      </c>
      <c r="F1388" s="12">
        <f>E1388/'HUMAN RESOURCES'!I1388</f>
        <v>15853.46151</v>
      </c>
      <c r="G1388" s="8">
        <v>0.022</v>
      </c>
      <c r="H1388" s="8">
        <v>318.0</v>
      </c>
      <c r="I1388" s="8">
        <v>0.06</v>
      </c>
      <c r="J1388" s="34">
        <f t="array" ref="J1388:K1388">VLOOKUP(A1388,ENERGY!$A$2:$F$2692,{5,6},0)</f>
        <v>17670</v>
      </c>
      <c r="K1388" s="14">
        <v>52108.0</v>
      </c>
      <c r="L1388" s="14">
        <f>J1388/'HUMAN RESOURCES'!I1388</f>
        <v>0.003006735803</v>
      </c>
      <c r="M1388" s="14">
        <f>K1388/'HUMAN RESOURCES'!I1388</f>
        <v>0.008866722649</v>
      </c>
      <c r="N1388" s="34">
        <f t="array" ref="N1388:V1388">VLOOKUP(A1388,'HUMAN RESOURCES'!$A$2:$M$2692,{2,3,4,5,6,7,8,9,10},0)</f>
        <v>0.022</v>
      </c>
      <c r="O1388" s="14">
        <v>0.016</v>
      </c>
      <c r="P1388" s="14">
        <v>76.0</v>
      </c>
      <c r="Q1388" s="14">
        <v>73.0</v>
      </c>
      <c r="R1388" s="14">
        <v>0.297</v>
      </c>
      <c r="S1388" s="14">
        <v>0.658</v>
      </c>
      <c r="T1388" s="14">
        <v>0.044</v>
      </c>
      <c r="U1388" s="14">
        <v>5876805.0</v>
      </c>
      <c r="V1388" s="14">
        <v>0.773</v>
      </c>
      <c r="W1388" s="34">
        <f t="array" ref="W1388:X1388">VLOOKUP(A1388,TOURISM!$A$2:$F$2692,{3,6},0)</f>
        <v>99000000</v>
      </c>
      <c r="X1388" s="35">
        <v>1.339E9</v>
      </c>
      <c r="Y1388" s="34">
        <f>X1388/'HUMAN RESOURCES'!I1388</f>
        <v>227.8448919</v>
      </c>
      <c r="Z1388" s="34">
        <f t="array" ref="Z1388:AE1388">VLOOKUP(A1388,BUSINESS!$A$2:$J$2692,{4,5,6,7,8,9},0)</f>
        <v>0.489</v>
      </c>
      <c r="AA1388" s="14">
        <v>26.0</v>
      </c>
      <c r="AB1388" s="14">
        <v>94.0</v>
      </c>
      <c r="AC1388" s="14">
        <v>302.0</v>
      </c>
      <c r="AD1388" s="14">
        <v>0.09</v>
      </c>
      <c r="AE1388" s="14">
        <v>1.256</v>
      </c>
      <c r="AF1388" s="14"/>
      <c r="AG1388" s="14"/>
      <c r="AH1388" s="14"/>
    </row>
    <row r="1389">
      <c r="A1389" s="32" t="str">
        <f t="shared" si="1"/>
        <v>Libya-Africa2009</v>
      </c>
      <c r="B1389" s="32" t="s">
        <v>164</v>
      </c>
      <c r="C1389" s="33" t="s">
        <v>50</v>
      </c>
      <c r="D1389" s="8" t="s">
        <v>57</v>
      </c>
      <c r="E1389" s="12">
        <v>6.2360446571E10</v>
      </c>
      <c r="F1389" s="12">
        <f>E1389/'HUMAN RESOURCES'!I1389</f>
        <v>10455.57487</v>
      </c>
      <c r="G1389" s="8">
        <v>0.035</v>
      </c>
      <c r="H1389" s="8">
        <v>349.0</v>
      </c>
      <c r="I1389" s="8">
        <v>0.06</v>
      </c>
      <c r="J1389" s="34">
        <f t="array" ref="J1389:K1389">VLOOKUP(A1389,ENERGY!$A$2:$F$2692,{5,6},0)</f>
        <v>17441</v>
      </c>
      <c r="K1389" s="14">
        <v>49167.0</v>
      </c>
      <c r="L1389" s="14">
        <f>J1389/'HUMAN RESOURCES'!I1389</f>
        <v>0.00292422026</v>
      </c>
      <c r="M1389" s="14">
        <f>K1389/'HUMAN RESOURCES'!I1389</f>
        <v>0.008243514564</v>
      </c>
      <c r="N1389" s="34">
        <f t="array" ref="N1389:V1389">VLOOKUP(A1389,'HUMAN RESOURCES'!$A$2:$M$2692,{2,3,4,5,6,7,8,9,10},0)</f>
        <v>0.022</v>
      </c>
      <c r="O1389" s="14">
        <v>0.015</v>
      </c>
      <c r="P1389" s="14">
        <v>77.0</v>
      </c>
      <c r="Q1389" s="14">
        <v>73.0</v>
      </c>
      <c r="R1389" s="14">
        <v>0.295</v>
      </c>
      <c r="S1389" s="14">
        <v>0.659</v>
      </c>
      <c r="T1389" s="14">
        <v>0.045</v>
      </c>
      <c r="U1389" s="14">
        <v>5964325.0</v>
      </c>
      <c r="V1389" s="14">
        <v>0.775</v>
      </c>
      <c r="W1389" s="34">
        <f t="array" ref="W1389:X1389">VLOOKUP(A1389,TOURISM!$A$2:$F$2692,{3,6},0)</f>
        <v>159000000</v>
      </c>
      <c r="X1389" s="35">
        <v>1.683E9</v>
      </c>
      <c r="Y1389" s="34">
        <f>X1389/'HUMAN RESOURCES'!I1389</f>
        <v>282.1777821</v>
      </c>
      <c r="Z1389" s="34">
        <f t="array" ref="Z1389:AE1389">VLOOKUP(A1389,BUSINESS!$A$2:$J$2692,{4,5,6,7,8,9},0)</f>
        <v>0.489</v>
      </c>
      <c r="AA1389" s="14">
        <v>26.0</v>
      </c>
      <c r="AB1389" s="14">
        <v>94.0</v>
      </c>
      <c r="AC1389" s="14">
        <v>302.0</v>
      </c>
      <c r="AD1389" s="14">
        <v>0.108</v>
      </c>
      <c r="AE1389" s="14">
        <v>1.599</v>
      </c>
      <c r="AF1389" s="14"/>
      <c r="AG1389" s="14"/>
      <c r="AH1389" s="14"/>
    </row>
    <row r="1390">
      <c r="A1390" s="32" t="str">
        <f t="shared" si="1"/>
        <v>Libya-Africa2010</v>
      </c>
      <c r="B1390" s="32" t="s">
        <v>164</v>
      </c>
      <c r="C1390" s="33" t="s">
        <v>51</v>
      </c>
      <c r="D1390" s="8" t="s">
        <v>57</v>
      </c>
      <c r="E1390" s="12">
        <v>7.4755288917E10</v>
      </c>
      <c r="F1390" s="12">
        <f>E1390/'HUMAN RESOURCES'!I1390</f>
        <v>12375.44953</v>
      </c>
      <c r="G1390" s="8">
        <v>0.033</v>
      </c>
      <c r="H1390" s="8">
        <v>389.0</v>
      </c>
      <c r="I1390" s="8">
        <v>0.06</v>
      </c>
      <c r="J1390" s="34">
        <f t="array" ref="J1390:K1390">VLOOKUP(A1390,ENERGY!$A$2:$F$2692,{5,6},0)</f>
        <v>15901</v>
      </c>
      <c r="K1390" s="14">
        <v>47114.0</v>
      </c>
      <c r="L1390" s="14">
        <f>J1390/'HUMAN RESOURCES'!I1390</f>
        <v>0.002632349173</v>
      </c>
      <c r="M1390" s="14">
        <f>K1390/'HUMAN RESOURCES'!I1390</f>
        <v>0.007799540841</v>
      </c>
      <c r="N1390" s="34">
        <f t="array" ref="N1390:V1390">VLOOKUP(A1390,'HUMAN RESOURCES'!$A$2:$M$2692,{2,3,4,5,6,7,8,9,10},0)</f>
        <v>0.022</v>
      </c>
      <c r="O1390" s="14">
        <v>0.014</v>
      </c>
      <c r="P1390" s="14">
        <v>77.0</v>
      </c>
      <c r="Q1390" s="14">
        <v>73.0</v>
      </c>
      <c r="R1390" s="14">
        <v>0.294</v>
      </c>
      <c r="S1390" s="14">
        <v>0.66</v>
      </c>
      <c r="T1390" s="14">
        <v>0.046</v>
      </c>
      <c r="U1390" s="14">
        <v>6040612.0</v>
      </c>
      <c r="V1390" s="14">
        <v>0.776</v>
      </c>
      <c r="W1390" s="34">
        <f t="array" ref="W1390:X1390">VLOOKUP(A1390,TOURISM!$A$2:$F$2692,{3,6},0)</f>
        <v>170000000</v>
      </c>
      <c r="X1390" s="35">
        <v>2.184E9</v>
      </c>
      <c r="Y1390" s="34">
        <f>X1390/'HUMAN RESOURCES'!I1390</f>
        <v>361.5527698</v>
      </c>
      <c r="Z1390" s="34">
        <f t="array" ref="Z1390:AE1390">VLOOKUP(A1390,BUSINESS!$A$2:$J$2692,{4,5,6,7,8,9},0)</f>
        <v>0.489</v>
      </c>
      <c r="AA1390" s="14">
        <v>26.0</v>
      </c>
      <c r="AB1390" s="14">
        <v>94.0</v>
      </c>
      <c r="AC1390" s="14">
        <v>302.0</v>
      </c>
      <c r="AD1390" s="14">
        <v>0.14</v>
      </c>
      <c r="AE1390" s="14">
        <v>1.804</v>
      </c>
      <c r="AF1390" s="14"/>
      <c r="AG1390" s="14"/>
      <c r="AH1390" s="14"/>
    </row>
    <row r="1391">
      <c r="A1391" s="32" t="str">
        <f t="shared" si="1"/>
        <v>Libya-Africa2011</v>
      </c>
      <c r="B1391" s="32" t="s">
        <v>164</v>
      </c>
      <c r="C1391" s="33" t="s">
        <v>52</v>
      </c>
      <c r="D1391" s="8" t="s">
        <v>57</v>
      </c>
      <c r="E1391" s="12">
        <v>3.4699395524E10</v>
      </c>
      <c r="F1391" s="12">
        <f>E1391/'HUMAN RESOURCES'!I1391</f>
        <v>5685.412227</v>
      </c>
      <c r="G1391" s="8">
        <v>0.039</v>
      </c>
      <c r="H1391" s="8">
        <v>211.0</v>
      </c>
      <c r="I1391" s="8">
        <v>0.06</v>
      </c>
      <c r="J1391" s="34">
        <f t="array" ref="J1391:K1391">VLOOKUP(A1391,ENERGY!$A$2:$F$2692,{5,6},0)</f>
        <v>17899</v>
      </c>
      <c r="K1391" s="14">
        <v>53788.0</v>
      </c>
      <c r="L1391" s="14">
        <f>J1391/'HUMAN RESOURCES'!I1391</f>
        <v>0.00293270796</v>
      </c>
      <c r="M1391" s="14">
        <f>K1391/'HUMAN RESOURCES'!I1391</f>
        <v>0.00881303401</v>
      </c>
      <c r="N1391" s="34">
        <f t="array" ref="N1391:V1391">VLOOKUP(A1391,'HUMAN RESOURCES'!$A$2:$M$2692,{2,3,4,5,6,7,8,9,10},0)</f>
        <v>0.022</v>
      </c>
      <c r="O1391" s="14">
        <v>0.014</v>
      </c>
      <c r="P1391" s="14">
        <v>77.0</v>
      </c>
      <c r="Q1391" s="14">
        <v>73.0</v>
      </c>
      <c r="R1391" s="14">
        <v>0.294</v>
      </c>
      <c r="S1391" s="14">
        <v>0.659</v>
      </c>
      <c r="T1391" s="14">
        <v>0.046</v>
      </c>
      <c r="U1391" s="14">
        <v>6103233.0</v>
      </c>
      <c r="V1391" s="14">
        <v>0.778</v>
      </c>
      <c r="W1391" s="34">
        <f t="array" ref="W1391:X1391">VLOOKUP(A1391,TOURISM!$A$2:$F$2692,{3,6},0)</f>
        <v>680000000</v>
      </c>
      <c r="X1391" s="35">
        <v>4.48E8</v>
      </c>
      <c r="Y1391" s="34">
        <f>X1391/'HUMAN RESOURCES'!I1391</f>
        <v>73.40371898</v>
      </c>
      <c r="Z1391" s="34">
        <f t="array" ref="Z1391:AE1391">VLOOKUP(A1391,BUSINESS!$A$2:$J$2692,{4,5,6,7,8,9},0)</f>
        <v>0.489</v>
      </c>
      <c r="AA1391" s="14">
        <v>26.0</v>
      </c>
      <c r="AB1391" s="14">
        <v>94.0</v>
      </c>
      <c r="AC1391" s="14">
        <v>302.0</v>
      </c>
      <c r="AD1391" s="14">
        <v>0.14</v>
      </c>
      <c r="AE1391" s="14">
        <v>1.638</v>
      </c>
      <c r="AF1391" s="14"/>
      <c r="AG1391" s="14"/>
      <c r="AH1391" s="14"/>
    </row>
    <row r="1392">
      <c r="A1392" s="32" t="str">
        <f t="shared" si="1"/>
        <v>Libya-Africa2012</v>
      </c>
      <c r="B1392" s="32" t="s">
        <v>164</v>
      </c>
      <c r="C1392" s="33" t="s">
        <v>53</v>
      </c>
      <c r="D1392" s="8" t="s">
        <v>57</v>
      </c>
      <c r="E1392" s="12">
        <v>8.1873662519E10</v>
      </c>
      <c r="F1392" s="12">
        <f>E1392/'HUMAN RESOURCES'!I1392</f>
        <v>13302.79085</v>
      </c>
      <c r="G1392" s="8">
        <v>0.039</v>
      </c>
      <c r="H1392" s="8">
        <v>578.0</v>
      </c>
      <c r="I1392" s="8">
        <v>0.06</v>
      </c>
      <c r="J1392" s="34">
        <f t="array" ref="J1392:K1392">VLOOKUP(A1392,ENERGY!$A$2:$F$2692,{5,6},0)</f>
        <v>16951</v>
      </c>
      <c r="K1392" s="14">
        <v>47832.0</v>
      </c>
      <c r="L1392" s="14">
        <f>J1392/'HUMAN RESOURCES'!I1392</f>
        <v>0.002754189818</v>
      </c>
      <c r="M1392" s="14">
        <f>K1392/'HUMAN RESOURCES'!I1392</f>
        <v>0.007771718918</v>
      </c>
      <c r="N1392" s="34">
        <f t="array" ref="N1392:V1392">VLOOKUP(A1392,'HUMAN RESOURCES'!$A$2:$M$2692,{2,3,4,5,6,7,8,9,10},0)</f>
        <v>0.021</v>
      </c>
      <c r="O1392" s="14">
        <v>0.013</v>
      </c>
      <c r="P1392" s="14">
        <v>77.0</v>
      </c>
      <c r="Q1392" s="14">
        <v>73.0</v>
      </c>
      <c r="R1392" s="14">
        <v>0.295</v>
      </c>
      <c r="S1392" s="14">
        <v>0.658</v>
      </c>
      <c r="T1392" s="14">
        <v>0.047</v>
      </c>
      <c r="U1392" s="14">
        <v>6154623.0</v>
      </c>
      <c r="V1392" s="14">
        <v>0.78</v>
      </c>
      <c r="W1392" s="34">
        <f t="array" ref="W1392:X1392">VLOOKUP(A1392,TOURISM!$A$2:$F$2692,{3,6},0)</f>
        <v>680000000</v>
      </c>
      <c r="X1392" s="35">
        <v>2.654E9</v>
      </c>
      <c r="Y1392" s="34">
        <f>X1392/'HUMAN RESOURCES'!I1392</f>
        <v>431.2205638</v>
      </c>
      <c r="Z1392" s="34">
        <f t="array" ref="Z1392:AE1392">VLOOKUP(A1392,BUSINESS!$A$2:$J$2692,{4,5,6,7,8,9},0)</f>
        <v>0.316</v>
      </c>
      <c r="AA1392" s="14">
        <v>35.0</v>
      </c>
      <c r="AB1392" s="14">
        <v>188.0</v>
      </c>
      <c r="AC1392" s="14">
        <v>889.0</v>
      </c>
      <c r="AD1392" s="14">
        <v>0.129</v>
      </c>
      <c r="AE1392" s="14">
        <v>1.558</v>
      </c>
      <c r="AF1392" s="14"/>
      <c r="AG1392" s="14"/>
      <c r="AH1392" s="14"/>
    </row>
    <row r="1393">
      <c r="A1393" s="32" t="str">
        <f t="shared" si="1"/>
        <v>Liechtenstein-Europe2000</v>
      </c>
      <c r="B1393" s="32" t="s">
        <v>165</v>
      </c>
      <c r="C1393" s="33" t="s">
        <v>40</v>
      </c>
      <c r="D1393" s="8" t="s">
        <v>55</v>
      </c>
      <c r="E1393" s="12">
        <v>2.483890594E9</v>
      </c>
      <c r="F1393" s="12">
        <f>E1393/'HUMAN RESOURCES'!I1393</f>
        <v>75057.88517</v>
      </c>
      <c r="G1393" s="16">
        <v>0.064</v>
      </c>
      <c r="H1393" s="8">
        <v>193.0</v>
      </c>
      <c r="I1393" s="8">
        <v>0.148</v>
      </c>
      <c r="J1393" s="34">
        <f t="array" ref="J1393:K1393">VLOOKUP(A1393,ENERGY!$A$2:$F$2692,{5,6},0)</f>
        <v>14338</v>
      </c>
      <c r="K1393" s="14">
        <v>8529.0</v>
      </c>
      <c r="L1393" s="14">
        <f>J1393/'HUMAN RESOURCES'!I1393</f>
        <v>0.4332638322</v>
      </c>
      <c r="M1393" s="14">
        <f>K1393/'HUMAN RESOURCES'!I1393</f>
        <v>0.2577282205</v>
      </c>
      <c r="N1393" s="34">
        <f t="array" ref="N1393:V1393">VLOOKUP(A1393,'HUMAN RESOURCES'!$A$2:$M$2692,{2,3,4,5,6,7,8,9,10},0)</f>
        <v>0.013</v>
      </c>
      <c r="O1393" s="14">
        <v>0.032</v>
      </c>
      <c r="P1393" s="14">
        <v>80.0</v>
      </c>
      <c r="Q1393" s="14">
        <v>74.0</v>
      </c>
      <c r="R1393" s="14">
        <v>0.0303</v>
      </c>
      <c r="S1393" s="14">
        <v>0.623</v>
      </c>
      <c r="T1393" s="14">
        <v>0.073</v>
      </c>
      <c r="U1393" s="14">
        <v>33093.0</v>
      </c>
      <c r="V1393" s="14">
        <v>0.151</v>
      </c>
      <c r="W1393" s="34">
        <f t="array" ref="W1393:X1393">VLOOKUP(A1393,TOURISM!$A$2:$F$2692,{3,6},0)</f>
        <v>680000000</v>
      </c>
      <c r="X1393" s="35">
        <v>4.48E8</v>
      </c>
      <c r="Y1393" s="34">
        <f>X1393/'HUMAN RESOURCES'!I1393</f>
        <v>13537.60614</v>
      </c>
      <c r="Z1393" s="34">
        <f t="array" ref="Z1393:AE1393">VLOOKUP(A1393,BUSINESS!$A$2:$J$2692,{4,5,6,7,8,9},0)</f>
        <v>0.489</v>
      </c>
      <c r="AA1393" s="14">
        <v>26.0</v>
      </c>
      <c r="AB1393" s="14">
        <v>94.0</v>
      </c>
      <c r="AC1393" s="14">
        <v>302.0</v>
      </c>
      <c r="AD1393" s="14">
        <v>0.365</v>
      </c>
      <c r="AE1393" s="14">
        <v>0.302</v>
      </c>
      <c r="AF1393" s="14"/>
      <c r="AG1393" s="14"/>
      <c r="AH1393" s="14"/>
    </row>
    <row r="1394">
      <c r="A1394" s="32" t="str">
        <f t="shared" si="1"/>
        <v>Liechtenstein-Europe2001</v>
      </c>
      <c r="B1394" s="32" t="s">
        <v>165</v>
      </c>
      <c r="C1394" s="33" t="s">
        <v>42</v>
      </c>
      <c r="D1394" s="8" t="s">
        <v>55</v>
      </c>
      <c r="E1394" s="12">
        <v>2.491800559E9</v>
      </c>
      <c r="F1394" s="12">
        <f>E1394/'HUMAN RESOURCES'!I1394</f>
        <v>74437.65673</v>
      </c>
      <c r="G1394" s="16">
        <v>0.064</v>
      </c>
      <c r="H1394" s="8">
        <v>193.0</v>
      </c>
      <c r="I1394" s="8">
        <v>0.148</v>
      </c>
      <c r="J1394" s="34">
        <f t="array" ref="J1394:K1394">VLOOKUP(A1394,ENERGY!$A$2:$F$2692,{5,6},0)</f>
        <v>14338</v>
      </c>
      <c r="K1394" s="14">
        <v>8529.0</v>
      </c>
      <c r="L1394" s="14">
        <f>J1394/'HUMAN RESOURCES'!I1394</f>
        <v>0.4283196415</v>
      </c>
      <c r="M1394" s="14">
        <f>K1394/'HUMAN RESOURCES'!I1394</f>
        <v>0.2547871546</v>
      </c>
      <c r="N1394" s="34">
        <f t="array" ref="N1394:V1394">VLOOKUP(A1394,'HUMAN RESOURCES'!$A$2:$M$2692,{2,3,4,5,6,7,8,9,10},0)</f>
        <v>0.012</v>
      </c>
      <c r="O1394" s="14">
        <v>0.032</v>
      </c>
      <c r="P1394" s="14">
        <v>82.0</v>
      </c>
      <c r="Q1394" s="14">
        <v>76.0</v>
      </c>
      <c r="R1394" s="14">
        <v>0.0303</v>
      </c>
      <c r="S1394" s="14">
        <v>0.623</v>
      </c>
      <c r="T1394" s="14">
        <v>0.073</v>
      </c>
      <c r="U1394" s="14">
        <v>33475.0</v>
      </c>
      <c r="V1394" s="14">
        <v>0.15</v>
      </c>
      <c r="W1394" s="34">
        <f t="array" ref="W1394:X1394">VLOOKUP(A1394,TOURISM!$A$2:$F$2692,{3,6},0)</f>
        <v>680000000</v>
      </c>
      <c r="X1394" s="35">
        <v>4.48E8</v>
      </c>
      <c r="Y1394" s="34">
        <f>X1394/'HUMAN RESOURCES'!I1394</f>
        <v>13383.12173</v>
      </c>
      <c r="Z1394" s="34">
        <f t="array" ref="Z1394:AE1394">VLOOKUP(A1394,BUSINESS!$A$2:$J$2692,{4,5,6,7,8,9},0)</f>
        <v>0.489</v>
      </c>
      <c r="AA1394" s="14">
        <v>26.0</v>
      </c>
      <c r="AB1394" s="14">
        <v>94.0</v>
      </c>
      <c r="AC1394" s="14">
        <v>302.0</v>
      </c>
      <c r="AD1394" s="14">
        <v>0.451</v>
      </c>
      <c r="AE1394" s="14">
        <v>0.329</v>
      </c>
      <c r="AF1394" s="14"/>
      <c r="AG1394" s="14"/>
      <c r="AH1394" s="14"/>
    </row>
    <row r="1395">
      <c r="A1395" s="32" t="str">
        <f t="shared" si="1"/>
        <v>Liechtenstein-Europe2002</v>
      </c>
      <c r="B1395" s="32" t="s">
        <v>165</v>
      </c>
      <c r="C1395" s="33" t="s">
        <v>43</v>
      </c>
      <c r="D1395" s="8" t="s">
        <v>55</v>
      </c>
      <c r="E1395" s="12">
        <v>2.688617885E9</v>
      </c>
      <c r="F1395" s="12">
        <f>E1395/'HUMAN RESOURCES'!I1395</f>
        <v>79495.51713</v>
      </c>
      <c r="G1395" s="16">
        <v>0.064</v>
      </c>
      <c r="H1395" s="8">
        <v>193.0</v>
      </c>
      <c r="I1395" s="8">
        <v>0.148</v>
      </c>
      <c r="J1395" s="34">
        <f t="array" ref="J1395:K1395">VLOOKUP(A1395,ENERGY!$A$2:$F$2692,{5,6},0)</f>
        <v>14338</v>
      </c>
      <c r="K1395" s="14">
        <v>8529.0</v>
      </c>
      <c r="L1395" s="14">
        <f>J1395/'HUMAN RESOURCES'!I1395</f>
        <v>0.4239377901</v>
      </c>
      <c r="M1395" s="14">
        <f>K1395/'HUMAN RESOURCES'!I1395</f>
        <v>0.2521805979</v>
      </c>
      <c r="N1395" s="34">
        <f t="array" ref="N1395:V1395">VLOOKUP(A1395,'HUMAN RESOURCES'!$A$2:$M$2692,{2,3,4,5,6,7,8,9,10},0)</f>
        <v>0.012</v>
      </c>
      <c r="O1395" s="14">
        <v>0.032</v>
      </c>
      <c r="P1395" s="14">
        <v>82.0</v>
      </c>
      <c r="Q1395" s="14">
        <v>77.0</v>
      </c>
      <c r="R1395" s="14">
        <v>0.0303</v>
      </c>
      <c r="S1395" s="14">
        <v>0.623</v>
      </c>
      <c r="T1395" s="14">
        <v>0.073</v>
      </c>
      <c r="U1395" s="14">
        <v>33821.0</v>
      </c>
      <c r="V1395" s="14">
        <v>0.149</v>
      </c>
      <c r="W1395" s="34">
        <f t="array" ref="W1395:X1395">VLOOKUP(A1395,TOURISM!$A$2:$F$2692,{3,6},0)</f>
        <v>680000000</v>
      </c>
      <c r="X1395" s="35">
        <v>4.48E8</v>
      </c>
      <c r="Y1395" s="34">
        <f>X1395/'HUMAN RESOURCES'!I1395</f>
        <v>13246.20798</v>
      </c>
      <c r="Z1395" s="34">
        <f t="array" ref="Z1395:AE1395">VLOOKUP(A1395,BUSINESS!$A$2:$J$2692,{4,5,6,7,8,9},0)</f>
        <v>0.489</v>
      </c>
      <c r="AA1395" s="14">
        <v>26.0</v>
      </c>
      <c r="AB1395" s="14">
        <v>94.0</v>
      </c>
      <c r="AC1395" s="14">
        <v>302.0</v>
      </c>
      <c r="AD1395" s="14">
        <v>0.595</v>
      </c>
      <c r="AE1395" s="14">
        <v>0.337</v>
      </c>
      <c r="AF1395" s="14"/>
      <c r="AG1395" s="14"/>
      <c r="AH1395" s="14"/>
    </row>
    <row r="1396">
      <c r="A1396" s="32" t="str">
        <f t="shared" si="1"/>
        <v>Liechtenstein-Europe2003</v>
      </c>
      <c r="B1396" s="32" t="s">
        <v>165</v>
      </c>
      <c r="C1396" s="33" t="s">
        <v>44</v>
      </c>
      <c r="D1396" s="8" t="s">
        <v>55</v>
      </c>
      <c r="E1396" s="12">
        <v>3.070803431E9</v>
      </c>
      <c r="F1396" s="12">
        <f>E1396/'HUMAN RESOURCES'!I1396</f>
        <v>89944.74184</v>
      </c>
      <c r="G1396" s="16">
        <v>0.064</v>
      </c>
      <c r="H1396" s="8">
        <v>193.0</v>
      </c>
      <c r="I1396" s="8">
        <v>0.148</v>
      </c>
      <c r="J1396" s="34">
        <f t="array" ref="J1396:K1396">VLOOKUP(A1396,ENERGY!$A$2:$F$2692,{5,6},0)</f>
        <v>14338</v>
      </c>
      <c r="K1396" s="14">
        <v>8529.0</v>
      </c>
      <c r="L1396" s="14">
        <f>J1396/'HUMAN RESOURCES'!I1396</f>
        <v>0.4199642658</v>
      </c>
      <c r="M1396" s="14">
        <f>K1396/'HUMAN RESOURCES'!I1396</f>
        <v>0.2498169356</v>
      </c>
      <c r="N1396" s="34">
        <f t="array" ref="N1396:V1396">VLOOKUP(A1396,'HUMAN RESOURCES'!$A$2:$M$2692,{2,3,4,5,6,7,8,9,10},0)</f>
        <v>0.01</v>
      </c>
      <c r="O1396" s="14">
        <v>0.032</v>
      </c>
      <c r="P1396" s="14">
        <v>82.0</v>
      </c>
      <c r="Q1396" s="14">
        <v>78.0</v>
      </c>
      <c r="R1396" s="14">
        <v>0.0303</v>
      </c>
      <c r="S1396" s="14">
        <v>0.623</v>
      </c>
      <c r="T1396" s="14">
        <v>0.073</v>
      </c>
      <c r="U1396" s="14">
        <v>34141.0</v>
      </c>
      <c r="V1396" s="14">
        <v>0.149</v>
      </c>
      <c r="W1396" s="34">
        <f t="array" ref="W1396:X1396">VLOOKUP(A1396,TOURISM!$A$2:$F$2692,{3,6},0)</f>
        <v>680000000</v>
      </c>
      <c r="X1396" s="35">
        <v>4.48E8</v>
      </c>
      <c r="Y1396" s="34">
        <f>X1396/'HUMAN RESOURCES'!I1396</f>
        <v>13122.05266</v>
      </c>
      <c r="Z1396" s="34">
        <f t="array" ref="Z1396:AE1396">VLOOKUP(A1396,BUSINESS!$A$2:$J$2692,{4,5,6,7,8,9},0)</f>
        <v>0.489</v>
      </c>
      <c r="AA1396" s="14">
        <v>26.0</v>
      </c>
      <c r="AB1396" s="14">
        <v>94.0</v>
      </c>
      <c r="AC1396" s="14">
        <v>302.0</v>
      </c>
      <c r="AD1396" s="14">
        <v>0.588</v>
      </c>
      <c r="AE1396" s="14">
        <v>0.732</v>
      </c>
      <c r="AF1396" s="14"/>
      <c r="AG1396" s="14"/>
      <c r="AH1396" s="14"/>
    </row>
    <row r="1397">
      <c r="A1397" s="32" t="str">
        <f t="shared" si="1"/>
        <v>Liechtenstein-Europe2004</v>
      </c>
      <c r="B1397" s="32" t="s">
        <v>165</v>
      </c>
      <c r="C1397" s="33" t="s">
        <v>45</v>
      </c>
      <c r="D1397" s="8" t="s">
        <v>55</v>
      </c>
      <c r="E1397" s="12">
        <v>3.454374261E9</v>
      </c>
      <c r="F1397" s="12">
        <f>E1397/'HUMAN RESOURCES'!I1397</f>
        <v>100286.6675</v>
      </c>
      <c r="G1397" s="16">
        <v>0.064</v>
      </c>
      <c r="H1397" s="8">
        <v>193.0</v>
      </c>
      <c r="I1397" s="8">
        <v>0.148</v>
      </c>
      <c r="J1397" s="34">
        <f t="array" ref="J1397:K1397">VLOOKUP(A1397,ENERGY!$A$2:$F$2692,{5,6},0)</f>
        <v>14338</v>
      </c>
      <c r="K1397" s="14">
        <v>8529.0</v>
      </c>
      <c r="L1397" s="14">
        <f>J1397/'HUMAN RESOURCES'!I1397</f>
        <v>0.4162578023</v>
      </c>
      <c r="M1397" s="14">
        <f>K1397/'HUMAN RESOURCES'!I1397</f>
        <v>0.2476121353</v>
      </c>
      <c r="N1397" s="34">
        <f t="array" ref="N1397:V1397">VLOOKUP(A1397,'HUMAN RESOURCES'!$A$2:$M$2692,{2,3,4,5,6,7,8,9,10},0)</f>
        <v>0.011</v>
      </c>
      <c r="O1397" s="14">
        <v>0.032</v>
      </c>
      <c r="P1397" s="14">
        <v>85.0</v>
      </c>
      <c r="Q1397" s="14">
        <v>79.0</v>
      </c>
      <c r="R1397" s="14">
        <v>0.0303</v>
      </c>
      <c r="S1397" s="14">
        <v>0.623</v>
      </c>
      <c r="T1397" s="14">
        <v>0.073</v>
      </c>
      <c r="U1397" s="14">
        <v>34445.0</v>
      </c>
      <c r="V1397" s="14">
        <v>0.148</v>
      </c>
      <c r="W1397" s="34">
        <f t="array" ref="W1397:X1397">VLOOKUP(A1397,TOURISM!$A$2:$F$2692,{3,6},0)</f>
        <v>680000000</v>
      </c>
      <c r="X1397" s="35">
        <v>4.48E8</v>
      </c>
      <c r="Y1397" s="34">
        <f>X1397/'HUMAN RESOURCES'!I1397</f>
        <v>13006.24183</v>
      </c>
      <c r="Z1397" s="34">
        <f t="array" ref="Z1397:AE1397">VLOOKUP(A1397,BUSINESS!$A$2:$J$2692,{4,5,6,7,8,9},0)</f>
        <v>0.489</v>
      </c>
      <c r="AA1397" s="14">
        <v>26.0</v>
      </c>
      <c r="AB1397" s="14">
        <v>94.0</v>
      </c>
      <c r="AC1397" s="14">
        <v>302.0</v>
      </c>
      <c r="AD1397" s="14">
        <v>0.64</v>
      </c>
      <c r="AE1397" s="14">
        <v>0.74</v>
      </c>
      <c r="AF1397" s="14"/>
      <c r="AG1397" s="14"/>
      <c r="AH1397" s="14"/>
    </row>
    <row r="1398">
      <c r="A1398" s="32" t="str">
        <f t="shared" si="1"/>
        <v>Liechtenstein-Europe2005</v>
      </c>
      <c r="B1398" s="32" t="s">
        <v>165</v>
      </c>
      <c r="C1398" s="33" t="s">
        <v>46</v>
      </c>
      <c r="D1398" s="8" t="s">
        <v>55</v>
      </c>
      <c r="E1398" s="12">
        <v>3.658356378E9</v>
      </c>
      <c r="F1398" s="12">
        <f>E1398/'HUMAN RESOURCES'!I1398</f>
        <v>105306.7466</v>
      </c>
      <c r="G1398" s="16">
        <v>0.064</v>
      </c>
      <c r="H1398" s="8">
        <v>193.0</v>
      </c>
      <c r="I1398" s="8">
        <v>0.148</v>
      </c>
      <c r="J1398" s="34">
        <f t="array" ref="J1398:K1398">VLOOKUP(A1398,ENERGY!$A$2:$F$2692,{5,6},0)</f>
        <v>14338</v>
      </c>
      <c r="K1398" s="14">
        <v>8529.0</v>
      </c>
      <c r="L1398" s="14">
        <f>J1398/'HUMAN RESOURCES'!I1398</f>
        <v>0.4127230858</v>
      </c>
      <c r="M1398" s="14">
        <f>K1398/'HUMAN RESOURCES'!I1398</f>
        <v>0.2455094991</v>
      </c>
      <c r="N1398" s="34">
        <f t="array" ref="N1398:V1398">VLOOKUP(A1398,'HUMAN RESOURCES'!$A$2:$M$2692,{2,3,4,5,6,7,8,9,10},0)</f>
        <v>0.011</v>
      </c>
      <c r="O1398" s="14">
        <v>0.032</v>
      </c>
      <c r="P1398" s="14">
        <v>84.0</v>
      </c>
      <c r="Q1398" s="14">
        <v>77.0</v>
      </c>
      <c r="R1398" s="14">
        <v>0.0303</v>
      </c>
      <c r="S1398" s="14">
        <v>0.623</v>
      </c>
      <c r="T1398" s="14">
        <v>0.073</v>
      </c>
      <c r="U1398" s="14">
        <v>34740.0</v>
      </c>
      <c r="V1398" s="14">
        <v>0.147</v>
      </c>
      <c r="W1398" s="34">
        <f t="array" ref="W1398:X1398">VLOOKUP(A1398,TOURISM!$A$2:$F$2692,{3,6},0)</f>
        <v>680000000</v>
      </c>
      <c r="X1398" s="35">
        <v>4.48E8</v>
      </c>
      <c r="Y1398" s="34">
        <f>X1398/'HUMAN RESOURCES'!I1398</f>
        <v>12895.79735</v>
      </c>
      <c r="Z1398" s="34">
        <f t="array" ref="Z1398:AE1398">VLOOKUP(A1398,BUSINESS!$A$2:$J$2692,{4,5,6,7,8,9},0)</f>
        <v>0.489</v>
      </c>
      <c r="AA1398" s="14">
        <v>26.0</v>
      </c>
      <c r="AB1398" s="14">
        <v>94.0</v>
      </c>
      <c r="AC1398" s="14">
        <v>302.0</v>
      </c>
      <c r="AD1398" s="14">
        <v>0.634</v>
      </c>
      <c r="AE1398" s="14">
        <v>0.792</v>
      </c>
      <c r="AF1398" s="14"/>
      <c r="AG1398" s="14"/>
      <c r="AH1398" s="14"/>
    </row>
    <row r="1399">
      <c r="A1399" s="32" t="str">
        <f t="shared" si="1"/>
        <v>Liechtenstein-Europe2006</v>
      </c>
      <c r="B1399" s="32" t="s">
        <v>165</v>
      </c>
      <c r="C1399" s="33" t="s">
        <v>47</v>
      </c>
      <c r="D1399" s="8" t="s">
        <v>55</v>
      </c>
      <c r="E1399" s="12">
        <v>3.988775844E9</v>
      </c>
      <c r="F1399" s="12">
        <f>E1399/'HUMAN RESOURCES'!I1399</f>
        <v>113873.925</v>
      </c>
      <c r="G1399" s="16">
        <v>0.064</v>
      </c>
      <c r="H1399" s="8">
        <v>193.0</v>
      </c>
      <c r="I1399" s="8">
        <v>0.148</v>
      </c>
      <c r="J1399" s="34">
        <f t="array" ref="J1399:K1399">VLOOKUP(A1399,ENERGY!$A$2:$F$2692,{5,6},0)</f>
        <v>14338</v>
      </c>
      <c r="K1399" s="14">
        <v>8529.0</v>
      </c>
      <c r="L1399" s="14">
        <f>J1399/'HUMAN RESOURCES'!I1399</f>
        <v>0.4093296791</v>
      </c>
      <c r="M1399" s="14">
        <f>K1399/'HUMAN RESOURCES'!I1399</f>
        <v>0.2434909215</v>
      </c>
      <c r="N1399" s="34">
        <f t="array" ref="N1399:V1399">VLOOKUP(A1399,'HUMAN RESOURCES'!$A$2:$M$2692,{2,3,4,5,6,7,8,9,10},0)</f>
        <v>0.01</v>
      </c>
      <c r="O1399" s="14">
        <v>0.032</v>
      </c>
      <c r="P1399" s="14">
        <v>83.0</v>
      </c>
      <c r="Q1399" s="14">
        <v>79.0</v>
      </c>
      <c r="R1399" s="14">
        <v>0.0303</v>
      </c>
      <c r="S1399" s="14">
        <v>0.623</v>
      </c>
      <c r="T1399" s="14">
        <v>0.073</v>
      </c>
      <c r="U1399" s="14">
        <v>35028.0</v>
      </c>
      <c r="V1399" s="14">
        <v>0.147</v>
      </c>
      <c r="W1399" s="34">
        <f t="array" ref="W1399:X1399">VLOOKUP(A1399,TOURISM!$A$2:$F$2692,{3,6},0)</f>
        <v>680000000</v>
      </c>
      <c r="X1399" s="35">
        <v>4.48E8</v>
      </c>
      <c r="Y1399" s="34">
        <f>X1399/'HUMAN RESOURCES'!I1399</f>
        <v>12789.76819</v>
      </c>
      <c r="Z1399" s="34">
        <f t="array" ref="Z1399:AE1399">VLOOKUP(A1399,BUSINESS!$A$2:$J$2692,{4,5,6,7,8,9},0)</f>
        <v>0.489</v>
      </c>
      <c r="AA1399" s="14">
        <v>26.0</v>
      </c>
      <c r="AB1399" s="14">
        <v>94.0</v>
      </c>
      <c r="AC1399" s="14">
        <v>302.0</v>
      </c>
      <c r="AD1399" s="14">
        <v>0.642</v>
      </c>
      <c r="AE1399" s="14">
        <v>0.821</v>
      </c>
      <c r="AF1399" s="14"/>
      <c r="AG1399" s="14"/>
      <c r="AH1399" s="14"/>
    </row>
    <row r="1400">
      <c r="A1400" s="32" t="str">
        <f t="shared" si="1"/>
        <v>Liechtenstein-Europe2007</v>
      </c>
      <c r="B1400" s="32" t="s">
        <v>165</v>
      </c>
      <c r="C1400" s="33" t="s">
        <v>48</v>
      </c>
      <c r="D1400" s="8" t="s">
        <v>55</v>
      </c>
      <c r="E1400" s="12">
        <v>4.602346923E9</v>
      </c>
      <c r="F1400" s="12">
        <f>E1400/'HUMAN RESOURCES'!I1400</f>
        <v>130348.5591</v>
      </c>
      <c r="G1400" s="16">
        <v>0.064</v>
      </c>
      <c r="H1400" s="8">
        <v>193.0</v>
      </c>
      <c r="I1400" s="8">
        <v>0.148</v>
      </c>
      <c r="J1400" s="34">
        <f t="array" ref="J1400:K1400">VLOOKUP(A1400,ENERGY!$A$2:$F$2692,{5,6},0)</f>
        <v>14338</v>
      </c>
      <c r="K1400" s="14">
        <v>8529.0</v>
      </c>
      <c r="L1400" s="14">
        <f>J1400/'HUMAN RESOURCES'!I1400</f>
        <v>0.4060836071</v>
      </c>
      <c r="M1400" s="14">
        <f>K1400/'HUMAN RESOURCES'!I1400</f>
        <v>0.2415599864</v>
      </c>
      <c r="N1400" s="34">
        <f t="array" ref="N1400:V1400">VLOOKUP(A1400,'HUMAN RESOURCES'!$A$2:$M$2692,{2,3,4,5,6,7,8,9,10},0)</f>
        <v>0.01</v>
      </c>
      <c r="O1400" s="14">
        <v>0.032</v>
      </c>
      <c r="P1400" s="14">
        <v>84.0</v>
      </c>
      <c r="Q1400" s="14">
        <v>79.0</v>
      </c>
      <c r="R1400" s="14">
        <v>0.0303</v>
      </c>
      <c r="S1400" s="14">
        <v>0.623</v>
      </c>
      <c r="T1400" s="14">
        <v>0.073</v>
      </c>
      <c r="U1400" s="14">
        <v>35308.0</v>
      </c>
      <c r="V1400" s="14">
        <v>0.146</v>
      </c>
      <c r="W1400" s="34">
        <f t="array" ref="W1400:X1400">VLOOKUP(A1400,TOURISM!$A$2:$F$2692,{3,6},0)</f>
        <v>680000000</v>
      </c>
      <c r="X1400" s="35">
        <v>4.48E8</v>
      </c>
      <c r="Y1400" s="34">
        <f>X1400/'HUMAN RESOURCES'!I1400</f>
        <v>12688.34259</v>
      </c>
      <c r="Z1400" s="34">
        <f t="array" ref="Z1400:AE1400">VLOOKUP(A1400,BUSINESS!$A$2:$J$2692,{4,5,6,7,8,9},0)</f>
        <v>0.489</v>
      </c>
      <c r="AA1400" s="14">
        <v>26.0</v>
      </c>
      <c r="AB1400" s="14">
        <v>94.0</v>
      </c>
      <c r="AC1400" s="14">
        <v>302.0</v>
      </c>
      <c r="AD1400" s="14">
        <v>0.651</v>
      </c>
      <c r="AE1400" s="14">
        <v>0.907</v>
      </c>
      <c r="AF1400" s="14"/>
      <c r="AG1400" s="14"/>
      <c r="AH1400" s="14"/>
    </row>
    <row r="1401">
      <c r="A1401" s="32" t="str">
        <f t="shared" si="1"/>
        <v>Liechtenstein-Europe2008</v>
      </c>
      <c r="B1401" s="32" t="s">
        <v>165</v>
      </c>
      <c r="C1401" s="33" t="s">
        <v>49</v>
      </c>
      <c r="D1401" s="8" t="s">
        <v>55</v>
      </c>
      <c r="E1401" s="12">
        <v>4.929414915E9</v>
      </c>
      <c r="F1401" s="12">
        <f>E1401/'HUMAN RESOURCES'!I1401</f>
        <v>138536.7578</v>
      </c>
      <c r="G1401" s="16">
        <v>0.064</v>
      </c>
      <c r="H1401" s="8">
        <v>193.0</v>
      </c>
      <c r="I1401" s="8">
        <v>0.148</v>
      </c>
      <c r="J1401" s="34">
        <f t="array" ref="J1401:K1401">VLOOKUP(A1401,ENERGY!$A$2:$F$2692,{5,6},0)</f>
        <v>14338</v>
      </c>
      <c r="K1401" s="14">
        <v>8529.0</v>
      </c>
      <c r="L1401" s="14">
        <f>J1401/'HUMAN RESOURCES'!I1401</f>
        <v>0.4029565511</v>
      </c>
      <c r="M1401" s="14">
        <f>K1401/'HUMAN RESOURCES'!I1401</f>
        <v>0.2396998482</v>
      </c>
      <c r="N1401" s="34">
        <f t="array" ref="N1401:V1401">VLOOKUP(A1401,'HUMAN RESOURCES'!$A$2:$M$2692,{2,3,4,5,6,7,8,9,10},0)</f>
        <v>0.01</v>
      </c>
      <c r="O1401" s="14">
        <v>0.032</v>
      </c>
      <c r="P1401" s="14">
        <v>86.0</v>
      </c>
      <c r="Q1401" s="14">
        <v>80.0</v>
      </c>
      <c r="R1401" s="14">
        <v>0.0303</v>
      </c>
      <c r="S1401" s="14">
        <v>0.623</v>
      </c>
      <c r="T1401" s="14">
        <v>0.073</v>
      </c>
      <c r="U1401" s="14">
        <v>35582.0</v>
      </c>
      <c r="V1401" s="14">
        <v>0.146</v>
      </c>
      <c r="W1401" s="34">
        <f t="array" ref="W1401:X1401">VLOOKUP(A1401,TOURISM!$A$2:$F$2692,{3,6},0)</f>
        <v>680000000</v>
      </c>
      <c r="X1401" s="35">
        <v>4.48E8</v>
      </c>
      <c r="Y1401" s="34">
        <f>X1401/'HUMAN RESOURCES'!I1401</f>
        <v>12590.63571</v>
      </c>
      <c r="Z1401" s="34">
        <f t="array" ref="Z1401:AE1401">VLOOKUP(A1401,BUSINESS!$A$2:$J$2692,{4,5,6,7,8,9},0)</f>
        <v>0.489</v>
      </c>
      <c r="AA1401" s="14">
        <v>26.0</v>
      </c>
      <c r="AB1401" s="14">
        <v>94.0</v>
      </c>
      <c r="AC1401" s="14">
        <v>302.0</v>
      </c>
      <c r="AD1401" s="14">
        <v>0.7</v>
      </c>
      <c r="AE1401" s="14">
        <v>0.956</v>
      </c>
      <c r="AF1401" s="14"/>
      <c r="AG1401" s="14"/>
      <c r="AH1401" s="14"/>
    </row>
    <row r="1402">
      <c r="A1402" s="32" t="str">
        <f t="shared" si="1"/>
        <v>Liechtenstein-Europe2009</v>
      </c>
      <c r="B1402" s="32" t="s">
        <v>165</v>
      </c>
      <c r="C1402" s="33" t="s">
        <v>50</v>
      </c>
      <c r="D1402" s="8" t="s">
        <v>55</v>
      </c>
      <c r="E1402" s="12">
        <v>4.826167676E9</v>
      </c>
      <c r="F1402" s="12">
        <f>E1402/'HUMAN RESOURCES'!I1402</f>
        <v>134617.3796</v>
      </c>
      <c r="G1402" s="16">
        <v>0.064</v>
      </c>
      <c r="H1402" s="8">
        <v>193.0</v>
      </c>
      <c r="I1402" s="8">
        <v>0.148</v>
      </c>
      <c r="J1402" s="34">
        <f t="array" ref="J1402:K1402">VLOOKUP(A1402,ENERGY!$A$2:$F$2692,{5,6},0)</f>
        <v>14338</v>
      </c>
      <c r="K1402" s="14">
        <v>8529.0</v>
      </c>
      <c r="L1402" s="14">
        <f>J1402/'HUMAN RESOURCES'!I1402</f>
        <v>0.3999330563</v>
      </c>
      <c r="M1402" s="14">
        <f>K1402/'HUMAN RESOURCES'!I1402</f>
        <v>0.2379013138</v>
      </c>
      <c r="N1402" s="34">
        <f t="array" ref="N1402:V1402">VLOOKUP(A1402,'HUMAN RESOURCES'!$A$2:$M$2692,{2,3,4,5,6,7,8,9,10},0)</f>
        <v>0.011</v>
      </c>
      <c r="O1402" s="14">
        <v>0.032</v>
      </c>
      <c r="P1402" s="14">
        <v>84.0</v>
      </c>
      <c r="Q1402" s="14">
        <v>80.0</v>
      </c>
      <c r="R1402" s="14">
        <v>0.0303</v>
      </c>
      <c r="S1402" s="14">
        <v>0.623</v>
      </c>
      <c r="T1402" s="14">
        <v>0.073</v>
      </c>
      <c r="U1402" s="14">
        <v>35851.0</v>
      </c>
      <c r="V1402" s="14">
        <v>0.145</v>
      </c>
      <c r="W1402" s="34">
        <f t="array" ref="W1402:X1402">VLOOKUP(A1402,TOURISM!$A$2:$F$2692,{3,6},0)</f>
        <v>680000000</v>
      </c>
      <c r="X1402" s="35">
        <v>4.48E8</v>
      </c>
      <c r="Y1402" s="34">
        <f>X1402/'HUMAN RESOURCES'!I1402</f>
        <v>12496.16468</v>
      </c>
      <c r="Z1402" s="34">
        <f t="array" ref="Z1402:AE1402">VLOOKUP(A1402,BUSINESS!$A$2:$J$2692,{4,5,6,7,8,9},0)</f>
        <v>0.489</v>
      </c>
      <c r="AA1402" s="14">
        <v>26.0</v>
      </c>
      <c r="AB1402" s="14">
        <v>94.0</v>
      </c>
      <c r="AC1402" s="14">
        <v>302.0</v>
      </c>
      <c r="AD1402" s="14">
        <v>0.75</v>
      </c>
      <c r="AE1402" s="14">
        <v>0.976</v>
      </c>
      <c r="AF1402" s="14"/>
      <c r="AG1402" s="14"/>
      <c r="AH1402" s="14"/>
    </row>
    <row r="1403">
      <c r="A1403" s="32" t="str">
        <f t="shared" si="1"/>
        <v>Liechtenstein-Europe2010</v>
      </c>
      <c r="B1403" s="32" t="s">
        <v>165</v>
      </c>
      <c r="C1403" s="33" t="s">
        <v>51</v>
      </c>
      <c r="D1403" s="8" t="s">
        <v>55</v>
      </c>
      <c r="E1403" s="12">
        <v>4.826167676E9</v>
      </c>
      <c r="F1403" s="12">
        <f>E1403/'HUMAN RESOURCES'!I1403</f>
        <v>133614.8305</v>
      </c>
      <c r="G1403" s="16">
        <v>0.064</v>
      </c>
      <c r="H1403" s="8">
        <v>193.0</v>
      </c>
      <c r="I1403" s="8">
        <v>0.148</v>
      </c>
      <c r="J1403" s="34">
        <f t="array" ref="J1403:K1403">VLOOKUP(A1403,ENERGY!$A$2:$F$2692,{5,6},0)</f>
        <v>14338</v>
      </c>
      <c r="K1403" s="14">
        <v>8529.0</v>
      </c>
      <c r="L1403" s="14">
        <f>J1403/'HUMAN RESOURCES'!I1403</f>
        <v>0.3969545958</v>
      </c>
      <c r="M1403" s="14">
        <f>K1403/'HUMAN RESOURCES'!I1403</f>
        <v>0.2361295681</v>
      </c>
      <c r="N1403" s="34">
        <f t="array" ref="N1403:V1403">VLOOKUP(A1403,'HUMAN RESOURCES'!$A$2:$M$2692,{2,3,4,5,6,7,8,9,10},0)</f>
        <v>0.009</v>
      </c>
      <c r="O1403" s="14">
        <v>0.032</v>
      </c>
      <c r="P1403" s="14">
        <v>84.0</v>
      </c>
      <c r="Q1403" s="14">
        <v>80.0</v>
      </c>
      <c r="R1403" s="14">
        <v>0.0303</v>
      </c>
      <c r="S1403" s="14">
        <v>0.623</v>
      </c>
      <c r="T1403" s="14">
        <v>0.073</v>
      </c>
      <c r="U1403" s="14">
        <v>36120.0</v>
      </c>
      <c r="V1403" s="14">
        <v>0.145</v>
      </c>
      <c r="W1403" s="34">
        <f t="array" ref="W1403:X1403">VLOOKUP(A1403,TOURISM!$A$2:$F$2692,{3,6},0)</f>
        <v>680000000</v>
      </c>
      <c r="X1403" s="35">
        <v>4.48E8</v>
      </c>
      <c r="Y1403" s="34">
        <f>X1403/'HUMAN RESOURCES'!I1403</f>
        <v>12403.10078</v>
      </c>
      <c r="Z1403" s="34">
        <f t="array" ref="Z1403:AE1403">VLOOKUP(A1403,BUSINESS!$A$2:$J$2692,{4,5,6,7,8,9},0)</f>
        <v>0.489</v>
      </c>
      <c r="AA1403" s="14">
        <v>26.0</v>
      </c>
      <c r="AB1403" s="14">
        <v>94.0</v>
      </c>
      <c r="AC1403" s="14">
        <v>302.0</v>
      </c>
      <c r="AD1403" s="14">
        <v>0.8</v>
      </c>
      <c r="AE1403" s="14">
        <v>0.983</v>
      </c>
      <c r="AF1403" s="14"/>
      <c r="AG1403" s="14"/>
      <c r="AH1403" s="14"/>
    </row>
    <row r="1404">
      <c r="A1404" s="32" t="str">
        <f t="shared" si="1"/>
        <v>Liechtenstein-Europe2011</v>
      </c>
      <c r="B1404" s="32" t="s">
        <v>165</v>
      </c>
      <c r="C1404" s="33" t="s">
        <v>52</v>
      </c>
      <c r="D1404" s="8" t="s">
        <v>55</v>
      </c>
      <c r="E1404" s="12"/>
      <c r="F1404" s="12">
        <f>E1404/'HUMAN RESOURCES'!I1404</f>
        <v>0</v>
      </c>
      <c r="G1404" s="16">
        <v>0.064</v>
      </c>
      <c r="H1404" s="8">
        <v>193.0</v>
      </c>
      <c r="I1404" s="8">
        <v>0.148</v>
      </c>
      <c r="J1404" s="34">
        <f t="array" ref="J1404:K1404">VLOOKUP(A1404,ENERGY!$A$2:$F$2692,{5,6},0)</f>
        <v>14338</v>
      </c>
      <c r="K1404" s="14">
        <v>8529.0</v>
      </c>
      <c r="L1404" s="14">
        <f>J1404/'HUMAN RESOURCES'!I1404</f>
        <v>0.3940309992</v>
      </c>
      <c r="M1404" s="14">
        <f>K1404/'HUMAN RESOURCES'!I1404</f>
        <v>0.2343904584</v>
      </c>
      <c r="N1404" s="34">
        <f t="array" ref="N1404:V1404">VLOOKUP(A1404,'HUMAN RESOURCES'!$A$2:$M$2692,{2,3,4,5,6,7,8,9,10},0)</f>
        <v>0.011</v>
      </c>
      <c r="O1404" s="14">
        <v>0.032</v>
      </c>
      <c r="P1404" s="14">
        <v>84.0</v>
      </c>
      <c r="Q1404" s="14">
        <v>80.0</v>
      </c>
      <c r="R1404" s="14">
        <v>0.0303</v>
      </c>
      <c r="S1404" s="14">
        <v>0.623</v>
      </c>
      <c r="T1404" s="14">
        <v>0.073</v>
      </c>
      <c r="U1404" s="14">
        <v>36388.0</v>
      </c>
      <c r="V1404" s="14">
        <v>0.144</v>
      </c>
      <c r="W1404" s="34">
        <f t="array" ref="W1404:X1404">VLOOKUP(A1404,TOURISM!$A$2:$F$2692,{3,6},0)</f>
        <v>680000000</v>
      </c>
      <c r="X1404" s="35">
        <v>4.48E8</v>
      </c>
      <c r="Y1404" s="34">
        <f>X1404/'HUMAN RESOURCES'!I1404</f>
        <v>12311.75113</v>
      </c>
      <c r="Z1404" s="34">
        <f t="array" ref="Z1404:AE1404">VLOOKUP(A1404,BUSINESS!$A$2:$J$2692,{4,5,6,7,8,9},0)</f>
        <v>0.489</v>
      </c>
      <c r="AA1404" s="14">
        <v>26.0</v>
      </c>
      <c r="AB1404" s="14">
        <v>94.0</v>
      </c>
      <c r="AC1404" s="14">
        <v>302.0</v>
      </c>
      <c r="AD1404" s="14">
        <v>0.85</v>
      </c>
      <c r="AE1404" s="14">
        <v>1.016</v>
      </c>
      <c r="AF1404" s="14"/>
      <c r="AG1404" s="14"/>
      <c r="AH1404" s="14"/>
    </row>
    <row r="1405">
      <c r="A1405" s="32" t="str">
        <f t="shared" si="1"/>
        <v>Liechtenstein-Europe2012</v>
      </c>
      <c r="B1405" s="32" t="s">
        <v>165</v>
      </c>
      <c r="C1405" s="33" t="s">
        <v>53</v>
      </c>
      <c r="D1405" s="8" t="s">
        <v>55</v>
      </c>
      <c r="E1405" s="12"/>
      <c r="F1405" s="12">
        <f>E1405/'HUMAN RESOURCES'!I1405</f>
        <v>0</v>
      </c>
      <c r="G1405" s="16">
        <v>0.064</v>
      </c>
      <c r="H1405" s="8">
        <v>193.0</v>
      </c>
      <c r="I1405" s="8">
        <v>0.148</v>
      </c>
      <c r="J1405" s="34">
        <f t="array" ref="J1405:K1405">VLOOKUP(A1405,ENERGY!$A$2:$F$2692,{5,6},0)</f>
        <v>14338</v>
      </c>
      <c r="K1405" s="14">
        <v>8529.0</v>
      </c>
      <c r="L1405" s="14">
        <f>J1405/'HUMAN RESOURCES'!I1405</f>
        <v>0.3911501528</v>
      </c>
      <c r="M1405" s="14">
        <f>K1405/'HUMAN RESOURCES'!I1405</f>
        <v>0.2326767787</v>
      </c>
      <c r="N1405" s="34">
        <f t="array" ref="N1405:V1405">VLOOKUP(A1405,'HUMAN RESOURCES'!$A$2:$M$2692,{2,3,4,5,6,7,8,9,10},0)</f>
        <v>0.01</v>
      </c>
      <c r="O1405" s="14">
        <v>0.032</v>
      </c>
      <c r="P1405" s="14">
        <v>85.0</v>
      </c>
      <c r="Q1405" s="14">
        <v>80.0</v>
      </c>
      <c r="R1405" s="14">
        <v>0.0303</v>
      </c>
      <c r="S1405" s="14">
        <v>0.623</v>
      </c>
      <c r="T1405" s="14">
        <v>0.073</v>
      </c>
      <c r="U1405" s="14">
        <v>36656.0</v>
      </c>
      <c r="V1405" s="14">
        <v>0.144</v>
      </c>
      <c r="W1405" s="34">
        <f t="array" ref="W1405:X1405">VLOOKUP(A1405,TOURISM!$A$2:$F$2692,{3,6},0)</f>
        <v>680000000</v>
      </c>
      <c r="X1405" s="35">
        <v>4.48E8</v>
      </c>
      <c r="Y1405" s="34">
        <f>X1405/'HUMAN RESOURCES'!I1405</f>
        <v>12221.73723</v>
      </c>
      <c r="Z1405" s="34">
        <f t="array" ref="Z1405:AE1405">VLOOKUP(A1405,BUSINESS!$A$2:$J$2692,{4,5,6,7,8,9},0)</f>
        <v>0.489</v>
      </c>
      <c r="AA1405" s="14">
        <v>26.0</v>
      </c>
      <c r="AB1405" s="14">
        <v>94.0</v>
      </c>
      <c r="AC1405" s="14">
        <v>302.0</v>
      </c>
      <c r="AD1405" s="14">
        <v>0.894</v>
      </c>
      <c r="AE1405" s="14">
        <v>0.974</v>
      </c>
      <c r="AF1405" s="14"/>
      <c r="AG1405" s="14"/>
      <c r="AH1405" s="14"/>
    </row>
    <row r="1406">
      <c r="A1406" s="32" t="str">
        <f t="shared" si="1"/>
        <v>Lithuania-Europe2000</v>
      </c>
      <c r="B1406" s="32" t="s">
        <v>166</v>
      </c>
      <c r="C1406" s="33" t="s">
        <v>40</v>
      </c>
      <c r="D1406" s="8" t="s">
        <v>55</v>
      </c>
      <c r="E1406" s="12">
        <v>1.14342E10</v>
      </c>
      <c r="F1406" s="12">
        <f>E1406/'HUMAN RESOURCES'!I1406</f>
        <v>3267.347443</v>
      </c>
      <c r="G1406" s="8">
        <v>0.065</v>
      </c>
      <c r="H1406" s="8">
        <v>212.0</v>
      </c>
      <c r="I1406" s="8">
        <v>0.121</v>
      </c>
      <c r="J1406" s="34">
        <f t="array" ref="J1406:K1406">VLOOKUP(A1406,ENERGY!$A$2:$F$2692,{5,6},0)</f>
        <v>14338</v>
      </c>
      <c r="K1406" s="14">
        <v>8529.0</v>
      </c>
      <c r="L1406" s="14">
        <f>J1406/'HUMAN RESOURCES'!I1406</f>
        <v>0.004097114589</v>
      </c>
      <c r="M1406" s="14">
        <f>K1406/'HUMAN RESOURCES'!I1406</f>
        <v>0.002437180243</v>
      </c>
      <c r="N1406" s="34">
        <f t="array" ref="N1406:V1406">VLOOKUP(A1406,'HUMAN RESOURCES'!$A$2:$M$2692,{2,3,4,5,6,7,8,9,10},0)</f>
        <v>0.01</v>
      </c>
      <c r="O1406" s="14">
        <v>0.01</v>
      </c>
      <c r="P1406" s="14">
        <v>78.0</v>
      </c>
      <c r="Q1406" s="14">
        <v>67.0</v>
      </c>
      <c r="R1406" s="14">
        <v>0.199</v>
      </c>
      <c r="S1406" s="14">
        <v>0.662</v>
      </c>
      <c r="T1406" s="14">
        <v>0.139</v>
      </c>
      <c r="U1406" s="14">
        <v>3499536.0</v>
      </c>
      <c r="V1406" s="14">
        <v>0.67</v>
      </c>
      <c r="W1406" s="34">
        <f t="array" ref="W1406:X1406">VLOOKUP(A1406,TOURISM!$A$2:$F$2692,{3,6},0)</f>
        <v>430000000</v>
      </c>
      <c r="X1406" s="35">
        <v>2.61E8</v>
      </c>
      <c r="Y1406" s="34">
        <f>X1406/'HUMAN RESOURCES'!I1406</f>
        <v>74.58131592</v>
      </c>
      <c r="Z1406" s="34">
        <f t="array" ref="Z1406:AE1406">VLOOKUP(A1406,BUSINESS!$A$2:$J$2692,{4,5,6,7,8,9},0)</f>
        <v>0.489</v>
      </c>
      <c r="AA1406" s="14">
        <v>26.0</v>
      </c>
      <c r="AB1406" s="14">
        <v>94.0</v>
      </c>
      <c r="AC1406" s="14">
        <v>302.0</v>
      </c>
      <c r="AD1406" s="14">
        <v>0.064</v>
      </c>
      <c r="AE1406" s="14">
        <v>0.15</v>
      </c>
      <c r="AF1406" s="14"/>
      <c r="AG1406" s="14"/>
      <c r="AH1406" s="14"/>
    </row>
    <row r="1407">
      <c r="A1407" s="32" t="str">
        <f t="shared" si="1"/>
        <v>Lithuania-Europe2001</v>
      </c>
      <c r="B1407" s="32" t="s">
        <v>166</v>
      </c>
      <c r="C1407" s="33" t="s">
        <v>42</v>
      </c>
      <c r="D1407" s="8" t="s">
        <v>55</v>
      </c>
      <c r="E1407" s="12">
        <v>1.2159225E10</v>
      </c>
      <c r="F1407" s="12">
        <f>E1407/'HUMAN RESOURCES'!I1407</f>
        <v>3503.27358</v>
      </c>
      <c r="G1407" s="8">
        <v>0.063</v>
      </c>
      <c r="H1407" s="8">
        <v>220.0</v>
      </c>
      <c r="I1407" s="8">
        <v>0.096</v>
      </c>
      <c r="J1407" s="34">
        <f t="array" ref="J1407:K1407">VLOOKUP(A1407,ENERGY!$A$2:$F$2692,{5,6},0)</f>
        <v>7287</v>
      </c>
      <c r="K1407" s="14">
        <v>8529.0</v>
      </c>
      <c r="L1407" s="14">
        <f>J1407/'HUMAN RESOURCES'!I1407</f>
        <v>0.002099505073</v>
      </c>
      <c r="M1407" s="14">
        <f>K1407/'HUMAN RESOURCES'!I1407</f>
        <v>0.00245734579</v>
      </c>
      <c r="N1407" s="34">
        <f t="array" ref="N1407:V1407">VLOOKUP(A1407,'HUMAN RESOURCES'!$A$2:$M$2692,{2,3,4,5,6,7,8,9,10},0)</f>
        <v>0.009</v>
      </c>
      <c r="O1407" s="14">
        <v>0.009</v>
      </c>
      <c r="P1407" s="14">
        <v>78.0</v>
      </c>
      <c r="Q1407" s="14">
        <v>66.0</v>
      </c>
      <c r="R1407" s="14">
        <v>0.193</v>
      </c>
      <c r="S1407" s="14">
        <v>0.665</v>
      </c>
      <c r="T1407" s="14">
        <v>0.142</v>
      </c>
      <c r="U1407" s="14">
        <v>3470818.0</v>
      </c>
      <c r="V1407" s="14">
        <v>0.669</v>
      </c>
      <c r="W1407" s="34">
        <f t="array" ref="W1407:X1407">VLOOKUP(A1407,TOURISM!$A$2:$F$2692,{3,6},0)</f>
        <v>425000000</v>
      </c>
      <c r="X1407" s="35">
        <v>2.27E8</v>
      </c>
      <c r="Y1407" s="34">
        <f>X1407/'HUMAN RESOURCES'!I1407</f>
        <v>65.4024498</v>
      </c>
      <c r="Z1407" s="34">
        <f t="array" ref="Z1407:AE1407">VLOOKUP(A1407,BUSINESS!$A$2:$J$2692,{4,5,6,7,8,9},0)</f>
        <v>0.489</v>
      </c>
      <c r="AA1407" s="14">
        <v>26.0</v>
      </c>
      <c r="AB1407" s="14">
        <v>94.0</v>
      </c>
      <c r="AC1407" s="14">
        <v>302.0</v>
      </c>
      <c r="AD1407" s="14">
        <v>0.072</v>
      </c>
      <c r="AE1407" s="14">
        <v>0.294</v>
      </c>
      <c r="AF1407" s="14"/>
      <c r="AG1407" s="14"/>
      <c r="AH1407" s="14"/>
    </row>
    <row r="1408">
      <c r="A1408" s="32" t="str">
        <f t="shared" si="1"/>
        <v>Lithuania-Europe2002</v>
      </c>
      <c r="B1408" s="32" t="s">
        <v>166</v>
      </c>
      <c r="C1408" s="33" t="s">
        <v>43</v>
      </c>
      <c r="D1408" s="8" t="s">
        <v>55</v>
      </c>
      <c r="E1408" s="12">
        <v>1.4163949142E10</v>
      </c>
      <c r="F1408" s="12">
        <f>E1408/'HUMAN RESOURCES'!I1408</f>
        <v>4113.759373</v>
      </c>
      <c r="G1408" s="8">
        <v>0.064</v>
      </c>
      <c r="H1408" s="8">
        <v>263.0</v>
      </c>
      <c r="I1408" s="8">
        <v>0.068</v>
      </c>
      <c r="J1408" s="34">
        <f t="array" ref="J1408:K1408">VLOOKUP(A1408,ENERGY!$A$2:$F$2692,{5,6},0)</f>
        <v>7052</v>
      </c>
      <c r="K1408" s="14">
        <v>13561.0</v>
      </c>
      <c r="L1408" s="14">
        <f>J1408/'HUMAN RESOURCES'!I1408</f>
        <v>0.00204817391</v>
      </c>
      <c r="M1408" s="14">
        <f>K1408/'HUMAN RESOURCES'!I1408</f>
        <v>0.003938639591</v>
      </c>
      <c r="N1408" s="34">
        <f t="array" ref="N1408:V1408">VLOOKUP(A1408,'HUMAN RESOURCES'!$A$2:$M$2692,{2,3,4,5,6,7,8,9,10},0)</f>
        <v>0.009</v>
      </c>
      <c r="O1408" s="14">
        <v>0.009</v>
      </c>
      <c r="P1408" s="14">
        <v>78.0</v>
      </c>
      <c r="Q1408" s="14">
        <v>66.0</v>
      </c>
      <c r="R1408" s="14">
        <v>0.187</v>
      </c>
      <c r="S1408" s="14">
        <v>0.669</v>
      </c>
      <c r="T1408" s="14">
        <v>0.144</v>
      </c>
      <c r="U1408" s="14">
        <v>3443067.0</v>
      </c>
      <c r="V1408" s="14">
        <v>0.668</v>
      </c>
      <c r="W1408" s="34">
        <f t="array" ref="W1408:X1408">VLOOKUP(A1408,TOURISM!$A$2:$F$2692,{3,6},0)</f>
        <v>556000000</v>
      </c>
      <c r="X1408" s="35">
        <v>3.34E8</v>
      </c>
      <c r="Y1408" s="34">
        <f>X1408/'HUMAN RESOURCES'!I1408</f>
        <v>97.00653516</v>
      </c>
      <c r="Z1408" s="34">
        <f t="array" ref="Z1408:AE1408">VLOOKUP(A1408,BUSINESS!$A$2:$J$2692,{4,5,6,7,8,9},0)</f>
        <v>0.489</v>
      </c>
      <c r="AA1408" s="14">
        <v>26.0</v>
      </c>
      <c r="AB1408" s="14">
        <v>94.0</v>
      </c>
      <c r="AC1408" s="14">
        <v>302.0</v>
      </c>
      <c r="AD1408" s="14">
        <v>0.177</v>
      </c>
      <c r="AE1408" s="14">
        <v>0.481</v>
      </c>
      <c r="AF1408" s="14"/>
      <c r="AG1408" s="14"/>
      <c r="AH1408" s="14"/>
    </row>
    <row r="1409">
      <c r="A1409" s="32" t="str">
        <f t="shared" si="1"/>
        <v>Lithuania-Europe2003</v>
      </c>
      <c r="B1409" s="32" t="s">
        <v>166</v>
      </c>
      <c r="C1409" s="33" t="s">
        <v>44</v>
      </c>
      <c r="D1409" s="8" t="s">
        <v>55</v>
      </c>
      <c r="E1409" s="12">
        <v>1.8608709857E10</v>
      </c>
      <c r="F1409" s="12">
        <f>E1409/'HUMAN RESOURCES'!I1409</f>
        <v>5448.769918</v>
      </c>
      <c r="G1409" s="8">
        <v>0.065</v>
      </c>
      <c r="H1409" s="8">
        <v>351.0</v>
      </c>
      <c r="I1409" s="8">
        <v>0.058</v>
      </c>
      <c r="J1409" s="34">
        <f t="array" ref="J1409:K1409">VLOOKUP(A1409,ENERGY!$A$2:$F$2692,{5,6},0)</f>
        <v>8766</v>
      </c>
      <c r="K1409" s="14">
        <v>12578.0</v>
      </c>
      <c r="L1409" s="14">
        <f>J1409/'HUMAN RESOURCES'!I1409</f>
        <v>0.002566750595</v>
      </c>
      <c r="M1409" s="14">
        <f>K1409/'HUMAN RESOURCES'!I1409</f>
        <v>0.003682932807</v>
      </c>
      <c r="N1409" s="34">
        <f t="array" ref="N1409:V1409">VLOOKUP(A1409,'HUMAN RESOURCES'!$A$2:$M$2692,{2,3,4,5,6,7,8,9,10},0)</f>
        <v>0.009</v>
      </c>
      <c r="O1409" s="14">
        <v>0.009</v>
      </c>
      <c r="P1409" s="14">
        <v>78.0</v>
      </c>
      <c r="Q1409" s="14">
        <v>67.0</v>
      </c>
      <c r="R1409" s="14">
        <v>0.18</v>
      </c>
      <c r="S1409" s="14">
        <v>0.673</v>
      </c>
      <c r="T1409" s="14">
        <v>0.147</v>
      </c>
      <c r="U1409" s="14">
        <v>3415213.0</v>
      </c>
      <c r="V1409" s="14">
        <v>0.667</v>
      </c>
      <c r="W1409" s="34">
        <f t="array" ref="W1409:X1409">VLOOKUP(A1409,TOURISM!$A$2:$F$2692,{3,6},0)</f>
        <v>700000000</v>
      </c>
      <c r="X1409" s="35">
        <v>4.76E8</v>
      </c>
      <c r="Y1409" s="34">
        <f>X1409/'HUMAN RESOURCES'!I1409</f>
        <v>139.3763727</v>
      </c>
      <c r="Z1409" s="34">
        <f t="array" ref="Z1409:AE1409">VLOOKUP(A1409,BUSINESS!$A$2:$J$2692,{4,5,6,7,8,9},0)</f>
        <v>0.489</v>
      </c>
      <c r="AA1409" s="14">
        <v>26.0</v>
      </c>
      <c r="AB1409" s="14">
        <v>94.0</v>
      </c>
      <c r="AC1409" s="14">
        <v>302.0</v>
      </c>
      <c r="AD1409" s="14">
        <v>0.259</v>
      </c>
      <c r="AE1409" s="14">
        <v>0.622</v>
      </c>
      <c r="AF1409" s="14"/>
      <c r="AG1409" s="14"/>
      <c r="AH1409" s="14"/>
    </row>
    <row r="1410">
      <c r="A1410" s="32" t="str">
        <f t="shared" si="1"/>
        <v>Lithuania-Europe2004</v>
      </c>
      <c r="B1410" s="32" t="s">
        <v>166</v>
      </c>
      <c r="C1410" s="33" t="s">
        <v>45</v>
      </c>
      <c r="D1410" s="8" t="s">
        <v>55</v>
      </c>
      <c r="E1410" s="12">
        <v>2.2659294573E10</v>
      </c>
      <c r="F1410" s="12">
        <f>E1410/'HUMAN RESOURCES'!I1410</f>
        <v>6709.739811</v>
      </c>
      <c r="G1410" s="8">
        <v>0.057</v>
      </c>
      <c r="H1410" s="8">
        <v>374.0</v>
      </c>
      <c r="I1410" s="8">
        <v>0.057</v>
      </c>
      <c r="J1410" s="34">
        <f t="array" ref="J1410:K1410">VLOOKUP(A1410,ENERGY!$A$2:$F$2692,{5,6},0)</f>
        <v>9520</v>
      </c>
      <c r="K1410" s="14">
        <v>15115.0</v>
      </c>
      <c r="L1410" s="14">
        <f>J1410/'HUMAN RESOURCES'!I1410</f>
        <v>0.002819007573</v>
      </c>
      <c r="M1410" s="14">
        <f>K1410/'HUMAN RESOURCES'!I1410</f>
        <v>0.004475766751</v>
      </c>
      <c r="N1410" s="34">
        <f t="array" ref="N1410:V1410">VLOOKUP(A1410,'HUMAN RESOURCES'!$A$2:$M$2692,{2,3,4,5,6,7,8,9,10},0)</f>
        <v>0.009</v>
      </c>
      <c r="O1410" s="14">
        <v>0.008</v>
      </c>
      <c r="P1410" s="14">
        <v>78.0</v>
      </c>
      <c r="Q1410" s="14">
        <v>66.0</v>
      </c>
      <c r="R1410" s="14">
        <v>0.173</v>
      </c>
      <c r="S1410" s="14">
        <v>0.677</v>
      </c>
      <c r="T1410" s="14">
        <v>0.15</v>
      </c>
      <c r="U1410" s="14">
        <v>3377075.0</v>
      </c>
      <c r="V1410" s="14">
        <v>0.666</v>
      </c>
      <c r="W1410" s="34">
        <f t="array" ref="W1410:X1410">VLOOKUP(A1410,TOURISM!$A$2:$F$2692,{3,6},0)</f>
        <v>834000000</v>
      </c>
      <c r="X1410" s="35">
        <v>6.43E8</v>
      </c>
      <c r="Y1410" s="34">
        <f>X1410/'HUMAN RESOURCES'!I1410</f>
        <v>190.4014569</v>
      </c>
      <c r="Z1410" s="34">
        <f t="array" ref="Z1410:AE1410">VLOOKUP(A1410,BUSINESS!$A$2:$J$2692,{4,5,6,7,8,9},0)</f>
        <v>0.489</v>
      </c>
      <c r="AA1410" s="14">
        <v>26.0</v>
      </c>
      <c r="AB1410" s="14">
        <v>94.0</v>
      </c>
      <c r="AC1410" s="14">
        <v>302.0</v>
      </c>
      <c r="AD1410" s="14">
        <v>0.312</v>
      </c>
      <c r="AE1410" s="14">
        <v>0.915</v>
      </c>
      <c r="AF1410" s="14"/>
      <c r="AG1410" s="14"/>
      <c r="AH1410" s="14"/>
    </row>
    <row r="1411">
      <c r="A1411" s="32" t="str">
        <f t="shared" si="1"/>
        <v>Lithuania-Europe2005</v>
      </c>
      <c r="B1411" s="32" t="s">
        <v>166</v>
      </c>
      <c r="C1411" s="33" t="s">
        <v>46</v>
      </c>
      <c r="D1411" s="8" t="s">
        <v>55</v>
      </c>
      <c r="E1411" s="12">
        <v>2.6085307222E10</v>
      </c>
      <c r="F1411" s="12">
        <f>E1411/'HUMAN RESOURCES'!I1411</f>
        <v>7851.042105</v>
      </c>
      <c r="G1411" s="8">
        <v>0.058</v>
      </c>
      <c r="H1411" s="8">
        <v>446.0</v>
      </c>
      <c r="I1411" s="8">
        <v>0.053</v>
      </c>
      <c r="J1411" s="34">
        <f t="array" ref="J1411:K1411">VLOOKUP(A1411,ENERGY!$A$2:$F$2692,{5,6},0)</f>
        <v>9386</v>
      </c>
      <c r="K1411" s="14">
        <v>13330.0</v>
      </c>
      <c r="L1411" s="14">
        <f>J1411/'HUMAN RESOURCES'!I1411</f>
        <v>0.002824957382</v>
      </c>
      <c r="M1411" s="14">
        <f>K1411/'HUMAN RESOURCES'!I1411</f>
        <v>0.004012005316</v>
      </c>
      <c r="N1411" s="34">
        <f t="array" ref="N1411:V1411">VLOOKUP(A1411,'HUMAN RESOURCES'!$A$2:$M$2692,{2,3,4,5,6,7,8,9,10},0)</f>
        <v>0.009</v>
      </c>
      <c r="O1411" s="14">
        <v>0.008</v>
      </c>
      <c r="P1411" s="14">
        <v>77.0</v>
      </c>
      <c r="Q1411" s="14">
        <v>65.0</v>
      </c>
      <c r="R1411" s="14">
        <v>0.167</v>
      </c>
      <c r="S1411" s="14">
        <v>0.681</v>
      </c>
      <c r="T1411" s="14">
        <v>0.151</v>
      </c>
      <c r="U1411" s="14">
        <v>3322528.0</v>
      </c>
      <c r="V1411" s="14">
        <v>0.666</v>
      </c>
      <c r="W1411" s="34">
        <f t="array" ref="W1411:X1411">VLOOKUP(A1411,TOURISM!$A$2:$F$2692,{3,6},0)</f>
        <v>975000000</v>
      </c>
      <c r="X1411" s="35">
        <v>7.57E8</v>
      </c>
      <c r="Y1411" s="34">
        <f>X1411/'HUMAN RESOURCES'!I1411</f>
        <v>227.8385615</v>
      </c>
      <c r="Z1411" s="34">
        <f t="array" ref="Z1411:AE1411">VLOOKUP(A1411,BUSINESS!$A$2:$J$2692,{4,5,6,7,8,9},0)</f>
        <v>0.512</v>
      </c>
      <c r="AA1411" s="14">
        <v>26.0</v>
      </c>
      <c r="AB1411" s="14">
        <v>94.0</v>
      </c>
      <c r="AC1411" s="14">
        <v>166.0</v>
      </c>
      <c r="AD1411" s="14">
        <v>0.362</v>
      </c>
      <c r="AE1411" s="14">
        <v>1.325</v>
      </c>
      <c r="AF1411" s="14"/>
      <c r="AG1411" s="14"/>
      <c r="AH1411" s="14"/>
    </row>
    <row r="1412">
      <c r="A1412" s="32" t="str">
        <f t="shared" si="1"/>
        <v>Lithuania-Europe2006</v>
      </c>
      <c r="B1412" s="32" t="s">
        <v>166</v>
      </c>
      <c r="C1412" s="33" t="s">
        <v>47</v>
      </c>
      <c r="D1412" s="8" t="s">
        <v>55</v>
      </c>
      <c r="E1412" s="12">
        <v>3.0246361657E10</v>
      </c>
      <c r="F1412" s="12">
        <f>E1412/'HUMAN RESOURCES'!I1412</f>
        <v>9249.909296</v>
      </c>
      <c r="G1412" s="8">
        <v>0.062</v>
      </c>
      <c r="H1412" s="8">
        <v>552.0</v>
      </c>
      <c r="I1412" s="8">
        <v>0.051</v>
      </c>
      <c r="J1412" s="34">
        <f t="array" ref="J1412:K1412">VLOOKUP(A1412,ENERGY!$A$2:$F$2692,{5,6},0)</f>
        <v>8277</v>
      </c>
      <c r="K1412" s="14">
        <v>12919.0</v>
      </c>
      <c r="L1412" s="14">
        <f>J1412/'HUMAN RESOURCES'!I1412</f>
        <v>0.002531263102</v>
      </c>
      <c r="M1412" s="14">
        <f>K1412/'HUMAN RESOURCES'!I1412</f>
        <v>0.003950874474</v>
      </c>
      <c r="N1412" s="34">
        <f t="array" ref="N1412:V1412">VLOOKUP(A1412,'HUMAN RESOURCES'!$A$2:$M$2692,{2,3,4,5,6,7,8,9,10},0)</f>
        <v>0.01</v>
      </c>
      <c r="O1412" s="14">
        <v>0.008</v>
      </c>
      <c r="P1412" s="14">
        <v>77.0</v>
      </c>
      <c r="Q1412" s="14">
        <v>65.0</v>
      </c>
      <c r="R1412" s="14">
        <v>0.163</v>
      </c>
      <c r="S1412" s="14">
        <v>0.685</v>
      </c>
      <c r="T1412" s="14">
        <v>0.153</v>
      </c>
      <c r="U1412" s="14">
        <v>3269909.0</v>
      </c>
      <c r="V1412" s="14">
        <v>0.667</v>
      </c>
      <c r="W1412" s="34">
        <f t="array" ref="W1412:X1412">VLOOKUP(A1412,TOURISM!$A$2:$F$2692,{3,6},0)</f>
        <v>1077000000</v>
      </c>
      <c r="X1412" s="35">
        <v>9.31E8</v>
      </c>
      <c r="Y1412" s="34">
        <f>X1412/'HUMAN RESOURCES'!I1412</f>
        <v>284.7174035</v>
      </c>
      <c r="Z1412" s="34">
        <f t="array" ref="Z1412:AE1412">VLOOKUP(A1412,BUSINESS!$A$2:$J$2692,{4,5,6,7,8,9},0)</f>
        <v>0.476</v>
      </c>
      <c r="AA1412" s="14">
        <v>26.0</v>
      </c>
      <c r="AB1412" s="14">
        <v>94.0</v>
      </c>
      <c r="AC1412" s="14">
        <v>166.0</v>
      </c>
      <c r="AD1412" s="14">
        <v>0.439</v>
      </c>
      <c r="AE1412" s="14">
        <v>1.457</v>
      </c>
      <c r="AF1412" s="14"/>
      <c r="AG1412" s="14"/>
      <c r="AH1412" s="14"/>
    </row>
    <row r="1413">
      <c r="A1413" s="32" t="str">
        <f t="shared" si="1"/>
        <v>Lithuania-Europe2007</v>
      </c>
      <c r="B1413" s="32" t="s">
        <v>166</v>
      </c>
      <c r="C1413" s="33" t="s">
        <v>48</v>
      </c>
      <c r="D1413" s="8" t="s">
        <v>55</v>
      </c>
      <c r="E1413" s="12">
        <v>3.9325985931E10</v>
      </c>
      <c r="F1413" s="12">
        <f>E1413/'HUMAN RESOURCES'!I1413</f>
        <v>12170.35217</v>
      </c>
      <c r="G1413" s="8">
        <v>0.062</v>
      </c>
      <c r="H1413" s="8">
        <v>725.0</v>
      </c>
      <c r="I1413" s="8">
        <v>0.069</v>
      </c>
      <c r="J1413" s="34">
        <f t="array" ref="J1413:K1413">VLOOKUP(A1413,ENERGY!$A$2:$F$2692,{5,6},0)</f>
        <v>9460</v>
      </c>
      <c r="K1413" s="14">
        <v>15137.0</v>
      </c>
      <c r="L1413" s="14">
        <f>J1413/'HUMAN RESOURCES'!I1413</f>
        <v>0.002927619709</v>
      </c>
      <c r="M1413" s="14">
        <f>K1413/'HUMAN RESOURCES'!I1413</f>
        <v>0.004684501008</v>
      </c>
      <c r="N1413" s="34">
        <f t="array" ref="N1413:V1413">VLOOKUP(A1413,'HUMAN RESOURCES'!$A$2:$M$2692,{2,3,4,5,6,7,8,9,10},0)</f>
        <v>0.01</v>
      </c>
      <c r="O1413" s="14">
        <v>0.007</v>
      </c>
      <c r="P1413" s="14">
        <v>77.0</v>
      </c>
      <c r="Q1413" s="14">
        <v>65.0</v>
      </c>
      <c r="R1413" s="14">
        <v>0.159</v>
      </c>
      <c r="S1413" s="14">
        <v>0.688</v>
      </c>
      <c r="T1413" s="14">
        <v>0.154</v>
      </c>
      <c r="U1413" s="14">
        <v>3231294.0</v>
      </c>
      <c r="V1413" s="14">
        <v>0.668</v>
      </c>
      <c r="W1413" s="34">
        <f t="array" ref="W1413:X1413">VLOOKUP(A1413,TOURISM!$A$2:$F$2692,{3,6},0)</f>
        <v>1192000000</v>
      </c>
      <c r="X1413" s="35">
        <v>1.168E9</v>
      </c>
      <c r="Y1413" s="34">
        <f>X1413/'HUMAN RESOURCES'!I1413</f>
        <v>361.4650973</v>
      </c>
      <c r="Z1413" s="34">
        <f t="array" ref="Z1413:AE1413">VLOOKUP(A1413,BUSINESS!$A$2:$J$2692,{4,5,6,7,8,9},0)</f>
        <v>0.462</v>
      </c>
      <c r="AA1413" s="14">
        <v>26.0</v>
      </c>
      <c r="AB1413" s="14">
        <v>94.0</v>
      </c>
      <c r="AC1413" s="14">
        <v>166.0</v>
      </c>
      <c r="AD1413" s="14">
        <v>0.499</v>
      </c>
      <c r="AE1413" s="14">
        <v>1.54</v>
      </c>
      <c r="AF1413" s="14"/>
      <c r="AG1413" s="14"/>
      <c r="AH1413" s="14"/>
    </row>
    <row r="1414">
      <c r="A1414" s="32" t="str">
        <f t="shared" si="1"/>
        <v>Lithuania-Europe2008</v>
      </c>
      <c r="B1414" s="32" t="s">
        <v>166</v>
      </c>
      <c r="C1414" s="33" t="s">
        <v>49</v>
      </c>
      <c r="D1414" s="8" t="s">
        <v>55</v>
      </c>
      <c r="E1414" s="12">
        <v>4.7438363056E10</v>
      </c>
      <c r="F1414" s="12">
        <f>E1414/'HUMAN RESOURCES'!I1414</f>
        <v>14832.68815</v>
      </c>
      <c r="G1414" s="8">
        <v>0.066</v>
      </c>
      <c r="H1414" s="8">
        <v>934.0</v>
      </c>
      <c r="I1414" s="8">
        <v>0.084</v>
      </c>
      <c r="J1414" s="34">
        <f t="array" ref="J1414:K1414">VLOOKUP(A1414,ENERGY!$A$2:$F$2692,{5,6},0)</f>
        <v>8848</v>
      </c>
      <c r="K1414" s="14">
        <v>13993.0</v>
      </c>
      <c r="L1414" s="14">
        <f>J1414/'HUMAN RESOURCES'!I1414</f>
        <v>0.002766529372</v>
      </c>
      <c r="M1414" s="14">
        <f>K1414/'HUMAN RESOURCES'!I1414</f>
        <v>0.004375231182</v>
      </c>
      <c r="N1414" s="34">
        <f t="array" ref="N1414:V1414">VLOOKUP(A1414,'HUMAN RESOURCES'!$A$2:$M$2692,{2,3,4,5,6,7,8,9,10},0)</f>
        <v>0.011</v>
      </c>
      <c r="O1414" s="14">
        <v>0.007</v>
      </c>
      <c r="P1414" s="14">
        <v>78.0</v>
      </c>
      <c r="Q1414" s="14">
        <v>66.0</v>
      </c>
      <c r="R1414" s="14">
        <v>0.156</v>
      </c>
      <c r="S1414" s="14">
        <v>0.69</v>
      </c>
      <c r="T1414" s="14">
        <v>0.154</v>
      </c>
      <c r="U1414" s="14">
        <v>3198231.0</v>
      </c>
      <c r="V1414" s="14">
        <v>0.668</v>
      </c>
      <c r="W1414" s="34">
        <f t="array" ref="W1414:X1414">VLOOKUP(A1414,TOURISM!$A$2:$F$2692,{3,6},0)</f>
        <v>1316000000</v>
      </c>
      <c r="X1414" s="35">
        <v>1.567E9</v>
      </c>
      <c r="Y1414" s="34">
        <f>X1414/'HUMAN RESOURCES'!I1414</f>
        <v>489.9583551</v>
      </c>
      <c r="Z1414" s="34">
        <f t="array" ref="Z1414:AE1414">VLOOKUP(A1414,BUSINESS!$A$2:$J$2692,{4,5,6,7,8,9},0)</f>
        <v>0.456</v>
      </c>
      <c r="AA1414" s="14">
        <v>26.0</v>
      </c>
      <c r="AB1414" s="14">
        <v>94.0</v>
      </c>
      <c r="AC1414" s="14">
        <v>166.0</v>
      </c>
      <c r="AD1414" s="14">
        <v>0.552</v>
      </c>
      <c r="AE1414" s="14">
        <v>1.598</v>
      </c>
      <c r="AF1414" s="14"/>
      <c r="AG1414" s="14"/>
      <c r="AH1414" s="14"/>
    </row>
    <row r="1415">
      <c r="A1415" s="32" t="str">
        <f t="shared" si="1"/>
        <v>Lithuania-Europe2009</v>
      </c>
      <c r="B1415" s="32" t="s">
        <v>166</v>
      </c>
      <c r="C1415" s="33" t="s">
        <v>50</v>
      </c>
      <c r="D1415" s="8" t="s">
        <v>55</v>
      </c>
      <c r="E1415" s="12">
        <v>3.7050081723E10</v>
      </c>
      <c r="F1415" s="12">
        <f>E1415/'HUMAN RESOURCES'!I1415</f>
        <v>11713.9</v>
      </c>
      <c r="G1415" s="8">
        <v>0.075</v>
      </c>
      <c r="H1415" s="8">
        <v>836.0</v>
      </c>
      <c r="I1415" s="8">
        <v>0.084</v>
      </c>
      <c r="J1415" s="34">
        <f t="array" ref="J1415:K1415">VLOOKUP(A1415,ENERGY!$A$2:$F$2692,{5,6},0)</f>
        <v>9253</v>
      </c>
      <c r="K1415" s="14">
        <v>12915.0</v>
      </c>
      <c r="L1415" s="14">
        <f>J1415/'HUMAN RESOURCES'!I1415</f>
        <v>0.002925464982</v>
      </c>
      <c r="M1415" s="14">
        <f>K1415/'HUMAN RESOURCES'!I1415</f>
        <v>0.004083257349</v>
      </c>
      <c r="N1415" s="34">
        <f t="array" ref="N1415:V1415">VLOOKUP(A1415,'HUMAN RESOURCES'!$A$2:$M$2692,{2,3,4,5,6,7,8,9,10},0)</f>
        <v>0.012</v>
      </c>
      <c r="O1415" s="14">
        <v>0.006</v>
      </c>
      <c r="P1415" s="14">
        <v>79.0</v>
      </c>
      <c r="Q1415" s="14">
        <v>68.0</v>
      </c>
      <c r="R1415" s="14">
        <v>0.154</v>
      </c>
      <c r="S1415" s="14">
        <v>0.692</v>
      </c>
      <c r="T1415" s="14">
        <v>0.155</v>
      </c>
      <c r="U1415" s="14">
        <v>3162916.0</v>
      </c>
      <c r="V1415" s="14">
        <v>0.668</v>
      </c>
      <c r="W1415" s="34">
        <f t="array" ref="W1415:X1415">VLOOKUP(A1415,TOURISM!$A$2:$F$2692,{3,6},0)</f>
        <v>1063000000</v>
      </c>
      <c r="X1415" s="35">
        <v>1.17E9</v>
      </c>
      <c r="Y1415" s="34">
        <f>X1415/'HUMAN RESOURCES'!I1415</f>
        <v>369.9118156</v>
      </c>
      <c r="Z1415" s="34">
        <f t="array" ref="Z1415:AE1415">VLOOKUP(A1415,BUSINESS!$A$2:$J$2692,{4,5,6,7,8,9},0)</f>
        <v>0.436</v>
      </c>
      <c r="AA1415" s="14">
        <v>26.0</v>
      </c>
      <c r="AB1415" s="14">
        <v>94.0</v>
      </c>
      <c r="AC1415" s="14">
        <v>166.0</v>
      </c>
      <c r="AD1415" s="14">
        <v>0.598</v>
      </c>
      <c r="AE1415" s="14">
        <v>1.599</v>
      </c>
      <c r="AF1415" s="14"/>
      <c r="AG1415" s="14"/>
      <c r="AH1415" s="14"/>
    </row>
    <row r="1416">
      <c r="A1416" s="32" t="str">
        <f t="shared" si="1"/>
        <v>Lithuania-Europe2010</v>
      </c>
      <c r="B1416" s="32" t="s">
        <v>166</v>
      </c>
      <c r="C1416" s="33" t="s">
        <v>51</v>
      </c>
      <c r="D1416" s="8" t="s">
        <v>55</v>
      </c>
      <c r="E1416" s="12">
        <v>3.6709511568E10</v>
      </c>
      <c r="F1416" s="12">
        <f>E1416/'HUMAN RESOURCES'!I1416</f>
        <v>11852.1696</v>
      </c>
      <c r="G1416" s="8">
        <v>0.07</v>
      </c>
      <c r="H1416" s="8">
        <v>782.0</v>
      </c>
      <c r="I1416" s="8">
        <v>0.06</v>
      </c>
      <c r="J1416" s="34">
        <f t="array" ref="J1416:K1416">VLOOKUP(A1416,ENERGY!$A$2:$F$2692,{5,6},0)</f>
        <v>7131</v>
      </c>
      <c r="K1416" s="14">
        <v>12200.0</v>
      </c>
      <c r="L1416" s="14">
        <f>J1416/'HUMAN RESOURCES'!I1416</f>
        <v>0.002302341214</v>
      </c>
      <c r="M1416" s="14">
        <f>K1416/'HUMAN RESOURCES'!I1416</f>
        <v>0.00393893743</v>
      </c>
      <c r="N1416" s="34">
        <f t="array" ref="N1416:V1416">VLOOKUP(A1416,'HUMAN RESOURCES'!$A$2:$M$2692,{2,3,4,5,6,7,8,9,10},0)</f>
        <v>0.012</v>
      </c>
      <c r="O1416" s="14">
        <v>0.006</v>
      </c>
      <c r="P1416" s="14">
        <v>79.0</v>
      </c>
      <c r="Q1416" s="14">
        <v>68.0</v>
      </c>
      <c r="R1416" s="14">
        <v>0.152</v>
      </c>
      <c r="S1416" s="14">
        <v>0.693</v>
      </c>
      <c r="T1416" s="14">
        <v>0.155</v>
      </c>
      <c r="U1416" s="14">
        <v>3097282.0</v>
      </c>
      <c r="V1416" s="14">
        <v>0.668</v>
      </c>
      <c r="W1416" s="34">
        <f t="array" ref="W1416:X1416">VLOOKUP(A1416,TOURISM!$A$2:$F$2692,{3,6},0)</f>
        <v>1034000000</v>
      </c>
      <c r="X1416" s="35">
        <v>9.36E8</v>
      </c>
      <c r="Y1416" s="34">
        <f>X1416/'HUMAN RESOURCES'!I1416</f>
        <v>302.2004454</v>
      </c>
      <c r="Z1416" s="34">
        <f t="array" ref="Z1416:AE1416">VLOOKUP(A1416,BUSINESS!$A$2:$J$2692,{4,5,6,7,8,9},0)</f>
        <v>0.451</v>
      </c>
      <c r="AA1416" s="14">
        <v>22.0</v>
      </c>
      <c r="AB1416" s="14">
        <v>94.0</v>
      </c>
      <c r="AC1416" s="14">
        <v>175.0</v>
      </c>
      <c r="AD1416" s="14">
        <v>0.621</v>
      </c>
      <c r="AE1416" s="14">
        <v>1.594</v>
      </c>
      <c r="AF1416" s="14"/>
      <c r="AG1416" s="14"/>
      <c r="AH1416" s="14"/>
    </row>
    <row r="1417">
      <c r="A1417" s="32" t="str">
        <f t="shared" si="1"/>
        <v>Lithuania-Europe2011</v>
      </c>
      <c r="B1417" s="32" t="s">
        <v>166</v>
      </c>
      <c r="C1417" s="33" t="s">
        <v>52</v>
      </c>
      <c r="D1417" s="8" t="s">
        <v>55</v>
      </c>
      <c r="E1417" s="12">
        <v>4.3083067994E10</v>
      </c>
      <c r="F1417" s="12">
        <f>E1417/'HUMAN RESOURCES'!I1417</f>
        <v>14227.68554</v>
      </c>
      <c r="G1417" s="8">
        <v>0.067</v>
      </c>
      <c r="H1417" s="8">
        <v>887.0</v>
      </c>
      <c r="I1417" s="8">
        <v>0.148</v>
      </c>
      <c r="J1417" s="34">
        <f t="array" ref="J1417:K1417">VLOOKUP(A1417,ENERGY!$A$2:$F$2692,{5,6},0)</f>
        <v>8718</v>
      </c>
      <c r="K1417" s="14">
        <v>14294.0</v>
      </c>
      <c r="L1417" s="14">
        <f>J1417/'HUMAN RESOURCES'!I1417</f>
        <v>0.002879018796</v>
      </c>
      <c r="M1417" s="14">
        <f>K1417/'HUMAN RESOURCES'!I1417</f>
        <v>0.004720428385</v>
      </c>
      <c r="N1417" s="34">
        <f t="array" ref="N1417:V1417">VLOOKUP(A1417,'HUMAN RESOURCES'!$A$2:$M$2692,{2,3,4,5,6,7,8,9,10},0)</f>
        <v>0.011</v>
      </c>
      <c r="O1417" s="14">
        <v>0.005</v>
      </c>
      <c r="P1417" s="14">
        <v>79.0</v>
      </c>
      <c r="Q1417" s="14">
        <v>68.0</v>
      </c>
      <c r="R1417" s="14">
        <v>0.151</v>
      </c>
      <c r="S1417" s="14">
        <v>0.693</v>
      </c>
      <c r="T1417" s="14">
        <v>0.155</v>
      </c>
      <c r="U1417" s="14">
        <v>3028115.0</v>
      </c>
      <c r="V1417" s="14">
        <v>0.667</v>
      </c>
      <c r="W1417" s="34">
        <f t="array" ref="W1417:X1417">VLOOKUP(A1417,TOURISM!$A$2:$F$2692,{3,6},0)</f>
        <v>1417000000</v>
      </c>
      <c r="X1417" s="35">
        <v>8.74E8</v>
      </c>
      <c r="Y1417" s="34">
        <f>X1417/'HUMAN RESOURCES'!I1417</f>
        <v>288.6284041</v>
      </c>
      <c r="Z1417" s="34">
        <f t="array" ref="Z1417:AE1417">VLOOKUP(A1417,BUSINESS!$A$2:$J$2692,{4,5,6,7,8,9},0)</f>
        <v>0.431</v>
      </c>
      <c r="AA1417" s="14">
        <v>22.0</v>
      </c>
      <c r="AB1417" s="14">
        <v>94.0</v>
      </c>
      <c r="AC1417" s="14">
        <v>175.0</v>
      </c>
      <c r="AD1417" s="14">
        <v>0.636</v>
      </c>
      <c r="AE1417" s="14">
        <v>1.622</v>
      </c>
      <c r="AF1417" s="14"/>
      <c r="AG1417" s="14"/>
      <c r="AH1417" s="14"/>
    </row>
    <row r="1418">
      <c r="A1418" s="32" t="str">
        <f t="shared" si="1"/>
        <v>Lithuania-Europe2012</v>
      </c>
      <c r="B1418" s="32" t="s">
        <v>166</v>
      </c>
      <c r="C1418" s="33" t="s">
        <v>53</v>
      </c>
      <c r="D1418" s="8" t="s">
        <v>55</v>
      </c>
      <c r="E1418" s="12">
        <v>4.2343559196E10</v>
      </c>
      <c r="F1418" s="12">
        <f>E1418/'HUMAN RESOURCES'!I1418</f>
        <v>14172.28123</v>
      </c>
      <c r="G1418" s="8">
        <v>0.067</v>
      </c>
      <c r="H1418" s="8">
        <v>859.0</v>
      </c>
      <c r="I1418" s="8">
        <v>0.148</v>
      </c>
      <c r="J1418" s="34">
        <f t="array" ref="J1418:K1418">VLOOKUP(A1418,ENERGY!$A$2:$F$2692,{5,6},0)</f>
        <v>8865</v>
      </c>
      <c r="K1418" s="14">
        <v>13212.0</v>
      </c>
      <c r="L1418" s="14">
        <f>J1418/'HUMAN RESOURCES'!I1418</f>
        <v>0.002967092882</v>
      </c>
      <c r="M1418" s="14">
        <f>K1418/'HUMAN RESOURCES'!I1418</f>
        <v>0.00442202269</v>
      </c>
      <c r="N1418" s="34">
        <f t="array" ref="N1418:V1418">VLOOKUP(A1418,'HUMAN RESOURCES'!$A$2:$M$2692,{2,3,4,5,6,7,8,9,10},0)</f>
        <v>0.01</v>
      </c>
      <c r="O1418" s="14">
        <v>0.005</v>
      </c>
      <c r="P1418" s="14">
        <v>80.0</v>
      </c>
      <c r="Q1418" s="14">
        <v>68.0</v>
      </c>
      <c r="R1418" s="14">
        <v>0.151</v>
      </c>
      <c r="S1418" s="14">
        <v>0.693</v>
      </c>
      <c r="T1418" s="14">
        <v>0.156</v>
      </c>
      <c r="U1418" s="14">
        <v>2987773.0</v>
      </c>
      <c r="V1418" s="14">
        <v>0.666</v>
      </c>
      <c r="W1418" s="34">
        <f t="array" ref="W1418:X1418">VLOOKUP(A1418,TOURISM!$A$2:$F$2692,{3,6},0)</f>
        <v>1430000000</v>
      </c>
      <c r="X1418" s="35">
        <v>1.058E9</v>
      </c>
      <c r="Y1418" s="34">
        <f>X1418/'HUMAN RESOURCES'!I1418</f>
        <v>354.1099006</v>
      </c>
      <c r="Z1418" s="34">
        <f t="array" ref="Z1418:AE1418">VLOOKUP(A1418,BUSINESS!$A$2:$J$2692,{4,5,6,7,8,9},0)</f>
        <v>0.43</v>
      </c>
      <c r="AA1418" s="14">
        <v>20.0</v>
      </c>
      <c r="AB1418" s="14">
        <v>25.0</v>
      </c>
      <c r="AC1418" s="14">
        <v>175.0</v>
      </c>
      <c r="AD1418" s="14">
        <v>0.672</v>
      </c>
      <c r="AE1418" s="14">
        <v>1.651</v>
      </c>
      <c r="AF1418" s="14"/>
      <c r="AG1418" s="14"/>
      <c r="AH1418" s="14"/>
    </row>
    <row r="1419">
      <c r="A1419" s="32" t="str">
        <f t="shared" si="1"/>
        <v>Luxembourg-Europe2000</v>
      </c>
      <c r="B1419" s="32" t="s">
        <v>167</v>
      </c>
      <c r="C1419" s="33" t="s">
        <v>40</v>
      </c>
      <c r="D1419" s="8" t="s">
        <v>55</v>
      </c>
      <c r="E1419" s="12">
        <v>2.0267551133E10</v>
      </c>
      <c r="F1419" s="12">
        <f>E1419/'HUMAN RESOURCES'!I1419</f>
        <v>46453.24578</v>
      </c>
      <c r="G1419" s="8">
        <v>0.075</v>
      </c>
      <c r="H1419" s="8">
        <v>3495.0</v>
      </c>
      <c r="I1419" s="8">
        <v>0.148</v>
      </c>
      <c r="J1419" s="34">
        <f t="array" ref="J1419:K1419">VLOOKUP(A1419,ENERGY!$A$2:$F$2692,{5,6},0)</f>
        <v>4080</v>
      </c>
      <c r="K1419" s="14">
        <v>8529.0</v>
      </c>
      <c r="L1419" s="14">
        <f>J1419/'HUMAN RESOURCES'!I1419</f>
        <v>0.009351363741</v>
      </c>
      <c r="M1419" s="14">
        <f>K1419/'HUMAN RESOURCES'!I1419</f>
        <v>0.01954847582</v>
      </c>
      <c r="N1419" s="34">
        <f t="array" ref="N1419:V1419">VLOOKUP(A1419,'HUMAN RESOURCES'!$A$2:$M$2692,{2,3,4,5,6,7,8,9,10},0)</f>
        <v>0.013</v>
      </c>
      <c r="O1419" s="14">
        <v>0.004</v>
      </c>
      <c r="P1419" s="14">
        <v>81.0</v>
      </c>
      <c r="Q1419" s="14">
        <v>75.0</v>
      </c>
      <c r="R1419" s="14">
        <v>0.189</v>
      </c>
      <c r="S1419" s="14">
        <v>0.67</v>
      </c>
      <c r="T1419" s="14">
        <v>0.141</v>
      </c>
      <c r="U1419" s="14">
        <v>436300.0</v>
      </c>
      <c r="V1419" s="14">
        <v>0.842</v>
      </c>
      <c r="W1419" s="34">
        <f t="array" ref="W1419:X1419">VLOOKUP(A1419,TOURISM!$A$2:$F$2692,{3,6},0)</f>
        <v>1686000000</v>
      </c>
      <c r="X1419" s="35">
        <v>1.309E9</v>
      </c>
      <c r="Y1419" s="34">
        <f>X1419/'HUMAN RESOURCES'!I1419</f>
        <v>3000.2292</v>
      </c>
      <c r="Z1419" s="34">
        <f t="array" ref="Z1419:AE1419">VLOOKUP(A1419,BUSINESS!$A$2:$J$2692,{4,5,6,7,8,9},0)</f>
        <v>0.489</v>
      </c>
      <c r="AA1419" s="14">
        <v>26.0</v>
      </c>
      <c r="AB1419" s="14">
        <v>94.0</v>
      </c>
      <c r="AC1419" s="14">
        <v>302.0</v>
      </c>
      <c r="AD1419" s="14">
        <v>0.229</v>
      </c>
      <c r="AE1419" s="14">
        <v>0.695</v>
      </c>
      <c r="AF1419" s="14"/>
      <c r="AG1419" s="14"/>
      <c r="AH1419" s="14"/>
    </row>
    <row r="1420">
      <c r="A1420" s="32" t="str">
        <f t="shared" si="1"/>
        <v>Luxembourg-Europe2001</v>
      </c>
      <c r="B1420" s="32" t="s">
        <v>167</v>
      </c>
      <c r="C1420" s="33" t="s">
        <v>42</v>
      </c>
      <c r="D1420" s="8" t="s">
        <v>55</v>
      </c>
      <c r="E1420" s="12">
        <v>2.0196868009E10</v>
      </c>
      <c r="F1420" s="12">
        <f>E1420/'HUMAN RESOURCES'!I1420</f>
        <v>45743.43018</v>
      </c>
      <c r="G1420" s="8">
        <v>0.074</v>
      </c>
      <c r="H1420" s="8">
        <v>3405.0</v>
      </c>
      <c r="I1420" s="8">
        <v>0.148</v>
      </c>
      <c r="J1420" s="34">
        <f t="array" ref="J1420:K1420">VLOOKUP(A1420,ENERGY!$A$2:$F$2692,{5,6},0)</f>
        <v>4171</v>
      </c>
      <c r="K1420" s="14">
        <v>8529.0</v>
      </c>
      <c r="L1420" s="14">
        <f>J1420/'HUMAN RESOURCES'!I1420</f>
        <v>0.009446803692</v>
      </c>
      <c r="M1420" s="14">
        <f>K1420/'HUMAN RESOURCES'!I1420</f>
        <v>0.01931713946</v>
      </c>
      <c r="N1420" s="34">
        <f t="array" ref="N1420:V1420">VLOOKUP(A1420,'HUMAN RESOURCES'!$A$2:$M$2692,{2,3,4,5,6,7,8,9,10},0)</f>
        <v>0.012</v>
      </c>
      <c r="O1420" s="14">
        <v>0.004</v>
      </c>
      <c r="P1420" s="14">
        <v>81.0</v>
      </c>
      <c r="Q1420" s="14">
        <v>75.0</v>
      </c>
      <c r="R1420" s="14">
        <v>0.19</v>
      </c>
      <c r="S1420" s="14">
        <v>0.669</v>
      </c>
      <c r="T1420" s="14">
        <v>0.142</v>
      </c>
      <c r="U1420" s="14">
        <v>441525.0</v>
      </c>
      <c r="V1420" s="14">
        <v>0.848</v>
      </c>
      <c r="W1420" s="34">
        <f t="array" ref="W1420:X1420">VLOOKUP(A1420,TOURISM!$A$2:$F$2692,{3,6},0)</f>
        <v>1780000000</v>
      </c>
      <c r="X1420" s="35">
        <v>1.464E9</v>
      </c>
      <c r="Y1420" s="34">
        <f>X1420/'HUMAN RESOURCES'!I1420</f>
        <v>3315.780533</v>
      </c>
      <c r="Z1420" s="34">
        <f t="array" ref="Z1420:AE1420">VLOOKUP(A1420,BUSINESS!$A$2:$J$2692,{4,5,6,7,8,9},0)</f>
        <v>0.489</v>
      </c>
      <c r="AA1420" s="14">
        <v>26.0</v>
      </c>
      <c r="AB1420" s="14">
        <v>94.0</v>
      </c>
      <c r="AC1420" s="14">
        <v>302.0</v>
      </c>
      <c r="AD1420" s="14">
        <v>0.362</v>
      </c>
      <c r="AE1420" s="14">
        <v>0.929</v>
      </c>
      <c r="AF1420" s="14"/>
      <c r="AG1420" s="14"/>
      <c r="AH1420" s="14"/>
    </row>
    <row r="1421">
      <c r="A1421" s="32" t="str">
        <f t="shared" si="1"/>
        <v>Luxembourg-Europe2002</v>
      </c>
      <c r="B1421" s="32" t="s">
        <v>167</v>
      </c>
      <c r="C1421" s="33" t="s">
        <v>43</v>
      </c>
      <c r="D1421" s="8" t="s">
        <v>55</v>
      </c>
      <c r="E1421" s="12">
        <v>2.2568793525E10</v>
      </c>
      <c r="F1421" s="12">
        <f>E1421/'HUMAN RESOURCES'!I1421</f>
        <v>50582.82854</v>
      </c>
      <c r="G1421" s="8">
        <v>0.083</v>
      </c>
      <c r="H1421" s="8">
        <v>4202.0</v>
      </c>
      <c r="I1421" s="8">
        <v>0.148</v>
      </c>
      <c r="J1421" s="34">
        <f t="array" ref="J1421:K1421">VLOOKUP(A1421,ENERGY!$A$2:$F$2692,{5,6},0)</f>
        <v>4220</v>
      </c>
      <c r="K1421" s="14">
        <v>10829.0</v>
      </c>
      <c r="L1421" s="14">
        <f>J1421/'HUMAN RESOURCES'!I1421</f>
        <v>0.009458172242</v>
      </c>
      <c r="M1421" s="14">
        <f>K1421/'HUMAN RESOURCES'!I1421</f>
        <v>0.02427074578</v>
      </c>
      <c r="N1421" s="34">
        <f t="array" ref="N1421:V1421">VLOOKUP(A1421,'HUMAN RESOURCES'!$A$2:$M$2692,{2,3,4,5,6,7,8,9,10},0)</f>
        <v>0.012</v>
      </c>
      <c r="O1421" s="14">
        <v>0.003</v>
      </c>
      <c r="P1421" s="14">
        <v>82.0</v>
      </c>
      <c r="Q1421" s="14">
        <v>75.0</v>
      </c>
      <c r="R1421" s="14">
        <v>0.189</v>
      </c>
      <c r="S1421" s="14">
        <v>0.668</v>
      </c>
      <c r="T1421" s="14">
        <v>0.143</v>
      </c>
      <c r="U1421" s="14">
        <v>446175.0</v>
      </c>
      <c r="V1421" s="14">
        <v>0.853</v>
      </c>
      <c r="W1421" s="34">
        <f t="array" ref="W1421:X1421">VLOOKUP(A1421,TOURISM!$A$2:$F$2692,{3,6},0)</f>
        <v>2547000000</v>
      </c>
      <c r="X1421" s="35">
        <v>1.963E9</v>
      </c>
      <c r="Y1421" s="34">
        <f>X1421/'HUMAN RESOURCES'!I1421</f>
        <v>4399.618984</v>
      </c>
      <c r="Z1421" s="34">
        <f t="array" ref="Z1421:AE1421">VLOOKUP(A1421,BUSINESS!$A$2:$J$2692,{4,5,6,7,8,9},0)</f>
        <v>0.489</v>
      </c>
      <c r="AA1421" s="14">
        <v>26.0</v>
      </c>
      <c r="AB1421" s="14">
        <v>94.0</v>
      </c>
      <c r="AC1421" s="14">
        <v>302.0</v>
      </c>
      <c r="AD1421" s="14">
        <v>0.398</v>
      </c>
      <c r="AE1421" s="14">
        <v>1.066</v>
      </c>
      <c r="AF1421" s="14"/>
      <c r="AG1421" s="14"/>
      <c r="AH1421" s="14"/>
    </row>
    <row r="1422">
      <c r="A1422" s="32" t="str">
        <f t="shared" si="1"/>
        <v>Luxembourg-Europe2003</v>
      </c>
      <c r="B1422" s="32" t="s">
        <v>167</v>
      </c>
      <c r="C1422" s="33" t="s">
        <v>44</v>
      </c>
      <c r="D1422" s="8" t="s">
        <v>55</v>
      </c>
      <c r="E1422" s="12">
        <v>2.9144582393E10</v>
      </c>
      <c r="F1422" s="12">
        <f>E1422/'HUMAN RESOURCES'!I1422</f>
        <v>64531.98944</v>
      </c>
      <c r="G1422" s="8">
        <v>0.077</v>
      </c>
      <c r="H1422" s="8">
        <v>4984.0</v>
      </c>
      <c r="I1422" s="8">
        <v>0.148</v>
      </c>
      <c r="J1422" s="34">
        <f t="array" ref="J1422:K1422">VLOOKUP(A1422,ENERGY!$A$2:$F$2692,{5,6},0)</f>
        <v>3956</v>
      </c>
      <c r="K1422" s="14">
        <v>10249.0</v>
      </c>
      <c r="L1422" s="14">
        <f>J1422/'HUMAN RESOURCES'!I1422</f>
        <v>0.008759382681</v>
      </c>
      <c r="M1422" s="14">
        <f>K1422/'HUMAN RESOURCES'!I1422</f>
        <v>0.02269335518</v>
      </c>
      <c r="N1422" s="34">
        <f t="array" ref="N1422:V1422">VLOOKUP(A1422,'HUMAN RESOURCES'!$A$2:$M$2692,{2,3,4,5,6,7,8,9,10},0)</f>
        <v>0.012</v>
      </c>
      <c r="O1422" s="14">
        <v>0.003</v>
      </c>
      <c r="P1422" s="14">
        <v>81.0</v>
      </c>
      <c r="Q1422" s="14">
        <v>75.0</v>
      </c>
      <c r="R1422" s="14">
        <v>0.189</v>
      </c>
      <c r="S1422" s="14">
        <v>0.668</v>
      </c>
      <c r="T1422" s="14">
        <v>0.144</v>
      </c>
      <c r="U1422" s="14">
        <v>451630.0</v>
      </c>
      <c r="V1422" s="14">
        <v>0.857</v>
      </c>
      <c r="W1422" s="34">
        <f t="array" ref="W1422:X1422">VLOOKUP(A1422,TOURISM!$A$2:$F$2692,{3,6},0)</f>
        <v>3149000000</v>
      </c>
      <c r="X1422" s="35">
        <v>2.445E9</v>
      </c>
      <c r="Y1422" s="34">
        <f>X1422/'HUMAN RESOURCES'!I1422</f>
        <v>5413.723623</v>
      </c>
      <c r="Z1422" s="34">
        <f t="array" ref="Z1422:AE1422">VLOOKUP(A1422,BUSINESS!$A$2:$J$2692,{4,5,6,7,8,9},0)</f>
        <v>0.489</v>
      </c>
      <c r="AA1422" s="14">
        <v>26.0</v>
      </c>
      <c r="AB1422" s="14">
        <v>94.0</v>
      </c>
      <c r="AC1422" s="14">
        <v>302.0</v>
      </c>
      <c r="AD1422" s="14">
        <v>0.546</v>
      </c>
      <c r="AE1422" s="14">
        <v>1.206</v>
      </c>
      <c r="AF1422" s="14"/>
      <c r="AG1422" s="14"/>
      <c r="AH1422" s="14"/>
    </row>
    <row r="1423">
      <c r="A1423" s="32" t="str">
        <f t="shared" si="1"/>
        <v>Luxembourg-Europe2004</v>
      </c>
      <c r="B1423" s="32" t="s">
        <v>167</v>
      </c>
      <c r="C1423" s="33" t="s">
        <v>45</v>
      </c>
      <c r="D1423" s="8" t="s">
        <v>55</v>
      </c>
      <c r="E1423" s="12">
        <v>3.4077095478E10</v>
      </c>
      <c r="F1423" s="12">
        <f>E1423/'HUMAN RESOURCES'!I1423</f>
        <v>74388.70863</v>
      </c>
      <c r="G1423" s="8">
        <v>0.082</v>
      </c>
      <c r="H1423" s="8">
        <v>6145.0</v>
      </c>
      <c r="I1423" s="8">
        <v>0.148</v>
      </c>
      <c r="J1423" s="34">
        <f t="array" ref="J1423:K1423">VLOOKUP(A1423,ENERGY!$A$2:$F$2692,{5,6},0)</f>
        <v>4204</v>
      </c>
      <c r="K1423" s="14">
        <v>10792.0</v>
      </c>
      <c r="L1423" s="14">
        <f>J1423/'HUMAN RESOURCES'!I1423</f>
        <v>0.009177135747</v>
      </c>
      <c r="M1423" s="14">
        <f>K1423/'HUMAN RESOURCES'!I1423</f>
        <v>0.0235584322</v>
      </c>
      <c r="N1423" s="34">
        <f t="array" ref="N1423:V1423">VLOOKUP(A1423,'HUMAN RESOURCES'!$A$2:$M$2692,{2,3,4,5,6,7,8,9,10},0)</f>
        <v>0.012</v>
      </c>
      <c r="O1423" s="14">
        <v>0.003</v>
      </c>
      <c r="P1423" s="14">
        <v>82.0</v>
      </c>
      <c r="Q1423" s="14">
        <v>76.0</v>
      </c>
      <c r="R1423" s="14">
        <v>0.188</v>
      </c>
      <c r="S1423" s="14">
        <v>0.668</v>
      </c>
      <c r="T1423" s="14">
        <v>0.144</v>
      </c>
      <c r="U1423" s="14">
        <v>458095.0</v>
      </c>
      <c r="V1423" s="14">
        <v>0.862</v>
      </c>
      <c r="W1423" s="34">
        <f t="array" ref="W1423:X1423">VLOOKUP(A1423,TOURISM!$A$2:$F$2692,{3,6},0)</f>
        <v>3880000000</v>
      </c>
      <c r="X1423" s="35">
        <v>2.95E9</v>
      </c>
      <c r="Y1423" s="34">
        <f>X1423/'HUMAN RESOURCES'!I1423</f>
        <v>6439.712287</v>
      </c>
      <c r="Z1423" s="34">
        <f t="array" ref="Z1423:AE1423">VLOOKUP(A1423,BUSINESS!$A$2:$J$2692,{4,5,6,7,8,9},0)</f>
        <v>0.489</v>
      </c>
      <c r="AA1423" s="14">
        <v>26.0</v>
      </c>
      <c r="AB1423" s="14">
        <v>94.0</v>
      </c>
      <c r="AC1423" s="14">
        <v>302.0</v>
      </c>
      <c r="AD1423" s="14">
        <v>0.659</v>
      </c>
      <c r="AE1423" s="14">
        <v>1.041</v>
      </c>
      <c r="AF1423" s="14"/>
      <c r="AG1423" s="14"/>
      <c r="AH1423" s="14"/>
    </row>
    <row r="1424">
      <c r="A1424" s="32" t="str">
        <f t="shared" si="1"/>
        <v>Luxembourg-Europe2005</v>
      </c>
      <c r="B1424" s="32" t="s">
        <v>167</v>
      </c>
      <c r="C1424" s="33" t="s">
        <v>46</v>
      </c>
      <c r="D1424" s="8" t="s">
        <v>55</v>
      </c>
      <c r="E1424" s="12">
        <v>3.7643013481E10</v>
      </c>
      <c r="F1424" s="12">
        <f>E1424/'HUMAN RESOURCES'!I1424</f>
        <v>80925.21999</v>
      </c>
      <c r="G1424" s="8">
        <v>0.079</v>
      </c>
      <c r="H1424" s="8">
        <v>6485.0</v>
      </c>
      <c r="I1424" s="8">
        <v>0.148</v>
      </c>
      <c r="J1424" s="34">
        <f t="array" ref="J1424:K1424">VLOOKUP(A1424,ENERGY!$A$2:$F$2692,{5,6},0)</f>
        <v>4282</v>
      </c>
      <c r="K1424" s="14">
        <v>11269.0</v>
      </c>
      <c r="L1424" s="14">
        <f>J1424/'HUMAN RESOURCES'!I1424</f>
        <v>0.009205474269</v>
      </c>
      <c r="M1424" s="14">
        <f>K1424/'HUMAN RESOURCES'!I1424</f>
        <v>0.02422617691</v>
      </c>
      <c r="N1424" s="34">
        <f t="array" ref="N1424:V1424">VLOOKUP(A1424,'HUMAN RESOURCES'!$A$2:$M$2692,{2,3,4,5,6,7,8,9,10},0)</f>
        <v>0.012</v>
      </c>
      <c r="O1424" s="14">
        <v>0.003</v>
      </c>
      <c r="P1424" s="14">
        <v>82.0</v>
      </c>
      <c r="Q1424" s="14">
        <v>77.0</v>
      </c>
      <c r="R1424" s="14">
        <v>0.186</v>
      </c>
      <c r="S1424" s="14">
        <v>0.67</v>
      </c>
      <c r="T1424" s="14">
        <v>0.144</v>
      </c>
      <c r="U1424" s="14">
        <v>465158.0</v>
      </c>
      <c r="V1424" s="14">
        <v>0.866</v>
      </c>
      <c r="W1424" s="34">
        <f t="array" ref="W1424:X1424">VLOOKUP(A1424,TOURISM!$A$2:$F$2692,{3,6},0)</f>
        <v>3612000000</v>
      </c>
      <c r="X1424" s="35">
        <v>2.977E9</v>
      </c>
      <c r="Y1424" s="34">
        <f>X1424/'HUMAN RESOURCES'!I1424</f>
        <v>6399.975922</v>
      </c>
      <c r="Z1424" s="34">
        <f t="array" ref="Z1424:AE1424">VLOOKUP(A1424,BUSINESS!$A$2:$J$2692,{4,5,6,7,8,9},0)</f>
        <v>0.489</v>
      </c>
      <c r="AA1424" s="14">
        <v>26.0</v>
      </c>
      <c r="AB1424" s="14">
        <v>94.0</v>
      </c>
      <c r="AC1424" s="14">
        <v>302.0</v>
      </c>
      <c r="AD1424" s="14">
        <v>0.7</v>
      </c>
      <c r="AE1424" s="14">
        <v>1.114</v>
      </c>
      <c r="AF1424" s="14"/>
      <c r="AG1424" s="14"/>
      <c r="AH1424" s="14"/>
    </row>
    <row r="1425">
      <c r="A1425" s="32" t="str">
        <f t="shared" si="1"/>
        <v>Luxembourg-Europe2006</v>
      </c>
      <c r="B1425" s="32" t="s">
        <v>167</v>
      </c>
      <c r="C1425" s="33" t="s">
        <v>47</v>
      </c>
      <c r="D1425" s="8" t="s">
        <v>55</v>
      </c>
      <c r="E1425" s="12">
        <v>4.2544677906E10</v>
      </c>
      <c r="F1425" s="12">
        <f>E1425/'HUMAN RESOURCES'!I1425</f>
        <v>90015.54662</v>
      </c>
      <c r="G1425" s="8">
        <v>0.077</v>
      </c>
      <c r="H1425" s="8">
        <v>7029.0</v>
      </c>
      <c r="I1425" s="8">
        <v>0.148</v>
      </c>
      <c r="J1425" s="34">
        <f t="array" ref="J1425:K1425">VLOOKUP(A1425,ENERGY!$A$2:$F$2692,{5,6},0)</f>
        <v>3509</v>
      </c>
      <c r="K1425" s="14">
        <v>8801.0</v>
      </c>
      <c r="L1425" s="14">
        <f>J1425/'HUMAN RESOURCES'!I1425</f>
        <v>0.007424302372</v>
      </c>
      <c r="M1425" s="14">
        <f>K1425/'HUMAN RESOURCES'!I1425</f>
        <v>0.01862105591</v>
      </c>
      <c r="N1425" s="34">
        <f t="array" ref="N1425:V1425">VLOOKUP(A1425,'HUMAN RESOURCES'!$A$2:$M$2692,{2,3,4,5,6,7,8,9,10},0)</f>
        <v>0.012</v>
      </c>
      <c r="O1425" s="14">
        <v>0.003</v>
      </c>
      <c r="P1425" s="14">
        <v>82.0</v>
      </c>
      <c r="Q1425" s="14">
        <v>77.0</v>
      </c>
      <c r="R1425" s="14">
        <v>0.184</v>
      </c>
      <c r="S1425" s="14">
        <v>0.672</v>
      </c>
      <c r="T1425" s="14">
        <v>0.144</v>
      </c>
      <c r="U1425" s="14">
        <v>472637.0</v>
      </c>
      <c r="V1425" s="14">
        <v>0.87</v>
      </c>
      <c r="W1425" s="34">
        <f t="array" ref="W1425:X1425">VLOOKUP(A1425,TOURISM!$A$2:$F$2692,{3,6},0)</f>
        <v>3636000000</v>
      </c>
      <c r="X1425" s="35">
        <v>3.138E9</v>
      </c>
      <c r="Y1425" s="34">
        <f>X1425/'HUMAN RESOURCES'!I1425</f>
        <v>6639.344783</v>
      </c>
      <c r="Z1425" s="34">
        <f t="array" ref="Z1425:AE1425">VLOOKUP(A1425,BUSINESS!$A$2:$J$2692,{4,5,6,7,8,9},0)</f>
        <v>0.204</v>
      </c>
      <c r="AA1425" s="14">
        <v>26.0</v>
      </c>
      <c r="AB1425" s="14">
        <v>94.0</v>
      </c>
      <c r="AC1425" s="14">
        <v>59.0</v>
      </c>
      <c r="AD1425" s="14">
        <v>0.725</v>
      </c>
      <c r="AE1425" s="14">
        <v>1.529</v>
      </c>
      <c r="AF1425" s="14"/>
      <c r="AG1425" s="14"/>
      <c r="AH1425" s="14"/>
    </row>
    <row r="1426">
      <c r="A1426" s="32" t="str">
        <f t="shared" si="1"/>
        <v>Luxembourg-Europe2007</v>
      </c>
      <c r="B1426" s="32" t="s">
        <v>167</v>
      </c>
      <c r="C1426" s="33" t="s">
        <v>48</v>
      </c>
      <c r="D1426" s="8" t="s">
        <v>55</v>
      </c>
      <c r="E1426" s="12">
        <v>5.1320661751E10</v>
      </c>
      <c r="F1426" s="12">
        <f>E1426/'HUMAN RESOURCES'!I1426</f>
        <v>106919.6046</v>
      </c>
      <c r="G1426" s="8">
        <v>0.068</v>
      </c>
      <c r="H1426" s="8">
        <v>7326.0</v>
      </c>
      <c r="I1426" s="8">
        <v>0.148</v>
      </c>
      <c r="J1426" s="34">
        <f t="array" ref="J1426:K1426">VLOOKUP(A1426,ENERGY!$A$2:$F$2692,{5,6},0)</f>
        <v>4209</v>
      </c>
      <c r="K1426" s="14">
        <v>10869.0</v>
      </c>
      <c r="L1426" s="14">
        <f>J1426/'HUMAN RESOURCES'!I1426</f>
        <v>0.008768877879</v>
      </c>
      <c r="M1426" s="14">
        <f>K1426/'HUMAN RESOURCES'!I1426</f>
        <v>0.02264408023</v>
      </c>
      <c r="N1426" s="34">
        <f t="array" ref="N1426:V1426">VLOOKUP(A1426,'HUMAN RESOURCES'!$A$2:$M$2692,{2,3,4,5,6,7,8,9,10},0)</f>
        <v>0.011</v>
      </c>
      <c r="O1426" s="14">
        <v>0.002</v>
      </c>
      <c r="P1426" s="14">
        <v>82.0</v>
      </c>
      <c r="Q1426" s="14">
        <v>77.0</v>
      </c>
      <c r="R1426" s="14">
        <v>0.182</v>
      </c>
      <c r="S1426" s="14">
        <v>0.675</v>
      </c>
      <c r="T1426" s="14">
        <v>0.143</v>
      </c>
      <c r="U1426" s="14">
        <v>479993.0</v>
      </c>
      <c r="V1426" s="14">
        <v>0.874</v>
      </c>
      <c r="W1426" s="34">
        <f t="array" ref="W1426:X1426">VLOOKUP(A1426,TOURISM!$A$2:$F$2692,{3,6},0)</f>
        <v>4032000000</v>
      </c>
      <c r="X1426" s="35">
        <v>3.476E9</v>
      </c>
      <c r="Y1426" s="34">
        <f>X1426/'HUMAN RESOURCES'!I1426</f>
        <v>7241.772276</v>
      </c>
      <c r="Z1426" s="34">
        <f t="array" ref="Z1426:AE1426">VLOOKUP(A1426,BUSINESS!$A$2:$J$2692,{4,5,6,7,8,9},0)</f>
        <v>0.2</v>
      </c>
      <c r="AA1426" s="14">
        <v>26.0</v>
      </c>
      <c r="AB1426" s="14">
        <v>94.0</v>
      </c>
      <c r="AC1426" s="14">
        <v>59.0</v>
      </c>
      <c r="AD1426" s="14">
        <v>0.789</v>
      </c>
      <c r="AE1426" s="14">
        <v>1.437</v>
      </c>
      <c r="AF1426" s="14"/>
      <c r="AG1426" s="14"/>
      <c r="AH1426" s="14"/>
    </row>
    <row r="1427">
      <c r="A1427" s="32" t="str">
        <f t="shared" si="1"/>
        <v>Luxembourg-Europe2008</v>
      </c>
      <c r="B1427" s="32" t="s">
        <v>167</v>
      </c>
      <c r="C1427" s="33" t="s">
        <v>49</v>
      </c>
      <c r="D1427" s="8" t="s">
        <v>55</v>
      </c>
      <c r="E1427" s="12">
        <v>5.4742763112E10</v>
      </c>
      <c r="F1427" s="12">
        <f>E1427/'HUMAN RESOURCES'!I1427</f>
        <v>112028.5749</v>
      </c>
      <c r="G1427" s="8">
        <v>0.073</v>
      </c>
      <c r="H1427" s="8">
        <v>8305.0</v>
      </c>
      <c r="I1427" s="8">
        <v>0.148</v>
      </c>
      <c r="J1427" s="34">
        <f t="array" ref="J1427:K1427">VLOOKUP(A1427,ENERGY!$A$2:$F$2692,{5,6},0)</f>
        <v>4382</v>
      </c>
      <c r="K1427" s="14">
        <v>11544.0</v>
      </c>
      <c r="L1427" s="14">
        <f>J1427/'HUMAN RESOURCES'!I1427</f>
        <v>0.008967563696</v>
      </c>
      <c r="M1427" s="14">
        <f>K1427/'HUMAN RESOURCES'!I1427</f>
        <v>0.02362427095</v>
      </c>
      <c r="N1427" s="34">
        <f t="array" ref="N1427:V1427">VLOOKUP(A1427,'HUMAN RESOURCES'!$A$2:$M$2692,{2,3,4,5,6,7,8,9,10},0)</f>
        <v>0.012</v>
      </c>
      <c r="O1427" s="14">
        <v>0.002</v>
      </c>
      <c r="P1427" s="14">
        <v>83.0</v>
      </c>
      <c r="Q1427" s="14">
        <v>78.0</v>
      </c>
      <c r="R1427" s="14">
        <v>0.18</v>
      </c>
      <c r="S1427" s="14">
        <v>0.679</v>
      </c>
      <c r="T1427" s="14">
        <v>0.141</v>
      </c>
      <c r="U1427" s="14">
        <v>488650.0</v>
      </c>
      <c r="V1427" s="14">
        <v>0.878</v>
      </c>
      <c r="W1427" s="34">
        <f t="array" ref="W1427:X1427">VLOOKUP(A1427,TOURISM!$A$2:$F$2692,{3,6},0)</f>
        <v>4486000000</v>
      </c>
      <c r="X1427" s="35">
        <v>3.801E9</v>
      </c>
      <c r="Y1427" s="34">
        <f>X1427/'HUMAN RESOURCES'!I1427</f>
        <v>7778.573621</v>
      </c>
      <c r="Z1427" s="34">
        <f t="array" ref="Z1427:AE1427">VLOOKUP(A1427,BUSINESS!$A$2:$J$2692,{4,5,6,7,8,9},0)</f>
        <v>0.2</v>
      </c>
      <c r="AA1427" s="14">
        <v>26.0</v>
      </c>
      <c r="AB1427" s="14">
        <v>94.0</v>
      </c>
      <c r="AC1427" s="14">
        <v>59.0</v>
      </c>
      <c r="AD1427" s="14">
        <v>0.822</v>
      </c>
      <c r="AE1427" s="14">
        <v>1.451</v>
      </c>
      <c r="AF1427" s="14"/>
      <c r="AG1427" s="14"/>
      <c r="AH1427" s="14"/>
    </row>
    <row r="1428">
      <c r="A1428" s="32" t="str">
        <f t="shared" si="1"/>
        <v>Luxembourg-Europe2009</v>
      </c>
      <c r="B1428" s="32" t="s">
        <v>167</v>
      </c>
      <c r="C1428" s="33" t="s">
        <v>50</v>
      </c>
      <c r="D1428" s="8" t="s">
        <v>55</v>
      </c>
      <c r="E1428" s="12">
        <v>4.9420751774E10</v>
      </c>
      <c r="F1428" s="12">
        <f>E1428/'HUMAN RESOURCES'!I1428</f>
        <v>99281.71869</v>
      </c>
      <c r="G1428" s="8">
        <v>0.08</v>
      </c>
      <c r="H1428" s="8">
        <v>8127.0</v>
      </c>
      <c r="I1428" s="8">
        <v>0.148</v>
      </c>
      <c r="J1428" s="34">
        <f t="array" ref="J1428:K1428">VLOOKUP(A1428,ENERGY!$A$2:$F$2692,{5,6},0)</f>
        <v>3843</v>
      </c>
      <c r="K1428" s="14">
        <v>9905.0</v>
      </c>
      <c r="L1428" s="14">
        <f>J1428/'HUMAN RESOURCES'!I1428</f>
        <v>0.007720231506</v>
      </c>
      <c r="M1428" s="14">
        <f>K1428/'HUMAN RESOURCES'!I1428</f>
        <v>0.01989822875</v>
      </c>
      <c r="N1428" s="34">
        <f t="array" ref="N1428:V1428">VLOOKUP(A1428,'HUMAN RESOURCES'!$A$2:$M$2692,{2,3,4,5,6,7,8,9,10},0)</f>
        <v>0.011</v>
      </c>
      <c r="O1428" s="14">
        <v>0.002</v>
      </c>
      <c r="P1428" s="14">
        <v>83.0</v>
      </c>
      <c r="Q1428" s="14">
        <v>78.0</v>
      </c>
      <c r="R1428" s="14">
        <v>0.178</v>
      </c>
      <c r="S1428" s="14">
        <v>0.682</v>
      </c>
      <c r="T1428" s="14">
        <v>0.14</v>
      </c>
      <c r="U1428" s="14">
        <v>497783.0</v>
      </c>
      <c r="V1428" s="14">
        <v>0.882</v>
      </c>
      <c r="W1428" s="34">
        <f t="array" ref="W1428:X1428">VLOOKUP(A1428,TOURISM!$A$2:$F$2692,{3,6},0)</f>
        <v>4148000000</v>
      </c>
      <c r="X1428" s="35">
        <v>3.612E9</v>
      </c>
      <c r="Y1428" s="34">
        <f>X1428/'HUMAN RESOURCES'!I1428</f>
        <v>7256.173875</v>
      </c>
      <c r="Z1428" s="34">
        <f t="array" ref="Z1428:AE1428">VLOOKUP(A1428,BUSINESS!$A$2:$J$2692,{4,5,6,7,8,9},0)</f>
        <v>0.2</v>
      </c>
      <c r="AA1428" s="14">
        <v>24.0</v>
      </c>
      <c r="AB1428" s="14">
        <v>94.0</v>
      </c>
      <c r="AC1428" s="14">
        <v>59.0</v>
      </c>
      <c r="AD1428" s="14">
        <v>0.873</v>
      </c>
      <c r="AE1428" s="14">
        <v>1.445</v>
      </c>
      <c r="AF1428" s="14"/>
      <c r="AG1428" s="14"/>
      <c r="AH1428" s="14"/>
    </row>
    <row r="1429">
      <c r="A1429" s="32" t="str">
        <f t="shared" si="1"/>
        <v>Luxembourg-Europe2010</v>
      </c>
      <c r="B1429" s="32" t="s">
        <v>167</v>
      </c>
      <c r="C1429" s="33" t="s">
        <v>51</v>
      </c>
      <c r="D1429" s="8" t="s">
        <v>55</v>
      </c>
      <c r="E1429" s="12">
        <v>5.2053324635E10</v>
      </c>
      <c r="F1429" s="12">
        <f>E1429/'HUMAN RESOURCES'!I1429</f>
        <v>102678.7979</v>
      </c>
      <c r="G1429" s="8">
        <v>0.072</v>
      </c>
      <c r="H1429" s="8">
        <v>7592.0</v>
      </c>
      <c r="I1429" s="8">
        <v>0.148</v>
      </c>
      <c r="J1429" s="34">
        <f t="array" ref="J1429:K1429">VLOOKUP(A1429,ENERGY!$A$2:$F$2692,{5,6},0)</f>
        <v>3335</v>
      </c>
      <c r="K1429" s="14">
        <v>8240.0</v>
      </c>
      <c r="L1429" s="14">
        <f>J1429/'HUMAN RESOURCES'!I1429</f>
        <v>0.006578519113</v>
      </c>
      <c r="M1429" s="14">
        <f>K1429/'HUMAN RESOURCES'!I1429</f>
        <v>0.01625397226</v>
      </c>
      <c r="N1429" s="34">
        <f t="array" ref="N1429:V1429">VLOOKUP(A1429,'HUMAN RESOURCES'!$A$2:$M$2692,{2,3,4,5,6,7,8,9,10},0)</f>
        <v>0.012</v>
      </c>
      <c r="O1429" s="14">
        <v>0.002</v>
      </c>
      <c r="P1429" s="14">
        <v>84.0</v>
      </c>
      <c r="Q1429" s="14">
        <v>78.0</v>
      </c>
      <c r="R1429" s="14">
        <v>0.176</v>
      </c>
      <c r="S1429" s="14">
        <v>0.684</v>
      </c>
      <c r="T1429" s="14">
        <v>0.14</v>
      </c>
      <c r="U1429" s="14">
        <v>506953.0</v>
      </c>
      <c r="V1429" s="14">
        <v>0.885</v>
      </c>
      <c r="W1429" s="34">
        <f t="array" ref="W1429:X1429">VLOOKUP(A1429,TOURISM!$A$2:$F$2692,{3,6},0)</f>
        <v>4115000000</v>
      </c>
      <c r="X1429" s="35">
        <v>3.549E9</v>
      </c>
      <c r="Y1429" s="34">
        <f>X1429/'HUMAN RESOURCES'!I1429</f>
        <v>7000.648975</v>
      </c>
      <c r="Z1429" s="34">
        <f t="array" ref="Z1429:AE1429">VLOOKUP(A1429,BUSINESS!$A$2:$J$2692,{4,5,6,7,8,9},0)</f>
        <v>0.2</v>
      </c>
      <c r="AA1429" s="14">
        <v>19.0</v>
      </c>
      <c r="AB1429" s="14">
        <v>94.0</v>
      </c>
      <c r="AC1429" s="14">
        <v>59.0</v>
      </c>
      <c r="AD1429" s="14">
        <v>0.906</v>
      </c>
      <c r="AE1429" s="14">
        <v>1.431</v>
      </c>
      <c r="AF1429" s="14"/>
      <c r="AG1429" s="14"/>
      <c r="AH1429" s="14"/>
    </row>
    <row r="1430">
      <c r="A1430" s="32" t="str">
        <f t="shared" si="1"/>
        <v>Luxembourg-Europe2011</v>
      </c>
      <c r="B1430" s="32" t="s">
        <v>167</v>
      </c>
      <c r="C1430" s="33" t="s">
        <v>52</v>
      </c>
      <c r="D1430" s="8" t="s">
        <v>55</v>
      </c>
      <c r="E1430" s="12">
        <v>5.8009863403E10</v>
      </c>
      <c r="F1430" s="12">
        <f>E1430/'HUMAN RESOURCES'!I1430</f>
        <v>111913.1844</v>
      </c>
      <c r="G1430" s="8">
        <v>0.067</v>
      </c>
      <c r="H1430" s="8">
        <v>7751.0</v>
      </c>
      <c r="I1430" s="8">
        <v>0.148</v>
      </c>
      <c r="J1430" s="34">
        <f t="array" ref="J1430:K1430">VLOOKUP(A1430,ENERGY!$A$2:$F$2692,{5,6},0)</f>
        <v>4329</v>
      </c>
      <c r="K1430" s="14">
        <v>11357.0</v>
      </c>
      <c r="L1430" s="14">
        <f>J1430/'HUMAN RESOURCES'!I1430</f>
        <v>0.008351548287</v>
      </c>
      <c r="M1430" s="14">
        <f>K1430/'HUMAN RESOURCES'!I1430</f>
        <v>0.02191003324</v>
      </c>
      <c r="N1430" s="34">
        <f t="array" ref="N1430:V1430">VLOOKUP(A1430,'HUMAN RESOURCES'!$A$2:$M$2692,{2,3,4,5,6,7,8,9,10},0)</f>
        <v>0.011</v>
      </c>
      <c r="O1430" s="14">
        <v>0.002</v>
      </c>
      <c r="P1430" s="14">
        <v>84.0</v>
      </c>
      <c r="Q1430" s="14">
        <v>79.0</v>
      </c>
      <c r="R1430" s="14">
        <v>0.175</v>
      </c>
      <c r="S1430" s="14">
        <v>0.685</v>
      </c>
      <c r="T1430" s="14">
        <v>0.14</v>
      </c>
      <c r="U1430" s="14">
        <v>518347.0</v>
      </c>
      <c r="V1430" s="14">
        <v>0.889</v>
      </c>
      <c r="W1430" s="34">
        <f t="array" ref="W1430:X1430">VLOOKUP(A1430,TOURISM!$A$2:$F$2692,{3,6},0)</f>
        <v>4825000000</v>
      </c>
      <c r="X1430" s="35">
        <v>3.822E9</v>
      </c>
      <c r="Y1430" s="34">
        <f>X1430/'HUMAN RESOURCES'!I1430</f>
        <v>7373.439028</v>
      </c>
      <c r="Z1430" s="34">
        <f t="array" ref="Z1430:AE1430">VLOOKUP(A1430,BUSINESS!$A$2:$J$2692,{4,5,6,7,8,9},0)</f>
        <v>0.198</v>
      </c>
      <c r="AA1430" s="14">
        <v>19.0</v>
      </c>
      <c r="AB1430" s="14">
        <v>94.0</v>
      </c>
      <c r="AC1430" s="14">
        <v>59.0</v>
      </c>
      <c r="AD1430" s="14">
        <v>0.9</v>
      </c>
      <c r="AE1430" s="14">
        <v>1.482</v>
      </c>
      <c r="AF1430" s="14"/>
      <c r="AG1430" s="14"/>
      <c r="AH1430" s="14"/>
    </row>
    <row r="1431">
      <c r="A1431" s="32" t="str">
        <f t="shared" si="1"/>
        <v>Luxembourg-Europe2012</v>
      </c>
      <c r="B1431" s="32" t="s">
        <v>167</v>
      </c>
      <c r="C1431" s="33" t="s">
        <v>53</v>
      </c>
      <c r="D1431" s="8" t="s">
        <v>55</v>
      </c>
      <c r="E1431" s="12">
        <v>5.514345733E10</v>
      </c>
      <c r="F1431" s="12">
        <f>E1431/'HUMAN RESOURCES'!I1431</f>
        <v>103858.8808</v>
      </c>
      <c r="G1431" s="8">
        <v>0.069</v>
      </c>
      <c r="H1431" s="8">
        <v>7452.0</v>
      </c>
      <c r="I1431" s="8">
        <v>0.148</v>
      </c>
      <c r="J1431" s="34">
        <f t="array" ref="J1431:K1431">VLOOKUP(A1431,ENERGY!$A$2:$F$2692,{5,6},0)</f>
        <v>3646</v>
      </c>
      <c r="K1431" s="14">
        <v>9417.0</v>
      </c>
      <c r="L1431" s="14">
        <f>J1431/'HUMAN RESOURCES'!I1431</f>
        <v>0.006866988357</v>
      </c>
      <c r="M1431" s="14">
        <f>K1431/'HUMAN RESOURCES'!I1431</f>
        <v>0.01773626697</v>
      </c>
      <c r="N1431" s="34">
        <f t="array" ref="N1431:V1431">VLOOKUP(A1431,'HUMAN RESOURCES'!$A$2:$M$2692,{2,3,4,5,6,7,8,9,10},0)</f>
        <v>0.011</v>
      </c>
      <c r="O1431" s="14">
        <v>0.002</v>
      </c>
      <c r="P1431" s="14">
        <v>84.0</v>
      </c>
      <c r="Q1431" s="14">
        <v>79.0</v>
      </c>
      <c r="R1431" s="14">
        <v>0.175</v>
      </c>
      <c r="S1431" s="14">
        <v>0.685</v>
      </c>
      <c r="T1431" s="14">
        <v>0.141</v>
      </c>
      <c r="U1431" s="14">
        <v>530946.0</v>
      </c>
      <c r="V1431" s="14">
        <v>0.892</v>
      </c>
      <c r="W1431" s="34">
        <f t="array" ref="W1431:X1431">VLOOKUP(A1431,TOURISM!$A$2:$F$2692,{3,6},0)</f>
        <v>4613000000</v>
      </c>
      <c r="X1431" s="35">
        <v>3.582E9</v>
      </c>
      <c r="Y1431" s="34">
        <f>X1431/'HUMAN RESOURCES'!I1431</f>
        <v>6746.448791</v>
      </c>
      <c r="Z1431" s="34">
        <f t="array" ref="Z1431:AE1431">VLOOKUP(A1431,BUSINESS!$A$2:$J$2692,{4,5,6,7,8,9},0)</f>
        <v>0.2</v>
      </c>
      <c r="AA1431" s="14">
        <v>19.0</v>
      </c>
      <c r="AB1431" s="14">
        <v>56.0</v>
      </c>
      <c r="AC1431" s="14">
        <v>59.0</v>
      </c>
      <c r="AD1431" s="14">
        <v>0.919</v>
      </c>
      <c r="AE1431" s="14">
        <v>1.454</v>
      </c>
      <c r="AF1431" s="14"/>
      <c r="AG1431" s="14"/>
      <c r="AH1431" s="14"/>
    </row>
    <row r="1432">
      <c r="A1432" s="32" t="str">
        <f t="shared" si="1"/>
        <v>Macao SAR-Asia2000</v>
      </c>
      <c r="B1432" s="32" t="s">
        <v>168</v>
      </c>
      <c r="C1432" s="33" t="s">
        <v>40</v>
      </c>
      <c r="D1432" s="8" t="s">
        <v>41</v>
      </c>
      <c r="E1432" s="12">
        <v>6.101794939E9</v>
      </c>
      <c r="F1432" s="12">
        <f>E1432/'HUMAN RESOURCES'!I1432</f>
        <v>14127.56667</v>
      </c>
      <c r="G1432" s="16">
        <v>0.064</v>
      </c>
      <c r="H1432" s="8">
        <v>193.0</v>
      </c>
      <c r="I1432" s="8">
        <v>0.099</v>
      </c>
      <c r="J1432" s="34">
        <f t="array" ref="J1432:K1432">VLOOKUP(A1432,ENERGY!$A$2:$F$2692,{5,6},0)</f>
        <v>14338</v>
      </c>
      <c r="K1432" s="14">
        <v>8529.0</v>
      </c>
      <c r="L1432" s="14">
        <f>J1432/'HUMAN RESOURCES'!I1432</f>
        <v>0.03319696138</v>
      </c>
      <c r="M1432" s="14">
        <f>K1432/'HUMAN RESOURCES'!I1432</f>
        <v>0.01974730671</v>
      </c>
      <c r="N1432" s="34">
        <f t="array" ref="N1432:V1432">VLOOKUP(A1432,'HUMAN RESOURCES'!$A$2:$M$2692,{2,3,4,5,6,7,8,9,10},0)</f>
        <v>0.009</v>
      </c>
      <c r="O1432" s="14">
        <v>0.032</v>
      </c>
      <c r="P1432" s="14">
        <v>80.0</v>
      </c>
      <c r="Q1432" s="14">
        <v>75.0</v>
      </c>
      <c r="R1432" s="14">
        <v>0.228</v>
      </c>
      <c r="S1432" s="14">
        <v>0.698</v>
      </c>
      <c r="T1432" s="14">
        <v>0.074</v>
      </c>
      <c r="U1432" s="14">
        <v>431907.0</v>
      </c>
      <c r="V1432" s="14">
        <v>1.0</v>
      </c>
      <c r="W1432" s="34">
        <f t="array" ref="W1432:X1432">VLOOKUP(A1432,TOURISM!$A$2:$F$2692,{3,6},0)</f>
        <v>3205000000</v>
      </c>
      <c r="X1432" s="35">
        <v>4.48E8</v>
      </c>
      <c r="Y1432" s="34">
        <f>X1432/'HUMAN RESOURCES'!I1432</f>
        <v>1037.260336</v>
      </c>
      <c r="Z1432" s="34">
        <f t="array" ref="Z1432:AE1432">VLOOKUP(A1432,BUSINESS!$A$2:$J$2692,{4,5,6,7,8,9},0)</f>
        <v>0.489</v>
      </c>
      <c r="AA1432" s="14">
        <v>26.0</v>
      </c>
      <c r="AB1432" s="14">
        <v>94.0</v>
      </c>
      <c r="AC1432" s="14">
        <v>302.0</v>
      </c>
      <c r="AD1432" s="14">
        <v>0.136</v>
      </c>
      <c r="AE1432" s="14">
        <v>0.327</v>
      </c>
      <c r="AF1432" s="14"/>
      <c r="AG1432" s="14"/>
      <c r="AH1432" s="14"/>
    </row>
    <row r="1433">
      <c r="A1433" s="32" t="str">
        <f t="shared" si="1"/>
        <v>Macao SAR-Asia2001</v>
      </c>
      <c r="B1433" s="32" t="s">
        <v>168</v>
      </c>
      <c r="C1433" s="33" t="s">
        <v>42</v>
      </c>
      <c r="D1433" s="8" t="s">
        <v>41</v>
      </c>
      <c r="E1433" s="12">
        <v>6.514271488E9</v>
      </c>
      <c r="F1433" s="12">
        <f>E1433/'HUMAN RESOURCES'!I1433</f>
        <v>14870.04996</v>
      </c>
      <c r="G1433" s="16">
        <v>0.064</v>
      </c>
      <c r="H1433" s="8">
        <v>193.0</v>
      </c>
      <c r="I1433" s="8">
        <v>0.08</v>
      </c>
      <c r="J1433" s="34">
        <f t="array" ref="J1433:K1433">VLOOKUP(A1433,ENERGY!$A$2:$F$2692,{5,6},0)</f>
        <v>14338</v>
      </c>
      <c r="K1433" s="14">
        <v>8529.0</v>
      </c>
      <c r="L1433" s="14">
        <f>J1433/'HUMAN RESOURCES'!I1433</f>
        <v>0.03272918188</v>
      </c>
      <c r="M1433" s="14">
        <f>K1433/'HUMAN RESOURCES'!I1433</f>
        <v>0.01946904675</v>
      </c>
      <c r="N1433" s="34">
        <f t="array" ref="N1433:V1433">VLOOKUP(A1433,'HUMAN RESOURCES'!$A$2:$M$2692,{2,3,4,5,6,7,8,9,10},0)</f>
        <v>0.008</v>
      </c>
      <c r="O1433" s="14">
        <v>0.032</v>
      </c>
      <c r="P1433" s="14">
        <v>80.0</v>
      </c>
      <c r="Q1433" s="14">
        <v>76.0</v>
      </c>
      <c r="R1433" s="14">
        <v>0.219</v>
      </c>
      <c r="S1433" s="14">
        <v>0.708</v>
      </c>
      <c r="T1433" s="14">
        <v>0.074</v>
      </c>
      <c r="U1433" s="14">
        <v>438080.0</v>
      </c>
      <c r="V1433" s="14">
        <v>1.0</v>
      </c>
      <c r="W1433" s="34">
        <f t="array" ref="W1433:X1433">VLOOKUP(A1433,TOURISM!$A$2:$F$2692,{3,6},0)</f>
        <v>3745000000</v>
      </c>
      <c r="X1433" s="35">
        <v>4.48E8</v>
      </c>
      <c r="Y1433" s="34">
        <f>X1433/'HUMAN RESOURCES'!I1433</f>
        <v>1022.644266</v>
      </c>
      <c r="Z1433" s="34">
        <f t="array" ref="Z1433:AE1433">VLOOKUP(A1433,BUSINESS!$A$2:$J$2692,{4,5,6,7,8,9},0)</f>
        <v>0.489</v>
      </c>
      <c r="AA1433" s="14">
        <v>26.0</v>
      </c>
      <c r="AB1433" s="14">
        <v>94.0</v>
      </c>
      <c r="AC1433" s="14">
        <v>302.0</v>
      </c>
      <c r="AD1433" s="14">
        <v>0.225</v>
      </c>
      <c r="AE1433" s="14">
        <v>0.444</v>
      </c>
      <c r="AF1433" s="14"/>
      <c r="AG1433" s="14"/>
      <c r="AH1433" s="14"/>
    </row>
    <row r="1434">
      <c r="A1434" s="32" t="str">
        <f t="shared" si="1"/>
        <v>Macao SAR-Asia2002</v>
      </c>
      <c r="B1434" s="32" t="s">
        <v>168</v>
      </c>
      <c r="C1434" s="33" t="s">
        <v>43</v>
      </c>
      <c r="D1434" s="8" t="s">
        <v>41</v>
      </c>
      <c r="E1434" s="12">
        <v>7.008026415E9</v>
      </c>
      <c r="F1434" s="12">
        <f>E1434/'HUMAN RESOURCES'!I1434</f>
        <v>15778.5127</v>
      </c>
      <c r="G1434" s="16">
        <v>0.064</v>
      </c>
      <c r="H1434" s="8">
        <v>193.0</v>
      </c>
      <c r="I1434" s="8">
        <v>0.061</v>
      </c>
      <c r="J1434" s="34">
        <f t="array" ref="J1434:K1434">VLOOKUP(A1434,ENERGY!$A$2:$F$2692,{5,6},0)</f>
        <v>14338</v>
      </c>
      <c r="K1434" s="14">
        <v>1030.0</v>
      </c>
      <c r="L1434" s="14">
        <f>J1434/'HUMAN RESOURCES'!I1434</f>
        <v>0.03228188675</v>
      </c>
      <c r="M1434" s="14">
        <f>K1434/'HUMAN RESOURCES'!I1434</f>
        <v>0.002319036362</v>
      </c>
      <c r="N1434" s="34">
        <f t="array" ref="N1434:V1434">VLOOKUP(A1434,'HUMAN RESOURCES'!$A$2:$M$2692,{2,3,4,5,6,7,8,9,10},0)</f>
        <v>0.008</v>
      </c>
      <c r="O1434" s="14">
        <v>0.032</v>
      </c>
      <c r="P1434" s="14">
        <v>80.0</v>
      </c>
      <c r="Q1434" s="14">
        <v>76.0</v>
      </c>
      <c r="R1434" s="14">
        <v>0.208</v>
      </c>
      <c r="S1434" s="14">
        <v>0.718</v>
      </c>
      <c r="T1434" s="14">
        <v>0.074</v>
      </c>
      <c r="U1434" s="14">
        <v>444150.0</v>
      </c>
      <c r="V1434" s="14">
        <v>1.0</v>
      </c>
      <c r="W1434" s="34">
        <f t="array" ref="W1434:X1434">VLOOKUP(A1434,TOURISM!$A$2:$F$2692,{3,6},0)</f>
        <v>4428000000</v>
      </c>
      <c r="X1434" s="35">
        <v>5.12E8</v>
      </c>
      <c r="Y1434" s="34">
        <f>X1434/'HUMAN RESOURCES'!I1434</f>
        <v>1152.763706</v>
      </c>
      <c r="Z1434" s="34">
        <f t="array" ref="Z1434:AE1434">VLOOKUP(A1434,BUSINESS!$A$2:$J$2692,{4,5,6,7,8,9},0)</f>
        <v>0.489</v>
      </c>
      <c r="AA1434" s="14">
        <v>26.0</v>
      </c>
      <c r="AB1434" s="14">
        <v>94.0</v>
      </c>
      <c r="AC1434" s="14">
        <v>302.0</v>
      </c>
      <c r="AD1434" s="14">
        <v>0.252</v>
      </c>
      <c r="AE1434" s="14">
        <v>0.622</v>
      </c>
      <c r="AF1434" s="14"/>
      <c r="AG1434" s="14"/>
      <c r="AH1434" s="14"/>
    </row>
    <row r="1435">
      <c r="A1435" s="32" t="str">
        <f t="shared" si="1"/>
        <v>Macao SAR-Asia2003</v>
      </c>
      <c r="B1435" s="32" t="s">
        <v>168</v>
      </c>
      <c r="C1435" s="33" t="s">
        <v>44</v>
      </c>
      <c r="D1435" s="8" t="s">
        <v>41</v>
      </c>
      <c r="E1435" s="12">
        <v>7.926373572E9</v>
      </c>
      <c r="F1435" s="12">
        <f>E1435/'HUMAN RESOURCES'!I1435</f>
        <v>17586.37702</v>
      </c>
      <c r="G1435" s="16">
        <v>0.064</v>
      </c>
      <c r="H1435" s="8">
        <v>193.0</v>
      </c>
      <c r="I1435" s="8">
        <v>0.06</v>
      </c>
      <c r="J1435" s="34">
        <f t="array" ref="J1435:K1435">VLOOKUP(A1435,ENERGY!$A$2:$F$2692,{5,6},0)</f>
        <v>14338</v>
      </c>
      <c r="K1435" s="14">
        <v>1302.0</v>
      </c>
      <c r="L1435" s="14">
        <f>J1435/'HUMAN RESOURCES'!I1435</f>
        <v>0.03181195933</v>
      </c>
      <c r="M1435" s="14">
        <f>K1435/'HUMAN RESOURCES'!I1435</f>
        <v>0.002888769078</v>
      </c>
      <c r="N1435" s="34">
        <f t="array" ref="N1435:V1435">VLOOKUP(A1435,'HUMAN RESOURCES'!$A$2:$M$2692,{2,3,4,5,6,7,8,9,10},0)</f>
        <v>0.008</v>
      </c>
      <c r="O1435" s="14">
        <v>0.032</v>
      </c>
      <c r="P1435" s="14">
        <v>81.0</v>
      </c>
      <c r="Q1435" s="14">
        <v>76.0</v>
      </c>
      <c r="R1435" s="14">
        <v>0.197</v>
      </c>
      <c r="S1435" s="14">
        <v>0.73</v>
      </c>
      <c r="T1435" s="14">
        <v>0.074</v>
      </c>
      <c r="U1435" s="14">
        <v>450711.0</v>
      </c>
      <c r="V1435" s="14">
        <v>1.0</v>
      </c>
      <c r="W1435" s="34">
        <f t="array" ref="W1435:X1435">VLOOKUP(A1435,TOURISM!$A$2:$F$2692,{3,6},0)</f>
        <v>5225000000</v>
      </c>
      <c r="X1435" s="35">
        <v>4.71E8</v>
      </c>
      <c r="Y1435" s="34">
        <f>X1435/'HUMAN RESOURCES'!I1435</f>
        <v>1045.015542</v>
      </c>
      <c r="Z1435" s="34">
        <f t="array" ref="Z1435:AE1435">VLOOKUP(A1435,BUSINESS!$A$2:$J$2692,{4,5,6,7,8,9},0)</f>
        <v>0.489</v>
      </c>
      <c r="AA1435" s="14">
        <v>26.0</v>
      </c>
      <c r="AB1435" s="14">
        <v>94.0</v>
      </c>
      <c r="AC1435" s="14">
        <v>302.0</v>
      </c>
      <c r="AD1435" s="14">
        <v>0.257</v>
      </c>
      <c r="AE1435" s="14">
        <v>0.808</v>
      </c>
      <c r="AF1435" s="14"/>
      <c r="AG1435" s="14"/>
      <c r="AH1435" s="14"/>
    </row>
    <row r="1436">
      <c r="A1436" s="32" t="str">
        <f t="shared" si="1"/>
        <v>Macao SAR-Asia2004</v>
      </c>
      <c r="B1436" s="32" t="s">
        <v>168</v>
      </c>
      <c r="C1436" s="33" t="s">
        <v>45</v>
      </c>
      <c r="D1436" s="8" t="s">
        <v>41</v>
      </c>
      <c r="E1436" s="12">
        <v>1.0258324479E10</v>
      </c>
      <c r="F1436" s="12">
        <f>E1436/'HUMAN RESOURCES'!I1436</f>
        <v>22371.61368</v>
      </c>
      <c r="G1436" s="16">
        <v>0.064</v>
      </c>
      <c r="H1436" s="8">
        <v>193.0</v>
      </c>
      <c r="I1436" s="8">
        <v>0.06</v>
      </c>
      <c r="J1436" s="34">
        <f t="array" ref="J1436:K1436">VLOOKUP(A1436,ENERGY!$A$2:$F$2692,{5,6},0)</f>
        <v>14338</v>
      </c>
      <c r="K1436" s="14">
        <v>1192.0</v>
      </c>
      <c r="L1436" s="14">
        <f>J1436/'HUMAN RESOURCES'!I1436</f>
        <v>0.03126867332</v>
      </c>
      <c r="M1436" s="14">
        <f>K1436/'HUMAN RESOURCES'!I1436</f>
        <v>0.002599543771</v>
      </c>
      <c r="N1436" s="34">
        <f t="array" ref="N1436:V1436">VLOOKUP(A1436,'HUMAN RESOURCES'!$A$2:$M$2692,{2,3,4,5,6,7,8,9,10},0)</f>
        <v>0.008</v>
      </c>
      <c r="O1436" s="14">
        <v>0.032</v>
      </c>
      <c r="P1436" s="14">
        <v>81.0</v>
      </c>
      <c r="Q1436" s="14">
        <v>76.0</v>
      </c>
      <c r="R1436" s="14">
        <v>0.185</v>
      </c>
      <c r="S1436" s="14">
        <v>0.742</v>
      </c>
      <c r="T1436" s="14">
        <v>0.074</v>
      </c>
      <c r="U1436" s="14">
        <v>458542.0</v>
      </c>
      <c r="V1436" s="14">
        <v>1.0</v>
      </c>
      <c r="W1436" s="34">
        <f t="array" ref="W1436:X1436">VLOOKUP(A1436,TOURISM!$A$2:$F$2692,{3,6},0)</f>
        <v>7431000000</v>
      </c>
      <c r="X1436" s="35">
        <v>5.29E8</v>
      </c>
      <c r="Y1436" s="34">
        <f>X1436/'HUMAN RESOURCES'!I1436</f>
        <v>1153.65659</v>
      </c>
      <c r="Z1436" s="34">
        <f t="array" ref="Z1436:AE1436">VLOOKUP(A1436,BUSINESS!$A$2:$J$2692,{4,5,6,7,8,9},0)</f>
        <v>0.489</v>
      </c>
      <c r="AA1436" s="14">
        <v>26.0</v>
      </c>
      <c r="AB1436" s="14">
        <v>94.0</v>
      </c>
      <c r="AC1436" s="14">
        <v>302.0</v>
      </c>
      <c r="AD1436" s="14">
        <v>0.315</v>
      </c>
      <c r="AE1436" s="14">
        <v>0.943</v>
      </c>
      <c r="AF1436" s="14"/>
      <c r="AG1436" s="14"/>
      <c r="AH1436" s="14"/>
    </row>
    <row r="1437">
      <c r="A1437" s="32" t="str">
        <f t="shared" si="1"/>
        <v>Macao SAR-Asia2005</v>
      </c>
      <c r="B1437" s="32" t="s">
        <v>168</v>
      </c>
      <c r="C1437" s="33" t="s">
        <v>46</v>
      </c>
      <c r="D1437" s="8" t="s">
        <v>41</v>
      </c>
      <c r="E1437" s="12">
        <v>1.1792570016E10</v>
      </c>
      <c r="F1437" s="12">
        <f>E1437/'HUMAN RESOURCES'!I1437</f>
        <v>25189.77936</v>
      </c>
      <c r="G1437" s="16">
        <v>0.064</v>
      </c>
      <c r="H1437" s="8">
        <v>193.0</v>
      </c>
      <c r="I1437" s="8">
        <v>0.07</v>
      </c>
      <c r="J1437" s="34">
        <f t="array" ref="J1437:K1437">VLOOKUP(A1437,ENERGY!$A$2:$F$2692,{5,6},0)</f>
        <v>14338</v>
      </c>
      <c r="K1437" s="14">
        <v>1727.0</v>
      </c>
      <c r="L1437" s="14">
        <f>J1437/'HUMAN RESOURCES'!I1437</f>
        <v>0.03062700123</v>
      </c>
      <c r="M1437" s="14">
        <f>K1437/'HUMAN RESOURCES'!I1437</f>
        <v>0.003688996452</v>
      </c>
      <c r="N1437" s="34">
        <f t="array" ref="N1437:V1437">VLOOKUP(A1437,'HUMAN RESOURCES'!$A$2:$M$2692,{2,3,4,5,6,7,8,9,10},0)</f>
        <v>0.008</v>
      </c>
      <c r="O1437" s="14">
        <v>0.032</v>
      </c>
      <c r="P1437" s="14">
        <v>81.0</v>
      </c>
      <c r="Q1437" s="14">
        <v>76.0</v>
      </c>
      <c r="R1437" s="14">
        <v>0.173</v>
      </c>
      <c r="S1437" s="14">
        <v>0.754</v>
      </c>
      <c r="T1437" s="14">
        <v>0.073</v>
      </c>
      <c r="U1437" s="14">
        <v>468149.0</v>
      </c>
      <c r="V1437" s="14">
        <v>1.0</v>
      </c>
      <c r="W1437" s="34">
        <f t="array" ref="W1437:X1437">VLOOKUP(A1437,TOURISM!$A$2:$F$2692,{3,6},0)</f>
        <v>8190000000</v>
      </c>
      <c r="X1437" s="35">
        <v>6.15E8</v>
      </c>
      <c r="Y1437" s="34">
        <f>X1437/'HUMAN RESOURCES'!I1437</f>
        <v>1313.684318</v>
      </c>
      <c r="Z1437" s="34">
        <f t="array" ref="Z1437:AE1437">VLOOKUP(A1437,BUSINESS!$A$2:$J$2692,{4,5,6,7,8,9},0)</f>
        <v>0.489</v>
      </c>
      <c r="AA1437" s="14">
        <v>26.0</v>
      </c>
      <c r="AB1437" s="14">
        <v>94.0</v>
      </c>
      <c r="AC1437" s="14">
        <v>302.0</v>
      </c>
      <c r="AD1437" s="14">
        <v>0.349</v>
      </c>
      <c r="AE1437" s="14">
        <v>1.138</v>
      </c>
      <c r="AF1437" s="14"/>
      <c r="AG1437" s="14"/>
      <c r="AH1437" s="14"/>
    </row>
    <row r="1438">
      <c r="A1438" s="32" t="str">
        <f t="shared" si="1"/>
        <v>Macao SAR-Asia2006</v>
      </c>
      <c r="B1438" s="32" t="s">
        <v>168</v>
      </c>
      <c r="C1438" s="33" t="s">
        <v>47</v>
      </c>
      <c r="D1438" s="8" t="s">
        <v>41</v>
      </c>
      <c r="E1438" s="12">
        <v>1.4568709574E10</v>
      </c>
      <c r="F1438" s="12">
        <f>E1438/'HUMAN RESOURCES'!I1438</f>
        <v>30363.62373</v>
      </c>
      <c r="G1438" s="16">
        <v>0.064</v>
      </c>
      <c r="H1438" s="8">
        <v>193.0</v>
      </c>
      <c r="I1438" s="8">
        <v>0.088</v>
      </c>
      <c r="J1438" s="34">
        <f t="array" ref="J1438:K1438">VLOOKUP(A1438,ENERGY!$A$2:$F$2692,{5,6},0)</f>
        <v>14338</v>
      </c>
      <c r="K1438" s="14">
        <v>1687.0</v>
      </c>
      <c r="L1438" s="14">
        <f>J1438/'HUMAN RESOURCES'!I1438</f>
        <v>0.02988278645</v>
      </c>
      <c r="M1438" s="14">
        <f>K1438/'HUMAN RESOURCES'!I1438</f>
        <v>0.003515989729</v>
      </c>
      <c r="N1438" s="34">
        <f t="array" ref="N1438:V1438">VLOOKUP(A1438,'HUMAN RESOURCES'!$A$2:$M$2692,{2,3,4,5,6,7,8,9,10},0)</f>
        <v>0.008</v>
      </c>
      <c r="O1438" s="14">
        <v>0.032</v>
      </c>
      <c r="P1438" s="14">
        <v>81.0</v>
      </c>
      <c r="Q1438" s="14">
        <v>77.0</v>
      </c>
      <c r="R1438" s="14">
        <v>0.161</v>
      </c>
      <c r="S1438" s="14">
        <v>0.766</v>
      </c>
      <c r="T1438" s="14">
        <v>0.072</v>
      </c>
      <c r="U1438" s="14">
        <v>479808.0</v>
      </c>
      <c r="V1438" s="14">
        <v>1.0</v>
      </c>
      <c r="W1438" s="34">
        <f t="array" ref="W1438:X1438">VLOOKUP(A1438,TOURISM!$A$2:$F$2692,{3,6},0)</f>
        <v>10055000000</v>
      </c>
      <c r="X1438" s="35">
        <v>6.48E8</v>
      </c>
      <c r="Y1438" s="34">
        <f>X1438/'HUMAN RESOURCES'!I1438</f>
        <v>1350.540216</v>
      </c>
      <c r="Z1438" s="34">
        <f t="array" ref="Z1438:AE1438">VLOOKUP(A1438,BUSINESS!$A$2:$J$2692,{4,5,6,7,8,9},0)</f>
        <v>0.489</v>
      </c>
      <c r="AA1438" s="14">
        <v>26.0</v>
      </c>
      <c r="AB1438" s="14">
        <v>94.0</v>
      </c>
      <c r="AC1438" s="14">
        <v>302.0</v>
      </c>
      <c r="AD1438" s="14">
        <v>0.464</v>
      </c>
      <c r="AE1438" s="14">
        <v>1.326</v>
      </c>
      <c r="AF1438" s="14"/>
      <c r="AG1438" s="14"/>
      <c r="AH1438" s="14"/>
    </row>
    <row r="1439">
      <c r="A1439" s="32" t="str">
        <f t="shared" si="1"/>
        <v>Macao SAR-Asia2007</v>
      </c>
      <c r="B1439" s="32" t="s">
        <v>168</v>
      </c>
      <c r="C1439" s="33" t="s">
        <v>48</v>
      </c>
      <c r="D1439" s="8" t="s">
        <v>41</v>
      </c>
      <c r="E1439" s="12">
        <v>1.8054684854E10</v>
      </c>
      <c r="F1439" s="12">
        <f>E1439/'HUMAN RESOURCES'!I1439</f>
        <v>36606.78267</v>
      </c>
      <c r="G1439" s="16">
        <v>0.064</v>
      </c>
      <c r="H1439" s="8">
        <v>193.0</v>
      </c>
      <c r="I1439" s="8">
        <v>0.078</v>
      </c>
      <c r="J1439" s="34">
        <f t="array" ref="J1439:K1439">VLOOKUP(A1439,ENERGY!$A$2:$F$2692,{5,6},0)</f>
        <v>14338</v>
      </c>
      <c r="K1439" s="14">
        <v>1404.0</v>
      </c>
      <c r="L1439" s="14">
        <f>J1439/'HUMAN RESOURCES'!I1439</f>
        <v>0.02907101698</v>
      </c>
      <c r="M1439" s="14">
        <f>K1439/'HUMAN RESOURCES'!I1439</f>
        <v>0.002846680697</v>
      </c>
      <c r="N1439" s="34">
        <f t="array" ref="N1439:V1439">VLOOKUP(A1439,'HUMAN RESOURCES'!$A$2:$M$2692,{2,3,4,5,6,7,8,9,10},0)</f>
        <v>0.008</v>
      </c>
      <c r="O1439" s="14">
        <v>0.032</v>
      </c>
      <c r="P1439" s="14">
        <v>82.0</v>
      </c>
      <c r="Q1439" s="14">
        <v>77.0</v>
      </c>
      <c r="R1439" s="14">
        <v>0.15</v>
      </c>
      <c r="S1439" s="14">
        <v>0.778</v>
      </c>
      <c r="T1439" s="14">
        <v>0.071</v>
      </c>
      <c r="U1439" s="14">
        <v>493206.0</v>
      </c>
      <c r="V1439" s="14">
        <v>1.0</v>
      </c>
      <c r="W1439" s="34">
        <f t="array" ref="W1439:X1439">VLOOKUP(A1439,TOURISM!$A$2:$F$2692,{3,6},0)</f>
        <v>13733000000</v>
      </c>
      <c r="X1439" s="35">
        <v>7.77E8</v>
      </c>
      <c r="Y1439" s="34">
        <f>X1439/'HUMAN RESOURCES'!I1439</f>
        <v>1575.406625</v>
      </c>
      <c r="Z1439" s="34">
        <f t="array" ref="Z1439:AE1439">VLOOKUP(A1439,BUSINESS!$A$2:$J$2692,{4,5,6,7,8,9},0)</f>
        <v>0.489</v>
      </c>
      <c r="AA1439" s="14">
        <v>26.0</v>
      </c>
      <c r="AB1439" s="14">
        <v>94.0</v>
      </c>
      <c r="AC1439" s="14">
        <v>302.0</v>
      </c>
      <c r="AD1439" s="14">
        <v>0.473</v>
      </c>
      <c r="AE1439" s="14">
        <v>1.611</v>
      </c>
      <c r="AF1439" s="14"/>
      <c r="AG1439" s="14"/>
      <c r="AH1439" s="14"/>
    </row>
    <row r="1440">
      <c r="A1440" s="32" t="str">
        <f t="shared" si="1"/>
        <v>Macao SAR-Asia2008</v>
      </c>
      <c r="B1440" s="32" t="s">
        <v>168</v>
      </c>
      <c r="C1440" s="33" t="s">
        <v>49</v>
      </c>
      <c r="D1440" s="8" t="s">
        <v>41</v>
      </c>
      <c r="E1440" s="12">
        <v>2.0731022857E10</v>
      </c>
      <c r="F1440" s="12">
        <f>E1440/'HUMAN RESOURCES'!I1440</f>
        <v>40847.05249</v>
      </c>
      <c r="G1440" s="16">
        <v>0.064</v>
      </c>
      <c r="H1440" s="8">
        <v>193.0</v>
      </c>
      <c r="I1440" s="8">
        <v>0.054</v>
      </c>
      <c r="J1440" s="34">
        <f t="array" ref="J1440:K1440">VLOOKUP(A1440,ENERGY!$A$2:$F$2692,{5,6},0)</f>
        <v>14338</v>
      </c>
      <c r="K1440" s="14">
        <v>1837.0</v>
      </c>
      <c r="L1440" s="14">
        <f>J1440/'HUMAN RESOURCES'!I1440</f>
        <v>0.02825065809</v>
      </c>
      <c r="M1440" s="14">
        <f>K1440/'HUMAN RESOURCES'!I1440</f>
        <v>0.003619504737</v>
      </c>
      <c r="N1440" s="34">
        <f t="array" ref="N1440:V1440">VLOOKUP(A1440,'HUMAN RESOURCES'!$A$2:$M$2692,{2,3,4,5,6,7,8,9,10},0)</f>
        <v>0.009</v>
      </c>
      <c r="O1440" s="14">
        <v>0.032</v>
      </c>
      <c r="P1440" s="14">
        <v>82.0</v>
      </c>
      <c r="Q1440" s="14">
        <v>77.0</v>
      </c>
      <c r="R1440" s="14">
        <v>0.141</v>
      </c>
      <c r="S1440" s="14">
        <v>0.788</v>
      </c>
      <c r="T1440" s="14">
        <v>0.071</v>
      </c>
      <c r="U1440" s="14">
        <v>507528.0</v>
      </c>
      <c r="V1440" s="14">
        <v>1.0</v>
      </c>
      <c r="W1440" s="34">
        <f t="array" ref="W1440:X1440">VLOOKUP(A1440,TOURISM!$A$2:$F$2692,{3,6},0)</f>
        <v>17297000000</v>
      </c>
      <c r="X1440" s="35">
        <v>9.02E8</v>
      </c>
      <c r="Y1440" s="34">
        <f>X1440/'HUMAN RESOURCES'!I1440</f>
        <v>1777.241847</v>
      </c>
      <c r="Z1440" s="34">
        <f t="array" ref="Z1440:AE1440">VLOOKUP(A1440,BUSINESS!$A$2:$J$2692,{4,5,6,7,8,9},0)</f>
        <v>0.489</v>
      </c>
      <c r="AA1440" s="14">
        <v>26.0</v>
      </c>
      <c r="AB1440" s="14">
        <v>94.0</v>
      </c>
      <c r="AC1440" s="14">
        <v>302.0</v>
      </c>
      <c r="AD1440" s="14">
        <v>0.492</v>
      </c>
      <c r="AE1440" s="14">
        <v>1.838</v>
      </c>
      <c r="AF1440" s="14"/>
      <c r="AG1440" s="14"/>
      <c r="AH1440" s="14"/>
    </row>
    <row r="1441">
      <c r="A1441" s="32" t="str">
        <f t="shared" si="1"/>
        <v>Macao SAR-Asia2009</v>
      </c>
      <c r="B1441" s="32" t="s">
        <v>168</v>
      </c>
      <c r="C1441" s="33" t="s">
        <v>50</v>
      </c>
      <c r="D1441" s="8" t="s">
        <v>41</v>
      </c>
      <c r="E1441" s="12">
        <v>2.1313263933E10</v>
      </c>
      <c r="F1441" s="12">
        <f>E1441/'HUMAN RESOURCES'!I1441</f>
        <v>40859.98718</v>
      </c>
      <c r="G1441" s="16">
        <v>0.064</v>
      </c>
      <c r="H1441" s="8">
        <v>193.0</v>
      </c>
      <c r="I1441" s="8">
        <v>0.053</v>
      </c>
      <c r="J1441" s="34">
        <f t="array" ref="J1441:K1441">VLOOKUP(A1441,ENERGY!$A$2:$F$2692,{5,6},0)</f>
        <v>14338</v>
      </c>
      <c r="K1441" s="14">
        <v>1536.0</v>
      </c>
      <c r="L1441" s="14">
        <f>J1441/'HUMAN RESOURCES'!I1441</f>
        <v>0.02748760106</v>
      </c>
      <c r="M1441" s="14">
        <f>K1441/'HUMAN RESOURCES'!I1441</f>
        <v>0.002944689303</v>
      </c>
      <c r="N1441" s="34">
        <f t="array" ref="N1441:V1441">VLOOKUP(A1441,'HUMAN RESOURCES'!$A$2:$M$2692,{2,3,4,5,6,7,8,9,10},0)</f>
        <v>0.009</v>
      </c>
      <c r="O1441" s="14">
        <v>0.032</v>
      </c>
      <c r="P1441" s="14">
        <v>82.0</v>
      </c>
      <c r="Q1441" s="14">
        <v>77.0</v>
      </c>
      <c r="R1441" s="14">
        <v>0.133</v>
      </c>
      <c r="S1441" s="14">
        <v>0.796</v>
      </c>
      <c r="T1441" s="14">
        <v>0.071</v>
      </c>
      <c r="U1441" s="14">
        <v>521617.0</v>
      </c>
      <c r="V1441" s="14">
        <v>1.0</v>
      </c>
      <c r="W1441" s="34">
        <f t="array" ref="W1441:X1441">VLOOKUP(A1441,TOURISM!$A$2:$F$2692,{3,6},0)</f>
        <v>18445000000</v>
      </c>
      <c r="X1441" s="35">
        <v>9.83E8</v>
      </c>
      <c r="Y1441" s="34">
        <f>X1441/'HUMAN RESOURCES'!I1441</f>
        <v>1884.524469</v>
      </c>
      <c r="Z1441" s="34">
        <f t="array" ref="Z1441:AE1441">VLOOKUP(A1441,BUSINESS!$A$2:$J$2692,{4,5,6,7,8,9},0)</f>
        <v>0.489</v>
      </c>
      <c r="AA1441" s="14">
        <v>26.0</v>
      </c>
      <c r="AB1441" s="14">
        <v>94.0</v>
      </c>
      <c r="AC1441" s="14">
        <v>302.0</v>
      </c>
      <c r="AD1441" s="14">
        <v>0.54</v>
      </c>
      <c r="AE1441" s="14">
        <v>1.989</v>
      </c>
      <c r="AF1441" s="14"/>
      <c r="AG1441" s="14"/>
      <c r="AH1441" s="14"/>
    </row>
    <row r="1442">
      <c r="A1442" s="32" t="str">
        <f t="shared" si="1"/>
        <v>Macao SAR-Asia2010</v>
      </c>
      <c r="B1442" s="32" t="s">
        <v>168</v>
      </c>
      <c r="C1442" s="33" t="s">
        <v>51</v>
      </c>
      <c r="D1442" s="8" t="s">
        <v>41</v>
      </c>
      <c r="E1442" s="12">
        <v>2.8359706123E10</v>
      </c>
      <c r="F1442" s="12">
        <f>E1442/'HUMAN RESOURCES'!I1442</f>
        <v>53045.87903</v>
      </c>
      <c r="G1442" s="16">
        <v>0.064</v>
      </c>
      <c r="H1442" s="8">
        <v>193.0</v>
      </c>
      <c r="I1442" s="8">
        <v>0.053</v>
      </c>
      <c r="J1442" s="34">
        <f t="array" ref="J1442:K1442">VLOOKUP(A1442,ENERGY!$A$2:$F$2692,{5,6},0)</f>
        <v>14338</v>
      </c>
      <c r="K1442" s="14">
        <v>1635.0</v>
      </c>
      <c r="L1442" s="14">
        <f>J1442/'HUMAN RESOURCES'!I1442</f>
        <v>0.02681874806</v>
      </c>
      <c r="M1442" s="14">
        <f>K1442/'HUMAN RESOURCES'!I1442</f>
        <v>0.003058212657</v>
      </c>
      <c r="N1442" s="34">
        <f t="array" ref="N1442:V1442">VLOOKUP(A1442,'HUMAN RESOURCES'!$A$2:$M$2692,{2,3,4,5,6,7,8,9,10},0)</f>
        <v>0.009</v>
      </c>
      <c r="O1442" s="14">
        <v>0.032</v>
      </c>
      <c r="P1442" s="14">
        <v>82.0</v>
      </c>
      <c r="Q1442" s="14">
        <v>77.0</v>
      </c>
      <c r="R1442" s="14">
        <v>0.127</v>
      </c>
      <c r="S1442" s="14">
        <v>0.801</v>
      </c>
      <c r="T1442" s="14">
        <v>0.072</v>
      </c>
      <c r="U1442" s="14">
        <v>534626.0</v>
      </c>
      <c r="V1442" s="14">
        <v>1.0</v>
      </c>
      <c r="W1442" s="34">
        <f t="array" ref="W1442:X1442">VLOOKUP(A1442,TOURISM!$A$2:$F$2692,{3,6},0)</f>
        <v>28214000000</v>
      </c>
      <c r="X1442" s="35">
        <v>1.237E9</v>
      </c>
      <c r="Y1442" s="34">
        <f>X1442/'HUMAN RESOURCES'!I1442</f>
        <v>2313.767007</v>
      </c>
      <c r="Z1442" s="34">
        <f t="array" ref="Z1442:AE1442">VLOOKUP(A1442,BUSINESS!$A$2:$J$2692,{4,5,6,7,8,9},0)</f>
        <v>0.489</v>
      </c>
      <c r="AA1442" s="14">
        <v>26.0</v>
      </c>
      <c r="AB1442" s="14">
        <v>94.0</v>
      </c>
      <c r="AC1442" s="14">
        <v>302.0</v>
      </c>
      <c r="AD1442" s="14">
        <v>0.552</v>
      </c>
      <c r="AE1442" s="14">
        <v>2.099</v>
      </c>
      <c r="AF1442" s="14"/>
      <c r="AG1442" s="14"/>
      <c r="AH1442" s="14"/>
    </row>
    <row r="1443">
      <c r="A1443" s="32" t="str">
        <f t="shared" si="1"/>
        <v>Macao SAR-Asia2011</v>
      </c>
      <c r="B1443" s="32" t="s">
        <v>168</v>
      </c>
      <c r="C1443" s="33" t="s">
        <v>52</v>
      </c>
      <c r="D1443" s="8" t="s">
        <v>41</v>
      </c>
      <c r="E1443" s="12">
        <v>3.6634742799E10</v>
      </c>
      <c r="F1443" s="12">
        <f>E1443/'HUMAN RESOURCES'!I1443</f>
        <v>67062.45318</v>
      </c>
      <c r="G1443" s="16">
        <v>0.064</v>
      </c>
      <c r="H1443" s="8">
        <v>193.0</v>
      </c>
      <c r="I1443" s="8">
        <v>0.053</v>
      </c>
      <c r="J1443" s="34">
        <f t="array" ref="J1443:K1443">VLOOKUP(A1443,ENERGY!$A$2:$F$2692,{5,6},0)</f>
        <v>14338</v>
      </c>
      <c r="K1443" s="14">
        <v>1632.0</v>
      </c>
      <c r="L1443" s="14">
        <f>J1443/'HUMAN RESOURCES'!I1443</f>
        <v>0.02624670955</v>
      </c>
      <c r="M1443" s="14">
        <f>K1443/'HUMAN RESOURCES'!I1443</f>
        <v>0.002987489886</v>
      </c>
      <c r="N1443" s="34">
        <f t="array" ref="N1443:V1443">VLOOKUP(A1443,'HUMAN RESOURCES'!$A$2:$M$2692,{2,3,4,5,6,7,8,9,10},0)</f>
        <v>0.01</v>
      </c>
      <c r="O1443" s="14">
        <v>0.032</v>
      </c>
      <c r="P1443" s="14">
        <v>82.0</v>
      </c>
      <c r="Q1443" s="14">
        <v>78.0</v>
      </c>
      <c r="R1443" s="14">
        <v>0.124</v>
      </c>
      <c r="S1443" s="14">
        <v>0.802</v>
      </c>
      <c r="T1443" s="14">
        <v>0.074</v>
      </c>
      <c r="U1443" s="14">
        <v>546278.0</v>
      </c>
      <c r="V1443" s="14">
        <v>1.0</v>
      </c>
      <c r="W1443" s="34">
        <f t="array" ref="W1443:X1443">VLOOKUP(A1443,TOURISM!$A$2:$F$2692,{3,6},0)</f>
        <v>38976000000</v>
      </c>
      <c r="X1443" s="35">
        <v>1.476E9</v>
      </c>
      <c r="Y1443" s="34">
        <f>X1443/'HUMAN RESOURCES'!I1443</f>
        <v>2701.921</v>
      </c>
      <c r="Z1443" s="34">
        <f t="array" ref="Z1443:AE1443">VLOOKUP(A1443,BUSINESS!$A$2:$J$2692,{4,5,6,7,8,9},0)</f>
        <v>0.489</v>
      </c>
      <c r="AA1443" s="14">
        <v>26.0</v>
      </c>
      <c r="AB1443" s="14">
        <v>94.0</v>
      </c>
      <c r="AC1443" s="14">
        <v>302.0</v>
      </c>
      <c r="AD1443" s="14">
        <v>0.602</v>
      </c>
      <c r="AE1443" s="14">
        <v>2.477</v>
      </c>
      <c r="AF1443" s="14"/>
      <c r="AG1443" s="14"/>
      <c r="AH1443" s="14"/>
    </row>
    <row r="1444">
      <c r="A1444" s="32" t="str">
        <f t="shared" si="1"/>
        <v>Macao SAR-Asia2012</v>
      </c>
      <c r="B1444" s="32" t="s">
        <v>168</v>
      </c>
      <c r="C1444" s="33" t="s">
        <v>53</v>
      </c>
      <c r="D1444" s="8" t="s">
        <v>41</v>
      </c>
      <c r="E1444" s="12">
        <v>4.2981497744E10</v>
      </c>
      <c r="F1444" s="12">
        <f>E1444/'HUMAN RESOURCES'!I1444</f>
        <v>77196.13879</v>
      </c>
      <c r="G1444" s="16">
        <v>0.064</v>
      </c>
      <c r="H1444" s="8">
        <v>193.0</v>
      </c>
      <c r="I1444" s="8">
        <v>0.053</v>
      </c>
      <c r="J1444" s="34">
        <f t="array" ref="J1444:K1444">VLOOKUP(A1444,ENERGY!$A$2:$F$2692,{5,6},0)</f>
        <v>14338</v>
      </c>
      <c r="K1444" s="14">
        <v>1525.0</v>
      </c>
      <c r="L1444" s="14">
        <f>J1444/'HUMAN RESOURCES'!I1444</f>
        <v>0.02575150463</v>
      </c>
      <c r="M1444" s="14">
        <f>K1444/'HUMAN RESOURCES'!I1444</f>
        <v>0.002738948567</v>
      </c>
      <c r="N1444" s="34">
        <f t="array" ref="N1444:V1444">VLOOKUP(A1444,'HUMAN RESOURCES'!$A$2:$M$2692,{2,3,4,5,6,7,8,9,10},0)</f>
        <v>0.01</v>
      </c>
      <c r="O1444" s="14">
        <v>0.032</v>
      </c>
      <c r="P1444" s="14">
        <v>82.0</v>
      </c>
      <c r="Q1444" s="14">
        <v>78.0</v>
      </c>
      <c r="R1444" s="14">
        <v>0.122</v>
      </c>
      <c r="S1444" s="14">
        <v>0.8</v>
      </c>
      <c r="T1444" s="14">
        <v>0.077</v>
      </c>
      <c r="U1444" s="14">
        <v>556783.0</v>
      </c>
      <c r="V1444" s="14">
        <v>1.0</v>
      </c>
      <c r="W1444" s="34">
        <f t="array" ref="W1444:X1444">VLOOKUP(A1444,TOURISM!$A$2:$F$2692,{3,6},0)</f>
        <v>44455000000</v>
      </c>
      <c r="X1444" s="35">
        <v>1.711E9</v>
      </c>
      <c r="Y1444" s="34">
        <f>X1444/'HUMAN RESOURCES'!I1444</f>
        <v>3073.010491</v>
      </c>
      <c r="Z1444" s="34">
        <f t="array" ref="Z1444:AE1444">VLOOKUP(A1444,BUSINESS!$A$2:$J$2692,{4,5,6,7,8,9},0)</f>
        <v>0.489</v>
      </c>
      <c r="AA1444" s="14">
        <v>26.0</v>
      </c>
      <c r="AB1444" s="14">
        <v>94.0</v>
      </c>
      <c r="AC1444" s="14">
        <v>302.0</v>
      </c>
      <c r="AD1444" s="14">
        <v>0.613</v>
      </c>
      <c r="AE1444" s="14">
        <v>2.898</v>
      </c>
      <c r="AF1444" s="14"/>
      <c r="AG1444" s="14"/>
      <c r="AH1444" s="14"/>
    </row>
    <row r="1445">
      <c r="A1445" s="32" t="str">
        <f t="shared" si="1"/>
        <v>Madagascar-Africa2000</v>
      </c>
      <c r="B1445" s="32" t="s">
        <v>169</v>
      </c>
      <c r="C1445" s="33" t="s">
        <v>40</v>
      </c>
      <c r="D1445" s="8" t="s">
        <v>57</v>
      </c>
      <c r="E1445" s="12">
        <v>3.877673635E9</v>
      </c>
      <c r="F1445" s="12">
        <f>E1445/'HUMAN RESOURCES'!I1445</f>
        <v>246.282641</v>
      </c>
      <c r="G1445" s="8">
        <v>0.05</v>
      </c>
      <c r="H1445" s="8">
        <v>12.0</v>
      </c>
      <c r="I1445" s="8">
        <v>0.265</v>
      </c>
      <c r="J1445" s="34">
        <f t="array" ref="J1445:K1445">VLOOKUP(A1445,ENERGY!$A$2:$F$2692,{5,6},0)</f>
        <v>14338</v>
      </c>
      <c r="K1445" s="14">
        <v>8529.0</v>
      </c>
      <c r="L1445" s="14">
        <f>J1445/'HUMAN RESOURCES'!I1445</f>
        <v>0.0009106492291</v>
      </c>
      <c r="M1445" s="14">
        <f>K1445/'HUMAN RESOURCES'!I1445</f>
        <v>0.0005417022789</v>
      </c>
      <c r="N1445" s="34">
        <f t="array" ref="N1445:V1445">VLOOKUP(A1445,'HUMAN RESOURCES'!$A$2:$M$2692,{2,3,4,5,6,7,8,9,10},0)</f>
        <v>0.041</v>
      </c>
      <c r="O1445" s="14">
        <v>0.071</v>
      </c>
      <c r="P1445" s="14">
        <v>60.0</v>
      </c>
      <c r="Q1445" s="14">
        <v>57.0</v>
      </c>
      <c r="R1445" s="14">
        <v>0.455</v>
      </c>
      <c r="S1445" s="14">
        <v>0.515</v>
      </c>
      <c r="T1445" s="14">
        <v>0.03</v>
      </c>
      <c r="U1445" s="14">
        <v>1.5744811E7</v>
      </c>
      <c r="V1445" s="14">
        <v>0.271</v>
      </c>
      <c r="W1445" s="34">
        <f t="array" ref="W1445:X1445">VLOOKUP(A1445,TOURISM!$A$2:$F$2692,{3,6},0)</f>
        <v>152000000</v>
      </c>
      <c r="X1445" s="35">
        <v>1.39E8</v>
      </c>
      <c r="Y1445" s="34">
        <f>X1445/'HUMAN RESOURCES'!I1445</f>
        <v>8.828305402</v>
      </c>
      <c r="Z1445" s="34">
        <f t="array" ref="Z1445:AE1445">VLOOKUP(A1445,BUSINESS!$A$2:$J$2692,{4,5,6,7,8,9},0)</f>
        <v>0.489</v>
      </c>
      <c r="AA1445" s="14">
        <v>26.0</v>
      </c>
      <c r="AB1445" s="14">
        <v>94.0</v>
      </c>
      <c r="AC1445" s="14">
        <v>302.0</v>
      </c>
      <c r="AD1445" s="14">
        <v>0.002</v>
      </c>
      <c r="AE1445" s="14">
        <v>0.004</v>
      </c>
      <c r="AF1445" s="14"/>
      <c r="AG1445" s="14"/>
      <c r="AH1445" s="14"/>
    </row>
    <row r="1446">
      <c r="A1446" s="32" t="str">
        <f t="shared" si="1"/>
        <v>Madagascar-Africa2001</v>
      </c>
      <c r="B1446" s="32" t="s">
        <v>169</v>
      </c>
      <c r="C1446" s="33" t="s">
        <v>42</v>
      </c>
      <c r="D1446" s="8" t="s">
        <v>57</v>
      </c>
      <c r="E1446" s="12">
        <v>4.529575233E9</v>
      </c>
      <c r="F1446" s="12">
        <f>E1446/'HUMAN RESOURCES'!I1446</f>
        <v>278.9874499</v>
      </c>
      <c r="G1446" s="8">
        <v>0.05</v>
      </c>
      <c r="H1446" s="8">
        <v>14.0</v>
      </c>
      <c r="I1446" s="8">
        <v>0.253</v>
      </c>
      <c r="J1446" s="34">
        <f t="array" ref="J1446:K1446">VLOOKUP(A1446,ENERGY!$A$2:$F$2692,{5,6},0)</f>
        <v>14338</v>
      </c>
      <c r="K1446" s="14">
        <v>8529.0</v>
      </c>
      <c r="L1446" s="14">
        <f>J1446/'HUMAN RESOURCES'!I1446</f>
        <v>0.0008831119589</v>
      </c>
      <c r="M1446" s="14">
        <f>K1446/'HUMAN RESOURCES'!I1446</f>
        <v>0.0005253216556</v>
      </c>
      <c r="N1446" s="34">
        <f t="array" ref="N1446:V1446">VLOOKUP(A1446,'HUMAN RESOURCES'!$A$2:$M$2692,{2,3,4,5,6,7,8,9,10},0)</f>
        <v>0.04</v>
      </c>
      <c r="O1446" s="14">
        <v>0.067</v>
      </c>
      <c r="P1446" s="14">
        <v>60.0</v>
      </c>
      <c r="Q1446" s="14">
        <v>58.0</v>
      </c>
      <c r="R1446" s="14">
        <v>0.455</v>
      </c>
      <c r="S1446" s="14">
        <v>0.516</v>
      </c>
      <c r="T1446" s="14">
        <v>0.03</v>
      </c>
      <c r="U1446" s="14">
        <v>1.6235767E7</v>
      </c>
      <c r="V1446" s="14">
        <v>0.274</v>
      </c>
      <c r="W1446" s="34">
        <f t="array" ref="W1446:X1446">VLOOKUP(A1446,TOURISM!$A$2:$F$2692,{3,6},0)</f>
        <v>149000000</v>
      </c>
      <c r="X1446" s="35">
        <v>1.79E8</v>
      </c>
      <c r="Y1446" s="34">
        <f>X1446/'HUMAN RESOURCES'!I1446</f>
        <v>11.02504119</v>
      </c>
      <c r="Z1446" s="34">
        <f t="array" ref="Z1446:AE1446">VLOOKUP(A1446,BUSINESS!$A$2:$J$2692,{4,5,6,7,8,9},0)</f>
        <v>0.489</v>
      </c>
      <c r="AA1446" s="14">
        <v>26.0</v>
      </c>
      <c r="AB1446" s="14">
        <v>94.0</v>
      </c>
      <c r="AC1446" s="14">
        <v>302.0</v>
      </c>
      <c r="AD1446" s="14">
        <v>0.002</v>
      </c>
      <c r="AE1446" s="14">
        <v>0.009</v>
      </c>
      <c r="AF1446" s="14"/>
      <c r="AG1446" s="14"/>
      <c r="AH1446" s="14"/>
    </row>
    <row r="1447">
      <c r="A1447" s="32" t="str">
        <f t="shared" si="1"/>
        <v>Madagascar-Africa2002</v>
      </c>
      <c r="B1447" s="32" t="s">
        <v>169</v>
      </c>
      <c r="C1447" s="33" t="s">
        <v>43</v>
      </c>
      <c r="D1447" s="8" t="s">
        <v>57</v>
      </c>
      <c r="E1447" s="12">
        <v>4.397254715E9</v>
      </c>
      <c r="F1447" s="12">
        <f>E1447/'HUMAN RESOURCES'!I1447</f>
        <v>262.7418198</v>
      </c>
      <c r="G1447" s="8">
        <v>0.052</v>
      </c>
      <c r="H1447" s="8">
        <v>14.0</v>
      </c>
      <c r="I1447" s="8">
        <v>0.253</v>
      </c>
      <c r="J1447" s="34">
        <f t="array" ref="J1447:K1447">VLOOKUP(A1447,ENERGY!$A$2:$F$2692,{5,6},0)</f>
        <v>14338</v>
      </c>
      <c r="K1447" s="14">
        <v>2013.0</v>
      </c>
      <c r="L1447" s="14">
        <f>J1447/'HUMAN RESOURCES'!I1447</f>
        <v>0.0008567145767</v>
      </c>
      <c r="M1447" s="14">
        <f>K1447/'HUMAN RESOURCES'!I1447</f>
        <v>0.0001202794283</v>
      </c>
      <c r="N1447" s="34">
        <f t="array" ref="N1447:V1447">VLOOKUP(A1447,'HUMAN RESOURCES'!$A$2:$M$2692,{2,3,4,5,6,7,8,9,10},0)</f>
        <v>0.04</v>
      </c>
      <c r="O1447" s="14">
        <v>0.064</v>
      </c>
      <c r="P1447" s="14">
        <v>61.0</v>
      </c>
      <c r="Q1447" s="14">
        <v>59.0</v>
      </c>
      <c r="R1447" s="14">
        <v>0.454</v>
      </c>
      <c r="S1447" s="14">
        <v>0.517</v>
      </c>
      <c r="T1447" s="14">
        <v>0.03</v>
      </c>
      <c r="U1447" s="14">
        <v>1.6736029E7</v>
      </c>
      <c r="V1447" s="14">
        <v>0.277</v>
      </c>
      <c r="W1447" s="34">
        <f t="array" ref="W1447:X1447">VLOOKUP(A1447,TOURISM!$A$2:$F$2692,{3,6},0)</f>
        <v>109000000</v>
      </c>
      <c r="X1447" s="35">
        <v>1.92E8</v>
      </c>
      <c r="Y1447" s="34">
        <f>X1447/'HUMAN RESOURCES'!I1447</f>
        <v>11.47225546</v>
      </c>
      <c r="Z1447" s="34">
        <f t="array" ref="Z1447:AE1447">VLOOKUP(A1447,BUSINESS!$A$2:$J$2692,{4,5,6,7,8,9},0)</f>
        <v>0.489</v>
      </c>
      <c r="AA1447" s="14">
        <v>26.0</v>
      </c>
      <c r="AB1447" s="14">
        <v>94.0</v>
      </c>
      <c r="AC1447" s="14">
        <v>302.0</v>
      </c>
      <c r="AD1447" s="14">
        <v>0.003</v>
      </c>
      <c r="AE1447" s="14">
        <v>0.01</v>
      </c>
      <c r="AF1447" s="14"/>
      <c r="AG1447" s="14"/>
      <c r="AH1447" s="14"/>
    </row>
    <row r="1448">
      <c r="A1448" s="32" t="str">
        <f t="shared" si="1"/>
        <v>Madagascar-Africa2003</v>
      </c>
      <c r="B1448" s="32" t="s">
        <v>169</v>
      </c>
      <c r="C1448" s="33" t="s">
        <v>44</v>
      </c>
      <c r="D1448" s="8" t="s">
        <v>57</v>
      </c>
      <c r="E1448" s="12">
        <v>5.474030228E9</v>
      </c>
      <c r="F1448" s="12">
        <f>E1448/'HUMAN RESOURCES'!I1448</f>
        <v>317.4220317</v>
      </c>
      <c r="G1448" s="8">
        <v>0.048</v>
      </c>
      <c r="H1448" s="8">
        <v>15.0</v>
      </c>
      <c r="I1448" s="8">
        <v>0.243</v>
      </c>
      <c r="J1448" s="34">
        <f t="array" ref="J1448:K1448">VLOOKUP(A1448,ENERGY!$A$2:$F$2692,{5,6},0)</f>
        <v>14338</v>
      </c>
      <c r="K1448" s="14">
        <v>1822.0</v>
      </c>
      <c r="L1448" s="14">
        <f>J1448/'HUMAN RESOURCES'!I1448</f>
        <v>0.0008314161415</v>
      </c>
      <c r="M1448" s="14">
        <f>K1448/'HUMAN RESOURCES'!I1448</f>
        <v>0.0001056521279</v>
      </c>
      <c r="N1448" s="34">
        <f t="array" ref="N1448:V1448">VLOOKUP(A1448,'HUMAN RESOURCES'!$A$2:$M$2692,{2,3,4,5,6,7,8,9,10},0)</f>
        <v>0.039</v>
      </c>
      <c r="O1448" s="14">
        <v>0.061</v>
      </c>
      <c r="P1448" s="14">
        <v>62.0</v>
      </c>
      <c r="Q1448" s="14">
        <v>59.0</v>
      </c>
      <c r="R1448" s="14">
        <v>0.452</v>
      </c>
      <c r="S1448" s="14">
        <v>0.518</v>
      </c>
      <c r="T1448" s="14">
        <v>0.029</v>
      </c>
      <c r="U1448" s="14">
        <v>1.7245275E7</v>
      </c>
      <c r="V1448" s="14">
        <v>0.279</v>
      </c>
      <c r="W1448" s="34">
        <f t="array" ref="W1448:X1448">VLOOKUP(A1448,TOURISM!$A$2:$F$2692,{3,6},0)</f>
        <v>119000000</v>
      </c>
      <c r="X1448" s="35">
        <v>6.7E7</v>
      </c>
      <c r="Y1448" s="34">
        <f>X1448/'HUMAN RESOURCES'!I1448</f>
        <v>3.885122157</v>
      </c>
      <c r="Z1448" s="34">
        <f t="array" ref="Z1448:AE1448">VLOOKUP(A1448,BUSINESS!$A$2:$J$2692,{4,5,6,7,8,9},0)</f>
        <v>0.489</v>
      </c>
      <c r="AA1448" s="14">
        <v>67.0</v>
      </c>
      <c r="AB1448" s="14">
        <v>94.0</v>
      </c>
      <c r="AC1448" s="14">
        <v>302.0</v>
      </c>
      <c r="AD1448" s="14">
        <v>0.004</v>
      </c>
      <c r="AE1448" s="14">
        <v>0.016</v>
      </c>
      <c r="AF1448" s="14"/>
      <c r="AG1448" s="14"/>
      <c r="AH1448" s="14"/>
    </row>
    <row r="1449">
      <c r="A1449" s="32" t="str">
        <f t="shared" si="1"/>
        <v>Madagascar-Africa2004</v>
      </c>
      <c r="B1449" s="32" t="s">
        <v>169</v>
      </c>
      <c r="C1449" s="33" t="s">
        <v>45</v>
      </c>
      <c r="D1449" s="8" t="s">
        <v>57</v>
      </c>
      <c r="E1449" s="12">
        <v>4.363934417E9</v>
      </c>
      <c r="F1449" s="12">
        <f>E1449/'HUMAN RESOURCES'!I1449</f>
        <v>245.670453</v>
      </c>
      <c r="G1449" s="8">
        <v>0.049</v>
      </c>
      <c r="H1449" s="8">
        <v>12.0</v>
      </c>
      <c r="I1449" s="8">
        <v>0.255</v>
      </c>
      <c r="J1449" s="34">
        <f t="array" ref="J1449:K1449">VLOOKUP(A1449,ENERGY!$A$2:$F$2692,{5,6},0)</f>
        <v>14338</v>
      </c>
      <c r="K1449" s="14">
        <v>1944.0</v>
      </c>
      <c r="L1449" s="14">
        <f>J1449/'HUMAN RESOURCES'!I1449</f>
        <v>0.0008071667944</v>
      </c>
      <c r="M1449" s="14">
        <f>K1449/'HUMAN RESOURCES'!I1449</f>
        <v>0.0001094387117</v>
      </c>
      <c r="N1449" s="34">
        <f t="array" ref="N1449:V1449">VLOOKUP(A1449,'HUMAN RESOURCES'!$A$2:$M$2692,{2,3,4,5,6,7,8,9,10},0)</f>
        <v>0.038</v>
      </c>
      <c r="O1449" s="14">
        <v>0.058</v>
      </c>
      <c r="P1449" s="14">
        <v>62.0</v>
      </c>
      <c r="Q1449" s="14">
        <v>59.0</v>
      </c>
      <c r="R1449" s="14">
        <v>0.45</v>
      </c>
      <c r="S1449" s="14">
        <v>0.52</v>
      </c>
      <c r="T1449" s="14">
        <v>0.029</v>
      </c>
      <c r="U1449" s="14">
        <v>1.7763367E7</v>
      </c>
      <c r="V1449" s="14">
        <v>0.282</v>
      </c>
      <c r="W1449" s="34">
        <f t="array" ref="W1449:X1449">VLOOKUP(A1449,TOURISM!$A$2:$F$2692,{3,6},0)</f>
        <v>239000000</v>
      </c>
      <c r="X1449" s="35">
        <v>1.08E8</v>
      </c>
      <c r="Y1449" s="34">
        <f>X1449/'HUMAN RESOURCES'!I1449</f>
        <v>6.079928428</v>
      </c>
      <c r="Z1449" s="34">
        <f t="array" ref="Z1449:AE1449">VLOOKUP(A1449,BUSINESS!$A$2:$J$2692,{4,5,6,7,8,9},0)</f>
        <v>0.489</v>
      </c>
      <c r="AA1449" s="14">
        <v>44.0</v>
      </c>
      <c r="AB1449" s="14">
        <v>94.0</v>
      </c>
      <c r="AC1449" s="14">
        <v>302.0</v>
      </c>
      <c r="AD1449" s="14">
        <v>0.005</v>
      </c>
      <c r="AE1449" s="14">
        <v>0.019</v>
      </c>
      <c r="AF1449" s="14"/>
      <c r="AG1449" s="14"/>
      <c r="AH1449" s="14"/>
    </row>
    <row r="1450">
      <c r="A1450" s="32" t="str">
        <f t="shared" si="1"/>
        <v>Madagascar-Africa2005</v>
      </c>
      <c r="B1450" s="32" t="s">
        <v>169</v>
      </c>
      <c r="C1450" s="33" t="s">
        <v>46</v>
      </c>
      <c r="D1450" s="8" t="s">
        <v>57</v>
      </c>
      <c r="E1450" s="12">
        <v>5.038577519E9</v>
      </c>
      <c r="F1450" s="12">
        <f>E1450/'HUMAN RESOURCES'!I1450</f>
        <v>275.4767076</v>
      </c>
      <c r="G1450" s="8">
        <v>0.049</v>
      </c>
      <c r="H1450" s="8">
        <v>13.0</v>
      </c>
      <c r="I1450" s="8">
        <v>0.27</v>
      </c>
      <c r="J1450" s="34">
        <f t="array" ref="J1450:K1450">VLOOKUP(A1450,ENERGY!$A$2:$F$2692,{5,6},0)</f>
        <v>14338</v>
      </c>
      <c r="K1450" s="14">
        <v>1808.0</v>
      </c>
      <c r="L1450" s="14">
        <f>J1450/'HUMAN RESOURCES'!I1450</f>
        <v>0.0007839087556</v>
      </c>
      <c r="M1450" s="14">
        <f>K1450/'HUMAN RESOURCES'!I1450</f>
        <v>0.0000988497022</v>
      </c>
      <c r="N1450" s="34">
        <f t="array" ref="N1450:V1450">VLOOKUP(A1450,'HUMAN RESOURCES'!$A$2:$M$2692,{2,3,4,5,6,7,8,9,10},0)</f>
        <v>0.038</v>
      </c>
      <c r="O1450" s="14">
        <v>0.055</v>
      </c>
      <c r="P1450" s="14">
        <v>63.0</v>
      </c>
      <c r="Q1450" s="14">
        <v>60.0</v>
      </c>
      <c r="R1450" s="14">
        <v>0.448</v>
      </c>
      <c r="S1450" s="14">
        <v>0.523</v>
      </c>
      <c r="T1450" s="14">
        <v>0.029</v>
      </c>
      <c r="U1450" s="14">
        <v>1.8290394E7</v>
      </c>
      <c r="V1450" s="14">
        <v>0.288</v>
      </c>
      <c r="W1450" s="34">
        <f t="array" ref="W1450:X1450">VLOOKUP(A1450,TOURISM!$A$2:$F$2692,{3,6},0)</f>
        <v>290000000</v>
      </c>
      <c r="X1450" s="35">
        <v>8.0E7</v>
      </c>
      <c r="Y1450" s="34">
        <f>X1450/'HUMAN RESOURCES'!I1450</f>
        <v>4.373880628</v>
      </c>
      <c r="Z1450" s="34">
        <f t="array" ref="Z1450:AE1450">VLOOKUP(A1450,BUSINESS!$A$2:$J$2692,{4,5,6,7,8,9},0)</f>
        <v>0.469</v>
      </c>
      <c r="AA1450" s="14">
        <v>38.0</v>
      </c>
      <c r="AB1450" s="14">
        <v>94.0</v>
      </c>
      <c r="AC1450" s="14">
        <v>400.0</v>
      </c>
      <c r="AD1450" s="14">
        <v>0.006</v>
      </c>
      <c r="AE1450" s="14">
        <v>0.028</v>
      </c>
      <c r="AF1450" s="14"/>
      <c r="AG1450" s="14"/>
      <c r="AH1450" s="14"/>
    </row>
    <row r="1451">
      <c r="A1451" s="32" t="str">
        <f t="shared" si="1"/>
        <v>Madagascar-Africa2006</v>
      </c>
      <c r="B1451" s="32" t="s">
        <v>169</v>
      </c>
      <c r="C1451" s="33" t="s">
        <v>47</v>
      </c>
      <c r="D1451" s="8" t="s">
        <v>57</v>
      </c>
      <c r="E1451" s="12">
        <v>5.515236338E9</v>
      </c>
      <c r="F1451" s="12">
        <f>E1451/'HUMAN RESOURCES'!I1451</f>
        <v>292.9565189</v>
      </c>
      <c r="G1451" s="8">
        <v>0.05</v>
      </c>
      <c r="H1451" s="8">
        <v>15.0</v>
      </c>
      <c r="I1451" s="8">
        <v>0.295</v>
      </c>
      <c r="J1451" s="34">
        <f t="array" ref="J1451:K1451">VLOOKUP(A1451,ENERGY!$A$2:$F$2692,{5,6},0)</f>
        <v>14338</v>
      </c>
      <c r="K1451" s="14">
        <v>1742.0</v>
      </c>
      <c r="L1451" s="14">
        <f>J1451/'HUMAN RESOURCES'!I1451</f>
        <v>0.0007616011919</v>
      </c>
      <c r="M1451" s="14">
        <f>K1451/'HUMAN RESOURCES'!I1451</f>
        <v>0.00009253098593</v>
      </c>
      <c r="N1451" s="34">
        <f t="array" ref="N1451:V1451">VLOOKUP(A1451,'HUMAN RESOURCES'!$A$2:$M$2692,{2,3,4,5,6,7,8,9,10},0)</f>
        <v>0.037</v>
      </c>
      <c r="O1451" s="14">
        <v>0.052</v>
      </c>
      <c r="P1451" s="14">
        <v>63.0</v>
      </c>
      <c r="Q1451" s="14">
        <v>60.0</v>
      </c>
      <c r="R1451" s="14">
        <v>0.446</v>
      </c>
      <c r="S1451" s="14">
        <v>0.525</v>
      </c>
      <c r="T1451" s="14">
        <v>0.029</v>
      </c>
      <c r="U1451" s="14">
        <v>1.8826126E7</v>
      </c>
      <c r="V1451" s="14">
        <v>0.294</v>
      </c>
      <c r="W1451" s="34">
        <f t="array" ref="W1451:X1451">VLOOKUP(A1451,TOURISM!$A$2:$F$2692,{3,6},0)</f>
        <v>386000000</v>
      </c>
      <c r="X1451" s="35">
        <v>8.6E7</v>
      </c>
      <c r="Y1451" s="34">
        <f>X1451/'HUMAN RESOURCES'!I1451</f>
        <v>4.568119856</v>
      </c>
      <c r="Z1451" s="34">
        <f t="array" ref="Z1451:AE1451">VLOOKUP(A1451,BUSINESS!$A$2:$J$2692,{4,5,6,7,8,9},0)</f>
        <v>0.465</v>
      </c>
      <c r="AA1451" s="14">
        <v>21.0</v>
      </c>
      <c r="AB1451" s="14">
        <v>94.0</v>
      </c>
      <c r="AC1451" s="14">
        <v>304.0</v>
      </c>
      <c r="AD1451" s="14">
        <v>0.006</v>
      </c>
      <c r="AE1451" s="14">
        <v>0.056</v>
      </c>
      <c r="AF1451" s="14"/>
      <c r="AG1451" s="14"/>
      <c r="AH1451" s="14"/>
    </row>
    <row r="1452">
      <c r="A1452" s="32" t="str">
        <f t="shared" si="1"/>
        <v>Madagascar-Africa2007</v>
      </c>
      <c r="B1452" s="32" t="s">
        <v>169</v>
      </c>
      <c r="C1452" s="33" t="s">
        <v>48</v>
      </c>
      <c r="D1452" s="8" t="s">
        <v>57</v>
      </c>
      <c r="E1452" s="12">
        <v>7.342905883E9</v>
      </c>
      <c r="F1452" s="12">
        <f>E1452/'HUMAN RESOURCES'!I1452</f>
        <v>379.0664996</v>
      </c>
      <c r="G1452" s="8">
        <v>0.05</v>
      </c>
      <c r="H1452" s="8">
        <v>19.0</v>
      </c>
      <c r="I1452" s="8">
        <v>0.45</v>
      </c>
      <c r="J1452" s="34">
        <f t="array" ref="J1452:K1452">VLOOKUP(A1452,ENERGY!$A$2:$F$2692,{5,6},0)</f>
        <v>14338</v>
      </c>
      <c r="K1452" s="14">
        <v>1815.0</v>
      </c>
      <c r="L1452" s="14">
        <f>J1452/'HUMAN RESOURCES'!I1452</f>
        <v>0.0007401777387</v>
      </c>
      <c r="M1452" s="14">
        <f>K1452/'HUMAN RESOURCES'!I1452</f>
        <v>0.00009369665195</v>
      </c>
      <c r="N1452" s="34">
        <f t="array" ref="N1452:V1452">VLOOKUP(A1452,'HUMAN RESOURCES'!$A$2:$M$2692,{2,3,4,5,6,7,8,9,10},0)</f>
        <v>0.037</v>
      </c>
      <c r="O1452" s="14">
        <v>0.049</v>
      </c>
      <c r="P1452" s="14">
        <v>63.0</v>
      </c>
      <c r="Q1452" s="14">
        <v>61.0</v>
      </c>
      <c r="R1452" s="14">
        <v>0.443</v>
      </c>
      <c r="S1452" s="14">
        <v>0.528</v>
      </c>
      <c r="T1452" s="14">
        <v>0.029</v>
      </c>
      <c r="U1452" s="14">
        <v>1.9371023E7</v>
      </c>
      <c r="V1452" s="14">
        <v>0.3</v>
      </c>
      <c r="W1452" s="34">
        <f t="array" ref="W1452:X1452">VLOOKUP(A1452,TOURISM!$A$2:$F$2692,{3,6},0)</f>
        <v>506000000</v>
      </c>
      <c r="X1452" s="35">
        <v>9.4E7</v>
      </c>
      <c r="Y1452" s="34">
        <f>X1452/'HUMAN RESOURCES'!I1452</f>
        <v>4.852608972</v>
      </c>
      <c r="Z1452" s="34">
        <f t="array" ref="Z1452:AE1452">VLOOKUP(A1452,BUSINESS!$A$2:$J$2692,{4,5,6,7,8,9},0)</f>
        <v>0.465</v>
      </c>
      <c r="AA1452" s="14">
        <v>7.0</v>
      </c>
      <c r="AB1452" s="14">
        <v>94.0</v>
      </c>
      <c r="AC1452" s="14">
        <v>238.0</v>
      </c>
      <c r="AD1452" s="14">
        <v>0.007</v>
      </c>
      <c r="AE1452" s="14">
        <v>0.114</v>
      </c>
      <c r="AF1452" s="14"/>
      <c r="AG1452" s="14"/>
      <c r="AH1452" s="14"/>
    </row>
    <row r="1453">
      <c r="A1453" s="32" t="str">
        <f t="shared" si="1"/>
        <v>Madagascar-Africa2008</v>
      </c>
      <c r="B1453" s="32" t="s">
        <v>169</v>
      </c>
      <c r="C1453" s="33" t="s">
        <v>49</v>
      </c>
      <c r="D1453" s="8" t="s">
        <v>57</v>
      </c>
      <c r="E1453" s="12">
        <v>9.413002737E9</v>
      </c>
      <c r="F1453" s="12">
        <f>E1453/'HUMAN RESOURCES'!I1453</f>
        <v>472.3793997</v>
      </c>
      <c r="G1453" s="8">
        <v>0.043</v>
      </c>
      <c r="H1453" s="8">
        <v>20.0</v>
      </c>
      <c r="I1453" s="8">
        <v>0.45</v>
      </c>
      <c r="J1453" s="34">
        <f t="array" ref="J1453:K1453">VLOOKUP(A1453,ENERGY!$A$2:$F$2692,{5,6},0)</f>
        <v>14338</v>
      </c>
      <c r="K1453" s="14">
        <v>1742.0</v>
      </c>
      <c r="L1453" s="14">
        <f>J1453/'HUMAN RESOURCES'!I1453</f>
        <v>0.0007195340342</v>
      </c>
      <c r="M1453" s="14">
        <f>K1453/'HUMAN RESOURCES'!I1453</f>
        <v>0.00008742002285</v>
      </c>
      <c r="N1453" s="34">
        <f t="array" ref="N1453:V1453">VLOOKUP(A1453,'HUMAN RESOURCES'!$A$2:$M$2692,{2,3,4,5,6,7,8,9,10},0)</f>
        <v>0.036</v>
      </c>
      <c r="O1453" s="14">
        <v>0.047</v>
      </c>
      <c r="P1453" s="14">
        <v>64.0</v>
      </c>
      <c r="Q1453" s="14">
        <v>61.0</v>
      </c>
      <c r="R1453" s="14">
        <v>0.44</v>
      </c>
      <c r="S1453" s="14">
        <v>0.531</v>
      </c>
      <c r="T1453" s="14">
        <v>0.029</v>
      </c>
      <c r="U1453" s="14">
        <v>1.9926785E7</v>
      </c>
      <c r="V1453" s="14">
        <v>0.307</v>
      </c>
      <c r="W1453" s="34">
        <f t="array" ref="W1453:X1453">VLOOKUP(A1453,TOURISM!$A$2:$F$2692,{3,6},0)</f>
        <v>620000000</v>
      </c>
      <c r="X1453" s="35">
        <v>1.43E8</v>
      </c>
      <c r="Y1453" s="34">
        <f>X1453/'HUMAN RESOURCES'!I1453</f>
        <v>7.176270532</v>
      </c>
      <c r="Z1453" s="34">
        <f t="array" ref="Z1453:AE1453">VLOOKUP(A1453,BUSINESS!$A$2:$J$2692,{4,5,6,7,8,9},0)</f>
        <v>0.426</v>
      </c>
      <c r="AA1453" s="14">
        <v>7.0</v>
      </c>
      <c r="AB1453" s="14">
        <v>94.0</v>
      </c>
      <c r="AC1453" s="14">
        <v>238.0</v>
      </c>
      <c r="AD1453" s="14">
        <v>0.017</v>
      </c>
      <c r="AE1453" s="14">
        <v>0.243</v>
      </c>
      <c r="AF1453" s="14"/>
      <c r="AG1453" s="14"/>
      <c r="AH1453" s="14"/>
    </row>
    <row r="1454">
      <c r="A1454" s="32" t="str">
        <f t="shared" si="1"/>
        <v>Madagascar-Africa2009</v>
      </c>
      <c r="B1454" s="32" t="s">
        <v>169</v>
      </c>
      <c r="C1454" s="33" t="s">
        <v>50</v>
      </c>
      <c r="D1454" s="8" t="s">
        <v>57</v>
      </c>
      <c r="E1454" s="12">
        <v>8.550363829E9</v>
      </c>
      <c r="F1454" s="12">
        <f>E1454/'HUMAN RESOURCES'!I1454</f>
        <v>417.178526</v>
      </c>
      <c r="G1454" s="8">
        <v>0.045</v>
      </c>
      <c r="H1454" s="8">
        <v>19.0</v>
      </c>
      <c r="I1454" s="8">
        <v>0.45</v>
      </c>
      <c r="J1454" s="34">
        <f t="array" ref="J1454:K1454">VLOOKUP(A1454,ENERGY!$A$2:$F$2692,{5,6},0)</f>
        <v>14338</v>
      </c>
      <c r="K1454" s="14">
        <v>1701.0</v>
      </c>
      <c r="L1454" s="14">
        <f>J1454/'HUMAN RESOURCES'!I1454</f>
        <v>0.0006995615421</v>
      </c>
      <c r="M1454" s="14">
        <f>K1454/'HUMAN RESOURCES'!I1454</f>
        <v>0.00008299303829</v>
      </c>
      <c r="N1454" s="34">
        <f t="array" ref="N1454:V1454">VLOOKUP(A1454,'HUMAN RESOURCES'!$A$2:$M$2692,{2,3,4,5,6,7,8,9,10},0)</f>
        <v>0.036</v>
      </c>
      <c r="O1454" s="14">
        <v>0.045</v>
      </c>
      <c r="P1454" s="14">
        <v>64.0</v>
      </c>
      <c r="Q1454" s="14">
        <v>61.0</v>
      </c>
      <c r="R1454" s="14">
        <v>0.437</v>
      </c>
      <c r="S1454" s="14">
        <v>0.534</v>
      </c>
      <c r="T1454" s="14">
        <v>0.029</v>
      </c>
      <c r="U1454" s="14">
        <v>2.0495695E7</v>
      </c>
      <c r="V1454" s="14">
        <v>0.313</v>
      </c>
      <c r="W1454" s="34">
        <f t="array" ref="W1454:X1454">VLOOKUP(A1454,TOURISM!$A$2:$F$2692,{3,6},0)</f>
        <v>518000000</v>
      </c>
      <c r="X1454" s="35">
        <v>1.23E8</v>
      </c>
      <c r="Y1454" s="34">
        <f>X1454/'HUMAN RESOURCES'!I1454</f>
        <v>6.001260265</v>
      </c>
      <c r="Z1454" s="34">
        <f t="array" ref="Z1454:AE1454">VLOOKUP(A1454,BUSINESS!$A$2:$J$2692,{4,5,6,7,8,9},0)</f>
        <v>0.384</v>
      </c>
      <c r="AA1454" s="14">
        <v>7.0</v>
      </c>
      <c r="AB1454" s="14">
        <v>94.0</v>
      </c>
      <c r="AC1454" s="14">
        <v>201.0</v>
      </c>
      <c r="AD1454" s="14">
        <v>0.016</v>
      </c>
      <c r="AE1454" s="14">
        <v>0.307</v>
      </c>
      <c r="AF1454" s="14"/>
      <c r="AG1454" s="14"/>
      <c r="AH1454" s="14"/>
    </row>
    <row r="1455">
      <c r="A1455" s="32" t="str">
        <f t="shared" si="1"/>
        <v>Madagascar-Africa2010</v>
      </c>
      <c r="B1455" s="32" t="s">
        <v>169</v>
      </c>
      <c r="C1455" s="33" t="s">
        <v>51</v>
      </c>
      <c r="D1455" s="8" t="s">
        <v>57</v>
      </c>
      <c r="E1455" s="12">
        <v>8.704983553E9</v>
      </c>
      <c r="F1455" s="12">
        <f>E1455/'HUMAN RESOURCES'!I1455</f>
        <v>412.9590521</v>
      </c>
      <c r="G1455" s="8">
        <v>0.045</v>
      </c>
      <c r="H1455" s="8">
        <v>19.0</v>
      </c>
      <c r="I1455" s="8">
        <v>0.49</v>
      </c>
      <c r="J1455" s="34">
        <f t="array" ref="J1455:K1455">VLOOKUP(A1455,ENERGY!$A$2:$F$2692,{5,6},0)</f>
        <v>14338</v>
      </c>
      <c r="K1455" s="14">
        <v>1874.0</v>
      </c>
      <c r="L1455" s="14">
        <f>J1455/'HUMAN RESOURCES'!I1455</f>
        <v>0.0006801858789</v>
      </c>
      <c r="M1455" s="14">
        <f>K1455/'HUMAN RESOURCES'!I1455</f>
        <v>0.00008890140445</v>
      </c>
      <c r="N1455" s="34">
        <f t="array" ref="N1455:V1455">VLOOKUP(A1455,'HUMAN RESOURCES'!$A$2:$M$2692,{2,3,4,5,6,7,8,9,10},0)</f>
        <v>0.035</v>
      </c>
      <c r="O1455" s="14">
        <v>0.044</v>
      </c>
      <c r="P1455" s="14">
        <v>65.0</v>
      </c>
      <c r="Q1455" s="14">
        <v>62.0</v>
      </c>
      <c r="R1455" s="14">
        <v>0.434</v>
      </c>
      <c r="S1455" s="14">
        <v>0.537</v>
      </c>
      <c r="T1455" s="14">
        <v>0.028</v>
      </c>
      <c r="U1455" s="14">
        <v>2.1079532E7</v>
      </c>
      <c r="V1455" s="14">
        <v>0.319</v>
      </c>
      <c r="W1455" s="34">
        <f t="array" ref="W1455:X1455">VLOOKUP(A1455,TOURISM!$A$2:$F$2692,{3,6},0)</f>
        <v>633000000</v>
      </c>
      <c r="X1455" s="35">
        <v>1.1E8</v>
      </c>
      <c r="Y1455" s="34">
        <f>X1455/'HUMAN RESOURCES'!I1455</f>
        <v>5.218332172</v>
      </c>
      <c r="Z1455" s="34">
        <f t="array" ref="Z1455:AE1455">VLOOKUP(A1455,BUSINESS!$A$2:$J$2692,{4,5,6,7,8,9},0)</f>
        <v>0.377</v>
      </c>
      <c r="AA1455" s="14">
        <v>7.0</v>
      </c>
      <c r="AB1455" s="14">
        <v>94.0</v>
      </c>
      <c r="AC1455" s="14">
        <v>201.0</v>
      </c>
      <c r="AD1455" s="14">
        <v>0.017</v>
      </c>
      <c r="AE1455" s="14">
        <v>0.366</v>
      </c>
      <c r="AF1455" s="14"/>
      <c r="AG1455" s="14"/>
      <c r="AH1455" s="14"/>
    </row>
    <row r="1456">
      <c r="A1456" s="32" t="str">
        <f t="shared" si="1"/>
        <v>Madagascar-Africa2011</v>
      </c>
      <c r="B1456" s="32" t="s">
        <v>169</v>
      </c>
      <c r="C1456" s="33" t="s">
        <v>52</v>
      </c>
      <c r="D1456" s="8" t="s">
        <v>57</v>
      </c>
      <c r="E1456" s="12">
        <v>9.853981624E9</v>
      </c>
      <c r="F1456" s="12">
        <f>E1456/'HUMAN RESOURCES'!I1456</f>
        <v>454.5417973</v>
      </c>
      <c r="G1456" s="8">
        <v>0.041</v>
      </c>
      <c r="H1456" s="8">
        <v>19.0</v>
      </c>
      <c r="I1456" s="8">
        <v>0.525</v>
      </c>
      <c r="J1456" s="34">
        <f t="array" ref="J1456:K1456">VLOOKUP(A1456,ENERGY!$A$2:$F$2692,{5,6},0)</f>
        <v>14338</v>
      </c>
      <c r="K1456" s="14">
        <v>1683.0</v>
      </c>
      <c r="L1456" s="14">
        <f>J1456/'HUMAN RESOURCES'!I1456</f>
        <v>0.0006613793833</v>
      </c>
      <c r="M1456" s="14">
        <f>K1456/'HUMAN RESOURCES'!I1456</f>
        <v>0.00007763296848</v>
      </c>
      <c r="N1456" s="34">
        <f t="array" ref="N1456:V1456">VLOOKUP(A1456,'HUMAN RESOURCES'!$A$2:$M$2692,{2,3,4,5,6,7,8,9,10},0)</f>
        <v>0.035</v>
      </c>
      <c r="O1456" s="14">
        <v>0.042</v>
      </c>
      <c r="P1456" s="14">
        <v>65.0</v>
      </c>
      <c r="Q1456" s="14">
        <v>62.0</v>
      </c>
      <c r="R1456" s="14">
        <v>0.431</v>
      </c>
      <c r="S1456" s="14">
        <v>0.541</v>
      </c>
      <c r="T1456" s="14">
        <v>0.028</v>
      </c>
      <c r="U1456" s="14">
        <v>2.1678934E7</v>
      </c>
      <c r="V1456" s="14">
        <v>0.326</v>
      </c>
      <c r="W1456" s="34">
        <f t="array" ref="W1456:X1456">VLOOKUP(A1456,TOURISM!$A$2:$F$2692,{3,6},0)</f>
        <v>680000000</v>
      </c>
      <c r="X1456" s="35">
        <v>4.48E8</v>
      </c>
      <c r="Y1456" s="34">
        <f>X1456/'HUMAN RESOURCES'!I1456</f>
        <v>20.66522275</v>
      </c>
      <c r="Z1456" s="34">
        <f t="array" ref="Z1456:AE1456">VLOOKUP(A1456,BUSINESS!$A$2:$J$2692,{4,5,6,7,8,9},0)</f>
        <v>0.371</v>
      </c>
      <c r="AA1456" s="14">
        <v>8.0</v>
      </c>
      <c r="AB1456" s="14">
        <v>94.0</v>
      </c>
      <c r="AC1456" s="14">
        <v>201.0</v>
      </c>
      <c r="AD1456" s="14">
        <v>0.019</v>
      </c>
      <c r="AE1456" s="14">
        <v>0.4</v>
      </c>
      <c r="AF1456" s="14"/>
      <c r="AG1456" s="14"/>
      <c r="AH1456" s="14"/>
    </row>
    <row r="1457">
      <c r="A1457" s="32" t="str">
        <f t="shared" si="1"/>
        <v>Madagascar-Africa2012</v>
      </c>
      <c r="B1457" s="32" t="s">
        <v>169</v>
      </c>
      <c r="C1457" s="33" t="s">
        <v>53</v>
      </c>
      <c r="D1457" s="8" t="s">
        <v>57</v>
      </c>
      <c r="E1457" s="12">
        <v>9.880703883E9</v>
      </c>
      <c r="F1457" s="12">
        <f>E1457/'HUMAN RESOURCES'!I1457</f>
        <v>443.201848</v>
      </c>
      <c r="G1457" s="8">
        <v>0.041</v>
      </c>
      <c r="H1457" s="8">
        <v>18.0</v>
      </c>
      <c r="I1457" s="8">
        <v>0.6</v>
      </c>
      <c r="J1457" s="34">
        <f t="array" ref="J1457:K1457">VLOOKUP(A1457,ENERGY!$A$2:$F$2692,{5,6},0)</f>
        <v>14338</v>
      </c>
      <c r="K1457" s="14">
        <v>1236.0</v>
      </c>
      <c r="L1457" s="14">
        <f>J1457/'HUMAN RESOURCES'!I1457</f>
        <v>0.0006431351624</v>
      </c>
      <c r="M1457" s="14">
        <f>K1457/'HUMAN RESOURCES'!I1457</f>
        <v>0.00005544113968</v>
      </c>
      <c r="N1457" s="34">
        <f t="array" ref="N1457:V1457">VLOOKUP(A1457,'HUMAN RESOURCES'!$A$2:$M$2692,{2,3,4,5,6,7,8,9,10},0)</f>
        <v>0.035</v>
      </c>
      <c r="O1457" s="14">
        <v>0.041</v>
      </c>
      <c r="P1457" s="14">
        <v>66.0</v>
      </c>
      <c r="Q1457" s="14">
        <v>63.0</v>
      </c>
      <c r="R1457" s="14">
        <v>0.427</v>
      </c>
      <c r="S1457" s="14">
        <v>0.545</v>
      </c>
      <c r="T1457" s="14">
        <v>0.028</v>
      </c>
      <c r="U1457" s="14">
        <v>2.2293914E7</v>
      </c>
      <c r="V1457" s="14">
        <v>0.332</v>
      </c>
      <c r="W1457" s="34">
        <f t="array" ref="W1457:X1457">VLOOKUP(A1457,TOURISM!$A$2:$F$2692,{3,6},0)</f>
        <v>680000000</v>
      </c>
      <c r="X1457" s="35">
        <v>4.48E8</v>
      </c>
      <c r="Y1457" s="34">
        <f>X1457/'HUMAN RESOURCES'!I1457</f>
        <v>20.09517037</v>
      </c>
      <c r="Z1457" s="34">
        <f t="array" ref="Z1457:AE1457">VLOOKUP(A1457,BUSINESS!$A$2:$J$2692,{4,5,6,7,8,9},0)</f>
        <v>0.364</v>
      </c>
      <c r="AA1457" s="14">
        <v>8.0</v>
      </c>
      <c r="AB1457" s="14">
        <v>144.0</v>
      </c>
      <c r="AC1457" s="14">
        <v>201.0</v>
      </c>
      <c r="AD1457" s="14">
        <v>0.021</v>
      </c>
      <c r="AE1457" s="14">
        <v>0.394</v>
      </c>
      <c r="AF1457" s="14"/>
      <c r="AG1457" s="14"/>
      <c r="AH1457" s="14"/>
    </row>
    <row r="1458">
      <c r="A1458" s="32" t="str">
        <f t="shared" si="1"/>
        <v>Malawi-Africa2000</v>
      </c>
      <c r="B1458" s="32" t="s">
        <v>170</v>
      </c>
      <c r="C1458" s="33" t="s">
        <v>40</v>
      </c>
      <c r="D1458" s="8" t="s">
        <v>57</v>
      </c>
      <c r="E1458" s="12">
        <v>1.743506287E9</v>
      </c>
      <c r="F1458" s="12">
        <f>E1458/'HUMAN RESOURCES'!I1458</f>
        <v>153.9996381</v>
      </c>
      <c r="G1458" s="8">
        <v>0.061</v>
      </c>
      <c r="H1458" s="8">
        <v>9.0</v>
      </c>
      <c r="I1458" s="8">
        <v>0.531</v>
      </c>
      <c r="J1458" s="34">
        <f t="array" ref="J1458:K1458">VLOOKUP(A1458,ENERGY!$A$2:$F$2692,{5,6},0)</f>
        <v>14338</v>
      </c>
      <c r="K1458" s="14">
        <v>8529.0</v>
      </c>
      <c r="L1458" s="14">
        <f>J1458/'HUMAN RESOURCES'!I1458</f>
        <v>0.001266440407</v>
      </c>
      <c r="M1458" s="14">
        <f>K1458/'HUMAN RESOURCES'!I1458</f>
        <v>0.0007533456709</v>
      </c>
      <c r="N1458" s="34">
        <f t="array" ref="N1458:V1458">VLOOKUP(A1458,'HUMAN RESOURCES'!$A$2:$M$2692,{2,3,4,5,6,7,8,9,10},0)</f>
        <v>0.045</v>
      </c>
      <c r="O1458" s="14">
        <v>0.103</v>
      </c>
      <c r="P1458" s="14">
        <v>46.0</v>
      </c>
      <c r="Q1458" s="14">
        <v>46.0</v>
      </c>
      <c r="R1458" s="14">
        <v>0.458</v>
      </c>
      <c r="S1458" s="14">
        <v>0.511</v>
      </c>
      <c r="T1458" s="14">
        <v>0.031</v>
      </c>
      <c r="U1458" s="14">
        <v>1.1321496E7</v>
      </c>
      <c r="V1458" s="14">
        <v>0.146</v>
      </c>
      <c r="W1458" s="34">
        <f t="array" ref="W1458:X1458">VLOOKUP(A1458,TOURISM!$A$2:$F$2692,{3,6},0)</f>
        <v>29000000</v>
      </c>
      <c r="X1458" s="35">
        <v>5.3E7</v>
      </c>
      <c r="Y1458" s="34">
        <f>X1458/'HUMAN RESOURCES'!I1458</f>
        <v>4.681360131</v>
      </c>
      <c r="Z1458" s="34">
        <f t="array" ref="Z1458:AE1458">VLOOKUP(A1458,BUSINESS!$A$2:$J$2692,{4,5,6,7,8,9},0)</f>
        <v>0.489</v>
      </c>
      <c r="AA1458" s="14">
        <v>26.0</v>
      </c>
      <c r="AB1458" s="14">
        <v>94.0</v>
      </c>
      <c r="AC1458" s="14">
        <v>302.0</v>
      </c>
      <c r="AD1458" s="14">
        <v>0.001</v>
      </c>
      <c r="AE1458" s="14">
        <v>0.004</v>
      </c>
      <c r="AF1458" s="14"/>
      <c r="AG1458" s="14"/>
      <c r="AH1458" s="14"/>
    </row>
    <row r="1459">
      <c r="A1459" s="32" t="str">
        <f t="shared" si="1"/>
        <v>Malawi-Africa2001</v>
      </c>
      <c r="B1459" s="32" t="s">
        <v>170</v>
      </c>
      <c r="C1459" s="33" t="s">
        <v>42</v>
      </c>
      <c r="D1459" s="8" t="s">
        <v>57</v>
      </c>
      <c r="E1459" s="12">
        <v>1.716502069E9</v>
      </c>
      <c r="F1459" s="12">
        <f>E1459/'HUMAN RESOURCES'!I1459</f>
        <v>147.6793904</v>
      </c>
      <c r="G1459" s="8">
        <v>0.051</v>
      </c>
      <c r="H1459" s="8">
        <v>8.0</v>
      </c>
      <c r="I1459" s="8">
        <v>0.562</v>
      </c>
      <c r="J1459" s="34">
        <f t="array" ref="J1459:K1459">VLOOKUP(A1459,ENERGY!$A$2:$F$2692,{5,6},0)</f>
        <v>14338</v>
      </c>
      <c r="K1459" s="14">
        <v>8529.0</v>
      </c>
      <c r="L1459" s="14">
        <f>J1459/'HUMAN RESOURCES'!I1459</f>
        <v>0.001233570956</v>
      </c>
      <c r="M1459" s="14">
        <f>K1459/'HUMAN RESOURCES'!I1459</f>
        <v>0.0007337931851</v>
      </c>
      <c r="N1459" s="34">
        <f t="array" ref="N1459:V1459">VLOOKUP(A1459,'HUMAN RESOURCES'!$A$2:$M$2692,{2,3,4,5,6,7,8,9,10},0)</f>
        <v>0.045</v>
      </c>
      <c r="O1459" s="14">
        <v>0.097</v>
      </c>
      <c r="P1459" s="14">
        <v>46.0</v>
      </c>
      <c r="Q1459" s="14">
        <v>46.0</v>
      </c>
      <c r="R1459" s="14">
        <v>0.46</v>
      </c>
      <c r="S1459" s="14">
        <v>0.51</v>
      </c>
      <c r="T1459" s="14">
        <v>0.03</v>
      </c>
      <c r="U1459" s="14">
        <v>1.1623166E7</v>
      </c>
      <c r="V1459" s="14">
        <v>0.147</v>
      </c>
      <c r="W1459" s="34">
        <f t="array" ref="W1459:X1459">VLOOKUP(A1459,TOURISM!$A$2:$F$2692,{3,6},0)</f>
        <v>40000000</v>
      </c>
      <c r="X1459" s="35">
        <v>5.2E7</v>
      </c>
      <c r="Y1459" s="34">
        <f>X1459/'HUMAN RESOURCES'!I1459</f>
        <v>4.473824085</v>
      </c>
      <c r="Z1459" s="34">
        <f t="array" ref="Z1459:AE1459">VLOOKUP(A1459,BUSINESS!$A$2:$J$2692,{4,5,6,7,8,9},0)</f>
        <v>0.489</v>
      </c>
      <c r="AA1459" s="14">
        <v>26.0</v>
      </c>
      <c r="AB1459" s="14">
        <v>94.0</v>
      </c>
      <c r="AC1459" s="14">
        <v>302.0</v>
      </c>
      <c r="AD1459" s="14">
        <v>0.002</v>
      </c>
      <c r="AE1459" s="14">
        <v>0.005</v>
      </c>
      <c r="AF1459" s="14"/>
      <c r="AG1459" s="14"/>
      <c r="AH1459" s="14"/>
    </row>
    <row r="1460">
      <c r="A1460" s="32" t="str">
        <f t="shared" si="1"/>
        <v>Malawi-Africa2002</v>
      </c>
      <c r="B1460" s="32" t="s">
        <v>170</v>
      </c>
      <c r="C1460" s="33" t="s">
        <v>43</v>
      </c>
      <c r="D1460" s="8" t="s">
        <v>57</v>
      </c>
      <c r="E1460" s="12">
        <v>2.665158943E9</v>
      </c>
      <c r="F1460" s="12">
        <f>E1460/'HUMAN RESOURCES'!I1460</f>
        <v>223.4600948</v>
      </c>
      <c r="G1460" s="8">
        <v>0.048</v>
      </c>
      <c r="H1460" s="8">
        <v>11.0</v>
      </c>
      <c r="I1460" s="8">
        <v>0.505</v>
      </c>
      <c r="J1460" s="34">
        <f t="array" ref="J1460:K1460">VLOOKUP(A1460,ENERGY!$A$2:$F$2692,{5,6},0)</f>
        <v>14338</v>
      </c>
      <c r="K1460" s="14">
        <v>1239.0</v>
      </c>
      <c r="L1460" s="14">
        <f>J1460/'HUMAN RESOURCES'!I1460</f>
        <v>0.001202168767</v>
      </c>
      <c r="M1460" s="14">
        <f>K1460/'HUMAN RESOURCES'!I1460</f>
        <v>0.0001038838821</v>
      </c>
      <c r="N1460" s="34">
        <f t="array" ref="N1460:V1460">VLOOKUP(A1460,'HUMAN RESOURCES'!$A$2:$M$2692,{2,3,4,5,6,7,8,9,10},0)</f>
        <v>0.044</v>
      </c>
      <c r="O1460" s="14">
        <v>0.09</v>
      </c>
      <c r="P1460" s="14">
        <v>47.0</v>
      </c>
      <c r="Q1460" s="14">
        <v>47.0</v>
      </c>
      <c r="R1460" s="14">
        <v>0.461</v>
      </c>
      <c r="S1460" s="14">
        <v>0.509</v>
      </c>
      <c r="T1460" s="14">
        <v>0.03</v>
      </c>
      <c r="U1460" s="14">
        <v>1.1926778E7</v>
      </c>
      <c r="V1460" s="14">
        <v>0.148</v>
      </c>
      <c r="W1460" s="34">
        <f t="array" ref="W1460:X1460">VLOOKUP(A1460,TOURISM!$A$2:$F$2692,{3,6},0)</f>
        <v>45000000</v>
      </c>
      <c r="X1460" s="35">
        <v>8.6E7</v>
      </c>
      <c r="Y1460" s="34">
        <f>X1460/'HUMAN RESOURCES'!I1460</f>
        <v>7.210664942</v>
      </c>
      <c r="Z1460" s="34">
        <f t="array" ref="Z1460:AE1460">VLOOKUP(A1460,BUSINESS!$A$2:$J$2692,{4,5,6,7,8,9},0)</f>
        <v>0.489</v>
      </c>
      <c r="AA1460" s="14">
        <v>26.0</v>
      </c>
      <c r="AB1460" s="14">
        <v>94.0</v>
      </c>
      <c r="AC1460" s="14">
        <v>302.0</v>
      </c>
      <c r="AD1460" s="14">
        <v>0.002</v>
      </c>
      <c r="AE1460" s="14">
        <v>0.007</v>
      </c>
      <c r="AF1460" s="14"/>
      <c r="AG1460" s="14"/>
      <c r="AH1460" s="14"/>
    </row>
    <row r="1461">
      <c r="A1461" s="32" t="str">
        <f t="shared" si="1"/>
        <v>Malawi-Africa2003</v>
      </c>
      <c r="B1461" s="32" t="s">
        <v>170</v>
      </c>
      <c r="C1461" s="33" t="s">
        <v>44</v>
      </c>
      <c r="D1461" s="8" t="s">
        <v>57</v>
      </c>
      <c r="E1461" s="12">
        <v>2.424656666E9</v>
      </c>
      <c r="F1461" s="12">
        <f>E1461/'HUMAN RESOURCES'!I1461</f>
        <v>198.1132751</v>
      </c>
      <c r="G1461" s="8">
        <v>0.063</v>
      </c>
      <c r="H1461" s="8">
        <v>13.0</v>
      </c>
      <c r="I1461" s="8">
        <v>0.489</v>
      </c>
      <c r="J1461" s="34">
        <f t="array" ref="J1461:K1461">VLOOKUP(A1461,ENERGY!$A$2:$F$2692,{5,6},0)</f>
        <v>14338</v>
      </c>
      <c r="K1461" s="14">
        <v>1060.0</v>
      </c>
      <c r="L1461" s="14">
        <f>J1461/'HUMAN RESOURCES'!I1461</f>
        <v>0.001171525923</v>
      </c>
      <c r="M1461" s="14">
        <f>K1461/'HUMAN RESOURCES'!I1461</f>
        <v>0.00008661023002</v>
      </c>
      <c r="N1461" s="34">
        <f t="array" ref="N1461:V1461">VLOOKUP(A1461,'HUMAN RESOURCES'!$A$2:$M$2692,{2,3,4,5,6,7,8,9,10},0)</f>
        <v>0.043</v>
      </c>
      <c r="O1461" s="14">
        <v>0.084</v>
      </c>
      <c r="P1461" s="14">
        <v>47.0</v>
      </c>
      <c r="Q1461" s="14">
        <v>47.0</v>
      </c>
      <c r="R1461" s="14">
        <v>0.461</v>
      </c>
      <c r="S1461" s="14">
        <v>0.509</v>
      </c>
      <c r="T1461" s="14">
        <v>0.03</v>
      </c>
      <c r="U1461" s="14">
        <v>1.2238739E7</v>
      </c>
      <c r="V1461" s="14">
        <v>0.149</v>
      </c>
      <c r="W1461" s="34">
        <f t="array" ref="W1461:X1461">VLOOKUP(A1461,TOURISM!$A$2:$F$2692,{3,6},0)</f>
        <v>66000000</v>
      </c>
      <c r="X1461" s="35">
        <v>7.0E7</v>
      </c>
      <c r="Y1461" s="34">
        <f>X1461/'HUMAN RESOURCES'!I1461</f>
        <v>5.719543492</v>
      </c>
      <c r="Z1461" s="34">
        <f t="array" ref="Z1461:AE1461">VLOOKUP(A1461,BUSINESS!$A$2:$J$2692,{4,5,6,7,8,9},0)</f>
        <v>0.489</v>
      </c>
      <c r="AA1461" s="14">
        <v>45.0</v>
      </c>
      <c r="AB1461" s="14">
        <v>94.0</v>
      </c>
      <c r="AC1461" s="14">
        <v>302.0</v>
      </c>
      <c r="AD1461" s="14">
        <v>0.003</v>
      </c>
      <c r="AE1461" s="14">
        <v>0.011</v>
      </c>
      <c r="AF1461" s="14"/>
      <c r="AG1461" s="14"/>
      <c r="AH1461" s="14"/>
    </row>
    <row r="1462">
      <c r="A1462" s="32" t="str">
        <f t="shared" si="1"/>
        <v>Malawi-Africa2004</v>
      </c>
      <c r="B1462" s="32" t="s">
        <v>170</v>
      </c>
      <c r="C1462" s="33" t="s">
        <v>45</v>
      </c>
      <c r="D1462" s="8" t="s">
        <v>57</v>
      </c>
      <c r="E1462" s="12">
        <v>2.625127098E9</v>
      </c>
      <c r="F1462" s="12">
        <f>E1462/'HUMAN RESOURCES'!I1462</f>
        <v>208.8557636</v>
      </c>
      <c r="G1462" s="8">
        <v>0.078</v>
      </c>
      <c r="H1462" s="8">
        <v>16.0</v>
      </c>
      <c r="I1462" s="8">
        <v>0.368</v>
      </c>
      <c r="J1462" s="34">
        <f t="array" ref="J1462:K1462">VLOOKUP(A1462,ENERGY!$A$2:$F$2692,{5,6},0)</f>
        <v>14338</v>
      </c>
      <c r="K1462" s="14">
        <v>1155.0</v>
      </c>
      <c r="L1462" s="14">
        <f>J1462/'HUMAN RESOURCES'!I1462</f>
        <v>0.001140734839</v>
      </c>
      <c r="M1462" s="14">
        <f>K1462/'HUMAN RESOURCES'!I1462</f>
        <v>0.00009189208671</v>
      </c>
      <c r="N1462" s="34">
        <f t="array" ref="N1462:V1462">VLOOKUP(A1462,'HUMAN RESOURCES'!$A$2:$M$2692,{2,3,4,5,6,7,8,9,10},0)</f>
        <v>0.043</v>
      </c>
      <c r="O1462" s="14">
        <v>0.078</v>
      </c>
      <c r="P1462" s="14">
        <v>48.0</v>
      </c>
      <c r="Q1462" s="14">
        <v>48.0</v>
      </c>
      <c r="R1462" s="14">
        <v>0.461</v>
      </c>
      <c r="S1462" s="14">
        <v>0.508</v>
      </c>
      <c r="T1462" s="14">
        <v>0.03</v>
      </c>
      <c r="U1462" s="14">
        <v>1.2569091E7</v>
      </c>
      <c r="V1462" s="14">
        <v>0.15</v>
      </c>
      <c r="W1462" s="34">
        <f t="array" ref="W1462:X1462">VLOOKUP(A1462,TOURISM!$A$2:$F$2692,{3,6},0)</f>
        <v>74000000</v>
      </c>
      <c r="X1462" s="35">
        <v>7.0E7</v>
      </c>
      <c r="Y1462" s="34">
        <f>X1462/'HUMAN RESOURCES'!I1462</f>
        <v>5.569217376</v>
      </c>
      <c r="Z1462" s="34">
        <f t="array" ref="Z1462:AE1462">VLOOKUP(A1462,BUSINESS!$A$2:$J$2692,{4,5,6,7,8,9},0)</f>
        <v>0.489</v>
      </c>
      <c r="AA1462" s="14">
        <v>39.0</v>
      </c>
      <c r="AB1462" s="14">
        <v>94.0</v>
      </c>
      <c r="AC1462" s="14">
        <v>302.0</v>
      </c>
      <c r="AD1462" s="14">
        <v>0.003</v>
      </c>
      <c r="AE1462" s="14">
        <v>0.018</v>
      </c>
      <c r="AF1462" s="14"/>
      <c r="AG1462" s="14"/>
      <c r="AH1462" s="14"/>
    </row>
    <row r="1463">
      <c r="A1463" s="32" t="str">
        <f t="shared" si="1"/>
        <v>Malawi-Africa2005</v>
      </c>
      <c r="B1463" s="32" t="s">
        <v>170</v>
      </c>
      <c r="C1463" s="33" t="s">
        <v>46</v>
      </c>
      <c r="D1463" s="8" t="s">
        <v>57</v>
      </c>
      <c r="E1463" s="12">
        <v>2.754995877E9</v>
      </c>
      <c r="F1463" s="12">
        <f>E1463/'HUMAN RESOURCES'!I1463</f>
        <v>213.1566746</v>
      </c>
      <c r="G1463" s="8">
        <v>0.082</v>
      </c>
      <c r="H1463" s="8">
        <v>17.0</v>
      </c>
      <c r="I1463" s="8">
        <v>0.331</v>
      </c>
      <c r="J1463" s="34">
        <f t="array" ref="J1463:K1463">VLOOKUP(A1463,ENERGY!$A$2:$F$2692,{5,6},0)</f>
        <v>14338</v>
      </c>
      <c r="K1463" s="14">
        <v>975.0</v>
      </c>
      <c r="L1463" s="14">
        <f>J1463/'HUMAN RESOURCES'!I1463</f>
        <v>0.001109344818</v>
      </c>
      <c r="M1463" s="14">
        <f>K1463/'HUMAN RESOURCES'!I1463</f>
        <v>0.00007543668556</v>
      </c>
      <c r="N1463" s="34">
        <f t="array" ref="N1463:V1463">VLOOKUP(A1463,'HUMAN RESOURCES'!$A$2:$M$2692,{2,3,4,5,6,7,8,9,10},0)</f>
        <v>0.042</v>
      </c>
      <c r="O1463" s="14">
        <v>0.073</v>
      </c>
      <c r="P1463" s="14">
        <v>49.0</v>
      </c>
      <c r="Q1463" s="14">
        <v>49.0</v>
      </c>
      <c r="R1463" s="14">
        <v>0.461</v>
      </c>
      <c r="S1463" s="14">
        <v>0.508</v>
      </c>
      <c r="T1463" s="14">
        <v>0.031</v>
      </c>
      <c r="U1463" s="14">
        <v>1.2924746E7</v>
      </c>
      <c r="V1463" s="14">
        <v>0.151</v>
      </c>
      <c r="W1463" s="34">
        <f t="array" ref="W1463:X1463">VLOOKUP(A1463,TOURISM!$A$2:$F$2692,{3,6},0)</f>
        <v>48000000</v>
      </c>
      <c r="X1463" s="35">
        <v>8.4E7</v>
      </c>
      <c r="Y1463" s="34">
        <f>X1463/'HUMAN RESOURCES'!I1463</f>
        <v>6.499160602</v>
      </c>
      <c r="Z1463" s="34">
        <f t="array" ref="Z1463:AE1463">VLOOKUP(A1463,BUSINESS!$A$2:$J$2692,{4,5,6,7,8,9},0)</f>
        <v>0.334</v>
      </c>
      <c r="AA1463" s="14">
        <v>39.0</v>
      </c>
      <c r="AB1463" s="14">
        <v>94.0</v>
      </c>
      <c r="AC1463" s="14">
        <v>370.0</v>
      </c>
      <c r="AD1463" s="14">
        <v>0.004</v>
      </c>
      <c r="AE1463" s="14">
        <v>0.033</v>
      </c>
      <c r="AF1463" s="14"/>
      <c r="AG1463" s="14"/>
      <c r="AH1463" s="14"/>
    </row>
    <row r="1464">
      <c r="A1464" s="32" t="str">
        <f t="shared" si="1"/>
        <v>Malawi-Africa2006</v>
      </c>
      <c r="B1464" s="32" t="s">
        <v>170</v>
      </c>
      <c r="C1464" s="33" t="s">
        <v>47</v>
      </c>
      <c r="D1464" s="8" t="s">
        <v>57</v>
      </c>
      <c r="E1464" s="12">
        <v>3.116789658E9</v>
      </c>
      <c r="F1464" s="12">
        <f>E1464/'HUMAN RESOURCES'!I1464</f>
        <v>234.2123961</v>
      </c>
      <c r="G1464" s="8">
        <v>0.09</v>
      </c>
      <c r="H1464" s="8">
        <v>21.0</v>
      </c>
      <c r="I1464" s="8">
        <v>0.323</v>
      </c>
      <c r="J1464" s="34">
        <f t="array" ref="J1464:K1464">VLOOKUP(A1464,ENERGY!$A$2:$F$2692,{5,6},0)</f>
        <v>14338</v>
      </c>
      <c r="K1464" s="14">
        <v>906.0</v>
      </c>
      <c r="L1464" s="14">
        <f>J1464/'HUMAN RESOURCES'!I1464</f>
        <v>0.001077434701</v>
      </c>
      <c r="M1464" s="14">
        <f>K1464/'HUMAN RESOURCES'!I1464</f>
        <v>0.00006808172964</v>
      </c>
      <c r="N1464" s="34">
        <f t="array" ref="N1464:V1464">VLOOKUP(A1464,'HUMAN RESOURCES'!$A$2:$M$2692,{2,3,4,5,6,7,8,9,10},0)</f>
        <v>0.042</v>
      </c>
      <c r="O1464" s="14">
        <v>0.068</v>
      </c>
      <c r="P1464" s="14">
        <v>50.0</v>
      </c>
      <c r="Q1464" s="14">
        <v>50.0</v>
      </c>
      <c r="R1464" s="14">
        <v>0.461</v>
      </c>
      <c r="S1464" s="14">
        <v>0.508</v>
      </c>
      <c r="T1464" s="14">
        <v>0.03</v>
      </c>
      <c r="U1464" s="14">
        <v>1.3307535E7</v>
      </c>
      <c r="V1464" s="14">
        <v>0.151</v>
      </c>
      <c r="W1464" s="34">
        <f t="array" ref="W1464:X1464">VLOOKUP(A1464,TOURISM!$A$2:$F$2692,{3,6},0)</f>
        <v>45000000</v>
      </c>
      <c r="X1464" s="35">
        <v>8.5E7</v>
      </c>
      <c r="Y1464" s="34">
        <f>X1464/'HUMAN RESOURCES'!I1464</f>
        <v>6.387358741</v>
      </c>
      <c r="Z1464" s="34">
        <f t="array" ref="Z1464:AE1464">VLOOKUP(A1464,BUSINESS!$A$2:$J$2692,{4,5,6,7,8,9},0)</f>
        <v>0.334</v>
      </c>
      <c r="AA1464" s="14">
        <v>39.0</v>
      </c>
      <c r="AB1464" s="14">
        <v>94.0</v>
      </c>
      <c r="AC1464" s="14">
        <v>370.0</v>
      </c>
      <c r="AD1464" s="14">
        <v>0.004</v>
      </c>
      <c r="AE1464" s="14">
        <v>0.047</v>
      </c>
      <c r="AF1464" s="14"/>
      <c r="AG1464" s="14"/>
      <c r="AH1464" s="14"/>
    </row>
    <row r="1465">
      <c r="A1465" s="32" t="str">
        <f t="shared" si="1"/>
        <v>Malawi-Africa2007</v>
      </c>
      <c r="B1465" s="32" t="s">
        <v>170</v>
      </c>
      <c r="C1465" s="33" t="s">
        <v>48</v>
      </c>
      <c r="D1465" s="8" t="s">
        <v>57</v>
      </c>
      <c r="E1465" s="12">
        <v>3.647817219E9</v>
      </c>
      <c r="F1465" s="12">
        <f>E1465/'HUMAN RESOURCES'!I1465</f>
        <v>265.9969076</v>
      </c>
      <c r="G1465" s="8">
        <v>0.067</v>
      </c>
      <c r="H1465" s="8">
        <v>18.0</v>
      </c>
      <c r="I1465" s="8">
        <v>0.277</v>
      </c>
      <c r="J1465" s="34">
        <f t="array" ref="J1465:K1465">VLOOKUP(A1465,ENERGY!$A$2:$F$2692,{5,6},0)</f>
        <v>14338</v>
      </c>
      <c r="K1465" s="14">
        <v>953.0</v>
      </c>
      <c r="L1465" s="14">
        <f>J1465/'HUMAN RESOURCES'!I1465</f>
        <v>0.001045519397</v>
      </c>
      <c r="M1465" s="14">
        <f>K1465/'HUMAN RESOURCES'!I1465</f>
        <v>0.00006949225734</v>
      </c>
      <c r="N1465" s="34">
        <f t="array" ref="N1465:V1465">VLOOKUP(A1465,'HUMAN RESOURCES'!$A$2:$M$2692,{2,3,4,5,6,7,8,9,10},0)</f>
        <v>0.042</v>
      </c>
      <c r="O1465" s="14">
        <v>0.064</v>
      </c>
      <c r="P1465" s="14">
        <v>51.0</v>
      </c>
      <c r="Q1465" s="14">
        <v>51.0</v>
      </c>
      <c r="R1465" s="14">
        <v>0.461</v>
      </c>
      <c r="S1465" s="14">
        <v>0.509</v>
      </c>
      <c r="T1465" s="14">
        <v>0.03</v>
      </c>
      <c r="U1465" s="14">
        <v>1.3713758E7</v>
      </c>
      <c r="V1465" s="14">
        <v>0.152</v>
      </c>
      <c r="W1465" s="34">
        <f t="array" ref="W1465:X1465">VLOOKUP(A1465,TOURISM!$A$2:$F$2692,{3,6},0)</f>
        <v>43000000</v>
      </c>
      <c r="X1465" s="35">
        <v>7.9E7</v>
      </c>
      <c r="Y1465" s="34">
        <f>X1465/'HUMAN RESOURCES'!I1465</f>
        <v>5.760638331</v>
      </c>
      <c r="Z1465" s="34">
        <f t="array" ref="Z1465:AE1465">VLOOKUP(A1465,BUSINESS!$A$2:$J$2692,{4,5,6,7,8,9},0)</f>
        <v>0.33</v>
      </c>
      <c r="AA1465" s="14">
        <v>39.0</v>
      </c>
      <c r="AB1465" s="14">
        <v>94.0</v>
      </c>
      <c r="AC1465" s="14">
        <v>370.0</v>
      </c>
      <c r="AD1465" s="14">
        <v>0.01</v>
      </c>
      <c r="AE1465" s="14">
        <v>0.077</v>
      </c>
      <c r="AF1465" s="14"/>
      <c r="AG1465" s="14"/>
      <c r="AH1465" s="14"/>
    </row>
    <row r="1466">
      <c r="A1466" s="32" t="str">
        <f t="shared" si="1"/>
        <v>Malawi-Africa2008</v>
      </c>
      <c r="B1466" s="32" t="s">
        <v>170</v>
      </c>
      <c r="C1466" s="33" t="s">
        <v>49</v>
      </c>
      <c r="D1466" s="8" t="s">
        <v>57</v>
      </c>
      <c r="E1466" s="12">
        <v>4.276769712E9</v>
      </c>
      <c r="F1466" s="12">
        <f>E1466/'HUMAN RESOURCES'!I1466</f>
        <v>302.4973189</v>
      </c>
      <c r="G1466" s="8">
        <v>0.084</v>
      </c>
      <c r="H1466" s="8">
        <v>25.0</v>
      </c>
      <c r="I1466" s="8">
        <v>0.253</v>
      </c>
      <c r="J1466" s="34">
        <f t="array" ref="J1466:K1466">VLOOKUP(A1466,ENERGY!$A$2:$F$2692,{5,6},0)</f>
        <v>14338</v>
      </c>
      <c r="K1466" s="14">
        <v>917.0</v>
      </c>
      <c r="L1466" s="14">
        <f>J1466/'HUMAN RESOURCES'!I1466</f>
        <v>0.001014131424</v>
      </c>
      <c r="M1466" s="14">
        <f>K1466/'HUMAN RESOURCES'!I1466</f>
        <v>0.00006485970958</v>
      </c>
      <c r="N1466" s="34">
        <f t="array" ref="N1466:V1466">VLOOKUP(A1466,'HUMAN RESOURCES'!$A$2:$M$2692,{2,3,4,5,6,7,8,9,10},0)</f>
        <v>0.042</v>
      </c>
      <c r="O1466" s="14">
        <v>0.059</v>
      </c>
      <c r="P1466" s="14">
        <v>52.0</v>
      </c>
      <c r="Q1466" s="14">
        <v>52.0</v>
      </c>
      <c r="R1466" s="14">
        <v>0.46</v>
      </c>
      <c r="S1466" s="14">
        <v>0.509</v>
      </c>
      <c r="T1466" s="14">
        <v>0.03</v>
      </c>
      <c r="U1466" s="14">
        <v>1.4138207E7</v>
      </c>
      <c r="V1466" s="14">
        <v>0.153</v>
      </c>
      <c r="W1466" s="34">
        <f t="array" ref="W1466:X1466">VLOOKUP(A1466,TOURISM!$A$2:$F$2692,{3,6},0)</f>
        <v>43000000</v>
      </c>
      <c r="X1466" s="35">
        <v>8.6E7</v>
      </c>
      <c r="Y1466" s="34">
        <f>X1466/'HUMAN RESOURCES'!I1466</f>
        <v>6.082808096</v>
      </c>
      <c r="Z1466" s="34">
        <f t="array" ref="Z1466:AE1466">VLOOKUP(A1466,BUSINESS!$A$2:$J$2692,{4,5,6,7,8,9},0)</f>
        <v>0.322</v>
      </c>
      <c r="AA1466" s="14">
        <v>39.0</v>
      </c>
      <c r="AB1466" s="14">
        <v>94.0</v>
      </c>
      <c r="AC1466" s="14">
        <v>292.0</v>
      </c>
      <c r="AD1466" s="14">
        <v>0.007</v>
      </c>
      <c r="AE1466" s="14">
        <v>0.107</v>
      </c>
      <c r="AF1466" s="14"/>
      <c r="AG1466" s="14"/>
      <c r="AH1466" s="14"/>
    </row>
    <row r="1467">
      <c r="A1467" s="32" t="str">
        <f t="shared" si="1"/>
        <v>Malawi-Africa2009</v>
      </c>
      <c r="B1467" s="32" t="s">
        <v>170</v>
      </c>
      <c r="C1467" s="33" t="s">
        <v>50</v>
      </c>
      <c r="D1467" s="8" t="s">
        <v>57</v>
      </c>
      <c r="E1467" s="12">
        <v>5.030639934E9</v>
      </c>
      <c r="F1467" s="12">
        <f>E1467/'HUMAN RESOURCES'!I1467</f>
        <v>345.1947614</v>
      </c>
      <c r="G1467" s="8">
        <v>0.083</v>
      </c>
      <c r="H1467" s="8">
        <v>29.0</v>
      </c>
      <c r="I1467" s="8">
        <v>0.253</v>
      </c>
      <c r="J1467" s="34">
        <f t="array" ref="J1467:K1467">VLOOKUP(A1467,ENERGY!$A$2:$F$2692,{5,6},0)</f>
        <v>14338</v>
      </c>
      <c r="K1467" s="14">
        <v>957.0</v>
      </c>
      <c r="L1467" s="14">
        <f>J1467/'HUMAN RESOURCES'!I1467</f>
        <v>0.000983851469</v>
      </c>
      <c r="M1467" s="14">
        <f>K1467/'HUMAN RESOURCES'!I1467</f>
        <v>0.00006566786552</v>
      </c>
      <c r="N1467" s="34">
        <f t="array" ref="N1467:V1467">VLOOKUP(A1467,'HUMAN RESOURCES'!$A$2:$M$2692,{2,3,4,5,6,7,8,9,10},0)</f>
        <v>0.041</v>
      </c>
      <c r="O1467" s="14">
        <v>0.055</v>
      </c>
      <c r="P1467" s="14">
        <v>53.0</v>
      </c>
      <c r="Q1467" s="14">
        <v>53.0</v>
      </c>
      <c r="R1467" s="14">
        <v>0.459</v>
      </c>
      <c r="S1467" s="14">
        <v>0.51</v>
      </c>
      <c r="T1467" s="14">
        <v>0.031</v>
      </c>
      <c r="U1467" s="14">
        <v>1.4573338E7</v>
      </c>
      <c r="V1467" s="14">
        <v>0.154</v>
      </c>
      <c r="W1467" s="34">
        <f t="array" ref="W1467:X1467">VLOOKUP(A1467,TOURISM!$A$2:$F$2692,{3,6},0)</f>
        <v>46000000</v>
      </c>
      <c r="X1467" s="35">
        <v>9.1E7</v>
      </c>
      <c r="Y1467" s="34">
        <f>X1467/'HUMAN RESOURCES'!I1467</f>
        <v>6.244279794</v>
      </c>
      <c r="Z1467" s="34">
        <f t="array" ref="Z1467:AE1467">VLOOKUP(A1467,BUSINESS!$A$2:$J$2692,{4,5,6,7,8,9},0)</f>
        <v>0.263</v>
      </c>
      <c r="AA1467" s="14">
        <v>39.0</v>
      </c>
      <c r="AB1467" s="14">
        <v>94.0</v>
      </c>
      <c r="AC1467" s="14">
        <v>157.0</v>
      </c>
      <c r="AD1467" s="14">
        <v>0.011</v>
      </c>
      <c r="AE1467" s="14">
        <v>0.171</v>
      </c>
      <c r="AF1467" s="14"/>
      <c r="AG1467" s="14"/>
      <c r="AH1467" s="14"/>
    </row>
    <row r="1468">
      <c r="A1468" s="32" t="str">
        <f t="shared" si="1"/>
        <v>Malawi-Africa2010</v>
      </c>
      <c r="B1468" s="32" t="s">
        <v>170</v>
      </c>
      <c r="C1468" s="33" t="s">
        <v>51</v>
      </c>
      <c r="D1468" s="8" t="s">
        <v>57</v>
      </c>
      <c r="E1468" s="12">
        <v>5.398616985E9</v>
      </c>
      <c r="F1468" s="12">
        <f>E1468/'HUMAN RESOURCES'!I1468</f>
        <v>359.5795269</v>
      </c>
      <c r="G1468" s="8">
        <v>0.085</v>
      </c>
      <c r="H1468" s="8">
        <v>30.0</v>
      </c>
      <c r="I1468" s="8">
        <v>0.246</v>
      </c>
      <c r="J1468" s="34">
        <f t="array" ref="J1468:K1468">VLOOKUP(A1468,ENERGY!$A$2:$F$2692,{5,6},0)</f>
        <v>14338</v>
      </c>
      <c r="K1468" s="14">
        <v>906.0</v>
      </c>
      <c r="L1468" s="14">
        <f>J1468/'HUMAN RESOURCES'!I1468</f>
        <v>0.0009549948201</v>
      </c>
      <c r="M1468" s="14">
        <f>K1468/'HUMAN RESOURCES'!I1468</f>
        <v>0.00006034490912</v>
      </c>
      <c r="N1468" s="34">
        <f t="array" ref="N1468:V1468">VLOOKUP(A1468,'HUMAN RESOURCES'!$A$2:$M$2692,{2,3,4,5,6,7,8,9,10},0)</f>
        <v>0.041</v>
      </c>
      <c r="O1468" s="14">
        <v>0.053</v>
      </c>
      <c r="P1468" s="14">
        <v>54.0</v>
      </c>
      <c r="Q1468" s="14">
        <v>53.0</v>
      </c>
      <c r="R1468" s="14">
        <v>0.458</v>
      </c>
      <c r="S1468" s="14">
        <v>0.511</v>
      </c>
      <c r="T1468" s="14">
        <v>0.031</v>
      </c>
      <c r="U1468" s="14">
        <v>1.5013694E7</v>
      </c>
      <c r="V1468" s="14">
        <v>0.155</v>
      </c>
      <c r="W1468" s="34">
        <f t="array" ref="W1468:X1468">VLOOKUP(A1468,TOURISM!$A$2:$F$2692,{3,6},0)</f>
        <v>47000000</v>
      </c>
      <c r="X1468" s="35">
        <v>9.3E7</v>
      </c>
      <c r="Y1468" s="34">
        <f>X1468/'HUMAN RESOURCES'!I1468</f>
        <v>6.194344976</v>
      </c>
      <c r="Z1468" s="34">
        <f t="array" ref="Z1468:AE1468">VLOOKUP(A1468,BUSINESS!$A$2:$J$2692,{4,5,6,7,8,9},0)</f>
        <v>0.259</v>
      </c>
      <c r="AA1468" s="14">
        <v>39.0</v>
      </c>
      <c r="AB1468" s="14">
        <v>94.0</v>
      </c>
      <c r="AC1468" s="14">
        <v>157.0</v>
      </c>
      <c r="AD1468" s="14">
        <v>0.023</v>
      </c>
      <c r="AE1468" s="14">
        <v>0.208</v>
      </c>
      <c r="AF1468" s="14"/>
      <c r="AG1468" s="14"/>
      <c r="AH1468" s="14"/>
    </row>
    <row r="1469">
      <c r="A1469" s="32" t="str">
        <f t="shared" si="1"/>
        <v>Malawi-Africa2011</v>
      </c>
      <c r="B1469" s="32" t="s">
        <v>170</v>
      </c>
      <c r="C1469" s="33" t="s">
        <v>52</v>
      </c>
      <c r="D1469" s="8" t="s">
        <v>57</v>
      </c>
      <c r="E1469" s="12">
        <v>5.627898037E9</v>
      </c>
      <c r="F1469" s="12">
        <f>E1469/'HUMAN RESOURCES'!I1469</f>
        <v>364.0877729</v>
      </c>
      <c r="G1469" s="8">
        <v>0.083</v>
      </c>
      <c r="H1469" s="8">
        <v>30.0</v>
      </c>
      <c r="I1469" s="8">
        <v>0.238</v>
      </c>
      <c r="J1469" s="34">
        <f t="array" ref="J1469:K1469">VLOOKUP(A1469,ENERGY!$A$2:$F$2692,{5,6},0)</f>
        <v>14338</v>
      </c>
      <c r="K1469" s="14">
        <v>953.0</v>
      </c>
      <c r="L1469" s="14">
        <f>J1469/'HUMAN RESOURCES'!I1469</f>
        <v>0.0009275737503</v>
      </c>
      <c r="M1469" s="14">
        <f>K1469/'HUMAN RESOURCES'!I1469</f>
        <v>0.00006165279565</v>
      </c>
      <c r="N1469" s="34">
        <f t="array" ref="N1469:V1469">VLOOKUP(A1469,'HUMAN RESOURCES'!$A$2:$M$2692,{2,3,4,5,6,7,8,9,10},0)</f>
        <v>0.04</v>
      </c>
      <c r="O1469" s="14">
        <v>0.049</v>
      </c>
      <c r="P1469" s="14">
        <v>54.0</v>
      </c>
      <c r="Q1469" s="14">
        <v>54.0</v>
      </c>
      <c r="R1469" s="14">
        <v>0.456</v>
      </c>
      <c r="S1469" s="14">
        <v>0.512</v>
      </c>
      <c r="T1469" s="14">
        <v>0.031</v>
      </c>
      <c r="U1469" s="14">
        <v>1.5457531E7</v>
      </c>
      <c r="V1469" s="14">
        <v>0.157</v>
      </c>
      <c r="W1469" s="34">
        <f t="array" ref="W1469:X1469">VLOOKUP(A1469,TOURISM!$A$2:$F$2692,{3,6},0)</f>
        <v>39000000</v>
      </c>
      <c r="X1469" s="35">
        <v>9.7E7</v>
      </c>
      <c r="Y1469" s="34">
        <f>X1469/'HUMAN RESOURCES'!I1469</f>
        <v>6.275258319</v>
      </c>
      <c r="Z1469" s="34">
        <f t="array" ref="Z1469:AE1469">VLOOKUP(A1469,BUSINESS!$A$2:$J$2692,{4,5,6,7,8,9},0)</f>
        <v>0.29</v>
      </c>
      <c r="AA1469" s="14">
        <v>39.0</v>
      </c>
      <c r="AB1469" s="14">
        <v>94.0</v>
      </c>
      <c r="AC1469" s="14">
        <v>157.0</v>
      </c>
      <c r="AD1469" s="14">
        <v>0.033</v>
      </c>
      <c r="AE1469" s="14">
        <v>0.256</v>
      </c>
      <c r="AF1469" s="14"/>
      <c r="AG1469" s="14"/>
      <c r="AH1469" s="14"/>
    </row>
    <row r="1470">
      <c r="A1470" s="32" t="str">
        <f t="shared" si="1"/>
        <v>Malawi-Africa2012</v>
      </c>
      <c r="B1470" s="32" t="s">
        <v>170</v>
      </c>
      <c r="C1470" s="33" t="s">
        <v>53</v>
      </c>
      <c r="D1470" s="8" t="s">
        <v>57</v>
      </c>
      <c r="E1470" s="12">
        <v>4.240492849E9</v>
      </c>
      <c r="F1470" s="12">
        <f>E1470/'HUMAN RESOURCES'!I1470</f>
        <v>266.5889656</v>
      </c>
      <c r="G1470" s="8">
        <v>0.092</v>
      </c>
      <c r="H1470" s="8">
        <v>25.0</v>
      </c>
      <c r="I1470" s="8">
        <v>0.323</v>
      </c>
      <c r="J1470" s="34">
        <f t="array" ref="J1470:K1470">VLOOKUP(A1470,ENERGY!$A$2:$F$2692,{5,6},0)</f>
        <v>14338</v>
      </c>
      <c r="K1470" s="14">
        <v>884.0</v>
      </c>
      <c r="L1470" s="14">
        <f>J1470/'HUMAN RESOURCES'!I1470</f>
        <v>0.0009013934759</v>
      </c>
      <c r="M1470" s="14">
        <f>K1470/'HUMAN RESOURCES'!I1470</f>
        <v>0.00005557482443</v>
      </c>
      <c r="N1470" s="34">
        <f t="array" ref="N1470:V1470">VLOOKUP(A1470,'HUMAN RESOURCES'!$A$2:$M$2692,{2,3,4,5,6,7,8,9,10},0)</f>
        <v>0.04</v>
      </c>
      <c r="O1470" s="14">
        <v>0.046</v>
      </c>
      <c r="P1470" s="14">
        <v>55.0</v>
      </c>
      <c r="Q1470" s="14">
        <v>55.0</v>
      </c>
      <c r="R1470" s="14">
        <v>0.454</v>
      </c>
      <c r="S1470" s="14">
        <v>0.514</v>
      </c>
      <c r="T1470" s="14">
        <v>0.031</v>
      </c>
      <c r="U1470" s="14">
        <v>1.5906483E7</v>
      </c>
      <c r="V1470" s="14">
        <v>0.158</v>
      </c>
      <c r="W1470" s="34">
        <f t="array" ref="W1470:X1470">VLOOKUP(A1470,TOURISM!$A$2:$F$2692,{3,6},0)</f>
        <v>38000000</v>
      </c>
      <c r="X1470" s="35">
        <v>1.01E8</v>
      </c>
      <c r="Y1470" s="34">
        <f>X1470/'HUMAN RESOURCES'!I1470</f>
        <v>6.349612293</v>
      </c>
      <c r="Z1470" s="34">
        <f t="array" ref="Z1470:AE1470">VLOOKUP(A1470,BUSINESS!$A$2:$J$2692,{4,5,6,7,8,9},0)</f>
        <v>0.324</v>
      </c>
      <c r="AA1470" s="14">
        <v>40.0</v>
      </c>
      <c r="AB1470" s="14">
        <v>161.0</v>
      </c>
      <c r="AC1470" s="14">
        <v>175.0</v>
      </c>
      <c r="AD1470" s="14">
        <v>0.044</v>
      </c>
      <c r="AE1470" s="14">
        <v>0.292</v>
      </c>
      <c r="AF1470" s="14"/>
      <c r="AG1470" s="14"/>
      <c r="AH1470" s="14"/>
    </row>
    <row r="1471">
      <c r="A1471" s="32" t="str">
        <f t="shared" si="1"/>
        <v>Malaysia-Asia2000</v>
      </c>
      <c r="B1471" s="32" t="s">
        <v>171</v>
      </c>
      <c r="C1471" s="33" t="s">
        <v>40</v>
      </c>
      <c r="D1471" s="8" t="s">
        <v>41</v>
      </c>
      <c r="E1471" s="12">
        <v>9.3789473684E10</v>
      </c>
      <c r="F1471" s="12">
        <f>E1471/'HUMAN RESOURCES'!I1471</f>
        <v>4004.545955</v>
      </c>
      <c r="G1471" s="8">
        <v>0.03</v>
      </c>
      <c r="H1471" s="8">
        <v>120.0</v>
      </c>
      <c r="I1471" s="8">
        <v>0.077</v>
      </c>
      <c r="J1471" s="34">
        <f t="array" ref="J1471:K1471">VLOOKUP(A1471,ENERGY!$A$2:$F$2692,{5,6},0)</f>
        <v>14338</v>
      </c>
      <c r="K1471" s="14">
        <v>8529.0</v>
      </c>
      <c r="L1471" s="14">
        <f>J1471/'HUMAN RESOURCES'!I1471</f>
        <v>0.0006121921539</v>
      </c>
      <c r="M1471" s="14">
        <f>K1471/'HUMAN RESOURCES'!I1471</f>
        <v>0.0003641642405</v>
      </c>
      <c r="N1471" s="34">
        <f t="array" ref="N1471:V1471">VLOOKUP(A1471,'HUMAN RESOURCES'!$A$2:$M$2692,{2,3,4,5,6,7,8,9,10},0)</f>
        <v>0.023</v>
      </c>
      <c r="O1471" s="14">
        <v>0.009</v>
      </c>
      <c r="P1471" s="14">
        <v>75.0</v>
      </c>
      <c r="Q1471" s="14">
        <v>71.0</v>
      </c>
      <c r="R1471" s="14">
        <v>0.333</v>
      </c>
      <c r="S1471" s="14">
        <v>0.628</v>
      </c>
      <c r="T1471" s="14">
        <v>0.038</v>
      </c>
      <c r="U1471" s="14">
        <v>2.3420751E7</v>
      </c>
      <c r="V1471" s="14">
        <v>0.62</v>
      </c>
      <c r="W1471" s="34">
        <f t="array" ref="W1471:X1471">VLOOKUP(A1471,TOURISM!$A$2:$F$2692,{3,6},0)</f>
        <v>5873000000</v>
      </c>
      <c r="X1471" s="35">
        <v>2.543E9</v>
      </c>
      <c r="Y1471" s="34">
        <f>X1471/'HUMAN RESOURCES'!I1471</f>
        <v>108.5789264</v>
      </c>
      <c r="Z1471" s="34">
        <f t="array" ref="Z1471:AE1471">VLOOKUP(A1471,BUSINESS!$A$2:$J$2692,{4,5,6,7,8,9},0)</f>
        <v>0.489</v>
      </c>
      <c r="AA1471" s="14">
        <v>26.0</v>
      </c>
      <c r="AB1471" s="14">
        <v>94.0</v>
      </c>
      <c r="AC1471" s="14">
        <v>302.0</v>
      </c>
      <c r="AD1471" s="14">
        <v>0.214</v>
      </c>
      <c r="AE1471" s="14">
        <v>0.219</v>
      </c>
      <c r="AF1471" s="14"/>
      <c r="AG1471" s="14"/>
      <c r="AH1471" s="14"/>
    </row>
    <row r="1472">
      <c r="A1472" s="32" t="str">
        <f t="shared" si="1"/>
        <v>Malaysia-Asia2001</v>
      </c>
      <c r="B1472" s="32" t="s">
        <v>171</v>
      </c>
      <c r="C1472" s="33" t="s">
        <v>42</v>
      </c>
      <c r="D1472" s="8" t="s">
        <v>41</v>
      </c>
      <c r="E1472" s="12">
        <v>9.2783947368E10</v>
      </c>
      <c r="F1472" s="12">
        <f>E1472/'HUMAN RESOURCES'!I1472</f>
        <v>3877.996652</v>
      </c>
      <c r="G1472" s="8">
        <v>0.033</v>
      </c>
      <c r="H1472" s="8">
        <v>130.0</v>
      </c>
      <c r="I1472" s="8">
        <v>0.071</v>
      </c>
      <c r="J1472" s="34">
        <f t="array" ref="J1472:K1472">VLOOKUP(A1472,ENERGY!$A$2:$F$2692,{5,6},0)</f>
        <v>75907</v>
      </c>
      <c r="K1472" s="14">
        <v>8529.0</v>
      </c>
      <c r="L1472" s="14">
        <f>J1472/'HUMAN RESOURCES'!I1472</f>
        <v>0.00317260798</v>
      </c>
      <c r="M1472" s="14">
        <f>K1472/'HUMAN RESOURCES'!I1472</f>
        <v>0.0003564779726</v>
      </c>
      <c r="N1472" s="34">
        <f t="array" ref="N1472:V1472">VLOOKUP(A1472,'HUMAN RESOURCES'!$A$2:$M$2692,{2,3,4,5,6,7,8,9,10},0)</f>
        <v>0.022</v>
      </c>
      <c r="O1472" s="14">
        <v>0.008</v>
      </c>
      <c r="P1472" s="14">
        <v>75.0</v>
      </c>
      <c r="Q1472" s="14">
        <v>71.0</v>
      </c>
      <c r="R1472" s="14">
        <v>0.327</v>
      </c>
      <c r="S1472" s="14">
        <v>0.634</v>
      </c>
      <c r="T1472" s="14">
        <v>0.039</v>
      </c>
      <c r="U1472" s="14">
        <v>2.3925742E7</v>
      </c>
      <c r="V1472" s="14">
        <v>0.629</v>
      </c>
      <c r="W1472" s="34">
        <f t="array" ref="W1472:X1472">VLOOKUP(A1472,TOURISM!$A$2:$F$2692,{3,6},0)</f>
        <v>7627000000</v>
      </c>
      <c r="X1472" s="35">
        <v>3.391E9</v>
      </c>
      <c r="Y1472" s="34">
        <f>X1472/'HUMAN RESOURCES'!I1472</f>
        <v>141.7301917</v>
      </c>
      <c r="Z1472" s="34">
        <f t="array" ref="Z1472:AE1472">VLOOKUP(A1472,BUSINESS!$A$2:$J$2692,{4,5,6,7,8,9},0)</f>
        <v>0.489</v>
      </c>
      <c r="AA1472" s="14">
        <v>26.0</v>
      </c>
      <c r="AB1472" s="14">
        <v>94.0</v>
      </c>
      <c r="AC1472" s="14">
        <v>302.0</v>
      </c>
      <c r="AD1472" s="14">
        <v>0.267</v>
      </c>
      <c r="AE1472" s="14">
        <v>0.309</v>
      </c>
      <c r="AF1472" s="14"/>
      <c r="AG1472" s="14"/>
      <c r="AH1472" s="14"/>
    </row>
    <row r="1473">
      <c r="A1473" s="32" t="str">
        <f t="shared" si="1"/>
        <v>Malaysia-Asia2002</v>
      </c>
      <c r="B1473" s="32" t="s">
        <v>171</v>
      </c>
      <c r="C1473" s="33" t="s">
        <v>43</v>
      </c>
      <c r="D1473" s="8" t="s">
        <v>41</v>
      </c>
      <c r="E1473" s="12">
        <v>1.01E11</v>
      </c>
      <c r="F1473" s="12">
        <f>E1473/'HUMAN RESOURCES'!I1473</f>
        <v>4137.005328</v>
      </c>
      <c r="G1473" s="8">
        <v>0.033</v>
      </c>
      <c r="H1473" s="8">
        <v>138.0</v>
      </c>
      <c r="I1473" s="8">
        <v>0.065</v>
      </c>
      <c r="J1473" s="34">
        <f t="array" ref="J1473:K1473">VLOOKUP(A1473,ENERGY!$A$2:$F$2692,{5,6},0)</f>
        <v>72645</v>
      </c>
      <c r="K1473" s="14">
        <v>216804.0</v>
      </c>
      <c r="L1473" s="14">
        <f>J1473/'HUMAN RESOURCES'!I1473</f>
        <v>0.002975571803</v>
      </c>
      <c r="M1473" s="14">
        <f>K1473/'HUMAN RESOURCES'!I1473</f>
        <v>0.008880389141</v>
      </c>
      <c r="N1473" s="34">
        <f t="array" ref="N1473:V1473">VLOOKUP(A1473,'HUMAN RESOURCES'!$A$2:$M$2692,{2,3,4,5,6,7,8,9,10},0)</f>
        <v>0.021</v>
      </c>
      <c r="O1473" s="14">
        <v>0.008</v>
      </c>
      <c r="P1473" s="14">
        <v>75.0</v>
      </c>
      <c r="Q1473" s="14">
        <v>71.0</v>
      </c>
      <c r="R1473" s="14">
        <v>0.321</v>
      </c>
      <c r="S1473" s="14">
        <v>0.639</v>
      </c>
      <c r="T1473" s="14">
        <v>0.04</v>
      </c>
      <c r="U1473" s="14">
        <v>2.4413795E7</v>
      </c>
      <c r="V1473" s="14">
        <v>0.639</v>
      </c>
      <c r="W1473" s="34">
        <f t="array" ref="W1473:X1473">VLOOKUP(A1473,TOURISM!$A$2:$F$2692,{3,6},0)</f>
        <v>8084000000</v>
      </c>
      <c r="X1473" s="35">
        <v>3.33E9</v>
      </c>
      <c r="Y1473" s="34">
        <f>X1473/'HUMAN RESOURCES'!I1473</f>
        <v>136.3982945</v>
      </c>
      <c r="Z1473" s="34">
        <f t="array" ref="Z1473:AE1473">VLOOKUP(A1473,BUSINESS!$A$2:$J$2692,{4,5,6,7,8,9},0)</f>
        <v>0.489</v>
      </c>
      <c r="AA1473" s="14">
        <v>26.0</v>
      </c>
      <c r="AB1473" s="14">
        <v>94.0</v>
      </c>
      <c r="AC1473" s="14">
        <v>302.0</v>
      </c>
      <c r="AD1473" s="14">
        <v>0.323</v>
      </c>
      <c r="AE1473" s="14">
        <v>0.371</v>
      </c>
      <c r="AF1473" s="14"/>
      <c r="AG1473" s="14"/>
      <c r="AH1473" s="14"/>
    </row>
    <row r="1474">
      <c r="A1474" s="32" t="str">
        <f t="shared" si="1"/>
        <v>Malaysia-Asia2003</v>
      </c>
      <c r="B1474" s="32" t="s">
        <v>171</v>
      </c>
      <c r="C1474" s="33" t="s">
        <v>44</v>
      </c>
      <c r="D1474" s="8" t="s">
        <v>41</v>
      </c>
      <c r="E1474" s="12">
        <v>1.1E11</v>
      </c>
      <c r="F1474" s="12">
        <f>E1474/'HUMAN RESOURCES'!I1474</f>
        <v>4419.32944</v>
      </c>
      <c r="G1474" s="8">
        <v>0.039</v>
      </c>
      <c r="H1474" s="8">
        <v>172.0</v>
      </c>
      <c r="I1474" s="8">
        <v>0.063</v>
      </c>
      <c r="J1474" s="34">
        <f t="array" ref="J1474:K1474">VLOOKUP(A1474,ENERGY!$A$2:$F$2692,{5,6},0)</f>
        <v>69858</v>
      </c>
      <c r="K1474" s="14">
        <v>203882.0</v>
      </c>
      <c r="L1474" s="14">
        <f>J1474/'HUMAN RESOURCES'!I1474</f>
        <v>0.0028065956</v>
      </c>
      <c r="M1474" s="14">
        <f>K1474/'HUMAN RESOURCES'!I1474</f>
        <v>0.00819110659</v>
      </c>
      <c r="N1474" s="34">
        <f t="array" ref="N1474:V1474">VLOOKUP(A1474,'HUMAN RESOURCES'!$A$2:$M$2692,{2,3,4,5,6,7,8,9,10},0)</f>
        <v>0.02</v>
      </c>
      <c r="O1474" s="14">
        <v>0.007</v>
      </c>
      <c r="P1474" s="14">
        <v>76.0</v>
      </c>
      <c r="Q1474" s="14">
        <v>71.0</v>
      </c>
      <c r="R1474" s="14">
        <v>0.315</v>
      </c>
      <c r="S1474" s="14">
        <v>0.644</v>
      </c>
      <c r="T1474" s="14">
        <v>0.042</v>
      </c>
      <c r="U1474" s="14">
        <v>2.4890654E7</v>
      </c>
      <c r="V1474" s="14">
        <v>0.648</v>
      </c>
      <c r="W1474" s="34">
        <f t="array" ref="W1474:X1474">VLOOKUP(A1474,TOURISM!$A$2:$F$2692,{3,6},0)</f>
        <v>6799000000</v>
      </c>
      <c r="X1474" s="35">
        <v>3.401E9</v>
      </c>
      <c r="Y1474" s="34">
        <f>X1474/'HUMAN RESOURCES'!I1474</f>
        <v>136.6376311</v>
      </c>
      <c r="Z1474" s="34">
        <f t="array" ref="Z1474:AE1474">VLOOKUP(A1474,BUSINESS!$A$2:$J$2692,{4,5,6,7,8,9},0)</f>
        <v>0.489</v>
      </c>
      <c r="AA1474" s="14">
        <v>37.0</v>
      </c>
      <c r="AB1474" s="14">
        <v>94.0</v>
      </c>
      <c r="AC1474" s="14">
        <v>302.0</v>
      </c>
      <c r="AD1474" s="14">
        <v>0.35</v>
      </c>
      <c r="AE1474" s="14">
        <v>0.447</v>
      </c>
      <c r="AF1474" s="14"/>
      <c r="AG1474" s="14"/>
      <c r="AH1474" s="14"/>
    </row>
    <row r="1475">
      <c r="A1475" s="32" t="str">
        <f t="shared" si="1"/>
        <v>Malaysia-Asia2004</v>
      </c>
      <c r="B1475" s="32" t="s">
        <v>171</v>
      </c>
      <c r="C1475" s="33" t="s">
        <v>45</v>
      </c>
      <c r="D1475" s="8" t="s">
        <v>41</v>
      </c>
      <c r="E1475" s="12">
        <v>1.25E11</v>
      </c>
      <c r="F1475" s="12">
        <f>E1475/'HUMAN RESOURCES'!I1475</f>
        <v>4928.033172</v>
      </c>
      <c r="G1475" s="8">
        <v>0.037</v>
      </c>
      <c r="H1475" s="8">
        <v>181.0</v>
      </c>
      <c r="I1475" s="8">
        <v>0.06</v>
      </c>
      <c r="J1475" s="34">
        <f t="array" ref="J1475:K1475">VLOOKUP(A1475,ENERGY!$A$2:$F$2692,{5,6},0)</f>
        <v>73006</v>
      </c>
      <c r="K1475" s="14">
        <v>213221.0</v>
      </c>
      <c r="L1475" s="14">
        <f>J1475/'HUMAN RESOURCES'!I1475</f>
        <v>0.002878207918</v>
      </c>
      <c r="M1475" s="14">
        <f>K1475/'HUMAN RESOURCES'!I1475</f>
        <v>0.008406081288</v>
      </c>
      <c r="N1475" s="34">
        <f t="array" ref="N1475:V1475">VLOOKUP(A1475,'HUMAN RESOURCES'!$A$2:$M$2692,{2,3,4,5,6,7,8,9,10},0)</f>
        <v>0.019</v>
      </c>
      <c r="O1475" s="14">
        <v>0.007</v>
      </c>
      <c r="P1475" s="14">
        <v>76.0</v>
      </c>
      <c r="Q1475" s="14">
        <v>71.0</v>
      </c>
      <c r="R1475" s="14">
        <v>0.308</v>
      </c>
      <c r="S1475" s="14">
        <v>0.649</v>
      </c>
      <c r="T1475" s="14">
        <v>0.043</v>
      </c>
      <c r="U1475" s="14">
        <v>2.5365089E7</v>
      </c>
      <c r="V1475" s="14">
        <v>0.657</v>
      </c>
      <c r="W1475" s="34">
        <f t="array" ref="W1475:X1475">VLOOKUP(A1475,TOURISM!$A$2:$F$2692,{3,6},0)</f>
        <v>9183000000</v>
      </c>
      <c r="X1475" s="35">
        <v>3.822E9</v>
      </c>
      <c r="Y1475" s="34">
        <f>X1475/'HUMAN RESOURCES'!I1475</f>
        <v>150.6795423</v>
      </c>
      <c r="Z1475" s="34">
        <f t="array" ref="Z1475:AE1475">VLOOKUP(A1475,BUSINESS!$A$2:$J$2692,{4,5,6,7,8,9},0)</f>
        <v>0.489</v>
      </c>
      <c r="AA1475" s="14">
        <v>37.0</v>
      </c>
      <c r="AB1475" s="14">
        <v>94.0</v>
      </c>
      <c r="AC1475" s="14">
        <v>302.0</v>
      </c>
      <c r="AD1475" s="14">
        <v>0.423</v>
      </c>
      <c r="AE1475" s="14">
        <v>0.576</v>
      </c>
      <c r="AF1475" s="14"/>
      <c r="AG1475" s="14"/>
      <c r="AH1475" s="14"/>
    </row>
    <row r="1476">
      <c r="A1476" s="32" t="str">
        <f t="shared" si="1"/>
        <v>Malaysia-Asia2005</v>
      </c>
      <c r="B1476" s="32" t="s">
        <v>171</v>
      </c>
      <c r="C1476" s="33" t="s">
        <v>46</v>
      </c>
      <c r="D1476" s="8" t="s">
        <v>41</v>
      </c>
      <c r="E1476" s="12">
        <v>1.44E11</v>
      </c>
      <c r="F1476" s="12">
        <f>E1476/'HUMAN RESOURCES'!I1476</f>
        <v>5572.008027</v>
      </c>
      <c r="G1476" s="8">
        <v>0.032</v>
      </c>
      <c r="H1476" s="8">
        <v>179.0</v>
      </c>
      <c r="I1476" s="8">
        <v>0.06</v>
      </c>
      <c r="J1476" s="34">
        <f t="array" ref="J1476:K1476">VLOOKUP(A1476,ENERGY!$A$2:$F$2692,{5,6},0)</f>
        <v>58691</v>
      </c>
      <c r="K1476" s="14">
        <v>167333.0</v>
      </c>
      <c r="L1476" s="14">
        <f>J1476/'HUMAN RESOURCES'!I1476</f>
        <v>0.002271018911</v>
      </c>
      <c r="M1476" s="14">
        <f>K1476/'HUMAN RESOURCES'!I1476</f>
        <v>0.0064748668</v>
      </c>
      <c r="N1476" s="34">
        <f t="array" ref="N1476:V1476">VLOOKUP(A1476,'HUMAN RESOURCES'!$A$2:$M$2692,{2,3,4,5,6,7,8,9,10},0)</f>
        <v>0.019</v>
      </c>
      <c r="O1476" s="14">
        <v>0.007</v>
      </c>
      <c r="P1476" s="14">
        <v>76.0</v>
      </c>
      <c r="Q1476" s="14">
        <v>72.0</v>
      </c>
      <c r="R1476" s="14">
        <v>0.302</v>
      </c>
      <c r="S1476" s="14">
        <v>0.654</v>
      </c>
      <c r="T1476" s="14">
        <v>0.044</v>
      </c>
      <c r="U1476" s="14">
        <v>2.5843466E7</v>
      </c>
      <c r="V1476" s="14">
        <v>0.666</v>
      </c>
      <c r="W1476" s="34">
        <f t="array" ref="W1476:X1476">VLOOKUP(A1476,TOURISM!$A$2:$F$2692,{3,6},0)</f>
        <v>10389000000</v>
      </c>
      <c r="X1476" s="35">
        <v>4.339E9</v>
      </c>
      <c r="Y1476" s="34">
        <f>X1476/'HUMAN RESOURCES'!I1476</f>
        <v>167.8954363</v>
      </c>
      <c r="Z1476" s="34">
        <f t="array" ref="Z1476:AE1476">VLOOKUP(A1476,BUSINESS!$A$2:$J$2692,{4,5,6,7,8,9},0)</f>
        <v>0.36</v>
      </c>
      <c r="AA1476" s="14">
        <v>37.0</v>
      </c>
      <c r="AB1476" s="14">
        <v>94.0</v>
      </c>
      <c r="AC1476" s="14">
        <v>190.0</v>
      </c>
      <c r="AD1476" s="14">
        <v>0.486</v>
      </c>
      <c r="AE1476" s="14">
        <v>0.756</v>
      </c>
      <c r="AF1476" s="14"/>
      <c r="AG1476" s="14"/>
      <c r="AH1476" s="14"/>
    </row>
    <row r="1477">
      <c r="A1477" s="32" t="str">
        <f t="shared" si="1"/>
        <v>Malaysia-Asia2006</v>
      </c>
      <c r="B1477" s="32" t="s">
        <v>171</v>
      </c>
      <c r="C1477" s="33" t="s">
        <v>47</v>
      </c>
      <c r="D1477" s="8" t="s">
        <v>41</v>
      </c>
      <c r="E1477" s="12">
        <v>1.63E11</v>
      </c>
      <c r="F1477" s="12">
        <f>E1477/'HUMAN RESOURCES'!I1477</f>
        <v>6191.339433</v>
      </c>
      <c r="G1477" s="8">
        <v>0.036</v>
      </c>
      <c r="H1477" s="8">
        <v>222.0</v>
      </c>
      <c r="I1477" s="8">
        <v>0.065</v>
      </c>
      <c r="J1477" s="34">
        <f t="array" ref="J1477:K1477">VLOOKUP(A1477,ENERGY!$A$2:$F$2692,{5,6},0)</f>
        <v>49255</v>
      </c>
      <c r="K1477" s="14">
        <v>136717.0</v>
      </c>
      <c r="L1477" s="14">
        <f>J1477/'HUMAN RESOURCES'!I1477</f>
        <v>0.001870886035</v>
      </c>
      <c r="M1477" s="14">
        <f>K1477/'HUMAN RESOURCES'!I1477</f>
        <v>0.005193014437</v>
      </c>
      <c r="N1477" s="34">
        <f t="array" ref="N1477:V1477">VLOOKUP(A1477,'HUMAN RESOURCES'!$A$2:$M$2692,{2,3,4,5,6,7,8,9,10},0)</f>
        <v>0.018</v>
      </c>
      <c r="O1477" s="14">
        <v>0.007</v>
      </c>
      <c r="P1477" s="14">
        <v>76.0</v>
      </c>
      <c r="Q1477" s="14">
        <v>72.0</v>
      </c>
      <c r="R1477" s="14">
        <v>0.297</v>
      </c>
      <c r="S1477" s="14">
        <v>0.659</v>
      </c>
      <c r="T1477" s="14">
        <v>0.045</v>
      </c>
      <c r="U1477" s="14">
        <v>2.6327098E7</v>
      </c>
      <c r="V1477" s="14">
        <v>0.675</v>
      </c>
      <c r="W1477" s="34">
        <f t="array" ref="W1477:X1477">VLOOKUP(A1477,TOURISM!$A$2:$F$2692,{3,6},0)</f>
        <v>12280000000</v>
      </c>
      <c r="X1477" s="35">
        <v>5.085E9</v>
      </c>
      <c r="Y1477" s="34">
        <f>X1477/'HUMAN RESOURCES'!I1477</f>
        <v>193.1470001</v>
      </c>
      <c r="Z1477" s="34">
        <f t="array" ref="Z1477:AE1477">VLOOKUP(A1477,BUSINESS!$A$2:$J$2692,{4,5,6,7,8,9},0)</f>
        <v>0.36</v>
      </c>
      <c r="AA1477" s="14">
        <v>37.0</v>
      </c>
      <c r="AB1477" s="14">
        <v>94.0</v>
      </c>
      <c r="AC1477" s="14">
        <v>190.0</v>
      </c>
      <c r="AD1477" s="14">
        <v>0.516</v>
      </c>
      <c r="AE1477" s="14">
        <v>0.739</v>
      </c>
      <c r="AF1477" s="14"/>
      <c r="AG1477" s="14"/>
      <c r="AH1477" s="14"/>
    </row>
    <row r="1478">
      <c r="A1478" s="32" t="str">
        <f t="shared" si="1"/>
        <v>Malaysia-Asia2007</v>
      </c>
      <c r="B1478" s="32" t="s">
        <v>171</v>
      </c>
      <c r="C1478" s="33" t="s">
        <v>48</v>
      </c>
      <c r="D1478" s="8" t="s">
        <v>41</v>
      </c>
      <c r="E1478" s="12">
        <v>1.94E11</v>
      </c>
      <c r="F1478" s="12">
        <f>E1478/'HUMAN RESOURCES'!I1478</f>
        <v>7235.075317</v>
      </c>
      <c r="G1478" s="8">
        <v>0.035</v>
      </c>
      <c r="H1478" s="8">
        <v>256.0</v>
      </c>
      <c r="I1478" s="8">
        <v>0.064</v>
      </c>
      <c r="J1478" s="34">
        <f t="array" ref="J1478:K1478">VLOOKUP(A1478,ENERGY!$A$2:$F$2692,{5,6},0)</f>
        <v>69970</v>
      </c>
      <c r="K1478" s="14">
        <v>205308.0</v>
      </c>
      <c r="L1478" s="14">
        <f>J1478/'HUMAN RESOURCES'!I1478</f>
        <v>0.00260947536</v>
      </c>
      <c r="M1478" s="14">
        <f>K1478/'HUMAN RESOURCES'!I1478</f>
        <v>0.007656798161</v>
      </c>
      <c r="N1478" s="34">
        <f t="array" ref="N1478:V1478">VLOOKUP(A1478,'HUMAN RESOURCES'!$A$2:$M$2692,{2,3,4,5,6,7,8,9,10},0)</f>
        <v>0.018</v>
      </c>
      <c r="O1478" s="14">
        <v>0.007</v>
      </c>
      <c r="P1478" s="14">
        <v>76.0</v>
      </c>
      <c r="Q1478" s="14">
        <v>72.0</v>
      </c>
      <c r="R1478" s="14">
        <v>0.292</v>
      </c>
      <c r="S1478" s="14">
        <v>0.663</v>
      </c>
      <c r="T1478" s="14">
        <v>0.045</v>
      </c>
      <c r="U1478" s="14">
        <v>2.6813819E7</v>
      </c>
      <c r="V1478" s="14">
        <v>0.684</v>
      </c>
      <c r="W1478" s="34">
        <f t="array" ref="W1478:X1478">VLOOKUP(A1478,TOURISM!$A$2:$F$2692,{3,6},0)</f>
        <v>17948000000</v>
      </c>
      <c r="X1478" s="35">
        <v>6.6E9</v>
      </c>
      <c r="Y1478" s="34">
        <f>X1478/'HUMAN RESOURCES'!I1478</f>
        <v>246.1417376</v>
      </c>
      <c r="Z1478" s="34">
        <f t="array" ref="Z1478:AE1478">VLOOKUP(A1478,BUSINESS!$A$2:$J$2692,{4,5,6,7,8,9},0)</f>
        <v>0.36</v>
      </c>
      <c r="AA1478" s="14">
        <v>31.0</v>
      </c>
      <c r="AB1478" s="14">
        <v>94.0</v>
      </c>
      <c r="AC1478" s="14">
        <v>166.0</v>
      </c>
      <c r="AD1478" s="14">
        <v>0.557</v>
      </c>
      <c r="AE1478" s="14">
        <v>0.871</v>
      </c>
      <c r="AF1478" s="14"/>
      <c r="AG1478" s="14"/>
      <c r="AH1478" s="14"/>
    </row>
    <row r="1479">
      <c r="A1479" s="32" t="str">
        <f t="shared" si="1"/>
        <v>Malaysia-Asia2008</v>
      </c>
      <c r="B1479" s="32" t="s">
        <v>171</v>
      </c>
      <c r="C1479" s="33" t="s">
        <v>49</v>
      </c>
      <c r="D1479" s="8" t="s">
        <v>41</v>
      </c>
      <c r="E1479" s="12">
        <v>2.31E11</v>
      </c>
      <c r="F1479" s="12">
        <f>E1479/'HUMAN RESOURCES'!I1479</f>
        <v>8460.81077</v>
      </c>
      <c r="G1479" s="8">
        <v>0.034</v>
      </c>
      <c r="H1479" s="8">
        <v>288.0</v>
      </c>
      <c r="I1479" s="8">
        <v>0.061</v>
      </c>
      <c r="J1479" s="34">
        <f t="array" ref="J1479:K1479">VLOOKUP(A1479,ENERGY!$A$2:$F$2692,{5,6},0)</f>
        <v>63507</v>
      </c>
      <c r="K1479" s="14">
        <v>177373.0</v>
      </c>
      <c r="L1479" s="14">
        <f>J1479/'HUMAN RESOURCES'!I1479</f>
        <v>0.002326063678</v>
      </c>
      <c r="M1479" s="14">
        <f>K1479/'HUMAN RESOURCES'!I1479</f>
        <v>0.00649662073</v>
      </c>
      <c r="N1479" s="34">
        <f t="array" ref="N1479:V1479">VLOOKUP(A1479,'HUMAN RESOURCES'!$A$2:$M$2692,{2,3,4,5,6,7,8,9,10},0)</f>
        <v>0.018</v>
      </c>
      <c r="O1479" s="14">
        <v>0.007</v>
      </c>
      <c r="P1479" s="14">
        <v>77.0</v>
      </c>
      <c r="Q1479" s="14">
        <v>72.0</v>
      </c>
      <c r="R1479" s="14">
        <v>0.287</v>
      </c>
      <c r="S1479" s="14">
        <v>0.667</v>
      </c>
      <c r="T1479" s="14">
        <v>0.046</v>
      </c>
      <c r="U1479" s="14">
        <v>2.7302348E7</v>
      </c>
      <c r="V1479" s="14">
        <v>0.692</v>
      </c>
      <c r="W1479" s="34">
        <f t="array" ref="W1479:X1479">VLOOKUP(A1479,TOURISM!$A$2:$F$2692,{3,6},0)</f>
        <v>18553000000</v>
      </c>
      <c r="X1479" s="35">
        <v>7.724E9</v>
      </c>
      <c r="Y1479" s="34">
        <f>X1479/'HUMAN RESOURCES'!I1479</f>
        <v>282.9060709</v>
      </c>
      <c r="Z1479" s="34">
        <f t="array" ref="Z1479:AE1479">VLOOKUP(A1479,BUSINESS!$A$2:$J$2692,{4,5,6,7,8,9},0)</f>
        <v>0.345</v>
      </c>
      <c r="AA1479" s="14">
        <v>20.0</v>
      </c>
      <c r="AB1479" s="14">
        <v>94.0</v>
      </c>
      <c r="AC1479" s="14">
        <v>145.0</v>
      </c>
      <c r="AD1479" s="14">
        <v>0.558</v>
      </c>
      <c r="AE1479" s="14">
        <v>1.015</v>
      </c>
      <c r="AF1479" s="14"/>
      <c r="AG1479" s="14"/>
      <c r="AH1479" s="14"/>
    </row>
    <row r="1480">
      <c r="A1480" s="32" t="str">
        <f t="shared" si="1"/>
        <v>Malaysia-Asia2009</v>
      </c>
      <c r="B1480" s="32" t="s">
        <v>171</v>
      </c>
      <c r="C1480" s="33" t="s">
        <v>50</v>
      </c>
      <c r="D1480" s="8" t="s">
        <v>41</v>
      </c>
      <c r="E1480" s="12">
        <v>2.02E11</v>
      </c>
      <c r="F1480" s="12">
        <f>E1480/'HUMAN RESOURCES'!I1480</f>
        <v>7268.716982</v>
      </c>
      <c r="G1480" s="8">
        <v>0.039</v>
      </c>
      <c r="H1480" s="8">
        <v>285.0</v>
      </c>
      <c r="I1480" s="8">
        <v>0.051</v>
      </c>
      <c r="J1480" s="34">
        <f t="array" ref="J1480:K1480">VLOOKUP(A1480,ENERGY!$A$2:$F$2692,{5,6},0)</f>
        <v>54619</v>
      </c>
      <c r="K1480" s="14">
        <v>160266.0</v>
      </c>
      <c r="L1480" s="14">
        <f>J1480/'HUMAN RESOURCES'!I1480</f>
        <v>0.001965396301</v>
      </c>
      <c r="M1480" s="14">
        <f>K1480/'HUMAN RESOURCES'!I1480</f>
        <v>0.005766971267</v>
      </c>
      <c r="N1480" s="34">
        <f t="array" ref="N1480:V1480">VLOOKUP(A1480,'HUMAN RESOURCES'!$A$2:$M$2692,{2,3,4,5,6,7,8,9,10},0)</f>
        <v>0.018</v>
      </c>
      <c r="O1480" s="14">
        <v>0.007</v>
      </c>
      <c r="P1480" s="14">
        <v>77.0</v>
      </c>
      <c r="Q1480" s="14">
        <v>72.0</v>
      </c>
      <c r="R1480" s="14">
        <v>0.282</v>
      </c>
      <c r="S1480" s="14">
        <v>0.671</v>
      </c>
      <c r="T1480" s="14">
        <v>0.047</v>
      </c>
      <c r="U1480" s="14">
        <v>2.7790324E7</v>
      </c>
      <c r="V1480" s="14">
        <v>0.701</v>
      </c>
      <c r="W1480" s="34">
        <f t="array" ref="W1480:X1480">VLOOKUP(A1480,TOURISM!$A$2:$F$2692,{3,6},0)</f>
        <v>17231000000</v>
      </c>
      <c r="X1480" s="35">
        <v>7.196E9</v>
      </c>
      <c r="Y1480" s="34">
        <f>X1480/'HUMAN RESOURCES'!I1480</f>
        <v>258.9390466</v>
      </c>
      <c r="Z1480" s="34">
        <f t="array" ref="Z1480:AE1480">VLOOKUP(A1480,BUSINESS!$A$2:$J$2692,{4,5,6,7,8,9},0)</f>
        <v>0.342</v>
      </c>
      <c r="AA1480" s="14">
        <v>18.0</v>
      </c>
      <c r="AB1480" s="14">
        <v>94.0</v>
      </c>
      <c r="AC1480" s="14">
        <v>145.0</v>
      </c>
      <c r="AD1480" s="14">
        <v>0.559</v>
      </c>
      <c r="AE1480" s="14">
        <v>1.085</v>
      </c>
      <c r="AF1480" s="14"/>
      <c r="AG1480" s="14"/>
      <c r="AH1480" s="14"/>
    </row>
    <row r="1481">
      <c r="A1481" s="32" t="str">
        <f t="shared" si="1"/>
        <v>Malaysia-Asia2010</v>
      </c>
      <c r="B1481" s="32" t="s">
        <v>171</v>
      </c>
      <c r="C1481" s="33" t="s">
        <v>51</v>
      </c>
      <c r="D1481" s="8" t="s">
        <v>41</v>
      </c>
      <c r="E1481" s="12">
        <v>2.48E11</v>
      </c>
      <c r="F1481" s="12">
        <f>E1481/'HUMAN RESOURCES'!I1481</f>
        <v>8770.740104</v>
      </c>
      <c r="G1481" s="8">
        <v>0.04</v>
      </c>
      <c r="H1481" s="8">
        <v>345.0</v>
      </c>
      <c r="I1481" s="8">
        <v>0.05</v>
      </c>
      <c r="J1481" s="34">
        <f t="array" ref="J1481:K1481">VLOOKUP(A1481,ENERGY!$A$2:$F$2692,{5,6},0)</f>
        <v>47110</v>
      </c>
      <c r="K1481" s="14">
        <v>126603.0</v>
      </c>
      <c r="L1481" s="14">
        <f>J1481/'HUMAN RESOURCES'!I1481</f>
        <v>0.001666086961</v>
      </c>
      <c r="M1481" s="14">
        <f>K1481/'HUMAN RESOURCES'!I1481</f>
        <v>0.004477427457</v>
      </c>
      <c r="N1481" s="34">
        <f t="array" ref="N1481:V1481">VLOOKUP(A1481,'HUMAN RESOURCES'!$A$2:$M$2692,{2,3,4,5,6,7,8,9,10},0)</f>
        <v>0.018</v>
      </c>
      <c r="O1481" s="14">
        <v>0.007</v>
      </c>
      <c r="P1481" s="14">
        <v>77.0</v>
      </c>
      <c r="Q1481" s="14">
        <v>72.0</v>
      </c>
      <c r="R1481" s="14">
        <v>0.277</v>
      </c>
      <c r="S1481" s="14">
        <v>0.675</v>
      </c>
      <c r="T1481" s="14">
        <v>0.048</v>
      </c>
      <c r="U1481" s="14">
        <v>2.8275835E7</v>
      </c>
      <c r="V1481" s="14">
        <v>0.709</v>
      </c>
      <c r="W1481" s="34">
        <f t="array" ref="W1481:X1481">VLOOKUP(A1481,TOURISM!$A$2:$F$2692,{3,6},0)</f>
        <v>18152000000</v>
      </c>
      <c r="X1481" s="35">
        <v>8.324E9</v>
      </c>
      <c r="Y1481" s="34">
        <f>X1481/'HUMAN RESOURCES'!I1481</f>
        <v>294.3856477</v>
      </c>
      <c r="Z1481" s="34">
        <f t="array" ref="Z1481:AE1481">VLOOKUP(A1481,BUSINESS!$A$2:$J$2692,{4,5,6,7,8,9},0)</f>
        <v>0.337</v>
      </c>
      <c r="AA1481" s="14">
        <v>17.0</v>
      </c>
      <c r="AB1481" s="14">
        <v>94.0</v>
      </c>
      <c r="AC1481" s="14">
        <v>145.0</v>
      </c>
      <c r="AD1481" s="14">
        <v>0.563</v>
      </c>
      <c r="AE1481" s="14">
        <v>1.197</v>
      </c>
      <c r="AF1481" s="14"/>
      <c r="AG1481" s="14"/>
      <c r="AH1481" s="14"/>
    </row>
    <row r="1482">
      <c r="A1482" s="32" t="str">
        <f t="shared" si="1"/>
        <v>Malaysia-Asia2011</v>
      </c>
      <c r="B1482" s="32" t="s">
        <v>171</v>
      </c>
      <c r="C1482" s="33" t="s">
        <v>52</v>
      </c>
      <c r="D1482" s="8" t="s">
        <v>41</v>
      </c>
      <c r="E1482" s="12">
        <v>2.89E11</v>
      </c>
      <c r="F1482" s="12">
        <f>E1482/'HUMAN RESOURCES'!I1482</f>
        <v>10049.03931</v>
      </c>
      <c r="G1482" s="8">
        <v>0.038</v>
      </c>
      <c r="H1482" s="8">
        <v>384.0</v>
      </c>
      <c r="I1482" s="8">
        <v>0.049</v>
      </c>
      <c r="J1482" s="34">
        <f t="array" ref="J1482:K1482">VLOOKUP(A1482,ENERGY!$A$2:$F$2692,{5,6},0)</f>
        <v>63715</v>
      </c>
      <c r="K1482" s="14">
        <v>170648.0</v>
      </c>
      <c r="L1482" s="14">
        <f>J1482/'HUMAN RESOURCES'!I1482</f>
        <v>0.002215482837</v>
      </c>
      <c r="M1482" s="14">
        <f>K1482/'HUMAN RESOURCES'!I1482</f>
        <v>0.005933731697</v>
      </c>
      <c r="N1482" s="34">
        <f t="array" ref="N1482:V1482">VLOOKUP(A1482,'HUMAN RESOURCES'!$A$2:$M$2692,{2,3,4,5,6,7,8,9,10},0)</f>
        <v>0.018</v>
      </c>
      <c r="O1482" s="14">
        <v>0.007</v>
      </c>
      <c r="P1482" s="14">
        <v>77.0</v>
      </c>
      <c r="Q1482" s="14">
        <v>72.0</v>
      </c>
      <c r="R1482" s="14">
        <v>0.272</v>
      </c>
      <c r="S1482" s="14">
        <v>0.678</v>
      </c>
      <c r="T1482" s="14">
        <v>0.05</v>
      </c>
      <c r="U1482" s="14">
        <v>2.8758968E7</v>
      </c>
      <c r="V1482" s="14">
        <v>0.717</v>
      </c>
      <c r="W1482" s="34">
        <f t="array" ref="W1482:X1482">VLOOKUP(A1482,TOURISM!$A$2:$F$2692,{3,6},0)</f>
        <v>19649000000</v>
      </c>
      <c r="X1482" s="35">
        <v>1.018E10</v>
      </c>
      <c r="Y1482" s="34">
        <f>X1482/'HUMAN RESOURCES'!I1482</f>
        <v>353.9765405</v>
      </c>
      <c r="Z1482" s="34">
        <f t="array" ref="Z1482:AE1482">VLOOKUP(A1482,BUSINESS!$A$2:$J$2692,{4,5,6,7,8,9},0)</f>
        <v>0.34</v>
      </c>
      <c r="AA1482" s="14">
        <v>6.0</v>
      </c>
      <c r="AB1482" s="14">
        <v>94.0</v>
      </c>
      <c r="AC1482" s="14">
        <v>133.0</v>
      </c>
      <c r="AD1482" s="14">
        <v>0.61</v>
      </c>
      <c r="AE1482" s="14">
        <v>1.275</v>
      </c>
      <c r="AF1482" s="14"/>
      <c r="AG1482" s="14"/>
      <c r="AH1482" s="14"/>
    </row>
    <row r="1483">
      <c r="A1483" s="32" t="str">
        <f t="shared" si="1"/>
        <v>Malaysia-Asia2012</v>
      </c>
      <c r="B1483" s="32" t="s">
        <v>171</v>
      </c>
      <c r="C1483" s="33" t="s">
        <v>53</v>
      </c>
      <c r="D1483" s="8" t="s">
        <v>41</v>
      </c>
      <c r="E1483" s="12">
        <v>3.05E11</v>
      </c>
      <c r="F1483" s="12">
        <f>E1483/'HUMAN RESOURCES'!I1483</f>
        <v>10430.94259</v>
      </c>
      <c r="G1483" s="8">
        <v>0.039</v>
      </c>
      <c r="H1483" s="8">
        <v>410.0</v>
      </c>
      <c r="I1483" s="8">
        <v>0.048</v>
      </c>
      <c r="J1483" s="34">
        <f t="array" ref="J1483:K1483">VLOOKUP(A1483,ENERGY!$A$2:$F$2692,{5,6},0)</f>
        <v>51009</v>
      </c>
      <c r="K1483" s="14">
        <v>135129.0</v>
      </c>
      <c r="L1483" s="14">
        <f>J1483/'HUMAN RESOURCES'!I1483</f>
        <v>0.001744498199</v>
      </c>
      <c r="M1483" s="14">
        <f>K1483/'HUMAN RESOURCES'!I1483</f>
        <v>0.004621386367</v>
      </c>
      <c r="N1483" s="34">
        <f t="array" ref="N1483:V1483">VLOOKUP(A1483,'HUMAN RESOURCES'!$A$2:$M$2692,{2,3,4,5,6,7,8,9,10},0)</f>
        <v>0.018</v>
      </c>
      <c r="O1483" s="14">
        <v>0.007</v>
      </c>
      <c r="P1483" s="14">
        <v>77.0</v>
      </c>
      <c r="Q1483" s="14">
        <v>73.0</v>
      </c>
      <c r="R1483" s="14">
        <v>0.267</v>
      </c>
      <c r="S1483" s="14">
        <v>0.682</v>
      </c>
      <c r="T1483" s="14">
        <v>0.052</v>
      </c>
      <c r="U1483" s="14">
        <v>2.9239927E7</v>
      </c>
      <c r="V1483" s="14">
        <v>0.725</v>
      </c>
      <c r="W1483" s="34">
        <f t="array" ref="W1483:X1483">VLOOKUP(A1483,TOURISM!$A$2:$F$2692,{3,6},0)</f>
        <v>20251000000</v>
      </c>
      <c r="X1483" s="35">
        <v>1.1545E10</v>
      </c>
      <c r="Y1483" s="34">
        <f>X1483/'HUMAN RESOURCES'!I1483</f>
        <v>394.8368271</v>
      </c>
      <c r="Z1483" s="34">
        <f t="array" ref="Z1483:AE1483">VLOOKUP(A1483,BUSINESS!$A$2:$J$2692,{4,5,6,7,8,9},0)</f>
        <v>0.245</v>
      </c>
      <c r="AA1483" s="14">
        <v>6.0</v>
      </c>
      <c r="AB1483" s="14">
        <v>8.0</v>
      </c>
      <c r="AC1483" s="14">
        <v>133.0</v>
      </c>
      <c r="AD1483" s="14">
        <v>0.658</v>
      </c>
      <c r="AE1483" s="14">
        <v>1.413</v>
      </c>
      <c r="AF1483" s="14"/>
      <c r="AG1483" s="14"/>
      <c r="AH1483" s="14"/>
    </row>
    <row r="1484">
      <c r="A1484" s="32" t="str">
        <f t="shared" si="1"/>
        <v>Maldives-Asia2000</v>
      </c>
      <c r="B1484" s="32" t="s">
        <v>172</v>
      </c>
      <c r="C1484" s="33" t="s">
        <v>40</v>
      </c>
      <c r="D1484" s="8" t="s">
        <v>41</v>
      </c>
      <c r="E1484" s="12">
        <v>6.24337144E8</v>
      </c>
      <c r="F1484" s="12">
        <f>E1484/'HUMAN RESOURCES'!I1484</f>
        <v>2289.087404</v>
      </c>
      <c r="G1484" s="8">
        <v>0.071</v>
      </c>
      <c r="H1484" s="8">
        <v>162.0</v>
      </c>
      <c r="I1484" s="8">
        <v>0.13</v>
      </c>
      <c r="J1484" s="34">
        <f t="array" ref="J1484:K1484">VLOOKUP(A1484,ENERGY!$A$2:$F$2692,{5,6},0)</f>
        <v>14338</v>
      </c>
      <c r="K1484" s="14">
        <v>8529.0</v>
      </c>
      <c r="L1484" s="14">
        <f>J1484/'HUMAN RESOURCES'!I1484</f>
        <v>0.05256924967</v>
      </c>
      <c r="M1484" s="14">
        <f>K1484/'HUMAN RESOURCES'!I1484</f>
        <v>0.03127096739</v>
      </c>
      <c r="N1484" s="34">
        <f t="array" ref="N1484:V1484">VLOOKUP(A1484,'HUMAN RESOURCES'!$A$2:$M$2692,{2,3,4,5,6,7,8,9,10},0)</f>
        <v>0.025</v>
      </c>
      <c r="O1484" s="14">
        <v>0.035</v>
      </c>
      <c r="P1484" s="14">
        <v>70.0</v>
      </c>
      <c r="Q1484" s="14">
        <v>69.0</v>
      </c>
      <c r="R1484" s="14">
        <v>0.413</v>
      </c>
      <c r="S1484" s="14">
        <v>0.549</v>
      </c>
      <c r="T1484" s="14">
        <v>0.038</v>
      </c>
      <c r="U1484" s="14">
        <v>272745.0</v>
      </c>
      <c r="V1484" s="14">
        <v>0.277</v>
      </c>
      <c r="W1484" s="34">
        <f t="array" ref="W1484:X1484">VLOOKUP(A1484,TOURISM!$A$2:$F$2692,{3,6},0)</f>
        <v>321000000</v>
      </c>
      <c r="X1484" s="35">
        <v>6.0E7</v>
      </c>
      <c r="Y1484" s="34">
        <f>X1484/'HUMAN RESOURCES'!I1484</f>
        <v>219.9857009</v>
      </c>
      <c r="Z1484" s="34">
        <f t="array" ref="Z1484:AE1484">VLOOKUP(A1484,BUSINESS!$A$2:$J$2692,{4,5,6,7,8,9},0)</f>
        <v>0.489</v>
      </c>
      <c r="AA1484" s="14">
        <v>26.0</v>
      </c>
      <c r="AB1484" s="14">
        <v>94.0</v>
      </c>
      <c r="AC1484" s="14">
        <v>302.0</v>
      </c>
      <c r="AD1484" s="14">
        <v>0.022</v>
      </c>
      <c r="AE1484" s="14">
        <v>0.028</v>
      </c>
      <c r="AF1484" s="14"/>
      <c r="AG1484" s="14"/>
      <c r="AH1484" s="14"/>
    </row>
    <row r="1485">
      <c r="A1485" s="32" t="str">
        <f t="shared" si="1"/>
        <v>Maldives-Asia2001</v>
      </c>
      <c r="B1485" s="32" t="s">
        <v>172</v>
      </c>
      <c r="C1485" s="33" t="s">
        <v>42</v>
      </c>
      <c r="D1485" s="8" t="s">
        <v>41</v>
      </c>
      <c r="E1485" s="12">
        <v>8.0244281E8</v>
      </c>
      <c r="F1485" s="12">
        <f>E1485/'HUMAN RESOURCES'!I1485</f>
        <v>2888.303104</v>
      </c>
      <c r="G1485" s="8">
        <v>0.053</v>
      </c>
      <c r="H1485" s="8">
        <v>153.0</v>
      </c>
      <c r="I1485" s="8">
        <v>0.13</v>
      </c>
      <c r="J1485" s="34">
        <f t="array" ref="J1485:K1485">VLOOKUP(A1485,ENERGY!$A$2:$F$2692,{5,6},0)</f>
        <v>14338</v>
      </c>
      <c r="K1485" s="14">
        <v>8529.0</v>
      </c>
      <c r="L1485" s="14">
        <f>J1485/'HUMAN RESOURCES'!I1485</f>
        <v>0.05160802664</v>
      </c>
      <c r="M1485" s="14">
        <f>K1485/'HUMAN RESOURCES'!I1485</f>
        <v>0.03069918114</v>
      </c>
      <c r="N1485" s="34">
        <f t="array" ref="N1485:V1485">VLOOKUP(A1485,'HUMAN RESOURCES'!$A$2:$M$2692,{2,3,4,5,6,7,8,9,10},0)</f>
        <v>0.023</v>
      </c>
      <c r="O1485" s="14">
        <v>0.032</v>
      </c>
      <c r="P1485" s="14">
        <v>72.0</v>
      </c>
      <c r="Q1485" s="14">
        <v>70.0</v>
      </c>
      <c r="R1485" s="14">
        <v>0.399</v>
      </c>
      <c r="S1485" s="14">
        <v>0.561</v>
      </c>
      <c r="T1485" s="14">
        <v>0.039</v>
      </c>
      <c r="U1485" s="14">
        <v>277825.0</v>
      </c>
      <c r="V1485" s="14">
        <v>0.289</v>
      </c>
      <c r="W1485" s="34">
        <f t="array" ref="W1485:X1485">VLOOKUP(A1485,TOURISM!$A$2:$F$2692,{3,6},0)</f>
        <v>327000000</v>
      </c>
      <c r="X1485" s="35">
        <v>5.9E7</v>
      </c>
      <c r="Y1485" s="34">
        <f>X1485/'HUMAN RESOURCES'!I1485</f>
        <v>212.3638981</v>
      </c>
      <c r="Z1485" s="34">
        <f t="array" ref="Z1485:AE1485">VLOOKUP(A1485,BUSINESS!$A$2:$J$2692,{4,5,6,7,8,9},0)</f>
        <v>0.489</v>
      </c>
      <c r="AA1485" s="14">
        <v>26.0</v>
      </c>
      <c r="AB1485" s="14">
        <v>94.0</v>
      </c>
      <c r="AC1485" s="14">
        <v>302.0</v>
      </c>
      <c r="AD1485" s="14">
        <v>0.036</v>
      </c>
      <c r="AE1485" s="14">
        <v>0.068</v>
      </c>
      <c r="AF1485" s="14"/>
      <c r="AG1485" s="14"/>
      <c r="AH1485" s="14"/>
    </row>
    <row r="1486">
      <c r="A1486" s="32" t="str">
        <f t="shared" si="1"/>
        <v>Maldives-Asia2002</v>
      </c>
      <c r="B1486" s="32" t="s">
        <v>172</v>
      </c>
      <c r="C1486" s="33" t="s">
        <v>43</v>
      </c>
      <c r="D1486" s="8" t="s">
        <v>41</v>
      </c>
      <c r="E1486" s="12">
        <v>8.28240882E8</v>
      </c>
      <c r="F1486" s="12">
        <f>E1486/'HUMAN RESOURCES'!I1486</f>
        <v>2929.306409</v>
      </c>
      <c r="G1486" s="8">
        <v>0.052</v>
      </c>
      <c r="H1486" s="8">
        <v>152.0</v>
      </c>
      <c r="I1486" s="8">
        <v>0.135</v>
      </c>
      <c r="J1486" s="34">
        <f t="array" ref="J1486:K1486">VLOOKUP(A1486,ENERGY!$A$2:$F$2692,{5,6},0)</f>
        <v>14338</v>
      </c>
      <c r="K1486" s="14">
        <v>1074.0</v>
      </c>
      <c r="L1486" s="14">
        <f>J1486/'HUMAN RESOURCES'!I1486</f>
        <v>0.05071036241</v>
      </c>
      <c r="M1486" s="14">
        <f>K1486/'HUMAN RESOURCES'!I1486</f>
        <v>0.003798502527</v>
      </c>
      <c r="N1486" s="34">
        <f t="array" ref="N1486:V1486">VLOOKUP(A1486,'HUMAN RESOURCES'!$A$2:$M$2692,{2,3,4,5,6,7,8,9,10},0)</f>
        <v>0.022</v>
      </c>
      <c r="O1486" s="14">
        <v>0.028</v>
      </c>
      <c r="P1486" s="14">
        <v>73.0</v>
      </c>
      <c r="Q1486" s="14">
        <v>70.0</v>
      </c>
      <c r="R1486" s="14">
        <v>0.385</v>
      </c>
      <c r="S1486" s="14">
        <v>0.574</v>
      </c>
      <c r="T1486" s="14">
        <v>0.041</v>
      </c>
      <c r="U1486" s="14">
        <v>282743.0</v>
      </c>
      <c r="V1486" s="14">
        <v>0.3</v>
      </c>
      <c r="W1486" s="34">
        <f t="array" ref="W1486:X1486">VLOOKUP(A1486,TOURISM!$A$2:$F$2692,{3,6},0)</f>
        <v>337000000</v>
      </c>
      <c r="X1486" s="35">
        <v>6.0E7</v>
      </c>
      <c r="Y1486" s="34">
        <f>X1486/'HUMAN RESOURCES'!I1486</f>
        <v>212.2068451</v>
      </c>
      <c r="Z1486" s="34">
        <f t="array" ref="Z1486:AE1486">VLOOKUP(A1486,BUSINESS!$A$2:$J$2692,{4,5,6,7,8,9},0)</f>
        <v>0.489</v>
      </c>
      <c r="AA1486" s="14">
        <v>26.0</v>
      </c>
      <c r="AB1486" s="14">
        <v>94.0</v>
      </c>
      <c r="AC1486" s="14">
        <v>302.0</v>
      </c>
      <c r="AD1486" s="14">
        <v>0.053</v>
      </c>
      <c r="AE1486" s="14">
        <v>0.148</v>
      </c>
      <c r="AF1486" s="14"/>
      <c r="AG1486" s="14"/>
      <c r="AH1486" s="14"/>
    </row>
    <row r="1487">
      <c r="A1487" s="32" t="str">
        <f t="shared" si="1"/>
        <v>Maldives-Asia2003</v>
      </c>
      <c r="B1487" s="32" t="s">
        <v>172</v>
      </c>
      <c r="C1487" s="33" t="s">
        <v>44</v>
      </c>
      <c r="D1487" s="8" t="s">
        <v>41</v>
      </c>
      <c r="E1487" s="12">
        <v>9.49867662E8</v>
      </c>
      <c r="F1487" s="12">
        <f>E1487/'HUMAN RESOURCES'!I1487</f>
        <v>3302.807646</v>
      </c>
      <c r="G1487" s="8">
        <v>0.06</v>
      </c>
      <c r="H1487" s="8">
        <v>199.0</v>
      </c>
      <c r="I1487" s="8">
        <v>0.14</v>
      </c>
      <c r="J1487" s="34">
        <f t="array" ref="J1487:K1487">VLOOKUP(A1487,ENERGY!$A$2:$F$2692,{5,6},0)</f>
        <v>14338</v>
      </c>
      <c r="K1487" s="14">
        <v>1067.0</v>
      </c>
      <c r="L1487" s="14">
        <f>J1487/'HUMAN RESOURCES'!I1487</f>
        <v>0.04985500393</v>
      </c>
      <c r="M1487" s="14">
        <f>K1487/'HUMAN RESOURCES'!I1487</f>
        <v>0.003710091309</v>
      </c>
      <c r="N1487" s="34">
        <f t="array" ref="N1487:V1487">VLOOKUP(A1487,'HUMAN RESOURCES'!$A$2:$M$2692,{2,3,4,5,6,7,8,9,10},0)</f>
        <v>0.022</v>
      </c>
      <c r="O1487" s="14">
        <v>0.025</v>
      </c>
      <c r="P1487" s="14">
        <v>74.0</v>
      </c>
      <c r="Q1487" s="14">
        <v>71.0</v>
      </c>
      <c r="R1487" s="14">
        <v>0.37</v>
      </c>
      <c r="S1487" s="14">
        <v>0.587</v>
      </c>
      <c r="T1487" s="14">
        <v>0.043</v>
      </c>
      <c r="U1487" s="14">
        <v>287594.0</v>
      </c>
      <c r="V1487" s="14">
        <v>0.313</v>
      </c>
      <c r="W1487" s="34">
        <f t="array" ref="W1487:X1487">VLOOKUP(A1487,TOURISM!$A$2:$F$2692,{3,6},0)</f>
        <v>402000000</v>
      </c>
      <c r="X1487" s="35">
        <v>6.0E7</v>
      </c>
      <c r="Y1487" s="34">
        <f>X1487/'HUMAN RESOURCES'!I1487</f>
        <v>208.6274401</v>
      </c>
      <c r="Z1487" s="34">
        <f t="array" ref="Z1487:AE1487">VLOOKUP(A1487,BUSINESS!$A$2:$J$2692,{4,5,6,7,8,9},0)</f>
        <v>0.489</v>
      </c>
      <c r="AA1487" s="14">
        <v>13.0</v>
      </c>
      <c r="AB1487" s="14">
        <v>94.0</v>
      </c>
      <c r="AC1487" s="14">
        <v>302.0</v>
      </c>
      <c r="AD1487" s="14">
        <v>0.06</v>
      </c>
      <c r="AE1487" s="14">
        <v>0.231</v>
      </c>
      <c r="AF1487" s="14"/>
      <c r="AG1487" s="14"/>
      <c r="AH1487" s="14"/>
    </row>
    <row r="1488">
      <c r="A1488" s="32" t="str">
        <f t="shared" si="1"/>
        <v>Maldives-Asia2004</v>
      </c>
      <c r="B1488" s="32" t="s">
        <v>172</v>
      </c>
      <c r="C1488" s="33" t="s">
        <v>45</v>
      </c>
      <c r="D1488" s="8" t="s">
        <v>41</v>
      </c>
      <c r="E1488" s="12">
        <v>1.075605492E9</v>
      </c>
      <c r="F1488" s="12">
        <f>E1488/'HUMAN RESOURCES'!I1488</f>
        <v>3677.220875</v>
      </c>
      <c r="G1488" s="8">
        <v>0.059</v>
      </c>
      <c r="H1488" s="8">
        <v>217.0</v>
      </c>
      <c r="I1488" s="8">
        <v>0.13</v>
      </c>
      <c r="J1488" s="34">
        <f t="array" ref="J1488:K1488">VLOOKUP(A1488,ENERGY!$A$2:$F$2692,{5,6},0)</f>
        <v>14338</v>
      </c>
      <c r="K1488" s="14">
        <v>1008.0</v>
      </c>
      <c r="L1488" s="14">
        <f>J1488/'HUMAN RESOURCES'!I1488</f>
        <v>0.0490179655</v>
      </c>
      <c r="M1488" s="14">
        <f>K1488/'HUMAN RESOURCES'!I1488</f>
        <v>0.003446094939</v>
      </c>
      <c r="N1488" s="34">
        <f t="array" ref="N1488:V1488">VLOOKUP(A1488,'HUMAN RESOURCES'!$A$2:$M$2692,{2,3,4,5,6,7,8,9,10},0)</f>
        <v>0.021</v>
      </c>
      <c r="O1488" s="14">
        <v>0.022</v>
      </c>
      <c r="P1488" s="14">
        <v>75.0</v>
      </c>
      <c r="Q1488" s="14">
        <v>72.0</v>
      </c>
      <c r="R1488" s="14">
        <v>0.356</v>
      </c>
      <c r="S1488" s="14">
        <v>0.599</v>
      </c>
      <c r="T1488" s="14">
        <v>0.044</v>
      </c>
      <c r="U1488" s="14">
        <v>292505.0</v>
      </c>
      <c r="V1488" s="14">
        <v>0.325</v>
      </c>
      <c r="W1488" s="34">
        <f t="array" ref="W1488:X1488">VLOOKUP(A1488,TOURISM!$A$2:$F$2692,{3,6},0)</f>
        <v>471000000</v>
      </c>
      <c r="X1488" s="35">
        <v>7.5E7</v>
      </c>
      <c r="Y1488" s="34">
        <f>X1488/'HUMAN RESOURCES'!I1488</f>
        <v>256.4058734</v>
      </c>
      <c r="Z1488" s="34">
        <f t="array" ref="Z1488:AE1488">VLOOKUP(A1488,BUSINESS!$A$2:$J$2692,{4,5,6,7,8,9},0)</f>
        <v>0.489</v>
      </c>
      <c r="AA1488" s="14">
        <v>9.0</v>
      </c>
      <c r="AB1488" s="14">
        <v>94.0</v>
      </c>
      <c r="AC1488" s="14">
        <v>302.0</v>
      </c>
      <c r="AD1488" s="14">
        <v>0.066</v>
      </c>
      <c r="AE1488" s="14">
        <v>0.387</v>
      </c>
      <c r="AF1488" s="14"/>
      <c r="AG1488" s="14"/>
      <c r="AH1488" s="14"/>
    </row>
    <row r="1489">
      <c r="A1489" s="32" t="str">
        <f t="shared" si="1"/>
        <v>Maldives-Asia2005</v>
      </c>
      <c r="B1489" s="32" t="s">
        <v>172</v>
      </c>
      <c r="C1489" s="33" t="s">
        <v>46</v>
      </c>
      <c r="D1489" s="8" t="s">
        <v>41</v>
      </c>
      <c r="E1489" s="12">
        <v>9.92473987E8</v>
      </c>
      <c r="F1489" s="12">
        <f>E1489/'HUMAN RESOURCES'!I1489</f>
        <v>3335.194999</v>
      </c>
      <c r="G1489" s="8">
        <v>0.07</v>
      </c>
      <c r="H1489" s="8">
        <v>235.0</v>
      </c>
      <c r="I1489" s="8">
        <v>0.13</v>
      </c>
      <c r="J1489" s="34">
        <f t="array" ref="J1489:K1489">VLOOKUP(A1489,ENERGY!$A$2:$F$2692,{5,6},0)</f>
        <v>14338</v>
      </c>
      <c r="K1489" s="14">
        <v>689.0</v>
      </c>
      <c r="L1489" s="14">
        <f>J1489/'HUMAN RESOURCES'!I1489</f>
        <v>0.04818264914</v>
      </c>
      <c r="M1489" s="14">
        <f>K1489/'HUMAN RESOURCES'!I1489</f>
        <v>0.002315374896</v>
      </c>
      <c r="N1489" s="34">
        <f t="array" ref="N1489:V1489">VLOOKUP(A1489,'HUMAN RESOURCES'!$A$2:$M$2692,{2,3,4,5,6,7,8,9,10},0)</f>
        <v>0.021</v>
      </c>
      <c r="O1489" s="14">
        <v>0.019</v>
      </c>
      <c r="P1489" s="14">
        <v>75.0</v>
      </c>
      <c r="Q1489" s="14">
        <v>73.0</v>
      </c>
      <c r="R1489" s="14">
        <v>0.343</v>
      </c>
      <c r="S1489" s="14">
        <v>0.611</v>
      </c>
      <c r="T1489" s="14">
        <v>0.046</v>
      </c>
      <c r="U1489" s="14">
        <v>297576.0</v>
      </c>
      <c r="V1489" s="14">
        <v>0.338</v>
      </c>
      <c r="W1489" s="34">
        <f t="array" ref="W1489:X1489">VLOOKUP(A1489,TOURISM!$A$2:$F$2692,{3,6},0)</f>
        <v>826000000</v>
      </c>
      <c r="X1489" s="35">
        <v>9.4E7</v>
      </c>
      <c r="Y1489" s="34">
        <f>X1489/'HUMAN RESOURCES'!I1489</f>
        <v>315.8856897</v>
      </c>
      <c r="Z1489" s="34">
        <f t="array" ref="Z1489:AE1489">VLOOKUP(A1489,BUSINESS!$A$2:$J$2692,{4,5,6,7,8,9},0)</f>
        <v>0.093</v>
      </c>
      <c r="AA1489" s="14">
        <v>9.0</v>
      </c>
      <c r="AB1489" s="14">
        <v>94.0</v>
      </c>
      <c r="AC1489" s="14">
        <v>302.0</v>
      </c>
      <c r="AD1489" s="14">
        <v>0.069</v>
      </c>
      <c r="AE1489" s="14">
        <v>0.684</v>
      </c>
      <c r="AF1489" s="14"/>
      <c r="AG1489" s="14"/>
      <c r="AH1489" s="14"/>
    </row>
    <row r="1490">
      <c r="A1490" s="32" t="str">
        <f t="shared" si="1"/>
        <v>Maldives-Asia2006</v>
      </c>
      <c r="B1490" s="32" t="s">
        <v>172</v>
      </c>
      <c r="C1490" s="33" t="s">
        <v>47</v>
      </c>
      <c r="D1490" s="8" t="s">
        <v>41</v>
      </c>
      <c r="E1490" s="12">
        <v>1.303375806E9</v>
      </c>
      <c r="F1490" s="12">
        <f>E1490/'HUMAN RESOURCES'!I1490</f>
        <v>4304.056158</v>
      </c>
      <c r="G1490" s="8">
        <v>0.067</v>
      </c>
      <c r="H1490" s="8">
        <v>287.0</v>
      </c>
      <c r="I1490" s="8">
        <v>0.13</v>
      </c>
      <c r="J1490" s="34">
        <f t="array" ref="J1490:K1490">VLOOKUP(A1490,ENERGY!$A$2:$F$2692,{5,6},0)</f>
        <v>250</v>
      </c>
      <c r="K1490" s="14">
        <v>777.0</v>
      </c>
      <c r="L1490" s="14">
        <f>J1490/'HUMAN RESOURCES'!I1490</f>
        <v>0.0008255593164</v>
      </c>
      <c r="M1490" s="14">
        <f>K1490/'HUMAN RESOURCES'!I1490</f>
        <v>0.002565838355</v>
      </c>
      <c r="N1490" s="34">
        <f t="array" ref="N1490:V1490">VLOOKUP(A1490,'HUMAN RESOURCES'!$A$2:$M$2692,{2,3,4,5,6,7,8,9,10},0)</f>
        <v>0.021</v>
      </c>
      <c r="O1490" s="14">
        <v>0.017</v>
      </c>
      <c r="P1490" s="14">
        <v>76.0</v>
      </c>
      <c r="Q1490" s="14">
        <v>74.0</v>
      </c>
      <c r="R1490" s="14">
        <v>0.332</v>
      </c>
      <c r="S1490" s="14">
        <v>0.621</v>
      </c>
      <c r="T1490" s="14">
        <v>0.047</v>
      </c>
      <c r="U1490" s="14">
        <v>302825.0</v>
      </c>
      <c r="V1490" s="14">
        <v>0.35</v>
      </c>
      <c r="W1490" s="34">
        <f t="array" ref="W1490:X1490">VLOOKUP(A1490,TOURISM!$A$2:$F$2692,{3,6},0)</f>
        <v>1235000000</v>
      </c>
      <c r="X1490" s="35">
        <v>1.06E8</v>
      </c>
      <c r="Y1490" s="34">
        <f>X1490/'HUMAN RESOURCES'!I1490</f>
        <v>350.0371502</v>
      </c>
      <c r="Z1490" s="34">
        <f t="array" ref="Z1490:AE1490">VLOOKUP(A1490,BUSINESS!$A$2:$J$2692,{4,5,6,7,8,9},0)</f>
        <v>0.093</v>
      </c>
      <c r="AA1490" s="14">
        <v>9.0</v>
      </c>
      <c r="AB1490" s="14">
        <v>94.0</v>
      </c>
      <c r="AC1490" s="14">
        <v>302.0</v>
      </c>
      <c r="AD1490" s="14">
        <v>0.11</v>
      </c>
      <c r="AE1490" s="14">
        <v>0.895</v>
      </c>
      <c r="AF1490" s="14"/>
      <c r="AG1490" s="14"/>
      <c r="AH1490" s="14"/>
    </row>
    <row r="1491">
      <c r="A1491" s="32" t="str">
        <f t="shared" si="1"/>
        <v>Maldives-Asia2007</v>
      </c>
      <c r="B1491" s="32" t="s">
        <v>172</v>
      </c>
      <c r="C1491" s="33" t="s">
        <v>48</v>
      </c>
      <c r="D1491" s="8" t="s">
        <v>41</v>
      </c>
      <c r="E1491" s="12">
        <v>1.541978559E9</v>
      </c>
      <c r="F1491" s="12">
        <f>E1491/'HUMAN RESOURCES'!I1491</f>
        <v>5002.54205</v>
      </c>
      <c r="G1491" s="8">
        <v>0.063</v>
      </c>
      <c r="H1491" s="8">
        <v>315.0</v>
      </c>
      <c r="I1491" s="8">
        <v>0.13</v>
      </c>
      <c r="J1491" s="34">
        <f t="array" ref="J1491:K1491">VLOOKUP(A1491,ENERGY!$A$2:$F$2692,{5,6},0)</f>
        <v>14338</v>
      </c>
      <c r="K1491" s="14">
        <v>576.0</v>
      </c>
      <c r="L1491" s="14">
        <f>J1491/'HUMAN RESOURCES'!I1491</f>
        <v>0.04651585296</v>
      </c>
      <c r="M1491" s="14">
        <f>K1491/'HUMAN RESOURCES'!I1491</f>
        <v>0.001868679823</v>
      </c>
      <c r="N1491" s="34">
        <f t="array" ref="N1491:V1491">VLOOKUP(A1491,'HUMAN RESOURCES'!$A$2:$M$2692,{2,3,4,5,6,7,8,9,10},0)</f>
        <v>0.022</v>
      </c>
      <c r="O1491" s="14">
        <v>0.015</v>
      </c>
      <c r="P1491" s="14">
        <v>77.0</v>
      </c>
      <c r="Q1491" s="14">
        <v>74.0</v>
      </c>
      <c r="R1491" s="14">
        <v>0.322</v>
      </c>
      <c r="S1491" s="14">
        <v>0.63</v>
      </c>
      <c r="T1491" s="14">
        <v>0.048</v>
      </c>
      <c r="U1491" s="14">
        <v>308239.0</v>
      </c>
      <c r="V1491" s="14">
        <v>0.363</v>
      </c>
      <c r="W1491" s="34">
        <f t="array" ref="W1491:X1491">VLOOKUP(A1491,TOURISM!$A$2:$F$2692,{3,6},0)</f>
        <v>1515000000</v>
      </c>
      <c r="X1491" s="35">
        <v>1.52E8</v>
      </c>
      <c r="Y1491" s="34">
        <f>X1491/'HUMAN RESOURCES'!I1491</f>
        <v>493.1238422</v>
      </c>
      <c r="Z1491" s="34">
        <f t="array" ref="Z1491:AE1491">VLOOKUP(A1491,BUSINESS!$A$2:$J$2692,{4,5,6,7,8,9},0)</f>
        <v>0.093</v>
      </c>
      <c r="AA1491" s="14">
        <v>9.0</v>
      </c>
      <c r="AB1491" s="14">
        <v>94.0</v>
      </c>
      <c r="AC1491" s="14">
        <v>302.0</v>
      </c>
      <c r="AD1491" s="14">
        <v>0.163</v>
      </c>
      <c r="AE1491" s="14">
        <v>1.017</v>
      </c>
      <c r="AF1491" s="14"/>
      <c r="AG1491" s="14"/>
      <c r="AH1491" s="14"/>
    </row>
    <row r="1492">
      <c r="A1492" s="32" t="str">
        <f t="shared" si="1"/>
        <v>Maldives-Asia2008</v>
      </c>
      <c r="B1492" s="32" t="s">
        <v>172</v>
      </c>
      <c r="C1492" s="33" t="s">
        <v>49</v>
      </c>
      <c r="D1492" s="8" t="s">
        <v>41</v>
      </c>
      <c r="E1492" s="12">
        <v>1.891633531E9</v>
      </c>
      <c r="F1492" s="12">
        <f>E1492/'HUMAN RESOURCES'!I1492</f>
        <v>6027.32427</v>
      </c>
      <c r="G1492" s="8">
        <v>0.079</v>
      </c>
      <c r="H1492" s="8">
        <v>475.0</v>
      </c>
      <c r="I1492" s="8">
        <v>0.13</v>
      </c>
      <c r="J1492" s="34">
        <f t="array" ref="J1492:K1492">VLOOKUP(A1492,ENERGY!$A$2:$F$2692,{5,6},0)</f>
        <v>299</v>
      </c>
      <c r="K1492" s="14">
        <v>917.0</v>
      </c>
      <c r="L1492" s="14">
        <f>J1492/'HUMAN RESOURCES'!I1492</f>
        <v>0.0009527056522</v>
      </c>
      <c r="M1492" s="14">
        <f>K1492/'HUMAN RESOURCES'!I1492</f>
        <v>0.002921843087</v>
      </c>
      <c r="N1492" s="34">
        <f t="array" ref="N1492:V1492">VLOOKUP(A1492,'HUMAN RESOURCES'!$A$2:$M$2692,{2,3,4,5,6,7,8,9,10},0)</f>
        <v>0.022</v>
      </c>
      <c r="O1492" s="14">
        <v>0.014</v>
      </c>
      <c r="P1492" s="14">
        <v>77.0</v>
      </c>
      <c r="Q1492" s="14">
        <v>75.0</v>
      </c>
      <c r="R1492" s="14">
        <v>0.313</v>
      </c>
      <c r="S1492" s="14">
        <v>0.637</v>
      </c>
      <c r="T1492" s="14">
        <v>0.049</v>
      </c>
      <c r="U1492" s="14">
        <v>313843.0</v>
      </c>
      <c r="V1492" s="14">
        <v>0.376</v>
      </c>
      <c r="W1492" s="34">
        <f t="array" ref="W1492:X1492">VLOOKUP(A1492,TOURISM!$A$2:$F$2692,{3,6},0)</f>
        <v>1559000000</v>
      </c>
      <c r="X1492" s="35">
        <v>2.11E8</v>
      </c>
      <c r="Y1492" s="34">
        <f>X1492/'HUMAN RESOURCES'!I1492</f>
        <v>672.3106776</v>
      </c>
      <c r="Z1492" s="34">
        <f t="array" ref="Z1492:AE1492">VLOOKUP(A1492,BUSINESS!$A$2:$J$2692,{4,5,6,7,8,9},0)</f>
        <v>0.093</v>
      </c>
      <c r="AA1492" s="14">
        <v>9.0</v>
      </c>
      <c r="AB1492" s="14">
        <v>94.0</v>
      </c>
      <c r="AC1492" s="14">
        <v>302.0</v>
      </c>
      <c r="AD1492" s="14">
        <v>0.232</v>
      </c>
      <c r="AE1492" s="14">
        <v>1.388</v>
      </c>
      <c r="AF1492" s="14"/>
      <c r="AG1492" s="14"/>
      <c r="AH1492" s="14"/>
    </row>
    <row r="1493">
      <c r="A1493" s="32" t="str">
        <f t="shared" si="1"/>
        <v>Maldives-Asia2009</v>
      </c>
      <c r="B1493" s="32" t="s">
        <v>172</v>
      </c>
      <c r="C1493" s="33" t="s">
        <v>50</v>
      </c>
      <c r="D1493" s="8" t="s">
        <v>41</v>
      </c>
      <c r="E1493" s="12">
        <v>1.984639641E9</v>
      </c>
      <c r="F1493" s="12">
        <f>E1493/'HUMAN RESOURCES'!I1493</f>
        <v>6208.595511</v>
      </c>
      <c r="G1493" s="8">
        <v>0.076</v>
      </c>
      <c r="H1493" s="8">
        <v>475.0</v>
      </c>
      <c r="I1493" s="8">
        <v>0.13</v>
      </c>
      <c r="J1493" s="34">
        <f t="array" ref="J1493:K1493">VLOOKUP(A1493,ENERGY!$A$2:$F$2692,{5,6},0)</f>
        <v>225</v>
      </c>
      <c r="K1493" s="14">
        <v>700.0</v>
      </c>
      <c r="L1493" s="14">
        <f>J1493/'HUMAN RESOURCES'!I1493</f>
        <v>0.0007038728649</v>
      </c>
      <c r="M1493" s="14">
        <f>K1493/'HUMAN RESOURCES'!I1493</f>
        <v>0.002189826691</v>
      </c>
      <c r="N1493" s="34">
        <f t="array" ref="N1493:V1493">VLOOKUP(A1493,'HUMAN RESOURCES'!$A$2:$M$2692,{2,3,4,5,6,7,8,9,10},0)</f>
        <v>0.022</v>
      </c>
      <c r="O1493" s="14">
        <v>0.012</v>
      </c>
      <c r="P1493" s="14">
        <v>77.0</v>
      </c>
      <c r="Q1493" s="14">
        <v>75.0</v>
      </c>
      <c r="R1493" s="14">
        <v>0.306</v>
      </c>
      <c r="S1493" s="14">
        <v>0.644</v>
      </c>
      <c r="T1493" s="14">
        <v>0.05</v>
      </c>
      <c r="U1493" s="14">
        <v>319660.0</v>
      </c>
      <c r="V1493" s="14">
        <v>0.388</v>
      </c>
      <c r="W1493" s="34">
        <f t="array" ref="W1493:X1493">VLOOKUP(A1493,TOURISM!$A$2:$F$2692,{3,6},0)</f>
        <v>1473000000</v>
      </c>
      <c r="X1493" s="35">
        <v>2.12E8</v>
      </c>
      <c r="Y1493" s="34">
        <f>X1493/'HUMAN RESOURCES'!I1493</f>
        <v>663.2046549</v>
      </c>
      <c r="Z1493" s="34">
        <f t="array" ref="Z1493:AE1493">VLOOKUP(A1493,BUSINESS!$A$2:$J$2692,{4,5,6,7,8,9},0)</f>
        <v>0.093</v>
      </c>
      <c r="AA1493" s="14">
        <v>9.0</v>
      </c>
      <c r="AB1493" s="14">
        <v>94.0</v>
      </c>
      <c r="AC1493" s="14">
        <v>302.0</v>
      </c>
      <c r="AD1493" s="14">
        <v>0.248</v>
      </c>
      <c r="AE1493" s="14">
        <v>1.432</v>
      </c>
      <c r="AF1493" s="14"/>
      <c r="AG1493" s="14"/>
      <c r="AH1493" s="14"/>
    </row>
    <row r="1494">
      <c r="A1494" s="32" t="str">
        <f t="shared" si="1"/>
        <v>Maldives-Asia2010</v>
      </c>
      <c r="B1494" s="32" t="s">
        <v>172</v>
      </c>
      <c r="C1494" s="33" t="s">
        <v>51</v>
      </c>
      <c r="D1494" s="8" t="s">
        <v>41</v>
      </c>
      <c r="E1494" s="12">
        <v>2.134104884E9</v>
      </c>
      <c r="F1494" s="12">
        <f>E1494/'HUMAN RESOURCES'!I1494</f>
        <v>6552.484492</v>
      </c>
      <c r="G1494" s="8">
        <v>0.058</v>
      </c>
      <c r="H1494" s="8">
        <v>379.0</v>
      </c>
      <c r="I1494" s="8">
        <v>0.104</v>
      </c>
      <c r="J1494" s="34">
        <f t="array" ref="J1494:K1494">VLOOKUP(A1494,ENERGY!$A$2:$F$2692,{5,6},0)</f>
        <v>14338</v>
      </c>
      <c r="K1494" s="14">
        <v>598.0</v>
      </c>
      <c r="L1494" s="14">
        <f>J1494/'HUMAN RESOURCES'!I1494</f>
        <v>0.04402291722</v>
      </c>
      <c r="M1494" s="14">
        <f>K1494/'HUMAN RESOURCES'!I1494</f>
        <v>0.001836079265</v>
      </c>
      <c r="N1494" s="34">
        <f t="array" ref="N1494:V1494">VLOOKUP(A1494,'HUMAN RESOURCES'!$A$2:$M$2692,{2,3,4,5,6,7,8,9,10},0)</f>
        <v>0.022</v>
      </c>
      <c r="O1494" s="14">
        <v>0.011</v>
      </c>
      <c r="P1494" s="14">
        <v>78.0</v>
      </c>
      <c r="Q1494" s="14">
        <v>76.0</v>
      </c>
      <c r="R1494" s="14">
        <v>0.3</v>
      </c>
      <c r="S1494" s="14">
        <v>0.65</v>
      </c>
      <c r="T1494" s="14">
        <v>0.05</v>
      </c>
      <c r="U1494" s="14">
        <v>325694.0</v>
      </c>
      <c r="V1494" s="14">
        <v>0.4</v>
      </c>
      <c r="W1494" s="34">
        <f t="array" ref="W1494:X1494">VLOOKUP(A1494,TOURISM!$A$2:$F$2692,{3,6},0)</f>
        <v>1713000000</v>
      </c>
      <c r="X1494" s="35">
        <v>2.52E8</v>
      </c>
      <c r="Y1494" s="34">
        <f>X1494/'HUMAN RESOURCES'!I1494</f>
        <v>773.7323991</v>
      </c>
      <c r="Z1494" s="34">
        <f t="array" ref="Z1494:AE1494">VLOOKUP(A1494,BUSINESS!$A$2:$J$2692,{4,5,6,7,8,9},0)</f>
        <v>0.093</v>
      </c>
      <c r="AA1494" s="14">
        <v>9.0</v>
      </c>
      <c r="AB1494" s="14">
        <v>94.0</v>
      </c>
      <c r="AC1494" s="14">
        <v>302.0</v>
      </c>
      <c r="AD1494" s="14">
        <v>0.265</v>
      </c>
      <c r="AE1494" s="14">
        <v>1.518</v>
      </c>
      <c r="AF1494" s="14"/>
      <c r="AG1494" s="14"/>
      <c r="AH1494" s="14"/>
    </row>
    <row r="1495">
      <c r="A1495" s="32" t="str">
        <f t="shared" si="1"/>
        <v>Maldives-Asia2011</v>
      </c>
      <c r="B1495" s="32" t="s">
        <v>172</v>
      </c>
      <c r="C1495" s="33" t="s">
        <v>52</v>
      </c>
      <c r="D1495" s="8" t="s">
        <v>41</v>
      </c>
      <c r="E1495" s="12">
        <v>2.162990126E9</v>
      </c>
      <c r="F1495" s="12">
        <f>E1495/'HUMAN RESOURCES'!I1495</f>
        <v>6515.737026</v>
      </c>
      <c r="G1495" s="8">
        <v>0.081</v>
      </c>
      <c r="H1495" s="8">
        <v>525.0</v>
      </c>
      <c r="I1495" s="8">
        <v>0.102</v>
      </c>
      <c r="J1495" s="34">
        <f t="array" ref="J1495:K1495">VLOOKUP(A1495,ENERGY!$A$2:$F$2692,{5,6},0)</f>
        <v>14338</v>
      </c>
      <c r="K1495" s="14">
        <v>499.0</v>
      </c>
      <c r="L1495" s="14">
        <f>J1495/'HUMAN RESOURCES'!I1495</f>
        <v>0.0431914304</v>
      </c>
      <c r="M1495" s="14">
        <f>K1495/'HUMAN RESOURCES'!I1495</f>
        <v>0.001503175043</v>
      </c>
      <c r="N1495" s="34">
        <f t="array" ref="N1495:V1495">VLOOKUP(A1495,'HUMAN RESOURCES'!$A$2:$M$2692,{2,3,4,5,6,7,8,9,10},0)</f>
        <v>0.022</v>
      </c>
      <c r="O1495" s="14">
        <v>0.01</v>
      </c>
      <c r="P1495" s="14">
        <v>78.0</v>
      </c>
      <c r="Q1495" s="14">
        <v>76.0</v>
      </c>
      <c r="R1495" s="14">
        <v>0.294</v>
      </c>
      <c r="S1495" s="14">
        <v>0.655</v>
      </c>
      <c r="T1495" s="14">
        <v>0.05</v>
      </c>
      <c r="U1495" s="14">
        <v>331964.0</v>
      </c>
      <c r="V1495" s="14">
        <v>0.412</v>
      </c>
      <c r="W1495" s="34">
        <f t="array" ref="W1495:X1495">VLOOKUP(A1495,TOURISM!$A$2:$F$2692,{3,6},0)</f>
        <v>1868000000</v>
      </c>
      <c r="X1495" s="35">
        <v>2.56E8</v>
      </c>
      <c r="Y1495" s="34">
        <f>X1495/'HUMAN RESOURCES'!I1495</f>
        <v>771.167958</v>
      </c>
      <c r="Z1495" s="34">
        <f t="array" ref="Z1495:AE1495">VLOOKUP(A1495,BUSINESS!$A$2:$J$2692,{4,5,6,7,8,9},0)</f>
        <v>0.093</v>
      </c>
      <c r="AA1495" s="14">
        <v>9.0</v>
      </c>
      <c r="AB1495" s="14">
        <v>94.0</v>
      </c>
      <c r="AC1495" s="14">
        <v>302.0</v>
      </c>
      <c r="AD1495" s="14">
        <v>0.34</v>
      </c>
      <c r="AE1495" s="14">
        <v>1.598</v>
      </c>
      <c r="AF1495" s="14"/>
      <c r="AG1495" s="14"/>
      <c r="AH1495" s="14"/>
    </row>
    <row r="1496">
      <c r="A1496" s="32" t="str">
        <f t="shared" si="1"/>
        <v>Maldives-Asia2012</v>
      </c>
      <c r="B1496" s="32" t="s">
        <v>172</v>
      </c>
      <c r="C1496" s="33" t="s">
        <v>53</v>
      </c>
      <c r="D1496" s="8" t="s">
        <v>41</v>
      </c>
      <c r="E1496" s="12">
        <v>2.113179304E9</v>
      </c>
      <c r="F1496" s="12">
        <f>E1496/'HUMAN RESOURCES'!I1496</f>
        <v>6243.844747</v>
      </c>
      <c r="G1496" s="8">
        <v>0.085</v>
      </c>
      <c r="H1496" s="8">
        <v>558.0</v>
      </c>
      <c r="I1496" s="8">
        <v>0.105</v>
      </c>
      <c r="J1496" s="34">
        <f t="array" ref="J1496:K1496">VLOOKUP(A1496,ENERGY!$A$2:$F$2692,{5,6},0)</f>
        <v>288</v>
      </c>
      <c r="K1496" s="14">
        <v>887.0</v>
      </c>
      <c r="L1496" s="14">
        <f>J1496/'HUMAN RESOURCES'!I1496</f>
        <v>0.0008509582144</v>
      </c>
      <c r="M1496" s="14">
        <f>K1496/'HUMAN RESOURCES'!I1496</f>
        <v>0.002620833112</v>
      </c>
      <c r="N1496" s="34">
        <f t="array" ref="N1496:V1496">VLOOKUP(A1496,'HUMAN RESOURCES'!$A$2:$M$2692,{2,3,4,5,6,7,8,9,10},0)</f>
        <v>0.022</v>
      </c>
      <c r="O1496" s="14">
        <v>0.009</v>
      </c>
      <c r="P1496" s="14">
        <v>79.0</v>
      </c>
      <c r="Q1496" s="14">
        <v>77.0</v>
      </c>
      <c r="R1496" s="14">
        <v>0.29</v>
      </c>
      <c r="S1496" s="14">
        <v>0.66</v>
      </c>
      <c r="T1496" s="14">
        <v>0.05</v>
      </c>
      <c r="U1496" s="14">
        <v>338442.0</v>
      </c>
      <c r="V1496" s="14">
        <v>0.423</v>
      </c>
      <c r="W1496" s="34">
        <f t="array" ref="W1496:X1496">VLOOKUP(A1496,TOURISM!$A$2:$F$2692,{3,6},0)</f>
        <v>1873000000</v>
      </c>
      <c r="X1496" s="35">
        <v>2.7E8</v>
      </c>
      <c r="Y1496" s="34">
        <f>X1496/'HUMAN RESOURCES'!I1496</f>
        <v>797.773326</v>
      </c>
      <c r="Z1496" s="34">
        <f t="array" ref="Z1496:AE1496">VLOOKUP(A1496,BUSINESS!$A$2:$J$2692,{4,5,6,7,8,9},0)</f>
        <v>0.268</v>
      </c>
      <c r="AA1496" s="14">
        <v>9.0</v>
      </c>
      <c r="AB1496" s="14">
        <v>81.0</v>
      </c>
      <c r="AC1496" s="14">
        <v>252.0</v>
      </c>
      <c r="AD1496" s="14">
        <v>0.389</v>
      </c>
      <c r="AE1496" s="14">
        <v>1.656</v>
      </c>
      <c r="AF1496" s="14"/>
      <c r="AG1496" s="14"/>
      <c r="AH1496" s="14"/>
    </row>
    <row r="1497">
      <c r="A1497" s="32" t="str">
        <f t="shared" si="1"/>
        <v>Mali-Africa2000</v>
      </c>
      <c r="B1497" s="32" t="s">
        <v>173</v>
      </c>
      <c r="C1497" s="33" t="s">
        <v>40</v>
      </c>
      <c r="D1497" s="8" t="s">
        <v>57</v>
      </c>
      <c r="E1497" s="12">
        <v>2.422482318E9</v>
      </c>
      <c r="F1497" s="12">
        <f>E1497/'HUMAN RESOURCES'!I1497</f>
        <v>236.0961102</v>
      </c>
      <c r="G1497" s="8">
        <v>0.063</v>
      </c>
      <c r="H1497" s="8">
        <v>16.0</v>
      </c>
      <c r="I1497" s="8">
        <v>0.148</v>
      </c>
      <c r="J1497" s="34">
        <f t="array" ref="J1497:K1497">VLOOKUP(A1497,ENERGY!$A$2:$F$2692,{5,6},0)</f>
        <v>14338</v>
      </c>
      <c r="K1497" s="14">
        <v>8529.0</v>
      </c>
      <c r="L1497" s="14">
        <f>J1497/'HUMAN RESOURCES'!I1497</f>
        <v>0.001397387301</v>
      </c>
      <c r="M1497" s="14">
        <f>K1497/'HUMAN RESOURCES'!I1497</f>
        <v>0.0008312398026</v>
      </c>
      <c r="N1497" s="34">
        <f t="array" ref="N1497:V1497">VLOOKUP(A1497,'HUMAN RESOURCES'!$A$2:$M$2692,{2,3,4,5,6,7,8,9,10},0)</f>
        <v>0.048</v>
      </c>
      <c r="O1497" s="14">
        <v>0.116</v>
      </c>
      <c r="P1497" s="14">
        <v>49.0</v>
      </c>
      <c r="Q1497" s="14">
        <v>49.0</v>
      </c>
      <c r="R1497" s="14">
        <v>0.461</v>
      </c>
      <c r="S1497" s="14">
        <v>0.504</v>
      </c>
      <c r="T1497" s="14">
        <v>0.035</v>
      </c>
      <c r="U1497" s="14">
        <v>1.0260577E7</v>
      </c>
      <c r="V1497" s="14">
        <v>0.284</v>
      </c>
      <c r="W1497" s="34">
        <f t="array" ref="W1497:X1497">VLOOKUP(A1497,TOURISM!$A$2:$F$2692,{3,6},0)</f>
        <v>47000000</v>
      </c>
      <c r="X1497" s="35">
        <v>6.6E7</v>
      </c>
      <c r="Y1497" s="34">
        <f>X1497/'HUMAN RESOURCES'!I1497</f>
        <v>6.432386795</v>
      </c>
      <c r="Z1497" s="34">
        <f t="array" ref="Z1497:AE1497">VLOOKUP(A1497,BUSINESS!$A$2:$J$2692,{4,5,6,7,8,9},0)</f>
        <v>0.489</v>
      </c>
      <c r="AA1497" s="14">
        <v>26.0</v>
      </c>
      <c r="AB1497" s="14">
        <v>94.0</v>
      </c>
      <c r="AC1497" s="14">
        <v>302.0</v>
      </c>
      <c r="AD1497" s="14">
        <v>0.001</v>
      </c>
      <c r="AE1497" s="14">
        <v>0.001</v>
      </c>
      <c r="AF1497" s="14"/>
      <c r="AG1497" s="14"/>
      <c r="AH1497" s="14"/>
    </row>
    <row r="1498">
      <c r="A1498" s="32" t="str">
        <f t="shared" si="1"/>
        <v>Mali-Africa2001</v>
      </c>
      <c r="B1498" s="32" t="s">
        <v>173</v>
      </c>
      <c r="C1498" s="33" t="s">
        <v>42</v>
      </c>
      <c r="D1498" s="8" t="s">
        <v>57</v>
      </c>
      <c r="E1498" s="12">
        <v>2.629739067E9</v>
      </c>
      <c r="F1498" s="12">
        <f>E1498/'HUMAN RESOURCES'!I1498</f>
        <v>248.9630622</v>
      </c>
      <c r="G1498" s="8">
        <v>0.064</v>
      </c>
      <c r="H1498" s="8">
        <v>18.0</v>
      </c>
      <c r="I1498" s="8">
        <v>0.148</v>
      </c>
      <c r="J1498" s="34">
        <f t="array" ref="J1498:K1498">VLOOKUP(A1498,ENERGY!$A$2:$F$2692,{5,6},0)</f>
        <v>14338</v>
      </c>
      <c r="K1498" s="14">
        <v>8529.0</v>
      </c>
      <c r="L1498" s="14">
        <f>J1498/'HUMAN RESOURCES'!I1498</f>
        <v>0.001357409346</v>
      </c>
      <c r="M1498" s="14">
        <f>K1498/'HUMAN RESOURCES'!I1498</f>
        <v>0.0008074588025</v>
      </c>
      <c r="N1498" s="34">
        <f t="array" ref="N1498:V1498">VLOOKUP(A1498,'HUMAN RESOURCES'!$A$2:$M$2692,{2,3,4,5,6,7,8,9,10},0)</f>
        <v>0.048</v>
      </c>
      <c r="O1498" s="14">
        <v>0.113</v>
      </c>
      <c r="P1498" s="14">
        <v>49.0</v>
      </c>
      <c r="Q1498" s="14">
        <v>50.0</v>
      </c>
      <c r="R1498" s="14">
        <v>0.461</v>
      </c>
      <c r="S1498" s="14">
        <v>0.505</v>
      </c>
      <c r="T1498" s="14">
        <v>0.034</v>
      </c>
      <c r="U1498" s="14">
        <v>1.0562768E7</v>
      </c>
      <c r="V1498" s="14">
        <v>0.291</v>
      </c>
      <c r="W1498" s="34">
        <f t="array" ref="W1498:X1498">VLOOKUP(A1498,TOURISM!$A$2:$F$2692,{3,6},0)</f>
        <v>91000000</v>
      </c>
      <c r="X1498" s="35">
        <v>6.5E7</v>
      </c>
      <c r="Y1498" s="34">
        <f>X1498/'HUMAN RESOURCES'!I1498</f>
        <v>6.153690018</v>
      </c>
      <c r="Z1498" s="34">
        <f t="array" ref="Z1498:AE1498">VLOOKUP(A1498,BUSINESS!$A$2:$J$2692,{4,5,6,7,8,9},0)</f>
        <v>0.489</v>
      </c>
      <c r="AA1498" s="14">
        <v>26.0</v>
      </c>
      <c r="AB1498" s="14">
        <v>94.0</v>
      </c>
      <c r="AC1498" s="14">
        <v>302.0</v>
      </c>
      <c r="AD1498" s="14">
        <v>0.002</v>
      </c>
      <c r="AE1498" s="14">
        <v>0.002</v>
      </c>
      <c r="AF1498" s="14"/>
      <c r="AG1498" s="14"/>
      <c r="AH1498" s="14"/>
    </row>
    <row r="1499">
      <c r="A1499" s="32" t="str">
        <f t="shared" si="1"/>
        <v>Mali-Africa2002</v>
      </c>
      <c r="B1499" s="32" t="s">
        <v>173</v>
      </c>
      <c r="C1499" s="33" t="s">
        <v>43</v>
      </c>
      <c r="D1499" s="8" t="s">
        <v>57</v>
      </c>
      <c r="E1499" s="12">
        <v>3.34282426E9</v>
      </c>
      <c r="F1499" s="12">
        <f>E1499/'HUMAN RESOURCES'!I1499</f>
        <v>307.1697219</v>
      </c>
      <c r="G1499" s="8">
        <v>0.063</v>
      </c>
      <c r="H1499" s="8">
        <v>19.0</v>
      </c>
      <c r="I1499" s="8">
        <v>0.148</v>
      </c>
      <c r="J1499" s="34">
        <f t="array" ref="J1499:K1499">VLOOKUP(A1499,ENERGY!$A$2:$F$2692,{5,6},0)</f>
        <v>14338</v>
      </c>
      <c r="K1499" s="14">
        <v>623.0</v>
      </c>
      <c r="L1499" s="14">
        <f>J1499/'HUMAN RESOURCES'!I1499</f>
        <v>0.001317508529</v>
      </c>
      <c r="M1499" s="14">
        <f>K1499/'HUMAN RESOURCES'!I1499</f>
        <v>0.00005724702283</v>
      </c>
      <c r="N1499" s="34">
        <f t="array" ref="N1499:V1499">VLOOKUP(A1499,'HUMAN RESOURCES'!$A$2:$M$2692,{2,3,4,5,6,7,8,9,10},0)</f>
        <v>0.048</v>
      </c>
      <c r="O1499" s="14">
        <v>0.109</v>
      </c>
      <c r="P1499" s="14">
        <v>50.0</v>
      </c>
      <c r="Q1499" s="14">
        <v>50.0</v>
      </c>
      <c r="R1499" s="14">
        <v>0.461</v>
      </c>
      <c r="S1499" s="14">
        <v>0.506</v>
      </c>
      <c r="T1499" s="14">
        <v>0.033</v>
      </c>
      <c r="U1499" s="14">
        <v>1.0882662E7</v>
      </c>
      <c r="V1499" s="14">
        <v>0.298</v>
      </c>
      <c r="W1499" s="34">
        <f t="array" ref="W1499:X1499">VLOOKUP(A1499,TOURISM!$A$2:$F$2692,{3,6},0)</f>
        <v>105000000</v>
      </c>
      <c r="X1499" s="35">
        <v>6.2E7</v>
      </c>
      <c r="Y1499" s="34">
        <f>X1499/'HUMAN RESOURCES'!I1499</f>
        <v>5.697135499</v>
      </c>
      <c r="Z1499" s="34">
        <f t="array" ref="Z1499:AE1499">VLOOKUP(A1499,BUSINESS!$A$2:$J$2692,{4,5,6,7,8,9},0)</f>
        <v>0.489</v>
      </c>
      <c r="AA1499" s="14">
        <v>26.0</v>
      </c>
      <c r="AB1499" s="14">
        <v>94.0</v>
      </c>
      <c r="AC1499" s="14">
        <v>302.0</v>
      </c>
      <c r="AD1499" s="14">
        <v>0.002</v>
      </c>
      <c r="AE1499" s="14">
        <v>0.004</v>
      </c>
      <c r="AF1499" s="14"/>
      <c r="AG1499" s="14"/>
      <c r="AH1499" s="14"/>
    </row>
    <row r="1500">
      <c r="A1500" s="32" t="str">
        <f t="shared" si="1"/>
        <v>Mali-Africa2003</v>
      </c>
      <c r="B1500" s="32" t="s">
        <v>173</v>
      </c>
      <c r="C1500" s="33" t="s">
        <v>44</v>
      </c>
      <c r="D1500" s="8" t="s">
        <v>57</v>
      </c>
      <c r="E1500" s="12">
        <v>4.362439887E9</v>
      </c>
      <c r="F1500" s="12">
        <f>E1500/'HUMAN RESOURCES'!I1500</f>
        <v>388.8183731</v>
      </c>
      <c r="G1500" s="8">
        <v>0.062</v>
      </c>
      <c r="H1500" s="8">
        <v>24.0</v>
      </c>
      <c r="I1500" s="8">
        <v>0.148</v>
      </c>
      <c r="J1500" s="34">
        <f t="array" ref="J1500:K1500">VLOOKUP(A1500,ENERGY!$A$2:$F$2692,{5,6},0)</f>
        <v>14338</v>
      </c>
      <c r="K1500" s="14">
        <v>612.0</v>
      </c>
      <c r="L1500" s="14">
        <f>J1500/'HUMAN RESOURCES'!I1500</f>
        <v>0.001277926568</v>
      </c>
      <c r="M1500" s="14">
        <f>K1500/'HUMAN RESOURCES'!I1500</f>
        <v>0.00005454673314</v>
      </c>
      <c r="N1500" s="34">
        <f t="array" ref="N1500:V1500">VLOOKUP(A1500,'HUMAN RESOURCES'!$A$2:$M$2692,{2,3,4,5,6,7,8,9,10},0)</f>
        <v>0.048</v>
      </c>
      <c r="O1500" s="14">
        <v>0.105</v>
      </c>
      <c r="P1500" s="14">
        <v>50.0</v>
      </c>
      <c r="Q1500" s="14">
        <v>51.0</v>
      </c>
      <c r="R1500" s="14">
        <v>0.462</v>
      </c>
      <c r="S1500" s="14">
        <v>0.506</v>
      </c>
      <c r="T1500" s="14">
        <v>0.032</v>
      </c>
      <c r="U1500" s="14">
        <v>1.1219737E7</v>
      </c>
      <c r="V1500" s="14">
        <v>0.305</v>
      </c>
      <c r="W1500" s="34">
        <f t="array" ref="W1500:X1500">VLOOKUP(A1500,TOURISM!$A$2:$F$2692,{3,6},0)</f>
        <v>136000000</v>
      </c>
      <c r="X1500" s="35">
        <v>9.4E7</v>
      </c>
      <c r="Y1500" s="34">
        <f>X1500/'HUMAN RESOURCES'!I1500</f>
        <v>8.378092998</v>
      </c>
      <c r="Z1500" s="34">
        <f t="array" ref="Z1500:AE1500">VLOOKUP(A1500,BUSINESS!$A$2:$J$2692,{4,5,6,7,8,9},0)</f>
        <v>0.489</v>
      </c>
      <c r="AA1500" s="14">
        <v>41.0</v>
      </c>
      <c r="AB1500" s="14">
        <v>94.0</v>
      </c>
      <c r="AC1500" s="14">
        <v>302.0</v>
      </c>
      <c r="AD1500" s="14">
        <v>0.003</v>
      </c>
      <c r="AE1500" s="14">
        <v>0.022</v>
      </c>
      <c r="AF1500" s="14"/>
      <c r="AG1500" s="14"/>
      <c r="AH1500" s="14"/>
    </row>
    <row r="1501">
      <c r="A1501" s="32" t="str">
        <f t="shared" si="1"/>
        <v>Mali-Africa2004</v>
      </c>
      <c r="B1501" s="32" t="s">
        <v>173</v>
      </c>
      <c r="C1501" s="33" t="s">
        <v>45</v>
      </c>
      <c r="D1501" s="8" t="s">
        <v>57</v>
      </c>
      <c r="E1501" s="12">
        <v>4.874178417E9</v>
      </c>
      <c r="F1501" s="12">
        <f>E1501/'HUMAN RESOURCES'!I1501</f>
        <v>421.1704287</v>
      </c>
      <c r="G1501" s="8">
        <v>0.063</v>
      </c>
      <c r="H1501" s="8">
        <v>27.0</v>
      </c>
      <c r="I1501" s="8">
        <v>0.148</v>
      </c>
      <c r="J1501" s="34">
        <f t="array" ref="J1501:K1501">VLOOKUP(A1501,ENERGY!$A$2:$F$2692,{5,6},0)</f>
        <v>14338</v>
      </c>
      <c r="K1501" s="14">
        <v>594.0</v>
      </c>
      <c r="L1501" s="14">
        <f>J1501/'HUMAN RESOURCES'!I1501</f>
        <v>0.001238925023</v>
      </c>
      <c r="M1501" s="14">
        <f>K1501/'HUMAN RESOURCES'!I1501</f>
        <v>0.00005132664693</v>
      </c>
      <c r="N1501" s="34">
        <f t="array" ref="N1501:V1501">VLOOKUP(A1501,'HUMAN RESOURCES'!$A$2:$M$2692,{2,3,4,5,6,7,8,9,10},0)</f>
        <v>0.048</v>
      </c>
      <c r="O1501" s="14">
        <v>0.101</v>
      </c>
      <c r="P1501" s="14">
        <v>51.0</v>
      </c>
      <c r="Q1501" s="14">
        <v>51.0</v>
      </c>
      <c r="R1501" s="14">
        <v>0.462</v>
      </c>
      <c r="S1501" s="14">
        <v>0.506</v>
      </c>
      <c r="T1501" s="14">
        <v>0.031</v>
      </c>
      <c r="U1501" s="14">
        <v>1.1572936E7</v>
      </c>
      <c r="V1501" s="14">
        <v>0.313</v>
      </c>
      <c r="W1501" s="34">
        <f t="array" ref="W1501:X1501">VLOOKUP(A1501,TOURISM!$A$2:$F$2692,{3,6},0)</f>
        <v>142000000</v>
      </c>
      <c r="X1501" s="35">
        <v>1.25E8</v>
      </c>
      <c r="Y1501" s="34">
        <f>X1501/'HUMAN RESOURCES'!I1501</f>
        <v>10.80106206</v>
      </c>
      <c r="Z1501" s="34">
        <f t="array" ref="Z1501:AE1501">VLOOKUP(A1501,BUSINESS!$A$2:$J$2692,{4,5,6,7,8,9},0)</f>
        <v>0.489</v>
      </c>
      <c r="AA1501" s="14">
        <v>41.0</v>
      </c>
      <c r="AB1501" s="14">
        <v>94.0</v>
      </c>
      <c r="AC1501" s="14">
        <v>302.0</v>
      </c>
      <c r="AD1501" s="14">
        <v>0.004</v>
      </c>
      <c r="AE1501" s="14">
        <v>0.035</v>
      </c>
      <c r="AF1501" s="14"/>
      <c r="AG1501" s="14"/>
      <c r="AH1501" s="14"/>
    </row>
    <row r="1502">
      <c r="A1502" s="32" t="str">
        <f t="shared" si="1"/>
        <v>Mali-Africa2005</v>
      </c>
      <c r="B1502" s="32" t="s">
        <v>173</v>
      </c>
      <c r="C1502" s="33" t="s">
        <v>46</v>
      </c>
      <c r="D1502" s="8" t="s">
        <v>57</v>
      </c>
      <c r="E1502" s="12">
        <v>5.305317555E9</v>
      </c>
      <c r="F1502" s="12">
        <f>E1502/'HUMAN RESOURCES'!I1502</f>
        <v>444.2846436</v>
      </c>
      <c r="G1502" s="8">
        <v>0.063</v>
      </c>
      <c r="H1502" s="8">
        <v>29.0</v>
      </c>
      <c r="I1502" s="8">
        <v>0.148</v>
      </c>
      <c r="J1502" s="34">
        <f t="array" ref="J1502:K1502">VLOOKUP(A1502,ENERGY!$A$2:$F$2692,{5,6},0)</f>
        <v>14338</v>
      </c>
      <c r="K1502" s="14">
        <v>554.0</v>
      </c>
      <c r="L1502" s="14">
        <f>J1502/'HUMAN RESOURCES'!I1502</f>
        <v>0.001200711014</v>
      </c>
      <c r="M1502" s="14">
        <f>K1502/'HUMAN RESOURCES'!I1502</f>
        <v>0.00004639377191</v>
      </c>
      <c r="N1502" s="34">
        <f t="array" ref="N1502:V1502">VLOOKUP(A1502,'HUMAN RESOURCES'!$A$2:$M$2692,{2,3,4,5,6,7,8,9,10},0)</f>
        <v>0.048</v>
      </c>
      <c r="O1502" s="14">
        <v>0.097</v>
      </c>
      <c r="P1502" s="14">
        <v>51.0</v>
      </c>
      <c r="Q1502" s="14">
        <v>52.0</v>
      </c>
      <c r="R1502" s="14">
        <v>0.463</v>
      </c>
      <c r="S1502" s="14">
        <v>0.506</v>
      </c>
      <c r="T1502" s="14">
        <v>0.031</v>
      </c>
      <c r="U1502" s="14">
        <v>1.1941258E7</v>
      </c>
      <c r="V1502" s="14">
        <v>0.321</v>
      </c>
      <c r="W1502" s="34">
        <f t="array" ref="W1502:X1502">VLOOKUP(A1502,TOURISM!$A$2:$F$2692,{3,6},0)</f>
        <v>149000000</v>
      </c>
      <c r="X1502" s="35">
        <v>1.33E8</v>
      </c>
      <c r="Y1502" s="34">
        <f>X1502/'HUMAN RESOURCES'!I1502</f>
        <v>11.13785499</v>
      </c>
      <c r="Z1502" s="34">
        <f t="array" ref="Z1502:AE1502">VLOOKUP(A1502,BUSINESS!$A$2:$J$2692,{4,5,6,7,8,9},0)</f>
        <v>0.514</v>
      </c>
      <c r="AA1502" s="14">
        <v>41.0</v>
      </c>
      <c r="AB1502" s="14">
        <v>94.0</v>
      </c>
      <c r="AC1502" s="14">
        <v>270.0</v>
      </c>
      <c r="AD1502" s="14">
        <v>0.005</v>
      </c>
      <c r="AE1502" s="14">
        <v>0.064</v>
      </c>
      <c r="AF1502" s="14"/>
      <c r="AG1502" s="14"/>
      <c r="AH1502" s="14"/>
    </row>
    <row r="1503">
      <c r="A1503" s="32" t="str">
        <f t="shared" si="1"/>
        <v>Mali-Africa2006</v>
      </c>
      <c r="B1503" s="32" t="s">
        <v>173</v>
      </c>
      <c r="C1503" s="33" t="s">
        <v>47</v>
      </c>
      <c r="D1503" s="8" t="s">
        <v>57</v>
      </c>
      <c r="E1503" s="12">
        <v>6.122644015E9</v>
      </c>
      <c r="F1503" s="12">
        <f>E1503/'HUMAN RESOURCES'!I1503</f>
        <v>496.7442831</v>
      </c>
      <c r="G1503" s="8">
        <v>0.066</v>
      </c>
      <c r="H1503" s="8">
        <v>33.0</v>
      </c>
      <c r="I1503" s="8">
        <v>0.148</v>
      </c>
      <c r="J1503" s="34">
        <f t="array" ref="J1503:K1503">VLOOKUP(A1503,ENERGY!$A$2:$F$2692,{5,6},0)</f>
        <v>14338</v>
      </c>
      <c r="K1503" s="14">
        <v>565.0</v>
      </c>
      <c r="L1503" s="14">
        <f>J1503/'HUMAN RESOURCES'!I1503</f>
        <v>0.001163275133</v>
      </c>
      <c r="M1503" s="14">
        <f>K1503/'HUMAN RESOURCES'!I1503</f>
        <v>0.000045839758</v>
      </c>
      <c r="N1503" s="34">
        <f t="array" ref="N1503:V1503">VLOOKUP(A1503,'HUMAN RESOURCES'!$A$2:$M$2692,{2,3,4,5,6,7,8,9,10},0)</f>
        <v>0.048</v>
      </c>
      <c r="O1503" s="14">
        <v>0.093</v>
      </c>
      <c r="P1503" s="14">
        <v>52.0</v>
      </c>
      <c r="Q1503" s="14">
        <v>52.0</v>
      </c>
      <c r="R1503" s="14">
        <v>0.464</v>
      </c>
      <c r="S1503" s="14">
        <v>0.506</v>
      </c>
      <c r="T1503" s="14">
        <v>0.03</v>
      </c>
      <c r="U1503" s="14">
        <v>1.2325545E7</v>
      </c>
      <c r="V1503" s="14">
        <v>0.328</v>
      </c>
      <c r="W1503" s="34">
        <f t="array" ref="W1503:X1503">VLOOKUP(A1503,TOURISM!$A$2:$F$2692,{3,6},0)</f>
        <v>175000000</v>
      </c>
      <c r="X1503" s="35">
        <v>1.96E8</v>
      </c>
      <c r="Y1503" s="34">
        <f>X1503/'HUMAN RESOURCES'!I1503</f>
        <v>15.90193375</v>
      </c>
      <c r="Z1503" s="34">
        <f t="array" ref="Z1503:AE1503">VLOOKUP(A1503,BUSINESS!$A$2:$J$2692,{4,5,6,7,8,9},0)</f>
        <v>0.514</v>
      </c>
      <c r="AA1503" s="14">
        <v>41.0</v>
      </c>
      <c r="AB1503" s="14">
        <v>94.0</v>
      </c>
      <c r="AC1503" s="14">
        <v>270.0</v>
      </c>
      <c r="AD1503" s="14">
        <v>0.007</v>
      </c>
      <c r="AE1503" s="14">
        <v>0.123</v>
      </c>
      <c r="AF1503" s="14"/>
      <c r="AG1503" s="14"/>
      <c r="AH1503" s="14"/>
    </row>
    <row r="1504">
      <c r="A1504" s="32" t="str">
        <f t="shared" si="1"/>
        <v>Mali-Africa2007</v>
      </c>
      <c r="B1504" s="32" t="s">
        <v>173</v>
      </c>
      <c r="C1504" s="33" t="s">
        <v>48</v>
      </c>
      <c r="D1504" s="8" t="s">
        <v>57</v>
      </c>
      <c r="E1504" s="12">
        <v>7.145394015E9</v>
      </c>
      <c r="F1504" s="12">
        <f>E1504/'HUMAN RESOURCES'!I1504</f>
        <v>561.4963327</v>
      </c>
      <c r="G1504" s="8">
        <v>0.07</v>
      </c>
      <c r="H1504" s="8">
        <v>39.0</v>
      </c>
      <c r="I1504" s="8">
        <v>0.148</v>
      </c>
      <c r="J1504" s="34">
        <f t="array" ref="J1504:K1504">VLOOKUP(A1504,ENERGY!$A$2:$F$2692,{5,6},0)</f>
        <v>14338</v>
      </c>
      <c r="K1504" s="14">
        <v>546.0</v>
      </c>
      <c r="L1504" s="14">
        <f>J1504/'HUMAN RESOURCES'!I1504</f>
        <v>0.001126702657</v>
      </c>
      <c r="M1504" s="14">
        <f>K1504/'HUMAN RESOURCES'!I1504</f>
        <v>0.00004290554125</v>
      </c>
      <c r="N1504" s="34">
        <f t="array" ref="N1504:V1504">VLOOKUP(A1504,'HUMAN RESOURCES'!$A$2:$M$2692,{2,3,4,5,6,7,8,9,10},0)</f>
        <v>0.048</v>
      </c>
      <c r="O1504" s="14">
        <v>0.09</v>
      </c>
      <c r="P1504" s="14">
        <v>52.0</v>
      </c>
      <c r="Q1504" s="14">
        <v>53.0</v>
      </c>
      <c r="R1504" s="14">
        <v>0.464</v>
      </c>
      <c r="S1504" s="14">
        <v>0.506</v>
      </c>
      <c r="T1504" s="14">
        <v>0.03</v>
      </c>
      <c r="U1504" s="14">
        <v>1.2725629E7</v>
      </c>
      <c r="V1504" s="14">
        <v>0.336</v>
      </c>
      <c r="W1504" s="34">
        <f t="array" ref="W1504:X1504">VLOOKUP(A1504,TOURISM!$A$2:$F$2692,{3,6},0)</f>
        <v>227000000</v>
      </c>
      <c r="X1504" s="35">
        <v>2.01E8</v>
      </c>
      <c r="Y1504" s="34">
        <f>X1504/'HUMAN RESOURCES'!I1504</f>
        <v>15.79489705</v>
      </c>
      <c r="Z1504" s="34">
        <f t="array" ref="Z1504:AE1504">VLOOKUP(A1504,BUSINESS!$A$2:$J$2692,{4,5,6,7,8,9},0)</f>
        <v>0.514</v>
      </c>
      <c r="AA1504" s="14">
        <v>25.0</v>
      </c>
      <c r="AB1504" s="14">
        <v>94.0</v>
      </c>
      <c r="AC1504" s="14">
        <v>270.0</v>
      </c>
      <c r="AD1504" s="14">
        <v>0.008</v>
      </c>
      <c r="AE1504" s="14">
        <v>0.199</v>
      </c>
      <c r="AF1504" s="14"/>
      <c r="AG1504" s="14"/>
      <c r="AH1504" s="14"/>
    </row>
    <row r="1505">
      <c r="A1505" s="32" t="str">
        <f t="shared" si="1"/>
        <v>Mali-Africa2008</v>
      </c>
      <c r="B1505" s="32" t="s">
        <v>173</v>
      </c>
      <c r="C1505" s="33" t="s">
        <v>49</v>
      </c>
      <c r="D1505" s="8" t="s">
        <v>57</v>
      </c>
      <c r="E1505" s="12">
        <v>8.737687353E9</v>
      </c>
      <c r="F1505" s="12">
        <f>E1505/'HUMAN RESOURCES'!I1505</f>
        <v>665.0546888</v>
      </c>
      <c r="G1505" s="8">
        <v>0.067</v>
      </c>
      <c r="H1505" s="8">
        <v>45.0</v>
      </c>
      <c r="I1505" s="8">
        <v>0.148</v>
      </c>
      <c r="J1505" s="34">
        <f t="array" ref="J1505:K1505">VLOOKUP(A1505,ENERGY!$A$2:$F$2692,{5,6},0)</f>
        <v>14338</v>
      </c>
      <c r="K1505" s="14">
        <v>579.0</v>
      </c>
      <c r="L1505" s="14">
        <f>J1505/'HUMAN RESOURCES'!I1505</f>
        <v>0.001091313267</v>
      </c>
      <c r="M1505" s="14">
        <f>K1505/'HUMAN RESOURCES'!I1505</f>
        <v>0.00004406963185</v>
      </c>
      <c r="N1505" s="34">
        <f t="array" ref="N1505:V1505">VLOOKUP(A1505,'HUMAN RESOURCES'!$A$2:$M$2692,{2,3,4,5,6,7,8,9,10},0)</f>
        <v>0.048</v>
      </c>
      <c r="O1505" s="14">
        <v>0.088</v>
      </c>
      <c r="P1505" s="14">
        <v>53.0</v>
      </c>
      <c r="Q1505" s="14">
        <v>53.0</v>
      </c>
      <c r="R1505" s="14">
        <v>0.465</v>
      </c>
      <c r="S1505" s="14">
        <v>0.505</v>
      </c>
      <c r="T1505" s="14">
        <v>0.03</v>
      </c>
      <c r="U1505" s="14">
        <v>1.3138299E7</v>
      </c>
      <c r="V1505" s="14">
        <v>0.344</v>
      </c>
      <c r="W1505" s="34">
        <f t="array" ref="W1505:X1505">VLOOKUP(A1505,TOURISM!$A$2:$F$2692,{3,6},0)</f>
        <v>286000000</v>
      </c>
      <c r="X1505" s="35">
        <v>2.28E8</v>
      </c>
      <c r="Y1505" s="34">
        <f>X1505/'HUMAN RESOURCES'!I1505</f>
        <v>17.35384466</v>
      </c>
      <c r="Z1505" s="34">
        <f t="array" ref="Z1505:AE1505">VLOOKUP(A1505,BUSINESS!$A$2:$J$2692,{4,5,6,7,8,9},0)</f>
        <v>0.514</v>
      </c>
      <c r="AA1505" s="14">
        <v>25.0</v>
      </c>
      <c r="AB1505" s="14">
        <v>94.0</v>
      </c>
      <c r="AC1505" s="14">
        <v>270.0</v>
      </c>
      <c r="AD1505" s="14">
        <v>0.016</v>
      </c>
      <c r="AE1505" s="14">
        <v>0.262</v>
      </c>
      <c r="AF1505" s="14"/>
      <c r="AG1505" s="14"/>
      <c r="AH1505" s="14"/>
    </row>
    <row r="1506">
      <c r="A1506" s="32" t="str">
        <f t="shared" si="1"/>
        <v>Mali-Africa2009</v>
      </c>
      <c r="B1506" s="32" t="s">
        <v>173</v>
      </c>
      <c r="C1506" s="33" t="s">
        <v>50</v>
      </c>
      <c r="D1506" s="8" t="s">
        <v>57</v>
      </c>
      <c r="E1506" s="12">
        <v>8.96448057E9</v>
      </c>
      <c r="F1506" s="12">
        <f>E1506/'HUMAN RESOURCES'!I1506</f>
        <v>661.1317114</v>
      </c>
      <c r="G1506" s="8">
        <v>0.068</v>
      </c>
      <c r="H1506" s="8">
        <v>45.0</v>
      </c>
      <c r="I1506" s="8">
        <v>0.148</v>
      </c>
      <c r="J1506" s="34">
        <f t="array" ref="J1506:K1506">VLOOKUP(A1506,ENERGY!$A$2:$F$2692,{5,6},0)</f>
        <v>14338</v>
      </c>
      <c r="K1506" s="14">
        <v>568.0</v>
      </c>
      <c r="L1506" s="14">
        <f>J1506/'HUMAN RESOURCES'!I1506</f>
        <v>0.00105742953</v>
      </c>
      <c r="M1506" s="14">
        <f>K1506/'HUMAN RESOURCES'!I1506</f>
        <v>0.00004189008043</v>
      </c>
      <c r="N1506" s="34">
        <f t="array" ref="N1506:V1506">VLOOKUP(A1506,'HUMAN RESOURCES'!$A$2:$M$2692,{2,3,4,5,6,7,8,9,10},0)</f>
        <v>0.048</v>
      </c>
      <c r="O1506" s="14">
        <v>0.085</v>
      </c>
      <c r="P1506" s="14">
        <v>53.0</v>
      </c>
      <c r="Q1506" s="14">
        <v>54.0</v>
      </c>
      <c r="R1506" s="14">
        <v>0.467</v>
      </c>
      <c r="S1506" s="14">
        <v>0.504</v>
      </c>
      <c r="T1506" s="14">
        <v>0.029</v>
      </c>
      <c r="U1506" s="14">
        <v>1.3559296E7</v>
      </c>
      <c r="V1506" s="14">
        <v>0.352</v>
      </c>
      <c r="W1506" s="34">
        <f t="array" ref="W1506:X1506">VLOOKUP(A1506,TOURISM!$A$2:$F$2692,{3,6},0)</f>
        <v>290000000</v>
      </c>
      <c r="X1506" s="35">
        <v>2.31E8</v>
      </c>
      <c r="Y1506" s="34">
        <f>X1506/'HUMAN RESOURCES'!I1506</f>
        <v>17.03628271</v>
      </c>
      <c r="Z1506" s="34">
        <f t="array" ref="Z1506:AE1506">VLOOKUP(A1506,BUSINESS!$A$2:$J$2692,{4,5,6,7,8,9},0)</f>
        <v>0.514</v>
      </c>
      <c r="AA1506" s="14">
        <v>8.0</v>
      </c>
      <c r="AB1506" s="14">
        <v>94.0</v>
      </c>
      <c r="AC1506" s="14">
        <v>270.0</v>
      </c>
      <c r="AD1506" s="14">
        <v>0.018</v>
      </c>
      <c r="AE1506" s="14">
        <v>0.329</v>
      </c>
      <c r="AF1506" s="14"/>
      <c r="AG1506" s="14"/>
      <c r="AH1506" s="14"/>
    </row>
    <row r="1507">
      <c r="A1507" s="32" t="str">
        <f t="shared" si="1"/>
        <v>Mali-Africa2010</v>
      </c>
      <c r="B1507" s="32" t="s">
        <v>173</v>
      </c>
      <c r="C1507" s="33" t="s">
        <v>51</v>
      </c>
      <c r="D1507" s="8" t="s">
        <v>57</v>
      </c>
      <c r="E1507" s="12">
        <v>9.42226726E9</v>
      </c>
      <c r="F1507" s="12">
        <f>E1507/'HUMAN RESOURCES'!I1507</f>
        <v>673.6946614</v>
      </c>
      <c r="G1507" s="8">
        <v>0.069</v>
      </c>
      <c r="H1507" s="8">
        <v>46.0</v>
      </c>
      <c r="I1507" s="8">
        <v>0.148</v>
      </c>
      <c r="J1507" s="34">
        <f t="array" ref="J1507:K1507">VLOOKUP(A1507,ENERGY!$A$2:$F$2692,{5,6},0)</f>
        <v>14338</v>
      </c>
      <c r="K1507" s="14">
        <v>539.0</v>
      </c>
      <c r="L1507" s="14">
        <f>J1507/'HUMAN RESOURCES'!I1507</f>
        <v>0.001025170884</v>
      </c>
      <c r="M1507" s="14">
        <f>K1507/'HUMAN RESOURCES'!I1507</f>
        <v>0.000038538646</v>
      </c>
      <c r="N1507" s="34">
        <f t="array" ref="N1507:V1507">VLOOKUP(A1507,'HUMAN RESOURCES'!$A$2:$M$2692,{2,3,4,5,6,7,8,9,10},0)</f>
        <v>0.048</v>
      </c>
      <c r="O1507" s="14">
        <v>0.083</v>
      </c>
      <c r="P1507" s="14">
        <v>54.0</v>
      </c>
      <c r="Q1507" s="14">
        <v>54.0</v>
      </c>
      <c r="R1507" s="14">
        <v>0.468</v>
      </c>
      <c r="S1507" s="14">
        <v>0.503</v>
      </c>
      <c r="T1507" s="14">
        <v>0.029</v>
      </c>
      <c r="U1507" s="14">
        <v>1.3985961E7</v>
      </c>
      <c r="V1507" s="14">
        <v>0.36</v>
      </c>
      <c r="W1507" s="34">
        <f t="array" ref="W1507:X1507">VLOOKUP(A1507,TOURISM!$A$2:$F$2692,{3,6},0)</f>
        <v>296000000</v>
      </c>
      <c r="X1507" s="35">
        <v>2.35E8</v>
      </c>
      <c r="Y1507" s="34">
        <f>X1507/'HUMAN RESOURCES'!I1507</f>
        <v>16.80256366</v>
      </c>
      <c r="Z1507" s="34">
        <f t="array" ref="Z1507:AE1507">VLOOKUP(A1507,BUSINESS!$A$2:$J$2692,{4,5,6,7,8,9},0)</f>
        <v>0.514</v>
      </c>
      <c r="AA1507" s="14">
        <v>8.0</v>
      </c>
      <c r="AB1507" s="14">
        <v>94.0</v>
      </c>
      <c r="AC1507" s="14">
        <v>270.0</v>
      </c>
      <c r="AD1507" s="14">
        <v>0.019</v>
      </c>
      <c r="AE1507" s="14">
        <v>0.532</v>
      </c>
      <c r="AF1507" s="14"/>
      <c r="AG1507" s="14"/>
      <c r="AH1507" s="14"/>
    </row>
    <row r="1508">
      <c r="A1508" s="32" t="str">
        <f t="shared" si="1"/>
        <v>Mali-Africa2011</v>
      </c>
      <c r="B1508" s="32" t="s">
        <v>173</v>
      </c>
      <c r="C1508" s="33" t="s">
        <v>52</v>
      </c>
      <c r="D1508" s="8" t="s">
        <v>57</v>
      </c>
      <c r="E1508" s="12">
        <v>1.064754567E10</v>
      </c>
      <c r="F1508" s="12">
        <f>E1508/'HUMAN RESOURCES'!I1508</f>
        <v>738.554478</v>
      </c>
      <c r="G1508" s="8">
        <v>0.068</v>
      </c>
      <c r="H1508" s="8">
        <v>51.0</v>
      </c>
      <c r="I1508" s="8">
        <v>0.148</v>
      </c>
      <c r="J1508" s="34">
        <f t="array" ref="J1508:K1508">VLOOKUP(A1508,ENERGY!$A$2:$F$2692,{5,6},0)</f>
        <v>14338</v>
      </c>
      <c r="K1508" s="14">
        <v>543.0</v>
      </c>
      <c r="L1508" s="14">
        <f>J1508/'HUMAN RESOURCES'!I1508</f>
        <v>0.0009945385006</v>
      </c>
      <c r="M1508" s="14">
        <f>K1508/'HUMAN RESOURCES'!I1508</f>
        <v>0.00003766455613</v>
      </c>
      <c r="N1508" s="34">
        <f t="array" ref="N1508:V1508">VLOOKUP(A1508,'HUMAN RESOURCES'!$A$2:$M$2692,{2,3,4,5,6,7,8,9,10},0)</f>
        <v>0.048</v>
      </c>
      <c r="O1508" s="14">
        <v>0.081</v>
      </c>
      <c r="P1508" s="14">
        <v>54.0</v>
      </c>
      <c r="Q1508" s="14">
        <v>54.0</v>
      </c>
      <c r="R1508" s="14">
        <v>0.47</v>
      </c>
      <c r="S1508" s="14">
        <v>0.502</v>
      </c>
      <c r="T1508" s="14">
        <v>0.029</v>
      </c>
      <c r="U1508" s="14">
        <v>1.4416737E7</v>
      </c>
      <c r="V1508" s="14">
        <v>0.368</v>
      </c>
      <c r="W1508" s="34">
        <f t="array" ref="W1508:X1508">VLOOKUP(A1508,TOURISM!$A$2:$F$2692,{3,6},0)</f>
        <v>274000000</v>
      </c>
      <c r="X1508" s="35">
        <v>2.24E8</v>
      </c>
      <c r="Y1508" s="34">
        <f>X1508/'HUMAN RESOURCES'!I1508</f>
        <v>15.53749645</v>
      </c>
      <c r="Z1508" s="34">
        <f t="array" ref="Z1508:AE1508">VLOOKUP(A1508,BUSINESS!$A$2:$J$2692,{4,5,6,7,8,9},0)</f>
        <v>0.511</v>
      </c>
      <c r="AA1508" s="14">
        <v>8.0</v>
      </c>
      <c r="AB1508" s="14">
        <v>94.0</v>
      </c>
      <c r="AC1508" s="14">
        <v>270.0</v>
      </c>
      <c r="AD1508" s="14">
        <v>0.02</v>
      </c>
      <c r="AE1508" s="14">
        <v>0.751</v>
      </c>
      <c r="AF1508" s="14"/>
      <c r="AG1508" s="14"/>
      <c r="AH1508" s="14"/>
    </row>
    <row r="1509">
      <c r="A1509" s="32" t="str">
        <f t="shared" si="1"/>
        <v>Mali-Africa2012</v>
      </c>
      <c r="B1509" s="32" t="s">
        <v>173</v>
      </c>
      <c r="C1509" s="33" t="s">
        <v>53</v>
      </c>
      <c r="D1509" s="8" t="s">
        <v>57</v>
      </c>
      <c r="E1509" s="12">
        <v>1.034079411E10</v>
      </c>
      <c r="F1509" s="12">
        <f>E1509/'HUMAN RESOURCES'!I1509</f>
        <v>696.1823129</v>
      </c>
      <c r="G1509" s="8">
        <v>0.058</v>
      </c>
      <c r="H1509" s="8">
        <v>42.0</v>
      </c>
      <c r="I1509" s="8">
        <v>0.148</v>
      </c>
      <c r="J1509" s="34">
        <f t="array" ref="J1509:K1509">VLOOKUP(A1509,ENERGY!$A$2:$F$2692,{5,6},0)</f>
        <v>14338</v>
      </c>
      <c r="K1509" s="14">
        <v>568.0</v>
      </c>
      <c r="L1509" s="14">
        <f>J1509/'HUMAN RESOURCES'!I1509</f>
        <v>0.000965289696</v>
      </c>
      <c r="M1509" s="14">
        <f>K1509/'HUMAN RESOURCES'!I1509</f>
        <v>0.00003823996006</v>
      </c>
      <c r="N1509" s="34">
        <f t="array" ref="N1509:V1509">VLOOKUP(A1509,'HUMAN RESOURCES'!$A$2:$M$2692,{2,3,4,5,6,7,8,9,10},0)</f>
        <v>0.047</v>
      </c>
      <c r="O1509" s="14">
        <v>0.079</v>
      </c>
      <c r="P1509" s="14">
        <v>54.0</v>
      </c>
      <c r="Q1509" s="14">
        <v>55.0</v>
      </c>
      <c r="R1509" s="14">
        <v>0.471</v>
      </c>
      <c r="S1509" s="14">
        <v>0.5</v>
      </c>
      <c r="T1509" s="14">
        <v>0.028</v>
      </c>
      <c r="U1509" s="14">
        <v>1.4853572E7</v>
      </c>
      <c r="V1509" s="14">
        <v>0.376</v>
      </c>
      <c r="W1509" s="34">
        <f t="array" ref="W1509:X1509">VLOOKUP(A1509,TOURISM!$A$2:$F$2692,{3,6},0)</f>
        <v>680000000</v>
      </c>
      <c r="X1509" s="35">
        <v>4.48E8</v>
      </c>
      <c r="Y1509" s="34">
        <f>X1509/'HUMAN RESOURCES'!I1509</f>
        <v>30.16109526</v>
      </c>
      <c r="Z1509" s="34">
        <f t="array" ref="Z1509:AE1509">VLOOKUP(A1509,BUSINESS!$A$2:$J$2692,{4,5,6,7,8,9},0)</f>
        <v>0.511</v>
      </c>
      <c r="AA1509" s="14">
        <v>8.0</v>
      </c>
      <c r="AB1509" s="14">
        <v>153.0</v>
      </c>
      <c r="AC1509" s="14">
        <v>270.0</v>
      </c>
      <c r="AD1509" s="14">
        <v>0.022</v>
      </c>
      <c r="AE1509" s="14">
        <v>0.984</v>
      </c>
      <c r="AF1509" s="14"/>
      <c r="AG1509" s="14"/>
      <c r="AH1509" s="14"/>
    </row>
    <row r="1510">
      <c r="A1510" s="32" t="str">
        <f t="shared" si="1"/>
        <v>Malta-Europe2000</v>
      </c>
      <c r="B1510" s="32" t="s">
        <v>174</v>
      </c>
      <c r="C1510" s="33" t="s">
        <v>40</v>
      </c>
      <c r="D1510" s="8" t="s">
        <v>55</v>
      </c>
      <c r="E1510" s="12">
        <v>3.957418083E9</v>
      </c>
      <c r="F1510" s="12">
        <f>E1510/'HUMAN RESOURCES'!I1510</f>
        <v>10377.03732</v>
      </c>
      <c r="G1510" s="8">
        <v>0.066</v>
      </c>
      <c r="H1510" s="8">
        <v>643.0</v>
      </c>
      <c r="I1510" s="8">
        <v>0.073</v>
      </c>
      <c r="J1510" s="34">
        <f t="array" ref="J1510:K1510">VLOOKUP(A1510,ENERGY!$A$2:$F$2692,{5,6},0)</f>
        <v>14338</v>
      </c>
      <c r="K1510" s="14">
        <v>8529.0</v>
      </c>
      <c r="L1510" s="14">
        <f>J1510/'HUMAN RESOURCES'!I1510</f>
        <v>0.03759672543</v>
      </c>
      <c r="M1510" s="14">
        <f>K1510/'HUMAN RESOURCES'!I1510</f>
        <v>0.02236451884</v>
      </c>
      <c r="N1510" s="34">
        <f t="array" ref="N1510:V1510">VLOOKUP(A1510,'HUMAN RESOURCES'!$A$2:$M$2692,{2,3,4,5,6,7,8,9,10},0)</f>
        <v>0.012</v>
      </c>
      <c r="O1510" s="14">
        <v>0.007</v>
      </c>
      <c r="P1510" s="14">
        <v>80.0</v>
      </c>
      <c r="Q1510" s="14">
        <v>76.0</v>
      </c>
      <c r="R1510" s="14">
        <v>0.207</v>
      </c>
      <c r="S1510" s="14">
        <v>0.686</v>
      </c>
      <c r="T1510" s="14">
        <v>0.107</v>
      </c>
      <c r="U1510" s="14">
        <v>381363.0</v>
      </c>
      <c r="V1510" s="14">
        <v>0.924</v>
      </c>
      <c r="W1510" s="34">
        <f t="array" ref="W1510:X1510">VLOOKUP(A1510,TOURISM!$A$2:$F$2692,{3,6},0)</f>
        <v>731000000</v>
      </c>
      <c r="X1510" s="35">
        <v>2.24E8</v>
      </c>
      <c r="Y1510" s="34">
        <f>X1510/'HUMAN RESOURCES'!I1510</f>
        <v>587.3668919</v>
      </c>
      <c r="Z1510" s="34">
        <f t="array" ref="Z1510:AE1510">VLOOKUP(A1510,BUSINESS!$A$2:$J$2692,{4,5,6,7,8,9},0)</f>
        <v>0.489</v>
      </c>
      <c r="AA1510" s="14">
        <v>26.0</v>
      </c>
      <c r="AB1510" s="14">
        <v>94.0</v>
      </c>
      <c r="AC1510" s="14">
        <v>302.0</v>
      </c>
      <c r="AD1510" s="14">
        <v>0.131</v>
      </c>
      <c r="AE1510" s="14">
        <v>0.281</v>
      </c>
      <c r="AF1510" s="14"/>
      <c r="AG1510" s="14"/>
      <c r="AH1510" s="14"/>
    </row>
    <row r="1511">
      <c r="A1511" s="32" t="str">
        <f t="shared" si="1"/>
        <v>Malta-Europe2001</v>
      </c>
      <c r="B1511" s="32" t="s">
        <v>174</v>
      </c>
      <c r="C1511" s="33" t="s">
        <v>42</v>
      </c>
      <c r="D1511" s="8" t="s">
        <v>55</v>
      </c>
      <c r="E1511" s="12">
        <v>3.917620728E9</v>
      </c>
      <c r="F1511" s="12">
        <f>E1511/'HUMAN RESOURCES'!I1511</f>
        <v>9967.790407</v>
      </c>
      <c r="G1511" s="8">
        <v>0.07</v>
      </c>
      <c r="H1511" s="8">
        <v>675.0</v>
      </c>
      <c r="I1511" s="8">
        <v>0.069</v>
      </c>
      <c r="J1511" s="34">
        <f t="array" ref="J1511:K1511">VLOOKUP(A1511,ENERGY!$A$2:$F$2692,{5,6},0)</f>
        <v>857</v>
      </c>
      <c r="K1511" s="14">
        <v>8529.0</v>
      </c>
      <c r="L1511" s="14">
        <f>J1511/'HUMAN RESOURCES'!I1511</f>
        <v>0.002180506223</v>
      </c>
      <c r="M1511" s="14">
        <f>K1511/'HUMAN RESOURCES'!I1511</f>
        <v>0.02170074397</v>
      </c>
      <c r="N1511" s="34">
        <f t="array" ref="N1511:V1511">VLOOKUP(A1511,'HUMAN RESOURCES'!$A$2:$M$2692,{2,3,4,5,6,7,8,9,10},0)</f>
        <v>0.01</v>
      </c>
      <c r="O1511" s="14">
        <v>0.007</v>
      </c>
      <c r="P1511" s="14">
        <v>81.0</v>
      </c>
      <c r="Q1511" s="14">
        <v>77.0</v>
      </c>
      <c r="R1511" s="14">
        <v>0.2</v>
      </c>
      <c r="S1511" s="14">
        <v>0.688</v>
      </c>
      <c r="T1511" s="14">
        <v>0.111</v>
      </c>
      <c r="U1511" s="14">
        <v>393028.0</v>
      </c>
      <c r="V1511" s="14">
        <v>0.926</v>
      </c>
      <c r="W1511" s="34">
        <f t="array" ref="W1511:X1511">VLOOKUP(A1511,TOURISM!$A$2:$F$2692,{3,6},0)</f>
        <v>704000000</v>
      </c>
      <c r="X1511" s="35">
        <v>2.04E8</v>
      </c>
      <c r="Y1511" s="34">
        <f>X1511/'HUMAN RESOURCES'!I1511</f>
        <v>519.046989</v>
      </c>
      <c r="Z1511" s="34">
        <f t="array" ref="Z1511:AE1511">VLOOKUP(A1511,BUSINESS!$A$2:$J$2692,{4,5,6,7,8,9},0)</f>
        <v>0.489</v>
      </c>
      <c r="AA1511" s="14">
        <v>26.0</v>
      </c>
      <c r="AB1511" s="14">
        <v>94.0</v>
      </c>
      <c r="AC1511" s="14">
        <v>302.0</v>
      </c>
      <c r="AD1511" s="14">
        <v>0.179</v>
      </c>
      <c r="AE1511" s="14">
        <v>0.585</v>
      </c>
      <c r="AF1511" s="14"/>
      <c r="AG1511" s="14"/>
      <c r="AH1511" s="14"/>
    </row>
    <row r="1512">
      <c r="A1512" s="32" t="str">
        <f t="shared" si="1"/>
        <v>Malta-Europe2002</v>
      </c>
      <c r="B1512" s="32" t="s">
        <v>174</v>
      </c>
      <c r="C1512" s="33" t="s">
        <v>43</v>
      </c>
      <c r="D1512" s="8" t="s">
        <v>55</v>
      </c>
      <c r="E1512" s="12">
        <v>4.296164768E9</v>
      </c>
      <c r="F1512" s="12">
        <f>E1512/'HUMAN RESOURCES'!I1512</f>
        <v>10849.75028</v>
      </c>
      <c r="G1512" s="8">
        <v>0.079</v>
      </c>
      <c r="H1512" s="8">
        <v>839.0</v>
      </c>
      <c r="I1512" s="8">
        <v>0.06</v>
      </c>
      <c r="J1512" s="34">
        <f t="array" ref="J1512:K1512">VLOOKUP(A1512,ENERGY!$A$2:$F$2692,{5,6},0)</f>
        <v>848</v>
      </c>
      <c r="K1512" s="14">
        <v>2589.0</v>
      </c>
      <c r="L1512" s="14">
        <f>J1512/'HUMAN RESOURCES'!I1512</f>
        <v>0.00214158179</v>
      </c>
      <c r="M1512" s="14">
        <f>K1512/'HUMAN RESOURCES'!I1512</f>
        <v>0.006538390632</v>
      </c>
      <c r="N1512" s="34">
        <f t="array" ref="N1512:V1512">VLOOKUP(A1512,'HUMAN RESOURCES'!$A$2:$M$2692,{2,3,4,5,6,7,8,9,10},0)</f>
        <v>0.01</v>
      </c>
      <c r="O1512" s="14">
        <v>0.006</v>
      </c>
      <c r="P1512" s="14">
        <v>81.0</v>
      </c>
      <c r="Q1512" s="14">
        <v>76.0</v>
      </c>
      <c r="R1512" s="14">
        <v>0.193</v>
      </c>
      <c r="S1512" s="14">
        <v>0.69</v>
      </c>
      <c r="T1512" s="14">
        <v>0.117</v>
      </c>
      <c r="U1512" s="14">
        <v>395969.0</v>
      </c>
      <c r="V1512" s="14">
        <v>0.929</v>
      </c>
      <c r="W1512" s="34">
        <f t="array" ref="W1512:X1512">VLOOKUP(A1512,TOURISM!$A$2:$F$2692,{3,6},0)</f>
        <v>757000000</v>
      </c>
      <c r="X1512" s="35">
        <v>1.8E8</v>
      </c>
      <c r="Y1512" s="34">
        <f>X1512/'HUMAN RESOURCES'!I1512</f>
        <v>454.5810404</v>
      </c>
      <c r="Z1512" s="34">
        <f t="array" ref="Z1512:AE1512">VLOOKUP(A1512,BUSINESS!$A$2:$J$2692,{4,5,6,7,8,9},0)</f>
        <v>0.489</v>
      </c>
      <c r="AA1512" s="14">
        <v>26.0</v>
      </c>
      <c r="AB1512" s="14">
        <v>94.0</v>
      </c>
      <c r="AC1512" s="14">
        <v>302.0</v>
      </c>
      <c r="AD1512" s="14">
        <v>0.289</v>
      </c>
      <c r="AE1512" s="14">
        <v>0.674</v>
      </c>
      <c r="AF1512" s="14"/>
      <c r="AG1512" s="14"/>
      <c r="AH1512" s="14"/>
    </row>
    <row r="1513">
      <c r="A1513" s="32" t="str">
        <f t="shared" si="1"/>
        <v>Malta-Europe2003</v>
      </c>
      <c r="B1513" s="32" t="s">
        <v>174</v>
      </c>
      <c r="C1513" s="33" t="s">
        <v>44</v>
      </c>
      <c r="D1513" s="8" t="s">
        <v>55</v>
      </c>
      <c r="E1513" s="12">
        <v>5.119621569E9</v>
      </c>
      <c r="F1513" s="12">
        <f>E1513/'HUMAN RESOURCES'!I1513</f>
        <v>12844.58799</v>
      </c>
      <c r="G1513" s="8">
        <v>0.082</v>
      </c>
      <c r="H1513" s="8">
        <v>1074.0</v>
      </c>
      <c r="I1513" s="8">
        <v>0.059</v>
      </c>
      <c r="J1513" s="34">
        <f t="array" ref="J1513:K1513">VLOOKUP(A1513,ENERGY!$A$2:$F$2692,{5,6},0)</f>
        <v>777</v>
      </c>
      <c r="K1513" s="14">
        <v>2497.0</v>
      </c>
      <c r="L1513" s="14">
        <f>J1513/'HUMAN RESOURCES'!I1513</f>
        <v>0.001949410661</v>
      </c>
      <c r="M1513" s="14">
        <f>K1513/'HUMAN RESOURCES'!I1513</f>
        <v>0.006264708391</v>
      </c>
      <c r="N1513" s="34">
        <f t="array" ref="N1513:V1513">VLOOKUP(A1513,'HUMAN RESOURCES'!$A$2:$M$2692,{2,3,4,5,6,7,8,9,10},0)</f>
        <v>0.01</v>
      </c>
      <c r="O1513" s="14">
        <v>0.006</v>
      </c>
      <c r="P1513" s="14">
        <v>81.0</v>
      </c>
      <c r="Q1513" s="14">
        <v>76.0</v>
      </c>
      <c r="R1513" s="14">
        <v>0.185</v>
      </c>
      <c r="S1513" s="14">
        <v>0.691</v>
      </c>
      <c r="T1513" s="14">
        <v>0.123</v>
      </c>
      <c r="U1513" s="14">
        <v>398582.0</v>
      </c>
      <c r="V1513" s="14">
        <v>0.932</v>
      </c>
      <c r="W1513" s="34">
        <f t="array" ref="W1513:X1513">VLOOKUP(A1513,TOURISM!$A$2:$F$2692,{3,6},0)</f>
        <v>869000000</v>
      </c>
      <c r="X1513" s="35">
        <v>2.38E8</v>
      </c>
      <c r="Y1513" s="34">
        <f>X1513/'HUMAN RESOURCES'!I1513</f>
        <v>597.116779</v>
      </c>
      <c r="Z1513" s="34">
        <f t="array" ref="Z1513:AE1513">VLOOKUP(A1513,BUSINESS!$A$2:$J$2692,{4,5,6,7,8,9},0)</f>
        <v>0.489</v>
      </c>
      <c r="AA1513" s="14">
        <v>26.0</v>
      </c>
      <c r="AB1513" s="14">
        <v>94.0</v>
      </c>
      <c r="AC1513" s="14">
        <v>302.0</v>
      </c>
      <c r="AD1513" s="14">
        <v>0.316</v>
      </c>
      <c r="AE1513" s="14">
        <v>0.704</v>
      </c>
      <c r="AF1513" s="14"/>
      <c r="AG1513" s="14"/>
      <c r="AH1513" s="14"/>
    </row>
    <row r="1514">
      <c r="A1514" s="32" t="str">
        <f t="shared" si="1"/>
        <v>Malta-Europe2004</v>
      </c>
      <c r="B1514" s="32" t="s">
        <v>174</v>
      </c>
      <c r="C1514" s="33" t="s">
        <v>45</v>
      </c>
      <c r="D1514" s="8" t="s">
        <v>55</v>
      </c>
      <c r="E1514" s="12">
        <v>5.643525282E9</v>
      </c>
      <c r="F1514" s="12">
        <f>E1514/'HUMAN RESOURCES'!I1514</f>
        <v>14064.2296</v>
      </c>
      <c r="G1514" s="8">
        <v>0.086</v>
      </c>
      <c r="H1514" s="8">
        <v>1247.0</v>
      </c>
      <c r="I1514" s="8">
        <v>0.053</v>
      </c>
      <c r="J1514" s="34">
        <f t="array" ref="J1514:K1514">VLOOKUP(A1514,ENERGY!$A$2:$F$2692,{5,6},0)</f>
        <v>837</v>
      </c>
      <c r="K1514" s="14">
        <v>2560.0</v>
      </c>
      <c r="L1514" s="14">
        <f>J1514/'HUMAN RESOURCES'!I1514</f>
        <v>0.002085887736</v>
      </c>
      <c r="M1514" s="14">
        <f>K1514/'HUMAN RESOURCES'!I1514</f>
        <v>0.00637977611</v>
      </c>
      <c r="N1514" s="34">
        <f t="array" ref="N1514:V1514">VLOOKUP(A1514,'HUMAN RESOURCES'!$A$2:$M$2692,{2,3,4,5,6,7,8,9,10},0)</f>
        <v>0.01</v>
      </c>
      <c r="O1514" s="14">
        <v>0.006</v>
      </c>
      <c r="P1514" s="14">
        <v>81.0</v>
      </c>
      <c r="Q1514" s="14">
        <v>77.0</v>
      </c>
      <c r="R1514" s="14">
        <v>0.178</v>
      </c>
      <c r="S1514" s="14">
        <v>0.693</v>
      </c>
      <c r="T1514" s="14">
        <v>0.129</v>
      </c>
      <c r="U1514" s="14">
        <v>401268.0</v>
      </c>
      <c r="V1514" s="14">
        <v>0.934</v>
      </c>
      <c r="W1514" s="34">
        <f t="array" ref="W1514:X1514">VLOOKUP(A1514,TOURISM!$A$2:$F$2692,{3,6},0)</f>
        <v>949000000</v>
      </c>
      <c r="X1514" s="35">
        <v>2.91E8</v>
      </c>
      <c r="Y1514" s="34">
        <f>X1514/'HUMAN RESOURCES'!I1514</f>
        <v>725.2011125</v>
      </c>
      <c r="Z1514" s="34">
        <f t="array" ref="Z1514:AE1514">VLOOKUP(A1514,BUSINESS!$A$2:$J$2692,{4,5,6,7,8,9},0)</f>
        <v>0.489</v>
      </c>
      <c r="AA1514" s="14">
        <v>26.0</v>
      </c>
      <c r="AB1514" s="14">
        <v>94.0</v>
      </c>
      <c r="AC1514" s="14">
        <v>302.0</v>
      </c>
      <c r="AD1514" s="14">
        <v>0.346</v>
      </c>
      <c r="AE1514" s="14">
        <v>0.741</v>
      </c>
      <c r="AF1514" s="14"/>
      <c r="AG1514" s="14"/>
      <c r="AH1514" s="14"/>
    </row>
    <row r="1515">
      <c r="A1515" s="32" t="str">
        <f t="shared" si="1"/>
        <v>Malta-Europe2005</v>
      </c>
      <c r="B1515" s="32" t="s">
        <v>174</v>
      </c>
      <c r="C1515" s="33" t="s">
        <v>46</v>
      </c>
      <c r="D1515" s="8" t="s">
        <v>55</v>
      </c>
      <c r="E1515" s="12">
        <v>5.980795756E9</v>
      </c>
      <c r="F1515" s="12">
        <f>E1515/'HUMAN RESOURCES'!I1515</f>
        <v>14810.0352</v>
      </c>
      <c r="G1515" s="8">
        <v>0.091</v>
      </c>
      <c r="H1515" s="8">
        <v>1394.0</v>
      </c>
      <c r="I1515" s="8">
        <v>0.055</v>
      </c>
      <c r="J1515" s="34">
        <f t="array" ref="J1515:K1515">VLOOKUP(A1515,ENERGY!$A$2:$F$2692,{5,6},0)</f>
        <v>734</v>
      </c>
      <c r="K1515" s="14">
        <v>2299.0</v>
      </c>
      <c r="L1515" s="14">
        <f>J1515/'HUMAN RESOURCES'!I1515</f>
        <v>0.00181757851</v>
      </c>
      <c r="M1515" s="14">
        <f>K1515/'HUMAN RESOURCES'!I1515</f>
        <v>0.005692933235</v>
      </c>
      <c r="N1515" s="34">
        <f t="array" ref="N1515:V1515">VLOOKUP(A1515,'HUMAN RESOURCES'!$A$2:$M$2692,{2,3,4,5,6,7,8,9,10},0)</f>
        <v>0.01</v>
      </c>
      <c r="O1515" s="14">
        <v>0.006</v>
      </c>
      <c r="P1515" s="14">
        <v>81.0</v>
      </c>
      <c r="Q1515" s="14">
        <v>77.0</v>
      </c>
      <c r="R1515" s="14">
        <v>0.173</v>
      </c>
      <c r="S1515" s="14">
        <v>0.694</v>
      </c>
      <c r="T1515" s="14">
        <v>0.133</v>
      </c>
      <c r="U1515" s="14">
        <v>403834.0</v>
      </c>
      <c r="V1515" s="14">
        <v>0.936</v>
      </c>
      <c r="W1515" s="34">
        <f t="array" ref="W1515:X1515">VLOOKUP(A1515,TOURISM!$A$2:$F$2692,{3,6},0)</f>
        <v>924000000</v>
      </c>
      <c r="X1515" s="35">
        <v>3.11E8</v>
      </c>
      <c r="Y1515" s="34">
        <f>X1515/'HUMAN RESOURCES'!I1515</f>
        <v>770.118415</v>
      </c>
      <c r="Z1515" s="34">
        <f t="array" ref="Z1515:AE1515">VLOOKUP(A1515,BUSINESS!$A$2:$J$2692,{4,5,6,7,8,9},0)</f>
        <v>0.489</v>
      </c>
      <c r="AA1515" s="14">
        <v>26.0</v>
      </c>
      <c r="AB1515" s="14">
        <v>94.0</v>
      </c>
      <c r="AC1515" s="14">
        <v>302.0</v>
      </c>
      <c r="AD1515" s="14">
        <v>0.412</v>
      </c>
      <c r="AE1515" s="14">
        <v>0.781</v>
      </c>
      <c r="AF1515" s="14"/>
      <c r="AG1515" s="14"/>
      <c r="AH1515" s="14"/>
    </row>
    <row r="1516">
      <c r="A1516" s="32" t="str">
        <f t="shared" si="1"/>
        <v>Malta-Europe2006</v>
      </c>
      <c r="B1516" s="32" t="s">
        <v>174</v>
      </c>
      <c r="C1516" s="33" t="s">
        <v>47</v>
      </c>
      <c r="D1516" s="8" t="s">
        <v>55</v>
      </c>
      <c r="E1516" s="12">
        <v>6.39012359E9</v>
      </c>
      <c r="F1516" s="12">
        <f>E1516/'HUMAN RESOURCES'!I1516</f>
        <v>15766.09292</v>
      </c>
      <c r="G1516" s="8">
        <v>0.09</v>
      </c>
      <c r="H1516" s="8">
        <v>1445.0</v>
      </c>
      <c r="I1516" s="8">
        <v>0.057</v>
      </c>
      <c r="J1516" s="34">
        <f t="array" ref="J1516:K1516">VLOOKUP(A1516,ENERGY!$A$2:$F$2692,{5,6},0)</f>
        <v>830</v>
      </c>
      <c r="K1516" s="14">
        <v>2574.0</v>
      </c>
      <c r="L1516" s="14">
        <f>J1516/'HUMAN RESOURCES'!I1516</f>
        <v>0.002047825358</v>
      </c>
      <c r="M1516" s="14">
        <f>K1516/'HUMAN RESOURCES'!I1516</f>
        <v>0.006350725868</v>
      </c>
      <c r="N1516" s="34">
        <f t="array" ref="N1516:V1516">VLOOKUP(A1516,'HUMAN RESOURCES'!$A$2:$M$2692,{2,3,4,5,6,7,8,9,10},0)</f>
        <v>0.009</v>
      </c>
      <c r="O1516" s="14">
        <v>0.006</v>
      </c>
      <c r="P1516" s="14">
        <v>82.0</v>
      </c>
      <c r="Q1516" s="14">
        <v>77.0</v>
      </c>
      <c r="R1516" s="14">
        <v>0.168</v>
      </c>
      <c r="S1516" s="14">
        <v>0.696</v>
      </c>
      <c r="T1516" s="14">
        <v>0.136</v>
      </c>
      <c r="U1516" s="14">
        <v>405308.0</v>
      </c>
      <c r="V1516" s="14">
        <v>0.939</v>
      </c>
      <c r="W1516" s="34">
        <f t="array" ref="W1516:X1516">VLOOKUP(A1516,TOURISM!$A$2:$F$2692,{3,6},0)</f>
        <v>966000000</v>
      </c>
      <c r="X1516" s="35">
        <v>3.62E8</v>
      </c>
      <c r="Y1516" s="34">
        <f>X1516/'HUMAN RESOURCES'!I1516</f>
        <v>893.147927</v>
      </c>
      <c r="Z1516" s="34">
        <f t="array" ref="Z1516:AE1516">VLOOKUP(A1516,BUSINESS!$A$2:$J$2692,{4,5,6,7,8,9},0)</f>
        <v>0.489</v>
      </c>
      <c r="AA1516" s="14">
        <v>26.0</v>
      </c>
      <c r="AB1516" s="14">
        <v>94.0</v>
      </c>
      <c r="AC1516" s="14">
        <v>302.0</v>
      </c>
      <c r="AD1516" s="14">
        <v>0.404</v>
      </c>
      <c r="AE1516" s="14">
        <v>0.832</v>
      </c>
      <c r="AF1516" s="14"/>
      <c r="AG1516" s="14"/>
      <c r="AH1516" s="14"/>
    </row>
    <row r="1517">
      <c r="A1517" s="32" t="str">
        <f t="shared" si="1"/>
        <v>Malta-Europe2007</v>
      </c>
      <c r="B1517" s="32" t="s">
        <v>174</v>
      </c>
      <c r="C1517" s="33" t="s">
        <v>48</v>
      </c>
      <c r="D1517" s="8" t="s">
        <v>55</v>
      </c>
      <c r="E1517" s="12">
        <v>7.5138347E9</v>
      </c>
      <c r="F1517" s="12">
        <f>E1517/'HUMAN RESOURCES'!I1517</f>
        <v>18474.03817</v>
      </c>
      <c r="G1517" s="8">
        <v>0.085</v>
      </c>
      <c r="H1517" s="8">
        <v>1580.0</v>
      </c>
      <c r="I1517" s="8">
        <v>0.062</v>
      </c>
      <c r="J1517" s="34">
        <f t="array" ref="J1517:K1517">VLOOKUP(A1517,ENERGY!$A$2:$F$2692,{5,6},0)</f>
        <v>787</v>
      </c>
      <c r="K1517" s="14">
        <v>2486.0</v>
      </c>
      <c r="L1517" s="14">
        <f>J1517/'HUMAN RESOURCES'!I1517</f>
        <v>0.001934973102</v>
      </c>
      <c r="M1517" s="14">
        <f>K1517/'HUMAN RESOURCES'!I1517</f>
        <v>0.006112253027</v>
      </c>
      <c r="N1517" s="34">
        <f t="array" ref="N1517:V1517">VLOOKUP(A1517,'HUMAN RESOURCES'!$A$2:$M$2692,{2,3,4,5,6,7,8,9,10},0)</f>
        <v>0.009</v>
      </c>
      <c r="O1517" s="14">
        <v>0.006</v>
      </c>
      <c r="P1517" s="14">
        <v>82.0</v>
      </c>
      <c r="Q1517" s="14">
        <v>78.0</v>
      </c>
      <c r="R1517" s="14">
        <v>0.164</v>
      </c>
      <c r="S1517" s="14">
        <v>0.698</v>
      </c>
      <c r="T1517" s="14">
        <v>0.138</v>
      </c>
      <c r="U1517" s="14">
        <v>406724.0</v>
      </c>
      <c r="V1517" s="14">
        <v>0.941</v>
      </c>
      <c r="W1517" s="34">
        <f t="array" ref="W1517:X1517">VLOOKUP(A1517,TOURISM!$A$2:$F$2692,{3,6},0)</f>
        <v>1185000000</v>
      </c>
      <c r="X1517" s="35">
        <v>2.84E8</v>
      </c>
      <c r="Y1517" s="34">
        <f>X1517/'HUMAN RESOURCES'!I1517</f>
        <v>698.2622122</v>
      </c>
      <c r="Z1517" s="34">
        <f t="array" ref="Z1517:AE1517">VLOOKUP(A1517,BUSINESS!$A$2:$J$2692,{4,5,6,7,8,9},0)</f>
        <v>0.489</v>
      </c>
      <c r="AA1517" s="14">
        <v>26.0</v>
      </c>
      <c r="AB1517" s="14">
        <v>94.0</v>
      </c>
      <c r="AC1517" s="14">
        <v>302.0</v>
      </c>
      <c r="AD1517" s="14">
        <v>0.469</v>
      </c>
      <c r="AE1517" s="14">
        <v>0.88</v>
      </c>
      <c r="AF1517" s="14"/>
      <c r="AG1517" s="14"/>
      <c r="AH1517" s="14"/>
    </row>
    <row r="1518">
      <c r="A1518" s="32" t="str">
        <f t="shared" si="1"/>
        <v>Malta-Europe2008</v>
      </c>
      <c r="B1518" s="32" t="s">
        <v>174</v>
      </c>
      <c r="C1518" s="33" t="s">
        <v>49</v>
      </c>
      <c r="D1518" s="8" t="s">
        <v>55</v>
      </c>
      <c r="E1518" s="12">
        <v>8.554293727E9</v>
      </c>
      <c r="F1518" s="12">
        <f>E1518/'HUMAN RESOURCES'!I1518</f>
        <v>20895.7805</v>
      </c>
      <c r="G1518" s="8">
        <v>0.082</v>
      </c>
      <c r="H1518" s="8">
        <v>1596.0</v>
      </c>
      <c r="I1518" s="8">
        <v>0.059</v>
      </c>
      <c r="J1518" s="34">
        <f t="array" ref="J1518:K1518">VLOOKUP(A1518,ENERGY!$A$2:$F$2692,{5,6},0)</f>
        <v>878</v>
      </c>
      <c r="K1518" s="14">
        <v>2725.0</v>
      </c>
      <c r="L1518" s="14">
        <f>J1518/'HUMAN RESOURCES'!I1518</f>
        <v>0.002144711868</v>
      </c>
      <c r="M1518" s="14">
        <f>K1518/'HUMAN RESOURCES'!I1518</f>
        <v>0.00665642351</v>
      </c>
      <c r="N1518" s="34">
        <f t="array" ref="N1518:V1518">VLOOKUP(A1518,'HUMAN RESOURCES'!$A$2:$M$2692,{2,3,4,5,6,7,8,9,10},0)</f>
        <v>0.01</v>
      </c>
      <c r="O1518" s="14">
        <v>0.006</v>
      </c>
      <c r="P1518" s="14">
        <v>82.0</v>
      </c>
      <c r="Q1518" s="14">
        <v>77.0</v>
      </c>
      <c r="R1518" s="14">
        <v>0.162</v>
      </c>
      <c r="S1518" s="14">
        <v>0.699</v>
      </c>
      <c r="T1518" s="14">
        <v>0.139</v>
      </c>
      <c r="U1518" s="14">
        <v>409379.0</v>
      </c>
      <c r="V1518" s="14">
        <v>0.943</v>
      </c>
      <c r="W1518" s="34">
        <f t="array" ref="W1518:X1518">VLOOKUP(A1518,TOURISM!$A$2:$F$2692,{3,6},0)</f>
        <v>1336000000</v>
      </c>
      <c r="X1518" s="35">
        <v>3.61E8</v>
      </c>
      <c r="Y1518" s="34">
        <f>X1518/'HUMAN RESOURCES'!I1518</f>
        <v>881.8234448</v>
      </c>
      <c r="Z1518" s="34">
        <f t="array" ref="Z1518:AE1518">VLOOKUP(A1518,BUSINESS!$A$2:$J$2692,{4,5,6,7,8,9},0)</f>
        <v>0.489</v>
      </c>
      <c r="AA1518" s="14">
        <v>26.0</v>
      </c>
      <c r="AB1518" s="14">
        <v>94.0</v>
      </c>
      <c r="AC1518" s="14">
        <v>302.0</v>
      </c>
      <c r="AD1518" s="14">
        <v>0.501</v>
      </c>
      <c r="AE1518" s="14">
        <v>0.916</v>
      </c>
      <c r="AF1518" s="14"/>
      <c r="AG1518" s="14"/>
      <c r="AH1518" s="14"/>
    </row>
    <row r="1519">
      <c r="A1519" s="32" t="str">
        <f t="shared" si="1"/>
        <v>Malta-Europe2009</v>
      </c>
      <c r="B1519" s="32" t="s">
        <v>174</v>
      </c>
      <c r="C1519" s="33" t="s">
        <v>50</v>
      </c>
      <c r="D1519" s="8" t="s">
        <v>55</v>
      </c>
      <c r="E1519" s="12">
        <v>8.099400961E9</v>
      </c>
      <c r="F1519" s="12">
        <f>E1519/'HUMAN RESOURCES'!I1519</f>
        <v>19636.00628</v>
      </c>
      <c r="G1519" s="8">
        <v>0.083</v>
      </c>
      <c r="H1519" s="8">
        <v>1669.0</v>
      </c>
      <c r="I1519" s="8">
        <v>0.045</v>
      </c>
      <c r="J1519" s="34">
        <f t="array" ref="J1519:K1519">VLOOKUP(A1519,ENERGY!$A$2:$F$2692,{5,6},0)</f>
        <v>881</v>
      </c>
      <c r="K1519" s="14">
        <v>2699.0</v>
      </c>
      <c r="L1519" s="14">
        <f>J1519/'HUMAN RESOURCES'!I1519</f>
        <v>0.002135876667</v>
      </c>
      <c r="M1519" s="14">
        <f>K1519/'HUMAN RESOURCES'!I1519</f>
        <v>0.006543395147</v>
      </c>
      <c r="N1519" s="34">
        <f t="array" ref="N1519:V1519">VLOOKUP(A1519,'HUMAN RESOURCES'!$A$2:$M$2692,{2,3,4,5,6,7,8,9,10},0)</f>
        <v>0.01</v>
      </c>
      <c r="O1519" s="14">
        <v>0.006</v>
      </c>
      <c r="P1519" s="14">
        <v>83.0</v>
      </c>
      <c r="Q1519" s="14">
        <v>78.0</v>
      </c>
      <c r="R1519" s="14">
        <v>0.159</v>
      </c>
      <c r="S1519" s="14">
        <v>0.699</v>
      </c>
      <c r="T1519" s="14">
        <v>0.141</v>
      </c>
      <c r="U1519" s="14">
        <v>412477.0</v>
      </c>
      <c r="V1519" s="14">
        <v>0.945</v>
      </c>
      <c r="W1519" s="34">
        <f t="array" ref="W1519:X1519">VLOOKUP(A1519,TOURISM!$A$2:$F$2692,{3,6},0)</f>
        <v>1117000000</v>
      </c>
      <c r="X1519" s="35">
        <v>3.62E8</v>
      </c>
      <c r="Y1519" s="34">
        <f>X1519/'HUMAN RESOURCES'!I1519</f>
        <v>877.6246918</v>
      </c>
      <c r="Z1519" s="34">
        <f t="array" ref="Z1519:AE1519">VLOOKUP(A1519,BUSINESS!$A$2:$J$2692,{4,5,6,7,8,9},0)</f>
        <v>0.489</v>
      </c>
      <c r="AA1519" s="14">
        <v>26.0</v>
      </c>
      <c r="AB1519" s="14">
        <v>94.0</v>
      </c>
      <c r="AC1519" s="14">
        <v>302.0</v>
      </c>
      <c r="AD1519" s="14">
        <v>0.589</v>
      </c>
      <c r="AE1519" s="14">
        <v>0.998</v>
      </c>
      <c r="AF1519" s="14"/>
      <c r="AG1519" s="14"/>
      <c r="AH1519" s="14"/>
    </row>
    <row r="1520">
      <c r="A1520" s="32" t="str">
        <f t="shared" si="1"/>
        <v>Malta-Europe2010</v>
      </c>
      <c r="B1520" s="32" t="s">
        <v>174</v>
      </c>
      <c r="C1520" s="33" t="s">
        <v>51</v>
      </c>
      <c r="D1520" s="8" t="s">
        <v>55</v>
      </c>
      <c r="E1520" s="12">
        <v>8.16384106E9</v>
      </c>
      <c r="F1520" s="12">
        <f>E1520/'HUMAN RESOURCES'!I1520</f>
        <v>19695.25572</v>
      </c>
      <c r="G1520" s="8">
        <v>0.085</v>
      </c>
      <c r="H1520" s="8">
        <v>1707.0</v>
      </c>
      <c r="I1520" s="8">
        <v>0.046</v>
      </c>
      <c r="J1520" s="34">
        <f t="array" ref="J1520:K1520">VLOOKUP(A1520,ENERGY!$A$2:$F$2692,{5,6},0)</f>
        <v>826</v>
      </c>
      <c r="K1520" s="14">
        <v>2582.0</v>
      </c>
      <c r="L1520" s="14">
        <f>J1520/'HUMAN RESOURCES'!I1520</f>
        <v>0.001992723904</v>
      </c>
      <c r="M1520" s="14">
        <f>K1520/'HUMAN RESOURCES'!I1520</f>
        <v>0.006229071574</v>
      </c>
      <c r="N1520" s="34">
        <f t="array" ref="N1520:V1520">VLOOKUP(A1520,'HUMAN RESOURCES'!$A$2:$M$2692,{2,3,4,5,6,7,8,9,10},0)</f>
        <v>0.009</v>
      </c>
      <c r="O1520" s="14">
        <v>0.006</v>
      </c>
      <c r="P1520" s="14">
        <v>84.0</v>
      </c>
      <c r="Q1520" s="14">
        <v>79.0</v>
      </c>
      <c r="R1520" s="14">
        <v>0.156</v>
      </c>
      <c r="S1520" s="14">
        <v>0.699</v>
      </c>
      <c r="T1520" s="14">
        <v>0.145</v>
      </c>
      <c r="U1520" s="14">
        <v>414508.0</v>
      </c>
      <c r="V1520" s="14">
        <v>0.947</v>
      </c>
      <c r="W1520" s="34">
        <f t="array" ref="W1520:X1520">VLOOKUP(A1520,TOURISM!$A$2:$F$2692,{3,6},0)</f>
        <v>1238000000</v>
      </c>
      <c r="X1520" s="35">
        <v>3.66E8</v>
      </c>
      <c r="Y1520" s="34">
        <f>X1520/'HUMAN RESOURCES'!I1520</f>
        <v>882.9745144</v>
      </c>
      <c r="Z1520" s="34">
        <f t="array" ref="Z1520:AE1520">VLOOKUP(A1520,BUSINESS!$A$2:$J$2692,{4,5,6,7,8,9},0)</f>
        <v>0.489</v>
      </c>
      <c r="AA1520" s="14">
        <v>26.0</v>
      </c>
      <c r="AB1520" s="14">
        <v>94.0</v>
      </c>
      <c r="AC1520" s="14">
        <v>302.0</v>
      </c>
      <c r="AD1520" s="14">
        <v>0.63</v>
      </c>
      <c r="AE1520" s="14">
        <v>1.073</v>
      </c>
      <c r="AF1520" s="14"/>
      <c r="AG1520" s="14"/>
      <c r="AH1520" s="14"/>
    </row>
    <row r="1521">
      <c r="A1521" s="32" t="str">
        <f t="shared" si="1"/>
        <v>Malta-Europe2011</v>
      </c>
      <c r="B1521" s="32" t="s">
        <v>174</v>
      </c>
      <c r="C1521" s="33" t="s">
        <v>52</v>
      </c>
      <c r="D1521" s="8" t="s">
        <v>55</v>
      </c>
      <c r="E1521" s="12">
        <v>9.30205727E9</v>
      </c>
      <c r="F1521" s="12">
        <f>E1521/'HUMAN RESOURCES'!I1521</f>
        <v>22346.31841</v>
      </c>
      <c r="G1521" s="8">
        <v>0.087</v>
      </c>
      <c r="H1521" s="8">
        <v>1900.0</v>
      </c>
      <c r="I1521" s="8">
        <v>0.047</v>
      </c>
      <c r="J1521" s="34">
        <f t="array" ref="J1521:K1521">VLOOKUP(A1521,ENERGY!$A$2:$F$2692,{5,6},0)</f>
        <v>676</v>
      </c>
      <c r="K1521" s="14">
        <v>2065.0</v>
      </c>
      <c r="L1521" s="14">
        <f>J1521/'HUMAN RESOURCES'!I1521</f>
        <v>0.001623953799</v>
      </c>
      <c r="M1521" s="14">
        <f>K1521/'HUMAN RESOURCES'!I1521</f>
        <v>0.004960746442</v>
      </c>
      <c r="N1521" s="34">
        <f t="array" ref="N1521:V1521">VLOOKUP(A1521,'HUMAN RESOURCES'!$A$2:$M$2692,{2,3,4,5,6,7,8,9,10},0)</f>
        <v>0.01</v>
      </c>
      <c r="O1521" s="14">
        <v>0.005</v>
      </c>
      <c r="P1521" s="14">
        <v>83.0</v>
      </c>
      <c r="Q1521" s="14">
        <v>79.0</v>
      </c>
      <c r="R1521" s="14">
        <v>0.153</v>
      </c>
      <c r="S1521" s="14">
        <v>0.697</v>
      </c>
      <c r="T1521" s="14">
        <v>0.15</v>
      </c>
      <c r="U1521" s="14">
        <v>416268.0</v>
      </c>
      <c r="V1521" s="14">
        <v>0.948</v>
      </c>
      <c r="W1521" s="34">
        <f t="array" ref="W1521:X1521">VLOOKUP(A1521,TOURISM!$A$2:$F$2692,{3,6},0)</f>
        <v>1465000000</v>
      </c>
      <c r="X1521" s="35">
        <v>4.01E8</v>
      </c>
      <c r="Y1521" s="34">
        <f>X1521/'HUMAN RESOURCES'!I1521</f>
        <v>963.3217062</v>
      </c>
      <c r="Z1521" s="34">
        <f t="array" ref="Z1521:AE1521">VLOOKUP(A1521,BUSINESS!$A$2:$J$2692,{4,5,6,7,8,9},0)</f>
        <v>0.41</v>
      </c>
      <c r="AA1521" s="14">
        <v>40.0</v>
      </c>
      <c r="AB1521" s="14">
        <v>94.0</v>
      </c>
      <c r="AC1521" s="14">
        <v>139.0</v>
      </c>
      <c r="AD1521" s="14">
        <v>0.68</v>
      </c>
      <c r="AE1521" s="14">
        <v>1.224</v>
      </c>
      <c r="AF1521" s="14"/>
      <c r="AG1521" s="14"/>
      <c r="AH1521" s="14"/>
    </row>
    <row r="1522">
      <c r="A1522" s="32" t="str">
        <f t="shared" si="1"/>
        <v>Malta-Europe2012</v>
      </c>
      <c r="B1522" s="32" t="s">
        <v>174</v>
      </c>
      <c r="C1522" s="33" t="s">
        <v>53</v>
      </c>
      <c r="D1522" s="8" t="s">
        <v>55</v>
      </c>
      <c r="E1522" s="12">
        <v>8.863076923E9</v>
      </c>
      <c r="F1522" s="12">
        <f>E1522/'HUMAN RESOURCES'!I1522</f>
        <v>21129.98277</v>
      </c>
      <c r="G1522" s="8">
        <v>0.091</v>
      </c>
      <c r="H1522" s="8">
        <v>1835.0</v>
      </c>
      <c r="I1522" s="8">
        <v>0.047</v>
      </c>
      <c r="J1522" s="34">
        <f t="array" ref="J1522:K1522">VLOOKUP(A1522,ENERGY!$A$2:$F$2692,{5,6},0)</f>
        <v>834</v>
      </c>
      <c r="K1522" s="14">
        <v>2574.0</v>
      </c>
      <c r="L1522" s="14">
        <f>J1522/'HUMAN RESOURCES'!I1522</f>
        <v>0.001988294334</v>
      </c>
      <c r="M1522" s="14">
        <f>K1522/'HUMAN RESOURCES'!I1522</f>
        <v>0.006136534312</v>
      </c>
      <c r="N1522" s="34">
        <f t="array" ref="N1522:V1522">VLOOKUP(A1522,'HUMAN RESOURCES'!$A$2:$M$2692,{2,3,4,5,6,7,8,9,10},0)</f>
        <v>0.01</v>
      </c>
      <c r="O1522" s="14">
        <v>0.005</v>
      </c>
      <c r="P1522" s="14">
        <v>83.0</v>
      </c>
      <c r="Q1522" s="14">
        <v>79.0</v>
      </c>
      <c r="R1522" s="14">
        <v>0.15</v>
      </c>
      <c r="S1522" s="14">
        <v>0.694</v>
      </c>
      <c r="T1522" s="14">
        <v>0.156</v>
      </c>
      <c r="U1522" s="14">
        <v>419455.0</v>
      </c>
      <c r="V1522" s="14">
        <v>0.95</v>
      </c>
      <c r="W1522" s="34">
        <f t="array" ref="W1522:X1522">VLOOKUP(A1522,TOURISM!$A$2:$F$2692,{3,6},0)</f>
        <v>1451000000</v>
      </c>
      <c r="X1522" s="35">
        <v>4.08E8</v>
      </c>
      <c r="Y1522" s="34">
        <f>X1522/'HUMAN RESOURCES'!I1522</f>
        <v>972.6907535</v>
      </c>
      <c r="Z1522" s="34">
        <f t="array" ref="Z1522:AE1522">VLOOKUP(A1522,BUSINESS!$A$2:$J$2692,{4,5,6,7,8,9},0)</f>
        <v>0.409</v>
      </c>
      <c r="AA1522" s="14">
        <v>40.0</v>
      </c>
      <c r="AB1522" s="14">
        <v>100.0</v>
      </c>
      <c r="AC1522" s="14">
        <v>139.0</v>
      </c>
      <c r="AD1522" s="14">
        <v>0.682</v>
      </c>
      <c r="AE1522" s="14">
        <v>1.244</v>
      </c>
      <c r="AF1522" s="14"/>
      <c r="AG1522" s="14"/>
      <c r="AH1522" s="14"/>
    </row>
    <row r="1523">
      <c r="A1523" s="32" t="str">
        <f t="shared" si="1"/>
        <v>Marshall Islands-Oceania2000</v>
      </c>
      <c r="B1523" s="32" t="s">
        <v>175</v>
      </c>
      <c r="C1523" s="33" t="s">
        <v>40</v>
      </c>
      <c r="D1523" s="8" t="s">
        <v>59</v>
      </c>
      <c r="E1523" s="12">
        <v>1.10937729E8</v>
      </c>
      <c r="F1523" s="12">
        <f>E1523/'HUMAN RESOURCES'!I1523</f>
        <v>2126.832864</v>
      </c>
      <c r="G1523" s="8">
        <v>0.225</v>
      </c>
      <c r="H1523" s="8">
        <v>466.0</v>
      </c>
      <c r="I1523" s="8">
        <v>0.148</v>
      </c>
      <c r="J1523" s="34">
        <f t="array" ref="J1523:K1523">VLOOKUP(A1523,ENERGY!$A$2:$F$2692,{5,6},0)</f>
        <v>14338</v>
      </c>
      <c r="K1523" s="14">
        <v>8529.0</v>
      </c>
      <c r="L1523" s="14">
        <f>J1523/'HUMAN RESOURCES'!I1523</f>
        <v>0.2748796994</v>
      </c>
      <c r="M1523" s="14">
        <f>K1523/'HUMAN RESOURCES'!I1523</f>
        <v>0.1635129695</v>
      </c>
      <c r="N1523" s="34">
        <f t="array" ref="N1523:V1523">VLOOKUP(A1523,'HUMAN RESOURCES'!$A$2:$M$2692,{2,3,4,5,6,7,8,9,10},0)</f>
        <v>0.02276399689</v>
      </c>
      <c r="O1523" s="14">
        <v>0.034</v>
      </c>
      <c r="P1523" s="14">
        <v>68.0</v>
      </c>
      <c r="Q1523" s="14">
        <v>63.0</v>
      </c>
      <c r="R1523" s="14">
        <v>0.0303</v>
      </c>
      <c r="S1523" s="14">
        <v>0.623</v>
      </c>
      <c r="T1523" s="14">
        <v>0.073</v>
      </c>
      <c r="U1523" s="14">
        <v>52161.0</v>
      </c>
      <c r="V1523" s="14">
        <v>0.684</v>
      </c>
      <c r="W1523" s="34">
        <f t="array" ref="W1523:X1523">VLOOKUP(A1523,TOURISM!$A$2:$F$2692,{3,6},0)</f>
        <v>3000000</v>
      </c>
      <c r="X1523" s="35">
        <v>200000.0</v>
      </c>
      <c r="Y1523" s="34">
        <f>X1523/'HUMAN RESOURCES'!I1523</f>
        <v>3.834282318</v>
      </c>
      <c r="Z1523" s="34">
        <f t="array" ref="Z1523:AE1523">VLOOKUP(A1523,BUSINESS!$A$2:$J$2692,{4,5,6,7,8,9},0)</f>
        <v>0.489</v>
      </c>
      <c r="AA1523" s="14">
        <v>26.0</v>
      </c>
      <c r="AB1523" s="14">
        <v>94.0</v>
      </c>
      <c r="AC1523" s="14">
        <v>302.0</v>
      </c>
      <c r="AD1523" s="14">
        <v>0.015</v>
      </c>
      <c r="AE1523" s="14">
        <v>0.009</v>
      </c>
      <c r="AF1523" s="14"/>
      <c r="AG1523" s="14"/>
      <c r="AH1523" s="14"/>
    </row>
    <row r="1524">
      <c r="A1524" s="32" t="str">
        <f t="shared" si="1"/>
        <v>Marshall Islands-Oceania2001</v>
      </c>
      <c r="B1524" s="32" t="s">
        <v>175</v>
      </c>
      <c r="C1524" s="33" t="s">
        <v>42</v>
      </c>
      <c r="D1524" s="8" t="s">
        <v>59</v>
      </c>
      <c r="E1524" s="12">
        <v>1.15152143E8</v>
      </c>
      <c r="F1524" s="12">
        <f>E1524/'HUMAN RESOURCES'!I1524</f>
        <v>2206.656121</v>
      </c>
      <c r="G1524" s="8">
        <v>0.194</v>
      </c>
      <c r="H1524" s="8">
        <v>412.0</v>
      </c>
      <c r="I1524" s="8">
        <v>0.148</v>
      </c>
      <c r="J1524" s="34">
        <f t="array" ref="J1524:K1524">VLOOKUP(A1524,ENERGY!$A$2:$F$2692,{5,6},0)</f>
        <v>14338</v>
      </c>
      <c r="K1524" s="14">
        <v>8529.0</v>
      </c>
      <c r="L1524" s="14">
        <f>J1524/'HUMAN RESOURCES'!I1524</f>
        <v>0.2747585467</v>
      </c>
      <c r="M1524" s="14">
        <f>K1524/'HUMAN RESOURCES'!I1524</f>
        <v>0.1634409014</v>
      </c>
      <c r="N1524" s="34">
        <f t="array" ref="N1524:V1524">VLOOKUP(A1524,'HUMAN RESOURCES'!$A$2:$M$2692,{2,3,4,5,6,7,8,9,10},0)</f>
        <v>0.02276399689</v>
      </c>
      <c r="O1524" s="14">
        <v>0.033</v>
      </c>
      <c r="P1524" s="14">
        <v>71.0</v>
      </c>
      <c r="Q1524" s="14">
        <v>66.0</v>
      </c>
      <c r="R1524" s="14">
        <v>0.0303</v>
      </c>
      <c r="S1524" s="14">
        <v>0.623</v>
      </c>
      <c r="T1524" s="14">
        <v>0.073</v>
      </c>
      <c r="U1524" s="14">
        <v>52184.0</v>
      </c>
      <c r="V1524" s="14">
        <v>0.687</v>
      </c>
      <c r="W1524" s="34">
        <f t="array" ref="W1524:X1524">VLOOKUP(A1524,TOURISM!$A$2:$F$2692,{3,6},0)</f>
        <v>3100000</v>
      </c>
      <c r="X1524" s="35">
        <v>300000.0</v>
      </c>
      <c r="Y1524" s="34">
        <f>X1524/'HUMAN RESOURCES'!I1524</f>
        <v>5.748888548</v>
      </c>
      <c r="Z1524" s="34">
        <f t="array" ref="Z1524:AE1524">VLOOKUP(A1524,BUSINESS!$A$2:$J$2692,{4,5,6,7,8,9},0)</f>
        <v>0.489</v>
      </c>
      <c r="AA1524" s="14">
        <v>26.0</v>
      </c>
      <c r="AB1524" s="14">
        <v>94.0</v>
      </c>
      <c r="AC1524" s="14">
        <v>302.0</v>
      </c>
      <c r="AD1524" s="14">
        <v>0.017</v>
      </c>
      <c r="AE1524" s="14">
        <v>0.009</v>
      </c>
      <c r="AF1524" s="14"/>
      <c r="AG1524" s="14"/>
      <c r="AH1524" s="14"/>
    </row>
    <row r="1525">
      <c r="A1525" s="32" t="str">
        <f t="shared" si="1"/>
        <v>Marshall Islands-Oceania2002</v>
      </c>
      <c r="B1525" s="32" t="s">
        <v>175</v>
      </c>
      <c r="C1525" s="33" t="s">
        <v>43</v>
      </c>
      <c r="D1525" s="8" t="s">
        <v>59</v>
      </c>
      <c r="E1525" s="12">
        <v>1.24735072E8</v>
      </c>
      <c r="F1525" s="12">
        <f>E1525/'HUMAN RESOURCES'!I1525</f>
        <v>2391.347405</v>
      </c>
      <c r="G1525" s="8">
        <v>0.182</v>
      </c>
      <c r="H1525" s="8">
        <v>418.0</v>
      </c>
      <c r="I1525" s="8">
        <v>0.148</v>
      </c>
      <c r="J1525" s="34">
        <f t="array" ref="J1525:K1525">VLOOKUP(A1525,ENERGY!$A$2:$F$2692,{5,6},0)</f>
        <v>14338</v>
      </c>
      <c r="K1525" s="14">
        <v>103.0</v>
      </c>
      <c r="L1525" s="14">
        <f>J1525/'HUMAN RESOURCES'!I1525</f>
        <v>0.2748796994</v>
      </c>
      <c r="M1525" s="14">
        <f>K1525/'HUMAN RESOURCES'!I1525</f>
        <v>0.001974655394</v>
      </c>
      <c r="N1525" s="34">
        <f t="array" ref="N1525:V1525">VLOOKUP(A1525,'HUMAN RESOURCES'!$A$2:$M$2692,{2,3,4,5,6,7,8,9,10},0)</f>
        <v>0.02276399689</v>
      </c>
      <c r="O1525" s="14">
        <v>0.033</v>
      </c>
      <c r="P1525" s="14">
        <v>71.0</v>
      </c>
      <c r="Q1525" s="14">
        <v>66.0</v>
      </c>
      <c r="R1525" s="14">
        <v>0.0303</v>
      </c>
      <c r="S1525" s="14">
        <v>0.623</v>
      </c>
      <c r="T1525" s="14">
        <v>0.073</v>
      </c>
      <c r="U1525" s="14">
        <v>52161.0</v>
      </c>
      <c r="V1525" s="14">
        <v>0.69</v>
      </c>
      <c r="W1525" s="34">
        <f t="array" ref="W1525:X1525">VLOOKUP(A1525,TOURISM!$A$2:$F$2692,{3,6},0)</f>
        <v>3400000</v>
      </c>
      <c r="X1525" s="35">
        <v>300000.0</v>
      </c>
      <c r="Y1525" s="34">
        <f>X1525/'HUMAN RESOURCES'!I1525</f>
        <v>5.751423477</v>
      </c>
      <c r="Z1525" s="34">
        <f t="array" ref="Z1525:AE1525">VLOOKUP(A1525,BUSINESS!$A$2:$J$2692,{4,5,6,7,8,9},0)</f>
        <v>0.489</v>
      </c>
      <c r="AA1525" s="14">
        <v>26.0</v>
      </c>
      <c r="AB1525" s="14">
        <v>94.0</v>
      </c>
      <c r="AC1525" s="14">
        <v>302.0</v>
      </c>
      <c r="AD1525" s="14">
        <v>0.023</v>
      </c>
      <c r="AE1525" s="14">
        <v>0.011</v>
      </c>
      <c r="AF1525" s="14"/>
      <c r="AG1525" s="14"/>
      <c r="AH1525" s="14"/>
    </row>
    <row r="1526">
      <c r="A1526" s="32" t="str">
        <f t="shared" si="1"/>
        <v>Marshall Islands-Oceania2003</v>
      </c>
      <c r="B1526" s="32" t="s">
        <v>175</v>
      </c>
      <c r="C1526" s="33" t="s">
        <v>44</v>
      </c>
      <c r="D1526" s="8" t="s">
        <v>59</v>
      </c>
      <c r="E1526" s="12">
        <v>1.26887585E8</v>
      </c>
      <c r="F1526" s="12">
        <f>E1526/'HUMAN RESOURCES'!I1526</f>
        <v>2434.761297</v>
      </c>
      <c r="G1526" s="8">
        <v>0.173</v>
      </c>
      <c r="H1526" s="8">
        <v>411.0</v>
      </c>
      <c r="I1526" s="8">
        <v>0.148</v>
      </c>
      <c r="J1526" s="34">
        <f t="array" ref="J1526:K1526">VLOOKUP(A1526,ENERGY!$A$2:$F$2692,{5,6},0)</f>
        <v>14338</v>
      </c>
      <c r="K1526" s="14">
        <v>103.0</v>
      </c>
      <c r="L1526" s="14">
        <f>J1526/'HUMAN RESOURCES'!I1526</f>
        <v>0.2751223256</v>
      </c>
      <c r="M1526" s="14">
        <f>K1526/'HUMAN RESOURCES'!I1526</f>
        <v>0.00197639835</v>
      </c>
      <c r="N1526" s="34">
        <f t="array" ref="N1526:V1526">VLOOKUP(A1526,'HUMAN RESOURCES'!$A$2:$M$2692,{2,3,4,5,6,7,8,9,10},0)</f>
        <v>0.02276399689</v>
      </c>
      <c r="O1526" s="14">
        <v>0.033</v>
      </c>
      <c r="P1526" s="14">
        <v>71.0</v>
      </c>
      <c r="Q1526" s="14">
        <v>66.0</v>
      </c>
      <c r="R1526" s="14">
        <v>0.0303</v>
      </c>
      <c r="S1526" s="14">
        <v>0.623</v>
      </c>
      <c r="T1526" s="14">
        <v>0.073</v>
      </c>
      <c r="U1526" s="14">
        <v>52115.0</v>
      </c>
      <c r="V1526" s="14">
        <v>0.693</v>
      </c>
      <c r="W1526" s="34">
        <f t="array" ref="W1526:X1526">VLOOKUP(A1526,TOURISM!$A$2:$F$2692,{3,6},0)</f>
        <v>4000000</v>
      </c>
      <c r="X1526" s="35">
        <v>300000.0</v>
      </c>
      <c r="Y1526" s="34">
        <f>X1526/'HUMAN RESOURCES'!I1526</f>
        <v>5.756500048</v>
      </c>
      <c r="Z1526" s="34">
        <f t="array" ref="Z1526:AE1526">VLOOKUP(A1526,BUSINESS!$A$2:$J$2692,{4,5,6,7,8,9},0)</f>
        <v>0.489</v>
      </c>
      <c r="AA1526" s="14">
        <v>17.0</v>
      </c>
      <c r="AB1526" s="14">
        <v>94.0</v>
      </c>
      <c r="AC1526" s="14">
        <v>302.0</v>
      </c>
      <c r="AD1526" s="14">
        <v>0.026</v>
      </c>
      <c r="AE1526" s="14">
        <v>0.011</v>
      </c>
      <c r="AF1526" s="14"/>
      <c r="AG1526" s="14"/>
      <c r="AH1526" s="14"/>
    </row>
    <row r="1527">
      <c r="A1527" s="32" t="str">
        <f t="shared" si="1"/>
        <v>Marshall Islands-Oceania2004</v>
      </c>
      <c r="B1527" s="32" t="s">
        <v>175</v>
      </c>
      <c r="C1527" s="33" t="s">
        <v>45</v>
      </c>
      <c r="D1527" s="8" t="s">
        <v>59</v>
      </c>
      <c r="E1527" s="12">
        <v>1.31106366E8</v>
      </c>
      <c r="F1527" s="12">
        <f>E1527/'HUMAN RESOURCES'!I1527</f>
        <v>2517.693398</v>
      </c>
      <c r="G1527" s="8">
        <v>0.176</v>
      </c>
      <c r="H1527" s="8">
        <v>449.0</v>
      </c>
      <c r="I1527" s="8">
        <v>0.148</v>
      </c>
      <c r="J1527" s="34">
        <f t="array" ref="J1527:K1527">VLOOKUP(A1527,ENERGY!$A$2:$F$2692,{5,6},0)</f>
        <v>14338</v>
      </c>
      <c r="K1527" s="14">
        <v>99.0</v>
      </c>
      <c r="L1527" s="14">
        <f>J1527/'HUMAN RESOURCES'!I1527</f>
        <v>0.2753389407</v>
      </c>
      <c r="M1527" s="14">
        <f>K1527/'HUMAN RESOURCES'!I1527</f>
        <v>0.001901140684</v>
      </c>
      <c r="N1527" s="34">
        <f t="array" ref="N1527:V1527">VLOOKUP(A1527,'HUMAN RESOURCES'!$A$2:$M$2692,{2,3,4,5,6,7,8,9,10},0)</f>
        <v>0.02276399689</v>
      </c>
      <c r="O1527" s="14">
        <v>0.033</v>
      </c>
      <c r="P1527" s="14">
        <v>71.0</v>
      </c>
      <c r="Q1527" s="14">
        <v>66.0</v>
      </c>
      <c r="R1527" s="14">
        <v>0.0303</v>
      </c>
      <c r="S1527" s="14">
        <v>0.623</v>
      </c>
      <c r="T1527" s="14">
        <v>0.073</v>
      </c>
      <c r="U1527" s="14">
        <v>52074.0</v>
      </c>
      <c r="V1527" s="14">
        <v>0.696</v>
      </c>
      <c r="W1527" s="34">
        <f t="array" ref="W1527:X1527">VLOOKUP(A1527,TOURISM!$A$2:$F$2692,{3,6},0)</f>
        <v>5000000</v>
      </c>
      <c r="X1527" s="35">
        <v>400000.0</v>
      </c>
      <c r="Y1527" s="34">
        <f>X1527/'HUMAN RESOURCES'!I1527</f>
        <v>7.681376503</v>
      </c>
      <c r="Z1527" s="34">
        <f t="array" ref="Z1527:AE1527">VLOOKUP(A1527,BUSINESS!$A$2:$J$2692,{4,5,6,7,8,9},0)</f>
        <v>0.489</v>
      </c>
      <c r="AA1527" s="14">
        <v>17.0</v>
      </c>
      <c r="AB1527" s="14">
        <v>94.0</v>
      </c>
      <c r="AC1527" s="14">
        <v>302.0</v>
      </c>
      <c r="AD1527" s="14">
        <v>0.036</v>
      </c>
      <c r="AE1527" s="14">
        <v>0.012</v>
      </c>
      <c r="AF1527" s="14"/>
      <c r="AG1527" s="14"/>
      <c r="AH1527" s="14"/>
    </row>
    <row r="1528">
      <c r="A1528" s="32" t="str">
        <f t="shared" si="1"/>
        <v>Marshall Islands-Oceania2005</v>
      </c>
      <c r="B1528" s="32" t="s">
        <v>175</v>
      </c>
      <c r="C1528" s="33" t="s">
        <v>46</v>
      </c>
      <c r="D1528" s="8" t="s">
        <v>59</v>
      </c>
      <c r="E1528" s="12">
        <v>1.37556823E8</v>
      </c>
      <c r="F1528" s="12">
        <f>E1528/'HUMAN RESOURCES'!I1528</f>
        <v>2642.376253</v>
      </c>
      <c r="G1528" s="8">
        <v>0.173</v>
      </c>
      <c r="H1528" s="8">
        <v>462.0</v>
      </c>
      <c r="I1528" s="8">
        <v>0.148</v>
      </c>
      <c r="J1528" s="34">
        <f t="array" ref="J1528:K1528">VLOOKUP(A1528,ENERGY!$A$2:$F$2692,{5,6},0)</f>
        <v>14338</v>
      </c>
      <c r="K1528" s="14">
        <v>84.0</v>
      </c>
      <c r="L1528" s="14">
        <f>J1528/'HUMAN RESOURCES'!I1528</f>
        <v>0.275423566</v>
      </c>
      <c r="M1528" s="14">
        <f>K1528/'HUMAN RESOURCES'!I1528</f>
        <v>0.001613584848</v>
      </c>
      <c r="N1528" s="34">
        <f t="array" ref="N1528:V1528">VLOOKUP(A1528,'HUMAN RESOURCES'!$A$2:$M$2692,{2,3,4,5,6,7,8,9,10},0)</f>
        <v>0.035</v>
      </c>
      <c r="O1528" s="14">
        <v>0.033</v>
      </c>
      <c r="P1528" s="14">
        <v>71.0</v>
      </c>
      <c r="Q1528" s="14">
        <v>66.0</v>
      </c>
      <c r="R1528" s="14">
        <v>0.0303</v>
      </c>
      <c r="S1528" s="14">
        <v>0.623</v>
      </c>
      <c r="T1528" s="14">
        <v>0.073</v>
      </c>
      <c r="U1528" s="14">
        <v>52058.0</v>
      </c>
      <c r="V1528" s="14">
        <v>0.699</v>
      </c>
      <c r="W1528" s="34">
        <f t="array" ref="W1528:X1528">VLOOKUP(A1528,TOURISM!$A$2:$F$2692,{3,6},0)</f>
        <v>5700000</v>
      </c>
      <c r="X1528" s="35">
        <v>400000.0</v>
      </c>
      <c r="Y1528" s="34">
        <f>X1528/'HUMAN RESOURCES'!I1528</f>
        <v>7.68373737</v>
      </c>
      <c r="Z1528" s="34">
        <f t="array" ref="Z1528:AE1528">VLOOKUP(A1528,BUSINESS!$A$2:$J$2692,{4,5,6,7,8,9},0)</f>
        <v>0.648</v>
      </c>
      <c r="AA1528" s="14">
        <v>17.0</v>
      </c>
      <c r="AB1528" s="14">
        <v>94.0</v>
      </c>
      <c r="AC1528" s="14">
        <v>128.0</v>
      </c>
      <c r="AD1528" s="14">
        <v>0.039</v>
      </c>
      <c r="AE1528" s="14">
        <v>0.013</v>
      </c>
      <c r="AF1528" s="14"/>
      <c r="AG1528" s="14"/>
      <c r="AH1528" s="14"/>
    </row>
    <row r="1529">
      <c r="A1529" s="32" t="str">
        <f t="shared" si="1"/>
        <v>Marshall Islands-Oceania2006</v>
      </c>
      <c r="B1529" s="32" t="s">
        <v>175</v>
      </c>
      <c r="C1529" s="33" t="s">
        <v>47</v>
      </c>
      <c r="D1529" s="8" t="s">
        <v>59</v>
      </c>
      <c r="E1529" s="12">
        <v>1.43352031E8</v>
      </c>
      <c r="F1529" s="12">
        <f>E1529/'HUMAN RESOURCES'!I1529</f>
        <v>2752.323765</v>
      </c>
      <c r="G1529" s="8">
        <v>0.196</v>
      </c>
      <c r="H1529" s="8">
        <v>547.0</v>
      </c>
      <c r="I1529" s="8">
        <v>0.148</v>
      </c>
      <c r="J1529" s="34">
        <f t="array" ref="J1529:K1529">VLOOKUP(A1529,ENERGY!$A$2:$F$2692,{5,6},0)</f>
        <v>29</v>
      </c>
      <c r="K1529" s="14">
        <v>88.0</v>
      </c>
      <c r="L1529" s="14">
        <f>J1529/'HUMAN RESOURCES'!I1529</f>
        <v>0.0005567928731</v>
      </c>
      <c r="M1529" s="14">
        <f>K1529/'HUMAN RESOURCES'!I1529</f>
        <v>0.001689578373</v>
      </c>
      <c r="N1529" s="34">
        <f t="array" ref="N1529:V1529">VLOOKUP(A1529,'HUMAN RESOURCES'!$A$2:$M$2692,{2,3,4,5,6,7,8,9,10},0)</f>
        <v>0.035</v>
      </c>
      <c r="O1529" s="14">
        <v>0.033</v>
      </c>
      <c r="P1529" s="14">
        <v>71.0</v>
      </c>
      <c r="Q1529" s="14">
        <v>66.0</v>
      </c>
      <c r="R1529" s="14">
        <v>0.0303</v>
      </c>
      <c r="S1529" s="14">
        <v>0.623</v>
      </c>
      <c r="T1529" s="14">
        <v>0.073</v>
      </c>
      <c r="U1529" s="14">
        <v>52084.0</v>
      </c>
      <c r="V1529" s="14">
        <v>0.702</v>
      </c>
      <c r="W1529" s="34">
        <f t="array" ref="W1529:X1529">VLOOKUP(A1529,TOURISM!$A$2:$F$2692,{3,6},0)</f>
        <v>6600000</v>
      </c>
      <c r="X1529" s="35">
        <v>400000.0</v>
      </c>
      <c r="Y1529" s="34">
        <f>X1529/'HUMAN RESOURCES'!I1529</f>
        <v>7.679901697</v>
      </c>
      <c r="Z1529" s="34">
        <f t="array" ref="Z1529:AE1529">VLOOKUP(A1529,BUSINESS!$A$2:$J$2692,{4,5,6,7,8,9},0)</f>
        <v>0.648</v>
      </c>
      <c r="AA1529" s="14">
        <v>17.0</v>
      </c>
      <c r="AB1529" s="14">
        <v>94.0</v>
      </c>
      <c r="AC1529" s="14">
        <v>128.0</v>
      </c>
      <c r="AD1529" s="14">
        <v>0.038</v>
      </c>
      <c r="AE1529" s="14">
        <v>0.58</v>
      </c>
      <c r="AF1529" s="14"/>
      <c r="AG1529" s="14"/>
      <c r="AH1529" s="14"/>
    </row>
    <row r="1530">
      <c r="A1530" s="32" t="str">
        <f t="shared" si="1"/>
        <v>Marshall Islands-Oceania2007</v>
      </c>
      <c r="B1530" s="32" t="s">
        <v>175</v>
      </c>
      <c r="C1530" s="33" t="s">
        <v>48</v>
      </c>
      <c r="D1530" s="8" t="s">
        <v>59</v>
      </c>
      <c r="E1530" s="12">
        <v>1.49739017E8</v>
      </c>
      <c r="F1530" s="12">
        <f>E1530/'HUMAN RESOURCES'!I1530</f>
        <v>2871.313845</v>
      </c>
      <c r="G1530" s="8">
        <v>0.196</v>
      </c>
      <c r="H1530" s="8">
        <v>587.0</v>
      </c>
      <c r="I1530" s="8">
        <v>0.148</v>
      </c>
      <c r="J1530" s="34">
        <f t="array" ref="J1530:K1530">VLOOKUP(A1530,ENERGY!$A$2:$F$2692,{5,6},0)</f>
        <v>14338</v>
      </c>
      <c r="K1530" s="14">
        <v>81.0</v>
      </c>
      <c r="L1530" s="14">
        <f>J1530/'HUMAN RESOURCES'!I1530</f>
        <v>0.2749376798</v>
      </c>
      <c r="M1530" s="14">
        <f>K1530/'HUMAN RESOURCES'!I1530</f>
        <v>0.001553211889</v>
      </c>
      <c r="N1530" s="34">
        <f t="array" ref="N1530:V1530">VLOOKUP(A1530,'HUMAN RESOURCES'!$A$2:$M$2692,{2,3,4,5,6,7,8,9,10},0)</f>
        <v>0.035</v>
      </c>
      <c r="O1530" s="14">
        <v>0.032</v>
      </c>
      <c r="P1530" s="14">
        <v>71.0</v>
      </c>
      <c r="Q1530" s="14">
        <v>66.0</v>
      </c>
      <c r="R1530" s="14">
        <v>0.0303</v>
      </c>
      <c r="S1530" s="14">
        <v>0.623</v>
      </c>
      <c r="T1530" s="14">
        <v>0.073</v>
      </c>
      <c r="U1530" s="14">
        <v>52150.0</v>
      </c>
      <c r="V1530" s="14">
        <v>0.705</v>
      </c>
      <c r="W1530" s="34">
        <f t="array" ref="W1530:X1530">VLOOKUP(A1530,TOURISM!$A$2:$F$2692,{3,6},0)</f>
        <v>4500000</v>
      </c>
      <c r="X1530" s="35">
        <v>4.48E8</v>
      </c>
      <c r="Y1530" s="34">
        <f>X1530/'HUMAN RESOURCES'!I1530</f>
        <v>8590.604027</v>
      </c>
      <c r="Z1530" s="34">
        <f t="array" ref="Z1530:AE1530">VLOOKUP(A1530,BUSINESS!$A$2:$J$2692,{4,5,6,7,8,9},0)</f>
        <v>0.648</v>
      </c>
      <c r="AA1530" s="14">
        <v>17.0</v>
      </c>
      <c r="AB1530" s="14">
        <v>94.0</v>
      </c>
      <c r="AC1530" s="14">
        <v>128.0</v>
      </c>
      <c r="AD1530" s="14">
        <v>0.04</v>
      </c>
      <c r="AE1530" s="14">
        <v>0.58</v>
      </c>
      <c r="AF1530" s="14"/>
      <c r="AG1530" s="14"/>
      <c r="AH1530" s="14"/>
    </row>
    <row r="1531">
      <c r="A1531" s="32" t="str">
        <f t="shared" si="1"/>
        <v>Marshall Islands-Oceania2008</v>
      </c>
      <c r="B1531" s="32" t="s">
        <v>175</v>
      </c>
      <c r="C1531" s="33" t="s">
        <v>49</v>
      </c>
      <c r="D1531" s="8" t="s">
        <v>59</v>
      </c>
      <c r="E1531" s="12">
        <v>1.52565763E8</v>
      </c>
      <c r="F1531" s="12">
        <f>E1531/'HUMAN RESOURCES'!I1531</f>
        <v>2920.198354</v>
      </c>
      <c r="G1531" s="8">
        <v>0.179</v>
      </c>
      <c r="H1531" s="8">
        <v>569.0</v>
      </c>
      <c r="I1531" s="8">
        <v>0.148</v>
      </c>
      <c r="J1531" s="34">
        <f t="array" ref="J1531:K1531">VLOOKUP(A1531,ENERGY!$A$2:$F$2692,{5,6},0)</f>
        <v>32</v>
      </c>
      <c r="K1531" s="14">
        <v>99.0</v>
      </c>
      <c r="L1531" s="14">
        <f>J1531/'HUMAN RESOURCES'!I1531</f>
        <v>0.0006124988037</v>
      </c>
      <c r="M1531" s="14">
        <f>K1531/'HUMAN RESOURCES'!I1531</f>
        <v>0.001894918174</v>
      </c>
      <c r="N1531" s="34">
        <f t="array" ref="N1531:V1531">VLOOKUP(A1531,'HUMAN RESOURCES'!$A$2:$M$2692,{2,3,4,5,6,7,8,9,10},0)</f>
        <v>0.02276399689</v>
      </c>
      <c r="O1531" s="14">
        <v>0.032</v>
      </c>
      <c r="P1531" s="14">
        <v>71.0</v>
      </c>
      <c r="Q1531" s="14">
        <v>66.0</v>
      </c>
      <c r="R1531" s="14">
        <v>0.0303</v>
      </c>
      <c r="S1531" s="14">
        <v>0.623</v>
      </c>
      <c r="T1531" s="14">
        <v>0.073</v>
      </c>
      <c r="U1531" s="14">
        <v>52245.0</v>
      </c>
      <c r="V1531" s="14">
        <v>0.708</v>
      </c>
      <c r="W1531" s="34">
        <f t="array" ref="W1531:X1531">VLOOKUP(A1531,TOURISM!$A$2:$F$2692,{3,6},0)</f>
        <v>3000000</v>
      </c>
      <c r="X1531" s="35">
        <v>4.48E8</v>
      </c>
      <c r="Y1531" s="34">
        <f>X1531/'HUMAN RESOURCES'!I1531</f>
        <v>8574.983252</v>
      </c>
      <c r="Z1531" s="34">
        <f t="array" ref="Z1531:AE1531">VLOOKUP(A1531,BUSINESS!$A$2:$J$2692,{4,5,6,7,8,9},0)</f>
        <v>0.648</v>
      </c>
      <c r="AA1531" s="14">
        <v>17.0</v>
      </c>
      <c r="AB1531" s="14">
        <v>94.0</v>
      </c>
      <c r="AC1531" s="14">
        <v>128.0</v>
      </c>
      <c r="AD1531" s="14">
        <v>0.046</v>
      </c>
      <c r="AE1531" s="14">
        <v>0.58</v>
      </c>
      <c r="AF1531" s="14"/>
      <c r="AG1531" s="14"/>
      <c r="AH1531" s="14"/>
    </row>
    <row r="1532">
      <c r="A1532" s="32" t="str">
        <f t="shared" si="1"/>
        <v>Marshall Islands-Oceania2009</v>
      </c>
      <c r="B1532" s="32" t="s">
        <v>175</v>
      </c>
      <c r="C1532" s="33" t="s">
        <v>50</v>
      </c>
      <c r="D1532" s="8" t="s">
        <v>59</v>
      </c>
      <c r="E1532" s="12">
        <v>1.51560778E8</v>
      </c>
      <c r="F1532" s="12">
        <f>E1532/'HUMAN RESOURCES'!I1532</f>
        <v>2895.641619</v>
      </c>
      <c r="G1532" s="8">
        <v>0.175</v>
      </c>
      <c r="H1532" s="8">
        <v>551.0</v>
      </c>
      <c r="I1532" s="8">
        <v>0.148</v>
      </c>
      <c r="J1532" s="34">
        <f t="array" ref="J1532:K1532">VLOOKUP(A1532,ENERGY!$A$2:$F$2692,{5,6},0)</f>
        <v>29</v>
      </c>
      <c r="K1532" s="14">
        <v>84.0</v>
      </c>
      <c r="L1532" s="14">
        <f>J1532/'HUMAN RESOURCES'!I1532</f>
        <v>0.0005540589595</v>
      </c>
      <c r="M1532" s="14">
        <f>K1532/'HUMAN RESOURCES'!I1532</f>
        <v>0.001604860434</v>
      </c>
      <c r="N1532" s="34">
        <f t="array" ref="N1532:V1532">VLOOKUP(A1532,'HUMAN RESOURCES'!$A$2:$M$2692,{2,3,4,5,6,7,8,9,10},0)</f>
        <v>0.02276399689</v>
      </c>
      <c r="O1532" s="14">
        <v>0.032</v>
      </c>
      <c r="P1532" s="14">
        <v>71.0</v>
      </c>
      <c r="Q1532" s="14">
        <v>66.0</v>
      </c>
      <c r="R1532" s="14">
        <v>0.0303</v>
      </c>
      <c r="S1532" s="14">
        <v>0.623</v>
      </c>
      <c r="T1532" s="14">
        <v>0.073</v>
      </c>
      <c r="U1532" s="14">
        <v>52341.0</v>
      </c>
      <c r="V1532" s="14">
        <v>0.711</v>
      </c>
      <c r="W1532" s="34">
        <f t="array" ref="W1532:X1532">VLOOKUP(A1532,TOURISM!$A$2:$F$2692,{3,6},0)</f>
        <v>3500000</v>
      </c>
      <c r="X1532" s="35">
        <v>4.48E8</v>
      </c>
      <c r="Y1532" s="34">
        <f>X1532/'HUMAN RESOURCES'!I1532</f>
        <v>8559.25565</v>
      </c>
      <c r="Z1532" s="34">
        <f t="array" ref="Z1532:AE1532">VLOOKUP(A1532,BUSINESS!$A$2:$J$2692,{4,5,6,7,8,9},0)</f>
        <v>0.648</v>
      </c>
      <c r="AA1532" s="14">
        <v>17.0</v>
      </c>
      <c r="AB1532" s="14">
        <v>94.0</v>
      </c>
      <c r="AC1532" s="14">
        <v>128.0</v>
      </c>
      <c r="AD1532" s="14">
        <v>0.056</v>
      </c>
      <c r="AE1532" s="14">
        <v>0.58</v>
      </c>
      <c r="AF1532" s="14"/>
      <c r="AG1532" s="14"/>
      <c r="AH1532" s="14"/>
    </row>
    <row r="1533">
      <c r="A1533" s="32" t="str">
        <f t="shared" si="1"/>
        <v>Marshall Islands-Oceania2010</v>
      </c>
      <c r="B1533" s="32" t="s">
        <v>175</v>
      </c>
      <c r="C1533" s="33" t="s">
        <v>51</v>
      </c>
      <c r="D1533" s="8" t="s">
        <v>59</v>
      </c>
      <c r="E1533" s="12">
        <v>1.632E8</v>
      </c>
      <c r="F1533" s="12">
        <f>E1533/'HUMAN RESOURCES'!I1533</f>
        <v>3112.840467</v>
      </c>
      <c r="G1533" s="8">
        <v>0.16</v>
      </c>
      <c r="H1533" s="8">
        <v>542.0</v>
      </c>
      <c r="I1533" s="8">
        <v>0.148</v>
      </c>
      <c r="J1533" s="34">
        <f t="array" ref="J1533:K1533">VLOOKUP(A1533,ENERGY!$A$2:$F$2692,{5,6},0)</f>
        <v>14338</v>
      </c>
      <c r="K1533" s="14">
        <v>84.0</v>
      </c>
      <c r="L1533" s="14">
        <f>J1533/'HUMAN RESOURCES'!I1533</f>
        <v>0.2734798199</v>
      </c>
      <c r="M1533" s="14">
        <f>K1533/'HUMAN RESOURCES'!I1533</f>
        <v>0.001602197299</v>
      </c>
      <c r="N1533" s="34">
        <f t="array" ref="N1533:V1533">VLOOKUP(A1533,'HUMAN RESOURCES'!$A$2:$M$2692,{2,3,4,5,6,7,8,9,10},0)</f>
        <v>0.02276399689</v>
      </c>
      <c r="O1533" s="14">
        <v>0.032</v>
      </c>
      <c r="P1533" s="14">
        <v>71.0</v>
      </c>
      <c r="Q1533" s="14">
        <v>66.0</v>
      </c>
      <c r="R1533" s="14">
        <v>0.0303</v>
      </c>
      <c r="S1533" s="14">
        <v>0.623</v>
      </c>
      <c r="T1533" s="14">
        <v>0.073</v>
      </c>
      <c r="U1533" s="14">
        <v>52428.0</v>
      </c>
      <c r="V1533" s="14">
        <v>0.713</v>
      </c>
      <c r="W1533" s="34">
        <f t="array" ref="W1533:X1533">VLOOKUP(A1533,TOURISM!$A$2:$F$2692,{3,6},0)</f>
        <v>3300000</v>
      </c>
      <c r="X1533" s="35">
        <v>4.48E8</v>
      </c>
      <c r="Y1533" s="34">
        <f>X1533/'HUMAN RESOURCES'!I1533</f>
        <v>8545.052262</v>
      </c>
      <c r="Z1533" s="34">
        <f t="array" ref="Z1533:AE1533">VLOOKUP(A1533,BUSINESS!$A$2:$J$2692,{4,5,6,7,8,9},0)</f>
        <v>0.648</v>
      </c>
      <c r="AA1533" s="14">
        <v>17.0</v>
      </c>
      <c r="AB1533" s="14">
        <v>94.0</v>
      </c>
      <c r="AC1533" s="14">
        <v>128.0</v>
      </c>
      <c r="AD1533" s="14">
        <v>0.07</v>
      </c>
      <c r="AE1533" s="14">
        <v>0.58</v>
      </c>
      <c r="AF1533" s="14"/>
      <c r="AG1533" s="14"/>
      <c r="AH1533" s="14"/>
    </row>
    <row r="1534">
      <c r="A1534" s="32" t="str">
        <f t="shared" si="1"/>
        <v>Marshall Islands-Oceania2011</v>
      </c>
      <c r="B1534" s="32" t="s">
        <v>175</v>
      </c>
      <c r="C1534" s="33" t="s">
        <v>52</v>
      </c>
      <c r="D1534" s="8" t="s">
        <v>59</v>
      </c>
      <c r="E1534" s="12">
        <v>1.707E8</v>
      </c>
      <c r="F1534" s="12">
        <f>E1534/'HUMAN RESOURCES'!I1534</f>
        <v>3251.738261</v>
      </c>
      <c r="G1534" s="8">
        <v>0.16</v>
      </c>
      <c r="H1534" s="8">
        <v>567.0</v>
      </c>
      <c r="I1534" s="8">
        <v>0.148</v>
      </c>
      <c r="J1534" s="34">
        <f t="array" ref="J1534:K1534">VLOOKUP(A1534,ENERGY!$A$2:$F$2692,{5,6},0)</f>
        <v>14338</v>
      </c>
      <c r="K1534" s="14">
        <v>77.0</v>
      </c>
      <c r="L1534" s="14">
        <f>J1534/'HUMAN RESOURCES'!I1534</f>
        <v>0.2731307744</v>
      </c>
      <c r="M1534" s="14">
        <f>K1534/'HUMAN RESOURCES'!I1534</f>
        <v>0.001466806363</v>
      </c>
      <c r="N1534" s="34">
        <f t="array" ref="N1534:V1534">VLOOKUP(A1534,'HUMAN RESOURCES'!$A$2:$M$2692,{2,3,4,5,6,7,8,9,10},0)</f>
        <v>0.02276399689</v>
      </c>
      <c r="O1534" s="14">
        <v>0.032</v>
      </c>
      <c r="P1534" s="14">
        <v>71.0</v>
      </c>
      <c r="Q1534" s="14">
        <v>66.0</v>
      </c>
      <c r="R1534" s="14">
        <v>0.0303</v>
      </c>
      <c r="S1534" s="14">
        <v>0.623</v>
      </c>
      <c r="T1534" s="14">
        <v>0.073</v>
      </c>
      <c r="U1534" s="14">
        <v>52495.0</v>
      </c>
      <c r="V1534" s="14">
        <v>0.716</v>
      </c>
      <c r="W1534" s="34">
        <f t="array" ref="W1534:X1534">VLOOKUP(A1534,TOURISM!$A$2:$F$2692,{3,6},0)</f>
        <v>680000000</v>
      </c>
      <c r="X1534" s="35">
        <v>4.48E8</v>
      </c>
      <c r="Y1534" s="34">
        <f>X1534/'HUMAN RESOURCES'!I1534</f>
        <v>8534.146109</v>
      </c>
      <c r="Z1534" s="34">
        <f t="array" ref="Z1534:AE1534">VLOOKUP(A1534,BUSINESS!$A$2:$J$2692,{4,5,6,7,8,9},0)</f>
        <v>0.648</v>
      </c>
      <c r="AA1534" s="14">
        <v>17.0</v>
      </c>
      <c r="AB1534" s="14">
        <v>94.0</v>
      </c>
      <c r="AC1534" s="14">
        <v>128.0</v>
      </c>
      <c r="AD1534" s="14">
        <v>0.081</v>
      </c>
      <c r="AE1534" s="14">
        <v>0.58</v>
      </c>
      <c r="AF1534" s="14"/>
      <c r="AG1534" s="14"/>
      <c r="AH1534" s="14"/>
    </row>
    <row r="1535">
      <c r="A1535" s="32" t="str">
        <f t="shared" si="1"/>
        <v>Marshall Islands-Oceania2012</v>
      </c>
      <c r="B1535" s="32" t="s">
        <v>175</v>
      </c>
      <c r="C1535" s="33" t="s">
        <v>53</v>
      </c>
      <c r="D1535" s="8" t="s">
        <v>59</v>
      </c>
      <c r="E1535" s="12">
        <v>1.73E8</v>
      </c>
      <c r="F1535" s="12">
        <f>E1535/'HUMAN RESOURCES'!I1535</f>
        <v>3291.789554</v>
      </c>
      <c r="G1535" s="8">
        <v>0.156</v>
      </c>
      <c r="H1535" s="8">
        <v>590.0</v>
      </c>
      <c r="I1535" s="8">
        <v>0.148</v>
      </c>
      <c r="J1535" s="34">
        <f t="array" ref="J1535:K1535">VLOOKUP(A1535,ENERGY!$A$2:$F$2692,{5,6},0)</f>
        <v>30</v>
      </c>
      <c r="K1535" s="14">
        <v>92.0</v>
      </c>
      <c r="L1535" s="14">
        <f>J1535/'HUMAN RESOURCES'!I1535</f>
        <v>0.0005708305585</v>
      </c>
      <c r="M1535" s="14">
        <f>K1535/'HUMAN RESOURCES'!I1535</f>
        <v>0.001750547046</v>
      </c>
      <c r="N1535" s="34">
        <f t="array" ref="N1535:V1535">VLOOKUP(A1535,'HUMAN RESOURCES'!$A$2:$M$2692,{2,3,4,5,6,7,8,9,10},0)</f>
        <v>0.02276399689</v>
      </c>
      <c r="O1535" s="14">
        <v>0.031</v>
      </c>
      <c r="P1535" s="14">
        <v>71.0</v>
      </c>
      <c r="Q1535" s="14">
        <v>66.0</v>
      </c>
      <c r="R1535" s="14">
        <v>0.0303</v>
      </c>
      <c r="S1535" s="14">
        <v>0.623</v>
      </c>
      <c r="T1535" s="14">
        <v>0.073</v>
      </c>
      <c r="U1535" s="14">
        <v>52555.0</v>
      </c>
      <c r="V1535" s="14">
        <v>0.719</v>
      </c>
      <c r="W1535" s="34">
        <f t="array" ref="W1535:X1535">VLOOKUP(A1535,TOURISM!$A$2:$F$2692,{3,6},0)</f>
        <v>680000000</v>
      </c>
      <c r="X1535" s="35">
        <v>4.48E8</v>
      </c>
      <c r="Y1535" s="34">
        <f>X1535/'HUMAN RESOURCES'!I1535</f>
        <v>8524.403006</v>
      </c>
      <c r="Z1535" s="34">
        <f t="array" ref="Z1535:AE1535">VLOOKUP(A1535,BUSINESS!$A$2:$J$2692,{4,5,6,7,8,9},0)</f>
        <v>0.648</v>
      </c>
      <c r="AA1535" s="14">
        <v>17.0</v>
      </c>
      <c r="AB1535" s="14">
        <v>110.0</v>
      </c>
      <c r="AC1535" s="14">
        <v>128.0</v>
      </c>
      <c r="AD1535" s="14">
        <v>0.1</v>
      </c>
      <c r="AE1535" s="14">
        <v>0.58</v>
      </c>
      <c r="AF1535" s="14"/>
      <c r="AG1535" s="14"/>
      <c r="AH1535" s="14"/>
    </row>
    <row r="1536">
      <c r="A1536" s="32" t="str">
        <f t="shared" si="1"/>
        <v>Mauritania-Africa2000</v>
      </c>
      <c r="B1536" s="32" t="s">
        <v>176</v>
      </c>
      <c r="C1536" s="33" t="s">
        <v>40</v>
      </c>
      <c r="D1536" s="8" t="s">
        <v>57</v>
      </c>
      <c r="E1536" s="12">
        <v>1.293653473E9</v>
      </c>
      <c r="F1536" s="12">
        <f>E1536/'HUMAN RESOURCES'!I1536</f>
        <v>477.6987044</v>
      </c>
      <c r="G1536" s="8">
        <v>0.06</v>
      </c>
      <c r="H1536" s="8">
        <v>24.0</v>
      </c>
      <c r="I1536" s="8">
        <v>0.256</v>
      </c>
      <c r="J1536" s="34">
        <f t="array" ref="J1536:K1536">VLOOKUP(A1536,ENERGY!$A$2:$F$2692,{5,6},0)</f>
        <v>14338</v>
      </c>
      <c r="K1536" s="14">
        <v>8529.0</v>
      </c>
      <c r="L1536" s="14">
        <f>J1536/'HUMAN RESOURCES'!I1536</f>
        <v>0.005294496685</v>
      </c>
      <c r="M1536" s="14">
        <f>K1536/'HUMAN RESOURCES'!I1536</f>
        <v>0.003149446382</v>
      </c>
      <c r="N1536" s="34">
        <f t="array" ref="N1536:V1536">VLOOKUP(A1536,'HUMAN RESOURCES'!$A$2:$M$2692,{2,3,4,5,6,7,8,9,10},0)</f>
        <v>0.038</v>
      </c>
      <c r="O1536" s="14">
        <v>0.076</v>
      </c>
      <c r="P1536" s="14">
        <v>61.0</v>
      </c>
      <c r="Q1536" s="14">
        <v>58.0</v>
      </c>
      <c r="R1536" s="14">
        <v>0.428</v>
      </c>
      <c r="S1536" s="14">
        <v>0.54</v>
      </c>
      <c r="T1536" s="14">
        <v>0.032</v>
      </c>
      <c r="U1536" s="14">
        <v>2708095.0</v>
      </c>
      <c r="V1536" s="14">
        <v>0.492</v>
      </c>
      <c r="W1536" s="34">
        <f t="array" ref="W1536:X1536">VLOOKUP(A1536,TOURISM!$A$2:$F$2692,{3,6},0)</f>
        <v>680000000</v>
      </c>
      <c r="X1536" s="35">
        <v>4.48E8</v>
      </c>
      <c r="Y1536" s="34">
        <f>X1536/'HUMAN RESOURCES'!I1536</f>
        <v>165.4299425</v>
      </c>
      <c r="Z1536" s="34">
        <f t="array" ref="Z1536:AE1536">VLOOKUP(A1536,BUSINESS!$A$2:$J$2692,{4,5,6,7,8,9},0)</f>
        <v>0.489</v>
      </c>
      <c r="AA1536" s="14">
        <v>26.0</v>
      </c>
      <c r="AB1536" s="14">
        <v>94.0</v>
      </c>
      <c r="AC1536" s="14">
        <v>302.0</v>
      </c>
      <c r="AD1536" s="14">
        <v>0.002</v>
      </c>
      <c r="AE1536" s="14">
        <v>0.006</v>
      </c>
      <c r="AF1536" s="14"/>
      <c r="AG1536" s="14"/>
      <c r="AH1536" s="14"/>
    </row>
    <row r="1537">
      <c r="A1537" s="32" t="str">
        <f t="shared" si="1"/>
        <v>Mauritania-Africa2001</v>
      </c>
      <c r="B1537" s="32" t="s">
        <v>176</v>
      </c>
      <c r="C1537" s="33" t="s">
        <v>42</v>
      </c>
      <c r="D1537" s="8" t="s">
        <v>57</v>
      </c>
      <c r="E1537" s="12">
        <v>1.295536829E9</v>
      </c>
      <c r="F1537" s="12">
        <f>E1537/'HUMAN RESOURCES'!I1537</f>
        <v>464.1167288</v>
      </c>
      <c r="G1537" s="8">
        <v>0.048</v>
      </c>
      <c r="H1537" s="8">
        <v>19.0</v>
      </c>
      <c r="I1537" s="8">
        <v>0.225</v>
      </c>
      <c r="J1537" s="34">
        <f t="array" ref="J1537:K1537">VLOOKUP(A1537,ENERGY!$A$2:$F$2692,{5,6},0)</f>
        <v>14338</v>
      </c>
      <c r="K1537" s="14">
        <v>8529.0</v>
      </c>
      <c r="L1537" s="14">
        <f>J1537/'HUMAN RESOURCES'!I1537</f>
        <v>0.00513648513</v>
      </c>
      <c r="M1537" s="14">
        <f>K1537/'HUMAN RESOURCES'!I1537</f>
        <v>0.00305545276</v>
      </c>
      <c r="N1537" s="34">
        <f t="array" ref="N1537:V1537">VLOOKUP(A1537,'HUMAN RESOURCES'!$A$2:$M$2692,{2,3,4,5,6,7,8,9,10},0)</f>
        <v>0.038</v>
      </c>
      <c r="O1537" s="14">
        <v>0.076</v>
      </c>
      <c r="P1537" s="14">
        <v>61.0</v>
      </c>
      <c r="Q1537" s="14">
        <v>58.0</v>
      </c>
      <c r="R1537" s="14">
        <v>0.426</v>
      </c>
      <c r="S1537" s="14">
        <v>0.543</v>
      </c>
      <c r="T1537" s="14">
        <v>0.032</v>
      </c>
      <c r="U1537" s="14">
        <v>2791403.0</v>
      </c>
      <c r="V1537" s="14">
        <v>0.5</v>
      </c>
      <c r="W1537" s="34">
        <f t="array" ref="W1537:X1537">VLOOKUP(A1537,TOURISM!$A$2:$F$2692,{3,6},0)</f>
        <v>680000000</v>
      </c>
      <c r="X1537" s="35">
        <v>4.48E8</v>
      </c>
      <c r="Y1537" s="34">
        <f>X1537/'HUMAN RESOURCES'!I1537</f>
        <v>160.4927701</v>
      </c>
      <c r="Z1537" s="34">
        <f t="array" ref="Z1537:AE1537">VLOOKUP(A1537,BUSINESS!$A$2:$J$2692,{4,5,6,7,8,9},0)</f>
        <v>0.489</v>
      </c>
      <c r="AA1537" s="14">
        <v>26.0</v>
      </c>
      <c r="AB1537" s="14">
        <v>94.0</v>
      </c>
      <c r="AC1537" s="14">
        <v>302.0</v>
      </c>
      <c r="AD1537" s="14">
        <v>0.003</v>
      </c>
      <c r="AE1537" s="14">
        <v>0.04</v>
      </c>
      <c r="AF1537" s="14"/>
      <c r="AG1537" s="14"/>
      <c r="AH1537" s="14"/>
    </row>
    <row r="1538">
      <c r="A1538" s="32" t="str">
        <f t="shared" si="1"/>
        <v>Mauritania-Africa2002</v>
      </c>
      <c r="B1538" s="32" t="s">
        <v>176</v>
      </c>
      <c r="C1538" s="33" t="s">
        <v>43</v>
      </c>
      <c r="D1538" s="8" t="s">
        <v>57</v>
      </c>
      <c r="E1538" s="12">
        <v>1.324424463E9</v>
      </c>
      <c r="F1538" s="12">
        <f>E1538/'HUMAN RESOURCES'!I1538</f>
        <v>460.2801815</v>
      </c>
      <c r="G1538" s="8">
        <v>0.06</v>
      </c>
      <c r="H1538" s="8">
        <v>24.0</v>
      </c>
      <c r="I1538" s="8">
        <v>0.21</v>
      </c>
      <c r="J1538" s="34">
        <f t="array" ref="J1538:K1538">VLOOKUP(A1538,ENERGY!$A$2:$F$2692,{5,6},0)</f>
        <v>14338</v>
      </c>
      <c r="K1538" s="14">
        <v>2215.0</v>
      </c>
      <c r="L1538" s="14">
        <f>J1538/'HUMAN RESOURCES'!I1538</f>
        <v>0.004982917053</v>
      </c>
      <c r="M1538" s="14">
        <f>K1538/'HUMAN RESOURCES'!I1538</f>
        <v>0.0007697838801</v>
      </c>
      <c r="N1538" s="34">
        <f t="array" ref="N1538:V1538">VLOOKUP(A1538,'HUMAN RESOURCES'!$A$2:$M$2692,{2,3,4,5,6,7,8,9,10},0)</f>
        <v>0.038</v>
      </c>
      <c r="O1538" s="14">
        <v>0.076</v>
      </c>
      <c r="P1538" s="14">
        <v>61.0</v>
      </c>
      <c r="Q1538" s="14">
        <v>58.0</v>
      </c>
      <c r="R1538" s="14">
        <v>0.423</v>
      </c>
      <c r="S1538" s="14">
        <v>0.545</v>
      </c>
      <c r="T1538" s="14">
        <v>0.032</v>
      </c>
      <c r="U1538" s="14">
        <v>2877431.0</v>
      </c>
      <c r="V1538" s="14">
        <v>0.508</v>
      </c>
      <c r="W1538" s="34">
        <f t="array" ref="W1538:X1538">VLOOKUP(A1538,TOURISM!$A$2:$F$2692,{3,6},0)</f>
        <v>680000000</v>
      </c>
      <c r="X1538" s="35">
        <v>4.48E8</v>
      </c>
      <c r="Y1538" s="34">
        <f>X1538/'HUMAN RESOURCES'!I1538</f>
        <v>155.6944372</v>
      </c>
      <c r="Z1538" s="34">
        <f t="array" ref="Z1538:AE1538">VLOOKUP(A1538,BUSINESS!$A$2:$J$2692,{4,5,6,7,8,9},0)</f>
        <v>0.489</v>
      </c>
      <c r="AA1538" s="14">
        <v>26.0</v>
      </c>
      <c r="AB1538" s="14">
        <v>94.0</v>
      </c>
      <c r="AC1538" s="14">
        <v>302.0</v>
      </c>
      <c r="AD1538" s="14">
        <v>0.004</v>
      </c>
      <c r="AE1538" s="14">
        <v>0.086</v>
      </c>
      <c r="AF1538" s="14"/>
      <c r="AG1538" s="14"/>
      <c r="AH1538" s="14"/>
    </row>
    <row r="1539">
      <c r="A1539" s="32" t="str">
        <f t="shared" si="1"/>
        <v>Mauritania-Africa2003</v>
      </c>
      <c r="B1539" s="32" t="s">
        <v>176</v>
      </c>
      <c r="C1539" s="33" t="s">
        <v>44</v>
      </c>
      <c r="D1539" s="8" t="s">
        <v>57</v>
      </c>
      <c r="E1539" s="12">
        <v>1.563072653E9</v>
      </c>
      <c r="F1539" s="12">
        <f>E1539/'HUMAN RESOURCES'!I1539</f>
        <v>527.0560225</v>
      </c>
      <c r="G1539" s="8">
        <v>0.054</v>
      </c>
      <c r="H1539" s="8">
        <v>23.0</v>
      </c>
      <c r="I1539" s="8">
        <v>0.21</v>
      </c>
      <c r="J1539" s="34">
        <f t="array" ref="J1539:K1539">VLOOKUP(A1539,ENERGY!$A$2:$F$2692,{5,6},0)</f>
        <v>14338</v>
      </c>
      <c r="K1539" s="14">
        <v>2211.0</v>
      </c>
      <c r="L1539" s="14">
        <f>J1539/'HUMAN RESOURCES'!I1539</f>
        <v>0.004834662826</v>
      </c>
      <c r="M1539" s="14">
        <f>K1539/'HUMAN RESOURCES'!I1539</f>
        <v>0.0007455321181</v>
      </c>
      <c r="N1539" s="34">
        <f t="array" ref="N1539:V1539">VLOOKUP(A1539,'HUMAN RESOURCES'!$A$2:$M$2692,{2,3,4,5,6,7,8,9,10},0)</f>
        <v>0.037</v>
      </c>
      <c r="O1539" s="14">
        <v>0.076</v>
      </c>
      <c r="P1539" s="14">
        <v>62.0</v>
      </c>
      <c r="Q1539" s="14">
        <v>59.0</v>
      </c>
      <c r="R1539" s="14">
        <v>0.42</v>
      </c>
      <c r="S1539" s="14">
        <v>0.548</v>
      </c>
      <c r="T1539" s="14">
        <v>0.032</v>
      </c>
      <c r="U1539" s="14">
        <v>2965667.0</v>
      </c>
      <c r="V1539" s="14">
        <v>0.516</v>
      </c>
      <c r="W1539" s="34">
        <f t="array" ref="W1539:X1539">VLOOKUP(A1539,TOURISM!$A$2:$F$2692,{3,6},0)</f>
        <v>680000000</v>
      </c>
      <c r="X1539" s="35">
        <v>4.48E8</v>
      </c>
      <c r="Y1539" s="34">
        <f>X1539/'HUMAN RESOURCES'!I1539</f>
        <v>151.0621388</v>
      </c>
      <c r="Z1539" s="34">
        <f t="array" ref="Z1539:AE1539">VLOOKUP(A1539,BUSINESS!$A$2:$J$2692,{4,5,6,7,8,9},0)</f>
        <v>0.489</v>
      </c>
      <c r="AA1539" s="14">
        <v>82.0</v>
      </c>
      <c r="AB1539" s="14">
        <v>94.0</v>
      </c>
      <c r="AC1539" s="14">
        <v>302.0</v>
      </c>
      <c r="AD1539" s="14">
        <v>0.004</v>
      </c>
      <c r="AE1539" s="14">
        <v>0.118</v>
      </c>
      <c r="AF1539" s="14"/>
      <c r="AG1539" s="14"/>
      <c r="AH1539" s="14"/>
    </row>
    <row r="1540">
      <c r="A1540" s="32" t="str">
        <f t="shared" si="1"/>
        <v>Mauritania-Africa2004</v>
      </c>
      <c r="B1540" s="32" t="s">
        <v>176</v>
      </c>
      <c r="C1540" s="33" t="s">
        <v>45</v>
      </c>
      <c r="D1540" s="8" t="s">
        <v>57</v>
      </c>
      <c r="E1540" s="12">
        <v>1.833445283E9</v>
      </c>
      <c r="F1540" s="12">
        <f>E1540/'HUMAN RESOURCES'!I1540</f>
        <v>600.0622771</v>
      </c>
      <c r="G1540" s="8">
        <v>0.059</v>
      </c>
      <c r="H1540" s="8">
        <v>28.0</v>
      </c>
      <c r="I1540" s="8">
        <v>0.21</v>
      </c>
      <c r="J1540" s="34">
        <f t="array" ref="J1540:K1540">VLOOKUP(A1540,ENERGY!$A$2:$F$2692,{5,6},0)</f>
        <v>14338</v>
      </c>
      <c r="K1540" s="14">
        <v>2021.0</v>
      </c>
      <c r="L1540" s="14">
        <f>J1540/'HUMAN RESOURCES'!I1540</f>
        <v>0.004692636867</v>
      </c>
      <c r="M1540" s="14">
        <f>K1540/'HUMAN RESOURCES'!I1540</f>
        <v>0.0006614464436</v>
      </c>
      <c r="N1540" s="34">
        <f t="array" ref="N1540:V1540">VLOOKUP(A1540,'HUMAN RESOURCES'!$A$2:$M$2692,{2,3,4,5,6,7,8,9,10},0)</f>
        <v>0.037</v>
      </c>
      <c r="O1540" s="14">
        <v>0.075</v>
      </c>
      <c r="P1540" s="14">
        <v>62.0</v>
      </c>
      <c r="Q1540" s="14">
        <v>59.0</v>
      </c>
      <c r="R1540" s="14">
        <v>0.418</v>
      </c>
      <c r="S1540" s="14">
        <v>0.551</v>
      </c>
      <c r="T1540" s="14">
        <v>0.032</v>
      </c>
      <c r="U1540" s="14">
        <v>3055425.0</v>
      </c>
      <c r="V1540" s="14">
        <v>0.524</v>
      </c>
      <c r="W1540" s="34">
        <f t="array" ref="W1540:X1540">VLOOKUP(A1540,TOURISM!$A$2:$F$2692,{3,6},0)</f>
        <v>680000000</v>
      </c>
      <c r="X1540" s="35">
        <v>4.48E8</v>
      </c>
      <c r="Y1540" s="34">
        <f>X1540/'HUMAN RESOURCES'!I1540</f>
        <v>146.6244467</v>
      </c>
      <c r="Z1540" s="34">
        <f t="array" ref="Z1540:AE1540">VLOOKUP(A1540,BUSINESS!$A$2:$J$2692,{4,5,6,7,8,9},0)</f>
        <v>0.489</v>
      </c>
      <c r="AA1540" s="14">
        <v>82.0</v>
      </c>
      <c r="AB1540" s="14">
        <v>94.0</v>
      </c>
      <c r="AC1540" s="14">
        <v>302.0</v>
      </c>
      <c r="AD1540" s="14">
        <v>0.005</v>
      </c>
      <c r="AE1540" s="14">
        <v>0.171</v>
      </c>
      <c r="AF1540" s="14"/>
      <c r="AG1540" s="14"/>
      <c r="AH1540" s="14"/>
    </row>
    <row r="1541">
      <c r="A1541" s="32" t="str">
        <f t="shared" si="1"/>
        <v>Mauritania-Africa2005</v>
      </c>
      <c r="B1541" s="32" t="s">
        <v>176</v>
      </c>
      <c r="C1541" s="33" t="s">
        <v>46</v>
      </c>
      <c r="D1541" s="8" t="s">
        <v>57</v>
      </c>
      <c r="E1541" s="12">
        <v>2.184444849E9</v>
      </c>
      <c r="F1541" s="12">
        <f>E1541/'HUMAN RESOURCES'!I1541</f>
        <v>694.3200828</v>
      </c>
      <c r="G1541" s="8">
        <v>0.05</v>
      </c>
      <c r="H1541" s="8">
        <v>29.0</v>
      </c>
      <c r="I1541" s="8">
        <v>0.231</v>
      </c>
      <c r="J1541" s="34">
        <f t="array" ref="J1541:K1541">VLOOKUP(A1541,ENERGY!$A$2:$F$2692,{5,6},0)</f>
        <v>14338</v>
      </c>
      <c r="K1541" s="14">
        <v>1434.0</v>
      </c>
      <c r="L1541" s="14">
        <f>J1541/'HUMAN RESOURCES'!I1541</f>
        <v>0.004557295805</v>
      </c>
      <c r="M1541" s="14">
        <f>K1541/'HUMAN RESOURCES'!I1541</f>
        <v>0.00045579315</v>
      </c>
      <c r="N1541" s="34">
        <f t="array" ref="N1541:V1541">VLOOKUP(A1541,'HUMAN RESOURCES'!$A$2:$M$2692,{2,3,4,5,6,7,8,9,10},0)</f>
        <v>0.037</v>
      </c>
      <c r="O1541" s="14">
        <v>0.075</v>
      </c>
      <c r="P1541" s="14">
        <v>62.0</v>
      </c>
      <c r="Q1541" s="14">
        <v>59.0</v>
      </c>
      <c r="R1541" s="14">
        <v>0.416</v>
      </c>
      <c r="S1541" s="14">
        <v>0.553</v>
      </c>
      <c r="T1541" s="14">
        <v>0.031</v>
      </c>
      <c r="U1541" s="14">
        <v>3146164.0</v>
      </c>
      <c r="V1541" s="14">
        <v>0.531</v>
      </c>
      <c r="W1541" s="34">
        <f t="array" ref="W1541:X1541">VLOOKUP(A1541,TOURISM!$A$2:$F$2692,{3,6},0)</f>
        <v>680000000</v>
      </c>
      <c r="X1541" s="35">
        <v>4.48E8</v>
      </c>
      <c r="Y1541" s="34">
        <f>X1541/'HUMAN RESOURCES'!I1541</f>
        <v>142.3956285</v>
      </c>
      <c r="Z1541" s="34">
        <f t="array" ref="Z1541:AE1541">VLOOKUP(A1541,BUSINESS!$A$2:$J$2692,{4,5,6,7,8,9},0)</f>
        <v>0.947</v>
      </c>
      <c r="AA1541" s="14">
        <v>82.0</v>
      </c>
      <c r="AB1541" s="14">
        <v>94.0</v>
      </c>
      <c r="AC1541" s="14">
        <v>696.0</v>
      </c>
      <c r="AD1541" s="14">
        <v>0.007</v>
      </c>
      <c r="AE1541" s="14">
        <v>0.237</v>
      </c>
      <c r="AF1541" s="14"/>
      <c r="AG1541" s="14"/>
      <c r="AH1541" s="14"/>
    </row>
    <row r="1542">
      <c r="A1542" s="32" t="str">
        <f t="shared" si="1"/>
        <v>Mauritania-Africa2006</v>
      </c>
      <c r="B1542" s="32" t="s">
        <v>176</v>
      </c>
      <c r="C1542" s="33" t="s">
        <v>47</v>
      </c>
      <c r="D1542" s="8" t="s">
        <v>57</v>
      </c>
      <c r="E1542" s="12">
        <v>3.040718541E9</v>
      </c>
      <c r="F1542" s="12">
        <f>E1542/'HUMAN RESOURCES'!I1542</f>
        <v>939.1562937</v>
      </c>
      <c r="G1542" s="8">
        <v>0.035</v>
      </c>
      <c r="H1542" s="8">
        <v>30.0</v>
      </c>
      <c r="I1542" s="8">
        <v>0.24</v>
      </c>
      <c r="J1542" s="34">
        <f t="array" ref="J1542:K1542">VLOOKUP(A1542,ENERGY!$A$2:$F$2692,{5,6},0)</f>
        <v>14338</v>
      </c>
      <c r="K1542" s="14">
        <v>1632.0</v>
      </c>
      <c r="L1542" s="14">
        <f>J1542/'HUMAN RESOURCES'!I1542</f>
        <v>0.004428434515</v>
      </c>
      <c r="M1542" s="14">
        <f>K1542/'HUMAN RESOURCES'!I1542</f>
        <v>0.0005040595013</v>
      </c>
      <c r="N1542" s="34">
        <f t="array" ref="N1542:V1542">VLOOKUP(A1542,'HUMAN RESOURCES'!$A$2:$M$2692,{2,3,4,5,6,7,8,9,10},0)</f>
        <v>0.037</v>
      </c>
      <c r="O1542" s="14">
        <v>0.074</v>
      </c>
      <c r="P1542" s="14">
        <v>62.0</v>
      </c>
      <c r="Q1542" s="14">
        <v>59.0</v>
      </c>
      <c r="R1542" s="14">
        <v>0.413</v>
      </c>
      <c r="S1542" s="14">
        <v>0.555</v>
      </c>
      <c r="T1542" s="14">
        <v>0.031</v>
      </c>
      <c r="U1542" s="14">
        <v>3237713.0</v>
      </c>
      <c r="V1542" s="14">
        <v>0.539</v>
      </c>
      <c r="W1542" s="34">
        <f t="array" ref="W1542:X1542">VLOOKUP(A1542,TOURISM!$A$2:$F$2692,{3,6},0)</f>
        <v>680000000</v>
      </c>
      <c r="X1542" s="35">
        <v>4.48E8</v>
      </c>
      <c r="Y1542" s="34">
        <f>X1542/'HUMAN RESOURCES'!I1542</f>
        <v>138.3692749</v>
      </c>
      <c r="Z1542" s="34">
        <f t="array" ref="Z1542:AE1542">VLOOKUP(A1542,BUSINESS!$A$2:$J$2692,{4,5,6,7,8,9},0)</f>
        <v>0.947</v>
      </c>
      <c r="AA1542" s="14">
        <v>82.0</v>
      </c>
      <c r="AB1542" s="14">
        <v>94.0</v>
      </c>
      <c r="AC1542" s="14">
        <v>696.0</v>
      </c>
      <c r="AD1542" s="14">
        <v>0.01</v>
      </c>
      <c r="AE1542" s="14">
        <v>0.327</v>
      </c>
      <c r="AF1542" s="14"/>
      <c r="AG1542" s="14"/>
      <c r="AH1542" s="14"/>
    </row>
    <row r="1543">
      <c r="A1543" s="32" t="str">
        <f t="shared" si="1"/>
        <v>Mauritania-Africa2007</v>
      </c>
      <c r="B1543" s="32" t="s">
        <v>176</v>
      </c>
      <c r="C1543" s="33" t="s">
        <v>48</v>
      </c>
      <c r="D1543" s="8" t="s">
        <v>57</v>
      </c>
      <c r="E1543" s="12">
        <v>3.356758534E9</v>
      </c>
      <c r="F1543" s="12">
        <f>E1543/'HUMAN RESOURCES'!I1543</f>
        <v>1008.024396</v>
      </c>
      <c r="G1543" s="8">
        <v>0.044</v>
      </c>
      <c r="H1543" s="8">
        <v>37.0</v>
      </c>
      <c r="I1543" s="8">
        <v>0.235</v>
      </c>
      <c r="J1543" s="34">
        <f t="array" ref="J1543:K1543">VLOOKUP(A1543,ENERGY!$A$2:$F$2692,{5,6},0)</f>
        <v>14338</v>
      </c>
      <c r="K1543" s="14">
        <v>1349.0</v>
      </c>
      <c r="L1543" s="14">
        <f>J1543/'HUMAN RESOURCES'!I1543</f>
        <v>0.004305657865</v>
      </c>
      <c r="M1543" s="14">
        <f>K1543/'HUMAN RESOURCES'!I1543</f>
        <v>0.000405100604</v>
      </c>
      <c r="N1543" s="34">
        <f t="array" ref="N1543:V1543">VLOOKUP(A1543,'HUMAN RESOURCES'!$A$2:$M$2692,{2,3,4,5,6,7,8,9,10},0)</f>
        <v>0.036</v>
      </c>
      <c r="O1543" s="14">
        <v>0.073</v>
      </c>
      <c r="P1543" s="14">
        <v>62.0</v>
      </c>
      <c r="Q1543" s="14">
        <v>59.0</v>
      </c>
      <c r="R1543" s="14">
        <v>0.411</v>
      </c>
      <c r="S1543" s="14">
        <v>0.557</v>
      </c>
      <c r="T1543" s="14">
        <v>0.031</v>
      </c>
      <c r="U1543" s="14">
        <v>3330037.0</v>
      </c>
      <c r="V1543" s="14">
        <v>0.546</v>
      </c>
      <c r="W1543" s="34">
        <f t="array" ref="W1543:X1543">VLOOKUP(A1543,TOURISM!$A$2:$F$2692,{3,6},0)</f>
        <v>680000000</v>
      </c>
      <c r="X1543" s="35">
        <v>4.48E8</v>
      </c>
      <c r="Y1543" s="34">
        <f>X1543/'HUMAN RESOURCES'!I1543</f>
        <v>134.5330397</v>
      </c>
      <c r="Z1543" s="34">
        <f t="array" ref="Z1543:AE1543">VLOOKUP(A1543,BUSINESS!$A$2:$J$2692,{4,5,6,7,8,9},0)</f>
        <v>0.947</v>
      </c>
      <c r="AA1543" s="14">
        <v>65.0</v>
      </c>
      <c r="AB1543" s="14">
        <v>94.0</v>
      </c>
      <c r="AC1543" s="14">
        <v>696.0</v>
      </c>
      <c r="AD1543" s="14">
        <v>0.014</v>
      </c>
      <c r="AE1543" s="14">
        <v>0.425</v>
      </c>
      <c r="AF1543" s="14"/>
      <c r="AG1543" s="14"/>
      <c r="AH1543" s="14"/>
    </row>
    <row r="1544">
      <c r="A1544" s="32" t="str">
        <f t="shared" si="1"/>
        <v>Mauritania-Africa2008</v>
      </c>
      <c r="B1544" s="32" t="s">
        <v>176</v>
      </c>
      <c r="C1544" s="33" t="s">
        <v>49</v>
      </c>
      <c r="D1544" s="8" t="s">
        <v>57</v>
      </c>
      <c r="E1544" s="12">
        <v>3.790240831E9</v>
      </c>
      <c r="F1544" s="12">
        <f>E1544/'HUMAN RESOURCES'!I1544</f>
        <v>1107.318275</v>
      </c>
      <c r="G1544" s="8">
        <v>0.043</v>
      </c>
      <c r="H1544" s="8">
        <v>46.0</v>
      </c>
      <c r="I1544" s="8">
        <v>0.203</v>
      </c>
      <c r="J1544" s="34">
        <f t="array" ref="J1544:K1544">VLOOKUP(A1544,ENERGY!$A$2:$F$2692,{5,6},0)</f>
        <v>14338</v>
      </c>
      <c r="K1544" s="14">
        <v>1914.0</v>
      </c>
      <c r="L1544" s="14">
        <f>J1544/'HUMAN RESOURCES'!I1544</f>
        <v>0.004188844492</v>
      </c>
      <c r="M1544" s="14">
        <f>K1544/'HUMAN RESOURCES'!I1544</f>
        <v>0.0005591748052</v>
      </c>
      <c r="N1544" s="34">
        <f t="array" ref="N1544:V1544">VLOOKUP(A1544,'HUMAN RESOURCES'!$A$2:$M$2692,{2,3,4,5,6,7,8,9,10},0)</f>
        <v>0.036</v>
      </c>
      <c r="O1544" s="14">
        <v>0.072</v>
      </c>
      <c r="P1544" s="14">
        <v>62.0</v>
      </c>
      <c r="Q1544" s="14">
        <v>59.0</v>
      </c>
      <c r="R1544" s="14">
        <v>0.409</v>
      </c>
      <c r="S1544" s="14">
        <v>0.559</v>
      </c>
      <c r="T1544" s="14">
        <v>0.031</v>
      </c>
      <c r="U1544" s="14">
        <v>3422901.0</v>
      </c>
      <c r="V1544" s="14">
        <v>0.553</v>
      </c>
      <c r="W1544" s="34">
        <f t="array" ref="W1544:X1544">VLOOKUP(A1544,TOURISM!$A$2:$F$2692,{3,6},0)</f>
        <v>680000000</v>
      </c>
      <c r="X1544" s="35">
        <v>4.48E8</v>
      </c>
      <c r="Y1544" s="34">
        <f>X1544/'HUMAN RESOURCES'!I1544</f>
        <v>130.883131</v>
      </c>
      <c r="Z1544" s="34">
        <f t="array" ref="Z1544:AE1544">VLOOKUP(A1544,BUSINESS!$A$2:$J$2692,{4,5,6,7,8,9},0)</f>
        <v>0.858</v>
      </c>
      <c r="AA1544" s="14">
        <v>19.0</v>
      </c>
      <c r="AB1544" s="14">
        <v>94.0</v>
      </c>
      <c r="AC1544" s="14">
        <v>696.0</v>
      </c>
      <c r="AD1544" s="14">
        <v>0.019</v>
      </c>
      <c r="AE1544" s="14">
        <v>0.611</v>
      </c>
      <c r="AF1544" s="14"/>
      <c r="AG1544" s="14"/>
      <c r="AH1544" s="14"/>
    </row>
    <row r="1545">
      <c r="A1545" s="32" t="str">
        <f t="shared" si="1"/>
        <v>Mauritania-Africa2009</v>
      </c>
      <c r="B1545" s="32" t="s">
        <v>176</v>
      </c>
      <c r="C1545" s="33" t="s">
        <v>50</v>
      </c>
      <c r="D1545" s="8" t="s">
        <v>57</v>
      </c>
      <c r="E1545" s="12">
        <v>3.027032864E9</v>
      </c>
      <c r="F1545" s="12">
        <f>E1545/'HUMAN RESOURCES'!I1545</f>
        <v>860.9119948</v>
      </c>
      <c r="G1545" s="8">
        <v>0.054</v>
      </c>
      <c r="H1545" s="8">
        <v>46.0</v>
      </c>
      <c r="I1545" s="8">
        <v>0.195</v>
      </c>
      <c r="J1545" s="34">
        <f t="array" ref="J1545:K1545">VLOOKUP(A1545,ENERGY!$A$2:$F$2692,{5,6},0)</f>
        <v>14338</v>
      </c>
      <c r="K1545" s="14">
        <v>1676.0</v>
      </c>
      <c r="L1545" s="14">
        <f>J1545/'HUMAN RESOURCES'!I1545</f>
        <v>0.004077840161</v>
      </c>
      <c r="M1545" s="14">
        <f>K1545/'HUMAN RESOURCES'!I1545</f>
        <v>0.0004766676043</v>
      </c>
      <c r="N1545" s="34">
        <f t="array" ref="N1545:V1545">VLOOKUP(A1545,'HUMAN RESOURCES'!$A$2:$M$2692,{2,3,4,5,6,7,8,9,10},0)</f>
        <v>0.036</v>
      </c>
      <c r="O1545" s="14">
        <v>0.071</v>
      </c>
      <c r="P1545" s="14">
        <v>62.0</v>
      </c>
      <c r="Q1545" s="14">
        <v>59.0</v>
      </c>
      <c r="R1545" s="14">
        <v>0.407</v>
      </c>
      <c r="S1545" s="14">
        <v>0.561</v>
      </c>
      <c r="T1545" s="14">
        <v>0.031</v>
      </c>
      <c r="U1545" s="14">
        <v>3516077.0</v>
      </c>
      <c r="V1545" s="14">
        <v>0.56</v>
      </c>
      <c r="W1545" s="34">
        <f t="array" ref="W1545:X1545">VLOOKUP(A1545,TOURISM!$A$2:$F$2692,{3,6},0)</f>
        <v>680000000</v>
      </c>
      <c r="X1545" s="35">
        <v>4.48E8</v>
      </c>
      <c r="Y1545" s="34">
        <f>X1545/'HUMAN RESOURCES'!I1545</f>
        <v>127.4147295</v>
      </c>
      <c r="Z1545" s="34">
        <f t="array" ref="Z1545:AE1545">VLOOKUP(A1545,BUSINESS!$A$2:$J$2692,{4,5,6,7,8,9},0)</f>
        <v>0.858</v>
      </c>
      <c r="AA1545" s="14">
        <v>19.0</v>
      </c>
      <c r="AB1545" s="14">
        <v>94.0</v>
      </c>
      <c r="AC1545" s="14">
        <v>696.0</v>
      </c>
      <c r="AD1545" s="14">
        <v>0.023</v>
      </c>
      <c r="AE1545" s="14">
        <v>0.621</v>
      </c>
      <c r="AF1545" s="14"/>
      <c r="AG1545" s="14"/>
      <c r="AH1545" s="14"/>
    </row>
    <row r="1546">
      <c r="A1546" s="32" t="str">
        <f t="shared" si="1"/>
        <v>Mauritania-Africa2010</v>
      </c>
      <c r="B1546" s="32" t="s">
        <v>176</v>
      </c>
      <c r="C1546" s="33" t="s">
        <v>51</v>
      </c>
      <c r="D1546" s="8" t="s">
        <v>57</v>
      </c>
      <c r="E1546" s="12">
        <v>3.526946625E9</v>
      </c>
      <c r="F1546" s="12">
        <f>E1546/'HUMAN RESOURCES'!I1546</f>
        <v>977.1505186</v>
      </c>
      <c r="G1546" s="8">
        <v>0.06</v>
      </c>
      <c r="H1546" s="8">
        <v>58.0</v>
      </c>
      <c r="I1546" s="8">
        <v>0.17</v>
      </c>
      <c r="J1546" s="34">
        <f t="array" ref="J1546:K1546">VLOOKUP(A1546,ENERGY!$A$2:$F$2692,{5,6},0)</f>
        <v>14338</v>
      </c>
      <c r="K1546" s="14">
        <v>1474.0</v>
      </c>
      <c r="L1546" s="14">
        <f>J1546/'HUMAN RESOURCES'!I1546</f>
        <v>0.003972383375</v>
      </c>
      <c r="M1546" s="14">
        <f>K1546/'HUMAN RESOURCES'!I1546</f>
        <v>0.0004083758609</v>
      </c>
      <c r="N1546" s="34">
        <f t="array" ref="N1546:V1546">VLOOKUP(A1546,'HUMAN RESOURCES'!$A$2:$M$2692,{2,3,4,5,6,7,8,9,10},0)</f>
        <v>0.035</v>
      </c>
      <c r="O1546" s="14">
        <v>0.07</v>
      </c>
      <c r="P1546" s="14">
        <v>63.0</v>
      </c>
      <c r="Q1546" s="14">
        <v>60.0</v>
      </c>
      <c r="R1546" s="14">
        <v>0.406</v>
      </c>
      <c r="S1546" s="14">
        <v>0.563</v>
      </c>
      <c r="T1546" s="14">
        <v>0.031</v>
      </c>
      <c r="U1546" s="14">
        <v>3609420.0</v>
      </c>
      <c r="V1546" s="14">
        <v>0.567</v>
      </c>
      <c r="W1546" s="34">
        <f t="array" ref="W1546:X1546">VLOOKUP(A1546,TOURISM!$A$2:$F$2692,{3,6},0)</f>
        <v>680000000</v>
      </c>
      <c r="X1546" s="35">
        <v>4.48E8</v>
      </c>
      <c r="Y1546" s="34">
        <f>X1546/'HUMAN RESOURCES'!I1546</f>
        <v>124.1196647</v>
      </c>
      <c r="Z1546" s="34">
        <f t="array" ref="Z1546:AE1546">VLOOKUP(A1546,BUSINESS!$A$2:$J$2692,{4,5,6,7,8,9},0)</f>
        <v>0.682</v>
      </c>
      <c r="AA1546" s="14">
        <v>19.0</v>
      </c>
      <c r="AB1546" s="14">
        <v>94.0</v>
      </c>
      <c r="AC1546" s="14">
        <v>696.0</v>
      </c>
      <c r="AD1546" s="14">
        <v>0.04</v>
      </c>
      <c r="AE1546" s="14">
        <v>0.769</v>
      </c>
      <c r="AF1546" s="14"/>
      <c r="AG1546" s="14"/>
      <c r="AH1546" s="14"/>
    </row>
    <row r="1547">
      <c r="A1547" s="32" t="str">
        <f t="shared" si="1"/>
        <v>Mauritania-Africa2011</v>
      </c>
      <c r="B1547" s="32" t="s">
        <v>176</v>
      </c>
      <c r="C1547" s="33" t="s">
        <v>52</v>
      </c>
      <c r="D1547" s="8" t="s">
        <v>57</v>
      </c>
      <c r="E1547" s="12">
        <v>4.136083856E9</v>
      </c>
      <c r="F1547" s="12">
        <f>E1547/'HUMAN RESOURCES'!I1547</f>
        <v>1117.026355</v>
      </c>
      <c r="G1547" s="8">
        <v>0.059</v>
      </c>
      <c r="H1547" s="8">
        <v>51.0</v>
      </c>
      <c r="I1547" s="8">
        <v>0.17</v>
      </c>
      <c r="J1547" s="34">
        <f t="array" ref="J1547:K1547">VLOOKUP(A1547,ENERGY!$A$2:$F$2692,{5,6},0)</f>
        <v>14338</v>
      </c>
      <c r="K1547" s="14">
        <v>1236.0</v>
      </c>
      <c r="L1547" s="14">
        <f>J1547/'HUMAN RESOURCES'!I1547</f>
        <v>0.003872243511</v>
      </c>
      <c r="M1547" s="14">
        <f>K1547/'HUMAN RESOURCES'!I1547</f>
        <v>0.0003338047831</v>
      </c>
      <c r="N1547" s="34">
        <f t="array" ref="N1547:V1547">VLOOKUP(A1547,'HUMAN RESOURCES'!$A$2:$M$2692,{2,3,4,5,6,7,8,9,10},0)</f>
        <v>0.035</v>
      </c>
      <c r="O1547" s="14">
        <v>0.069</v>
      </c>
      <c r="P1547" s="14">
        <v>63.0</v>
      </c>
      <c r="Q1547" s="14">
        <v>60.0</v>
      </c>
      <c r="R1547" s="14">
        <v>0.404</v>
      </c>
      <c r="S1547" s="14">
        <v>0.565</v>
      </c>
      <c r="T1547" s="14">
        <v>0.031</v>
      </c>
      <c r="U1547" s="14">
        <v>3702763.0</v>
      </c>
      <c r="V1547" s="14">
        <v>0.573</v>
      </c>
      <c r="W1547" s="34">
        <f t="array" ref="W1547:X1547">VLOOKUP(A1547,TOURISM!$A$2:$F$2692,{3,6},0)</f>
        <v>680000000</v>
      </c>
      <c r="X1547" s="35">
        <v>4.48E8</v>
      </c>
      <c r="Y1547" s="34">
        <f>X1547/'HUMAN RESOURCES'!I1547</f>
        <v>120.9907304</v>
      </c>
      <c r="Z1547" s="34">
        <f t="array" ref="Z1547:AE1547">VLOOKUP(A1547,BUSINESS!$A$2:$J$2692,{4,5,6,7,8,9},0)</f>
        <v>0.682</v>
      </c>
      <c r="AA1547" s="14">
        <v>19.0</v>
      </c>
      <c r="AB1547" s="14">
        <v>94.0</v>
      </c>
      <c r="AC1547" s="14">
        <v>696.0</v>
      </c>
      <c r="AD1547" s="14">
        <v>0.045</v>
      </c>
      <c r="AE1547" s="14">
        <v>0.895</v>
      </c>
      <c r="AF1547" s="14"/>
      <c r="AG1547" s="14"/>
      <c r="AH1547" s="14"/>
    </row>
    <row r="1548">
      <c r="A1548" s="32" t="str">
        <f t="shared" si="1"/>
        <v>Mauritania-Africa2012</v>
      </c>
      <c r="B1548" s="32" t="s">
        <v>176</v>
      </c>
      <c r="C1548" s="33" t="s">
        <v>53</v>
      </c>
      <c r="D1548" s="8" t="s">
        <v>57</v>
      </c>
      <c r="E1548" s="12">
        <v>3.958701369E9</v>
      </c>
      <c r="F1548" s="12">
        <f>E1548/'HUMAN RESOURCES'!I1548</f>
        <v>1042.822532</v>
      </c>
      <c r="G1548" s="8">
        <v>0.064</v>
      </c>
      <c r="H1548" s="8">
        <v>52.0</v>
      </c>
      <c r="I1548" s="8">
        <v>0.17</v>
      </c>
      <c r="J1548" s="34">
        <f t="array" ref="J1548:K1548">VLOOKUP(A1548,ENERGY!$A$2:$F$2692,{5,6},0)</f>
        <v>14338</v>
      </c>
      <c r="K1548" s="14">
        <v>1676.0</v>
      </c>
      <c r="L1548" s="14">
        <f>J1548/'HUMAN RESOURCES'!I1548</f>
        <v>0.003776993531</v>
      </c>
      <c r="M1548" s="14">
        <f>K1548/'HUMAN RESOURCES'!I1548</f>
        <v>0.0004415009875</v>
      </c>
      <c r="N1548" s="34">
        <f t="array" ref="N1548:V1548">VLOOKUP(A1548,'HUMAN RESOURCES'!$A$2:$M$2692,{2,3,4,5,6,7,8,9,10},0)</f>
        <v>0.034</v>
      </c>
      <c r="O1548" s="14">
        <v>0.068</v>
      </c>
      <c r="P1548" s="14">
        <v>63.0</v>
      </c>
      <c r="Q1548" s="14">
        <v>60.0</v>
      </c>
      <c r="R1548" s="14">
        <v>0.402</v>
      </c>
      <c r="S1548" s="14">
        <v>0.566</v>
      </c>
      <c r="T1548" s="14">
        <v>0.032</v>
      </c>
      <c r="U1548" s="14">
        <v>3796141.0</v>
      </c>
      <c r="V1548" s="14">
        <v>0.58</v>
      </c>
      <c r="W1548" s="34">
        <f t="array" ref="W1548:X1548">VLOOKUP(A1548,TOURISM!$A$2:$F$2692,{3,6},0)</f>
        <v>680000000</v>
      </c>
      <c r="X1548" s="35">
        <v>4.48E8</v>
      </c>
      <c r="Y1548" s="34">
        <f>X1548/'HUMAN RESOURCES'!I1548</f>
        <v>118.0145838</v>
      </c>
      <c r="Z1548" s="34">
        <f t="array" ref="Z1548:AE1548">VLOOKUP(A1548,BUSINESS!$A$2:$J$2692,{4,5,6,7,8,9},0)</f>
        <v>0.682</v>
      </c>
      <c r="AA1548" s="14">
        <v>19.0</v>
      </c>
      <c r="AB1548" s="14">
        <v>171.0</v>
      </c>
      <c r="AC1548" s="14">
        <v>696.0</v>
      </c>
      <c r="AD1548" s="14">
        <v>0.054</v>
      </c>
      <c r="AE1548" s="14">
        <v>1.06</v>
      </c>
      <c r="AF1548" s="14"/>
      <c r="AG1548" s="14"/>
      <c r="AH1548" s="14"/>
    </row>
    <row r="1549">
      <c r="A1549" s="32" t="str">
        <f t="shared" si="1"/>
        <v>Mauritius-Africa2000</v>
      </c>
      <c r="B1549" s="32" t="s">
        <v>177</v>
      </c>
      <c r="C1549" s="33" t="s">
        <v>40</v>
      </c>
      <c r="D1549" s="8" t="s">
        <v>57</v>
      </c>
      <c r="E1549" s="12">
        <v>4.582562398E9</v>
      </c>
      <c r="F1549" s="12">
        <f>E1549/'HUMAN RESOURCES'!I1549</f>
        <v>3861.038542</v>
      </c>
      <c r="G1549" s="8">
        <v>0.037</v>
      </c>
      <c r="H1549" s="8">
        <v>146.0</v>
      </c>
      <c r="I1549" s="8">
        <v>0.208</v>
      </c>
      <c r="J1549" s="34">
        <f t="array" ref="J1549:K1549">VLOOKUP(A1549,ENERGY!$A$2:$F$2692,{5,6},0)</f>
        <v>14338</v>
      </c>
      <c r="K1549" s="14">
        <v>8529.0</v>
      </c>
      <c r="L1549" s="14">
        <f>J1549/'HUMAN RESOURCES'!I1549</f>
        <v>0.01208048376</v>
      </c>
      <c r="M1549" s="14">
        <f>K1549/'HUMAN RESOURCES'!I1549</f>
        <v>0.007186110056</v>
      </c>
      <c r="N1549" s="34">
        <f t="array" ref="N1549:V1549">VLOOKUP(A1549,'HUMAN RESOURCES'!$A$2:$M$2692,{2,3,4,5,6,7,8,9,10},0)</f>
        <v>0.017</v>
      </c>
      <c r="O1549" s="14">
        <v>0.016</v>
      </c>
      <c r="P1549" s="14">
        <v>75.0</v>
      </c>
      <c r="Q1549" s="14">
        <v>68.0</v>
      </c>
      <c r="R1549" s="14">
        <v>0.258</v>
      </c>
      <c r="S1549" s="14">
        <v>0.681</v>
      </c>
      <c r="T1549" s="14">
        <v>0.061</v>
      </c>
      <c r="U1549" s="14">
        <v>1186873.0</v>
      </c>
      <c r="V1549" s="14">
        <v>0.427</v>
      </c>
      <c r="W1549" s="34">
        <f t="array" ref="W1549:X1549">VLOOKUP(A1549,TOURISM!$A$2:$F$2692,{3,6},0)</f>
        <v>732000000</v>
      </c>
      <c r="X1549" s="35">
        <v>2.03E8</v>
      </c>
      <c r="Y1549" s="34">
        <f>X1549/'HUMAN RESOURCES'!I1549</f>
        <v>171.0376763</v>
      </c>
      <c r="Z1549" s="34">
        <f t="array" ref="Z1549:AE1549">VLOOKUP(A1549,BUSINESS!$A$2:$J$2692,{4,5,6,7,8,9},0)</f>
        <v>0.489</v>
      </c>
      <c r="AA1549" s="14">
        <v>26.0</v>
      </c>
      <c r="AB1549" s="14">
        <v>94.0</v>
      </c>
      <c r="AC1549" s="14">
        <v>302.0</v>
      </c>
      <c r="AD1549" s="14">
        <v>0.073</v>
      </c>
      <c r="AE1549" s="14">
        <v>0.152</v>
      </c>
      <c r="AF1549" s="14"/>
      <c r="AG1549" s="14"/>
      <c r="AH1549" s="14"/>
    </row>
    <row r="1550">
      <c r="A1550" s="32" t="str">
        <f t="shared" si="1"/>
        <v>Mauritius-Africa2001</v>
      </c>
      <c r="B1550" s="32" t="s">
        <v>177</v>
      </c>
      <c r="C1550" s="33" t="s">
        <v>42</v>
      </c>
      <c r="D1550" s="8" t="s">
        <v>57</v>
      </c>
      <c r="E1550" s="12">
        <v>4.536544699E9</v>
      </c>
      <c r="F1550" s="12">
        <f>E1550/'HUMAN RESOURCES'!I1550</f>
        <v>3780.828848</v>
      </c>
      <c r="G1550" s="8">
        <v>0.038</v>
      </c>
      <c r="H1550" s="8">
        <v>147.0</v>
      </c>
      <c r="I1550" s="8">
        <v>0.211</v>
      </c>
      <c r="J1550" s="34">
        <f t="array" ref="J1550:K1550">VLOOKUP(A1550,ENERGY!$A$2:$F$2692,{5,6},0)</f>
        <v>14338</v>
      </c>
      <c r="K1550" s="14">
        <v>8529.0</v>
      </c>
      <c r="L1550" s="14">
        <f>J1550/'HUMAN RESOURCES'!I1550</f>
        <v>0.01194951833</v>
      </c>
      <c r="M1550" s="14">
        <f>K1550/'HUMAN RESOURCES'!I1550</f>
        <v>0.007108204897</v>
      </c>
      <c r="N1550" s="34">
        <f t="array" ref="N1550:V1550">VLOOKUP(A1550,'HUMAN RESOURCES'!$A$2:$M$2692,{2,3,4,5,6,7,8,9,10},0)</f>
        <v>0.016</v>
      </c>
      <c r="O1550" s="14">
        <v>0.015</v>
      </c>
      <c r="P1550" s="14">
        <v>75.0</v>
      </c>
      <c r="Q1550" s="14">
        <v>68.0</v>
      </c>
      <c r="R1550" s="14">
        <v>0.255</v>
      </c>
      <c r="S1550" s="14">
        <v>0.683</v>
      </c>
      <c r="T1550" s="14">
        <v>0.063</v>
      </c>
      <c r="U1550" s="14">
        <v>1199881.0</v>
      </c>
      <c r="V1550" s="14">
        <v>0.425</v>
      </c>
      <c r="W1550" s="34">
        <f t="array" ref="W1550:X1550">VLOOKUP(A1550,TOURISM!$A$2:$F$2692,{3,6},0)</f>
        <v>820000000</v>
      </c>
      <c r="X1550" s="35">
        <v>2.16E8</v>
      </c>
      <c r="Y1550" s="34">
        <f>X1550/'HUMAN RESOURCES'!I1550</f>
        <v>180.0178518</v>
      </c>
      <c r="Z1550" s="34">
        <f t="array" ref="Z1550:AE1550">VLOOKUP(A1550,BUSINESS!$A$2:$J$2692,{4,5,6,7,8,9},0)</f>
        <v>0.489</v>
      </c>
      <c r="AA1550" s="14">
        <v>26.0</v>
      </c>
      <c r="AB1550" s="14">
        <v>94.0</v>
      </c>
      <c r="AC1550" s="14">
        <v>302.0</v>
      </c>
      <c r="AD1550" s="14">
        <v>0.088</v>
      </c>
      <c r="AE1550" s="14">
        <v>0.228</v>
      </c>
      <c r="AF1550" s="14"/>
      <c r="AG1550" s="14"/>
      <c r="AH1550" s="14"/>
    </row>
    <row r="1551">
      <c r="A1551" s="32" t="str">
        <f t="shared" si="1"/>
        <v>Mauritius-Africa2002</v>
      </c>
      <c r="B1551" s="32" t="s">
        <v>177</v>
      </c>
      <c r="C1551" s="33" t="s">
        <v>43</v>
      </c>
      <c r="D1551" s="8" t="s">
        <v>57</v>
      </c>
      <c r="E1551" s="12">
        <v>4.767303153E9</v>
      </c>
      <c r="F1551" s="12">
        <f>E1551/'HUMAN RESOURCES'!I1551</f>
        <v>3939.281863</v>
      </c>
      <c r="G1551" s="8">
        <v>0.042</v>
      </c>
      <c r="H1551" s="8">
        <v>168.0</v>
      </c>
      <c r="I1551" s="8">
        <v>0.21</v>
      </c>
      <c r="J1551" s="34">
        <f t="array" ref="J1551:K1551">VLOOKUP(A1551,ENERGY!$A$2:$F$2692,{5,6},0)</f>
        <v>14338</v>
      </c>
      <c r="K1551" s="14">
        <v>4118.0</v>
      </c>
      <c r="L1551" s="14">
        <f>J1551/'HUMAN RESOURCES'!I1551</f>
        <v>0.01184766765</v>
      </c>
      <c r="M1551" s="14">
        <f>K1551/'HUMAN RESOURCES'!I1551</f>
        <v>0.003402754595</v>
      </c>
      <c r="N1551" s="34">
        <f t="array" ref="N1551:V1551">VLOOKUP(A1551,'HUMAN RESOURCES'!$A$2:$M$2692,{2,3,4,5,6,7,8,9,10},0)</f>
        <v>0.017</v>
      </c>
      <c r="O1551" s="14">
        <v>0.014</v>
      </c>
      <c r="P1551" s="14">
        <v>76.0</v>
      </c>
      <c r="Q1551" s="14">
        <v>69.0</v>
      </c>
      <c r="R1551" s="14">
        <v>0.252</v>
      </c>
      <c r="S1551" s="14">
        <v>0.685</v>
      </c>
      <c r="T1551" s="14">
        <v>0.064</v>
      </c>
      <c r="U1551" s="14">
        <v>1210196.0</v>
      </c>
      <c r="V1551" s="14">
        <v>0.423</v>
      </c>
      <c r="W1551" s="34">
        <f t="array" ref="W1551:X1551">VLOOKUP(A1551,TOURISM!$A$2:$F$2692,{3,6},0)</f>
        <v>829000000</v>
      </c>
      <c r="X1551" s="35">
        <v>2.23E8</v>
      </c>
      <c r="Y1551" s="34">
        <f>X1551/'HUMAN RESOURCES'!I1551</f>
        <v>184.2676723</v>
      </c>
      <c r="Z1551" s="34">
        <f t="array" ref="Z1551:AE1551">VLOOKUP(A1551,BUSINESS!$A$2:$J$2692,{4,5,6,7,8,9},0)</f>
        <v>0.489</v>
      </c>
      <c r="AA1551" s="14">
        <v>26.0</v>
      </c>
      <c r="AB1551" s="14">
        <v>94.0</v>
      </c>
      <c r="AC1551" s="14">
        <v>302.0</v>
      </c>
      <c r="AD1551" s="14">
        <v>0.103</v>
      </c>
      <c r="AE1551" s="14">
        <v>0.29</v>
      </c>
      <c r="AF1551" s="14"/>
      <c r="AG1551" s="14"/>
      <c r="AH1551" s="14"/>
    </row>
    <row r="1552">
      <c r="A1552" s="32" t="str">
        <f t="shared" si="1"/>
        <v>Mauritius-Africa2003</v>
      </c>
      <c r="B1552" s="32" t="s">
        <v>177</v>
      </c>
      <c r="C1552" s="33" t="s">
        <v>44</v>
      </c>
      <c r="D1552" s="8" t="s">
        <v>57</v>
      </c>
      <c r="E1552" s="12">
        <v>5.609836354E9</v>
      </c>
      <c r="F1552" s="12">
        <f>E1552/'HUMAN RESOURCES'!I1552</f>
        <v>4587.656109</v>
      </c>
      <c r="G1552" s="8">
        <v>0.039</v>
      </c>
      <c r="H1552" s="8">
        <v>188.0</v>
      </c>
      <c r="I1552" s="8">
        <v>0.21</v>
      </c>
      <c r="J1552" s="34">
        <f t="array" ref="J1552:K1552">VLOOKUP(A1552,ENERGY!$A$2:$F$2692,{5,6},0)</f>
        <v>14338</v>
      </c>
      <c r="K1552" s="14">
        <v>3865.0</v>
      </c>
      <c r="L1552" s="14">
        <f>J1552/'HUMAN RESOURCES'!I1552</f>
        <v>0.01172544244</v>
      </c>
      <c r="M1552" s="14">
        <f>K1552/'HUMAN RESOURCES'!I1552</f>
        <v>0.003160750108</v>
      </c>
      <c r="N1552" s="34">
        <f t="array" ref="N1552:V1552">VLOOKUP(A1552,'HUMAN RESOURCES'!$A$2:$M$2692,{2,3,4,5,6,7,8,9,10},0)</f>
        <v>0.016</v>
      </c>
      <c r="O1552" s="14">
        <v>0.014</v>
      </c>
      <c r="P1552" s="14">
        <v>76.0</v>
      </c>
      <c r="Q1552" s="14">
        <v>69.0</v>
      </c>
      <c r="R1552" s="14">
        <v>0.249</v>
      </c>
      <c r="S1552" s="14">
        <v>0.687</v>
      </c>
      <c r="T1552" s="14">
        <v>0.064</v>
      </c>
      <c r="U1552" s="14">
        <v>1222811.0</v>
      </c>
      <c r="V1552" s="14">
        <v>0.42</v>
      </c>
      <c r="W1552" s="34">
        <f t="array" ref="W1552:X1552">VLOOKUP(A1552,TOURISM!$A$2:$F$2692,{3,6},0)</f>
        <v>960000000</v>
      </c>
      <c r="X1552" s="35">
        <v>2.36E8</v>
      </c>
      <c r="Y1552" s="34">
        <f>X1552/'HUMAN RESOURCES'!I1552</f>
        <v>192.9979367</v>
      </c>
      <c r="Z1552" s="34">
        <f t="array" ref="Z1552:AE1552">VLOOKUP(A1552,BUSINESS!$A$2:$J$2692,{4,5,6,7,8,9},0)</f>
        <v>0.489</v>
      </c>
      <c r="AA1552" s="14">
        <v>26.0</v>
      </c>
      <c r="AB1552" s="14">
        <v>94.0</v>
      </c>
      <c r="AC1552" s="14">
        <v>302.0</v>
      </c>
      <c r="AD1552" s="14">
        <v>0.122</v>
      </c>
      <c r="AE1552" s="14">
        <v>0.384</v>
      </c>
      <c r="AF1552" s="14"/>
      <c r="AG1552" s="14"/>
      <c r="AH1552" s="14"/>
    </row>
    <row r="1553">
      <c r="A1553" s="32" t="str">
        <f t="shared" si="1"/>
        <v>Mauritius-Africa2004</v>
      </c>
      <c r="B1553" s="32" t="s">
        <v>177</v>
      </c>
      <c r="C1553" s="33" t="s">
        <v>45</v>
      </c>
      <c r="D1553" s="8" t="s">
        <v>57</v>
      </c>
      <c r="E1553" s="12">
        <v>6.385691315E9</v>
      </c>
      <c r="F1553" s="12">
        <f>E1553/'HUMAN RESOURCES'!I1553</f>
        <v>5177.366465</v>
      </c>
      <c r="G1553" s="8">
        <v>0.042</v>
      </c>
      <c r="H1553" s="8">
        <v>227.0</v>
      </c>
      <c r="I1553" s="8">
        <v>0.21</v>
      </c>
      <c r="J1553" s="34">
        <f t="array" ref="J1553:K1553">VLOOKUP(A1553,ENERGY!$A$2:$F$2692,{5,6},0)</f>
        <v>14338</v>
      </c>
      <c r="K1553" s="14">
        <v>3953.0</v>
      </c>
      <c r="L1553" s="14">
        <f>J1553/'HUMAN RESOURCES'!I1553</f>
        <v>0.01162490899</v>
      </c>
      <c r="M1553" s="14">
        <f>K1553/'HUMAN RESOURCES'!I1553</f>
        <v>0.003204998273</v>
      </c>
      <c r="N1553" s="34">
        <f t="array" ref="N1553:V1553">VLOOKUP(A1553,'HUMAN RESOURCES'!$A$2:$M$2692,{2,3,4,5,6,7,8,9,10},0)</f>
        <v>0.016</v>
      </c>
      <c r="O1553" s="14">
        <v>0.014</v>
      </c>
      <c r="P1553" s="14">
        <v>76.0</v>
      </c>
      <c r="Q1553" s="14">
        <v>69.0</v>
      </c>
      <c r="R1553" s="14">
        <v>0.246</v>
      </c>
      <c r="S1553" s="14">
        <v>0.689</v>
      </c>
      <c r="T1553" s="14">
        <v>0.065</v>
      </c>
      <c r="U1553" s="14">
        <v>1233386.0</v>
      </c>
      <c r="V1553" s="14">
        <v>0.418</v>
      </c>
      <c r="W1553" s="34">
        <f t="array" ref="W1553:X1553">VLOOKUP(A1553,TOURISM!$A$2:$F$2692,{3,6},0)</f>
        <v>1156000000</v>
      </c>
      <c r="X1553" s="35">
        <v>2.77E8</v>
      </c>
      <c r="Y1553" s="34">
        <f>X1553/'HUMAN RESOURCES'!I1553</f>
        <v>224.5850042</v>
      </c>
      <c r="Z1553" s="34">
        <f t="array" ref="Z1553:AE1553">VLOOKUP(A1553,BUSINESS!$A$2:$J$2692,{4,5,6,7,8,9},0)</f>
        <v>0.489</v>
      </c>
      <c r="AA1553" s="14">
        <v>46.0</v>
      </c>
      <c r="AB1553" s="14">
        <v>94.0</v>
      </c>
      <c r="AC1553" s="14">
        <v>302.0</v>
      </c>
      <c r="AD1553" s="14">
        <v>0.137</v>
      </c>
      <c r="AE1553" s="14">
        <v>0.453</v>
      </c>
      <c r="AF1553" s="14"/>
      <c r="AG1553" s="14"/>
      <c r="AH1553" s="14"/>
    </row>
    <row r="1554">
      <c r="A1554" s="32" t="str">
        <f t="shared" si="1"/>
        <v>Mauritius-Africa2005</v>
      </c>
      <c r="B1554" s="32" t="s">
        <v>177</v>
      </c>
      <c r="C1554" s="33" t="s">
        <v>46</v>
      </c>
      <c r="D1554" s="8" t="s">
        <v>57</v>
      </c>
      <c r="E1554" s="12">
        <v>6.283796155E9</v>
      </c>
      <c r="F1554" s="12">
        <f>E1554/'HUMAN RESOURCES'!I1554</f>
        <v>5054.318111</v>
      </c>
      <c r="G1554" s="8">
        <v>0.045</v>
      </c>
      <c r="H1554" s="8">
        <v>239.0</v>
      </c>
      <c r="I1554" s="8">
        <v>0.21</v>
      </c>
      <c r="J1554" s="34">
        <f t="array" ref="J1554:K1554">VLOOKUP(A1554,ENERGY!$A$2:$F$2692,{5,6},0)</f>
        <v>14338</v>
      </c>
      <c r="K1554" s="14">
        <v>2981.0</v>
      </c>
      <c r="L1554" s="14">
        <f>J1554/'HUMAN RESOURCES'!I1554</f>
        <v>0.01153264862</v>
      </c>
      <c r="M1554" s="14">
        <f>K1554/'HUMAN RESOURCES'!I1554</f>
        <v>0.002397742053</v>
      </c>
      <c r="N1554" s="34">
        <f t="array" ref="N1554:V1554">VLOOKUP(A1554,'HUMAN RESOURCES'!$A$2:$M$2692,{2,3,4,5,6,7,8,9,10},0)</f>
        <v>0.015</v>
      </c>
      <c r="O1554" s="14">
        <v>0.014</v>
      </c>
      <c r="P1554" s="14">
        <v>76.0</v>
      </c>
      <c r="Q1554" s="14">
        <v>69.0</v>
      </c>
      <c r="R1554" s="14">
        <v>0.242</v>
      </c>
      <c r="S1554" s="14">
        <v>0.692</v>
      </c>
      <c r="T1554" s="14">
        <v>0.066</v>
      </c>
      <c r="U1554" s="14">
        <v>1243253.0</v>
      </c>
      <c r="V1554" s="14">
        <v>0.416</v>
      </c>
      <c r="W1554" s="34">
        <f t="array" ref="W1554:X1554">VLOOKUP(A1554,TOURISM!$A$2:$F$2692,{3,6},0)</f>
        <v>1189000000</v>
      </c>
      <c r="X1554" s="35">
        <v>2.95E8</v>
      </c>
      <c r="Y1554" s="34">
        <f>X1554/'HUMAN RESOURCES'!I1554</f>
        <v>237.2807466</v>
      </c>
      <c r="Z1554" s="34">
        <f t="array" ref="Z1554:AE1554">VLOOKUP(A1554,BUSINESS!$A$2:$J$2692,{4,5,6,7,8,9},0)</f>
        <v>0.262</v>
      </c>
      <c r="AA1554" s="14">
        <v>46.0</v>
      </c>
      <c r="AB1554" s="14">
        <v>94.0</v>
      </c>
      <c r="AC1554" s="14">
        <v>161.0</v>
      </c>
      <c r="AD1554" s="14">
        <v>0.152</v>
      </c>
      <c r="AE1554" s="14">
        <v>0.542</v>
      </c>
      <c r="AF1554" s="14"/>
      <c r="AG1554" s="14"/>
      <c r="AH1554" s="14"/>
    </row>
    <row r="1555">
      <c r="A1555" s="32" t="str">
        <f t="shared" si="1"/>
        <v>Mauritius-Africa2006</v>
      </c>
      <c r="B1555" s="32" t="s">
        <v>177</v>
      </c>
      <c r="C1555" s="33" t="s">
        <v>47</v>
      </c>
      <c r="D1555" s="8" t="s">
        <v>57</v>
      </c>
      <c r="E1555" s="12">
        <v>6.731536244E9</v>
      </c>
      <c r="F1555" s="12">
        <f>E1555/'HUMAN RESOURCES'!I1555</f>
        <v>5373.630551</v>
      </c>
      <c r="G1555" s="8">
        <v>0.048</v>
      </c>
      <c r="H1555" s="8">
        <v>269.0</v>
      </c>
      <c r="I1555" s="8">
        <v>0.211</v>
      </c>
      <c r="J1555" s="34">
        <f t="array" ref="J1555:K1555">VLOOKUP(A1555,ENERGY!$A$2:$F$2692,{5,6},0)</f>
        <v>1019</v>
      </c>
      <c r="K1555" s="14">
        <v>3194.0</v>
      </c>
      <c r="L1555" s="14">
        <f>J1555/'HUMAN RESOURCES'!I1555</f>
        <v>0.0008134442619</v>
      </c>
      <c r="M1555" s="14">
        <f>K1555/'HUMAN RESOURCES'!I1555</f>
        <v>0.002549696735</v>
      </c>
      <c r="N1555" s="34">
        <f t="array" ref="N1555:V1555">VLOOKUP(A1555,'HUMAN RESOURCES'!$A$2:$M$2692,{2,3,4,5,6,7,8,9,10},0)</f>
        <v>0.014</v>
      </c>
      <c r="O1555" s="14">
        <v>0.014</v>
      </c>
      <c r="P1555" s="14">
        <v>76.0</v>
      </c>
      <c r="Q1555" s="14">
        <v>69.0</v>
      </c>
      <c r="R1555" s="14">
        <v>0.236</v>
      </c>
      <c r="S1555" s="14">
        <v>0.696</v>
      </c>
      <c r="T1555" s="14">
        <v>0.068</v>
      </c>
      <c r="U1555" s="14">
        <v>1252698.0</v>
      </c>
      <c r="V1555" s="14">
        <v>0.414</v>
      </c>
      <c r="W1555" s="34">
        <f t="array" ref="W1555:X1555">VLOOKUP(A1555,TOURISM!$A$2:$F$2692,{3,6},0)</f>
        <v>1302000000</v>
      </c>
      <c r="X1555" s="35">
        <v>3.47E8</v>
      </c>
      <c r="Y1555" s="34">
        <f>X1555/'HUMAN RESOURCES'!I1555</f>
        <v>277.0021186</v>
      </c>
      <c r="Z1555" s="34">
        <f t="array" ref="Z1555:AE1555">VLOOKUP(A1555,BUSINESS!$A$2:$J$2692,{4,5,6,7,8,9},0)</f>
        <v>0.26</v>
      </c>
      <c r="AA1555" s="14">
        <v>46.0</v>
      </c>
      <c r="AB1555" s="14">
        <v>94.0</v>
      </c>
      <c r="AC1555" s="14">
        <v>161.0</v>
      </c>
      <c r="AD1555" s="14">
        <v>0.167</v>
      </c>
      <c r="AE1555" s="14">
        <v>0.635</v>
      </c>
      <c r="AF1555" s="14"/>
      <c r="AG1555" s="14"/>
      <c r="AH1555" s="14"/>
    </row>
    <row r="1556">
      <c r="A1556" s="32" t="str">
        <f t="shared" si="1"/>
        <v>Mauritius-Africa2007</v>
      </c>
      <c r="B1556" s="32" t="s">
        <v>177</v>
      </c>
      <c r="C1556" s="33" t="s">
        <v>48</v>
      </c>
      <c r="D1556" s="8" t="s">
        <v>57</v>
      </c>
      <c r="E1556" s="12">
        <v>7.792063567E9</v>
      </c>
      <c r="F1556" s="12">
        <f>E1556/'HUMAN RESOURCES'!I1556</f>
        <v>6182.200111</v>
      </c>
      <c r="G1556" s="8">
        <v>0.05</v>
      </c>
      <c r="H1556" s="8">
        <v>316.0</v>
      </c>
      <c r="I1556" s="8">
        <v>0.219</v>
      </c>
      <c r="J1556" s="34">
        <f t="array" ref="J1556:K1556">VLOOKUP(A1556,ENERGY!$A$2:$F$2692,{5,6},0)</f>
        <v>14338</v>
      </c>
      <c r="K1556" s="14">
        <v>2967.0</v>
      </c>
      <c r="L1556" s="14">
        <f>J1556/'HUMAN RESOURCES'!I1556</f>
        <v>0.01137572665</v>
      </c>
      <c r="M1556" s="14">
        <f>K1556/'HUMAN RESOURCES'!I1556</f>
        <v>0.002354008996</v>
      </c>
      <c r="N1556" s="34">
        <f t="array" ref="N1556:V1556">VLOOKUP(A1556,'HUMAN RESOURCES'!$A$2:$M$2692,{2,3,4,5,6,7,8,9,10},0)</f>
        <v>0.014</v>
      </c>
      <c r="O1556" s="14">
        <v>0.014</v>
      </c>
      <c r="P1556" s="14">
        <v>76.0</v>
      </c>
      <c r="Q1556" s="14">
        <v>69.0</v>
      </c>
      <c r="R1556" s="14">
        <v>0.23</v>
      </c>
      <c r="S1556" s="14">
        <v>0.7</v>
      </c>
      <c r="T1556" s="14">
        <v>0.07</v>
      </c>
      <c r="U1556" s="14">
        <v>1260403.0</v>
      </c>
      <c r="V1556" s="14">
        <v>0.412</v>
      </c>
      <c r="W1556" s="34">
        <f t="array" ref="W1556:X1556">VLOOKUP(A1556,TOURISM!$A$2:$F$2692,{3,6},0)</f>
        <v>1663000000</v>
      </c>
      <c r="X1556" s="35">
        <v>3.84E8</v>
      </c>
      <c r="Y1556" s="34">
        <f>X1556/'HUMAN RESOURCES'!I1556</f>
        <v>304.6644605</v>
      </c>
      <c r="Z1556" s="34">
        <f t="array" ref="Z1556:AE1556">VLOOKUP(A1556,BUSINESS!$A$2:$J$2692,{4,5,6,7,8,9},0)</f>
        <v>0.242</v>
      </c>
      <c r="AA1556" s="14">
        <v>7.0</v>
      </c>
      <c r="AB1556" s="14">
        <v>94.0</v>
      </c>
      <c r="AC1556" s="14">
        <v>161.0</v>
      </c>
      <c r="AD1556" s="14">
        <v>0.202</v>
      </c>
      <c r="AE1556" s="14">
        <v>0.761</v>
      </c>
      <c r="AF1556" s="14"/>
      <c r="AG1556" s="14"/>
      <c r="AH1556" s="14"/>
    </row>
    <row r="1557">
      <c r="A1557" s="32" t="str">
        <f t="shared" si="1"/>
        <v>Mauritius-Africa2008</v>
      </c>
      <c r="B1557" s="32" t="s">
        <v>177</v>
      </c>
      <c r="C1557" s="33" t="s">
        <v>49</v>
      </c>
      <c r="D1557" s="8" t="s">
        <v>57</v>
      </c>
      <c r="E1557" s="12">
        <v>9.641077098E9</v>
      </c>
      <c r="F1557" s="12">
        <f>E1557/'HUMAN RESOURCES'!I1557</f>
        <v>7599.986676</v>
      </c>
      <c r="G1557" s="8">
        <v>0.046</v>
      </c>
      <c r="H1557" s="8">
        <v>362.0</v>
      </c>
      <c r="I1557" s="8">
        <v>0.115</v>
      </c>
      <c r="J1557" s="34">
        <f t="array" ref="J1557:K1557">VLOOKUP(A1557,ENERGY!$A$2:$F$2692,{5,6},0)</f>
        <v>1194</v>
      </c>
      <c r="K1557" s="14">
        <v>3887.0</v>
      </c>
      <c r="L1557" s="14">
        <f>J1557/'HUMAN RESOURCES'!I1557</f>
        <v>0.0009412209859</v>
      </c>
      <c r="M1557" s="14">
        <f>K1557/'HUMAN RESOURCES'!I1557</f>
        <v>0.003064092104</v>
      </c>
      <c r="N1557" s="34">
        <f t="array" ref="N1557:V1557">VLOOKUP(A1557,'HUMAN RESOURCES'!$A$2:$M$2692,{2,3,4,5,6,7,8,9,10},0)</f>
        <v>0.013</v>
      </c>
      <c r="O1557" s="14">
        <v>0.014</v>
      </c>
      <c r="P1557" s="14">
        <v>76.0</v>
      </c>
      <c r="Q1557" s="14">
        <v>69.0</v>
      </c>
      <c r="R1557" s="14">
        <v>0.224</v>
      </c>
      <c r="S1557" s="14">
        <v>0.704</v>
      </c>
      <c r="T1557" s="14">
        <v>0.072</v>
      </c>
      <c r="U1557" s="14">
        <v>1268565.0</v>
      </c>
      <c r="V1557" s="14">
        <v>0.41</v>
      </c>
      <c r="W1557" s="34">
        <f t="array" ref="W1557:X1557">VLOOKUP(A1557,TOURISM!$A$2:$F$2692,{3,6},0)</f>
        <v>1823000000</v>
      </c>
      <c r="X1557" s="35">
        <v>4.89E8</v>
      </c>
      <c r="Y1557" s="34">
        <f>X1557/'HUMAN RESOURCES'!I1557</f>
        <v>385.4749264</v>
      </c>
      <c r="Z1557" s="34">
        <f t="array" ref="Z1557:AE1557">VLOOKUP(A1557,BUSINESS!$A$2:$J$2692,{4,5,6,7,8,9},0)</f>
        <v>0.258</v>
      </c>
      <c r="AA1557" s="14">
        <v>6.0</v>
      </c>
      <c r="AB1557" s="14">
        <v>94.0</v>
      </c>
      <c r="AC1557" s="14">
        <v>161.0</v>
      </c>
      <c r="AD1557" s="14">
        <v>0.218</v>
      </c>
      <c r="AE1557" s="14">
        <v>0.845</v>
      </c>
      <c r="AF1557" s="14"/>
      <c r="AG1557" s="14"/>
      <c r="AH1557" s="14"/>
    </row>
    <row r="1558">
      <c r="A1558" s="32" t="str">
        <f t="shared" si="1"/>
        <v>Mauritius-Africa2009</v>
      </c>
      <c r="B1558" s="32" t="s">
        <v>177</v>
      </c>
      <c r="C1558" s="33" t="s">
        <v>50</v>
      </c>
      <c r="D1558" s="8" t="s">
        <v>57</v>
      </c>
      <c r="E1558" s="12">
        <v>8.834661043E9</v>
      </c>
      <c r="F1558" s="12">
        <f>E1558/'HUMAN RESOURCES'!I1558</f>
        <v>6928.972012</v>
      </c>
      <c r="G1558" s="8">
        <v>0.05</v>
      </c>
      <c r="H1558" s="8">
        <v>357.0</v>
      </c>
      <c r="I1558" s="8">
        <v>0.093</v>
      </c>
      <c r="J1558" s="34">
        <f t="array" ref="J1558:K1558">VLOOKUP(A1558,ENERGY!$A$2:$F$2692,{5,6},0)</f>
        <v>1077</v>
      </c>
      <c r="K1558" s="14">
        <v>3410.0</v>
      </c>
      <c r="L1558" s="14">
        <f>J1558/'HUMAN RESOURCES'!I1558</f>
        <v>0.0008446846824</v>
      </c>
      <c r="M1558" s="14">
        <f>K1558/'HUMAN RESOURCES'!I1558</f>
        <v>0.002674442681</v>
      </c>
      <c r="N1558" s="34">
        <f t="array" ref="N1558:V1558">VLOOKUP(A1558,'HUMAN RESOURCES'!$A$2:$M$2692,{2,3,4,5,6,7,8,9,10},0)</f>
        <v>0.012</v>
      </c>
      <c r="O1558" s="14">
        <v>0.014</v>
      </c>
      <c r="P1558" s="14">
        <v>77.0</v>
      </c>
      <c r="Q1558" s="14">
        <v>69.0</v>
      </c>
      <c r="R1558" s="14">
        <v>0.217</v>
      </c>
      <c r="S1558" s="14">
        <v>0.708</v>
      </c>
      <c r="T1558" s="14">
        <v>0.075</v>
      </c>
      <c r="U1558" s="14">
        <v>1275032.0</v>
      </c>
      <c r="V1558" s="14">
        <v>0.408</v>
      </c>
      <c r="W1558" s="34">
        <f t="array" ref="W1558:X1558">VLOOKUP(A1558,TOURISM!$A$2:$F$2692,{3,6},0)</f>
        <v>1390000000</v>
      </c>
      <c r="X1558" s="35">
        <v>3.84E8</v>
      </c>
      <c r="Y1558" s="34">
        <f>X1558/'HUMAN RESOURCES'!I1558</f>
        <v>301.1689118</v>
      </c>
      <c r="Z1558" s="34">
        <f t="array" ref="Z1558:AE1558">VLOOKUP(A1558,BUSINESS!$A$2:$J$2692,{4,5,6,7,8,9},0)</f>
        <v>0.26</v>
      </c>
      <c r="AA1558" s="14">
        <v>6.0</v>
      </c>
      <c r="AB1558" s="14">
        <v>94.0</v>
      </c>
      <c r="AC1558" s="14">
        <v>161.0</v>
      </c>
      <c r="AD1558" s="14">
        <v>0.225</v>
      </c>
      <c r="AE1558" s="14">
        <v>0.886</v>
      </c>
      <c r="AF1558" s="14"/>
      <c r="AG1558" s="14"/>
      <c r="AH1558" s="14"/>
    </row>
    <row r="1559">
      <c r="A1559" s="32" t="str">
        <f t="shared" si="1"/>
        <v>Mauritius-Africa2010</v>
      </c>
      <c r="B1559" s="32" t="s">
        <v>177</v>
      </c>
      <c r="C1559" s="33" t="s">
        <v>51</v>
      </c>
      <c r="D1559" s="8" t="s">
        <v>57</v>
      </c>
      <c r="E1559" s="12">
        <v>9.718331363E9</v>
      </c>
      <c r="F1559" s="12">
        <f>E1559/'HUMAN RESOURCES'!I1559</f>
        <v>7586.969534</v>
      </c>
      <c r="G1559" s="8">
        <v>0.054</v>
      </c>
      <c r="H1559" s="8">
        <v>427.0</v>
      </c>
      <c r="I1559" s="8">
        <v>0.089</v>
      </c>
      <c r="J1559" s="34">
        <f t="array" ref="J1559:K1559">VLOOKUP(A1559,ENERGY!$A$2:$F$2692,{5,6},0)</f>
        <v>14338</v>
      </c>
      <c r="K1559" s="14">
        <v>3146.0</v>
      </c>
      <c r="L1559" s="14">
        <f>J1559/'HUMAN RESOURCES'!I1559</f>
        <v>0.01119348221</v>
      </c>
      <c r="M1559" s="14">
        <f>K1559/'HUMAN RESOURCES'!I1559</f>
        <v>0.002456039546</v>
      </c>
      <c r="N1559" s="34">
        <f t="array" ref="N1559:V1559">VLOOKUP(A1559,'HUMAN RESOURCES'!$A$2:$M$2692,{2,3,4,5,6,7,8,9,10},0)</f>
        <v>0.012</v>
      </c>
      <c r="O1559" s="14">
        <v>0.013</v>
      </c>
      <c r="P1559" s="14">
        <v>77.0</v>
      </c>
      <c r="Q1559" s="14">
        <v>69.0</v>
      </c>
      <c r="R1559" s="14">
        <v>0.212</v>
      </c>
      <c r="S1559" s="14">
        <v>0.711</v>
      </c>
      <c r="T1559" s="14">
        <v>0.077</v>
      </c>
      <c r="U1559" s="14">
        <v>1280924.0</v>
      </c>
      <c r="V1559" s="14">
        <v>0.406</v>
      </c>
      <c r="W1559" s="34">
        <f t="array" ref="W1559:X1559">VLOOKUP(A1559,TOURISM!$A$2:$F$2692,{3,6},0)</f>
        <v>1585000000</v>
      </c>
      <c r="X1559" s="35">
        <v>4.23E8</v>
      </c>
      <c r="Y1559" s="34">
        <f>X1559/'HUMAN RESOURCES'!I1559</f>
        <v>330.230365</v>
      </c>
      <c r="Z1559" s="34">
        <f t="array" ref="Z1559:AE1559">VLOOKUP(A1559,BUSINESS!$A$2:$J$2692,{4,5,6,7,8,9},0)</f>
        <v>0.272</v>
      </c>
      <c r="AA1559" s="14">
        <v>6.0</v>
      </c>
      <c r="AB1559" s="14">
        <v>94.0</v>
      </c>
      <c r="AC1559" s="14">
        <v>161.0</v>
      </c>
      <c r="AD1559" s="14">
        <v>0.283</v>
      </c>
      <c r="AE1559" s="14">
        <v>0.968</v>
      </c>
      <c r="AF1559" s="14"/>
      <c r="AG1559" s="14"/>
      <c r="AH1559" s="14"/>
    </row>
    <row r="1560">
      <c r="A1560" s="32" t="str">
        <f t="shared" si="1"/>
        <v>Mauritius-Africa2011</v>
      </c>
      <c r="B1560" s="32" t="s">
        <v>177</v>
      </c>
      <c r="C1560" s="33" t="s">
        <v>52</v>
      </c>
      <c r="D1560" s="8" t="s">
        <v>57</v>
      </c>
      <c r="E1560" s="12">
        <v>1.125240586E10</v>
      </c>
      <c r="F1560" s="12">
        <f>E1560/'HUMAN RESOURCES'!I1560</f>
        <v>8749.579807</v>
      </c>
      <c r="G1560" s="8">
        <v>0.049</v>
      </c>
      <c r="H1560" s="8">
        <v>450.0</v>
      </c>
      <c r="I1560" s="8">
        <v>0.089</v>
      </c>
      <c r="J1560" s="34">
        <f t="array" ref="J1560:K1560">VLOOKUP(A1560,ENERGY!$A$2:$F$2692,{5,6},0)</f>
        <v>1173</v>
      </c>
      <c r="K1560" s="14">
        <v>3777.0</v>
      </c>
      <c r="L1560" s="14">
        <f>J1560/'HUMAN RESOURCES'!I1560</f>
        <v>0.0009120944659</v>
      </c>
      <c r="M1560" s="14">
        <f>K1560/'HUMAN RESOURCES'!I1560</f>
        <v>0.002936897526</v>
      </c>
      <c r="N1560" s="34">
        <f t="array" ref="N1560:V1560">VLOOKUP(A1560,'HUMAN RESOURCES'!$A$2:$M$2692,{2,3,4,5,6,7,8,9,10},0)</f>
        <v>0.011</v>
      </c>
      <c r="O1560" s="14">
        <v>0.013</v>
      </c>
      <c r="P1560" s="14">
        <v>77.0</v>
      </c>
      <c r="Q1560" s="14">
        <v>70.0</v>
      </c>
      <c r="R1560" s="14">
        <v>0.206</v>
      </c>
      <c r="S1560" s="14">
        <v>0.713</v>
      </c>
      <c r="T1560" s="14">
        <v>0.08</v>
      </c>
      <c r="U1560" s="14">
        <v>1286051.0</v>
      </c>
      <c r="V1560" s="14">
        <v>0.404</v>
      </c>
      <c r="W1560" s="34">
        <f t="array" ref="W1560:X1560">VLOOKUP(A1560,TOURISM!$A$2:$F$2692,{3,6},0)</f>
        <v>1808000000</v>
      </c>
      <c r="X1560" s="35">
        <v>4.27E8</v>
      </c>
      <c r="Y1560" s="34">
        <f>X1560/'HUMAN RESOURCES'!I1560</f>
        <v>332.0241577</v>
      </c>
      <c r="Z1560" s="34">
        <f t="array" ref="Z1560:AE1560">VLOOKUP(A1560,BUSINESS!$A$2:$J$2692,{4,5,6,7,8,9},0)</f>
        <v>0.277</v>
      </c>
      <c r="AA1560" s="14">
        <v>6.0</v>
      </c>
      <c r="AB1560" s="14">
        <v>94.0</v>
      </c>
      <c r="AC1560" s="14">
        <v>161.0</v>
      </c>
      <c r="AD1560" s="14">
        <v>0.35</v>
      </c>
      <c r="AE1560" s="14">
        <v>1.048</v>
      </c>
      <c r="AF1560" s="14"/>
      <c r="AG1560" s="14"/>
      <c r="AH1560" s="14"/>
    </row>
    <row r="1561">
      <c r="A1561" s="32" t="str">
        <f t="shared" si="1"/>
        <v>Mauritius-Africa2012</v>
      </c>
      <c r="B1561" s="32" t="s">
        <v>177</v>
      </c>
      <c r="C1561" s="33" t="s">
        <v>53</v>
      </c>
      <c r="D1561" s="8" t="s">
        <v>57</v>
      </c>
      <c r="E1561" s="12">
        <v>1.1442063228E10</v>
      </c>
      <c r="F1561" s="12">
        <f>E1561/'HUMAN RESOURCES'!I1561</f>
        <v>8861.799618</v>
      </c>
      <c r="G1561" s="8">
        <v>0.048</v>
      </c>
      <c r="H1561" s="8">
        <v>444.0</v>
      </c>
      <c r="I1561" s="8">
        <v>0.087</v>
      </c>
      <c r="J1561" s="34">
        <f t="array" ref="J1561:K1561">VLOOKUP(A1561,ENERGY!$A$2:$F$2692,{5,6},0)</f>
        <v>14338</v>
      </c>
      <c r="K1561" s="14">
        <v>2769.0</v>
      </c>
      <c r="L1561" s="14">
        <f>J1561/'HUMAN RESOURCES'!I1561</f>
        <v>0.01110468282</v>
      </c>
      <c r="M1561" s="14">
        <f>K1561/'HUMAN RESOURCES'!I1561</f>
        <v>0.002144571539</v>
      </c>
      <c r="N1561" s="34">
        <f t="array" ref="N1561:V1561">VLOOKUP(A1561,'HUMAN RESOURCES'!$A$2:$M$2692,{2,3,4,5,6,7,8,9,10},0)</f>
        <v>0.011</v>
      </c>
      <c r="O1561" s="14">
        <v>0.013</v>
      </c>
      <c r="P1561" s="14">
        <v>77.0</v>
      </c>
      <c r="Q1561" s="14">
        <v>70.0</v>
      </c>
      <c r="R1561" s="14">
        <v>0.202</v>
      </c>
      <c r="S1561" s="14">
        <v>0.715</v>
      </c>
      <c r="T1561" s="14">
        <v>0.084</v>
      </c>
      <c r="U1561" s="14">
        <v>1291167.0</v>
      </c>
      <c r="V1561" s="14">
        <v>0.402</v>
      </c>
      <c r="W1561" s="34">
        <f t="array" ref="W1561:X1561">VLOOKUP(A1561,TOURISM!$A$2:$F$2692,{3,6},0)</f>
        <v>1778000000</v>
      </c>
      <c r="X1561" s="35">
        <v>3.94E8</v>
      </c>
      <c r="Y1561" s="34">
        <f>X1561/'HUMAN RESOURCES'!I1561</f>
        <v>305.150302</v>
      </c>
      <c r="Z1561" s="34">
        <f t="array" ref="Z1561:AE1561">VLOOKUP(A1561,BUSINESS!$A$2:$J$2692,{4,5,6,7,8,9},0)</f>
        <v>0.275</v>
      </c>
      <c r="AA1561" s="14">
        <v>6.0</v>
      </c>
      <c r="AB1561" s="14">
        <v>20.0</v>
      </c>
      <c r="AC1561" s="14">
        <v>161.0</v>
      </c>
      <c r="AD1561" s="14">
        <v>0.354</v>
      </c>
      <c r="AE1561" s="14">
        <v>1.199</v>
      </c>
      <c r="AF1561" s="14"/>
      <c r="AG1561" s="14"/>
      <c r="AH1561" s="14"/>
    </row>
    <row r="1562">
      <c r="A1562" s="32" t="str">
        <f t="shared" si="1"/>
        <v>Mexico-The Americas2000</v>
      </c>
      <c r="B1562" s="32" t="s">
        <v>178</v>
      </c>
      <c r="C1562" s="33" t="s">
        <v>40</v>
      </c>
      <c r="D1562" s="8" t="s">
        <v>63</v>
      </c>
      <c r="E1562" s="12">
        <v>6.84E11</v>
      </c>
      <c r="F1562" s="12">
        <f>E1562/'HUMAN RESOURCES'!I1562</f>
        <v>6584.925851</v>
      </c>
      <c r="G1562" s="8">
        <v>0.051</v>
      </c>
      <c r="H1562" s="8">
        <v>328.0</v>
      </c>
      <c r="I1562" s="8">
        <v>0.169</v>
      </c>
      <c r="J1562" s="34">
        <f t="array" ref="J1562:K1562">VLOOKUP(A1562,ENERGY!$A$2:$F$2692,{5,6},0)</f>
        <v>191924</v>
      </c>
      <c r="K1562" s="14">
        <v>8529.0</v>
      </c>
      <c r="L1562" s="14">
        <f>J1562/'HUMAN RESOURCES'!I1562</f>
        <v>0.001847668581</v>
      </c>
      <c r="M1562" s="14">
        <f>K1562/'HUMAN RESOURCES'!I1562</f>
        <v>0.00008210940436</v>
      </c>
      <c r="N1562" s="34">
        <f t="array" ref="N1562:V1562">VLOOKUP(A1562,'HUMAN RESOURCES'!$A$2:$M$2692,{2,3,4,5,6,7,8,9,10},0)</f>
        <v>0.024</v>
      </c>
      <c r="O1562" s="14">
        <v>0.022</v>
      </c>
      <c r="P1562" s="14">
        <v>77.0</v>
      </c>
      <c r="Q1562" s="14">
        <v>72.0</v>
      </c>
      <c r="R1562" s="14">
        <v>0.341</v>
      </c>
      <c r="S1562" s="14">
        <v>0.61</v>
      </c>
      <c r="T1562" s="14">
        <v>0.049</v>
      </c>
      <c r="U1562" s="14">
        <v>1.03873607E8</v>
      </c>
      <c r="V1562" s="14">
        <v>0.747</v>
      </c>
      <c r="W1562" s="34">
        <f t="array" ref="W1562:X1562">VLOOKUP(A1562,TOURISM!$A$2:$F$2692,{3,6},0)</f>
        <v>9133000000</v>
      </c>
      <c r="X1562" s="35">
        <v>6.365E9</v>
      </c>
      <c r="Y1562" s="34">
        <f>X1562/'HUMAN RESOURCES'!I1562</f>
        <v>61.27639334</v>
      </c>
      <c r="Z1562" s="34">
        <f t="array" ref="Z1562:AE1562">VLOOKUP(A1562,BUSINESS!$A$2:$J$2692,{4,5,6,7,8,9},0)</f>
        <v>0.489</v>
      </c>
      <c r="AA1562" s="14">
        <v>26.0</v>
      </c>
      <c r="AB1562" s="14">
        <v>94.0</v>
      </c>
      <c r="AC1562" s="14">
        <v>302.0</v>
      </c>
      <c r="AD1562" s="14">
        <v>0.051</v>
      </c>
      <c r="AE1562" s="14">
        <v>0.136</v>
      </c>
      <c r="AF1562" s="14"/>
      <c r="AG1562" s="14"/>
      <c r="AH1562" s="14"/>
    </row>
    <row r="1563">
      <c r="A1563" s="32" t="str">
        <f t="shared" si="1"/>
        <v>Mexico-The Americas2001</v>
      </c>
      <c r="B1563" s="32" t="s">
        <v>178</v>
      </c>
      <c r="C1563" s="33" t="s">
        <v>42</v>
      </c>
      <c r="D1563" s="8" t="s">
        <v>63</v>
      </c>
      <c r="E1563" s="12">
        <v>7.25E11</v>
      </c>
      <c r="F1563" s="12">
        <f>E1563/'HUMAN RESOURCES'!I1563</f>
        <v>6882.483829</v>
      </c>
      <c r="G1563" s="8">
        <v>0.054</v>
      </c>
      <c r="H1563" s="8">
        <v>373.0</v>
      </c>
      <c r="I1563" s="8">
        <v>0.128</v>
      </c>
      <c r="J1563" s="34">
        <f t="array" ref="J1563:K1563">VLOOKUP(A1563,ENERGY!$A$2:$F$2692,{5,6},0)</f>
        <v>186171</v>
      </c>
      <c r="K1563" s="14">
        <v>8529.0</v>
      </c>
      <c r="L1563" s="14">
        <f>J1563/'HUMAN RESOURCES'!I1563</f>
        <v>0.00176733641</v>
      </c>
      <c r="M1563" s="14">
        <f>K1563/'HUMAN RESOURCES'!I1563</f>
        <v>0.00008096648907</v>
      </c>
      <c r="N1563" s="34">
        <f t="array" ref="N1563:V1563">VLOOKUP(A1563,'HUMAN RESOURCES'!$A$2:$M$2692,{2,3,4,5,6,7,8,9,10},0)</f>
        <v>0.024</v>
      </c>
      <c r="O1563" s="14">
        <v>0.02</v>
      </c>
      <c r="P1563" s="14">
        <v>77.0</v>
      </c>
      <c r="Q1563" s="14">
        <v>72.0</v>
      </c>
      <c r="R1563" s="14">
        <v>0.337</v>
      </c>
      <c r="S1563" s="14">
        <v>0.613</v>
      </c>
      <c r="T1563" s="14">
        <v>0.05</v>
      </c>
      <c r="U1563" s="14">
        <v>1.05339877E8</v>
      </c>
      <c r="V1563" s="14">
        <v>0.75</v>
      </c>
      <c r="W1563" s="34">
        <f t="array" ref="W1563:X1563">VLOOKUP(A1563,TOURISM!$A$2:$F$2692,{3,6},0)</f>
        <v>9190000000</v>
      </c>
      <c r="X1563" s="35">
        <v>6.685E9</v>
      </c>
      <c r="Y1563" s="34">
        <f>X1563/'HUMAN RESOURCES'!I1563</f>
        <v>63.46124744</v>
      </c>
      <c r="Z1563" s="34">
        <f t="array" ref="Z1563:AE1563">VLOOKUP(A1563,BUSINESS!$A$2:$J$2692,{4,5,6,7,8,9},0)</f>
        <v>0.489</v>
      </c>
      <c r="AA1563" s="14">
        <v>26.0</v>
      </c>
      <c r="AB1563" s="14">
        <v>94.0</v>
      </c>
      <c r="AC1563" s="14">
        <v>302.0</v>
      </c>
      <c r="AD1563" s="14">
        <v>0.07</v>
      </c>
      <c r="AE1563" s="14">
        <v>0.207</v>
      </c>
      <c r="AF1563" s="14"/>
      <c r="AG1563" s="14"/>
      <c r="AH1563" s="14"/>
    </row>
    <row r="1564">
      <c r="A1564" s="32" t="str">
        <f t="shared" si="1"/>
        <v>Mexico-The Americas2002</v>
      </c>
      <c r="B1564" s="32" t="s">
        <v>178</v>
      </c>
      <c r="C1564" s="33" t="s">
        <v>43</v>
      </c>
      <c r="D1564" s="8" t="s">
        <v>63</v>
      </c>
      <c r="E1564" s="12">
        <v>7.42E11</v>
      </c>
      <c r="F1564" s="12">
        <f>E1564/'HUMAN RESOURCES'!I1564</f>
        <v>6952.535108</v>
      </c>
      <c r="G1564" s="8">
        <v>0.056</v>
      </c>
      <c r="H1564" s="8">
        <v>396.0</v>
      </c>
      <c r="I1564" s="8">
        <v>0.082</v>
      </c>
      <c r="J1564" s="34">
        <f t="array" ref="J1564:K1564">VLOOKUP(A1564,ENERGY!$A$2:$F$2692,{5,6},0)</f>
        <v>178924</v>
      </c>
      <c r="K1564" s="14">
        <v>443674.0</v>
      </c>
      <c r="L1564" s="14">
        <f>J1564/'HUMAN RESOURCES'!I1564</f>
        <v>0.0016765167</v>
      </c>
      <c r="M1564" s="14">
        <f>K1564/'HUMAN RESOURCES'!I1564</f>
        <v>0.004157222455</v>
      </c>
      <c r="N1564" s="34">
        <f t="array" ref="N1564:V1564">VLOOKUP(A1564,'HUMAN RESOURCES'!$A$2:$M$2692,{2,3,4,5,6,7,8,9,10},0)</f>
        <v>0.023</v>
      </c>
      <c r="O1564" s="14">
        <v>0.019</v>
      </c>
      <c r="P1564" s="14">
        <v>77.0</v>
      </c>
      <c r="Q1564" s="14">
        <v>72.0</v>
      </c>
      <c r="R1564" s="14">
        <v>0.334</v>
      </c>
      <c r="S1564" s="14">
        <v>0.615</v>
      </c>
      <c r="T1564" s="14">
        <v>0.051</v>
      </c>
      <c r="U1564" s="14">
        <v>1.06723661E8</v>
      </c>
      <c r="V1564" s="14">
        <v>0.754</v>
      </c>
      <c r="W1564" s="34">
        <f t="array" ref="W1564:X1564">VLOOKUP(A1564,TOURISM!$A$2:$F$2692,{3,6},0)</f>
        <v>9547000000</v>
      </c>
      <c r="X1564" s="35">
        <v>7.087E9</v>
      </c>
      <c r="Y1564" s="34">
        <f>X1564/'HUMAN RESOURCES'!I1564</f>
        <v>66.40514328</v>
      </c>
      <c r="Z1564" s="34">
        <f t="array" ref="Z1564:AE1564">VLOOKUP(A1564,BUSINESS!$A$2:$J$2692,{4,5,6,7,8,9},0)</f>
        <v>0.489</v>
      </c>
      <c r="AA1564" s="14">
        <v>26.0</v>
      </c>
      <c r="AB1564" s="14">
        <v>94.0</v>
      </c>
      <c r="AC1564" s="14">
        <v>302.0</v>
      </c>
      <c r="AD1564" s="14">
        <v>0.119</v>
      </c>
      <c r="AE1564" s="14">
        <v>0.243</v>
      </c>
      <c r="AF1564" s="14"/>
      <c r="AG1564" s="14"/>
      <c r="AH1564" s="14"/>
    </row>
    <row r="1565">
      <c r="A1565" s="32" t="str">
        <f t="shared" si="1"/>
        <v>Mexico-The Americas2003</v>
      </c>
      <c r="B1565" s="32" t="s">
        <v>178</v>
      </c>
      <c r="C1565" s="33" t="s">
        <v>44</v>
      </c>
      <c r="D1565" s="8" t="s">
        <v>63</v>
      </c>
      <c r="E1565" s="12">
        <v>7.13E11</v>
      </c>
      <c r="F1565" s="12">
        <f>E1565/'HUMAN RESOURCES'!I1565</f>
        <v>6598.411391</v>
      </c>
      <c r="G1565" s="8">
        <v>0.058</v>
      </c>
      <c r="H1565" s="8">
        <v>397.0</v>
      </c>
      <c r="I1565" s="8">
        <v>0.07</v>
      </c>
      <c r="J1565" s="34">
        <f t="array" ref="J1565:K1565">VLOOKUP(A1565,ENERGY!$A$2:$F$2692,{5,6},0)</f>
        <v>175752</v>
      </c>
      <c r="K1565" s="14">
        <v>446237.0</v>
      </c>
      <c r="L1565" s="14">
        <f>J1565/'HUMAN RESOURCES'!I1565</f>
        <v>0.001626485272</v>
      </c>
      <c r="M1565" s="14">
        <f>K1565/'HUMAN RESOURCES'!I1565</f>
        <v>0.004129670833</v>
      </c>
      <c r="N1565" s="34">
        <f t="array" ref="N1565:V1565">VLOOKUP(A1565,'HUMAN RESOURCES'!$A$2:$M$2692,{2,3,4,5,6,7,8,9,10},0)</f>
        <v>0.023</v>
      </c>
      <c r="O1565" s="14">
        <v>0.018</v>
      </c>
      <c r="P1565" s="14">
        <v>78.0</v>
      </c>
      <c r="Q1565" s="14">
        <v>73.0</v>
      </c>
      <c r="R1565" s="14">
        <v>0.33</v>
      </c>
      <c r="S1565" s="14">
        <v>0.618</v>
      </c>
      <c r="T1565" s="14">
        <v>0.051</v>
      </c>
      <c r="U1565" s="14">
        <v>1.08056312E8</v>
      </c>
      <c r="V1565" s="14">
        <v>0.757</v>
      </c>
      <c r="W1565" s="34">
        <f t="array" ref="W1565:X1565">VLOOKUP(A1565,TOURISM!$A$2:$F$2692,{3,6},0)</f>
        <v>10058000000</v>
      </c>
      <c r="X1565" s="35">
        <v>7.252E9</v>
      </c>
      <c r="Y1565" s="34">
        <f>X1565/'HUMAN RESOURCES'!I1565</f>
        <v>67.11315485</v>
      </c>
      <c r="Z1565" s="34">
        <f t="array" ref="Z1565:AE1565">VLOOKUP(A1565,BUSINESS!$A$2:$J$2692,{4,5,6,7,8,9},0)</f>
        <v>0.489</v>
      </c>
      <c r="AA1565" s="14">
        <v>58.0</v>
      </c>
      <c r="AB1565" s="14">
        <v>94.0</v>
      </c>
      <c r="AC1565" s="14">
        <v>302.0</v>
      </c>
      <c r="AD1565" s="14">
        <v>0.129</v>
      </c>
      <c r="AE1565" s="14">
        <v>0.279</v>
      </c>
      <c r="AF1565" s="14"/>
      <c r="AG1565" s="14"/>
      <c r="AH1565" s="14"/>
    </row>
    <row r="1566">
      <c r="A1566" s="32" t="str">
        <f t="shared" si="1"/>
        <v>Mexico-The Americas2004</v>
      </c>
      <c r="B1566" s="32" t="s">
        <v>178</v>
      </c>
      <c r="C1566" s="33" t="s">
        <v>45</v>
      </c>
      <c r="D1566" s="8" t="s">
        <v>63</v>
      </c>
      <c r="E1566" s="12">
        <v>7.7E11</v>
      </c>
      <c r="F1566" s="12">
        <f>E1566/'HUMAN RESOURCES'!I1566</f>
        <v>7039.57843</v>
      </c>
      <c r="G1566" s="8">
        <v>0.06</v>
      </c>
      <c r="H1566" s="8">
        <v>441.0</v>
      </c>
      <c r="I1566" s="8">
        <v>0.074</v>
      </c>
      <c r="J1566" s="34">
        <f t="array" ref="J1566:K1566">VLOOKUP(A1566,ENERGY!$A$2:$F$2692,{5,6},0)</f>
        <v>181876</v>
      </c>
      <c r="K1566" s="14">
        <v>471444.0</v>
      </c>
      <c r="L1566" s="14">
        <f>J1566/'HUMAN RESOURCES'!I1566</f>
        <v>0.00166276671</v>
      </c>
      <c r="M1566" s="14">
        <f>K1566/'HUMAN RESOURCES'!I1566</f>
        <v>0.00431008703</v>
      </c>
      <c r="N1566" s="34">
        <f t="array" ref="N1566:V1566">VLOOKUP(A1566,'HUMAN RESOURCES'!$A$2:$M$2692,{2,3,4,5,6,7,8,9,10},0)</f>
        <v>0.022</v>
      </c>
      <c r="O1566" s="14">
        <v>0.017</v>
      </c>
      <c r="P1566" s="14">
        <v>78.0</v>
      </c>
      <c r="Q1566" s="14">
        <v>73.0</v>
      </c>
      <c r="R1566" s="14">
        <v>0.327</v>
      </c>
      <c r="S1566" s="14">
        <v>0.621</v>
      </c>
      <c r="T1566" s="14">
        <v>0.052</v>
      </c>
      <c r="U1566" s="14">
        <v>1.0938155E8</v>
      </c>
      <c r="V1566" s="14">
        <v>0.76</v>
      </c>
      <c r="W1566" s="34">
        <f t="array" ref="W1566:X1566">VLOOKUP(A1566,TOURISM!$A$2:$F$2692,{3,6},0)</f>
        <v>11610000000</v>
      </c>
      <c r="X1566" s="35">
        <v>8.034E9</v>
      </c>
      <c r="Y1566" s="34">
        <f>X1566/'HUMAN RESOURCES'!I1566</f>
        <v>73.44931572</v>
      </c>
      <c r="Z1566" s="34">
        <f t="array" ref="Z1566:AE1566">VLOOKUP(A1566,BUSINESS!$A$2:$J$2692,{4,5,6,7,8,9},0)</f>
        <v>0.489</v>
      </c>
      <c r="AA1566" s="14">
        <v>58.0</v>
      </c>
      <c r="AB1566" s="14">
        <v>94.0</v>
      </c>
      <c r="AC1566" s="14">
        <v>302.0</v>
      </c>
      <c r="AD1566" s="14">
        <v>0.141</v>
      </c>
      <c r="AE1566" s="14">
        <v>0.352</v>
      </c>
      <c r="AF1566" s="14"/>
      <c r="AG1566" s="14"/>
      <c r="AH1566" s="14"/>
    </row>
    <row r="1567">
      <c r="A1567" s="32" t="str">
        <f t="shared" si="1"/>
        <v>Mexico-The Americas2005</v>
      </c>
      <c r="B1567" s="32" t="s">
        <v>178</v>
      </c>
      <c r="C1567" s="33" t="s">
        <v>46</v>
      </c>
      <c r="D1567" s="8" t="s">
        <v>63</v>
      </c>
      <c r="E1567" s="12">
        <v>8.66E11</v>
      </c>
      <c r="F1567" s="12">
        <f>E1567/'HUMAN RESOURCES'!I1567</f>
        <v>7820.696464</v>
      </c>
      <c r="G1567" s="8">
        <v>0.059</v>
      </c>
      <c r="H1567" s="8">
        <v>478.0</v>
      </c>
      <c r="I1567" s="8">
        <v>0.097</v>
      </c>
      <c r="J1567" s="34">
        <f t="array" ref="J1567:K1567">VLOOKUP(A1567,ENERGY!$A$2:$F$2692,{5,6},0)</f>
        <v>150843</v>
      </c>
      <c r="K1567" s="14">
        <v>391251.0</v>
      </c>
      <c r="L1567" s="14">
        <f>J1567/'HUMAN RESOURCES'!I1567</f>
        <v>0.001362237086</v>
      </c>
      <c r="M1567" s="14">
        <f>K1567/'HUMAN RESOURCES'!I1567</f>
        <v>0.003533320222</v>
      </c>
      <c r="N1567" s="34">
        <f t="array" ref="N1567:V1567">VLOOKUP(A1567,'HUMAN RESOURCES'!$A$2:$M$2692,{2,3,4,5,6,7,8,9,10},0)</f>
        <v>0.022</v>
      </c>
      <c r="O1567" s="14">
        <v>0.017</v>
      </c>
      <c r="P1567" s="14">
        <v>78.0</v>
      </c>
      <c r="Q1567" s="14">
        <v>73.0</v>
      </c>
      <c r="R1567" s="14">
        <v>0.323</v>
      </c>
      <c r="S1567" s="14">
        <v>0.624</v>
      </c>
      <c r="T1567" s="14">
        <v>0.053</v>
      </c>
      <c r="U1567" s="14">
        <v>1.10731826E8</v>
      </c>
      <c r="V1567" s="14">
        <v>0.763</v>
      </c>
      <c r="W1567" s="34">
        <f t="array" ref="W1567:X1567">VLOOKUP(A1567,TOURISM!$A$2:$F$2692,{3,6},0)</f>
        <v>12801000000</v>
      </c>
      <c r="X1567" s="35">
        <v>8.951E9</v>
      </c>
      <c r="Y1567" s="34">
        <f>X1567/'HUMAN RESOURCES'!I1567</f>
        <v>80.83493539</v>
      </c>
      <c r="Z1567" s="34">
        <f t="array" ref="Z1567:AE1567">VLOOKUP(A1567,BUSINESS!$A$2:$J$2692,{4,5,6,7,8,9},0)</f>
        <v>0.557</v>
      </c>
      <c r="AA1567" s="14">
        <v>58.0</v>
      </c>
      <c r="AB1567" s="14">
        <v>94.0</v>
      </c>
      <c r="AC1567" s="14">
        <v>552.0</v>
      </c>
      <c r="AD1567" s="14">
        <v>0.172</v>
      </c>
      <c r="AE1567" s="14">
        <v>0.426</v>
      </c>
      <c r="AF1567" s="14"/>
      <c r="AG1567" s="14"/>
      <c r="AH1567" s="14"/>
    </row>
    <row r="1568">
      <c r="A1568" s="32" t="str">
        <f t="shared" si="1"/>
        <v>Mexico-The Americas2006</v>
      </c>
      <c r="B1568" s="32" t="s">
        <v>178</v>
      </c>
      <c r="C1568" s="33" t="s">
        <v>47</v>
      </c>
      <c r="D1568" s="8" t="s">
        <v>63</v>
      </c>
      <c r="E1568" s="12">
        <v>9.67E11</v>
      </c>
      <c r="F1568" s="12">
        <f>E1568/'HUMAN RESOURCES'!I1568</f>
        <v>8624.942152</v>
      </c>
      <c r="G1568" s="8">
        <v>0.057</v>
      </c>
      <c r="H1568" s="8">
        <v>515.0</v>
      </c>
      <c r="I1568" s="8">
        <v>0.075</v>
      </c>
      <c r="J1568" s="34">
        <f t="array" ref="J1568:K1568">VLOOKUP(A1568,ENERGY!$A$2:$F$2692,{5,6},0)</f>
        <v>159324</v>
      </c>
      <c r="K1568" s="14">
        <v>410744.0</v>
      </c>
      <c r="L1568" s="14">
        <f>J1568/'HUMAN RESOURCES'!I1568</f>
        <v>0.001421055102</v>
      </c>
      <c r="M1568" s="14">
        <f>K1568/'HUMAN RESOURCES'!I1568</f>
        <v>0.003663540061</v>
      </c>
      <c r="N1568" s="34">
        <f t="array" ref="N1568:V1568">VLOOKUP(A1568,'HUMAN RESOURCES'!$A$2:$M$2692,{2,3,4,5,6,7,8,9,10},0)</f>
        <v>0.021</v>
      </c>
      <c r="O1568" s="14">
        <v>0.016</v>
      </c>
      <c r="P1568" s="14">
        <v>78.0</v>
      </c>
      <c r="Q1568" s="14">
        <v>73.0</v>
      </c>
      <c r="R1568" s="14">
        <v>0.319</v>
      </c>
      <c r="S1568" s="14">
        <v>0.627</v>
      </c>
      <c r="T1568" s="14">
        <v>0.054</v>
      </c>
      <c r="U1568" s="14">
        <v>1.12116694E8</v>
      </c>
      <c r="V1568" s="14">
        <v>0.766</v>
      </c>
      <c r="W1568" s="34">
        <f t="array" ref="W1568:X1568">VLOOKUP(A1568,TOURISM!$A$2:$F$2692,{3,6},0)</f>
        <v>13329000000</v>
      </c>
      <c r="X1568" s="35">
        <v>9.387E9</v>
      </c>
      <c r="Y1568" s="34">
        <f>X1568/'HUMAN RESOURCES'!I1568</f>
        <v>83.72526575</v>
      </c>
      <c r="Z1568" s="34">
        <f t="array" ref="Z1568:AE1568">VLOOKUP(A1568,BUSINESS!$A$2:$J$2692,{4,5,6,7,8,9},0)</f>
        <v>0.531</v>
      </c>
      <c r="AA1568" s="14">
        <v>25.0</v>
      </c>
      <c r="AB1568" s="14">
        <v>94.0</v>
      </c>
      <c r="AC1568" s="14">
        <v>560.0</v>
      </c>
      <c r="AD1568" s="14">
        <v>0.195</v>
      </c>
      <c r="AE1568" s="14">
        <v>0.494</v>
      </c>
      <c r="AF1568" s="14"/>
      <c r="AG1568" s="14"/>
      <c r="AH1568" s="14"/>
    </row>
    <row r="1569">
      <c r="A1569" s="32" t="str">
        <f t="shared" si="1"/>
        <v>Mexico-The Americas2007</v>
      </c>
      <c r="B1569" s="32" t="s">
        <v>178</v>
      </c>
      <c r="C1569" s="33" t="s">
        <v>48</v>
      </c>
      <c r="D1569" s="8" t="s">
        <v>63</v>
      </c>
      <c r="E1569" s="12">
        <v>1.04E12</v>
      </c>
      <c r="F1569" s="12">
        <f>E1569/'HUMAN RESOURCES'!I1569</f>
        <v>9160.588902</v>
      </c>
      <c r="G1569" s="8">
        <v>0.058</v>
      </c>
      <c r="H1569" s="8">
        <v>565.0</v>
      </c>
      <c r="I1569" s="8">
        <v>0.076</v>
      </c>
      <c r="J1569" s="34">
        <f t="array" ref="J1569:K1569">VLOOKUP(A1569,ENERGY!$A$2:$F$2692,{5,6},0)</f>
        <v>146302</v>
      </c>
      <c r="K1569" s="14">
        <v>394800.0</v>
      </c>
      <c r="L1569" s="14">
        <f>J1569/'HUMAN RESOURCES'!I1569</f>
        <v>0.001288665844</v>
      </c>
      <c r="M1569" s="14">
        <f>K1569/'HUMAN RESOURCES'!I1569</f>
        <v>0.003477500479</v>
      </c>
      <c r="N1569" s="34">
        <f t="array" ref="N1569:V1569">VLOOKUP(A1569,'HUMAN RESOURCES'!$A$2:$M$2692,{2,3,4,5,6,7,8,9,10},0)</f>
        <v>0.021</v>
      </c>
      <c r="O1569" s="14">
        <v>0.016</v>
      </c>
      <c r="P1569" s="14">
        <v>78.0</v>
      </c>
      <c r="Q1569" s="14">
        <v>74.0</v>
      </c>
      <c r="R1569" s="14">
        <v>0.314</v>
      </c>
      <c r="S1569" s="14">
        <v>0.63</v>
      </c>
      <c r="T1569" s="14">
        <v>0.056</v>
      </c>
      <c r="U1569" s="14">
        <v>1.13529819E8</v>
      </c>
      <c r="V1569" s="14">
        <v>0.769</v>
      </c>
      <c r="W1569" s="34">
        <f t="array" ref="W1569:X1569">VLOOKUP(A1569,TOURISM!$A$2:$F$2692,{3,6},0)</f>
        <v>14055000000</v>
      </c>
      <c r="X1569" s="35">
        <v>9.918E9</v>
      </c>
      <c r="Y1569" s="34">
        <f>X1569/'HUMAN RESOURCES'!I1569</f>
        <v>87.3603084</v>
      </c>
      <c r="Z1569" s="34">
        <f t="array" ref="Z1569:AE1569">VLOOKUP(A1569,BUSINESS!$A$2:$J$2692,{4,5,6,7,8,9},0)</f>
        <v>0.523</v>
      </c>
      <c r="AA1569" s="14">
        <v>25.0</v>
      </c>
      <c r="AB1569" s="14">
        <v>94.0</v>
      </c>
      <c r="AC1569" s="14">
        <v>485.0</v>
      </c>
      <c r="AD1569" s="14">
        <v>0.208</v>
      </c>
      <c r="AE1569" s="14">
        <v>0.586</v>
      </c>
      <c r="AF1569" s="14"/>
      <c r="AG1569" s="14"/>
      <c r="AH1569" s="14"/>
    </row>
    <row r="1570">
      <c r="A1570" s="32" t="str">
        <f t="shared" si="1"/>
        <v>Mexico-The Americas2008</v>
      </c>
      <c r="B1570" s="32" t="s">
        <v>178</v>
      </c>
      <c r="C1570" s="33" t="s">
        <v>49</v>
      </c>
      <c r="D1570" s="8" t="s">
        <v>63</v>
      </c>
      <c r="E1570" s="12">
        <v>1.1E12</v>
      </c>
      <c r="F1570" s="12">
        <f>E1570/'HUMAN RESOURCES'!I1570</f>
        <v>9567.876512</v>
      </c>
      <c r="G1570" s="8">
        <v>0.058</v>
      </c>
      <c r="H1570" s="8">
        <v>598.0</v>
      </c>
      <c r="I1570" s="8">
        <v>0.087</v>
      </c>
      <c r="J1570" s="34">
        <f t="array" ref="J1570:K1570">VLOOKUP(A1570,ENERGY!$A$2:$F$2692,{5,6},0)</f>
        <v>176711</v>
      </c>
      <c r="K1570" s="14">
        <v>455845.0</v>
      </c>
      <c r="L1570" s="14">
        <f>J1570/'HUMAN RESOURCES'!I1570</f>
        <v>0.001537044569</v>
      </c>
      <c r="M1570" s="14">
        <f>K1570/'HUMAN RESOURCES'!I1570</f>
        <v>0.003964971517</v>
      </c>
      <c r="N1570" s="34">
        <f t="array" ref="N1570:V1570">VLOOKUP(A1570,'HUMAN RESOURCES'!$A$2:$M$2692,{2,3,4,5,6,7,8,9,10},0)</f>
        <v>0.02</v>
      </c>
      <c r="O1570" s="14">
        <v>0.015</v>
      </c>
      <c r="P1570" s="14">
        <v>79.0</v>
      </c>
      <c r="Q1570" s="14">
        <v>74.0</v>
      </c>
      <c r="R1570" s="14">
        <v>0.31</v>
      </c>
      <c r="S1570" s="14">
        <v>0.633</v>
      </c>
      <c r="T1570" s="14">
        <v>0.057</v>
      </c>
      <c r="U1570" s="14">
        <v>1.14968039E8</v>
      </c>
      <c r="V1570" s="14">
        <v>0.772</v>
      </c>
      <c r="W1570" s="34">
        <f t="array" ref="W1570:X1570">VLOOKUP(A1570,TOURISM!$A$2:$F$2692,{3,6},0)</f>
        <v>14726000000</v>
      </c>
      <c r="X1570" s="35">
        <v>1.0246E10</v>
      </c>
      <c r="Y1570" s="34">
        <f>X1570/'HUMAN RESOURCES'!I1570</f>
        <v>89.12042068</v>
      </c>
      <c r="Z1570" s="34">
        <f t="array" ref="Z1570:AE1570">VLOOKUP(A1570,BUSINESS!$A$2:$J$2692,{4,5,6,7,8,9},0)</f>
        <v>0.515</v>
      </c>
      <c r="AA1570" s="14">
        <v>26.0</v>
      </c>
      <c r="AB1570" s="14">
        <v>94.0</v>
      </c>
      <c r="AC1570" s="14">
        <v>549.0</v>
      </c>
      <c r="AD1570" s="14">
        <v>0.217</v>
      </c>
      <c r="AE1570" s="14">
        <v>0.655</v>
      </c>
      <c r="AF1570" s="14"/>
      <c r="AG1570" s="14"/>
      <c r="AH1570" s="14"/>
    </row>
    <row r="1571">
      <c r="A1571" s="32" t="str">
        <f t="shared" si="1"/>
        <v>Mexico-The Americas2009</v>
      </c>
      <c r="B1571" s="32" t="s">
        <v>178</v>
      </c>
      <c r="C1571" s="33" t="s">
        <v>50</v>
      </c>
      <c r="D1571" s="8" t="s">
        <v>63</v>
      </c>
      <c r="E1571" s="12">
        <v>8.95E11</v>
      </c>
      <c r="F1571" s="12">
        <f>E1571/'HUMAN RESOURCES'!I1571</f>
        <v>7687.500807</v>
      </c>
      <c r="G1571" s="8">
        <v>0.064</v>
      </c>
      <c r="H1571" s="8">
        <v>526.0</v>
      </c>
      <c r="I1571" s="8">
        <v>0.071</v>
      </c>
      <c r="J1571" s="34">
        <f t="array" ref="J1571:K1571">VLOOKUP(A1571,ENERGY!$A$2:$F$2692,{5,6},0)</f>
        <v>170263</v>
      </c>
      <c r="K1571" s="14">
        <v>435046.0</v>
      </c>
      <c r="L1571" s="14">
        <f>J1571/'HUMAN RESOURCES'!I1571</f>
        <v>0.001462454693</v>
      </c>
      <c r="M1571" s="14">
        <f>K1571/'HUMAN RESOURCES'!I1571</f>
        <v>0.003736778186</v>
      </c>
      <c r="N1571" s="34">
        <f t="array" ref="N1571:V1571">VLOOKUP(A1571,'HUMAN RESOURCES'!$A$2:$M$2692,{2,3,4,5,6,7,8,9,10},0)</f>
        <v>0.02</v>
      </c>
      <c r="O1571" s="14">
        <v>0.015</v>
      </c>
      <c r="P1571" s="14">
        <v>79.0</v>
      </c>
      <c r="Q1571" s="14">
        <v>74.0</v>
      </c>
      <c r="R1571" s="14">
        <v>0.305</v>
      </c>
      <c r="S1571" s="14">
        <v>0.636</v>
      </c>
      <c r="T1571" s="14">
        <v>0.058</v>
      </c>
      <c r="U1571" s="14">
        <v>1.16422752E8</v>
      </c>
      <c r="V1571" s="14">
        <v>0.775</v>
      </c>
      <c r="W1571" s="34">
        <f t="array" ref="W1571:X1571">VLOOKUP(A1571,TOURISM!$A$2:$F$2692,{3,6},0)</f>
        <v>12542000000</v>
      </c>
      <c r="X1571" s="35">
        <v>8.737E9</v>
      </c>
      <c r="Y1571" s="34">
        <f>X1571/'HUMAN RESOURCES'!I1571</f>
        <v>75.04546878</v>
      </c>
      <c r="Z1571" s="34">
        <f t="array" ref="Z1571:AE1571">VLOOKUP(A1571,BUSINESS!$A$2:$J$2692,{4,5,6,7,8,9},0)</f>
        <v>0.51</v>
      </c>
      <c r="AA1571" s="14">
        <v>11.0</v>
      </c>
      <c r="AB1571" s="14">
        <v>94.0</v>
      </c>
      <c r="AC1571" s="14">
        <v>517.0</v>
      </c>
      <c r="AD1571" s="14">
        <v>0.263</v>
      </c>
      <c r="AE1571" s="14">
        <v>0.715</v>
      </c>
      <c r="AF1571" s="14"/>
      <c r="AG1571" s="14"/>
      <c r="AH1571" s="14"/>
    </row>
    <row r="1572">
      <c r="A1572" s="32" t="str">
        <f t="shared" si="1"/>
        <v>Mexico-The Americas2010</v>
      </c>
      <c r="B1572" s="32" t="s">
        <v>178</v>
      </c>
      <c r="C1572" s="33" t="s">
        <v>51</v>
      </c>
      <c r="D1572" s="8" t="s">
        <v>63</v>
      </c>
      <c r="E1572" s="12">
        <v>1.05E12</v>
      </c>
      <c r="F1572" s="12">
        <f>E1572/'HUMAN RESOURCES'!I1572</f>
        <v>8906.879541</v>
      </c>
      <c r="G1572" s="8">
        <v>0.063</v>
      </c>
      <c r="H1572" s="8">
        <v>603.0</v>
      </c>
      <c r="I1572" s="8">
        <v>0.053</v>
      </c>
      <c r="J1572" s="34">
        <f t="array" ref="J1572:K1572">VLOOKUP(A1572,ENERGY!$A$2:$F$2692,{5,6},0)</f>
        <v>153665</v>
      </c>
      <c r="K1572" s="14">
        <v>405633.0</v>
      </c>
      <c r="L1572" s="14">
        <f>J1572/'HUMAN RESOURCES'!I1572</f>
        <v>0.001303500614</v>
      </c>
      <c r="M1572" s="14">
        <f>K1572/'HUMAN RESOURCES'!I1572</f>
        <v>0.003440880256</v>
      </c>
      <c r="N1572" s="34">
        <f t="array" ref="N1572:V1572">VLOOKUP(A1572,'HUMAN RESOURCES'!$A$2:$M$2692,{2,3,4,5,6,7,8,9,10},0)</f>
        <v>0.02</v>
      </c>
      <c r="O1572" s="14">
        <v>0.014</v>
      </c>
      <c r="P1572" s="14">
        <v>79.0</v>
      </c>
      <c r="Q1572" s="14">
        <v>74.0</v>
      </c>
      <c r="R1572" s="14">
        <v>0.3</v>
      </c>
      <c r="S1572" s="14">
        <v>0.64</v>
      </c>
      <c r="T1572" s="14">
        <v>0.06</v>
      </c>
      <c r="U1572" s="14">
        <v>1.17886404E8</v>
      </c>
      <c r="V1572" s="14">
        <v>0.778</v>
      </c>
      <c r="W1572" s="34">
        <f t="array" ref="W1572:X1572">VLOOKUP(A1572,TOURISM!$A$2:$F$2692,{3,6},0)</f>
        <v>12628000000</v>
      </c>
      <c r="X1572" s="35">
        <v>9.001E9</v>
      </c>
      <c r="Y1572" s="34">
        <f>X1572/'HUMAN RESOURCES'!I1572</f>
        <v>76.35316453</v>
      </c>
      <c r="Z1572" s="34">
        <f t="array" ref="Z1572:AE1572">VLOOKUP(A1572,BUSINESS!$A$2:$J$2692,{4,5,6,7,8,9},0)</f>
        <v>0.505</v>
      </c>
      <c r="AA1572" s="14">
        <v>7.0</v>
      </c>
      <c r="AB1572" s="14">
        <v>94.0</v>
      </c>
      <c r="AC1572" s="14">
        <v>404.0</v>
      </c>
      <c r="AD1572" s="14">
        <v>0.311</v>
      </c>
      <c r="AE1572" s="14">
        <v>0.775</v>
      </c>
      <c r="AF1572" s="14"/>
      <c r="AG1572" s="14"/>
      <c r="AH1572" s="14"/>
    </row>
    <row r="1573">
      <c r="A1573" s="32" t="str">
        <f t="shared" si="1"/>
        <v>Mexico-The Americas2011</v>
      </c>
      <c r="B1573" s="32" t="s">
        <v>178</v>
      </c>
      <c r="C1573" s="33" t="s">
        <v>52</v>
      </c>
      <c r="D1573" s="8" t="s">
        <v>63</v>
      </c>
      <c r="E1573" s="12">
        <v>1.17E12</v>
      </c>
      <c r="F1573" s="12">
        <f>E1573/'HUMAN RESOURCES'!I1573</f>
        <v>9802.177563</v>
      </c>
      <c r="G1573" s="8">
        <v>0.06</v>
      </c>
      <c r="H1573" s="8">
        <v>609.0</v>
      </c>
      <c r="I1573" s="8">
        <v>0.049</v>
      </c>
      <c r="J1573" s="34">
        <f t="array" ref="J1573:K1573">VLOOKUP(A1573,ENERGY!$A$2:$F$2692,{5,6},0)</f>
        <v>172307</v>
      </c>
      <c r="K1573" s="14">
        <v>441796.0</v>
      </c>
      <c r="L1573" s="14">
        <f>J1573/'HUMAN RESOURCES'!I1573</f>
        <v>0.001443575905</v>
      </c>
      <c r="M1573" s="14">
        <f>K1573/'HUMAN RESOURCES'!I1573</f>
        <v>0.003701335759</v>
      </c>
      <c r="N1573" s="34">
        <f t="array" ref="N1573:V1573">VLOOKUP(A1573,'HUMAN RESOURCES'!$A$2:$M$2692,{2,3,4,5,6,7,8,9,10},0)</f>
        <v>0.019</v>
      </c>
      <c r="O1573" s="14">
        <v>0.014</v>
      </c>
      <c r="P1573" s="14">
        <v>79.0</v>
      </c>
      <c r="Q1573" s="14">
        <v>75.0</v>
      </c>
      <c r="R1573" s="14">
        <v>0.295</v>
      </c>
      <c r="S1573" s="14">
        <v>0.643</v>
      </c>
      <c r="T1573" s="14">
        <v>0.061</v>
      </c>
      <c r="U1573" s="14">
        <v>1.19361233E8</v>
      </c>
      <c r="V1573" s="14">
        <v>0.781</v>
      </c>
      <c r="W1573" s="34">
        <f t="array" ref="W1573:X1573">VLOOKUP(A1573,TOURISM!$A$2:$F$2692,{3,6},0)</f>
        <v>12458000000</v>
      </c>
      <c r="X1573" s="35">
        <v>9.704E9</v>
      </c>
      <c r="Y1573" s="34">
        <f>X1573/'HUMAN RESOURCES'!I1573</f>
        <v>81.29942827</v>
      </c>
      <c r="Z1573" s="34">
        <f t="array" ref="Z1573:AE1573">VLOOKUP(A1573,BUSINESS!$A$2:$J$2692,{4,5,6,7,8,9},0)</f>
        <v>0.527</v>
      </c>
      <c r="AA1573" s="14">
        <v>6.0</v>
      </c>
      <c r="AB1573" s="14">
        <v>94.0</v>
      </c>
      <c r="AC1573" s="14">
        <v>347.0</v>
      </c>
      <c r="AD1573" s="14">
        <v>0.372</v>
      </c>
      <c r="AE1573" s="14">
        <v>0.792</v>
      </c>
      <c r="AF1573" s="14"/>
      <c r="AG1573" s="14"/>
      <c r="AH1573" s="14"/>
    </row>
    <row r="1574">
      <c r="A1574" s="32" t="str">
        <f t="shared" si="1"/>
        <v>Mexico-The Americas2012</v>
      </c>
      <c r="B1574" s="32" t="s">
        <v>178</v>
      </c>
      <c r="C1574" s="33" t="s">
        <v>53</v>
      </c>
      <c r="D1574" s="8" t="s">
        <v>63</v>
      </c>
      <c r="E1574" s="12">
        <v>1.19E12</v>
      </c>
      <c r="F1574" s="12">
        <f>E1574/'HUMAN RESOURCES'!I1574</f>
        <v>9847.123246</v>
      </c>
      <c r="G1574" s="8">
        <v>0.061</v>
      </c>
      <c r="H1574" s="8">
        <v>618.0</v>
      </c>
      <c r="I1574" s="8">
        <v>0.047</v>
      </c>
      <c r="J1574" s="34">
        <f t="array" ref="J1574:K1574">VLOOKUP(A1574,ENERGY!$A$2:$F$2692,{5,6},0)</f>
        <v>145384</v>
      </c>
      <c r="K1574" s="14">
        <v>381518.0</v>
      </c>
      <c r="L1574" s="14">
        <f>J1574/'HUMAN RESOURCES'!I1574</f>
        <v>0.001203037114</v>
      </c>
      <c r="M1574" s="14">
        <f>K1574/'HUMAN RESOURCES'!I1574</f>
        <v>0.003157020812</v>
      </c>
      <c r="N1574" s="34">
        <f t="array" ref="N1574:V1574">VLOOKUP(A1574,'HUMAN RESOURCES'!$A$2:$M$2692,{2,3,4,5,6,7,8,9,10},0)</f>
        <v>0.019</v>
      </c>
      <c r="O1574" s="14">
        <v>0.013</v>
      </c>
      <c r="P1574" s="14">
        <v>80.0</v>
      </c>
      <c r="Q1574" s="14">
        <v>75.0</v>
      </c>
      <c r="R1574" s="14">
        <v>0.29</v>
      </c>
      <c r="S1574" s="14">
        <v>0.647</v>
      </c>
      <c r="T1574" s="14">
        <v>0.063</v>
      </c>
      <c r="U1574" s="14">
        <v>1.20847477E8</v>
      </c>
      <c r="V1574" s="14">
        <v>0.784</v>
      </c>
      <c r="W1574" s="34">
        <f t="array" ref="W1574:X1574">VLOOKUP(A1574,TOURISM!$A$2:$F$2692,{3,6},0)</f>
        <v>13320000000</v>
      </c>
      <c r="X1574" s="35">
        <v>1.0735E10</v>
      </c>
      <c r="Y1574" s="34">
        <f>X1574/'HUMAN RESOURCES'!I1574</f>
        <v>88.83098155</v>
      </c>
      <c r="Z1574" s="34">
        <f t="array" ref="Z1574:AE1574">VLOOKUP(A1574,BUSINESS!$A$2:$J$2692,{4,5,6,7,8,9},0)</f>
        <v>0.525</v>
      </c>
      <c r="AA1574" s="14">
        <v>6.0</v>
      </c>
      <c r="AB1574" s="14">
        <v>51.0</v>
      </c>
      <c r="AC1574" s="14">
        <v>337.0</v>
      </c>
      <c r="AD1574" s="14">
        <v>0.398</v>
      </c>
      <c r="AE1574" s="14">
        <v>0.834</v>
      </c>
      <c r="AF1574" s="14"/>
      <c r="AG1574" s="14"/>
      <c r="AH1574" s="14"/>
    </row>
    <row r="1575">
      <c r="A1575" s="32" t="str">
        <f t="shared" si="1"/>
        <v>Micronesia, Fed. Sts.-Oceania2000</v>
      </c>
      <c r="B1575" s="32" t="s">
        <v>179</v>
      </c>
      <c r="C1575" s="33" t="s">
        <v>40</v>
      </c>
      <c r="D1575" s="8" t="s">
        <v>59</v>
      </c>
      <c r="E1575" s="12">
        <v>2.33226323E8</v>
      </c>
      <c r="F1575" s="12">
        <f>E1575/'HUMAN RESOURCES'!I1575</f>
        <v>2170.96084</v>
      </c>
      <c r="G1575" s="8">
        <v>0.078</v>
      </c>
      <c r="H1575" s="8">
        <v>170.0</v>
      </c>
      <c r="I1575" s="8">
        <v>0.153</v>
      </c>
      <c r="J1575" s="34">
        <f t="array" ref="J1575:K1575">VLOOKUP(A1575,ENERGY!$A$2:$F$2692,{5,6},0)</f>
        <v>14338</v>
      </c>
      <c r="K1575" s="14">
        <v>8529.0</v>
      </c>
      <c r="L1575" s="14">
        <f>J1575/'HUMAN RESOURCES'!I1575</f>
        <v>0.1334636507</v>
      </c>
      <c r="M1575" s="14">
        <f>K1575/'HUMAN RESOURCES'!I1575</f>
        <v>0.0793912315</v>
      </c>
      <c r="N1575" s="34">
        <f t="array" ref="N1575:V1575">VLOOKUP(A1575,'HUMAN RESOURCES'!$A$2:$M$2692,{2,3,4,5,6,7,8,9,10},0)</f>
        <v>0.03</v>
      </c>
      <c r="O1575" s="14">
        <v>0.042</v>
      </c>
      <c r="P1575" s="14">
        <v>68.0</v>
      </c>
      <c r="Q1575" s="14">
        <v>67.0</v>
      </c>
      <c r="R1575" s="14">
        <v>0.403</v>
      </c>
      <c r="S1575" s="14">
        <v>0.56</v>
      </c>
      <c r="T1575" s="14">
        <v>0.037</v>
      </c>
      <c r="U1575" s="14">
        <v>107430.0</v>
      </c>
      <c r="V1575" s="14">
        <v>0.223</v>
      </c>
      <c r="W1575" s="34">
        <f t="array" ref="W1575:X1575">VLOOKUP(A1575,TOURISM!$A$2:$F$2692,{3,6},0)</f>
        <v>17000000</v>
      </c>
      <c r="X1575" s="35">
        <v>5000000.0</v>
      </c>
      <c r="Y1575" s="34">
        <f>X1575/'HUMAN RESOURCES'!I1575</f>
        <v>46.54193428</v>
      </c>
      <c r="Z1575" s="34">
        <f t="array" ref="Z1575:AE1575">VLOOKUP(A1575,BUSINESS!$A$2:$J$2692,{4,5,6,7,8,9},0)</f>
        <v>0.489</v>
      </c>
      <c r="AA1575" s="14">
        <v>26.0</v>
      </c>
      <c r="AB1575" s="14">
        <v>94.0</v>
      </c>
      <c r="AC1575" s="14">
        <v>302.0</v>
      </c>
      <c r="AD1575" s="14">
        <v>0.037</v>
      </c>
      <c r="AE1575" s="14">
        <v>0.58</v>
      </c>
      <c r="AF1575" s="14"/>
      <c r="AG1575" s="14"/>
      <c r="AH1575" s="14"/>
    </row>
    <row r="1576">
      <c r="A1576" s="32" t="str">
        <f t="shared" si="1"/>
        <v>Micronesia, Fed. Sts.-Oceania2001</v>
      </c>
      <c r="B1576" s="32" t="s">
        <v>179</v>
      </c>
      <c r="C1576" s="33" t="s">
        <v>42</v>
      </c>
      <c r="D1576" s="8" t="s">
        <v>59</v>
      </c>
      <c r="E1576" s="12">
        <v>2.400519E8</v>
      </c>
      <c r="F1576" s="12">
        <f>E1576/'HUMAN RESOURCES'!I1576</f>
        <v>2239.916954</v>
      </c>
      <c r="G1576" s="8">
        <v>0.085</v>
      </c>
      <c r="H1576" s="8">
        <v>190.0</v>
      </c>
      <c r="I1576" s="8">
        <v>0.153</v>
      </c>
      <c r="J1576" s="34">
        <f t="array" ref="J1576:K1576">VLOOKUP(A1576,ENERGY!$A$2:$F$2692,{5,6},0)</f>
        <v>14338</v>
      </c>
      <c r="K1576" s="14">
        <v>8529.0</v>
      </c>
      <c r="L1576" s="14">
        <f>J1576/'HUMAN RESOURCES'!I1576</f>
        <v>0.1337874405</v>
      </c>
      <c r="M1576" s="14">
        <f>K1576/'HUMAN RESOURCES'!I1576</f>
        <v>0.07958383876</v>
      </c>
      <c r="N1576" s="34">
        <f t="array" ref="N1576:V1576">VLOOKUP(A1576,'HUMAN RESOURCES'!$A$2:$M$2692,{2,3,4,5,6,7,8,9,10},0)</f>
        <v>0.029</v>
      </c>
      <c r="O1576" s="14">
        <v>0.041</v>
      </c>
      <c r="P1576" s="14">
        <v>68.0</v>
      </c>
      <c r="Q1576" s="14">
        <v>67.0</v>
      </c>
      <c r="R1576" s="14">
        <v>0.399</v>
      </c>
      <c r="S1576" s="14">
        <v>0.563</v>
      </c>
      <c r="T1576" s="14">
        <v>0.038</v>
      </c>
      <c r="U1576" s="14">
        <v>107170.0</v>
      </c>
      <c r="V1576" s="14">
        <v>0.223</v>
      </c>
      <c r="W1576" s="34">
        <f t="array" ref="W1576:X1576">VLOOKUP(A1576,TOURISM!$A$2:$F$2692,{3,6},0)</f>
        <v>15000000</v>
      </c>
      <c r="X1576" s="35">
        <v>5000000.0</v>
      </c>
      <c r="Y1576" s="34">
        <f>X1576/'HUMAN RESOURCES'!I1576</f>
        <v>46.65484744</v>
      </c>
      <c r="Z1576" s="34">
        <f t="array" ref="Z1576:AE1576">VLOOKUP(A1576,BUSINESS!$A$2:$J$2692,{4,5,6,7,8,9},0)</f>
        <v>0.489</v>
      </c>
      <c r="AA1576" s="14">
        <v>26.0</v>
      </c>
      <c r="AB1576" s="14">
        <v>94.0</v>
      </c>
      <c r="AC1576" s="14">
        <v>302.0</v>
      </c>
      <c r="AD1576" s="14">
        <v>0.047</v>
      </c>
      <c r="AE1576" s="14">
        <v>0.58</v>
      </c>
      <c r="AF1576" s="14"/>
      <c r="AG1576" s="14"/>
      <c r="AH1576" s="14"/>
    </row>
    <row r="1577">
      <c r="A1577" s="32" t="str">
        <f t="shared" si="1"/>
        <v>Micronesia, Fed. Sts.-Oceania2002</v>
      </c>
      <c r="B1577" s="32" t="s">
        <v>179</v>
      </c>
      <c r="C1577" s="33" t="s">
        <v>43</v>
      </c>
      <c r="D1577" s="8" t="s">
        <v>59</v>
      </c>
      <c r="E1577" s="12">
        <v>2.41543396E8</v>
      </c>
      <c r="F1577" s="12">
        <f>E1577/'HUMAN RESOURCES'!I1577</f>
        <v>2257.773628</v>
      </c>
      <c r="G1577" s="8">
        <v>0.079</v>
      </c>
      <c r="H1577" s="8">
        <v>178.0</v>
      </c>
      <c r="I1577" s="8">
        <v>0.153</v>
      </c>
      <c r="J1577" s="34">
        <f t="array" ref="J1577:K1577">VLOOKUP(A1577,ENERGY!$A$2:$F$2692,{5,6},0)</f>
        <v>14338</v>
      </c>
      <c r="K1577" s="14">
        <v>103.0</v>
      </c>
      <c r="L1577" s="14">
        <f>J1577/'HUMAN RESOURCES'!I1577</f>
        <v>0.1340212931</v>
      </c>
      <c r="M1577" s="14">
        <f>K1577/'HUMAN RESOURCES'!I1577</f>
        <v>0.0009627697859</v>
      </c>
      <c r="N1577" s="34">
        <f t="array" ref="N1577:V1577">VLOOKUP(A1577,'HUMAN RESOURCES'!$A$2:$M$2692,{2,3,4,5,6,7,8,9,10},0)</f>
        <v>0.028</v>
      </c>
      <c r="O1577" s="14">
        <v>0.04</v>
      </c>
      <c r="P1577" s="14">
        <v>68.0</v>
      </c>
      <c r="Q1577" s="14">
        <v>67.0</v>
      </c>
      <c r="R1577" s="14">
        <v>0.395</v>
      </c>
      <c r="S1577" s="14">
        <v>0.566</v>
      </c>
      <c r="T1577" s="14">
        <v>0.039</v>
      </c>
      <c r="U1577" s="14">
        <v>106983.0</v>
      </c>
      <c r="V1577" s="14">
        <v>0.223</v>
      </c>
      <c r="W1577" s="34">
        <f t="array" ref="W1577:X1577">VLOOKUP(A1577,TOURISM!$A$2:$F$2692,{3,6},0)</f>
        <v>17000000</v>
      </c>
      <c r="X1577" s="35">
        <v>5000000.0</v>
      </c>
      <c r="Y1577" s="34">
        <f>X1577/'HUMAN RESOURCES'!I1577</f>
        <v>46.73639737</v>
      </c>
      <c r="Z1577" s="34">
        <f t="array" ref="Z1577:AE1577">VLOOKUP(A1577,BUSINESS!$A$2:$J$2692,{4,5,6,7,8,9},0)</f>
        <v>0.489</v>
      </c>
      <c r="AA1577" s="14">
        <v>26.0</v>
      </c>
      <c r="AB1577" s="14">
        <v>94.0</v>
      </c>
      <c r="AC1577" s="14">
        <v>302.0</v>
      </c>
      <c r="AD1577" s="14">
        <v>0.056</v>
      </c>
      <c r="AE1577" s="14">
        <v>0.001</v>
      </c>
      <c r="AF1577" s="14"/>
      <c r="AG1577" s="14"/>
      <c r="AH1577" s="14"/>
    </row>
    <row r="1578">
      <c r="A1578" s="32" t="str">
        <f t="shared" si="1"/>
        <v>Micronesia, Fed. Sts.-Oceania2003</v>
      </c>
      <c r="B1578" s="32" t="s">
        <v>179</v>
      </c>
      <c r="C1578" s="33" t="s">
        <v>44</v>
      </c>
      <c r="D1578" s="8" t="s">
        <v>59</v>
      </c>
      <c r="E1578" s="12">
        <v>2.44990984E8</v>
      </c>
      <c r="F1578" s="12">
        <f>E1578/'HUMAN RESOURCES'!I1578</f>
        <v>2293.579464</v>
      </c>
      <c r="G1578" s="8">
        <v>0.095</v>
      </c>
      <c r="H1578" s="8">
        <v>218.0</v>
      </c>
      <c r="I1578" s="8">
        <v>0.15</v>
      </c>
      <c r="J1578" s="34">
        <f t="array" ref="J1578:K1578">VLOOKUP(A1578,ENERGY!$A$2:$F$2692,{5,6},0)</f>
        <v>14338</v>
      </c>
      <c r="K1578" s="14">
        <v>99.0</v>
      </c>
      <c r="L1578" s="14">
        <f>J1578/'HUMAN RESOURCES'!I1578</f>
        <v>0.1342308268</v>
      </c>
      <c r="M1578" s="14">
        <f>K1578/'HUMAN RESOURCES'!I1578</f>
        <v>0.0009268274416</v>
      </c>
      <c r="N1578" s="34">
        <f t="array" ref="N1578:V1578">VLOOKUP(A1578,'HUMAN RESOURCES'!$A$2:$M$2692,{2,3,4,5,6,7,8,9,10},0)</f>
        <v>0.028</v>
      </c>
      <c r="O1578" s="14">
        <v>0.039</v>
      </c>
      <c r="P1578" s="14">
        <v>68.0</v>
      </c>
      <c r="Q1578" s="14">
        <v>67.0</v>
      </c>
      <c r="R1578" s="14">
        <v>0.393</v>
      </c>
      <c r="S1578" s="14">
        <v>0.568</v>
      </c>
      <c r="T1578" s="14">
        <v>0.039</v>
      </c>
      <c r="U1578" s="14">
        <v>106816.0</v>
      </c>
      <c r="V1578" s="14">
        <v>0.223</v>
      </c>
      <c r="W1578" s="34">
        <f t="array" ref="W1578:X1578">VLOOKUP(A1578,TOURISM!$A$2:$F$2692,{3,6},0)</f>
        <v>17000000</v>
      </c>
      <c r="X1578" s="35">
        <v>6000000.0</v>
      </c>
      <c r="Y1578" s="34">
        <f>X1578/'HUMAN RESOURCES'!I1578</f>
        <v>56.1713601</v>
      </c>
      <c r="Z1578" s="34">
        <f t="array" ref="Z1578:AE1578">VLOOKUP(A1578,BUSINESS!$A$2:$J$2692,{4,5,6,7,8,9},0)</f>
        <v>0.489</v>
      </c>
      <c r="AA1578" s="14">
        <v>16.0</v>
      </c>
      <c r="AB1578" s="14">
        <v>94.0</v>
      </c>
      <c r="AC1578" s="14">
        <v>302.0</v>
      </c>
      <c r="AD1578" s="14">
        <v>0.092</v>
      </c>
      <c r="AE1578" s="14">
        <v>0.055</v>
      </c>
      <c r="AF1578" s="14"/>
      <c r="AG1578" s="14"/>
      <c r="AH1578" s="14"/>
    </row>
    <row r="1579">
      <c r="A1579" s="32" t="str">
        <f t="shared" si="1"/>
        <v>Micronesia, Fed. Sts.-Oceania2004</v>
      </c>
      <c r="B1579" s="32" t="s">
        <v>179</v>
      </c>
      <c r="C1579" s="33" t="s">
        <v>45</v>
      </c>
      <c r="D1579" s="8" t="s">
        <v>59</v>
      </c>
      <c r="E1579" s="12">
        <v>2.3956331E8</v>
      </c>
      <c r="F1579" s="12">
        <f>E1579/'HUMAN RESOURCES'!I1579</f>
        <v>2247.837767</v>
      </c>
      <c r="G1579" s="8">
        <v>0.104</v>
      </c>
      <c r="H1579" s="8">
        <v>233.0</v>
      </c>
      <c r="I1579" s="8">
        <v>0.154</v>
      </c>
      <c r="J1579" s="34">
        <f t="array" ref="J1579:K1579">VLOOKUP(A1579,ENERGY!$A$2:$F$2692,{5,6},0)</f>
        <v>14338</v>
      </c>
      <c r="K1579" s="14">
        <v>99.0</v>
      </c>
      <c r="L1579" s="14">
        <f>J1579/'HUMAN RESOURCES'!I1579</f>
        <v>0.1345343655</v>
      </c>
      <c r="M1579" s="14">
        <f>K1579/'HUMAN RESOURCES'!I1579</f>
        <v>0.0009289232935</v>
      </c>
      <c r="N1579" s="34">
        <f t="array" ref="N1579:V1579">VLOOKUP(A1579,'HUMAN RESOURCES'!$A$2:$M$2692,{2,3,4,5,6,7,8,9,10},0)</f>
        <v>0.027</v>
      </c>
      <c r="O1579" s="14">
        <v>0.038</v>
      </c>
      <c r="P1579" s="14">
        <v>68.0</v>
      </c>
      <c r="Q1579" s="14">
        <v>67.0</v>
      </c>
      <c r="R1579" s="14">
        <v>0.391</v>
      </c>
      <c r="S1579" s="14">
        <v>0.57</v>
      </c>
      <c r="T1579" s="14">
        <v>0.04</v>
      </c>
      <c r="U1579" s="14">
        <v>106575.0</v>
      </c>
      <c r="V1579" s="14">
        <v>0.223</v>
      </c>
      <c r="W1579" s="34">
        <f t="array" ref="W1579:X1579">VLOOKUP(A1579,TOURISM!$A$2:$F$2692,{3,6},0)</f>
        <v>19000000</v>
      </c>
      <c r="X1579" s="35">
        <v>7000000.0</v>
      </c>
      <c r="Y1579" s="34">
        <f>X1579/'HUMAN RESOURCES'!I1579</f>
        <v>65.68144499</v>
      </c>
      <c r="Z1579" s="34">
        <f t="array" ref="Z1579:AE1579">VLOOKUP(A1579,BUSINESS!$A$2:$J$2692,{4,5,6,7,8,9},0)</f>
        <v>0.489</v>
      </c>
      <c r="AA1579" s="14">
        <v>16.0</v>
      </c>
      <c r="AB1579" s="14">
        <v>94.0</v>
      </c>
      <c r="AC1579" s="14">
        <v>302.0</v>
      </c>
      <c r="AD1579" s="14">
        <v>0.11</v>
      </c>
      <c r="AE1579" s="14">
        <v>0.12</v>
      </c>
      <c r="AF1579" s="14"/>
      <c r="AG1579" s="14"/>
      <c r="AH1579" s="14"/>
    </row>
    <row r="1580">
      <c r="A1580" s="32" t="str">
        <f t="shared" si="1"/>
        <v>Micronesia, Fed. Sts.-Oceania2005</v>
      </c>
      <c r="B1580" s="32" t="s">
        <v>179</v>
      </c>
      <c r="C1580" s="33" t="s">
        <v>46</v>
      </c>
      <c r="D1580" s="8" t="s">
        <v>59</v>
      </c>
      <c r="E1580" s="12">
        <v>2.49845593E8</v>
      </c>
      <c r="F1580" s="12">
        <f>E1580/'HUMAN RESOURCES'!I1580</f>
        <v>2352.639343</v>
      </c>
      <c r="G1580" s="8">
        <v>0.121</v>
      </c>
      <c r="H1580" s="8">
        <v>285.0</v>
      </c>
      <c r="I1580" s="8">
        <v>0.164</v>
      </c>
      <c r="J1580" s="34">
        <f t="array" ref="J1580:K1580">VLOOKUP(A1580,ENERGY!$A$2:$F$2692,{5,6},0)</f>
        <v>14338</v>
      </c>
      <c r="K1580" s="14">
        <v>147.0</v>
      </c>
      <c r="L1580" s="14">
        <f>J1580/'HUMAN RESOURCES'!I1580</f>
        <v>0.1350119588</v>
      </c>
      <c r="M1580" s="14">
        <f>K1580/'HUMAN RESOURCES'!I1580</f>
        <v>0.001384206859</v>
      </c>
      <c r="N1580" s="34">
        <f t="array" ref="N1580:V1580">VLOOKUP(A1580,'HUMAN RESOURCES'!$A$2:$M$2692,{2,3,4,5,6,7,8,9,10},0)</f>
        <v>0.026</v>
      </c>
      <c r="O1580" s="14">
        <v>0.037</v>
      </c>
      <c r="P1580" s="14">
        <v>69.0</v>
      </c>
      <c r="Q1580" s="14">
        <v>67.0</v>
      </c>
      <c r="R1580" s="14">
        <v>0.388</v>
      </c>
      <c r="S1580" s="14">
        <v>0.572</v>
      </c>
      <c r="T1580" s="14">
        <v>0.04</v>
      </c>
      <c r="U1580" s="14">
        <v>106198.0</v>
      </c>
      <c r="V1580" s="14">
        <v>0.223</v>
      </c>
      <c r="W1580" s="34">
        <f t="array" ref="W1580:X1580">VLOOKUP(A1580,TOURISM!$A$2:$F$2692,{3,6},0)</f>
        <v>21000000</v>
      </c>
      <c r="X1580" s="35">
        <v>7000000.0</v>
      </c>
      <c r="Y1580" s="34">
        <f>X1580/'HUMAN RESOURCES'!I1580</f>
        <v>65.91461233</v>
      </c>
      <c r="Z1580" s="34">
        <f t="array" ref="Z1580:AE1580">VLOOKUP(A1580,BUSINESS!$A$2:$J$2692,{4,5,6,7,8,9},0)</f>
        <v>0.596</v>
      </c>
      <c r="AA1580" s="14">
        <v>16.0</v>
      </c>
      <c r="AB1580" s="14">
        <v>94.0</v>
      </c>
      <c r="AC1580" s="14">
        <v>128.0</v>
      </c>
      <c r="AD1580" s="14">
        <v>0.119</v>
      </c>
      <c r="AE1580" s="14">
        <v>0.133</v>
      </c>
      <c r="AF1580" s="14"/>
      <c r="AG1580" s="14"/>
      <c r="AH1580" s="14"/>
    </row>
    <row r="1581">
      <c r="A1581" s="32" t="str">
        <f t="shared" si="1"/>
        <v>Micronesia, Fed. Sts.-Oceania2006</v>
      </c>
      <c r="B1581" s="32" t="s">
        <v>179</v>
      </c>
      <c r="C1581" s="33" t="s">
        <v>47</v>
      </c>
      <c r="D1581" s="8" t="s">
        <v>59</v>
      </c>
      <c r="E1581" s="12">
        <v>2.52991205E8</v>
      </c>
      <c r="F1581" s="12">
        <f>E1581/'HUMAN RESOURCES'!I1581</f>
        <v>2393.800551</v>
      </c>
      <c r="G1581" s="8">
        <v>0.119</v>
      </c>
      <c r="H1581" s="8">
        <v>285.0</v>
      </c>
      <c r="I1581" s="8">
        <v>0.156</v>
      </c>
      <c r="J1581" s="34">
        <f t="array" ref="J1581:K1581">VLOOKUP(A1581,ENERGY!$A$2:$F$2692,{5,6},0)</f>
        <v>14338</v>
      </c>
      <c r="K1581" s="14">
        <v>147.0</v>
      </c>
      <c r="L1581" s="14">
        <f>J1581/'HUMAN RESOURCES'!I1581</f>
        <v>0.1356660296</v>
      </c>
      <c r="M1581" s="14">
        <f>K1581/'HUMAN RESOURCES'!I1581</f>
        <v>0.001390912704</v>
      </c>
      <c r="N1581" s="34">
        <f t="array" ref="N1581:V1581">VLOOKUP(A1581,'HUMAN RESOURCES'!$A$2:$M$2692,{2,3,4,5,6,7,8,9,10},0)</f>
        <v>0.025</v>
      </c>
      <c r="O1581" s="14">
        <v>0.036</v>
      </c>
      <c r="P1581" s="14">
        <v>69.0</v>
      </c>
      <c r="Q1581" s="14">
        <v>67.0</v>
      </c>
      <c r="R1581" s="14">
        <v>0.385</v>
      </c>
      <c r="S1581" s="14">
        <v>0.575</v>
      </c>
      <c r="T1581" s="14">
        <v>0.04</v>
      </c>
      <c r="U1581" s="14">
        <v>105686.0</v>
      </c>
      <c r="V1581" s="14">
        <v>0.223</v>
      </c>
      <c r="W1581" s="34">
        <f t="array" ref="W1581:X1581">VLOOKUP(A1581,TOURISM!$A$2:$F$2692,{3,6},0)</f>
        <v>23000000</v>
      </c>
      <c r="X1581" s="35">
        <v>7000000.0</v>
      </c>
      <c r="Y1581" s="34">
        <f>X1581/'HUMAN RESOURCES'!I1581</f>
        <v>66.23393827</v>
      </c>
      <c r="Z1581" s="34">
        <f t="array" ref="Z1581:AE1581">VLOOKUP(A1581,BUSINESS!$A$2:$J$2692,{4,5,6,7,8,9},0)</f>
        <v>0.596</v>
      </c>
      <c r="AA1581" s="14">
        <v>16.0</v>
      </c>
      <c r="AB1581" s="14">
        <v>94.0</v>
      </c>
      <c r="AC1581" s="14">
        <v>128.0</v>
      </c>
      <c r="AD1581" s="14">
        <v>0.128</v>
      </c>
      <c r="AE1581" s="14">
        <v>0.176</v>
      </c>
      <c r="AF1581" s="14"/>
      <c r="AG1581" s="14"/>
      <c r="AH1581" s="14"/>
    </row>
    <row r="1582">
      <c r="A1582" s="32" t="str">
        <f t="shared" si="1"/>
        <v>Micronesia, Fed. Sts.-Oceania2007</v>
      </c>
      <c r="B1582" s="32" t="s">
        <v>179</v>
      </c>
      <c r="C1582" s="33" t="s">
        <v>48</v>
      </c>
      <c r="D1582" s="8" t="s">
        <v>59</v>
      </c>
      <c r="E1582" s="12">
        <v>2.55890836E8</v>
      </c>
      <c r="F1582" s="12">
        <f>E1582/'HUMAN RESOURCES'!I1582</f>
        <v>2434.806284</v>
      </c>
      <c r="G1582" s="8">
        <v>0.12</v>
      </c>
      <c r="H1582" s="8">
        <v>292.0</v>
      </c>
      <c r="I1582" s="8">
        <v>0.14</v>
      </c>
      <c r="J1582" s="34">
        <f t="array" ref="J1582:K1582">VLOOKUP(A1582,ENERGY!$A$2:$F$2692,{5,6},0)</f>
        <v>14338</v>
      </c>
      <c r="K1582" s="14">
        <v>176.0</v>
      </c>
      <c r="L1582" s="14">
        <f>J1582/'HUMAN RESOURCES'!I1582</f>
        <v>0.136426349</v>
      </c>
      <c r="M1582" s="14">
        <f>K1582/'HUMAN RESOURCES'!I1582</f>
        <v>0.001674643425</v>
      </c>
      <c r="N1582" s="34">
        <f t="array" ref="N1582:V1582">VLOOKUP(A1582,'HUMAN RESOURCES'!$A$2:$M$2692,{2,3,4,5,6,7,8,9,10},0)</f>
        <v>0.025</v>
      </c>
      <c r="O1582" s="14">
        <v>0.035</v>
      </c>
      <c r="P1582" s="14">
        <v>69.0</v>
      </c>
      <c r="Q1582" s="14">
        <v>67.0</v>
      </c>
      <c r="R1582" s="14">
        <v>0.382</v>
      </c>
      <c r="S1582" s="14">
        <v>0.579</v>
      </c>
      <c r="T1582" s="14">
        <v>0.039</v>
      </c>
      <c r="U1582" s="14">
        <v>105097.0</v>
      </c>
      <c r="V1582" s="14">
        <v>0.223</v>
      </c>
      <c r="W1582" s="34">
        <f t="array" ref="W1582:X1582">VLOOKUP(A1582,TOURISM!$A$2:$F$2692,{3,6},0)</f>
        <v>25000000</v>
      </c>
      <c r="X1582" s="35">
        <v>7000000.0</v>
      </c>
      <c r="Y1582" s="34">
        <f>X1582/'HUMAN RESOURCES'!I1582</f>
        <v>66.60513621</v>
      </c>
      <c r="Z1582" s="34">
        <f t="array" ref="Z1582:AE1582">VLOOKUP(A1582,BUSINESS!$A$2:$J$2692,{4,5,6,7,8,9},0)</f>
        <v>0.587</v>
      </c>
      <c r="AA1582" s="14">
        <v>16.0</v>
      </c>
      <c r="AB1582" s="14">
        <v>94.0</v>
      </c>
      <c r="AC1582" s="14">
        <v>128.0</v>
      </c>
      <c r="AD1582" s="14">
        <v>0.136</v>
      </c>
      <c r="AE1582" s="14">
        <v>0.261</v>
      </c>
      <c r="AF1582" s="14"/>
      <c r="AG1582" s="14"/>
      <c r="AH1582" s="14"/>
    </row>
    <row r="1583">
      <c r="A1583" s="32" t="str">
        <f t="shared" si="1"/>
        <v>Micronesia, Fed. Sts.-Oceania2008</v>
      </c>
      <c r="B1583" s="32" t="s">
        <v>179</v>
      </c>
      <c r="C1583" s="33" t="s">
        <v>49</v>
      </c>
      <c r="D1583" s="8" t="s">
        <v>59</v>
      </c>
      <c r="E1583" s="12">
        <v>2.61339642E8</v>
      </c>
      <c r="F1583" s="12">
        <f>E1583/'HUMAN RESOURCES'!I1583</f>
        <v>2500.905682</v>
      </c>
      <c r="G1583" s="8">
        <v>0.129</v>
      </c>
      <c r="H1583" s="8">
        <v>323.0</v>
      </c>
      <c r="I1583" s="8">
        <v>0.144</v>
      </c>
      <c r="J1583" s="34">
        <f t="array" ref="J1583:K1583">VLOOKUP(A1583,ENERGY!$A$2:$F$2692,{5,6},0)</f>
        <v>14338</v>
      </c>
      <c r="K1583" s="14">
        <v>99.0</v>
      </c>
      <c r="L1583" s="14">
        <f>J1583/'HUMAN RESOURCES'!I1583</f>
        <v>0.1372083676</v>
      </c>
      <c r="M1583" s="14">
        <f>K1583/'HUMAN RESOURCES'!I1583</f>
        <v>0.0009473865529</v>
      </c>
      <c r="N1583" s="34">
        <f t="array" ref="N1583:V1583">VLOOKUP(A1583,'HUMAN RESOURCES'!$A$2:$M$2692,{2,3,4,5,6,7,8,9,10},0)</f>
        <v>0.024</v>
      </c>
      <c r="O1583" s="14">
        <v>0.034</v>
      </c>
      <c r="P1583" s="14">
        <v>69.0</v>
      </c>
      <c r="Q1583" s="14">
        <v>68.0</v>
      </c>
      <c r="R1583" s="14">
        <v>0.378</v>
      </c>
      <c r="S1583" s="14">
        <v>0.583</v>
      </c>
      <c r="T1583" s="14">
        <v>0.039</v>
      </c>
      <c r="U1583" s="14">
        <v>104498.0</v>
      </c>
      <c r="V1583" s="14">
        <v>0.223</v>
      </c>
      <c r="W1583" s="34">
        <f t="array" ref="W1583:X1583">VLOOKUP(A1583,TOURISM!$A$2:$F$2692,{3,6},0)</f>
        <v>27000000</v>
      </c>
      <c r="X1583" s="35">
        <v>7000000.0</v>
      </c>
      <c r="Y1583" s="34">
        <f>X1583/'HUMAN RESOURCES'!I1583</f>
        <v>66.98692798</v>
      </c>
      <c r="Z1583" s="34">
        <f t="array" ref="Z1583:AE1583">VLOOKUP(A1583,BUSINESS!$A$2:$J$2692,{4,5,6,7,8,9},0)</f>
        <v>0.587</v>
      </c>
      <c r="AA1583" s="14">
        <v>16.0</v>
      </c>
      <c r="AB1583" s="14">
        <v>94.0</v>
      </c>
      <c r="AC1583" s="14">
        <v>128.0</v>
      </c>
      <c r="AD1583" s="14">
        <v>0.145</v>
      </c>
      <c r="AE1583" s="14">
        <v>0.263</v>
      </c>
      <c r="AF1583" s="14"/>
      <c r="AG1583" s="14"/>
      <c r="AH1583" s="14"/>
    </row>
    <row r="1584">
      <c r="A1584" s="32" t="str">
        <f t="shared" si="1"/>
        <v>Micronesia, Fed. Sts.-Oceania2009</v>
      </c>
      <c r="B1584" s="32" t="s">
        <v>179</v>
      </c>
      <c r="C1584" s="33" t="s">
        <v>50</v>
      </c>
      <c r="D1584" s="8" t="s">
        <v>59</v>
      </c>
      <c r="E1584" s="12">
        <v>2.77510923E8</v>
      </c>
      <c r="F1584" s="12">
        <f>E1584/'HUMAN RESOURCES'!I1584</f>
        <v>2668.810507</v>
      </c>
      <c r="G1584" s="8">
        <v>0.134</v>
      </c>
      <c r="H1584" s="8">
        <v>357.0</v>
      </c>
      <c r="I1584" s="8">
        <v>0.154</v>
      </c>
      <c r="J1584" s="34">
        <f t="array" ref="J1584:K1584">VLOOKUP(A1584,ENERGY!$A$2:$F$2692,{5,6},0)</f>
        <v>14338</v>
      </c>
      <c r="K1584" s="14">
        <v>117.0</v>
      </c>
      <c r="L1584" s="14">
        <f>J1584/'HUMAN RESOURCES'!I1584</f>
        <v>0.137887924</v>
      </c>
      <c r="M1584" s="14">
        <f>K1584/'HUMAN RESOURCES'!I1584</f>
        <v>0.001125183924</v>
      </c>
      <c r="N1584" s="34">
        <f t="array" ref="N1584:V1584">VLOOKUP(A1584,'HUMAN RESOURCES'!$A$2:$M$2692,{2,3,4,5,6,7,8,9,10},0)</f>
        <v>0.024</v>
      </c>
      <c r="O1584" s="14">
        <v>0.033</v>
      </c>
      <c r="P1584" s="14">
        <v>69.0</v>
      </c>
      <c r="Q1584" s="14">
        <v>68.0</v>
      </c>
      <c r="R1584" s="14">
        <v>0.374</v>
      </c>
      <c r="S1584" s="14">
        <v>0.588</v>
      </c>
      <c r="T1584" s="14">
        <v>0.039</v>
      </c>
      <c r="U1584" s="14">
        <v>103983.0</v>
      </c>
      <c r="V1584" s="14">
        <v>0.223</v>
      </c>
      <c r="W1584" s="34">
        <f t="array" ref="W1584:X1584">VLOOKUP(A1584,TOURISM!$A$2:$F$2692,{3,6},0)</f>
        <v>27000000</v>
      </c>
      <c r="X1584" s="35">
        <v>8000000.0</v>
      </c>
      <c r="Y1584" s="34">
        <f>X1584/'HUMAN RESOURCES'!I1584</f>
        <v>76.93565294</v>
      </c>
      <c r="Z1584" s="34">
        <f t="array" ref="Z1584:AE1584">VLOOKUP(A1584,BUSINESS!$A$2:$J$2692,{4,5,6,7,8,9},0)</f>
        <v>0.587</v>
      </c>
      <c r="AA1584" s="14">
        <v>16.0</v>
      </c>
      <c r="AB1584" s="14">
        <v>94.0</v>
      </c>
      <c r="AC1584" s="14">
        <v>128.0</v>
      </c>
      <c r="AD1584" s="14">
        <v>0.154</v>
      </c>
      <c r="AE1584" s="14">
        <v>0.264</v>
      </c>
      <c r="AF1584" s="14"/>
      <c r="AG1584" s="14"/>
      <c r="AH1584" s="14"/>
    </row>
    <row r="1585">
      <c r="A1585" s="32" t="str">
        <f t="shared" si="1"/>
        <v>Micronesia, Fed. Sts.-Oceania2010</v>
      </c>
      <c r="B1585" s="32" t="s">
        <v>179</v>
      </c>
      <c r="C1585" s="33" t="s">
        <v>51</v>
      </c>
      <c r="D1585" s="8" t="s">
        <v>59</v>
      </c>
      <c r="E1585" s="12">
        <v>2.9411723E8</v>
      </c>
      <c r="F1585" s="12">
        <f>E1585/'HUMAN RESOURCES'!I1585</f>
        <v>2838.448837</v>
      </c>
      <c r="G1585" s="8">
        <v>0.138</v>
      </c>
      <c r="H1585" s="8">
        <v>393.0</v>
      </c>
      <c r="I1585" s="8">
        <v>0.151</v>
      </c>
      <c r="J1585" s="34">
        <f t="array" ref="J1585:K1585">VLOOKUP(A1585,ENERGY!$A$2:$F$2692,{5,6},0)</f>
        <v>14338</v>
      </c>
      <c r="K1585" s="14">
        <v>103.0</v>
      </c>
      <c r="L1585" s="14">
        <f>J1585/'HUMAN RESOURCES'!I1585</f>
        <v>0.1383723062</v>
      </c>
      <c r="M1585" s="14">
        <f>K1585/'HUMAN RESOURCES'!I1585</f>
        <v>0.0009940261921</v>
      </c>
      <c r="N1585" s="34">
        <f t="array" ref="N1585:V1585">VLOOKUP(A1585,'HUMAN RESOURCES'!$A$2:$M$2692,{2,3,4,5,6,7,8,9,10},0)</f>
        <v>0.024</v>
      </c>
      <c r="O1585" s="14">
        <v>0.033</v>
      </c>
      <c r="P1585" s="14">
        <v>69.0</v>
      </c>
      <c r="Q1585" s="14">
        <v>68.0</v>
      </c>
      <c r="R1585" s="14">
        <v>0.369</v>
      </c>
      <c r="S1585" s="14">
        <v>0.593</v>
      </c>
      <c r="T1585" s="14">
        <v>0.038</v>
      </c>
      <c r="U1585" s="14">
        <v>103619.0</v>
      </c>
      <c r="V1585" s="14">
        <v>0.223</v>
      </c>
      <c r="W1585" s="34">
        <f t="array" ref="W1585:X1585">VLOOKUP(A1585,TOURISM!$A$2:$F$2692,{3,6},0)</f>
        <v>29000000</v>
      </c>
      <c r="X1585" s="35">
        <v>8000000.0</v>
      </c>
      <c r="Y1585" s="34">
        <f>X1585/'HUMAN RESOURCES'!I1585</f>
        <v>77.20591783</v>
      </c>
      <c r="Z1585" s="34">
        <f t="array" ref="Z1585:AE1585">VLOOKUP(A1585,BUSINESS!$A$2:$J$2692,{4,5,6,7,8,9},0)</f>
        <v>0.587</v>
      </c>
      <c r="AA1585" s="14">
        <v>16.0</v>
      </c>
      <c r="AB1585" s="14">
        <v>94.0</v>
      </c>
      <c r="AC1585" s="14">
        <v>128.0</v>
      </c>
      <c r="AD1585" s="14">
        <v>0.2</v>
      </c>
      <c r="AE1585" s="14">
        <v>0.266</v>
      </c>
      <c r="AF1585" s="14"/>
      <c r="AG1585" s="14"/>
      <c r="AH1585" s="14"/>
    </row>
    <row r="1586">
      <c r="A1586" s="32" t="str">
        <f t="shared" si="1"/>
        <v>Micronesia, Fed. Sts.-Oceania2011</v>
      </c>
      <c r="B1586" s="32" t="s">
        <v>179</v>
      </c>
      <c r="C1586" s="33" t="s">
        <v>52</v>
      </c>
      <c r="D1586" s="8" t="s">
        <v>59</v>
      </c>
      <c r="E1586" s="12">
        <v>3.10287519E8</v>
      </c>
      <c r="F1586" s="12">
        <f>E1586/'HUMAN RESOURCES'!I1586</f>
        <v>3000.150052</v>
      </c>
      <c r="G1586" s="8">
        <v>0.137</v>
      </c>
      <c r="H1586" s="8">
        <v>412.0</v>
      </c>
      <c r="I1586" s="8">
        <v>0.144</v>
      </c>
      <c r="J1586" s="34">
        <f t="array" ref="J1586:K1586">VLOOKUP(A1586,ENERGY!$A$2:$F$2692,{5,6},0)</f>
        <v>14338</v>
      </c>
      <c r="K1586" s="14">
        <v>147.0</v>
      </c>
      <c r="L1586" s="14">
        <f>J1586/'HUMAN RESOURCES'!I1586</f>
        <v>0.1386331993</v>
      </c>
      <c r="M1586" s="14">
        <f>K1586/'HUMAN RESOURCES'!I1586</f>
        <v>0.00142133354</v>
      </c>
      <c r="N1586" s="34">
        <f t="array" ref="N1586:V1586">VLOOKUP(A1586,'HUMAN RESOURCES'!$A$2:$M$2692,{2,3,4,5,6,7,8,9,10},0)</f>
        <v>0.024</v>
      </c>
      <c r="O1586" s="14">
        <v>0.032</v>
      </c>
      <c r="P1586" s="14">
        <v>70.0</v>
      </c>
      <c r="Q1586" s="14">
        <v>68.0</v>
      </c>
      <c r="R1586" s="14">
        <v>0.364</v>
      </c>
      <c r="S1586" s="14">
        <v>0.597</v>
      </c>
      <c r="T1586" s="14">
        <v>0.039</v>
      </c>
      <c r="U1586" s="14">
        <v>103424.0</v>
      </c>
      <c r="V1586" s="14">
        <v>0.223</v>
      </c>
      <c r="W1586" s="34">
        <f t="array" ref="W1586:X1586">VLOOKUP(A1586,TOURISM!$A$2:$F$2692,{3,6},0)</f>
        <v>26000000</v>
      </c>
      <c r="X1586" s="35">
        <v>8000000.0</v>
      </c>
      <c r="Y1586" s="34">
        <f>X1586/'HUMAN RESOURCES'!I1586</f>
        <v>77.35148515</v>
      </c>
      <c r="Z1586" s="34">
        <f t="array" ref="Z1586:AE1586">VLOOKUP(A1586,BUSINESS!$A$2:$J$2692,{4,5,6,7,8,9},0)</f>
        <v>0.59</v>
      </c>
      <c r="AA1586" s="14">
        <v>16.0</v>
      </c>
      <c r="AB1586" s="14">
        <v>94.0</v>
      </c>
      <c r="AC1586" s="14">
        <v>128.0</v>
      </c>
      <c r="AD1586" s="14">
        <v>0.228</v>
      </c>
      <c r="AE1586" s="14">
        <v>0.267</v>
      </c>
      <c r="AF1586" s="14"/>
      <c r="AG1586" s="14"/>
      <c r="AH1586" s="14"/>
    </row>
    <row r="1587">
      <c r="A1587" s="32" t="str">
        <f t="shared" si="1"/>
        <v>Micronesia, Fed. Sts.-Oceania2012</v>
      </c>
      <c r="B1587" s="32" t="s">
        <v>179</v>
      </c>
      <c r="C1587" s="33" t="s">
        <v>53</v>
      </c>
      <c r="D1587" s="8" t="s">
        <v>59</v>
      </c>
      <c r="E1587" s="12">
        <v>3.26160961E8</v>
      </c>
      <c r="F1587" s="12">
        <f>E1587/'HUMAN RESOURCES'!I1587</f>
        <v>3154.513864</v>
      </c>
      <c r="G1587" s="8">
        <v>0.128</v>
      </c>
      <c r="H1587" s="8">
        <v>405.0</v>
      </c>
      <c r="I1587" s="8">
        <v>0.143</v>
      </c>
      <c r="J1587" s="34">
        <f t="array" ref="J1587:K1587">VLOOKUP(A1587,ENERGY!$A$2:$F$2692,{5,6},0)</f>
        <v>14338</v>
      </c>
      <c r="K1587" s="14">
        <v>136.0</v>
      </c>
      <c r="L1587" s="14">
        <f>J1587/'HUMAN RESOURCES'!I1587</f>
        <v>0.1386720828</v>
      </c>
      <c r="M1587" s="14">
        <f>K1587/'HUMAN RESOURCES'!I1587</f>
        <v>0.001315344069</v>
      </c>
      <c r="N1587" s="34">
        <f t="array" ref="N1587:V1587">VLOOKUP(A1587,'HUMAN RESOURCES'!$A$2:$M$2692,{2,3,4,5,6,7,8,9,10},0)</f>
        <v>0.024</v>
      </c>
      <c r="O1587" s="14">
        <v>0.031</v>
      </c>
      <c r="P1587" s="14">
        <v>70.0</v>
      </c>
      <c r="Q1587" s="14">
        <v>68.0</v>
      </c>
      <c r="R1587" s="14">
        <v>0.358</v>
      </c>
      <c r="S1587" s="14">
        <v>0.602</v>
      </c>
      <c r="T1587" s="14">
        <v>0.039</v>
      </c>
      <c r="U1587" s="14">
        <v>103395.0</v>
      </c>
      <c r="V1587" s="14">
        <v>0.223</v>
      </c>
      <c r="W1587" s="34">
        <f t="array" ref="W1587:X1587">VLOOKUP(A1587,TOURISM!$A$2:$F$2692,{3,6},0)</f>
        <v>680000000</v>
      </c>
      <c r="X1587" s="35">
        <v>4.48E8</v>
      </c>
      <c r="Y1587" s="34">
        <f>X1587/'HUMAN RESOURCES'!I1587</f>
        <v>4332.898109</v>
      </c>
      <c r="Z1587" s="34">
        <f t="array" ref="Z1587:AE1587">VLOOKUP(A1587,BUSINESS!$A$2:$J$2692,{4,5,6,7,8,9},0)</f>
        <v>0.599</v>
      </c>
      <c r="AA1587" s="14">
        <v>16.0</v>
      </c>
      <c r="AB1587" s="14">
        <v>150.0</v>
      </c>
      <c r="AC1587" s="14">
        <v>128.0</v>
      </c>
      <c r="AD1587" s="14">
        <v>0.26</v>
      </c>
      <c r="AE1587" s="14">
        <v>0.302</v>
      </c>
      <c r="AF1587" s="14"/>
      <c r="AG1587" s="14"/>
      <c r="AH1587" s="14"/>
    </row>
    <row r="1588">
      <c r="A1588" s="32" t="str">
        <f t="shared" si="1"/>
        <v>Moldova-Europe2000</v>
      </c>
      <c r="B1588" s="32" t="s">
        <v>180</v>
      </c>
      <c r="C1588" s="33" t="s">
        <v>40</v>
      </c>
      <c r="D1588" s="8" t="s">
        <v>55</v>
      </c>
      <c r="E1588" s="12">
        <v>1.288420223E9</v>
      </c>
      <c r="F1588" s="12">
        <f>E1588/'HUMAN RESOURCES'!I1588</f>
        <v>354.001279</v>
      </c>
      <c r="G1588" s="8">
        <v>0.067</v>
      </c>
      <c r="H1588" s="8">
        <v>24.0</v>
      </c>
      <c r="I1588" s="8">
        <v>0.338</v>
      </c>
      <c r="J1588" s="34">
        <f t="array" ref="J1588:K1588">VLOOKUP(A1588,ENERGY!$A$2:$F$2692,{5,6},0)</f>
        <v>14338</v>
      </c>
      <c r="K1588" s="14">
        <v>8529.0</v>
      </c>
      <c r="L1588" s="14">
        <f>J1588/'HUMAN RESOURCES'!I1588</f>
        <v>0.003939452554</v>
      </c>
      <c r="M1588" s="14">
        <f>K1588/'HUMAN RESOURCES'!I1588</f>
        <v>0.002343394534</v>
      </c>
      <c r="N1588" s="34">
        <f t="array" ref="N1588:V1588">VLOOKUP(A1588,'HUMAN RESOURCES'!$A$2:$M$2692,{2,3,4,5,6,7,8,9,10},0)</f>
        <v>0.012</v>
      </c>
      <c r="O1588" s="14">
        <v>0.025</v>
      </c>
      <c r="P1588" s="14">
        <v>71.0</v>
      </c>
      <c r="Q1588" s="14">
        <v>63.0</v>
      </c>
      <c r="R1588" s="14">
        <v>0.237</v>
      </c>
      <c r="S1588" s="14">
        <v>0.663</v>
      </c>
      <c r="T1588" s="14">
        <v>0.1</v>
      </c>
      <c r="U1588" s="14">
        <v>3639592.0</v>
      </c>
      <c r="V1588" s="14">
        <v>0.458</v>
      </c>
      <c r="W1588" s="34">
        <f t="array" ref="W1588:X1588">VLOOKUP(A1588,TOURISM!$A$2:$F$2692,{3,6},0)</f>
        <v>57000000</v>
      </c>
      <c r="X1588" s="35">
        <v>8.6E7</v>
      </c>
      <c r="Y1588" s="34">
        <f>X1588/'HUMAN RESOURCES'!I1588</f>
        <v>23.62902215</v>
      </c>
      <c r="Z1588" s="34">
        <f t="array" ref="Z1588:AE1588">VLOOKUP(A1588,BUSINESS!$A$2:$J$2692,{4,5,6,7,8,9},0)</f>
        <v>0.489</v>
      </c>
      <c r="AA1588" s="14">
        <v>26.0</v>
      </c>
      <c r="AB1588" s="14">
        <v>94.0</v>
      </c>
      <c r="AC1588" s="14">
        <v>302.0</v>
      </c>
      <c r="AD1588" s="14">
        <v>0.013</v>
      </c>
      <c r="AE1588" s="14">
        <v>0.034</v>
      </c>
      <c r="AF1588" s="14"/>
      <c r="AG1588" s="14"/>
      <c r="AH1588" s="14"/>
    </row>
    <row r="1589">
      <c r="A1589" s="32" t="str">
        <f t="shared" si="1"/>
        <v>Moldova-Europe2001</v>
      </c>
      <c r="B1589" s="32" t="s">
        <v>180</v>
      </c>
      <c r="C1589" s="33" t="s">
        <v>42</v>
      </c>
      <c r="D1589" s="8" t="s">
        <v>55</v>
      </c>
      <c r="E1589" s="12">
        <v>1.480656884E9</v>
      </c>
      <c r="F1589" s="12">
        <f>E1589/'HUMAN RESOURCES'!I1589</f>
        <v>407.7302431</v>
      </c>
      <c r="G1589" s="8">
        <v>0.071</v>
      </c>
      <c r="H1589" s="8">
        <v>29.0</v>
      </c>
      <c r="I1589" s="8">
        <v>0.287</v>
      </c>
      <c r="J1589" s="34">
        <f t="array" ref="J1589:K1589">VLOOKUP(A1589,ENERGY!$A$2:$F$2692,{5,6},0)</f>
        <v>3331</v>
      </c>
      <c r="K1589" s="14">
        <v>8529.0</v>
      </c>
      <c r="L1589" s="14">
        <f>J1589/'HUMAN RESOURCES'!I1589</f>
        <v>0.0009172614225</v>
      </c>
      <c r="M1589" s="14">
        <f>K1589/'HUMAN RESOURCES'!I1589</f>
        <v>0.00234864085</v>
      </c>
      <c r="N1589" s="34">
        <f t="array" ref="N1589:V1589">VLOOKUP(A1589,'HUMAN RESOURCES'!$A$2:$M$2692,{2,3,4,5,6,7,8,9,10},0)</f>
        <v>0.012</v>
      </c>
      <c r="O1589" s="14">
        <v>0.024</v>
      </c>
      <c r="P1589" s="14">
        <v>71.0</v>
      </c>
      <c r="Q1589" s="14">
        <v>63.0</v>
      </c>
      <c r="R1589" s="14">
        <v>0.228</v>
      </c>
      <c r="S1589" s="14">
        <v>0.669</v>
      </c>
      <c r="T1589" s="14">
        <v>0.102</v>
      </c>
      <c r="U1589" s="14">
        <v>3631462.0</v>
      </c>
      <c r="V1589" s="14">
        <v>0.457</v>
      </c>
      <c r="W1589" s="34">
        <f t="array" ref="W1589:X1589">VLOOKUP(A1589,TOURISM!$A$2:$F$2692,{3,6},0)</f>
        <v>58000000</v>
      </c>
      <c r="X1589" s="35">
        <v>9.0E7</v>
      </c>
      <c r="Y1589" s="34">
        <f>X1589/'HUMAN RESOURCES'!I1589</f>
        <v>24.78340679</v>
      </c>
      <c r="Z1589" s="34">
        <f t="array" ref="Z1589:AE1589">VLOOKUP(A1589,BUSINESS!$A$2:$J$2692,{4,5,6,7,8,9},0)</f>
        <v>0.489</v>
      </c>
      <c r="AA1589" s="14">
        <v>26.0</v>
      </c>
      <c r="AB1589" s="14">
        <v>94.0</v>
      </c>
      <c r="AC1589" s="14">
        <v>302.0</v>
      </c>
      <c r="AD1589" s="14">
        <v>0.015</v>
      </c>
      <c r="AE1589" s="14">
        <v>0.056</v>
      </c>
      <c r="AF1589" s="14"/>
      <c r="AG1589" s="14"/>
      <c r="AH1589" s="14"/>
    </row>
    <row r="1590">
      <c r="A1590" s="32" t="str">
        <f t="shared" si="1"/>
        <v>Moldova-Europe2002</v>
      </c>
      <c r="B1590" s="32" t="s">
        <v>180</v>
      </c>
      <c r="C1590" s="33" t="s">
        <v>43</v>
      </c>
      <c r="D1590" s="8" t="s">
        <v>55</v>
      </c>
      <c r="E1590" s="12">
        <v>1.661818168E9</v>
      </c>
      <c r="F1590" s="12">
        <f>E1590/'HUMAN RESOURCES'!I1590</f>
        <v>458.6778167</v>
      </c>
      <c r="G1590" s="8">
        <v>0.081</v>
      </c>
      <c r="H1590" s="8">
        <v>37.0</v>
      </c>
      <c r="I1590" s="8">
        <v>0.235</v>
      </c>
      <c r="J1590" s="34">
        <f t="array" ref="J1590:K1590">VLOOKUP(A1590,ENERGY!$A$2:$F$2692,{5,6},0)</f>
        <v>3426</v>
      </c>
      <c r="K1590" s="14">
        <v>4855.0</v>
      </c>
      <c r="L1590" s="14">
        <f>J1590/'HUMAN RESOURCES'!I1590</f>
        <v>0.0009456089904</v>
      </c>
      <c r="M1590" s="14">
        <f>K1590/'HUMAN RESOURCES'!I1590</f>
        <v>0.001340026751</v>
      </c>
      <c r="N1590" s="34">
        <f t="array" ref="N1590:V1590">VLOOKUP(A1590,'HUMAN RESOURCES'!$A$2:$M$2692,{2,3,4,5,6,7,8,9,10},0)</f>
        <v>0.012</v>
      </c>
      <c r="O1590" s="14">
        <v>0.023</v>
      </c>
      <c r="P1590" s="14">
        <v>71.0</v>
      </c>
      <c r="Q1590" s="14">
        <v>63.0</v>
      </c>
      <c r="R1590" s="14">
        <v>0.219</v>
      </c>
      <c r="S1590" s="14">
        <v>0.676</v>
      </c>
      <c r="T1590" s="14">
        <v>0.105</v>
      </c>
      <c r="U1590" s="14">
        <v>3623062.0</v>
      </c>
      <c r="V1590" s="14">
        <v>0.456</v>
      </c>
      <c r="W1590" s="34">
        <f t="array" ref="W1590:X1590">VLOOKUP(A1590,TOURISM!$A$2:$F$2692,{3,6},0)</f>
        <v>72000000</v>
      </c>
      <c r="X1590" s="35">
        <v>1.09E8</v>
      </c>
      <c r="Y1590" s="34">
        <f>X1590/'HUMAN RESOURCES'!I1590</f>
        <v>30.08504961</v>
      </c>
      <c r="Z1590" s="34">
        <f t="array" ref="Z1590:AE1590">VLOOKUP(A1590,BUSINESS!$A$2:$J$2692,{4,5,6,7,8,9},0)</f>
        <v>0.489</v>
      </c>
      <c r="AA1590" s="14">
        <v>26.0</v>
      </c>
      <c r="AB1590" s="14">
        <v>94.0</v>
      </c>
      <c r="AC1590" s="14">
        <v>302.0</v>
      </c>
      <c r="AD1590" s="14">
        <v>0.038</v>
      </c>
      <c r="AE1590" s="14">
        <v>0.085</v>
      </c>
      <c r="AF1590" s="14"/>
      <c r="AG1590" s="14"/>
      <c r="AH1590" s="14"/>
    </row>
    <row r="1591">
      <c r="A1591" s="32" t="str">
        <f t="shared" si="1"/>
        <v>Moldova-Europe2003</v>
      </c>
      <c r="B1591" s="32" t="s">
        <v>180</v>
      </c>
      <c r="C1591" s="33" t="s">
        <v>44</v>
      </c>
      <c r="D1591" s="8" t="s">
        <v>55</v>
      </c>
      <c r="E1591" s="12">
        <v>1.980901554E9</v>
      </c>
      <c r="F1591" s="12">
        <f>E1591/'HUMAN RESOURCES'!I1591</f>
        <v>548.2896868</v>
      </c>
      <c r="G1591" s="8">
        <v>0.083</v>
      </c>
      <c r="H1591" s="8">
        <v>46.0</v>
      </c>
      <c r="I1591" s="8">
        <v>0.193</v>
      </c>
      <c r="J1591" s="34">
        <f t="array" ref="J1591:K1591">VLOOKUP(A1591,ENERGY!$A$2:$F$2692,{5,6},0)</f>
        <v>3171</v>
      </c>
      <c r="K1591" s="14">
        <v>4547.0</v>
      </c>
      <c r="L1591" s="14">
        <f>J1591/'HUMAN RESOURCES'!I1591</f>
        <v>0.0008776945999</v>
      </c>
      <c r="M1591" s="14">
        <f>K1591/'HUMAN RESOURCES'!I1591</f>
        <v>0.001258554824</v>
      </c>
      <c r="N1591" s="34">
        <f t="array" ref="N1591:V1591">VLOOKUP(A1591,'HUMAN RESOURCES'!$A$2:$M$2692,{2,3,4,5,6,7,8,9,10},0)</f>
        <v>0.012</v>
      </c>
      <c r="O1591" s="14">
        <v>0.021</v>
      </c>
      <c r="P1591" s="14">
        <v>72.0</v>
      </c>
      <c r="Q1591" s="14">
        <v>64.0</v>
      </c>
      <c r="R1591" s="14">
        <v>0.208</v>
      </c>
      <c r="S1591" s="14">
        <v>0.683</v>
      </c>
      <c r="T1591" s="14">
        <v>0.108</v>
      </c>
      <c r="U1591" s="14">
        <v>3612874.0</v>
      </c>
      <c r="V1591" s="14">
        <v>0.455</v>
      </c>
      <c r="W1591" s="34">
        <f t="array" ref="W1591:X1591">VLOOKUP(A1591,TOURISM!$A$2:$F$2692,{3,6},0)</f>
        <v>79000000</v>
      </c>
      <c r="X1591" s="35">
        <v>1.18E8</v>
      </c>
      <c r="Y1591" s="34">
        <f>X1591/'HUMAN RESOURCES'!I1591</f>
        <v>32.66097849</v>
      </c>
      <c r="Z1591" s="34">
        <f t="array" ref="Z1591:AE1591">VLOOKUP(A1591,BUSINESS!$A$2:$J$2692,{4,5,6,7,8,9},0)</f>
        <v>0.489</v>
      </c>
      <c r="AA1591" s="14">
        <v>42.0</v>
      </c>
      <c r="AB1591" s="14">
        <v>94.0</v>
      </c>
      <c r="AC1591" s="14">
        <v>302.0</v>
      </c>
      <c r="AD1591" s="14">
        <v>0.074</v>
      </c>
      <c r="AE1591" s="14">
        <v>0.122</v>
      </c>
      <c r="AF1591" s="14"/>
      <c r="AG1591" s="14"/>
      <c r="AH1591" s="14"/>
    </row>
    <row r="1592">
      <c r="A1592" s="32" t="str">
        <f t="shared" si="1"/>
        <v>Moldova-Europe2004</v>
      </c>
      <c r="B1592" s="32" t="s">
        <v>180</v>
      </c>
      <c r="C1592" s="33" t="s">
        <v>45</v>
      </c>
      <c r="D1592" s="8" t="s">
        <v>55</v>
      </c>
      <c r="E1592" s="12">
        <v>2.598231467E9</v>
      </c>
      <c r="F1592" s="12">
        <f>E1592/'HUMAN RESOURCES'!I1592</f>
        <v>720.940932</v>
      </c>
      <c r="G1592" s="8">
        <v>0.085</v>
      </c>
      <c r="H1592" s="8">
        <v>61.0</v>
      </c>
      <c r="I1592" s="8">
        <v>0.209</v>
      </c>
      <c r="J1592" s="34">
        <f t="array" ref="J1592:K1592">VLOOKUP(A1592,ENERGY!$A$2:$F$2692,{5,6},0)</f>
        <v>3363</v>
      </c>
      <c r="K1592" s="14">
        <v>4774.0</v>
      </c>
      <c r="L1592" s="14">
        <f>J1592/'HUMAN RESOURCES'!I1592</f>
        <v>0.0009331440963</v>
      </c>
      <c r="M1592" s="14">
        <f>K1592/'HUMAN RESOURCES'!I1592</f>
        <v>0.001324659505</v>
      </c>
      <c r="N1592" s="34">
        <f t="array" ref="N1592:V1592">VLOOKUP(A1592,'HUMAN RESOURCES'!$A$2:$M$2692,{2,3,4,5,6,7,8,9,10},0)</f>
        <v>0.012</v>
      </c>
      <c r="O1592" s="14">
        <v>0.02</v>
      </c>
      <c r="P1592" s="14">
        <v>72.0</v>
      </c>
      <c r="Q1592" s="14">
        <v>64.0</v>
      </c>
      <c r="R1592" s="14">
        <v>0.198</v>
      </c>
      <c r="S1592" s="14">
        <v>0.691</v>
      </c>
      <c r="T1592" s="14">
        <v>0.111</v>
      </c>
      <c r="U1592" s="14">
        <v>3603945.0</v>
      </c>
      <c r="V1592" s="14">
        <v>0.454</v>
      </c>
      <c r="W1592" s="34">
        <f t="array" ref="W1592:X1592">VLOOKUP(A1592,TOURISM!$A$2:$F$2692,{3,6},0)</f>
        <v>112000000</v>
      </c>
      <c r="X1592" s="35">
        <v>1.35E8</v>
      </c>
      <c r="Y1592" s="34">
        <f>X1592/'HUMAN RESOURCES'!I1592</f>
        <v>37.45895123</v>
      </c>
      <c r="Z1592" s="34">
        <f t="array" ref="Z1592:AE1592">VLOOKUP(A1592,BUSINESS!$A$2:$J$2692,{4,5,6,7,8,9},0)</f>
        <v>0.489</v>
      </c>
      <c r="AA1592" s="14">
        <v>30.0</v>
      </c>
      <c r="AB1592" s="14">
        <v>94.0</v>
      </c>
      <c r="AC1592" s="14">
        <v>302.0</v>
      </c>
      <c r="AD1592" s="14">
        <v>0.106</v>
      </c>
      <c r="AE1592" s="14">
        <v>0.206</v>
      </c>
      <c r="AF1592" s="14"/>
      <c r="AG1592" s="14"/>
      <c r="AH1592" s="14"/>
    </row>
    <row r="1593">
      <c r="A1593" s="32" t="str">
        <f t="shared" si="1"/>
        <v>Moldova-Europe2005</v>
      </c>
      <c r="B1593" s="32" t="s">
        <v>180</v>
      </c>
      <c r="C1593" s="33" t="s">
        <v>46</v>
      </c>
      <c r="D1593" s="8" t="s">
        <v>55</v>
      </c>
      <c r="E1593" s="12">
        <v>2.988172424E9</v>
      </c>
      <c r="F1593" s="12">
        <f>E1593/'HUMAN RESOURCES'!I1593</f>
        <v>831.1591091</v>
      </c>
      <c r="G1593" s="8">
        <v>0.092</v>
      </c>
      <c r="H1593" s="8">
        <v>76.0</v>
      </c>
      <c r="I1593" s="8">
        <v>0.193</v>
      </c>
      <c r="J1593" s="34">
        <f t="array" ref="J1593:K1593">VLOOKUP(A1593,ENERGY!$A$2:$F$2692,{5,6},0)</f>
        <v>3096</v>
      </c>
      <c r="K1593" s="14">
        <v>3986.0</v>
      </c>
      <c r="L1593" s="14">
        <f>J1593/'HUMAN RESOURCES'!I1593</f>
        <v>0.0008611513115</v>
      </c>
      <c r="M1593" s="14">
        <f>K1593/'HUMAN RESOURCES'!I1593</f>
        <v>0.001108704499</v>
      </c>
      <c r="N1593" s="34">
        <f t="array" ref="N1593:V1593">VLOOKUP(A1593,'HUMAN RESOURCES'!$A$2:$M$2692,{2,3,4,5,6,7,8,9,10},0)</f>
        <v>0.012</v>
      </c>
      <c r="O1593" s="14">
        <v>0.019</v>
      </c>
      <c r="P1593" s="14">
        <v>72.0</v>
      </c>
      <c r="Q1593" s="14">
        <v>64.0</v>
      </c>
      <c r="R1593" s="14">
        <v>0.19</v>
      </c>
      <c r="S1593" s="14">
        <v>0.698</v>
      </c>
      <c r="T1593" s="14">
        <v>0.112</v>
      </c>
      <c r="U1593" s="14">
        <v>3595187.0</v>
      </c>
      <c r="V1593" s="14">
        <v>0.453</v>
      </c>
      <c r="W1593" s="34">
        <f t="array" ref="W1593:X1593">VLOOKUP(A1593,TOURISM!$A$2:$F$2692,{3,6},0)</f>
        <v>138000000</v>
      </c>
      <c r="X1593" s="35">
        <v>1.7E8</v>
      </c>
      <c r="Y1593" s="34">
        <f>X1593/'HUMAN RESOURCES'!I1593</f>
        <v>47.28544023</v>
      </c>
      <c r="Z1593" s="34">
        <f t="array" ref="Z1593:AE1593">VLOOKUP(A1593,BUSINESS!$A$2:$J$2692,{4,5,6,7,8,9},0)</f>
        <v>0.48</v>
      </c>
      <c r="AA1593" s="14">
        <v>30.0</v>
      </c>
      <c r="AB1593" s="14">
        <v>94.0</v>
      </c>
      <c r="AC1593" s="14">
        <v>234.0</v>
      </c>
      <c r="AD1593" s="14">
        <v>0.146</v>
      </c>
      <c r="AE1593" s="14">
        <v>0.289</v>
      </c>
      <c r="AF1593" s="14"/>
      <c r="AG1593" s="14"/>
      <c r="AH1593" s="14"/>
    </row>
    <row r="1594">
      <c r="A1594" s="32" t="str">
        <f t="shared" si="1"/>
        <v>Moldova-Europe2006</v>
      </c>
      <c r="B1594" s="32" t="s">
        <v>180</v>
      </c>
      <c r="C1594" s="33" t="s">
        <v>47</v>
      </c>
      <c r="D1594" s="8" t="s">
        <v>55</v>
      </c>
      <c r="E1594" s="12">
        <v>3.408454198E9</v>
      </c>
      <c r="F1594" s="12">
        <f>E1594/'HUMAN RESOURCES'!I1594</f>
        <v>950.6988848</v>
      </c>
      <c r="G1594" s="8">
        <v>0.106</v>
      </c>
      <c r="H1594" s="8">
        <v>101.0</v>
      </c>
      <c r="I1594" s="8">
        <v>0.181</v>
      </c>
      <c r="J1594" s="34">
        <f t="array" ref="J1594:K1594">VLOOKUP(A1594,ENERGY!$A$2:$F$2692,{5,6},0)</f>
        <v>3377</v>
      </c>
      <c r="K1594" s="14">
        <v>4554.0</v>
      </c>
      <c r="L1594" s="14">
        <f>J1594/'HUMAN RESOURCES'!I1594</f>
        <v>0.0009419255614</v>
      </c>
      <c r="M1594" s="14">
        <f>K1594/'HUMAN RESOURCES'!I1594</f>
        <v>0.001270218835</v>
      </c>
      <c r="N1594" s="34">
        <f t="array" ref="N1594:V1594">VLOOKUP(A1594,'HUMAN RESOURCES'!$A$2:$M$2692,{2,3,4,5,6,7,8,9,10},0)</f>
        <v>0.012</v>
      </c>
      <c r="O1594" s="14">
        <v>0.018</v>
      </c>
      <c r="P1594" s="14">
        <v>72.0</v>
      </c>
      <c r="Q1594" s="14">
        <v>64.0</v>
      </c>
      <c r="R1594" s="14">
        <v>0.182</v>
      </c>
      <c r="S1594" s="14">
        <v>0.705</v>
      </c>
      <c r="T1594" s="14">
        <v>0.113</v>
      </c>
      <c r="U1594" s="14">
        <v>3585209.0</v>
      </c>
      <c r="V1594" s="14">
        <v>0.452</v>
      </c>
      <c r="W1594" s="34">
        <f t="array" ref="W1594:X1594">VLOOKUP(A1594,TOURISM!$A$2:$F$2692,{3,6},0)</f>
        <v>150000000</v>
      </c>
      <c r="X1594" s="35">
        <v>2.24E8</v>
      </c>
      <c r="Y1594" s="34">
        <f>X1594/'HUMAN RESOURCES'!I1594</f>
        <v>62.47892382</v>
      </c>
      <c r="Z1594" s="34">
        <f t="array" ref="Z1594:AE1594">VLOOKUP(A1594,BUSINESS!$A$2:$J$2692,{4,5,6,7,8,9},0)</f>
        <v>0.459</v>
      </c>
      <c r="AA1594" s="14">
        <v>30.0</v>
      </c>
      <c r="AB1594" s="14">
        <v>94.0</v>
      </c>
      <c r="AC1594" s="14">
        <v>232.0</v>
      </c>
      <c r="AD1594" s="14">
        <v>0.196</v>
      </c>
      <c r="AE1594" s="14">
        <v>0.366</v>
      </c>
      <c r="AF1594" s="14"/>
      <c r="AG1594" s="14"/>
      <c r="AH1594" s="14"/>
    </row>
    <row r="1595">
      <c r="A1595" s="32" t="str">
        <f t="shared" si="1"/>
        <v>Moldova-Europe2007</v>
      </c>
      <c r="B1595" s="32" t="s">
        <v>180</v>
      </c>
      <c r="C1595" s="33" t="s">
        <v>48</v>
      </c>
      <c r="D1595" s="8" t="s">
        <v>55</v>
      </c>
      <c r="E1595" s="12">
        <v>4.402495921E9</v>
      </c>
      <c r="F1595" s="12">
        <f>E1595/'HUMAN RESOURCES'!I1595</f>
        <v>1230.809811</v>
      </c>
      <c r="G1595" s="8">
        <v>0.109</v>
      </c>
      <c r="H1595" s="8">
        <v>134.0</v>
      </c>
      <c r="I1595" s="8">
        <v>0.188</v>
      </c>
      <c r="J1595" s="34">
        <f t="array" ref="J1595:K1595">VLOOKUP(A1595,ENERGY!$A$2:$F$2692,{5,6},0)</f>
        <v>3052</v>
      </c>
      <c r="K1595" s="14">
        <v>3715.0</v>
      </c>
      <c r="L1595" s="14">
        <f>J1595/'HUMAN RESOURCES'!I1595</f>
        <v>0.0008532504312</v>
      </c>
      <c r="M1595" s="14">
        <f>K1595/'HUMAN RESOURCES'!I1595</f>
        <v>0.001038605948</v>
      </c>
      <c r="N1595" s="34">
        <f t="array" ref="N1595:V1595">VLOOKUP(A1595,'HUMAN RESOURCES'!$A$2:$M$2692,{2,3,4,5,6,7,8,9,10},0)</f>
        <v>0.012</v>
      </c>
      <c r="O1595" s="14">
        <v>0.017</v>
      </c>
      <c r="P1595" s="14">
        <v>72.0</v>
      </c>
      <c r="Q1595" s="14">
        <v>64.0</v>
      </c>
      <c r="R1595" s="14">
        <v>0.177</v>
      </c>
      <c r="S1595" s="14">
        <v>0.71</v>
      </c>
      <c r="T1595" s="14">
        <v>0.113</v>
      </c>
      <c r="U1595" s="14">
        <v>3576910.0</v>
      </c>
      <c r="V1595" s="14">
        <v>0.451</v>
      </c>
      <c r="W1595" s="34">
        <f t="array" ref="W1595:X1595">VLOOKUP(A1595,TOURISM!$A$2:$F$2692,{3,6},0)</f>
        <v>229000000</v>
      </c>
      <c r="X1595" s="35">
        <v>2.9E8</v>
      </c>
      <c r="Y1595" s="34">
        <f>X1595/'HUMAN RESOURCES'!I1595</f>
        <v>81.07556522</v>
      </c>
      <c r="Z1595" s="34">
        <f t="array" ref="Z1595:AE1595">VLOOKUP(A1595,BUSINESS!$A$2:$J$2692,{4,5,6,7,8,9},0)</f>
        <v>0.425</v>
      </c>
      <c r="AA1595" s="14">
        <v>23.0</v>
      </c>
      <c r="AB1595" s="14">
        <v>94.0</v>
      </c>
      <c r="AC1595" s="14">
        <v>234.0</v>
      </c>
      <c r="AD1595" s="14">
        <v>0.205</v>
      </c>
      <c r="AE1595" s="14">
        <v>0.513</v>
      </c>
      <c r="AF1595" s="14"/>
      <c r="AG1595" s="14"/>
      <c r="AH1595" s="14"/>
    </row>
    <row r="1596">
      <c r="A1596" s="32" t="str">
        <f t="shared" si="1"/>
        <v>Moldova-Europe2008</v>
      </c>
      <c r="B1596" s="32" t="s">
        <v>180</v>
      </c>
      <c r="C1596" s="33" t="s">
        <v>49</v>
      </c>
      <c r="D1596" s="8" t="s">
        <v>55</v>
      </c>
      <c r="E1596" s="12">
        <v>6.054806101E9</v>
      </c>
      <c r="F1596" s="12">
        <f>E1596/'HUMAN RESOURCES'!I1596</f>
        <v>1695.972811</v>
      </c>
      <c r="G1596" s="8">
        <v>0.114</v>
      </c>
      <c r="H1596" s="8">
        <v>193.0</v>
      </c>
      <c r="I1596" s="8">
        <v>0.211</v>
      </c>
      <c r="J1596" s="34">
        <f t="array" ref="J1596:K1596">VLOOKUP(A1596,ENERGY!$A$2:$F$2692,{5,6},0)</f>
        <v>3342</v>
      </c>
      <c r="K1596" s="14">
        <v>4686.0</v>
      </c>
      <c r="L1596" s="14">
        <f>J1596/'HUMAN RESOURCES'!I1596</f>
        <v>0.0009361061346</v>
      </c>
      <c r="M1596" s="14">
        <f>K1596/'HUMAN RESOURCES'!I1596</f>
        <v>0.001312565334</v>
      </c>
      <c r="N1596" s="34">
        <f t="array" ref="N1596:V1596">VLOOKUP(A1596,'HUMAN RESOURCES'!$A$2:$M$2692,{2,3,4,5,6,7,8,9,10},0)</f>
        <v>0.012</v>
      </c>
      <c r="O1596" s="14">
        <v>0.016</v>
      </c>
      <c r="P1596" s="14">
        <v>72.0</v>
      </c>
      <c r="Q1596" s="14">
        <v>64.0</v>
      </c>
      <c r="R1596" s="14">
        <v>0.172</v>
      </c>
      <c r="S1596" s="14">
        <v>0.715</v>
      </c>
      <c r="T1596" s="14">
        <v>0.112</v>
      </c>
      <c r="U1596" s="14">
        <v>3570108.0</v>
      </c>
      <c r="V1596" s="14">
        <v>0.45</v>
      </c>
      <c r="W1596" s="34">
        <f t="array" ref="W1596:X1596">VLOOKUP(A1596,TOURISM!$A$2:$F$2692,{3,6},0)</f>
        <v>293000000</v>
      </c>
      <c r="X1596" s="35">
        <v>3.59E8</v>
      </c>
      <c r="Y1596" s="34">
        <f>X1596/'HUMAN RESOURCES'!I1596</f>
        <v>100.557182</v>
      </c>
      <c r="Z1596" s="34">
        <f t="array" ref="Z1596:AE1596">VLOOKUP(A1596,BUSINESS!$A$2:$J$2692,{4,5,6,7,8,9},0)</f>
        <v>0.42</v>
      </c>
      <c r="AA1596" s="14">
        <v>15.0</v>
      </c>
      <c r="AB1596" s="14">
        <v>94.0</v>
      </c>
      <c r="AC1596" s="14">
        <v>234.0</v>
      </c>
      <c r="AD1596" s="14">
        <v>0.234</v>
      </c>
      <c r="AE1596" s="14">
        <v>0.666</v>
      </c>
      <c r="AF1596" s="14"/>
      <c r="AG1596" s="14"/>
      <c r="AH1596" s="14"/>
    </row>
    <row r="1597">
      <c r="A1597" s="32" t="str">
        <f t="shared" si="1"/>
        <v>Moldova-Europe2009</v>
      </c>
      <c r="B1597" s="32" t="s">
        <v>180</v>
      </c>
      <c r="C1597" s="33" t="s">
        <v>50</v>
      </c>
      <c r="D1597" s="8" t="s">
        <v>55</v>
      </c>
      <c r="E1597" s="12">
        <v>5.439422031E9</v>
      </c>
      <c r="F1597" s="12">
        <f>E1597/'HUMAN RESOURCES'!I1597</f>
        <v>1525.526119</v>
      </c>
      <c r="G1597" s="8">
        <v>0.125</v>
      </c>
      <c r="H1597" s="8">
        <v>190.0</v>
      </c>
      <c r="I1597" s="8">
        <v>0.205</v>
      </c>
      <c r="J1597" s="34">
        <f t="array" ref="J1597:K1597">VLOOKUP(A1597,ENERGY!$A$2:$F$2692,{5,6},0)</f>
        <v>3500</v>
      </c>
      <c r="K1597" s="14">
        <v>4895.0</v>
      </c>
      <c r="L1597" s="14">
        <f>J1597/'HUMAN RESOURCES'!I1597</f>
        <v>0.0009816008732</v>
      </c>
      <c r="M1597" s="14">
        <f>K1597/'HUMAN RESOURCES'!I1597</f>
        <v>0.001372838936</v>
      </c>
      <c r="N1597" s="34">
        <f t="array" ref="N1597:V1597">VLOOKUP(A1597,'HUMAN RESOURCES'!$A$2:$M$2692,{2,3,4,5,6,7,8,9,10},0)</f>
        <v>0.012</v>
      </c>
      <c r="O1597" s="14">
        <v>0.016</v>
      </c>
      <c r="P1597" s="14">
        <v>72.0</v>
      </c>
      <c r="Q1597" s="14">
        <v>65.0</v>
      </c>
      <c r="R1597" s="14">
        <v>0.169</v>
      </c>
      <c r="S1597" s="14">
        <v>0.719</v>
      </c>
      <c r="T1597" s="14">
        <v>0.112</v>
      </c>
      <c r="U1597" s="14">
        <v>3565604.0</v>
      </c>
      <c r="V1597" s="14">
        <v>0.449</v>
      </c>
      <c r="W1597" s="34">
        <f t="array" ref="W1597:X1597">VLOOKUP(A1597,TOURISM!$A$2:$F$2692,{3,6},0)</f>
        <v>240000000</v>
      </c>
      <c r="X1597" s="35">
        <v>3.07E8</v>
      </c>
      <c r="Y1597" s="34">
        <f>X1597/'HUMAN RESOURCES'!I1597</f>
        <v>86.10041945</v>
      </c>
      <c r="Z1597" s="34">
        <f t="array" ref="Z1597:AE1597">VLOOKUP(A1597,BUSINESS!$A$2:$J$2692,{4,5,6,7,8,9},0)</f>
        <v>0.31</v>
      </c>
      <c r="AA1597" s="14">
        <v>10.0</v>
      </c>
      <c r="AB1597" s="14">
        <v>94.0</v>
      </c>
      <c r="AC1597" s="14">
        <v>228.0</v>
      </c>
      <c r="AD1597" s="14">
        <v>0.275</v>
      </c>
      <c r="AE1597" s="14">
        <v>0.593</v>
      </c>
      <c r="AF1597" s="14"/>
      <c r="AG1597" s="14"/>
      <c r="AH1597" s="14"/>
    </row>
    <row r="1598">
      <c r="A1598" s="32" t="str">
        <f t="shared" si="1"/>
        <v>Moldova-Europe2010</v>
      </c>
      <c r="B1598" s="32" t="s">
        <v>180</v>
      </c>
      <c r="C1598" s="33" t="s">
        <v>51</v>
      </c>
      <c r="D1598" s="8" t="s">
        <v>55</v>
      </c>
      <c r="E1598" s="12">
        <v>5.811604052E9</v>
      </c>
      <c r="F1598" s="12">
        <f>E1598/'HUMAN RESOURCES'!I1598</f>
        <v>1631.535832</v>
      </c>
      <c r="G1598" s="8">
        <v>0.117</v>
      </c>
      <c r="H1598" s="8">
        <v>190.0</v>
      </c>
      <c r="I1598" s="8">
        <v>0.164</v>
      </c>
      <c r="J1598" s="34">
        <f t="array" ref="J1598:K1598">VLOOKUP(A1598,ENERGY!$A$2:$F$2692,{5,6},0)</f>
        <v>3441</v>
      </c>
      <c r="K1598" s="14">
        <v>4994.0</v>
      </c>
      <c r="L1598" s="14">
        <f>J1598/'HUMAN RESOURCES'!I1598</f>
        <v>0.000966018116</v>
      </c>
      <c r="M1598" s="14">
        <f>K1598/'HUMAN RESOURCES'!I1598</f>
        <v>0.001402003624</v>
      </c>
      <c r="N1598" s="34">
        <f t="array" ref="N1598:V1598">VLOOKUP(A1598,'HUMAN RESOURCES'!$A$2:$M$2692,{2,3,4,5,6,7,8,9,10},0)</f>
        <v>0.012</v>
      </c>
      <c r="O1598" s="14">
        <v>0.015</v>
      </c>
      <c r="P1598" s="14">
        <v>72.0</v>
      </c>
      <c r="Q1598" s="14">
        <v>65.0</v>
      </c>
      <c r="R1598" s="14">
        <v>0.167</v>
      </c>
      <c r="S1598" s="14">
        <v>0.722</v>
      </c>
      <c r="T1598" s="14">
        <v>0.112</v>
      </c>
      <c r="U1598" s="14">
        <v>3562045.0</v>
      </c>
      <c r="V1598" s="14">
        <v>0.449</v>
      </c>
      <c r="W1598" s="34">
        <f t="array" ref="W1598:X1598">VLOOKUP(A1598,TOURISM!$A$2:$F$2692,{3,6},0)</f>
        <v>232000000</v>
      </c>
      <c r="X1598" s="35">
        <v>3.24E8</v>
      </c>
      <c r="Y1598" s="34">
        <f>X1598/'HUMAN RESOURCES'!I1598</f>
        <v>90.95898564</v>
      </c>
      <c r="Z1598" s="34">
        <f t="array" ref="Z1598:AE1598">VLOOKUP(A1598,BUSINESS!$A$2:$J$2692,{4,5,6,7,8,9},0)</f>
        <v>0.304</v>
      </c>
      <c r="AA1598" s="14">
        <v>10.0</v>
      </c>
      <c r="AB1598" s="14">
        <v>94.0</v>
      </c>
      <c r="AC1598" s="14">
        <v>228.0</v>
      </c>
      <c r="AD1598" s="14">
        <v>0.323</v>
      </c>
      <c r="AE1598" s="14">
        <v>0.714</v>
      </c>
      <c r="AF1598" s="14"/>
      <c r="AG1598" s="14"/>
      <c r="AH1598" s="14"/>
    </row>
    <row r="1599">
      <c r="A1599" s="32" t="str">
        <f t="shared" si="1"/>
        <v>Moldova-Europe2011</v>
      </c>
      <c r="B1599" s="32" t="s">
        <v>180</v>
      </c>
      <c r="C1599" s="33" t="s">
        <v>52</v>
      </c>
      <c r="D1599" s="8" t="s">
        <v>55</v>
      </c>
      <c r="E1599" s="12">
        <v>7.016162818E9</v>
      </c>
      <c r="F1599" s="12">
        <f>E1599/'HUMAN RESOURCES'!I1599</f>
        <v>1970.840003</v>
      </c>
      <c r="G1599" s="8">
        <v>0.114</v>
      </c>
      <c r="H1599" s="8">
        <v>224.0</v>
      </c>
      <c r="I1599" s="8">
        <v>0.144</v>
      </c>
      <c r="J1599" s="34">
        <f t="array" ref="J1599:K1599">VLOOKUP(A1599,ENERGY!$A$2:$F$2692,{5,6},0)</f>
        <v>3360</v>
      </c>
      <c r="K1599" s="14">
        <v>4290.0</v>
      </c>
      <c r="L1599" s="14">
        <f>J1599/'HUMAN RESOURCES'!I1599</f>
        <v>0.0009438239364</v>
      </c>
      <c r="M1599" s="14">
        <f>K1599/'HUMAN RESOURCES'!I1599</f>
        <v>0.001205060919</v>
      </c>
      <c r="N1599" s="34">
        <f t="array" ref="N1599:V1599">VLOOKUP(A1599,'HUMAN RESOURCES'!$A$2:$M$2692,{2,3,4,5,6,7,8,9,10},0)</f>
        <v>0.012</v>
      </c>
      <c r="O1599" s="14">
        <v>0.014</v>
      </c>
      <c r="P1599" s="14">
        <v>73.0</v>
      </c>
      <c r="Q1599" s="14">
        <v>65.0</v>
      </c>
      <c r="R1599" s="14">
        <v>0.165</v>
      </c>
      <c r="S1599" s="14">
        <v>0.723</v>
      </c>
      <c r="T1599" s="14">
        <v>0.112</v>
      </c>
      <c r="U1599" s="14">
        <v>3559986.0</v>
      </c>
      <c r="V1599" s="14">
        <v>0.449</v>
      </c>
      <c r="W1599" s="34">
        <f t="array" ref="W1599:X1599">VLOOKUP(A1599,TOURISM!$A$2:$F$2692,{3,6},0)</f>
        <v>262000000</v>
      </c>
      <c r="X1599" s="35">
        <v>3.74E8</v>
      </c>
      <c r="Y1599" s="34">
        <f>X1599/'HUMAN RESOURCES'!I1599</f>
        <v>105.0565929</v>
      </c>
      <c r="Z1599" s="34">
        <f t="array" ref="Z1599:AE1599">VLOOKUP(A1599,BUSINESS!$A$2:$J$2692,{4,5,6,7,8,9},0)</f>
        <v>0.308</v>
      </c>
      <c r="AA1599" s="14">
        <v>9.0</v>
      </c>
      <c r="AB1599" s="14">
        <v>94.0</v>
      </c>
      <c r="AC1599" s="14">
        <v>228.0</v>
      </c>
      <c r="AD1599" s="14">
        <v>0.38</v>
      </c>
      <c r="AE1599" s="14">
        <v>0.908</v>
      </c>
      <c r="AF1599" s="14"/>
      <c r="AG1599" s="14"/>
      <c r="AH1599" s="14"/>
    </row>
    <row r="1600">
      <c r="A1600" s="32" t="str">
        <f t="shared" si="1"/>
        <v>Moldova-Europe2012</v>
      </c>
      <c r="B1600" s="32" t="s">
        <v>180</v>
      </c>
      <c r="C1600" s="33" t="s">
        <v>53</v>
      </c>
      <c r="D1600" s="8" t="s">
        <v>55</v>
      </c>
      <c r="E1600" s="12">
        <v>7.284686576E9</v>
      </c>
      <c r="F1600" s="12">
        <f>E1600/'HUMAN RESOURCES'!I1600</f>
        <v>2046.536787</v>
      </c>
      <c r="G1600" s="8">
        <v>0.117</v>
      </c>
      <c r="H1600" s="8">
        <v>239.0</v>
      </c>
      <c r="I1600" s="8">
        <v>0.134</v>
      </c>
      <c r="J1600" s="34">
        <f t="array" ref="J1600:K1600">VLOOKUP(A1600,ENERGY!$A$2:$F$2692,{5,6},0)</f>
        <v>2883</v>
      </c>
      <c r="K1600" s="14">
        <v>3513.0</v>
      </c>
      <c r="L1600" s="14">
        <f>J1600/'HUMAN RESOURCES'!I1600</f>
        <v>0.0008099408937</v>
      </c>
      <c r="M1600" s="14">
        <f>K1600/'HUMAN RESOURCES'!I1600</f>
        <v>0.0009869310994</v>
      </c>
      <c r="N1600" s="34">
        <f t="array" ref="N1600:V1600">VLOOKUP(A1600,'HUMAN RESOURCES'!$A$2:$M$2692,{2,3,4,5,6,7,8,9,10},0)</f>
        <v>0.012</v>
      </c>
      <c r="O1600" s="14">
        <v>0.014</v>
      </c>
      <c r="P1600" s="14">
        <v>73.0</v>
      </c>
      <c r="Q1600" s="14">
        <v>65.0</v>
      </c>
      <c r="R1600" s="14">
        <v>0.165</v>
      </c>
      <c r="S1600" s="14">
        <v>0.722</v>
      </c>
      <c r="T1600" s="14">
        <v>0.112</v>
      </c>
      <c r="U1600" s="14">
        <v>3559519.0</v>
      </c>
      <c r="V1600" s="14">
        <v>0.449</v>
      </c>
      <c r="W1600" s="34">
        <f t="array" ref="W1600:X1600">VLOOKUP(A1600,TOURISM!$A$2:$F$2692,{3,6},0)</f>
        <v>294000000</v>
      </c>
      <c r="X1600" s="35">
        <v>4.2E8</v>
      </c>
      <c r="Y1600" s="34">
        <f>X1600/'HUMAN RESOURCES'!I1600</f>
        <v>117.9934705</v>
      </c>
      <c r="Z1600" s="34">
        <f t="array" ref="Z1600:AE1600">VLOOKUP(A1600,BUSINESS!$A$2:$J$2692,{4,5,6,7,8,9},0)</f>
        <v>0.308</v>
      </c>
      <c r="AA1600" s="14">
        <v>9.0</v>
      </c>
      <c r="AB1600" s="14">
        <v>86.0</v>
      </c>
      <c r="AC1600" s="14">
        <v>220.0</v>
      </c>
      <c r="AD1600" s="14">
        <v>0.434</v>
      </c>
      <c r="AE1600" s="14">
        <v>1.02</v>
      </c>
      <c r="AF1600" s="14"/>
      <c r="AG1600" s="14"/>
      <c r="AH1600" s="14"/>
    </row>
    <row r="1601">
      <c r="A1601" s="32" t="str">
        <f t="shared" si="1"/>
        <v>Monaco-Europe2000</v>
      </c>
      <c r="B1601" s="32" t="s">
        <v>181</v>
      </c>
      <c r="C1601" s="33" t="s">
        <v>40</v>
      </c>
      <c r="D1601" s="8" t="s">
        <v>55</v>
      </c>
      <c r="E1601" s="12">
        <v>2.64788382E9</v>
      </c>
      <c r="F1601" s="12">
        <f>E1601/'HUMAN RESOURCES'!I1601</f>
        <v>82537.44646</v>
      </c>
      <c r="G1601" s="8">
        <v>0.033</v>
      </c>
      <c r="H1601" s="8">
        <v>2685.0</v>
      </c>
      <c r="I1601" s="8">
        <v>0.148</v>
      </c>
      <c r="J1601" s="34">
        <f t="array" ref="J1601:K1601">VLOOKUP(A1601,ENERGY!$A$2:$F$2692,{5,6},0)</f>
        <v>14338</v>
      </c>
      <c r="K1601" s="14">
        <v>8529.0</v>
      </c>
      <c r="L1601" s="14">
        <f>J1601/'HUMAN RESOURCES'!I1601</f>
        <v>0.4469312054</v>
      </c>
      <c r="M1601" s="14">
        <f>K1601/'HUMAN RESOURCES'!I1601</f>
        <v>0.2658582962</v>
      </c>
      <c r="N1601" s="34">
        <f t="array" ref="N1601:V1601">VLOOKUP(A1601,'HUMAN RESOURCES'!$A$2:$M$2692,{2,3,4,5,6,7,8,9,10},0)</f>
        <v>0.02276399689</v>
      </c>
      <c r="O1601" s="14">
        <v>0.004</v>
      </c>
      <c r="P1601" s="14">
        <v>71.0</v>
      </c>
      <c r="Q1601" s="14">
        <v>66.0</v>
      </c>
      <c r="R1601" s="14">
        <v>0.0303</v>
      </c>
      <c r="S1601" s="14">
        <v>0.623</v>
      </c>
      <c r="T1601" s="14">
        <v>0.073</v>
      </c>
      <c r="U1601" s="14">
        <v>32081.0</v>
      </c>
      <c r="V1601" s="14">
        <v>1.0</v>
      </c>
      <c r="W1601" s="34">
        <f t="array" ref="W1601:X1601">VLOOKUP(A1601,TOURISM!$A$2:$F$2692,{3,6},0)</f>
        <v>680000000</v>
      </c>
      <c r="X1601" s="35">
        <v>4.48E8</v>
      </c>
      <c r="Y1601" s="34">
        <f>X1601/'HUMAN RESOURCES'!I1601</f>
        <v>13964.65197</v>
      </c>
      <c r="Z1601" s="34">
        <f t="array" ref="Z1601:AE1601">VLOOKUP(A1601,BUSINESS!$A$2:$J$2692,{4,5,6,7,8,9},0)</f>
        <v>0.489</v>
      </c>
      <c r="AA1601" s="14">
        <v>26.0</v>
      </c>
      <c r="AB1601" s="14">
        <v>94.0</v>
      </c>
      <c r="AC1601" s="14">
        <v>302.0</v>
      </c>
      <c r="AD1601" s="14">
        <v>0.422</v>
      </c>
      <c r="AE1601" s="14">
        <v>0.434</v>
      </c>
      <c r="AF1601" s="14"/>
      <c r="AG1601" s="14"/>
      <c r="AH1601" s="14"/>
    </row>
    <row r="1602">
      <c r="A1602" s="32" t="str">
        <f t="shared" si="1"/>
        <v>Monaco-Europe2001</v>
      </c>
      <c r="B1602" s="32" t="s">
        <v>181</v>
      </c>
      <c r="C1602" s="33" t="s">
        <v>42</v>
      </c>
      <c r="D1602" s="8" t="s">
        <v>55</v>
      </c>
      <c r="E1602" s="12">
        <v>2.671401083E9</v>
      </c>
      <c r="F1602" s="12">
        <f>E1602/'HUMAN RESOURCES'!I1602</f>
        <v>82537.26389</v>
      </c>
      <c r="G1602" s="8">
        <v>0.033</v>
      </c>
      <c r="H1602" s="8">
        <v>2718.0</v>
      </c>
      <c r="I1602" s="8">
        <v>0.148</v>
      </c>
      <c r="J1602" s="34">
        <f t="array" ref="J1602:K1602">VLOOKUP(A1602,ENERGY!$A$2:$F$2692,{5,6},0)</f>
        <v>14338</v>
      </c>
      <c r="K1602" s="14">
        <v>8529.0</v>
      </c>
      <c r="L1602" s="14">
        <f>J1602/'HUMAN RESOURCES'!I1602</f>
        <v>0.4429957363</v>
      </c>
      <c r="M1602" s="14">
        <f>K1602/'HUMAN RESOURCES'!I1602</f>
        <v>0.2635172712</v>
      </c>
      <c r="N1602" s="34">
        <f t="array" ref="N1602:V1602">VLOOKUP(A1602,'HUMAN RESOURCES'!$A$2:$M$2692,{2,3,4,5,6,7,8,9,10},0)</f>
        <v>0.02276399689</v>
      </c>
      <c r="O1602" s="14">
        <v>0.004</v>
      </c>
      <c r="P1602" s="14">
        <v>71.0</v>
      </c>
      <c r="Q1602" s="14">
        <v>66.0</v>
      </c>
      <c r="R1602" s="14">
        <v>0.0303</v>
      </c>
      <c r="S1602" s="14">
        <v>0.623</v>
      </c>
      <c r="T1602" s="14">
        <v>0.073</v>
      </c>
      <c r="U1602" s="14">
        <v>32366.0</v>
      </c>
      <c r="V1602" s="14">
        <v>1.0</v>
      </c>
      <c r="W1602" s="34">
        <f t="array" ref="W1602:X1602">VLOOKUP(A1602,TOURISM!$A$2:$F$2692,{3,6},0)</f>
        <v>680000000</v>
      </c>
      <c r="X1602" s="35">
        <v>4.48E8</v>
      </c>
      <c r="Y1602" s="34">
        <f>X1602/'HUMAN RESOURCES'!I1602</f>
        <v>13841.68572</v>
      </c>
      <c r="Z1602" s="34">
        <f t="array" ref="Z1602:AE1602">VLOOKUP(A1602,BUSINESS!$A$2:$J$2692,{4,5,6,7,8,9},0)</f>
        <v>0.489</v>
      </c>
      <c r="AA1602" s="14">
        <v>26.0</v>
      </c>
      <c r="AB1602" s="14">
        <v>94.0</v>
      </c>
      <c r="AC1602" s="14">
        <v>302.0</v>
      </c>
      <c r="AD1602" s="14">
        <v>0.466</v>
      </c>
      <c r="AE1602" s="14">
        <v>0.442</v>
      </c>
      <c r="AF1602" s="14"/>
      <c r="AG1602" s="14"/>
      <c r="AH1602" s="14"/>
    </row>
    <row r="1603">
      <c r="A1603" s="32" t="str">
        <f t="shared" si="1"/>
        <v>Monaco-Europe2002</v>
      </c>
      <c r="B1603" s="32" t="s">
        <v>181</v>
      </c>
      <c r="C1603" s="33" t="s">
        <v>43</v>
      </c>
      <c r="D1603" s="8" t="s">
        <v>55</v>
      </c>
      <c r="E1603" s="12">
        <v>2.905973022E9</v>
      </c>
      <c r="F1603" s="12">
        <f>E1603/'HUMAN RESOURCES'!I1603</f>
        <v>88995.59067</v>
      </c>
      <c r="G1603" s="8">
        <v>0.034</v>
      </c>
      <c r="H1603" s="8">
        <v>2985.0</v>
      </c>
      <c r="I1603" s="8">
        <v>0.148</v>
      </c>
      <c r="J1603" s="34">
        <f t="array" ref="J1603:K1603">VLOOKUP(A1603,ENERGY!$A$2:$F$2692,{5,6},0)</f>
        <v>14338</v>
      </c>
      <c r="K1603" s="14">
        <v>8529.0</v>
      </c>
      <c r="L1603" s="14">
        <f>J1603/'HUMAN RESOURCES'!I1603</f>
        <v>0.4391020733</v>
      </c>
      <c r="M1603" s="14">
        <f>K1603/'HUMAN RESOURCES'!I1603</f>
        <v>0.2612011148</v>
      </c>
      <c r="N1603" s="34">
        <f t="array" ref="N1603:V1603">VLOOKUP(A1603,'HUMAN RESOURCES'!$A$2:$M$2692,{2,3,4,5,6,7,8,9,10},0)</f>
        <v>0.02276399689</v>
      </c>
      <c r="O1603" s="14">
        <v>0.004</v>
      </c>
      <c r="P1603" s="14">
        <v>71.0</v>
      </c>
      <c r="Q1603" s="14">
        <v>66.0</v>
      </c>
      <c r="R1603" s="14">
        <v>0.0303</v>
      </c>
      <c r="S1603" s="14">
        <v>0.623</v>
      </c>
      <c r="T1603" s="14">
        <v>0.073</v>
      </c>
      <c r="U1603" s="14">
        <v>32653.0</v>
      </c>
      <c r="V1603" s="14">
        <v>1.0</v>
      </c>
      <c r="W1603" s="34">
        <f t="array" ref="W1603:X1603">VLOOKUP(A1603,TOURISM!$A$2:$F$2692,{3,6},0)</f>
        <v>680000000</v>
      </c>
      <c r="X1603" s="35">
        <v>4.48E8</v>
      </c>
      <c r="Y1603" s="34">
        <f>X1603/'HUMAN RESOURCES'!I1603</f>
        <v>13720.02573</v>
      </c>
      <c r="Z1603" s="34">
        <f t="array" ref="Z1603:AE1603">VLOOKUP(A1603,BUSINESS!$A$2:$J$2692,{4,5,6,7,8,9},0)</f>
        <v>0.489</v>
      </c>
      <c r="AA1603" s="14">
        <v>26.0</v>
      </c>
      <c r="AB1603" s="14">
        <v>94.0</v>
      </c>
      <c r="AC1603" s="14">
        <v>302.0</v>
      </c>
      <c r="AD1603" s="14">
        <v>0.48</v>
      </c>
      <c r="AE1603" s="14">
        <v>0.456</v>
      </c>
      <c r="AF1603" s="14"/>
      <c r="AG1603" s="14"/>
      <c r="AH1603" s="14"/>
    </row>
    <row r="1604">
      <c r="A1604" s="32" t="str">
        <f t="shared" si="1"/>
        <v>Monaco-Europe2003</v>
      </c>
      <c r="B1604" s="32" t="s">
        <v>181</v>
      </c>
      <c r="C1604" s="33" t="s">
        <v>44</v>
      </c>
      <c r="D1604" s="8" t="s">
        <v>55</v>
      </c>
      <c r="E1604" s="12">
        <v>3.588988601E9</v>
      </c>
      <c r="F1604" s="12">
        <f>E1604/'HUMAN RESOURCES'!I1604</f>
        <v>108862.7943</v>
      </c>
      <c r="G1604" s="8">
        <v>0.039</v>
      </c>
      <c r="H1604" s="8">
        <v>4216.0</v>
      </c>
      <c r="I1604" s="8">
        <v>0.148</v>
      </c>
      <c r="J1604" s="34">
        <f t="array" ref="J1604:K1604">VLOOKUP(A1604,ENERGY!$A$2:$F$2692,{5,6},0)</f>
        <v>14338</v>
      </c>
      <c r="K1604" s="14">
        <v>8529.0</v>
      </c>
      <c r="L1604" s="14">
        <f>J1604/'HUMAN RESOURCES'!I1604</f>
        <v>0.4349065761</v>
      </c>
      <c r="M1604" s="14">
        <f>K1604/'HUMAN RESOURCES'!I1604</f>
        <v>0.2587054113</v>
      </c>
      <c r="N1604" s="34">
        <f t="array" ref="N1604:V1604">VLOOKUP(A1604,'HUMAN RESOURCES'!$A$2:$M$2692,{2,3,4,5,6,7,8,9,10},0)</f>
        <v>0.02276399689</v>
      </c>
      <c r="O1604" s="14">
        <v>0.004</v>
      </c>
      <c r="P1604" s="14">
        <v>71.0</v>
      </c>
      <c r="Q1604" s="14">
        <v>66.0</v>
      </c>
      <c r="R1604" s="14">
        <v>0.0303</v>
      </c>
      <c r="S1604" s="14">
        <v>0.623</v>
      </c>
      <c r="T1604" s="14">
        <v>0.073</v>
      </c>
      <c r="U1604" s="14">
        <v>32968.0</v>
      </c>
      <c r="V1604" s="14">
        <v>1.0</v>
      </c>
      <c r="W1604" s="34">
        <f t="array" ref="W1604:X1604">VLOOKUP(A1604,TOURISM!$A$2:$F$2692,{3,6},0)</f>
        <v>680000000</v>
      </c>
      <c r="X1604" s="35">
        <v>4.48E8</v>
      </c>
      <c r="Y1604" s="34">
        <f>X1604/'HUMAN RESOURCES'!I1604</f>
        <v>13588.93472</v>
      </c>
      <c r="Z1604" s="34">
        <f t="array" ref="Z1604:AE1604">VLOOKUP(A1604,BUSINESS!$A$2:$J$2692,{4,5,6,7,8,9},0)</f>
        <v>0.489</v>
      </c>
      <c r="AA1604" s="14">
        <v>26.0</v>
      </c>
      <c r="AB1604" s="14">
        <v>94.0</v>
      </c>
      <c r="AC1604" s="14">
        <v>302.0</v>
      </c>
      <c r="AD1604" s="14">
        <v>0.495</v>
      </c>
      <c r="AE1604" s="14">
        <v>0.457</v>
      </c>
      <c r="AF1604" s="14"/>
      <c r="AG1604" s="14"/>
      <c r="AH1604" s="14"/>
    </row>
    <row r="1605">
      <c r="A1605" s="32" t="str">
        <f t="shared" si="1"/>
        <v>Monaco-Europe2004</v>
      </c>
      <c r="B1605" s="32" t="s">
        <v>181</v>
      </c>
      <c r="C1605" s="33" t="s">
        <v>45</v>
      </c>
      <c r="D1605" s="8" t="s">
        <v>55</v>
      </c>
      <c r="E1605" s="12">
        <v>4.110348444E9</v>
      </c>
      <c r="F1605" s="12">
        <f>E1605/'HUMAN RESOURCES'!I1605</f>
        <v>123263.6131</v>
      </c>
      <c r="G1605" s="8">
        <v>0.04</v>
      </c>
      <c r="H1605" s="8">
        <v>4885.0</v>
      </c>
      <c r="I1605" s="8">
        <v>0.148</v>
      </c>
      <c r="J1605" s="34">
        <f t="array" ref="J1605:K1605">VLOOKUP(A1605,ENERGY!$A$2:$F$2692,{5,6},0)</f>
        <v>14338</v>
      </c>
      <c r="K1605" s="14">
        <v>8529.0</v>
      </c>
      <c r="L1605" s="14">
        <f>J1605/'HUMAN RESOURCES'!I1605</f>
        <v>0.4299766089</v>
      </c>
      <c r="M1605" s="14">
        <f>K1605/'HUMAN RESOURCES'!I1605</f>
        <v>0.2557728063</v>
      </c>
      <c r="N1605" s="34">
        <f t="array" ref="N1605:V1605">VLOOKUP(A1605,'HUMAN RESOURCES'!$A$2:$M$2692,{2,3,4,5,6,7,8,9,10},0)</f>
        <v>0.02276399689</v>
      </c>
      <c r="O1605" s="14">
        <v>0.004</v>
      </c>
      <c r="P1605" s="14">
        <v>71.0</v>
      </c>
      <c r="Q1605" s="14">
        <v>66.0</v>
      </c>
      <c r="R1605" s="14">
        <v>0.0303</v>
      </c>
      <c r="S1605" s="14">
        <v>0.623</v>
      </c>
      <c r="T1605" s="14">
        <v>0.073</v>
      </c>
      <c r="U1605" s="14">
        <v>33346.0</v>
      </c>
      <c r="V1605" s="14">
        <v>1.0</v>
      </c>
      <c r="W1605" s="34">
        <f t="array" ref="W1605:X1605">VLOOKUP(A1605,TOURISM!$A$2:$F$2692,{3,6},0)</f>
        <v>680000000</v>
      </c>
      <c r="X1605" s="35">
        <v>4.48E8</v>
      </c>
      <c r="Y1605" s="34">
        <f>X1605/'HUMAN RESOURCES'!I1605</f>
        <v>13434.89474</v>
      </c>
      <c r="Z1605" s="34">
        <f t="array" ref="Z1605:AE1605">VLOOKUP(A1605,BUSINESS!$A$2:$J$2692,{4,5,6,7,8,9},0)</f>
        <v>0.489</v>
      </c>
      <c r="AA1605" s="14">
        <v>26.0</v>
      </c>
      <c r="AB1605" s="14">
        <v>94.0</v>
      </c>
      <c r="AC1605" s="14">
        <v>302.0</v>
      </c>
      <c r="AD1605" s="14">
        <v>0.525</v>
      </c>
      <c r="AE1605" s="14">
        <v>0.472</v>
      </c>
      <c r="AF1605" s="14"/>
      <c r="AG1605" s="14"/>
      <c r="AH1605" s="14"/>
    </row>
    <row r="1606">
      <c r="A1606" s="32" t="str">
        <f t="shared" si="1"/>
        <v>Monaco-Europe2005</v>
      </c>
      <c r="B1606" s="32" t="s">
        <v>181</v>
      </c>
      <c r="C1606" s="33" t="s">
        <v>46</v>
      </c>
      <c r="D1606" s="8" t="s">
        <v>55</v>
      </c>
      <c r="E1606" s="12">
        <v>4.280072626E9</v>
      </c>
      <c r="F1606" s="12">
        <f>E1606/'HUMAN RESOURCES'!I1606</f>
        <v>126599.4033</v>
      </c>
      <c r="G1606" s="8">
        <v>0.04</v>
      </c>
      <c r="H1606" s="8">
        <v>4960.0</v>
      </c>
      <c r="I1606" s="8">
        <v>0.148</v>
      </c>
      <c r="J1606" s="34">
        <f t="array" ref="J1606:K1606">VLOOKUP(A1606,ENERGY!$A$2:$F$2692,{5,6},0)</f>
        <v>14338</v>
      </c>
      <c r="K1606" s="14">
        <v>8529.0</v>
      </c>
      <c r="L1606" s="14">
        <f>J1606/'HUMAN RESOURCES'!I1606</f>
        <v>0.4241008045</v>
      </c>
      <c r="M1606" s="14">
        <f>K1606/'HUMAN RESOURCES'!I1606</f>
        <v>0.2522775674</v>
      </c>
      <c r="N1606" s="34">
        <f t="array" ref="N1606:V1606">VLOOKUP(A1606,'HUMAN RESOURCES'!$A$2:$M$2692,{2,3,4,5,6,7,8,9,10},0)</f>
        <v>0.02276399689</v>
      </c>
      <c r="O1606" s="14">
        <v>0.004</v>
      </c>
      <c r="P1606" s="14">
        <v>71.0</v>
      </c>
      <c r="Q1606" s="14">
        <v>66.0</v>
      </c>
      <c r="R1606" s="14">
        <v>0.0303</v>
      </c>
      <c r="S1606" s="14">
        <v>0.623</v>
      </c>
      <c r="T1606" s="14">
        <v>0.073</v>
      </c>
      <c r="U1606" s="14">
        <v>33808.0</v>
      </c>
      <c r="V1606" s="14">
        <v>1.0</v>
      </c>
      <c r="W1606" s="34">
        <f t="array" ref="W1606:X1606">VLOOKUP(A1606,TOURISM!$A$2:$F$2692,{3,6},0)</f>
        <v>680000000</v>
      </c>
      <c r="X1606" s="35">
        <v>4.48E8</v>
      </c>
      <c r="Y1606" s="34">
        <f>X1606/'HUMAN RESOURCES'!I1606</f>
        <v>13251.30147</v>
      </c>
      <c r="Z1606" s="34">
        <f t="array" ref="Z1606:AE1606">VLOOKUP(A1606,BUSINESS!$A$2:$J$2692,{4,5,6,7,8,9},0)</f>
        <v>0.489</v>
      </c>
      <c r="AA1606" s="14">
        <v>26.0</v>
      </c>
      <c r="AB1606" s="14">
        <v>94.0</v>
      </c>
      <c r="AC1606" s="14">
        <v>302.0</v>
      </c>
      <c r="AD1606" s="14">
        <v>0.555</v>
      </c>
      <c r="AE1606" s="14">
        <v>0.508</v>
      </c>
      <c r="AF1606" s="14"/>
      <c r="AG1606" s="14"/>
      <c r="AH1606" s="14"/>
    </row>
    <row r="1607">
      <c r="A1607" s="32" t="str">
        <f t="shared" si="1"/>
        <v>Monaco-Europe2006</v>
      </c>
      <c r="B1607" s="32" t="s">
        <v>181</v>
      </c>
      <c r="C1607" s="33" t="s">
        <v>47</v>
      </c>
      <c r="D1607" s="8" t="s">
        <v>55</v>
      </c>
      <c r="E1607" s="12">
        <v>4.663488363E9</v>
      </c>
      <c r="F1607" s="12">
        <f>E1607/'HUMAN RESOURCES'!I1607</f>
        <v>135688.7999</v>
      </c>
      <c r="G1607" s="8">
        <v>0.038</v>
      </c>
      <c r="H1607" s="8">
        <v>5115.0</v>
      </c>
      <c r="I1607" s="8">
        <v>0.148</v>
      </c>
      <c r="J1607" s="34">
        <f t="array" ref="J1607:K1607">VLOOKUP(A1607,ENERGY!$A$2:$F$2692,{5,6},0)</f>
        <v>14338</v>
      </c>
      <c r="K1607" s="14">
        <v>8529.0</v>
      </c>
      <c r="L1607" s="14">
        <f>J1607/'HUMAN RESOURCES'!I1607</f>
        <v>0.4171782711</v>
      </c>
      <c r="M1607" s="14">
        <f>K1607/'HUMAN RESOURCES'!I1607</f>
        <v>0.2481596788</v>
      </c>
      <c r="N1607" s="34">
        <f t="array" ref="N1607:V1607">VLOOKUP(A1607,'HUMAN RESOURCES'!$A$2:$M$2692,{2,3,4,5,6,7,8,9,10},0)</f>
        <v>0.02276399689</v>
      </c>
      <c r="O1607" s="14">
        <v>0.004</v>
      </c>
      <c r="P1607" s="14">
        <v>71.0</v>
      </c>
      <c r="Q1607" s="14">
        <v>66.0</v>
      </c>
      <c r="R1607" s="14">
        <v>0.0303</v>
      </c>
      <c r="S1607" s="14">
        <v>0.623</v>
      </c>
      <c r="T1607" s="14">
        <v>0.073</v>
      </c>
      <c r="U1607" s="14">
        <v>34369.0</v>
      </c>
      <c r="V1607" s="14">
        <v>1.0</v>
      </c>
      <c r="W1607" s="34">
        <f t="array" ref="W1607:X1607">VLOOKUP(A1607,TOURISM!$A$2:$F$2692,{3,6},0)</f>
        <v>680000000</v>
      </c>
      <c r="X1607" s="35">
        <v>4.48E8</v>
      </c>
      <c r="Y1607" s="34">
        <f>X1607/'HUMAN RESOURCES'!I1607</f>
        <v>13035.00247</v>
      </c>
      <c r="Z1607" s="34">
        <f t="array" ref="Z1607:AE1607">VLOOKUP(A1607,BUSINESS!$A$2:$J$2692,{4,5,6,7,8,9},0)</f>
        <v>0.489</v>
      </c>
      <c r="AA1607" s="14">
        <v>26.0</v>
      </c>
      <c r="AB1607" s="14">
        <v>94.0</v>
      </c>
      <c r="AC1607" s="14">
        <v>302.0</v>
      </c>
      <c r="AD1607" s="14">
        <v>0.615</v>
      </c>
      <c r="AE1607" s="14">
        <v>0.533</v>
      </c>
      <c r="AF1607" s="14"/>
      <c r="AG1607" s="14"/>
      <c r="AH1607" s="14"/>
    </row>
    <row r="1608">
      <c r="A1608" s="32" t="str">
        <f t="shared" si="1"/>
        <v>Monaco-Europe2007</v>
      </c>
      <c r="B1608" s="32" t="s">
        <v>181</v>
      </c>
      <c r="C1608" s="33" t="s">
        <v>48</v>
      </c>
      <c r="D1608" s="8" t="s">
        <v>55</v>
      </c>
      <c r="E1608" s="12">
        <v>5.974371696E9</v>
      </c>
      <c r="F1608" s="12">
        <f>E1608/'HUMAN RESOURCES'!I1608</f>
        <v>170632.9562</v>
      </c>
      <c r="G1608" s="8">
        <v>0.034</v>
      </c>
      <c r="H1608" s="8">
        <v>5671.0</v>
      </c>
      <c r="I1608" s="8">
        <v>0.148</v>
      </c>
      <c r="J1608" s="34">
        <f t="array" ref="J1608:K1608">VLOOKUP(A1608,ENERGY!$A$2:$F$2692,{5,6},0)</f>
        <v>14338</v>
      </c>
      <c r="K1608" s="14">
        <v>8529.0</v>
      </c>
      <c r="L1608" s="14">
        <f>J1608/'HUMAN RESOURCES'!I1608</f>
        <v>0.409505041</v>
      </c>
      <c r="M1608" s="14">
        <f>K1608/'HUMAN RESOURCES'!I1608</f>
        <v>0.2435952361</v>
      </c>
      <c r="N1608" s="34">
        <f t="array" ref="N1608:V1608">VLOOKUP(A1608,'HUMAN RESOURCES'!$A$2:$M$2692,{2,3,4,5,6,7,8,9,10},0)</f>
        <v>0.02276399689</v>
      </c>
      <c r="O1608" s="14">
        <v>0.004</v>
      </c>
      <c r="P1608" s="14">
        <v>71.0</v>
      </c>
      <c r="Q1608" s="14">
        <v>66.0</v>
      </c>
      <c r="R1608" s="14">
        <v>0.0303</v>
      </c>
      <c r="S1608" s="14">
        <v>0.623</v>
      </c>
      <c r="T1608" s="14">
        <v>0.073</v>
      </c>
      <c r="U1608" s="14">
        <v>35013.0</v>
      </c>
      <c r="V1608" s="14">
        <v>1.0</v>
      </c>
      <c r="W1608" s="34">
        <f t="array" ref="W1608:X1608">VLOOKUP(A1608,TOURISM!$A$2:$F$2692,{3,6},0)</f>
        <v>680000000</v>
      </c>
      <c r="X1608" s="35">
        <v>4.48E8</v>
      </c>
      <c r="Y1608" s="34">
        <f>X1608/'HUMAN RESOURCES'!I1608</f>
        <v>12795.24748</v>
      </c>
      <c r="Z1608" s="34">
        <f t="array" ref="Z1608:AE1608">VLOOKUP(A1608,BUSINESS!$A$2:$J$2692,{4,5,6,7,8,9},0)</f>
        <v>0.489</v>
      </c>
      <c r="AA1608" s="14">
        <v>26.0</v>
      </c>
      <c r="AB1608" s="14">
        <v>94.0</v>
      </c>
      <c r="AC1608" s="14">
        <v>302.0</v>
      </c>
      <c r="AD1608" s="14">
        <v>0.644</v>
      </c>
      <c r="AE1608" s="14">
        <v>0.583</v>
      </c>
      <c r="AF1608" s="14"/>
      <c r="AG1608" s="14"/>
      <c r="AH1608" s="14"/>
    </row>
    <row r="1609">
      <c r="A1609" s="32" t="str">
        <f t="shared" si="1"/>
        <v>Monaco-Europe2008</v>
      </c>
      <c r="B1609" s="32" t="s">
        <v>181</v>
      </c>
      <c r="C1609" s="33" t="s">
        <v>49</v>
      </c>
      <c r="D1609" s="8" t="s">
        <v>55</v>
      </c>
      <c r="E1609" s="12">
        <v>6.919241412E9</v>
      </c>
      <c r="F1609" s="12">
        <f>E1609/'HUMAN RESOURCES'!I1609</f>
        <v>193892.3223</v>
      </c>
      <c r="G1609" s="8">
        <v>0.036</v>
      </c>
      <c r="H1609" s="8">
        <v>6623.0</v>
      </c>
      <c r="I1609" s="8">
        <v>0.148</v>
      </c>
      <c r="J1609" s="34">
        <f t="array" ref="J1609:K1609">VLOOKUP(A1609,ENERGY!$A$2:$F$2692,{5,6},0)</f>
        <v>14338</v>
      </c>
      <c r="K1609" s="14">
        <v>8529.0</v>
      </c>
      <c r="L1609" s="14">
        <f>J1609/'HUMAN RESOURCES'!I1609</f>
        <v>0.4017822115</v>
      </c>
      <c r="M1609" s="14">
        <f>K1609/'HUMAN RESOURCES'!I1609</f>
        <v>0.239001289</v>
      </c>
      <c r="N1609" s="34">
        <f t="array" ref="N1609:V1609">VLOOKUP(A1609,'HUMAN RESOURCES'!$A$2:$M$2692,{2,3,4,5,6,7,8,9,10},0)</f>
        <v>0.02276399689</v>
      </c>
      <c r="O1609" s="14">
        <v>0.003</v>
      </c>
      <c r="P1609" s="14">
        <v>71.0</v>
      </c>
      <c r="Q1609" s="14">
        <v>66.0</v>
      </c>
      <c r="R1609" s="14">
        <v>0.0303</v>
      </c>
      <c r="S1609" s="14">
        <v>0.623</v>
      </c>
      <c r="T1609" s="14">
        <v>0.073</v>
      </c>
      <c r="U1609" s="14">
        <v>35686.0</v>
      </c>
      <c r="V1609" s="14">
        <v>1.0</v>
      </c>
      <c r="W1609" s="34">
        <f t="array" ref="W1609:X1609">VLOOKUP(A1609,TOURISM!$A$2:$F$2692,{3,6},0)</f>
        <v>680000000</v>
      </c>
      <c r="X1609" s="35">
        <v>4.48E8</v>
      </c>
      <c r="Y1609" s="34">
        <f>X1609/'HUMAN RESOURCES'!I1609</f>
        <v>12553.94272</v>
      </c>
      <c r="Z1609" s="34">
        <f t="array" ref="Z1609:AE1609">VLOOKUP(A1609,BUSINESS!$A$2:$J$2692,{4,5,6,7,8,9},0)</f>
        <v>0.489</v>
      </c>
      <c r="AA1609" s="14">
        <v>26.0</v>
      </c>
      <c r="AB1609" s="14">
        <v>94.0</v>
      </c>
      <c r="AC1609" s="14">
        <v>302.0</v>
      </c>
      <c r="AD1609" s="14">
        <v>0.673</v>
      </c>
      <c r="AE1609" s="14">
        <v>0.616</v>
      </c>
      <c r="AF1609" s="14"/>
      <c r="AG1609" s="14"/>
      <c r="AH1609" s="14"/>
    </row>
    <row r="1610">
      <c r="A1610" s="32" t="str">
        <f t="shared" si="1"/>
        <v>Monaco-Europe2009</v>
      </c>
      <c r="B1610" s="32" t="s">
        <v>181</v>
      </c>
      <c r="C1610" s="33" t="s">
        <v>50</v>
      </c>
      <c r="D1610" s="8" t="s">
        <v>55</v>
      </c>
      <c r="E1610" s="12">
        <v>5.557579883E9</v>
      </c>
      <c r="F1610" s="12">
        <f>E1610/'HUMAN RESOURCES'!I1610</f>
        <v>153042.3496</v>
      </c>
      <c r="G1610" s="8">
        <v>0.043</v>
      </c>
      <c r="H1610" s="8">
        <v>6458.0</v>
      </c>
      <c r="I1610" s="8">
        <v>0.148</v>
      </c>
      <c r="J1610" s="34">
        <f t="array" ref="J1610:K1610">VLOOKUP(A1610,ENERGY!$A$2:$F$2692,{5,6},0)</f>
        <v>14338</v>
      </c>
      <c r="K1610" s="14">
        <v>8529.0</v>
      </c>
      <c r="L1610" s="14">
        <f>J1610/'HUMAN RESOURCES'!I1610</f>
        <v>0.3948339483</v>
      </c>
      <c r="M1610" s="14">
        <f>K1610/'HUMAN RESOURCES'!I1610</f>
        <v>0.2348680949</v>
      </c>
      <c r="N1610" s="34">
        <f t="array" ref="N1610:V1610">VLOOKUP(A1610,'HUMAN RESOURCES'!$A$2:$M$2692,{2,3,4,5,6,7,8,9,10},0)</f>
        <v>0.02276399689</v>
      </c>
      <c r="O1610" s="14">
        <v>0.003</v>
      </c>
      <c r="P1610" s="14">
        <v>71.0</v>
      </c>
      <c r="Q1610" s="14">
        <v>66.0</v>
      </c>
      <c r="R1610" s="14">
        <v>0.0303</v>
      </c>
      <c r="S1610" s="14">
        <v>0.623</v>
      </c>
      <c r="T1610" s="14">
        <v>0.073</v>
      </c>
      <c r="U1610" s="14">
        <v>36314.0</v>
      </c>
      <c r="V1610" s="14">
        <v>1.0</v>
      </c>
      <c r="W1610" s="34">
        <f t="array" ref="W1610:X1610">VLOOKUP(A1610,TOURISM!$A$2:$F$2692,{3,6},0)</f>
        <v>680000000</v>
      </c>
      <c r="X1610" s="35">
        <v>4.48E8</v>
      </c>
      <c r="Y1610" s="34">
        <f>X1610/'HUMAN RESOURCES'!I1610</f>
        <v>12336.83979</v>
      </c>
      <c r="Z1610" s="34">
        <f t="array" ref="Z1610:AE1610">VLOOKUP(A1610,BUSINESS!$A$2:$J$2692,{4,5,6,7,8,9},0)</f>
        <v>0.489</v>
      </c>
      <c r="AA1610" s="14">
        <v>26.0</v>
      </c>
      <c r="AB1610" s="14">
        <v>94.0</v>
      </c>
      <c r="AC1610" s="14">
        <v>302.0</v>
      </c>
      <c r="AD1610" s="14">
        <v>0.701</v>
      </c>
      <c r="AE1610" s="14">
        <v>0.633</v>
      </c>
      <c r="AF1610" s="14"/>
      <c r="AG1610" s="14"/>
      <c r="AH1610" s="14"/>
    </row>
    <row r="1611">
      <c r="A1611" s="32" t="str">
        <f t="shared" si="1"/>
        <v>Monaco-Europe2010</v>
      </c>
      <c r="B1611" s="32" t="s">
        <v>181</v>
      </c>
      <c r="C1611" s="33" t="s">
        <v>51</v>
      </c>
      <c r="D1611" s="8" t="s">
        <v>55</v>
      </c>
      <c r="E1611" s="12">
        <v>5.350993377E9</v>
      </c>
      <c r="F1611" s="12">
        <f>E1611/'HUMAN RESOURCES'!I1611</f>
        <v>145229.8379</v>
      </c>
      <c r="G1611" s="8">
        <v>0.044</v>
      </c>
      <c r="H1611" s="8">
        <v>6431.0</v>
      </c>
      <c r="I1611" s="8">
        <v>0.148</v>
      </c>
      <c r="J1611" s="34">
        <f t="array" ref="J1611:K1611">VLOOKUP(A1611,ENERGY!$A$2:$F$2692,{5,6},0)</f>
        <v>14338</v>
      </c>
      <c r="K1611" s="14">
        <v>8529.0</v>
      </c>
      <c r="L1611" s="14">
        <f>J1611/'HUMAN RESOURCES'!I1611</f>
        <v>0.3891437101</v>
      </c>
      <c r="M1611" s="14">
        <f>K1611/'HUMAN RESOURCES'!I1611</f>
        <v>0.2314832406</v>
      </c>
      <c r="N1611" s="34">
        <f t="array" ref="N1611:V1611">VLOOKUP(A1611,'HUMAN RESOURCES'!$A$2:$M$2692,{2,3,4,5,6,7,8,9,10},0)</f>
        <v>0.02276399689</v>
      </c>
      <c r="O1611" s="14">
        <v>0.003</v>
      </c>
      <c r="P1611" s="14">
        <v>71.0</v>
      </c>
      <c r="Q1611" s="14">
        <v>66.0</v>
      </c>
      <c r="R1611" s="14">
        <v>0.0303</v>
      </c>
      <c r="S1611" s="14">
        <v>0.623</v>
      </c>
      <c r="T1611" s="14">
        <v>0.073</v>
      </c>
      <c r="U1611" s="14">
        <v>36845.0</v>
      </c>
      <c r="V1611" s="14">
        <v>1.0</v>
      </c>
      <c r="W1611" s="34">
        <f t="array" ref="W1611:X1611">VLOOKUP(A1611,TOURISM!$A$2:$F$2692,{3,6},0)</f>
        <v>680000000</v>
      </c>
      <c r="X1611" s="35">
        <v>4.48E8</v>
      </c>
      <c r="Y1611" s="34">
        <f>X1611/'HUMAN RESOURCES'!I1611</f>
        <v>12159.04465</v>
      </c>
      <c r="Z1611" s="34">
        <f t="array" ref="Z1611:AE1611">VLOOKUP(A1611,BUSINESS!$A$2:$J$2692,{4,5,6,7,8,9},0)</f>
        <v>0.489</v>
      </c>
      <c r="AA1611" s="14">
        <v>26.0</v>
      </c>
      <c r="AB1611" s="14">
        <v>94.0</v>
      </c>
      <c r="AC1611" s="14">
        <v>302.0</v>
      </c>
      <c r="AD1611" s="14">
        <v>0.75</v>
      </c>
      <c r="AE1611" s="14">
        <v>0.635</v>
      </c>
      <c r="AF1611" s="14"/>
      <c r="AG1611" s="14"/>
      <c r="AH1611" s="14"/>
    </row>
    <row r="1612">
      <c r="A1612" s="32" t="str">
        <f t="shared" si="1"/>
        <v>Monaco-Europe2011</v>
      </c>
      <c r="B1612" s="32" t="s">
        <v>181</v>
      </c>
      <c r="C1612" s="33" t="s">
        <v>52</v>
      </c>
      <c r="D1612" s="8" t="s">
        <v>55</v>
      </c>
      <c r="E1612" s="12">
        <v>6.074506533E9</v>
      </c>
      <c r="F1612" s="12">
        <f>E1612/'HUMAN RESOURCES'!I1612</f>
        <v>163025.859</v>
      </c>
      <c r="G1612" s="8">
        <v>0.044</v>
      </c>
      <c r="H1612" s="8">
        <v>7180.0</v>
      </c>
      <c r="I1612" s="8">
        <v>0.148</v>
      </c>
      <c r="J1612" s="34">
        <f t="array" ref="J1612:K1612">VLOOKUP(A1612,ENERGY!$A$2:$F$2692,{5,6},0)</f>
        <v>14338</v>
      </c>
      <c r="K1612" s="14">
        <v>8529.0</v>
      </c>
      <c r="L1612" s="14">
        <f>J1612/'HUMAN RESOURCES'!I1612</f>
        <v>0.3847991197</v>
      </c>
      <c r="M1612" s="14">
        <f>K1612/'HUMAN RESOURCES'!I1612</f>
        <v>0.2288988487</v>
      </c>
      <c r="N1612" s="34">
        <f t="array" ref="N1612:V1612">VLOOKUP(A1612,'HUMAN RESOURCES'!$A$2:$M$2692,{2,3,4,5,6,7,8,9,10},0)</f>
        <v>0.02276399689</v>
      </c>
      <c r="O1612" s="14">
        <v>0.003</v>
      </c>
      <c r="P1612" s="14">
        <v>71.0</v>
      </c>
      <c r="Q1612" s="14">
        <v>66.0</v>
      </c>
      <c r="R1612" s="14">
        <v>0.0303</v>
      </c>
      <c r="S1612" s="14">
        <v>0.623</v>
      </c>
      <c r="T1612" s="14">
        <v>0.073</v>
      </c>
      <c r="U1612" s="14">
        <v>37261.0</v>
      </c>
      <c r="V1612" s="14">
        <v>1.0</v>
      </c>
      <c r="W1612" s="34">
        <f t="array" ref="W1612:X1612">VLOOKUP(A1612,TOURISM!$A$2:$F$2692,{3,6},0)</f>
        <v>680000000</v>
      </c>
      <c r="X1612" s="35">
        <v>4.48E8</v>
      </c>
      <c r="Y1612" s="34">
        <f>X1612/'HUMAN RESOURCES'!I1612</f>
        <v>12023.29513</v>
      </c>
      <c r="Z1612" s="34">
        <f t="array" ref="Z1612:AE1612">VLOOKUP(A1612,BUSINESS!$A$2:$J$2692,{4,5,6,7,8,9},0)</f>
        <v>0.489</v>
      </c>
      <c r="AA1612" s="14">
        <v>26.0</v>
      </c>
      <c r="AB1612" s="14">
        <v>94.0</v>
      </c>
      <c r="AC1612" s="14">
        <v>302.0</v>
      </c>
      <c r="AD1612" s="14">
        <v>0.803</v>
      </c>
      <c r="AE1612" s="14">
        <v>0.853</v>
      </c>
      <c r="AF1612" s="14"/>
      <c r="AG1612" s="14"/>
      <c r="AH1612" s="14"/>
    </row>
    <row r="1613">
      <c r="A1613" s="32" t="str">
        <f t="shared" si="1"/>
        <v>Monaco-Europe2012</v>
      </c>
      <c r="B1613" s="32" t="s">
        <v>181</v>
      </c>
      <c r="C1613" s="33" t="s">
        <v>53</v>
      </c>
      <c r="D1613" s="8" t="s">
        <v>55</v>
      </c>
      <c r="E1613" s="12">
        <v>6.074506533E9</v>
      </c>
      <c r="F1613" s="12">
        <f>E1613/'HUMAN RESOURCES'!I1613</f>
        <v>161646.306</v>
      </c>
      <c r="G1613" s="8">
        <v>0.044</v>
      </c>
      <c r="H1613" s="8">
        <v>6708.0</v>
      </c>
      <c r="I1613" s="8">
        <v>0.148</v>
      </c>
      <c r="J1613" s="34">
        <f t="array" ref="J1613:K1613">VLOOKUP(A1613,ENERGY!$A$2:$F$2692,{5,6},0)</f>
        <v>14338</v>
      </c>
      <c r="K1613" s="14">
        <v>8529.0</v>
      </c>
      <c r="L1613" s="14">
        <f>J1613/'HUMAN RESOURCES'!I1613</f>
        <v>0.381542883</v>
      </c>
      <c r="M1613" s="14">
        <f>K1613/'HUMAN RESOURCES'!I1613</f>
        <v>0.226961867</v>
      </c>
      <c r="N1613" s="34">
        <f t="array" ref="N1613:V1613">VLOOKUP(A1613,'HUMAN RESOURCES'!$A$2:$M$2692,{2,3,4,5,6,7,8,9,10},0)</f>
        <v>0.02276399689</v>
      </c>
      <c r="O1613" s="14">
        <v>0.003</v>
      </c>
      <c r="P1613" s="14">
        <v>71.0</v>
      </c>
      <c r="Q1613" s="14">
        <v>66.0</v>
      </c>
      <c r="R1613" s="14">
        <v>0.0303</v>
      </c>
      <c r="S1613" s="14">
        <v>0.623</v>
      </c>
      <c r="T1613" s="14">
        <v>0.073</v>
      </c>
      <c r="U1613" s="14">
        <v>37579.0</v>
      </c>
      <c r="V1613" s="14">
        <v>1.0</v>
      </c>
      <c r="W1613" s="34">
        <f t="array" ref="W1613:X1613">VLOOKUP(A1613,TOURISM!$A$2:$F$2692,{3,6},0)</f>
        <v>680000000</v>
      </c>
      <c r="X1613" s="35">
        <v>4.48E8</v>
      </c>
      <c r="Y1613" s="34">
        <f>X1613/'HUMAN RESOURCES'!I1613</f>
        <v>11921.55193</v>
      </c>
      <c r="Z1613" s="34">
        <f t="array" ref="Z1613:AE1613">VLOOKUP(A1613,BUSINESS!$A$2:$J$2692,{4,5,6,7,8,9},0)</f>
        <v>0.489</v>
      </c>
      <c r="AA1613" s="14">
        <v>26.0</v>
      </c>
      <c r="AB1613" s="14">
        <v>94.0</v>
      </c>
      <c r="AC1613" s="14">
        <v>302.0</v>
      </c>
      <c r="AD1613" s="14">
        <v>0.87</v>
      </c>
      <c r="AE1613" s="14">
        <v>0.883</v>
      </c>
      <c r="AF1613" s="14"/>
      <c r="AG1613" s="14"/>
      <c r="AH1613" s="14"/>
    </row>
    <row r="1614">
      <c r="A1614" s="32" t="str">
        <f t="shared" si="1"/>
        <v>Mongolia-Asia2000</v>
      </c>
      <c r="B1614" s="32" t="s">
        <v>182</v>
      </c>
      <c r="C1614" s="33" t="s">
        <v>40</v>
      </c>
      <c r="D1614" s="8" t="s">
        <v>41</v>
      </c>
      <c r="E1614" s="12">
        <v>1.136896162E9</v>
      </c>
      <c r="F1614" s="12">
        <f>E1614/'HUMAN RESOURCES'!I1614</f>
        <v>474.2060336</v>
      </c>
      <c r="G1614" s="8">
        <v>0.047</v>
      </c>
      <c r="H1614" s="8">
        <v>22.0</v>
      </c>
      <c r="I1614" s="8">
        <v>0.37</v>
      </c>
      <c r="J1614" s="34">
        <f t="array" ref="J1614:K1614">VLOOKUP(A1614,ENERGY!$A$2:$F$2692,{5,6},0)</f>
        <v>14338</v>
      </c>
      <c r="K1614" s="14">
        <v>8529.0</v>
      </c>
      <c r="L1614" s="14">
        <f>J1614/'HUMAN RESOURCES'!I1614</f>
        <v>0.005980463596</v>
      </c>
      <c r="M1614" s="14">
        <f>K1614/'HUMAN RESOURCES'!I1614</f>
        <v>0.003557495747</v>
      </c>
      <c r="N1614" s="34">
        <f t="array" ref="N1614:V1614">VLOOKUP(A1614,'HUMAN RESOURCES'!$A$2:$M$2692,{2,3,4,5,6,7,8,9,10},0)</f>
        <v>0.019</v>
      </c>
      <c r="O1614" s="14">
        <v>0.049</v>
      </c>
      <c r="P1614" s="14">
        <v>66.0</v>
      </c>
      <c r="Q1614" s="14">
        <v>60.0</v>
      </c>
      <c r="R1614" s="14">
        <v>0.348</v>
      </c>
      <c r="S1614" s="14">
        <v>0.615</v>
      </c>
      <c r="T1614" s="14">
        <v>0.037</v>
      </c>
      <c r="U1614" s="14">
        <v>2397473.0</v>
      </c>
      <c r="V1614" s="14">
        <v>0.571</v>
      </c>
      <c r="W1614" s="34">
        <f t="array" ref="W1614:X1614">VLOOKUP(A1614,TOURISM!$A$2:$F$2692,{3,6},0)</f>
        <v>43000000</v>
      </c>
      <c r="X1614" s="35">
        <v>5.4E7</v>
      </c>
      <c r="Y1614" s="34">
        <f>X1614/'HUMAN RESOURCES'!I1614</f>
        <v>22.5237156</v>
      </c>
      <c r="Z1614" s="34">
        <f t="array" ref="Z1614:AE1614">VLOOKUP(A1614,BUSINESS!$A$2:$J$2692,{4,5,6,7,8,9},0)</f>
        <v>0.489</v>
      </c>
      <c r="AA1614" s="14">
        <v>26.0</v>
      </c>
      <c r="AB1614" s="14">
        <v>94.0</v>
      </c>
      <c r="AC1614" s="14">
        <v>302.0</v>
      </c>
      <c r="AD1614" s="14">
        <v>0.013</v>
      </c>
      <c r="AE1614" s="14">
        <v>0.064</v>
      </c>
      <c r="AF1614" s="14"/>
      <c r="AG1614" s="14"/>
      <c r="AH1614" s="14"/>
    </row>
    <row r="1615">
      <c r="A1615" s="32" t="str">
        <f t="shared" si="1"/>
        <v>Mongolia-Asia2001</v>
      </c>
      <c r="B1615" s="32" t="s">
        <v>182</v>
      </c>
      <c r="C1615" s="33" t="s">
        <v>42</v>
      </c>
      <c r="D1615" s="8" t="s">
        <v>41</v>
      </c>
      <c r="E1615" s="12">
        <v>1.267997923E9</v>
      </c>
      <c r="F1615" s="12">
        <f>E1615/'HUMAN RESOURCES'!I1615</f>
        <v>524.0377601</v>
      </c>
      <c r="G1615" s="8">
        <v>0.046</v>
      </c>
      <c r="H1615" s="8">
        <v>24.0</v>
      </c>
      <c r="I1615" s="8">
        <v>0.374</v>
      </c>
      <c r="J1615" s="34">
        <f t="array" ref="J1615:K1615">VLOOKUP(A1615,ENERGY!$A$2:$F$2692,{5,6},0)</f>
        <v>3607</v>
      </c>
      <c r="K1615" s="14">
        <v>8529.0</v>
      </c>
      <c r="L1615" s="14">
        <f>J1615/'HUMAN RESOURCES'!I1615</f>
        <v>0.001490699761</v>
      </c>
      <c r="M1615" s="14">
        <f>K1615/'HUMAN RESOURCES'!I1615</f>
        <v>0.003524862285</v>
      </c>
      <c r="N1615" s="34">
        <f t="array" ref="N1615:V1615">VLOOKUP(A1615,'HUMAN RESOURCES'!$A$2:$M$2692,{2,3,4,5,6,7,8,9,10},0)</f>
        <v>0.019</v>
      </c>
      <c r="O1615" s="14">
        <v>0.047</v>
      </c>
      <c r="P1615" s="14">
        <v>67.0</v>
      </c>
      <c r="Q1615" s="14">
        <v>60.0</v>
      </c>
      <c r="R1615" s="14">
        <v>0.336</v>
      </c>
      <c r="S1615" s="14">
        <v>0.627</v>
      </c>
      <c r="T1615" s="14">
        <v>0.037</v>
      </c>
      <c r="U1615" s="14">
        <v>2419669.0</v>
      </c>
      <c r="V1615" s="14">
        <v>0.582</v>
      </c>
      <c r="W1615" s="34">
        <f t="array" ref="W1615:X1615">VLOOKUP(A1615,TOURISM!$A$2:$F$2692,{3,6},0)</f>
        <v>49000000</v>
      </c>
      <c r="X1615" s="35">
        <v>5.9E7</v>
      </c>
      <c r="Y1615" s="34">
        <f>X1615/'HUMAN RESOURCES'!I1615</f>
        <v>24.38350039</v>
      </c>
      <c r="Z1615" s="34">
        <f t="array" ref="Z1615:AE1615">VLOOKUP(A1615,BUSINESS!$A$2:$J$2692,{4,5,6,7,8,9},0)</f>
        <v>0.489</v>
      </c>
      <c r="AA1615" s="14">
        <v>26.0</v>
      </c>
      <c r="AB1615" s="14">
        <v>94.0</v>
      </c>
      <c r="AC1615" s="14">
        <v>302.0</v>
      </c>
      <c r="AD1615" s="14">
        <v>0.017</v>
      </c>
      <c r="AE1615" s="14">
        <v>0.081</v>
      </c>
      <c r="AF1615" s="14"/>
      <c r="AG1615" s="14"/>
      <c r="AH1615" s="14"/>
    </row>
    <row r="1616">
      <c r="A1616" s="32" t="str">
        <f t="shared" si="1"/>
        <v>Mongolia-Asia2002</v>
      </c>
      <c r="B1616" s="32" t="s">
        <v>182</v>
      </c>
      <c r="C1616" s="33" t="s">
        <v>43</v>
      </c>
      <c r="D1616" s="8" t="s">
        <v>41</v>
      </c>
      <c r="E1616" s="12">
        <v>1.396555772E9</v>
      </c>
      <c r="F1616" s="12">
        <f>E1616/'HUMAN RESOURCES'!I1616</f>
        <v>571.6020188</v>
      </c>
      <c r="G1616" s="8">
        <v>0.048</v>
      </c>
      <c r="H1616" s="8">
        <v>28.0</v>
      </c>
      <c r="I1616" s="8">
        <v>0.355</v>
      </c>
      <c r="J1616" s="34">
        <f t="array" ref="J1616:K1616">VLOOKUP(A1616,ENERGY!$A$2:$F$2692,{5,6},0)</f>
        <v>3454</v>
      </c>
      <c r="K1616" s="14">
        <v>11511.0</v>
      </c>
      <c r="L1616" s="14">
        <f>J1616/'HUMAN RESOURCES'!I1616</f>
        <v>0.001413701774</v>
      </c>
      <c r="M1616" s="14">
        <f>K1616/'HUMAN RESOURCES'!I1616</f>
        <v>0.004711384229</v>
      </c>
      <c r="N1616" s="34">
        <f t="array" ref="N1616:V1616">VLOOKUP(A1616,'HUMAN RESOURCES'!$A$2:$M$2692,{2,3,4,5,6,7,8,9,10},0)</f>
        <v>0.019</v>
      </c>
      <c r="O1616" s="14">
        <v>0.044</v>
      </c>
      <c r="P1616" s="14">
        <v>67.0</v>
      </c>
      <c r="Q1616" s="14">
        <v>61.0</v>
      </c>
      <c r="R1616" s="14">
        <v>0.323</v>
      </c>
      <c r="S1616" s="14">
        <v>0.64</v>
      </c>
      <c r="T1616" s="14">
        <v>0.037</v>
      </c>
      <c r="U1616" s="14">
        <v>2443231.0</v>
      </c>
      <c r="V1616" s="14">
        <v>0.593</v>
      </c>
      <c r="W1616" s="34">
        <f t="array" ref="W1616:X1616">VLOOKUP(A1616,TOURISM!$A$2:$F$2692,{3,6},0)</f>
        <v>143000000</v>
      </c>
      <c r="X1616" s="35">
        <v>1.25E8</v>
      </c>
      <c r="Y1616" s="34">
        <f>X1616/'HUMAN RESOURCES'!I1616</f>
        <v>51.1617608</v>
      </c>
      <c r="Z1616" s="34">
        <f t="array" ref="Z1616:AE1616">VLOOKUP(A1616,BUSINESS!$A$2:$J$2692,{4,5,6,7,8,9},0)</f>
        <v>0.489</v>
      </c>
      <c r="AA1616" s="14">
        <v>26.0</v>
      </c>
      <c r="AB1616" s="14">
        <v>94.0</v>
      </c>
      <c r="AC1616" s="14">
        <v>302.0</v>
      </c>
      <c r="AD1616" s="14">
        <v>0.02</v>
      </c>
      <c r="AE1616" s="14">
        <v>0.088</v>
      </c>
      <c r="AF1616" s="14"/>
      <c r="AG1616" s="14"/>
      <c r="AH1616" s="14"/>
    </row>
    <row r="1617">
      <c r="A1617" s="32" t="str">
        <f t="shared" si="1"/>
        <v>Mongolia-Asia2003</v>
      </c>
      <c r="B1617" s="32" t="s">
        <v>182</v>
      </c>
      <c r="C1617" s="33" t="s">
        <v>44</v>
      </c>
      <c r="D1617" s="8" t="s">
        <v>41</v>
      </c>
      <c r="E1617" s="12">
        <v>1.595297301E9</v>
      </c>
      <c r="F1617" s="12">
        <f>E1617/'HUMAN RESOURCES'!I1617</f>
        <v>646.236949</v>
      </c>
      <c r="G1617" s="8">
        <v>0.074</v>
      </c>
      <c r="H1617" s="8">
        <v>48.0</v>
      </c>
      <c r="I1617" s="8">
        <v>0.319</v>
      </c>
      <c r="J1617" s="34">
        <f t="array" ref="J1617:K1617">VLOOKUP(A1617,ENERGY!$A$2:$F$2692,{5,6},0)</f>
        <v>3252</v>
      </c>
      <c r="K1617" s="14">
        <v>11052.0</v>
      </c>
      <c r="L1617" s="14">
        <f>J1617/'HUMAN RESOURCES'!I1617</f>
        <v>0.001317348532</v>
      </c>
      <c r="M1617" s="14">
        <f>K1617/'HUMAN RESOURCES'!I1617</f>
        <v>0.004477040584</v>
      </c>
      <c r="N1617" s="34">
        <f t="array" ref="N1617:V1617">VLOOKUP(A1617,'HUMAN RESOURCES'!$A$2:$M$2692,{2,3,4,5,6,7,8,9,10},0)</f>
        <v>0.019</v>
      </c>
      <c r="O1617" s="14">
        <v>0.042</v>
      </c>
      <c r="P1617" s="14">
        <v>68.0</v>
      </c>
      <c r="Q1617" s="14">
        <v>61.0</v>
      </c>
      <c r="R1617" s="14">
        <v>0.311</v>
      </c>
      <c r="S1617" s="14">
        <v>0.652</v>
      </c>
      <c r="T1617" s="14">
        <v>0.037</v>
      </c>
      <c r="U1617" s="14">
        <v>2468595.0</v>
      </c>
      <c r="V1617" s="14">
        <v>0.604</v>
      </c>
      <c r="W1617" s="34">
        <f t="array" ref="W1617:X1617">VLOOKUP(A1617,TOURISM!$A$2:$F$2692,{3,6},0)</f>
        <v>154000000</v>
      </c>
      <c r="X1617" s="35">
        <v>1.44E8</v>
      </c>
      <c r="Y1617" s="34">
        <f>X1617/'HUMAN RESOURCES'!I1617</f>
        <v>58.33277634</v>
      </c>
      <c r="Z1617" s="34">
        <f t="array" ref="Z1617:AE1617">VLOOKUP(A1617,BUSINESS!$A$2:$J$2692,{4,5,6,7,8,9},0)</f>
        <v>0.489</v>
      </c>
      <c r="AA1617" s="14">
        <v>20.0</v>
      </c>
      <c r="AB1617" s="14">
        <v>94.0</v>
      </c>
      <c r="AC1617" s="14">
        <v>302.0</v>
      </c>
      <c r="AD1617" s="14">
        <v>0.129</v>
      </c>
      <c r="AE1617" s="14">
        <v>0.129</v>
      </c>
      <c r="AF1617" s="14"/>
      <c r="AG1617" s="14"/>
      <c r="AH1617" s="14"/>
    </row>
    <row r="1618">
      <c r="A1618" s="32" t="str">
        <f t="shared" si="1"/>
        <v>Mongolia-Asia2004</v>
      </c>
      <c r="B1618" s="32" t="s">
        <v>182</v>
      </c>
      <c r="C1618" s="33" t="s">
        <v>45</v>
      </c>
      <c r="D1618" s="8" t="s">
        <v>41</v>
      </c>
      <c r="E1618" s="12">
        <v>1.992066759E9</v>
      </c>
      <c r="F1618" s="12">
        <f>E1618/'HUMAN RESOURCES'!I1618</f>
        <v>798.0243786</v>
      </c>
      <c r="G1618" s="8">
        <v>0.07</v>
      </c>
      <c r="H1618" s="8">
        <v>56.0</v>
      </c>
      <c r="I1618" s="8">
        <v>0.315</v>
      </c>
      <c r="J1618" s="34">
        <f t="array" ref="J1618:K1618">VLOOKUP(A1618,ENERGY!$A$2:$F$2692,{5,6},0)</f>
        <v>3156</v>
      </c>
      <c r="K1618" s="14">
        <v>10029.0</v>
      </c>
      <c r="L1618" s="14">
        <f>J1618/'HUMAN RESOURCES'!I1618</f>
        <v>0.001264297458</v>
      </c>
      <c r="M1618" s="14">
        <f>K1618/'HUMAN RESOURCES'!I1618</f>
        <v>0.004017629659</v>
      </c>
      <c r="N1618" s="34">
        <f t="array" ref="N1618:V1618">VLOOKUP(A1618,'HUMAN RESOURCES'!$A$2:$M$2692,{2,3,4,5,6,7,8,9,10},0)</f>
        <v>0.02</v>
      </c>
      <c r="O1618" s="14">
        <v>0.039</v>
      </c>
      <c r="P1618" s="14">
        <v>69.0</v>
      </c>
      <c r="Q1618" s="14">
        <v>61.0</v>
      </c>
      <c r="R1618" s="14">
        <v>0.299</v>
      </c>
      <c r="S1618" s="14">
        <v>0.664</v>
      </c>
      <c r="T1618" s="14">
        <v>0.037</v>
      </c>
      <c r="U1618" s="14">
        <v>2496248.0</v>
      </c>
      <c r="V1618" s="14">
        <v>0.614</v>
      </c>
      <c r="W1618" s="34">
        <f t="array" ref="W1618:X1618">VLOOKUP(A1618,TOURISM!$A$2:$F$2692,{3,6},0)</f>
        <v>205000000</v>
      </c>
      <c r="X1618" s="35">
        <v>2.07E8</v>
      </c>
      <c r="Y1618" s="34">
        <f>X1618/'HUMAN RESOURCES'!I1618</f>
        <v>82.92445302</v>
      </c>
      <c r="Z1618" s="34">
        <f t="array" ref="Z1618:AE1618">VLOOKUP(A1618,BUSINESS!$A$2:$J$2692,{4,5,6,7,8,9},0)</f>
        <v>0.489</v>
      </c>
      <c r="AA1618" s="14">
        <v>13.0</v>
      </c>
      <c r="AB1618" s="14">
        <v>94.0</v>
      </c>
      <c r="AC1618" s="14">
        <v>302.0</v>
      </c>
      <c r="AD1618" s="14">
        <v>0.129</v>
      </c>
      <c r="AE1618" s="14">
        <v>0.172</v>
      </c>
      <c r="AF1618" s="14"/>
      <c r="AG1618" s="14"/>
      <c r="AH1618" s="14"/>
    </row>
    <row r="1619">
      <c r="A1619" s="32" t="str">
        <f t="shared" si="1"/>
        <v>Mongolia-Asia2005</v>
      </c>
      <c r="B1619" s="32" t="s">
        <v>182</v>
      </c>
      <c r="C1619" s="33" t="s">
        <v>46</v>
      </c>
      <c r="D1619" s="8" t="s">
        <v>41</v>
      </c>
      <c r="E1619" s="12">
        <v>2.523359941E9</v>
      </c>
      <c r="F1619" s="12">
        <f>E1619/'HUMAN RESOURCES'!I1619</f>
        <v>998.75636</v>
      </c>
      <c r="G1619" s="8">
        <v>0.06</v>
      </c>
      <c r="H1619" s="8">
        <v>60.0</v>
      </c>
      <c r="I1619" s="8">
        <v>0.306</v>
      </c>
      <c r="J1619" s="34">
        <f t="array" ref="J1619:K1619">VLOOKUP(A1619,ENERGY!$A$2:$F$2692,{5,6},0)</f>
        <v>2586</v>
      </c>
      <c r="K1619" s="14">
        <v>8287.0</v>
      </c>
      <c r="L1619" s="14">
        <f>J1619/'HUMAN RESOURCES'!I1619</f>
        <v>0.001023549556</v>
      </c>
      <c r="M1619" s="14">
        <f>K1619/'HUMAN RESOURCES'!I1619</f>
        <v>0.003280029068</v>
      </c>
      <c r="N1619" s="34">
        <f t="array" ref="N1619:V1619">VLOOKUP(A1619,'HUMAN RESOURCES'!$A$2:$M$2692,{2,3,4,5,6,7,8,9,10},0)</f>
        <v>0.02</v>
      </c>
      <c r="O1619" s="14">
        <v>0.037</v>
      </c>
      <c r="P1619" s="14">
        <v>69.0</v>
      </c>
      <c r="Q1619" s="14">
        <v>62.0</v>
      </c>
      <c r="R1619" s="14">
        <v>0.289</v>
      </c>
      <c r="S1619" s="14">
        <v>0.673</v>
      </c>
      <c r="T1619" s="14">
        <v>0.037</v>
      </c>
      <c r="U1619" s="14">
        <v>2526502.0</v>
      </c>
      <c r="V1619" s="14">
        <v>0.625</v>
      </c>
      <c r="W1619" s="34">
        <f t="array" ref="W1619:X1619">VLOOKUP(A1619,TOURISM!$A$2:$F$2692,{3,6},0)</f>
        <v>203000000</v>
      </c>
      <c r="X1619" s="35">
        <v>1.73E8</v>
      </c>
      <c r="Y1619" s="34">
        <f>X1619/'HUMAN RESOURCES'!I1619</f>
        <v>68.47411955</v>
      </c>
      <c r="Z1619" s="34">
        <f t="array" ref="Z1619:AE1619">VLOOKUP(A1619,BUSINESS!$A$2:$J$2692,{4,5,6,7,8,9},0)</f>
        <v>0.398</v>
      </c>
      <c r="AA1619" s="14">
        <v>13.0</v>
      </c>
      <c r="AB1619" s="14">
        <v>94.0</v>
      </c>
      <c r="AC1619" s="14">
        <v>204.0</v>
      </c>
      <c r="AD1619" s="14">
        <v>0.129</v>
      </c>
      <c r="AE1619" s="14">
        <v>0.221</v>
      </c>
      <c r="AF1619" s="14"/>
      <c r="AG1619" s="14"/>
      <c r="AH1619" s="14"/>
    </row>
    <row r="1620">
      <c r="A1620" s="32" t="str">
        <f t="shared" si="1"/>
        <v>Mongolia-Asia2006</v>
      </c>
      <c r="B1620" s="32" t="s">
        <v>182</v>
      </c>
      <c r="C1620" s="33" t="s">
        <v>47</v>
      </c>
      <c r="D1620" s="8" t="s">
        <v>41</v>
      </c>
      <c r="E1620" s="12">
        <v>3.414053251E9</v>
      </c>
      <c r="F1620" s="12">
        <f>E1620/'HUMAN RESOURCES'!I1620</f>
        <v>1333.877158</v>
      </c>
      <c r="G1620" s="8">
        <v>0.054</v>
      </c>
      <c r="H1620" s="8">
        <v>72.0</v>
      </c>
      <c r="I1620" s="8">
        <v>0.269</v>
      </c>
      <c r="J1620" s="34">
        <f t="array" ref="J1620:K1620">VLOOKUP(A1620,ENERGY!$A$2:$F$2692,{5,6},0)</f>
        <v>2600</v>
      </c>
      <c r="K1620" s="14">
        <v>8551.0</v>
      </c>
      <c r="L1620" s="14">
        <f>J1620/'HUMAN RESOURCES'!I1620</f>
        <v>0.001015824991</v>
      </c>
      <c r="M1620" s="14">
        <f>K1620/'HUMAN RESOURCES'!I1620</f>
        <v>0.003340892113</v>
      </c>
      <c r="N1620" s="34">
        <f t="array" ref="N1620:V1620">VLOOKUP(A1620,'HUMAN RESOURCES'!$A$2:$M$2692,{2,3,4,5,6,7,8,9,10},0)</f>
        <v>0.021</v>
      </c>
      <c r="O1620" s="14">
        <v>0.035</v>
      </c>
      <c r="P1620" s="14">
        <v>70.0</v>
      </c>
      <c r="Q1620" s="14">
        <v>62.0</v>
      </c>
      <c r="R1620" s="14">
        <v>0.282</v>
      </c>
      <c r="S1620" s="14">
        <v>0.681</v>
      </c>
      <c r="T1620" s="14">
        <v>0.037</v>
      </c>
      <c r="U1620" s="14">
        <v>2559496.0</v>
      </c>
      <c r="V1620" s="14">
        <v>0.635</v>
      </c>
      <c r="W1620" s="34">
        <f t="array" ref="W1620:X1620">VLOOKUP(A1620,TOURISM!$A$2:$F$2692,{3,6},0)</f>
        <v>261000000</v>
      </c>
      <c r="X1620" s="35">
        <v>2.12E8</v>
      </c>
      <c r="Y1620" s="34">
        <f>X1620/'HUMAN RESOURCES'!I1620</f>
        <v>82.82880692</v>
      </c>
      <c r="Z1620" s="34">
        <f t="array" ref="Z1620:AE1620">VLOOKUP(A1620,BUSINESS!$A$2:$J$2692,{4,5,6,7,8,9},0)</f>
        <v>0.398</v>
      </c>
      <c r="AA1620" s="14">
        <v>13.0</v>
      </c>
      <c r="AB1620" s="14">
        <v>94.0</v>
      </c>
      <c r="AC1620" s="14">
        <v>204.0</v>
      </c>
      <c r="AD1620" s="14">
        <v>0.129</v>
      </c>
      <c r="AE1620" s="14">
        <v>0.303</v>
      </c>
      <c r="AF1620" s="14"/>
      <c r="AG1620" s="14"/>
      <c r="AH1620" s="14"/>
    </row>
    <row r="1621">
      <c r="A1621" s="32" t="str">
        <f t="shared" si="1"/>
        <v>Mongolia-Asia2007</v>
      </c>
      <c r="B1621" s="32" t="s">
        <v>182</v>
      </c>
      <c r="C1621" s="33" t="s">
        <v>48</v>
      </c>
      <c r="D1621" s="8" t="s">
        <v>41</v>
      </c>
      <c r="E1621" s="12">
        <v>4.234894168E9</v>
      </c>
      <c r="F1621" s="12">
        <f>E1621/'HUMAN RESOURCES'!I1621</f>
        <v>1631.90104</v>
      </c>
      <c r="G1621" s="8">
        <v>0.057</v>
      </c>
      <c r="H1621" s="8">
        <v>93.0</v>
      </c>
      <c r="I1621" s="8">
        <v>0.218</v>
      </c>
      <c r="J1621" s="34">
        <f t="array" ref="J1621:K1621">VLOOKUP(A1621,ENERGY!$A$2:$F$2692,{5,6},0)</f>
        <v>2415</v>
      </c>
      <c r="K1621" s="14">
        <v>7884.0</v>
      </c>
      <c r="L1621" s="14">
        <f>J1621/'HUMAN RESOURCES'!I1621</f>
        <v>0.0009306114522</v>
      </c>
      <c r="M1621" s="14">
        <f>K1621/'HUMAN RESOURCES'!I1621</f>
        <v>0.003038070679</v>
      </c>
      <c r="N1621" s="34">
        <f t="array" ref="N1621:V1621">VLOOKUP(A1621,'HUMAN RESOURCES'!$A$2:$M$2692,{2,3,4,5,6,7,8,9,10},0)</f>
        <v>0.022</v>
      </c>
      <c r="O1621" s="14">
        <v>0.033</v>
      </c>
      <c r="P1621" s="14">
        <v>70.0</v>
      </c>
      <c r="Q1621" s="14">
        <v>62.0</v>
      </c>
      <c r="R1621" s="14">
        <v>0.276</v>
      </c>
      <c r="S1621" s="14">
        <v>0.686</v>
      </c>
      <c r="T1621" s="14">
        <v>0.038</v>
      </c>
      <c r="U1621" s="14">
        <v>2595068.0</v>
      </c>
      <c r="V1621" s="14">
        <v>0.646</v>
      </c>
      <c r="W1621" s="34">
        <f t="array" ref="W1621:X1621">VLOOKUP(A1621,TOURISM!$A$2:$F$2692,{3,6},0)</f>
        <v>354000000</v>
      </c>
      <c r="X1621" s="35">
        <v>2.27E8</v>
      </c>
      <c r="Y1621" s="34">
        <f>X1621/'HUMAN RESOURCES'!I1621</f>
        <v>87.47362304</v>
      </c>
      <c r="Z1621" s="34">
        <f t="array" ref="Z1621:AE1621">VLOOKUP(A1621,BUSINESS!$A$2:$J$2692,{4,5,6,7,8,9},0)</f>
        <v>0.398</v>
      </c>
      <c r="AA1621" s="14">
        <v>13.0</v>
      </c>
      <c r="AB1621" s="14">
        <v>94.0</v>
      </c>
      <c r="AC1621" s="14">
        <v>204.0</v>
      </c>
      <c r="AD1621" s="14">
        <v>0.09</v>
      </c>
      <c r="AE1621" s="14">
        <v>0.46</v>
      </c>
      <c r="AF1621" s="14"/>
      <c r="AG1621" s="14"/>
      <c r="AH1621" s="14"/>
    </row>
    <row r="1622">
      <c r="A1622" s="32" t="str">
        <f t="shared" si="1"/>
        <v>Mongolia-Asia2008</v>
      </c>
      <c r="B1622" s="32" t="s">
        <v>182</v>
      </c>
      <c r="C1622" s="33" t="s">
        <v>49</v>
      </c>
      <c r="D1622" s="8" t="s">
        <v>41</v>
      </c>
      <c r="E1622" s="12">
        <v>5.623236708E9</v>
      </c>
      <c r="F1622" s="12">
        <f>E1622/'HUMAN RESOURCES'!I1622</f>
        <v>2135.811338</v>
      </c>
      <c r="G1622" s="8">
        <v>0.064</v>
      </c>
      <c r="H1622" s="8">
        <v>136.0</v>
      </c>
      <c r="I1622" s="8">
        <v>0.206</v>
      </c>
      <c r="J1622" s="34">
        <f t="array" ref="J1622:K1622">VLOOKUP(A1622,ENERGY!$A$2:$F$2692,{5,6},0)</f>
        <v>3114</v>
      </c>
      <c r="K1622" s="14">
        <v>10092.0</v>
      </c>
      <c r="L1622" s="14">
        <f>J1622/'HUMAN RESOURCES'!I1622</f>
        <v>0.00118275592</v>
      </c>
      <c r="M1622" s="14">
        <f>K1622/'HUMAN RESOURCES'!I1622</f>
        <v>0.003833131903</v>
      </c>
      <c r="N1622" s="34">
        <f t="array" ref="N1622:V1622">VLOOKUP(A1622,'HUMAN RESOURCES'!$A$2:$M$2692,{2,3,4,5,6,7,8,9,10},0)</f>
        <v>0.022</v>
      </c>
      <c r="O1622" s="14">
        <v>0.032</v>
      </c>
      <c r="P1622" s="14">
        <v>70.0</v>
      </c>
      <c r="Q1622" s="14">
        <v>62.0</v>
      </c>
      <c r="R1622" s="14">
        <v>0.273</v>
      </c>
      <c r="S1622" s="14">
        <v>0.689</v>
      </c>
      <c r="T1622" s="14">
        <v>0.038</v>
      </c>
      <c r="U1622" s="14">
        <v>2632834.0</v>
      </c>
      <c r="V1622" s="14">
        <v>0.656</v>
      </c>
      <c r="W1622" s="34">
        <f t="array" ref="W1622:X1622">VLOOKUP(A1622,TOURISM!$A$2:$F$2692,{3,6},0)</f>
        <v>272000000</v>
      </c>
      <c r="X1622" s="35">
        <v>2.49E8</v>
      </c>
      <c r="Y1622" s="34">
        <f>X1622/'HUMAN RESOURCES'!I1622</f>
        <v>94.57489534</v>
      </c>
      <c r="Z1622" s="34">
        <f t="array" ref="Z1622:AE1622">VLOOKUP(A1622,BUSINESS!$A$2:$J$2692,{4,5,6,7,8,9},0)</f>
        <v>0.338</v>
      </c>
      <c r="AA1622" s="14">
        <v>13.0</v>
      </c>
      <c r="AB1622" s="14">
        <v>94.0</v>
      </c>
      <c r="AC1622" s="14">
        <v>204.0</v>
      </c>
      <c r="AD1622" s="14">
        <v>0.098</v>
      </c>
      <c r="AE1622" s="14">
        <v>0.67</v>
      </c>
      <c r="AF1622" s="14"/>
      <c r="AG1622" s="14"/>
      <c r="AH1622" s="14"/>
    </row>
    <row r="1623">
      <c r="A1623" s="32" t="str">
        <f t="shared" si="1"/>
        <v>Mongolia-Asia2009</v>
      </c>
      <c r="B1623" s="32" t="s">
        <v>182</v>
      </c>
      <c r="C1623" s="33" t="s">
        <v>50</v>
      </c>
      <c r="D1623" s="8" t="s">
        <v>41</v>
      </c>
      <c r="E1623" s="12">
        <v>4.583834427E9</v>
      </c>
      <c r="F1623" s="12">
        <f>E1623/'HUMAN RESOURCES'!I1623</f>
        <v>1715.363735</v>
      </c>
      <c r="G1623" s="8">
        <v>0.064</v>
      </c>
      <c r="H1623" s="8">
        <v>111.0</v>
      </c>
      <c r="I1623" s="8">
        <v>0.217</v>
      </c>
      <c r="J1623" s="34">
        <f t="array" ref="J1623:K1623">VLOOKUP(A1623,ENERGY!$A$2:$F$2692,{5,6},0)</f>
        <v>2625</v>
      </c>
      <c r="K1623" s="14">
        <v>8647.0</v>
      </c>
      <c r="L1623" s="14">
        <f>J1623/'HUMAN RESOURCES'!I1623</f>
        <v>0.0009823281964</v>
      </c>
      <c r="M1623" s="14">
        <f>K1623/'HUMAN RESOURCES'!I1623</f>
        <v>0.003235882634</v>
      </c>
      <c r="N1623" s="34">
        <f t="array" ref="N1623:V1623">VLOOKUP(A1623,'HUMAN RESOURCES'!$A$2:$M$2692,{2,3,4,5,6,7,8,9,10},0)</f>
        <v>0.023</v>
      </c>
      <c r="O1623" s="14">
        <v>0.03</v>
      </c>
      <c r="P1623" s="14">
        <v>71.0</v>
      </c>
      <c r="Q1623" s="14">
        <v>63.0</v>
      </c>
      <c r="R1623" s="14">
        <v>0.271</v>
      </c>
      <c r="S1623" s="14">
        <v>0.691</v>
      </c>
      <c r="T1623" s="14">
        <v>0.038</v>
      </c>
      <c r="U1623" s="14">
        <v>2672223.0</v>
      </c>
      <c r="V1623" s="14">
        <v>0.666</v>
      </c>
      <c r="W1623" s="34">
        <f t="array" ref="W1623:X1623">VLOOKUP(A1623,TOURISM!$A$2:$F$2692,{3,6},0)</f>
        <v>253000000</v>
      </c>
      <c r="X1623" s="35">
        <v>2.42E8</v>
      </c>
      <c r="Y1623" s="34">
        <f>X1623/'HUMAN RESOURCES'!I1623</f>
        <v>90.5613042</v>
      </c>
      <c r="Z1623" s="34">
        <f t="array" ref="Z1623:AE1623">VLOOKUP(A1623,BUSINESS!$A$2:$J$2692,{4,5,6,7,8,9},0)</f>
        <v>0.243</v>
      </c>
      <c r="AA1623" s="14">
        <v>13.0</v>
      </c>
      <c r="AB1623" s="14">
        <v>94.0</v>
      </c>
      <c r="AC1623" s="14">
        <v>192.0</v>
      </c>
      <c r="AD1623" s="14">
        <v>0.1</v>
      </c>
      <c r="AE1623" s="14">
        <v>0.842</v>
      </c>
      <c r="AF1623" s="14"/>
      <c r="AG1623" s="14"/>
      <c r="AH1623" s="14"/>
    </row>
    <row r="1624">
      <c r="A1624" s="32" t="str">
        <f t="shared" si="1"/>
        <v>Mongolia-Asia2010</v>
      </c>
      <c r="B1624" s="32" t="s">
        <v>182</v>
      </c>
      <c r="C1624" s="33" t="s">
        <v>51</v>
      </c>
      <c r="D1624" s="8" t="s">
        <v>41</v>
      </c>
      <c r="E1624" s="12">
        <v>6.20035707E9</v>
      </c>
      <c r="F1624" s="12">
        <f>E1624/'HUMAN RESOURCES'!I1624</f>
        <v>2285.645377</v>
      </c>
      <c r="G1624" s="8">
        <v>0.063</v>
      </c>
      <c r="H1624" s="8">
        <v>143.0</v>
      </c>
      <c r="I1624" s="8">
        <v>0.201</v>
      </c>
      <c r="J1624" s="34">
        <f t="array" ref="J1624:K1624">VLOOKUP(A1624,ENERGY!$A$2:$F$2692,{5,6},0)</f>
        <v>2925</v>
      </c>
      <c r="K1624" s="14">
        <v>9498.0</v>
      </c>
      <c r="L1624" s="14">
        <f>J1624/'HUMAN RESOURCES'!I1624</f>
        <v>0.001078246406</v>
      </c>
      <c r="M1624" s="14">
        <f>K1624/'HUMAN RESOURCES'!I1624</f>
        <v>0.003501259613</v>
      </c>
      <c r="N1624" s="34">
        <f t="array" ref="N1624:V1624">VLOOKUP(A1624,'HUMAN RESOURCES'!$A$2:$M$2692,{2,3,4,5,6,7,8,9,10},0)</f>
        <v>0.023</v>
      </c>
      <c r="O1624" s="14">
        <v>0.029</v>
      </c>
      <c r="P1624" s="14">
        <v>71.0</v>
      </c>
      <c r="Q1624" s="14">
        <v>63.0</v>
      </c>
      <c r="R1624" s="14">
        <v>0.27</v>
      </c>
      <c r="S1624" s="14">
        <v>0.692</v>
      </c>
      <c r="T1624" s="14">
        <v>0.038</v>
      </c>
      <c r="U1624" s="14">
        <v>2712738.0</v>
      </c>
      <c r="V1624" s="14">
        <v>0.676</v>
      </c>
      <c r="W1624" s="34">
        <f t="array" ref="W1624:X1624">VLOOKUP(A1624,TOURISM!$A$2:$F$2692,{3,6},0)</f>
        <v>288000000</v>
      </c>
      <c r="X1624" s="35">
        <v>3.19E8</v>
      </c>
      <c r="Y1624" s="34">
        <f>X1624/'HUMAN RESOURCES'!I1624</f>
        <v>117.5933688</v>
      </c>
      <c r="Z1624" s="34">
        <f t="array" ref="Z1624:AE1624">VLOOKUP(A1624,BUSINESS!$A$2:$J$2692,{4,5,6,7,8,9},0)</f>
        <v>0.243</v>
      </c>
      <c r="AA1624" s="14">
        <v>13.0</v>
      </c>
      <c r="AB1624" s="14">
        <v>94.0</v>
      </c>
      <c r="AC1624" s="14">
        <v>192.0</v>
      </c>
      <c r="AD1624" s="14">
        <v>0.102</v>
      </c>
      <c r="AE1624" s="14">
        <v>0.925</v>
      </c>
      <c r="AF1624" s="14"/>
      <c r="AG1624" s="14"/>
      <c r="AH1624" s="14"/>
    </row>
    <row r="1625">
      <c r="A1625" s="32" t="str">
        <f t="shared" si="1"/>
        <v>Mongolia-Asia2011</v>
      </c>
      <c r="B1625" s="32" t="s">
        <v>182</v>
      </c>
      <c r="C1625" s="33" t="s">
        <v>52</v>
      </c>
      <c r="D1625" s="8" t="s">
        <v>41</v>
      </c>
      <c r="E1625" s="12">
        <v>8.761426371E9</v>
      </c>
      <c r="F1625" s="12">
        <f>E1625/'HUMAN RESOURCES'!I1625</f>
        <v>3181.104401</v>
      </c>
      <c r="G1625" s="8">
        <v>0.06</v>
      </c>
      <c r="H1625" s="8">
        <v>190.0</v>
      </c>
      <c r="I1625" s="8">
        <v>0.166</v>
      </c>
      <c r="J1625" s="34">
        <f t="array" ref="J1625:K1625">VLOOKUP(A1625,ENERGY!$A$2:$F$2692,{5,6},0)</f>
        <v>2525</v>
      </c>
      <c r="K1625" s="14">
        <v>8034.0</v>
      </c>
      <c r="L1625" s="14">
        <f>J1625/'HUMAN RESOURCES'!I1625</f>
        <v>0.0009167786468</v>
      </c>
      <c r="M1625" s="14">
        <f>K1625/'HUMAN RESOURCES'!I1625</f>
        <v>0.00291698996</v>
      </c>
      <c r="N1625" s="34">
        <f t="array" ref="N1625:V1625">VLOOKUP(A1625,'HUMAN RESOURCES'!$A$2:$M$2692,{2,3,4,5,6,7,8,9,10},0)</f>
        <v>0.023</v>
      </c>
      <c r="O1625" s="14">
        <v>0.028</v>
      </c>
      <c r="P1625" s="14">
        <v>71.0</v>
      </c>
      <c r="Q1625" s="14">
        <v>63.0</v>
      </c>
      <c r="R1625" s="14">
        <v>0.27</v>
      </c>
      <c r="S1625" s="14">
        <v>0.692</v>
      </c>
      <c r="T1625" s="14">
        <v>0.038</v>
      </c>
      <c r="U1625" s="14">
        <v>2754209.0</v>
      </c>
      <c r="V1625" s="14">
        <v>0.685</v>
      </c>
      <c r="W1625" s="34">
        <f t="array" ref="W1625:X1625">VLOOKUP(A1625,TOURISM!$A$2:$F$2692,{3,6},0)</f>
        <v>258000000</v>
      </c>
      <c r="X1625" s="35">
        <v>4.04E8</v>
      </c>
      <c r="Y1625" s="34">
        <f>X1625/'HUMAN RESOURCES'!I1625</f>
        <v>146.6845835</v>
      </c>
      <c r="Z1625" s="34">
        <f t="array" ref="Z1625:AE1625">VLOOKUP(A1625,BUSINESS!$A$2:$J$2692,{4,5,6,7,8,9},0)</f>
        <v>0.246</v>
      </c>
      <c r="AA1625" s="14">
        <v>13.0</v>
      </c>
      <c r="AB1625" s="14">
        <v>94.0</v>
      </c>
      <c r="AC1625" s="14">
        <v>192.0</v>
      </c>
      <c r="AD1625" s="14">
        <v>0.125</v>
      </c>
      <c r="AE1625" s="14">
        <v>1.068</v>
      </c>
      <c r="AF1625" s="14"/>
      <c r="AG1625" s="14"/>
      <c r="AH1625" s="14"/>
    </row>
    <row r="1626">
      <c r="A1626" s="32" t="str">
        <f t="shared" si="1"/>
        <v>Mongolia-Asia2012</v>
      </c>
      <c r="B1626" s="32" t="s">
        <v>182</v>
      </c>
      <c r="C1626" s="33" t="s">
        <v>53</v>
      </c>
      <c r="D1626" s="8" t="s">
        <v>41</v>
      </c>
      <c r="E1626" s="12">
        <v>1.0321968595E10</v>
      </c>
      <c r="F1626" s="12">
        <f>E1626/'HUMAN RESOURCES'!I1626</f>
        <v>3691.052262</v>
      </c>
      <c r="G1626" s="8">
        <v>0.063</v>
      </c>
      <c r="H1626" s="8">
        <v>232.0</v>
      </c>
      <c r="I1626" s="8">
        <v>0.181</v>
      </c>
      <c r="J1626" s="34">
        <f t="array" ref="J1626:K1626">VLOOKUP(A1626,ENERGY!$A$2:$F$2692,{5,6},0)</f>
        <v>2397</v>
      </c>
      <c r="K1626" s="14">
        <v>7506.0</v>
      </c>
      <c r="L1626" s="14">
        <f>J1626/'HUMAN RESOURCES'!I1626</f>
        <v>0.0008571477613</v>
      </c>
      <c r="M1626" s="14">
        <f>K1626/'HUMAN RESOURCES'!I1626</f>
        <v>0.002684084729</v>
      </c>
      <c r="N1626" s="34">
        <f t="array" ref="N1626:V1626">VLOOKUP(A1626,'HUMAN RESOURCES'!$A$2:$M$2692,{2,3,4,5,6,7,8,9,10},0)</f>
        <v>0.023</v>
      </c>
      <c r="O1626" s="14">
        <v>0.027</v>
      </c>
      <c r="P1626" s="14">
        <v>71.0</v>
      </c>
      <c r="Q1626" s="14">
        <v>63.0</v>
      </c>
      <c r="R1626" s="14">
        <v>0.271</v>
      </c>
      <c r="S1626" s="14">
        <v>0.691</v>
      </c>
      <c r="T1626" s="14">
        <v>0.038</v>
      </c>
      <c r="U1626" s="14">
        <v>2796484.0</v>
      </c>
      <c r="V1626" s="14">
        <v>0.695</v>
      </c>
      <c r="W1626" s="34">
        <f t="array" ref="W1626:X1626">VLOOKUP(A1626,TOURISM!$A$2:$F$2692,{3,6},0)</f>
        <v>480000000</v>
      </c>
      <c r="X1626" s="35">
        <v>4.2E8</v>
      </c>
      <c r="Y1626" s="34">
        <f>X1626/'HUMAN RESOURCES'!I1626</f>
        <v>150.188594</v>
      </c>
      <c r="Z1626" s="34">
        <f t="array" ref="Z1626:AE1626">VLOOKUP(A1626,BUSINESS!$A$2:$J$2692,{4,5,6,7,8,9},0)</f>
        <v>0.246</v>
      </c>
      <c r="AA1626" s="14">
        <v>12.0</v>
      </c>
      <c r="AB1626" s="14">
        <v>80.0</v>
      </c>
      <c r="AC1626" s="14">
        <v>192.0</v>
      </c>
      <c r="AD1626" s="14">
        <v>0.164</v>
      </c>
      <c r="AE1626" s="14">
        <v>1.207</v>
      </c>
      <c r="AF1626" s="14"/>
      <c r="AG1626" s="14"/>
      <c r="AH1626" s="14"/>
    </row>
    <row r="1627">
      <c r="A1627" s="32" t="str">
        <f t="shared" si="1"/>
        <v>Montenegro-Europe2000</v>
      </c>
      <c r="B1627" s="32" t="s">
        <v>183</v>
      </c>
      <c r="C1627" s="33" t="s">
        <v>40</v>
      </c>
      <c r="D1627" s="8" t="s">
        <v>55</v>
      </c>
      <c r="E1627" s="12">
        <v>9.84279596E8</v>
      </c>
      <c r="F1627" s="12">
        <f>E1627/'HUMAN RESOURCES'!I1627</f>
        <v>1610.415638</v>
      </c>
      <c r="G1627" s="8">
        <v>0.075</v>
      </c>
      <c r="H1627" s="8">
        <v>121.0</v>
      </c>
      <c r="I1627" s="8">
        <v>0.148</v>
      </c>
      <c r="J1627" s="34">
        <f t="array" ref="J1627:K1627">VLOOKUP(A1627,ENERGY!$A$2:$F$2692,{5,6},0)</f>
        <v>14338</v>
      </c>
      <c r="K1627" s="14">
        <v>8529.0</v>
      </c>
      <c r="L1627" s="14">
        <f>J1627/'HUMAN RESOURCES'!I1627</f>
        <v>0.02345892316</v>
      </c>
      <c r="M1627" s="14">
        <f>K1627/'HUMAN RESOURCES'!I1627</f>
        <v>0.01395460703</v>
      </c>
      <c r="N1627" s="34">
        <f t="array" ref="N1627:V1627">VLOOKUP(A1627,'HUMAN RESOURCES'!$A$2:$M$2692,{2,3,4,5,6,7,8,9,10},0)</f>
        <v>0.013</v>
      </c>
      <c r="O1627" s="14">
        <v>0.013</v>
      </c>
      <c r="P1627" s="14">
        <v>77.0</v>
      </c>
      <c r="Q1627" s="14">
        <v>71.0</v>
      </c>
      <c r="R1627" s="14">
        <v>0.213</v>
      </c>
      <c r="S1627" s="14">
        <v>0.673</v>
      </c>
      <c r="T1627" s="14">
        <v>0.113</v>
      </c>
      <c r="U1627" s="14">
        <v>611196.0</v>
      </c>
      <c r="V1627" s="14">
        <v>0.585</v>
      </c>
      <c r="W1627" s="34">
        <f t="array" ref="W1627:X1627">VLOOKUP(A1627,TOURISM!$A$2:$F$2692,{3,6},0)</f>
        <v>680000000</v>
      </c>
      <c r="X1627" s="35">
        <v>4.48E8</v>
      </c>
      <c r="Y1627" s="34">
        <f>X1627/'HUMAN RESOURCES'!I1627</f>
        <v>732.9890902</v>
      </c>
      <c r="Z1627" s="34">
        <f t="array" ref="Z1627:AE1627">VLOOKUP(A1627,BUSINESS!$A$2:$J$2692,{4,5,6,7,8,9},0)</f>
        <v>0.489</v>
      </c>
      <c r="AA1627" s="14">
        <v>26.0</v>
      </c>
      <c r="AB1627" s="14">
        <v>94.0</v>
      </c>
      <c r="AC1627" s="14">
        <v>302.0</v>
      </c>
      <c r="AD1627" s="14">
        <v>0.129</v>
      </c>
      <c r="AE1627" s="14">
        <v>0.58</v>
      </c>
      <c r="AF1627" s="14"/>
      <c r="AG1627" s="14"/>
      <c r="AH1627" s="14"/>
    </row>
    <row r="1628">
      <c r="A1628" s="32" t="str">
        <f t="shared" si="1"/>
        <v>Montenegro-Europe2001</v>
      </c>
      <c r="B1628" s="32" t="s">
        <v>183</v>
      </c>
      <c r="C1628" s="33" t="s">
        <v>42</v>
      </c>
      <c r="D1628" s="8" t="s">
        <v>55</v>
      </c>
      <c r="E1628" s="12">
        <v>1.15989156E9</v>
      </c>
      <c r="F1628" s="12">
        <f>E1628/'HUMAN RESOURCES'!I1628</f>
        <v>1896.719774</v>
      </c>
      <c r="G1628" s="8">
        <v>0.085</v>
      </c>
      <c r="H1628" s="8">
        <v>160.0</v>
      </c>
      <c r="I1628" s="8">
        <v>0.148</v>
      </c>
      <c r="J1628" s="34">
        <f t="array" ref="J1628:K1628">VLOOKUP(A1628,ENERGY!$A$2:$F$2692,{5,6},0)</f>
        <v>1179</v>
      </c>
      <c r="K1628" s="14">
        <v>8529.0</v>
      </c>
      <c r="L1628" s="14">
        <f>J1628/'HUMAN RESOURCES'!I1628</f>
        <v>0.001927966968</v>
      </c>
      <c r="M1628" s="14">
        <f>K1628/'HUMAN RESOURCES'!I1628</f>
        <v>0.01394709946</v>
      </c>
      <c r="N1628" s="34">
        <f t="array" ref="N1628:V1628">VLOOKUP(A1628,'HUMAN RESOURCES'!$A$2:$M$2692,{2,3,4,5,6,7,8,9,10},0)</f>
        <v>0.013</v>
      </c>
      <c r="O1628" s="14">
        <v>0.012</v>
      </c>
      <c r="P1628" s="14">
        <v>77.0</v>
      </c>
      <c r="Q1628" s="14">
        <v>71.0</v>
      </c>
      <c r="R1628" s="14">
        <v>0.21</v>
      </c>
      <c r="S1628" s="14">
        <v>0.673</v>
      </c>
      <c r="T1628" s="14">
        <v>0.117</v>
      </c>
      <c r="U1628" s="14">
        <v>611525.0</v>
      </c>
      <c r="V1628" s="14">
        <v>0.596</v>
      </c>
      <c r="W1628" s="34">
        <f t="array" ref="W1628:X1628">VLOOKUP(A1628,TOURISM!$A$2:$F$2692,{3,6},0)</f>
        <v>680000000</v>
      </c>
      <c r="X1628" s="35">
        <v>4.48E8</v>
      </c>
      <c r="Y1628" s="34">
        <f>X1628/'HUMAN RESOURCES'!I1628</f>
        <v>732.5947427</v>
      </c>
      <c r="Z1628" s="34">
        <f t="array" ref="Z1628:AE1628">VLOOKUP(A1628,BUSINESS!$A$2:$J$2692,{4,5,6,7,8,9},0)</f>
        <v>0.489</v>
      </c>
      <c r="AA1628" s="14">
        <v>26.0</v>
      </c>
      <c r="AB1628" s="14">
        <v>94.0</v>
      </c>
      <c r="AC1628" s="14">
        <v>302.0</v>
      </c>
      <c r="AD1628" s="14">
        <v>0.129</v>
      </c>
      <c r="AE1628" s="14">
        <v>0.58</v>
      </c>
      <c r="AF1628" s="14"/>
      <c r="AG1628" s="14"/>
      <c r="AH1628" s="14"/>
    </row>
    <row r="1629">
      <c r="A1629" s="32" t="str">
        <f t="shared" si="1"/>
        <v>Montenegro-Europe2002</v>
      </c>
      <c r="B1629" s="32" t="s">
        <v>183</v>
      </c>
      <c r="C1629" s="33" t="s">
        <v>43</v>
      </c>
      <c r="D1629" s="8" t="s">
        <v>55</v>
      </c>
      <c r="E1629" s="12">
        <v>1.284504509E9</v>
      </c>
      <c r="F1629" s="12">
        <f>E1629/'HUMAN RESOURCES'!I1629</f>
        <v>2097.749576</v>
      </c>
      <c r="G1629" s="8">
        <v>0.086</v>
      </c>
      <c r="H1629" s="8">
        <v>180.0</v>
      </c>
      <c r="I1629" s="8">
        <v>0.148</v>
      </c>
      <c r="J1629" s="34">
        <f t="array" ref="J1629:K1629">VLOOKUP(A1629,ENERGY!$A$2:$F$2692,{5,6},0)</f>
        <v>1174</v>
      </c>
      <c r="K1629" s="14">
        <v>2582.0</v>
      </c>
      <c r="L1629" s="14">
        <f>J1629/'HUMAN RESOURCES'!I1629</f>
        <v>0.001917282489</v>
      </c>
      <c r="M1629" s="14">
        <f>K1629/'HUMAN RESOURCES'!I1629</f>
        <v>0.00421671498</v>
      </c>
      <c r="N1629" s="34">
        <f t="array" ref="N1629:V1629">VLOOKUP(A1629,'HUMAN RESOURCES'!$A$2:$M$2692,{2,3,4,5,6,7,8,9,10},0)</f>
        <v>0.013</v>
      </c>
      <c r="O1629" s="14">
        <v>0.011</v>
      </c>
      <c r="P1629" s="14">
        <v>77.0</v>
      </c>
      <c r="Q1629" s="14">
        <v>71.0</v>
      </c>
      <c r="R1629" s="14">
        <v>0.207</v>
      </c>
      <c r="S1629" s="14">
        <v>0.671</v>
      </c>
      <c r="T1629" s="14">
        <v>0.121</v>
      </c>
      <c r="U1629" s="14">
        <v>612325.0</v>
      </c>
      <c r="V1629" s="14">
        <v>0.606</v>
      </c>
      <c r="W1629" s="34">
        <f t="array" ref="W1629:X1629">VLOOKUP(A1629,TOURISM!$A$2:$F$2692,{3,6},0)</f>
        <v>680000000</v>
      </c>
      <c r="X1629" s="35">
        <v>4.48E8</v>
      </c>
      <c r="Y1629" s="34">
        <f>X1629/'HUMAN RESOURCES'!I1629</f>
        <v>731.6376107</v>
      </c>
      <c r="Z1629" s="34">
        <f t="array" ref="Z1629:AE1629">VLOOKUP(A1629,BUSINESS!$A$2:$J$2692,{4,5,6,7,8,9},0)</f>
        <v>0.489</v>
      </c>
      <c r="AA1629" s="14">
        <v>26.0</v>
      </c>
      <c r="AB1629" s="14">
        <v>94.0</v>
      </c>
      <c r="AC1629" s="14">
        <v>302.0</v>
      </c>
      <c r="AD1629" s="14">
        <v>0.129</v>
      </c>
      <c r="AE1629" s="14">
        <v>0.58</v>
      </c>
      <c r="AF1629" s="14"/>
      <c r="AG1629" s="14"/>
      <c r="AH1629" s="14"/>
    </row>
    <row r="1630">
      <c r="A1630" s="32" t="str">
        <f t="shared" si="1"/>
        <v>Montenegro-Europe2003</v>
      </c>
      <c r="B1630" s="32" t="s">
        <v>183</v>
      </c>
      <c r="C1630" s="33" t="s">
        <v>44</v>
      </c>
      <c r="D1630" s="8" t="s">
        <v>55</v>
      </c>
      <c r="E1630" s="12">
        <v>1.707662608E9</v>
      </c>
      <c r="F1630" s="12">
        <f>E1630/'HUMAN RESOURCES'!I1630</f>
        <v>2783.71208</v>
      </c>
      <c r="G1630" s="8">
        <v>0.091</v>
      </c>
      <c r="H1630" s="8">
        <v>254.0</v>
      </c>
      <c r="I1630" s="8">
        <v>0.148</v>
      </c>
      <c r="J1630" s="34">
        <f t="array" ref="J1630:K1630">VLOOKUP(A1630,ENERGY!$A$2:$F$2692,{5,6},0)</f>
        <v>994</v>
      </c>
      <c r="K1630" s="14">
        <v>1822.0</v>
      </c>
      <c r="L1630" s="14">
        <f>J1630/'HUMAN RESOURCES'!I1630</f>
        <v>0.001620349239</v>
      </c>
      <c r="M1630" s="14">
        <f>K1630/'HUMAN RESOURCES'!I1630</f>
        <v>0.002970096895</v>
      </c>
      <c r="N1630" s="34">
        <f t="array" ref="N1630:V1630">VLOOKUP(A1630,'HUMAN RESOURCES'!$A$2:$M$2692,{2,3,4,5,6,7,8,9,10},0)</f>
        <v>0.013</v>
      </c>
      <c r="O1630" s="14">
        <v>0.011</v>
      </c>
      <c r="P1630" s="14">
        <v>76.0</v>
      </c>
      <c r="Q1630" s="14">
        <v>71.0</v>
      </c>
      <c r="R1630" s="14">
        <v>0.205</v>
      </c>
      <c r="S1630" s="14">
        <v>0.67</v>
      </c>
      <c r="T1630" s="14">
        <v>0.125</v>
      </c>
      <c r="U1630" s="14">
        <v>613448.0</v>
      </c>
      <c r="V1630" s="14">
        <v>0.616</v>
      </c>
      <c r="W1630" s="34">
        <f t="array" ref="W1630:X1630">VLOOKUP(A1630,TOURISM!$A$2:$F$2692,{3,6},0)</f>
        <v>680000000</v>
      </c>
      <c r="X1630" s="35">
        <v>4.48E8</v>
      </c>
      <c r="Y1630" s="34">
        <f>X1630/'HUMAN RESOURCES'!I1630</f>
        <v>730.2982486</v>
      </c>
      <c r="Z1630" s="34">
        <f t="array" ref="Z1630:AE1630">VLOOKUP(A1630,BUSINESS!$A$2:$J$2692,{4,5,6,7,8,9},0)</f>
        <v>0.489</v>
      </c>
      <c r="AA1630" s="14">
        <v>26.0</v>
      </c>
      <c r="AB1630" s="14">
        <v>94.0</v>
      </c>
      <c r="AC1630" s="14">
        <v>302.0</v>
      </c>
      <c r="AD1630" s="14">
        <v>0.129</v>
      </c>
      <c r="AE1630" s="14">
        <v>0.58</v>
      </c>
      <c r="AF1630" s="14"/>
      <c r="AG1630" s="14"/>
      <c r="AH1630" s="14"/>
    </row>
    <row r="1631">
      <c r="A1631" s="32" t="str">
        <f t="shared" si="1"/>
        <v>Montenegro-Europe2004</v>
      </c>
      <c r="B1631" s="32" t="s">
        <v>183</v>
      </c>
      <c r="C1631" s="33" t="s">
        <v>45</v>
      </c>
      <c r="D1631" s="8" t="s">
        <v>55</v>
      </c>
      <c r="E1631" s="12">
        <v>2.073255525E9</v>
      </c>
      <c r="F1631" s="12">
        <f>E1631/'HUMAN RESOURCES'!I1631</f>
        <v>3372.957075</v>
      </c>
      <c r="G1631" s="8">
        <v>0.087</v>
      </c>
      <c r="H1631" s="8">
        <v>293.0</v>
      </c>
      <c r="I1631" s="8">
        <v>0.148</v>
      </c>
      <c r="J1631" s="34">
        <f t="array" ref="J1631:K1631">VLOOKUP(A1631,ENERGY!$A$2:$F$2692,{5,6},0)</f>
        <v>1177</v>
      </c>
      <c r="K1631" s="14">
        <v>2750.0</v>
      </c>
      <c r="L1631" s="14">
        <f>J1631/'HUMAN RESOURCES'!I1631</f>
        <v>0.001914848618</v>
      </c>
      <c r="M1631" s="14">
        <f>K1631/'HUMAN RESOURCES'!I1631</f>
        <v>0.004473945369</v>
      </c>
      <c r="N1631" s="34">
        <f t="array" ref="N1631:V1631">VLOOKUP(A1631,'HUMAN RESOURCES'!$A$2:$M$2692,{2,3,4,5,6,7,8,9,10},0)</f>
        <v>0.013</v>
      </c>
      <c r="O1631" s="14">
        <v>0.01</v>
      </c>
      <c r="P1631" s="14">
        <v>76.0</v>
      </c>
      <c r="Q1631" s="14">
        <v>71.0</v>
      </c>
      <c r="R1631" s="14">
        <v>0.203</v>
      </c>
      <c r="S1631" s="14">
        <v>0.669</v>
      </c>
      <c r="T1631" s="14">
        <v>0.128</v>
      </c>
      <c r="U1631" s="14">
        <v>614670.0</v>
      </c>
      <c r="V1631" s="14">
        <v>0.62</v>
      </c>
      <c r="W1631" s="34">
        <f t="array" ref="W1631:X1631">VLOOKUP(A1631,TOURISM!$A$2:$F$2692,{3,6},0)</f>
        <v>680000000</v>
      </c>
      <c r="X1631" s="35">
        <v>4.48E8</v>
      </c>
      <c r="Y1631" s="34">
        <f>X1631/'HUMAN RESOURCES'!I1631</f>
        <v>728.8463729</v>
      </c>
      <c r="Z1631" s="34">
        <f t="array" ref="Z1631:AE1631">VLOOKUP(A1631,BUSINESS!$A$2:$J$2692,{4,5,6,7,8,9},0)</f>
        <v>0.489</v>
      </c>
      <c r="AA1631" s="14">
        <v>26.0</v>
      </c>
      <c r="AB1631" s="14">
        <v>94.0</v>
      </c>
      <c r="AC1631" s="14">
        <v>302.0</v>
      </c>
      <c r="AD1631" s="14">
        <v>0.254</v>
      </c>
      <c r="AE1631" s="14">
        <v>0.787</v>
      </c>
      <c r="AF1631" s="14"/>
      <c r="AG1631" s="14"/>
      <c r="AH1631" s="14"/>
    </row>
    <row r="1632">
      <c r="A1632" s="32" t="str">
        <f t="shared" si="1"/>
        <v>Montenegro-Europe2005</v>
      </c>
      <c r="B1632" s="32" t="s">
        <v>183</v>
      </c>
      <c r="C1632" s="33" t="s">
        <v>46</v>
      </c>
      <c r="D1632" s="8" t="s">
        <v>55</v>
      </c>
      <c r="E1632" s="12">
        <v>2.257181943E9</v>
      </c>
      <c r="F1632" s="12">
        <f>E1632/'HUMAN RESOURCES'!I1632</f>
        <v>3665.327438</v>
      </c>
      <c r="G1632" s="8">
        <v>0.087</v>
      </c>
      <c r="H1632" s="8">
        <v>319.0</v>
      </c>
      <c r="I1632" s="8">
        <v>0.148</v>
      </c>
      <c r="J1632" s="34">
        <f t="array" ref="J1632:K1632">VLOOKUP(A1632,ENERGY!$A$2:$F$2692,{5,6},0)</f>
        <v>14338</v>
      </c>
      <c r="K1632" s="14">
        <v>8529.0</v>
      </c>
      <c r="L1632" s="14">
        <f>J1632/'HUMAN RESOURCES'!I1632</f>
        <v>0.02328277743</v>
      </c>
      <c r="M1632" s="14">
        <f>K1632/'HUMAN RESOURCES'!I1632</f>
        <v>0.01384982625</v>
      </c>
      <c r="N1632" s="34">
        <f t="array" ref="N1632:V1632">VLOOKUP(A1632,'HUMAN RESOURCES'!$A$2:$M$2692,{2,3,4,5,6,7,8,9,10},0)</f>
        <v>0.013</v>
      </c>
      <c r="O1632" s="14">
        <v>0.01</v>
      </c>
      <c r="P1632" s="14">
        <v>76.0</v>
      </c>
      <c r="Q1632" s="14">
        <v>71.0</v>
      </c>
      <c r="R1632" s="14">
        <v>0.201</v>
      </c>
      <c r="S1632" s="14">
        <v>0.67</v>
      </c>
      <c r="T1632" s="14">
        <v>0.129</v>
      </c>
      <c r="U1632" s="14">
        <v>615820.0</v>
      </c>
      <c r="V1632" s="14">
        <v>0.622</v>
      </c>
      <c r="W1632" s="34">
        <f t="array" ref="W1632:X1632">VLOOKUP(A1632,TOURISM!$A$2:$F$2692,{3,6},0)</f>
        <v>680000000</v>
      </c>
      <c r="X1632" s="35">
        <v>4.48E8</v>
      </c>
      <c r="Y1632" s="34">
        <f>X1632/'HUMAN RESOURCES'!I1632</f>
        <v>727.4853041</v>
      </c>
      <c r="Z1632" s="34">
        <f t="array" ref="Z1632:AE1632">VLOOKUP(A1632,BUSINESS!$A$2:$J$2692,{4,5,6,7,8,9},0)</f>
        <v>0.489</v>
      </c>
      <c r="AA1632" s="14">
        <v>26.0</v>
      </c>
      <c r="AB1632" s="14">
        <v>94.0</v>
      </c>
      <c r="AC1632" s="14">
        <v>302.0</v>
      </c>
      <c r="AD1632" s="14">
        <v>0.271</v>
      </c>
      <c r="AE1632" s="14">
        <v>0.882</v>
      </c>
      <c r="AF1632" s="14"/>
      <c r="AG1632" s="14"/>
      <c r="AH1632" s="14"/>
    </row>
    <row r="1633">
      <c r="A1633" s="32" t="str">
        <f t="shared" si="1"/>
        <v>Montenegro-Europe2006</v>
      </c>
      <c r="B1633" s="32" t="s">
        <v>183</v>
      </c>
      <c r="C1633" s="33" t="s">
        <v>47</v>
      </c>
      <c r="D1633" s="8" t="s">
        <v>55</v>
      </c>
      <c r="E1633" s="12">
        <v>2.696020575E9</v>
      </c>
      <c r="F1633" s="12">
        <f>E1633/'HUMAN RESOURCES'!I1633</f>
        <v>4370.59754</v>
      </c>
      <c r="G1633" s="8">
        <v>0.082</v>
      </c>
      <c r="H1633" s="8">
        <v>361.0</v>
      </c>
      <c r="I1633" s="8">
        <v>0.112</v>
      </c>
      <c r="J1633" s="34">
        <f t="array" ref="J1633:K1633">VLOOKUP(A1633,ENERGY!$A$2:$F$2692,{5,6},0)</f>
        <v>14338</v>
      </c>
      <c r="K1633" s="14">
        <v>8529.0</v>
      </c>
      <c r="L1633" s="14">
        <f>J1633/'HUMAN RESOURCES'!I1633</f>
        <v>0.02324374974</v>
      </c>
      <c r="M1633" s="14">
        <f>K1633/'HUMAN RESOURCES'!I1633</f>
        <v>0.01382661051</v>
      </c>
      <c r="N1633" s="34">
        <f t="array" ref="N1633:V1633">VLOOKUP(A1633,'HUMAN RESOURCES'!$A$2:$M$2692,{2,3,4,5,6,7,8,9,10},0)</f>
        <v>0.013</v>
      </c>
      <c r="O1633" s="14">
        <v>0.009</v>
      </c>
      <c r="P1633" s="14">
        <v>76.0</v>
      </c>
      <c r="Q1633" s="14">
        <v>71.0</v>
      </c>
      <c r="R1633" s="14">
        <v>0.2</v>
      </c>
      <c r="S1633" s="14">
        <v>0.671</v>
      </c>
      <c r="T1633" s="14">
        <v>0.129</v>
      </c>
      <c r="U1633" s="14">
        <v>616854.0</v>
      </c>
      <c r="V1633" s="14">
        <v>0.624</v>
      </c>
      <c r="W1633" s="34">
        <f t="array" ref="W1633:X1633">VLOOKUP(A1633,TOURISM!$A$2:$F$2692,{3,6},0)</f>
        <v>680000000</v>
      </c>
      <c r="X1633" s="35">
        <v>4.48E8</v>
      </c>
      <c r="Y1633" s="34">
        <f>X1633/'HUMAN RESOURCES'!I1633</f>
        <v>726.2658587</v>
      </c>
      <c r="Z1633" s="34">
        <f t="array" ref="Z1633:AE1633">VLOOKUP(A1633,BUSINESS!$A$2:$J$2692,{4,5,6,7,8,9},0)</f>
        <v>0.304</v>
      </c>
      <c r="AA1633" s="14">
        <v>24.0</v>
      </c>
      <c r="AB1633" s="14">
        <v>94.0</v>
      </c>
      <c r="AC1633" s="14">
        <v>372.0</v>
      </c>
      <c r="AD1633" s="14">
        <v>0.289</v>
      </c>
      <c r="AE1633" s="14">
        <v>1.043</v>
      </c>
      <c r="AF1633" s="14"/>
      <c r="AG1633" s="14"/>
      <c r="AH1633" s="14"/>
    </row>
    <row r="1634">
      <c r="A1634" s="32" t="str">
        <f t="shared" si="1"/>
        <v>Montenegro-Europe2007</v>
      </c>
      <c r="B1634" s="32" t="s">
        <v>183</v>
      </c>
      <c r="C1634" s="33" t="s">
        <v>48</v>
      </c>
      <c r="D1634" s="8" t="s">
        <v>55</v>
      </c>
      <c r="E1634" s="12">
        <v>3.673382212E9</v>
      </c>
      <c r="F1634" s="12">
        <f>E1634/'HUMAN RESOURCES'!I1634</f>
        <v>5945.908404</v>
      </c>
      <c r="G1634" s="8">
        <v>0.07</v>
      </c>
      <c r="H1634" s="8">
        <v>414.0</v>
      </c>
      <c r="I1634" s="8">
        <v>0.092</v>
      </c>
      <c r="J1634" s="34">
        <f t="array" ref="J1634:K1634">VLOOKUP(A1634,ENERGY!$A$2:$F$2692,{5,6},0)</f>
        <v>14338</v>
      </c>
      <c r="K1634" s="14">
        <v>8529.0</v>
      </c>
      <c r="L1634" s="14">
        <f>J1634/'HUMAN RESOURCES'!I1634</f>
        <v>0.02320815798</v>
      </c>
      <c r="M1634" s="14">
        <f>K1634/'HUMAN RESOURCES'!I1634</f>
        <v>0.01380543865</v>
      </c>
      <c r="N1634" s="34">
        <f t="array" ref="N1634:V1634">VLOOKUP(A1634,'HUMAN RESOURCES'!$A$2:$M$2692,{2,3,4,5,6,7,8,9,10},0)</f>
        <v>0.013</v>
      </c>
      <c r="O1634" s="14">
        <v>0.008</v>
      </c>
      <c r="P1634" s="14">
        <v>76.0</v>
      </c>
      <c r="Q1634" s="14">
        <v>72.0</v>
      </c>
      <c r="R1634" s="14">
        <v>0.199</v>
      </c>
      <c r="S1634" s="14">
        <v>0.673</v>
      </c>
      <c r="T1634" s="14">
        <v>0.128</v>
      </c>
      <c r="U1634" s="14">
        <v>617800.0</v>
      </c>
      <c r="V1634" s="14">
        <v>0.626</v>
      </c>
      <c r="W1634" s="34">
        <f t="array" ref="W1634:X1634">VLOOKUP(A1634,TOURISM!$A$2:$F$2692,{3,6},0)</f>
        <v>660000000</v>
      </c>
      <c r="X1634" s="35">
        <v>5.8E7</v>
      </c>
      <c r="Y1634" s="34">
        <f>X1634/'HUMAN RESOURCES'!I1634</f>
        <v>93.88151505</v>
      </c>
      <c r="Z1634" s="34">
        <f t="array" ref="Z1634:AE1634">VLOOKUP(A1634,BUSINESS!$A$2:$J$2692,{4,5,6,7,8,9},0)</f>
        <v>0.304</v>
      </c>
      <c r="AA1634" s="14">
        <v>24.0</v>
      </c>
      <c r="AB1634" s="14">
        <v>94.0</v>
      </c>
      <c r="AC1634" s="14">
        <v>372.0</v>
      </c>
      <c r="AD1634" s="14">
        <v>0.308</v>
      </c>
      <c r="AE1634" s="14">
        <v>1.457</v>
      </c>
      <c r="AF1634" s="14"/>
      <c r="AG1634" s="14"/>
      <c r="AH1634" s="14"/>
    </row>
    <row r="1635">
      <c r="A1635" s="32" t="str">
        <f t="shared" si="1"/>
        <v>Montenegro-Europe2008</v>
      </c>
      <c r="B1635" s="32" t="s">
        <v>183</v>
      </c>
      <c r="C1635" s="33" t="s">
        <v>49</v>
      </c>
      <c r="D1635" s="8" t="s">
        <v>55</v>
      </c>
      <c r="E1635" s="12">
        <v>4.538345345E9</v>
      </c>
      <c r="F1635" s="12">
        <f>E1635/'HUMAN RESOURCES'!I1635</f>
        <v>7335.897003</v>
      </c>
      <c r="G1635" s="8">
        <v>0.063</v>
      </c>
      <c r="H1635" s="8">
        <v>466.0</v>
      </c>
      <c r="I1635" s="8">
        <v>0.092</v>
      </c>
      <c r="J1635" s="34">
        <f t="array" ref="J1635:K1635">VLOOKUP(A1635,ENERGY!$A$2:$F$2692,{5,6},0)</f>
        <v>1086</v>
      </c>
      <c r="K1635" s="14">
        <v>2252.0</v>
      </c>
      <c r="L1635" s="14">
        <f>J1635/'HUMAN RESOURCES'!I1635</f>
        <v>0.001755438059</v>
      </c>
      <c r="M1635" s="14">
        <f>K1635/'HUMAN RESOURCES'!I1635</f>
        <v>0.003640190156</v>
      </c>
      <c r="N1635" s="34">
        <f t="array" ref="N1635:V1635">VLOOKUP(A1635,'HUMAN RESOURCES'!$A$2:$M$2692,{2,3,4,5,6,7,8,9,10},0)</f>
        <v>0.012</v>
      </c>
      <c r="O1635" s="14">
        <v>0.007</v>
      </c>
      <c r="P1635" s="14">
        <v>76.0</v>
      </c>
      <c r="Q1635" s="14">
        <v>72.0</v>
      </c>
      <c r="R1635" s="14">
        <v>0.198</v>
      </c>
      <c r="S1635" s="14">
        <v>0.676</v>
      </c>
      <c r="T1635" s="14">
        <v>0.126</v>
      </c>
      <c r="U1635" s="14">
        <v>618649.0</v>
      </c>
      <c r="V1635" s="14">
        <v>0.627</v>
      </c>
      <c r="W1635" s="34">
        <f t="array" ref="W1635:X1635">VLOOKUP(A1635,TOURISM!$A$2:$F$2692,{3,6},0)</f>
        <v>859000000</v>
      </c>
      <c r="X1635" s="35">
        <v>8.0E7</v>
      </c>
      <c r="Y1635" s="34">
        <f>X1635/'HUMAN RESOURCES'!I1635</f>
        <v>129.3140375</v>
      </c>
      <c r="Z1635" s="34">
        <f t="array" ref="Z1635:AE1635">VLOOKUP(A1635,BUSINESS!$A$2:$J$2692,{4,5,6,7,8,9},0)</f>
        <v>0.31</v>
      </c>
      <c r="AA1635" s="14">
        <v>21.0</v>
      </c>
      <c r="AB1635" s="14">
        <v>94.0</v>
      </c>
      <c r="AC1635" s="14">
        <v>372.0</v>
      </c>
      <c r="AD1635" s="14">
        <v>0.329</v>
      </c>
      <c r="AE1635" s="14">
        <v>1.872</v>
      </c>
      <c r="AF1635" s="14"/>
      <c r="AG1635" s="14"/>
      <c r="AH1635" s="14"/>
    </row>
    <row r="1636">
      <c r="A1636" s="32" t="str">
        <f t="shared" si="1"/>
        <v>Montenegro-Europe2009</v>
      </c>
      <c r="B1636" s="32" t="s">
        <v>183</v>
      </c>
      <c r="C1636" s="33" t="s">
        <v>50</v>
      </c>
      <c r="D1636" s="8" t="s">
        <v>55</v>
      </c>
      <c r="E1636" s="12">
        <v>4.158135026E9</v>
      </c>
      <c r="F1636" s="12">
        <f>E1636/'HUMAN RESOURCES'!I1636</f>
        <v>6713.079305</v>
      </c>
      <c r="G1636" s="8">
        <v>0.063</v>
      </c>
      <c r="H1636" s="8">
        <v>424.0</v>
      </c>
      <c r="I1636" s="8">
        <v>0.094</v>
      </c>
      <c r="J1636" s="34">
        <f t="array" ref="J1636:K1636">VLOOKUP(A1636,ENERGY!$A$2:$F$2692,{5,6},0)</f>
        <v>987</v>
      </c>
      <c r="K1636" s="14">
        <v>2057.0</v>
      </c>
      <c r="L1636" s="14">
        <f>J1636/'HUMAN RESOURCES'!I1636</f>
        <v>0.001593456978</v>
      </c>
      <c r="M1636" s="14">
        <f>K1636/'HUMAN RESOURCES'!I1636</f>
        <v>0.003320912872</v>
      </c>
      <c r="N1636" s="34">
        <f t="array" ref="N1636:V1636">VLOOKUP(A1636,'HUMAN RESOURCES'!$A$2:$M$2692,{2,3,4,5,6,7,8,9,10},0)</f>
        <v>0.012</v>
      </c>
      <c r="O1636" s="14">
        <v>0.007</v>
      </c>
      <c r="P1636" s="14">
        <v>77.0</v>
      </c>
      <c r="Q1636" s="14">
        <v>72.0</v>
      </c>
      <c r="R1636" s="14">
        <v>0.196</v>
      </c>
      <c r="S1636" s="14">
        <v>0.679</v>
      </c>
      <c r="T1636" s="14">
        <v>0.125</v>
      </c>
      <c r="U1636" s="14">
        <v>619408.0</v>
      </c>
      <c r="V1636" s="14">
        <v>0.629</v>
      </c>
      <c r="W1636" s="34">
        <f t="array" ref="W1636:X1636">VLOOKUP(A1636,TOURISM!$A$2:$F$2692,{3,6},0)</f>
        <v>792000000</v>
      </c>
      <c r="X1636" s="35">
        <v>7.6E7</v>
      </c>
      <c r="Y1636" s="34">
        <f>X1636/'HUMAN RESOURCES'!I1636</f>
        <v>122.6978018</v>
      </c>
      <c r="Z1636" s="34">
        <f t="array" ref="Z1636:AE1636">VLOOKUP(A1636,BUSINESS!$A$2:$J$2692,{4,5,6,7,8,9},0)</f>
        <v>0.263</v>
      </c>
      <c r="AA1636" s="14">
        <v>12.0</v>
      </c>
      <c r="AB1636" s="14">
        <v>94.0</v>
      </c>
      <c r="AC1636" s="14">
        <v>372.0</v>
      </c>
      <c r="AD1636" s="14">
        <v>0.351</v>
      </c>
      <c r="AE1636" s="14">
        <v>2.089</v>
      </c>
      <c r="AF1636" s="14"/>
      <c r="AG1636" s="14"/>
      <c r="AH1636" s="14"/>
    </row>
    <row r="1637">
      <c r="A1637" s="32" t="str">
        <f t="shared" si="1"/>
        <v>Montenegro-Europe2010</v>
      </c>
      <c r="B1637" s="32" t="s">
        <v>183</v>
      </c>
      <c r="C1637" s="33" t="s">
        <v>51</v>
      </c>
      <c r="D1637" s="8" t="s">
        <v>55</v>
      </c>
      <c r="E1637" s="12">
        <v>4.114881347E9</v>
      </c>
      <c r="F1637" s="12">
        <f>E1637/'HUMAN RESOURCES'!I1637</f>
        <v>6636.070538</v>
      </c>
      <c r="G1637" s="8">
        <v>0.072</v>
      </c>
      <c r="H1637" s="8">
        <v>476.0</v>
      </c>
      <c r="I1637" s="8">
        <v>0.095</v>
      </c>
      <c r="J1637" s="34">
        <f t="array" ref="J1637:K1637">VLOOKUP(A1637,ENERGY!$A$2:$F$2692,{5,6},0)</f>
        <v>1118</v>
      </c>
      <c r="K1637" s="14">
        <v>2384.0</v>
      </c>
      <c r="L1637" s="14">
        <f>J1637/'HUMAN RESOURCES'!I1637</f>
        <v>0.001802998978</v>
      </c>
      <c r="M1637" s="14">
        <f>K1637/'HUMAN RESOURCES'!I1637</f>
        <v>0.003844677605</v>
      </c>
      <c r="N1637" s="34">
        <f t="array" ref="N1637:V1637">VLOOKUP(A1637,'HUMAN RESOURCES'!$A$2:$M$2692,{2,3,4,5,6,7,8,9,10},0)</f>
        <v>0.012</v>
      </c>
      <c r="O1637" s="14">
        <v>0.006</v>
      </c>
      <c r="P1637" s="14">
        <v>77.0</v>
      </c>
      <c r="Q1637" s="14">
        <v>72.0</v>
      </c>
      <c r="R1637" s="14">
        <v>0.195</v>
      </c>
      <c r="S1637" s="14">
        <v>0.681</v>
      </c>
      <c r="T1637" s="14">
        <v>0.125</v>
      </c>
      <c r="U1637" s="14">
        <v>620078.0</v>
      </c>
      <c r="V1637" s="14">
        <v>0.631</v>
      </c>
      <c r="W1637" s="34">
        <f t="array" ref="W1637:X1637">VLOOKUP(A1637,TOURISM!$A$2:$F$2692,{3,6},0)</f>
        <v>765000000</v>
      </c>
      <c r="X1637" s="35">
        <v>7.2E7</v>
      </c>
      <c r="Y1637" s="34">
        <f>X1637/'HUMAN RESOURCES'!I1637</f>
        <v>116.1144243</v>
      </c>
      <c r="Z1637" s="34">
        <f t="array" ref="Z1637:AE1637">VLOOKUP(A1637,BUSINESS!$A$2:$J$2692,{4,5,6,7,8,9},0)</f>
        <v>0.254</v>
      </c>
      <c r="AA1637" s="14">
        <v>10.0</v>
      </c>
      <c r="AB1637" s="14">
        <v>94.0</v>
      </c>
      <c r="AC1637" s="14">
        <v>372.0</v>
      </c>
      <c r="AD1637" s="14">
        <v>0.375</v>
      </c>
      <c r="AE1637" s="14">
        <v>1.887</v>
      </c>
      <c r="AF1637" s="14"/>
      <c r="AG1637" s="14"/>
      <c r="AH1637" s="14"/>
    </row>
    <row r="1638">
      <c r="A1638" s="32" t="str">
        <f t="shared" si="1"/>
        <v>Montenegro-Europe2011</v>
      </c>
      <c r="B1638" s="32" t="s">
        <v>183</v>
      </c>
      <c r="C1638" s="33" t="s">
        <v>52</v>
      </c>
      <c r="D1638" s="8" t="s">
        <v>55</v>
      </c>
      <c r="E1638" s="12">
        <v>4.501753898E9</v>
      </c>
      <c r="F1638" s="12">
        <f>E1638/'HUMAN RESOURCES'!I1638</f>
        <v>7253.359249</v>
      </c>
      <c r="G1638" s="8">
        <v>0.072</v>
      </c>
      <c r="H1638" s="8">
        <v>522.0</v>
      </c>
      <c r="I1638" s="8">
        <v>0.097</v>
      </c>
      <c r="J1638" s="34">
        <f t="array" ref="J1638:K1638">VLOOKUP(A1638,ENERGY!$A$2:$F$2692,{5,6},0)</f>
        <v>14338</v>
      </c>
      <c r="K1638" s="14">
        <v>8529.0</v>
      </c>
      <c r="L1638" s="14">
        <f>J1638/'HUMAN RESOURCES'!I1638</f>
        <v>0.02310181038</v>
      </c>
      <c r="M1638" s="14">
        <f>K1638/'HUMAN RESOURCES'!I1638</f>
        <v>0.01374217748</v>
      </c>
      <c r="N1638" s="34">
        <f t="array" ref="N1638:V1638">VLOOKUP(A1638,'HUMAN RESOURCES'!$A$2:$M$2692,{2,3,4,5,6,7,8,9,10},0)</f>
        <v>0.012</v>
      </c>
      <c r="O1638" s="14">
        <v>0.006</v>
      </c>
      <c r="P1638" s="14">
        <v>77.0</v>
      </c>
      <c r="Q1638" s="14">
        <v>72.0</v>
      </c>
      <c r="R1638" s="14">
        <v>0.193</v>
      </c>
      <c r="S1638" s="14">
        <v>0.682</v>
      </c>
      <c r="T1638" s="14">
        <v>0.126</v>
      </c>
      <c r="U1638" s="14">
        <v>620644.0</v>
      </c>
      <c r="V1638" s="14">
        <v>0.633</v>
      </c>
      <c r="W1638" s="34">
        <f t="array" ref="W1638:X1638">VLOOKUP(A1638,TOURISM!$A$2:$F$2692,{3,6},0)</f>
        <v>926000000</v>
      </c>
      <c r="X1638" s="35">
        <v>7.0E7</v>
      </c>
      <c r="Y1638" s="34">
        <f>X1638/'HUMAN RESOURCES'!I1638</f>
        <v>112.7860738</v>
      </c>
      <c r="Z1638" s="34">
        <f t="array" ref="Z1638:AE1638">VLOOKUP(A1638,BUSINESS!$A$2:$J$2692,{4,5,6,7,8,9},0)</f>
        <v>0.209</v>
      </c>
      <c r="AA1638" s="14">
        <v>10.0</v>
      </c>
      <c r="AB1638" s="14">
        <v>94.0</v>
      </c>
      <c r="AC1638" s="14">
        <v>372.0</v>
      </c>
      <c r="AD1638" s="14">
        <v>0.356</v>
      </c>
      <c r="AE1638" s="14">
        <v>1.868</v>
      </c>
      <c r="AF1638" s="14"/>
      <c r="AG1638" s="14"/>
      <c r="AH1638" s="14"/>
    </row>
    <row r="1639">
      <c r="A1639" s="32" t="str">
        <f t="shared" si="1"/>
        <v>Montenegro-Europe2012</v>
      </c>
      <c r="B1639" s="32" t="s">
        <v>183</v>
      </c>
      <c r="C1639" s="33" t="s">
        <v>53</v>
      </c>
      <c r="D1639" s="8" t="s">
        <v>55</v>
      </c>
      <c r="E1639" s="12">
        <v>4.045813953E9</v>
      </c>
      <c r="F1639" s="12">
        <f>E1639/'HUMAN RESOURCES'!I1639</f>
        <v>6514.148642</v>
      </c>
      <c r="G1639" s="8">
        <v>0.076</v>
      </c>
      <c r="H1639" s="8">
        <v>493.0</v>
      </c>
      <c r="I1639" s="8">
        <v>0.096</v>
      </c>
      <c r="J1639" s="34">
        <f t="array" ref="J1639:K1639">VLOOKUP(A1639,ENERGY!$A$2:$F$2692,{5,6},0)</f>
        <v>14338</v>
      </c>
      <c r="K1639" s="14">
        <v>8529.0</v>
      </c>
      <c r="L1639" s="14">
        <f>J1639/'HUMAN RESOURCES'!I1639</f>
        <v>0.02308555567</v>
      </c>
      <c r="M1639" s="14">
        <f>K1639/'HUMAN RESOURCES'!I1639</f>
        <v>0.01373250832</v>
      </c>
      <c r="N1639" s="34">
        <f t="array" ref="N1639:V1639">VLOOKUP(A1639,'HUMAN RESOURCES'!$A$2:$M$2692,{2,3,4,5,6,7,8,9,10},0)</f>
        <v>0.012</v>
      </c>
      <c r="O1639" s="14">
        <v>0.005</v>
      </c>
      <c r="P1639" s="14">
        <v>77.0</v>
      </c>
      <c r="Q1639" s="14">
        <v>72.0</v>
      </c>
      <c r="R1639" s="14">
        <v>0.19</v>
      </c>
      <c r="S1639" s="14">
        <v>0.682</v>
      </c>
      <c r="T1639" s="14">
        <v>0.128</v>
      </c>
      <c r="U1639" s="14">
        <v>621081.0</v>
      </c>
      <c r="V1639" s="14">
        <v>0.635</v>
      </c>
      <c r="W1639" s="34">
        <f t="array" ref="W1639:X1639">VLOOKUP(A1639,TOURISM!$A$2:$F$2692,{3,6},0)</f>
        <v>860000000</v>
      </c>
      <c r="X1639" s="35">
        <v>6.7E7</v>
      </c>
      <c r="Y1639" s="34">
        <f>X1639/'HUMAN RESOURCES'!I1639</f>
        <v>107.8764284</v>
      </c>
      <c r="Z1639" s="34">
        <f t="array" ref="Z1639:AE1639">VLOOKUP(A1639,BUSINESS!$A$2:$J$2692,{4,5,6,7,8,9},0)</f>
        <v>0.209</v>
      </c>
      <c r="AA1639" s="14">
        <v>10.0</v>
      </c>
      <c r="AB1639" s="14">
        <v>50.0</v>
      </c>
      <c r="AC1639" s="14">
        <v>320.0</v>
      </c>
      <c r="AD1639" s="14">
        <v>0.568</v>
      </c>
      <c r="AE1639" s="14">
        <v>1.595</v>
      </c>
      <c r="AF1639" s="14"/>
      <c r="AG1639" s="14"/>
      <c r="AH1639" s="14"/>
    </row>
    <row r="1640">
      <c r="A1640" s="32" t="str">
        <f t="shared" si="1"/>
        <v>Morocco-Africa2000</v>
      </c>
      <c r="B1640" s="32" t="s">
        <v>184</v>
      </c>
      <c r="C1640" s="33" t="s">
        <v>40</v>
      </c>
      <c r="D1640" s="8" t="s">
        <v>57</v>
      </c>
      <c r="E1640" s="12">
        <v>3.7020609825E10</v>
      </c>
      <c r="F1640" s="12">
        <f>E1640/'HUMAN RESOURCES'!I1640</f>
        <v>1289.461903</v>
      </c>
      <c r="G1640" s="8">
        <v>0.042</v>
      </c>
      <c r="H1640" s="8">
        <v>54.0</v>
      </c>
      <c r="I1640" s="8">
        <v>0.133</v>
      </c>
      <c r="J1640" s="34">
        <f t="array" ref="J1640:K1640">VLOOKUP(A1640,ENERGY!$A$2:$F$2692,{5,6},0)</f>
        <v>14338</v>
      </c>
      <c r="K1640" s="14">
        <v>8529.0</v>
      </c>
      <c r="L1640" s="14">
        <f>J1640/'HUMAN RESOURCES'!I1640</f>
        <v>0.0004994057323</v>
      </c>
      <c r="M1640" s="14">
        <f>K1640/'HUMAN RESOURCES'!I1640</f>
        <v>0.0002970729175</v>
      </c>
      <c r="N1640" s="34">
        <f t="array" ref="N1640:V1640">VLOOKUP(A1640,'HUMAN RESOURCES'!$A$2:$M$2692,{2,3,4,5,6,7,8,9,10},0)</f>
        <v>0.022</v>
      </c>
      <c r="O1640" s="14">
        <v>0.043</v>
      </c>
      <c r="P1640" s="14">
        <v>70.0</v>
      </c>
      <c r="Q1640" s="14">
        <v>67.0</v>
      </c>
      <c r="R1640" s="14">
        <v>0.341</v>
      </c>
      <c r="S1640" s="14">
        <v>0.613</v>
      </c>
      <c r="T1640" s="14">
        <v>0.047</v>
      </c>
      <c r="U1640" s="14">
        <v>2.8710123E7</v>
      </c>
      <c r="V1640" s="14">
        <v>0.533</v>
      </c>
      <c r="W1640" s="34">
        <f t="array" ref="W1640:X1640">VLOOKUP(A1640,TOURISM!$A$2:$F$2692,{3,6},0)</f>
        <v>2280000000</v>
      </c>
      <c r="X1640" s="35">
        <v>5.06E8</v>
      </c>
      <c r="Y1640" s="34">
        <f>X1640/'HUMAN RESOURCES'!I1640</f>
        <v>17.62444557</v>
      </c>
      <c r="Z1640" s="34">
        <f t="array" ref="Z1640:AE1640">VLOOKUP(A1640,BUSINESS!$A$2:$J$2692,{4,5,6,7,8,9},0)</f>
        <v>0.489</v>
      </c>
      <c r="AA1640" s="14">
        <v>26.0</v>
      </c>
      <c r="AB1640" s="14">
        <v>94.0</v>
      </c>
      <c r="AC1640" s="14">
        <v>302.0</v>
      </c>
      <c r="AD1640" s="14">
        <v>0.007</v>
      </c>
      <c r="AE1640" s="14">
        <v>0.082</v>
      </c>
      <c r="AF1640" s="14"/>
      <c r="AG1640" s="14"/>
      <c r="AH1640" s="14"/>
    </row>
    <row r="1641">
      <c r="A1641" s="32" t="str">
        <f t="shared" si="1"/>
        <v>Morocco-Africa2001</v>
      </c>
      <c r="B1641" s="32" t="s">
        <v>184</v>
      </c>
      <c r="C1641" s="33" t="s">
        <v>42</v>
      </c>
      <c r="D1641" s="8" t="s">
        <v>57</v>
      </c>
      <c r="E1641" s="12">
        <v>3.7724674865E10</v>
      </c>
      <c r="F1641" s="12">
        <f>E1641/'HUMAN RESOURCES'!I1641</f>
        <v>1299.902556</v>
      </c>
      <c r="G1641" s="8">
        <v>0.044</v>
      </c>
      <c r="H1641" s="8">
        <v>58.0</v>
      </c>
      <c r="I1641" s="8">
        <v>0.133</v>
      </c>
      <c r="J1641" s="34">
        <f t="array" ref="J1641:K1641">VLOOKUP(A1641,ENERGY!$A$2:$F$2692,{5,6},0)</f>
        <v>17283</v>
      </c>
      <c r="K1641" s="14">
        <v>8529.0</v>
      </c>
      <c r="L1641" s="14">
        <f>J1641/'HUMAN RESOURCES'!I1641</f>
        <v>0.0005955310671</v>
      </c>
      <c r="M1641" s="14">
        <f>K1641/'HUMAN RESOURCES'!I1641</f>
        <v>0.0002938890511</v>
      </c>
      <c r="N1641" s="34">
        <f t="array" ref="N1641:V1641">VLOOKUP(A1641,'HUMAN RESOURCES'!$A$2:$M$2692,{2,3,4,5,6,7,8,9,10},0)</f>
        <v>0.021</v>
      </c>
      <c r="O1641" s="14">
        <v>0.041</v>
      </c>
      <c r="P1641" s="14">
        <v>70.0</v>
      </c>
      <c r="Q1641" s="14">
        <v>67.0</v>
      </c>
      <c r="R1641" s="14">
        <v>0.333</v>
      </c>
      <c r="S1641" s="14">
        <v>0.619</v>
      </c>
      <c r="T1641" s="14">
        <v>0.048</v>
      </c>
      <c r="U1641" s="14">
        <v>2.9021156E7</v>
      </c>
      <c r="V1641" s="14">
        <v>0.537</v>
      </c>
      <c r="W1641" s="34">
        <f t="array" ref="W1641:X1641">VLOOKUP(A1641,TOURISM!$A$2:$F$2692,{3,6},0)</f>
        <v>2966000000</v>
      </c>
      <c r="X1641" s="35">
        <v>5.89E8</v>
      </c>
      <c r="Y1641" s="34">
        <f>X1641/'HUMAN RESOURCES'!I1641</f>
        <v>20.29553888</v>
      </c>
      <c r="Z1641" s="34">
        <f t="array" ref="Z1641:AE1641">VLOOKUP(A1641,BUSINESS!$A$2:$J$2692,{4,5,6,7,8,9},0)</f>
        <v>0.489</v>
      </c>
      <c r="AA1641" s="14">
        <v>26.0</v>
      </c>
      <c r="AB1641" s="14">
        <v>94.0</v>
      </c>
      <c r="AC1641" s="14">
        <v>302.0</v>
      </c>
      <c r="AD1641" s="14">
        <v>0.014</v>
      </c>
      <c r="AE1641" s="14">
        <v>0.164</v>
      </c>
      <c r="AF1641" s="14"/>
      <c r="AG1641" s="14"/>
      <c r="AH1641" s="14"/>
    </row>
    <row r="1642">
      <c r="A1642" s="32" t="str">
        <f t="shared" si="1"/>
        <v>Morocco-Africa2002</v>
      </c>
      <c r="B1642" s="32" t="s">
        <v>184</v>
      </c>
      <c r="C1642" s="33" t="s">
        <v>43</v>
      </c>
      <c r="D1642" s="8" t="s">
        <v>57</v>
      </c>
      <c r="E1642" s="12">
        <v>4.041611469E10</v>
      </c>
      <c r="F1642" s="12">
        <f>E1642/'HUMAN RESOURCES'!I1642</f>
        <v>1378.851075</v>
      </c>
      <c r="G1642" s="8">
        <v>0.053</v>
      </c>
      <c r="H1642" s="8">
        <v>73.0</v>
      </c>
      <c r="I1642" s="8">
        <v>0.131</v>
      </c>
      <c r="J1642" s="34">
        <f t="array" ref="J1642:K1642">VLOOKUP(A1642,ENERGY!$A$2:$F$2692,{5,6},0)</f>
        <v>16183</v>
      </c>
      <c r="K1642" s="14">
        <v>50608.0</v>
      </c>
      <c r="L1642" s="14">
        <f>J1642/'HUMAN RESOURCES'!I1642</f>
        <v>0.0005521051966</v>
      </c>
      <c r="M1642" s="14">
        <f>K1642/'HUMAN RESOURCES'!I1642</f>
        <v>0.001726561193</v>
      </c>
      <c r="N1642" s="34">
        <f t="array" ref="N1642:V1642">VLOOKUP(A1642,'HUMAN RESOURCES'!$A$2:$M$2692,{2,3,4,5,6,7,8,9,10},0)</f>
        <v>0.021</v>
      </c>
      <c r="O1642" s="14">
        <v>0.04</v>
      </c>
      <c r="P1642" s="14">
        <v>70.0</v>
      </c>
      <c r="Q1642" s="14">
        <v>67.0</v>
      </c>
      <c r="R1642" s="14">
        <v>0.327</v>
      </c>
      <c r="S1642" s="14">
        <v>0.625</v>
      </c>
      <c r="T1642" s="14">
        <v>0.048</v>
      </c>
      <c r="U1642" s="14">
        <v>2.9311443E7</v>
      </c>
      <c r="V1642" s="14">
        <v>0.54</v>
      </c>
      <c r="W1642" s="34">
        <f t="array" ref="W1642:X1642">VLOOKUP(A1642,TOURISM!$A$2:$F$2692,{3,6},0)</f>
        <v>3157000000</v>
      </c>
      <c r="X1642" s="35">
        <v>6.69E8</v>
      </c>
      <c r="Y1642" s="34">
        <f>X1642/'HUMAN RESOURCES'!I1642</f>
        <v>22.82385074</v>
      </c>
      <c r="Z1642" s="34">
        <f t="array" ref="Z1642:AE1642">VLOOKUP(A1642,BUSINESS!$A$2:$J$2692,{4,5,6,7,8,9},0)</f>
        <v>0.489</v>
      </c>
      <c r="AA1642" s="14">
        <v>26.0</v>
      </c>
      <c r="AB1642" s="14">
        <v>94.0</v>
      </c>
      <c r="AC1642" s="14">
        <v>302.0</v>
      </c>
      <c r="AD1642" s="14">
        <v>0.024</v>
      </c>
      <c r="AE1642" s="14">
        <v>0.211</v>
      </c>
      <c r="AF1642" s="14"/>
      <c r="AG1642" s="14"/>
      <c r="AH1642" s="14"/>
    </row>
    <row r="1643">
      <c r="A1643" s="32" t="str">
        <f t="shared" si="1"/>
        <v>Morocco-Africa2003</v>
      </c>
      <c r="B1643" s="32" t="s">
        <v>184</v>
      </c>
      <c r="C1643" s="33" t="s">
        <v>44</v>
      </c>
      <c r="D1643" s="8" t="s">
        <v>57</v>
      </c>
      <c r="E1643" s="12">
        <v>4.9822651702E10</v>
      </c>
      <c r="F1643" s="12">
        <f>E1643/'HUMAN RESOURCES'!I1643</f>
        <v>1683.940845</v>
      </c>
      <c r="G1643" s="8">
        <v>0.053</v>
      </c>
      <c r="H1643" s="8">
        <v>88.0</v>
      </c>
      <c r="I1643" s="8">
        <v>0.126</v>
      </c>
      <c r="J1643" s="34">
        <f t="array" ref="J1643:K1643">VLOOKUP(A1643,ENERGY!$A$2:$F$2692,{5,6},0)</f>
        <v>15054</v>
      </c>
      <c r="K1643" s="14">
        <v>49541.0</v>
      </c>
      <c r="L1643" s="14">
        <f>J1643/'HUMAN RESOURCES'!I1643</f>
        <v>0.0005088056259</v>
      </c>
      <c r="M1643" s="14">
        <f>K1643/'HUMAN RESOURCES'!I1643</f>
        <v>0.001674421384</v>
      </c>
      <c r="N1643" s="34">
        <f t="array" ref="N1643:V1643">VLOOKUP(A1643,'HUMAN RESOURCES'!$A$2:$M$2692,{2,3,4,5,6,7,8,9,10},0)</f>
        <v>0.021</v>
      </c>
      <c r="O1643" s="14">
        <v>0.038</v>
      </c>
      <c r="P1643" s="14">
        <v>70.0</v>
      </c>
      <c r="Q1643" s="14">
        <v>67.0</v>
      </c>
      <c r="R1643" s="14">
        <v>0.32</v>
      </c>
      <c r="S1643" s="14">
        <v>0.631</v>
      </c>
      <c r="T1643" s="14">
        <v>0.049</v>
      </c>
      <c r="U1643" s="14">
        <v>2.9586937E7</v>
      </c>
      <c r="V1643" s="14">
        <v>0.543</v>
      </c>
      <c r="W1643" s="34">
        <f t="array" ref="W1643:X1643">VLOOKUP(A1643,TOURISM!$A$2:$F$2692,{3,6},0)</f>
        <v>3802000000</v>
      </c>
      <c r="X1643" s="35">
        <v>8.45E8</v>
      </c>
      <c r="Y1643" s="34">
        <f>X1643/'HUMAN RESOURCES'!I1643</f>
        <v>28.55990128</v>
      </c>
      <c r="Z1643" s="34">
        <f t="array" ref="Z1643:AE1643">VLOOKUP(A1643,BUSINESS!$A$2:$J$2692,{4,5,6,7,8,9},0)</f>
        <v>0.489</v>
      </c>
      <c r="AA1643" s="14">
        <v>36.0</v>
      </c>
      <c r="AB1643" s="14">
        <v>94.0</v>
      </c>
      <c r="AC1643" s="14">
        <v>302.0</v>
      </c>
      <c r="AD1643" s="14">
        <v>0.034</v>
      </c>
      <c r="AE1643" s="14">
        <v>0.249</v>
      </c>
      <c r="AF1643" s="14"/>
      <c r="AG1643" s="14"/>
      <c r="AH1643" s="14"/>
    </row>
    <row r="1644">
      <c r="A1644" s="32" t="str">
        <f t="shared" si="1"/>
        <v>Morocco-Africa2004</v>
      </c>
      <c r="B1644" s="32" t="s">
        <v>184</v>
      </c>
      <c r="C1644" s="33" t="s">
        <v>45</v>
      </c>
      <c r="D1644" s="8" t="s">
        <v>57</v>
      </c>
      <c r="E1644" s="12">
        <v>5.6948015336E10</v>
      </c>
      <c r="F1644" s="12">
        <f>E1644/'HUMAN RESOURCES'!I1644</f>
        <v>1907.434307</v>
      </c>
      <c r="G1644" s="8">
        <v>0.052</v>
      </c>
      <c r="H1644" s="8">
        <v>99.0</v>
      </c>
      <c r="I1644" s="8">
        <v>0.115</v>
      </c>
      <c r="J1644" s="34">
        <f t="array" ref="J1644:K1644">VLOOKUP(A1644,ENERGY!$A$2:$F$2692,{5,6},0)</f>
        <v>14933</v>
      </c>
      <c r="K1644" s="14">
        <v>49934.0</v>
      </c>
      <c r="L1644" s="14">
        <f>J1644/'HUMAN RESOURCES'!I1644</f>
        <v>0.000500170486</v>
      </c>
      <c r="M1644" s="14">
        <f>K1644/'HUMAN RESOURCES'!I1644</f>
        <v>0.001672504724</v>
      </c>
      <c r="N1644" s="34">
        <f t="array" ref="N1644:V1644">VLOOKUP(A1644,'HUMAN RESOURCES'!$A$2:$M$2692,{2,3,4,5,6,7,8,9,10},0)</f>
        <v>0.02</v>
      </c>
      <c r="O1644" s="14">
        <v>0.037</v>
      </c>
      <c r="P1644" s="14">
        <v>71.0</v>
      </c>
      <c r="Q1644" s="14">
        <v>67.0</v>
      </c>
      <c r="R1644" s="14">
        <v>0.314</v>
      </c>
      <c r="S1644" s="14">
        <v>0.636</v>
      </c>
      <c r="T1644" s="14">
        <v>0.049</v>
      </c>
      <c r="U1644" s="14">
        <v>2.985582E7</v>
      </c>
      <c r="V1644" s="14">
        <v>0.546</v>
      </c>
      <c r="W1644" s="34">
        <f t="array" ref="W1644:X1644">VLOOKUP(A1644,TOURISM!$A$2:$F$2692,{3,6},0)</f>
        <v>4540000000</v>
      </c>
      <c r="X1644" s="35">
        <v>9.12E8</v>
      </c>
      <c r="Y1644" s="34">
        <f>X1644/'HUMAN RESOURCES'!I1644</f>
        <v>30.54680796</v>
      </c>
      <c r="Z1644" s="34">
        <f t="array" ref="Z1644:AE1644">VLOOKUP(A1644,BUSINESS!$A$2:$J$2692,{4,5,6,7,8,9},0)</f>
        <v>0.489</v>
      </c>
      <c r="AA1644" s="14">
        <v>12.0</v>
      </c>
      <c r="AB1644" s="14">
        <v>94.0</v>
      </c>
      <c r="AC1644" s="14">
        <v>302.0</v>
      </c>
      <c r="AD1644" s="14">
        <v>0.116</v>
      </c>
      <c r="AE1644" s="14">
        <v>0.313</v>
      </c>
      <c r="AF1644" s="14"/>
      <c r="AG1644" s="14"/>
      <c r="AH1644" s="14"/>
    </row>
    <row r="1645">
      <c r="A1645" s="32" t="str">
        <f t="shared" si="1"/>
        <v>Morocco-Africa2005</v>
      </c>
      <c r="B1645" s="32" t="s">
        <v>184</v>
      </c>
      <c r="C1645" s="33" t="s">
        <v>46</v>
      </c>
      <c r="D1645" s="8" t="s">
        <v>57</v>
      </c>
      <c r="E1645" s="12">
        <v>5.9523857868E10</v>
      </c>
      <c r="F1645" s="12">
        <f>E1645/'HUMAN RESOURCES'!I1645</f>
        <v>1975.86651</v>
      </c>
      <c r="G1645" s="8">
        <v>0.051</v>
      </c>
      <c r="H1645" s="8">
        <v>100.0</v>
      </c>
      <c r="I1645" s="8">
        <v>0.115</v>
      </c>
      <c r="J1645" s="34">
        <f t="array" ref="J1645:K1645">VLOOKUP(A1645,ENERGY!$A$2:$F$2692,{5,6},0)</f>
        <v>11079</v>
      </c>
      <c r="K1645" s="14">
        <v>38254.0</v>
      </c>
      <c r="L1645" s="14">
        <f>J1645/'HUMAN RESOURCES'!I1645</f>
        <v>0.0003677622024</v>
      </c>
      <c r="M1645" s="14">
        <f>K1645/'HUMAN RESOURCES'!I1645</f>
        <v>0.001269823566</v>
      </c>
      <c r="N1645" s="34">
        <f t="array" ref="N1645:V1645">VLOOKUP(A1645,'HUMAN RESOURCES'!$A$2:$M$2692,{2,3,4,5,6,7,8,9,10},0)</f>
        <v>0.02</v>
      </c>
      <c r="O1645" s="14">
        <v>0.035</v>
      </c>
      <c r="P1645" s="14">
        <v>71.0</v>
      </c>
      <c r="Q1645" s="14">
        <v>67.0</v>
      </c>
      <c r="R1645" s="14">
        <v>0.308</v>
      </c>
      <c r="S1645" s="14">
        <v>0.642</v>
      </c>
      <c r="T1645" s="14">
        <v>0.05</v>
      </c>
      <c r="U1645" s="14">
        <v>3.0125445E7</v>
      </c>
      <c r="V1645" s="14">
        <v>0.551</v>
      </c>
      <c r="W1645" s="34">
        <f t="array" ref="W1645:X1645">VLOOKUP(A1645,TOURISM!$A$2:$F$2692,{3,6},0)</f>
        <v>5426000000</v>
      </c>
      <c r="X1645" s="35">
        <v>9.99E8</v>
      </c>
      <c r="Y1645" s="34">
        <f>X1645/'HUMAN RESOURCES'!I1645</f>
        <v>33.16133587</v>
      </c>
      <c r="Z1645" s="34">
        <f t="array" ref="Z1645:AE1645">VLOOKUP(A1645,BUSINESS!$A$2:$J$2692,{4,5,6,7,8,9},0)</f>
        <v>0.517</v>
      </c>
      <c r="AA1645" s="14">
        <v>12.0</v>
      </c>
      <c r="AB1645" s="14">
        <v>94.0</v>
      </c>
      <c r="AC1645" s="14">
        <v>358.0</v>
      </c>
      <c r="AD1645" s="14">
        <v>0.151</v>
      </c>
      <c r="AE1645" s="14">
        <v>0.411</v>
      </c>
      <c r="AF1645" s="14"/>
      <c r="AG1645" s="14"/>
      <c r="AH1645" s="14"/>
    </row>
    <row r="1646">
      <c r="A1646" s="32" t="str">
        <f t="shared" si="1"/>
        <v>Morocco-Africa2006</v>
      </c>
      <c r="B1646" s="32" t="s">
        <v>184</v>
      </c>
      <c r="C1646" s="33" t="s">
        <v>47</v>
      </c>
      <c r="D1646" s="8" t="s">
        <v>57</v>
      </c>
      <c r="E1646" s="12">
        <v>6.5637107776E10</v>
      </c>
      <c r="F1646" s="12">
        <f>E1646/'HUMAN RESOURCES'!I1646</f>
        <v>2159.463672</v>
      </c>
      <c r="G1646" s="8">
        <v>0.052</v>
      </c>
      <c r="H1646" s="8">
        <v>113.0</v>
      </c>
      <c r="I1646" s="8">
        <v>0.148</v>
      </c>
      <c r="J1646" s="34">
        <f t="array" ref="J1646:K1646">VLOOKUP(A1646,ENERGY!$A$2:$F$2692,{5,6},0)</f>
        <v>12221</v>
      </c>
      <c r="K1646" s="14">
        <v>43311.0</v>
      </c>
      <c r="L1646" s="14">
        <f>J1646/'HUMAN RESOURCES'!I1646</f>
        <v>0.0004020714262</v>
      </c>
      <c r="M1646" s="14">
        <f>K1646/'HUMAN RESOURCES'!I1646</f>
        <v>0.001424933765</v>
      </c>
      <c r="N1646" s="34">
        <f t="array" ref="N1646:V1646">VLOOKUP(A1646,'HUMAN RESOURCES'!$A$2:$M$2692,{2,3,4,5,6,7,8,9,10},0)</f>
        <v>0.02</v>
      </c>
      <c r="O1646" s="14">
        <v>0.034</v>
      </c>
      <c r="P1646" s="14">
        <v>71.0</v>
      </c>
      <c r="Q1646" s="14">
        <v>68.0</v>
      </c>
      <c r="R1646" s="14">
        <v>0.302</v>
      </c>
      <c r="S1646" s="14">
        <v>0.648</v>
      </c>
      <c r="T1646" s="14">
        <v>0.05</v>
      </c>
      <c r="U1646" s="14">
        <v>3.0395097E7</v>
      </c>
      <c r="V1646" s="14">
        <v>0.556</v>
      </c>
      <c r="W1646" s="34">
        <f t="array" ref="W1646:X1646">VLOOKUP(A1646,TOURISM!$A$2:$F$2692,{3,6},0)</f>
        <v>6900000000</v>
      </c>
      <c r="X1646" s="35">
        <v>1.113E9</v>
      </c>
      <c r="Y1646" s="34">
        <f>X1646/'HUMAN RESOURCES'!I1646</f>
        <v>36.61774792</v>
      </c>
      <c r="Z1646" s="34">
        <f t="array" ref="Z1646:AE1646">VLOOKUP(A1646,BUSINESS!$A$2:$J$2692,{4,5,6,7,8,9},0)</f>
        <v>0.517</v>
      </c>
      <c r="AA1646" s="14">
        <v>12.0</v>
      </c>
      <c r="AB1646" s="14">
        <v>94.0</v>
      </c>
      <c r="AC1646" s="14">
        <v>358.0</v>
      </c>
      <c r="AD1646" s="14">
        <v>0.198</v>
      </c>
      <c r="AE1646" s="14">
        <v>0.527</v>
      </c>
      <c r="AF1646" s="14"/>
      <c r="AG1646" s="14"/>
      <c r="AH1646" s="14"/>
    </row>
    <row r="1647">
      <c r="A1647" s="32" t="str">
        <f t="shared" si="1"/>
        <v>Morocco-Africa2007</v>
      </c>
      <c r="B1647" s="32" t="s">
        <v>184</v>
      </c>
      <c r="C1647" s="33" t="s">
        <v>48</v>
      </c>
      <c r="D1647" s="8" t="s">
        <v>57</v>
      </c>
      <c r="E1647" s="12">
        <v>7.5226318359E10</v>
      </c>
      <c r="F1647" s="12">
        <f>E1647/'HUMAN RESOURCES'!I1647</f>
        <v>2452.998578</v>
      </c>
      <c r="G1647" s="8">
        <v>0.055</v>
      </c>
      <c r="H1647" s="8">
        <v>134.0</v>
      </c>
      <c r="I1647" s="8">
        <v>0.148</v>
      </c>
      <c r="J1647" s="34">
        <f t="array" ref="J1647:K1647">VLOOKUP(A1647,ENERGY!$A$2:$F$2692,{5,6},0)</f>
        <v>10894</v>
      </c>
      <c r="K1647" s="14">
        <v>37715.0</v>
      </c>
      <c r="L1647" s="14">
        <f>J1647/'HUMAN RESOURCES'!I1647</f>
        <v>0.000355234273</v>
      </c>
      <c r="M1647" s="14">
        <f>K1647/'HUMAN RESOURCES'!I1647</f>
        <v>0.00122982014</v>
      </c>
      <c r="N1647" s="34">
        <f t="array" ref="N1647:V1647">VLOOKUP(A1647,'HUMAN RESOURCES'!$A$2:$M$2692,{2,3,4,5,6,7,8,9,10},0)</f>
        <v>0.02</v>
      </c>
      <c r="O1647" s="14">
        <v>0.033</v>
      </c>
      <c r="P1647" s="14">
        <v>71.0</v>
      </c>
      <c r="Q1647" s="14">
        <v>68.0</v>
      </c>
      <c r="R1647" s="14">
        <v>0.295</v>
      </c>
      <c r="S1647" s="14">
        <v>0.654</v>
      </c>
      <c r="T1647" s="14">
        <v>0.05</v>
      </c>
      <c r="U1647" s="14">
        <v>3.0667086E7</v>
      </c>
      <c r="V1647" s="14">
        <v>0.562</v>
      </c>
      <c r="W1647" s="34">
        <f t="array" ref="W1647:X1647">VLOOKUP(A1647,TOURISM!$A$2:$F$2692,{3,6},0)</f>
        <v>8307000000</v>
      </c>
      <c r="X1647" s="35">
        <v>1.418E9</v>
      </c>
      <c r="Y1647" s="34">
        <f>X1647/'HUMAN RESOURCES'!I1647</f>
        <v>46.23849817</v>
      </c>
      <c r="Z1647" s="34">
        <f t="array" ref="Z1647:AE1647">VLOOKUP(A1647,BUSINESS!$A$2:$J$2692,{4,5,6,7,8,9},0)</f>
        <v>0.444</v>
      </c>
      <c r="AA1647" s="14">
        <v>12.0</v>
      </c>
      <c r="AB1647" s="14">
        <v>94.0</v>
      </c>
      <c r="AC1647" s="14">
        <v>358.0</v>
      </c>
      <c r="AD1647" s="14">
        <v>0.215</v>
      </c>
      <c r="AE1647" s="14">
        <v>0.653</v>
      </c>
      <c r="AF1647" s="14"/>
      <c r="AG1647" s="14"/>
      <c r="AH1647" s="14"/>
    </row>
    <row r="1648">
      <c r="A1648" s="32" t="str">
        <f t="shared" si="1"/>
        <v>Morocco-Africa2008</v>
      </c>
      <c r="B1648" s="32" t="s">
        <v>184</v>
      </c>
      <c r="C1648" s="33" t="s">
        <v>49</v>
      </c>
      <c r="D1648" s="8" t="s">
        <v>57</v>
      </c>
      <c r="E1648" s="12">
        <v>8.8882967742E10</v>
      </c>
      <c r="F1648" s="12">
        <f>E1648/'HUMAN RESOURCES'!I1648</f>
        <v>2871.346605</v>
      </c>
      <c r="G1648" s="8">
        <v>0.054</v>
      </c>
      <c r="H1648" s="8">
        <v>156.0</v>
      </c>
      <c r="I1648" s="8">
        <v>0.148</v>
      </c>
      <c r="J1648" s="34">
        <f t="array" ref="J1648:K1648">VLOOKUP(A1648,ENERGY!$A$2:$F$2692,{5,6},0)</f>
        <v>14457</v>
      </c>
      <c r="K1648" s="14">
        <v>50267.0</v>
      </c>
      <c r="L1648" s="14">
        <f>J1648/'HUMAN RESOURCES'!I1648</f>
        <v>0.0004670305113</v>
      </c>
      <c r="M1648" s="14">
        <f>K1648/'HUMAN RESOURCES'!I1648</f>
        <v>0.001623865443</v>
      </c>
      <c r="N1648" s="34">
        <f t="array" ref="N1648:V1648">VLOOKUP(A1648,'HUMAN RESOURCES'!$A$2:$M$2692,{2,3,4,5,6,7,8,9,10},0)</f>
        <v>0.021</v>
      </c>
      <c r="O1648" s="14">
        <v>0.031</v>
      </c>
      <c r="P1648" s="14">
        <v>71.0</v>
      </c>
      <c r="Q1648" s="14">
        <v>68.0</v>
      </c>
      <c r="R1648" s="14">
        <v>0.289</v>
      </c>
      <c r="S1648" s="14">
        <v>0.66</v>
      </c>
      <c r="T1648" s="14">
        <v>0.05</v>
      </c>
      <c r="U1648" s="14">
        <v>3.0955151E7</v>
      </c>
      <c r="V1648" s="14">
        <v>0.567</v>
      </c>
      <c r="W1648" s="34">
        <f t="array" ref="W1648:X1648">VLOOKUP(A1648,TOURISM!$A$2:$F$2692,{3,6},0)</f>
        <v>8885000000</v>
      </c>
      <c r="X1648" s="35">
        <v>1.91E9</v>
      </c>
      <c r="Y1648" s="34">
        <f>X1648/'HUMAN RESOURCES'!I1648</f>
        <v>61.70217034</v>
      </c>
      <c r="Z1648" s="34">
        <f t="array" ref="Z1648:AE1648">VLOOKUP(A1648,BUSINESS!$A$2:$J$2692,{4,5,6,7,8,9},0)</f>
        <v>0.529</v>
      </c>
      <c r="AA1648" s="14">
        <v>12.0</v>
      </c>
      <c r="AB1648" s="14">
        <v>94.0</v>
      </c>
      <c r="AC1648" s="14">
        <v>358.0</v>
      </c>
      <c r="AD1648" s="14">
        <v>0.331</v>
      </c>
      <c r="AE1648" s="14">
        <v>0.737</v>
      </c>
      <c r="AF1648" s="14"/>
      <c r="AG1648" s="14"/>
      <c r="AH1648" s="14"/>
    </row>
    <row r="1649">
      <c r="A1649" s="32" t="str">
        <f t="shared" si="1"/>
        <v>Morocco-Africa2009</v>
      </c>
      <c r="B1649" s="32" t="s">
        <v>184</v>
      </c>
      <c r="C1649" s="33" t="s">
        <v>50</v>
      </c>
      <c r="D1649" s="8" t="s">
        <v>57</v>
      </c>
      <c r="E1649" s="12">
        <v>9.0908402631E10</v>
      </c>
      <c r="F1649" s="12">
        <f>E1649/'HUMAN RESOURCES'!I1649</f>
        <v>2906.598136</v>
      </c>
      <c r="G1649" s="8">
        <v>0.057</v>
      </c>
      <c r="H1649" s="8">
        <v>165.0</v>
      </c>
      <c r="I1649" s="8">
        <v>0.148</v>
      </c>
      <c r="J1649" s="34">
        <f t="array" ref="J1649:K1649">VLOOKUP(A1649,ENERGY!$A$2:$F$2692,{5,6},0)</f>
        <v>13327</v>
      </c>
      <c r="K1649" s="14">
        <v>45771.0</v>
      </c>
      <c r="L1649" s="14">
        <f>J1649/'HUMAN RESOURCES'!I1649</f>
        <v>0.000426101793</v>
      </c>
      <c r="M1649" s="14">
        <f>K1649/'HUMAN RESOURCES'!I1649</f>
        <v>0.001463428016</v>
      </c>
      <c r="N1649" s="34">
        <f t="array" ref="N1649:V1649">VLOOKUP(A1649,'HUMAN RESOURCES'!$A$2:$M$2692,{2,3,4,5,6,7,8,9,10},0)</f>
        <v>0.021</v>
      </c>
      <c r="O1649" s="14">
        <v>0.03</v>
      </c>
      <c r="P1649" s="14">
        <v>72.0</v>
      </c>
      <c r="Q1649" s="14">
        <v>68.0</v>
      </c>
      <c r="R1649" s="14">
        <v>0.285</v>
      </c>
      <c r="S1649" s="14">
        <v>0.665</v>
      </c>
      <c r="T1649" s="14">
        <v>0.05</v>
      </c>
      <c r="U1649" s="14">
        <v>3.1276564E7</v>
      </c>
      <c r="V1649" s="14">
        <v>0.572</v>
      </c>
      <c r="W1649" s="34">
        <f t="array" ref="W1649:X1649">VLOOKUP(A1649,TOURISM!$A$2:$F$2692,{3,6},0)</f>
        <v>7980000000</v>
      </c>
      <c r="X1649" s="35">
        <v>1.713E9</v>
      </c>
      <c r="Y1649" s="34">
        <f>X1649/'HUMAN RESOURCES'!I1649</f>
        <v>54.76944334</v>
      </c>
      <c r="Z1649" s="34">
        <f t="array" ref="Z1649:AE1649">VLOOKUP(A1649,BUSINESS!$A$2:$J$2692,{4,5,6,7,8,9},0)</f>
        <v>0.493</v>
      </c>
      <c r="AA1649" s="14">
        <v>12.0</v>
      </c>
      <c r="AB1649" s="14">
        <v>94.0</v>
      </c>
      <c r="AC1649" s="14">
        <v>358.0</v>
      </c>
      <c r="AD1649" s="14">
        <v>0.413</v>
      </c>
      <c r="AE1649" s="14">
        <v>0.809</v>
      </c>
      <c r="AF1649" s="14"/>
      <c r="AG1649" s="14"/>
      <c r="AH1649" s="14"/>
    </row>
    <row r="1650">
      <c r="A1650" s="32" t="str">
        <f t="shared" si="1"/>
        <v>Morocco-Africa2010</v>
      </c>
      <c r="B1650" s="32" t="s">
        <v>184</v>
      </c>
      <c r="C1650" s="33" t="s">
        <v>51</v>
      </c>
      <c r="D1650" s="8" t="s">
        <v>57</v>
      </c>
      <c r="E1650" s="12">
        <v>9.0770671432E10</v>
      </c>
      <c r="F1650" s="12">
        <f>E1650/'HUMAN RESOURCES'!I1650</f>
        <v>2868.644167</v>
      </c>
      <c r="G1650" s="8">
        <v>0.059</v>
      </c>
      <c r="H1650" s="8">
        <v>168.0</v>
      </c>
      <c r="I1650" s="8">
        <v>0.148</v>
      </c>
      <c r="J1650" s="34">
        <f t="array" ref="J1650:K1650">VLOOKUP(A1650,ENERGY!$A$2:$F$2692,{5,6},0)</f>
        <v>13648</v>
      </c>
      <c r="K1650" s="14">
        <v>47425.0</v>
      </c>
      <c r="L1650" s="14">
        <f>J1650/'HUMAN RESOURCES'!I1650</f>
        <v>0.0004313205463</v>
      </c>
      <c r="M1650" s="14">
        <f>K1650/'HUMAN RESOURCES'!I1650</f>
        <v>0.001498782012</v>
      </c>
      <c r="N1650" s="34">
        <f t="array" ref="N1650:V1650">VLOOKUP(A1650,'HUMAN RESOURCES'!$A$2:$M$2692,{2,3,4,5,6,7,8,9,10},0)</f>
        <v>0.022</v>
      </c>
      <c r="O1650" s="14">
        <v>0.029</v>
      </c>
      <c r="P1650" s="14">
        <v>72.0</v>
      </c>
      <c r="Q1650" s="14">
        <v>68.0</v>
      </c>
      <c r="R1650" s="14">
        <v>0.281</v>
      </c>
      <c r="S1650" s="14">
        <v>0.669</v>
      </c>
      <c r="T1650" s="14">
        <v>0.05</v>
      </c>
      <c r="U1650" s="14">
        <v>3.164236E7</v>
      </c>
      <c r="V1650" s="14">
        <v>0.577</v>
      </c>
      <c r="W1650" s="34">
        <f t="array" ref="W1650:X1650">VLOOKUP(A1650,TOURISM!$A$2:$F$2692,{3,6},0)</f>
        <v>8176000000</v>
      </c>
      <c r="X1650" s="35">
        <v>1.879E9</v>
      </c>
      <c r="Y1650" s="34">
        <f>X1650/'HUMAN RESOURCES'!I1650</f>
        <v>59.3824228</v>
      </c>
      <c r="Z1650" s="34">
        <f t="array" ref="Z1650:AE1650">VLOOKUP(A1650,BUSINESS!$A$2:$J$2692,{4,5,6,7,8,9},0)</f>
        <v>0.496</v>
      </c>
      <c r="AA1650" s="14">
        <v>12.0</v>
      </c>
      <c r="AB1650" s="14">
        <v>94.0</v>
      </c>
      <c r="AC1650" s="14">
        <v>358.0</v>
      </c>
      <c r="AD1650" s="14">
        <v>0.52</v>
      </c>
      <c r="AE1650" s="14">
        <v>1.011</v>
      </c>
      <c r="AF1650" s="14"/>
      <c r="AG1650" s="14"/>
      <c r="AH1650" s="14"/>
    </row>
    <row r="1651">
      <c r="A1651" s="32" t="str">
        <f t="shared" si="1"/>
        <v>Morocco-Africa2011</v>
      </c>
      <c r="B1651" s="32" t="s">
        <v>184</v>
      </c>
      <c r="C1651" s="33" t="s">
        <v>52</v>
      </c>
      <c r="D1651" s="8" t="s">
        <v>57</v>
      </c>
      <c r="E1651" s="12">
        <v>9.9211339029E10</v>
      </c>
      <c r="F1651" s="12">
        <f>E1651/'HUMAN RESOURCES'!I1651</f>
        <v>3094.607658</v>
      </c>
      <c r="G1651" s="8">
        <v>0.063</v>
      </c>
      <c r="H1651" s="8">
        <v>195.0</v>
      </c>
      <c r="I1651" s="8">
        <v>0.148</v>
      </c>
      <c r="J1651" s="34">
        <f t="array" ref="J1651:K1651">VLOOKUP(A1651,ENERGY!$A$2:$F$2692,{5,6},0)</f>
        <v>11018</v>
      </c>
      <c r="K1651" s="14">
        <v>37561.0</v>
      </c>
      <c r="L1651" s="14">
        <f>J1651/'HUMAN RESOURCES'!I1651</f>
        <v>0.0003436742968</v>
      </c>
      <c r="M1651" s="14">
        <f>K1651/'HUMAN RESOURCES'!I1651</f>
        <v>0.001171605578</v>
      </c>
      <c r="N1651" s="34">
        <f t="array" ref="N1651:V1651">VLOOKUP(A1651,'HUMAN RESOURCES'!$A$2:$M$2692,{2,3,4,5,6,7,8,9,10},0)</f>
        <v>0.022</v>
      </c>
      <c r="O1651" s="14">
        <v>0.028</v>
      </c>
      <c r="P1651" s="14">
        <v>72.0</v>
      </c>
      <c r="Q1651" s="14">
        <v>69.0</v>
      </c>
      <c r="R1651" s="14">
        <v>0.279</v>
      </c>
      <c r="S1651" s="14">
        <v>0.671</v>
      </c>
      <c r="T1651" s="14">
        <v>0.05</v>
      </c>
      <c r="U1651" s="14">
        <v>3.2059424E7</v>
      </c>
      <c r="V1651" s="14">
        <v>0.582</v>
      </c>
      <c r="W1651" s="34">
        <f t="array" ref="W1651:X1651">VLOOKUP(A1651,TOURISM!$A$2:$F$2692,{3,6},0)</f>
        <v>9101000000</v>
      </c>
      <c r="X1651" s="35">
        <v>2.26E9</v>
      </c>
      <c r="Y1651" s="34">
        <f>X1651/'HUMAN RESOURCES'!I1651</f>
        <v>70.49409247</v>
      </c>
      <c r="Z1651" s="34">
        <f t="array" ref="Z1651:AE1651">VLOOKUP(A1651,BUSINESS!$A$2:$J$2692,{4,5,6,7,8,9},0)</f>
        <v>0.496</v>
      </c>
      <c r="AA1651" s="14">
        <v>12.0</v>
      </c>
      <c r="AB1651" s="14">
        <v>94.0</v>
      </c>
      <c r="AC1651" s="14">
        <v>238.0</v>
      </c>
      <c r="AD1651" s="14">
        <v>0.461</v>
      </c>
      <c r="AE1651" s="14">
        <v>1.14</v>
      </c>
      <c r="AF1651" s="14"/>
      <c r="AG1651" s="14"/>
      <c r="AH1651" s="14"/>
    </row>
    <row r="1652">
      <c r="A1652" s="32" t="str">
        <f t="shared" si="1"/>
        <v>Morocco-Africa2012</v>
      </c>
      <c r="B1652" s="32" t="s">
        <v>184</v>
      </c>
      <c r="C1652" s="33" t="s">
        <v>53</v>
      </c>
      <c r="D1652" s="8" t="s">
        <v>57</v>
      </c>
      <c r="E1652" s="12">
        <v>9.5981572517E10</v>
      </c>
      <c r="F1652" s="12">
        <f>E1652/'HUMAN RESOURCES'!I1652</f>
        <v>2951.359136</v>
      </c>
      <c r="G1652" s="8">
        <v>0.064</v>
      </c>
      <c r="H1652" s="8">
        <v>190.0</v>
      </c>
      <c r="I1652" s="8">
        <v>0.148</v>
      </c>
      <c r="J1652" s="34">
        <f t="array" ref="J1652:K1652">VLOOKUP(A1652,ENERGY!$A$2:$F$2692,{5,6},0)</f>
        <v>10238</v>
      </c>
      <c r="K1652" s="14">
        <v>33905.0</v>
      </c>
      <c r="L1652" s="14">
        <f>J1652/'HUMAN RESOURCES'!I1652</f>
        <v>0.0003148105834</v>
      </c>
      <c r="M1652" s="14">
        <f>K1652/'HUMAN RESOURCES'!I1652</f>
        <v>0.001042552533</v>
      </c>
      <c r="N1652" s="34">
        <f t="array" ref="N1652:V1652">VLOOKUP(A1652,'HUMAN RESOURCES'!$A$2:$M$2692,{2,3,4,5,6,7,8,9,10},0)</f>
        <v>0.023</v>
      </c>
      <c r="O1652" s="14">
        <v>0.027</v>
      </c>
      <c r="P1652" s="14">
        <v>72.0</v>
      </c>
      <c r="Q1652" s="14">
        <v>69.0</v>
      </c>
      <c r="R1652" s="14">
        <v>0.278</v>
      </c>
      <c r="S1652" s="14">
        <v>0.672</v>
      </c>
      <c r="T1652" s="14">
        <v>0.05</v>
      </c>
      <c r="U1652" s="14">
        <v>3.2521143E7</v>
      </c>
      <c r="V1652" s="14">
        <v>0.587</v>
      </c>
      <c r="W1652" s="34">
        <f t="array" ref="W1652:X1652">VLOOKUP(A1652,TOURISM!$A$2:$F$2692,{3,6},0)</f>
        <v>8491000000</v>
      </c>
      <c r="X1652" s="35">
        <v>2.095E9</v>
      </c>
      <c r="Y1652" s="34">
        <f>X1652/'HUMAN RESOURCES'!I1652</f>
        <v>64.41963002</v>
      </c>
      <c r="Z1652" s="34">
        <f t="array" ref="Z1652:AE1652">VLOOKUP(A1652,BUSINESS!$A$2:$J$2692,{4,5,6,7,8,9},0)</f>
        <v>0.496</v>
      </c>
      <c r="AA1652" s="14">
        <v>12.0</v>
      </c>
      <c r="AB1652" s="14">
        <v>95.0</v>
      </c>
      <c r="AC1652" s="14">
        <v>238.0</v>
      </c>
      <c r="AD1652" s="14">
        <v>0.554</v>
      </c>
      <c r="AE1652" s="14">
        <v>1.2</v>
      </c>
      <c r="AF1652" s="14"/>
      <c r="AG1652" s="14"/>
      <c r="AH1652" s="14"/>
    </row>
    <row r="1653">
      <c r="A1653" s="32" t="str">
        <f t="shared" si="1"/>
        <v>Mozambique-Africa2000</v>
      </c>
      <c r="B1653" s="32" t="s">
        <v>185</v>
      </c>
      <c r="C1653" s="33" t="s">
        <v>40</v>
      </c>
      <c r="D1653" s="8" t="s">
        <v>57</v>
      </c>
      <c r="E1653" s="12">
        <v>4.310090791E9</v>
      </c>
      <c r="F1653" s="12">
        <f>E1653/'HUMAN RESOURCES'!I1653</f>
        <v>235.838306</v>
      </c>
      <c r="G1653" s="8">
        <v>0.062</v>
      </c>
      <c r="H1653" s="8">
        <v>15.0</v>
      </c>
      <c r="I1653" s="8">
        <v>0.19</v>
      </c>
      <c r="J1653" s="34">
        <f t="array" ref="J1653:K1653">VLOOKUP(A1653,ENERGY!$A$2:$F$2692,{5,6},0)</f>
        <v>14338</v>
      </c>
      <c r="K1653" s="14">
        <v>8529.0</v>
      </c>
      <c r="L1653" s="14">
        <f>J1653/'HUMAN RESOURCES'!I1653</f>
        <v>0.0007845425528</v>
      </c>
      <c r="M1653" s="14">
        <f>K1653/'HUMAN RESOURCES'!I1653</f>
        <v>0.0004666873646</v>
      </c>
      <c r="N1653" s="34">
        <f t="array" ref="N1653:V1653">VLOOKUP(A1653,'HUMAN RESOURCES'!$A$2:$M$2692,{2,3,4,5,6,7,8,9,10},0)</f>
        <v>0.044</v>
      </c>
      <c r="O1653" s="14">
        <v>0.114</v>
      </c>
      <c r="P1653" s="14">
        <v>49.0</v>
      </c>
      <c r="Q1653" s="14">
        <v>46.0</v>
      </c>
      <c r="R1653" s="14">
        <v>0.438</v>
      </c>
      <c r="S1653" s="14">
        <v>0.53</v>
      </c>
      <c r="T1653" s="14">
        <v>0.032</v>
      </c>
      <c r="U1653" s="14">
        <v>1.8275618E7</v>
      </c>
      <c r="V1653" s="14">
        <v>0.291</v>
      </c>
      <c r="W1653" s="34">
        <f t="array" ref="W1653:X1653">VLOOKUP(A1653,TOURISM!$A$2:$F$2692,{3,6},0)</f>
        <v>74000000</v>
      </c>
      <c r="X1653" s="35">
        <v>1.22E8</v>
      </c>
      <c r="Y1653" s="34">
        <f>X1653/'HUMAN RESOURCES'!I1653</f>
        <v>6.675560848</v>
      </c>
      <c r="Z1653" s="34">
        <f t="array" ref="Z1653:AE1653">VLOOKUP(A1653,BUSINESS!$A$2:$J$2692,{4,5,6,7,8,9},0)</f>
        <v>0.489</v>
      </c>
      <c r="AA1653" s="14">
        <v>26.0</v>
      </c>
      <c r="AB1653" s="14">
        <v>94.0</v>
      </c>
      <c r="AC1653" s="14">
        <v>302.0</v>
      </c>
      <c r="AD1653" s="14">
        <v>0.001</v>
      </c>
      <c r="AE1653" s="14">
        <v>0.003</v>
      </c>
      <c r="AF1653" s="14"/>
      <c r="AG1653" s="14"/>
      <c r="AH1653" s="14"/>
    </row>
    <row r="1654">
      <c r="A1654" s="32" t="str">
        <f t="shared" si="1"/>
        <v>Mozambique-Africa2001</v>
      </c>
      <c r="B1654" s="32" t="s">
        <v>185</v>
      </c>
      <c r="C1654" s="33" t="s">
        <v>42</v>
      </c>
      <c r="D1654" s="8" t="s">
        <v>57</v>
      </c>
      <c r="E1654" s="12">
        <v>4.075049537E9</v>
      </c>
      <c r="F1654" s="12">
        <f>E1654/'HUMAN RESOURCES'!I1654</f>
        <v>216.9227346</v>
      </c>
      <c r="G1654" s="8">
        <v>0.056</v>
      </c>
      <c r="H1654" s="8">
        <v>12.0</v>
      </c>
      <c r="I1654" s="8">
        <v>0.227</v>
      </c>
      <c r="J1654" s="34">
        <f t="array" ref="J1654:K1654">VLOOKUP(A1654,ENERGY!$A$2:$F$2692,{5,6},0)</f>
        <v>10202</v>
      </c>
      <c r="K1654" s="14">
        <v>8529.0</v>
      </c>
      <c r="L1654" s="14">
        <f>J1654/'HUMAN RESOURCES'!I1654</f>
        <v>0.0005430721071</v>
      </c>
      <c r="M1654" s="14">
        <f>K1654/'HUMAN RESOURCES'!I1654</f>
        <v>0.0004540150952</v>
      </c>
      <c r="N1654" s="34">
        <f t="array" ref="N1654:V1654">VLOOKUP(A1654,'HUMAN RESOURCES'!$A$2:$M$2692,{2,3,4,5,6,7,8,9,10},0)</f>
        <v>0.045</v>
      </c>
      <c r="O1654" s="14">
        <v>0.109</v>
      </c>
      <c r="P1654" s="14">
        <v>49.0</v>
      </c>
      <c r="Q1654" s="14">
        <v>46.0</v>
      </c>
      <c r="R1654" s="14">
        <v>0.44</v>
      </c>
      <c r="S1654" s="14">
        <v>0.529</v>
      </c>
      <c r="T1654" s="14">
        <v>0.032</v>
      </c>
      <c r="U1654" s="14">
        <v>1.8785719E7</v>
      </c>
      <c r="V1654" s="14">
        <v>0.293</v>
      </c>
      <c r="W1654" s="34">
        <f t="array" ref="W1654:X1654">VLOOKUP(A1654,TOURISM!$A$2:$F$2692,{3,6},0)</f>
        <v>64000000</v>
      </c>
      <c r="X1654" s="35">
        <v>1.32E8</v>
      </c>
      <c r="Y1654" s="34">
        <f>X1654/'HUMAN RESOURCES'!I1654</f>
        <v>7.026614206</v>
      </c>
      <c r="Z1654" s="34">
        <f t="array" ref="Z1654:AE1654">VLOOKUP(A1654,BUSINESS!$A$2:$J$2692,{4,5,6,7,8,9},0)</f>
        <v>0.489</v>
      </c>
      <c r="AA1654" s="14">
        <v>26.0</v>
      </c>
      <c r="AB1654" s="14">
        <v>94.0</v>
      </c>
      <c r="AC1654" s="14">
        <v>302.0</v>
      </c>
      <c r="AD1654" s="14">
        <v>0.002</v>
      </c>
      <c r="AE1654" s="14">
        <v>0.008</v>
      </c>
      <c r="AF1654" s="14"/>
      <c r="AG1654" s="14"/>
      <c r="AH1654" s="14"/>
    </row>
    <row r="1655">
      <c r="A1655" s="32" t="str">
        <f t="shared" si="1"/>
        <v>Mozambique-Africa2002</v>
      </c>
      <c r="B1655" s="32" t="s">
        <v>185</v>
      </c>
      <c r="C1655" s="33" t="s">
        <v>43</v>
      </c>
      <c r="D1655" s="8" t="s">
        <v>57</v>
      </c>
      <c r="E1655" s="12">
        <v>4.201332885E9</v>
      </c>
      <c r="F1655" s="12">
        <f>E1655/'HUMAN RESOURCES'!I1655</f>
        <v>217.4614874</v>
      </c>
      <c r="G1655" s="8">
        <v>0.064</v>
      </c>
      <c r="H1655" s="8">
        <v>14.0</v>
      </c>
      <c r="I1655" s="8">
        <v>0.267</v>
      </c>
      <c r="J1655" s="34">
        <f t="array" ref="J1655:K1655">VLOOKUP(A1655,ENERGY!$A$2:$F$2692,{5,6},0)</f>
        <v>9875</v>
      </c>
      <c r="K1655" s="14">
        <v>2882.0</v>
      </c>
      <c r="L1655" s="14">
        <f>J1655/'HUMAN RESOURCES'!I1655</f>
        <v>0.0005111311687</v>
      </c>
      <c r="M1655" s="14">
        <f>K1655/'HUMAN RESOURCES'!I1655</f>
        <v>0.0001491726611</v>
      </c>
      <c r="N1655" s="34">
        <f t="array" ref="N1655:V1655">VLOOKUP(A1655,'HUMAN RESOURCES'!$A$2:$M$2692,{2,3,4,5,6,7,8,9,10},0)</f>
        <v>0.045</v>
      </c>
      <c r="O1655" s="14">
        <v>0.104</v>
      </c>
      <c r="P1655" s="14">
        <v>49.0</v>
      </c>
      <c r="Q1655" s="14">
        <v>46.0</v>
      </c>
      <c r="R1655" s="14">
        <v>0.441</v>
      </c>
      <c r="S1655" s="14">
        <v>0.527</v>
      </c>
      <c r="T1655" s="14">
        <v>0.032</v>
      </c>
      <c r="U1655" s="14">
        <v>1.9319894E7</v>
      </c>
      <c r="V1655" s="14">
        <v>0.295</v>
      </c>
      <c r="W1655" s="34">
        <f t="array" ref="W1655:X1655">VLOOKUP(A1655,TOURISM!$A$2:$F$2692,{3,6},0)</f>
        <v>65000000</v>
      </c>
      <c r="X1655" s="35">
        <v>1.15E8</v>
      </c>
      <c r="Y1655" s="34">
        <f>X1655/'HUMAN RESOURCES'!I1655</f>
        <v>5.952413611</v>
      </c>
      <c r="Z1655" s="34">
        <f t="array" ref="Z1655:AE1655">VLOOKUP(A1655,BUSINESS!$A$2:$J$2692,{4,5,6,7,8,9},0)</f>
        <v>0.489</v>
      </c>
      <c r="AA1655" s="14">
        <v>26.0</v>
      </c>
      <c r="AB1655" s="14">
        <v>94.0</v>
      </c>
      <c r="AC1655" s="14">
        <v>302.0</v>
      </c>
      <c r="AD1655" s="14">
        <v>0.003</v>
      </c>
      <c r="AE1655" s="14">
        <v>0.013</v>
      </c>
      <c r="AF1655" s="14"/>
      <c r="AG1655" s="14"/>
      <c r="AH1655" s="14"/>
    </row>
    <row r="1656">
      <c r="A1656" s="32" t="str">
        <f t="shared" si="1"/>
        <v>Mozambique-Africa2003</v>
      </c>
      <c r="B1656" s="32" t="s">
        <v>185</v>
      </c>
      <c r="C1656" s="33" t="s">
        <v>44</v>
      </c>
      <c r="D1656" s="8" t="s">
        <v>57</v>
      </c>
      <c r="E1656" s="12">
        <v>4.666197195E9</v>
      </c>
      <c r="F1656" s="12">
        <f>E1656/'HUMAN RESOURCES'!I1656</f>
        <v>234.7954103</v>
      </c>
      <c r="G1656" s="8">
        <v>0.064</v>
      </c>
      <c r="H1656" s="8">
        <v>15.0</v>
      </c>
      <c r="I1656" s="8">
        <v>0.247</v>
      </c>
      <c r="J1656" s="34">
        <f t="array" ref="J1656:K1656">VLOOKUP(A1656,ENERGY!$A$2:$F$2692,{5,6},0)</f>
        <v>9554</v>
      </c>
      <c r="K1656" s="14">
        <v>2574.0</v>
      </c>
      <c r="L1656" s="14">
        <f>J1656/'HUMAN RESOURCES'!I1656</f>
        <v>0.0004807416524</v>
      </c>
      <c r="M1656" s="14">
        <f>K1656/'HUMAN RESOURCES'!I1656</f>
        <v>0.0001295194697</v>
      </c>
      <c r="N1656" s="34">
        <f t="array" ref="N1656:V1656">VLOOKUP(A1656,'HUMAN RESOURCES'!$A$2:$M$2692,{2,3,4,5,6,7,8,9,10},0)</f>
        <v>0.045</v>
      </c>
      <c r="O1656" s="14">
        <v>0.099</v>
      </c>
      <c r="P1656" s="14">
        <v>49.0</v>
      </c>
      <c r="Q1656" s="14">
        <v>46.0</v>
      </c>
      <c r="R1656" s="14">
        <v>0.444</v>
      </c>
      <c r="S1656" s="14">
        <v>0.525</v>
      </c>
      <c r="T1656" s="14">
        <v>0.032</v>
      </c>
      <c r="U1656" s="14">
        <v>1.987346E7</v>
      </c>
      <c r="V1656" s="14">
        <v>0.296</v>
      </c>
      <c r="W1656" s="34">
        <f t="array" ref="W1656:X1656">VLOOKUP(A1656,TOURISM!$A$2:$F$2692,{3,6},0)</f>
        <v>106000000</v>
      </c>
      <c r="X1656" s="35">
        <v>1.41E8</v>
      </c>
      <c r="Y1656" s="34">
        <f>X1656/'HUMAN RESOURCES'!I1656</f>
        <v>7.094889365</v>
      </c>
      <c r="Z1656" s="34">
        <f t="array" ref="Z1656:AE1656">VLOOKUP(A1656,BUSINESS!$A$2:$J$2692,{4,5,6,7,8,9},0)</f>
        <v>0.489</v>
      </c>
      <c r="AA1656" s="14">
        <v>153.0</v>
      </c>
      <c r="AB1656" s="14">
        <v>94.0</v>
      </c>
      <c r="AC1656" s="14">
        <v>302.0</v>
      </c>
      <c r="AD1656" s="14">
        <v>0.004</v>
      </c>
      <c r="AE1656" s="14">
        <v>0.022</v>
      </c>
      <c r="AF1656" s="14"/>
      <c r="AG1656" s="14"/>
      <c r="AH1656" s="14"/>
    </row>
    <row r="1657">
      <c r="A1657" s="32" t="str">
        <f t="shared" si="1"/>
        <v>Mozambique-Africa2004</v>
      </c>
      <c r="B1657" s="32" t="s">
        <v>185</v>
      </c>
      <c r="C1657" s="33" t="s">
        <v>45</v>
      </c>
      <c r="D1657" s="8" t="s">
        <v>57</v>
      </c>
      <c r="E1657" s="12">
        <v>5.697991241E9</v>
      </c>
      <c r="F1657" s="12">
        <f>E1657/'HUMAN RESOURCES'!I1657</f>
        <v>278.7826934</v>
      </c>
      <c r="G1657" s="8">
        <v>0.059</v>
      </c>
      <c r="H1657" s="8">
        <v>16.0</v>
      </c>
      <c r="I1657" s="8">
        <v>0.221</v>
      </c>
      <c r="J1657" s="34">
        <f t="array" ref="J1657:K1657">VLOOKUP(A1657,ENERGY!$A$2:$F$2692,{5,6},0)</f>
        <v>9264</v>
      </c>
      <c r="K1657" s="14">
        <v>2340.0</v>
      </c>
      <c r="L1657" s="14">
        <f>J1657/'HUMAN RESOURCES'!I1657</f>
        <v>0.000453254974</v>
      </c>
      <c r="M1657" s="14">
        <f>K1657/'HUMAN RESOURCES'!I1657</f>
        <v>0.0001144879792</v>
      </c>
      <c r="N1657" s="34">
        <f t="array" ref="N1657:V1657">VLOOKUP(A1657,'HUMAN RESOURCES'!$A$2:$M$2692,{2,3,4,5,6,7,8,9,10},0)</f>
        <v>0.044</v>
      </c>
      <c r="O1657" s="14">
        <v>0.095</v>
      </c>
      <c r="P1657" s="14">
        <v>49.0</v>
      </c>
      <c r="Q1657" s="14">
        <v>46.0</v>
      </c>
      <c r="R1657" s="14">
        <v>0.446</v>
      </c>
      <c r="S1657" s="14">
        <v>0.522</v>
      </c>
      <c r="T1657" s="14">
        <v>0.032</v>
      </c>
      <c r="U1657" s="14">
        <v>2.0438827E7</v>
      </c>
      <c r="V1657" s="14">
        <v>0.298</v>
      </c>
      <c r="W1657" s="34">
        <f t="array" ref="W1657:X1657">VLOOKUP(A1657,TOURISM!$A$2:$F$2692,{3,6},0)</f>
        <v>96000000</v>
      </c>
      <c r="X1657" s="35">
        <v>1.4E8</v>
      </c>
      <c r="Y1657" s="34">
        <f>X1657/'HUMAN RESOURCES'!I1657</f>
        <v>6.849708156</v>
      </c>
      <c r="Z1657" s="34">
        <f t="array" ref="Z1657:AE1657">VLOOKUP(A1657,BUSINESS!$A$2:$J$2692,{4,5,6,7,8,9},0)</f>
        <v>0.489</v>
      </c>
      <c r="AA1657" s="14">
        <v>153.0</v>
      </c>
      <c r="AB1657" s="14">
        <v>94.0</v>
      </c>
      <c r="AC1657" s="14">
        <v>302.0</v>
      </c>
      <c r="AD1657" s="14">
        <v>0.007</v>
      </c>
      <c r="AE1657" s="14">
        <v>0.035</v>
      </c>
      <c r="AF1657" s="14"/>
      <c r="AG1657" s="14"/>
      <c r="AH1657" s="14"/>
    </row>
    <row r="1658">
      <c r="A1658" s="32" t="str">
        <f t="shared" si="1"/>
        <v>Mozambique-Africa2005</v>
      </c>
      <c r="B1658" s="32" t="s">
        <v>185</v>
      </c>
      <c r="C1658" s="33" t="s">
        <v>46</v>
      </c>
      <c r="D1658" s="8" t="s">
        <v>57</v>
      </c>
      <c r="E1658" s="12">
        <v>6.578515331E9</v>
      </c>
      <c r="F1658" s="12">
        <f>E1658/'HUMAN RESOURCES'!I1658</f>
        <v>313.1079297</v>
      </c>
      <c r="G1658" s="8">
        <v>0.069</v>
      </c>
      <c r="H1658" s="8">
        <v>22.0</v>
      </c>
      <c r="I1658" s="8">
        <v>0.195</v>
      </c>
      <c r="J1658" s="34">
        <f t="array" ref="J1658:K1658">VLOOKUP(A1658,ENERGY!$A$2:$F$2692,{5,6},0)</f>
        <v>7645</v>
      </c>
      <c r="K1658" s="14">
        <v>1588.0</v>
      </c>
      <c r="L1658" s="14">
        <f>J1658/'HUMAN RESOURCES'!I1658</f>
        <v>0.0003638678337</v>
      </c>
      <c r="M1658" s="14">
        <f>K1658/'HUMAN RESOURCES'!I1658</f>
        <v>0.00007558170306</v>
      </c>
      <c r="N1658" s="34">
        <f t="array" ref="N1658:V1658">VLOOKUP(A1658,'HUMAN RESOURCES'!$A$2:$M$2692,{2,3,4,5,6,7,8,9,10},0)</f>
        <v>0.044</v>
      </c>
      <c r="O1658" s="14">
        <v>0.091</v>
      </c>
      <c r="P1658" s="14">
        <v>49.0</v>
      </c>
      <c r="Q1658" s="14">
        <v>47.0</v>
      </c>
      <c r="R1658" s="14">
        <v>0.448</v>
      </c>
      <c r="S1658" s="14">
        <v>0.52</v>
      </c>
      <c r="T1658" s="14">
        <v>0.032</v>
      </c>
      <c r="U1658" s="14">
        <v>2.1010376E7</v>
      </c>
      <c r="V1658" s="14">
        <v>0.3</v>
      </c>
      <c r="W1658" s="34">
        <f t="array" ref="W1658:X1658">VLOOKUP(A1658,TOURISM!$A$2:$F$2692,{3,6},0)</f>
        <v>138000000</v>
      </c>
      <c r="X1658" s="35">
        <v>1.87E8</v>
      </c>
      <c r="Y1658" s="34">
        <f>X1658/'HUMAN RESOURCES'!I1658</f>
        <v>8.900364277</v>
      </c>
      <c r="Z1658" s="34">
        <f t="array" ref="Z1658:AE1658">VLOOKUP(A1658,BUSINESS!$A$2:$J$2692,{4,5,6,7,8,9},0)</f>
        <v>0.375</v>
      </c>
      <c r="AA1658" s="14">
        <v>153.0</v>
      </c>
      <c r="AB1658" s="14">
        <v>94.0</v>
      </c>
      <c r="AC1658" s="14">
        <v>230.0</v>
      </c>
      <c r="AD1658" s="14">
        <v>0.009</v>
      </c>
      <c r="AE1658" s="14">
        <v>0.072</v>
      </c>
      <c r="AF1658" s="14"/>
      <c r="AG1658" s="14"/>
      <c r="AH1658" s="14"/>
    </row>
    <row r="1659">
      <c r="A1659" s="32" t="str">
        <f t="shared" si="1"/>
        <v>Mozambique-Africa2006</v>
      </c>
      <c r="B1659" s="32" t="s">
        <v>185</v>
      </c>
      <c r="C1659" s="33" t="s">
        <v>47</v>
      </c>
      <c r="D1659" s="8" t="s">
        <v>57</v>
      </c>
      <c r="E1659" s="12">
        <v>7.095910828E9</v>
      </c>
      <c r="F1659" s="12">
        <f>E1659/'HUMAN RESOURCES'!I1659</f>
        <v>328.7073993</v>
      </c>
      <c r="G1659" s="8">
        <v>0.065</v>
      </c>
      <c r="H1659" s="8">
        <v>21.0</v>
      </c>
      <c r="I1659" s="8">
        <v>0.186</v>
      </c>
      <c r="J1659" s="34">
        <f t="array" ref="J1659:K1659">VLOOKUP(A1659,ENERGY!$A$2:$F$2692,{5,6},0)</f>
        <v>8375</v>
      </c>
      <c r="K1659" s="14">
        <v>1922.0</v>
      </c>
      <c r="L1659" s="14">
        <f>J1659/'HUMAN RESOURCES'!I1659</f>
        <v>0.0003879592818</v>
      </c>
      <c r="M1659" s="14">
        <f>K1659/'HUMAN RESOURCES'!I1659</f>
        <v>0.00008903375996</v>
      </c>
      <c r="N1659" s="34">
        <f t="array" ref="N1659:V1659">VLOOKUP(A1659,'HUMAN RESOURCES'!$A$2:$M$2692,{2,3,4,5,6,7,8,9,10},0)</f>
        <v>0.043</v>
      </c>
      <c r="O1659" s="14">
        <v>0.087</v>
      </c>
      <c r="P1659" s="14">
        <v>49.0</v>
      </c>
      <c r="Q1659" s="14">
        <v>47.0</v>
      </c>
      <c r="R1659" s="14">
        <v>0.45</v>
      </c>
      <c r="S1659" s="14">
        <v>0.519</v>
      </c>
      <c r="T1659" s="14">
        <v>0.032</v>
      </c>
      <c r="U1659" s="14">
        <v>2.1587317E7</v>
      </c>
      <c r="V1659" s="14">
        <v>0.302</v>
      </c>
      <c r="W1659" s="34">
        <f t="array" ref="W1659:X1659">VLOOKUP(A1659,TOURISM!$A$2:$F$2692,{3,6},0)</f>
        <v>145000000</v>
      </c>
      <c r="X1659" s="35">
        <v>1.96E8</v>
      </c>
      <c r="Y1659" s="34">
        <f>X1659/'HUMAN RESOURCES'!I1659</f>
        <v>9.079405282</v>
      </c>
      <c r="Z1659" s="34">
        <f t="array" ref="Z1659:AE1659">VLOOKUP(A1659,BUSINESS!$A$2:$J$2692,{4,5,6,7,8,9},0)</f>
        <v>0.375</v>
      </c>
      <c r="AA1659" s="14">
        <v>113.0</v>
      </c>
      <c r="AB1659" s="14">
        <v>94.0</v>
      </c>
      <c r="AC1659" s="14">
        <v>230.0</v>
      </c>
      <c r="AD1659" s="14">
        <v>0.008</v>
      </c>
      <c r="AE1659" s="14">
        <v>0.108</v>
      </c>
      <c r="AF1659" s="14"/>
      <c r="AG1659" s="14"/>
      <c r="AH1659" s="14"/>
    </row>
    <row r="1660">
      <c r="A1660" s="32" t="str">
        <f t="shared" si="1"/>
        <v>Mozambique-Africa2007</v>
      </c>
      <c r="B1660" s="32" t="s">
        <v>185</v>
      </c>
      <c r="C1660" s="33" t="s">
        <v>48</v>
      </c>
      <c r="D1660" s="8" t="s">
        <v>57</v>
      </c>
      <c r="E1660" s="12">
        <v>8.035635713E9</v>
      </c>
      <c r="F1660" s="12">
        <f>E1660/'HUMAN RESOURCES'!I1660</f>
        <v>362.4324248</v>
      </c>
      <c r="G1660" s="8">
        <v>0.06</v>
      </c>
      <c r="H1660" s="8">
        <v>22.0</v>
      </c>
      <c r="I1660" s="8">
        <v>0.195</v>
      </c>
      <c r="J1660" s="34">
        <f t="array" ref="J1660:K1660">VLOOKUP(A1660,ENERGY!$A$2:$F$2692,{5,6},0)</f>
        <v>7547</v>
      </c>
      <c r="K1660" s="14">
        <v>1580.0</v>
      </c>
      <c r="L1660" s="14">
        <f>J1660/'HUMAN RESOURCES'!I1660</f>
        <v>0.0003403934185</v>
      </c>
      <c r="M1660" s="14">
        <f>K1660/'HUMAN RESOURCES'!I1660</f>
        <v>0.00007126296557</v>
      </c>
      <c r="N1660" s="34">
        <f t="array" ref="N1660:V1660">VLOOKUP(A1660,'HUMAN RESOURCES'!$A$2:$M$2692,{2,3,4,5,6,7,8,9,10},0)</f>
        <v>0.043</v>
      </c>
      <c r="O1660" s="14">
        <v>0.082</v>
      </c>
      <c r="P1660" s="14">
        <v>49.0</v>
      </c>
      <c r="Q1660" s="14">
        <v>47.0</v>
      </c>
      <c r="R1660" s="14">
        <v>0.451</v>
      </c>
      <c r="S1660" s="14">
        <v>0.517</v>
      </c>
      <c r="T1660" s="14">
        <v>0.032</v>
      </c>
      <c r="U1660" s="14">
        <v>2.2171404E7</v>
      </c>
      <c r="V1660" s="14">
        <v>0.304</v>
      </c>
      <c r="W1660" s="34">
        <f t="array" ref="W1660:X1660">VLOOKUP(A1660,TOURISM!$A$2:$F$2692,{3,6},0)</f>
        <v>182000000</v>
      </c>
      <c r="X1660" s="35">
        <v>2.09E8</v>
      </c>
      <c r="Y1660" s="34">
        <f>X1660/'HUMAN RESOURCES'!I1660</f>
        <v>9.426556839</v>
      </c>
      <c r="Z1660" s="34">
        <f t="array" ref="Z1660:AE1660">VLOOKUP(A1660,BUSINESS!$A$2:$J$2692,{4,5,6,7,8,9},0)</f>
        <v>0.375</v>
      </c>
      <c r="AA1660" s="14">
        <v>29.0</v>
      </c>
      <c r="AB1660" s="14">
        <v>94.0</v>
      </c>
      <c r="AC1660" s="14">
        <v>230.0</v>
      </c>
      <c r="AD1660" s="14">
        <v>0.009</v>
      </c>
      <c r="AE1660" s="14">
        <v>0.139</v>
      </c>
      <c r="AF1660" s="14"/>
      <c r="AG1660" s="14"/>
      <c r="AH1660" s="14"/>
    </row>
    <row r="1661">
      <c r="A1661" s="32" t="str">
        <f t="shared" si="1"/>
        <v>Mozambique-Africa2008</v>
      </c>
      <c r="B1661" s="32" t="s">
        <v>185</v>
      </c>
      <c r="C1661" s="33" t="s">
        <v>49</v>
      </c>
      <c r="D1661" s="8" t="s">
        <v>57</v>
      </c>
      <c r="E1661" s="12">
        <v>9.891003405E9</v>
      </c>
      <c r="F1661" s="12">
        <f>E1661/'HUMAN RESOURCES'!I1661</f>
        <v>434.5301501</v>
      </c>
      <c r="G1661" s="8">
        <v>0.055</v>
      </c>
      <c r="H1661" s="8">
        <v>24.0</v>
      </c>
      <c r="I1661" s="8">
        <v>0.183</v>
      </c>
      <c r="J1661" s="34">
        <f t="array" ref="J1661:K1661">VLOOKUP(A1661,ENERGY!$A$2:$F$2692,{5,6},0)</f>
        <v>9144</v>
      </c>
      <c r="K1661" s="14">
        <v>2391.0</v>
      </c>
      <c r="L1661" s="14">
        <f>J1661/'HUMAN RESOURCES'!I1661</f>
        <v>0.0004017129031</v>
      </c>
      <c r="M1661" s="14">
        <f>K1661/'HUMAN RESOURCES'!I1661</f>
        <v>0.0001050410708</v>
      </c>
      <c r="N1661" s="34">
        <f t="array" ref="N1661:V1661">VLOOKUP(A1661,'HUMAN RESOURCES'!$A$2:$M$2692,{2,3,4,5,6,7,8,9,10},0)</f>
        <v>0.042</v>
      </c>
      <c r="O1661" s="14">
        <v>0.078</v>
      </c>
      <c r="P1661" s="14">
        <v>50.0</v>
      </c>
      <c r="Q1661" s="14">
        <v>47.0</v>
      </c>
      <c r="R1661" s="14">
        <v>0.452</v>
      </c>
      <c r="S1661" s="14">
        <v>0.516</v>
      </c>
      <c r="T1661" s="14">
        <v>0.032</v>
      </c>
      <c r="U1661" s="14">
        <v>2.2762525E7</v>
      </c>
      <c r="V1661" s="14">
        <v>0.305</v>
      </c>
      <c r="W1661" s="34">
        <f t="array" ref="W1661:X1661">VLOOKUP(A1661,TOURISM!$A$2:$F$2692,{3,6},0)</f>
        <v>213000000</v>
      </c>
      <c r="X1661" s="35">
        <v>2.35E8</v>
      </c>
      <c r="Y1661" s="34">
        <f>X1661/'HUMAN RESOURCES'!I1661</f>
        <v>10.32398646</v>
      </c>
      <c r="Z1661" s="34">
        <f t="array" ref="Z1661:AE1661">VLOOKUP(A1661,BUSINESS!$A$2:$J$2692,{4,5,6,7,8,9},0)</f>
        <v>0.375</v>
      </c>
      <c r="AA1661" s="14">
        <v>26.0</v>
      </c>
      <c r="AB1661" s="14">
        <v>94.0</v>
      </c>
      <c r="AC1661" s="14">
        <v>230.0</v>
      </c>
      <c r="AD1661" s="14">
        <v>0.016</v>
      </c>
      <c r="AE1661" s="14">
        <v>0.194</v>
      </c>
      <c r="AF1661" s="14"/>
      <c r="AG1661" s="14"/>
      <c r="AH1661" s="14"/>
    </row>
    <row r="1662">
      <c r="A1662" s="32" t="str">
        <f t="shared" si="1"/>
        <v>Mozambique-Africa2009</v>
      </c>
      <c r="B1662" s="32" t="s">
        <v>185</v>
      </c>
      <c r="C1662" s="33" t="s">
        <v>50</v>
      </c>
      <c r="D1662" s="8" t="s">
        <v>57</v>
      </c>
      <c r="E1662" s="12">
        <v>9.674037707E9</v>
      </c>
      <c r="F1662" s="12">
        <f>E1662/'HUMAN RESOURCES'!I1662</f>
        <v>414.110156</v>
      </c>
      <c r="G1662" s="8">
        <v>0.06</v>
      </c>
      <c r="H1662" s="8">
        <v>25.0</v>
      </c>
      <c r="I1662" s="8">
        <v>0.157</v>
      </c>
      <c r="J1662" s="34">
        <f t="array" ref="J1662:K1662">VLOOKUP(A1662,ENERGY!$A$2:$F$2692,{5,6},0)</f>
        <v>8489</v>
      </c>
      <c r="K1662" s="14">
        <v>1822.0</v>
      </c>
      <c r="L1662" s="14">
        <f>J1662/'HUMAN RESOURCES'!I1662</f>
        <v>0.0003633830279</v>
      </c>
      <c r="M1662" s="14">
        <f>K1662/'HUMAN RESOURCES'!I1662</f>
        <v>0.00007799315313</v>
      </c>
      <c r="N1662" s="34">
        <f t="array" ref="N1662:V1662">VLOOKUP(A1662,'HUMAN RESOURCES'!$A$2:$M$2692,{2,3,4,5,6,7,8,9,10},0)</f>
        <v>0.041</v>
      </c>
      <c r="O1662" s="14">
        <v>0.074</v>
      </c>
      <c r="P1662" s="14">
        <v>50.0</v>
      </c>
      <c r="Q1662" s="14">
        <v>48.0</v>
      </c>
      <c r="R1662" s="14">
        <v>0.453</v>
      </c>
      <c r="S1662" s="14">
        <v>0.515</v>
      </c>
      <c r="T1662" s="14">
        <v>0.032</v>
      </c>
      <c r="U1662" s="14">
        <v>2.3361025E7</v>
      </c>
      <c r="V1662" s="14">
        <v>0.307</v>
      </c>
      <c r="W1662" s="34">
        <f t="array" ref="W1662:X1662">VLOOKUP(A1662,TOURISM!$A$2:$F$2692,{3,6},0)</f>
        <v>217000000</v>
      </c>
      <c r="X1662" s="35">
        <v>2.47E8</v>
      </c>
      <c r="Y1662" s="34">
        <f>X1662/'HUMAN RESOURCES'!I1662</f>
        <v>10.5731662</v>
      </c>
      <c r="Z1662" s="34">
        <f t="array" ref="Z1662:AE1662">VLOOKUP(A1662,BUSINESS!$A$2:$J$2692,{4,5,6,7,8,9},0)</f>
        <v>0.375</v>
      </c>
      <c r="AA1662" s="14">
        <v>26.0</v>
      </c>
      <c r="AB1662" s="14">
        <v>94.0</v>
      </c>
      <c r="AC1662" s="14">
        <v>230.0</v>
      </c>
      <c r="AD1662" s="14">
        <v>0.027</v>
      </c>
      <c r="AE1662" s="14">
        <v>0.256</v>
      </c>
      <c r="AF1662" s="14"/>
      <c r="AG1662" s="14"/>
      <c r="AH1662" s="14"/>
    </row>
    <row r="1663">
      <c r="A1663" s="32" t="str">
        <f t="shared" si="1"/>
        <v>Mozambique-Africa2010</v>
      </c>
      <c r="B1663" s="32" t="s">
        <v>185</v>
      </c>
      <c r="C1663" s="33" t="s">
        <v>51</v>
      </c>
      <c r="D1663" s="8" t="s">
        <v>57</v>
      </c>
      <c r="E1663" s="12">
        <v>9.274448732E9</v>
      </c>
      <c r="F1663" s="12">
        <f>E1663/'HUMAN RESOURCES'!I1663</f>
        <v>386.9631655</v>
      </c>
      <c r="G1663" s="8">
        <v>0.057</v>
      </c>
      <c r="H1663" s="8">
        <v>22.0</v>
      </c>
      <c r="I1663" s="8">
        <v>0.163</v>
      </c>
      <c r="J1663" s="34">
        <f t="array" ref="J1663:K1663">VLOOKUP(A1663,ENERGY!$A$2:$F$2692,{5,6},0)</f>
        <v>8742</v>
      </c>
      <c r="K1663" s="14">
        <v>1980.0</v>
      </c>
      <c r="L1663" s="14">
        <f>J1663/'HUMAN RESOURCES'!I1663</f>
        <v>0.0003647475004</v>
      </c>
      <c r="M1663" s="14">
        <f>K1663/'HUMAN RESOURCES'!I1663</f>
        <v>0.00008261268025</v>
      </c>
      <c r="N1663" s="34">
        <f t="array" ref="N1663:V1663">VLOOKUP(A1663,'HUMAN RESOURCES'!$A$2:$M$2692,{2,3,4,5,6,7,8,9,10},0)</f>
        <v>0.041</v>
      </c>
      <c r="O1663" s="14">
        <v>0.072</v>
      </c>
      <c r="P1663" s="14">
        <v>50.0</v>
      </c>
      <c r="Q1663" s="14">
        <v>48.0</v>
      </c>
      <c r="R1663" s="14">
        <v>0.453</v>
      </c>
      <c r="S1663" s="14">
        <v>0.514</v>
      </c>
      <c r="T1663" s="14">
        <v>0.032</v>
      </c>
      <c r="U1663" s="14">
        <v>2.3967265E7</v>
      </c>
      <c r="V1663" s="14">
        <v>0.31</v>
      </c>
      <c r="W1663" s="34">
        <f t="array" ref="W1663:X1663">VLOOKUP(A1663,TOURISM!$A$2:$F$2692,{3,6},0)</f>
        <v>224000000</v>
      </c>
      <c r="X1663" s="35">
        <v>2.6E8</v>
      </c>
      <c r="Y1663" s="34">
        <f>X1663/'HUMAN RESOURCES'!I1663</f>
        <v>10.84812973</v>
      </c>
      <c r="Z1663" s="34">
        <f t="array" ref="Z1663:AE1663">VLOOKUP(A1663,BUSINESS!$A$2:$J$2692,{4,5,6,7,8,9},0)</f>
        <v>0.375</v>
      </c>
      <c r="AA1663" s="14">
        <v>13.0</v>
      </c>
      <c r="AB1663" s="14">
        <v>94.0</v>
      </c>
      <c r="AC1663" s="14">
        <v>230.0</v>
      </c>
      <c r="AD1663" s="14">
        <v>0.042</v>
      </c>
      <c r="AE1663" s="14">
        <v>0.301</v>
      </c>
      <c r="AF1663" s="14"/>
      <c r="AG1663" s="14"/>
      <c r="AH1663" s="14"/>
    </row>
    <row r="1664">
      <c r="A1664" s="32" t="str">
        <f t="shared" si="1"/>
        <v>Mozambique-Africa2011</v>
      </c>
      <c r="B1664" s="32" t="s">
        <v>185</v>
      </c>
      <c r="C1664" s="33" t="s">
        <v>52</v>
      </c>
      <c r="D1664" s="8" t="s">
        <v>57</v>
      </c>
      <c r="E1664" s="12">
        <v>1.25478884E10</v>
      </c>
      <c r="F1664" s="12">
        <f>E1664/'HUMAN RESOURCES'!I1664</f>
        <v>510.4634091</v>
      </c>
      <c r="G1664" s="8">
        <v>0.064</v>
      </c>
      <c r="H1664" s="8">
        <v>33.0</v>
      </c>
      <c r="I1664" s="8">
        <v>0.191</v>
      </c>
      <c r="J1664" s="34">
        <f t="array" ref="J1664:K1664">VLOOKUP(A1664,ENERGY!$A$2:$F$2692,{5,6},0)</f>
        <v>8063</v>
      </c>
      <c r="K1664" s="14">
        <v>1918.0</v>
      </c>
      <c r="L1664" s="14">
        <f>J1664/'HUMAN RESOURCES'!I1664</f>
        <v>0.0003280126772</v>
      </c>
      <c r="M1664" s="14">
        <f>K1664/'HUMAN RESOURCES'!I1664</f>
        <v>0.00007802658005</v>
      </c>
      <c r="N1664" s="34">
        <f t="array" ref="N1664:V1664">VLOOKUP(A1664,'HUMAN RESOURCES'!$A$2:$M$2692,{2,3,4,5,6,7,8,9,10},0)</f>
        <v>0.04</v>
      </c>
      <c r="O1664" s="14">
        <v>0.068</v>
      </c>
      <c r="P1664" s="14">
        <v>50.0</v>
      </c>
      <c r="Q1664" s="14">
        <v>49.0</v>
      </c>
      <c r="R1664" s="14">
        <v>0.454</v>
      </c>
      <c r="S1664" s="14">
        <v>0.514</v>
      </c>
      <c r="T1664" s="14">
        <v>0.032</v>
      </c>
      <c r="U1664" s="14">
        <v>2.4581367E7</v>
      </c>
      <c r="V1664" s="14">
        <v>0.312</v>
      </c>
      <c r="W1664" s="34">
        <f t="array" ref="W1664:X1664">VLOOKUP(A1664,TOURISM!$A$2:$F$2692,{3,6},0)</f>
        <v>266000000</v>
      </c>
      <c r="X1664" s="35">
        <v>2.56E8</v>
      </c>
      <c r="Y1664" s="34">
        <f>X1664/'HUMAN RESOURCES'!I1664</f>
        <v>10.41439233</v>
      </c>
      <c r="Z1664" s="34">
        <f t="array" ref="Z1664:AE1664">VLOOKUP(A1664,BUSINESS!$A$2:$J$2692,{4,5,6,7,8,9},0)</f>
        <v>0.375</v>
      </c>
      <c r="AA1664" s="14">
        <v>13.0</v>
      </c>
      <c r="AB1664" s="14">
        <v>94.0</v>
      </c>
      <c r="AC1664" s="14">
        <v>230.0</v>
      </c>
      <c r="AD1664" s="14">
        <v>0.043</v>
      </c>
      <c r="AE1664" s="14">
        <v>0.32</v>
      </c>
      <c r="AF1664" s="14"/>
      <c r="AG1664" s="14"/>
      <c r="AH1664" s="14"/>
    </row>
    <row r="1665">
      <c r="A1665" s="32" t="str">
        <f t="shared" si="1"/>
        <v>Mozambique-Africa2012</v>
      </c>
      <c r="B1665" s="32" t="s">
        <v>185</v>
      </c>
      <c r="C1665" s="33" t="s">
        <v>53</v>
      </c>
      <c r="D1665" s="8" t="s">
        <v>57</v>
      </c>
      <c r="E1665" s="12">
        <v>1.4376457305E10</v>
      </c>
      <c r="F1665" s="12">
        <f>E1665/'HUMAN RESOURCES'!I1665</f>
        <v>570.4174896</v>
      </c>
      <c r="G1665" s="8">
        <v>0.064</v>
      </c>
      <c r="H1665" s="8">
        <v>37.0</v>
      </c>
      <c r="I1665" s="8">
        <v>0.168</v>
      </c>
      <c r="J1665" s="34">
        <f t="array" ref="J1665:K1665">VLOOKUP(A1665,ENERGY!$A$2:$F$2692,{5,6},0)</f>
        <v>7173</v>
      </c>
      <c r="K1665" s="14">
        <v>1349.0</v>
      </c>
      <c r="L1665" s="14">
        <f>J1665/'HUMAN RESOURCES'!I1665</f>
        <v>0.0002846045146</v>
      </c>
      <c r="M1665" s="14">
        <f>K1665/'HUMAN RESOURCES'!I1665</f>
        <v>0.00005352453509</v>
      </c>
      <c r="N1665" s="34">
        <f t="array" ref="N1665:V1665">VLOOKUP(A1665,'HUMAN RESOURCES'!$A$2:$M$2692,{2,3,4,5,6,7,8,9,10},0)</f>
        <v>0.039</v>
      </c>
      <c r="O1665" s="14">
        <v>0.064</v>
      </c>
      <c r="P1665" s="14">
        <v>51.0</v>
      </c>
      <c r="Q1665" s="14">
        <v>49.0</v>
      </c>
      <c r="R1665" s="14">
        <v>0.454</v>
      </c>
      <c r="S1665" s="14">
        <v>0.514</v>
      </c>
      <c r="T1665" s="14">
        <v>0.033</v>
      </c>
      <c r="U1665" s="14">
        <v>2.5203395E7</v>
      </c>
      <c r="V1665" s="14">
        <v>0.314</v>
      </c>
      <c r="W1665" s="34">
        <f t="array" ref="W1665:X1665">VLOOKUP(A1665,TOURISM!$A$2:$F$2692,{3,6},0)</f>
        <v>289000000</v>
      </c>
      <c r="X1665" s="35">
        <v>2.3E8</v>
      </c>
      <c r="Y1665" s="34">
        <f>X1665/'HUMAN RESOURCES'!I1665</f>
        <v>9.125754685</v>
      </c>
      <c r="Z1665" s="34">
        <f t="array" ref="Z1665:AE1665">VLOOKUP(A1665,BUSINESS!$A$2:$J$2692,{4,5,6,7,8,9},0)</f>
        <v>0.375</v>
      </c>
      <c r="AA1665" s="14">
        <v>13.0</v>
      </c>
      <c r="AB1665" s="14">
        <v>142.0</v>
      </c>
      <c r="AC1665" s="14">
        <v>230.0</v>
      </c>
      <c r="AD1665" s="14">
        <v>0.048</v>
      </c>
      <c r="AE1665" s="14">
        <v>0.349</v>
      </c>
      <c r="AF1665" s="14"/>
      <c r="AG1665" s="14"/>
      <c r="AH1665" s="14"/>
    </row>
    <row r="1666">
      <c r="A1666" s="32" t="str">
        <f t="shared" si="1"/>
        <v>Myanmar-Asia2000</v>
      </c>
      <c r="B1666" s="32" t="s">
        <v>186</v>
      </c>
      <c r="C1666" s="33" t="s">
        <v>40</v>
      </c>
      <c r="D1666" s="8" t="s">
        <v>41</v>
      </c>
      <c r="E1666" s="12"/>
      <c r="F1666" s="12">
        <f>E1666/'HUMAN RESOURCES'!I1666</f>
        <v>0</v>
      </c>
      <c r="G1666" s="8">
        <v>0.021</v>
      </c>
      <c r="H1666" s="8">
        <v>3.0</v>
      </c>
      <c r="I1666" s="8">
        <v>0.153</v>
      </c>
      <c r="J1666" s="34">
        <f t="array" ref="J1666:K1666">VLOOKUP(A1666,ENERGY!$A$2:$F$2692,{5,6},0)</f>
        <v>14338</v>
      </c>
      <c r="K1666" s="14">
        <v>8529.0</v>
      </c>
      <c r="L1666" s="14">
        <f>J1666/'HUMAN RESOURCES'!I1666</f>
        <v>0.0002959156296</v>
      </c>
      <c r="M1666" s="14">
        <f>K1666/'HUMAN RESOURCES'!I1666</f>
        <v>0.0001760262522</v>
      </c>
      <c r="N1666" s="34">
        <f t="array" ref="N1666:V1666">VLOOKUP(A1666,'HUMAN RESOURCES'!$A$2:$M$2692,{2,3,4,5,6,7,8,9,10},0)</f>
        <v>0.021</v>
      </c>
      <c r="O1666" s="14">
        <v>0.059</v>
      </c>
      <c r="P1666" s="14">
        <v>64.0</v>
      </c>
      <c r="Q1666" s="14">
        <v>60.0</v>
      </c>
      <c r="R1666" s="14">
        <v>0.307</v>
      </c>
      <c r="S1666" s="14">
        <v>0.645</v>
      </c>
      <c r="T1666" s="14">
        <v>0.047</v>
      </c>
      <c r="U1666" s="14">
        <v>4.8453E7</v>
      </c>
      <c r="V1666" s="14">
        <v>0.27</v>
      </c>
      <c r="W1666" s="34">
        <f t="array" ref="W1666:X1666">VLOOKUP(A1666,TOURISM!$A$2:$F$2692,{3,6},0)</f>
        <v>195000000</v>
      </c>
      <c r="X1666" s="35">
        <v>3.0E7</v>
      </c>
      <c r="Y1666" s="34">
        <f>X1666/'HUMAN RESOURCES'!I1666</f>
        <v>0.6191567086</v>
      </c>
      <c r="Z1666" s="34">
        <f t="array" ref="Z1666:AE1666">VLOOKUP(A1666,BUSINESS!$A$2:$J$2692,{4,5,6,7,8,9},0)</f>
        <v>0.489</v>
      </c>
      <c r="AA1666" s="14">
        <v>26.0</v>
      </c>
      <c r="AB1666" s="14">
        <v>94.0</v>
      </c>
      <c r="AC1666" s="14">
        <v>302.0</v>
      </c>
      <c r="AD1666" s="14">
        <v>0.129</v>
      </c>
      <c r="AE1666" s="14">
        <v>0.58</v>
      </c>
      <c r="AF1666" s="14"/>
      <c r="AG1666" s="14"/>
      <c r="AH1666" s="14"/>
    </row>
    <row r="1667">
      <c r="A1667" s="32" t="str">
        <f t="shared" si="1"/>
        <v>Myanmar-Asia2001</v>
      </c>
      <c r="B1667" s="32" t="s">
        <v>186</v>
      </c>
      <c r="C1667" s="33" t="s">
        <v>42</v>
      </c>
      <c r="D1667" s="8" t="s">
        <v>41</v>
      </c>
      <c r="E1667" s="12"/>
      <c r="F1667" s="12">
        <f>E1667/'HUMAN RESOURCES'!I1667</f>
        <v>0</v>
      </c>
      <c r="G1667" s="8">
        <v>0.021</v>
      </c>
      <c r="H1667" s="8">
        <v>2.0</v>
      </c>
      <c r="I1667" s="8">
        <v>0.15</v>
      </c>
      <c r="J1667" s="34">
        <f t="array" ref="J1667:K1667">VLOOKUP(A1667,ENERGY!$A$2:$F$2692,{5,6},0)</f>
        <v>14056</v>
      </c>
      <c r="K1667" s="14">
        <v>8529.0</v>
      </c>
      <c r="L1667" s="14">
        <f>J1667/'HUMAN RESOURCES'!I1667</f>
        <v>0.0002874778427</v>
      </c>
      <c r="M1667" s="14">
        <f>K1667/'HUMAN RESOURCES'!I1667</f>
        <v>0.0001744378572</v>
      </c>
      <c r="N1667" s="34">
        <f t="array" ref="N1667:V1667">VLOOKUP(A1667,'HUMAN RESOURCES'!$A$2:$M$2692,{2,3,4,5,6,7,8,9,10},0)</f>
        <v>0.02</v>
      </c>
      <c r="O1667" s="14">
        <v>0.057</v>
      </c>
      <c r="P1667" s="14">
        <v>64.0</v>
      </c>
      <c r="Q1667" s="14">
        <v>60.0</v>
      </c>
      <c r="R1667" s="14">
        <v>0.301</v>
      </c>
      <c r="S1667" s="14">
        <v>0.651</v>
      </c>
      <c r="T1667" s="14">
        <v>0.048</v>
      </c>
      <c r="U1667" s="14">
        <v>4.8894203E7</v>
      </c>
      <c r="V1667" s="14">
        <v>0.273</v>
      </c>
      <c r="W1667" s="34">
        <f t="array" ref="W1667:X1667">VLOOKUP(A1667,TOURISM!$A$2:$F$2692,{3,6},0)</f>
        <v>132000000</v>
      </c>
      <c r="X1667" s="35">
        <v>3.2E7</v>
      </c>
      <c r="Y1667" s="34">
        <f>X1667/'HUMAN RESOURCES'!I1667</f>
        <v>0.6544743147</v>
      </c>
      <c r="Z1667" s="34">
        <f t="array" ref="Z1667:AE1667">VLOOKUP(A1667,BUSINESS!$A$2:$J$2692,{4,5,6,7,8,9},0)</f>
        <v>0.489</v>
      </c>
      <c r="AA1667" s="14">
        <v>26.0</v>
      </c>
      <c r="AB1667" s="14">
        <v>94.0</v>
      </c>
      <c r="AC1667" s="14">
        <v>302.0</v>
      </c>
      <c r="AD1667" s="14">
        <v>0.0</v>
      </c>
      <c r="AE1667" s="14">
        <v>0.58</v>
      </c>
      <c r="AF1667" s="14"/>
      <c r="AG1667" s="14"/>
      <c r="AH1667" s="14"/>
    </row>
    <row r="1668">
      <c r="A1668" s="32" t="str">
        <f t="shared" si="1"/>
        <v>Myanmar-Asia2002</v>
      </c>
      <c r="B1668" s="32" t="s">
        <v>186</v>
      </c>
      <c r="C1668" s="33" t="s">
        <v>43</v>
      </c>
      <c r="D1668" s="8" t="s">
        <v>41</v>
      </c>
      <c r="E1668" s="12"/>
      <c r="F1668" s="12">
        <f>E1668/'HUMAN RESOURCES'!I1668</f>
        <v>0</v>
      </c>
      <c r="G1668" s="8">
        <v>0.024</v>
      </c>
      <c r="H1668" s="8">
        <v>3.0</v>
      </c>
      <c r="I1668" s="8">
        <v>0.15</v>
      </c>
      <c r="J1668" s="34">
        <f t="array" ref="J1668:K1668">VLOOKUP(A1668,ENERGY!$A$2:$F$2692,{5,6},0)</f>
        <v>13997</v>
      </c>
      <c r="K1668" s="14">
        <v>8995.0</v>
      </c>
      <c r="L1668" s="14">
        <f>J1668/'HUMAN RESOURCES'!I1668</f>
        <v>0.0002841377777</v>
      </c>
      <c r="M1668" s="14">
        <f>K1668/'HUMAN RESOURCES'!I1668</f>
        <v>0.0001825976502</v>
      </c>
      <c r="N1668" s="34">
        <f t="array" ref="N1668:V1668">VLOOKUP(A1668,'HUMAN RESOURCES'!$A$2:$M$2692,{2,3,4,5,6,7,8,9,10},0)</f>
        <v>0.02</v>
      </c>
      <c r="O1668" s="14">
        <v>0.056</v>
      </c>
      <c r="P1668" s="14">
        <v>65.0</v>
      </c>
      <c r="Q1668" s="14">
        <v>61.0</v>
      </c>
      <c r="R1668" s="14">
        <v>0.296</v>
      </c>
      <c r="S1668" s="14">
        <v>0.656</v>
      </c>
      <c r="T1668" s="14">
        <v>0.048</v>
      </c>
      <c r="U1668" s="14">
        <v>4.9261313E7</v>
      </c>
      <c r="V1668" s="14">
        <v>0.277</v>
      </c>
      <c r="W1668" s="34">
        <f t="array" ref="W1668:X1668">VLOOKUP(A1668,TOURISM!$A$2:$F$2692,{3,6},0)</f>
        <v>136000000</v>
      </c>
      <c r="X1668" s="35">
        <v>3.4E7</v>
      </c>
      <c r="Y1668" s="34">
        <f>X1668/'HUMAN RESOURCES'!I1668</f>
        <v>0.6901967879</v>
      </c>
      <c r="Z1668" s="34">
        <f t="array" ref="Z1668:AE1668">VLOOKUP(A1668,BUSINESS!$A$2:$J$2692,{4,5,6,7,8,9},0)</f>
        <v>0.489</v>
      </c>
      <c r="AA1668" s="14">
        <v>26.0</v>
      </c>
      <c r="AB1668" s="14">
        <v>94.0</v>
      </c>
      <c r="AC1668" s="14">
        <v>302.0</v>
      </c>
      <c r="AD1668" s="14">
        <v>0.0</v>
      </c>
      <c r="AE1668" s="14">
        <v>0.001</v>
      </c>
      <c r="AF1668" s="14"/>
      <c r="AG1668" s="14"/>
      <c r="AH1668" s="14"/>
    </row>
    <row r="1669">
      <c r="A1669" s="32" t="str">
        <f t="shared" si="1"/>
        <v>Myanmar-Asia2003</v>
      </c>
      <c r="B1669" s="32" t="s">
        <v>186</v>
      </c>
      <c r="C1669" s="33" t="s">
        <v>44</v>
      </c>
      <c r="D1669" s="8" t="s">
        <v>41</v>
      </c>
      <c r="E1669" s="12"/>
      <c r="F1669" s="12">
        <f>E1669/'HUMAN RESOURCES'!I1669</f>
        <v>0</v>
      </c>
      <c r="G1669" s="8">
        <v>0.023</v>
      </c>
      <c r="H1669" s="8">
        <v>4.0</v>
      </c>
      <c r="I1669" s="8">
        <v>0.15</v>
      </c>
      <c r="J1669" s="34">
        <f t="array" ref="J1669:K1669">VLOOKUP(A1669,ENERGY!$A$2:$F$2692,{5,6},0)</f>
        <v>14246</v>
      </c>
      <c r="K1669" s="14">
        <v>10392.0</v>
      </c>
      <c r="L1669" s="14">
        <f>J1669/'HUMAN RESOURCES'!I1669</f>
        <v>0.0002873501084</v>
      </c>
      <c r="M1669" s="14">
        <f>K1669/'HUMAN RESOURCES'!I1669</f>
        <v>0.0002096126861</v>
      </c>
      <c r="N1669" s="34">
        <f t="array" ref="N1669:V1669">VLOOKUP(A1669,'HUMAN RESOURCES'!$A$2:$M$2692,{2,3,4,5,6,7,8,9,10},0)</f>
        <v>0.02</v>
      </c>
      <c r="O1669" s="14">
        <v>0.054</v>
      </c>
      <c r="P1669" s="14">
        <v>65.0</v>
      </c>
      <c r="Q1669" s="14">
        <v>61.0</v>
      </c>
      <c r="R1669" s="14">
        <v>0.29</v>
      </c>
      <c r="S1669" s="14">
        <v>0.661</v>
      </c>
      <c r="T1669" s="14">
        <v>0.048</v>
      </c>
      <c r="U1669" s="14">
        <v>4.9577152E7</v>
      </c>
      <c r="V1669" s="14">
        <v>0.281</v>
      </c>
      <c r="W1669" s="34">
        <f t="array" ref="W1669:X1669">VLOOKUP(A1669,TOURISM!$A$2:$F$2692,{3,6},0)</f>
        <v>70000000</v>
      </c>
      <c r="X1669" s="35">
        <v>3.6E7</v>
      </c>
      <c r="Y1669" s="34">
        <f>X1669/'HUMAN RESOURCES'!I1669</f>
        <v>0.7261409449</v>
      </c>
      <c r="Z1669" s="34">
        <f t="array" ref="Z1669:AE1669">VLOOKUP(A1669,BUSINESS!$A$2:$J$2692,{4,5,6,7,8,9},0)</f>
        <v>0.489</v>
      </c>
      <c r="AA1669" s="14">
        <v>26.0</v>
      </c>
      <c r="AB1669" s="14">
        <v>94.0</v>
      </c>
      <c r="AC1669" s="14">
        <v>302.0</v>
      </c>
      <c r="AD1669" s="14">
        <v>0.0</v>
      </c>
      <c r="AE1669" s="14">
        <v>0.001</v>
      </c>
      <c r="AF1669" s="14"/>
      <c r="AG1669" s="14"/>
      <c r="AH1669" s="14"/>
    </row>
    <row r="1670">
      <c r="A1670" s="32" t="str">
        <f t="shared" si="1"/>
        <v>Myanmar-Asia2004</v>
      </c>
      <c r="B1670" s="32" t="s">
        <v>186</v>
      </c>
      <c r="C1670" s="33" t="s">
        <v>45</v>
      </c>
      <c r="D1670" s="8" t="s">
        <v>41</v>
      </c>
      <c r="E1670" s="12"/>
      <c r="F1670" s="12">
        <f>E1670/'HUMAN RESOURCES'!I1670</f>
        <v>0</v>
      </c>
      <c r="G1670" s="8">
        <v>0.023</v>
      </c>
      <c r="H1670" s="8">
        <v>5.0</v>
      </c>
      <c r="I1670" s="8">
        <v>0.15</v>
      </c>
      <c r="J1670" s="34">
        <f t="array" ref="J1670:K1670">VLOOKUP(A1670,ENERGY!$A$2:$F$2692,{5,6},0)</f>
        <v>15033</v>
      </c>
      <c r="K1670" s="14">
        <v>9028.0</v>
      </c>
      <c r="L1670" s="14">
        <f>J1670/'HUMAN RESOURCES'!I1670</f>
        <v>0.0003014125125</v>
      </c>
      <c r="M1670" s="14">
        <f>K1670/'HUMAN RESOURCES'!I1670</f>
        <v>0.000181011918</v>
      </c>
      <c r="N1670" s="34">
        <f t="array" ref="N1670:V1670">VLOOKUP(A1670,'HUMAN RESOURCES'!$A$2:$M$2692,{2,3,4,5,6,7,8,9,10},0)</f>
        <v>0.019</v>
      </c>
      <c r="O1670" s="14">
        <v>0.052</v>
      </c>
      <c r="P1670" s="14">
        <v>65.0</v>
      </c>
      <c r="Q1670" s="14">
        <v>61.0</v>
      </c>
      <c r="R1670" s="14">
        <v>0.286</v>
      </c>
      <c r="S1670" s="14">
        <v>0.666</v>
      </c>
      <c r="T1670" s="14">
        <v>0.049</v>
      </c>
      <c r="U1670" s="14">
        <v>4.9875169E7</v>
      </c>
      <c r="V1670" s="14">
        <v>0.285</v>
      </c>
      <c r="W1670" s="34">
        <f t="array" ref="W1670:X1670">VLOOKUP(A1670,TOURISM!$A$2:$F$2692,{3,6},0)</f>
        <v>97000000</v>
      </c>
      <c r="X1670" s="35">
        <v>3.2E7</v>
      </c>
      <c r="Y1670" s="34">
        <f>X1670/'HUMAN RESOURCES'!I1670</f>
        <v>0.641601836</v>
      </c>
      <c r="Z1670" s="34">
        <f t="array" ref="Z1670:AE1670">VLOOKUP(A1670,BUSINESS!$A$2:$J$2692,{4,5,6,7,8,9},0)</f>
        <v>0.489</v>
      </c>
      <c r="AA1670" s="14">
        <v>26.0</v>
      </c>
      <c r="AB1670" s="14">
        <v>94.0</v>
      </c>
      <c r="AC1670" s="14">
        <v>302.0</v>
      </c>
      <c r="AD1670" s="14">
        <v>0.0</v>
      </c>
      <c r="AE1670" s="14">
        <v>0.002</v>
      </c>
      <c r="AF1670" s="14"/>
      <c r="AG1670" s="14"/>
      <c r="AH1670" s="14"/>
    </row>
    <row r="1671">
      <c r="A1671" s="32" t="str">
        <f t="shared" si="1"/>
        <v>Myanmar-Asia2005</v>
      </c>
      <c r="B1671" s="32" t="s">
        <v>186</v>
      </c>
      <c r="C1671" s="33" t="s">
        <v>46</v>
      </c>
      <c r="D1671" s="8" t="s">
        <v>41</v>
      </c>
      <c r="E1671" s="12"/>
      <c r="F1671" s="12">
        <f>E1671/'HUMAN RESOURCES'!I1671</f>
        <v>0</v>
      </c>
      <c r="G1671" s="8">
        <v>0.021</v>
      </c>
      <c r="H1671" s="8">
        <v>5.0</v>
      </c>
      <c r="I1671" s="8">
        <v>0.15</v>
      </c>
      <c r="J1671" s="34">
        <f t="array" ref="J1671:K1671">VLOOKUP(A1671,ENERGY!$A$2:$F$2692,{5,6},0)</f>
        <v>12968</v>
      </c>
      <c r="K1671" s="14">
        <v>9208.0</v>
      </c>
      <c r="L1671" s="14">
        <f>J1671/'HUMAN RESOURCES'!I1671</f>
        <v>0.0002584244003</v>
      </c>
      <c r="M1671" s="14">
        <f>K1671/'HUMAN RESOURCES'!I1671</f>
        <v>0.0001834956723</v>
      </c>
      <c r="N1671" s="34">
        <f t="array" ref="N1671:V1671">VLOOKUP(A1671,'HUMAN RESOURCES'!$A$2:$M$2692,{2,3,4,5,6,7,8,9,10},0)</f>
        <v>0.019</v>
      </c>
      <c r="O1671" s="14">
        <v>0.051</v>
      </c>
      <c r="P1671" s="14">
        <v>66.0</v>
      </c>
      <c r="Q1671" s="14">
        <v>61.0</v>
      </c>
      <c r="R1671" s="14">
        <v>0.281</v>
      </c>
      <c r="S1671" s="14">
        <v>0.67</v>
      </c>
      <c r="T1671" s="14">
        <v>0.049</v>
      </c>
      <c r="U1671" s="14">
        <v>5.018102E7</v>
      </c>
      <c r="V1671" s="14">
        <v>0.289</v>
      </c>
      <c r="W1671" s="34">
        <f t="array" ref="W1671:X1671">VLOOKUP(A1671,TOURISM!$A$2:$F$2692,{3,6},0)</f>
        <v>83000000</v>
      </c>
      <c r="X1671" s="35">
        <v>3.4E7</v>
      </c>
      <c r="Y1671" s="34">
        <f>X1671/'HUMAN RESOURCES'!I1671</f>
        <v>0.6775470088</v>
      </c>
      <c r="Z1671" s="34">
        <f t="array" ref="Z1671:AE1671">VLOOKUP(A1671,BUSINESS!$A$2:$J$2692,{4,5,6,7,8,9},0)</f>
        <v>0.489</v>
      </c>
      <c r="AA1671" s="14">
        <v>26.0</v>
      </c>
      <c r="AB1671" s="14">
        <v>94.0</v>
      </c>
      <c r="AC1671" s="14">
        <v>302.0</v>
      </c>
      <c r="AD1671" s="14">
        <v>0.001</v>
      </c>
      <c r="AE1671" s="14">
        <v>0.003</v>
      </c>
      <c r="AF1671" s="14"/>
      <c r="AG1671" s="14"/>
      <c r="AH1671" s="14"/>
    </row>
    <row r="1672">
      <c r="A1672" s="32" t="str">
        <f t="shared" si="1"/>
        <v>Myanmar-Asia2006</v>
      </c>
      <c r="B1672" s="32" t="s">
        <v>186</v>
      </c>
      <c r="C1672" s="33" t="s">
        <v>47</v>
      </c>
      <c r="D1672" s="8" t="s">
        <v>41</v>
      </c>
      <c r="E1672" s="12"/>
      <c r="F1672" s="12">
        <f>E1672/'HUMAN RESOURCES'!I1672</f>
        <v>0</v>
      </c>
      <c r="G1672" s="8">
        <v>0.02</v>
      </c>
      <c r="H1672" s="8">
        <v>5.0</v>
      </c>
      <c r="I1672" s="8">
        <v>0.161</v>
      </c>
      <c r="J1672" s="34">
        <f t="array" ref="J1672:K1672">VLOOKUP(A1672,ENERGY!$A$2:$F$2692,{5,6},0)</f>
        <v>14764</v>
      </c>
      <c r="K1672" s="14">
        <v>12435.0</v>
      </c>
      <c r="L1672" s="14">
        <f>J1672/'HUMAN RESOURCES'!I1672</f>
        <v>0.0002923560304</v>
      </c>
      <c r="M1672" s="14">
        <f>K1672/'HUMAN RESOURCES'!I1672</f>
        <v>0.0002462372824</v>
      </c>
      <c r="N1672" s="34">
        <f t="array" ref="N1672:V1672">VLOOKUP(A1672,'HUMAN RESOURCES'!$A$2:$M$2692,{2,3,4,5,6,7,8,9,10},0)</f>
        <v>0.019</v>
      </c>
      <c r="O1672" s="14">
        <v>0.049</v>
      </c>
      <c r="P1672" s="14">
        <v>66.0</v>
      </c>
      <c r="Q1672" s="14">
        <v>62.0</v>
      </c>
      <c r="R1672" s="14">
        <v>0.277</v>
      </c>
      <c r="S1672" s="14">
        <v>0.674</v>
      </c>
      <c r="T1672" s="14">
        <v>0.05</v>
      </c>
      <c r="U1672" s="14">
        <v>5.050007E7</v>
      </c>
      <c r="V1672" s="14">
        <v>0.294</v>
      </c>
      <c r="W1672" s="34">
        <f t="array" ref="W1672:X1672">VLOOKUP(A1672,TOURISM!$A$2:$F$2692,{3,6},0)</f>
        <v>59000000</v>
      </c>
      <c r="X1672" s="35">
        <v>4.0E7</v>
      </c>
      <c r="Y1672" s="34">
        <f>X1672/'HUMAN RESOURCES'!I1672</f>
        <v>0.79207811</v>
      </c>
      <c r="Z1672" s="34">
        <f t="array" ref="Z1672:AE1672">VLOOKUP(A1672,BUSINESS!$A$2:$J$2692,{4,5,6,7,8,9},0)</f>
        <v>0.489</v>
      </c>
      <c r="AA1672" s="14">
        <v>26.0</v>
      </c>
      <c r="AB1672" s="14">
        <v>94.0</v>
      </c>
      <c r="AC1672" s="14">
        <v>302.0</v>
      </c>
      <c r="AD1672" s="14">
        <v>0.002</v>
      </c>
      <c r="AE1672" s="14">
        <v>0.004</v>
      </c>
      <c r="AF1672" s="14"/>
      <c r="AG1672" s="14"/>
      <c r="AH1672" s="14"/>
    </row>
    <row r="1673">
      <c r="A1673" s="32" t="str">
        <f t="shared" si="1"/>
        <v>Myanmar-Asia2007</v>
      </c>
      <c r="B1673" s="32" t="s">
        <v>186</v>
      </c>
      <c r="C1673" s="33" t="s">
        <v>48</v>
      </c>
      <c r="D1673" s="8" t="s">
        <v>41</v>
      </c>
      <c r="E1673" s="12"/>
      <c r="F1673" s="12">
        <f>E1673/'HUMAN RESOURCES'!I1673</f>
        <v>0</v>
      </c>
      <c r="G1673" s="8">
        <v>0.019</v>
      </c>
      <c r="H1673" s="8">
        <v>7.0</v>
      </c>
      <c r="I1673" s="8">
        <v>0.17</v>
      </c>
      <c r="J1673" s="34">
        <f t="array" ref="J1673:K1673">VLOOKUP(A1673,ENERGY!$A$2:$F$2692,{5,6},0)</f>
        <v>12547</v>
      </c>
      <c r="K1673" s="14">
        <v>8724.0</v>
      </c>
      <c r="L1673" s="14">
        <f>J1673/'HUMAN RESOURCES'!I1673</f>
        <v>0.0002468474713</v>
      </c>
      <c r="M1673" s="14">
        <f>K1673/'HUMAN RESOURCES'!I1673</f>
        <v>0.0001716344417</v>
      </c>
      <c r="N1673" s="34">
        <f t="array" ref="N1673:V1673">VLOOKUP(A1673,'HUMAN RESOURCES'!$A$2:$M$2692,{2,3,4,5,6,7,8,9,10},0)</f>
        <v>0.019</v>
      </c>
      <c r="O1673" s="14">
        <v>0.048</v>
      </c>
      <c r="P1673" s="14">
        <v>66.0</v>
      </c>
      <c r="Q1673" s="14">
        <v>62.0</v>
      </c>
      <c r="R1673" s="14">
        <v>0.272</v>
      </c>
      <c r="S1673" s="14">
        <v>0.678</v>
      </c>
      <c r="T1673" s="14">
        <v>0.05</v>
      </c>
      <c r="U1673" s="14">
        <v>5.0828959E7</v>
      </c>
      <c r="V1673" s="14">
        <v>0.299</v>
      </c>
      <c r="W1673" s="34">
        <f t="array" ref="W1673:X1673">VLOOKUP(A1673,TOURISM!$A$2:$F$2692,{3,6},0)</f>
        <v>97000000</v>
      </c>
      <c r="X1673" s="35">
        <v>3.9E7</v>
      </c>
      <c r="Y1673" s="34">
        <f>X1673/'HUMAN RESOURCES'!I1673</f>
        <v>0.767279141</v>
      </c>
      <c r="Z1673" s="34">
        <f t="array" ref="Z1673:AE1673">VLOOKUP(A1673,BUSINESS!$A$2:$J$2692,{4,5,6,7,8,9},0)</f>
        <v>0.489</v>
      </c>
      <c r="AA1673" s="14">
        <v>26.0</v>
      </c>
      <c r="AB1673" s="14">
        <v>94.0</v>
      </c>
      <c r="AC1673" s="14">
        <v>302.0</v>
      </c>
      <c r="AD1673" s="14">
        <v>0.002</v>
      </c>
      <c r="AE1673" s="14">
        <v>0.005</v>
      </c>
      <c r="AF1673" s="14"/>
      <c r="AG1673" s="14"/>
      <c r="AH1673" s="14"/>
    </row>
    <row r="1674">
      <c r="A1674" s="32" t="str">
        <f t="shared" si="1"/>
        <v>Myanmar-Asia2008</v>
      </c>
      <c r="B1674" s="32" t="s">
        <v>186</v>
      </c>
      <c r="C1674" s="33" t="s">
        <v>49</v>
      </c>
      <c r="D1674" s="8" t="s">
        <v>41</v>
      </c>
      <c r="E1674" s="12"/>
      <c r="F1674" s="12">
        <f>E1674/'HUMAN RESOURCES'!I1674</f>
        <v>0</v>
      </c>
      <c r="G1674" s="8">
        <v>0.02</v>
      </c>
      <c r="H1674" s="8">
        <v>10.0</v>
      </c>
      <c r="I1674" s="8">
        <v>0.17</v>
      </c>
      <c r="J1674" s="34">
        <f t="array" ref="J1674:K1674">VLOOKUP(A1674,ENERGY!$A$2:$F$2692,{5,6},0)</f>
        <v>15595</v>
      </c>
      <c r="K1674" s="14">
        <v>12636.0</v>
      </c>
      <c r="L1674" s="14">
        <f>J1674/'HUMAN RESOURCES'!I1674</f>
        <v>0.0003047444897</v>
      </c>
      <c r="M1674" s="14">
        <f>K1674/'HUMAN RESOURCES'!I1674</f>
        <v>0.0002469221784</v>
      </c>
      <c r="N1674" s="34">
        <f t="array" ref="N1674:V1674">VLOOKUP(A1674,'HUMAN RESOURCES'!$A$2:$M$2692,{2,3,4,5,6,7,8,9,10},0)</f>
        <v>0.018</v>
      </c>
      <c r="O1674" s="14">
        <v>0.046</v>
      </c>
      <c r="P1674" s="14">
        <v>66.0</v>
      </c>
      <c r="Q1674" s="14">
        <v>62.0</v>
      </c>
      <c r="R1674" s="14">
        <v>0.268</v>
      </c>
      <c r="S1674" s="14">
        <v>0.681</v>
      </c>
      <c r="T1674" s="14">
        <v>0.05</v>
      </c>
      <c r="U1674" s="14">
        <v>5.1174018E7</v>
      </c>
      <c r="V1674" s="14">
        <v>0.304</v>
      </c>
      <c r="W1674" s="34">
        <f t="array" ref="W1674:X1674">VLOOKUP(A1674,TOURISM!$A$2:$F$2692,{3,6},0)</f>
        <v>80000000</v>
      </c>
      <c r="X1674" s="35">
        <v>5.0E7</v>
      </c>
      <c r="Y1674" s="34">
        <f>X1674/'HUMAN RESOURCES'!I1674</f>
        <v>0.9770583189</v>
      </c>
      <c r="Z1674" s="34">
        <f t="array" ref="Z1674:AE1674">VLOOKUP(A1674,BUSINESS!$A$2:$J$2692,{4,5,6,7,8,9},0)</f>
        <v>0.489</v>
      </c>
      <c r="AA1674" s="14">
        <v>26.0</v>
      </c>
      <c r="AB1674" s="14">
        <v>94.0</v>
      </c>
      <c r="AC1674" s="14">
        <v>302.0</v>
      </c>
      <c r="AD1674" s="14">
        <v>0.002</v>
      </c>
      <c r="AE1674" s="14">
        <v>0.007</v>
      </c>
      <c r="AF1674" s="14"/>
      <c r="AG1674" s="14"/>
      <c r="AH1674" s="14"/>
    </row>
    <row r="1675">
      <c r="A1675" s="32" t="str">
        <f t="shared" si="1"/>
        <v>Myanmar-Asia2009</v>
      </c>
      <c r="B1675" s="32" t="s">
        <v>186</v>
      </c>
      <c r="C1675" s="33" t="s">
        <v>50</v>
      </c>
      <c r="D1675" s="8" t="s">
        <v>41</v>
      </c>
      <c r="E1675" s="12"/>
      <c r="F1675" s="12">
        <f>E1675/'HUMAN RESOURCES'!I1675</f>
        <v>0</v>
      </c>
      <c r="G1675" s="8">
        <v>0.021</v>
      </c>
      <c r="H1675" s="8">
        <v>13.0</v>
      </c>
      <c r="I1675" s="8">
        <v>0.17</v>
      </c>
      <c r="J1675" s="34">
        <f t="array" ref="J1675:K1675">VLOOKUP(A1675,ENERGY!$A$2:$F$2692,{5,6},0)</f>
        <v>14817</v>
      </c>
      <c r="K1675" s="14">
        <v>11613.0</v>
      </c>
      <c r="L1675" s="14">
        <f>J1675/'HUMAN RESOURCES'!I1675</f>
        <v>0.000287482715</v>
      </c>
      <c r="M1675" s="14">
        <f>K1675/'HUMAN RESOURCES'!I1675</f>
        <v>0.0002253179976</v>
      </c>
      <c r="N1675" s="34">
        <f t="array" ref="N1675:V1675">VLOOKUP(A1675,'HUMAN RESOURCES'!$A$2:$M$2692,{2,3,4,5,6,7,8,9,10},0)</f>
        <v>0.018</v>
      </c>
      <c r="O1675" s="14">
        <v>0.045</v>
      </c>
      <c r="P1675" s="14">
        <v>66.0</v>
      </c>
      <c r="Q1675" s="14">
        <v>62.0</v>
      </c>
      <c r="R1675" s="14">
        <v>0.265</v>
      </c>
      <c r="S1675" s="14">
        <v>0.685</v>
      </c>
      <c r="T1675" s="14">
        <v>0.051</v>
      </c>
      <c r="U1675" s="14">
        <v>5.154049E7</v>
      </c>
      <c r="V1675" s="14">
        <v>0.309</v>
      </c>
      <c r="W1675" s="34">
        <f t="array" ref="W1675:X1675">VLOOKUP(A1675,TOURISM!$A$2:$F$2692,{3,6},0)</f>
        <v>75000000</v>
      </c>
      <c r="X1675" s="35">
        <v>5.2E7</v>
      </c>
      <c r="Y1675" s="34">
        <f>X1675/'HUMAN RESOURCES'!I1675</f>
        <v>1.008915515</v>
      </c>
      <c r="Z1675" s="34">
        <f t="array" ref="Z1675:AE1675">VLOOKUP(A1675,BUSINESS!$A$2:$J$2692,{4,5,6,7,8,9},0)</f>
        <v>0.489</v>
      </c>
      <c r="AA1675" s="14">
        <v>26.0</v>
      </c>
      <c r="AB1675" s="14">
        <v>94.0</v>
      </c>
      <c r="AC1675" s="14">
        <v>302.0</v>
      </c>
      <c r="AD1675" s="14">
        <v>0.002</v>
      </c>
      <c r="AE1675" s="14">
        <v>0.01</v>
      </c>
      <c r="AF1675" s="14"/>
      <c r="AG1675" s="14"/>
      <c r="AH1675" s="14"/>
    </row>
    <row r="1676">
      <c r="A1676" s="32" t="str">
        <f t="shared" si="1"/>
        <v>Myanmar-Asia2010</v>
      </c>
      <c r="B1676" s="32" t="s">
        <v>186</v>
      </c>
      <c r="C1676" s="33" t="s">
        <v>51</v>
      </c>
      <c r="D1676" s="8" t="s">
        <v>41</v>
      </c>
      <c r="E1676" s="12"/>
      <c r="F1676" s="12">
        <f>E1676/'HUMAN RESOURCES'!I1676</f>
        <v>0</v>
      </c>
      <c r="G1676" s="8">
        <v>0.019</v>
      </c>
      <c r="H1676" s="8">
        <v>15.0</v>
      </c>
      <c r="I1676" s="8">
        <v>0.17</v>
      </c>
      <c r="J1676" s="34">
        <f t="array" ref="J1676:K1676">VLOOKUP(A1676,ENERGY!$A$2:$F$2692,{5,6},0)</f>
        <v>15015</v>
      </c>
      <c r="K1676" s="14">
        <v>12611.0</v>
      </c>
      <c r="L1676" s="14">
        <f>J1676/'HUMAN RESOURCES'!I1676</f>
        <v>0.000289132372</v>
      </c>
      <c r="M1676" s="14">
        <f>K1676/'HUMAN RESOURCES'!I1676</f>
        <v>0.0002428403825</v>
      </c>
      <c r="N1676" s="34">
        <f t="array" ref="N1676:V1676">VLOOKUP(A1676,'HUMAN RESOURCES'!$A$2:$M$2692,{2,3,4,5,6,7,8,9,10},0)</f>
        <v>0.018</v>
      </c>
      <c r="O1676" s="14">
        <v>0.044</v>
      </c>
      <c r="P1676" s="14">
        <v>67.0</v>
      </c>
      <c r="Q1676" s="14">
        <v>63.0</v>
      </c>
      <c r="R1676" s="14">
        <v>0.261</v>
      </c>
      <c r="S1676" s="14">
        <v>0.688</v>
      </c>
      <c r="T1676" s="14">
        <v>0.051</v>
      </c>
      <c r="U1676" s="14">
        <v>5.1931231E7</v>
      </c>
      <c r="V1676" s="14">
        <v>0.314</v>
      </c>
      <c r="W1676" s="34">
        <f t="array" ref="W1676:X1676">VLOOKUP(A1676,TOURISM!$A$2:$F$2692,{3,6},0)</f>
        <v>91000000</v>
      </c>
      <c r="X1676" s="35">
        <v>5.3E7</v>
      </c>
      <c r="Y1676" s="34">
        <f>X1676/'HUMAN RESOURCES'!I1676</f>
        <v>1.020580467</v>
      </c>
      <c r="Z1676" s="34">
        <f t="array" ref="Z1676:AE1676">VLOOKUP(A1676,BUSINESS!$A$2:$J$2692,{4,5,6,7,8,9},0)</f>
        <v>0.489</v>
      </c>
      <c r="AA1676" s="14">
        <v>26.0</v>
      </c>
      <c r="AB1676" s="14">
        <v>94.0</v>
      </c>
      <c r="AC1676" s="14">
        <v>302.0</v>
      </c>
      <c r="AD1676" s="14">
        <v>0.003</v>
      </c>
      <c r="AE1676" s="14">
        <v>0.011</v>
      </c>
      <c r="AF1676" s="14"/>
      <c r="AG1676" s="14"/>
      <c r="AH1676" s="14"/>
    </row>
    <row r="1677">
      <c r="A1677" s="32" t="str">
        <f t="shared" si="1"/>
        <v>Myanmar-Asia2011</v>
      </c>
      <c r="B1677" s="32" t="s">
        <v>186</v>
      </c>
      <c r="C1677" s="33" t="s">
        <v>52</v>
      </c>
      <c r="D1677" s="8" t="s">
        <v>41</v>
      </c>
      <c r="E1677" s="12"/>
      <c r="F1677" s="12">
        <f>E1677/'HUMAN RESOURCES'!I1677</f>
        <v>0</v>
      </c>
      <c r="G1677" s="8">
        <v>0.018</v>
      </c>
      <c r="H1677" s="8">
        <v>19.0</v>
      </c>
      <c r="I1677" s="8">
        <v>0.163</v>
      </c>
      <c r="J1677" s="34">
        <f t="array" ref="J1677:K1677">VLOOKUP(A1677,ENERGY!$A$2:$F$2692,{5,6},0)</f>
        <v>14064</v>
      </c>
      <c r="K1677" s="14">
        <v>9846.0</v>
      </c>
      <c r="L1677" s="14">
        <f>J1677/'HUMAN RESOURCES'!I1677</f>
        <v>0.0002686493796</v>
      </c>
      <c r="M1677" s="14">
        <f>K1677/'HUMAN RESOURCES'!I1677</f>
        <v>0.000188077488</v>
      </c>
      <c r="N1677" s="34">
        <f t="array" ref="N1677:V1677">VLOOKUP(A1677,'HUMAN RESOURCES'!$A$2:$M$2692,{2,3,4,5,6,7,8,9,10},0)</f>
        <v>0.018</v>
      </c>
      <c r="O1677" s="14">
        <v>0.042</v>
      </c>
      <c r="P1677" s="14">
        <v>67.0</v>
      </c>
      <c r="Q1677" s="14">
        <v>63.0</v>
      </c>
      <c r="R1677" s="14">
        <v>0.257</v>
      </c>
      <c r="S1677" s="14">
        <v>0.692</v>
      </c>
      <c r="T1677" s="14">
        <v>0.051</v>
      </c>
      <c r="U1677" s="14">
        <v>5.2350763E7</v>
      </c>
      <c r="V1677" s="14">
        <v>0.319</v>
      </c>
      <c r="W1677" s="34">
        <f t="array" ref="W1677:X1677">VLOOKUP(A1677,TOURISM!$A$2:$F$2692,{3,6},0)</f>
        <v>293000000</v>
      </c>
      <c r="X1677" s="35">
        <v>1.32E8</v>
      </c>
      <c r="Y1677" s="34">
        <f>X1677/'HUMAN RESOURCES'!I1677</f>
        <v>2.521453221</v>
      </c>
      <c r="Z1677" s="34">
        <f t="array" ref="Z1677:AE1677">VLOOKUP(A1677,BUSINESS!$A$2:$J$2692,{4,5,6,7,8,9},0)</f>
        <v>0.489</v>
      </c>
      <c r="AA1677" s="14">
        <v>26.0</v>
      </c>
      <c r="AB1677" s="14">
        <v>94.0</v>
      </c>
      <c r="AC1677" s="14">
        <v>302.0</v>
      </c>
      <c r="AD1677" s="14">
        <v>0.01</v>
      </c>
      <c r="AE1677" s="14">
        <v>0.024</v>
      </c>
      <c r="AF1677" s="14"/>
      <c r="AG1677" s="14"/>
      <c r="AH1677" s="14"/>
    </row>
    <row r="1678">
      <c r="A1678" s="32" t="str">
        <f t="shared" si="1"/>
        <v>Myanmar-Asia2012</v>
      </c>
      <c r="B1678" s="32" t="s">
        <v>186</v>
      </c>
      <c r="C1678" s="33" t="s">
        <v>53</v>
      </c>
      <c r="D1678" s="8" t="s">
        <v>41</v>
      </c>
      <c r="E1678" s="12"/>
      <c r="F1678" s="12">
        <f>E1678/'HUMAN RESOURCES'!I1678</f>
        <v>0</v>
      </c>
      <c r="G1678" s="8">
        <v>0.018</v>
      </c>
      <c r="H1678" s="8">
        <v>20.0</v>
      </c>
      <c r="I1678" s="8">
        <v>0.13</v>
      </c>
      <c r="J1678" s="34">
        <f t="array" ref="J1678:K1678">VLOOKUP(A1678,ENERGY!$A$2:$F$2692,{5,6},0)</f>
        <v>12841</v>
      </c>
      <c r="K1678" s="14">
        <v>10088.0</v>
      </c>
      <c r="L1678" s="14">
        <f>J1678/'HUMAN RESOURCES'!I1678</f>
        <v>0.0002432131071</v>
      </c>
      <c r="M1678" s="14">
        <f>K1678/'HUMAN RESOURCES'!I1678</f>
        <v>0.0001910703079</v>
      </c>
      <c r="N1678" s="34">
        <f t="array" ref="N1678:V1678">VLOOKUP(A1678,'HUMAN RESOURCES'!$A$2:$M$2692,{2,3,4,5,6,7,8,9,10},0)</f>
        <v>0.017</v>
      </c>
      <c r="O1678" s="14">
        <v>0.041</v>
      </c>
      <c r="P1678" s="14">
        <v>67.0</v>
      </c>
      <c r="Q1678" s="14">
        <v>63.0</v>
      </c>
      <c r="R1678" s="14">
        <v>0.253</v>
      </c>
      <c r="S1678" s="14">
        <v>0.696</v>
      </c>
      <c r="T1678" s="14">
        <v>0.052</v>
      </c>
      <c r="U1678" s="14">
        <v>5.2797319E7</v>
      </c>
      <c r="V1678" s="14">
        <v>0.325</v>
      </c>
      <c r="W1678" s="34">
        <f t="array" ref="W1678:X1678">VLOOKUP(A1678,TOURISM!$A$2:$F$2692,{3,6},0)</f>
        <v>680000000</v>
      </c>
      <c r="X1678" s="35">
        <v>4.48E8</v>
      </c>
      <c r="Y1678" s="34">
        <f>X1678/'HUMAN RESOURCES'!I1678</f>
        <v>8.485279338</v>
      </c>
      <c r="Z1678" s="34">
        <f t="array" ref="Z1678:AE1678">VLOOKUP(A1678,BUSINESS!$A$2:$J$2692,{4,5,6,7,8,9},0)</f>
        <v>0.527</v>
      </c>
      <c r="AA1678" s="14">
        <v>72.0</v>
      </c>
      <c r="AB1678" s="14">
        <v>182.0</v>
      </c>
      <c r="AC1678" s="14">
        <v>155.0</v>
      </c>
      <c r="AD1678" s="14">
        <v>0.011</v>
      </c>
      <c r="AE1678" s="14">
        <v>0.071</v>
      </c>
      <c r="AF1678" s="14"/>
      <c r="AG1678" s="14"/>
      <c r="AH1678" s="14"/>
    </row>
    <row r="1679">
      <c r="A1679" s="32" t="str">
        <f t="shared" si="1"/>
        <v>Namibia-Africa2000</v>
      </c>
      <c r="B1679" s="32" t="s">
        <v>187</v>
      </c>
      <c r="C1679" s="33" t="s">
        <v>40</v>
      </c>
      <c r="D1679" s="8" t="s">
        <v>57</v>
      </c>
      <c r="E1679" s="12">
        <v>3.908645566E9</v>
      </c>
      <c r="F1679" s="12">
        <f>E1679/'HUMAN RESOURCES'!I1679</f>
        <v>2059.40061</v>
      </c>
      <c r="G1679" s="8">
        <v>0.061</v>
      </c>
      <c r="H1679" s="8">
        <v>126.0</v>
      </c>
      <c r="I1679" s="8">
        <v>0.153</v>
      </c>
      <c r="J1679" s="34">
        <f t="array" ref="J1679:K1679">VLOOKUP(A1679,ENERGY!$A$2:$F$2692,{5,6},0)</f>
        <v>14338</v>
      </c>
      <c r="K1679" s="14">
        <v>8529.0</v>
      </c>
      <c r="L1679" s="14">
        <f>J1679/'HUMAN RESOURCES'!I1679</f>
        <v>0.00755445472</v>
      </c>
      <c r="M1679" s="14">
        <f>K1679/'HUMAN RESOURCES'!I1679</f>
        <v>0.004493788835</v>
      </c>
      <c r="N1679" s="34">
        <f t="array" ref="N1679:V1679">VLOOKUP(A1679,'HUMAN RESOURCES'!$A$2:$M$2692,{2,3,4,5,6,7,8,9,10},0)</f>
        <v>0.032</v>
      </c>
      <c r="O1679" s="14">
        <v>0.049</v>
      </c>
      <c r="P1679" s="14">
        <v>57.0</v>
      </c>
      <c r="Q1679" s="14">
        <v>53.0</v>
      </c>
      <c r="R1679" s="14">
        <v>0.405</v>
      </c>
      <c r="S1679" s="14">
        <v>0.562</v>
      </c>
      <c r="T1679" s="14">
        <v>0.033</v>
      </c>
      <c r="U1679" s="14">
        <v>1897953.0</v>
      </c>
      <c r="V1679" s="14">
        <v>0.324</v>
      </c>
      <c r="W1679" s="34">
        <f t="array" ref="W1679:X1679">VLOOKUP(A1679,TOURISM!$A$2:$F$2692,{3,6},0)</f>
        <v>193000000</v>
      </c>
      <c r="X1679" s="35">
        <v>8.6E7</v>
      </c>
      <c r="Y1679" s="34">
        <f>X1679/'HUMAN RESOURCES'!I1679</f>
        <v>45.31197559</v>
      </c>
      <c r="Z1679" s="34">
        <f t="array" ref="Z1679:AE1679">VLOOKUP(A1679,BUSINESS!$A$2:$J$2692,{4,5,6,7,8,9},0)</f>
        <v>0.489</v>
      </c>
      <c r="AA1679" s="14">
        <v>26.0</v>
      </c>
      <c r="AB1679" s="14">
        <v>94.0</v>
      </c>
      <c r="AC1679" s="14">
        <v>302.0</v>
      </c>
      <c r="AD1679" s="14">
        <v>0.016</v>
      </c>
      <c r="AE1679" s="14">
        <v>0.043</v>
      </c>
      <c r="AF1679" s="14"/>
      <c r="AG1679" s="14"/>
      <c r="AH1679" s="14"/>
    </row>
    <row r="1680">
      <c r="A1680" s="32" t="str">
        <f t="shared" si="1"/>
        <v>Namibia-Africa2001</v>
      </c>
      <c r="B1680" s="32" t="s">
        <v>187</v>
      </c>
      <c r="C1680" s="33" t="s">
        <v>42</v>
      </c>
      <c r="D1680" s="8" t="s">
        <v>57</v>
      </c>
      <c r="E1680" s="12">
        <v>3.546791603E9</v>
      </c>
      <c r="F1680" s="12">
        <f>E1680/'HUMAN RESOURCES'!I1680</f>
        <v>1836.495966</v>
      </c>
      <c r="G1680" s="8">
        <v>0.062</v>
      </c>
      <c r="H1680" s="8">
        <v>113.0</v>
      </c>
      <c r="I1680" s="8">
        <v>0.145</v>
      </c>
      <c r="J1680" s="34">
        <f t="array" ref="J1680:K1680">VLOOKUP(A1680,ENERGY!$A$2:$F$2692,{5,6},0)</f>
        <v>1589</v>
      </c>
      <c r="K1680" s="14">
        <v>8529.0</v>
      </c>
      <c r="L1680" s="14">
        <f>J1680/'HUMAN RESOURCES'!I1680</f>
        <v>0.0008227695386</v>
      </c>
      <c r="M1680" s="14">
        <f>K1680/'HUMAN RESOURCES'!I1680</f>
        <v>0.004416237504</v>
      </c>
      <c r="N1680" s="34">
        <f t="array" ref="N1680:V1680">VLOOKUP(A1680,'HUMAN RESOURCES'!$A$2:$M$2692,{2,3,4,5,6,7,8,9,10},0)</f>
        <v>0.031</v>
      </c>
      <c r="O1680" s="14">
        <v>0.049</v>
      </c>
      <c r="P1680" s="14">
        <v>56.0</v>
      </c>
      <c r="Q1680" s="14">
        <v>52.0</v>
      </c>
      <c r="R1680" s="14">
        <v>0.403</v>
      </c>
      <c r="S1680" s="14">
        <v>0.564</v>
      </c>
      <c r="T1680" s="14">
        <v>0.033</v>
      </c>
      <c r="U1680" s="14">
        <v>1931282.0</v>
      </c>
      <c r="V1680" s="14">
        <v>0.329</v>
      </c>
      <c r="W1680" s="34">
        <f t="array" ref="W1680:X1680">VLOOKUP(A1680,TOURISM!$A$2:$F$2692,{3,6},0)</f>
        <v>264000000</v>
      </c>
      <c r="X1680" s="35">
        <v>7.1E7</v>
      </c>
      <c r="Y1680" s="34">
        <f>X1680/'HUMAN RESOURCES'!I1680</f>
        <v>36.7631449</v>
      </c>
      <c r="Z1680" s="34">
        <f t="array" ref="Z1680:AE1680">VLOOKUP(A1680,BUSINESS!$A$2:$J$2692,{4,5,6,7,8,9},0)</f>
        <v>0.489</v>
      </c>
      <c r="AA1680" s="14">
        <v>26.0</v>
      </c>
      <c r="AB1680" s="14">
        <v>94.0</v>
      </c>
      <c r="AC1680" s="14">
        <v>302.0</v>
      </c>
      <c r="AD1680" s="14">
        <v>0.024</v>
      </c>
      <c r="AE1680" s="14">
        <v>0.055</v>
      </c>
      <c r="AF1680" s="14"/>
      <c r="AG1680" s="14"/>
      <c r="AH1680" s="14"/>
    </row>
    <row r="1681">
      <c r="A1681" s="32" t="str">
        <f t="shared" si="1"/>
        <v>Namibia-Africa2002</v>
      </c>
      <c r="B1681" s="32" t="s">
        <v>187</v>
      </c>
      <c r="C1681" s="33" t="s">
        <v>43</v>
      </c>
      <c r="D1681" s="8" t="s">
        <v>57</v>
      </c>
      <c r="E1681" s="12">
        <v>3.361236321E9</v>
      </c>
      <c r="F1681" s="12">
        <f>E1681/'HUMAN RESOURCES'!I1681</f>
        <v>1716.40258</v>
      </c>
      <c r="G1681" s="8">
        <v>0.062</v>
      </c>
      <c r="H1681" s="8">
        <v>106.0</v>
      </c>
      <c r="I1681" s="8">
        <v>0.138</v>
      </c>
      <c r="J1681" s="34">
        <f t="array" ref="J1681:K1681">VLOOKUP(A1681,ENERGY!$A$2:$F$2692,{5,6},0)</f>
        <v>1552</v>
      </c>
      <c r="K1681" s="14">
        <v>3176.0</v>
      </c>
      <c r="L1681" s="14">
        <f>J1681/'HUMAN RESOURCES'!I1681</f>
        <v>0.000792522914</v>
      </c>
      <c r="M1681" s="14">
        <f>K1681/'HUMAN RESOURCES'!I1681</f>
        <v>0.001621812355</v>
      </c>
      <c r="N1681" s="34">
        <f t="array" ref="N1681:V1681">VLOOKUP(A1681,'HUMAN RESOURCES'!$A$2:$M$2692,{2,3,4,5,6,7,8,9,10},0)</f>
        <v>0.031</v>
      </c>
      <c r="O1681" s="14">
        <v>0.049</v>
      </c>
      <c r="P1681" s="14">
        <v>56.0</v>
      </c>
      <c r="Q1681" s="14">
        <v>52.0</v>
      </c>
      <c r="R1681" s="14">
        <v>0.402</v>
      </c>
      <c r="S1681" s="14">
        <v>0.565</v>
      </c>
      <c r="T1681" s="14">
        <v>0.033</v>
      </c>
      <c r="U1681" s="14">
        <v>1958303.0</v>
      </c>
      <c r="V1681" s="14">
        <v>0.338</v>
      </c>
      <c r="W1681" s="34">
        <f t="array" ref="W1681:X1681">VLOOKUP(A1681,TOURISM!$A$2:$F$2692,{3,6},0)</f>
        <v>251000000</v>
      </c>
      <c r="X1681" s="35">
        <v>6.5E7</v>
      </c>
      <c r="Y1681" s="34">
        <f>X1681/'HUMAN RESOURCES'!I1681</f>
        <v>33.19200348</v>
      </c>
      <c r="Z1681" s="34">
        <f t="array" ref="Z1681:AE1681">VLOOKUP(A1681,BUSINESS!$A$2:$J$2692,{4,5,6,7,8,9},0)</f>
        <v>0.489</v>
      </c>
      <c r="AA1681" s="14">
        <v>26.0</v>
      </c>
      <c r="AB1681" s="14">
        <v>94.0</v>
      </c>
      <c r="AC1681" s="14">
        <v>302.0</v>
      </c>
      <c r="AD1681" s="14">
        <v>0.026</v>
      </c>
      <c r="AE1681" s="14">
        <v>0.077</v>
      </c>
      <c r="AF1681" s="14"/>
      <c r="AG1681" s="14"/>
      <c r="AH1681" s="14"/>
    </row>
    <row r="1682">
      <c r="A1682" s="32" t="str">
        <f t="shared" si="1"/>
        <v>Namibia-Africa2003</v>
      </c>
      <c r="B1682" s="32" t="s">
        <v>187</v>
      </c>
      <c r="C1682" s="33" t="s">
        <v>44</v>
      </c>
      <c r="D1682" s="8" t="s">
        <v>57</v>
      </c>
      <c r="E1682" s="12">
        <v>4.931280096E9</v>
      </c>
      <c r="F1682" s="12">
        <f>E1682/'HUMAN RESOURCES'!I1682</f>
        <v>2488.990512</v>
      </c>
      <c r="G1682" s="8">
        <v>0.065</v>
      </c>
      <c r="H1682" s="8">
        <v>162.0</v>
      </c>
      <c r="I1682" s="8">
        <v>0.147</v>
      </c>
      <c r="J1682" s="34">
        <f t="array" ref="J1682:K1682">VLOOKUP(A1682,ENERGY!$A$2:$F$2692,{5,6},0)</f>
        <v>1497</v>
      </c>
      <c r="K1682" s="14">
        <v>3183.0</v>
      </c>
      <c r="L1682" s="14">
        <f>J1682/'HUMAN RESOURCES'!I1682</f>
        <v>0.000755588554</v>
      </c>
      <c r="M1682" s="14">
        <f>K1682/'HUMAN RESOURCES'!I1682</f>
        <v>0.001606572056</v>
      </c>
      <c r="N1682" s="34">
        <f t="array" ref="N1682:V1682">VLOOKUP(A1682,'HUMAN RESOURCES'!$A$2:$M$2692,{2,3,4,5,6,7,8,9,10},0)</f>
        <v>0.03</v>
      </c>
      <c r="O1682" s="14">
        <v>0.049</v>
      </c>
      <c r="P1682" s="14">
        <v>56.0</v>
      </c>
      <c r="Q1682" s="14">
        <v>52.0</v>
      </c>
      <c r="R1682" s="14">
        <v>0.401</v>
      </c>
      <c r="S1682" s="14">
        <v>0.565</v>
      </c>
      <c r="T1682" s="14">
        <v>0.033</v>
      </c>
      <c r="U1682" s="14">
        <v>1981237.0</v>
      </c>
      <c r="V1682" s="14">
        <v>0.347</v>
      </c>
      <c r="W1682" s="34">
        <f t="array" ref="W1682:X1682">VLOOKUP(A1682,TOURISM!$A$2:$F$2692,{3,6},0)</f>
        <v>383000000</v>
      </c>
      <c r="X1682" s="35">
        <v>1.01E8</v>
      </c>
      <c r="Y1682" s="34">
        <f>X1682/'HUMAN RESOURCES'!I1682</f>
        <v>50.97825248</v>
      </c>
      <c r="Z1682" s="34">
        <f t="array" ref="Z1682:AE1682">VLOOKUP(A1682,BUSINESS!$A$2:$J$2692,{4,5,6,7,8,9},0)</f>
        <v>0.489</v>
      </c>
      <c r="AA1682" s="14">
        <v>85.0</v>
      </c>
      <c r="AB1682" s="14">
        <v>94.0</v>
      </c>
      <c r="AC1682" s="14">
        <v>302.0</v>
      </c>
      <c r="AD1682" s="14">
        <v>0.034</v>
      </c>
      <c r="AE1682" s="14">
        <v>0.113</v>
      </c>
      <c r="AF1682" s="14"/>
      <c r="AG1682" s="14"/>
      <c r="AH1682" s="14"/>
    </row>
    <row r="1683">
      <c r="A1683" s="32" t="str">
        <f t="shared" si="1"/>
        <v>Namibia-Africa2004</v>
      </c>
      <c r="B1683" s="32" t="s">
        <v>187</v>
      </c>
      <c r="C1683" s="33" t="s">
        <v>45</v>
      </c>
      <c r="D1683" s="8" t="s">
        <v>57</v>
      </c>
      <c r="E1683" s="12">
        <v>6.60686645E9</v>
      </c>
      <c r="F1683" s="12">
        <f>E1683/'HUMAN RESOURCES'!I1683</f>
        <v>3297.958614</v>
      </c>
      <c r="G1683" s="8">
        <v>0.065</v>
      </c>
      <c r="H1683" s="8">
        <v>213.0</v>
      </c>
      <c r="I1683" s="8">
        <v>0.114</v>
      </c>
      <c r="J1683" s="34">
        <f t="array" ref="J1683:K1683">VLOOKUP(A1683,ENERGY!$A$2:$F$2692,{5,6},0)</f>
        <v>1455</v>
      </c>
      <c r="K1683" s="14">
        <v>3579.0</v>
      </c>
      <c r="L1683" s="14">
        <f>J1683/'HUMAN RESOURCES'!I1683</f>
        <v>0.0007262943514</v>
      </c>
      <c r="M1683" s="14">
        <f>K1683/'HUMAN RESOURCES'!I1683</f>
        <v>0.001786534353</v>
      </c>
      <c r="N1683" s="34">
        <f t="array" ref="N1683:V1683">VLOOKUP(A1683,'HUMAN RESOURCES'!$A$2:$M$2692,{2,3,4,5,6,7,8,9,10},0)</f>
        <v>0.03</v>
      </c>
      <c r="O1683" s="14">
        <v>0.048</v>
      </c>
      <c r="P1683" s="14">
        <v>57.0</v>
      </c>
      <c r="Q1683" s="14">
        <v>53.0</v>
      </c>
      <c r="R1683" s="14">
        <v>0.4</v>
      </c>
      <c r="S1683" s="14">
        <v>0.567</v>
      </c>
      <c r="T1683" s="14">
        <v>0.033</v>
      </c>
      <c r="U1683" s="14">
        <v>2003320.0</v>
      </c>
      <c r="V1683" s="14">
        <v>0.357</v>
      </c>
      <c r="W1683" s="34">
        <f t="array" ref="W1683:X1683">VLOOKUP(A1683,TOURISM!$A$2:$F$2692,{3,6},0)</f>
        <v>426000000</v>
      </c>
      <c r="X1683" s="35">
        <v>1.23E8</v>
      </c>
      <c r="Y1683" s="34">
        <f>X1683/'HUMAN RESOURCES'!I1683</f>
        <v>61.39807919</v>
      </c>
      <c r="Z1683" s="34">
        <f t="array" ref="Z1683:AE1683">VLOOKUP(A1683,BUSINESS!$A$2:$J$2692,{4,5,6,7,8,9},0)</f>
        <v>0.489</v>
      </c>
      <c r="AA1683" s="14">
        <v>85.0</v>
      </c>
      <c r="AB1683" s="14">
        <v>94.0</v>
      </c>
      <c r="AC1683" s="14">
        <v>302.0</v>
      </c>
      <c r="AD1683" s="14">
        <v>0.038</v>
      </c>
      <c r="AE1683" s="14">
        <v>0.143</v>
      </c>
      <c r="AF1683" s="14"/>
      <c r="AG1683" s="14"/>
      <c r="AH1683" s="14"/>
    </row>
    <row r="1684">
      <c r="A1684" s="32" t="str">
        <f t="shared" si="1"/>
        <v>Namibia-Africa2005</v>
      </c>
      <c r="B1684" s="32" t="s">
        <v>187</v>
      </c>
      <c r="C1684" s="33" t="s">
        <v>46</v>
      </c>
      <c r="D1684" s="8" t="s">
        <v>57</v>
      </c>
      <c r="E1684" s="12">
        <v>7.261366632E9</v>
      </c>
      <c r="F1684" s="12">
        <f>E1684/'HUMAN RESOURCES'!I1684</f>
        <v>3582.27602</v>
      </c>
      <c r="G1684" s="8">
        <v>0.073</v>
      </c>
      <c r="H1684" s="8">
        <v>262.0</v>
      </c>
      <c r="I1684" s="8">
        <v>0.106</v>
      </c>
      <c r="J1684" s="34">
        <f t="array" ref="J1684:K1684">VLOOKUP(A1684,ENERGY!$A$2:$F$2692,{5,6},0)</f>
        <v>1163</v>
      </c>
      <c r="K1684" s="14">
        <v>1962.0</v>
      </c>
      <c r="L1684" s="14">
        <f>J1684/'HUMAN RESOURCES'!I1684</f>
        <v>0.0005737469574</v>
      </c>
      <c r="M1684" s="14">
        <f>K1684/'HUMAN RESOURCES'!I1684</f>
        <v>0.0009679204904</v>
      </c>
      <c r="N1684" s="34">
        <f t="array" ref="N1684:V1684">VLOOKUP(A1684,'HUMAN RESOURCES'!$A$2:$M$2692,{2,3,4,5,6,7,8,9,10},0)</f>
        <v>0.029</v>
      </c>
      <c r="O1684" s="14">
        <v>0.046</v>
      </c>
      <c r="P1684" s="14">
        <v>58.0</v>
      </c>
      <c r="Q1684" s="14">
        <v>54.0</v>
      </c>
      <c r="R1684" s="14">
        <v>0.398</v>
      </c>
      <c r="S1684" s="14">
        <v>0.569</v>
      </c>
      <c r="T1684" s="14">
        <v>0.033</v>
      </c>
      <c r="U1684" s="14">
        <v>2027026.0</v>
      </c>
      <c r="V1684" s="14">
        <v>0.366</v>
      </c>
      <c r="W1684" s="34">
        <f t="array" ref="W1684:X1684">VLOOKUP(A1684,TOURISM!$A$2:$F$2692,{3,6},0)</f>
        <v>363000000</v>
      </c>
      <c r="X1684" s="35">
        <v>1.08E8</v>
      </c>
      <c r="Y1684" s="34">
        <f>X1684/'HUMAN RESOURCES'!I1684</f>
        <v>53.280027</v>
      </c>
      <c r="Z1684" s="34">
        <f t="array" ref="Z1684:AE1684">VLOOKUP(A1684,BUSINESS!$A$2:$J$2692,{4,5,6,7,8,9},0)</f>
        <v>0.258</v>
      </c>
      <c r="AA1684" s="14">
        <v>95.0</v>
      </c>
      <c r="AB1684" s="14">
        <v>94.0</v>
      </c>
      <c r="AC1684" s="14">
        <v>339.0</v>
      </c>
      <c r="AD1684" s="14">
        <v>0.04</v>
      </c>
      <c r="AE1684" s="14">
        <v>0.221</v>
      </c>
      <c r="AF1684" s="14"/>
      <c r="AG1684" s="14"/>
      <c r="AH1684" s="14"/>
    </row>
    <row r="1685">
      <c r="A1685" s="32" t="str">
        <f t="shared" si="1"/>
        <v>Namibia-Africa2006</v>
      </c>
      <c r="B1685" s="32" t="s">
        <v>187</v>
      </c>
      <c r="C1685" s="33" t="s">
        <v>47</v>
      </c>
      <c r="D1685" s="8" t="s">
        <v>57</v>
      </c>
      <c r="E1685" s="12">
        <v>7.978609422E9</v>
      </c>
      <c r="F1685" s="12">
        <f>E1685/'HUMAN RESOURCES'!I1685</f>
        <v>3886.447923</v>
      </c>
      <c r="G1685" s="8">
        <v>0.072</v>
      </c>
      <c r="H1685" s="8">
        <v>280.0</v>
      </c>
      <c r="I1685" s="8">
        <v>0.112</v>
      </c>
      <c r="J1685" s="34">
        <f t="array" ref="J1685:K1685">VLOOKUP(A1685,ENERGY!$A$2:$F$2692,{5,6},0)</f>
        <v>1010</v>
      </c>
      <c r="K1685" s="14">
        <v>1760.0</v>
      </c>
      <c r="L1685" s="14">
        <f>J1685/'HUMAN RESOURCES'!I1685</f>
        <v>0.0004919795161</v>
      </c>
      <c r="M1685" s="14">
        <f>K1685/'HUMAN RESOURCES'!I1685</f>
        <v>0.00085731084</v>
      </c>
      <c r="N1685" s="34">
        <f t="array" ref="N1685:V1685">VLOOKUP(A1685,'HUMAN RESOURCES'!$A$2:$M$2692,{2,3,4,5,6,7,8,9,10},0)</f>
        <v>0.029</v>
      </c>
      <c r="O1685" s="14">
        <v>0.044</v>
      </c>
      <c r="P1685" s="14">
        <v>60.0</v>
      </c>
      <c r="Q1685" s="14">
        <v>55.0</v>
      </c>
      <c r="R1685" s="14">
        <v>0.395</v>
      </c>
      <c r="S1685" s="14">
        <v>0.571</v>
      </c>
      <c r="T1685" s="14">
        <v>0.033</v>
      </c>
      <c r="U1685" s="14">
        <v>2052931.0</v>
      </c>
      <c r="V1685" s="14">
        <v>0.376</v>
      </c>
      <c r="W1685" s="34">
        <f t="array" ref="W1685:X1685">VLOOKUP(A1685,TOURISM!$A$2:$F$2692,{3,6},0)</f>
        <v>473000000</v>
      </c>
      <c r="X1685" s="35">
        <v>1.18E8</v>
      </c>
      <c r="Y1685" s="34">
        <f>X1685/'HUMAN RESOURCES'!I1685</f>
        <v>57.47879495</v>
      </c>
      <c r="Z1685" s="34">
        <f t="array" ref="Z1685:AE1685">VLOOKUP(A1685,BUSINESS!$A$2:$J$2692,{4,5,6,7,8,9},0)</f>
        <v>0.258</v>
      </c>
      <c r="AA1685" s="14">
        <v>95.0</v>
      </c>
      <c r="AB1685" s="14">
        <v>94.0</v>
      </c>
      <c r="AC1685" s="14">
        <v>339.0</v>
      </c>
      <c r="AD1685" s="14">
        <v>0.044</v>
      </c>
      <c r="AE1685" s="14">
        <v>0.297</v>
      </c>
      <c r="AF1685" s="14"/>
      <c r="AG1685" s="14"/>
      <c r="AH1685" s="14"/>
    </row>
    <row r="1686">
      <c r="A1686" s="32" t="str">
        <f t="shared" si="1"/>
        <v>Namibia-Africa2007</v>
      </c>
      <c r="B1686" s="32" t="s">
        <v>187</v>
      </c>
      <c r="C1686" s="33" t="s">
        <v>48</v>
      </c>
      <c r="D1686" s="8" t="s">
        <v>57</v>
      </c>
      <c r="E1686" s="12">
        <v>8.83606369E9</v>
      </c>
      <c r="F1686" s="12">
        <f>E1686/'HUMAN RESOURCES'!I1686</f>
        <v>4246.678373</v>
      </c>
      <c r="G1686" s="8">
        <v>0.069</v>
      </c>
      <c r="H1686" s="8">
        <v>294.0</v>
      </c>
      <c r="I1686" s="8">
        <v>0.129</v>
      </c>
      <c r="J1686" s="34">
        <f t="array" ref="J1686:K1686">VLOOKUP(A1686,ENERGY!$A$2:$F$2692,{5,6},0)</f>
        <v>1127</v>
      </c>
      <c r="K1686" s="14">
        <v>2017.0</v>
      </c>
      <c r="L1686" s="14">
        <f>J1686/'HUMAN RESOURCES'!I1686</f>
        <v>0.0005416446388</v>
      </c>
      <c r="M1686" s="14">
        <f>K1686/'HUMAN RESOURCES'!I1686</f>
        <v>0.000969385303</v>
      </c>
      <c r="N1686" s="34">
        <f t="array" ref="N1686:V1686">VLOOKUP(A1686,'HUMAN RESOURCES'!$A$2:$M$2692,{2,3,4,5,6,7,8,9,10},0)</f>
        <v>0.028</v>
      </c>
      <c r="O1686" s="14">
        <v>0.042</v>
      </c>
      <c r="P1686" s="14">
        <v>62.0</v>
      </c>
      <c r="Q1686" s="14">
        <v>56.0</v>
      </c>
      <c r="R1686" s="14">
        <v>0.391</v>
      </c>
      <c r="S1686" s="14">
        <v>0.575</v>
      </c>
      <c r="T1686" s="14">
        <v>0.034</v>
      </c>
      <c r="U1686" s="14">
        <v>2080700.0</v>
      </c>
      <c r="V1686" s="14">
        <v>0.386</v>
      </c>
      <c r="W1686" s="34">
        <f t="array" ref="W1686:X1686">VLOOKUP(A1686,TOURISM!$A$2:$F$2692,{3,6},0)</f>
        <v>542000000</v>
      </c>
      <c r="X1686" s="35">
        <v>1.32E8</v>
      </c>
      <c r="Y1686" s="34">
        <f>X1686/'HUMAN RESOURCES'!I1686</f>
        <v>63.4401884</v>
      </c>
      <c r="Z1686" s="34">
        <f t="array" ref="Z1686:AE1686">VLOOKUP(A1686,BUSINESS!$A$2:$J$2692,{4,5,6,7,8,9},0)</f>
        <v>0.258</v>
      </c>
      <c r="AA1686" s="14">
        <v>99.0</v>
      </c>
      <c r="AB1686" s="14">
        <v>94.0</v>
      </c>
      <c r="AC1686" s="14">
        <v>339.0</v>
      </c>
      <c r="AD1686" s="14">
        <v>0.048</v>
      </c>
      <c r="AE1686" s="14">
        <v>0.385</v>
      </c>
      <c r="AF1686" s="14"/>
      <c r="AG1686" s="14"/>
      <c r="AH1686" s="14"/>
    </row>
    <row r="1687">
      <c r="A1687" s="32" t="str">
        <f t="shared" si="1"/>
        <v>Namibia-Africa2008</v>
      </c>
      <c r="B1687" s="32" t="s">
        <v>187</v>
      </c>
      <c r="C1687" s="33" t="s">
        <v>49</v>
      </c>
      <c r="D1687" s="8" t="s">
        <v>57</v>
      </c>
      <c r="E1687" s="12">
        <v>8.493167843E9</v>
      </c>
      <c r="F1687" s="12">
        <f>E1687/'HUMAN RESOURCES'!I1687</f>
        <v>4023.689623</v>
      </c>
      <c r="G1687" s="8">
        <v>0.069</v>
      </c>
      <c r="H1687" s="8">
        <v>287.0</v>
      </c>
      <c r="I1687" s="8">
        <v>0.137</v>
      </c>
      <c r="J1687" s="34">
        <f t="array" ref="J1687:K1687">VLOOKUP(A1687,ENERGY!$A$2:$F$2692,{5,6},0)</f>
        <v>1345</v>
      </c>
      <c r="K1687" s="14">
        <v>2409.0</v>
      </c>
      <c r="L1687" s="14">
        <f>J1687/'HUMAN RESOURCES'!I1687</f>
        <v>0.0006372018831</v>
      </c>
      <c r="M1687" s="14">
        <f>K1687/'HUMAN RESOURCES'!I1687</f>
        <v>0.001141278317</v>
      </c>
      <c r="N1687" s="34">
        <f t="array" ref="N1687:V1687">VLOOKUP(A1687,'HUMAN RESOURCES'!$A$2:$M$2692,{2,3,4,5,6,7,8,9,10},0)</f>
        <v>0.028</v>
      </c>
      <c r="O1687" s="14">
        <v>0.041</v>
      </c>
      <c r="P1687" s="14">
        <v>63.0</v>
      </c>
      <c r="Q1687" s="14">
        <v>57.0</v>
      </c>
      <c r="R1687" s="14">
        <v>0.387</v>
      </c>
      <c r="S1687" s="14">
        <v>0.579</v>
      </c>
      <c r="T1687" s="14">
        <v>0.034</v>
      </c>
      <c r="U1687" s="14">
        <v>2110791.0</v>
      </c>
      <c r="V1687" s="14">
        <v>0.396</v>
      </c>
      <c r="W1687" s="34">
        <f t="array" ref="W1687:X1687">VLOOKUP(A1687,TOURISM!$A$2:$F$2692,{3,6},0)</f>
        <v>484000000</v>
      </c>
      <c r="X1687" s="35">
        <v>1.14E8</v>
      </c>
      <c r="Y1687" s="34">
        <f>X1687/'HUMAN RESOURCES'!I1687</f>
        <v>54.00818935</v>
      </c>
      <c r="Z1687" s="34">
        <f t="array" ref="Z1687:AE1687">VLOOKUP(A1687,BUSINESS!$A$2:$J$2692,{4,5,6,7,8,9},0)</f>
        <v>0.228</v>
      </c>
      <c r="AA1687" s="14">
        <v>66.0</v>
      </c>
      <c r="AB1687" s="14">
        <v>94.0</v>
      </c>
      <c r="AC1687" s="14">
        <v>339.0</v>
      </c>
      <c r="AD1687" s="14">
        <v>0.053</v>
      </c>
      <c r="AE1687" s="14">
        <v>0.498</v>
      </c>
      <c r="AF1687" s="14"/>
      <c r="AG1687" s="14"/>
      <c r="AH1687" s="14"/>
    </row>
    <row r="1688">
      <c r="A1688" s="32" t="str">
        <f t="shared" si="1"/>
        <v>Namibia-Africa2009</v>
      </c>
      <c r="B1688" s="32" t="s">
        <v>187</v>
      </c>
      <c r="C1688" s="33" t="s">
        <v>50</v>
      </c>
      <c r="D1688" s="8" t="s">
        <v>57</v>
      </c>
      <c r="E1688" s="12">
        <v>8.724107049E9</v>
      </c>
      <c r="F1688" s="12">
        <f>E1688/'HUMAN RESOURCES'!I1688</f>
        <v>4070.032745</v>
      </c>
      <c r="G1688" s="8">
        <v>0.079</v>
      </c>
      <c r="H1688" s="8">
        <v>326.0</v>
      </c>
      <c r="I1688" s="8">
        <v>0.111</v>
      </c>
      <c r="J1688" s="34">
        <f t="array" ref="J1688:K1688">VLOOKUP(A1688,ENERGY!$A$2:$F$2692,{5,6},0)</f>
        <v>1294</v>
      </c>
      <c r="K1688" s="14">
        <v>2310.0</v>
      </c>
      <c r="L1688" s="14">
        <f>J1688/'HUMAN RESOURCES'!I1688</f>
        <v>0.0006036861243</v>
      </c>
      <c r="M1688" s="14">
        <f>K1688/'HUMAN RESOURCES'!I1688</f>
        <v>0.001077677703</v>
      </c>
      <c r="N1688" s="34">
        <f t="array" ref="N1688:V1688">VLOOKUP(A1688,'HUMAN RESOURCES'!$A$2:$M$2692,{2,3,4,5,6,7,8,9,10},0)</f>
        <v>0.027</v>
      </c>
      <c r="O1688" s="14">
        <v>0.039</v>
      </c>
      <c r="P1688" s="14">
        <v>64.0</v>
      </c>
      <c r="Q1688" s="14">
        <v>59.0</v>
      </c>
      <c r="R1688" s="14">
        <v>0.382</v>
      </c>
      <c r="S1688" s="14">
        <v>0.584</v>
      </c>
      <c r="T1688" s="14">
        <v>0.034</v>
      </c>
      <c r="U1688" s="14">
        <v>2143498.0</v>
      </c>
      <c r="V1688" s="14">
        <v>0.406</v>
      </c>
      <c r="W1688" s="34">
        <f t="array" ref="W1688:X1688">VLOOKUP(A1688,TOURISM!$A$2:$F$2692,{3,6},0)</f>
        <v>511000000</v>
      </c>
      <c r="X1688" s="35">
        <v>1.2E8</v>
      </c>
      <c r="Y1688" s="34">
        <f>X1688/'HUMAN RESOURCES'!I1688</f>
        <v>55.98325727</v>
      </c>
      <c r="Z1688" s="34">
        <f t="array" ref="Z1688:AE1688">VLOOKUP(A1688,BUSINESS!$A$2:$J$2692,{4,5,6,7,8,9},0)</f>
        <v>0.223</v>
      </c>
      <c r="AA1688" s="14">
        <v>66.0</v>
      </c>
      <c r="AB1688" s="14">
        <v>94.0</v>
      </c>
      <c r="AC1688" s="14">
        <v>339.0</v>
      </c>
      <c r="AD1688" s="14">
        <v>0.065</v>
      </c>
      <c r="AE1688" s="14">
        <v>0.761</v>
      </c>
      <c r="AF1688" s="14"/>
      <c r="AG1688" s="14"/>
      <c r="AH1688" s="14"/>
    </row>
    <row r="1689">
      <c r="A1689" s="32" t="str">
        <f t="shared" si="1"/>
        <v>Namibia-Africa2010</v>
      </c>
      <c r="B1689" s="32" t="s">
        <v>187</v>
      </c>
      <c r="C1689" s="33" t="s">
        <v>51</v>
      </c>
      <c r="D1689" s="8" t="s">
        <v>57</v>
      </c>
      <c r="E1689" s="12">
        <v>1.1141417478E10</v>
      </c>
      <c r="F1689" s="12">
        <f>E1689/'HUMAN RESOURCES'!I1689</f>
        <v>5113.164852</v>
      </c>
      <c r="G1689" s="8">
        <v>0.082</v>
      </c>
      <c r="H1689" s="8">
        <v>416.0</v>
      </c>
      <c r="I1689" s="8">
        <v>0.097</v>
      </c>
      <c r="J1689" s="34">
        <f t="array" ref="J1689:K1689">VLOOKUP(A1689,ENERGY!$A$2:$F$2692,{5,6},0)</f>
        <v>1076</v>
      </c>
      <c r="K1689" s="14">
        <v>1874.0</v>
      </c>
      <c r="L1689" s="14">
        <f>J1689/'HUMAN RESOURCES'!I1689</f>
        <v>0.000493811976</v>
      </c>
      <c r="M1689" s="14">
        <f>K1689/'HUMAN RESOURCES'!I1689</f>
        <v>0.0008600405605</v>
      </c>
      <c r="N1689" s="34">
        <f t="array" ref="N1689:V1689">VLOOKUP(A1689,'HUMAN RESOURCES'!$A$2:$M$2692,{2,3,4,5,6,7,8,9,10},0)</f>
        <v>0.027</v>
      </c>
      <c r="O1689" s="14">
        <v>0.038</v>
      </c>
      <c r="P1689" s="14">
        <v>65.0</v>
      </c>
      <c r="Q1689" s="14">
        <v>60.0</v>
      </c>
      <c r="R1689" s="14">
        <v>0.377</v>
      </c>
      <c r="S1689" s="14">
        <v>0.589</v>
      </c>
      <c r="T1689" s="14">
        <v>0.034</v>
      </c>
      <c r="U1689" s="14">
        <v>2178967.0</v>
      </c>
      <c r="V1689" s="14">
        <v>0.416</v>
      </c>
      <c r="W1689" s="34">
        <f t="array" ref="W1689:X1689">VLOOKUP(A1689,TOURISM!$A$2:$F$2692,{3,6},0)</f>
        <v>560000000</v>
      </c>
      <c r="X1689" s="35">
        <v>1.45E8</v>
      </c>
      <c r="Y1689" s="34">
        <f>X1689/'HUMAN RESOURCES'!I1689</f>
        <v>66.54529417</v>
      </c>
      <c r="Z1689" s="34">
        <f t="array" ref="Z1689:AE1689">VLOOKUP(A1689,BUSINESS!$A$2:$J$2692,{4,5,6,7,8,9},0)</f>
        <v>0.223</v>
      </c>
      <c r="AA1689" s="14">
        <v>66.0</v>
      </c>
      <c r="AB1689" s="14">
        <v>94.0</v>
      </c>
      <c r="AC1689" s="14">
        <v>339.0</v>
      </c>
      <c r="AD1689" s="14">
        <v>0.116</v>
      </c>
      <c r="AE1689" s="14">
        <v>0.895</v>
      </c>
      <c r="AF1689" s="14"/>
      <c r="AG1689" s="14"/>
      <c r="AH1689" s="14"/>
    </row>
    <row r="1690">
      <c r="A1690" s="32" t="str">
        <f t="shared" si="1"/>
        <v>Namibia-Africa2011</v>
      </c>
      <c r="B1690" s="32" t="s">
        <v>187</v>
      </c>
      <c r="C1690" s="33" t="s">
        <v>52</v>
      </c>
      <c r="D1690" s="8" t="s">
        <v>57</v>
      </c>
      <c r="E1690" s="12">
        <v>1.2451760766E10</v>
      </c>
      <c r="F1690" s="12">
        <f>E1690/'HUMAN RESOURCES'!I1690</f>
        <v>5614.92591</v>
      </c>
      <c r="G1690" s="8">
        <v>0.086</v>
      </c>
      <c r="H1690" s="8">
        <v>486.0</v>
      </c>
      <c r="I1690" s="8">
        <v>0.087</v>
      </c>
      <c r="J1690" s="34">
        <f t="array" ref="J1690:K1690">VLOOKUP(A1690,ENERGY!$A$2:$F$2692,{5,6},0)</f>
        <v>978</v>
      </c>
      <c r="K1690" s="14">
        <v>1643.0</v>
      </c>
      <c r="L1690" s="14">
        <f>J1690/'HUMAN RESOURCES'!I1690</f>
        <v>0.0004410137364</v>
      </c>
      <c r="M1690" s="14">
        <f>K1690/'HUMAN RESOURCES'!I1690</f>
        <v>0.0007408850397</v>
      </c>
      <c r="N1690" s="34">
        <f t="array" ref="N1690:V1690">VLOOKUP(A1690,'HUMAN RESOURCES'!$A$2:$M$2692,{2,3,4,5,6,7,8,9,10},0)</f>
        <v>0.027</v>
      </c>
      <c r="O1690" s="14">
        <v>0.036</v>
      </c>
      <c r="P1690" s="14">
        <v>66.0</v>
      </c>
      <c r="Q1690" s="14">
        <v>61.0</v>
      </c>
      <c r="R1690" s="14">
        <v>0.371</v>
      </c>
      <c r="S1690" s="14">
        <v>0.594</v>
      </c>
      <c r="T1690" s="14">
        <v>0.035</v>
      </c>
      <c r="U1690" s="14">
        <v>2217618.0</v>
      </c>
      <c r="V1690" s="14">
        <v>0.426</v>
      </c>
      <c r="W1690" s="34">
        <f t="array" ref="W1690:X1690">VLOOKUP(A1690,TOURISM!$A$2:$F$2692,{3,6},0)</f>
        <v>645000000</v>
      </c>
      <c r="X1690" s="35">
        <v>2.07E8</v>
      </c>
      <c r="Y1690" s="34">
        <f>X1690/'HUMAN RESOURCES'!I1690</f>
        <v>93.34339819</v>
      </c>
      <c r="Z1690" s="34">
        <f t="array" ref="Z1690:AE1690">VLOOKUP(A1690,BUSINESS!$A$2:$J$2692,{4,5,6,7,8,9},0)</f>
        <v>0.218</v>
      </c>
      <c r="AA1690" s="14">
        <v>66.0</v>
      </c>
      <c r="AB1690" s="14">
        <v>94.0</v>
      </c>
      <c r="AC1690" s="14">
        <v>339.0</v>
      </c>
      <c r="AD1690" s="14">
        <v>0.12</v>
      </c>
      <c r="AE1690" s="14">
        <v>0.99</v>
      </c>
      <c r="AF1690" s="14"/>
      <c r="AG1690" s="14"/>
      <c r="AH1690" s="14"/>
    </row>
    <row r="1691">
      <c r="A1691" s="32" t="str">
        <f t="shared" si="1"/>
        <v>Namibia-Africa2012</v>
      </c>
      <c r="B1691" s="32" t="s">
        <v>187</v>
      </c>
      <c r="C1691" s="33" t="s">
        <v>53</v>
      </c>
      <c r="D1691" s="8" t="s">
        <v>57</v>
      </c>
      <c r="E1691" s="12">
        <v>1.339938655E10</v>
      </c>
      <c r="F1691" s="12">
        <f>E1691/'HUMAN RESOURCES'!I1691</f>
        <v>5930.524946</v>
      </c>
      <c r="G1691" s="8">
        <v>0.083</v>
      </c>
      <c r="H1691" s="8">
        <v>473.0</v>
      </c>
      <c r="I1691" s="8">
        <v>0.087</v>
      </c>
      <c r="J1691" s="34">
        <f t="array" ref="J1691:K1691">VLOOKUP(A1691,ENERGY!$A$2:$F$2692,{5,6},0)</f>
        <v>1294</v>
      </c>
      <c r="K1691" s="14">
        <v>2329.0</v>
      </c>
      <c r="L1691" s="14">
        <f>J1691/'HUMAN RESOURCES'!I1691</f>
        <v>0.0005727201952</v>
      </c>
      <c r="M1691" s="14">
        <f>K1691/'HUMAN RESOURCES'!I1691</f>
        <v>0.001030807832</v>
      </c>
      <c r="N1691" s="34">
        <f t="array" ref="N1691:V1691">VLOOKUP(A1691,'HUMAN RESOURCES'!$A$2:$M$2692,{2,3,4,5,6,7,8,9,10},0)</f>
        <v>0.026</v>
      </c>
      <c r="O1691" s="14">
        <v>0.036</v>
      </c>
      <c r="P1691" s="14">
        <v>67.0</v>
      </c>
      <c r="Q1691" s="14">
        <v>61.0</v>
      </c>
      <c r="R1691" s="14">
        <v>0.366</v>
      </c>
      <c r="S1691" s="14">
        <v>0.599</v>
      </c>
      <c r="T1691" s="14">
        <v>0.035</v>
      </c>
      <c r="U1691" s="14">
        <v>2259393.0</v>
      </c>
      <c r="V1691" s="14">
        <v>0.437</v>
      </c>
      <c r="W1691" s="34">
        <f t="array" ref="W1691:X1691">VLOOKUP(A1691,TOURISM!$A$2:$F$2692,{3,6},0)</f>
        <v>680000000</v>
      </c>
      <c r="X1691" s="35">
        <v>4.48E8</v>
      </c>
      <c r="Y1691" s="34">
        <f>X1691/'HUMAN RESOURCES'!I1691</f>
        <v>198.2833442</v>
      </c>
      <c r="Z1691" s="34">
        <f t="array" ref="Z1691:AE1691">VLOOKUP(A1691,BUSINESS!$A$2:$J$2692,{4,5,6,7,8,9},0)</f>
        <v>0.218</v>
      </c>
      <c r="AA1691" s="14">
        <v>66.0</v>
      </c>
      <c r="AB1691" s="14">
        <v>94.0</v>
      </c>
      <c r="AC1691" s="14">
        <v>314.0</v>
      </c>
      <c r="AD1691" s="14">
        <v>0.129</v>
      </c>
      <c r="AE1691" s="14">
        <v>0.95</v>
      </c>
      <c r="AF1691" s="14"/>
      <c r="AG1691" s="14"/>
      <c r="AH1691" s="14"/>
    </row>
    <row r="1692">
      <c r="A1692" s="32" t="str">
        <f t="shared" si="1"/>
        <v>Nepal-Asia2000</v>
      </c>
      <c r="B1692" s="32" t="s">
        <v>188</v>
      </c>
      <c r="C1692" s="33" t="s">
        <v>40</v>
      </c>
      <c r="D1692" s="8" t="s">
        <v>41</v>
      </c>
      <c r="E1692" s="12">
        <v>5.494252208E9</v>
      </c>
      <c r="F1692" s="12">
        <f>E1692/'HUMAN RESOURCES'!I1692</f>
        <v>236.9828443</v>
      </c>
      <c r="G1692" s="8">
        <v>0.05</v>
      </c>
      <c r="H1692" s="8">
        <v>12.0</v>
      </c>
      <c r="I1692" s="8">
        <v>0.095</v>
      </c>
      <c r="J1692" s="34">
        <f t="array" ref="J1692:K1692">VLOOKUP(A1692,ENERGY!$A$2:$F$2692,{5,6},0)</f>
        <v>14338</v>
      </c>
      <c r="K1692" s="14">
        <v>8529.0</v>
      </c>
      <c r="L1692" s="14">
        <f>J1692/'HUMAN RESOURCES'!I1692</f>
        <v>0.0006184390328</v>
      </c>
      <c r="M1692" s="14">
        <f>K1692/'HUMAN RESOURCES'!I1692</f>
        <v>0.0003678802142</v>
      </c>
      <c r="N1692" s="34">
        <f t="array" ref="N1692:V1692">VLOOKUP(A1692,'HUMAN RESOURCES'!$A$2:$M$2692,{2,3,4,5,6,7,8,9,10},0)</f>
        <v>0.033</v>
      </c>
      <c r="O1692" s="14">
        <v>0.06</v>
      </c>
      <c r="P1692" s="14">
        <v>63.0</v>
      </c>
      <c r="Q1692" s="14">
        <v>61.0</v>
      </c>
      <c r="R1692" s="14">
        <v>0.404</v>
      </c>
      <c r="S1692" s="14">
        <v>0.558</v>
      </c>
      <c r="T1692" s="14">
        <v>0.038</v>
      </c>
      <c r="U1692" s="14">
        <v>2.3184177E7</v>
      </c>
      <c r="V1692" s="14">
        <v>0.134</v>
      </c>
      <c r="W1692" s="34">
        <f t="array" ref="W1692:X1692">VLOOKUP(A1692,TOURISM!$A$2:$F$2692,{3,6},0)</f>
        <v>219000000</v>
      </c>
      <c r="X1692" s="35">
        <v>1.09E8</v>
      </c>
      <c r="Y1692" s="34">
        <f>X1692/'HUMAN RESOURCES'!I1692</f>
        <v>4.701482395</v>
      </c>
      <c r="Z1692" s="34">
        <f t="array" ref="Z1692:AE1692">VLOOKUP(A1692,BUSINESS!$A$2:$J$2692,{4,5,6,7,8,9},0)</f>
        <v>0.489</v>
      </c>
      <c r="AA1692" s="14">
        <v>26.0</v>
      </c>
      <c r="AB1692" s="14">
        <v>94.0</v>
      </c>
      <c r="AC1692" s="14">
        <v>302.0</v>
      </c>
      <c r="AD1692" s="14">
        <v>0.002</v>
      </c>
      <c r="AE1692" s="14">
        <v>0.58</v>
      </c>
      <c r="AF1692" s="14"/>
      <c r="AG1692" s="14"/>
      <c r="AH1692" s="14"/>
    </row>
    <row r="1693">
      <c r="A1693" s="32" t="str">
        <f t="shared" si="1"/>
        <v>Nepal-Asia2001</v>
      </c>
      <c r="B1693" s="32" t="s">
        <v>188</v>
      </c>
      <c r="C1693" s="33" t="s">
        <v>42</v>
      </c>
      <c r="D1693" s="8" t="s">
        <v>41</v>
      </c>
      <c r="E1693" s="12">
        <v>6.007061224E9</v>
      </c>
      <c r="F1693" s="12">
        <f>E1693/'HUMAN RESOURCES'!I1693</f>
        <v>253.9433948</v>
      </c>
      <c r="G1693" s="8">
        <v>0.053</v>
      </c>
      <c r="H1693" s="8">
        <v>13.0</v>
      </c>
      <c r="I1693" s="8">
        <v>0.077</v>
      </c>
      <c r="J1693" s="34">
        <f t="array" ref="J1693:K1693">VLOOKUP(A1693,ENERGY!$A$2:$F$2692,{5,6},0)</f>
        <v>10391</v>
      </c>
      <c r="K1693" s="14">
        <v>8529.0</v>
      </c>
      <c r="L1693" s="14">
        <f>J1693/'HUMAN RESOURCES'!I1693</f>
        <v>0.0004392706712</v>
      </c>
      <c r="M1693" s="14">
        <f>K1693/'HUMAN RESOURCES'!I1693</f>
        <v>0.0003605562077</v>
      </c>
      <c r="N1693" s="34">
        <f t="array" ref="N1693:V1693">VLOOKUP(A1693,'HUMAN RESOURCES'!$A$2:$M$2692,{2,3,4,5,6,7,8,9,10},0)</f>
        <v>0.032</v>
      </c>
      <c r="O1693" s="14">
        <v>0.057</v>
      </c>
      <c r="P1693" s="14">
        <v>64.0</v>
      </c>
      <c r="Q1693" s="14">
        <v>62.0</v>
      </c>
      <c r="R1693" s="14">
        <v>0.403</v>
      </c>
      <c r="S1693" s="14">
        <v>0.559</v>
      </c>
      <c r="T1693" s="14">
        <v>0.039</v>
      </c>
      <c r="U1693" s="14">
        <v>2.3655119E7</v>
      </c>
      <c r="V1693" s="14">
        <v>0.14</v>
      </c>
      <c r="W1693" s="34">
        <f t="array" ref="W1693:X1693">VLOOKUP(A1693,TOURISM!$A$2:$F$2692,{3,6},0)</f>
        <v>191000000</v>
      </c>
      <c r="X1693" s="35">
        <v>1.28E8</v>
      </c>
      <c r="Y1693" s="34">
        <f>X1693/'HUMAN RESOURCES'!I1693</f>
        <v>5.411090936</v>
      </c>
      <c r="Z1693" s="34">
        <f t="array" ref="Z1693:AE1693">VLOOKUP(A1693,BUSINESS!$A$2:$J$2692,{4,5,6,7,8,9},0)</f>
        <v>0.489</v>
      </c>
      <c r="AA1693" s="14">
        <v>26.0</v>
      </c>
      <c r="AB1693" s="14">
        <v>94.0</v>
      </c>
      <c r="AC1693" s="14">
        <v>302.0</v>
      </c>
      <c r="AD1693" s="14">
        <v>0.002</v>
      </c>
      <c r="AE1693" s="14">
        <v>0.001</v>
      </c>
      <c r="AF1693" s="14"/>
      <c r="AG1693" s="14"/>
      <c r="AH1693" s="14"/>
    </row>
    <row r="1694">
      <c r="A1694" s="32" t="str">
        <f t="shared" si="1"/>
        <v>Nepal-Asia2002</v>
      </c>
      <c r="B1694" s="32" t="s">
        <v>188</v>
      </c>
      <c r="C1694" s="33" t="s">
        <v>43</v>
      </c>
      <c r="D1694" s="8" t="s">
        <v>41</v>
      </c>
      <c r="E1694" s="12">
        <v>6.050875807E9</v>
      </c>
      <c r="F1694" s="12">
        <f>E1694/'HUMAN RESOURCES'!I1694</f>
        <v>251.0438722</v>
      </c>
      <c r="G1694" s="8">
        <v>0.056</v>
      </c>
      <c r="H1694" s="8">
        <v>14.0</v>
      </c>
      <c r="I1694" s="8">
        <v>0.068</v>
      </c>
      <c r="J1694" s="34">
        <f t="array" ref="J1694:K1694">VLOOKUP(A1694,ENERGY!$A$2:$F$2692,{5,6},0)</f>
        <v>10218</v>
      </c>
      <c r="K1694" s="14">
        <v>3755.0</v>
      </c>
      <c r="L1694" s="14">
        <f>J1694/'HUMAN RESOURCES'!I1694</f>
        <v>0.0004239330582</v>
      </c>
      <c r="M1694" s="14">
        <f>K1694/'HUMAN RESOURCES'!I1694</f>
        <v>0.0001557906277</v>
      </c>
      <c r="N1694" s="34">
        <f t="array" ref="N1694:V1694">VLOOKUP(A1694,'HUMAN RESOURCES'!$A$2:$M$2692,{2,3,4,5,6,7,8,9,10},0)</f>
        <v>0.031</v>
      </c>
      <c r="O1694" s="14">
        <v>0.054</v>
      </c>
      <c r="P1694" s="14">
        <v>64.0</v>
      </c>
      <c r="Q1694" s="14">
        <v>62.0</v>
      </c>
      <c r="R1694" s="14">
        <v>0.401</v>
      </c>
      <c r="S1694" s="14">
        <v>0.559</v>
      </c>
      <c r="T1694" s="14">
        <v>0.04</v>
      </c>
      <c r="U1694" s="14">
        <v>2.4102862E7</v>
      </c>
      <c r="V1694" s="14">
        <v>0.143</v>
      </c>
      <c r="W1694" s="34">
        <f t="array" ref="W1694:X1694">VLOOKUP(A1694,TOURISM!$A$2:$F$2692,{3,6},0)</f>
        <v>134000000</v>
      </c>
      <c r="X1694" s="35">
        <v>1.08E8</v>
      </c>
      <c r="Y1694" s="34">
        <f>X1694/'HUMAN RESOURCES'!I1694</f>
        <v>4.480795683</v>
      </c>
      <c r="Z1694" s="34">
        <f t="array" ref="Z1694:AE1694">VLOOKUP(A1694,BUSINESS!$A$2:$J$2692,{4,5,6,7,8,9},0)</f>
        <v>0.489</v>
      </c>
      <c r="AA1694" s="14">
        <v>26.0</v>
      </c>
      <c r="AB1694" s="14">
        <v>94.0</v>
      </c>
      <c r="AC1694" s="14">
        <v>302.0</v>
      </c>
      <c r="AD1694" s="14">
        <v>0.003</v>
      </c>
      <c r="AE1694" s="14">
        <v>0.001</v>
      </c>
      <c r="AF1694" s="14"/>
      <c r="AG1694" s="14"/>
      <c r="AH1694" s="14"/>
    </row>
    <row r="1695">
      <c r="A1695" s="32" t="str">
        <f t="shared" si="1"/>
        <v>Nepal-Asia2003</v>
      </c>
      <c r="B1695" s="32" t="s">
        <v>188</v>
      </c>
      <c r="C1695" s="33" t="s">
        <v>44</v>
      </c>
      <c r="D1695" s="8" t="s">
        <v>41</v>
      </c>
      <c r="E1695" s="12">
        <v>6.330476435E9</v>
      </c>
      <c r="F1695" s="12">
        <f>E1695/'HUMAN RESOURCES'!I1695</f>
        <v>258.1178555</v>
      </c>
      <c r="G1695" s="8">
        <v>0.054</v>
      </c>
      <c r="H1695" s="8">
        <v>14.0</v>
      </c>
      <c r="I1695" s="8">
        <v>0.074</v>
      </c>
      <c r="J1695" s="34">
        <f t="array" ref="J1695:K1695">VLOOKUP(A1695,ENERGY!$A$2:$F$2692,{5,6},0)</f>
        <v>9986</v>
      </c>
      <c r="K1695" s="14">
        <v>3506.0</v>
      </c>
      <c r="L1695" s="14">
        <f>J1695/'HUMAN RESOURCES'!I1695</f>
        <v>0.0004071676013</v>
      </c>
      <c r="M1695" s="14">
        <f>K1695/'HUMAN RESOURCES'!I1695</f>
        <v>0.0001429530954</v>
      </c>
      <c r="N1695" s="34">
        <f t="array" ref="N1695:V1695">VLOOKUP(A1695,'HUMAN RESOURCES'!$A$2:$M$2692,{2,3,4,5,6,7,8,9,10},0)</f>
        <v>0.03</v>
      </c>
      <c r="O1695" s="14">
        <v>0.052</v>
      </c>
      <c r="P1695" s="14">
        <v>65.0</v>
      </c>
      <c r="Q1695" s="14">
        <v>63.0</v>
      </c>
      <c r="R1695" s="14">
        <v>0.399</v>
      </c>
      <c r="S1695" s="14">
        <v>0.559</v>
      </c>
      <c r="T1695" s="14">
        <v>0.041</v>
      </c>
      <c r="U1695" s="14">
        <v>2.4525527E7</v>
      </c>
      <c r="V1695" s="14">
        <v>0.146</v>
      </c>
      <c r="W1695" s="34">
        <f t="array" ref="W1695:X1695">VLOOKUP(A1695,TOURISM!$A$2:$F$2692,{3,6},0)</f>
        <v>232000000</v>
      </c>
      <c r="X1695" s="35">
        <v>1.19E8</v>
      </c>
      <c r="Y1695" s="34">
        <f>X1695/'HUMAN RESOURCES'!I1695</f>
        <v>4.852087378</v>
      </c>
      <c r="Z1695" s="34">
        <f t="array" ref="Z1695:AE1695">VLOOKUP(A1695,BUSINESS!$A$2:$J$2692,{4,5,6,7,8,9},0)</f>
        <v>0.489</v>
      </c>
      <c r="AA1695" s="14">
        <v>31.0</v>
      </c>
      <c r="AB1695" s="14">
        <v>94.0</v>
      </c>
      <c r="AC1695" s="14">
        <v>302.0</v>
      </c>
      <c r="AD1695" s="14">
        <v>0.004</v>
      </c>
      <c r="AE1695" s="14">
        <v>0.003</v>
      </c>
      <c r="AF1695" s="14"/>
      <c r="AG1695" s="14"/>
      <c r="AH1695" s="14"/>
    </row>
    <row r="1696">
      <c r="A1696" s="32" t="str">
        <f t="shared" si="1"/>
        <v>Nepal-Asia2004</v>
      </c>
      <c r="B1696" s="32" t="s">
        <v>188</v>
      </c>
      <c r="C1696" s="33" t="s">
        <v>45</v>
      </c>
      <c r="D1696" s="8" t="s">
        <v>41</v>
      </c>
      <c r="E1696" s="12">
        <v>7.273933993E9</v>
      </c>
      <c r="F1696" s="12">
        <f>E1696/'HUMAN RESOURCES'!I1696</f>
        <v>291.8690419</v>
      </c>
      <c r="G1696" s="8">
        <v>0.058</v>
      </c>
      <c r="H1696" s="8">
        <v>17.0</v>
      </c>
      <c r="I1696" s="8">
        <v>0.085</v>
      </c>
      <c r="J1696" s="34">
        <f t="array" ref="J1696:K1696">VLOOKUP(A1696,ENERGY!$A$2:$F$2692,{5,6},0)</f>
        <v>9634</v>
      </c>
      <c r="K1696" s="14">
        <v>3047.0</v>
      </c>
      <c r="L1696" s="14">
        <f>J1696/'HUMAN RESOURCES'!I1696</f>
        <v>0.0003865674822</v>
      </c>
      <c r="M1696" s="14">
        <f>K1696/'HUMAN RESOURCES'!I1696</f>
        <v>0.0001222618973</v>
      </c>
      <c r="N1696" s="34">
        <f t="array" ref="N1696:V1696">VLOOKUP(A1696,'HUMAN RESOURCES'!$A$2:$M$2692,{2,3,4,5,6,7,8,9,10},0)</f>
        <v>0.029</v>
      </c>
      <c r="O1696" s="14">
        <v>0.049</v>
      </c>
      <c r="P1696" s="14">
        <v>65.0</v>
      </c>
      <c r="Q1696" s="14">
        <v>63.0</v>
      </c>
      <c r="R1696" s="14">
        <v>0.397</v>
      </c>
      <c r="S1696" s="14">
        <v>0.56</v>
      </c>
      <c r="T1696" s="14">
        <v>0.043</v>
      </c>
      <c r="U1696" s="14">
        <v>2.492191E7</v>
      </c>
      <c r="V1696" s="14">
        <v>0.149</v>
      </c>
      <c r="W1696" s="34">
        <f t="array" ref="W1696:X1696">VLOOKUP(A1696,TOURISM!$A$2:$F$2692,{3,6},0)</f>
        <v>260000000</v>
      </c>
      <c r="X1696" s="35">
        <v>2.05E8</v>
      </c>
      <c r="Y1696" s="34">
        <f>X1696/'HUMAN RESOURCES'!I1696</f>
        <v>8.225693777</v>
      </c>
      <c r="Z1696" s="34">
        <f t="array" ref="Z1696:AE1696">VLOOKUP(A1696,BUSINESS!$A$2:$J$2692,{4,5,6,7,8,9},0)</f>
        <v>0.489</v>
      </c>
      <c r="AA1696" s="14">
        <v>31.0</v>
      </c>
      <c r="AB1696" s="14">
        <v>94.0</v>
      </c>
      <c r="AC1696" s="14">
        <v>302.0</v>
      </c>
      <c r="AD1696" s="14">
        <v>0.004</v>
      </c>
      <c r="AE1696" s="14">
        <v>0.005</v>
      </c>
      <c r="AF1696" s="14"/>
      <c r="AG1696" s="14"/>
      <c r="AH1696" s="14"/>
    </row>
    <row r="1697">
      <c r="A1697" s="32" t="str">
        <f t="shared" si="1"/>
        <v>Nepal-Asia2005</v>
      </c>
      <c r="B1697" s="32" t="s">
        <v>188</v>
      </c>
      <c r="C1697" s="33" t="s">
        <v>46</v>
      </c>
      <c r="D1697" s="8" t="s">
        <v>41</v>
      </c>
      <c r="E1697" s="12">
        <v>8.130258976E9</v>
      </c>
      <c r="F1697" s="12">
        <f>E1697/'HUMAN RESOURCES'!I1697</f>
        <v>321.4550186</v>
      </c>
      <c r="G1697" s="8">
        <v>0.057</v>
      </c>
      <c r="H1697" s="8">
        <v>19.0</v>
      </c>
      <c r="I1697" s="8">
        <v>0.081</v>
      </c>
      <c r="J1697" s="34">
        <f t="array" ref="J1697:K1697">VLOOKUP(A1697,ENERGY!$A$2:$F$2692,{5,6},0)</f>
        <v>8832</v>
      </c>
      <c r="K1697" s="14">
        <v>2769.0</v>
      </c>
      <c r="L1697" s="14">
        <f>J1697/'HUMAN RESOURCES'!I1697</f>
        <v>0.0003492005277</v>
      </c>
      <c r="M1697" s="14">
        <f>K1697/'HUMAN RESOURCES'!I1697</f>
        <v>0.0001094810078</v>
      </c>
      <c r="N1697" s="34">
        <f t="array" ref="N1697:V1697">VLOOKUP(A1697,'HUMAN RESOURCES'!$A$2:$M$2692,{2,3,4,5,6,7,8,9,10},0)</f>
        <v>0.028</v>
      </c>
      <c r="O1697" s="14">
        <v>0.047</v>
      </c>
      <c r="P1697" s="14">
        <v>66.0</v>
      </c>
      <c r="Q1697" s="14">
        <v>64.0</v>
      </c>
      <c r="R1697" s="14">
        <v>0.395</v>
      </c>
      <c r="S1697" s="14">
        <v>0.561</v>
      </c>
      <c r="T1697" s="14">
        <v>0.044</v>
      </c>
      <c r="U1697" s="14">
        <v>2.5292058E7</v>
      </c>
      <c r="V1697" s="14">
        <v>0.152</v>
      </c>
      <c r="W1697" s="34">
        <f t="array" ref="W1697:X1697">VLOOKUP(A1697,TOURISM!$A$2:$F$2692,{3,6},0)</f>
        <v>160000000</v>
      </c>
      <c r="X1697" s="35">
        <v>2.21E8</v>
      </c>
      <c r="Y1697" s="34">
        <f>X1697/'HUMAN RESOURCES'!I1697</f>
        <v>8.737920813</v>
      </c>
      <c r="Z1697" s="34">
        <f t="array" ref="Z1697:AE1697">VLOOKUP(A1697,BUSINESS!$A$2:$J$2692,{4,5,6,7,8,9},0)</f>
        <v>0.325</v>
      </c>
      <c r="AA1697" s="14">
        <v>31.0</v>
      </c>
      <c r="AB1697" s="14">
        <v>94.0</v>
      </c>
      <c r="AC1697" s="14">
        <v>408.0</v>
      </c>
      <c r="AD1697" s="14">
        <v>0.008</v>
      </c>
      <c r="AE1697" s="14">
        <v>0.009</v>
      </c>
      <c r="AF1697" s="14"/>
      <c r="AG1697" s="14"/>
      <c r="AH1697" s="14"/>
    </row>
    <row r="1698">
      <c r="A1698" s="32" t="str">
        <f t="shared" si="1"/>
        <v>Nepal-Asia2006</v>
      </c>
      <c r="B1698" s="32" t="s">
        <v>188</v>
      </c>
      <c r="C1698" s="33" t="s">
        <v>47</v>
      </c>
      <c r="D1698" s="8" t="s">
        <v>41</v>
      </c>
      <c r="E1698" s="12">
        <v>9.043715356E9</v>
      </c>
      <c r="F1698" s="12">
        <f>E1698/'HUMAN RESOURCES'!I1698</f>
        <v>352.8009747</v>
      </c>
      <c r="G1698" s="8">
        <v>0.056</v>
      </c>
      <c r="H1698" s="8">
        <v>20.0</v>
      </c>
      <c r="I1698" s="8">
        <v>0.08</v>
      </c>
      <c r="J1698" s="34">
        <f t="array" ref="J1698:K1698">VLOOKUP(A1698,ENERGY!$A$2:$F$2692,{5,6},0)</f>
        <v>8467</v>
      </c>
      <c r="K1698" s="14">
        <v>2710.0</v>
      </c>
      <c r="L1698" s="14">
        <f>J1698/'HUMAN RESOURCES'!I1698</f>
        <v>0.0003303029491</v>
      </c>
      <c r="M1698" s="14">
        <f>K1698/'HUMAN RESOURCES'!I1698</f>
        <v>0.0001057187897</v>
      </c>
      <c r="N1698" s="34">
        <f t="array" ref="N1698:V1698">VLOOKUP(A1698,'HUMAN RESOURCES'!$A$2:$M$2692,{2,3,4,5,6,7,8,9,10},0)</f>
        <v>0.027</v>
      </c>
      <c r="O1698" s="14">
        <v>0.044</v>
      </c>
      <c r="P1698" s="14">
        <v>66.0</v>
      </c>
      <c r="Q1698" s="14">
        <v>64.0</v>
      </c>
      <c r="R1698" s="14">
        <v>0.391</v>
      </c>
      <c r="S1698" s="14">
        <v>0.564</v>
      </c>
      <c r="T1698" s="14">
        <v>0.045</v>
      </c>
      <c r="U1698" s="14">
        <v>2.5634043E7</v>
      </c>
      <c r="V1698" s="14">
        <v>0.155</v>
      </c>
      <c r="W1698" s="34">
        <f t="array" ref="W1698:X1698">VLOOKUP(A1698,TOURISM!$A$2:$F$2692,{3,6},0)</f>
        <v>157000000</v>
      </c>
      <c r="X1698" s="35">
        <v>2.61E8</v>
      </c>
      <c r="Y1698" s="34">
        <f>X1698/'HUMAN RESOURCES'!I1698</f>
        <v>10.18177273</v>
      </c>
      <c r="Z1698" s="34">
        <f t="array" ref="Z1698:AE1698">VLOOKUP(A1698,BUSINESS!$A$2:$J$2692,{4,5,6,7,8,9},0)</f>
        <v>0.325</v>
      </c>
      <c r="AA1698" s="14">
        <v>31.0</v>
      </c>
      <c r="AB1698" s="14">
        <v>94.0</v>
      </c>
      <c r="AC1698" s="14">
        <v>408.0</v>
      </c>
      <c r="AD1698" s="14">
        <v>0.011</v>
      </c>
      <c r="AE1698" s="14">
        <v>0.045</v>
      </c>
      <c r="AF1698" s="14"/>
      <c r="AG1698" s="14"/>
      <c r="AH1698" s="14"/>
    </row>
    <row r="1699">
      <c r="A1699" s="32" t="str">
        <f t="shared" si="1"/>
        <v>Nepal-Asia2007</v>
      </c>
      <c r="B1699" s="32" t="s">
        <v>188</v>
      </c>
      <c r="C1699" s="33" t="s">
        <v>48</v>
      </c>
      <c r="D1699" s="8" t="s">
        <v>41</v>
      </c>
      <c r="E1699" s="12">
        <v>1.0325618017E10</v>
      </c>
      <c r="F1699" s="12">
        <f>E1699/'HUMAN RESOURCES'!I1699</f>
        <v>397.9040178</v>
      </c>
      <c r="G1699" s="8">
        <v>0.055</v>
      </c>
      <c r="H1699" s="8">
        <v>23.0</v>
      </c>
      <c r="I1699" s="8">
        <v>0.08</v>
      </c>
      <c r="J1699" s="34">
        <f t="array" ref="J1699:K1699">VLOOKUP(A1699,ENERGY!$A$2:$F$2692,{5,6},0)</f>
        <v>8375</v>
      </c>
      <c r="K1699" s="14">
        <v>3454.0</v>
      </c>
      <c r="L1699" s="14">
        <f>J1699/'HUMAN RESOURCES'!I1699</f>
        <v>0.0003227357572</v>
      </c>
      <c r="M1699" s="14">
        <f>K1699/'HUMAN RESOURCES'!I1699</f>
        <v>0.0001331020066</v>
      </c>
      <c r="N1699" s="34">
        <f t="array" ref="N1699:V1699">VLOOKUP(A1699,'HUMAN RESOURCES'!$A$2:$M$2692,{2,3,4,5,6,7,8,9,10},0)</f>
        <v>0.026</v>
      </c>
      <c r="O1699" s="14">
        <v>0.042</v>
      </c>
      <c r="P1699" s="14">
        <v>67.0</v>
      </c>
      <c r="Q1699" s="14">
        <v>65.0</v>
      </c>
      <c r="R1699" s="14">
        <v>0.387</v>
      </c>
      <c r="S1699" s="14">
        <v>0.566</v>
      </c>
      <c r="T1699" s="14">
        <v>0.046</v>
      </c>
      <c r="U1699" s="14">
        <v>2.5950022E7</v>
      </c>
      <c r="V1699" s="14">
        <v>0.158</v>
      </c>
      <c r="W1699" s="34">
        <f t="array" ref="W1699:X1699">VLOOKUP(A1699,TOURISM!$A$2:$F$2692,{3,6},0)</f>
        <v>234000000</v>
      </c>
      <c r="X1699" s="35">
        <v>4.02E8</v>
      </c>
      <c r="Y1699" s="34">
        <f>X1699/'HUMAN RESOURCES'!I1699</f>
        <v>15.49131635</v>
      </c>
      <c r="Z1699" s="34">
        <f t="array" ref="Z1699:AE1699">VLOOKUP(A1699,BUSINESS!$A$2:$J$2692,{4,5,6,7,8,9},0)</f>
        <v>0.328</v>
      </c>
      <c r="AA1699" s="14">
        <v>31.0</v>
      </c>
      <c r="AB1699" s="14">
        <v>94.0</v>
      </c>
      <c r="AC1699" s="14">
        <v>408.0</v>
      </c>
      <c r="AD1699" s="14">
        <v>0.014</v>
      </c>
      <c r="AE1699" s="14">
        <v>0.126</v>
      </c>
      <c r="AF1699" s="14"/>
      <c r="AG1699" s="14"/>
      <c r="AH1699" s="14"/>
    </row>
    <row r="1700">
      <c r="A1700" s="32" t="str">
        <f t="shared" si="1"/>
        <v>Nepal-Asia2008</v>
      </c>
      <c r="B1700" s="32" t="s">
        <v>188</v>
      </c>
      <c r="C1700" s="33" t="s">
        <v>49</v>
      </c>
      <c r="D1700" s="8" t="s">
        <v>41</v>
      </c>
      <c r="E1700" s="12">
        <v>1.2545438605E10</v>
      </c>
      <c r="F1700" s="12">
        <f>E1700/'HUMAN RESOURCES'!I1700</f>
        <v>477.9321763</v>
      </c>
      <c r="G1700" s="8">
        <v>0.061</v>
      </c>
      <c r="H1700" s="8">
        <v>27.0</v>
      </c>
      <c r="I1700" s="8">
        <v>0.08</v>
      </c>
      <c r="J1700" s="34">
        <f t="array" ref="J1700:K1700">VLOOKUP(A1700,ENERGY!$A$2:$F$2692,{5,6},0)</f>
        <v>9308</v>
      </c>
      <c r="K1700" s="14">
        <v>2699.0</v>
      </c>
      <c r="L1700" s="14">
        <f>J1700/'HUMAN RESOURCES'!I1700</f>
        <v>0.0003545984192</v>
      </c>
      <c r="M1700" s="14">
        <f>K1700/'HUMAN RESOURCES'!I1700</f>
        <v>0.0001028213508</v>
      </c>
      <c r="N1700" s="34">
        <f t="array" ref="N1700:V1700">VLOOKUP(A1700,'HUMAN RESOURCES'!$A$2:$M$2692,{2,3,4,5,6,7,8,9,10},0)</f>
        <v>0.025</v>
      </c>
      <c r="O1700" s="14">
        <v>0.04</v>
      </c>
      <c r="P1700" s="14">
        <v>67.0</v>
      </c>
      <c r="Q1700" s="14">
        <v>65.0</v>
      </c>
      <c r="R1700" s="14">
        <v>0.383</v>
      </c>
      <c r="S1700" s="14">
        <v>0.57</v>
      </c>
      <c r="T1700" s="14">
        <v>0.047</v>
      </c>
      <c r="U1700" s="14">
        <v>2.6249412E7</v>
      </c>
      <c r="V1700" s="14">
        <v>0.162</v>
      </c>
      <c r="W1700" s="34">
        <f t="array" ref="W1700:X1700">VLOOKUP(A1700,TOURISM!$A$2:$F$2692,{3,6},0)</f>
        <v>353000000</v>
      </c>
      <c r="X1700" s="35">
        <v>5.45E8</v>
      </c>
      <c r="Y1700" s="34">
        <f>X1700/'HUMAN RESOURCES'!I1700</f>
        <v>20.76236984</v>
      </c>
      <c r="Z1700" s="34">
        <f t="array" ref="Z1700:AE1700">VLOOKUP(A1700,BUSINESS!$A$2:$J$2692,{4,5,6,7,8,9},0)</f>
        <v>0.341</v>
      </c>
      <c r="AA1700" s="14">
        <v>31.0</v>
      </c>
      <c r="AB1700" s="14">
        <v>94.0</v>
      </c>
      <c r="AC1700" s="14">
        <v>408.0</v>
      </c>
      <c r="AD1700" s="14">
        <v>0.017</v>
      </c>
      <c r="AE1700" s="14">
        <v>0.16</v>
      </c>
      <c r="AF1700" s="14"/>
      <c r="AG1700" s="14"/>
      <c r="AH1700" s="14"/>
    </row>
    <row r="1701">
      <c r="A1701" s="32" t="str">
        <f t="shared" si="1"/>
        <v>Nepal-Asia2009</v>
      </c>
      <c r="B1701" s="32" t="s">
        <v>188</v>
      </c>
      <c r="C1701" s="33" t="s">
        <v>50</v>
      </c>
      <c r="D1701" s="8" t="s">
        <v>41</v>
      </c>
      <c r="E1701" s="12">
        <v>1.2899651884E10</v>
      </c>
      <c r="F1701" s="12">
        <f>E1701/'HUMAN RESOURCES'!I1701</f>
        <v>485.9551548</v>
      </c>
      <c r="G1701" s="8">
        <v>0.06</v>
      </c>
      <c r="H1701" s="8">
        <v>29.0</v>
      </c>
      <c r="I1701" s="8">
        <v>0.08</v>
      </c>
      <c r="J1701" s="34">
        <f t="array" ref="J1701:K1701">VLOOKUP(A1701,ENERGY!$A$2:$F$2692,{5,6},0)</f>
        <v>9132</v>
      </c>
      <c r="K1701" s="14">
        <v>3242.0</v>
      </c>
      <c r="L1701" s="14">
        <f>J1701/'HUMAN RESOURCES'!I1701</f>
        <v>0.0003440203281</v>
      </c>
      <c r="M1701" s="14">
        <f>K1701/'HUMAN RESOURCES'!I1701</f>
        <v>0.0001221324905</v>
      </c>
      <c r="N1701" s="34">
        <f t="array" ref="N1701:V1701">VLOOKUP(A1701,'HUMAN RESOURCES'!$A$2:$M$2692,{2,3,4,5,6,7,8,9,10},0)</f>
        <v>0.024</v>
      </c>
      <c r="O1701" s="14">
        <v>0.038</v>
      </c>
      <c r="P1701" s="14">
        <v>68.0</v>
      </c>
      <c r="Q1701" s="14">
        <v>66.0</v>
      </c>
      <c r="R1701" s="14">
        <v>0.377</v>
      </c>
      <c r="S1701" s="14">
        <v>0.574</v>
      </c>
      <c r="T1701" s="14">
        <v>0.048</v>
      </c>
      <c r="U1701" s="14">
        <v>2.6544943E7</v>
      </c>
      <c r="V1701" s="14">
        <v>0.165</v>
      </c>
      <c r="W1701" s="34">
        <f t="array" ref="W1701:X1701">VLOOKUP(A1701,TOURISM!$A$2:$F$2692,{3,6},0)</f>
        <v>439000000</v>
      </c>
      <c r="X1701" s="35">
        <v>5.72E8</v>
      </c>
      <c r="Y1701" s="34">
        <f>X1701/'HUMAN RESOURCES'!I1701</f>
        <v>21.54836045</v>
      </c>
      <c r="Z1701" s="34">
        <f t="array" ref="Z1701:AE1701">VLOOKUP(A1701,BUSINESS!$A$2:$J$2692,{4,5,6,7,8,9},0)</f>
        <v>0.325</v>
      </c>
      <c r="AA1701" s="14">
        <v>31.0</v>
      </c>
      <c r="AB1701" s="14">
        <v>94.0</v>
      </c>
      <c r="AC1701" s="14">
        <v>338.0</v>
      </c>
      <c r="AD1701" s="14">
        <v>0.02</v>
      </c>
      <c r="AE1701" s="14">
        <v>0.211</v>
      </c>
      <c r="AF1701" s="14"/>
      <c r="AG1701" s="14"/>
      <c r="AH1701" s="14"/>
    </row>
    <row r="1702">
      <c r="A1702" s="32" t="str">
        <f t="shared" si="1"/>
        <v>Nepal-Asia2010</v>
      </c>
      <c r="B1702" s="32" t="s">
        <v>188</v>
      </c>
      <c r="C1702" s="33" t="s">
        <v>51</v>
      </c>
      <c r="D1702" s="8" t="s">
        <v>41</v>
      </c>
      <c r="E1702" s="12">
        <v>1.5994094607E10</v>
      </c>
      <c r="F1702" s="12">
        <f>E1702/'HUMAN RESOURCES'!I1702</f>
        <v>595.7716261</v>
      </c>
      <c r="G1702" s="8">
        <v>0.059</v>
      </c>
      <c r="H1702" s="8">
        <v>36.0</v>
      </c>
      <c r="I1702" s="8">
        <v>0.08</v>
      </c>
      <c r="J1702" s="34">
        <f t="array" ref="J1702:K1702">VLOOKUP(A1702,ENERGY!$A$2:$F$2692,{5,6},0)</f>
        <v>8707</v>
      </c>
      <c r="K1702" s="14">
        <v>2952.0</v>
      </c>
      <c r="L1702" s="14">
        <f>J1702/'HUMAN RESOURCES'!I1702</f>
        <v>0.0003243311782</v>
      </c>
      <c r="M1702" s="14">
        <f>K1702/'HUMAN RESOURCES'!I1702</f>
        <v>0.00010996045</v>
      </c>
      <c r="N1702" s="34">
        <f t="array" ref="N1702:V1702">VLOOKUP(A1702,'HUMAN RESOURCES'!$A$2:$M$2692,{2,3,4,5,6,7,8,9,10},0)</f>
        <v>0.023</v>
      </c>
      <c r="O1702" s="14">
        <v>0.036</v>
      </c>
      <c r="P1702" s="14">
        <v>68.0</v>
      </c>
      <c r="Q1702" s="14">
        <v>66.0</v>
      </c>
      <c r="R1702" s="14">
        <v>0.371</v>
      </c>
      <c r="S1702" s="14">
        <v>0.58</v>
      </c>
      <c r="T1702" s="14">
        <v>0.049</v>
      </c>
      <c r="U1702" s="14">
        <v>2.6846016E7</v>
      </c>
      <c r="V1702" s="14">
        <v>0.168</v>
      </c>
      <c r="W1702" s="34">
        <f t="array" ref="W1702:X1702">VLOOKUP(A1702,TOURISM!$A$2:$F$2692,{3,6},0)</f>
        <v>378000000</v>
      </c>
      <c r="X1702" s="35">
        <v>5.28E8</v>
      </c>
      <c r="Y1702" s="34">
        <f>X1702/'HUMAN RESOURCES'!I1702</f>
        <v>19.66772276</v>
      </c>
      <c r="Z1702" s="34">
        <f t="array" ref="Z1702:AE1702">VLOOKUP(A1702,BUSINESS!$A$2:$J$2692,{4,5,6,7,8,9},0)</f>
        <v>0.317</v>
      </c>
      <c r="AA1702" s="14">
        <v>31.0</v>
      </c>
      <c r="AB1702" s="14">
        <v>94.0</v>
      </c>
      <c r="AC1702" s="14">
        <v>338.0</v>
      </c>
      <c r="AD1702" s="14">
        <v>0.079</v>
      </c>
      <c r="AE1702" s="14">
        <v>0.343</v>
      </c>
      <c r="AF1702" s="14"/>
      <c r="AG1702" s="14"/>
      <c r="AH1702" s="14"/>
    </row>
    <row r="1703">
      <c r="A1703" s="32" t="str">
        <f t="shared" si="1"/>
        <v>Nepal-Asia2011</v>
      </c>
      <c r="B1703" s="32" t="s">
        <v>188</v>
      </c>
      <c r="C1703" s="33" t="s">
        <v>52</v>
      </c>
      <c r="D1703" s="8" t="s">
        <v>41</v>
      </c>
      <c r="E1703" s="12">
        <v>1.8850351853E10</v>
      </c>
      <c r="F1703" s="12">
        <f>E1703/'HUMAN RESOURCES'!I1703</f>
        <v>694.1411512</v>
      </c>
      <c r="G1703" s="8">
        <v>0.061</v>
      </c>
      <c r="H1703" s="8">
        <v>41.0</v>
      </c>
      <c r="I1703" s="8">
        <v>0.148</v>
      </c>
      <c r="J1703" s="34">
        <f t="array" ref="J1703:K1703">VLOOKUP(A1703,ENERGY!$A$2:$F$2692,{5,6},0)</f>
        <v>8108</v>
      </c>
      <c r="K1703" s="14">
        <v>3234.0</v>
      </c>
      <c r="L1703" s="14">
        <f>J1703/'HUMAN RESOURCES'!I1703</f>
        <v>0.0002985671832</v>
      </c>
      <c r="M1703" s="14">
        <f>K1703/'HUMAN RESOURCES'!I1703</f>
        <v>0.0001190880945</v>
      </c>
      <c r="N1703" s="34">
        <f t="array" ref="N1703:V1703">VLOOKUP(A1703,'HUMAN RESOURCES'!$A$2:$M$2692,{2,3,4,5,6,7,8,9,10},0)</f>
        <v>0.022</v>
      </c>
      <c r="O1703" s="14">
        <v>0.035</v>
      </c>
      <c r="P1703" s="14">
        <v>69.0</v>
      </c>
      <c r="Q1703" s="14">
        <v>66.0</v>
      </c>
      <c r="R1703" s="14">
        <v>0.364</v>
      </c>
      <c r="S1703" s="14">
        <v>0.586</v>
      </c>
      <c r="T1703" s="14">
        <v>0.05</v>
      </c>
      <c r="U1703" s="14">
        <v>2.7156367E7</v>
      </c>
      <c r="V1703" s="14">
        <v>0.172</v>
      </c>
      <c r="W1703" s="34">
        <f t="array" ref="W1703:X1703">VLOOKUP(A1703,TOURISM!$A$2:$F$2692,{3,6},0)</f>
        <v>415000000</v>
      </c>
      <c r="X1703" s="35">
        <v>4.2E8</v>
      </c>
      <c r="Y1703" s="34">
        <f>X1703/'HUMAN RESOURCES'!I1703</f>
        <v>15.4659863</v>
      </c>
      <c r="Z1703" s="34">
        <f t="array" ref="Z1703:AE1703">VLOOKUP(A1703,BUSINESS!$A$2:$J$2692,{4,5,6,7,8,9},0)</f>
        <v>0.315</v>
      </c>
      <c r="AA1703" s="14">
        <v>29.0</v>
      </c>
      <c r="AB1703" s="14">
        <v>94.0</v>
      </c>
      <c r="AC1703" s="14">
        <v>326.0</v>
      </c>
      <c r="AD1703" s="14">
        <v>0.09</v>
      </c>
      <c r="AE1703" s="14">
        <v>0.492</v>
      </c>
      <c r="AF1703" s="14"/>
      <c r="AG1703" s="14"/>
      <c r="AH1703" s="14"/>
    </row>
    <row r="1704">
      <c r="A1704" s="32" t="str">
        <f t="shared" si="1"/>
        <v>Nepal-Asia2012</v>
      </c>
      <c r="B1704" s="32" t="s">
        <v>188</v>
      </c>
      <c r="C1704" s="33" t="s">
        <v>53</v>
      </c>
      <c r="D1704" s="8" t="s">
        <v>41</v>
      </c>
      <c r="E1704" s="12">
        <v>1.9206800719E10</v>
      </c>
      <c r="F1704" s="12">
        <f>E1704/'HUMAN RESOURCES'!I1704</f>
        <v>699.0804821</v>
      </c>
      <c r="G1704" s="8">
        <v>0.055</v>
      </c>
      <c r="H1704" s="8">
        <v>36.0</v>
      </c>
      <c r="I1704" s="8">
        <v>0.148</v>
      </c>
      <c r="J1704" s="34">
        <f t="array" ref="J1704:K1704">VLOOKUP(A1704,ENERGY!$A$2:$F$2692,{5,6},0)</f>
        <v>9131</v>
      </c>
      <c r="K1704" s="14">
        <v>2662.0</v>
      </c>
      <c r="L1704" s="14">
        <f>J1704/'HUMAN RESOURCES'!I1704</f>
        <v>0.0003323460255</v>
      </c>
      <c r="M1704" s="14">
        <f>K1704/'HUMAN RESOURCES'!I1704</f>
        <v>0.00009689027708</v>
      </c>
      <c r="N1704" s="34">
        <f t="array" ref="N1704:V1704">VLOOKUP(A1704,'HUMAN RESOURCES'!$A$2:$M$2692,{2,3,4,5,6,7,8,9,10},0)</f>
        <v>0.022</v>
      </c>
      <c r="O1704" s="14">
        <v>0.033</v>
      </c>
      <c r="P1704" s="14">
        <v>69.0</v>
      </c>
      <c r="Q1704" s="14">
        <v>67.0</v>
      </c>
      <c r="R1704" s="14">
        <v>0.356</v>
      </c>
      <c r="S1704" s="14">
        <v>0.594</v>
      </c>
      <c r="T1704" s="14">
        <v>0.051</v>
      </c>
      <c r="U1704" s="14">
        <v>2.7474377E7</v>
      </c>
      <c r="V1704" s="14">
        <v>0.175</v>
      </c>
      <c r="W1704" s="34">
        <f t="array" ref="W1704:X1704">VLOOKUP(A1704,TOURISM!$A$2:$F$2692,{3,6},0)</f>
        <v>379000000</v>
      </c>
      <c r="X1704" s="35">
        <v>5.61E8</v>
      </c>
      <c r="Y1704" s="34">
        <f>X1704/'HUMAN RESOURCES'!I1704</f>
        <v>20.41902533</v>
      </c>
      <c r="Z1704" s="34">
        <f t="array" ref="Z1704:AE1704">VLOOKUP(A1704,BUSINESS!$A$2:$J$2692,{4,5,6,7,8,9},0)</f>
        <v>0.315</v>
      </c>
      <c r="AA1704" s="14">
        <v>29.0</v>
      </c>
      <c r="AB1704" s="14">
        <v>103.0</v>
      </c>
      <c r="AC1704" s="14">
        <v>326.0</v>
      </c>
      <c r="AD1704" s="14">
        <v>0.111</v>
      </c>
      <c r="AE1704" s="14">
        <v>0.605</v>
      </c>
      <c r="AF1704" s="14"/>
      <c r="AG1704" s="14"/>
      <c r="AH1704" s="14"/>
    </row>
    <row r="1705">
      <c r="A1705" s="32" t="str">
        <f t="shared" si="1"/>
        <v>Netherlands-Europe2000</v>
      </c>
      <c r="B1705" s="32" t="s">
        <v>189</v>
      </c>
      <c r="C1705" s="33" t="s">
        <v>40</v>
      </c>
      <c r="D1705" s="8" t="s">
        <v>55</v>
      </c>
      <c r="E1705" s="12">
        <v>3.85E11</v>
      </c>
      <c r="F1705" s="12">
        <f>E1705/'HUMAN RESOURCES'!I1705</f>
        <v>24175.04541</v>
      </c>
      <c r="G1705" s="8">
        <v>0.08</v>
      </c>
      <c r="H1705" s="8">
        <v>1932.0</v>
      </c>
      <c r="I1705" s="8">
        <v>0.048</v>
      </c>
      <c r="J1705" s="34">
        <f t="array" ref="J1705:K1705">VLOOKUP(A1705,ENERGY!$A$2:$F$2692,{5,6},0)</f>
        <v>78220</v>
      </c>
      <c r="K1705" s="14">
        <v>8529.0</v>
      </c>
      <c r="L1705" s="14">
        <f>J1705/'HUMAN RESOURCES'!I1705</f>
        <v>0.00491161572</v>
      </c>
      <c r="M1705" s="14">
        <f>K1705/'HUMAN RESOURCES'!I1705</f>
        <v>0.0005355557463</v>
      </c>
      <c r="N1705" s="34">
        <f t="array" ref="N1705:V1705">VLOOKUP(A1705,'HUMAN RESOURCES'!$A$2:$M$2692,{2,3,4,5,6,7,8,9,10},0)</f>
        <v>0.013</v>
      </c>
      <c r="O1705" s="14">
        <v>0.005</v>
      </c>
      <c r="P1705" s="14">
        <v>81.0</v>
      </c>
      <c r="Q1705" s="14">
        <v>76.0</v>
      </c>
      <c r="R1705" s="14">
        <v>0.186</v>
      </c>
      <c r="S1705" s="14">
        <v>0.679</v>
      </c>
      <c r="T1705" s="14">
        <v>0.136</v>
      </c>
      <c r="U1705" s="14">
        <v>1.5925513E7</v>
      </c>
      <c r="V1705" s="14">
        <v>0.768</v>
      </c>
      <c r="W1705" s="34">
        <f t="array" ref="W1705:X1705">VLOOKUP(A1705,TOURISM!$A$2:$F$2692,{3,6},0)</f>
        <v>11285000000</v>
      </c>
      <c r="X1705" s="35">
        <v>1.3649E10</v>
      </c>
      <c r="Y1705" s="34">
        <f>X1705/'HUMAN RESOURCES'!I1705</f>
        <v>857.0524541</v>
      </c>
      <c r="Z1705" s="34">
        <f t="array" ref="Z1705:AE1705">VLOOKUP(A1705,BUSINESS!$A$2:$J$2692,{4,5,6,7,8,9},0)</f>
        <v>0.489</v>
      </c>
      <c r="AA1705" s="14">
        <v>26.0</v>
      </c>
      <c r="AB1705" s="14">
        <v>94.0</v>
      </c>
      <c r="AC1705" s="14">
        <v>302.0</v>
      </c>
      <c r="AD1705" s="14">
        <v>0.44</v>
      </c>
      <c r="AE1705" s="14">
        <v>0.678</v>
      </c>
      <c r="AF1705" s="14"/>
      <c r="AG1705" s="14"/>
      <c r="AH1705" s="14"/>
    </row>
    <row r="1706">
      <c r="A1706" s="32" t="str">
        <f t="shared" si="1"/>
        <v>Netherlands-Europe2001</v>
      </c>
      <c r="B1706" s="32" t="s">
        <v>189</v>
      </c>
      <c r="C1706" s="33" t="s">
        <v>42</v>
      </c>
      <c r="D1706" s="8" t="s">
        <v>55</v>
      </c>
      <c r="E1706" s="12">
        <v>4.01E11</v>
      </c>
      <c r="F1706" s="12">
        <f>E1706/'HUMAN RESOURCES'!I1706</f>
        <v>24990.37154</v>
      </c>
      <c r="G1706" s="8">
        <v>0.083</v>
      </c>
      <c r="H1706" s="8">
        <v>2079.0</v>
      </c>
      <c r="I1706" s="8">
        <v>0.05</v>
      </c>
      <c r="J1706" s="34">
        <f t="array" ref="J1706:K1706">VLOOKUP(A1706,ENERGY!$A$2:$F$2692,{5,6},0)</f>
        <v>77419</v>
      </c>
      <c r="K1706" s="14">
        <v>8529.0</v>
      </c>
      <c r="L1706" s="14">
        <f>J1706/'HUMAN RESOURCES'!I1706</f>
        <v>0.004824762031</v>
      </c>
      <c r="M1706" s="14">
        <f>K1706/'HUMAN RESOURCES'!I1706</f>
        <v>0.0005315283762</v>
      </c>
      <c r="N1706" s="34">
        <f t="array" ref="N1706:V1706">VLOOKUP(A1706,'HUMAN RESOURCES'!$A$2:$M$2692,{2,3,4,5,6,7,8,9,10},0)</f>
        <v>0.013</v>
      </c>
      <c r="O1706" s="14">
        <v>0.005</v>
      </c>
      <c r="P1706" s="14">
        <v>81.0</v>
      </c>
      <c r="Q1706" s="14">
        <v>76.0</v>
      </c>
      <c r="R1706" s="14">
        <v>0.186</v>
      </c>
      <c r="S1706" s="14">
        <v>0.678</v>
      </c>
      <c r="T1706" s="14">
        <v>0.136</v>
      </c>
      <c r="U1706" s="14">
        <v>1.604618E7</v>
      </c>
      <c r="V1706" s="14">
        <v>0.778</v>
      </c>
      <c r="W1706" s="34">
        <f t="array" ref="W1706:X1706">VLOOKUP(A1706,TOURISM!$A$2:$F$2692,{3,6},0)</f>
        <v>11147000000</v>
      </c>
      <c r="X1706" s="35">
        <v>1.3061E10</v>
      </c>
      <c r="Y1706" s="34">
        <f>X1706/'HUMAN RESOURCES'!I1706</f>
        <v>813.9631987</v>
      </c>
      <c r="Z1706" s="34">
        <f t="array" ref="Z1706:AE1706">VLOOKUP(A1706,BUSINESS!$A$2:$J$2692,{4,5,6,7,8,9},0)</f>
        <v>0.489</v>
      </c>
      <c r="AA1706" s="14">
        <v>26.0</v>
      </c>
      <c r="AB1706" s="14">
        <v>94.0</v>
      </c>
      <c r="AC1706" s="14">
        <v>302.0</v>
      </c>
      <c r="AD1706" s="14">
        <v>0.494</v>
      </c>
      <c r="AE1706" s="14">
        <v>0.765</v>
      </c>
      <c r="AF1706" s="14"/>
      <c r="AG1706" s="14"/>
      <c r="AH1706" s="14"/>
    </row>
    <row r="1707">
      <c r="A1707" s="32" t="str">
        <f t="shared" si="1"/>
        <v>Netherlands-Europe2002</v>
      </c>
      <c r="B1707" s="32" t="s">
        <v>189</v>
      </c>
      <c r="C1707" s="33" t="s">
        <v>43</v>
      </c>
      <c r="D1707" s="8" t="s">
        <v>55</v>
      </c>
      <c r="E1707" s="12">
        <v>4.38E11</v>
      </c>
      <c r="F1707" s="12">
        <f>E1707/'HUMAN RESOURCES'!I1707</f>
        <v>27122.54169</v>
      </c>
      <c r="G1707" s="8">
        <v>0.089</v>
      </c>
      <c r="H1707" s="8">
        <v>2411.0</v>
      </c>
      <c r="I1707" s="8">
        <v>0.04</v>
      </c>
      <c r="J1707" s="34">
        <f t="array" ref="J1707:K1707">VLOOKUP(A1707,ENERGY!$A$2:$F$2692,{5,6},0)</f>
        <v>83426</v>
      </c>
      <c r="K1707" s="14">
        <v>182078.0</v>
      </c>
      <c r="L1707" s="14">
        <f>J1707/'HUMAN RESOURCES'!I1707</f>
        <v>0.005166039184</v>
      </c>
      <c r="M1707" s="14">
        <f>K1707/'HUMAN RESOURCES'!I1707</f>
        <v>0.01127492727</v>
      </c>
      <c r="N1707" s="34">
        <f t="array" ref="N1707:V1707">VLOOKUP(A1707,'HUMAN RESOURCES'!$A$2:$M$2692,{2,3,4,5,6,7,8,9,10},0)</f>
        <v>0.013</v>
      </c>
      <c r="O1707" s="14">
        <v>0.005</v>
      </c>
      <c r="P1707" s="14">
        <v>81.0</v>
      </c>
      <c r="Q1707" s="14">
        <v>76.0</v>
      </c>
      <c r="R1707" s="14">
        <v>0.186</v>
      </c>
      <c r="S1707" s="14">
        <v>0.677</v>
      </c>
      <c r="T1707" s="14">
        <v>0.137</v>
      </c>
      <c r="U1707" s="14">
        <v>1.6148929E7</v>
      </c>
      <c r="V1707" s="14">
        <v>0.791</v>
      </c>
      <c r="W1707" s="34">
        <f t="array" ref="W1707:X1707">VLOOKUP(A1707,TOURISM!$A$2:$F$2692,{3,6},0)</f>
        <v>11745000000</v>
      </c>
      <c r="X1707" s="35">
        <v>1.4201E10</v>
      </c>
      <c r="Y1707" s="34">
        <f>X1707/'HUMAN RESOURCES'!I1707</f>
        <v>879.377202</v>
      </c>
      <c r="Z1707" s="34">
        <f t="array" ref="Z1707:AE1707">VLOOKUP(A1707,BUSINESS!$A$2:$J$2692,{4,5,6,7,8,9},0)</f>
        <v>0.489</v>
      </c>
      <c r="AA1707" s="14">
        <v>26.0</v>
      </c>
      <c r="AB1707" s="14">
        <v>94.0</v>
      </c>
      <c r="AC1707" s="14">
        <v>302.0</v>
      </c>
      <c r="AD1707" s="14">
        <v>0.613</v>
      </c>
      <c r="AE1707" s="14">
        <v>0.754</v>
      </c>
      <c r="AF1707" s="14"/>
      <c r="AG1707" s="14"/>
      <c r="AH1707" s="14"/>
    </row>
    <row r="1708">
      <c r="A1708" s="32" t="str">
        <f t="shared" si="1"/>
        <v>Netherlands-Europe2003</v>
      </c>
      <c r="B1708" s="32" t="s">
        <v>189</v>
      </c>
      <c r="C1708" s="33" t="s">
        <v>44</v>
      </c>
      <c r="D1708" s="8" t="s">
        <v>55</v>
      </c>
      <c r="E1708" s="12">
        <v>5.38E11</v>
      </c>
      <c r="F1708" s="12">
        <f>E1708/'HUMAN RESOURCES'!I1708</f>
        <v>33158.08852</v>
      </c>
      <c r="G1708" s="8">
        <v>0.098</v>
      </c>
      <c r="H1708" s="8">
        <v>3249.0</v>
      </c>
      <c r="I1708" s="8">
        <v>0.03</v>
      </c>
      <c r="J1708" s="34">
        <f t="array" ref="J1708:K1708">VLOOKUP(A1708,ENERGY!$A$2:$F$2692,{5,6},0)</f>
        <v>78175</v>
      </c>
      <c r="K1708" s="14">
        <v>169650.0</v>
      </c>
      <c r="L1708" s="14">
        <f>J1708/'HUMAN RESOURCES'!I1708</f>
        <v>0.004818092138</v>
      </c>
      <c r="M1708" s="14">
        <f>K1708/'HUMAN RESOURCES'!I1708</f>
        <v>0.01045589167</v>
      </c>
      <c r="N1708" s="34">
        <f t="array" ref="N1708:V1708">VLOOKUP(A1708,'HUMAN RESOURCES'!$A$2:$M$2692,{2,3,4,5,6,7,8,9,10},0)</f>
        <v>0.012</v>
      </c>
      <c r="O1708" s="14">
        <v>0.005</v>
      </c>
      <c r="P1708" s="14">
        <v>81.0</v>
      </c>
      <c r="Q1708" s="14">
        <v>76.0</v>
      </c>
      <c r="R1708" s="14">
        <v>0.186</v>
      </c>
      <c r="S1708" s="14">
        <v>0.676</v>
      </c>
      <c r="T1708" s="14">
        <v>0.138</v>
      </c>
      <c r="U1708" s="14">
        <v>1.6225302E7</v>
      </c>
      <c r="V1708" s="14">
        <v>0.803</v>
      </c>
      <c r="W1708" s="34">
        <f t="array" ref="W1708:X1708">VLOOKUP(A1708,TOURISM!$A$2:$F$2692,{3,6},0)</f>
        <v>14603000000</v>
      </c>
      <c r="X1708" s="35">
        <v>1.5887E10</v>
      </c>
      <c r="Y1708" s="34">
        <f>X1708/'HUMAN RESOURCES'!I1708</f>
        <v>979.1497255</v>
      </c>
      <c r="Z1708" s="34">
        <f t="array" ref="Z1708:AE1708">VLOOKUP(A1708,BUSINESS!$A$2:$J$2692,{4,5,6,7,8,9},0)</f>
        <v>0.489</v>
      </c>
      <c r="AA1708" s="14">
        <v>9.0</v>
      </c>
      <c r="AB1708" s="14">
        <v>94.0</v>
      </c>
      <c r="AC1708" s="14">
        <v>302.0</v>
      </c>
      <c r="AD1708" s="14">
        <v>0.644</v>
      </c>
      <c r="AE1708" s="14">
        <v>0.818</v>
      </c>
      <c r="AF1708" s="14"/>
      <c r="AG1708" s="14"/>
      <c r="AH1708" s="14"/>
    </row>
    <row r="1709">
      <c r="A1709" s="32" t="str">
        <f t="shared" si="1"/>
        <v>Netherlands-Europe2004</v>
      </c>
      <c r="B1709" s="32" t="s">
        <v>189</v>
      </c>
      <c r="C1709" s="33" t="s">
        <v>45</v>
      </c>
      <c r="D1709" s="8" t="s">
        <v>55</v>
      </c>
      <c r="E1709" s="12">
        <v>6.1E11</v>
      </c>
      <c r="F1709" s="12">
        <f>E1709/'HUMAN RESOURCES'!I1709</f>
        <v>37465.19345</v>
      </c>
      <c r="G1709" s="8">
        <v>0.1</v>
      </c>
      <c r="H1709" s="8">
        <v>3739.0</v>
      </c>
      <c r="I1709" s="8">
        <v>0.028</v>
      </c>
      <c r="J1709" s="34">
        <f t="array" ref="J1709:K1709">VLOOKUP(A1709,ENERGY!$A$2:$F$2692,{5,6},0)</f>
        <v>79550</v>
      </c>
      <c r="K1709" s="14">
        <v>173845.0</v>
      </c>
      <c r="L1709" s="14">
        <f>J1709/'HUMAN RESOURCES'!I1709</f>
        <v>0.004885829736</v>
      </c>
      <c r="M1709" s="14">
        <f>K1709/'HUMAN RESOURCES'!I1709</f>
        <v>0.01067727304</v>
      </c>
      <c r="N1709" s="34">
        <f t="array" ref="N1709:V1709">VLOOKUP(A1709,'HUMAN RESOURCES'!$A$2:$M$2692,{2,3,4,5,6,7,8,9,10},0)</f>
        <v>0.012</v>
      </c>
      <c r="O1709" s="14">
        <v>0.005</v>
      </c>
      <c r="P1709" s="14">
        <v>81.0</v>
      </c>
      <c r="Q1709" s="14">
        <v>77.0</v>
      </c>
      <c r="R1709" s="14">
        <v>0.185</v>
      </c>
      <c r="S1709" s="14">
        <v>0.676</v>
      </c>
      <c r="T1709" s="14">
        <v>0.139</v>
      </c>
      <c r="U1709" s="14">
        <v>1.6281779E7</v>
      </c>
      <c r="V1709" s="14">
        <v>0.815</v>
      </c>
      <c r="W1709" s="34">
        <f t="array" ref="W1709:X1709">VLOOKUP(A1709,TOURISM!$A$2:$F$2692,{3,6},0)</f>
        <v>16495000000</v>
      </c>
      <c r="X1709" s="35">
        <v>1.6937E10</v>
      </c>
      <c r="Y1709" s="34">
        <f>X1709/'HUMAN RESOURCES'!I1709</f>
        <v>1040.242593</v>
      </c>
      <c r="Z1709" s="34">
        <f t="array" ref="Z1709:AE1709">VLOOKUP(A1709,BUSINESS!$A$2:$J$2692,{4,5,6,7,8,9},0)</f>
        <v>0.489</v>
      </c>
      <c r="AA1709" s="14">
        <v>9.0</v>
      </c>
      <c r="AB1709" s="14">
        <v>94.0</v>
      </c>
      <c r="AC1709" s="14">
        <v>302.0</v>
      </c>
      <c r="AD1709" s="14">
        <v>0.685</v>
      </c>
      <c r="AE1709" s="14">
        <v>0.912</v>
      </c>
      <c r="AF1709" s="14"/>
      <c r="AG1709" s="14"/>
      <c r="AH1709" s="14"/>
    </row>
    <row r="1710">
      <c r="A1710" s="32" t="str">
        <f t="shared" si="1"/>
        <v>Netherlands-Europe2005</v>
      </c>
      <c r="B1710" s="32" t="s">
        <v>189</v>
      </c>
      <c r="C1710" s="33" t="s">
        <v>46</v>
      </c>
      <c r="D1710" s="8" t="s">
        <v>55</v>
      </c>
      <c r="E1710" s="12">
        <v>6.38E11</v>
      </c>
      <c r="F1710" s="12">
        <f>E1710/'HUMAN RESOURCES'!I1710</f>
        <v>39093.45345</v>
      </c>
      <c r="G1710" s="8">
        <v>0.109</v>
      </c>
      <c r="H1710" s="8">
        <v>4261.0</v>
      </c>
      <c r="I1710" s="8">
        <v>0.028</v>
      </c>
      <c r="J1710" s="34">
        <f t="array" ref="J1710:K1710">VLOOKUP(A1710,ENERGY!$A$2:$F$2692,{5,6},0)</f>
        <v>79075</v>
      </c>
      <c r="K1710" s="14">
        <v>176903.0</v>
      </c>
      <c r="L1710" s="14">
        <f>J1710/'HUMAN RESOURCES'!I1710</f>
        <v>0.004845321053</v>
      </c>
      <c r="M1710" s="14">
        <f>K1710/'HUMAN RESOURCES'!I1710</f>
        <v>0.01083973228</v>
      </c>
      <c r="N1710" s="34">
        <f t="array" ref="N1710:V1710">VLOOKUP(A1710,'HUMAN RESOURCES'!$A$2:$M$2692,{2,3,4,5,6,7,8,9,10},0)</f>
        <v>0.012</v>
      </c>
      <c r="O1710" s="14">
        <v>0.005</v>
      </c>
      <c r="P1710" s="14">
        <v>82.0</v>
      </c>
      <c r="Q1710" s="14">
        <v>77.0</v>
      </c>
      <c r="R1710" s="14">
        <v>0.184</v>
      </c>
      <c r="S1710" s="14">
        <v>0.675</v>
      </c>
      <c r="T1710" s="14">
        <v>0.14</v>
      </c>
      <c r="U1710" s="14">
        <v>1.6319868E7</v>
      </c>
      <c r="V1710" s="14">
        <v>0.826</v>
      </c>
      <c r="W1710" s="34">
        <f t="array" ref="W1710:X1710">VLOOKUP(A1710,TOURISM!$A$2:$F$2692,{3,6},0)</f>
        <v>16528000000</v>
      </c>
      <c r="X1710" s="35">
        <v>1.6621E10</v>
      </c>
      <c r="Y1710" s="34">
        <f>X1710/'HUMAN RESOURCES'!I1710</f>
        <v>1018.451865</v>
      </c>
      <c r="Z1710" s="34">
        <f t="array" ref="Z1710:AE1710">VLOOKUP(A1710,BUSINESS!$A$2:$J$2692,{4,5,6,7,8,9},0)</f>
        <v>0.477</v>
      </c>
      <c r="AA1710" s="14">
        <v>9.0</v>
      </c>
      <c r="AB1710" s="14">
        <v>94.0</v>
      </c>
      <c r="AC1710" s="14">
        <v>250.0</v>
      </c>
      <c r="AD1710" s="14">
        <v>0.81</v>
      </c>
      <c r="AE1710" s="14">
        <v>0.971</v>
      </c>
      <c r="AF1710" s="14"/>
      <c r="AG1710" s="14"/>
      <c r="AH1710" s="14"/>
    </row>
    <row r="1711">
      <c r="A1711" s="32" t="str">
        <f t="shared" si="1"/>
        <v>Netherlands-Europe2006</v>
      </c>
      <c r="B1711" s="32" t="s">
        <v>189</v>
      </c>
      <c r="C1711" s="33" t="s">
        <v>47</v>
      </c>
      <c r="D1711" s="8" t="s">
        <v>55</v>
      </c>
      <c r="E1711" s="12">
        <v>6.78E11</v>
      </c>
      <c r="F1711" s="12">
        <f>E1711/'HUMAN RESOURCES'!I1711</f>
        <v>41477.78115</v>
      </c>
      <c r="G1711" s="8">
        <v>0.107</v>
      </c>
      <c r="H1711" s="8">
        <v>4459.0</v>
      </c>
      <c r="I1711" s="8">
        <v>0.035</v>
      </c>
      <c r="J1711" s="34">
        <f t="array" ref="J1711:K1711">VLOOKUP(A1711,ENERGY!$A$2:$F$2692,{5,6},0)</f>
        <v>75706</v>
      </c>
      <c r="K1711" s="14">
        <v>172364.0</v>
      </c>
      <c r="L1711" s="14">
        <f>J1711/'HUMAN RESOURCES'!I1711</f>
        <v>0.004631440856</v>
      </c>
      <c r="M1711" s="14">
        <f>K1711/'HUMAN RESOURCES'!I1711</f>
        <v>0.01054465527</v>
      </c>
      <c r="N1711" s="34">
        <f t="array" ref="N1711:V1711">VLOOKUP(A1711,'HUMAN RESOURCES'!$A$2:$M$2692,{2,3,4,5,6,7,8,9,10},0)</f>
        <v>0.011</v>
      </c>
      <c r="O1711" s="14">
        <v>0.004</v>
      </c>
      <c r="P1711" s="14">
        <v>82.0</v>
      </c>
      <c r="Q1711" s="14">
        <v>78.0</v>
      </c>
      <c r="R1711" s="14">
        <v>0.183</v>
      </c>
      <c r="S1711" s="14">
        <v>0.675</v>
      </c>
      <c r="T1711" s="14">
        <v>0.142</v>
      </c>
      <c r="U1711" s="14">
        <v>1.6346101E7</v>
      </c>
      <c r="V1711" s="14">
        <v>0.836</v>
      </c>
      <c r="W1711" s="34">
        <f t="array" ref="W1711:X1711">VLOOKUP(A1711,TOURISM!$A$2:$F$2692,{3,6},0)</f>
        <v>17529000000</v>
      </c>
      <c r="X1711" s="35">
        <v>1.7453E10</v>
      </c>
      <c r="Y1711" s="34">
        <f>X1711/'HUMAN RESOURCES'!I1711</f>
        <v>1067.716393</v>
      </c>
      <c r="Z1711" s="34">
        <f t="array" ref="Z1711:AE1711">VLOOKUP(A1711,BUSINESS!$A$2:$J$2692,{4,5,6,7,8,9},0)</f>
        <v>0.446</v>
      </c>
      <c r="AA1711" s="14">
        <v>8.0</v>
      </c>
      <c r="AB1711" s="14">
        <v>94.0</v>
      </c>
      <c r="AC1711" s="14">
        <v>250.0</v>
      </c>
      <c r="AD1711" s="14">
        <v>0.837</v>
      </c>
      <c r="AE1711" s="14">
        <v>1.056</v>
      </c>
      <c r="AF1711" s="14"/>
      <c r="AG1711" s="14"/>
      <c r="AH1711" s="14"/>
    </row>
    <row r="1712">
      <c r="A1712" s="32" t="str">
        <f t="shared" si="1"/>
        <v>Netherlands-Europe2007</v>
      </c>
      <c r="B1712" s="32" t="s">
        <v>189</v>
      </c>
      <c r="C1712" s="33" t="s">
        <v>48</v>
      </c>
      <c r="D1712" s="8" t="s">
        <v>55</v>
      </c>
      <c r="E1712" s="12">
        <v>7.83E11</v>
      </c>
      <c r="F1712" s="12">
        <f>E1712/'HUMAN RESOURCES'!I1712</f>
        <v>47797.24883</v>
      </c>
      <c r="G1712" s="8">
        <v>0.108</v>
      </c>
      <c r="H1712" s="8">
        <v>5150.0</v>
      </c>
      <c r="I1712" s="8">
        <v>0.046</v>
      </c>
      <c r="J1712" s="34">
        <f t="array" ref="J1712:K1712">VLOOKUP(A1712,ENERGY!$A$2:$F$2692,{5,6},0)</f>
        <v>75614</v>
      </c>
      <c r="K1712" s="14">
        <v>167274.0</v>
      </c>
      <c r="L1712" s="14">
        <f>J1712/'HUMAN RESOURCES'!I1712</f>
        <v>0.004615761396</v>
      </c>
      <c r="M1712" s="14">
        <f>K1712/'HUMAN RESOURCES'!I1712</f>
        <v>0.01021103065</v>
      </c>
      <c r="N1712" s="34">
        <f t="array" ref="N1712:V1712">VLOOKUP(A1712,'HUMAN RESOURCES'!$A$2:$M$2692,{2,3,4,5,6,7,8,9,10},0)</f>
        <v>0.011</v>
      </c>
      <c r="O1712" s="14">
        <v>0.004</v>
      </c>
      <c r="P1712" s="14">
        <v>82.0</v>
      </c>
      <c r="Q1712" s="14">
        <v>78.0</v>
      </c>
      <c r="R1712" s="14">
        <v>0.181</v>
      </c>
      <c r="S1712" s="14">
        <v>0.674</v>
      </c>
      <c r="T1712" s="14">
        <v>0.144</v>
      </c>
      <c r="U1712" s="14">
        <v>1.6381696E7</v>
      </c>
      <c r="V1712" s="14">
        <v>0.845</v>
      </c>
      <c r="W1712" s="34">
        <f t="array" ref="W1712:X1712">VLOOKUP(A1712,TOURISM!$A$2:$F$2692,{3,6},0)</f>
        <v>19922000000</v>
      </c>
      <c r="X1712" s="35">
        <v>1.9477E10</v>
      </c>
      <c r="Y1712" s="34">
        <f>X1712/'HUMAN RESOURCES'!I1712</f>
        <v>1188.948934</v>
      </c>
      <c r="Z1712" s="34">
        <f t="array" ref="Z1712:AE1712">VLOOKUP(A1712,BUSINESS!$A$2:$J$2692,{4,5,6,7,8,9},0)</f>
        <v>0.418</v>
      </c>
      <c r="AA1712" s="14">
        <v>8.0</v>
      </c>
      <c r="AB1712" s="14">
        <v>94.0</v>
      </c>
      <c r="AC1712" s="14">
        <v>180.0</v>
      </c>
      <c r="AD1712" s="14">
        <v>0.858</v>
      </c>
      <c r="AE1712" s="14">
        <v>1.173</v>
      </c>
      <c r="AF1712" s="14"/>
      <c r="AG1712" s="14"/>
      <c r="AH1712" s="14"/>
    </row>
    <row r="1713">
      <c r="A1713" s="32" t="str">
        <f t="shared" si="1"/>
        <v>Netherlands-Europe2008</v>
      </c>
      <c r="B1713" s="32" t="s">
        <v>189</v>
      </c>
      <c r="C1713" s="33" t="s">
        <v>49</v>
      </c>
      <c r="D1713" s="8" t="s">
        <v>55</v>
      </c>
      <c r="E1713" s="12">
        <v>8.71E11</v>
      </c>
      <c r="F1713" s="12">
        <f>E1713/'HUMAN RESOURCES'!I1713</f>
        <v>52962.51707</v>
      </c>
      <c r="G1713" s="8">
        <v>0.11</v>
      </c>
      <c r="H1713" s="8">
        <v>5834.0</v>
      </c>
      <c r="I1713" s="8">
        <v>0.046</v>
      </c>
      <c r="J1713" s="34">
        <f t="array" ref="J1713:K1713">VLOOKUP(A1713,ENERGY!$A$2:$F$2692,{5,6},0)</f>
        <v>79350</v>
      </c>
      <c r="K1713" s="14">
        <v>171766.0</v>
      </c>
      <c r="L1713" s="14">
        <f>J1713/'HUMAN RESOURCES'!I1713</f>
        <v>0.004825000838</v>
      </c>
      <c r="M1713" s="14">
        <f>K1713/'HUMAN RESOURCES'!I1713</f>
        <v>0.01044450024</v>
      </c>
      <c r="N1713" s="34">
        <f t="array" ref="N1713:V1713">VLOOKUP(A1713,'HUMAN RESOURCES'!$A$2:$M$2692,{2,3,4,5,6,7,8,9,10},0)</f>
        <v>0.011</v>
      </c>
      <c r="O1713" s="14">
        <v>0.004</v>
      </c>
      <c r="P1713" s="14">
        <v>82.0</v>
      </c>
      <c r="Q1713" s="14">
        <v>78.0</v>
      </c>
      <c r="R1713" s="14">
        <v>0.179</v>
      </c>
      <c r="S1713" s="14">
        <v>0.674</v>
      </c>
      <c r="T1713" s="14">
        <v>0.147</v>
      </c>
      <c r="U1713" s="14">
        <v>1.6445593E7</v>
      </c>
      <c r="V1713" s="14">
        <v>0.854</v>
      </c>
      <c r="W1713" s="34">
        <f t="array" ref="W1713:X1713">VLOOKUP(A1713,TOURISM!$A$2:$F$2692,{3,6},0)</f>
        <v>20523000000</v>
      </c>
      <c r="X1713" s="35">
        <v>2.2217E10</v>
      </c>
      <c r="Y1713" s="34">
        <f>X1713/'HUMAN RESOURCES'!I1713</f>
        <v>1350.939428</v>
      </c>
      <c r="Z1713" s="34">
        <f t="array" ref="Z1713:AE1713">VLOOKUP(A1713,BUSINESS!$A$2:$J$2692,{4,5,6,7,8,9},0)</f>
        <v>0.382</v>
      </c>
      <c r="AA1713" s="14">
        <v>8.0</v>
      </c>
      <c r="AB1713" s="14">
        <v>94.0</v>
      </c>
      <c r="AC1713" s="14">
        <v>180.0</v>
      </c>
      <c r="AD1713" s="14">
        <v>0.874</v>
      </c>
      <c r="AE1713" s="14">
        <v>1.25</v>
      </c>
      <c r="AF1713" s="14"/>
      <c r="AG1713" s="14"/>
      <c r="AH1713" s="14"/>
    </row>
    <row r="1714">
      <c r="A1714" s="32" t="str">
        <f t="shared" si="1"/>
        <v>Netherlands-Europe2009</v>
      </c>
      <c r="B1714" s="32" t="s">
        <v>189</v>
      </c>
      <c r="C1714" s="33" t="s">
        <v>50</v>
      </c>
      <c r="D1714" s="8" t="s">
        <v>55</v>
      </c>
      <c r="E1714" s="12">
        <v>7.96E11</v>
      </c>
      <c r="F1714" s="12">
        <f>E1714/'HUMAN RESOURCES'!I1714</f>
        <v>48153.73965</v>
      </c>
      <c r="G1714" s="8">
        <v>0.119</v>
      </c>
      <c r="H1714" s="8">
        <v>5740.0</v>
      </c>
      <c r="I1714" s="8">
        <v>0.02</v>
      </c>
      <c r="J1714" s="34">
        <f t="array" ref="J1714:K1714">VLOOKUP(A1714,ENERGY!$A$2:$F$2692,{5,6},0)</f>
        <v>78824</v>
      </c>
      <c r="K1714" s="14">
        <v>172228.0</v>
      </c>
      <c r="L1714" s="14">
        <f>J1714/'HUMAN RESOURCES'!I1714</f>
        <v>0.004768430118</v>
      </c>
      <c r="M1714" s="14">
        <f>K1714/'HUMAN RESOURCES'!I1714</f>
        <v>0.0104188722</v>
      </c>
      <c r="N1714" s="34">
        <f t="array" ref="N1714:V1714">VLOOKUP(A1714,'HUMAN RESOURCES'!$A$2:$M$2692,{2,3,4,5,6,7,8,9,10},0)</f>
        <v>0.011</v>
      </c>
      <c r="O1714" s="14">
        <v>0.004</v>
      </c>
      <c r="P1714" s="14">
        <v>83.0</v>
      </c>
      <c r="Q1714" s="14">
        <v>79.0</v>
      </c>
      <c r="R1714" s="14">
        <v>0.177</v>
      </c>
      <c r="S1714" s="14">
        <v>0.673</v>
      </c>
      <c r="T1714" s="14">
        <v>0.15</v>
      </c>
      <c r="U1714" s="14">
        <v>1.6530388E7</v>
      </c>
      <c r="V1714" s="14">
        <v>0.862</v>
      </c>
      <c r="W1714" s="34">
        <f t="array" ref="W1714:X1714">VLOOKUP(A1714,TOURISM!$A$2:$F$2692,{3,6},0)</f>
        <v>17868000000</v>
      </c>
      <c r="X1714" s="35">
        <v>2.108E10</v>
      </c>
      <c r="Y1714" s="34">
        <f>X1714/'HUMAN RESOURCES'!I1714</f>
        <v>1275.227176</v>
      </c>
      <c r="Z1714" s="34">
        <f t="array" ref="Z1714:AE1714">VLOOKUP(A1714,BUSINESS!$A$2:$J$2692,{4,5,6,7,8,9},0)</f>
        <v>0.385</v>
      </c>
      <c r="AA1714" s="14">
        <v>8.0</v>
      </c>
      <c r="AB1714" s="14">
        <v>94.0</v>
      </c>
      <c r="AC1714" s="14">
        <v>164.0</v>
      </c>
      <c r="AD1714" s="14">
        <v>0.896</v>
      </c>
      <c r="AE1714" s="14">
        <v>1.217</v>
      </c>
      <c r="AF1714" s="14"/>
      <c r="AG1714" s="14"/>
      <c r="AH1714" s="14"/>
    </row>
    <row r="1715">
      <c r="A1715" s="32" t="str">
        <f t="shared" si="1"/>
        <v>Netherlands-Europe2010</v>
      </c>
      <c r="B1715" s="32" t="s">
        <v>189</v>
      </c>
      <c r="C1715" s="33" t="s">
        <v>51</v>
      </c>
      <c r="D1715" s="8" t="s">
        <v>55</v>
      </c>
      <c r="E1715" s="12">
        <v>7.77E11</v>
      </c>
      <c r="F1715" s="12">
        <f>E1715/'HUMAN RESOURCES'!I1715</f>
        <v>46763.86248</v>
      </c>
      <c r="G1715" s="8">
        <v>0.121</v>
      </c>
      <c r="H1715" s="8">
        <v>5676.0</v>
      </c>
      <c r="I1715" s="8">
        <v>0.018</v>
      </c>
      <c r="J1715" s="34">
        <f t="array" ref="J1715:K1715">VLOOKUP(A1715,ENERGY!$A$2:$F$2692,{5,6},0)</f>
        <v>78010</v>
      </c>
      <c r="K1715" s="14">
        <v>175041.0</v>
      </c>
      <c r="L1715" s="14">
        <f>J1715/'HUMAN RESOURCES'!I1715</f>
        <v>0.004695043644</v>
      </c>
      <c r="M1715" s="14">
        <f>K1715/'HUMAN RESOURCES'!I1715</f>
        <v>0.01053486905</v>
      </c>
      <c r="N1715" s="34">
        <f t="array" ref="N1715:V1715">VLOOKUP(A1715,'HUMAN RESOURCES'!$A$2:$M$2692,{2,3,4,5,6,7,8,9,10},0)</f>
        <v>0.011</v>
      </c>
      <c r="O1715" s="14">
        <v>0.004</v>
      </c>
      <c r="P1715" s="14">
        <v>83.0</v>
      </c>
      <c r="Q1715" s="14">
        <v>79.0</v>
      </c>
      <c r="R1715" s="14">
        <v>0.175</v>
      </c>
      <c r="S1715" s="14">
        <v>0.671</v>
      </c>
      <c r="T1715" s="14">
        <v>0.154</v>
      </c>
      <c r="U1715" s="14">
        <v>1.6615394E7</v>
      </c>
      <c r="V1715" s="14">
        <v>0.871</v>
      </c>
      <c r="W1715" s="34">
        <f t="array" ref="W1715:X1715">VLOOKUP(A1715,TOURISM!$A$2:$F$2692,{3,6},0)</f>
        <v>18690000000</v>
      </c>
      <c r="X1715" s="35">
        <v>1.9772E10</v>
      </c>
      <c r="Y1715" s="34">
        <f>X1715/'HUMAN RESOURCES'!I1715</f>
        <v>1189.980809</v>
      </c>
      <c r="Z1715" s="34">
        <f t="array" ref="Z1715:AE1715">VLOOKUP(A1715,BUSINESS!$A$2:$J$2692,{4,5,6,7,8,9},0)</f>
        <v>0.394</v>
      </c>
      <c r="AA1715" s="14">
        <v>8.0</v>
      </c>
      <c r="AB1715" s="14">
        <v>94.0</v>
      </c>
      <c r="AC1715" s="14">
        <v>134.0</v>
      </c>
      <c r="AD1715" s="14">
        <v>0.907</v>
      </c>
      <c r="AE1715" s="14">
        <v>1.154</v>
      </c>
      <c r="AF1715" s="14"/>
      <c r="AG1715" s="14"/>
      <c r="AH1715" s="14"/>
    </row>
    <row r="1716">
      <c r="A1716" s="32" t="str">
        <f t="shared" si="1"/>
        <v>Netherlands-Europe2011</v>
      </c>
      <c r="B1716" s="32" t="s">
        <v>189</v>
      </c>
      <c r="C1716" s="33" t="s">
        <v>52</v>
      </c>
      <c r="D1716" s="8" t="s">
        <v>55</v>
      </c>
      <c r="E1716" s="12">
        <v>8.33E11</v>
      </c>
      <c r="F1716" s="12">
        <f>E1716/'HUMAN RESOURCES'!I1716</f>
        <v>49900.93496</v>
      </c>
      <c r="G1716" s="8">
        <v>0.119</v>
      </c>
      <c r="H1716" s="8">
        <v>5997.0</v>
      </c>
      <c r="I1716" s="8">
        <v>0.02</v>
      </c>
      <c r="J1716" s="34">
        <f t="array" ref="J1716:K1716">VLOOKUP(A1716,ENERGY!$A$2:$F$2692,{5,6},0)</f>
        <v>73223</v>
      </c>
      <c r="K1716" s="14">
        <v>165363.0</v>
      </c>
      <c r="L1716" s="14">
        <f>J1716/'HUMAN RESOURCES'!I1716</f>
        <v>0.004386429965</v>
      </c>
      <c r="M1716" s="14">
        <f>K1716/'HUMAN RESOURCES'!I1716</f>
        <v>0.009906084404</v>
      </c>
      <c r="N1716" s="34">
        <f t="array" ref="N1716:V1716">VLOOKUP(A1716,'HUMAN RESOURCES'!$A$2:$M$2692,{2,3,4,5,6,7,8,9,10},0)</f>
        <v>0.011</v>
      </c>
      <c r="O1716" s="14">
        <v>0.004</v>
      </c>
      <c r="P1716" s="14">
        <v>83.0</v>
      </c>
      <c r="Q1716" s="14">
        <v>79.0</v>
      </c>
      <c r="R1716" s="14">
        <v>0.173</v>
      </c>
      <c r="S1716" s="14">
        <v>0.667</v>
      </c>
      <c r="T1716" s="14">
        <v>0.159</v>
      </c>
      <c r="U1716" s="14">
        <v>1.6693074E7</v>
      </c>
      <c r="V1716" s="14">
        <v>0.878</v>
      </c>
      <c r="W1716" s="34">
        <f t="array" ref="W1716:X1716">VLOOKUP(A1716,TOURISM!$A$2:$F$2692,{3,6},0)</f>
        <v>20970000000</v>
      </c>
      <c r="X1716" s="35">
        <v>2.0884E10</v>
      </c>
      <c r="Y1716" s="34">
        <f>X1716/'HUMAN RESOURCES'!I1716</f>
        <v>1251.057774</v>
      </c>
      <c r="Z1716" s="34">
        <f t="array" ref="Z1716:AE1716">VLOOKUP(A1716,BUSINESS!$A$2:$J$2692,{4,5,6,7,8,9},0)</f>
        <v>0.396</v>
      </c>
      <c r="AA1716" s="14">
        <v>8.0</v>
      </c>
      <c r="AB1716" s="14">
        <v>94.0</v>
      </c>
      <c r="AC1716" s="14">
        <v>127.0</v>
      </c>
      <c r="AD1716" s="14">
        <v>0.914</v>
      </c>
      <c r="AE1716" s="14">
        <v>1.19</v>
      </c>
      <c r="AF1716" s="14"/>
      <c r="AG1716" s="14"/>
      <c r="AH1716" s="14"/>
    </row>
    <row r="1717">
      <c r="A1717" s="32" t="str">
        <f t="shared" si="1"/>
        <v>Netherlands-Europe2012</v>
      </c>
      <c r="B1717" s="32" t="s">
        <v>189</v>
      </c>
      <c r="C1717" s="33" t="s">
        <v>53</v>
      </c>
      <c r="D1717" s="8" t="s">
        <v>55</v>
      </c>
      <c r="E1717" s="12">
        <v>7.7E11</v>
      </c>
      <c r="F1717" s="12">
        <f>E1717/'HUMAN RESOURCES'!I1717</f>
        <v>45956.53514</v>
      </c>
      <c r="G1717" s="8">
        <v>0.124</v>
      </c>
      <c r="H1717" s="8">
        <v>5737.0</v>
      </c>
      <c r="I1717" s="8">
        <v>0.016</v>
      </c>
      <c r="J1717" s="34">
        <f t="array" ref="J1717:K1717">VLOOKUP(A1717,ENERGY!$A$2:$F$2692,{5,6},0)</f>
        <v>76830</v>
      </c>
      <c r="K1717" s="14">
        <v>167201.0</v>
      </c>
      <c r="L1717" s="14">
        <f>J1717/'HUMAN RESOURCES'!I1717</f>
        <v>0.004585507266</v>
      </c>
      <c r="M1717" s="14">
        <f>K1717/'HUMAN RESOURCES'!I1717</f>
        <v>0.00997919303</v>
      </c>
      <c r="N1717" s="34">
        <f t="array" ref="N1717:V1717">VLOOKUP(A1717,'HUMAN RESOURCES'!$A$2:$M$2692,{2,3,4,5,6,7,8,9,10},0)</f>
        <v>0.011</v>
      </c>
      <c r="O1717" s="14">
        <v>0.004</v>
      </c>
      <c r="P1717" s="14">
        <v>83.0</v>
      </c>
      <c r="Q1717" s="14">
        <v>79.0</v>
      </c>
      <c r="R1717" s="14">
        <v>0.172</v>
      </c>
      <c r="S1717" s="14">
        <v>0.663</v>
      </c>
      <c r="T1717" s="14">
        <v>0.164</v>
      </c>
      <c r="U1717" s="14">
        <v>1.6754962E7</v>
      </c>
      <c r="V1717" s="14">
        <v>0.886</v>
      </c>
      <c r="W1717" s="34">
        <f t="array" ref="W1717:X1717">VLOOKUP(A1717,TOURISM!$A$2:$F$2692,{3,6},0)</f>
        <v>20527000000</v>
      </c>
      <c r="X1717" s="35">
        <v>2.0346E10</v>
      </c>
      <c r="Y1717" s="34">
        <f>X1717/'HUMAN RESOURCES'!I1717</f>
        <v>1214.326836</v>
      </c>
      <c r="Z1717" s="34">
        <f t="array" ref="Z1717:AE1717">VLOOKUP(A1717,BUSINESS!$A$2:$J$2692,{4,5,6,7,8,9},0)</f>
        <v>0.392</v>
      </c>
      <c r="AA1717" s="14">
        <v>5.0</v>
      </c>
      <c r="AB1717" s="14">
        <v>30.0</v>
      </c>
      <c r="AC1717" s="14">
        <v>127.0</v>
      </c>
      <c r="AD1717" s="14">
        <v>0.929</v>
      </c>
      <c r="AE1717" s="14">
        <v>1.18</v>
      </c>
      <c r="AF1717" s="14"/>
      <c r="AG1717" s="14"/>
      <c r="AH1717" s="14"/>
    </row>
    <row r="1718">
      <c r="A1718" s="32" t="str">
        <f t="shared" si="1"/>
        <v>New Caledonia-Oceania2000</v>
      </c>
      <c r="B1718" s="32" t="s">
        <v>190</v>
      </c>
      <c r="C1718" s="33" t="s">
        <v>40</v>
      </c>
      <c r="D1718" s="8" t="s">
        <v>59</v>
      </c>
      <c r="E1718" s="12">
        <v>2.682347064E9</v>
      </c>
      <c r="F1718" s="12">
        <f>E1718/'HUMAN RESOURCES'!I1718</f>
        <v>12579.5951</v>
      </c>
      <c r="G1718" s="16">
        <v>0.064</v>
      </c>
      <c r="H1718" s="8">
        <v>193.0</v>
      </c>
      <c r="I1718" s="8">
        <v>0.148</v>
      </c>
      <c r="J1718" s="34">
        <f t="array" ref="J1718:K1718">VLOOKUP(A1718,ENERGY!$A$2:$F$2692,{5,6},0)</f>
        <v>14338</v>
      </c>
      <c r="K1718" s="14">
        <v>8529.0</v>
      </c>
      <c r="L1718" s="14">
        <f>J1718/'HUMAN RESOURCES'!I1718</f>
        <v>0.06724194532</v>
      </c>
      <c r="M1718" s="14">
        <f>K1718/'HUMAN RESOURCES'!I1718</f>
        <v>0.03999906205</v>
      </c>
      <c r="N1718" s="34">
        <f t="array" ref="N1718:V1718">VLOOKUP(A1718,'HUMAN RESOURCES'!$A$2:$M$2692,{2,3,4,5,6,7,8,9,10},0)</f>
        <v>0.021</v>
      </c>
      <c r="O1718" s="14">
        <v>0.032</v>
      </c>
      <c r="P1718" s="14">
        <v>78.0</v>
      </c>
      <c r="Q1718" s="14">
        <v>72.0</v>
      </c>
      <c r="R1718" s="14">
        <v>0.287</v>
      </c>
      <c r="S1718" s="14">
        <v>0.654</v>
      </c>
      <c r="T1718" s="14">
        <v>0.059</v>
      </c>
      <c r="U1718" s="14">
        <v>213230.0</v>
      </c>
      <c r="V1718" s="14">
        <v>0.618</v>
      </c>
      <c r="W1718" s="34">
        <f t="array" ref="W1718:X1718">VLOOKUP(A1718,TOURISM!$A$2:$F$2692,{3,6},0)</f>
        <v>111000000</v>
      </c>
      <c r="X1718" s="35">
        <v>4.48E8</v>
      </c>
      <c r="Y1718" s="34">
        <f>X1718/'HUMAN RESOURCES'!I1718</f>
        <v>2101.01768</v>
      </c>
      <c r="Z1718" s="34">
        <f t="array" ref="Z1718:AE1718">VLOOKUP(A1718,BUSINESS!$A$2:$J$2692,{4,5,6,7,8,9},0)</f>
        <v>0.489</v>
      </c>
      <c r="AA1718" s="14">
        <v>26.0</v>
      </c>
      <c r="AB1718" s="14">
        <v>94.0</v>
      </c>
      <c r="AC1718" s="14">
        <v>302.0</v>
      </c>
      <c r="AD1718" s="14">
        <v>0.139</v>
      </c>
      <c r="AE1718" s="14">
        <v>0.238</v>
      </c>
      <c r="AF1718" s="14"/>
      <c r="AG1718" s="14"/>
      <c r="AH1718" s="14"/>
    </row>
    <row r="1719">
      <c r="A1719" s="32" t="str">
        <f t="shared" si="1"/>
        <v>New Caledonia-Oceania2001</v>
      </c>
      <c r="B1719" s="32" t="s">
        <v>190</v>
      </c>
      <c r="C1719" s="33" t="s">
        <v>42</v>
      </c>
      <c r="D1719" s="8" t="s">
        <v>59</v>
      </c>
      <c r="E1719" s="12">
        <v>2.682347064E9</v>
      </c>
      <c r="F1719" s="12">
        <f>E1719/'HUMAN RESOURCES'!I1719</f>
        <v>12342.61777</v>
      </c>
      <c r="G1719" s="16">
        <v>0.064</v>
      </c>
      <c r="H1719" s="8">
        <v>193.0</v>
      </c>
      <c r="I1719" s="8">
        <v>0.148</v>
      </c>
      <c r="J1719" s="34">
        <f t="array" ref="J1719:K1719">VLOOKUP(A1719,ENERGY!$A$2:$F$2692,{5,6},0)</f>
        <v>14338</v>
      </c>
      <c r="K1719" s="14">
        <v>8529.0</v>
      </c>
      <c r="L1719" s="14">
        <f>J1719/'HUMAN RESOURCES'!I1719</f>
        <v>0.06597522593</v>
      </c>
      <c r="M1719" s="14">
        <f>K1719/'HUMAN RESOURCES'!I1719</f>
        <v>0.03924555042</v>
      </c>
      <c r="N1719" s="34">
        <f t="array" ref="N1719:V1719">VLOOKUP(A1719,'HUMAN RESOURCES'!$A$2:$M$2692,{2,3,4,5,6,7,8,9,10},0)</f>
        <v>0.02</v>
      </c>
      <c r="O1719" s="14">
        <v>0.032</v>
      </c>
      <c r="P1719" s="14">
        <v>78.0</v>
      </c>
      <c r="Q1719" s="14">
        <v>72.0</v>
      </c>
      <c r="R1719" s="14">
        <v>0.284</v>
      </c>
      <c r="S1719" s="14">
        <v>0.655</v>
      </c>
      <c r="T1719" s="14">
        <v>0.061</v>
      </c>
      <c r="U1719" s="14">
        <v>217324.0</v>
      </c>
      <c r="V1719" s="14">
        <v>0.622</v>
      </c>
      <c r="W1719" s="34">
        <f t="array" ref="W1719:X1719">VLOOKUP(A1719,TOURISM!$A$2:$F$2692,{3,6},0)</f>
        <v>94000000</v>
      </c>
      <c r="X1719" s="35">
        <v>4.48E8</v>
      </c>
      <c r="Y1719" s="34">
        <f>X1719/'HUMAN RESOURCES'!I1719</f>
        <v>2061.438221</v>
      </c>
      <c r="Z1719" s="34">
        <f t="array" ref="Z1719:AE1719">VLOOKUP(A1719,BUSINESS!$A$2:$J$2692,{4,5,6,7,8,9},0)</f>
        <v>0.489</v>
      </c>
      <c r="AA1719" s="14">
        <v>26.0</v>
      </c>
      <c r="AB1719" s="14">
        <v>94.0</v>
      </c>
      <c r="AC1719" s="14">
        <v>302.0</v>
      </c>
      <c r="AD1719" s="14">
        <v>0.182</v>
      </c>
      <c r="AE1719" s="14">
        <v>0.317</v>
      </c>
      <c r="AF1719" s="14"/>
      <c r="AG1719" s="14"/>
      <c r="AH1719" s="14"/>
    </row>
    <row r="1720">
      <c r="A1720" s="32" t="str">
        <f t="shared" si="1"/>
        <v>New Caledonia-Oceania2002</v>
      </c>
      <c r="B1720" s="32" t="s">
        <v>190</v>
      </c>
      <c r="C1720" s="33" t="s">
        <v>43</v>
      </c>
      <c r="D1720" s="8" t="s">
        <v>59</v>
      </c>
      <c r="E1720" s="12"/>
      <c r="F1720" s="12">
        <f>E1720/'HUMAN RESOURCES'!I1720</f>
        <v>0</v>
      </c>
      <c r="G1720" s="16">
        <v>0.064</v>
      </c>
      <c r="H1720" s="8">
        <v>193.0</v>
      </c>
      <c r="I1720" s="8">
        <v>0.148</v>
      </c>
      <c r="J1720" s="34">
        <f t="array" ref="J1720:K1720">VLOOKUP(A1720,ENERGY!$A$2:$F$2692,{5,6},0)</f>
        <v>14338</v>
      </c>
      <c r="K1720" s="14">
        <v>3920.0</v>
      </c>
      <c r="L1720" s="14">
        <f>J1720/'HUMAN RESOURCES'!I1720</f>
        <v>0.06473429952</v>
      </c>
      <c r="M1720" s="14">
        <f>K1720/'HUMAN RESOURCES'!I1720</f>
        <v>0.01769831595</v>
      </c>
      <c r="N1720" s="34">
        <f t="array" ref="N1720:V1720">VLOOKUP(A1720,'HUMAN RESOURCES'!$A$2:$M$2692,{2,3,4,5,6,7,8,9,10},0)</f>
        <v>0.019</v>
      </c>
      <c r="O1720" s="14">
        <v>0.032</v>
      </c>
      <c r="P1720" s="14">
        <v>79.0</v>
      </c>
      <c r="Q1720" s="14">
        <v>71.0</v>
      </c>
      <c r="R1720" s="14">
        <v>0.281</v>
      </c>
      <c r="S1720" s="14">
        <v>0.657</v>
      </c>
      <c r="T1720" s="14">
        <v>0.062</v>
      </c>
      <c r="U1720" s="14">
        <v>221490.0</v>
      </c>
      <c r="V1720" s="14">
        <v>0.626</v>
      </c>
      <c r="W1720" s="34">
        <f t="array" ref="W1720:X1720">VLOOKUP(A1720,TOURISM!$A$2:$F$2692,{3,6},0)</f>
        <v>156000000</v>
      </c>
      <c r="X1720" s="35">
        <v>1.04E8</v>
      </c>
      <c r="Y1720" s="34">
        <f>X1720/'HUMAN RESOURCES'!I1720</f>
        <v>469.5471579</v>
      </c>
      <c r="Z1720" s="34">
        <f t="array" ref="Z1720:AE1720">VLOOKUP(A1720,BUSINESS!$A$2:$J$2692,{4,5,6,7,8,9},0)</f>
        <v>0.489</v>
      </c>
      <c r="AA1720" s="14">
        <v>26.0</v>
      </c>
      <c r="AB1720" s="14">
        <v>94.0</v>
      </c>
      <c r="AC1720" s="14">
        <v>302.0</v>
      </c>
      <c r="AD1720" s="14">
        <v>0.224</v>
      </c>
      <c r="AE1720" s="14">
        <v>0.367</v>
      </c>
      <c r="AF1720" s="14"/>
      <c r="AG1720" s="14"/>
      <c r="AH1720" s="14"/>
    </row>
    <row r="1721">
      <c r="A1721" s="32" t="str">
        <f t="shared" si="1"/>
        <v>New Caledonia-Oceania2003</v>
      </c>
      <c r="B1721" s="32" t="s">
        <v>190</v>
      </c>
      <c r="C1721" s="33" t="s">
        <v>44</v>
      </c>
      <c r="D1721" s="8" t="s">
        <v>59</v>
      </c>
      <c r="E1721" s="12"/>
      <c r="F1721" s="12">
        <f>E1721/'HUMAN RESOURCES'!I1721</f>
        <v>0</v>
      </c>
      <c r="G1721" s="16">
        <v>0.064</v>
      </c>
      <c r="H1721" s="8">
        <v>193.0</v>
      </c>
      <c r="I1721" s="8">
        <v>0.148</v>
      </c>
      <c r="J1721" s="34">
        <f t="array" ref="J1721:K1721">VLOOKUP(A1721,ENERGY!$A$2:$F$2692,{5,6},0)</f>
        <v>14338</v>
      </c>
      <c r="K1721" s="14">
        <v>2849.0</v>
      </c>
      <c r="L1721" s="14">
        <f>J1721/'HUMAN RESOURCES'!I1721</f>
        <v>0.06351695572</v>
      </c>
      <c r="M1721" s="14">
        <f>K1721/'HUMAN RESOURCES'!I1721</f>
        <v>0.01262099364</v>
      </c>
      <c r="N1721" s="34">
        <f t="array" ref="N1721:V1721">VLOOKUP(A1721,'HUMAN RESOURCES'!$A$2:$M$2692,{2,3,4,5,6,7,8,9,10},0)</f>
        <v>0.018</v>
      </c>
      <c r="O1721" s="14">
        <v>0.032</v>
      </c>
      <c r="P1721" s="14">
        <v>79.0</v>
      </c>
      <c r="Q1721" s="14">
        <v>72.0</v>
      </c>
      <c r="R1721" s="14">
        <v>0.278</v>
      </c>
      <c r="S1721" s="14">
        <v>0.659</v>
      </c>
      <c r="T1721" s="14">
        <v>0.063</v>
      </c>
      <c r="U1721" s="14">
        <v>225735.0</v>
      </c>
      <c r="V1721" s="14">
        <v>0.629</v>
      </c>
      <c r="W1721" s="34">
        <f t="array" ref="W1721:X1721">VLOOKUP(A1721,TOURISM!$A$2:$F$2692,{3,6},0)</f>
        <v>196000000</v>
      </c>
      <c r="X1721" s="35">
        <v>1.28E8</v>
      </c>
      <c r="Y1721" s="34">
        <f>X1721/'HUMAN RESOURCES'!I1721</f>
        <v>567.0365694</v>
      </c>
      <c r="Z1721" s="34">
        <f t="array" ref="Z1721:AE1721">VLOOKUP(A1721,BUSINESS!$A$2:$J$2692,{4,5,6,7,8,9},0)</f>
        <v>0.489</v>
      </c>
      <c r="AA1721" s="14">
        <v>26.0</v>
      </c>
      <c r="AB1721" s="14">
        <v>94.0</v>
      </c>
      <c r="AC1721" s="14">
        <v>302.0</v>
      </c>
      <c r="AD1721" s="14">
        <v>0.264</v>
      </c>
      <c r="AE1721" s="14">
        <v>0.439</v>
      </c>
      <c r="AF1721" s="14"/>
      <c r="AG1721" s="14"/>
      <c r="AH1721" s="14"/>
    </row>
    <row r="1722">
      <c r="A1722" s="32" t="str">
        <f t="shared" si="1"/>
        <v>New Caledonia-Oceania2004</v>
      </c>
      <c r="B1722" s="32" t="s">
        <v>190</v>
      </c>
      <c r="C1722" s="33" t="s">
        <v>45</v>
      </c>
      <c r="D1722" s="8" t="s">
        <v>59</v>
      </c>
      <c r="E1722" s="12"/>
      <c r="F1722" s="12">
        <f>E1722/'HUMAN RESOURCES'!I1722</f>
        <v>0</v>
      </c>
      <c r="G1722" s="16">
        <v>0.064</v>
      </c>
      <c r="H1722" s="8">
        <v>193.0</v>
      </c>
      <c r="I1722" s="8">
        <v>0.148</v>
      </c>
      <c r="J1722" s="34">
        <f t="array" ref="J1722:K1722">VLOOKUP(A1722,ENERGY!$A$2:$F$2692,{5,6},0)</f>
        <v>14338</v>
      </c>
      <c r="K1722" s="14">
        <v>3282.0</v>
      </c>
      <c r="L1722" s="14">
        <f>J1722/'HUMAN RESOURCES'!I1722</f>
        <v>0.06232070518</v>
      </c>
      <c r="M1722" s="14">
        <f>K1722/'HUMAN RESOURCES'!I1722</f>
        <v>0.01426534764</v>
      </c>
      <c r="N1722" s="34">
        <f t="array" ref="N1722:V1722">VLOOKUP(A1722,'HUMAN RESOURCES'!$A$2:$M$2692,{2,3,4,5,6,7,8,9,10},0)</f>
        <v>0.017</v>
      </c>
      <c r="O1722" s="14">
        <v>0.032</v>
      </c>
      <c r="P1722" s="14">
        <v>79.0</v>
      </c>
      <c r="Q1722" s="14">
        <v>72.0</v>
      </c>
      <c r="R1722" s="14">
        <v>0.274</v>
      </c>
      <c r="S1722" s="14">
        <v>0.661</v>
      </c>
      <c r="T1722" s="14">
        <v>0.066</v>
      </c>
      <c r="U1722" s="14">
        <v>230068.0</v>
      </c>
      <c r="V1722" s="14">
        <v>0.633</v>
      </c>
      <c r="W1722" s="34">
        <f t="array" ref="W1722:X1722">VLOOKUP(A1722,TOURISM!$A$2:$F$2692,{3,6},0)</f>
        <v>241000000</v>
      </c>
      <c r="X1722" s="35">
        <v>1.67E8</v>
      </c>
      <c r="Y1722" s="34">
        <f>X1722/'HUMAN RESOURCES'!I1722</f>
        <v>725.8723508</v>
      </c>
      <c r="Z1722" s="34">
        <f t="array" ref="Z1722:AE1722">VLOOKUP(A1722,BUSINESS!$A$2:$J$2692,{4,5,6,7,8,9},0)</f>
        <v>0.489</v>
      </c>
      <c r="AA1722" s="14">
        <v>26.0</v>
      </c>
      <c r="AB1722" s="14">
        <v>94.0</v>
      </c>
      <c r="AC1722" s="14">
        <v>302.0</v>
      </c>
      <c r="AD1722" s="14">
        <v>0.303</v>
      </c>
      <c r="AE1722" s="14">
        <v>0.517</v>
      </c>
      <c r="AF1722" s="14"/>
      <c r="AG1722" s="14"/>
      <c r="AH1722" s="14"/>
    </row>
    <row r="1723">
      <c r="A1723" s="32" t="str">
        <f t="shared" si="1"/>
        <v>New Caledonia-Oceania2005</v>
      </c>
      <c r="B1723" s="32" t="s">
        <v>190</v>
      </c>
      <c r="C1723" s="33" t="s">
        <v>46</v>
      </c>
      <c r="D1723" s="8" t="s">
        <v>59</v>
      </c>
      <c r="E1723" s="12"/>
      <c r="F1723" s="12">
        <f>E1723/'HUMAN RESOURCES'!I1723</f>
        <v>0</v>
      </c>
      <c r="G1723" s="16">
        <v>0.064</v>
      </c>
      <c r="H1723" s="8">
        <v>193.0</v>
      </c>
      <c r="I1723" s="8">
        <v>0.148</v>
      </c>
      <c r="J1723" s="34">
        <f t="array" ref="J1723:K1723">VLOOKUP(A1723,ENERGY!$A$2:$F$2692,{5,6},0)</f>
        <v>14338</v>
      </c>
      <c r="K1723" s="14">
        <v>2552.0</v>
      </c>
      <c r="L1723" s="14">
        <f>J1723/'HUMAN RESOURCES'!I1723</f>
        <v>0.06117076875</v>
      </c>
      <c r="M1723" s="14">
        <f>K1723/'HUMAN RESOURCES'!I1723</f>
        <v>0.01088769716</v>
      </c>
      <c r="N1723" s="34">
        <f t="array" ref="N1723:V1723">VLOOKUP(A1723,'HUMAN RESOURCES'!$A$2:$M$2692,{2,3,4,5,6,7,8,9,10},0)</f>
        <v>0.017</v>
      </c>
      <c r="O1723" s="14">
        <v>0.032</v>
      </c>
      <c r="P1723" s="14">
        <v>79.0</v>
      </c>
      <c r="Q1723" s="14">
        <v>72.0</v>
      </c>
      <c r="R1723" s="14">
        <v>0.269</v>
      </c>
      <c r="S1723" s="14">
        <v>0.662</v>
      </c>
      <c r="T1723" s="14">
        <v>0.069</v>
      </c>
      <c r="U1723" s="14">
        <v>234393.0</v>
      </c>
      <c r="V1723" s="14">
        <v>0.64</v>
      </c>
      <c r="W1723" s="34">
        <f t="array" ref="W1723:X1723">VLOOKUP(A1723,TOURISM!$A$2:$F$2692,{3,6},0)</f>
        <v>149000000</v>
      </c>
      <c r="X1723" s="35">
        <v>1.22E8</v>
      </c>
      <c r="Y1723" s="34">
        <f>X1723/'HUMAN RESOURCES'!I1723</f>
        <v>520.4933594</v>
      </c>
      <c r="Z1723" s="34">
        <f t="array" ref="Z1723:AE1723">VLOOKUP(A1723,BUSINESS!$A$2:$J$2692,{4,5,6,7,8,9},0)</f>
        <v>0.489</v>
      </c>
      <c r="AA1723" s="14">
        <v>26.0</v>
      </c>
      <c r="AB1723" s="14">
        <v>94.0</v>
      </c>
      <c r="AC1723" s="14">
        <v>302.0</v>
      </c>
      <c r="AD1723" s="14">
        <v>0.324</v>
      </c>
      <c r="AE1723" s="14">
        <v>0.587</v>
      </c>
      <c r="AF1723" s="14"/>
      <c r="AG1723" s="14"/>
      <c r="AH1723" s="14"/>
    </row>
    <row r="1724">
      <c r="A1724" s="32" t="str">
        <f t="shared" si="1"/>
        <v>New Caledonia-Oceania2006</v>
      </c>
      <c r="B1724" s="32" t="s">
        <v>190</v>
      </c>
      <c r="C1724" s="33" t="s">
        <v>47</v>
      </c>
      <c r="D1724" s="8" t="s">
        <v>59</v>
      </c>
      <c r="E1724" s="12"/>
      <c r="F1724" s="12">
        <f>E1724/'HUMAN RESOURCES'!I1724</f>
        <v>0</v>
      </c>
      <c r="G1724" s="16">
        <v>0.064</v>
      </c>
      <c r="H1724" s="8">
        <v>193.0</v>
      </c>
      <c r="I1724" s="8">
        <v>0.148</v>
      </c>
      <c r="J1724" s="34">
        <f t="array" ref="J1724:K1724">VLOOKUP(A1724,ENERGY!$A$2:$F$2692,{5,6},0)</f>
        <v>14338</v>
      </c>
      <c r="K1724" s="14">
        <v>2428.0</v>
      </c>
      <c r="L1724" s="14">
        <f>J1724/'HUMAN RESOURCES'!I1724</f>
        <v>0.06012773684</v>
      </c>
      <c r="M1724" s="14">
        <f>K1724/'HUMAN RESOURCES'!I1724</f>
        <v>0.01018204387</v>
      </c>
      <c r="N1724" s="34">
        <f t="array" ref="N1724:V1724">VLOOKUP(A1724,'HUMAN RESOURCES'!$A$2:$M$2692,{2,3,4,5,6,7,8,9,10},0)</f>
        <v>0.018</v>
      </c>
      <c r="O1724" s="14">
        <v>0.032</v>
      </c>
      <c r="P1724" s="14">
        <v>80.0</v>
      </c>
      <c r="Q1724" s="14">
        <v>73.0</v>
      </c>
      <c r="R1724" s="14">
        <v>0.262</v>
      </c>
      <c r="S1724" s="14">
        <v>0.664</v>
      </c>
      <c r="T1724" s="14">
        <v>0.074</v>
      </c>
      <c r="U1724" s="14">
        <v>238459.0</v>
      </c>
      <c r="V1724" s="14">
        <v>0.646</v>
      </c>
      <c r="W1724" s="34">
        <f t="array" ref="W1724:X1724">VLOOKUP(A1724,TOURISM!$A$2:$F$2692,{3,6},0)</f>
        <v>122000000</v>
      </c>
      <c r="X1724" s="35">
        <v>1.29E8</v>
      </c>
      <c r="Y1724" s="34">
        <f>X1724/'HUMAN RESOURCES'!I1724</f>
        <v>540.9735007</v>
      </c>
      <c r="Z1724" s="34">
        <f t="array" ref="Z1724:AE1724">VLOOKUP(A1724,BUSINESS!$A$2:$J$2692,{4,5,6,7,8,9},0)</f>
        <v>0.489</v>
      </c>
      <c r="AA1724" s="14">
        <v>26.0</v>
      </c>
      <c r="AB1724" s="14">
        <v>94.0</v>
      </c>
      <c r="AC1724" s="14">
        <v>302.0</v>
      </c>
      <c r="AD1724" s="14">
        <v>0.335</v>
      </c>
      <c r="AE1724" s="14">
        <v>0.667</v>
      </c>
      <c r="AF1724" s="14"/>
      <c r="AG1724" s="14"/>
      <c r="AH1724" s="14"/>
    </row>
    <row r="1725">
      <c r="A1725" s="32" t="str">
        <f t="shared" si="1"/>
        <v>New Caledonia-Oceania2007</v>
      </c>
      <c r="B1725" s="32" t="s">
        <v>190</v>
      </c>
      <c r="C1725" s="33" t="s">
        <v>48</v>
      </c>
      <c r="D1725" s="8" t="s">
        <v>59</v>
      </c>
      <c r="E1725" s="12"/>
      <c r="F1725" s="12">
        <f>E1725/'HUMAN RESOURCES'!I1725</f>
        <v>0</v>
      </c>
      <c r="G1725" s="16">
        <v>0.064</v>
      </c>
      <c r="H1725" s="8">
        <v>193.0</v>
      </c>
      <c r="I1725" s="8">
        <v>0.148</v>
      </c>
      <c r="J1725" s="34">
        <f t="array" ref="J1725:K1725">VLOOKUP(A1725,ENERGY!$A$2:$F$2692,{5,6},0)</f>
        <v>14338</v>
      </c>
      <c r="K1725" s="14">
        <v>1907.0</v>
      </c>
      <c r="L1725" s="14">
        <f>J1725/'HUMAN RESOURCES'!I1725</f>
        <v>0.05915016502</v>
      </c>
      <c r="M1725" s="14">
        <f>K1725/'HUMAN RESOURCES'!I1725</f>
        <v>0.007867161716</v>
      </c>
      <c r="N1725" s="34">
        <f t="array" ref="N1725:V1725">VLOOKUP(A1725,'HUMAN RESOURCES'!$A$2:$M$2692,{2,3,4,5,6,7,8,9,10},0)</f>
        <v>0.017</v>
      </c>
      <c r="O1725" s="14">
        <v>0.032</v>
      </c>
      <c r="P1725" s="14">
        <v>80.0</v>
      </c>
      <c r="Q1725" s="14">
        <v>72.0</v>
      </c>
      <c r="R1725" s="14">
        <v>0.255</v>
      </c>
      <c r="S1725" s="14">
        <v>0.665</v>
      </c>
      <c r="T1725" s="14">
        <v>0.08</v>
      </c>
      <c r="U1725" s="14">
        <v>242400.0</v>
      </c>
      <c r="V1725" s="14">
        <v>0.653</v>
      </c>
      <c r="W1725" s="34">
        <f t="array" ref="W1725:X1725">VLOOKUP(A1725,TOURISM!$A$2:$F$2692,{3,6},0)</f>
        <v>142000000</v>
      </c>
      <c r="X1725" s="35">
        <v>1.49E8</v>
      </c>
      <c r="Y1725" s="34">
        <f>X1725/'HUMAN RESOURCES'!I1725</f>
        <v>614.6864686</v>
      </c>
      <c r="Z1725" s="34">
        <f t="array" ref="Z1725:AE1725">VLOOKUP(A1725,BUSINESS!$A$2:$J$2692,{4,5,6,7,8,9},0)</f>
        <v>0.489</v>
      </c>
      <c r="AA1725" s="14">
        <v>26.0</v>
      </c>
      <c r="AB1725" s="14">
        <v>94.0</v>
      </c>
      <c r="AC1725" s="14">
        <v>302.0</v>
      </c>
      <c r="AD1725" s="14">
        <v>0.351</v>
      </c>
      <c r="AE1725" s="14">
        <v>0.748</v>
      </c>
      <c r="AF1725" s="14"/>
      <c r="AG1725" s="14"/>
      <c r="AH1725" s="14"/>
    </row>
    <row r="1726">
      <c r="A1726" s="32" t="str">
        <f t="shared" si="1"/>
        <v>New Caledonia-Oceania2008</v>
      </c>
      <c r="B1726" s="32" t="s">
        <v>190</v>
      </c>
      <c r="C1726" s="33" t="s">
        <v>49</v>
      </c>
      <c r="D1726" s="8" t="s">
        <v>59</v>
      </c>
      <c r="E1726" s="12"/>
      <c r="F1726" s="12">
        <f>E1726/'HUMAN RESOURCES'!I1726</f>
        <v>0</v>
      </c>
      <c r="G1726" s="16">
        <v>0.064</v>
      </c>
      <c r="H1726" s="8">
        <v>193.0</v>
      </c>
      <c r="I1726" s="8">
        <v>0.148</v>
      </c>
      <c r="J1726" s="34">
        <f t="array" ref="J1726:K1726">VLOOKUP(A1726,ENERGY!$A$2:$F$2692,{5,6},0)</f>
        <v>14338</v>
      </c>
      <c r="K1726" s="14">
        <v>2945.0</v>
      </c>
      <c r="L1726" s="14">
        <f>J1726/'HUMAN RESOURCES'!I1726</f>
        <v>0.05876590774</v>
      </c>
      <c r="M1726" s="14">
        <f>K1726/'HUMAN RESOURCES'!I1726</f>
        <v>0.01207041416</v>
      </c>
      <c r="N1726" s="34">
        <f t="array" ref="N1726:V1726">VLOOKUP(A1726,'HUMAN RESOURCES'!$A$2:$M$2692,{2,3,4,5,6,7,8,9,10},0)</f>
        <v>0.016</v>
      </c>
      <c r="O1726" s="14">
        <v>0.032</v>
      </c>
      <c r="P1726" s="14">
        <v>81.0</v>
      </c>
      <c r="Q1726" s="14">
        <v>72.0</v>
      </c>
      <c r="R1726" s="14">
        <v>0.248</v>
      </c>
      <c r="S1726" s="14">
        <v>0.667</v>
      </c>
      <c r="T1726" s="14">
        <v>0.086</v>
      </c>
      <c r="U1726" s="14">
        <v>243985.0</v>
      </c>
      <c r="V1726" s="14">
        <v>0.66</v>
      </c>
      <c r="W1726" s="34">
        <f t="array" ref="W1726:X1726">VLOOKUP(A1726,TOURISM!$A$2:$F$2692,{3,6},0)</f>
        <v>152000000</v>
      </c>
      <c r="X1726" s="35">
        <v>1.68E8</v>
      </c>
      <c r="Y1726" s="34">
        <f>X1726/'HUMAN RESOURCES'!I1726</f>
        <v>688.5669201</v>
      </c>
      <c r="Z1726" s="34">
        <f t="array" ref="Z1726:AE1726">VLOOKUP(A1726,BUSINESS!$A$2:$J$2692,{4,5,6,7,8,9},0)</f>
        <v>0.489</v>
      </c>
      <c r="AA1726" s="14">
        <v>26.0</v>
      </c>
      <c r="AB1726" s="14">
        <v>94.0</v>
      </c>
      <c r="AC1726" s="14">
        <v>302.0</v>
      </c>
      <c r="AD1726" s="14">
        <v>0.345</v>
      </c>
      <c r="AE1726" s="14">
        <v>0.821</v>
      </c>
      <c r="AF1726" s="14"/>
      <c r="AG1726" s="14"/>
      <c r="AH1726" s="14"/>
    </row>
    <row r="1727">
      <c r="A1727" s="32" t="str">
        <f t="shared" si="1"/>
        <v>New Caledonia-Oceania2009</v>
      </c>
      <c r="B1727" s="32" t="s">
        <v>190</v>
      </c>
      <c r="C1727" s="33" t="s">
        <v>50</v>
      </c>
      <c r="D1727" s="8" t="s">
        <v>59</v>
      </c>
      <c r="E1727" s="12"/>
      <c r="F1727" s="12">
        <f>E1727/'HUMAN RESOURCES'!I1727</f>
        <v>0</v>
      </c>
      <c r="G1727" s="16">
        <v>0.064</v>
      </c>
      <c r="H1727" s="8">
        <v>193.0</v>
      </c>
      <c r="I1727" s="8">
        <v>0.148</v>
      </c>
      <c r="J1727" s="34">
        <f t="array" ref="J1727:K1727">VLOOKUP(A1727,ENERGY!$A$2:$F$2692,{5,6},0)</f>
        <v>14338</v>
      </c>
      <c r="K1727" s="14">
        <v>2838.0</v>
      </c>
      <c r="L1727" s="14">
        <f>J1727/'HUMAN RESOURCES'!I1727</f>
        <v>0.05838423324</v>
      </c>
      <c r="M1727" s="14">
        <f>K1727/'HUMAN RESOURCES'!I1727</f>
        <v>0.01155631566</v>
      </c>
      <c r="N1727" s="34">
        <f t="array" ref="N1727:V1727">VLOOKUP(A1727,'HUMAN RESOURCES'!$A$2:$M$2692,{2,3,4,5,6,7,8,9,10},0)</f>
        <v>0.016</v>
      </c>
      <c r="O1727" s="14">
        <v>0.032</v>
      </c>
      <c r="P1727" s="14">
        <v>81.0</v>
      </c>
      <c r="Q1727" s="14">
        <v>72.0</v>
      </c>
      <c r="R1727" s="14">
        <v>0.241</v>
      </c>
      <c r="S1727" s="14">
        <v>0.668</v>
      </c>
      <c r="T1727" s="14">
        <v>0.091</v>
      </c>
      <c r="U1727" s="14">
        <v>245580.0</v>
      </c>
      <c r="V1727" s="14">
        <v>0.666</v>
      </c>
      <c r="W1727" s="34">
        <f t="array" ref="W1727:X1727">VLOOKUP(A1727,TOURISM!$A$2:$F$2692,{3,6},0)</f>
        <v>141000000</v>
      </c>
      <c r="X1727" s="35">
        <v>1.7E8</v>
      </c>
      <c r="Y1727" s="34">
        <f>X1727/'HUMAN RESOURCES'!I1727</f>
        <v>692.2387817</v>
      </c>
      <c r="Z1727" s="34">
        <f t="array" ref="Z1727:AE1727">VLOOKUP(A1727,BUSINESS!$A$2:$J$2692,{4,5,6,7,8,9},0)</f>
        <v>0.489</v>
      </c>
      <c r="AA1727" s="14">
        <v>26.0</v>
      </c>
      <c r="AB1727" s="14">
        <v>94.0</v>
      </c>
      <c r="AC1727" s="14">
        <v>302.0</v>
      </c>
      <c r="AD1727" s="14">
        <v>0.34</v>
      </c>
      <c r="AE1727" s="14">
        <v>0.863</v>
      </c>
      <c r="AF1727" s="14"/>
      <c r="AG1727" s="14"/>
      <c r="AH1727" s="14"/>
    </row>
    <row r="1728">
      <c r="A1728" s="32" t="str">
        <f t="shared" si="1"/>
        <v>New Caledonia-Oceania2010</v>
      </c>
      <c r="B1728" s="32" t="s">
        <v>190</v>
      </c>
      <c r="C1728" s="33" t="s">
        <v>51</v>
      </c>
      <c r="D1728" s="8" t="s">
        <v>59</v>
      </c>
      <c r="E1728" s="12"/>
      <c r="F1728" s="12">
        <f>E1728/'HUMAN RESOURCES'!I1728</f>
        <v>0</v>
      </c>
      <c r="G1728" s="16">
        <v>0.064</v>
      </c>
      <c r="H1728" s="8">
        <v>193.0</v>
      </c>
      <c r="I1728" s="8">
        <v>0.148</v>
      </c>
      <c r="J1728" s="34">
        <f t="array" ref="J1728:K1728">VLOOKUP(A1728,ENERGY!$A$2:$F$2692,{5,6},0)</f>
        <v>14338</v>
      </c>
      <c r="K1728" s="14">
        <v>2750.0</v>
      </c>
      <c r="L1728" s="14">
        <f>J1728/'HUMAN RESOURCES'!I1728</f>
        <v>0.057352</v>
      </c>
      <c r="M1728" s="14">
        <f>K1728/'HUMAN RESOURCES'!I1728</f>
        <v>0.011</v>
      </c>
      <c r="N1728" s="34">
        <f t="array" ref="N1728:V1728">VLOOKUP(A1728,'HUMAN RESOURCES'!$A$2:$M$2692,{2,3,4,5,6,7,8,9,10},0)</f>
        <v>0.017</v>
      </c>
      <c r="O1728" s="14">
        <v>0.032</v>
      </c>
      <c r="P1728" s="14">
        <v>79.0</v>
      </c>
      <c r="Q1728" s="14">
        <v>73.0</v>
      </c>
      <c r="R1728" s="14">
        <v>0.235</v>
      </c>
      <c r="S1728" s="14">
        <v>0.67</v>
      </c>
      <c r="T1728" s="14">
        <v>0.095</v>
      </c>
      <c r="U1728" s="14">
        <v>250000.0</v>
      </c>
      <c r="V1728" s="14">
        <v>0.673</v>
      </c>
      <c r="W1728" s="34">
        <f t="array" ref="W1728:X1728">VLOOKUP(A1728,TOURISM!$A$2:$F$2692,{3,6},0)</f>
        <v>129000000</v>
      </c>
      <c r="X1728" s="35">
        <v>1.79E8</v>
      </c>
      <c r="Y1728" s="34">
        <f>X1728/'HUMAN RESOURCES'!I1728</f>
        <v>716</v>
      </c>
      <c r="Z1728" s="34">
        <f t="array" ref="Z1728:AE1728">VLOOKUP(A1728,BUSINESS!$A$2:$J$2692,{4,5,6,7,8,9},0)</f>
        <v>0.489</v>
      </c>
      <c r="AA1728" s="14">
        <v>26.0</v>
      </c>
      <c r="AB1728" s="14">
        <v>94.0</v>
      </c>
      <c r="AC1728" s="14">
        <v>302.0</v>
      </c>
      <c r="AD1728" s="14">
        <v>0.42</v>
      </c>
      <c r="AE1728" s="14">
        <v>0.896</v>
      </c>
      <c r="AF1728" s="14"/>
      <c r="AG1728" s="14"/>
      <c r="AH1728" s="14"/>
    </row>
    <row r="1729">
      <c r="A1729" s="32" t="str">
        <f t="shared" si="1"/>
        <v>New Caledonia-Oceania2011</v>
      </c>
      <c r="B1729" s="32" t="s">
        <v>190</v>
      </c>
      <c r="C1729" s="33" t="s">
        <v>52</v>
      </c>
      <c r="D1729" s="8" t="s">
        <v>59</v>
      </c>
      <c r="E1729" s="12"/>
      <c r="F1729" s="12">
        <f>E1729/'HUMAN RESOURCES'!I1729</f>
        <v>0</v>
      </c>
      <c r="G1729" s="16">
        <v>0.064</v>
      </c>
      <c r="H1729" s="8">
        <v>193.0</v>
      </c>
      <c r="I1729" s="8">
        <v>0.148</v>
      </c>
      <c r="J1729" s="34">
        <f t="array" ref="J1729:K1729">VLOOKUP(A1729,ENERGY!$A$2:$F$2692,{5,6},0)</f>
        <v>14338</v>
      </c>
      <c r="K1729" s="14">
        <v>2299.0</v>
      </c>
      <c r="L1729" s="14">
        <f>J1729/'HUMAN RESOURCES'!I1729</f>
        <v>0.0564488189</v>
      </c>
      <c r="M1729" s="14">
        <f>K1729/'HUMAN RESOURCES'!I1729</f>
        <v>0.009051181102</v>
      </c>
      <c r="N1729" s="34">
        <f t="array" ref="N1729:V1729">VLOOKUP(A1729,'HUMAN RESOURCES'!$A$2:$M$2692,{2,3,4,5,6,7,8,9,10},0)</f>
        <v>0.016</v>
      </c>
      <c r="O1729" s="14">
        <v>0.032</v>
      </c>
      <c r="P1729" s="14">
        <v>79.0</v>
      </c>
      <c r="Q1729" s="14">
        <v>73.0</v>
      </c>
      <c r="R1729" s="14">
        <v>0.231</v>
      </c>
      <c r="S1729" s="14">
        <v>0.671</v>
      </c>
      <c r="T1729" s="14">
        <v>0.098</v>
      </c>
      <c r="U1729" s="14">
        <v>254000.0</v>
      </c>
      <c r="V1729" s="14">
        <v>0.679</v>
      </c>
      <c r="W1729" s="34">
        <f t="array" ref="W1729:X1729">VLOOKUP(A1729,TOURISM!$A$2:$F$2692,{3,6},0)</f>
        <v>153000000</v>
      </c>
      <c r="X1729" s="35">
        <v>1.76E8</v>
      </c>
      <c r="Y1729" s="34">
        <f>X1729/'HUMAN RESOURCES'!I1729</f>
        <v>692.9133858</v>
      </c>
      <c r="Z1729" s="34">
        <f t="array" ref="Z1729:AE1729">VLOOKUP(A1729,BUSINESS!$A$2:$J$2692,{4,5,6,7,8,9},0)</f>
        <v>0.489</v>
      </c>
      <c r="AA1729" s="14">
        <v>26.0</v>
      </c>
      <c r="AB1729" s="14">
        <v>94.0</v>
      </c>
      <c r="AC1729" s="14">
        <v>302.0</v>
      </c>
      <c r="AD1729" s="14">
        <v>0.5</v>
      </c>
      <c r="AE1729" s="14">
        <v>0.91</v>
      </c>
      <c r="AF1729" s="14"/>
      <c r="AG1729" s="14"/>
      <c r="AH1729" s="14"/>
    </row>
    <row r="1730">
      <c r="A1730" s="32" t="str">
        <f t="shared" si="1"/>
        <v>New Caledonia-Oceania2012</v>
      </c>
      <c r="B1730" s="32" t="s">
        <v>190</v>
      </c>
      <c r="C1730" s="33" t="s">
        <v>53</v>
      </c>
      <c r="D1730" s="8" t="s">
        <v>59</v>
      </c>
      <c r="E1730" s="12"/>
      <c r="F1730" s="12">
        <f>E1730/'HUMAN RESOURCES'!I1730</f>
        <v>0</v>
      </c>
      <c r="G1730" s="16">
        <v>0.064</v>
      </c>
      <c r="H1730" s="8">
        <v>193.0</v>
      </c>
      <c r="I1730" s="8">
        <v>0.148</v>
      </c>
      <c r="J1730" s="34">
        <f t="array" ref="J1730:K1730">VLOOKUP(A1730,ENERGY!$A$2:$F$2692,{5,6},0)</f>
        <v>14338</v>
      </c>
      <c r="K1730" s="14">
        <v>2780.0</v>
      </c>
      <c r="L1730" s="14">
        <f>J1730/'HUMAN RESOURCES'!I1730</f>
        <v>0.05557364341</v>
      </c>
      <c r="M1730" s="14">
        <f>K1730/'HUMAN RESOURCES'!I1730</f>
        <v>0.0107751938</v>
      </c>
      <c r="N1730" s="34">
        <f t="array" ref="N1730:V1730">VLOOKUP(A1730,'HUMAN RESOURCES'!$A$2:$M$2692,{2,3,4,5,6,7,8,9,10},0)</f>
        <v>0.016</v>
      </c>
      <c r="O1730" s="14">
        <v>0.032</v>
      </c>
      <c r="P1730" s="14">
        <v>79.0</v>
      </c>
      <c r="Q1730" s="14">
        <v>73.0</v>
      </c>
      <c r="R1730" s="14">
        <v>0.228</v>
      </c>
      <c r="S1730" s="14">
        <v>0.673</v>
      </c>
      <c r="T1730" s="14">
        <v>0.099</v>
      </c>
      <c r="U1730" s="14">
        <v>258000.0</v>
      </c>
      <c r="V1730" s="14">
        <v>0.685</v>
      </c>
      <c r="W1730" s="34">
        <f t="array" ref="W1730:X1730">VLOOKUP(A1730,TOURISM!$A$2:$F$2692,{3,6},0)</f>
        <v>680000000</v>
      </c>
      <c r="X1730" s="35">
        <v>4.48E8</v>
      </c>
      <c r="Y1730" s="34">
        <f>X1730/'HUMAN RESOURCES'!I1730</f>
        <v>1736.434109</v>
      </c>
      <c r="Z1730" s="34">
        <f t="array" ref="Z1730:AE1730">VLOOKUP(A1730,BUSINESS!$A$2:$J$2692,{4,5,6,7,8,9},0)</f>
        <v>0.489</v>
      </c>
      <c r="AA1730" s="14">
        <v>26.0</v>
      </c>
      <c r="AB1730" s="14">
        <v>94.0</v>
      </c>
      <c r="AC1730" s="14">
        <v>302.0</v>
      </c>
      <c r="AD1730" s="14">
        <v>0.58</v>
      </c>
      <c r="AE1730" s="14">
        <v>0.912</v>
      </c>
      <c r="AF1730" s="14"/>
      <c r="AG1730" s="14"/>
      <c r="AH1730" s="14"/>
    </row>
    <row r="1731">
      <c r="A1731" s="32" t="str">
        <f t="shared" si="1"/>
        <v>New Zealand-Oceania2000</v>
      </c>
      <c r="B1731" s="32" t="s">
        <v>191</v>
      </c>
      <c r="C1731" s="33" t="s">
        <v>40</v>
      </c>
      <c r="D1731" s="8" t="s">
        <v>59</v>
      </c>
      <c r="E1731" s="12">
        <v>5.2011621745E10</v>
      </c>
      <c r="F1731" s="12">
        <f>E1731/'HUMAN RESOURCES'!I1731</f>
        <v>13482.54705</v>
      </c>
      <c r="G1731" s="8">
        <v>0.076</v>
      </c>
      <c r="H1731" s="8">
        <v>1052.0</v>
      </c>
      <c r="I1731" s="8">
        <v>0.078</v>
      </c>
      <c r="J1731" s="34">
        <f t="array" ref="J1731:K1731">VLOOKUP(A1731,ENERGY!$A$2:$F$2692,{5,6},0)</f>
        <v>18566</v>
      </c>
      <c r="K1731" s="14">
        <v>8529.0</v>
      </c>
      <c r="L1731" s="14">
        <f>J1731/'HUMAN RESOURCES'!I1731</f>
        <v>0.004812712238</v>
      </c>
      <c r="M1731" s="14">
        <f>K1731/'HUMAN RESOURCES'!I1731</f>
        <v>0.00221090287</v>
      </c>
      <c r="N1731" s="34">
        <f t="array" ref="N1731:V1731">VLOOKUP(A1731,'HUMAN RESOURCES'!$A$2:$M$2692,{2,3,4,5,6,7,8,9,10},0)</f>
        <v>0.015</v>
      </c>
      <c r="O1731" s="14">
        <v>0.006</v>
      </c>
      <c r="P1731" s="14">
        <v>81.0</v>
      </c>
      <c r="Q1731" s="14">
        <v>76.0</v>
      </c>
      <c r="R1731" s="14">
        <v>0.227</v>
      </c>
      <c r="S1731" s="14">
        <v>0.655</v>
      </c>
      <c r="T1731" s="14">
        <v>0.118</v>
      </c>
      <c r="U1731" s="14">
        <v>3857700.0</v>
      </c>
      <c r="V1731" s="14">
        <v>0.857</v>
      </c>
      <c r="W1731" s="34">
        <f t="array" ref="W1731:X1731">VLOOKUP(A1731,TOURISM!$A$2:$F$2692,{3,6},0)</f>
        <v>2272000000</v>
      </c>
      <c r="X1731" s="35">
        <v>1.235E9</v>
      </c>
      <c r="Y1731" s="34">
        <f>X1731/'HUMAN RESOURCES'!I1731</f>
        <v>320.1389429</v>
      </c>
      <c r="Z1731" s="34">
        <f t="array" ref="Z1731:AE1731">VLOOKUP(A1731,BUSINESS!$A$2:$J$2692,{4,5,6,7,8,9},0)</f>
        <v>0.489</v>
      </c>
      <c r="AA1731" s="14">
        <v>26.0</v>
      </c>
      <c r="AB1731" s="14">
        <v>94.0</v>
      </c>
      <c r="AC1731" s="14">
        <v>302.0</v>
      </c>
      <c r="AD1731" s="14">
        <v>0.474</v>
      </c>
      <c r="AE1731" s="14">
        <v>0.4</v>
      </c>
      <c r="AF1731" s="14"/>
      <c r="AG1731" s="14"/>
      <c r="AH1731" s="14"/>
    </row>
    <row r="1732">
      <c r="A1732" s="32" t="str">
        <f t="shared" si="1"/>
        <v>New Zealand-Oceania2001</v>
      </c>
      <c r="B1732" s="32" t="s">
        <v>191</v>
      </c>
      <c r="C1732" s="33" t="s">
        <v>42</v>
      </c>
      <c r="D1732" s="8" t="s">
        <v>59</v>
      </c>
      <c r="E1732" s="12">
        <v>5.3305639461E10</v>
      </c>
      <c r="F1732" s="12">
        <f>E1732/'HUMAN RESOURCES'!I1732</f>
        <v>13736.79667</v>
      </c>
      <c r="G1732" s="8">
        <v>0.077</v>
      </c>
      <c r="H1732" s="8">
        <v>1052.0</v>
      </c>
      <c r="I1732" s="8">
        <v>0.076</v>
      </c>
      <c r="J1732" s="34">
        <f t="array" ref="J1732:K1732">VLOOKUP(A1732,ENERGY!$A$2:$F$2692,{5,6},0)</f>
        <v>18167</v>
      </c>
      <c r="K1732" s="14">
        <v>8529.0</v>
      </c>
      <c r="L1732" s="14">
        <f>J1732/'HUMAN RESOURCES'!I1732</f>
        <v>0.004681613194</v>
      </c>
      <c r="M1732" s="14">
        <f>K1732/'HUMAN RESOURCES'!I1732</f>
        <v>0.00219791264</v>
      </c>
      <c r="N1732" s="34">
        <f t="array" ref="N1732:V1732">VLOOKUP(A1732,'HUMAN RESOURCES'!$A$2:$M$2692,{2,3,4,5,6,7,8,9,10},0)</f>
        <v>0.014</v>
      </c>
      <c r="O1732" s="14">
        <v>0.006</v>
      </c>
      <c r="P1732" s="14">
        <v>81.0</v>
      </c>
      <c r="Q1732" s="14">
        <v>76.0</v>
      </c>
      <c r="R1732" s="14">
        <v>0.225</v>
      </c>
      <c r="S1732" s="14">
        <v>0.657</v>
      </c>
      <c r="T1732" s="14">
        <v>0.118</v>
      </c>
      <c r="U1732" s="14">
        <v>3880500.0</v>
      </c>
      <c r="V1732" s="14">
        <v>0.858</v>
      </c>
      <c r="W1732" s="34">
        <f t="array" ref="W1732:X1732">VLOOKUP(A1732,TOURISM!$A$2:$F$2692,{3,6},0)</f>
        <v>2340000000</v>
      </c>
      <c r="X1732" s="35">
        <v>1.255E9</v>
      </c>
      <c r="Y1732" s="34">
        <f>X1732/'HUMAN RESOURCES'!I1732</f>
        <v>323.4119315</v>
      </c>
      <c r="Z1732" s="34">
        <f t="array" ref="Z1732:AE1732">VLOOKUP(A1732,BUSINESS!$A$2:$J$2692,{4,5,6,7,8,9},0)</f>
        <v>0.489</v>
      </c>
      <c r="AA1732" s="14">
        <v>26.0</v>
      </c>
      <c r="AB1732" s="14">
        <v>94.0</v>
      </c>
      <c r="AC1732" s="14">
        <v>302.0</v>
      </c>
      <c r="AD1732" s="14">
        <v>0.532</v>
      </c>
      <c r="AE1732" s="14">
        <v>0.586</v>
      </c>
      <c r="AF1732" s="14"/>
      <c r="AG1732" s="14"/>
      <c r="AH1732" s="14"/>
    </row>
    <row r="1733">
      <c r="A1733" s="32" t="str">
        <f t="shared" si="1"/>
        <v>New Zealand-Oceania2002</v>
      </c>
      <c r="B1733" s="32" t="s">
        <v>191</v>
      </c>
      <c r="C1733" s="33" t="s">
        <v>43</v>
      </c>
      <c r="D1733" s="8" t="s">
        <v>59</v>
      </c>
      <c r="E1733" s="12">
        <v>6.6021205382E10</v>
      </c>
      <c r="F1733" s="12">
        <f>E1733/'HUMAN RESOURCES'!I1733</f>
        <v>16720.5788</v>
      </c>
      <c r="G1733" s="8">
        <v>0.08</v>
      </c>
      <c r="H1733" s="8">
        <v>1244.0</v>
      </c>
      <c r="I1733" s="8">
        <v>0.072</v>
      </c>
      <c r="J1733" s="34">
        <f t="array" ref="J1733:K1733">VLOOKUP(A1733,ENERGY!$A$2:$F$2692,{5,6},0)</f>
        <v>18287</v>
      </c>
      <c r="K1733" s="14">
        <v>31551.0</v>
      </c>
      <c r="L1733" s="14">
        <f>J1733/'HUMAN RESOURCES'!I1733</f>
        <v>0.004631379005</v>
      </c>
      <c r="M1733" s="14">
        <f>K1733/'HUMAN RESOURCES'!I1733</f>
        <v>0.007990629353</v>
      </c>
      <c r="N1733" s="34">
        <f t="array" ref="N1733:V1733">VLOOKUP(A1733,'HUMAN RESOURCES'!$A$2:$M$2692,{2,3,4,5,6,7,8,9,10},0)</f>
        <v>0.014</v>
      </c>
      <c r="O1733" s="14">
        <v>0.006</v>
      </c>
      <c r="P1733" s="14">
        <v>81.0</v>
      </c>
      <c r="Q1733" s="14">
        <v>77.0</v>
      </c>
      <c r="R1733" s="14">
        <v>0.223</v>
      </c>
      <c r="S1733" s="14">
        <v>0.659</v>
      </c>
      <c r="T1733" s="14">
        <v>0.118</v>
      </c>
      <c r="U1733" s="14">
        <v>3948500.0</v>
      </c>
      <c r="V1733" s="14">
        <v>0.859</v>
      </c>
      <c r="W1733" s="34">
        <f t="array" ref="W1733:X1733">VLOOKUP(A1733,TOURISM!$A$2:$F$2692,{3,6},0)</f>
        <v>3159000000</v>
      </c>
      <c r="X1733" s="35">
        <v>1.386E9</v>
      </c>
      <c r="Y1733" s="34">
        <f>X1733/'HUMAN RESOURCES'!I1733</f>
        <v>351.0193744</v>
      </c>
      <c r="Z1733" s="34">
        <f t="array" ref="Z1733:AE1733">VLOOKUP(A1733,BUSINESS!$A$2:$J$2692,{4,5,6,7,8,9},0)</f>
        <v>0.489</v>
      </c>
      <c r="AA1733" s="14">
        <v>26.0</v>
      </c>
      <c r="AB1733" s="14">
        <v>94.0</v>
      </c>
      <c r="AC1733" s="14">
        <v>302.0</v>
      </c>
      <c r="AD1733" s="14">
        <v>0.591</v>
      </c>
      <c r="AE1733" s="14">
        <v>0.618</v>
      </c>
      <c r="AF1733" s="14"/>
      <c r="AG1733" s="14"/>
      <c r="AH1733" s="14"/>
    </row>
    <row r="1734">
      <c r="A1734" s="32" t="str">
        <f t="shared" si="1"/>
        <v>New Zealand-Oceania2003</v>
      </c>
      <c r="B1734" s="32" t="s">
        <v>191</v>
      </c>
      <c r="C1734" s="33" t="s">
        <v>44</v>
      </c>
      <c r="D1734" s="8" t="s">
        <v>59</v>
      </c>
      <c r="E1734" s="12">
        <v>8.7440435752E10</v>
      </c>
      <c r="F1734" s="12">
        <f>E1734/'HUMAN RESOURCES'!I1734</f>
        <v>21712.46418</v>
      </c>
      <c r="G1734" s="8">
        <v>0.079</v>
      </c>
      <c r="H1734" s="8">
        <v>1602.0</v>
      </c>
      <c r="I1734" s="8">
        <v>0.07</v>
      </c>
      <c r="J1734" s="34">
        <f t="array" ref="J1734:K1734">VLOOKUP(A1734,ENERGY!$A$2:$F$2692,{5,6},0)</f>
        <v>17469</v>
      </c>
      <c r="K1734" s="14">
        <v>32325.0</v>
      </c>
      <c r="L1734" s="14">
        <f>J1734/'HUMAN RESOURCES'!I1734</f>
        <v>0.004337753278</v>
      </c>
      <c r="M1734" s="14">
        <f>K1734/'HUMAN RESOURCES'!I1734</f>
        <v>0.008026668653</v>
      </c>
      <c r="N1734" s="34">
        <f t="array" ref="N1734:V1734">VLOOKUP(A1734,'HUMAN RESOURCES'!$A$2:$M$2692,{2,3,4,5,6,7,8,9,10},0)</f>
        <v>0.014</v>
      </c>
      <c r="O1734" s="14">
        <v>0.006</v>
      </c>
      <c r="P1734" s="14">
        <v>81.0</v>
      </c>
      <c r="Q1734" s="14">
        <v>77.0</v>
      </c>
      <c r="R1734" s="14">
        <v>0.221</v>
      </c>
      <c r="S1734" s="14">
        <v>0.661</v>
      </c>
      <c r="T1734" s="14">
        <v>0.119</v>
      </c>
      <c r="U1734" s="14">
        <v>4027200.0</v>
      </c>
      <c r="V1734" s="14">
        <v>0.86</v>
      </c>
      <c r="W1734" s="34">
        <f t="array" ref="W1734:X1734">VLOOKUP(A1734,TOURISM!$A$2:$F$2692,{3,6},0)</f>
        <v>4232000000</v>
      </c>
      <c r="X1734" s="35">
        <v>1.649E9</v>
      </c>
      <c r="Y1734" s="34">
        <f>X1734/'HUMAN RESOURCES'!I1734</f>
        <v>409.4656337</v>
      </c>
      <c r="Z1734" s="34">
        <f t="array" ref="Z1734:AE1734">VLOOKUP(A1734,BUSINESS!$A$2:$J$2692,{4,5,6,7,8,9},0)</f>
        <v>0.489</v>
      </c>
      <c r="AA1734" s="14">
        <v>12.0</v>
      </c>
      <c r="AB1734" s="14">
        <v>94.0</v>
      </c>
      <c r="AC1734" s="14">
        <v>302.0</v>
      </c>
      <c r="AD1734" s="14">
        <v>0.61</v>
      </c>
      <c r="AE1734" s="14">
        <v>0.646</v>
      </c>
      <c r="AF1734" s="14"/>
      <c r="AG1734" s="14"/>
      <c r="AH1734" s="14"/>
    </row>
    <row r="1735">
      <c r="A1735" s="32" t="str">
        <f t="shared" si="1"/>
        <v>New Zealand-Oceania2004</v>
      </c>
      <c r="B1735" s="32" t="s">
        <v>191</v>
      </c>
      <c r="C1735" s="33" t="s">
        <v>45</v>
      </c>
      <c r="D1735" s="8" t="s">
        <v>59</v>
      </c>
      <c r="E1735" s="12">
        <v>1.03E11</v>
      </c>
      <c r="F1735" s="12">
        <f>E1735/'HUMAN RESOURCES'!I1735</f>
        <v>25198.77676</v>
      </c>
      <c r="G1735" s="8">
        <v>0.08</v>
      </c>
      <c r="H1735" s="8">
        <v>1974.0</v>
      </c>
      <c r="I1735" s="8">
        <v>0.071</v>
      </c>
      <c r="J1735" s="34">
        <f t="array" ref="J1735:K1735">VLOOKUP(A1735,ENERGY!$A$2:$F$2692,{5,6},0)</f>
        <v>17412</v>
      </c>
      <c r="K1735" s="14">
        <v>34264.0</v>
      </c>
      <c r="L1735" s="14">
        <f>J1735/'HUMAN RESOURCES'!I1735</f>
        <v>0.004259816514</v>
      </c>
      <c r="M1735" s="14">
        <f>K1735/'HUMAN RESOURCES'!I1735</f>
        <v>0.008382629969</v>
      </c>
      <c r="N1735" s="34">
        <f t="array" ref="N1735:V1735">VLOOKUP(A1735,'HUMAN RESOURCES'!$A$2:$M$2692,{2,3,4,5,6,7,8,9,10},0)</f>
        <v>0.014</v>
      </c>
      <c r="O1735" s="14">
        <v>0.006</v>
      </c>
      <c r="P1735" s="14">
        <v>82.0</v>
      </c>
      <c r="Q1735" s="14">
        <v>78.0</v>
      </c>
      <c r="R1735" s="14">
        <v>0.218</v>
      </c>
      <c r="S1735" s="14">
        <v>0.663</v>
      </c>
      <c r="T1735" s="14">
        <v>0.119</v>
      </c>
      <c r="U1735" s="14">
        <v>4087500.0</v>
      </c>
      <c r="V1735" s="14">
        <v>0.86</v>
      </c>
      <c r="W1735" s="34">
        <f t="array" ref="W1735:X1735">VLOOKUP(A1735,TOURISM!$A$2:$F$2692,{3,6},0)</f>
        <v>5098000000</v>
      </c>
      <c r="X1735" s="35">
        <v>2.229E9</v>
      </c>
      <c r="Y1735" s="34">
        <f>X1735/'HUMAN RESOURCES'!I1735</f>
        <v>545.3211009</v>
      </c>
      <c r="Z1735" s="34">
        <f t="array" ref="Z1735:AE1735">VLOOKUP(A1735,BUSINESS!$A$2:$J$2692,{4,5,6,7,8,9},0)</f>
        <v>0.489</v>
      </c>
      <c r="AA1735" s="14">
        <v>12.0</v>
      </c>
      <c r="AB1735" s="14">
        <v>94.0</v>
      </c>
      <c r="AC1735" s="14">
        <v>302.0</v>
      </c>
      <c r="AD1735" s="14">
        <v>0.618</v>
      </c>
      <c r="AE1735" s="14">
        <v>0.742</v>
      </c>
      <c r="AF1735" s="14"/>
      <c r="AG1735" s="14"/>
      <c r="AH1735" s="14"/>
    </row>
    <row r="1736">
      <c r="A1736" s="32" t="str">
        <f t="shared" si="1"/>
        <v>New Zealand-Oceania2005</v>
      </c>
      <c r="B1736" s="32" t="s">
        <v>191</v>
      </c>
      <c r="C1736" s="33" t="s">
        <v>46</v>
      </c>
      <c r="D1736" s="8" t="s">
        <v>59</v>
      </c>
      <c r="E1736" s="12">
        <v>1.14E11</v>
      </c>
      <c r="F1736" s="12">
        <f>E1736/'HUMAN RESOURCES'!I1736</f>
        <v>27576.86446</v>
      </c>
      <c r="G1736" s="8">
        <v>0.084</v>
      </c>
      <c r="H1736" s="8">
        <v>2288.0</v>
      </c>
      <c r="I1736" s="8">
        <v>0.078</v>
      </c>
      <c r="J1736" s="34">
        <f t="array" ref="J1736:K1736">VLOOKUP(A1736,ENERGY!$A$2:$F$2692,{5,6},0)</f>
        <v>17393</v>
      </c>
      <c r="K1736" s="14">
        <v>34759.0</v>
      </c>
      <c r="L1736" s="14">
        <f>J1736/'HUMAN RESOURCES'!I1736</f>
        <v>0.004207407049</v>
      </c>
      <c r="M1736" s="14">
        <f>K1736/'HUMAN RESOURCES'!I1736</f>
        <v>0.008408282735</v>
      </c>
      <c r="N1736" s="34">
        <f t="array" ref="N1736:V1736">VLOOKUP(A1736,'HUMAN RESOURCES'!$A$2:$M$2692,{2,3,4,5,6,7,8,9,10},0)</f>
        <v>0.014</v>
      </c>
      <c r="O1736" s="14">
        <v>0.005</v>
      </c>
      <c r="P1736" s="14">
        <v>82.0</v>
      </c>
      <c r="Q1736" s="14">
        <v>78.0</v>
      </c>
      <c r="R1736" s="14">
        <v>0.215</v>
      </c>
      <c r="S1736" s="14">
        <v>0.664</v>
      </c>
      <c r="T1736" s="14">
        <v>0.12</v>
      </c>
      <c r="U1736" s="14">
        <v>4133900.0</v>
      </c>
      <c r="V1736" s="14">
        <v>0.861</v>
      </c>
      <c r="W1736" s="34">
        <f t="array" ref="W1736:X1736">VLOOKUP(A1736,TOURISM!$A$2:$F$2692,{3,6},0)</f>
        <v>5211000000</v>
      </c>
      <c r="X1736" s="35">
        <v>2.671E9</v>
      </c>
      <c r="Y1736" s="34">
        <f>X1736/'HUMAN RESOURCES'!I1736</f>
        <v>646.1210963</v>
      </c>
      <c r="Z1736" s="34">
        <f t="array" ref="Z1736:AE1736">VLOOKUP(A1736,BUSINESS!$A$2:$J$2692,{4,5,6,7,8,9},0)</f>
        <v>0.366</v>
      </c>
      <c r="AA1736" s="14">
        <v>12.0</v>
      </c>
      <c r="AB1736" s="14">
        <v>94.0</v>
      </c>
      <c r="AC1736" s="14">
        <v>172.0</v>
      </c>
      <c r="AD1736" s="14">
        <v>0.627</v>
      </c>
      <c r="AE1736" s="14">
        <v>0.854</v>
      </c>
      <c r="AF1736" s="14"/>
      <c r="AG1736" s="14"/>
      <c r="AH1736" s="14"/>
    </row>
    <row r="1737">
      <c r="A1737" s="32" t="str">
        <f t="shared" si="1"/>
        <v>New Zealand-Oceania2006</v>
      </c>
      <c r="B1737" s="32" t="s">
        <v>191</v>
      </c>
      <c r="C1737" s="33" t="s">
        <v>47</v>
      </c>
      <c r="D1737" s="8" t="s">
        <v>59</v>
      </c>
      <c r="E1737" s="12">
        <v>1.1E11</v>
      </c>
      <c r="F1737" s="12">
        <f>E1737/'HUMAN RESOURCES'!I1737</f>
        <v>26286.86135</v>
      </c>
      <c r="G1737" s="8">
        <v>0.088</v>
      </c>
      <c r="H1737" s="8">
        <v>2295.0</v>
      </c>
      <c r="I1737" s="8">
        <v>0.082</v>
      </c>
      <c r="J1737" s="34">
        <f t="array" ref="J1737:K1737">VLOOKUP(A1737,ENERGY!$A$2:$F$2692,{5,6},0)</f>
        <v>17119</v>
      </c>
      <c r="K1737" s="14">
        <v>33201.0</v>
      </c>
      <c r="L1737" s="14">
        <f>J1737/'HUMAN RESOURCES'!I1737</f>
        <v>0.00409095254</v>
      </c>
      <c r="M1737" s="14">
        <f>K1737/'HUMAN RESOURCES'!I1737</f>
        <v>0.007934091669</v>
      </c>
      <c r="N1737" s="34">
        <f t="array" ref="N1737:V1737">VLOOKUP(A1737,'HUMAN RESOURCES'!$A$2:$M$2692,{2,3,4,5,6,7,8,9,10},0)</f>
        <v>0.014</v>
      </c>
      <c r="O1737" s="14">
        <v>0.005</v>
      </c>
      <c r="P1737" s="14">
        <v>82.0</v>
      </c>
      <c r="Q1737" s="14">
        <v>78.0</v>
      </c>
      <c r="R1737" s="14">
        <v>0.213</v>
      </c>
      <c r="S1737" s="14">
        <v>0.666</v>
      </c>
      <c r="T1737" s="14">
        <v>0.121</v>
      </c>
      <c r="U1737" s="14">
        <v>4184600.0</v>
      </c>
      <c r="V1737" s="14">
        <v>0.861</v>
      </c>
      <c r="W1737" s="34">
        <f t="array" ref="W1737:X1737">VLOOKUP(A1737,TOURISM!$A$2:$F$2692,{3,6},0)</f>
        <v>4792000000</v>
      </c>
      <c r="X1737" s="35">
        <v>2.534E9</v>
      </c>
      <c r="Y1737" s="34">
        <f>X1737/'HUMAN RESOURCES'!I1737</f>
        <v>605.5536969</v>
      </c>
      <c r="Z1737" s="34">
        <f t="array" ref="Z1737:AE1737">VLOOKUP(A1737,BUSINESS!$A$2:$J$2692,{4,5,6,7,8,9},0)</f>
        <v>0.354</v>
      </c>
      <c r="AA1737" s="14">
        <v>12.0</v>
      </c>
      <c r="AB1737" s="14">
        <v>94.0</v>
      </c>
      <c r="AC1737" s="14">
        <v>172.0</v>
      </c>
      <c r="AD1737" s="14">
        <v>0.69</v>
      </c>
      <c r="AE1737" s="14">
        <v>0.909</v>
      </c>
      <c r="AF1737" s="14"/>
      <c r="AG1737" s="14"/>
      <c r="AH1737" s="14"/>
    </row>
    <row r="1738">
      <c r="A1738" s="32" t="str">
        <f t="shared" si="1"/>
        <v>New Zealand-Oceania2007</v>
      </c>
      <c r="B1738" s="32" t="s">
        <v>191</v>
      </c>
      <c r="C1738" s="33" t="s">
        <v>48</v>
      </c>
      <c r="D1738" s="8" t="s">
        <v>59</v>
      </c>
      <c r="E1738" s="12">
        <v>1.35E11</v>
      </c>
      <c r="F1738" s="12">
        <f>E1738/'HUMAN RESOURCES'!I1738</f>
        <v>31927.72509</v>
      </c>
      <c r="G1738" s="8">
        <v>0.085</v>
      </c>
      <c r="H1738" s="8">
        <v>2694.0</v>
      </c>
      <c r="I1738" s="8">
        <v>0.086</v>
      </c>
      <c r="J1738" s="34">
        <f t="array" ref="J1738:K1738">VLOOKUP(A1738,ENERGY!$A$2:$F$2692,{5,6},0)</f>
        <v>17120</v>
      </c>
      <c r="K1738" s="14">
        <v>34510.0</v>
      </c>
      <c r="L1738" s="14">
        <f>J1738/'HUMAN RESOURCES'!I1738</f>
        <v>0.004048908545</v>
      </c>
      <c r="M1738" s="14">
        <f>K1738/'HUMAN RESOURCES'!I1738</f>
        <v>0.00816167254</v>
      </c>
      <c r="N1738" s="34">
        <f t="array" ref="N1738:V1738">VLOOKUP(A1738,'HUMAN RESOURCES'!$A$2:$M$2692,{2,3,4,5,6,7,8,9,10},0)</f>
        <v>0.015</v>
      </c>
      <c r="O1738" s="14">
        <v>0.005</v>
      </c>
      <c r="P1738" s="14">
        <v>82.0</v>
      </c>
      <c r="Q1738" s="14">
        <v>78.0</v>
      </c>
      <c r="R1738" s="14">
        <v>0.211</v>
      </c>
      <c r="S1738" s="14">
        <v>0.666</v>
      </c>
      <c r="T1738" s="14">
        <v>0.123</v>
      </c>
      <c r="U1738" s="14">
        <v>4228300.0</v>
      </c>
      <c r="V1738" s="14">
        <v>0.861</v>
      </c>
      <c r="W1738" s="34">
        <f t="array" ref="W1738:X1738">VLOOKUP(A1738,TOURISM!$A$2:$F$2692,{3,6},0)</f>
        <v>5413000000</v>
      </c>
      <c r="X1738" s="35">
        <v>3.077E9</v>
      </c>
      <c r="Y1738" s="34">
        <f>X1738/'HUMAN RESOURCES'!I1738</f>
        <v>727.7156304</v>
      </c>
      <c r="Z1738" s="34">
        <f t="array" ref="Z1738:AE1738">VLOOKUP(A1738,BUSINESS!$A$2:$J$2692,{4,5,6,7,8,9},0)</f>
        <v>0.355</v>
      </c>
      <c r="AA1738" s="14">
        <v>12.0</v>
      </c>
      <c r="AB1738" s="14">
        <v>94.0</v>
      </c>
      <c r="AC1738" s="14">
        <v>172.0</v>
      </c>
      <c r="AD1738" s="14">
        <v>0.698</v>
      </c>
      <c r="AE1738" s="14">
        <v>1.004</v>
      </c>
      <c r="AF1738" s="14"/>
      <c r="AG1738" s="14"/>
      <c r="AH1738" s="14"/>
    </row>
    <row r="1739">
      <c r="A1739" s="32" t="str">
        <f t="shared" si="1"/>
        <v>New Zealand-Oceania2008</v>
      </c>
      <c r="B1739" s="32" t="s">
        <v>191</v>
      </c>
      <c r="C1739" s="33" t="s">
        <v>49</v>
      </c>
      <c r="D1739" s="8" t="s">
        <v>59</v>
      </c>
      <c r="E1739" s="12">
        <v>1.3E11</v>
      </c>
      <c r="F1739" s="12">
        <f>E1739/'HUMAN RESOURCES'!I1739</f>
        <v>30452.80986</v>
      </c>
      <c r="G1739" s="8">
        <v>0.093</v>
      </c>
      <c r="H1739" s="8">
        <v>2820.0</v>
      </c>
      <c r="I1739" s="8">
        <v>0.089</v>
      </c>
      <c r="J1739" s="34">
        <f t="array" ref="J1739:K1739">VLOOKUP(A1739,ENERGY!$A$2:$F$2692,{5,6},0)</f>
        <v>17123</v>
      </c>
      <c r="K1739" s="14">
        <v>33648.0</v>
      </c>
      <c r="L1739" s="14">
        <f>J1739/'HUMAN RESOURCES'!I1739</f>
        <v>0.004011103563</v>
      </c>
      <c r="M1739" s="14">
        <f>K1739/'HUMAN RESOURCES'!I1739</f>
        <v>0.007882124201</v>
      </c>
      <c r="N1739" s="34">
        <f t="array" ref="N1739:V1739">VLOOKUP(A1739,'HUMAN RESOURCES'!$A$2:$M$2692,{2,3,4,5,6,7,8,9,10},0)</f>
        <v>0.015</v>
      </c>
      <c r="O1739" s="14">
        <v>0.005</v>
      </c>
      <c r="P1739" s="14">
        <v>82.0</v>
      </c>
      <c r="Q1739" s="14">
        <v>78.0</v>
      </c>
      <c r="R1739" s="14">
        <v>0.208</v>
      </c>
      <c r="S1739" s="14">
        <v>0.666</v>
      </c>
      <c r="T1739" s="14">
        <v>0.125</v>
      </c>
      <c r="U1739" s="14">
        <v>4268900.0</v>
      </c>
      <c r="V1739" s="14">
        <v>0.861</v>
      </c>
      <c r="W1739" s="34">
        <f t="array" ref="W1739:X1739">VLOOKUP(A1739,TOURISM!$A$2:$F$2692,{3,6},0)</f>
        <v>5152000000</v>
      </c>
      <c r="X1739" s="35">
        <v>3.006E9</v>
      </c>
      <c r="Y1739" s="34">
        <f>X1739/'HUMAN RESOURCES'!I1739</f>
        <v>704.1626649</v>
      </c>
      <c r="Z1739" s="34">
        <f t="array" ref="Z1739:AE1739">VLOOKUP(A1739,BUSINESS!$A$2:$J$2692,{4,5,6,7,8,9},0)</f>
        <v>0.36</v>
      </c>
      <c r="AA1739" s="14">
        <v>1.0</v>
      </c>
      <c r="AB1739" s="14">
        <v>94.0</v>
      </c>
      <c r="AC1739" s="14">
        <v>172.0</v>
      </c>
      <c r="AD1739" s="14">
        <v>0.72</v>
      </c>
      <c r="AE1739" s="14">
        <v>1.08</v>
      </c>
      <c r="AF1739" s="14"/>
      <c r="AG1739" s="14"/>
      <c r="AH1739" s="14"/>
    </row>
    <row r="1740">
      <c r="A1740" s="32" t="str">
        <f t="shared" si="1"/>
        <v>New Zealand-Oceania2009</v>
      </c>
      <c r="B1740" s="32" t="s">
        <v>191</v>
      </c>
      <c r="C1740" s="33" t="s">
        <v>50</v>
      </c>
      <c r="D1740" s="8" t="s">
        <v>59</v>
      </c>
      <c r="E1740" s="12">
        <v>1.19E11</v>
      </c>
      <c r="F1740" s="12">
        <f>E1740/'HUMAN RESOURCES'!I1740</f>
        <v>27573.10348</v>
      </c>
      <c r="G1740" s="8">
        <v>0.1</v>
      </c>
      <c r="H1740" s="8">
        <v>2702.0</v>
      </c>
      <c r="I1740" s="8">
        <v>0.067</v>
      </c>
      <c r="J1740" s="34">
        <f t="array" ref="J1740:K1740">VLOOKUP(A1740,ENERGY!$A$2:$F$2692,{5,6},0)</f>
        <v>16846</v>
      </c>
      <c r="K1740" s="14">
        <v>33920.0</v>
      </c>
      <c r="L1740" s="14">
        <f>J1740/'HUMAN RESOURCES'!I1740</f>
        <v>0.003903331943</v>
      </c>
      <c r="M1740" s="14">
        <f>K1740/'HUMAN RESOURCES'!I1740</f>
        <v>0.007859493026</v>
      </c>
      <c r="N1740" s="34">
        <f t="array" ref="N1740:V1740">VLOOKUP(A1740,'HUMAN RESOURCES'!$A$2:$M$2692,{2,3,4,5,6,7,8,9,10},0)</f>
        <v>0.014</v>
      </c>
      <c r="O1740" s="14">
        <v>0.005</v>
      </c>
      <c r="P1740" s="14">
        <v>83.0</v>
      </c>
      <c r="Q1740" s="14">
        <v>79.0</v>
      </c>
      <c r="R1740" s="14">
        <v>0.207</v>
      </c>
      <c r="S1740" s="14">
        <v>0.666</v>
      </c>
      <c r="T1740" s="14">
        <v>0.127</v>
      </c>
      <c r="U1740" s="14">
        <v>4315800.0</v>
      </c>
      <c r="V1740" s="14">
        <v>0.861</v>
      </c>
      <c r="W1740" s="34">
        <f t="array" ref="W1740:X1740">VLOOKUP(A1740,TOURISM!$A$2:$F$2692,{3,6},0)</f>
        <v>4591000000</v>
      </c>
      <c r="X1740" s="35">
        <v>2.58E9</v>
      </c>
      <c r="Y1740" s="34">
        <f>X1740/'HUMAN RESOURCES'!I1740</f>
        <v>597.80342</v>
      </c>
      <c r="Z1740" s="34">
        <f t="array" ref="Z1740:AE1740">VLOOKUP(A1740,BUSINESS!$A$2:$J$2692,{4,5,6,7,8,9},0)</f>
        <v>0.332</v>
      </c>
      <c r="AA1740" s="14">
        <v>1.0</v>
      </c>
      <c r="AB1740" s="14">
        <v>94.0</v>
      </c>
      <c r="AC1740" s="14">
        <v>172.0</v>
      </c>
      <c r="AD1740" s="14">
        <v>0.797</v>
      </c>
      <c r="AE1740" s="14">
        <v>1.087</v>
      </c>
      <c r="AF1740" s="14"/>
      <c r="AG1740" s="14"/>
      <c r="AH1740" s="14"/>
    </row>
    <row r="1741">
      <c r="A1741" s="32" t="str">
        <f t="shared" si="1"/>
        <v>New Zealand-Oceania2010</v>
      </c>
      <c r="B1741" s="32" t="s">
        <v>191</v>
      </c>
      <c r="C1741" s="33" t="s">
        <v>51</v>
      </c>
      <c r="D1741" s="8" t="s">
        <v>59</v>
      </c>
      <c r="E1741" s="12">
        <v>1.43E11</v>
      </c>
      <c r="F1741" s="12">
        <f>E1741/'HUMAN RESOURCES'!I1741</f>
        <v>32739.5943</v>
      </c>
      <c r="G1741" s="8">
        <v>0.102</v>
      </c>
      <c r="H1741" s="8">
        <v>3260.0</v>
      </c>
      <c r="I1741" s="8">
        <v>0.063</v>
      </c>
      <c r="J1741" s="34">
        <f t="array" ref="J1741:K1741">VLOOKUP(A1741,ENERGY!$A$2:$F$2692,{5,6},0)</f>
        <v>16847</v>
      </c>
      <c r="K1741" s="14">
        <v>33938.0</v>
      </c>
      <c r="L1741" s="14">
        <f>J1741/'HUMAN RESOURCES'!I1741</f>
        <v>0.003857090526</v>
      </c>
      <c r="M1741" s="14">
        <f>K1741/'HUMAN RESOURCES'!I1741</f>
        <v>0.007770044416</v>
      </c>
      <c r="N1741" s="34">
        <f t="array" ref="N1741:V1741">VLOOKUP(A1741,'HUMAN RESOURCES'!$A$2:$M$2692,{2,3,4,5,6,7,8,9,10},0)</f>
        <v>0.015</v>
      </c>
      <c r="O1741" s="14">
        <v>0.005</v>
      </c>
      <c r="P1741" s="14">
        <v>83.0</v>
      </c>
      <c r="Q1741" s="14">
        <v>79.0</v>
      </c>
      <c r="R1741" s="14">
        <v>0.205</v>
      </c>
      <c r="S1741" s="14">
        <v>0.665</v>
      </c>
      <c r="T1741" s="14">
        <v>0.13</v>
      </c>
      <c r="U1741" s="14">
        <v>4367800.0</v>
      </c>
      <c r="V1741" s="14">
        <v>0.862</v>
      </c>
      <c r="W1741" s="34">
        <f t="array" ref="W1741:X1741">VLOOKUP(A1741,TOURISM!$A$2:$F$2692,{3,6},0)</f>
        <v>4904000000</v>
      </c>
      <c r="X1741" s="35">
        <v>3.037E9</v>
      </c>
      <c r="Y1741" s="34">
        <f>X1741/'HUMAN RESOURCES'!I1741</f>
        <v>695.3157196</v>
      </c>
      <c r="Z1741" s="34">
        <f t="array" ref="Z1741:AE1741">VLOOKUP(A1741,BUSINESS!$A$2:$J$2692,{4,5,6,7,8,9},0)</f>
        <v>0.347</v>
      </c>
      <c r="AA1741" s="14">
        <v>1.0</v>
      </c>
      <c r="AB1741" s="14">
        <v>94.0</v>
      </c>
      <c r="AC1741" s="14">
        <v>172.0</v>
      </c>
      <c r="AD1741" s="14">
        <v>0.805</v>
      </c>
      <c r="AE1741" s="14">
        <v>1.078</v>
      </c>
      <c r="AF1741" s="14"/>
      <c r="AG1741" s="14"/>
      <c r="AH1741" s="14"/>
    </row>
    <row r="1742">
      <c r="A1742" s="32" t="str">
        <f t="shared" si="1"/>
        <v>New Zealand-Oceania2011</v>
      </c>
      <c r="B1742" s="32" t="s">
        <v>191</v>
      </c>
      <c r="C1742" s="33" t="s">
        <v>52</v>
      </c>
      <c r="D1742" s="8" t="s">
        <v>59</v>
      </c>
      <c r="E1742" s="12">
        <v>1.64E11</v>
      </c>
      <c r="F1742" s="12">
        <f>E1742/'HUMAN RESOURCES'!I1742</f>
        <v>37228.72968</v>
      </c>
      <c r="G1742" s="8">
        <v>0.103</v>
      </c>
      <c r="H1742" s="8">
        <v>3715.0</v>
      </c>
      <c r="I1742" s="8">
        <v>0.061</v>
      </c>
      <c r="J1742" s="34">
        <f t="array" ref="J1742:K1742">VLOOKUP(A1742,ENERGY!$A$2:$F$2692,{5,6},0)</f>
        <v>17056</v>
      </c>
      <c r="K1742" s="14">
        <v>32897.0</v>
      </c>
      <c r="L1742" s="14">
        <f>J1742/'HUMAN RESOURCES'!I1742</f>
        <v>0.003871787887</v>
      </c>
      <c r="M1742" s="14">
        <f>K1742/'HUMAN RESOURCES'!I1742</f>
        <v>0.007467765368</v>
      </c>
      <c r="N1742" s="34">
        <f t="array" ref="N1742:V1742">VLOOKUP(A1742,'HUMAN RESOURCES'!$A$2:$M$2692,{2,3,4,5,6,7,8,9,10},0)</f>
        <v>0.014</v>
      </c>
      <c r="O1742" s="14">
        <v>0.005</v>
      </c>
      <c r="P1742" s="14">
        <v>83.0</v>
      </c>
      <c r="Q1742" s="14">
        <v>79.0</v>
      </c>
      <c r="R1742" s="14">
        <v>0.204</v>
      </c>
      <c r="S1742" s="14">
        <v>0.663</v>
      </c>
      <c r="T1742" s="14">
        <v>0.133</v>
      </c>
      <c r="U1742" s="14">
        <v>4405200.0</v>
      </c>
      <c r="V1742" s="14">
        <v>0.862</v>
      </c>
      <c r="W1742" s="34">
        <f t="array" ref="W1742:X1742">VLOOKUP(A1742,TOURISM!$A$2:$F$2692,{3,6},0)</f>
        <v>5546000000</v>
      </c>
      <c r="X1742" s="35">
        <v>3.462E9</v>
      </c>
      <c r="Y1742" s="34">
        <f>X1742/'HUMAN RESOURCES'!I1742</f>
        <v>785.8894034</v>
      </c>
      <c r="Z1742" s="34">
        <f t="array" ref="Z1742:AE1742">VLOOKUP(A1742,BUSINESS!$A$2:$J$2692,{4,5,6,7,8,9},0)</f>
        <v>0.344</v>
      </c>
      <c r="AA1742" s="14">
        <v>1.0</v>
      </c>
      <c r="AB1742" s="14">
        <v>94.0</v>
      </c>
      <c r="AC1742" s="14">
        <v>172.0</v>
      </c>
      <c r="AD1742" s="14">
        <v>0.812</v>
      </c>
      <c r="AE1742" s="14">
        <v>1.092</v>
      </c>
      <c r="AF1742" s="14"/>
      <c r="AG1742" s="14"/>
      <c r="AH1742" s="14"/>
    </row>
    <row r="1743">
      <c r="A1743" s="32" t="str">
        <f t="shared" si="1"/>
        <v>New Zealand-Oceania2012</v>
      </c>
      <c r="B1743" s="32" t="s">
        <v>191</v>
      </c>
      <c r="C1743" s="33" t="s">
        <v>53</v>
      </c>
      <c r="D1743" s="8" t="s">
        <v>59</v>
      </c>
      <c r="E1743" s="12">
        <v>1.71E11</v>
      </c>
      <c r="F1743" s="12">
        <f>E1743/'HUMAN RESOURCES'!I1743</f>
        <v>38574.3289</v>
      </c>
      <c r="G1743" s="8">
        <v>0.103</v>
      </c>
      <c r="H1743" s="8">
        <v>3292.0</v>
      </c>
      <c r="I1743" s="8">
        <v>0.058</v>
      </c>
      <c r="J1743" s="34">
        <f t="array" ref="J1743:K1743">VLOOKUP(A1743,ENERGY!$A$2:$F$2692,{5,6},0)</f>
        <v>16965</v>
      </c>
      <c r="K1743" s="14">
        <v>33553.0</v>
      </c>
      <c r="L1743" s="14">
        <f>J1743/'HUMAN RESOURCES'!I1743</f>
        <v>0.003826979472</v>
      </c>
      <c r="M1743" s="14">
        <f>K1743/'HUMAN RESOURCES'!I1743</f>
        <v>0.007568914956</v>
      </c>
      <c r="N1743" s="34">
        <f t="array" ref="N1743:V1743">VLOOKUP(A1743,'HUMAN RESOURCES'!$A$2:$M$2692,{2,3,4,5,6,7,8,9,10},0)</f>
        <v>0.014</v>
      </c>
      <c r="O1743" s="14">
        <v>0.005</v>
      </c>
      <c r="P1743" s="14">
        <v>83.0</v>
      </c>
      <c r="Q1743" s="14">
        <v>79.0</v>
      </c>
      <c r="R1743" s="14">
        <v>0.203</v>
      </c>
      <c r="S1743" s="14">
        <v>0.661</v>
      </c>
      <c r="T1743" s="14">
        <v>0.136</v>
      </c>
      <c r="U1743" s="14">
        <v>4433000.0</v>
      </c>
      <c r="V1743" s="14">
        <v>0.862</v>
      </c>
      <c r="W1743" s="34">
        <f t="array" ref="W1743:X1743">VLOOKUP(A1743,TOURISM!$A$2:$F$2692,{3,6},0)</f>
        <v>5467000000</v>
      </c>
      <c r="X1743" s="35">
        <v>3.718E9</v>
      </c>
      <c r="Y1743" s="34">
        <f>X1743/'HUMAN RESOURCES'!I1743</f>
        <v>838.7096774</v>
      </c>
      <c r="Z1743" s="34">
        <f t="array" ref="Z1743:AE1743">VLOOKUP(A1743,BUSINESS!$A$2:$J$2692,{4,5,6,7,8,9},0)</f>
        <v>0.34</v>
      </c>
      <c r="AA1743" s="14">
        <v>1.0</v>
      </c>
      <c r="AB1743" s="14">
        <v>3.0</v>
      </c>
      <c r="AC1743" s="14">
        <v>152.0</v>
      </c>
      <c r="AD1743" s="14">
        <v>0.82</v>
      </c>
      <c r="AE1743" s="14">
        <v>1.104</v>
      </c>
      <c r="AF1743" s="14"/>
      <c r="AG1743" s="14"/>
      <c r="AH1743" s="14"/>
    </row>
    <row r="1744">
      <c r="A1744" s="32" t="str">
        <f t="shared" si="1"/>
        <v>Nicaragua-The Americas2000</v>
      </c>
      <c r="B1744" s="32" t="s">
        <v>192</v>
      </c>
      <c r="C1744" s="33" t="s">
        <v>40</v>
      </c>
      <c r="D1744" s="8" t="s">
        <v>63</v>
      </c>
      <c r="E1744" s="12">
        <v>5.10732901E9</v>
      </c>
      <c r="F1744" s="12">
        <f>E1744/'HUMAN RESOURCES'!I1744</f>
        <v>1001.256442</v>
      </c>
      <c r="G1744" s="8">
        <v>0.054</v>
      </c>
      <c r="H1744" s="8">
        <v>54.0</v>
      </c>
      <c r="I1744" s="8">
        <v>0.181</v>
      </c>
      <c r="J1744" s="34">
        <f t="array" ref="J1744:K1744">VLOOKUP(A1744,ENERGY!$A$2:$F$2692,{5,6},0)</f>
        <v>14338</v>
      </c>
      <c r="K1744" s="14">
        <v>8529.0</v>
      </c>
      <c r="L1744" s="14">
        <f>J1744/'HUMAN RESOURCES'!I1744</f>
        <v>0.002810865491</v>
      </c>
      <c r="M1744" s="14">
        <f>K1744/'HUMAN RESOURCES'!I1744</f>
        <v>0.001672051316</v>
      </c>
      <c r="N1744" s="34">
        <f t="array" ref="N1744:V1744">VLOOKUP(A1744,'HUMAN RESOURCES'!$A$2:$M$2692,{2,3,4,5,6,7,8,9,10},0)</f>
        <v>0.028</v>
      </c>
      <c r="O1744" s="14">
        <v>0.033</v>
      </c>
      <c r="P1744" s="14">
        <v>72.0</v>
      </c>
      <c r="Q1744" s="14">
        <v>67.0</v>
      </c>
      <c r="R1744" s="14">
        <v>0.409</v>
      </c>
      <c r="S1744" s="14">
        <v>0.554</v>
      </c>
      <c r="T1744" s="14">
        <v>0.037</v>
      </c>
      <c r="U1744" s="14">
        <v>5100920.0</v>
      </c>
      <c r="V1744" s="14">
        <v>0.547</v>
      </c>
      <c r="W1744" s="34">
        <f t="array" ref="W1744:X1744">VLOOKUP(A1744,TOURISM!$A$2:$F$2692,{3,6},0)</f>
        <v>129000000</v>
      </c>
      <c r="X1744" s="35">
        <v>1.26E8</v>
      </c>
      <c r="Y1744" s="34">
        <f>X1744/'HUMAN RESOURCES'!I1744</f>
        <v>24.70142641</v>
      </c>
      <c r="Z1744" s="34">
        <f t="array" ref="Z1744:AE1744">VLOOKUP(A1744,BUSINESS!$A$2:$J$2692,{4,5,6,7,8,9},0)</f>
        <v>0.489</v>
      </c>
      <c r="AA1744" s="14">
        <v>26.0</v>
      </c>
      <c r="AB1744" s="14">
        <v>94.0</v>
      </c>
      <c r="AC1744" s="14">
        <v>302.0</v>
      </c>
      <c r="AD1744" s="14">
        <v>0.01</v>
      </c>
      <c r="AE1744" s="14">
        <v>0.018</v>
      </c>
      <c r="AF1744" s="14"/>
      <c r="AG1744" s="14"/>
      <c r="AH1744" s="14"/>
    </row>
    <row r="1745">
      <c r="A1745" s="32" t="str">
        <f t="shared" si="1"/>
        <v>Nicaragua-The Americas2001</v>
      </c>
      <c r="B1745" s="32" t="s">
        <v>192</v>
      </c>
      <c r="C1745" s="33" t="s">
        <v>42</v>
      </c>
      <c r="D1745" s="8" t="s">
        <v>63</v>
      </c>
      <c r="E1745" s="12">
        <v>5.323146568E9</v>
      </c>
      <c r="F1745" s="12">
        <f>E1745/'HUMAN RESOURCES'!I1745</f>
        <v>1028.29254</v>
      </c>
      <c r="G1745" s="8">
        <v>0.053</v>
      </c>
      <c r="H1745" s="8">
        <v>54.0</v>
      </c>
      <c r="I1745" s="8">
        <v>0.186</v>
      </c>
      <c r="J1745" s="34">
        <f t="array" ref="J1745:K1745">VLOOKUP(A1745,ENERGY!$A$2:$F$2692,{5,6},0)</f>
        <v>3038</v>
      </c>
      <c r="K1745" s="14">
        <v>8529.0</v>
      </c>
      <c r="L1745" s="14">
        <f>J1745/'HUMAN RESOURCES'!I1745</f>
        <v>0.0005868620555</v>
      </c>
      <c r="M1745" s="14">
        <f>K1745/'HUMAN RESOURCES'!I1745</f>
        <v>0.001647579484</v>
      </c>
      <c r="N1745" s="34">
        <f t="array" ref="N1745:V1745">VLOOKUP(A1745,'HUMAN RESOURCES'!$A$2:$M$2692,{2,3,4,5,6,7,8,9,10},0)</f>
        <v>0.027</v>
      </c>
      <c r="O1745" s="14">
        <v>0.031</v>
      </c>
      <c r="P1745" s="14">
        <v>73.0</v>
      </c>
      <c r="Q1745" s="14">
        <v>67.0</v>
      </c>
      <c r="R1745" s="14">
        <v>0.403</v>
      </c>
      <c r="S1745" s="14">
        <v>0.559</v>
      </c>
      <c r="T1745" s="14">
        <v>0.038</v>
      </c>
      <c r="U1745" s="14">
        <v>5176685.0</v>
      </c>
      <c r="V1745" s="14">
        <v>0.55</v>
      </c>
      <c r="W1745" s="34">
        <f t="array" ref="W1745:X1745">VLOOKUP(A1745,TOURISM!$A$2:$F$2692,{3,6},0)</f>
        <v>135000000</v>
      </c>
      <c r="X1745" s="35">
        <v>1.28E8</v>
      </c>
      <c r="Y1745" s="34">
        <f>X1745/'HUMAN RESOURCES'!I1745</f>
        <v>24.72624855</v>
      </c>
      <c r="Z1745" s="34">
        <f t="array" ref="Z1745:AE1745">VLOOKUP(A1745,BUSINESS!$A$2:$J$2692,{4,5,6,7,8,9},0)</f>
        <v>0.489</v>
      </c>
      <c r="AA1745" s="14">
        <v>26.0</v>
      </c>
      <c r="AB1745" s="14">
        <v>94.0</v>
      </c>
      <c r="AC1745" s="14">
        <v>302.0</v>
      </c>
      <c r="AD1745" s="14">
        <v>0.014</v>
      </c>
      <c r="AE1745" s="14">
        <v>0.032</v>
      </c>
      <c r="AF1745" s="14"/>
      <c r="AG1745" s="14"/>
      <c r="AH1745" s="14"/>
    </row>
    <row r="1746">
      <c r="A1746" s="32" t="str">
        <f t="shared" si="1"/>
        <v>Nicaragua-The Americas2002</v>
      </c>
      <c r="B1746" s="32" t="s">
        <v>192</v>
      </c>
      <c r="C1746" s="33" t="s">
        <v>43</v>
      </c>
      <c r="D1746" s="8" t="s">
        <v>63</v>
      </c>
      <c r="E1746" s="12">
        <v>5.224213019E9</v>
      </c>
      <c r="F1746" s="12">
        <f>E1746/'HUMAN RESOURCES'!I1746</f>
        <v>995.3579835</v>
      </c>
      <c r="G1746" s="8">
        <v>0.057</v>
      </c>
      <c r="H1746" s="8">
        <v>57.0</v>
      </c>
      <c r="I1746" s="8">
        <v>0.183</v>
      </c>
      <c r="J1746" s="34">
        <f t="array" ref="J1746:K1746">VLOOKUP(A1746,ENERGY!$A$2:$F$2692,{5,6},0)</f>
        <v>2951</v>
      </c>
      <c r="K1746" s="14">
        <v>4547.0</v>
      </c>
      <c r="L1746" s="14">
        <f>J1746/'HUMAN RESOURCES'!I1746</f>
        <v>0.000562247634</v>
      </c>
      <c r="M1746" s="14">
        <f>K1746/'HUMAN RESOURCES'!I1746</f>
        <v>0.0008663300548</v>
      </c>
      <c r="N1746" s="34">
        <f t="array" ref="N1746:V1746">VLOOKUP(A1746,'HUMAN RESOURCES'!$A$2:$M$2692,{2,3,4,5,6,7,8,9,10},0)</f>
        <v>0.027</v>
      </c>
      <c r="O1746" s="14">
        <v>0.03</v>
      </c>
      <c r="P1746" s="14">
        <v>74.0</v>
      </c>
      <c r="Q1746" s="14">
        <v>68.0</v>
      </c>
      <c r="R1746" s="14">
        <v>0.397</v>
      </c>
      <c r="S1746" s="14">
        <v>0.565</v>
      </c>
      <c r="T1746" s="14">
        <v>0.039</v>
      </c>
      <c r="U1746" s="14">
        <v>5248577.0</v>
      </c>
      <c r="V1746" s="14">
        <v>0.552</v>
      </c>
      <c r="W1746" s="34">
        <f t="array" ref="W1746:X1746">VLOOKUP(A1746,TOURISM!$A$2:$F$2692,{3,6},0)</f>
        <v>135000000</v>
      </c>
      <c r="X1746" s="35">
        <v>1.25E8</v>
      </c>
      <c r="Y1746" s="34">
        <f>X1746/'HUMAN RESOURCES'!I1746</f>
        <v>23.81597907</v>
      </c>
      <c r="Z1746" s="34">
        <f t="array" ref="Z1746:AE1746">VLOOKUP(A1746,BUSINESS!$A$2:$J$2692,{4,5,6,7,8,9},0)</f>
        <v>0.489</v>
      </c>
      <c r="AA1746" s="14">
        <v>26.0</v>
      </c>
      <c r="AB1746" s="14">
        <v>94.0</v>
      </c>
      <c r="AC1746" s="14">
        <v>302.0</v>
      </c>
      <c r="AD1746" s="14">
        <v>0.017</v>
      </c>
      <c r="AE1746" s="14">
        <v>0.045</v>
      </c>
      <c r="AF1746" s="14"/>
      <c r="AG1746" s="14"/>
      <c r="AH1746" s="14"/>
    </row>
    <row r="1747">
      <c r="A1747" s="32" t="str">
        <f t="shared" si="1"/>
        <v>Nicaragua-The Americas2003</v>
      </c>
      <c r="B1747" s="32" t="s">
        <v>192</v>
      </c>
      <c r="C1747" s="33" t="s">
        <v>44</v>
      </c>
      <c r="D1747" s="8" t="s">
        <v>63</v>
      </c>
      <c r="E1747" s="12">
        <v>5.322437648E9</v>
      </c>
      <c r="F1747" s="12">
        <f>E1747/'HUMAN RESOURCES'!I1747</f>
        <v>1000.857419</v>
      </c>
      <c r="G1747" s="8">
        <v>0.061</v>
      </c>
      <c r="H1747" s="8">
        <v>61.0</v>
      </c>
      <c r="I1747" s="8">
        <v>0.155</v>
      </c>
      <c r="J1747" s="34">
        <f t="array" ref="J1747:K1747">VLOOKUP(A1747,ENERGY!$A$2:$F$2692,{5,6},0)</f>
        <v>2903</v>
      </c>
      <c r="K1747" s="14">
        <v>4496.0</v>
      </c>
      <c r="L1747" s="14">
        <f>J1747/'HUMAN RESOURCES'!I1747</f>
        <v>0.0005458944338</v>
      </c>
      <c r="M1747" s="14">
        <f>K1747/'HUMAN RESOURCES'!I1747</f>
        <v>0.0008454500084</v>
      </c>
      <c r="N1747" s="34">
        <f t="array" ref="N1747:V1747">VLOOKUP(A1747,'HUMAN RESOURCES'!$A$2:$M$2692,{2,3,4,5,6,7,8,9,10},0)</f>
        <v>0.026</v>
      </c>
      <c r="O1747" s="14">
        <v>0.029</v>
      </c>
      <c r="P1747" s="14">
        <v>74.0</v>
      </c>
      <c r="Q1747" s="14">
        <v>68.0</v>
      </c>
      <c r="R1747" s="14">
        <v>0.391</v>
      </c>
      <c r="S1747" s="14">
        <v>0.57</v>
      </c>
      <c r="T1747" s="14">
        <v>0.039</v>
      </c>
      <c r="U1747" s="14">
        <v>5317878.0</v>
      </c>
      <c r="V1747" s="14">
        <v>0.555</v>
      </c>
      <c r="W1747" s="34">
        <f t="array" ref="W1747:X1747">VLOOKUP(A1747,TOURISM!$A$2:$F$2692,{3,6},0)</f>
        <v>160000000</v>
      </c>
      <c r="X1747" s="35">
        <v>1.39E8</v>
      </c>
      <c r="Y1747" s="34">
        <f>X1747/'HUMAN RESOURCES'!I1747</f>
        <v>26.13824537</v>
      </c>
      <c r="Z1747" s="34">
        <f t="array" ref="Z1747:AE1747">VLOOKUP(A1747,BUSINESS!$A$2:$J$2692,{4,5,6,7,8,9},0)</f>
        <v>0.489</v>
      </c>
      <c r="AA1747" s="14">
        <v>46.0</v>
      </c>
      <c r="AB1747" s="14">
        <v>94.0</v>
      </c>
      <c r="AC1747" s="14">
        <v>302.0</v>
      </c>
      <c r="AD1747" s="14">
        <v>0.019</v>
      </c>
      <c r="AE1747" s="14">
        <v>0.088</v>
      </c>
      <c r="AF1747" s="14"/>
      <c r="AG1747" s="14"/>
      <c r="AH1747" s="14"/>
    </row>
    <row r="1748">
      <c r="A1748" s="32" t="str">
        <f t="shared" si="1"/>
        <v>Nicaragua-The Americas2004</v>
      </c>
      <c r="B1748" s="32" t="s">
        <v>192</v>
      </c>
      <c r="C1748" s="33" t="s">
        <v>45</v>
      </c>
      <c r="D1748" s="8" t="s">
        <v>63</v>
      </c>
      <c r="E1748" s="12">
        <v>5.795568203E9</v>
      </c>
      <c r="F1748" s="12">
        <f>E1748/'HUMAN RESOURCES'!I1748</f>
        <v>1075.98338</v>
      </c>
      <c r="G1748" s="8">
        <v>0.061</v>
      </c>
      <c r="H1748" s="8">
        <v>66.0</v>
      </c>
      <c r="I1748" s="8">
        <v>0.135</v>
      </c>
      <c r="J1748" s="34">
        <f t="array" ref="J1748:K1748">VLOOKUP(A1748,ENERGY!$A$2:$F$2692,{5,6},0)</f>
        <v>2903</v>
      </c>
      <c r="K1748" s="14">
        <v>4386.0</v>
      </c>
      <c r="L1748" s="14">
        <f>J1748/'HUMAN RESOURCES'!I1748</f>
        <v>0.000538960054</v>
      </c>
      <c r="M1748" s="14">
        <f>K1748/'HUMAN RESOURCES'!I1748</f>
        <v>0.0008142882525</v>
      </c>
      <c r="N1748" s="34">
        <f t="array" ref="N1748:V1748">VLOOKUP(A1748,'HUMAN RESOURCES'!$A$2:$M$2692,{2,3,4,5,6,7,8,9,10},0)</f>
        <v>0.026</v>
      </c>
      <c r="O1748" s="14">
        <v>0.027</v>
      </c>
      <c r="P1748" s="14">
        <v>75.0</v>
      </c>
      <c r="Q1748" s="14">
        <v>69.0</v>
      </c>
      <c r="R1748" s="14">
        <v>0.384</v>
      </c>
      <c r="S1748" s="14">
        <v>0.575</v>
      </c>
      <c r="T1748" s="14">
        <v>0.04</v>
      </c>
      <c r="U1748" s="14">
        <v>5386299.0</v>
      </c>
      <c r="V1748" s="14">
        <v>0.557</v>
      </c>
      <c r="W1748" s="34">
        <f t="array" ref="W1748:X1748">VLOOKUP(A1748,TOURISM!$A$2:$F$2692,{3,6},0)</f>
        <v>192000000</v>
      </c>
      <c r="X1748" s="35">
        <v>1.54E8</v>
      </c>
      <c r="Y1748" s="34">
        <f>X1748/'HUMAN RESOURCES'!I1748</f>
        <v>28.59106039</v>
      </c>
      <c r="Z1748" s="34">
        <f t="array" ref="Z1748:AE1748">VLOOKUP(A1748,BUSINESS!$A$2:$J$2692,{4,5,6,7,8,9},0)</f>
        <v>0.489</v>
      </c>
      <c r="AA1748" s="14">
        <v>39.0</v>
      </c>
      <c r="AB1748" s="14">
        <v>94.0</v>
      </c>
      <c r="AC1748" s="14">
        <v>302.0</v>
      </c>
      <c r="AD1748" s="14">
        <v>0.023</v>
      </c>
      <c r="AE1748" s="14">
        <v>0.137</v>
      </c>
      <c r="AF1748" s="14"/>
      <c r="AG1748" s="14"/>
      <c r="AH1748" s="14"/>
    </row>
    <row r="1749">
      <c r="A1749" s="32" t="str">
        <f t="shared" si="1"/>
        <v>Nicaragua-The Americas2005</v>
      </c>
      <c r="B1749" s="32" t="s">
        <v>192</v>
      </c>
      <c r="C1749" s="33" t="s">
        <v>46</v>
      </c>
      <c r="D1749" s="8" t="s">
        <v>63</v>
      </c>
      <c r="E1749" s="12">
        <v>6.322582497E9</v>
      </c>
      <c r="F1749" s="12">
        <f>E1749/'HUMAN RESOURCES'!I1749</f>
        <v>1158.997008</v>
      </c>
      <c r="G1749" s="8">
        <v>0.061</v>
      </c>
      <c r="H1749" s="8">
        <v>71.0</v>
      </c>
      <c r="I1749" s="8">
        <v>0.121</v>
      </c>
      <c r="J1749" s="34">
        <f t="array" ref="J1749:K1749">VLOOKUP(A1749,ENERGY!$A$2:$F$2692,{5,6},0)</f>
        <v>2821</v>
      </c>
      <c r="K1749" s="14">
        <v>4426.0</v>
      </c>
      <c r="L1749" s="14">
        <f>J1749/'HUMAN RESOURCES'!I1749</f>
        <v>0.0005171194777</v>
      </c>
      <c r="M1749" s="14">
        <f>K1749/'HUMAN RESOURCES'!I1749</f>
        <v>0.0008113331472</v>
      </c>
      <c r="N1749" s="34">
        <f t="array" ref="N1749:V1749">VLOOKUP(A1749,'HUMAN RESOURCES'!$A$2:$M$2692,{2,3,4,5,6,7,8,9,10},0)</f>
        <v>0.025</v>
      </c>
      <c r="O1749" s="14">
        <v>0.026</v>
      </c>
      <c r="P1749" s="14">
        <v>75.0</v>
      </c>
      <c r="Q1749" s="14">
        <v>69.0</v>
      </c>
      <c r="R1749" s="14">
        <v>0.378</v>
      </c>
      <c r="S1749" s="14">
        <v>0.581</v>
      </c>
      <c r="T1749" s="14">
        <v>0.041</v>
      </c>
      <c r="U1749" s="14">
        <v>5455219.0</v>
      </c>
      <c r="V1749" s="14">
        <v>0.559</v>
      </c>
      <c r="W1749" s="34">
        <f t="array" ref="W1749:X1749">VLOOKUP(A1749,TOURISM!$A$2:$F$2692,{3,6},0)</f>
        <v>206000000</v>
      </c>
      <c r="X1749" s="35">
        <v>1.62E8</v>
      </c>
      <c r="Y1749" s="34">
        <f>X1749/'HUMAN RESOURCES'!I1749</f>
        <v>29.696333</v>
      </c>
      <c r="Z1749" s="34">
        <f t="array" ref="Z1749:AE1749">VLOOKUP(A1749,BUSINESS!$A$2:$J$2692,{4,5,6,7,8,9},0)</f>
        <v>0.635</v>
      </c>
      <c r="AA1749" s="14">
        <v>39.0</v>
      </c>
      <c r="AB1749" s="14">
        <v>94.0</v>
      </c>
      <c r="AC1749" s="14">
        <v>240.0</v>
      </c>
      <c r="AD1749" s="14">
        <v>0.026</v>
      </c>
      <c r="AE1749" s="14">
        <v>0.205</v>
      </c>
      <c r="AF1749" s="14"/>
      <c r="AG1749" s="14"/>
      <c r="AH1749" s="14"/>
    </row>
    <row r="1750">
      <c r="A1750" s="32" t="str">
        <f t="shared" si="1"/>
        <v>Nicaragua-The Americas2006</v>
      </c>
      <c r="B1750" s="32" t="s">
        <v>192</v>
      </c>
      <c r="C1750" s="33" t="s">
        <v>47</v>
      </c>
      <c r="D1750" s="8" t="s">
        <v>63</v>
      </c>
      <c r="E1750" s="12">
        <v>6.786340353E9</v>
      </c>
      <c r="F1750" s="12">
        <f>E1750/'HUMAN RESOURCES'!I1750</f>
        <v>1228.313126</v>
      </c>
      <c r="G1750" s="8">
        <v>0.063</v>
      </c>
      <c r="H1750" s="8">
        <v>78.0</v>
      </c>
      <c r="I1750" s="8">
        <v>0.116</v>
      </c>
      <c r="J1750" s="34">
        <f t="array" ref="J1750:K1750">VLOOKUP(A1750,ENERGY!$A$2:$F$2692,{5,6},0)</f>
        <v>2636</v>
      </c>
      <c r="K1750" s="14">
        <v>4037.0</v>
      </c>
      <c r="L1750" s="14">
        <f>J1750/'HUMAN RESOURCES'!I1750</f>
        <v>0.0004771103763</v>
      </c>
      <c r="M1750" s="14">
        <f>K1750/'HUMAN RESOURCES'!I1750</f>
        <v>0.0007306883874</v>
      </c>
      <c r="N1750" s="34">
        <f t="array" ref="N1750:V1750">VLOOKUP(A1750,'HUMAN RESOURCES'!$A$2:$M$2692,{2,3,4,5,6,7,8,9,10},0)</f>
        <v>0.025</v>
      </c>
      <c r="O1750" s="14">
        <v>0.025</v>
      </c>
      <c r="P1750" s="14">
        <v>75.0</v>
      </c>
      <c r="Q1750" s="14">
        <v>69.0</v>
      </c>
      <c r="R1750" s="14">
        <v>0.371</v>
      </c>
      <c r="S1750" s="14">
        <v>0.587</v>
      </c>
      <c r="T1750" s="14">
        <v>0.042</v>
      </c>
      <c r="U1750" s="14">
        <v>5524927.0</v>
      </c>
      <c r="V1750" s="14">
        <v>0.562</v>
      </c>
      <c r="W1750" s="34">
        <f t="array" ref="W1750:X1750">VLOOKUP(A1750,TOURISM!$A$2:$F$2692,{3,6},0)</f>
        <v>231000000</v>
      </c>
      <c r="X1750" s="35">
        <v>1.88E8</v>
      </c>
      <c r="Y1750" s="34">
        <f>X1750/'HUMAN RESOURCES'!I1750</f>
        <v>34.02759892</v>
      </c>
      <c r="Z1750" s="34">
        <f t="array" ref="Z1750:AE1750">VLOOKUP(A1750,BUSINESS!$A$2:$J$2692,{4,5,6,7,8,9},0)</f>
        <v>0.635</v>
      </c>
      <c r="AA1750" s="14">
        <v>39.0</v>
      </c>
      <c r="AB1750" s="14">
        <v>94.0</v>
      </c>
      <c r="AC1750" s="14">
        <v>240.0</v>
      </c>
      <c r="AD1750" s="14">
        <v>0.028</v>
      </c>
      <c r="AE1750" s="14">
        <v>0.331</v>
      </c>
      <c r="AF1750" s="14"/>
      <c r="AG1750" s="14"/>
      <c r="AH1750" s="14"/>
    </row>
    <row r="1751">
      <c r="A1751" s="32" t="str">
        <f t="shared" si="1"/>
        <v>Nicaragua-The Americas2007</v>
      </c>
      <c r="B1751" s="32" t="s">
        <v>192</v>
      </c>
      <c r="C1751" s="33" t="s">
        <v>48</v>
      </c>
      <c r="D1751" s="8" t="s">
        <v>63</v>
      </c>
      <c r="E1751" s="12">
        <v>7.458167331E9</v>
      </c>
      <c r="F1751" s="12">
        <f>E1751/'HUMAN RESOURCES'!I1751</f>
        <v>1332.878804</v>
      </c>
      <c r="G1751" s="8">
        <v>0.069</v>
      </c>
      <c r="H1751" s="8">
        <v>92.0</v>
      </c>
      <c r="I1751" s="8">
        <v>0.13</v>
      </c>
      <c r="J1751" s="34">
        <f t="array" ref="J1751:K1751">VLOOKUP(A1751,ENERGY!$A$2:$F$2692,{5,6},0)</f>
        <v>2544</v>
      </c>
      <c r="K1751" s="14">
        <v>3964.0</v>
      </c>
      <c r="L1751" s="14">
        <f>J1751/'HUMAN RESOURCES'!I1751</f>
        <v>0.0004546483776</v>
      </c>
      <c r="M1751" s="14">
        <f>K1751/'HUMAN RESOURCES'!I1751</f>
        <v>0.0007084222361</v>
      </c>
      <c r="N1751" s="34">
        <f t="array" ref="N1751:V1751">VLOOKUP(A1751,'HUMAN RESOURCES'!$A$2:$M$2692,{2,3,4,5,6,7,8,9,10},0)</f>
        <v>0.025</v>
      </c>
      <c r="O1751" s="14">
        <v>0.024</v>
      </c>
      <c r="P1751" s="14">
        <v>76.0</v>
      </c>
      <c r="Q1751" s="14">
        <v>70.0</v>
      </c>
      <c r="R1751" s="14">
        <v>0.364</v>
      </c>
      <c r="S1751" s="14">
        <v>0.592</v>
      </c>
      <c r="T1751" s="14">
        <v>0.043</v>
      </c>
      <c r="U1751" s="14">
        <v>5595533.0</v>
      </c>
      <c r="V1751" s="14">
        <v>0.564</v>
      </c>
      <c r="W1751" s="34">
        <f t="array" ref="W1751:X1751">VLOOKUP(A1751,TOURISM!$A$2:$F$2692,{3,6},0)</f>
        <v>255000000</v>
      </c>
      <c r="X1751" s="35">
        <v>2.79E8</v>
      </c>
      <c r="Y1751" s="34">
        <f>X1751/'HUMAN RESOURCES'!I1751</f>
        <v>49.86120178</v>
      </c>
      <c r="Z1751" s="34">
        <f t="array" ref="Z1751:AE1751">VLOOKUP(A1751,BUSINESS!$A$2:$J$2692,{4,5,6,7,8,9},0)</f>
        <v>0.635</v>
      </c>
      <c r="AA1751" s="14">
        <v>39.0</v>
      </c>
      <c r="AB1751" s="14">
        <v>94.0</v>
      </c>
      <c r="AC1751" s="14">
        <v>240.0</v>
      </c>
      <c r="AD1751" s="14">
        <v>0.039</v>
      </c>
      <c r="AE1751" s="14">
        <v>0.447</v>
      </c>
      <c r="AF1751" s="14"/>
      <c r="AG1751" s="14"/>
      <c r="AH1751" s="14"/>
    </row>
    <row r="1752">
      <c r="A1752" s="32" t="str">
        <f t="shared" si="1"/>
        <v>Nicaragua-The Americas2008</v>
      </c>
      <c r="B1752" s="32" t="s">
        <v>192</v>
      </c>
      <c r="C1752" s="33" t="s">
        <v>49</v>
      </c>
      <c r="D1752" s="8" t="s">
        <v>63</v>
      </c>
      <c r="E1752" s="12">
        <v>8.491371523E9</v>
      </c>
      <c r="F1752" s="12">
        <f>E1752/'HUMAN RESOURCES'!I1752</f>
        <v>1498.129321</v>
      </c>
      <c r="G1752" s="8">
        <v>0.072</v>
      </c>
      <c r="H1752" s="8">
        <v>105.0</v>
      </c>
      <c r="I1752" s="8">
        <v>0.132</v>
      </c>
      <c r="J1752" s="34">
        <f t="array" ref="J1752:K1752">VLOOKUP(A1752,ENERGY!$A$2:$F$2692,{5,6},0)</f>
        <v>2871</v>
      </c>
      <c r="K1752" s="14">
        <v>4595.0</v>
      </c>
      <c r="L1752" s="14">
        <f>J1752/'HUMAN RESOURCES'!I1752</f>
        <v>0.000506529395</v>
      </c>
      <c r="M1752" s="14">
        <f>K1752/'HUMAN RESOURCES'!I1752</f>
        <v>0.0008106940335</v>
      </c>
      <c r="N1752" s="34">
        <f t="array" ref="N1752:V1752">VLOOKUP(A1752,'HUMAN RESOURCES'!$A$2:$M$2692,{2,3,4,5,6,7,8,9,10},0)</f>
        <v>0.025</v>
      </c>
      <c r="O1752" s="14">
        <v>0.024</v>
      </c>
      <c r="P1752" s="14">
        <v>76.0</v>
      </c>
      <c r="Q1752" s="14">
        <v>70.0</v>
      </c>
      <c r="R1752" s="14">
        <v>0.358</v>
      </c>
      <c r="S1752" s="14">
        <v>0.598</v>
      </c>
      <c r="T1752" s="14">
        <v>0.044</v>
      </c>
      <c r="U1752" s="14">
        <v>5667983.0</v>
      </c>
      <c r="V1752" s="14">
        <v>0.567</v>
      </c>
      <c r="W1752" s="34">
        <f t="array" ref="W1752:X1752">VLOOKUP(A1752,TOURISM!$A$2:$F$2692,{3,6},0)</f>
        <v>301000000</v>
      </c>
      <c r="X1752" s="35">
        <v>3.32E8</v>
      </c>
      <c r="Y1752" s="34">
        <f>X1752/'HUMAN RESOURCES'!I1752</f>
        <v>58.57462875</v>
      </c>
      <c r="Z1752" s="34">
        <f t="array" ref="Z1752:AE1752">VLOOKUP(A1752,BUSINESS!$A$2:$J$2692,{4,5,6,7,8,9},0)</f>
        <v>0.632</v>
      </c>
      <c r="AA1752" s="14">
        <v>39.0</v>
      </c>
      <c r="AB1752" s="14">
        <v>94.0</v>
      </c>
      <c r="AC1752" s="14">
        <v>240.0</v>
      </c>
      <c r="AD1752" s="14">
        <v>0.053</v>
      </c>
      <c r="AE1752" s="14">
        <v>0.548</v>
      </c>
      <c r="AF1752" s="14"/>
      <c r="AG1752" s="14"/>
      <c r="AH1752" s="14"/>
    </row>
    <row r="1753">
      <c r="A1753" s="32" t="str">
        <f t="shared" si="1"/>
        <v>Nicaragua-The Americas2009</v>
      </c>
      <c r="B1753" s="32" t="s">
        <v>192</v>
      </c>
      <c r="C1753" s="33" t="s">
        <v>50</v>
      </c>
      <c r="D1753" s="8" t="s">
        <v>63</v>
      </c>
      <c r="E1753" s="12">
        <v>8.38073699E9</v>
      </c>
      <c r="F1753" s="12">
        <f>E1753/'HUMAN RESOURCES'!I1753</f>
        <v>1459.212417</v>
      </c>
      <c r="G1753" s="8">
        <v>0.077</v>
      </c>
      <c r="H1753" s="8">
        <v>109.0</v>
      </c>
      <c r="I1753" s="8">
        <v>0.14</v>
      </c>
      <c r="J1753" s="34">
        <f t="array" ref="J1753:K1753">VLOOKUP(A1753,ENERGY!$A$2:$F$2692,{5,6},0)</f>
        <v>2836</v>
      </c>
      <c r="K1753" s="14">
        <v>4320.0</v>
      </c>
      <c r="L1753" s="14">
        <f>J1753/'HUMAN RESOURCES'!I1753</f>
        <v>0.0004937902739</v>
      </c>
      <c r="M1753" s="14">
        <f>K1753/'HUMAN RESOURCES'!I1753</f>
        <v>0.000752177004</v>
      </c>
      <c r="N1753" s="34">
        <f t="array" ref="N1753:V1753">VLOOKUP(A1753,'HUMAN RESOURCES'!$A$2:$M$2692,{2,3,4,5,6,7,8,9,10},0)</f>
        <v>0.024</v>
      </c>
      <c r="O1753" s="14">
        <v>0.023</v>
      </c>
      <c r="P1753" s="14">
        <v>77.0</v>
      </c>
      <c r="Q1753" s="14">
        <v>70.0</v>
      </c>
      <c r="R1753" s="14">
        <v>0.351</v>
      </c>
      <c r="S1753" s="14">
        <v>0.604</v>
      </c>
      <c r="T1753" s="14">
        <v>0.045</v>
      </c>
      <c r="U1753" s="14">
        <v>5743329.0</v>
      </c>
      <c r="V1753" s="14">
        <v>0.57</v>
      </c>
      <c r="W1753" s="34">
        <f t="array" ref="W1753:X1753">VLOOKUP(A1753,TOURISM!$A$2:$F$2692,{3,6},0)</f>
        <v>334000000</v>
      </c>
      <c r="X1753" s="35">
        <v>3.0E8</v>
      </c>
      <c r="Y1753" s="34">
        <f>X1753/'HUMAN RESOURCES'!I1753</f>
        <v>52.23451416</v>
      </c>
      <c r="Z1753" s="34">
        <f t="array" ref="Z1753:AE1753">VLOOKUP(A1753,BUSINESS!$A$2:$J$2692,{4,5,6,7,8,9},0)</f>
        <v>0.632</v>
      </c>
      <c r="AA1753" s="14">
        <v>39.0</v>
      </c>
      <c r="AB1753" s="14">
        <v>94.0</v>
      </c>
      <c r="AC1753" s="14">
        <v>240.0</v>
      </c>
      <c r="AD1753" s="14">
        <v>0.073</v>
      </c>
      <c r="AE1753" s="14">
        <v>0.582</v>
      </c>
      <c r="AF1753" s="14"/>
      <c r="AG1753" s="14"/>
      <c r="AH1753" s="14"/>
    </row>
    <row r="1754">
      <c r="A1754" s="32" t="str">
        <f t="shared" si="1"/>
        <v>Nicaragua-The Americas2010</v>
      </c>
      <c r="B1754" s="32" t="s">
        <v>192</v>
      </c>
      <c r="C1754" s="33" t="s">
        <v>51</v>
      </c>
      <c r="D1754" s="8" t="s">
        <v>63</v>
      </c>
      <c r="E1754" s="12">
        <v>8.93821056E9</v>
      </c>
      <c r="F1754" s="12">
        <f>E1754/'HUMAN RESOURCES'!I1754</f>
        <v>1535.192323</v>
      </c>
      <c r="G1754" s="8">
        <v>0.076</v>
      </c>
      <c r="H1754" s="8">
        <v>112.0</v>
      </c>
      <c r="I1754" s="8">
        <v>0.133</v>
      </c>
      <c r="J1754" s="34">
        <f t="array" ref="J1754:K1754">VLOOKUP(A1754,ENERGY!$A$2:$F$2692,{5,6},0)</f>
        <v>2758</v>
      </c>
      <c r="K1754" s="14">
        <v>4411.0</v>
      </c>
      <c r="L1754" s="14">
        <f>J1754/'HUMAN RESOURCES'!I1754</f>
        <v>0.0004737033659</v>
      </c>
      <c r="M1754" s="14">
        <f>K1754/'HUMAN RESOURCES'!I1754</f>
        <v>0.0007576162244</v>
      </c>
      <c r="N1754" s="34">
        <f t="array" ref="N1754:V1754">VLOOKUP(A1754,'HUMAN RESOURCES'!$A$2:$M$2692,{2,3,4,5,6,7,8,9,10},0)</f>
        <v>0.024</v>
      </c>
      <c r="O1754" s="14">
        <v>0.022</v>
      </c>
      <c r="P1754" s="14">
        <v>77.0</v>
      </c>
      <c r="Q1754" s="14">
        <v>71.0</v>
      </c>
      <c r="R1754" s="14">
        <v>0.345</v>
      </c>
      <c r="S1754" s="14">
        <v>0.609</v>
      </c>
      <c r="T1754" s="14">
        <v>0.046</v>
      </c>
      <c r="U1754" s="14">
        <v>5822209.0</v>
      </c>
      <c r="V1754" s="14">
        <v>0.573</v>
      </c>
      <c r="W1754" s="34">
        <f t="array" ref="W1754:X1754">VLOOKUP(A1754,TOURISM!$A$2:$F$2692,{3,6},0)</f>
        <v>309000000</v>
      </c>
      <c r="X1754" s="35">
        <v>3.29E8</v>
      </c>
      <c r="Y1754" s="34">
        <f>X1754/'HUMAN RESOURCES'!I1754</f>
        <v>56.50776192</v>
      </c>
      <c r="Z1754" s="34">
        <f t="array" ref="Z1754:AE1754">VLOOKUP(A1754,BUSINESS!$A$2:$J$2692,{4,5,6,7,8,9},0)</f>
        <v>0.632</v>
      </c>
      <c r="AA1754" s="14">
        <v>39.0</v>
      </c>
      <c r="AB1754" s="14">
        <v>94.0</v>
      </c>
      <c r="AC1754" s="14">
        <v>222.0</v>
      </c>
      <c r="AD1754" s="14">
        <v>0.1</v>
      </c>
      <c r="AE1754" s="14">
        <v>0.681</v>
      </c>
      <c r="AF1754" s="14"/>
      <c r="AG1754" s="14"/>
      <c r="AH1754" s="14"/>
    </row>
    <row r="1755">
      <c r="A1755" s="32" t="str">
        <f t="shared" si="1"/>
        <v>Nicaragua-The Americas2011</v>
      </c>
      <c r="B1755" s="32" t="s">
        <v>192</v>
      </c>
      <c r="C1755" s="33" t="s">
        <v>52</v>
      </c>
      <c r="D1755" s="8" t="s">
        <v>63</v>
      </c>
      <c r="E1755" s="12">
        <v>9.898547558E9</v>
      </c>
      <c r="F1755" s="12">
        <f>E1755/'HUMAN RESOURCES'!I1755</f>
        <v>1676.257887</v>
      </c>
      <c r="G1755" s="8">
        <v>0.076</v>
      </c>
      <c r="H1755" s="8">
        <v>124.0</v>
      </c>
      <c r="I1755" s="8">
        <v>0.105</v>
      </c>
      <c r="J1755" s="34">
        <f t="array" ref="J1755:K1755">VLOOKUP(A1755,ENERGY!$A$2:$F$2692,{5,6},0)</f>
        <v>2522</v>
      </c>
      <c r="K1755" s="14">
        <v>3762.0</v>
      </c>
      <c r="L1755" s="14">
        <f>J1755/'HUMAN RESOURCES'!I1755</f>
        <v>0.000427085122</v>
      </c>
      <c r="M1755" s="14">
        <f>K1755/'HUMAN RESOURCES'!I1755</f>
        <v>0.0006370714628</v>
      </c>
      <c r="N1755" s="34">
        <f t="array" ref="N1755:V1755">VLOOKUP(A1755,'HUMAN RESOURCES'!$A$2:$M$2692,{2,3,4,5,6,7,8,9,10},0)</f>
        <v>0.024</v>
      </c>
      <c r="O1755" s="14">
        <v>0.021</v>
      </c>
      <c r="P1755" s="14">
        <v>77.0</v>
      </c>
      <c r="Q1755" s="14">
        <v>71.0</v>
      </c>
      <c r="R1755" s="14">
        <v>0.339</v>
      </c>
      <c r="S1755" s="14">
        <v>0.615</v>
      </c>
      <c r="T1755" s="14">
        <v>0.046</v>
      </c>
      <c r="U1755" s="14">
        <v>5905146.0</v>
      </c>
      <c r="V1755" s="14">
        <v>0.575</v>
      </c>
      <c r="W1755" s="34">
        <f t="array" ref="W1755:X1755">VLOOKUP(A1755,TOURISM!$A$2:$F$2692,{3,6},0)</f>
        <v>378000000</v>
      </c>
      <c r="X1755" s="35">
        <v>3.8E8</v>
      </c>
      <c r="Y1755" s="34">
        <f>X1755/'HUMAN RESOURCES'!I1755</f>
        <v>64.3506528</v>
      </c>
      <c r="Z1755" s="34">
        <f t="array" ref="Z1755:AE1755">VLOOKUP(A1755,BUSINESS!$A$2:$J$2692,{4,5,6,7,8,9},0)</f>
        <v>0.669</v>
      </c>
      <c r="AA1755" s="14">
        <v>39.0</v>
      </c>
      <c r="AB1755" s="14">
        <v>94.0</v>
      </c>
      <c r="AC1755" s="14">
        <v>207.0</v>
      </c>
      <c r="AD1755" s="14">
        <v>0.106</v>
      </c>
      <c r="AE1755" s="14">
        <v>0.817</v>
      </c>
      <c r="AF1755" s="14"/>
      <c r="AG1755" s="14"/>
      <c r="AH1755" s="14"/>
    </row>
    <row r="1756">
      <c r="A1756" s="32" t="str">
        <f t="shared" si="1"/>
        <v>Nicaragua-The Americas2012</v>
      </c>
      <c r="B1756" s="32" t="s">
        <v>192</v>
      </c>
      <c r="C1756" s="33" t="s">
        <v>53</v>
      </c>
      <c r="D1756" s="8" t="s">
        <v>63</v>
      </c>
      <c r="E1756" s="12">
        <v>1.0644973606E10</v>
      </c>
      <c r="F1756" s="12">
        <f>E1756/'HUMAN RESOURCES'!I1756</f>
        <v>1776.61014</v>
      </c>
      <c r="G1756" s="8">
        <v>0.082</v>
      </c>
      <c r="H1756" s="8">
        <v>144.0</v>
      </c>
      <c r="I1756" s="8">
        <v>0.12</v>
      </c>
      <c r="J1756" s="34">
        <f t="array" ref="J1756:K1756">VLOOKUP(A1756,ENERGY!$A$2:$F$2692,{5,6},0)</f>
        <v>2824</v>
      </c>
      <c r="K1756" s="14">
        <v>4466.0</v>
      </c>
      <c r="L1756" s="14">
        <f>J1756/'HUMAN RESOURCES'!I1756</f>
        <v>0.0004713160616</v>
      </c>
      <c r="M1756" s="14">
        <f>K1756/'HUMAN RESOURCES'!I1756</f>
        <v>0.0007453603156</v>
      </c>
      <c r="N1756" s="34">
        <f t="array" ref="N1756:V1756">VLOOKUP(A1756,'HUMAN RESOURCES'!$A$2:$M$2692,{2,3,4,5,6,7,8,9,10},0)</f>
        <v>0.023</v>
      </c>
      <c r="O1756" s="14">
        <v>0.021</v>
      </c>
      <c r="P1756" s="14">
        <v>78.0</v>
      </c>
      <c r="Q1756" s="14">
        <v>71.0</v>
      </c>
      <c r="R1756" s="14">
        <v>0.334</v>
      </c>
      <c r="S1756" s="14">
        <v>0.62</v>
      </c>
      <c r="T1756" s="14">
        <v>0.046</v>
      </c>
      <c r="U1756" s="14">
        <v>5991733.0</v>
      </c>
      <c r="V1756" s="14">
        <v>0.578</v>
      </c>
      <c r="W1756" s="34">
        <f t="array" ref="W1756:X1756">VLOOKUP(A1756,TOURISM!$A$2:$F$2692,{3,6},0)</f>
        <v>422000000</v>
      </c>
      <c r="X1756" s="35">
        <v>3.72E8</v>
      </c>
      <c r="Y1756" s="34">
        <f>X1756/'HUMAN RESOURCES'!I1756</f>
        <v>62.08554353</v>
      </c>
      <c r="Z1756" s="34">
        <f t="array" ref="Z1756:AE1756">VLOOKUP(A1756,BUSINESS!$A$2:$J$2692,{4,5,6,7,8,9},0)</f>
        <v>0.649</v>
      </c>
      <c r="AA1756" s="14">
        <v>39.0</v>
      </c>
      <c r="AB1756" s="14">
        <v>123.0</v>
      </c>
      <c r="AC1756" s="14">
        <v>207.0</v>
      </c>
      <c r="AD1756" s="14">
        <v>0.135</v>
      </c>
      <c r="AE1756" s="14">
        <v>0.977</v>
      </c>
      <c r="AF1756" s="14"/>
      <c r="AG1756" s="14"/>
      <c r="AH1756" s="14"/>
    </row>
    <row r="1757">
      <c r="A1757" s="32" t="str">
        <f t="shared" si="1"/>
        <v>Niger-Africa2000</v>
      </c>
      <c r="B1757" s="32" t="s">
        <v>193</v>
      </c>
      <c r="C1757" s="33" t="s">
        <v>40</v>
      </c>
      <c r="D1757" s="8" t="s">
        <v>57</v>
      </c>
      <c r="E1757" s="12">
        <v>1.798374533E9</v>
      </c>
      <c r="F1757" s="12">
        <f>E1757/'HUMAN RESOURCES'!I1757</f>
        <v>163.6401098</v>
      </c>
      <c r="G1757" s="8">
        <v>0.064</v>
      </c>
      <c r="H1757" s="8">
        <v>10.0</v>
      </c>
      <c r="I1757" s="8">
        <v>0.148</v>
      </c>
      <c r="J1757" s="34">
        <f t="array" ref="J1757:K1757">VLOOKUP(A1757,ENERGY!$A$2:$F$2692,{5,6},0)</f>
        <v>14338</v>
      </c>
      <c r="K1757" s="14">
        <v>8529.0</v>
      </c>
      <c r="L1757" s="14">
        <f>J1757/'HUMAN RESOURCES'!I1757</f>
        <v>0.001304662544</v>
      </c>
      <c r="M1757" s="14">
        <f>K1757/'HUMAN RESOURCES'!I1757</f>
        <v>0.0007760822179</v>
      </c>
      <c r="N1757" s="34">
        <f t="array" ref="N1757:V1757">VLOOKUP(A1757,'HUMAN RESOURCES'!$A$2:$M$2692,{2,3,4,5,6,7,8,9,10},0)</f>
        <v>0.053</v>
      </c>
      <c r="O1757" s="14">
        <v>0.101</v>
      </c>
      <c r="P1757" s="14">
        <v>51.0</v>
      </c>
      <c r="Q1757" s="14">
        <v>51.0</v>
      </c>
      <c r="R1757" s="14">
        <v>0.479</v>
      </c>
      <c r="S1757" s="14">
        <v>0.495</v>
      </c>
      <c r="T1757" s="14">
        <v>0.025</v>
      </c>
      <c r="U1757" s="14">
        <v>1.0989815E7</v>
      </c>
      <c r="V1757" s="14">
        <v>0.162</v>
      </c>
      <c r="W1757" s="34">
        <f t="array" ref="W1757:X1757">VLOOKUP(A1757,TOURISM!$A$2:$F$2692,{3,6},0)</f>
        <v>23000000</v>
      </c>
      <c r="X1757" s="35">
        <v>3.2E7</v>
      </c>
      <c r="Y1757" s="34">
        <f>X1757/'HUMAN RESOURCES'!I1757</f>
        <v>2.911786959</v>
      </c>
      <c r="Z1757" s="34">
        <f t="array" ref="Z1757:AE1757">VLOOKUP(A1757,BUSINESS!$A$2:$J$2692,{4,5,6,7,8,9},0)</f>
        <v>0.489</v>
      </c>
      <c r="AA1757" s="14">
        <v>26.0</v>
      </c>
      <c r="AB1757" s="14">
        <v>94.0</v>
      </c>
      <c r="AC1757" s="14">
        <v>302.0</v>
      </c>
      <c r="AD1757" s="14">
        <v>0.0</v>
      </c>
      <c r="AE1757" s="14">
        <v>0.58</v>
      </c>
      <c r="AF1757" s="14"/>
      <c r="AG1757" s="14"/>
      <c r="AH1757" s="14"/>
    </row>
    <row r="1758">
      <c r="A1758" s="32" t="str">
        <f t="shared" si="1"/>
        <v>Niger-Africa2001</v>
      </c>
      <c r="B1758" s="32" t="s">
        <v>193</v>
      </c>
      <c r="C1758" s="33" t="s">
        <v>42</v>
      </c>
      <c r="D1758" s="8" t="s">
        <v>57</v>
      </c>
      <c r="E1758" s="12">
        <v>1.945327546E9</v>
      </c>
      <c r="F1758" s="12">
        <f>E1758/'HUMAN RESOURCES'!I1758</f>
        <v>170.6961622</v>
      </c>
      <c r="G1758" s="8">
        <v>0.074</v>
      </c>
      <c r="H1758" s="8">
        <v>12.0</v>
      </c>
      <c r="I1758" s="8">
        <v>0.148</v>
      </c>
      <c r="J1758" s="34">
        <f t="array" ref="J1758:K1758">VLOOKUP(A1758,ENERGY!$A$2:$F$2692,{5,6},0)</f>
        <v>14338</v>
      </c>
      <c r="K1758" s="14">
        <v>8529.0</v>
      </c>
      <c r="L1758" s="14">
        <f>J1758/'HUMAN RESOURCES'!I1758</f>
        <v>0.001258112845</v>
      </c>
      <c r="M1758" s="14">
        <f>K1758/'HUMAN RESOURCES'!I1758</f>
        <v>0.000748391997</v>
      </c>
      <c r="N1758" s="34">
        <f t="array" ref="N1758:V1758">VLOOKUP(A1758,'HUMAN RESOURCES'!$A$2:$M$2692,{2,3,4,5,6,7,8,9,10},0)</f>
        <v>0.053</v>
      </c>
      <c r="O1758" s="14">
        <v>0.098</v>
      </c>
      <c r="P1758" s="14">
        <v>51.0</v>
      </c>
      <c r="Q1758" s="14">
        <v>51.0</v>
      </c>
      <c r="R1758" s="14">
        <v>0.481</v>
      </c>
      <c r="S1758" s="14">
        <v>0.494</v>
      </c>
      <c r="T1758" s="14">
        <v>0.025</v>
      </c>
      <c r="U1758" s="14">
        <v>1.1396434E7</v>
      </c>
      <c r="V1758" s="14">
        <v>0.163</v>
      </c>
      <c r="W1758" s="34">
        <f t="array" ref="W1758:X1758">VLOOKUP(A1758,TOURISM!$A$2:$F$2692,{3,6},0)</f>
        <v>30000000</v>
      </c>
      <c r="X1758" s="35">
        <v>3.3E7</v>
      </c>
      <c r="Y1758" s="34">
        <f>X1758/'HUMAN RESOURCES'!I1758</f>
        <v>2.895642619</v>
      </c>
      <c r="Z1758" s="34">
        <f t="array" ref="Z1758:AE1758">VLOOKUP(A1758,BUSINESS!$A$2:$J$2692,{4,5,6,7,8,9},0)</f>
        <v>0.489</v>
      </c>
      <c r="AA1758" s="14">
        <v>26.0</v>
      </c>
      <c r="AB1758" s="14">
        <v>94.0</v>
      </c>
      <c r="AC1758" s="14">
        <v>302.0</v>
      </c>
      <c r="AD1758" s="14">
        <v>0.001</v>
      </c>
      <c r="AE1758" s="14">
        <v>0.58</v>
      </c>
      <c r="AF1758" s="14"/>
      <c r="AG1758" s="14"/>
      <c r="AH1758" s="14"/>
    </row>
    <row r="1759">
      <c r="A1759" s="32" t="str">
        <f t="shared" si="1"/>
        <v>Niger-Africa2002</v>
      </c>
      <c r="B1759" s="32" t="s">
        <v>193</v>
      </c>
      <c r="C1759" s="33" t="s">
        <v>43</v>
      </c>
      <c r="D1759" s="8" t="s">
        <v>57</v>
      </c>
      <c r="E1759" s="12">
        <v>2.170481498E9</v>
      </c>
      <c r="F1759" s="12">
        <f>E1759/'HUMAN RESOURCES'!I1759</f>
        <v>183.669878</v>
      </c>
      <c r="G1759" s="8">
        <v>0.07</v>
      </c>
      <c r="H1759" s="8">
        <v>12.0</v>
      </c>
      <c r="I1759" s="8">
        <v>0.148</v>
      </c>
      <c r="J1759" s="34">
        <f t="array" ref="J1759:K1759">VLOOKUP(A1759,ENERGY!$A$2:$F$2692,{5,6},0)</f>
        <v>14338</v>
      </c>
      <c r="K1759" s="14">
        <v>1412.0</v>
      </c>
      <c r="L1759" s="14">
        <f>J1759/'HUMAN RESOURCES'!I1759</f>
        <v>0.001213306224</v>
      </c>
      <c r="M1759" s="14">
        <f>K1759/'HUMAN RESOURCES'!I1759</f>
        <v>0.0001194858689</v>
      </c>
      <c r="N1759" s="34">
        <f t="array" ref="N1759:V1759">VLOOKUP(A1759,'HUMAN RESOURCES'!$A$2:$M$2692,{2,3,4,5,6,7,8,9,10},0)</f>
        <v>0.052</v>
      </c>
      <c r="O1759" s="14">
        <v>0.094</v>
      </c>
      <c r="P1759" s="14">
        <v>52.0</v>
      </c>
      <c r="Q1759" s="14">
        <v>52.0</v>
      </c>
      <c r="R1759" s="14">
        <v>0.483</v>
      </c>
      <c r="S1759" s="14">
        <v>0.491</v>
      </c>
      <c r="T1759" s="14">
        <v>0.025</v>
      </c>
      <c r="U1759" s="14">
        <v>1.1817297E7</v>
      </c>
      <c r="V1759" s="14">
        <v>0.164</v>
      </c>
      <c r="W1759" s="34">
        <f t="array" ref="W1759:X1759">VLOOKUP(A1759,TOURISM!$A$2:$F$2692,{3,6},0)</f>
        <v>20000000</v>
      </c>
      <c r="X1759" s="35">
        <v>2.9E7</v>
      </c>
      <c r="Y1759" s="34">
        <f>X1759/'HUMAN RESOURCES'!I1759</f>
        <v>2.454029885</v>
      </c>
      <c r="Z1759" s="34">
        <f t="array" ref="Z1759:AE1759">VLOOKUP(A1759,BUSINESS!$A$2:$J$2692,{4,5,6,7,8,9},0)</f>
        <v>0.489</v>
      </c>
      <c r="AA1759" s="14">
        <v>26.0</v>
      </c>
      <c r="AB1759" s="14">
        <v>94.0</v>
      </c>
      <c r="AC1759" s="14">
        <v>302.0</v>
      </c>
      <c r="AD1759" s="14">
        <v>0.001</v>
      </c>
      <c r="AE1759" s="14">
        <v>0.005</v>
      </c>
      <c r="AF1759" s="14"/>
      <c r="AG1759" s="14"/>
      <c r="AH1759" s="14"/>
    </row>
    <row r="1760">
      <c r="A1760" s="32" t="str">
        <f t="shared" si="1"/>
        <v>Niger-Africa2003</v>
      </c>
      <c r="B1760" s="32" t="s">
        <v>193</v>
      </c>
      <c r="C1760" s="33" t="s">
        <v>44</v>
      </c>
      <c r="D1760" s="8" t="s">
        <v>57</v>
      </c>
      <c r="E1760" s="12">
        <v>2.731416281E9</v>
      </c>
      <c r="F1760" s="12">
        <f>E1760/'HUMAN RESOURCES'!I1760</f>
        <v>222.8992464</v>
      </c>
      <c r="G1760" s="8">
        <v>0.068</v>
      </c>
      <c r="H1760" s="8">
        <v>15.0</v>
      </c>
      <c r="I1760" s="8">
        <v>0.148</v>
      </c>
      <c r="J1760" s="34">
        <f t="array" ref="J1760:K1760">VLOOKUP(A1760,ENERGY!$A$2:$F$2692,{5,6},0)</f>
        <v>14338</v>
      </c>
      <c r="K1760" s="14">
        <v>1085.0</v>
      </c>
      <c r="L1760" s="14">
        <f>J1760/'HUMAN RESOURCES'!I1760</f>
        <v>0.001170063098</v>
      </c>
      <c r="M1760" s="14">
        <f>K1760/'HUMAN RESOURCES'!I1760</f>
        <v>0.00008854222771</v>
      </c>
      <c r="N1760" s="34">
        <f t="array" ref="N1760:V1760">VLOOKUP(A1760,'HUMAN RESOURCES'!$A$2:$M$2692,{2,3,4,5,6,7,8,9,10},0)</f>
        <v>0.052</v>
      </c>
      <c r="O1760" s="14">
        <v>0.09</v>
      </c>
      <c r="P1760" s="14">
        <v>53.0</v>
      </c>
      <c r="Q1760" s="14">
        <v>53.0</v>
      </c>
      <c r="R1760" s="14">
        <v>0.486</v>
      </c>
      <c r="S1760" s="14">
        <v>0.489</v>
      </c>
      <c r="T1760" s="14">
        <v>0.025</v>
      </c>
      <c r="U1760" s="14">
        <v>1.225404E7</v>
      </c>
      <c r="V1760" s="14">
        <v>0.165</v>
      </c>
      <c r="W1760" s="34">
        <f t="array" ref="W1760:X1760">VLOOKUP(A1760,TOURISM!$A$2:$F$2692,{3,6},0)</f>
        <v>28000000</v>
      </c>
      <c r="X1760" s="35">
        <v>3.9E7</v>
      </c>
      <c r="Y1760" s="34">
        <f>X1760/'HUMAN RESOURCES'!I1760</f>
        <v>3.182623853</v>
      </c>
      <c r="Z1760" s="34">
        <f t="array" ref="Z1760:AE1760">VLOOKUP(A1760,BUSINESS!$A$2:$J$2692,{4,5,6,7,8,9},0)</f>
        <v>0.489</v>
      </c>
      <c r="AA1760" s="14">
        <v>35.0</v>
      </c>
      <c r="AB1760" s="14">
        <v>94.0</v>
      </c>
      <c r="AC1760" s="14">
        <v>302.0</v>
      </c>
      <c r="AD1760" s="14">
        <v>0.002</v>
      </c>
      <c r="AE1760" s="14">
        <v>0.007</v>
      </c>
      <c r="AF1760" s="14"/>
      <c r="AG1760" s="14"/>
      <c r="AH1760" s="14"/>
    </row>
    <row r="1761">
      <c r="A1761" s="32" t="str">
        <f t="shared" si="1"/>
        <v>Niger-Africa2004</v>
      </c>
      <c r="B1761" s="32" t="s">
        <v>193</v>
      </c>
      <c r="C1761" s="33" t="s">
        <v>45</v>
      </c>
      <c r="D1761" s="8" t="s">
        <v>57</v>
      </c>
      <c r="E1761" s="12">
        <v>3.052898686E9</v>
      </c>
      <c r="F1761" s="12">
        <f>E1761/'HUMAN RESOURCES'!I1761</f>
        <v>240.2174387</v>
      </c>
      <c r="G1761" s="8">
        <v>0.071</v>
      </c>
      <c r="H1761" s="8">
        <v>16.0</v>
      </c>
      <c r="I1761" s="8">
        <v>0.148</v>
      </c>
      <c r="J1761" s="34">
        <f t="array" ref="J1761:K1761">VLOOKUP(A1761,ENERGY!$A$2:$F$2692,{5,6},0)</f>
        <v>14338</v>
      </c>
      <c r="K1761" s="14">
        <v>917.0</v>
      </c>
      <c r="L1761" s="14">
        <f>J1761/'HUMAN RESOURCES'!I1761</f>
        <v>0.001128186026</v>
      </c>
      <c r="M1761" s="14">
        <f>K1761/'HUMAN RESOURCES'!I1761</f>
        <v>0.00007215417672</v>
      </c>
      <c r="N1761" s="34">
        <f t="array" ref="N1761:V1761">VLOOKUP(A1761,'HUMAN RESOURCES'!$A$2:$M$2692,{2,3,4,5,6,7,8,9,10},0)</f>
        <v>0.052</v>
      </c>
      <c r="O1761" s="14">
        <v>0.086</v>
      </c>
      <c r="P1761" s="14">
        <v>53.0</v>
      </c>
      <c r="Q1761" s="14">
        <v>53.0</v>
      </c>
      <c r="R1761" s="14">
        <v>0.488</v>
      </c>
      <c r="S1761" s="14">
        <v>0.487</v>
      </c>
      <c r="T1761" s="14">
        <v>0.025</v>
      </c>
      <c r="U1761" s="14">
        <v>1.2708897E7</v>
      </c>
      <c r="V1761" s="14">
        <v>0.166</v>
      </c>
      <c r="W1761" s="34">
        <f t="array" ref="W1761:X1761">VLOOKUP(A1761,TOURISM!$A$2:$F$2692,{3,6},0)</f>
        <v>32000000</v>
      </c>
      <c r="X1761" s="35">
        <v>4.2E7</v>
      </c>
      <c r="Y1761" s="34">
        <f>X1761/'HUMAN RESOURCES'!I1761</f>
        <v>3.304771453</v>
      </c>
      <c r="Z1761" s="34">
        <f t="array" ref="Z1761:AE1761">VLOOKUP(A1761,BUSINESS!$A$2:$J$2692,{4,5,6,7,8,9},0)</f>
        <v>0.489</v>
      </c>
      <c r="AA1761" s="14">
        <v>35.0</v>
      </c>
      <c r="AB1761" s="14">
        <v>94.0</v>
      </c>
      <c r="AC1761" s="14">
        <v>302.0</v>
      </c>
      <c r="AD1761" s="14">
        <v>0.002</v>
      </c>
      <c r="AE1761" s="14">
        <v>0.014</v>
      </c>
      <c r="AF1761" s="14"/>
      <c r="AG1761" s="14"/>
      <c r="AH1761" s="14"/>
    </row>
    <row r="1762">
      <c r="A1762" s="32" t="str">
        <f t="shared" si="1"/>
        <v>Niger-Africa2005</v>
      </c>
      <c r="B1762" s="32" t="s">
        <v>193</v>
      </c>
      <c r="C1762" s="33" t="s">
        <v>46</v>
      </c>
      <c r="D1762" s="8" t="s">
        <v>57</v>
      </c>
      <c r="E1762" s="12">
        <v>3.405134555E9</v>
      </c>
      <c r="F1762" s="12">
        <f>E1762/'HUMAN RESOURCES'!I1762</f>
        <v>258.2817603</v>
      </c>
      <c r="G1762" s="8">
        <v>0.077</v>
      </c>
      <c r="H1762" s="8">
        <v>20.0</v>
      </c>
      <c r="I1762" s="8">
        <v>0.148</v>
      </c>
      <c r="J1762" s="34">
        <f t="array" ref="J1762:K1762">VLOOKUP(A1762,ENERGY!$A$2:$F$2692,{5,6},0)</f>
        <v>14338</v>
      </c>
      <c r="K1762" s="14">
        <v>964.0</v>
      </c>
      <c r="L1762" s="14">
        <f>J1762/'HUMAN RESOURCES'!I1762</f>
        <v>0.001087547003</v>
      </c>
      <c r="M1762" s="14">
        <f>K1762/'HUMAN RESOURCES'!I1762</f>
        <v>0.00007312005236</v>
      </c>
      <c r="N1762" s="34">
        <f t="array" ref="N1762:V1762">VLOOKUP(A1762,'HUMAN RESOURCES'!$A$2:$M$2692,{2,3,4,5,6,7,8,9,10},0)</f>
        <v>0.051</v>
      </c>
      <c r="O1762" s="14">
        <v>0.082</v>
      </c>
      <c r="P1762" s="14">
        <v>54.0</v>
      </c>
      <c r="Q1762" s="14">
        <v>54.0</v>
      </c>
      <c r="R1762" s="14">
        <v>0.49</v>
      </c>
      <c r="S1762" s="14">
        <v>0.485</v>
      </c>
      <c r="T1762" s="14">
        <v>0.025</v>
      </c>
      <c r="U1762" s="14">
        <v>1.3183798E7</v>
      </c>
      <c r="V1762" s="14">
        <v>0.167</v>
      </c>
      <c r="W1762" s="34">
        <f t="array" ref="W1762:X1762">VLOOKUP(A1762,TOURISM!$A$2:$F$2692,{3,6},0)</f>
        <v>44000000</v>
      </c>
      <c r="X1762" s="35">
        <v>4.2E7</v>
      </c>
      <c r="Y1762" s="34">
        <f>X1762/'HUMAN RESOURCES'!I1762</f>
        <v>3.185728422</v>
      </c>
      <c r="Z1762" s="34">
        <f t="array" ref="Z1762:AE1762">VLOOKUP(A1762,BUSINESS!$A$2:$J$2692,{4,5,6,7,8,9},0)</f>
        <v>0.423</v>
      </c>
      <c r="AA1762" s="14">
        <v>35.0</v>
      </c>
      <c r="AB1762" s="14">
        <v>94.0</v>
      </c>
      <c r="AC1762" s="14">
        <v>270.0</v>
      </c>
      <c r="AD1762" s="14">
        <v>0.002</v>
      </c>
      <c r="AE1762" s="14">
        <v>0.025</v>
      </c>
      <c r="AF1762" s="14"/>
      <c r="AG1762" s="14"/>
      <c r="AH1762" s="14"/>
    </row>
    <row r="1763">
      <c r="A1763" s="32" t="str">
        <f t="shared" si="1"/>
        <v>Niger-Africa2006</v>
      </c>
      <c r="B1763" s="32" t="s">
        <v>193</v>
      </c>
      <c r="C1763" s="33" t="s">
        <v>47</v>
      </c>
      <c r="D1763" s="8" t="s">
        <v>57</v>
      </c>
      <c r="E1763" s="12">
        <v>3.646727993E9</v>
      </c>
      <c r="F1763" s="12">
        <f>E1763/'HUMAN RESOURCES'!I1763</f>
        <v>266.5794323</v>
      </c>
      <c r="G1763" s="8">
        <v>0.079</v>
      </c>
      <c r="H1763" s="8">
        <v>21.0</v>
      </c>
      <c r="I1763" s="8">
        <v>0.148</v>
      </c>
      <c r="J1763" s="34">
        <f t="array" ref="J1763:K1763">VLOOKUP(A1763,ENERGY!$A$2:$F$2692,{5,6},0)</f>
        <v>14338</v>
      </c>
      <c r="K1763" s="14">
        <v>814.0</v>
      </c>
      <c r="L1763" s="14">
        <f>J1763/'HUMAN RESOURCES'!I1763</f>
        <v>0.001048122017</v>
      </c>
      <c r="M1763" s="14">
        <f>K1763/'HUMAN RESOURCES'!I1763</f>
        <v>0.00005950420714</v>
      </c>
      <c r="N1763" s="34">
        <f t="array" ref="N1763:V1763">VLOOKUP(A1763,'HUMAN RESOURCES'!$A$2:$M$2692,{2,3,4,5,6,7,8,9,10},0)</f>
        <v>0.051</v>
      </c>
      <c r="O1763" s="14">
        <v>0.079</v>
      </c>
      <c r="P1763" s="14">
        <v>55.0</v>
      </c>
      <c r="Q1763" s="14">
        <v>55.0</v>
      </c>
      <c r="R1763" s="14">
        <v>0.492</v>
      </c>
      <c r="S1763" s="14">
        <v>0.483</v>
      </c>
      <c r="T1763" s="14">
        <v>0.025</v>
      </c>
      <c r="U1763" s="14">
        <v>1.3679705E7</v>
      </c>
      <c r="V1763" s="14">
        <v>0.169</v>
      </c>
      <c r="W1763" s="34">
        <f t="array" ref="W1763:X1763">VLOOKUP(A1763,TOURISM!$A$2:$F$2692,{3,6},0)</f>
        <v>39000000</v>
      </c>
      <c r="X1763" s="35">
        <v>4.2E7</v>
      </c>
      <c r="Y1763" s="34">
        <f>X1763/'HUMAN RESOURCES'!I1763</f>
        <v>3.070241646</v>
      </c>
      <c r="Z1763" s="34">
        <f t="array" ref="Z1763:AE1763">VLOOKUP(A1763,BUSINESS!$A$2:$J$2692,{4,5,6,7,8,9},0)</f>
        <v>0.423</v>
      </c>
      <c r="AA1763" s="14">
        <v>24.0</v>
      </c>
      <c r="AB1763" s="14">
        <v>94.0</v>
      </c>
      <c r="AC1763" s="14">
        <v>270.0</v>
      </c>
      <c r="AD1763" s="14">
        <v>0.003</v>
      </c>
      <c r="AE1763" s="14">
        <v>0.035</v>
      </c>
      <c r="AF1763" s="14"/>
      <c r="AG1763" s="14"/>
      <c r="AH1763" s="14"/>
    </row>
    <row r="1764">
      <c r="A1764" s="32" t="str">
        <f t="shared" si="1"/>
        <v>Niger-Africa2007</v>
      </c>
      <c r="B1764" s="32" t="s">
        <v>193</v>
      </c>
      <c r="C1764" s="33" t="s">
        <v>48</v>
      </c>
      <c r="D1764" s="8" t="s">
        <v>57</v>
      </c>
      <c r="E1764" s="12">
        <v>4.291363547E9</v>
      </c>
      <c r="F1764" s="12">
        <f>E1764/'HUMAN RESOURCES'!I1764</f>
        <v>302.2664078</v>
      </c>
      <c r="G1764" s="8">
        <v>0.074</v>
      </c>
      <c r="H1764" s="8">
        <v>22.0</v>
      </c>
      <c r="I1764" s="8">
        <v>0.148</v>
      </c>
      <c r="J1764" s="34">
        <f t="array" ref="J1764:K1764">VLOOKUP(A1764,ENERGY!$A$2:$F$2692,{5,6},0)</f>
        <v>14338</v>
      </c>
      <c r="K1764" s="14">
        <v>759.0</v>
      </c>
      <c r="L1764" s="14">
        <f>J1764/'HUMAN RESOURCES'!I1764</f>
        <v>0.001009911118</v>
      </c>
      <c r="M1764" s="14">
        <f>K1764/'HUMAN RESOURCES'!I1764</f>
        <v>0.00005346091074</v>
      </c>
      <c r="N1764" s="34">
        <f t="array" ref="N1764:V1764">VLOOKUP(A1764,'HUMAN RESOURCES'!$A$2:$M$2692,{2,3,4,5,6,7,8,9,10},0)</f>
        <v>0.051</v>
      </c>
      <c r="O1764" s="14">
        <v>0.075</v>
      </c>
      <c r="P1764" s="14">
        <v>55.0</v>
      </c>
      <c r="Q1764" s="14">
        <v>55.0</v>
      </c>
      <c r="R1764" s="14">
        <v>0.494</v>
      </c>
      <c r="S1764" s="14">
        <v>0.481</v>
      </c>
      <c r="T1764" s="14">
        <v>0.025</v>
      </c>
      <c r="U1764" s="14">
        <v>1.4197289E7</v>
      </c>
      <c r="V1764" s="14">
        <v>0.17</v>
      </c>
      <c r="W1764" s="34">
        <f t="array" ref="W1764:X1764">VLOOKUP(A1764,TOURISM!$A$2:$F$2692,{3,6},0)</f>
        <v>44000000</v>
      </c>
      <c r="X1764" s="35">
        <v>4.8E7</v>
      </c>
      <c r="Y1764" s="34">
        <f>X1764/'HUMAN RESOURCES'!I1764</f>
        <v>3.380927162</v>
      </c>
      <c r="Z1764" s="34">
        <f t="array" ref="Z1764:AE1764">VLOOKUP(A1764,BUSINESS!$A$2:$J$2692,{4,5,6,7,8,9},0)</f>
        <v>0.424</v>
      </c>
      <c r="AA1764" s="14">
        <v>23.0</v>
      </c>
      <c r="AB1764" s="14">
        <v>94.0</v>
      </c>
      <c r="AC1764" s="14">
        <v>270.0</v>
      </c>
      <c r="AD1764" s="14">
        <v>0.004</v>
      </c>
      <c r="AE1764" s="14">
        <v>0.063</v>
      </c>
      <c r="AF1764" s="14"/>
      <c r="AG1764" s="14"/>
      <c r="AH1764" s="14"/>
    </row>
    <row r="1765">
      <c r="A1765" s="32" t="str">
        <f t="shared" si="1"/>
        <v>Niger-Africa2008</v>
      </c>
      <c r="B1765" s="32" t="s">
        <v>193</v>
      </c>
      <c r="C1765" s="33" t="s">
        <v>49</v>
      </c>
      <c r="D1765" s="8" t="s">
        <v>57</v>
      </c>
      <c r="E1765" s="12">
        <v>5.403364454E9</v>
      </c>
      <c r="F1765" s="12">
        <f>E1765/'HUMAN RESOURCES'!I1765</f>
        <v>366.6306792</v>
      </c>
      <c r="G1765" s="8">
        <v>0.071</v>
      </c>
      <c r="H1765" s="8">
        <v>26.0</v>
      </c>
      <c r="I1765" s="8">
        <v>0.148</v>
      </c>
      <c r="J1765" s="34">
        <f t="array" ref="J1765:K1765">VLOOKUP(A1765,ENERGY!$A$2:$F$2692,{5,6},0)</f>
        <v>14338</v>
      </c>
      <c r="K1765" s="14">
        <v>821.0</v>
      </c>
      <c r="L1765" s="14">
        <f>J1765/'HUMAN RESOURCES'!I1765</f>
        <v>0.0009728662065</v>
      </c>
      <c r="M1765" s="14">
        <f>K1765/'HUMAN RESOURCES'!I1765</f>
        <v>0.00005570673424</v>
      </c>
      <c r="N1765" s="34">
        <f t="array" ref="N1765:V1765">VLOOKUP(A1765,'HUMAN RESOURCES'!$A$2:$M$2692,{2,3,4,5,6,7,8,9,10},0)</f>
        <v>0.05</v>
      </c>
      <c r="O1765" s="14">
        <v>0.072</v>
      </c>
      <c r="P1765" s="14">
        <v>56.0</v>
      </c>
      <c r="Q1765" s="14">
        <v>56.0</v>
      </c>
      <c r="R1765" s="14">
        <v>0.496</v>
      </c>
      <c r="S1765" s="14">
        <v>0.479</v>
      </c>
      <c r="T1765" s="14">
        <v>0.026</v>
      </c>
      <c r="U1765" s="14">
        <v>1.4737895E7</v>
      </c>
      <c r="V1765" s="14">
        <v>0.172</v>
      </c>
      <c r="W1765" s="34">
        <f t="array" ref="W1765:X1765">VLOOKUP(A1765,TOURISM!$A$2:$F$2692,{3,6},0)</f>
        <v>86000000</v>
      </c>
      <c r="X1765" s="35">
        <v>9.8E7</v>
      </c>
      <c r="Y1765" s="34">
        <f>X1765/'HUMAN RESOURCES'!I1765</f>
        <v>6.649524915</v>
      </c>
      <c r="Z1765" s="34">
        <f t="array" ref="Z1765:AE1765">VLOOKUP(A1765,BUSINESS!$A$2:$J$2692,{4,5,6,7,8,9},0)</f>
        <v>0.423</v>
      </c>
      <c r="AA1765" s="14">
        <v>19.0</v>
      </c>
      <c r="AB1765" s="14">
        <v>94.0</v>
      </c>
      <c r="AC1765" s="14">
        <v>270.0</v>
      </c>
      <c r="AD1765" s="14">
        <v>0.007</v>
      </c>
      <c r="AE1765" s="14">
        <v>0.129</v>
      </c>
      <c r="AF1765" s="14"/>
      <c r="AG1765" s="14"/>
      <c r="AH1765" s="14"/>
    </row>
    <row r="1766">
      <c r="A1766" s="32" t="str">
        <f t="shared" si="1"/>
        <v>Niger-Africa2009</v>
      </c>
      <c r="B1766" s="32" t="s">
        <v>193</v>
      </c>
      <c r="C1766" s="33" t="s">
        <v>50</v>
      </c>
      <c r="D1766" s="8" t="s">
        <v>57</v>
      </c>
      <c r="E1766" s="12">
        <v>5.397121962E9</v>
      </c>
      <c r="F1766" s="12">
        <f>E1766/'HUMAN RESOURCES'!I1766</f>
        <v>352.6851141</v>
      </c>
      <c r="G1766" s="8">
        <v>0.077</v>
      </c>
      <c r="H1766" s="8">
        <v>27.0</v>
      </c>
      <c r="I1766" s="8">
        <v>0.148</v>
      </c>
      <c r="J1766" s="34">
        <f t="array" ref="J1766:K1766">VLOOKUP(A1766,ENERGY!$A$2:$F$2692,{5,6},0)</f>
        <v>14338</v>
      </c>
      <c r="K1766" s="14">
        <v>829.0</v>
      </c>
      <c r="L1766" s="14">
        <f>J1766/'HUMAN RESOURCES'!I1766</f>
        <v>0.0009369436529</v>
      </c>
      <c r="M1766" s="14">
        <f>K1766/'HUMAN RESOURCES'!I1766</f>
        <v>0.00005417256858</v>
      </c>
      <c r="N1766" s="34">
        <f t="array" ref="N1766:V1766">VLOOKUP(A1766,'HUMAN RESOURCES'!$A$2:$M$2692,{2,3,4,5,6,7,8,9,10},0)</f>
        <v>0.05</v>
      </c>
      <c r="O1766" s="14">
        <v>0.069</v>
      </c>
      <c r="P1766" s="14">
        <v>57.0</v>
      </c>
      <c r="Q1766" s="14">
        <v>56.0</v>
      </c>
      <c r="R1766" s="14">
        <v>0.497</v>
      </c>
      <c r="S1766" s="14">
        <v>0.477</v>
      </c>
      <c r="T1766" s="14">
        <v>0.026</v>
      </c>
      <c r="U1766" s="14">
        <v>1.5302948E7</v>
      </c>
      <c r="V1766" s="14">
        <v>0.174</v>
      </c>
      <c r="W1766" s="34">
        <f t="array" ref="W1766:X1766">VLOOKUP(A1766,TOURISM!$A$2:$F$2692,{3,6},0)</f>
        <v>69000000</v>
      </c>
      <c r="X1766" s="35">
        <v>8.4E7</v>
      </c>
      <c r="Y1766" s="34">
        <f>X1766/'HUMAN RESOURCES'!I1766</f>
        <v>5.489138433</v>
      </c>
      <c r="Z1766" s="34">
        <f t="array" ref="Z1766:AE1766">VLOOKUP(A1766,BUSINESS!$A$2:$J$2692,{4,5,6,7,8,9},0)</f>
        <v>0.465</v>
      </c>
      <c r="AA1766" s="14">
        <v>17.0</v>
      </c>
      <c r="AB1766" s="14">
        <v>94.0</v>
      </c>
      <c r="AC1766" s="14">
        <v>270.0</v>
      </c>
      <c r="AD1766" s="14">
        <v>0.008</v>
      </c>
      <c r="AE1766" s="14">
        <v>0.17</v>
      </c>
      <c r="AF1766" s="14"/>
      <c r="AG1766" s="14"/>
      <c r="AH1766" s="14"/>
    </row>
    <row r="1767">
      <c r="A1767" s="32" t="str">
        <f t="shared" si="1"/>
        <v>Niger-Africa2010</v>
      </c>
      <c r="B1767" s="32" t="s">
        <v>193</v>
      </c>
      <c r="C1767" s="33" t="s">
        <v>51</v>
      </c>
      <c r="D1767" s="8" t="s">
        <v>57</v>
      </c>
      <c r="E1767" s="12">
        <v>5.71858955E9</v>
      </c>
      <c r="F1767" s="12">
        <f>E1767/'HUMAN RESOURCES'!I1767</f>
        <v>359.8012419</v>
      </c>
      <c r="G1767" s="8">
        <v>0.069</v>
      </c>
      <c r="H1767" s="8">
        <v>24.0</v>
      </c>
      <c r="I1767" s="8">
        <v>0.148</v>
      </c>
      <c r="J1767" s="34">
        <f t="array" ref="J1767:K1767">VLOOKUP(A1767,ENERGY!$A$2:$F$2692,{5,6},0)</f>
        <v>14338</v>
      </c>
      <c r="K1767" s="14">
        <v>880.0</v>
      </c>
      <c r="L1767" s="14">
        <f>J1767/'HUMAN RESOURCES'!I1767</f>
        <v>0.0009021158385</v>
      </c>
      <c r="M1767" s="14">
        <f>K1767/'HUMAN RESOURCES'!I1767</f>
        <v>0.00005536768991</v>
      </c>
      <c r="N1767" s="34">
        <f t="array" ref="N1767:V1767">VLOOKUP(A1767,'HUMAN RESOURCES'!$A$2:$M$2692,{2,3,4,5,6,7,8,9,10},0)</f>
        <v>0.05</v>
      </c>
      <c r="O1767" s="14">
        <v>0.066</v>
      </c>
      <c r="P1767" s="14">
        <v>57.0</v>
      </c>
      <c r="Q1767" s="14">
        <v>57.0</v>
      </c>
      <c r="R1767" s="14">
        <v>0.498</v>
      </c>
      <c r="S1767" s="14">
        <v>0.476</v>
      </c>
      <c r="T1767" s="14">
        <v>0.026</v>
      </c>
      <c r="U1767" s="14">
        <v>1.5893746E7</v>
      </c>
      <c r="V1767" s="14">
        <v>0.176</v>
      </c>
      <c r="W1767" s="34">
        <f t="array" ref="W1767:X1767">VLOOKUP(A1767,TOURISM!$A$2:$F$2692,{3,6},0)</f>
        <v>86000000</v>
      </c>
      <c r="X1767" s="35">
        <v>4.48E8</v>
      </c>
      <c r="Y1767" s="34">
        <f>X1767/'HUMAN RESOURCES'!I1767</f>
        <v>28.18718759</v>
      </c>
      <c r="Z1767" s="34">
        <f t="array" ref="Z1767:AE1767">VLOOKUP(A1767,BUSINESS!$A$2:$J$2692,{4,5,6,7,8,9},0)</f>
        <v>0.465</v>
      </c>
      <c r="AA1767" s="14">
        <v>17.0</v>
      </c>
      <c r="AB1767" s="14">
        <v>94.0</v>
      </c>
      <c r="AC1767" s="14">
        <v>270.0</v>
      </c>
      <c r="AD1767" s="14">
        <v>0.008</v>
      </c>
      <c r="AE1767" s="14">
        <v>0.231</v>
      </c>
      <c r="AF1767" s="14"/>
      <c r="AG1767" s="14"/>
      <c r="AH1767" s="14"/>
    </row>
    <row r="1768">
      <c r="A1768" s="32" t="str">
        <f t="shared" si="1"/>
        <v>Niger-Africa2011</v>
      </c>
      <c r="B1768" s="32" t="s">
        <v>193</v>
      </c>
      <c r="C1768" s="33" t="s">
        <v>52</v>
      </c>
      <c r="D1768" s="8" t="s">
        <v>57</v>
      </c>
      <c r="E1768" s="12">
        <v>6.411842066E9</v>
      </c>
      <c r="F1768" s="12">
        <f>E1768/'HUMAN RESOURCES'!I1768</f>
        <v>388.3267312</v>
      </c>
      <c r="G1768" s="8">
        <v>0.068</v>
      </c>
      <c r="H1768" s="8">
        <v>25.0</v>
      </c>
      <c r="I1768" s="8">
        <v>0.148</v>
      </c>
      <c r="J1768" s="34">
        <f t="array" ref="J1768:K1768">VLOOKUP(A1768,ENERGY!$A$2:$F$2692,{5,6},0)</f>
        <v>14338</v>
      </c>
      <c r="K1768" s="14">
        <v>796.0</v>
      </c>
      <c r="L1768" s="14">
        <f>J1768/'HUMAN RESOURCES'!I1768</f>
        <v>0.0008683664717</v>
      </c>
      <c r="M1768" s="14">
        <f>K1768/'HUMAN RESOURCES'!I1768</f>
        <v>0.0000482089351</v>
      </c>
      <c r="N1768" s="34">
        <f t="array" ref="N1768:V1768">VLOOKUP(A1768,'HUMAN RESOURCES'!$A$2:$M$2692,{2,3,4,5,6,7,8,9,10},0)</f>
        <v>0.05</v>
      </c>
      <c r="O1768" s="14">
        <v>0.064</v>
      </c>
      <c r="P1768" s="14">
        <v>58.0</v>
      </c>
      <c r="Q1768" s="14">
        <v>57.0</v>
      </c>
      <c r="R1768" s="14">
        <v>0.499</v>
      </c>
      <c r="S1768" s="14">
        <v>0.475</v>
      </c>
      <c r="T1768" s="14">
        <v>0.026</v>
      </c>
      <c r="U1768" s="14">
        <v>1.6511462E7</v>
      </c>
      <c r="V1768" s="14">
        <v>0.178</v>
      </c>
      <c r="W1768" s="34">
        <f t="array" ref="W1768:X1768">VLOOKUP(A1768,TOURISM!$A$2:$F$2692,{3,6},0)</f>
        <v>86000000</v>
      </c>
      <c r="X1768" s="35">
        <v>4.48E8</v>
      </c>
      <c r="Y1768" s="34">
        <f>X1768/'HUMAN RESOURCES'!I1768</f>
        <v>27.13266699</v>
      </c>
      <c r="Z1768" s="34">
        <f t="array" ref="Z1768:AE1768">VLOOKUP(A1768,BUSINESS!$A$2:$J$2692,{4,5,6,7,8,9},0)</f>
        <v>0.438</v>
      </c>
      <c r="AA1768" s="14">
        <v>17.0</v>
      </c>
      <c r="AB1768" s="14">
        <v>94.0</v>
      </c>
      <c r="AC1768" s="14">
        <v>270.0</v>
      </c>
      <c r="AD1768" s="14">
        <v>0.013</v>
      </c>
      <c r="AE1768" s="14">
        <v>0.287</v>
      </c>
      <c r="AF1768" s="14"/>
      <c r="AG1768" s="14"/>
      <c r="AH1768" s="14"/>
    </row>
    <row r="1769">
      <c r="A1769" s="32" t="str">
        <f t="shared" si="1"/>
        <v>Niger-Africa2012</v>
      </c>
      <c r="B1769" s="32" t="s">
        <v>193</v>
      </c>
      <c r="C1769" s="33" t="s">
        <v>53</v>
      </c>
      <c r="D1769" s="8" t="s">
        <v>57</v>
      </c>
      <c r="E1769" s="12">
        <v>6.773185511E9</v>
      </c>
      <c r="F1769" s="12">
        <f>E1769/'HUMAN RESOURCES'!I1769</f>
        <v>394.7758309</v>
      </c>
      <c r="G1769" s="8">
        <v>0.072</v>
      </c>
      <c r="H1769" s="8">
        <v>25.0</v>
      </c>
      <c r="I1769" s="8">
        <v>0.148</v>
      </c>
      <c r="J1769" s="34">
        <f t="array" ref="J1769:K1769">VLOOKUP(A1769,ENERGY!$A$2:$F$2692,{5,6},0)</f>
        <v>14338</v>
      </c>
      <c r="K1769" s="14">
        <v>807.0</v>
      </c>
      <c r="L1769" s="14">
        <f>J1769/'HUMAN RESOURCES'!I1769</f>
        <v>0.0008356918401</v>
      </c>
      <c r="M1769" s="14">
        <f>K1769/'HUMAN RESOURCES'!I1769</f>
        <v>0.00004703608</v>
      </c>
      <c r="N1769" s="34">
        <f t="array" ref="N1769:V1769">VLOOKUP(A1769,'HUMAN RESOURCES'!$A$2:$M$2692,{2,3,4,5,6,7,8,9,10},0)</f>
        <v>0.05</v>
      </c>
      <c r="O1769" s="14">
        <v>0.062</v>
      </c>
      <c r="P1769" s="14">
        <v>58.0</v>
      </c>
      <c r="Q1769" s="14">
        <v>58.0</v>
      </c>
      <c r="R1769" s="14">
        <v>0.5</v>
      </c>
      <c r="S1769" s="14">
        <v>0.474</v>
      </c>
      <c r="T1769" s="14">
        <v>0.026</v>
      </c>
      <c r="U1769" s="14">
        <v>1.7157042E7</v>
      </c>
      <c r="V1769" s="14">
        <v>0.18</v>
      </c>
      <c r="W1769" s="34">
        <f t="array" ref="W1769:X1769">VLOOKUP(A1769,TOURISM!$A$2:$F$2692,{3,6},0)</f>
        <v>680000000</v>
      </c>
      <c r="X1769" s="35">
        <v>4.48E8</v>
      </c>
      <c r="Y1769" s="34">
        <f>X1769/'HUMAN RESOURCES'!I1769</f>
        <v>26.11172718</v>
      </c>
      <c r="Z1769" s="34">
        <f t="array" ref="Z1769:AE1769">VLOOKUP(A1769,BUSINESS!$A$2:$J$2692,{4,5,6,7,8,9},0)</f>
        <v>0.438</v>
      </c>
      <c r="AA1769" s="14">
        <v>17.0</v>
      </c>
      <c r="AB1769" s="14">
        <v>174.0</v>
      </c>
      <c r="AC1769" s="14">
        <v>270.0</v>
      </c>
      <c r="AD1769" s="14">
        <v>0.014</v>
      </c>
      <c r="AE1769" s="14">
        <v>0.314</v>
      </c>
      <c r="AF1769" s="14"/>
      <c r="AG1769" s="14"/>
      <c r="AH1769" s="14"/>
    </row>
    <row r="1770">
      <c r="A1770" s="32" t="str">
        <f t="shared" si="1"/>
        <v>Nigeria-Africa2000</v>
      </c>
      <c r="B1770" s="32" t="s">
        <v>194</v>
      </c>
      <c r="C1770" s="33" t="s">
        <v>40</v>
      </c>
      <c r="D1770" s="8" t="s">
        <v>57</v>
      </c>
      <c r="E1770" s="12">
        <v>4.6385996027E10</v>
      </c>
      <c r="F1770" s="12">
        <f>E1770/'HUMAN RESOURCES'!I1770</f>
        <v>377.500257</v>
      </c>
      <c r="G1770" s="8">
        <v>0.046</v>
      </c>
      <c r="H1770" s="8">
        <v>17.0</v>
      </c>
      <c r="I1770" s="8">
        <v>0.213</v>
      </c>
      <c r="J1770" s="34">
        <f t="array" ref="J1770:K1770">VLOOKUP(A1770,ENERGY!$A$2:$F$2692,{5,6},0)</f>
        <v>14338</v>
      </c>
      <c r="K1770" s="14">
        <v>8529.0</v>
      </c>
      <c r="L1770" s="14">
        <f>J1770/'HUMAN RESOURCES'!I1770</f>
        <v>0.0001166860507</v>
      </c>
      <c r="M1770" s="14">
        <f>K1770/'HUMAN RESOURCES'!I1770</f>
        <v>0.0000694110285</v>
      </c>
      <c r="N1770" s="34">
        <f t="array" ref="N1770:V1770">VLOOKUP(A1770,'HUMAN RESOURCES'!$A$2:$M$2692,{2,3,4,5,6,7,8,9,10},0)</f>
        <v>0.043</v>
      </c>
      <c r="O1770" s="14">
        <v>0.113</v>
      </c>
      <c r="P1770" s="14">
        <v>47.0</v>
      </c>
      <c r="Q1770" s="14">
        <v>46.0</v>
      </c>
      <c r="R1770" s="14">
        <v>0.435</v>
      </c>
      <c r="S1770" s="14">
        <v>0.537</v>
      </c>
      <c r="T1770" s="14">
        <v>0.028</v>
      </c>
      <c r="U1770" s="14">
        <v>1.22876727E8</v>
      </c>
      <c r="V1770" s="14">
        <v>0.348</v>
      </c>
      <c r="W1770" s="34">
        <f t="array" ref="W1770:X1770">VLOOKUP(A1770,TOURISM!$A$2:$F$2692,{3,6},0)</f>
        <v>186000000</v>
      </c>
      <c r="X1770" s="35">
        <v>6.1E8</v>
      </c>
      <c r="Y1770" s="34">
        <f>X1770/'HUMAN RESOURCES'!I1770</f>
        <v>4.964324937</v>
      </c>
      <c r="Z1770" s="34">
        <f t="array" ref="Z1770:AE1770">VLOOKUP(A1770,BUSINESS!$A$2:$J$2692,{4,5,6,7,8,9},0)</f>
        <v>0.489</v>
      </c>
      <c r="AA1770" s="14">
        <v>26.0</v>
      </c>
      <c r="AB1770" s="14">
        <v>94.0</v>
      </c>
      <c r="AC1770" s="14">
        <v>302.0</v>
      </c>
      <c r="AD1770" s="14">
        <v>0.001</v>
      </c>
      <c r="AE1770" s="14">
        <v>0.58</v>
      </c>
      <c r="AF1770" s="14"/>
      <c r="AG1770" s="14"/>
      <c r="AH1770" s="14"/>
    </row>
    <row r="1771">
      <c r="A1771" s="32" t="str">
        <f t="shared" si="1"/>
        <v>Nigeria-Africa2001</v>
      </c>
      <c r="B1771" s="32" t="s">
        <v>194</v>
      </c>
      <c r="C1771" s="33" t="s">
        <v>42</v>
      </c>
      <c r="D1771" s="8" t="s">
        <v>57</v>
      </c>
      <c r="E1771" s="12">
        <v>4.4138014092E10</v>
      </c>
      <c r="F1771" s="12">
        <f>E1771/'HUMAN RESOURCES'!I1771</f>
        <v>350.2878211</v>
      </c>
      <c r="G1771" s="8">
        <v>0.048</v>
      </c>
      <c r="H1771" s="8">
        <v>18.0</v>
      </c>
      <c r="I1771" s="8">
        <v>0.234</v>
      </c>
      <c r="J1771" s="34">
        <f t="array" ref="J1771:K1771">VLOOKUP(A1771,ENERGY!$A$2:$F$2692,{5,6},0)</f>
        <v>118325</v>
      </c>
      <c r="K1771" s="14">
        <v>8529.0</v>
      </c>
      <c r="L1771" s="14">
        <f>J1771/'HUMAN RESOURCES'!I1771</f>
        <v>0.0009390500973</v>
      </c>
      <c r="M1771" s="14">
        <f>K1771/'HUMAN RESOURCES'!I1771</f>
        <v>0.00006768779446</v>
      </c>
      <c r="N1771" s="34">
        <f t="array" ref="N1771:V1771">VLOOKUP(A1771,'HUMAN RESOURCES'!$A$2:$M$2692,{2,3,4,5,6,7,8,9,10},0)</f>
        <v>0.043</v>
      </c>
      <c r="O1771" s="14">
        <v>0.11</v>
      </c>
      <c r="P1771" s="14">
        <v>47.0</v>
      </c>
      <c r="Q1771" s="14">
        <v>46.0</v>
      </c>
      <c r="R1771" s="14">
        <v>0.435</v>
      </c>
      <c r="S1771" s="14">
        <v>0.538</v>
      </c>
      <c r="T1771" s="14">
        <v>0.028</v>
      </c>
      <c r="U1771" s="14">
        <v>1.26004992E8</v>
      </c>
      <c r="V1771" s="14">
        <v>0.357</v>
      </c>
      <c r="W1771" s="34">
        <f t="array" ref="W1771:X1771">VLOOKUP(A1771,TOURISM!$A$2:$F$2692,{3,6},0)</f>
        <v>168000000</v>
      </c>
      <c r="X1771" s="35">
        <v>8.58E8</v>
      </c>
      <c r="Y1771" s="34">
        <f>X1771/'HUMAN RESOURCES'!I1771</f>
        <v>6.809254033</v>
      </c>
      <c r="Z1771" s="34">
        <f t="array" ref="Z1771:AE1771">VLOOKUP(A1771,BUSINESS!$A$2:$J$2692,{4,5,6,7,8,9},0)</f>
        <v>0.489</v>
      </c>
      <c r="AA1771" s="14">
        <v>26.0</v>
      </c>
      <c r="AB1771" s="14">
        <v>94.0</v>
      </c>
      <c r="AC1771" s="14">
        <v>302.0</v>
      </c>
      <c r="AD1771" s="14">
        <v>0.001</v>
      </c>
      <c r="AE1771" s="14">
        <v>0.002</v>
      </c>
      <c r="AF1771" s="14"/>
      <c r="AG1771" s="14"/>
      <c r="AH1771" s="14"/>
    </row>
    <row r="1772">
      <c r="A1772" s="32" t="str">
        <f t="shared" si="1"/>
        <v>Nigeria-Africa2002</v>
      </c>
      <c r="B1772" s="32" t="s">
        <v>194</v>
      </c>
      <c r="C1772" s="33" t="s">
        <v>43</v>
      </c>
      <c r="D1772" s="8" t="s">
        <v>57</v>
      </c>
      <c r="E1772" s="12">
        <v>5.911686825E10</v>
      </c>
      <c r="F1772" s="12">
        <f>E1772/'HUMAN RESOURCES'!I1772</f>
        <v>457.4736505</v>
      </c>
      <c r="G1772" s="8">
        <v>0.039</v>
      </c>
      <c r="H1772" s="8">
        <v>18.0</v>
      </c>
      <c r="I1772" s="8">
        <v>0.248</v>
      </c>
      <c r="J1772" s="34">
        <f t="array" ref="J1772:K1772">VLOOKUP(A1772,ENERGY!$A$2:$F$2692,{5,6},0)</f>
        <v>115138</v>
      </c>
      <c r="K1772" s="14">
        <v>78910.0</v>
      </c>
      <c r="L1772" s="14">
        <f>J1772/'HUMAN RESOURCES'!I1772</f>
        <v>0.0008909910611</v>
      </c>
      <c r="M1772" s="14">
        <f>K1772/'HUMAN RESOURCES'!I1772</f>
        <v>0.0006106420524</v>
      </c>
      <c r="N1772" s="34">
        <f t="array" ref="N1772:V1772">VLOOKUP(A1772,'HUMAN RESOURCES'!$A$2:$M$2692,{2,3,4,5,6,7,8,9,10},0)</f>
        <v>0.043</v>
      </c>
      <c r="O1772" s="14">
        <v>0.106</v>
      </c>
      <c r="P1772" s="14">
        <v>48.0</v>
      </c>
      <c r="Q1772" s="14">
        <v>47.0</v>
      </c>
      <c r="R1772" s="14">
        <v>0.434</v>
      </c>
      <c r="S1772" s="14">
        <v>0.538</v>
      </c>
      <c r="T1772" s="14">
        <v>0.028</v>
      </c>
      <c r="U1772" s="14">
        <v>1.29224641E8</v>
      </c>
      <c r="V1772" s="14">
        <v>0.365</v>
      </c>
      <c r="W1772" s="34">
        <f t="array" ref="W1772:X1772">VLOOKUP(A1772,TOURISM!$A$2:$F$2692,{3,6},0)</f>
        <v>256000000</v>
      </c>
      <c r="X1772" s="35">
        <v>9.1E8</v>
      </c>
      <c r="Y1772" s="34">
        <f>X1772/'HUMAN RESOURCES'!I1772</f>
        <v>7.042000604</v>
      </c>
      <c r="Z1772" s="34">
        <f t="array" ref="Z1772:AE1772">VLOOKUP(A1772,BUSINESS!$A$2:$J$2692,{4,5,6,7,8,9},0)</f>
        <v>0.489</v>
      </c>
      <c r="AA1772" s="14">
        <v>26.0</v>
      </c>
      <c r="AB1772" s="14">
        <v>94.0</v>
      </c>
      <c r="AC1772" s="14">
        <v>302.0</v>
      </c>
      <c r="AD1772" s="14">
        <v>0.003</v>
      </c>
      <c r="AE1772" s="14">
        <v>0.012</v>
      </c>
      <c r="AF1772" s="14"/>
      <c r="AG1772" s="14"/>
      <c r="AH1772" s="14"/>
    </row>
    <row r="1773">
      <c r="A1773" s="32" t="str">
        <f t="shared" si="1"/>
        <v>Nigeria-Africa2003</v>
      </c>
      <c r="B1773" s="32" t="s">
        <v>194</v>
      </c>
      <c r="C1773" s="33" t="s">
        <v>44</v>
      </c>
      <c r="D1773" s="8" t="s">
        <v>57</v>
      </c>
      <c r="E1773" s="12">
        <v>6.7655840108E10</v>
      </c>
      <c r="F1773" s="12">
        <f>E1773/'HUMAN RESOURCES'!I1773</f>
        <v>510.4169414</v>
      </c>
      <c r="G1773" s="8">
        <v>0.075</v>
      </c>
      <c r="H1773" s="8">
        <v>39.0</v>
      </c>
      <c r="I1773" s="8">
        <v>0.207</v>
      </c>
      <c r="J1773" s="34">
        <f t="array" ref="J1773:K1773">VLOOKUP(A1773,ENERGY!$A$2:$F$2692,{5,6},0)</f>
        <v>109255</v>
      </c>
      <c r="K1773" s="14">
        <v>71719.0</v>
      </c>
      <c r="L1773" s="14">
        <f>J1773/'HUMAN RESOURCES'!I1773</f>
        <v>0.0008242540902</v>
      </c>
      <c r="M1773" s="14">
        <f>K1773/'HUMAN RESOURCES'!I1773</f>
        <v>0.0005410706979</v>
      </c>
      <c r="N1773" s="34">
        <f t="array" ref="N1773:V1773">VLOOKUP(A1773,'HUMAN RESOURCES'!$A$2:$M$2692,{2,3,4,5,6,7,8,9,10},0)</f>
        <v>0.043</v>
      </c>
      <c r="O1773" s="14">
        <v>0.103</v>
      </c>
      <c r="P1773" s="14">
        <v>48.0</v>
      </c>
      <c r="Q1773" s="14">
        <v>47.0</v>
      </c>
      <c r="R1773" s="14">
        <v>0.435</v>
      </c>
      <c r="S1773" s="14">
        <v>0.538</v>
      </c>
      <c r="T1773" s="14">
        <v>0.028</v>
      </c>
      <c r="U1773" s="14">
        <v>1.32550146E8</v>
      </c>
      <c r="V1773" s="14">
        <v>0.374</v>
      </c>
      <c r="W1773" s="34">
        <f t="array" ref="W1773:X1773">VLOOKUP(A1773,TOURISM!$A$2:$F$2692,{3,6},0)</f>
        <v>58000000</v>
      </c>
      <c r="X1773" s="35">
        <v>2.076E9</v>
      </c>
      <c r="Y1773" s="34">
        <f>X1773/'HUMAN RESOURCES'!I1773</f>
        <v>15.66199708</v>
      </c>
      <c r="Z1773" s="34">
        <f t="array" ref="Z1773:AE1773">VLOOKUP(A1773,BUSINESS!$A$2:$J$2692,{4,5,6,7,8,9},0)</f>
        <v>0.489</v>
      </c>
      <c r="AA1773" s="14">
        <v>36.0</v>
      </c>
      <c r="AB1773" s="14">
        <v>94.0</v>
      </c>
      <c r="AC1773" s="14">
        <v>302.0</v>
      </c>
      <c r="AD1773" s="14">
        <v>0.006</v>
      </c>
      <c r="AE1773" s="14">
        <v>0.024</v>
      </c>
      <c r="AF1773" s="14"/>
      <c r="AG1773" s="14"/>
      <c r="AH1773" s="14"/>
    </row>
    <row r="1774">
      <c r="A1774" s="32" t="str">
        <f t="shared" si="1"/>
        <v>Nigeria-Africa2004</v>
      </c>
      <c r="B1774" s="32" t="s">
        <v>194</v>
      </c>
      <c r="C1774" s="33" t="s">
        <v>45</v>
      </c>
      <c r="D1774" s="8" t="s">
        <v>57</v>
      </c>
      <c r="E1774" s="12">
        <v>8.7845403978E10</v>
      </c>
      <c r="F1774" s="12">
        <f>E1774/'HUMAN RESOURCES'!I1774</f>
        <v>645.9256502</v>
      </c>
      <c r="G1774" s="8">
        <v>0.07</v>
      </c>
      <c r="H1774" s="8">
        <v>45.0</v>
      </c>
      <c r="I1774" s="8">
        <v>0.192</v>
      </c>
      <c r="J1774" s="34">
        <f t="array" ref="J1774:K1774">VLOOKUP(A1774,ENERGY!$A$2:$F$2692,{5,6},0)</f>
        <v>111225</v>
      </c>
      <c r="K1774" s="14">
        <v>92621.0</v>
      </c>
      <c r="L1774" s="14">
        <f>J1774/'HUMAN RESOURCES'!I1774</f>
        <v>0.0008178353925</v>
      </c>
      <c r="M1774" s="14">
        <f>K1774/'HUMAN RESOURCES'!I1774</f>
        <v>0.0006810405204</v>
      </c>
      <c r="N1774" s="34">
        <f t="array" ref="N1774:V1774">VLOOKUP(A1774,'HUMAN RESOURCES'!$A$2:$M$2692,{2,3,4,5,6,7,8,9,10},0)</f>
        <v>0.043</v>
      </c>
      <c r="O1774" s="14">
        <v>0.1</v>
      </c>
      <c r="P1774" s="14">
        <v>49.0</v>
      </c>
      <c r="Q1774" s="14">
        <v>48.0</v>
      </c>
      <c r="R1774" s="14">
        <v>0.435</v>
      </c>
      <c r="S1774" s="14">
        <v>0.538</v>
      </c>
      <c r="T1774" s="14">
        <v>0.027</v>
      </c>
      <c r="U1774" s="14">
        <v>1.3599925E8</v>
      </c>
      <c r="V1774" s="14">
        <v>0.382</v>
      </c>
      <c r="W1774" s="34">
        <f t="array" ref="W1774:X1774">VLOOKUP(A1774,TOURISM!$A$2:$F$2692,{3,6},0)</f>
        <v>49000000</v>
      </c>
      <c r="X1774" s="35">
        <v>4.48E8</v>
      </c>
      <c r="Y1774" s="34">
        <f>X1774/'HUMAN RESOURCES'!I1774</f>
        <v>3.294135813</v>
      </c>
      <c r="Z1774" s="34">
        <f t="array" ref="Z1774:AE1774">VLOOKUP(A1774,BUSINESS!$A$2:$J$2692,{4,5,6,7,8,9},0)</f>
        <v>0.489</v>
      </c>
      <c r="AA1774" s="14">
        <v>36.0</v>
      </c>
      <c r="AB1774" s="14">
        <v>94.0</v>
      </c>
      <c r="AC1774" s="14">
        <v>302.0</v>
      </c>
      <c r="AD1774" s="14">
        <v>0.013</v>
      </c>
      <c r="AE1774" s="14">
        <v>0.067</v>
      </c>
      <c r="AF1774" s="14"/>
      <c r="AG1774" s="14"/>
      <c r="AH1774" s="14"/>
    </row>
    <row r="1775">
      <c r="A1775" s="32" t="str">
        <f t="shared" si="1"/>
        <v>Nigeria-Africa2005</v>
      </c>
      <c r="B1775" s="32" t="s">
        <v>194</v>
      </c>
      <c r="C1775" s="33" t="s">
        <v>46</v>
      </c>
      <c r="D1775" s="8" t="s">
        <v>57</v>
      </c>
      <c r="E1775" s="12">
        <v>1.12E11</v>
      </c>
      <c r="F1775" s="12">
        <f>E1775/'HUMAN RESOURCES'!I1775</f>
        <v>802.3733573</v>
      </c>
      <c r="G1775" s="8">
        <v>0.066</v>
      </c>
      <c r="H1775" s="8">
        <v>53.0</v>
      </c>
      <c r="I1775" s="8">
        <v>0.179</v>
      </c>
      <c r="J1775" s="34">
        <f t="array" ref="J1775:K1775">VLOOKUP(A1775,ENERGY!$A$2:$F$2692,{5,6},0)</f>
        <v>97389</v>
      </c>
      <c r="K1775" s="14">
        <v>98125.0</v>
      </c>
      <c r="L1775" s="14">
        <f>J1775/'HUMAN RESOURCES'!I1775</f>
        <v>0.0006976994545</v>
      </c>
      <c r="M1775" s="14">
        <f>K1775/'HUMAN RESOURCES'!I1775</f>
        <v>0.0007029721937</v>
      </c>
      <c r="N1775" s="34">
        <f t="array" ref="N1775:V1775">VLOOKUP(A1775,'HUMAN RESOURCES'!$A$2:$M$2692,{2,3,4,5,6,7,8,9,10},0)</f>
        <v>0.042</v>
      </c>
      <c r="O1775" s="14">
        <v>0.097</v>
      </c>
      <c r="P1775" s="14">
        <v>49.0</v>
      </c>
      <c r="Q1775" s="14">
        <v>48.0</v>
      </c>
      <c r="R1775" s="14">
        <v>0.436</v>
      </c>
      <c r="S1775" s="14">
        <v>0.537</v>
      </c>
      <c r="T1775" s="14">
        <v>0.027</v>
      </c>
      <c r="U1775" s="14">
        <v>1.39585891E8</v>
      </c>
      <c r="V1775" s="14">
        <v>0.391</v>
      </c>
      <c r="W1775" s="34">
        <f t="array" ref="W1775:X1775">VLOOKUP(A1775,TOURISM!$A$2:$F$2692,{3,6},0)</f>
        <v>139000000</v>
      </c>
      <c r="X1775" s="35">
        <v>5.01E8</v>
      </c>
      <c r="Y1775" s="34">
        <f>X1775/'HUMAN RESOURCES'!I1775</f>
        <v>3.589187965</v>
      </c>
      <c r="Z1775" s="34">
        <f t="array" ref="Z1775:AE1775">VLOOKUP(A1775,BUSINESS!$A$2:$J$2692,{4,5,6,7,8,9},0)</f>
        <v>0.316</v>
      </c>
      <c r="AA1775" s="14">
        <v>35.0</v>
      </c>
      <c r="AB1775" s="14">
        <v>94.0</v>
      </c>
      <c r="AC1775" s="14">
        <v>1120.0</v>
      </c>
      <c r="AD1775" s="14">
        <v>0.035</v>
      </c>
      <c r="AE1775" s="14">
        <v>0.133</v>
      </c>
      <c r="AF1775" s="14"/>
      <c r="AG1775" s="14"/>
      <c r="AH1775" s="14"/>
    </row>
    <row r="1776">
      <c r="A1776" s="32" t="str">
        <f t="shared" si="1"/>
        <v>Nigeria-Africa2006</v>
      </c>
      <c r="B1776" s="32" t="s">
        <v>194</v>
      </c>
      <c r="C1776" s="33" t="s">
        <v>47</v>
      </c>
      <c r="D1776" s="8" t="s">
        <v>57</v>
      </c>
      <c r="E1776" s="12">
        <v>1.45E11</v>
      </c>
      <c r="F1776" s="12">
        <f>E1776/'HUMAN RESOURCES'!I1776</f>
        <v>1011.75796</v>
      </c>
      <c r="G1776" s="8">
        <v>0.057</v>
      </c>
      <c r="H1776" s="8">
        <v>59.0</v>
      </c>
      <c r="I1776" s="8">
        <v>0.169</v>
      </c>
      <c r="J1776" s="34">
        <f t="array" ref="J1776:K1776">VLOOKUP(A1776,ENERGY!$A$2:$F$2692,{5,6},0)</f>
        <v>94633</v>
      </c>
      <c r="K1776" s="14">
        <v>83351.0</v>
      </c>
      <c r="L1776" s="14">
        <f>J1776/'HUMAN RESOURCES'!I1776</f>
        <v>0.0006603151107</v>
      </c>
      <c r="M1776" s="14">
        <f>K1776/'HUMAN RESOURCES'!I1776</f>
        <v>0.0005815933637</v>
      </c>
      <c r="N1776" s="34">
        <f t="array" ref="N1776:V1776">VLOOKUP(A1776,'HUMAN RESOURCES'!$A$2:$M$2692,{2,3,4,5,6,7,8,9,10},0)</f>
        <v>0.042</v>
      </c>
      <c r="O1776" s="14">
        <v>0.094</v>
      </c>
      <c r="P1776" s="14">
        <v>50.0</v>
      </c>
      <c r="Q1776" s="14">
        <v>49.0</v>
      </c>
      <c r="R1776" s="14">
        <v>0.436</v>
      </c>
      <c r="S1776" s="14">
        <v>0.536</v>
      </c>
      <c r="T1776" s="14">
        <v>0.027</v>
      </c>
      <c r="U1776" s="14">
        <v>1.43314909E8</v>
      </c>
      <c r="V1776" s="14">
        <v>0.399</v>
      </c>
      <c r="W1776" s="34">
        <f t="array" ref="W1776:X1776">VLOOKUP(A1776,TOURISM!$A$2:$F$2692,{3,6},0)</f>
        <v>209000000</v>
      </c>
      <c r="X1776" s="35">
        <v>3.536E9</v>
      </c>
      <c r="Y1776" s="34">
        <f>X1776/'HUMAN RESOURCES'!I1776</f>
        <v>24.67293895</v>
      </c>
      <c r="Z1776" s="34">
        <f t="array" ref="Z1776:AE1776">VLOOKUP(A1776,BUSINESS!$A$2:$J$2692,{4,5,6,7,8,9},0)</f>
        <v>0.322</v>
      </c>
      <c r="AA1776" s="14">
        <v>35.0</v>
      </c>
      <c r="AB1776" s="14">
        <v>94.0</v>
      </c>
      <c r="AC1776" s="14">
        <v>1120.0</v>
      </c>
      <c r="AD1776" s="14">
        <v>0.055</v>
      </c>
      <c r="AE1776" s="14">
        <v>0.226</v>
      </c>
      <c r="AF1776" s="14"/>
      <c r="AG1776" s="14"/>
      <c r="AH1776" s="14"/>
    </row>
    <row r="1777">
      <c r="A1777" s="32" t="str">
        <f t="shared" si="1"/>
        <v>Nigeria-Africa2007</v>
      </c>
      <c r="B1777" s="32" t="s">
        <v>194</v>
      </c>
      <c r="C1777" s="33" t="s">
        <v>48</v>
      </c>
      <c r="D1777" s="8" t="s">
        <v>57</v>
      </c>
      <c r="E1777" s="12">
        <v>1.66E11</v>
      </c>
      <c r="F1777" s="12">
        <f>E1777/'HUMAN RESOURCES'!I1777</f>
        <v>1127.81429</v>
      </c>
      <c r="G1777" s="8">
        <v>0.072</v>
      </c>
      <c r="H1777" s="8">
        <v>81.0</v>
      </c>
      <c r="I1777" s="8">
        <v>0.169</v>
      </c>
      <c r="J1777" s="34">
        <f t="array" ref="J1777:K1777">VLOOKUP(A1777,ENERGY!$A$2:$F$2692,{5,6},0)</f>
        <v>101751</v>
      </c>
      <c r="K1777" s="14">
        <v>97047.0</v>
      </c>
      <c r="L1777" s="14">
        <f>J1777/'HUMAN RESOURCES'!I1777</f>
        <v>0.0006913026012</v>
      </c>
      <c r="M1777" s="14">
        <f>K1777/'HUMAN RESOURCES'!I1777</f>
        <v>0.0006593433337</v>
      </c>
      <c r="N1777" s="34">
        <f t="array" ref="N1777:V1777">VLOOKUP(A1777,'HUMAN RESOURCES'!$A$2:$M$2692,{2,3,4,5,6,7,8,9,10},0)</f>
        <v>0.042</v>
      </c>
      <c r="O1777" s="14">
        <v>0.091</v>
      </c>
      <c r="P1777" s="14">
        <v>50.0</v>
      </c>
      <c r="Q1777" s="14">
        <v>49.0</v>
      </c>
      <c r="R1777" s="14">
        <v>0.437</v>
      </c>
      <c r="S1777" s="14">
        <v>0.536</v>
      </c>
      <c r="T1777" s="14">
        <v>0.027</v>
      </c>
      <c r="U1777" s="14">
        <v>1.47187353E8</v>
      </c>
      <c r="V1777" s="14">
        <v>0.408</v>
      </c>
      <c r="W1777" s="34">
        <f t="array" ref="W1777:X1777">VLOOKUP(A1777,TOURISM!$A$2:$F$2692,{3,6},0)</f>
        <v>337000000</v>
      </c>
      <c r="X1777" s="35">
        <v>6.664E9</v>
      </c>
      <c r="Y1777" s="34">
        <f>X1777/'HUMAN RESOURCES'!I1777</f>
        <v>45.27562908</v>
      </c>
      <c r="Z1777" s="34">
        <f t="array" ref="Z1777:AE1777">VLOOKUP(A1777,BUSINESS!$A$2:$J$2692,{4,5,6,7,8,9},0)</f>
        <v>0.322</v>
      </c>
      <c r="AA1777" s="14">
        <v>27.0</v>
      </c>
      <c r="AB1777" s="14">
        <v>94.0</v>
      </c>
      <c r="AC1777" s="14">
        <v>1120.0</v>
      </c>
      <c r="AD1777" s="14">
        <v>0.068</v>
      </c>
      <c r="AE1777" s="14">
        <v>0.274</v>
      </c>
      <c r="AF1777" s="14"/>
      <c r="AG1777" s="14"/>
      <c r="AH1777" s="14"/>
    </row>
    <row r="1778">
      <c r="A1778" s="32" t="str">
        <f t="shared" si="1"/>
        <v>Nigeria-Africa2008</v>
      </c>
      <c r="B1778" s="32" t="s">
        <v>194</v>
      </c>
      <c r="C1778" s="33" t="s">
        <v>49</v>
      </c>
      <c r="D1778" s="8" t="s">
        <v>57</v>
      </c>
      <c r="E1778" s="12">
        <v>2.08E11</v>
      </c>
      <c r="F1778" s="12">
        <f>E1778/'HUMAN RESOURCES'!I1778</f>
        <v>1375.587865</v>
      </c>
      <c r="G1778" s="8">
        <v>0.065</v>
      </c>
      <c r="H1778" s="8">
        <v>88.0</v>
      </c>
      <c r="I1778" s="8">
        <v>0.155</v>
      </c>
      <c r="J1778" s="34">
        <f t="array" ref="J1778:K1778">VLOOKUP(A1778,ENERGY!$A$2:$F$2692,{5,6},0)</f>
        <v>107683</v>
      </c>
      <c r="K1778" s="14">
        <v>95210.0</v>
      </c>
      <c r="L1778" s="14">
        <f>J1778/'HUMAN RESOURCES'!I1778</f>
        <v>0.0007121510967</v>
      </c>
      <c r="M1778" s="14">
        <f>K1778/'HUMAN RESOURCES'!I1778</f>
        <v>0.0006296621186</v>
      </c>
      <c r="N1778" s="34">
        <f t="array" ref="N1778:V1778">VLOOKUP(A1778,'HUMAN RESOURCES'!$A$2:$M$2692,{2,3,4,5,6,7,8,9,10},0)</f>
        <v>0.042</v>
      </c>
      <c r="O1778" s="14">
        <v>0.088</v>
      </c>
      <c r="P1778" s="14">
        <v>51.0</v>
      </c>
      <c r="Q1778" s="14">
        <v>50.0</v>
      </c>
      <c r="R1778" s="14">
        <v>0.438</v>
      </c>
      <c r="S1778" s="14">
        <v>0.535</v>
      </c>
      <c r="T1778" s="14">
        <v>0.027</v>
      </c>
      <c r="U1778" s="14">
        <v>1.5120808E8</v>
      </c>
      <c r="V1778" s="14">
        <v>0.417</v>
      </c>
      <c r="W1778" s="34">
        <f t="array" ref="W1778:X1778">VLOOKUP(A1778,TOURISM!$A$2:$F$2692,{3,6},0)</f>
        <v>959000000</v>
      </c>
      <c r="X1778" s="35">
        <v>1.1009E10</v>
      </c>
      <c r="Y1778" s="34">
        <f>X1778/'HUMAN RESOURCES'!I1778</f>
        <v>72.80695582</v>
      </c>
      <c r="Z1778" s="34">
        <f t="array" ref="Z1778:AE1778">VLOOKUP(A1778,BUSINESS!$A$2:$J$2692,{4,5,6,7,8,9},0)</f>
        <v>0.322</v>
      </c>
      <c r="AA1778" s="14">
        <v>25.0</v>
      </c>
      <c r="AB1778" s="14">
        <v>94.0</v>
      </c>
      <c r="AC1778" s="14">
        <v>938.0</v>
      </c>
      <c r="AD1778" s="14">
        <v>0.159</v>
      </c>
      <c r="AE1778" s="14">
        <v>0.417</v>
      </c>
      <c r="AF1778" s="14"/>
      <c r="AG1778" s="14"/>
      <c r="AH1778" s="14"/>
    </row>
    <row r="1779">
      <c r="A1779" s="32" t="str">
        <f t="shared" si="1"/>
        <v>Nigeria-Africa2009</v>
      </c>
      <c r="B1779" s="32" t="s">
        <v>194</v>
      </c>
      <c r="C1779" s="33" t="s">
        <v>50</v>
      </c>
      <c r="D1779" s="8" t="s">
        <v>57</v>
      </c>
      <c r="E1779" s="12">
        <v>1.69E11</v>
      </c>
      <c r="F1779" s="12">
        <f>E1779/'HUMAN RESOURCES'!I1779</f>
        <v>1087.648929</v>
      </c>
      <c r="G1779" s="8">
        <v>0.068</v>
      </c>
      <c r="H1779" s="8">
        <v>74.0</v>
      </c>
      <c r="I1779" s="8">
        <v>0.184</v>
      </c>
      <c r="J1779" s="34">
        <f t="array" ref="J1779:K1779">VLOOKUP(A1779,ENERGY!$A$2:$F$2692,{5,6},0)</f>
        <v>106509</v>
      </c>
      <c r="K1779" s="14">
        <v>104697.0</v>
      </c>
      <c r="L1779" s="14">
        <f>J1779/'HUMAN RESOURCES'!I1779</f>
        <v>0.0006854698212</v>
      </c>
      <c r="M1779" s="14">
        <f>K1779/'HUMAN RESOURCES'!I1779</f>
        <v>0.0006738081652</v>
      </c>
      <c r="N1779" s="34">
        <f t="array" ref="N1779:V1779">VLOOKUP(A1779,'HUMAN RESOURCES'!$A$2:$M$2692,{2,3,4,5,6,7,8,9,10},0)</f>
        <v>0.042</v>
      </c>
      <c r="O1779" s="14">
        <v>0.085</v>
      </c>
      <c r="P1779" s="14">
        <v>51.0</v>
      </c>
      <c r="Q1779" s="14">
        <v>51.0</v>
      </c>
      <c r="R1779" s="14">
        <v>0.439</v>
      </c>
      <c r="S1779" s="14">
        <v>0.534</v>
      </c>
      <c r="T1779" s="14">
        <v>0.027</v>
      </c>
      <c r="U1779" s="14">
        <v>1.5538102E8</v>
      </c>
      <c r="V1779" s="14">
        <v>0.426</v>
      </c>
      <c r="W1779" s="34">
        <f t="array" ref="W1779:X1779">VLOOKUP(A1779,TOURISM!$A$2:$F$2692,{3,6},0)</f>
        <v>791000000</v>
      </c>
      <c r="X1779" s="35">
        <v>6.236E9</v>
      </c>
      <c r="Y1779" s="34">
        <f>X1779/'HUMAN RESOURCES'!I1779</f>
        <v>40.1336019</v>
      </c>
      <c r="Z1779" s="34">
        <f t="array" ref="Z1779:AE1779">VLOOKUP(A1779,BUSINESS!$A$2:$J$2692,{4,5,6,7,8,9},0)</f>
        <v>0.322</v>
      </c>
      <c r="AA1779" s="14">
        <v>25.0</v>
      </c>
      <c r="AB1779" s="14">
        <v>94.0</v>
      </c>
      <c r="AC1779" s="14">
        <v>938.0</v>
      </c>
      <c r="AD1779" s="14">
        <v>0.2</v>
      </c>
      <c r="AE1779" s="14">
        <v>0.48</v>
      </c>
      <c r="AF1779" s="14"/>
      <c r="AG1779" s="14"/>
      <c r="AH1779" s="14"/>
    </row>
    <row r="1780">
      <c r="A1780" s="32" t="str">
        <f t="shared" si="1"/>
        <v>Nigeria-Africa2010</v>
      </c>
      <c r="B1780" s="32" t="s">
        <v>194</v>
      </c>
      <c r="C1780" s="33" t="s">
        <v>51</v>
      </c>
      <c r="D1780" s="8" t="s">
        <v>57</v>
      </c>
      <c r="E1780" s="12">
        <v>3.69E11</v>
      </c>
      <c r="F1780" s="12">
        <f>E1780/'HUMAN RESOURCES'!I1780</f>
        <v>2310.469784</v>
      </c>
      <c r="G1780" s="8">
        <v>0.056</v>
      </c>
      <c r="H1780" s="8">
        <v>80.0</v>
      </c>
      <c r="I1780" s="8">
        <v>0.176</v>
      </c>
      <c r="J1780" s="34">
        <f t="array" ref="J1780:K1780">VLOOKUP(A1780,ENERGY!$A$2:$F$2692,{5,6},0)</f>
        <v>99007</v>
      </c>
      <c r="K1780" s="14">
        <v>93138.0</v>
      </c>
      <c r="L1780" s="14">
        <f>J1780/'HUMAN RESOURCES'!I1780</f>
        <v>0.0006199259673</v>
      </c>
      <c r="M1780" s="14">
        <f>K1780/'HUMAN RESOURCES'!I1780</f>
        <v>0.000583177601</v>
      </c>
      <c r="N1780" s="34">
        <f t="array" ref="N1780:V1780">VLOOKUP(A1780,'HUMAN RESOURCES'!$A$2:$M$2692,{2,3,4,5,6,7,8,9,10},0)</f>
        <v>0.042</v>
      </c>
      <c r="O1780" s="14">
        <v>0.082</v>
      </c>
      <c r="P1780" s="14">
        <v>52.0</v>
      </c>
      <c r="Q1780" s="14">
        <v>51.0</v>
      </c>
      <c r="R1780" s="14">
        <v>0.44</v>
      </c>
      <c r="S1780" s="14">
        <v>0.532</v>
      </c>
      <c r="T1780" s="14">
        <v>0.027</v>
      </c>
      <c r="U1780" s="14">
        <v>1.5970778E8</v>
      </c>
      <c r="V1780" s="14">
        <v>0.435</v>
      </c>
      <c r="W1780" s="34">
        <f t="array" ref="W1780:X1780">VLOOKUP(A1780,TOURISM!$A$2:$F$2692,{3,6},0)</f>
        <v>738000000</v>
      </c>
      <c r="X1780" s="35">
        <v>8.379E9</v>
      </c>
      <c r="Y1780" s="34">
        <f>X1780/'HUMAN RESOURCES'!I1780</f>
        <v>52.46456998</v>
      </c>
      <c r="Z1780" s="34">
        <f t="array" ref="Z1780:AE1780">VLOOKUP(A1780,BUSINESS!$A$2:$J$2692,{4,5,6,7,8,9},0)</f>
        <v>0.322</v>
      </c>
      <c r="AA1780" s="14">
        <v>25.0</v>
      </c>
      <c r="AB1780" s="14">
        <v>94.0</v>
      </c>
      <c r="AC1780" s="14">
        <v>938.0</v>
      </c>
      <c r="AD1780" s="14">
        <v>0.24</v>
      </c>
      <c r="AE1780" s="14">
        <v>0.547</v>
      </c>
      <c r="AF1780" s="14"/>
      <c r="AG1780" s="14"/>
      <c r="AH1780" s="14"/>
    </row>
    <row r="1781">
      <c r="A1781" s="32" t="str">
        <f t="shared" si="1"/>
        <v>Nigeria-Africa2011</v>
      </c>
      <c r="B1781" s="32" t="s">
        <v>194</v>
      </c>
      <c r="C1781" s="33" t="s">
        <v>52</v>
      </c>
      <c r="D1781" s="8" t="s">
        <v>57</v>
      </c>
      <c r="E1781" s="12">
        <v>4.12E11</v>
      </c>
      <c r="F1781" s="12">
        <f>E1781/'HUMAN RESOURCES'!I1781</f>
        <v>2509.243318</v>
      </c>
      <c r="G1781" s="8">
        <v>0.057</v>
      </c>
      <c r="H1781" s="8">
        <v>85.0</v>
      </c>
      <c r="I1781" s="8">
        <v>0.16</v>
      </c>
      <c r="J1781" s="34">
        <f t="array" ref="J1781:K1781">VLOOKUP(A1781,ENERGY!$A$2:$F$2692,{5,6},0)</f>
        <v>90596</v>
      </c>
      <c r="K1781" s="14">
        <v>79182.0</v>
      </c>
      <c r="L1781" s="14">
        <f>J1781/'HUMAN RESOURCES'!I1781</f>
        <v>0.0005517655526</v>
      </c>
      <c r="M1781" s="14">
        <f>K1781/'HUMAN RESOURCES'!I1781</f>
        <v>0.0004822497681</v>
      </c>
      <c r="N1781" s="34">
        <f t="array" ref="N1781:V1781">VLOOKUP(A1781,'HUMAN RESOURCES'!$A$2:$M$2692,{2,3,4,5,6,7,8,9,10},0)</f>
        <v>0.042</v>
      </c>
      <c r="O1781" s="14">
        <v>0.079</v>
      </c>
      <c r="P1781" s="14">
        <v>52.0</v>
      </c>
      <c r="Q1781" s="14">
        <v>51.0</v>
      </c>
      <c r="R1781" s="14">
        <v>0.441</v>
      </c>
      <c r="S1781" s="14">
        <v>0.531</v>
      </c>
      <c r="T1781" s="14">
        <v>0.027</v>
      </c>
      <c r="U1781" s="14">
        <v>1.64192925E8</v>
      </c>
      <c r="V1781" s="14">
        <v>0.444</v>
      </c>
      <c r="W1781" s="34">
        <f t="array" ref="W1781:X1781">VLOOKUP(A1781,TOURISM!$A$2:$F$2692,{3,6},0)</f>
        <v>688000000</v>
      </c>
      <c r="X1781" s="35">
        <v>9.534E9</v>
      </c>
      <c r="Y1781" s="34">
        <f>X1781/'HUMAN RESOURCES'!I1781</f>
        <v>58.06583932</v>
      </c>
      <c r="Z1781" s="34">
        <f t="array" ref="Z1781:AE1781">VLOOKUP(A1781,BUSINESS!$A$2:$J$2692,{4,5,6,7,8,9},0)</f>
        <v>0.327</v>
      </c>
      <c r="AA1781" s="14">
        <v>28.0</v>
      </c>
      <c r="AB1781" s="14">
        <v>94.0</v>
      </c>
      <c r="AC1781" s="14">
        <v>938.0</v>
      </c>
      <c r="AD1781" s="14">
        <v>0.284</v>
      </c>
      <c r="AE1781" s="14">
        <v>0.58</v>
      </c>
      <c r="AF1781" s="14"/>
      <c r="AG1781" s="14"/>
      <c r="AH1781" s="14"/>
    </row>
    <row r="1782">
      <c r="A1782" s="32" t="str">
        <f t="shared" si="1"/>
        <v>Nigeria-Africa2012</v>
      </c>
      <c r="B1782" s="32" t="s">
        <v>194</v>
      </c>
      <c r="C1782" s="33" t="s">
        <v>53</v>
      </c>
      <c r="D1782" s="8" t="s">
        <v>57</v>
      </c>
      <c r="E1782" s="12">
        <v>4.63E11</v>
      </c>
      <c r="F1782" s="12">
        <f>E1782/'HUMAN RESOURCES'!I1782</f>
        <v>2742.342267</v>
      </c>
      <c r="G1782" s="8">
        <v>0.061</v>
      </c>
      <c r="H1782" s="8">
        <v>94.0</v>
      </c>
      <c r="I1782" s="8">
        <v>0.168</v>
      </c>
      <c r="J1782" s="34">
        <f t="array" ref="J1782:K1782">VLOOKUP(A1782,ENERGY!$A$2:$F$2692,{5,6},0)</f>
        <v>107005</v>
      </c>
      <c r="K1782" s="14">
        <v>98514.0</v>
      </c>
      <c r="L1782" s="14">
        <f>J1782/'HUMAN RESOURCES'!I1782</f>
        <v>0.0006337890589</v>
      </c>
      <c r="M1782" s="14">
        <f>K1782/'HUMAN RESOURCES'!I1782</f>
        <v>0.0005834969894</v>
      </c>
      <c r="N1782" s="34">
        <f t="array" ref="N1782:V1782">VLOOKUP(A1782,'HUMAN RESOURCES'!$A$2:$M$2692,{2,3,4,5,6,7,8,9,10},0)</f>
        <v>0.042</v>
      </c>
      <c r="O1782" s="14">
        <v>0.077</v>
      </c>
      <c r="P1782" s="14">
        <v>52.0</v>
      </c>
      <c r="Q1782" s="14">
        <v>52.0</v>
      </c>
      <c r="R1782" s="14">
        <v>0.442</v>
      </c>
      <c r="S1782" s="14">
        <v>0.531</v>
      </c>
      <c r="T1782" s="14">
        <v>0.027</v>
      </c>
      <c r="U1782" s="14">
        <v>1.68833776E8</v>
      </c>
      <c r="V1782" s="14">
        <v>0.452</v>
      </c>
      <c r="W1782" s="34">
        <f t="array" ref="W1782:X1782">VLOOKUP(A1782,TOURISM!$A$2:$F$2692,{3,6},0)</f>
        <v>641000000</v>
      </c>
      <c r="X1782" s="35">
        <v>9.28E9</v>
      </c>
      <c r="Y1782" s="34">
        <f>X1782/'HUMAN RESOURCES'!I1782</f>
        <v>54.96530505</v>
      </c>
      <c r="Z1782" s="34">
        <f t="array" ref="Z1782:AE1782">VLOOKUP(A1782,BUSINESS!$A$2:$J$2692,{4,5,6,7,8,9},0)</f>
        <v>0.338</v>
      </c>
      <c r="AA1782" s="14">
        <v>28.0</v>
      </c>
      <c r="AB1782" s="14">
        <v>138.0</v>
      </c>
      <c r="AC1782" s="14">
        <v>956.0</v>
      </c>
      <c r="AD1782" s="14">
        <v>0.328</v>
      </c>
      <c r="AE1782" s="14">
        <v>0.668</v>
      </c>
      <c r="AF1782" s="14"/>
      <c r="AG1782" s="14"/>
      <c r="AH1782" s="14"/>
    </row>
    <row r="1783">
      <c r="A1783" s="32" t="str">
        <f t="shared" si="1"/>
        <v>North Korea-Asia2000</v>
      </c>
      <c r="B1783" s="32" t="s">
        <v>195</v>
      </c>
      <c r="C1783" s="33" t="s">
        <v>40</v>
      </c>
      <c r="D1783" s="8" t="s">
        <v>41</v>
      </c>
      <c r="E1783" s="12"/>
      <c r="F1783" s="12">
        <f>E1783/'HUMAN RESOURCES'!I1783</f>
        <v>0</v>
      </c>
      <c r="G1783" s="16">
        <v>0.064</v>
      </c>
      <c r="H1783" s="8">
        <v>193.0</v>
      </c>
      <c r="I1783" s="8">
        <v>0.148</v>
      </c>
      <c r="J1783" s="34">
        <f t="array" ref="J1783:K1783">VLOOKUP(A1783,ENERGY!$A$2:$F$2692,{5,6},0)</f>
        <v>14338</v>
      </c>
      <c r="K1783" s="14">
        <v>8529.0</v>
      </c>
      <c r="L1783" s="14">
        <f>J1783/'HUMAN RESOURCES'!I1783</f>
        <v>0.0006277521347</v>
      </c>
      <c r="M1783" s="14">
        <f>K1783/'HUMAN RESOURCES'!I1783</f>
        <v>0.0003734201392</v>
      </c>
      <c r="N1783" s="34">
        <f t="array" ref="N1783:V1783">VLOOKUP(A1783,'HUMAN RESOURCES'!$A$2:$M$2692,{2,3,4,5,6,7,8,9,10},0)</f>
        <v>0.018</v>
      </c>
      <c r="O1783" s="14">
        <v>0.045</v>
      </c>
      <c r="P1783" s="14">
        <v>69.0</v>
      </c>
      <c r="Q1783" s="14">
        <v>61.0</v>
      </c>
      <c r="R1783" s="14">
        <v>0.26</v>
      </c>
      <c r="S1783" s="14">
        <v>0.681</v>
      </c>
      <c r="T1783" s="14">
        <v>0.059</v>
      </c>
      <c r="U1783" s="14">
        <v>2.2840225E7</v>
      </c>
      <c r="V1783" s="14">
        <v>0.594</v>
      </c>
      <c r="W1783" s="34">
        <f t="array" ref="W1783:X1783">VLOOKUP(A1783,TOURISM!$A$2:$F$2692,{3,6},0)</f>
        <v>680000000</v>
      </c>
      <c r="X1783" s="35">
        <v>4.48E8</v>
      </c>
      <c r="Y1783" s="34">
        <f>X1783/'HUMAN RESOURCES'!I1783</f>
        <v>19.61451781</v>
      </c>
      <c r="Z1783" s="34">
        <f t="array" ref="Z1783:AE1783">VLOOKUP(A1783,BUSINESS!$A$2:$J$2692,{4,5,6,7,8,9},0)</f>
        <v>0.489</v>
      </c>
      <c r="AA1783" s="14">
        <v>26.0</v>
      </c>
      <c r="AB1783" s="14">
        <v>94.0</v>
      </c>
      <c r="AC1783" s="14">
        <v>302.0</v>
      </c>
      <c r="AD1783" s="14">
        <v>0.129</v>
      </c>
      <c r="AE1783" s="14">
        <v>0.58</v>
      </c>
      <c r="AF1783" s="14"/>
      <c r="AG1783" s="14"/>
      <c r="AH1783" s="14"/>
    </row>
    <row r="1784">
      <c r="A1784" s="32" t="str">
        <f t="shared" si="1"/>
        <v>North Korea-Asia2001</v>
      </c>
      <c r="B1784" s="32" t="s">
        <v>195</v>
      </c>
      <c r="C1784" s="33" t="s">
        <v>42</v>
      </c>
      <c r="D1784" s="8" t="s">
        <v>41</v>
      </c>
      <c r="E1784" s="12"/>
      <c r="F1784" s="12">
        <f>E1784/'HUMAN RESOURCES'!I1784</f>
        <v>0</v>
      </c>
      <c r="G1784" s="16">
        <v>0.064</v>
      </c>
      <c r="H1784" s="8">
        <v>193.0</v>
      </c>
      <c r="I1784" s="8">
        <v>0.148</v>
      </c>
      <c r="J1784" s="34">
        <f t="array" ref="J1784:K1784">VLOOKUP(A1784,ENERGY!$A$2:$F$2692,{5,6},0)</f>
        <v>19037</v>
      </c>
      <c r="K1784" s="14">
        <v>8529.0</v>
      </c>
      <c r="L1784" s="14">
        <f>J1784/'HUMAN RESOURCES'!I1784</f>
        <v>0.0008261350113</v>
      </c>
      <c r="M1784" s="14">
        <f>K1784/'HUMAN RESOURCES'!I1784</f>
        <v>0.0003701268851</v>
      </c>
      <c r="N1784" s="34">
        <f t="array" ref="N1784:V1784">VLOOKUP(A1784,'HUMAN RESOURCES'!$A$2:$M$2692,{2,3,4,5,6,7,8,9,10},0)</f>
        <v>0.017</v>
      </c>
      <c r="O1784" s="14">
        <v>0.039</v>
      </c>
      <c r="P1784" s="14">
        <v>70.0</v>
      </c>
      <c r="Q1784" s="14">
        <v>62.0</v>
      </c>
      <c r="R1784" s="14">
        <v>0.258</v>
      </c>
      <c r="S1784" s="14">
        <v>0.68</v>
      </c>
      <c r="T1784" s="14">
        <v>0.062</v>
      </c>
      <c r="U1784" s="14">
        <v>2.3043449E7</v>
      </c>
      <c r="V1784" s="14">
        <v>0.595</v>
      </c>
      <c r="W1784" s="34">
        <f t="array" ref="W1784:X1784">VLOOKUP(A1784,TOURISM!$A$2:$F$2692,{3,6},0)</f>
        <v>680000000</v>
      </c>
      <c r="X1784" s="35">
        <v>4.48E8</v>
      </c>
      <c r="Y1784" s="34">
        <f>X1784/'HUMAN RESOURCES'!I1784</f>
        <v>19.44153412</v>
      </c>
      <c r="Z1784" s="34">
        <f t="array" ref="Z1784:AE1784">VLOOKUP(A1784,BUSINESS!$A$2:$J$2692,{4,5,6,7,8,9},0)</f>
        <v>0.489</v>
      </c>
      <c r="AA1784" s="14">
        <v>26.0</v>
      </c>
      <c r="AB1784" s="14">
        <v>94.0</v>
      </c>
      <c r="AC1784" s="14">
        <v>302.0</v>
      </c>
      <c r="AD1784" s="14">
        <v>0.129</v>
      </c>
      <c r="AE1784" s="14">
        <v>0.58</v>
      </c>
      <c r="AF1784" s="14"/>
      <c r="AG1784" s="14"/>
      <c r="AH1784" s="14"/>
    </row>
    <row r="1785">
      <c r="A1785" s="32" t="str">
        <f t="shared" si="1"/>
        <v>North Korea-Asia2002</v>
      </c>
      <c r="B1785" s="32" t="s">
        <v>195</v>
      </c>
      <c r="C1785" s="33" t="s">
        <v>43</v>
      </c>
      <c r="D1785" s="8" t="s">
        <v>41</v>
      </c>
      <c r="E1785" s="12"/>
      <c r="F1785" s="12">
        <f>E1785/'HUMAN RESOURCES'!I1785</f>
        <v>0</v>
      </c>
      <c r="G1785" s="16">
        <v>0.064</v>
      </c>
      <c r="H1785" s="8">
        <v>193.0</v>
      </c>
      <c r="I1785" s="8">
        <v>0.148</v>
      </c>
      <c r="J1785" s="34">
        <f t="array" ref="J1785:K1785">VLOOKUP(A1785,ENERGY!$A$2:$F$2692,{5,6},0)</f>
        <v>18794</v>
      </c>
      <c r="K1785" s="14">
        <v>71624.0</v>
      </c>
      <c r="L1785" s="14">
        <f>J1785/'HUMAN RESOURCES'!I1785</f>
        <v>0.0008084115753</v>
      </c>
      <c r="M1785" s="14">
        <f>K1785/'HUMAN RESOURCES'!I1785</f>
        <v>0.003080859353</v>
      </c>
      <c r="N1785" s="34">
        <f t="array" ref="N1785:V1785">VLOOKUP(A1785,'HUMAN RESOURCES'!$A$2:$M$2692,{2,3,4,5,6,7,8,9,10},0)</f>
        <v>0.017</v>
      </c>
      <c r="O1785" s="14">
        <v>0.034</v>
      </c>
      <c r="P1785" s="14">
        <v>70.0</v>
      </c>
      <c r="Q1785" s="14">
        <v>63.0</v>
      </c>
      <c r="R1785" s="14">
        <v>0.256</v>
      </c>
      <c r="S1785" s="14">
        <v>0.68</v>
      </c>
      <c r="T1785" s="14">
        <v>0.065</v>
      </c>
      <c r="U1785" s="14">
        <v>2.3248059E7</v>
      </c>
      <c r="V1785" s="14">
        <v>0.596</v>
      </c>
      <c r="W1785" s="34">
        <f t="array" ref="W1785:X1785">VLOOKUP(A1785,TOURISM!$A$2:$F$2692,{3,6},0)</f>
        <v>680000000</v>
      </c>
      <c r="X1785" s="35">
        <v>4.48E8</v>
      </c>
      <c r="Y1785" s="34">
        <f>X1785/'HUMAN RESOURCES'!I1785</f>
        <v>19.27042597</v>
      </c>
      <c r="Z1785" s="34">
        <f t="array" ref="Z1785:AE1785">VLOOKUP(A1785,BUSINESS!$A$2:$J$2692,{4,5,6,7,8,9},0)</f>
        <v>0.489</v>
      </c>
      <c r="AA1785" s="14">
        <v>26.0</v>
      </c>
      <c r="AB1785" s="14">
        <v>94.0</v>
      </c>
      <c r="AC1785" s="14">
        <v>302.0</v>
      </c>
      <c r="AD1785" s="14">
        <v>0.129</v>
      </c>
      <c r="AE1785" s="14">
        <v>0.58</v>
      </c>
      <c r="AF1785" s="14"/>
      <c r="AG1785" s="14"/>
      <c r="AH1785" s="14"/>
    </row>
    <row r="1786">
      <c r="A1786" s="32" t="str">
        <f t="shared" si="1"/>
        <v>North Korea-Asia2003</v>
      </c>
      <c r="B1786" s="32" t="s">
        <v>195</v>
      </c>
      <c r="C1786" s="33" t="s">
        <v>44</v>
      </c>
      <c r="D1786" s="8" t="s">
        <v>41</v>
      </c>
      <c r="E1786" s="12"/>
      <c r="F1786" s="12">
        <f>E1786/'HUMAN RESOURCES'!I1786</f>
        <v>0</v>
      </c>
      <c r="G1786" s="16">
        <v>0.064</v>
      </c>
      <c r="H1786" s="8">
        <v>193.0</v>
      </c>
      <c r="I1786" s="8">
        <v>0.148</v>
      </c>
      <c r="J1786" s="34">
        <f t="array" ref="J1786:K1786">VLOOKUP(A1786,ENERGY!$A$2:$F$2692,{5,6},0)</f>
        <v>19358</v>
      </c>
      <c r="K1786" s="14">
        <v>74686.0</v>
      </c>
      <c r="L1786" s="14">
        <f>J1786/'HUMAN RESOURCES'!I1786</f>
        <v>0.0008255299332</v>
      </c>
      <c r="M1786" s="14">
        <f>K1786/'HUMAN RESOURCES'!I1786</f>
        <v>0.003185015425</v>
      </c>
      <c r="N1786" s="34">
        <f t="array" ref="N1786:V1786">VLOOKUP(A1786,'HUMAN RESOURCES'!$A$2:$M$2692,{2,3,4,5,6,7,8,9,10},0)</f>
        <v>0.016</v>
      </c>
      <c r="O1786" s="14">
        <v>0.03</v>
      </c>
      <c r="P1786" s="14">
        <v>71.0</v>
      </c>
      <c r="Q1786" s="14">
        <v>64.0</v>
      </c>
      <c r="R1786" s="14">
        <v>0.253</v>
      </c>
      <c r="S1786" s="14">
        <v>0.679</v>
      </c>
      <c r="T1786" s="14">
        <v>0.068</v>
      </c>
      <c r="U1786" s="14">
        <v>2.344918E7</v>
      </c>
      <c r="V1786" s="14">
        <v>0.596</v>
      </c>
      <c r="W1786" s="34">
        <f t="array" ref="W1786:X1786">VLOOKUP(A1786,TOURISM!$A$2:$F$2692,{3,6},0)</f>
        <v>680000000</v>
      </c>
      <c r="X1786" s="35">
        <v>4.48E8</v>
      </c>
      <c r="Y1786" s="34">
        <f>X1786/'HUMAN RESOURCES'!I1786</f>
        <v>19.10514568</v>
      </c>
      <c r="Z1786" s="34">
        <f t="array" ref="Z1786:AE1786">VLOOKUP(A1786,BUSINESS!$A$2:$J$2692,{4,5,6,7,8,9},0)</f>
        <v>0.489</v>
      </c>
      <c r="AA1786" s="14">
        <v>26.0</v>
      </c>
      <c r="AB1786" s="14">
        <v>94.0</v>
      </c>
      <c r="AC1786" s="14">
        <v>302.0</v>
      </c>
      <c r="AD1786" s="14">
        <v>0.129</v>
      </c>
      <c r="AE1786" s="14">
        <v>0.58</v>
      </c>
      <c r="AF1786" s="14"/>
      <c r="AG1786" s="14"/>
      <c r="AH1786" s="14"/>
    </row>
    <row r="1787">
      <c r="A1787" s="32" t="str">
        <f t="shared" si="1"/>
        <v>North Korea-Asia2004</v>
      </c>
      <c r="B1787" s="32" t="s">
        <v>195</v>
      </c>
      <c r="C1787" s="33" t="s">
        <v>45</v>
      </c>
      <c r="D1787" s="8" t="s">
        <v>41</v>
      </c>
      <c r="E1787" s="12"/>
      <c r="F1787" s="12">
        <f>E1787/'HUMAN RESOURCES'!I1787</f>
        <v>0</v>
      </c>
      <c r="G1787" s="16">
        <v>0.064</v>
      </c>
      <c r="H1787" s="8">
        <v>193.0</v>
      </c>
      <c r="I1787" s="8">
        <v>0.148</v>
      </c>
      <c r="J1787" s="34">
        <f t="array" ref="J1787:K1787">VLOOKUP(A1787,ENERGY!$A$2:$F$2692,{5,6},0)</f>
        <v>20164</v>
      </c>
      <c r="K1787" s="14">
        <v>78081.0</v>
      </c>
      <c r="L1787" s="14">
        <f>J1787/'HUMAN RESOURCES'!I1787</f>
        <v>0.0008529862323</v>
      </c>
      <c r="M1787" s="14">
        <f>K1787/'HUMAN RESOURCES'!I1787</f>
        <v>0.003303016168</v>
      </c>
      <c r="N1787" s="34">
        <f t="array" ref="N1787:V1787">VLOOKUP(A1787,'HUMAN RESOURCES'!$A$2:$M$2692,{2,3,4,5,6,7,8,9,10},0)</f>
        <v>0.016</v>
      </c>
      <c r="O1787" s="14">
        <v>0.028</v>
      </c>
      <c r="P1787" s="14">
        <v>72.0</v>
      </c>
      <c r="Q1787" s="14">
        <v>64.0</v>
      </c>
      <c r="R1787" s="14">
        <v>0.25</v>
      </c>
      <c r="S1787" s="14">
        <v>0.678</v>
      </c>
      <c r="T1787" s="14">
        <v>0.071</v>
      </c>
      <c r="U1787" s="14">
        <v>2.3639303E7</v>
      </c>
      <c r="V1787" s="14">
        <v>0.597</v>
      </c>
      <c r="W1787" s="34">
        <f t="array" ref="W1787:X1787">VLOOKUP(A1787,TOURISM!$A$2:$F$2692,{3,6},0)</f>
        <v>680000000</v>
      </c>
      <c r="X1787" s="35">
        <v>4.48E8</v>
      </c>
      <c r="Y1787" s="34">
        <f>X1787/'HUMAN RESOURCES'!I1787</f>
        <v>18.95148939</v>
      </c>
      <c r="Z1787" s="34">
        <f t="array" ref="Z1787:AE1787">VLOOKUP(A1787,BUSINESS!$A$2:$J$2692,{4,5,6,7,8,9},0)</f>
        <v>0.489</v>
      </c>
      <c r="AA1787" s="14">
        <v>26.0</v>
      </c>
      <c r="AB1787" s="14">
        <v>94.0</v>
      </c>
      <c r="AC1787" s="14">
        <v>302.0</v>
      </c>
      <c r="AD1787" s="14">
        <v>0.129</v>
      </c>
      <c r="AE1787" s="14">
        <v>0.58</v>
      </c>
      <c r="AF1787" s="14"/>
      <c r="AG1787" s="14"/>
      <c r="AH1787" s="14"/>
    </row>
    <row r="1788">
      <c r="A1788" s="32" t="str">
        <f t="shared" si="1"/>
        <v>North Korea-Asia2005</v>
      </c>
      <c r="B1788" s="32" t="s">
        <v>195</v>
      </c>
      <c r="C1788" s="33" t="s">
        <v>46</v>
      </c>
      <c r="D1788" s="8" t="s">
        <v>41</v>
      </c>
      <c r="E1788" s="12"/>
      <c r="F1788" s="12">
        <f>E1788/'HUMAN RESOURCES'!I1788</f>
        <v>0</v>
      </c>
      <c r="G1788" s="16">
        <v>0.064</v>
      </c>
      <c r="H1788" s="8">
        <v>193.0</v>
      </c>
      <c r="I1788" s="8">
        <v>0.148</v>
      </c>
      <c r="J1788" s="34">
        <f t="array" ref="J1788:K1788">VLOOKUP(A1788,ENERGY!$A$2:$F$2692,{5,6},0)</f>
        <v>19566</v>
      </c>
      <c r="K1788" s="14">
        <v>76109.0</v>
      </c>
      <c r="L1788" s="14">
        <f>J1788/'HUMAN RESOURCES'!I1788</f>
        <v>0.000821640549</v>
      </c>
      <c r="M1788" s="14">
        <f>K1788/'HUMAN RESOURCES'!I1788</f>
        <v>0.003196066674</v>
      </c>
      <c r="N1788" s="34">
        <f t="array" ref="N1788:V1788">VLOOKUP(A1788,'HUMAN RESOURCES'!$A$2:$M$2692,{2,3,4,5,6,7,8,9,10},0)</f>
        <v>0.016</v>
      </c>
      <c r="O1788" s="14">
        <v>0.026</v>
      </c>
      <c r="P1788" s="14">
        <v>72.0</v>
      </c>
      <c r="Q1788" s="14">
        <v>65.0</v>
      </c>
      <c r="R1788" s="14">
        <v>0.247</v>
      </c>
      <c r="S1788" s="14">
        <v>0.678</v>
      </c>
      <c r="T1788" s="14">
        <v>0.074</v>
      </c>
      <c r="U1788" s="14">
        <v>2.3813333E7</v>
      </c>
      <c r="V1788" s="14">
        <v>0.598</v>
      </c>
      <c r="W1788" s="34">
        <f t="array" ref="W1788:X1788">VLOOKUP(A1788,TOURISM!$A$2:$F$2692,{3,6},0)</f>
        <v>680000000</v>
      </c>
      <c r="X1788" s="35">
        <v>4.48E8</v>
      </c>
      <c r="Y1788" s="34">
        <f>X1788/'HUMAN RESOURCES'!I1788</f>
        <v>18.81299018</v>
      </c>
      <c r="Z1788" s="34">
        <f t="array" ref="Z1788:AE1788">VLOOKUP(A1788,BUSINESS!$A$2:$J$2692,{4,5,6,7,8,9},0)</f>
        <v>0.489</v>
      </c>
      <c r="AA1788" s="14">
        <v>26.0</v>
      </c>
      <c r="AB1788" s="14">
        <v>94.0</v>
      </c>
      <c r="AC1788" s="14">
        <v>302.0</v>
      </c>
      <c r="AD1788" s="14">
        <v>0.129</v>
      </c>
      <c r="AE1788" s="14">
        <v>0.58</v>
      </c>
      <c r="AF1788" s="14"/>
      <c r="AG1788" s="14"/>
      <c r="AH1788" s="14"/>
    </row>
    <row r="1789">
      <c r="A1789" s="32" t="str">
        <f t="shared" si="1"/>
        <v>North Korea-Asia2006</v>
      </c>
      <c r="B1789" s="32" t="s">
        <v>195</v>
      </c>
      <c r="C1789" s="33" t="s">
        <v>47</v>
      </c>
      <c r="D1789" s="8" t="s">
        <v>41</v>
      </c>
      <c r="E1789" s="12"/>
      <c r="F1789" s="12">
        <f>E1789/'HUMAN RESOURCES'!I1789</f>
        <v>0</v>
      </c>
      <c r="G1789" s="16">
        <v>0.064</v>
      </c>
      <c r="H1789" s="8">
        <v>193.0</v>
      </c>
      <c r="I1789" s="8">
        <v>0.148</v>
      </c>
      <c r="J1789" s="34">
        <f t="array" ref="J1789:K1789">VLOOKUP(A1789,ENERGY!$A$2:$F$2692,{5,6},0)</f>
        <v>20369</v>
      </c>
      <c r="K1789" s="14">
        <v>79475.0</v>
      </c>
      <c r="L1789" s="14">
        <f>J1789/'HUMAN RESOURCES'!I1789</f>
        <v>0.000849773489</v>
      </c>
      <c r="M1789" s="14">
        <f>K1789/'HUMAN RESOURCES'!I1789</f>
        <v>0.003315614318</v>
      </c>
      <c r="N1789" s="34">
        <f t="array" ref="N1789:V1789">VLOOKUP(A1789,'HUMAN RESOURCES'!$A$2:$M$2692,{2,3,4,5,6,7,8,9,10},0)</f>
        <v>0.015</v>
      </c>
      <c r="O1789" s="14">
        <v>0.026</v>
      </c>
      <c r="P1789" s="14">
        <v>72.0</v>
      </c>
      <c r="Q1789" s="14">
        <v>65.0</v>
      </c>
      <c r="R1789" s="14">
        <v>0.243</v>
      </c>
      <c r="S1789" s="14">
        <v>0.679</v>
      </c>
      <c r="T1789" s="14">
        <v>0.077</v>
      </c>
      <c r="U1789" s="14">
        <v>2.3969917E7</v>
      </c>
      <c r="V1789" s="14">
        <v>0.599</v>
      </c>
      <c r="W1789" s="34">
        <f t="array" ref="W1789:X1789">VLOOKUP(A1789,TOURISM!$A$2:$F$2692,{3,6},0)</f>
        <v>680000000</v>
      </c>
      <c r="X1789" s="35">
        <v>4.48E8</v>
      </c>
      <c r="Y1789" s="34">
        <f>X1789/'HUMAN RESOURCES'!I1789</f>
        <v>18.69009392</v>
      </c>
      <c r="Z1789" s="34">
        <f t="array" ref="Z1789:AE1789">VLOOKUP(A1789,BUSINESS!$A$2:$J$2692,{4,5,6,7,8,9},0)</f>
        <v>0.489</v>
      </c>
      <c r="AA1789" s="14">
        <v>26.0</v>
      </c>
      <c r="AB1789" s="14">
        <v>94.0</v>
      </c>
      <c r="AC1789" s="14">
        <v>302.0</v>
      </c>
      <c r="AD1789" s="14">
        <v>0.129</v>
      </c>
      <c r="AE1789" s="14">
        <v>0.58</v>
      </c>
      <c r="AF1789" s="14"/>
      <c r="AG1789" s="14"/>
      <c r="AH1789" s="14"/>
    </row>
    <row r="1790">
      <c r="A1790" s="32" t="str">
        <f t="shared" si="1"/>
        <v>North Korea-Asia2007</v>
      </c>
      <c r="B1790" s="32" t="s">
        <v>195</v>
      </c>
      <c r="C1790" s="33" t="s">
        <v>48</v>
      </c>
      <c r="D1790" s="8" t="s">
        <v>41</v>
      </c>
      <c r="E1790" s="12"/>
      <c r="F1790" s="12">
        <f>E1790/'HUMAN RESOURCES'!I1790</f>
        <v>0</v>
      </c>
      <c r="G1790" s="16">
        <v>0.064</v>
      </c>
      <c r="H1790" s="8">
        <v>193.0</v>
      </c>
      <c r="I1790" s="8">
        <v>0.148</v>
      </c>
      <c r="J1790" s="34">
        <f t="array" ref="J1790:K1790">VLOOKUP(A1790,ENERGY!$A$2:$F$2692,{5,6},0)</f>
        <v>20494</v>
      </c>
      <c r="K1790" s="14">
        <v>79482.0</v>
      </c>
      <c r="L1790" s="14">
        <f>J1790/'HUMAN RESOURCES'!I1790</f>
        <v>0.00084995062</v>
      </c>
      <c r="M1790" s="14">
        <f>K1790/'HUMAN RESOURCES'!I1790</f>
        <v>0.003296368458</v>
      </c>
      <c r="N1790" s="34">
        <f t="array" ref="N1790:V1790">VLOOKUP(A1790,'HUMAN RESOURCES'!$A$2:$M$2692,{2,3,4,5,6,7,8,9,10},0)</f>
        <v>0.015</v>
      </c>
      <c r="O1790" s="14">
        <v>0.026</v>
      </c>
      <c r="P1790" s="14">
        <v>72.0</v>
      </c>
      <c r="Q1790" s="14">
        <v>65.0</v>
      </c>
      <c r="R1790" s="14">
        <v>0.239</v>
      </c>
      <c r="S1790" s="14">
        <v>0.681</v>
      </c>
      <c r="T1790" s="14">
        <v>0.08</v>
      </c>
      <c r="U1790" s="14">
        <v>2.4111989E7</v>
      </c>
      <c r="V1790" s="14">
        <v>0.6</v>
      </c>
      <c r="W1790" s="34">
        <f t="array" ref="W1790:X1790">VLOOKUP(A1790,TOURISM!$A$2:$F$2692,{3,6},0)</f>
        <v>680000000</v>
      </c>
      <c r="X1790" s="35">
        <v>4.48E8</v>
      </c>
      <c r="Y1790" s="34">
        <f>X1790/'HUMAN RESOURCES'!I1790</f>
        <v>18.57996866</v>
      </c>
      <c r="Z1790" s="34">
        <f t="array" ref="Z1790:AE1790">VLOOKUP(A1790,BUSINESS!$A$2:$J$2692,{4,5,6,7,8,9},0)</f>
        <v>0.489</v>
      </c>
      <c r="AA1790" s="14">
        <v>26.0</v>
      </c>
      <c r="AB1790" s="14">
        <v>94.0</v>
      </c>
      <c r="AC1790" s="14">
        <v>302.0</v>
      </c>
      <c r="AD1790" s="14">
        <v>0.129</v>
      </c>
      <c r="AE1790" s="14">
        <v>0.58</v>
      </c>
      <c r="AF1790" s="14"/>
      <c r="AG1790" s="14"/>
      <c r="AH1790" s="14"/>
    </row>
    <row r="1791">
      <c r="A1791" s="32" t="str">
        <f t="shared" si="1"/>
        <v>North Korea-Asia2008</v>
      </c>
      <c r="B1791" s="32" t="s">
        <v>195</v>
      </c>
      <c r="C1791" s="33" t="s">
        <v>49</v>
      </c>
      <c r="D1791" s="8" t="s">
        <v>41</v>
      </c>
      <c r="E1791" s="12"/>
      <c r="F1791" s="12">
        <f>E1791/'HUMAN RESOURCES'!I1791</f>
        <v>0</v>
      </c>
      <c r="G1791" s="16">
        <v>0.064</v>
      </c>
      <c r="H1791" s="8">
        <v>193.0</v>
      </c>
      <c r="I1791" s="8">
        <v>0.148</v>
      </c>
      <c r="J1791" s="34">
        <f t="array" ref="J1791:K1791">VLOOKUP(A1791,ENERGY!$A$2:$F$2692,{5,6},0)</f>
        <v>18300</v>
      </c>
      <c r="K1791" s="14">
        <v>70370.0</v>
      </c>
      <c r="L1791" s="14">
        <f>J1791/'HUMAN RESOURCES'!I1791</f>
        <v>0.0007548292366</v>
      </c>
      <c r="M1791" s="14">
        <f>K1791/'HUMAN RESOURCES'!I1791</f>
        <v>0.002902586523</v>
      </c>
      <c r="N1791" s="34">
        <f t="array" ref="N1791:V1791">VLOOKUP(A1791,'HUMAN RESOURCES'!$A$2:$M$2692,{2,3,4,5,6,7,8,9,10},0)</f>
        <v>0.015</v>
      </c>
      <c r="O1791" s="14">
        <v>0.026</v>
      </c>
      <c r="P1791" s="14">
        <v>72.0</v>
      </c>
      <c r="Q1791" s="14">
        <v>65.0</v>
      </c>
      <c r="R1791" s="14">
        <v>0.235</v>
      </c>
      <c r="S1791" s="14">
        <v>0.682</v>
      </c>
      <c r="T1791" s="14">
        <v>0.083</v>
      </c>
      <c r="U1791" s="14">
        <v>2.4243894E7</v>
      </c>
      <c r="V1791" s="14">
        <v>0.6</v>
      </c>
      <c r="W1791" s="34">
        <f t="array" ref="W1791:X1791">VLOOKUP(A1791,TOURISM!$A$2:$F$2692,{3,6},0)</f>
        <v>680000000</v>
      </c>
      <c r="X1791" s="35">
        <v>4.48E8</v>
      </c>
      <c r="Y1791" s="34">
        <f>X1791/'HUMAN RESOURCES'!I1791</f>
        <v>18.47887967</v>
      </c>
      <c r="Z1791" s="34">
        <f t="array" ref="Z1791:AE1791">VLOOKUP(A1791,BUSINESS!$A$2:$J$2692,{4,5,6,7,8,9},0)</f>
        <v>0.489</v>
      </c>
      <c r="AA1791" s="14">
        <v>26.0</v>
      </c>
      <c r="AB1791" s="14">
        <v>94.0</v>
      </c>
      <c r="AC1791" s="14">
        <v>302.0</v>
      </c>
      <c r="AD1791" s="14">
        <v>0.129</v>
      </c>
      <c r="AE1791" s="14">
        <v>0.58</v>
      </c>
      <c r="AF1791" s="14"/>
      <c r="AG1791" s="14"/>
      <c r="AH1791" s="14"/>
    </row>
    <row r="1792">
      <c r="A1792" s="32" t="str">
        <f t="shared" si="1"/>
        <v>North Korea-Asia2009</v>
      </c>
      <c r="B1792" s="32" t="s">
        <v>195</v>
      </c>
      <c r="C1792" s="33" t="s">
        <v>50</v>
      </c>
      <c r="D1792" s="8" t="s">
        <v>41</v>
      </c>
      <c r="E1792" s="12"/>
      <c r="F1792" s="12">
        <f>E1792/'HUMAN RESOURCES'!I1792</f>
        <v>0</v>
      </c>
      <c r="G1792" s="16">
        <v>0.064</v>
      </c>
      <c r="H1792" s="8">
        <v>193.0</v>
      </c>
      <c r="I1792" s="8">
        <v>0.148</v>
      </c>
      <c r="J1792" s="34">
        <f t="array" ref="J1792:K1792">VLOOKUP(A1792,ENERGY!$A$2:$F$2692,{5,6},0)</f>
        <v>21331</v>
      </c>
      <c r="K1792" s="14">
        <v>83014.0</v>
      </c>
      <c r="L1792" s="14">
        <f>J1792/'HUMAN RESOURCES'!I1792</f>
        <v>0.0008752305168</v>
      </c>
      <c r="M1792" s="14">
        <f>K1792/'HUMAN RESOURCES'!I1792</f>
        <v>0.003406140646</v>
      </c>
      <c r="N1792" s="34">
        <f t="array" ref="N1792:V1792">VLOOKUP(A1792,'HUMAN RESOURCES'!$A$2:$M$2692,{2,3,4,5,6,7,8,9,10},0)</f>
        <v>0.014</v>
      </c>
      <c r="O1792" s="14">
        <v>0.025</v>
      </c>
      <c r="P1792" s="14">
        <v>72.0</v>
      </c>
      <c r="Q1792" s="14">
        <v>65.0</v>
      </c>
      <c r="R1792" s="14">
        <v>0.231</v>
      </c>
      <c r="S1792" s="14">
        <v>0.684</v>
      </c>
      <c r="T1792" s="14">
        <v>0.085</v>
      </c>
      <c r="U1792" s="14">
        <v>2.4371865E7</v>
      </c>
      <c r="V1792" s="14">
        <v>0.601</v>
      </c>
      <c r="W1792" s="34">
        <f t="array" ref="W1792:X1792">VLOOKUP(A1792,TOURISM!$A$2:$F$2692,{3,6},0)</f>
        <v>680000000</v>
      </c>
      <c r="X1792" s="35">
        <v>4.48E8</v>
      </c>
      <c r="Y1792" s="34">
        <f>X1792/'HUMAN RESOURCES'!I1792</f>
        <v>18.38185137</v>
      </c>
      <c r="Z1792" s="34">
        <f t="array" ref="Z1792:AE1792">VLOOKUP(A1792,BUSINESS!$A$2:$J$2692,{4,5,6,7,8,9},0)</f>
        <v>0.489</v>
      </c>
      <c r="AA1792" s="14">
        <v>26.0</v>
      </c>
      <c r="AB1792" s="14">
        <v>94.0</v>
      </c>
      <c r="AC1792" s="14">
        <v>302.0</v>
      </c>
      <c r="AD1792" s="14">
        <v>0.129</v>
      </c>
      <c r="AE1792" s="14">
        <v>0.003</v>
      </c>
      <c r="AF1792" s="14"/>
      <c r="AG1792" s="14"/>
      <c r="AH1792" s="14"/>
    </row>
    <row r="1793">
      <c r="A1793" s="32" t="str">
        <f t="shared" si="1"/>
        <v>North Korea-Asia2010</v>
      </c>
      <c r="B1793" s="32" t="s">
        <v>195</v>
      </c>
      <c r="C1793" s="33" t="s">
        <v>51</v>
      </c>
      <c r="D1793" s="8" t="s">
        <v>41</v>
      </c>
      <c r="E1793" s="12"/>
      <c r="F1793" s="12">
        <f>E1793/'HUMAN RESOURCES'!I1793</f>
        <v>0</v>
      </c>
      <c r="G1793" s="16">
        <v>0.064</v>
      </c>
      <c r="H1793" s="8">
        <v>193.0</v>
      </c>
      <c r="I1793" s="8">
        <v>0.148</v>
      </c>
      <c r="J1793" s="34">
        <f t="array" ref="J1793:K1793">VLOOKUP(A1793,ENERGY!$A$2:$F$2692,{5,6},0)</f>
        <v>20027</v>
      </c>
      <c r="K1793" s="14">
        <v>77777.0</v>
      </c>
      <c r="L1793" s="14">
        <f>J1793/'HUMAN RESOURCES'!I1793</f>
        <v>0.0008174112223</v>
      </c>
      <c r="M1793" s="14">
        <f>K1793/'HUMAN RESOURCES'!I1793</f>
        <v>0.003174504051</v>
      </c>
      <c r="N1793" s="34">
        <f t="array" ref="N1793:V1793">VLOOKUP(A1793,'HUMAN RESOURCES'!$A$2:$M$2692,{2,3,4,5,6,7,8,9,10},0)</f>
        <v>0.014</v>
      </c>
      <c r="O1793" s="14">
        <v>0.025</v>
      </c>
      <c r="P1793" s="14">
        <v>72.0</v>
      </c>
      <c r="Q1793" s="14">
        <v>66.0</v>
      </c>
      <c r="R1793" s="14">
        <v>0.227</v>
      </c>
      <c r="S1793" s="14">
        <v>0.686</v>
      </c>
      <c r="T1793" s="14">
        <v>0.088</v>
      </c>
      <c r="U1793" s="14">
        <v>2.450052E7</v>
      </c>
      <c r="V1793" s="14">
        <v>0.602</v>
      </c>
      <c r="W1793" s="34">
        <f t="array" ref="W1793:X1793">VLOOKUP(A1793,TOURISM!$A$2:$F$2692,{3,6},0)</f>
        <v>680000000</v>
      </c>
      <c r="X1793" s="35">
        <v>4.48E8</v>
      </c>
      <c r="Y1793" s="34">
        <f>X1793/'HUMAN RESOURCES'!I1793</f>
        <v>18.28532619</v>
      </c>
      <c r="Z1793" s="34">
        <f t="array" ref="Z1793:AE1793">VLOOKUP(A1793,BUSINESS!$A$2:$J$2692,{4,5,6,7,8,9},0)</f>
        <v>0.489</v>
      </c>
      <c r="AA1793" s="14">
        <v>26.0</v>
      </c>
      <c r="AB1793" s="14">
        <v>94.0</v>
      </c>
      <c r="AC1793" s="14">
        <v>302.0</v>
      </c>
      <c r="AD1793" s="14">
        <v>0.129</v>
      </c>
      <c r="AE1793" s="14">
        <v>0.018</v>
      </c>
      <c r="AF1793" s="14"/>
      <c r="AG1793" s="14"/>
      <c r="AH1793" s="14"/>
    </row>
    <row r="1794">
      <c r="A1794" s="32" t="str">
        <f t="shared" si="1"/>
        <v>North Korea-Asia2011</v>
      </c>
      <c r="B1794" s="32" t="s">
        <v>195</v>
      </c>
      <c r="C1794" s="33" t="s">
        <v>52</v>
      </c>
      <c r="D1794" s="8" t="s">
        <v>41</v>
      </c>
      <c r="E1794" s="12"/>
      <c r="F1794" s="12">
        <f>E1794/'HUMAN RESOURCES'!I1794</f>
        <v>0</v>
      </c>
      <c r="G1794" s="16">
        <v>0.064</v>
      </c>
      <c r="H1794" s="8">
        <v>193.0</v>
      </c>
      <c r="I1794" s="8">
        <v>0.148</v>
      </c>
      <c r="J1794" s="34">
        <f t="array" ref="J1794:K1794">VLOOKUP(A1794,ENERGY!$A$2:$F$2692,{5,6},0)</f>
        <v>19717</v>
      </c>
      <c r="K1794" s="14">
        <v>76699.0</v>
      </c>
      <c r="L1794" s="14">
        <f>J1794/'HUMAN RESOURCES'!I1794</f>
        <v>0.0008004858535</v>
      </c>
      <c r="M1794" s="14">
        <f>K1794/'HUMAN RESOURCES'!I1794</f>
        <v>0.003113884692</v>
      </c>
      <c r="N1794" s="34">
        <f t="array" ref="N1794:V1794">VLOOKUP(A1794,'HUMAN RESOURCES'!$A$2:$M$2692,{2,3,4,5,6,7,8,9,10},0)</f>
        <v>0.014</v>
      </c>
      <c r="O1794" s="14">
        <v>0.024</v>
      </c>
      <c r="P1794" s="14">
        <v>73.0</v>
      </c>
      <c r="Q1794" s="14">
        <v>66.0</v>
      </c>
      <c r="R1794" s="14">
        <v>0.223</v>
      </c>
      <c r="S1794" s="14">
        <v>0.687</v>
      </c>
      <c r="T1794" s="14">
        <v>0.09</v>
      </c>
      <c r="U1794" s="14">
        <v>2.4631291E7</v>
      </c>
      <c r="V1794" s="14">
        <v>0.603</v>
      </c>
      <c r="W1794" s="34">
        <f t="array" ref="W1794:X1794">VLOOKUP(A1794,TOURISM!$A$2:$F$2692,{3,6},0)</f>
        <v>680000000</v>
      </c>
      <c r="X1794" s="35">
        <v>4.48E8</v>
      </c>
      <c r="Y1794" s="34">
        <f>X1794/'HUMAN RESOURCES'!I1794</f>
        <v>18.18824681</v>
      </c>
      <c r="Z1794" s="34">
        <f t="array" ref="Z1794:AE1794">VLOOKUP(A1794,BUSINESS!$A$2:$J$2692,{4,5,6,7,8,9},0)</f>
        <v>0.489</v>
      </c>
      <c r="AA1794" s="14">
        <v>26.0</v>
      </c>
      <c r="AB1794" s="14">
        <v>94.0</v>
      </c>
      <c r="AC1794" s="14">
        <v>302.0</v>
      </c>
      <c r="AD1794" s="14">
        <v>0.129</v>
      </c>
      <c r="AE1794" s="14">
        <v>0.041</v>
      </c>
      <c r="AF1794" s="14"/>
      <c r="AG1794" s="14"/>
      <c r="AH1794" s="14"/>
    </row>
    <row r="1795">
      <c r="A1795" s="32" t="str">
        <f t="shared" si="1"/>
        <v>North Korea-Asia2012</v>
      </c>
      <c r="B1795" s="32" t="s">
        <v>195</v>
      </c>
      <c r="C1795" s="33" t="s">
        <v>53</v>
      </c>
      <c r="D1795" s="8" t="s">
        <v>41</v>
      </c>
      <c r="E1795" s="12"/>
      <c r="F1795" s="12">
        <f>E1795/'HUMAN RESOURCES'!I1795</f>
        <v>0</v>
      </c>
      <c r="G1795" s="16">
        <v>0.064</v>
      </c>
      <c r="H1795" s="8">
        <v>193.0</v>
      </c>
      <c r="I1795" s="8">
        <v>0.148</v>
      </c>
      <c r="J1795" s="34">
        <f t="array" ref="J1795:K1795">VLOOKUP(A1795,ENERGY!$A$2:$F$2692,{5,6},0)</f>
        <v>21544</v>
      </c>
      <c r="K1795" s="14">
        <v>84557.0</v>
      </c>
      <c r="L1795" s="14">
        <f>J1795/'HUMAN RESOURCES'!I1795</f>
        <v>0.0008700010677</v>
      </c>
      <c r="M1795" s="14">
        <f>K1795/'HUMAN RESOURCES'!I1795</f>
        <v>0.003414624967</v>
      </c>
      <c r="N1795" s="34">
        <f t="array" ref="N1795:V1795">VLOOKUP(A1795,'HUMAN RESOURCES'!$A$2:$M$2692,{2,3,4,5,6,7,8,9,10},0)</f>
        <v>0.014</v>
      </c>
      <c r="O1795" s="14">
        <v>0.023</v>
      </c>
      <c r="P1795" s="14">
        <v>73.0</v>
      </c>
      <c r="Q1795" s="14">
        <v>66.0</v>
      </c>
      <c r="R1795" s="14">
        <v>0.22</v>
      </c>
      <c r="S1795" s="14">
        <v>0.688</v>
      </c>
      <c r="T1795" s="14">
        <v>0.092</v>
      </c>
      <c r="U1795" s="14">
        <v>2.4763188E7</v>
      </c>
      <c r="V1795" s="14">
        <v>0.604</v>
      </c>
      <c r="W1795" s="34">
        <f t="array" ref="W1795:X1795">VLOOKUP(A1795,TOURISM!$A$2:$F$2692,{3,6},0)</f>
        <v>680000000</v>
      </c>
      <c r="X1795" s="35">
        <v>4.48E8</v>
      </c>
      <c r="Y1795" s="34">
        <f>X1795/'HUMAN RESOURCES'!I1795</f>
        <v>18.09137014</v>
      </c>
      <c r="Z1795" s="34">
        <f t="array" ref="Z1795:AE1795">VLOOKUP(A1795,BUSINESS!$A$2:$J$2692,{4,5,6,7,8,9},0)</f>
        <v>0.489</v>
      </c>
      <c r="AA1795" s="14">
        <v>26.0</v>
      </c>
      <c r="AB1795" s="14">
        <v>94.0</v>
      </c>
      <c r="AC1795" s="14">
        <v>302.0</v>
      </c>
      <c r="AD1795" s="14">
        <v>0.129</v>
      </c>
      <c r="AE1795" s="14">
        <v>0.069</v>
      </c>
      <c r="AF1795" s="14"/>
      <c r="AG1795" s="14"/>
      <c r="AH1795" s="14"/>
    </row>
    <row r="1796">
      <c r="A1796" s="32" t="str">
        <f t="shared" si="1"/>
        <v>North Macedonia-Europe2000</v>
      </c>
      <c r="B1796" s="32" t="s">
        <v>196</v>
      </c>
      <c r="C1796" s="33" t="s">
        <v>40</v>
      </c>
      <c r="D1796" s="8" t="s">
        <v>55</v>
      </c>
      <c r="E1796" s="12">
        <v>3.586883989E9</v>
      </c>
      <c r="F1796" s="12">
        <f>E1796/'HUMAN RESOURCES'!I1796</f>
        <v>1747.884265</v>
      </c>
      <c r="G1796" s="8">
        <v>0.087</v>
      </c>
      <c r="H1796" s="8">
        <v>153.0</v>
      </c>
      <c r="I1796" s="8">
        <v>0.189</v>
      </c>
      <c r="J1796" s="34">
        <f t="array" ref="J1796:K1796">VLOOKUP(A1796,ENERGY!$A$2:$F$2692,{5,6},0)</f>
        <v>14338</v>
      </c>
      <c r="K1796" s="14">
        <v>8529.0</v>
      </c>
      <c r="L1796" s="14">
        <f>J1796/'HUMAN RESOURCES'!I1796</f>
        <v>0.0069868902</v>
      </c>
      <c r="M1796" s="14">
        <f>K1796/'HUMAN RESOURCES'!I1796</f>
        <v>0.004156171469</v>
      </c>
      <c r="N1796" s="34">
        <f t="array" ref="N1796:V1796">VLOOKUP(A1796,'HUMAN RESOURCES'!$A$2:$M$2692,{2,3,4,5,6,7,8,9,10},0)</f>
        <v>0.013</v>
      </c>
      <c r="O1796" s="14">
        <v>0.014</v>
      </c>
      <c r="P1796" s="14">
        <v>76.0</v>
      </c>
      <c r="Q1796" s="14">
        <v>71.0</v>
      </c>
      <c r="R1796" s="14">
        <v>0.224</v>
      </c>
      <c r="S1796" s="14">
        <v>0.676</v>
      </c>
      <c r="T1796" s="14">
        <v>0.1</v>
      </c>
      <c r="U1796" s="14">
        <v>2052129.0</v>
      </c>
      <c r="V1796" s="14">
        <v>0.585</v>
      </c>
      <c r="W1796" s="34">
        <f t="array" ref="W1796:X1796">VLOOKUP(A1796,TOURISM!$A$2:$F$2692,{3,6},0)</f>
        <v>88000000</v>
      </c>
      <c r="X1796" s="35">
        <v>5.8E7</v>
      </c>
      <c r="Y1796" s="34">
        <f>X1796/'HUMAN RESOURCES'!I1796</f>
        <v>28.26333042</v>
      </c>
      <c r="Z1796" s="34">
        <f t="array" ref="Z1796:AE1796">VLOOKUP(A1796,BUSINESS!$A$2:$J$2692,{4,5,6,7,8,9},0)</f>
        <v>0.489</v>
      </c>
      <c r="AA1796" s="14">
        <v>26.0</v>
      </c>
      <c r="AB1796" s="14">
        <v>94.0</v>
      </c>
      <c r="AC1796" s="14">
        <v>302.0</v>
      </c>
      <c r="AD1796" s="14">
        <v>0.025</v>
      </c>
      <c r="AE1796" s="14">
        <v>0.056</v>
      </c>
      <c r="AF1796" s="14"/>
      <c r="AG1796" s="14"/>
      <c r="AH1796" s="14"/>
    </row>
    <row r="1797">
      <c r="A1797" s="32" t="str">
        <f t="shared" si="1"/>
        <v>North Macedonia-Europe2001</v>
      </c>
      <c r="B1797" s="32" t="s">
        <v>196</v>
      </c>
      <c r="C1797" s="33" t="s">
        <v>42</v>
      </c>
      <c r="D1797" s="8" t="s">
        <v>55</v>
      </c>
      <c r="E1797" s="12">
        <v>3.436961385E9</v>
      </c>
      <c r="F1797" s="12">
        <f>E1797/'HUMAN RESOURCES'!I1797</f>
        <v>1664.309096</v>
      </c>
      <c r="G1797" s="8">
        <v>0.085</v>
      </c>
      <c r="H1797" s="8">
        <v>141.0</v>
      </c>
      <c r="I1797" s="8">
        <v>0.194</v>
      </c>
      <c r="J1797" s="34">
        <f t="array" ref="J1797:K1797">VLOOKUP(A1797,ENERGY!$A$2:$F$2692,{5,6},0)</f>
        <v>3122</v>
      </c>
      <c r="K1797" s="14">
        <v>8529.0</v>
      </c>
      <c r="L1797" s="14">
        <f>J1797/'HUMAN RESOURCES'!I1797</f>
        <v>0.001511792661</v>
      </c>
      <c r="M1797" s="14">
        <f>K1797/'HUMAN RESOURCES'!I1797</f>
        <v>0.00413007034</v>
      </c>
      <c r="N1797" s="34">
        <f t="array" ref="N1797:V1797">VLOOKUP(A1797,'HUMAN RESOURCES'!$A$2:$M$2692,{2,3,4,5,6,7,8,9,10},0)</f>
        <v>0.012</v>
      </c>
      <c r="O1797" s="14">
        <v>0.014</v>
      </c>
      <c r="P1797" s="14">
        <v>76.0</v>
      </c>
      <c r="Q1797" s="14">
        <v>71.0</v>
      </c>
      <c r="R1797" s="14">
        <v>0.219</v>
      </c>
      <c r="S1797" s="14">
        <v>0.679</v>
      </c>
      <c r="T1797" s="14">
        <v>0.103</v>
      </c>
      <c r="U1797" s="14">
        <v>2065098.0</v>
      </c>
      <c r="V1797" s="14">
        <v>0.583</v>
      </c>
      <c r="W1797" s="34">
        <f t="array" ref="W1797:X1797">VLOOKUP(A1797,TOURISM!$A$2:$F$2692,{3,6},0)</f>
        <v>49000000</v>
      </c>
      <c r="X1797" s="35">
        <v>6.0E7</v>
      </c>
      <c r="Y1797" s="34">
        <f>X1797/'HUMAN RESOURCES'!I1797</f>
        <v>29.05431122</v>
      </c>
      <c r="Z1797" s="34">
        <f t="array" ref="Z1797:AE1797">VLOOKUP(A1797,BUSINESS!$A$2:$J$2692,{4,5,6,7,8,9},0)</f>
        <v>0.489</v>
      </c>
      <c r="AA1797" s="14">
        <v>26.0</v>
      </c>
      <c r="AB1797" s="14">
        <v>94.0</v>
      </c>
      <c r="AC1797" s="14">
        <v>302.0</v>
      </c>
      <c r="AD1797" s="14">
        <v>0.035</v>
      </c>
      <c r="AE1797" s="14">
        <v>0.108</v>
      </c>
      <c r="AF1797" s="14"/>
      <c r="AG1797" s="14"/>
      <c r="AH1797" s="14"/>
    </row>
    <row r="1798">
      <c r="A1798" s="32" t="str">
        <f t="shared" si="1"/>
        <v>North Macedonia-Europe2002</v>
      </c>
      <c r="B1798" s="32" t="s">
        <v>196</v>
      </c>
      <c r="C1798" s="33" t="s">
        <v>43</v>
      </c>
      <c r="D1798" s="8" t="s">
        <v>55</v>
      </c>
      <c r="E1798" s="12">
        <v>3.791306758E9</v>
      </c>
      <c r="F1798" s="12">
        <f>E1798/'HUMAN RESOURCES'!I1798</f>
        <v>1827.628146</v>
      </c>
      <c r="G1798" s="8">
        <v>0.093</v>
      </c>
      <c r="H1798" s="8">
        <v>170.0</v>
      </c>
      <c r="I1798" s="8">
        <v>0.184</v>
      </c>
      <c r="J1798" s="34">
        <f t="array" ref="J1798:K1798">VLOOKUP(A1798,ENERGY!$A$2:$F$2692,{5,6},0)</f>
        <v>2883</v>
      </c>
      <c r="K1798" s="14">
        <v>10873.0</v>
      </c>
      <c r="L1798" s="14">
        <f>J1798/'HUMAN RESOURCES'!I1798</f>
        <v>0.001389771992</v>
      </c>
      <c r="M1798" s="14">
        <f>K1798/'HUMAN RESOURCES'!I1798</f>
        <v>0.005241412024</v>
      </c>
      <c r="N1798" s="34">
        <f t="array" ref="N1798:V1798">VLOOKUP(A1798,'HUMAN RESOURCES'!$A$2:$M$2692,{2,3,4,5,6,7,8,9,10},0)</f>
        <v>0.012</v>
      </c>
      <c r="O1798" s="14">
        <v>0.013</v>
      </c>
      <c r="P1798" s="14">
        <v>76.0</v>
      </c>
      <c r="Q1798" s="14">
        <v>71.0</v>
      </c>
      <c r="R1798" s="14">
        <v>0.213</v>
      </c>
      <c r="S1798" s="14">
        <v>0.681</v>
      </c>
      <c r="T1798" s="14">
        <v>0.106</v>
      </c>
      <c r="U1798" s="14">
        <v>2074441.0</v>
      </c>
      <c r="V1798" s="14">
        <v>0.581</v>
      </c>
      <c r="W1798" s="34">
        <f t="array" ref="W1798:X1798">VLOOKUP(A1798,TOURISM!$A$2:$F$2692,{3,6},0)</f>
        <v>55000000</v>
      </c>
      <c r="X1798" s="35">
        <v>6.0E7</v>
      </c>
      <c r="Y1798" s="34">
        <f>X1798/'HUMAN RESOURCES'!I1798</f>
        <v>28.92345456</v>
      </c>
      <c r="Z1798" s="34">
        <f t="array" ref="Z1798:AE1798">VLOOKUP(A1798,BUSINESS!$A$2:$J$2692,{4,5,6,7,8,9},0)</f>
        <v>0.489</v>
      </c>
      <c r="AA1798" s="14">
        <v>26.0</v>
      </c>
      <c r="AB1798" s="14">
        <v>94.0</v>
      </c>
      <c r="AC1798" s="14">
        <v>302.0</v>
      </c>
      <c r="AD1798" s="14">
        <v>0.173</v>
      </c>
      <c r="AE1798" s="14">
        <v>0.176</v>
      </c>
      <c r="AF1798" s="14"/>
      <c r="AG1798" s="14"/>
      <c r="AH1798" s="14"/>
    </row>
    <row r="1799">
      <c r="A1799" s="32" t="str">
        <f t="shared" si="1"/>
        <v>North Macedonia-Europe2003</v>
      </c>
      <c r="B1799" s="32" t="s">
        <v>196</v>
      </c>
      <c r="C1799" s="33" t="s">
        <v>44</v>
      </c>
      <c r="D1799" s="8" t="s">
        <v>55</v>
      </c>
      <c r="E1799" s="12">
        <v>4.756221629E9</v>
      </c>
      <c r="F1799" s="12">
        <f>E1799/'HUMAN RESOURCES'!I1799</f>
        <v>2285.693374</v>
      </c>
      <c r="G1799" s="8">
        <v>0.093</v>
      </c>
      <c r="H1799" s="8">
        <v>212.0</v>
      </c>
      <c r="I1799" s="8">
        <v>0.16</v>
      </c>
      <c r="J1799" s="34">
        <f t="array" ref="J1799:K1799">VLOOKUP(A1799,ENERGY!$A$2:$F$2692,{5,6},0)</f>
        <v>2811</v>
      </c>
      <c r="K1799" s="14">
        <v>11408.0</v>
      </c>
      <c r="L1799" s="14">
        <f>J1799/'HUMAN RESOURCES'!I1799</f>
        <v>0.001350879874</v>
      </c>
      <c r="M1799" s="14">
        <f>K1799/'HUMAN RESOURCES'!I1799</f>
        <v>0.005482332836</v>
      </c>
      <c r="N1799" s="34">
        <f t="array" ref="N1799:V1799">VLOOKUP(A1799,'HUMAN RESOURCES'!$A$2:$M$2692,{2,3,4,5,6,7,8,9,10},0)</f>
        <v>0.012</v>
      </c>
      <c r="O1799" s="14">
        <v>0.013</v>
      </c>
      <c r="P1799" s="14">
        <v>76.0</v>
      </c>
      <c r="Q1799" s="14">
        <v>71.0</v>
      </c>
      <c r="R1799" s="14">
        <v>0.208</v>
      </c>
      <c r="S1799" s="14">
        <v>0.684</v>
      </c>
      <c r="T1799" s="14">
        <v>0.108</v>
      </c>
      <c r="U1799" s="14">
        <v>2080866.0</v>
      </c>
      <c r="V1799" s="14">
        <v>0.579</v>
      </c>
      <c r="W1799" s="34">
        <f t="array" ref="W1799:X1799">VLOOKUP(A1799,TOURISM!$A$2:$F$2692,{3,6},0)</f>
        <v>86000000</v>
      </c>
      <c r="X1799" s="35">
        <v>7.1E7</v>
      </c>
      <c r="Y1799" s="34">
        <f>X1799/'HUMAN RESOURCES'!I1799</f>
        <v>34.12040948</v>
      </c>
      <c r="Z1799" s="34">
        <f t="array" ref="Z1799:AE1799">VLOOKUP(A1799,BUSINESS!$A$2:$J$2692,{4,5,6,7,8,9},0)</f>
        <v>0.489</v>
      </c>
      <c r="AA1799" s="14">
        <v>48.0</v>
      </c>
      <c r="AB1799" s="14">
        <v>94.0</v>
      </c>
      <c r="AC1799" s="14">
        <v>302.0</v>
      </c>
      <c r="AD1799" s="14">
        <v>0.191</v>
      </c>
      <c r="AE1799" s="14">
        <v>0.373</v>
      </c>
      <c r="AF1799" s="14"/>
      <c r="AG1799" s="14"/>
      <c r="AH1799" s="14"/>
    </row>
    <row r="1800">
      <c r="A1800" s="32" t="str">
        <f t="shared" si="1"/>
        <v>North Macedonia-Europe2004</v>
      </c>
      <c r="B1800" s="32" t="s">
        <v>196</v>
      </c>
      <c r="C1800" s="33" t="s">
        <v>45</v>
      </c>
      <c r="D1800" s="8" t="s">
        <v>55</v>
      </c>
      <c r="E1800" s="12">
        <v>5.514253043E9</v>
      </c>
      <c r="F1800" s="12">
        <f>E1800/'HUMAN RESOURCES'!I1800</f>
        <v>2643.802568</v>
      </c>
      <c r="G1800" s="8">
        <v>0.087</v>
      </c>
      <c r="H1800" s="8">
        <v>230.0</v>
      </c>
      <c r="I1800" s="8">
        <v>0.124</v>
      </c>
      <c r="J1800" s="34">
        <f t="array" ref="J1800:K1800">VLOOKUP(A1800,ENERGY!$A$2:$F$2692,{5,6},0)</f>
        <v>3012</v>
      </c>
      <c r="K1800" s="14">
        <v>11848.0</v>
      </c>
      <c r="L1800" s="14">
        <f>J1800/'HUMAN RESOURCES'!I1800</f>
        <v>0.001444100094</v>
      </c>
      <c r="M1800" s="14">
        <f>K1800/'HUMAN RESOURCES'!I1800</f>
        <v>0.005680510594</v>
      </c>
      <c r="N1800" s="34">
        <f t="array" ref="N1800:V1800">VLOOKUP(A1800,'HUMAN RESOURCES'!$A$2:$M$2692,{2,3,4,5,6,7,8,9,10},0)</f>
        <v>0.012</v>
      </c>
      <c r="O1800" s="14">
        <v>0.012</v>
      </c>
      <c r="P1800" s="14">
        <v>77.0</v>
      </c>
      <c r="Q1800" s="14">
        <v>72.0</v>
      </c>
      <c r="R1800" s="14">
        <v>0.203</v>
      </c>
      <c r="S1800" s="14">
        <v>0.687</v>
      </c>
      <c r="T1800" s="14">
        <v>0.11</v>
      </c>
      <c r="U1800" s="14">
        <v>2085728.0</v>
      </c>
      <c r="V1800" s="14">
        <v>0.577</v>
      </c>
      <c r="W1800" s="34">
        <f t="array" ref="W1800:X1800">VLOOKUP(A1800,TOURISM!$A$2:$F$2692,{3,6},0)</f>
        <v>103000000</v>
      </c>
      <c r="X1800" s="35">
        <v>8.5E7</v>
      </c>
      <c r="Y1800" s="34">
        <f>X1800/'HUMAN RESOURCES'!I1800</f>
        <v>40.75315669</v>
      </c>
      <c r="Z1800" s="34">
        <f t="array" ref="Z1800:AE1800">VLOOKUP(A1800,BUSINESS!$A$2:$J$2692,{4,5,6,7,8,9},0)</f>
        <v>0.489</v>
      </c>
      <c r="AA1800" s="14">
        <v>48.0</v>
      </c>
      <c r="AB1800" s="14">
        <v>94.0</v>
      </c>
      <c r="AC1800" s="14">
        <v>302.0</v>
      </c>
      <c r="AD1800" s="14">
        <v>0.244</v>
      </c>
      <c r="AE1800" s="14">
        <v>0.473</v>
      </c>
      <c r="AF1800" s="14"/>
      <c r="AG1800" s="14"/>
      <c r="AH1800" s="14"/>
    </row>
    <row r="1801">
      <c r="A1801" s="32" t="str">
        <f t="shared" si="1"/>
        <v>North Macedonia-Europe2005</v>
      </c>
      <c r="B1801" s="32" t="s">
        <v>196</v>
      </c>
      <c r="C1801" s="33" t="s">
        <v>46</v>
      </c>
      <c r="D1801" s="8" t="s">
        <v>55</v>
      </c>
      <c r="E1801" s="12">
        <v>5.98580906E9</v>
      </c>
      <c r="F1801" s="12">
        <f>E1801/'HUMAN RESOURCES'!I1801</f>
        <v>2863.96318</v>
      </c>
      <c r="G1801" s="8">
        <v>0.081</v>
      </c>
      <c r="H1801" s="8">
        <v>231.0</v>
      </c>
      <c r="I1801" s="8">
        <v>0.121</v>
      </c>
      <c r="J1801" s="34">
        <f t="array" ref="J1801:K1801">VLOOKUP(A1801,ENERGY!$A$2:$F$2692,{5,6},0)</f>
        <v>2527</v>
      </c>
      <c r="K1801" s="14">
        <v>10935.0</v>
      </c>
      <c r="L1801" s="14">
        <f>J1801/'HUMAN RESOURCES'!I1801</f>
        <v>0.001209065455</v>
      </c>
      <c r="M1801" s="14">
        <f>K1801/'HUMAN RESOURCES'!I1801</f>
        <v>0.00523194727</v>
      </c>
      <c r="N1801" s="34">
        <f t="array" ref="N1801:V1801">VLOOKUP(A1801,'HUMAN RESOURCES'!$A$2:$M$2692,{2,3,4,5,6,7,8,9,10},0)</f>
        <v>0.011</v>
      </c>
      <c r="O1801" s="14">
        <v>0.012</v>
      </c>
      <c r="P1801" s="14">
        <v>77.0</v>
      </c>
      <c r="Q1801" s="14">
        <v>72.0</v>
      </c>
      <c r="R1801" s="14">
        <v>0.198</v>
      </c>
      <c r="S1801" s="14">
        <v>0.69</v>
      </c>
      <c r="T1801" s="14">
        <v>0.112</v>
      </c>
      <c r="U1801" s="14">
        <v>2090044.0</v>
      </c>
      <c r="V1801" s="14">
        <v>0.575</v>
      </c>
      <c r="W1801" s="34">
        <f t="array" ref="W1801:X1801">VLOOKUP(A1801,TOURISM!$A$2:$F$2692,{3,6},0)</f>
        <v>116000000</v>
      </c>
      <c r="X1801" s="35">
        <v>9.7E7</v>
      </c>
      <c r="Y1801" s="34">
        <f>X1801/'HUMAN RESOURCES'!I1801</f>
        <v>46.41050619</v>
      </c>
      <c r="Z1801" s="34">
        <f t="array" ref="Z1801:AE1801">VLOOKUP(A1801,BUSINESS!$A$2:$J$2692,{4,5,6,7,8,9},0)</f>
        <v>0.203</v>
      </c>
      <c r="AA1801" s="14">
        <v>48.0</v>
      </c>
      <c r="AB1801" s="14">
        <v>94.0</v>
      </c>
      <c r="AC1801" s="14">
        <v>192.0</v>
      </c>
      <c r="AD1801" s="14">
        <v>0.265</v>
      </c>
      <c r="AE1801" s="14">
        <v>0.541</v>
      </c>
      <c r="AF1801" s="14"/>
      <c r="AG1801" s="14"/>
      <c r="AH1801" s="14"/>
    </row>
    <row r="1802">
      <c r="A1802" s="32" t="str">
        <f t="shared" si="1"/>
        <v>North Macedonia-Europe2006</v>
      </c>
      <c r="B1802" s="32" t="s">
        <v>196</v>
      </c>
      <c r="C1802" s="33" t="s">
        <v>47</v>
      </c>
      <c r="D1802" s="8" t="s">
        <v>55</v>
      </c>
      <c r="E1802" s="12">
        <v>6.5605469E9</v>
      </c>
      <c r="F1802" s="12">
        <f>E1802/'HUMAN RESOURCES'!I1802</f>
        <v>3133.319212</v>
      </c>
      <c r="G1802" s="8">
        <v>0.078</v>
      </c>
      <c r="H1802" s="8">
        <v>246.0</v>
      </c>
      <c r="I1802" s="8">
        <v>0.113</v>
      </c>
      <c r="J1802" s="34">
        <f t="array" ref="J1802:K1802">VLOOKUP(A1802,ENERGY!$A$2:$F$2692,{5,6},0)</f>
        <v>2577</v>
      </c>
      <c r="K1802" s="14">
        <v>11998.0</v>
      </c>
      <c r="L1802" s="14">
        <f>J1802/'HUMAN RESOURCES'!I1802</f>
        <v>0.001230775991</v>
      </c>
      <c r="M1802" s="14">
        <f>K1802/'HUMAN RESOURCES'!I1802</f>
        <v>0.005730248481</v>
      </c>
      <c r="N1802" s="34">
        <f t="array" ref="N1802:V1802">VLOOKUP(A1802,'HUMAN RESOURCES'!$A$2:$M$2692,{2,3,4,5,6,7,8,9,10},0)</f>
        <v>0.011</v>
      </c>
      <c r="O1802" s="14">
        <v>0.012</v>
      </c>
      <c r="P1802" s="14">
        <v>77.0</v>
      </c>
      <c r="Q1802" s="14">
        <v>72.0</v>
      </c>
      <c r="R1802" s="14">
        <v>0.192</v>
      </c>
      <c r="S1802" s="14">
        <v>0.694</v>
      </c>
      <c r="T1802" s="14">
        <v>0.113</v>
      </c>
      <c r="U1802" s="14">
        <v>2093801.0</v>
      </c>
      <c r="V1802" s="14">
        <v>0.574</v>
      </c>
      <c r="W1802" s="34">
        <f t="array" ref="W1802:X1802">VLOOKUP(A1802,TOURISM!$A$2:$F$2692,{3,6},0)</f>
        <v>156000000</v>
      </c>
      <c r="X1802" s="35">
        <v>1.1E8</v>
      </c>
      <c r="Y1802" s="34">
        <f>X1802/'HUMAN RESOURCES'!I1802</f>
        <v>52.53603375</v>
      </c>
      <c r="Z1802" s="34">
        <f t="array" ref="Z1802:AE1802">VLOOKUP(A1802,BUSINESS!$A$2:$J$2692,{4,5,6,7,8,9},0)</f>
        <v>0.203</v>
      </c>
      <c r="AA1802" s="14">
        <v>18.0</v>
      </c>
      <c r="AB1802" s="14">
        <v>94.0</v>
      </c>
      <c r="AC1802" s="14">
        <v>192.0</v>
      </c>
      <c r="AD1802" s="14">
        <v>0.286</v>
      </c>
      <c r="AE1802" s="14">
        <v>0.604</v>
      </c>
      <c r="AF1802" s="14"/>
      <c r="AG1802" s="14"/>
      <c r="AH1802" s="14"/>
    </row>
    <row r="1803">
      <c r="A1803" s="32" t="str">
        <f t="shared" si="1"/>
        <v>North Macedonia-Europe2007</v>
      </c>
      <c r="B1803" s="32" t="s">
        <v>196</v>
      </c>
      <c r="C1803" s="33" t="s">
        <v>48</v>
      </c>
      <c r="D1803" s="8" t="s">
        <v>55</v>
      </c>
      <c r="E1803" s="12">
        <v>8.15982562E9</v>
      </c>
      <c r="F1803" s="12">
        <f>E1803/'HUMAN RESOURCES'!I1803</f>
        <v>3891.895346</v>
      </c>
      <c r="G1803" s="8">
        <v>0.07</v>
      </c>
      <c r="H1803" s="8">
        <v>272.0</v>
      </c>
      <c r="I1803" s="8">
        <v>0.102</v>
      </c>
      <c r="J1803" s="34">
        <f t="array" ref="J1803:K1803">VLOOKUP(A1803,ENERGY!$A$2:$F$2692,{5,6},0)</f>
        <v>2756</v>
      </c>
      <c r="K1803" s="14">
        <v>11192.0</v>
      </c>
      <c r="L1803" s="14">
        <f>J1803/'HUMAN RESOURCES'!I1803</f>
        <v>0.001314496666</v>
      </c>
      <c r="M1803" s="14">
        <f>K1803/'HUMAN RESOURCES'!I1803</f>
        <v>0.005338115634</v>
      </c>
      <c r="N1803" s="34">
        <f t="array" ref="N1803:V1803">VLOOKUP(A1803,'HUMAN RESOURCES'!$A$2:$M$2692,{2,3,4,5,6,7,8,9,10},0)</f>
        <v>0.011</v>
      </c>
      <c r="O1803" s="14">
        <v>0.011</v>
      </c>
      <c r="P1803" s="14">
        <v>77.0</v>
      </c>
      <c r="Q1803" s="14">
        <v>72.0</v>
      </c>
      <c r="R1803" s="14">
        <v>0.187</v>
      </c>
      <c r="S1803" s="14">
        <v>0.699</v>
      </c>
      <c r="T1803" s="14">
        <v>0.114</v>
      </c>
      <c r="U1803" s="14">
        <v>2096620.0</v>
      </c>
      <c r="V1803" s="14">
        <v>0.572</v>
      </c>
      <c r="W1803" s="34">
        <f t="array" ref="W1803:X1803">VLOOKUP(A1803,TOURISM!$A$2:$F$2692,{3,6},0)</f>
        <v>219000000</v>
      </c>
      <c r="X1803" s="35">
        <v>1.47E8</v>
      </c>
      <c r="Y1803" s="34">
        <f>X1803/'HUMAN RESOURCES'!I1803</f>
        <v>70.1128483</v>
      </c>
      <c r="Z1803" s="34">
        <f t="array" ref="Z1803:AE1803">VLOOKUP(A1803,BUSINESS!$A$2:$J$2692,{4,5,6,7,8,9},0)</f>
        <v>0.203</v>
      </c>
      <c r="AA1803" s="14">
        <v>15.0</v>
      </c>
      <c r="AB1803" s="14">
        <v>94.0</v>
      </c>
      <c r="AC1803" s="14">
        <v>192.0</v>
      </c>
      <c r="AD1803" s="14">
        <v>0.363</v>
      </c>
      <c r="AE1803" s="14">
        <v>0.856</v>
      </c>
      <c r="AF1803" s="14"/>
      <c r="AG1803" s="14"/>
      <c r="AH1803" s="14"/>
    </row>
    <row r="1804">
      <c r="A1804" s="32" t="str">
        <f t="shared" si="1"/>
        <v>North Macedonia-Europe2008</v>
      </c>
      <c r="B1804" s="32" t="s">
        <v>196</v>
      </c>
      <c r="C1804" s="33" t="s">
        <v>49</v>
      </c>
      <c r="D1804" s="8" t="s">
        <v>55</v>
      </c>
      <c r="E1804" s="12">
        <v>9.834034351E9</v>
      </c>
      <c r="F1804" s="12">
        <f>E1804/'HUMAN RESOURCES'!I1804</f>
        <v>4685.620166</v>
      </c>
      <c r="G1804" s="8">
        <v>0.069</v>
      </c>
      <c r="H1804" s="8">
        <v>325.0</v>
      </c>
      <c r="I1804" s="8">
        <v>0.097</v>
      </c>
      <c r="J1804" s="34">
        <f t="array" ref="J1804:K1804">VLOOKUP(A1804,ENERGY!$A$2:$F$2692,{5,6},0)</f>
        <v>3045</v>
      </c>
      <c r="K1804" s="14">
        <v>11379.0</v>
      </c>
      <c r="L1804" s="14">
        <f>J1804/'HUMAN RESOURCES'!I1804</f>
        <v>0.001450850475</v>
      </c>
      <c r="M1804" s="14">
        <f>K1804/'HUMAN RESOURCES'!I1804</f>
        <v>0.005421749607</v>
      </c>
      <c r="N1804" s="34">
        <f t="array" ref="N1804:V1804">VLOOKUP(A1804,'HUMAN RESOURCES'!$A$2:$M$2692,{2,3,4,5,6,7,8,9,10},0)</f>
        <v>0.011</v>
      </c>
      <c r="O1804" s="14">
        <v>0.01</v>
      </c>
      <c r="P1804" s="14">
        <v>77.0</v>
      </c>
      <c r="Q1804" s="14">
        <v>72.0</v>
      </c>
      <c r="R1804" s="14">
        <v>0.182</v>
      </c>
      <c r="S1804" s="14">
        <v>0.703</v>
      </c>
      <c r="T1804" s="14">
        <v>0.115</v>
      </c>
      <c r="U1804" s="14">
        <v>2098769.0</v>
      </c>
      <c r="V1804" s="14">
        <v>0.571</v>
      </c>
      <c r="W1804" s="34">
        <f t="array" ref="W1804:X1804">VLOOKUP(A1804,TOURISM!$A$2:$F$2692,{3,6},0)</f>
        <v>262000000</v>
      </c>
      <c r="X1804" s="35">
        <v>1.9E8</v>
      </c>
      <c r="Y1804" s="34">
        <f>X1804/'HUMAN RESOURCES'!I1804</f>
        <v>90.52925786</v>
      </c>
      <c r="Z1804" s="34">
        <f t="array" ref="Z1804:AE1804">VLOOKUP(A1804,BUSINESS!$A$2:$J$2692,{4,5,6,7,8,9},0)</f>
        <v>0.174</v>
      </c>
      <c r="AA1804" s="14">
        <v>9.0</v>
      </c>
      <c r="AB1804" s="14">
        <v>94.0</v>
      </c>
      <c r="AC1804" s="14">
        <v>150.0</v>
      </c>
      <c r="AD1804" s="14">
        <v>0.46</v>
      </c>
      <c r="AE1804" s="14">
        <v>0.937</v>
      </c>
      <c r="AF1804" s="14"/>
      <c r="AG1804" s="14"/>
      <c r="AH1804" s="14"/>
    </row>
    <row r="1805">
      <c r="A1805" s="32" t="str">
        <f t="shared" si="1"/>
        <v>North Macedonia-Europe2009</v>
      </c>
      <c r="B1805" s="32" t="s">
        <v>196</v>
      </c>
      <c r="C1805" s="33" t="s">
        <v>50</v>
      </c>
      <c r="D1805" s="8" t="s">
        <v>55</v>
      </c>
      <c r="E1805" s="12">
        <v>9.313573965E9</v>
      </c>
      <c r="F1805" s="12">
        <f>E1805/'HUMAN RESOURCES'!I1805</f>
        <v>4433.857082</v>
      </c>
      <c r="G1805" s="8">
        <v>0.069</v>
      </c>
      <c r="H1805" s="8">
        <v>306.0</v>
      </c>
      <c r="I1805" s="8">
        <v>0.101</v>
      </c>
      <c r="J1805" s="34">
        <f t="array" ref="J1805:K1805">VLOOKUP(A1805,ENERGY!$A$2:$F$2692,{5,6},0)</f>
        <v>2842</v>
      </c>
      <c r="K1805" s="14">
        <v>11280.0</v>
      </c>
      <c r="L1805" s="14">
        <f>J1805/'HUMAN RESOURCES'!I1805</f>
        <v>0.001352973829</v>
      </c>
      <c r="M1805" s="14">
        <f>K1805/'HUMAN RESOURCES'!I1805</f>
        <v>0.005370001685</v>
      </c>
      <c r="N1805" s="34">
        <f t="array" ref="N1805:V1805">VLOOKUP(A1805,'HUMAN RESOURCES'!$A$2:$M$2692,{2,3,4,5,6,7,8,9,10},0)</f>
        <v>0.011</v>
      </c>
      <c r="O1805" s="14">
        <v>0.01</v>
      </c>
      <c r="P1805" s="14">
        <v>77.0</v>
      </c>
      <c r="Q1805" s="14">
        <v>72.0</v>
      </c>
      <c r="R1805" s="14">
        <v>0.178</v>
      </c>
      <c r="S1805" s="14">
        <v>0.707</v>
      </c>
      <c r="T1805" s="14">
        <v>0.115</v>
      </c>
      <c r="U1805" s="14">
        <v>2100558.0</v>
      </c>
      <c r="V1805" s="14">
        <v>0.57</v>
      </c>
      <c r="W1805" s="34">
        <f t="array" ref="W1805:X1805">VLOOKUP(A1805,TOURISM!$A$2:$F$2692,{3,6},0)</f>
        <v>232000000</v>
      </c>
      <c r="X1805" s="35">
        <v>1.5E8</v>
      </c>
      <c r="Y1805" s="34">
        <f>X1805/'HUMAN RESOURCES'!I1805</f>
        <v>71.40959688</v>
      </c>
      <c r="Z1805" s="34">
        <f t="array" ref="Z1805:AE1805">VLOOKUP(A1805,BUSINESS!$A$2:$J$2692,{4,5,6,7,8,9},0)</f>
        <v>0.146</v>
      </c>
      <c r="AA1805" s="14">
        <v>4.0</v>
      </c>
      <c r="AB1805" s="14">
        <v>94.0</v>
      </c>
      <c r="AC1805" s="14">
        <v>150.0</v>
      </c>
      <c r="AD1805" s="14">
        <v>0.518</v>
      </c>
      <c r="AE1805" s="14">
        <v>0.925</v>
      </c>
      <c r="AF1805" s="14"/>
      <c r="AG1805" s="14"/>
      <c r="AH1805" s="14"/>
    </row>
    <row r="1806">
      <c r="A1806" s="32" t="str">
        <f t="shared" si="1"/>
        <v>North Macedonia-Europe2010</v>
      </c>
      <c r="B1806" s="32" t="s">
        <v>196</v>
      </c>
      <c r="C1806" s="33" t="s">
        <v>51</v>
      </c>
      <c r="D1806" s="8" t="s">
        <v>55</v>
      </c>
      <c r="E1806" s="12">
        <v>9.338674078E9</v>
      </c>
      <c r="F1806" s="12">
        <f>E1806/'HUMAN RESOURCES'!I1806</f>
        <v>4442.299972</v>
      </c>
      <c r="G1806" s="8">
        <v>0.07</v>
      </c>
      <c r="H1806" s="8">
        <v>309.0</v>
      </c>
      <c r="I1806" s="8">
        <v>0.095</v>
      </c>
      <c r="J1806" s="34">
        <f t="array" ref="J1806:K1806">VLOOKUP(A1806,ENERGY!$A$2:$F$2692,{5,6},0)</f>
        <v>2776</v>
      </c>
      <c r="K1806" s="14">
        <v>11309.0</v>
      </c>
      <c r="L1806" s="14">
        <f>J1806/'HUMAN RESOURCES'!I1806</f>
        <v>0.001320511308</v>
      </c>
      <c r="M1806" s="14">
        <f>K1806/'HUMAN RESOURCES'!I1806</f>
        <v>0.005379561377</v>
      </c>
      <c r="N1806" s="34">
        <f t="array" ref="N1806:V1806">VLOOKUP(A1806,'HUMAN RESOURCES'!$A$2:$M$2692,{2,3,4,5,6,7,8,9,10},0)</f>
        <v>0.011</v>
      </c>
      <c r="O1806" s="14">
        <v>0.009</v>
      </c>
      <c r="P1806" s="14">
        <v>77.0</v>
      </c>
      <c r="Q1806" s="14">
        <v>73.0</v>
      </c>
      <c r="R1806" s="14">
        <v>0.174</v>
      </c>
      <c r="S1806" s="14">
        <v>0.709</v>
      </c>
      <c r="T1806" s="14">
        <v>0.117</v>
      </c>
      <c r="U1806" s="14">
        <v>2102216.0</v>
      </c>
      <c r="V1806" s="14">
        <v>0.57</v>
      </c>
      <c r="W1806" s="34">
        <f t="array" ref="W1806:X1806">VLOOKUP(A1806,TOURISM!$A$2:$F$2692,{3,6},0)</f>
        <v>209000000</v>
      </c>
      <c r="X1806" s="35">
        <v>1.41E8</v>
      </c>
      <c r="Y1806" s="34">
        <f>X1806/'HUMAN RESOURCES'!I1806</f>
        <v>67.07208013</v>
      </c>
      <c r="Z1806" s="34">
        <f t="array" ref="Z1806:AE1806">VLOOKUP(A1806,BUSINESS!$A$2:$J$2692,{4,5,6,7,8,9},0)</f>
        <v>0.083</v>
      </c>
      <c r="AA1806" s="14">
        <v>3.0</v>
      </c>
      <c r="AB1806" s="14">
        <v>94.0</v>
      </c>
      <c r="AC1806" s="14">
        <v>119.0</v>
      </c>
      <c r="AD1806" s="14">
        <v>0.519</v>
      </c>
      <c r="AE1806" s="14">
        <v>1.024</v>
      </c>
      <c r="AF1806" s="14"/>
      <c r="AG1806" s="14"/>
      <c r="AH1806" s="14"/>
    </row>
    <row r="1807">
      <c r="A1807" s="32" t="str">
        <f t="shared" si="1"/>
        <v>North Macedonia-Europe2011</v>
      </c>
      <c r="B1807" s="32" t="s">
        <v>196</v>
      </c>
      <c r="C1807" s="33" t="s">
        <v>52</v>
      </c>
      <c r="D1807" s="8" t="s">
        <v>55</v>
      </c>
      <c r="E1807" s="12">
        <v>1.0395222334E10</v>
      </c>
      <c r="F1807" s="12">
        <f>E1807/'HUMAN RESOURCES'!I1807</f>
        <v>4940.953345</v>
      </c>
      <c r="G1807" s="8">
        <v>0.069</v>
      </c>
      <c r="H1807" s="8">
        <v>344.0</v>
      </c>
      <c r="I1807" s="8">
        <v>0.089</v>
      </c>
      <c r="J1807" s="34">
        <f t="array" ref="J1807:K1807">VLOOKUP(A1807,ENERGY!$A$2:$F$2692,{5,6},0)</f>
        <v>2668</v>
      </c>
      <c r="K1807" s="14">
        <v>12064.0</v>
      </c>
      <c r="L1807" s="14">
        <f>J1807/'HUMAN RESOURCES'!I1807</f>
        <v>0.001268127136</v>
      </c>
      <c r="M1807" s="14">
        <f>K1807/'HUMAN RESOURCES'!I1807</f>
        <v>0.005734140093</v>
      </c>
      <c r="N1807" s="34">
        <f t="array" ref="N1807:V1807">VLOOKUP(A1807,'HUMAN RESOURCES'!$A$2:$M$2692,{2,3,4,5,6,7,8,9,10},0)</f>
        <v>0.011</v>
      </c>
      <c r="O1807" s="14">
        <v>0.008</v>
      </c>
      <c r="P1807" s="14">
        <v>77.0</v>
      </c>
      <c r="Q1807" s="14">
        <v>73.0</v>
      </c>
      <c r="R1807" s="14">
        <v>0.171</v>
      </c>
      <c r="S1807" s="14">
        <v>0.71</v>
      </c>
      <c r="T1807" s="14">
        <v>0.118</v>
      </c>
      <c r="U1807" s="14">
        <v>2103890.0</v>
      </c>
      <c r="V1807" s="14">
        <v>0.57</v>
      </c>
      <c r="W1807" s="34">
        <f t="array" ref="W1807:X1807">VLOOKUP(A1807,TOURISM!$A$2:$F$2692,{3,6},0)</f>
        <v>242000000</v>
      </c>
      <c r="X1807" s="35">
        <v>1.59E8</v>
      </c>
      <c r="Y1807" s="34">
        <f>X1807/'HUMAN RESOURCES'!I1807</f>
        <v>75.57429333</v>
      </c>
      <c r="Z1807" s="34">
        <f t="array" ref="Z1807:AE1807">VLOOKUP(A1807,BUSINESS!$A$2:$J$2692,{4,5,6,7,8,9},0)</f>
        <v>0.084</v>
      </c>
      <c r="AA1807" s="14">
        <v>3.0</v>
      </c>
      <c r="AB1807" s="14">
        <v>94.0</v>
      </c>
      <c r="AC1807" s="14">
        <v>119.0</v>
      </c>
      <c r="AD1807" s="14">
        <v>0.567</v>
      </c>
      <c r="AE1807" s="14">
        <v>1.052</v>
      </c>
      <c r="AF1807" s="14"/>
      <c r="AG1807" s="14"/>
      <c r="AH1807" s="14"/>
    </row>
    <row r="1808">
      <c r="A1808" s="32" t="str">
        <f t="shared" si="1"/>
        <v>North Macedonia-Europe2012</v>
      </c>
      <c r="B1808" s="32" t="s">
        <v>196</v>
      </c>
      <c r="C1808" s="33" t="s">
        <v>53</v>
      </c>
      <c r="D1808" s="8" t="s">
        <v>55</v>
      </c>
      <c r="E1808" s="12">
        <v>9.576482628E9</v>
      </c>
      <c r="F1808" s="12">
        <f>E1808/'HUMAN RESOURCES'!I1808</f>
        <v>4548.155553</v>
      </c>
      <c r="G1808" s="8">
        <v>0.071</v>
      </c>
      <c r="H1808" s="8">
        <v>327.0</v>
      </c>
      <c r="I1808" s="8">
        <v>0.085</v>
      </c>
      <c r="J1808" s="34">
        <f t="array" ref="J1808:K1808">VLOOKUP(A1808,ENERGY!$A$2:$F$2692,{5,6},0)</f>
        <v>2924</v>
      </c>
      <c r="K1808" s="14">
        <v>10939.0</v>
      </c>
      <c r="L1808" s="14">
        <f>J1808/'HUMAN RESOURCES'!I1808</f>
        <v>0.0013886943</v>
      </c>
      <c r="M1808" s="14">
        <f>K1808/'HUMAN RESOURCES'!I1808</f>
        <v>0.005195255453</v>
      </c>
      <c r="N1808" s="34">
        <f t="array" ref="N1808:V1808">VLOOKUP(A1808,'HUMAN RESOURCES'!$A$2:$M$2692,{2,3,4,5,6,7,8,9,10},0)</f>
        <v>0.011</v>
      </c>
      <c r="O1808" s="14">
        <v>0.007</v>
      </c>
      <c r="P1808" s="14">
        <v>77.0</v>
      </c>
      <c r="Q1808" s="14">
        <v>73.0</v>
      </c>
      <c r="R1808" s="14">
        <v>0.169</v>
      </c>
      <c r="S1808" s="14">
        <v>0.711</v>
      </c>
      <c r="T1808" s="14">
        <v>0.12</v>
      </c>
      <c r="U1808" s="14">
        <v>2105575.0</v>
      </c>
      <c r="V1808" s="14">
        <v>0.57</v>
      </c>
      <c r="W1808" s="34">
        <f t="array" ref="W1808:X1808">VLOOKUP(A1808,TOURISM!$A$2:$F$2692,{3,6},0)</f>
        <v>237000000</v>
      </c>
      <c r="X1808" s="35">
        <v>1.53E8</v>
      </c>
      <c r="Y1808" s="34">
        <f>X1808/'HUMAN RESOURCES'!I1808</f>
        <v>72.66423661</v>
      </c>
      <c r="Z1808" s="34">
        <f t="array" ref="Z1808:AE1808">VLOOKUP(A1808,BUSINESS!$A$2:$J$2692,{4,5,6,7,8,9},0)</f>
        <v>0.082</v>
      </c>
      <c r="AA1808" s="14">
        <v>2.0</v>
      </c>
      <c r="AB1808" s="14">
        <v>36.0</v>
      </c>
      <c r="AC1808" s="14">
        <v>119.0</v>
      </c>
      <c r="AD1808" s="14">
        <v>0.574</v>
      </c>
      <c r="AE1808" s="14">
        <v>1.062</v>
      </c>
      <c r="AF1808" s="14"/>
      <c r="AG1808" s="14"/>
      <c r="AH1808" s="14"/>
    </row>
    <row r="1809">
      <c r="A1809" s="32" t="str">
        <f t="shared" si="1"/>
        <v>Norway-Europe2000</v>
      </c>
      <c r="B1809" s="32" t="s">
        <v>197</v>
      </c>
      <c r="C1809" s="33" t="s">
        <v>40</v>
      </c>
      <c r="D1809" s="8" t="s">
        <v>55</v>
      </c>
      <c r="E1809" s="12">
        <v>1.68E11</v>
      </c>
      <c r="F1809" s="12">
        <f>E1809/'HUMAN RESOURCES'!I1809</f>
        <v>37408.42451</v>
      </c>
      <c r="G1809" s="8">
        <v>0.091</v>
      </c>
      <c r="H1809" s="8">
        <v>3432.0</v>
      </c>
      <c r="I1809" s="8">
        <v>0.089</v>
      </c>
      <c r="J1809" s="34">
        <f t="array" ref="J1809:K1809">VLOOKUP(A1809,ENERGY!$A$2:$F$2692,{5,6},0)</f>
        <v>29818</v>
      </c>
      <c r="K1809" s="14">
        <v>8529.0</v>
      </c>
      <c r="L1809" s="14">
        <f>J1809/'HUMAN RESOURCES'!I1809</f>
        <v>0.006639550012</v>
      </c>
      <c r="M1809" s="14">
        <f>K1809/'HUMAN RESOURCES'!I1809</f>
        <v>0.001899145552</v>
      </c>
      <c r="N1809" s="34">
        <f t="array" ref="N1809:V1809">VLOOKUP(A1809,'HUMAN RESOURCES'!$A$2:$M$2692,{2,3,4,5,6,7,8,9,10},0)</f>
        <v>0.013</v>
      </c>
      <c r="O1809" s="14">
        <v>0.004</v>
      </c>
      <c r="P1809" s="14">
        <v>81.0</v>
      </c>
      <c r="Q1809" s="14">
        <v>76.0</v>
      </c>
      <c r="R1809" s="14">
        <v>0.2</v>
      </c>
      <c r="S1809" s="14">
        <v>0.648</v>
      </c>
      <c r="T1809" s="14">
        <v>0.152</v>
      </c>
      <c r="U1809" s="14">
        <v>4490967.0</v>
      </c>
      <c r="V1809" s="14">
        <v>0.761</v>
      </c>
      <c r="W1809" s="34">
        <f t="array" ref="W1809:X1809">VLOOKUP(A1809,TOURISM!$A$2:$F$2692,{3,6},0)</f>
        <v>2521000000</v>
      </c>
      <c r="X1809" s="35">
        <v>4.893E9</v>
      </c>
      <c r="Y1809" s="34">
        <f>X1809/'HUMAN RESOURCES'!I1809</f>
        <v>1089.520364</v>
      </c>
      <c r="Z1809" s="34">
        <f t="array" ref="Z1809:AE1809">VLOOKUP(A1809,BUSINESS!$A$2:$J$2692,{4,5,6,7,8,9},0)</f>
        <v>0.489</v>
      </c>
      <c r="AA1809" s="14">
        <v>26.0</v>
      </c>
      <c r="AB1809" s="14">
        <v>94.0</v>
      </c>
      <c r="AC1809" s="14">
        <v>302.0</v>
      </c>
      <c r="AD1809" s="14">
        <v>0.52</v>
      </c>
      <c r="AE1809" s="14">
        <v>0.718</v>
      </c>
      <c r="AF1809" s="14"/>
      <c r="AG1809" s="14"/>
      <c r="AH1809" s="14"/>
    </row>
    <row r="1810">
      <c r="A1810" s="32" t="str">
        <f t="shared" si="1"/>
        <v>Norway-Europe2001</v>
      </c>
      <c r="B1810" s="32" t="s">
        <v>197</v>
      </c>
      <c r="C1810" s="33" t="s">
        <v>42</v>
      </c>
      <c r="D1810" s="8" t="s">
        <v>55</v>
      </c>
      <c r="E1810" s="12">
        <v>1.71E11</v>
      </c>
      <c r="F1810" s="12">
        <f>E1810/'HUMAN RESOURCES'!I1810</f>
        <v>37884.2342</v>
      </c>
      <c r="G1810" s="8">
        <v>0.098</v>
      </c>
      <c r="H1810" s="8">
        <v>3705.0</v>
      </c>
      <c r="I1810" s="8">
        <v>0.087</v>
      </c>
      <c r="J1810" s="34">
        <f t="array" ref="J1810:K1810">VLOOKUP(A1810,ENERGY!$A$2:$F$2692,{5,6},0)</f>
        <v>28137</v>
      </c>
      <c r="K1810" s="14">
        <v>8529.0</v>
      </c>
      <c r="L1810" s="14">
        <f>J1810/'HUMAN RESOURCES'!I1810</f>
        <v>0.006233618115</v>
      </c>
      <c r="M1810" s="14">
        <f>K1810/'HUMAN RESOURCES'!I1810</f>
        <v>0.00188955926</v>
      </c>
      <c r="N1810" s="34">
        <f t="array" ref="N1810:V1810">VLOOKUP(A1810,'HUMAN RESOURCES'!$A$2:$M$2692,{2,3,4,5,6,7,8,9,10},0)</f>
        <v>0.013</v>
      </c>
      <c r="O1810" s="14">
        <v>0.004</v>
      </c>
      <c r="P1810" s="14">
        <v>82.0</v>
      </c>
      <c r="Q1810" s="14">
        <v>76.0</v>
      </c>
      <c r="R1810" s="14">
        <v>0.2</v>
      </c>
      <c r="S1810" s="14">
        <v>0.65</v>
      </c>
      <c r="T1810" s="14">
        <v>0.15</v>
      </c>
      <c r="U1810" s="14">
        <v>4513751.0</v>
      </c>
      <c r="V1810" s="14">
        <v>0.766</v>
      </c>
      <c r="W1810" s="34">
        <f t="array" ref="W1810:X1810">VLOOKUP(A1810,TOURISM!$A$2:$F$2692,{3,6},0)</f>
        <v>2380000000</v>
      </c>
      <c r="X1810" s="35">
        <v>4.718E9</v>
      </c>
      <c r="Y1810" s="34">
        <f>X1810/'HUMAN RESOURCES'!I1810</f>
        <v>1045.250392</v>
      </c>
      <c r="Z1810" s="34">
        <f t="array" ref="Z1810:AE1810">VLOOKUP(A1810,BUSINESS!$A$2:$J$2692,{4,5,6,7,8,9},0)</f>
        <v>0.489</v>
      </c>
      <c r="AA1810" s="14">
        <v>26.0</v>
      </c>
      <c r="AB1810" s="14">
        <v>94.0</v>
      </c>
      <c r="AC1810" s="14">
        <v>302.0</v>
      </c>
      <c r="AD1810" s="14">
        <v>0.64</v>
      </c>
      <c r="AE1810" s="14">
        <v>0.796</v>
      </c>
      <c r="AF1810" s="14"/>
      <c r="AG1810" s="14"/>
      <c r="AH1810" s="14"/>
    </row>
    <row r="1811">
      <c r="A1811" s="32" t="str">
        <f t="shared" si="1"/>
        <v>Norway-Europe2002</v>
      </c>
      <c r="B1811" s="32" t="s">
        <v>197</v>
      </c>
      <c r="C1811" s="33" t="s">
        <v>43</v>
      </c>
      <c r="D1811" s="8" t="s">
        <v>55</v>
      </c>
      <c r="E1811" s="12">
        <v>1.92E11</v>
      </c>
      <c r="F1811" s="12">
        <f>E1811/'HUMAN RESOURCES'!I1811</f>
        <v>42307.90503</v>
      </c>
      <c r="G1811" s="8">
        <v>0.104</v>
      </c>
      <c r="H1811" s="8">
        <v>4418.0</v>
      </c>
      <c r="I1811" s="8">
        <v>0.087</v>
      </c>
      <c r="J1811" s="34">
        <f t="array" ref="J1811:K1811">VLOOKUP(A1811,ENERGY!$A$2:$F$2692,{5,6},0)</f>
        <v>32338</v>
      </c>
      <c r="K1811" s="14">
        <v>57187.0</v>
      </c>
      <c r="L1811" s="14">
        <f>J1811/'HUMAN RESOURCES'!I1811</f>
        <v>0.007125797047</v>
      </c>
      <c r="M1811" s="14">
        <f>K1811/'HUMAN RESOURCES'!I1811</f>
        <v>0.01260136544</v>
      </c>
      <c r="N1811" s="34">
        <f t="array" ref="N1811:V1811">VLOOKUP(A1811,'HUMAN RESOURCES'!$A$2:$M$2692,{2,3,4,5,6,7,8,9,10},0)</f>
        <v>0.012</v>
      </c>
      <c r="O1811" s="14">
        <v>0.004</v>
      </c>
      <c r="P1811" s="14">
        <v>82.0</v>
      </c>
      <c r="Q1811" s="14">
        <v>77.0</v>
      </c>
      <c r="R1811" s="14">
        <v>0.2</v>
      </c>
      <c r="S1811" s="14">
        <v>0.651</v>
      </c>
      <c r="T1811" s="14">
        <v>0.149</v>
      </c>
      <c r="U1811" s="14">
        <v>4538159.0</v>
      </c>
      <c r="V1811" s="14">
        <v>0.77</v>
      </c>
      <c r="W1811" s="34">
        <f t="array" ref="W1811:X1811">VLOOKUP(A1811,TOURISM!$A$2:$F$2692,{3,6},0)</f>
        <v>2581000000</v>
      </c>
      <c r="X1811" s="35">
        <v>5.61E9</v>
      </c>
      <c r="Y1811" s="34">
        <f>X1811/'HUMAN RESOURCES'!I1811</f>
        <v>1236.1841</v>
      </c>
      <c r="Z1811" s="34">
        <f t="array" ref="Z1811:AE1811">VLOOKUP(A1811,BUSINESS!$A$2:$J$2692,{4,5,6,7,8,9},0)</f>
        <v>0.489</v>
      </c>
      <c r="AA1811" s="14">
        <v>26.0</v>
      </c>
      <c r="AB1811" s="14">
        <v>94.0</v>
      </c>
      <c r="AC1811" s="14">
        <v>302.0</v>
      </c>
      <c r="AD1811" s="14">
        <v>0.728</v>
      </c>
      <c r="AE1811" s="14">
        <v>0.835</v>
      </c>
      <c r="AF1811" s="14"/>
      <c r="AG1811" s="14"/>
      <c r="AH1811" s="14"/>
    </row>
    <row r="1812">
      <c r="A1812" s="32" t="str">
        <f t="shared" si="1"/>
        <v>Norway-Europe2003</v>
      </c>
      <c r="B1812" s="32" t="s">
        <v>197</v>
      </c>
      <c r="C1812" s="33" t="s">
        <v>44</v>
      </c>
      <c r="D1812" s="8" t="s">
        <v>55</v>
      </c>
      <c r="E1812" s="12">
        <v>2.25E11</v>
      </c>
      <c r="F1812" s="12">
        <f>E1812/'HUMAN RESOURCES'!I1812</f>
        <v>49289.62694</v>
      </c>
      <c r="G1812" s="8">
        <v>0.106</v>
      </c>
      <c r="H1812" s="8">
        <v>5220.0</v>
      </c>
      <c r="I1812" s="8">
        <v>0.047</v>
      </c>
      <c r="J1812" s="34">
        <f t="array" ref="J1812:K1812">VLOOKUP(A1812,ENERGY!$A$2:$F$2692,{5,6},0)</f>
        <v>29775</v>
      </c>
      <c r="K1812" s="14">
        <v>47077.0</v>
      </c>
      <c r="L1812" s="14">
        <f>J1812/'HUMAN RESOURCES'!I1812</f>
        <v>0.006522660632</v>
      </c>
      <c r="M1812" s="14">
        <f>K1812/'HUMAN RESOURCES'!I1812</f>
        <v>0.01031292341</v>
      </c>
      <c r="N1812" s="34">
        <f t="array" ref="N1812:V1812">VLOOKUP(A1812,'HUMAN RESOURCES'!$A$2:$M$2692,{2,3,4,5,6,7,8,9,10},0)</f>
        <v>0.012</v>
      </c>
      <c r="O1812" s="14">
        <v>0.004</v>
      </c>
      <c r="P1812" s="14">
        <v>82.0</v>
      </c>
      <c r="Q1812" s="14">
        <v>77.0</v>
      </c>
      <c r="R1812" s="14">
        <v>0.199</v>
      </c>
      <c r="S1812" s="14">
        <v>0.653</v>
      </c>
      <c r="T1812" s="14">
        <v>0.148</v>
      </c>
      <c r="U1812" s="14">
        <v>4564855.0</v>
      </c>
      <c r="V1812" s="14">
        <v>0.772</v>
      </c>
      <c r="W1812" s="34">
        <f t="array" ref="W1812:X1812">VLOOKUP(A1812,TOURISM!$A$2:$F$2692,{3,6},0)</f>
        <v>2989000000</v>
      </c>
      <c r="X1812" s="35">
        <v>7.089E9</v>
      </c>
      <c r="Y1812" s="34">
        <f>X1812/'HUMAN RESOURCES'!I1812</f>
        <v>1552.951846</v>
      </c>
      <c r="Z1812" s="34">
        <f t="array" ref="Z1812:AE1812">VLOOKUP(A1812,BUSINESS!$A$2:$J$2692,{4,5,6,7,8,9},0)</f>
        <v>0.489</v>
      </c>
      <c r="AA1812" s="14">
        <v>18.0</v>
      </c>
      <c r="AB1812" s="14">
        <v>94.0</v>
      </c>
      <c r="AC1812" s="14">
        <v>302.0</v>
      </c>
      <c r="AD1812" s="14">
        <v>0.781</v>
      </c>
      <c r="AE1812" s="14">
        <v>0.891</v>
      </c>
      <c r="AF1812" s="14"/>
      <c r="AG1812" s="14"/>
      <c r="AH1812" s="14"/>
    </row>
    <row r="1813">
      <c r="A1813" s="32" t="str">
        <f t="shared" si="1"/>
        <v>Norway-Europe2004</v>
      </c>
      <c r="B1813" s="32" t="s">
        <v>197</v>
      </c>
      <c r="C1813" s="33" t="s">
        <v>45</v>
      </c>
      <c r="D1813" s="8" t="s">
        <v>55</v>
      </c>
      <c r="E1813" s="12">
        <v>2.6E11</v>
      </c>
      <c r="F1813" s="12">
        <f>E1813/'HUMAN RESOURCES'!I1813</f>
        <v>56621.3188</v>
      </c>
      <c r="G1813" s="8">
        <v>0.101</v>
      </c>
      <c r="H1813" s="8">
        <v>5733.0</v>
      </c>
      <c r="I1813" s="8">
        <v>0.04</v>
      </c>
      <c r="J1813" s="34">
        <f t="array" ref="J1813:K1813">VLOOKUP(A1813,ENERGY!$A$2:$F$2692,{5,6},0)</f>
        <v>29805</v>
      </c>
      <c r="K1813" s="14">
        <v>50326.0</v>
      </c>
      <c r="L1813" s="14">
        <f>J1813/'HUMAN RESOURCES'!I1813</f>
        <v>0.006490763103</v>
      </c>
      <c r="M1813" s="14">
        <f>K1813/'HUMAN RESOURCES'!I1813</f>
        <v>0.01095970958</v>
      </c>
      <c r="N1813" s="34">
        <f t="array" ref="N1813:V1813">VLOOKUP(A1813,'HUMAN RESOURCES'!$A$2:$M$2692,{2,3,4,5,6,7,8,9,10},0)</f>
        <v>0.012</v>
      </c>
      <c r="O1813" s="14">
        <v>0.003</v>
      </c>
      <c r="P1813" s="14">
        <v>82.0</v>
      </c>
      <c r="Q1813" s="14">
        <v>78.0</v>
      </c>
      <c r="R1813" s="14">
        <v>0.198</v>
      </c>
      <c r="S1813" s="14">
        <v>0.655</v>
      </c>
      <c r="T1813" s="14">
        <v>0.148</v>
      </c>
      <c r="U1813" s="14">
        <v>4591910.0</v>
      </c>
      <c r="V1813" s="14">
        <v>0.773</v>
      </c>
      <c r="W1813" s="34">
        <f t="array" ref="W1813:X1813">VLOOKUP(A1813,TOURISM!$A$2:$F$2692,{3,6},0)</f>
        <v>3531000000</v>
      </c>
      <c r="X1813" s="35">
        <v>8.894E9</v>
      </c>
      <c r="Y1813" s="34">
        <f>X1813/'HUMAN RESOURCES'!I1813</f>
        <v>1936.884651</v>
      </c>
      <c r="Z1813" s="34">
        <f t="array" ref="Z1813:AE1813">VLOOKUP(A1813,BUSINESS!$A$2:$J$2692,{4,5,6,7,8,9},0)</f>
        <v>0.489</v>
      </c>
      <c r="AA1813" s="14">
        <v>18.0</v>
      </c>
      <c r="AB1813" s="14">
        <v>94.0</v>
      </c>
      <c r="AC1813" s="14">
        <v>302.0</v>
      </c>
      <c r="AD1813" s="14">
        <v>0.777</v>
      </c>
      <c r="AE1813" s="14">
        <v>0.986</v>
      </c>
      <c r="AF1813" s="14"/>
      <c r="AG1813" s="14"/>
      <c r="AH1813" s="14"/>
    </row>
    <row r="1814">
      <c r="A1814" s="32" t="str">
        <f t="shared" si="1"/>
        <v>Norway-Europe2005</v>
      </c>
      <c r="B1814" s="32" t="s">
        <v>197</v>
      </c>
      <c r="C1814" s="33" t="s">
        <v>46</v>
      </c>
      <c r="D1814" s="8" t="s">
        <v>55</v>
      </c>
      <c r="E1814" s="12">
        <v>3.04E11</v>
      </c>
      <c r="F1814" s="12">
        <f>E1814/'HUMAN RESOURCES'!I1814</f>
        <v>65754.02673</v>
      </c>
      <c r="G1814" s="8">
        <v>0.095</v>
      </c>
      <c r="H1814" s="8">
        <v>6293.0</v>
      </c>
      <c r="I1814" s="8">
        <v>0.04</v>
      </c>
      <c r="J1814" s="34">
        <f t="array" ref="J1814:K1814">VLOOKUP(A1814,ENERGY!$A$2:$F$2692,{5,6},0)</f>
        <v>24912</v>
      </c>
      <c r="K1814" s="14">
        <v>37429.0</v>
      </c>
      <c r="L1814" s="14">
        <f>J1814/'HUMAN RESOURCES'!I1814</f>
        <v>0.005388369454</v>
      </c>
      <c r="M1814" s="14">
        <f>K1814/'HUMAN RESOURCES'!I1814</f>
        <v>0.008095748245</v>
      </c>
      <c r="N1814" s="34">
        <f t="array" ref="N1814:V1814">VLOOKUP(A1814,'HUMAN RESOURCES'!$A$2:$M$2692,{2,3,4,5,6,7,8,9,10},0)</f>
        <v>0.012</v>
      </c>
      <c r="O1814" s="14">
        <v>0.003</v>
      </c>
      <c r="P1814" s="14">
        <v>83.0</v>
      </c>
      <c r="Q1814" s="14">
        <v>78.0</v>
      </c>
      <c r="R1814" s="14">
        <v>0.196</v>
      </c>
      <c r="S1814" s="14">
        <v>0.656</v>
      </c>
      <c r="T1814" s="14">
        <v>0.147</v>
      </c>
      <c r="U1814" s="14">
        <v>4623291.0</v>
      </c>
      <c r="V1814" s="14">
        <v>0.775</v>
      </c>
      <c r="W1814" s="34">
        <f t="array" ref="W1814:X1814">VLOOKUP(A1814,TOURISM!$A$2:$F$2692,{3,6},0)</f>
        <v>4243000000</v>
      </c>
      <c r="X1814" s="35">
        <v>1.04E10</v>
      </c>
      <c r="Y1814" s="34">
        <f>X1814/'HUMAN RESOURCES'!I1814</f>
        <v>2249.479862</v>
      </c>
      <c r="Z1814" s="34">
        <f t="array" ref="Z1814:AE1814">VLOOKUP(A1814,BUSINESS!$A$2:$J$2692,{4,5,6,7,8,9},0)</f>
        <v>0.411</v>
      </c>
      <c r="AA1814" s="14">
        <v>8.0</v>
      </c>
      <c r="AB1814" s="14">
        <v>94.0</v>
      </c>
      <c r="AC1814" s="14">
        <v>87.0</v>
      </c>
      <c r="AD1814" s="14">
        <v>0.82</v>
      </c>
      <c r="AE1814" s="14">
        <v>1.028</v>
      </c>
      <c r="AF1814" s="14"/>
      <c r="AG1814" s="14"/>
      <c r="AH1814" s="14"/>
    </row>
    <row r="1815">
      <c r="A1815" s="32" t="str">
        <f t="shared" si="1"/>
        <v>Norway-Europe2006</v>
      </c>
      <c r="B1815" s="32" t="s">
        <v>197</v>
      </c>
      <c r="C1815" s="33" t="s">
        <v>47</v>
      </c>
      <c r="D1815" s="8" t="s">
        <v>55</v>
      </c>
      <c r="E1815" s="12">
        <v>3.4E11</v>
      </c>
      <c r="F1815" s="12">
        <f>E1815/'HUMAN RESOURCES'!I1815</f>
        <v>72950.77518</v>
      </c>
      <c r="G1815" s="8">
        <v>0.092</v>
      </c>
      <c r="H1815" s="8">
        <v>6778.0</v>
      </c>
      <c r="I1815" s="8">
        <v>0.047</v>
      </c>
      <c r="J1815" s="34">
        <f t="array" ref="J1815:K1815">VLOOKUP(A1815,ENERGY!$A$2:$F$2692,{5,6},0)</f>
        <v>26823</v>
      </c>
      <c r="K1815" s="14">
        <v>41092.0</v>
      </c>
      <c r="L1815" s="14">
        <f>J1815/'HUMAN RESOURCES'!I1815</f>
        <v>0.005755172478</v>
      </c>
      <c r="M1815" s="14">
        <f>K1815/'HUMAN RESOURCES'!I1815</f>
        <v>0.008816744863</v>
      </c>
      <c r="N1815" s="34">
        <f t="array" ref="N1815:V1815">VLOOKUP(A1815,'HUMAN RESOURCES'!$A$2:$M$2692,{2,3,4,5,6,7,8,9,10},0)</f>
        <v>0.013</v>
      </c>
      <c r="O1815" s="14">
        <v>0.003</v>
      </c>
      <c r="P1815" s="14">
        <v>83.0</v>
      </c>
      <c r="Q1815" s="14">
        <v>78.0</v>
      </c>
      <c r="R1815" s="14">
        <v>0.195</v>
      </c>
      <c r="S1815" s="14">
        <v>0.658</v>
      </c>
      <c r="T1815" s="14">
        <v>0.147</v>
      </c>
      <c r="U1815" s="14">
        <v>4660677.0</v>
      </c>
      <c r="V1815" s="14">
        <v>0.779</v>
      </c>
      <c r="W1815" s="34">
        <f t="array" ref="W1815:X1815">VLOOKUP(A1815,TOURISM!$A$2:$F$2692,{3,6},0)</f>
        <v>4289000000</v>
      </c>
      <c r="X1815" s="35">
        <v>1.1273E10</v>
      </c>
      <c r="Y1815" s="34">
        <f>X1815/'HUMAN RESOURCES'!I1815</f>
        <v>2418.747319</v>
      </c>
      <c r="Z1815" s="34">
        <f t="array" ref="Z1815:AE1815">VLOOKUP(A1815,BUSINESS!$A$2:$J$2692,{4,5,6,7,8,9},0)</f>
        <v>0.411</v>
      </c>
      <c r="AA1815" s="14">
        <v>7.0</v>
      </c>
      <c r="AB1815" s="14">
        <v>94.0</v>
      </c>
      <c r="AC1815" s="14">
        <v>87.0</v>
      </c>
      <c r="AD1815" s="14">
        <v>0.826</v>
      </c>
      <c r="AE1815" s="14">
        <v>1.043</v>
      </c>
      <c r="AF1815" s="14"/>
      <c r="AG1815" s="14"/>
      <c r="AH1815" s="14"/>
    </row>
    <row r="1816">
      <c r="A1816" s="32" t="str">
        <f t="shared" si="1"/>
        <v>Norway-Europe2007</v>
      </c>
      <c r="B1816" s="32" t="s">
        <v>197</v>
      </c>
      <c r="C1816" s="33" t="s">
        <v>48</v>
      </c>
      <c r="D1816" s="8" t="s">
        <v>55</v>
      </c>
      <c r="E1816" s="12">
        <v>3.93E11</v>
      </c>
      <c r="F1816" s="12">
        <f>E1816/'HUMAN RESOURCES'!I1816</f>
        <v>83454.49808</v>
      </c>
      <c r="G1816" s="8">
        <v>0.095</v>
      </c>
      <c r="H1816" s="8">
        <v>7978.0</v>
      </c>
      <c r="I1816" s="8">
        <v>0.066</v>
      </c>
      <c r="J1816" s="34">
        <f t="array" ref="J1816:K1816">VLOOKUP(A1816,ENERGY!$A$2:$F$2692,{5,6},0)</f>
        <v>26433</v>
      </c>
      <c r="K1816" s="14">
        <v>42666.0</v>
      </c>
      <c r="L1816" s="14">
        <f>J1816/'HUMAN RESOURCES'!I1816</f>
        <v>0.005613111317</v>
      </c>
      <c r="M1816" s="14">
        <f>K1816/'HUMAN RESOURCES'!I1816</f>
        <v>0.009060228028</v>
      </c>
      <c r="N1816" s="34">
        <f t="array" ref="N1816:V1816">VLOOKUP(A1816,'HUMAN RESOURCES'!$A$2:$M$2692,{2,3,4,5,6,7,8,9,10},0)</f>
        <v>0.012</v>
      </c>
      <c r="O1816" s="14">
        <v>0.003</v>
      </c>
      <c r="P1816" s="14">
        <v>83.0</v>
      </c>
      <c r="Q1816" s="14">
        <v>78.0</v>
      </c>
      <c r="R1816" s="14">
        <v>0.193</v>
      </c>
      <c r="S1816" s="14">
        <v>0.66</v>
      </c>
      <c r="T1816" s="14">
        <v>0.147</v>
      </c>
      <c r="U1816" s="14">
        <v>4709153.0</v>
      </c>
      <c r="V1816" s="14">
        <v>0.782</v>
      </c>
      <c r="W1816" s="34">
        <f t="array" ref="W1816:X1816">VLOOKUP(A1816,TOURISM!$A$2:$F$2692,{3,6},0)</f>
        <v>5322000000</v>
      </c>
      <c r="X1816" s="35">
        <v>1.3256E10</v>
      </c>
      <c r="Y1816" s="34">
        <f>X1816/'HUMAN RESOURCES'!I1816</f>
        <v>2814.943579</v>
      </c>
      <c r="Z1816" s="34">
        <f t="array" ref="Z1816:AE1816">VLOOKUP(A1816,BUSINESS!$A$2:$J$2692,{4,5,6,7,8,9},0)</f>
        <v>0.411</v>
      </c>
      <c r="AA1816" s="14">
        <v>7.0</v>
      </c>
      <c r="AB1816" s="14">
        <v>94.0</v>
      </c>
      <c r="AC1816" s="14">
        <v>87.0</v>
      </c>
      <c r="AD1816" s="14">
        <v>0.869</v>
      </c>
      <c r="AE1816" s="14">
        <v>1.067</v>
      </c>
      <c r="AF1816" s="14"/>
      <c r="AG1816" s="14"/>
      <c r="AH1816" s="14"/>
    </row>
    <row r="1817">
      <c r="A1817" s="32" t="str">
        <f t="shared" si="1"/>
        <v>Norway-Europe2008</v>
      </c>
      <c r="B1817" s="32" t="s">
        <v>197</v>
      </c>
      <c r="C1817" s="33" t="s">
        <v>49</v>
      </c>
      <c r="D1817" s="8" t="s">
        <v>55</v>
      </c>
      <c r="E1817" s="12">
        <v>4.54E11</v>
      </c>
      <c r="F1817" s="12">
        <f>E1817/'HUMAN RESOURCES'!I1817</f>
        <v>95213.8873</v>
      </c>
      <c r="G1817" s="8">
        <v>0.09</v>
      </c>
      <c r="H1817" s="8">
        <v>8626.0</v>
      </c>
      <c r="I1817" s="8">
        <v>0.073</v>
      </c>
      <c r="J1817" s="34">
        <f t="array" ref="J1817:K1817">VLOOKUP(A1817,ENERGY!$A$2:$F$2692,{5,6},0)</f>
        <v>27547</v>
      </c>
      <c r="K1817" s="14">
        <v>45089.0</v>
      </c>
      <c r="L1817" s="14">
        <f>J1817/'HUMAN RESOURCES'!I1817</f>
        <v>0.005777217959</v>
      </c>
      <c r="M1817" s="14">
        <f>K1817/'HUMAN RESOURCES'!I1817</f>
        <v>0.00945616512</v>
      </c>
      <c r="N1817" s="34">
        <f t="array" ref="N1817:V1817">VLOOKUP(A1817,'HUMAN RESOURCES'!$A$2:$M$2692,{2,3,4,5,6,7,8,9,10},0)</f>
        <v>0.013</v>
      </c>
      <c r="O1817" s="14">
        <v>0.003</v>
      </c>
      <c r="P1817" s="14">
        <v>83.0</v>
      </c>
      <c r="Q1817" s="14">
        <v>78.0</v>
      </c>
      <c r="R1817" s="14">
        <v>0.191</v>
      </c>
      <c r="S1817" s="14">
        <v>0.661</v>
      </c>
      <c r="T1817" s="14">
        <v>0.148</v>
      </c>
      <c r="U1817" s="14">
        <v>4768212.0</v>
      </c>
      <c r="V1817" s="14">
        <v>0.785</v>
      </c>
      <c r="W1817" s="34">
        <f t="array" ref="W1817:X1817">VLOOKUP(A1817,TOURISM!$A$2:$F$2692,{3,6},0)</f>
        <v>5702000000</v>
      </c>
      <c r="X1817" s="35">
        <v>1.5118E10</v>
      </c>
      <c r="Y1817" s="34">
        <f>X1817/'HUMAN RESOURCES'!I1817</f>
        <v>3170.580503</v>
      </c>
      <c r="Z1817" s="34">
        <f t="array" ref="Z1817:AE1817">VLOOKUP(A1817,BUSINESS!$A$2:$J$2692,{4,5,6,7,8,9},0)</f>
        <v>0.407</v>
      </c>
      <c r="AA1817" s="14">
        <v>7.0</v>
      </c>
      <c r="AB1817" s="14">
        <v>94.0</v>
      </c>
      <c r="AC1817" s="14">
        <v>87.0</v>
      </c>
      <c r="AD1817" s="14">
        <v>0.906</v>
      </c>
      <c r="AE1817" s="14">
        <v>1.091</v>
      </c>
      <c r="AF1817" s="14"/>
      <c r="AG1817" s="14"/>
      <c r="AH1817" s="14"/>
    </row>
    <row r="1818">
      <c r="A1818" s="32" t="str">
        <f t="shared" si="1"/>
        <v>Norway-Europe2009</v>
      </c>
      <c r="B1818" s="32" t="s">
        <v>197</v>
      </c>
      <c r="C1818" s="33" t="s">
        <v>50</v>
      </c>
      <c r="D1818" s="8" t="s">
        <v>55</v>
      </c>
      <c r="E1818" s="12">
        <v>3.79E11</v>
      </c>
      <c r="F1818" s="12">
        <f>E1818/'HUMAN RESOURCES'!I1818</f>
        <v>78488.6117</v>
      </c>
      <c r="G1818" s="8">
        <v>0.101</v>
      </c>
      <c r="H1818" s="8">
        <v>7944.0</v>
      </c>
      <c r="I1818" s="8">
        <v>0.043</v>
      </c>
      <c r="J1818" s="34">
        <f t="array" ref="J1818:K1818">VLOOKUP(A1818,ENERGY!$A$2:$F$2692,{5,6},0)</f>
        <v>26771</v>
      </c>
      <c r="K1818" s="14">
        <v>42438.0</v>
      </c>
      <c r="L1818" s="14">
        <f>J1818/'HUMAN RESOURCES'!I1818</f>
        <v>0.005544112464</v>
      </c>
      <c r="M1818" s="14">
        <f>K1818/'HUMAN RESOURCES'!I1818</f>
        <v>0.00878865357</v>
      </c>
      <c r="N1818" s="34">
        <f t="array" ref="N1818:V1818">VLOOKUP(A1818,'HUMAN RESOURCES'!$A$2:$M$2692,{2,3,4,5,6,7,8,9,10},0)</f>
        <v>0.013</v>
      </c>
      <c r="O1818" s="14">
        <v>0.003</v>
      </c>
      <c r="P1818" s="14">
        <v>83.0</v>
      </c>
      <c r="Q1818" s="14">
        <v>79.0</v>
      </c>
      <c r="R1818" s="14">
        <v>0.189</v>
      </c>
      <c r="S1818" s="14">
        <v>0.662</v>
      </c>
      <c r="T1818" s="14">
        <v>0.149</v>
      </c>
      <c r="U1818" s="14">
        <v>4828726.0</v>
      </c>
      <c r="V1818" s="14">
        <v>0.788</v>
      </c>
      <c r="W1818" s="34">
        <f t="array" ref="W1818:X1818">VLOOKUP(A1818,TOURISM!$A$2:$F$2692,{3,6},0)</f>
        <v>4949000000</v>
      </c>
      <c r="X1818" s="35">
        <v>1.3221E10</v>
      </c>
      <c r="Y1818" s="34">
        <f>X1818/'HUMAN RESOURCES'!I1818</f>
        <v>2737.989275</v>
      </c>
      <c r="Z1818" s="34">
        <f t="array" ref="Z1818:AE1818">VLOOKUP(A1818,BUSINESS!$A$2:$J$2692,{4,5,6,7,8,9},0)</f>
        <v>0.407</v>
      </c>
      <c r="AA1818" s="14">
        <v>7.0</v>
      </c>
      <c r="AB1818" s="14">
        <v>94.0</v>
      </c>
      <c r="AC1818" s="14">
        <v>87.0</v>
      </c>
      <c r="AD1818" s="14">
        <v>0.921</v>
      </c>
      <c r="AE1818" s="14">
        <v>1.107</v>
      </c>
      <c r="AF1818" s="14"/>
      <c r="AG1818" s="14"/>
      <c r="AH1818" s="14"/>
    </row>
    <row r="1819">
      <c r="A1819" s="32" t="str">
        <f t="shared" si="1"/>
        <v>Norway-Europe2010</v>
      </c>
      <c r="B1819" s="32" t="s">
        <v>197</v>
      </c>
      <c r="C1819" s="33" t="s">
        <v>51</v>
      </c>
      <c r="D1819" s="8" t="s">
        <v>55</v>
      </c>
      <c r="E1819" s="12">
        <v>4.21E11</v>
      </c>
      <c r="F1819" s="12">
        <f>E1819/'HUMAN RESOURCES'!I1819</f>
        <v>86107.24094</v>
      </c>
      <c r="G1819" s="8">
        <v>0.1</v>
      </c>
      <c r="H1819" s="8">
        <v>8694.0</v>
      </c>
      <c r="I1819" s="8">
        <v>0.148</v>
      </c>
      <c r="J1819" s="34">
        <f t="array" ref="J1819:K1819">VLOOKUP(A1819,ENERGY!$A$2:$F$2692,{5,6},0)</f>
        <v>27020</v>
      </c>
      <c r="K1819" s="14">
        <v>42625.0</v>
      </c>
      <c r="L1819" s="14">
        <f>J1819/'HUMAN RESOURCES'!I1819</f>
        <v>0.00552640772</v>
      </c>
      <c r="M1819" s="14">
        <f>K1819/'HUMAN RESOURCES'!I1819</f>
        <v>0.008718102483</v>
      </c>
      <c r="N1819" s="34">
        <f t="array" ref="N1819:V1819">VLOOKUP(A1819,'HUMAN RESOURCES'!$A$2:$M$2692,{2,3,4,5,6,7,8,9,10},0)</f>
        <v>0.013</v>
      </c>
      <c r="O1819" s="14">
        <v>0.003</v>
      </c>
      <c r="P1819" s="14">
        <v>83.0</v>
      </c>
      <c r="Q1819" s="14">
        <v>79.0</v>
      </c>
      <c r="R1819" s="14">
        <v>0.188</v>
      </c>
      <c r="S1819" s="14">
        <v>0.662</v>
      </c>
      <c r="T1819" s="14">
        <v>0.15</v>
      </c>
      <c r="U1819" s="14">
        <v>4889252.0</v>
      </c>
      <c r="V1819" s="14">
        <v>0.791</v>
      </c>
      <c r="W1819" s="34">
        <f t="array" ref="W1819:X1819">VLOOKUP(A1819,TOURISM!$A$2:$F$2692,{3,6},0)</f>
        <v>5299000000</v>
      </c>
      <c r="X1819" s="35">
        <v>1.4658E10</v>
      </c>
      <c r="Y1819" s="34">
        <f>X1819/'HUMAN RESOURCES'!I1819</f>
        <v>2998.004603</v>
      </c>
      <c r="Z1819" s="34">
        <f t="array" ref="Z1819:AE1819">VLOOKUP(A1819,BUSINESS!$A$2:$J$2692,{4,5,6,7,8,9},0)</f>
        <v>0.407</v>
      </c>
      <c r="AA1819" s="14">
        <v>7.0</v>
      </c>
      <c r="AB1819" s="14">
        <v>94.0</v>
      </c>
      <c r="AC1819" s="14">
        <v>87.0</v>
      </c>
      <c r="AD1819" s="14">
        <v>0.934</v>
      </c>
      <c r="AE1819" s="14">
        <v>1.145</v>
      </c>
      <c r="AF1819" s="14"/>
      <c r="AG1819" s="14"/>
      <c r="AH1819" s="14"/>
    </row>
    <row r="1820">
      <c r="A1820" s="32" t="str">
        <f t="shared" si="1"/>
        <v>Norway-Europe2011</v>
      </c>
      <c r="B1820" s="32" t="s">
        <v>197</v>
      </c>
      <c r="C1820" s="33" t="s">
        <v>52</v>
      </c>
      <c r="D1820" s="8" t="s">
        <v>55</v>
      </c>
      <c r="E1820" s="12">
        <v>4.91E11</v>
      </c>
      <c r="F1820" s="12">
        <f>E1820/'HUMAN RESOURCES'!I1820</f>
        <v>99130.07804</v>
      </c>
      <c r="G1820" s="8">
        <v>0.099</v>
      </c>
      <c r="H1820" s="8">
        <v>9908.0</v>
      </c>
      <c r="I1820" s="8">
        <v>0.148</v>
      </c>
      <c r="J1820" s="34">
        <f t="array" ref="J1820:K1820">VLOOKUP(A1820,ENERGY!$A$2:$F$2692,{5,6},0)</f>
        <v>26092</v>
      </c>
      <c r="K1820" s="14">
        <v>38808.0</v>
      </c>
      <c r="L1820" s="14">
        <f>J1820/'HUMAN RESOURCES'!I1820</f>
        <v>0.00526782484</v>
      </c>
      <c r="M1820" s="14">
        <f>K1820/'HUMAN RESOURCES'!I1820</f>
        <v>0.007835112156</v>
      </c>
      <c r="N1820" s="34">
        <f t="array" ref="N1820:V1820">VLOOKUP(A1820,'HUMAN RESOURCES'!$A$2:$M$2692,{2,3,4,5,6,7,8,9,10},0)</f>
        <v>0.012</v>
      </c>
      <c r="O1820" s="14">
        <v>0.003</v>
      </c>
      <c r="P1820" s="14">
        <v>84.0</v>
      </c>
      <c r="Q1820" s="14">
        <v>79.0</v>
      </c>
      <c r="R1820" s="14">
        <v>0.187</v>
      </c>
      <c r="S1820" s="14">
        <v>0.661</v>
      </c>
      <c r="T1820" s="14">
        <v>0.152</v>
      </c>
      <c r="U1820" s="14">
        <v>4953088.0</v>
      </c>
      <c r="V1820" s="14">
        <v>0.794</v>
      </c>
      <c r="W1820" s="34">
        <f t="array" ref="W1820:X1820">VLOOKUP(A1820,TOURISM!$A$2:$F$2692,{3,6},0)</f>
        <v>6301000000</v>
      </c>
      <c r="X1820" s="35">
        <v>1.6833E10</v>
      </c>
      <c r="Y1820" s="34">
        <f>X1820/'HUMAN RESOURCES'!I1820</f>
        <v>3398.485955</v>
      </c>
      <c r="Z1820" s="34">
        <f t="array" ref="Z1820:AE1820">VLOOKUP(A1820,BUSINESS!$A$2:$J$2692,{4,5,6,7,8,9},0)</f>
        <v>0.407</v>
      </c>
      <c r="AA1820" s="14">
        <v>7.0</v>
      </c>
      <c r="AB1820" s="14">
        <v>94.0</v>
      </c>
      <c r="AC1820" s="14">
        <v>87.0</v>
      </c>
      <c r="AD1820" s="14">
        <v>0.935</v>
      </c>
      <c r="AE1820" s="14">
        <v>1.158</v>
      </c>
      <c r="AF1820" s="14"/>
      <c r="AG1820" s="14"/>
      <c r="AH1820" s="14"/>
    </row>
    <row r="1821">
      <c r="A1821" s="32" t="str">
        <f t="shared" si="1"/>
        <v>Norway-Europe2012</v>
      </c>
      <c r="B1821" s="32" t="s">
        <v>197</v>
      </c>
      <c r="C1821" s="33" t="s">
        <v>53</v>
      </c>
      <c r="D1821" s="8" t="s">
        <v>55</v>
      </c>
      <c r="E1821" s="12">
        <v>5.0E11</v>
      </c>
      <c r="F1821" s="12">
        <f>E1821/'HUMAN RESOURCES'!I1821</f>
        <v>99629.91472</v>
      </c>
      <c r="G1821" s="8">
        <v>0.09</v>
      </c>
      <c r="H1821" s="8">
        <v>9055.0</v>
      </c>
      <c r="I1821" s="8">
        <v>0.148</v>
      </c>
      <c r="J1821" s="34">
        <f t="array" ref="J1821:K1821">VLOOKUP(A1821,ENERGY!$A$2:$F$2692,{5,6},0)</f>
        <v>27129</v>
      </c>
      <c r="K1821" s="14">
        <v>44257.0</v>
      </c>
      <c r="L1821" s="14">
        <f>J1821/'HUMAN RESOURCES'!I1821</f>
        <v>0.005405719913</v>
      </c>
      <c r="M1821" s="14">
        <f>K1821/'HUMAN RESOURCES'!I1821</f>
        <v>0.008818642271</v>
      </c>
      <c r="N1821" s="34">
        <f t="array" ref="N1821:V1821">VLOOKUP(A1821,'HUMAN RESOURCES'!$A$2:$M$2692,{2,3,4,5,6,7,8,9,10},0)</f>
        <v>0.012</v>
      </c>
      <c r="O1821" s="14">
        <v>0.002</v>
      </c>
      <c r="P1821" s="14">
        <v>84.0</v>
      </c>
      <c r="Q1821" s="14">
        <v>80.0</v>
      </c>
      <c r="R1821" s="14">
        <v>0.186</v>
      </c>
      <c r="S1821" s="14">
        <v>0.659</v>
      </c>
      <c r="T1821" s="14">
        <v>0.155</v>
      </c>
      <c r="U1821" s="14">
        <v>5018573.0</v>
      </c>
      <c r="V1821" s="14">
        <v>0.797</v>
      </c>
      <c r="W1821" s="34">
        <f t="array" ref="W1821:X1821">VLOOKUP(A1821,TOURISM!$A$2:$F$2692,{3,6},0)</f>
        <v>5353000000</v>
      </c>
      <c r="X1821" s="35">
        <v>1.7559E10</v>
      </c>
      <c r="Y1821" s="34">
        <f>X1821/'HUMAN RESOURCES'!I1821</f>
        <v>3498.803345</v>
      </c>
      <c r="Z1821" s="34">
        <f t="array" ref="Z1821:AE1821">VLOOKUP(A1821,BUSINESS!$A$2:$J$2692,{4,5,6,7,8,9},0)</f>
        <v>0.407</v>
      </c>
      <c r="AA1821" s="14">
        <v>7.0</v>
      </c>
      <c r="AB1821" s="14">
        <v>7.0</v>
      </c>
      <c r="AC1821" s="14">
        <v>87.0</v>
      </c>
      <c r="AD1821" s="14">
        <v>0.946</v>
      </c>
      <c r="AE1821" s="14">
        <v>1.167</v>
      </c>
      <c r="AF1821" s="14"/>
      <c r="AG1821" s="14"/>
      <c r="AH1821" s="14"/>
    </row>
    <row r="1822">
      <c r="A1822" s="32" t="str">
        <f t="shared" si="1"/>
        <v>Oman-Middle East2000</v>
      </c>
      <c r="B1822" s="32" t="s">
        <v>198</v>
      </c>
      <c r="C1822" s="33" t="s">
        <v>40</v>
      </c>
      <c r="D1822" s="8" t="s">
        <v>72</v>
      </c>
      <c r="E1822" s="12">
        <v>1.986788055E10</v>
      </c>
      <c r="F1822" s="12">
        <f>E1822/'HUMAN RESOURCES'!I1822</f>
        <v>9061.60246</v>
      </c>
      <c r="G1822" s="8">
        <v>0.031</v>
      </c>
      <c r="H1822" s="8">
        <v>264.0</v>
      </c>
      <c r="I1822" s="8">
        <v>0.101</v>
      </c>
      <c r="J1822" s="34">
        <f t="array" ref="J1822:K1822">VLOOKUP(A1822,ENERGY!$A$2:$F$2692,{5,6},0)</f>
        <v>14338</v>
      </c>
      <c r="K1822" s="14">
        <v>8529.0</v>
      </c>
      <c r="L1822" s="14">
        <f>J1822/'HUMAN RESOURCES'!I1822</f>
        <v>0.006539462312</v>
      </c>
      <c r="M1822" s="14">
        <f>K1822/'HUMAN RESOURCES'!I1822</f>
        <v>0.003890017719</v>
      </c>
      <c r="N1822" s="34">
        <f t="array" ref="N1822:V1822">VLOOKUP(A1822,'HUMAN RESOURCES'!$A$2:$M$2692,{2,3,4,5,6,7,8,9,10},0)</f>
        <v>0.024</v>
      </c>
      <c r="O1822" s="14">
        <v>0.014</v>
      </c>
      <c r="P1822" s="14">
        <v>74.0</v>
      </c>
      <c r="Q1822" s="14">
        <v>70.0</v>
      </c>
      <c r="R1822" s="14">
        <v>0.372</v>
      </c>
      <c r="S1822" s="14">
        <v>0.605</v>
      </c>
      <c r="T1822" s="14">
        <v>0.023</v>
      </c>
      <c r="U1822" s="14">
        <v>2192535.0</v>
      </c>
      <c r="V1822" s="14">
        <v>0.716</v>
      </c>
      <c r="W1822" s="34">
        <f t="array" ref="W1822:X1822">VLOOKUP(A1822,TOURISM!$A$2:$F$2692,{3,6},0)</f>
        <v>377000000</v>
      </c>
      <c r="X1822" s="35">
        <v>6.29E8</v>
      </c>
      <c r="Y1822" s="34">
        <f>X1822/'HUMAN RESOURCES'!I1822</f>
        <v>286.8825355</v>
      </c>
      <c r="Z1822" s="34">
        <f t="array" ref="Z1822:AE1822">VLOOKUP(A1822,BUSINESS!$A$2:$J$2692,{4,5,6,7,8,9},0)</f>
        <v>0.489</v>
      </c>
      <c r="AA1822" s="14">
        <v>26.0</v>
      </c>
      <c r="AB1822" s="14">
        <v>94.0</v>
      </c>
      <c r="AC1822" s="14">
        <v>302.0</v>
      </c>
      <c r="AD1822" s="14">
        <v>0.035</v>
      </c>
      <c r="AE1822" s="14">
        <v>0.074</v>
      </c>
      <c r="AF1822" s="14"/>
      <c r="AG1822" s="14"/>
      <c r="AH1822" s="14"/>
    </row>
    <row r="1823">
      <c r="A1823" s="32" t="str">
        <f t="shared" si="1"/>
        <v>Oman-Middle East2001</v>
      </c>
      <c r="B1823" s="32" t="s">
        <v>198</v>
      </c>
      <c r="C1823" s="33" t="s">
        <v>42</v>
      </c>
      <c r="D1823" s="8" t="s">
        <v>72</v>
      </c>
      <c r="E1823" s="12">
        <v>1.9949284975E10</v>
      </c>
      <c r="F1823" s="12">
        <f>E1823/'HUMAN RESOURCES'!I1823</f>
        <v>8909.808946</v>
      </c>
      <c r="G1823" s="8">
        <v>0.031</v>
      </c>
      <c r="H1823" s="8">
        <v>263.0</v>
      </c>
      <c r="I1823" s="8">
        <v>0.092</v>
      </c>
      <c r="J1823" s="34">
        <f t="array" ref="J1823:K1823">VLOOKUP(A1823,ENERGY!$A$2:$F$2692,{5,6},0)</f>
        <v>25276</v>
      </c>
      <c r="K1823" s="14">
        <v>8529.0</v>
      </c>
      <c r="L1823" s="14">
        <f>J1823/'HUMAN RESOURCES'!I1823</f>
        <v>0.01128884224</v>
      </c>
      <c r="M1823" s="14">
        <f>K1823/'HUMAN RESOURCES'!I1823</f>
        <v>0.003809247329</v>
      </c>
      <c r="N1823" s="34">
        <f t="array" ref="N1823:V1823">VLOOKUP(A1823,'HUMAN RESOURCES'!$A$2:$M$2692,{2,3,4,5,6,7,8,9,10},0)</f>
        <v>0.023</v>
      </c>
      <c r="O1823" s="14">
        <v>0.013</v>
      </c>
      <c r="P1823" s="14">
        <v>75.0</v>
      </c>
      <c r="Q1823" s="14">
        <v>71.0</v>
      </c>
      <c r="R1823" s="14">
        <v>0.369</v>
      </c>
      <c r="S1823" s="14">
        <v>0.607</v>
      </c>
      <c r="T1823" s="14">
        <v>0.024</v>
      </c>
      <c r="U1823" s="14">
        <v>2239025.0</v>
      </c>
      <c r="V1823" s="14">
        <v>0.715</v>
      </c>
      <c r="W1823" s="34">
        <f t="array" ref="W1823:X1823">VLOOKUP(A1823,TOURISM!$A$2:$F$2692,{3,6},0)</f>
        <v>538000000</v>
      </c>
      <c r="X1823" s="35">
        <v>7.03E8</v>
      </c>
      <c r="Y1823" s="34">
        <f>X1823/'HUMAN RESOURCES'!I1823</f>
        <v>313.9759494</v>
      </c>
      <c r="Z1823" s="34">
        <f t="array" ref="Z1823:AE1823">VLOOKUP(A1823,BUSINESS!$A$2:$J$2692,{4,5,6,7,8,9},0)</f>
        <v>0.489</v>
      </c>
      <c r="AA1823" s="14">
        <v>26.0</v>
      </c>
      <c r="AB1823" s="14">
        <v>94.0</v>
      </c>
      <c r="AC1823" s="14">
        <v>302.0</v>
      </c>
      <c r="AD1823" s="14">
        <v>0.059</v>
      </c>
      <c r="AE1823" s="14">
        <v>0.144</v>
      </c>
      <c r="AF1823" s="14"/>
      <c r="AG1823" s="14"/>
      <c r="AH1823" s="14"/>
    </row>
    <row r="1824">
      <c r="A1824" s="32" t="str">
        <f t="shared" si="1"/>
        <v>Oman-Middle East2002</v>
      </c>
      <c r="B1824" s="32" t="s">
        <v>198</v>
      </c>
      <c r="C1824" s="33" t="s">
        <v>43</v>
      </c>
      <c r="D1824" s="8" t="s">
        <v>72</v>
      </c>
      <c r="E1824" s="12">
        <v>2.0049414986E10</v>
      </c>
      <c r="F1824" s="12">
        <f>E1824/'HUMAN RESOURCES'!I1824</f>
        <v>8685.382437</v>
      </c>
      <c r="G1824" s="8">
        <v>0.032</v>
      </c>
      <c r="H1824" s="8">
        <v>278.0</v>
      </c>
      <c r="I1824" s="8">
        <v>0.085</v>
      </c>
      <c r="J1824" s="34">
        <f t="array" ref="J1824:K1824">VLOOKUP(A1824,ENERGY!$A$2:$F$2692,{5,6},0)</f>
        <v>23158</v>
      </c>
      <c r="K1824" s="14">
        <v>57202.0</v>
      </c>
      <c r="L1824" s="14">
        <f>J1824/'HUMAN RESOURCES'!I1824</f>
        <v>0.01003201772</v>
      </c>
      <c r="M1824" s="14">
        <f>K1824/'HUMAN RESOURCES'!I1824</f>
        <v>0.02477983754</v>
      </c>
      <c r="N1824" s="34">
        <f t="array" ref="N1824:V1824">VLOOKUP(A1824,'HUMAN RESOURCES'!$A$2:$M$2692,{2,3,4,5,6,7,8,9,10},0)</f>
        <v>0.023</v>
      </c>
      <c r="O1824" s="14">
        <v>0.013</v>
      </c>
      <c r="P1824" s="14">
        <v>75.0</v>
      </c>
      <c r="Q1824" s="14">
        <v>71.0</v>
      </c>
      <c r="R1824" s="14">
        <v>0.366</v>
      </c>
      <c r="S1824" s="14">
        <v>0.609</v>
      </c>
      <c r="T1824" s="14">
        <v>0.024</v>
      </c>
      <c r="U1824" s="14">
        <v>2308409.0</v>
      </c>
      <c r="V1824" s="14">
        <v>0.715</v>
      </c>
      <c r="W1824" s="34">
        <f t="array" ref="W1824:X1824">VLOOKUP(A1824,TOURISM!$A$2:$F$2692,{3,6},0)</f>
        <v>539000000</v>
      </c>
      <c r="X1824" s="35">
        <v>7.02E8</v>
      </c>
      <c r="Y1824" s="34">
        <f>X1824/'HUMAN RESOURCES'!I1824</f>
        <v>304.105555</v>
      </c>
      <c r="Z1824" s="34">
        <f t="array" ref="Z1824:AE1824">VLOOKUP(A1824,BUSINESS!$A$2:$J$2692,{4,5,6,7,8,9},0)</f>
        <v>0.489</v>
      </c>
      <c r="AA1824" s="14">
        <v>26.0</v>
      </c>
      <c r="AB1824" s="14">
        <v>94.0</v>
      </c>
      <c r="AC1824" s="14">
        <v>302.0</v>
      </c>
      <c r="AD1824" s="14">
        <v>0.069</v>
      </c>
      <c r="AE1824" s="14">
        <v>0.201</v>
      </c>
      <c r="AF1824" s="14"/>
      <c r="AG1824" s="14"/>
      <c r="AH1824" s="14"/>
    </row>
    <row r="1825">
      <c r="A1825" s="32" t="str">
        <f t="shared" si="1"/>
        <v>Oman-Middle East2003</v>
      </c>
      <c r="B1825" s="32" t="s">
        <v>198</v>
      </c>
      <c r="C1825" s="33" t="s">
        <v>44</v>
      </c>
      <c r="D1825" s="8" t="s">
        <v>72</v>
      </c>
      <c r="E1825" s="12">
        <v>2.1542262852E10</v>
      </c>
      <c r="F1825" s="12">
        <f>E1825/'HUMAN RESOURCES'!I1825</f>
        <v>9016.815327</v>
      </c>
      <c r="G1825" s="8">
        <v>0.032</v>
      </c>
      <c r="H1825" s="8">
        <v>294.0</v>
      </c>
      <c r="I1825" s="8">
        <v>0.082</v>
      </c>
      <c r="J1825" s="34">
        <f t="array" ref="J1825:K1825">VLOOKUP(A1825,ENERGY!$A$2:$F$2692,{5,6},0)</f>
        <v>18279</v>
      </c>
      <c r="K1825" s="14">
        <v>40264.0</v>
      </c>
      <c r="L1825" s="14">
        <f>J1825/'HUMAN RESOURCES'!I1825</f>
        <v>0.007650931033</v>
      </c>
      <c r="M1825" s="14">
        <f>K1825/'HUMAN RESOURCES'!I1825</f>
        <v>0.01685306018</v>
      </c>
      <c r="N1825" s="34">
        <f t="array" ref="N1825:V1825">VLOOKUP(A1825,'HUMAN RESOURCES'!$A$2:$M$2692,{2,3,4,5,6,7,8,9,10},0)</f>
        <v>0.022</v>
      </c>
      <c r="O1825" s="14">
        <v>0.012</v>
      </c>
      <c r="P1825" s="14">
        <v>76.0</v>
      </c>
      <c r="Q1825" s="14">
        <v>72.0</v>
      </c>
      <c r="R1825" s="14">
        <v>0.364</v>
      </c>
      <c r="S1825" s="14">
        <v>0.612</v>
      </c>
      <c r="T1825" s="14">
        <v>0.025</v>
      </c>
      <c r="U1825" s="14">
        <v>2389121.0</v>
      </c>
      <c r="V1825" s="14">
        <v>0.715</v>
      </c>
      <c r="W1825" s="34">
        <f t="array" ref="W1825:X1825">VLOOKUP(A1825,TOURISM!$A$2:$F$2692,{3,6},0)</f>
        <v>546000000</v>
      </c>
      <c r="X1825" s="35">
        <v>8.04E8</v>
      </c>
      <c r="Y1825" s="34">
        <f>X1825/'HUMAN RESOURCES'!I1825</f>
        <v>336.5254418</v>
      </c>
      <c r="Z1825" s="34">
        <f t="array" ref="Z1825:AE1825">VLOOKUP(A1825,BUSINESS!$A$2:$J$2692,{4,5,6,7,8,9},0)</f>
        <v>0.489</v>
      </c>
      <c r="AA1825" s="14">
        <v>35.0</v>
      </c>
      <c r="AB1825" s="14">
        <v>94.0</v>
      </c>
      <c r="AC1825" s="14">
        <v>302.0</v>
      </c>
      <c r="AD1825" s="14">
        <v>0.073</v>
      </c>
      <c r="AE1825" s="14">
        <v>0.249</v>
      </c>
      <c r="AF1825" s="14"/>
      <c r="AG1825" s="14"/>
      <c r="AH1825" s="14"/>
    </row>
    <row r="1826">
      <c r="A1826" s="32" t="str">
        <f t="shared" si="1"/>
        <v>Oman-Middle East2004</v>
      </c>
      <c r="B1826" s="32" t="s">
        <v>198</v>
      </c>
      <c r="C1826" s="33" t="s">
        <v>45</v>
      </c>
      <c r="D1826" s="8" t="s">
        <v>72</v>
      </c>
      <c r="E1826" s="12">
        <v>2.467360228E10</v>
      </c>
      <c r="F1826" s="12">
        <f>E1826/'HUMAN RESOURCES'!I1826</f>
        <v>10013.63322</v>
      </c>
      <c r="G1826" s="8">
        <v>0.03</v>
      </c>
      <c r="H1826" s="8">
        <v>310.0</v>
      </c>
      <c r="I1826" s="8">
        <v>0.076</v>
      </c>
      <c r="J1826" s="34">
        <f t="array" ref="J1826:K1826">VLOOKUP(A1826,ENERGY!$A$2:$F$2692,{5,6},0)</f>
        <v>18679</v>
      </c>
      <c r="K1826" s="14">
        <v>41067.0</v>
      </c>
      <c r="L1826" s="14">
        <f>J1826/'HUMAN RESOURCES'!I1826</f>
        <v>0.00758075991</v>
      </c>
      <c r="M1826" s="14">
        <f>K1826/'HUMAN RESOURCES'!I1826</f>
        <v>0.01666679518</v>
      </c>
      <c r="N1826" s="34">
        <f t="array" ref="N1826:V1826">VLOOKUP(A1826,'HUMAN RESOURCES'!$A$2:$M$2692,{2,3,4,5,6,7,8,9,10},0)</f>
        <v>0.022</v>
      </c>
      <c r="O1826" s="14">
        <v>0.011</v>
      </c>
      <c r="P1826" s="14">
        <v>76.0</v>
      </c>
      <c r="Q1826" s="14">
        <v>72.0</v>
      </c>
      <c r="R1826" s="14">
        <v>0.359</v>
      </c>
      <c r="S1826" s="14">
        <v>0.616</v>
      </c>
      <c r="T1826" s="14">
        <v>0.025</v>
      </c>
      <c r="U1826" s="14">
        <v>2464001.0</v>
      </c>
      <c r="V1826" s="14">
        <v>0.718</v>
      </c>
      <c r="W1826" s="34">
        <f t="array" ref="W1826:X1826">VLOOKUP(A1826,TOURISM!$A$2:$F$2692,{3,6},0)</f>
        <v>601000000</v>
      </c>
      <c r="X1826" s="35">
        <v>8.23E8</v>
      </c>
      <c r="Y1826" s="34">
        <f>X1826/'HUMAN RESOURCES'!I1826</f>
        <v>334.0096047</v>
      </c>
      <c r="Z1826" s="34">
        <f t="array" ref="Z1826:AE1826">VLOOKUP(A1826,BUSINESS!$A$2:$J$2692,{4,5,6,7,8,9},0)</f>
        <v>0.489</v>
      </c>
      <c r="AA1826" s="14">
        <v>35.0</v>
      </c>
      <c r="AB1826" s="14">
        <v>94.0</v>
      </c>
      <c r="AC1826" s="14">
        <v>302.0</v>
      </c>
      <c r="AD1826" s="14">
        <v>0.068</v>
      </c>
      <c r="AE1826" s="14">
        <v>0.327</v>
      </c>
      <c r="AF1826" s="14"/>
      <c r="AG1826" s="14"/>
      <c r="AH1826" s="14"/>
    </row>
    <row r="1827">
      <c r="A1827" s="32" t="str">
        <f t="shared" si="1"/>
        <v>Oman-Middle East2005</v>
      </c>
      <c r="B1827" s="32" t="s">
        <v>198</v>
      </c>
      <c r="C1827" s="33" t="s">
        <v>46</v>
      </c>
      <c r="D1827" s="8" t="s">
        <v>72</v>
      </c>
      <c r="E1827" s="12">
        <v>3.0905071771E10</v>
      </c>
      <c r="F1827" s="12">
        <f>E1827/'HUMAN RESOURCES'!I1827</f>
        <v>12252.61288</v>
      </c>
      <c r="G1827" s="8">
        <v>0.026</v>
      </c>
      <c r="H1827" s="8">
        <v>331.0</v>
      </c>
      <c r="I1827" s="8">
        <v>0.071</v>
      </c>
      <c r="J1827" s="34">
        <f t="array" ref="J1827:K1827">VLOOKUP(A1827,ENERGY!$A$2:$F$2692,{5,6},0)</f>
        <v>8818</v>
      </c>
      <c r="K1827" s="14">
        <v>25471.0</v>
      </c>
      <c r="L1827" s="14">
        <f>J1827/'HUMAN RESOURCES'!I1827</f>
        <v>0.003495980891</v>
      </c>
      <c r="M1827" s="14">
        <f>K1827/'HUMAN RESOURCES'!I1827</f>
        <v>0.01009822287</v>
      </c>
      <c r="N1827" s="34">
        <f t="array" ref="N1827:V1827">VLOOKUP(A1827,'HUMAN RESOURCES'!$A$2:$M$2692,{2,3,4,5,6,7,8,9,10},0)</f>
        <v>0.022</v>
      </c>
      <c r="O1827" s="14">
        <v>0.011</v>
      </c>
      <c r="P1827" s="14">
        <v>77.0</v>
      </c>
      <c r="Q1827" s="14">
        <v>72.0</v>
      </c>
      <c r="R1827" s="14">
        <v>0.351</v>
      </c>
      <c r="S1827" s="14">
        <v>0.624</v>
      </c>
      <c r="T1827" s="14">
        <v>0.025</v>
      </c>
      <c r="U1827" s="14">
        <v>2522325.0</v>
      </c>
      <c r="V1827" s="14">
        <v>0.724</v>
      </c>
      <c r="W1827" s="34">
        <f t="array" ref="W1827:X1827">VLOOKUP(A1827,TOURISM!$A$2:$F$2692,{3,6},0)</f>
        <v>627000000</v>
      </c>
      <c r="X1827" s="35">
        <v>8.63E8</v>
      </c>
      <c r="Y1827" s="34">
        <f>X1827/'HUMAN RESOURCES'!I1827</f>
        <v>342.1446483</v>
      </c>
      <c r="Z1827" s="34">
        <f t="array" ref="Z1827:AE1827">VLOOKUP(A1827,BUSINESS!$A$2:$J$2692,{4,5,6,7,8,9},0)</f>
        <v>0.195</v>
      </c>
      <c r="AA1827" s="14">
        <v>35.0</v>
      </c>
      <c r="AB1827" s="14">
        <v>94.0</v>
      </c>
      <c r="AC1827" s="14">
        <v>52.0</v>
      </c>
      <c r="AD1827" s="14">
        <v>0.067</v>
      </c>
      <c r="AE1827" s="14">
        <v>0.529</v>
      </c>
      <c r="AF1827" s="14"/>
      <c r="AG1827" s="14"/>
      <c r="AH1827" s="14"/>
    </row>
    <row r="1828">
      <c r="A1828" s="32" t="str">
        <f t="shared" si="1"/>
        <v>Oman-Middle East2006</v>
      </c>
      <c r="B1828" s="32" t="s">
        <v>198</v>
      </c>
      <c r="C1828" s="33" t="s">
        <v>47</v>
      </c>
      <c r="D1828" s="8" t="s">
        <v>72</v>
      </c>
      <c r="E1828" s="12">
        <v>3.6803641389E10</v>
      </c>
      <c r="F1828" s="12">
        <f>E1828/'HUMAN RESOURCES'!I1828</f>
        <v>14405.09193</v>
      </c>
      <c r="G1828" s="8">
        <v>0.023</v>
      </c>
      <c r="H1828" s="8">
        <v>346.0</v>
      </c>
      <c r="I1828" s="8">
        <v>0.074</v>
      </c>
      <c r="J1828" s="34">
        <f t="array" ref="J1828:K1828">VLOOKUP(A1828,ENERGY!$A$2:$F$2692,{5,6},0)</f>
        <v>8420</v>
      </c>
      <c r="K1828" s="14">
        <v>20286.0</v>
      </c>
      <c r="L1828" s="14">
        <f>J1828/'HUMAN RESOURCES'!I1828</f>
        <v>0.003295621559</v>
      </c>
      <c r="M1828" s="14">
        <f>K1828/'HUMAN RESOURCES'!I1828</f>
        <v>0.007940021253</v>
      </c>
      <c r="N1828" s="34">
        <f t="array" ref="N1828:V1828">VLOOKUP(A1828,'HUMAN RESOURCES'!$A$2:$M$2692,{2,3,4,5,6,7,8,9,10},0)</f>
        <v>0.022</v>
      </c>
      <c r="O1828" s="14">
        <v>0.011</v>
      </c>
      <c r="P1828" s="14">
        <v>77.0</v>
      </c>
      <c r="Q1828" s="14">
        <v>73.0</v>
      </c>
      <c r="R1828" s="14">
        <v>0.34</v>
      </c>
      <c r="S1828" s="14">
        <v>0.635</v>
      </c>
      <c r="T1828" s="14">
        <v>0.025</v>
      </c>
      <c r="U1828" s="14">
        <v>2554905.0</v>
      </c>
      <c r="V1828" s="14">
        <v>0.73</v>
      </c>
      <c r="W1828" s="34">
        <f t="array" ref="W1828:X1828">VLOOKUP(A1828,TOURISM!$A$2:$F$2692,{3,6},0)</f>
        <v>749000000</v>
      </c>
      <c r="X1828" s="35">
        <v>8.94E8</v>
      </c>
      <c r="Y1828" s="34">
        <f>X1828/'HUMAN RESOURCES'!I1828</f>
        <v>349.9151632</v>
      </c>
      <c r="Z1828" s="34">
        <f t="array" ref="Z1828:AE1828">VLOOKUP(A1828,BUSINESS!$A$2:$J$2692,{4,5,6,7,8,9},0)</f>
        <v>0.203</v>
      </c>
      <c r="AA1828" s="14">
        <v>35.0</v>
      </c>
      <c r="AB1828" s="14">
        <v>94.0</v>
      </c>
      <c r="AC1828" s="14">
        <v>52.0</v>
      </c>
      <c r="AD1828" s="14">
        <v>0.083</v>
      </c>
      <c r="AE1828" s="14">
        <v>0.712</v>
      </c>
      <c r="AF1828" s="14"/>
      <c r="AG1828" s="14"/>
      <c r="AH1828" s="14"/>
    </row>
    <row r="1829">
      <c r="A1829" s="32" t="str">
        <f t="shared" si="1"/>
        <v>Oman-Middle East2007</v>
      </c>
      <c r="B1829" s="32" t="s">
        <v>198</v>
      </c>
      <c r="C1829" s="33" t="s">
        <v>48</v>
      </c>
      <c r="D1829" s="8" t="s">
        <v>72</v>
      </c>
      <c r="E1829" s="12">
        <v>4.1901170689E10</v>
      </c>
      <c r="F1829" s="12">
        <f>E1829/'HUMAN RESOURCES'!I1829</f>
        <v>16305.61341</v>
      </c>
      <c r="G1829" s="8">
        <v>0.025</v>
      </c>
      <c r="H1829" s="8">
        <v>403.0</v>
      </c>
      <c r="I1829" s="8">
        <v>0.073</v>
      </c>
      <c r="J1829" s="34">
        <f t="array" ref="J1829:K1829">VLOOKUP(A1829,ENERGY!$A$2:$F$2692,{5,6},0)</f>
        <v>9603</v>
      </c>
      <c r="K1829" s="14">
        <v>27987.0</v>
      </c>
      <c r="L1829" s="14">
        <f>J1829/'HUMAN RESOURCES'!I1829</f>
        <v>0.003736955387</v>
      </c>
      <c r="M1829" s="14">
        <f>K1829/'HUMAN RESOURCES'!I1829</f>
        <v>0.01089098932</v>
      </c>
      <c r="N1829" s="34">
        <f t="array" ref="N1829:V1829">VLOOKUP(A1829,'HUMAN RESOURCES'!$A$2:$M$2692,{2,3,4,5,6,7,8,9,10},0)</f>
        <v>0.022</v>
      </c>
      <c r="O1829" s="14">
        <v>0.01</v>
      </c>
      <c r="P1829" s="14">
        <v>77.0</v>
      </c>
      <c r="Q1829" s="14">
        <v>73.0</v>
      </c>
      <c r="R1829" s="14">
        <v>0.327</v>
      </c>
      <c r="S1829" s="14">
        <v>0.649</v>
      </c>
      <c r="T1829" s="14">
        <v>0.024</v>
      </c>
      <c r="U1829" s="14">
        <v>2569739.0</v>
      </c>
      <c r="V1829" s="14">
        <v>0.735</v>
      </c>
      <c r="W1829" s="34">
        <f t="array" ref="W1829:X1829">VLOOKUP(A1829,TOURISM!$A$2:$F$2692,{3,6},0)</f>
        <v>905000000</v>
      </c>
      <c r="X1829" s="35">
        <v>9.52E8</v>
      </c>
      <c r="Y1829" s="34">
        <f>X1829/'HUMAN RESOURCES'!I1829</f>
        <v>370.4656387</v>
      </c>
      <c r="Z1829" s="34">
        <f t="array" ref="Z1829:AE1829">VLOOKUP(A1829,BUSINESS!$A$2:$J$2692,{4,5,6,7,8,9},0)</f>
        <v>0.12</v>
      </c>
      <c r="AA1829" s="14">
        <v>35.0</v>
      </c>
      <c r="AB1829" s="14">
        <v>94.0</v>
      </c>
      <c r="AC1829" s="14">
        <v>62.0</v>
      </c>
      <c r="AD1829" s="14">
        <v>0.167</v>
      </c>
      <c r="AE1829" s="14">
        <v>0.973</v>
      </c>
      <c r="AF1829" s="14"/>
      <c r="AG1829" s="14"/>
      <c r="AH1829" s="14"/>
    </row>
    <row r="1830">
      <c r="A1830" s="32" t="str">
        <f t="shared" si="1"/>
        <v>Oman-Middle East2008</v>
      </c>
      <c r="B1830" s="32" t="s">
        <v>198</v>
      </c>
      <c r="C1830" s="33" t="s">
        <v>49</v>
      </c>
      <c r="D1830" s="8" t="s">
        <v>72</v>
      </c>
      <c r="E1830" s="12">
        <v>6.0743823637E10</v>
      </c>
      <c r="F1830" s="12">
        <f>E1830/'HUMAN RESOURCES'!I1830</f>
        <v>23421.35529</v>
      </c>
      <c r="G1830" s="8">
        <v>0.021</v>
      </c>
      <c r="H1830" s="8">
        <v>473.0</v>
      </c>
      <c r="I1830" s="8">
        <v>0.071</v>
      </c>
      <c r="J1830" s="34">
        <f t="array" ref="J1830:K1830">VLOOKUP(A1830,ENERGY!$A$2:$F$2692,{5,6},0)</f>
        <v>17583</v>
      </c>
      <c r="K1830" s="14">
        <v>44587.0</v>
      </c>
      <c r="L1830" s="14">
        <f>J1830/'HUMAN RESOURCES'!I1830</f>
        <v>0.006779581288</v>
      </c>
      <c r="M1830" s="14">
        <f>K1830/'HUMAN RESOURCES'!I1830</f>
        <v>0.01719167326</v>
      </c>
      <c r="N1830" s="34">
        <f t="array" ref="N1830:V1830">VLOOKUP(A1830,'HUMAN RESOURCES'!$A$2:$M$2692,{2,3,4,5,6,7,8,9,10},0)</f>
        <v>0.022</v>
      </c>
      <c r="O1830" s="14">
        <v>0.01</v>
      </c>
      <c r="P1830" s="14">
        <v>78.0</v>
      </c>
      <c r="Q1830" s="14">
        <v>73.0</v>
      </c>
      <c r="R1830" s="14">
        <v>0.311</v>
      </c>
      <c r="S1830" s="14">
        <v>0.665</v>
      </c>
      <c r="T1830" s="14">
        <v>0.024</v>
      </c>
      <c r="U1830" s="14">
        <v>2593523.0</v>
      </c>
      <c r="V1830" s="14">
        <v>0.741</v>
      </c>
      <c r="W1830" s="34">
        <f t="array" ref="W1830:X1830">VLOOKUP(A1830,TOURISM!$A$2:$F$2692,{3,6},0)</f>
        <v>1105000000</v>
      </c>
      <c r="X1830" s="35">
        <v>1.197E9</v>
      </c>
      <c r="Y1830" s="34">
        <f>X1830/'HUMAN RESOURCES'!I1830</f>
        <v>461.5343685</v>
      </c>
      <c r="Z1830" s="34">
        <f t="array" ref="Z1830:AE1830">VLOOKUP(A1830,BUSINESS!$A$2:$J$2692,{4,5,6,7,8,9},0)</f>
        <v>0.216</v>
      </c>
      <c r="AA1830" s="14">
        <v>14.0</v>
      </c>
      <c r="AB1830" s="14">
        <v>94.0</v>
      </c>
      <c r="AC1830" s="14">
        <v>62.0</v>
      </c>
      <c r="AD1830" s="14">
        <v>0.2</v>
      </c>
      <c r="AE1830" s="14">
        <v>1.241</v>
      </c>
      <c r="AF1830" s="14"/>
      <c r="AG1830" s="14"/>
      <c r="AH1830" s="14"/>
    </row>
    <row r="1831">
      <c r="A1831" s="32" t="str">
        <f t="shared" si="1"/>
        <v>Oman-Middle East2009</v>
      </c>
      <c r="B1831" s="32" t="s">
        <v>198</v>
      </c>
      <c r="C1831" s="33" t="s">
        <v>50</v>
      </c>
      <c r="D1831" s="8" t="s">
        <v>72</v>
      </c>
      <c r="E1831" s="12">
        <v>4.8242913263E10</v>
      </c>
      <c r="F1831" s="12">
        <f>E1831/'HUMAN RESOURCES'!I1831</f>
        <v>18114.47827</v>
      </c>
      <c r="G1831" s="8">
        <v>0.03</v>
      </c>
      <c r="H1831" s="8">
        <v>511.0</v>
      </c>
      <c r="I1831" s="8">
        <v>0.074</v>
      </c>
      <c r="J1831" s="34">
        <f t="array" ref="J1831:K1831">VLOOKUP(A1831,ENERGY!$A$2:$F$2692,{5,6},0)</f>
        <v>10772</v>
      </c>
      <c r="K1831" s="14">
        <v>29893.0</v>
      </c>
      <c r="L1831" s="14">
        <f>J1831/'HUMAN RESOURCES'!I1831</f>
        <v>0.004044721736</v>
      </c>
      <c r="M1831" s="14">
        <f>K1831/'HUMAN RESOURCES'!I1831</f>
        <v>0.01122436566</v>
      </c>
      <c r="N1831" s="34">
        <f t="array" ref="N1831:V1831">VLOOKUP(A1831,'HUMAN RESOURCES'!$A$2:$M$2692,{2,3,4,5,6,7,8,9,10},0)</f>
        <v>0.022</v>
      </c>
      <c r="O1831" s="14">
        <v>0.01</v>
      </c>
      <c r="P1831" s="14">
        <v>78.0</v>
      </c>
      <c r="Q1831" s="14">
        <v>74.0</v>
      </c>
      <c r="R1831" s="14">
        <v>0.292</v>
      </c>
      <c r="S1831" s="14">
        <v>0.683</v>
      </c>
      <c r="T1831" s="14">
        <v>0.024</v>
      </c>
      <c r="U1831" s="14">
        <v>2663224.0</v>
      </c>
      <c r="V1831" s="14">
        <v>0.746</v>
      </c>
      <c r="W1831" s="34">
        <f t="array" ref="W1831:X1831">VLOOKUP(A1831,TOURISM!$A$2:$F$2692,{3,6},0)</f>
        <v>1092000000</v>
      </c>
      <c r="X1831" s="35">
        <v>1.295E9</v>
      </c>
      <c r="Y1831" s="34">
        <f>X1831/'HUMAN RESOURCES'!I1831</f>
        <v>486.2527523</v>
      </c>
      <c r="Z1831" s="34">
        <f t="array" ref="Z1831:AE1831">VLOOKUP(A1831,BUSINESS!$A$2:$J$2692,{4,5,6,7,8,9},0)</f>
        <v>0.216</v>
      </c>
      <c r="AA1831" s="14">
        <v>12.0</v>
      </c>
      <c r="AB1831" s="14">
        <v>94.0</v>
      </c>
      <c r="AC1831" s="14">
        <v>62.0</v>
      </c>
      <c r="AD1831" s="14">
        <v>0.268</v>
      </c>
      <c r="AE1831" s="14">
        <v>1.491</v>
      </c>
      <c r="AF1831" s="14"/>
      <c r="AG1831" s="14"/>
      <c r="AH1831" s="14"/>
    </row>
    <row r="1832">
      <c r="A1832" s="32" t="str">
        <f t="shared" si="1"/>
        <v>Oman-Middle East2010</v>
      </c>
      <c r="B1832" s="32" t="s">
        <v>198</v>
      </c>
      <c r="C1832" s="33" t="s">
        <v>51</v>
      </c>
      <c r="D1832" s="8" t="s">
        <v>72</v>
      </c>
      <c r="E1832" s="12">
        <v>5.8813004375E10</v>
      </c>
      <c r="F1832" s="12">
        <f>E1832/'HUMAN RESOURCES'!I1832</f>
        <v>20983.90034</v>
      </c>
      <c r="G1832" s="8">
        <v>0.028</v>
      </c>
      <c r="H1832" s="8">
        <v>582.0</v>
      </c>
      <c r="I1832" s="8">
        <v>0.068</v>
      </c>
      <c r="J1832" s="34">
        <f t="array" ref="J1832:K1832">VLOOKUP(A1832,ENERGY!$A$2:$F$2692,{5,6},0)</f>
        <v>9350</v>
      </c>
      <c r="K1832" s="14">
        <v>32391.0</v>
      </c>
      <c r="L1832" s="14">
        <f>J1832/'HUMAN RESOURCES'!I1832</f>
        <v>0.003335987852</v>
      </c>
      <c r="M1832" s="14">
        <f>K1832/'HUMAN RESOURCES'!I1832</f>
        <v>0.01155678957</v>
      </c>
      <c r="N1832" s="34">
        <f t="array" ref="N1832:V1832">VLOOKUP(A1832,'HUMAN RESOURCES'!$A$2:$M$2692,{2,3,4,5,6,7,8,9,10},0)</f>
        <v>0.022</v>
      </c>
      <c r="O1832" s="14">
        <v>0.01</v>
      </c>
      <c r="P1832" s="14">
        <v>78.0</v>
      </c>
      <c r="Q1832" s="14">
        <v>74.0</v>
      </c>
      <c r="R1832" s="14">
        <v>0.274</v>
      </c>
      <c r="S1832" s="14">
        <v>0.701</v>
      </c>
      <c r="T1832" s="14">
        <v>0.025</v>
      </c>
      <c r="U1832" s="14">
        <v>2802768.0</v>
      </c>
      <c r="V1832" s="14">
        <v>0.752</v>
      </c>
      <c r="W1832" s="34">
        <f t="array" ref="W1832:X1832">VLOOKUP(A1832,TOURISM!$A$2:$F$2692,{3,6},0)</f>
        <v>1246000000</v>
      </c>
      <c r="X1832" s="35">
        <v>1.768E9</v>
      </c>
      <c r="Y1832" s="34">
        <f>X1832/'HUMAN RESOURCES'!I1832</f>
        <v>630.8049757</v>
      </c>
      <c r="Z1832" s="34">
        <f t="array" ref="Z1832:AE1832">VLOOKUP(A1832,BUSINESS!$A$2:$J$2692,{4,5,6,7,8,9},0)</f>
        <v>0.216</v>
      </c>
      <c r="AA1832" s="14">
        <v>12.0</v>
      </c>
      <c r="AB1832" s="14">
        <v>94.0</v>
      </c>
      <c r="AC1832" s="14">
        <v>62.0</v>
      </c>
      <c r="AD1832" s="14">
        <v>0.358</v>
      </c>
      <c r="AE1832" s="14">
        <v>1.643</v>
      </c>
      <c r="AF1832" s="14"/>
      <c r="AG1832" s="14"/>
      <c r="AH1832" s="14"/>
    </row>
    <row r="1833">
      <c r="A1833" s="32" t="str">
        <f t="shared" si="1"/>
        <v>Oman-Middle East2011</v>
      </c>
      <c r="B1833" s="32" t="s">
        <v>198</v>
      </c>
      <c r="C1833" s="33" t="s">
        <v>52</v>
      </c>
      <c r="D1833" s="8" t="s">
        <v>72</v>
      </c>
      <c r="E1833" s="12">
        <v>6.9971912138E10</v>
      </c>
      <c r="F1833" s="12">
        <f>E1833/'HUMAN RESOURCES'!I1833</f>
        <v>23132.9389</v>
      </c>
      <c r="G1833" s="8">
        <v>0.024</v>
      </c>
      <c r="H1833" s="8">
        <v>610.0</v>
      </c>
      <c r="I1833" s="8">
        <v>0.062</v>
      </c>
      <c r="J1833" s="34">
        <f t="array" ref="J1833:K1833">VLOOKUP(A1833,ENERGY!$A$2:$F$2692,{5,6},0)</f>
        <v>8083</v>
      </c>
      <c r="K1833" s="14">
        <v>21896.0</v>
      </c>
      <c r="L1833" s="14">
        <f>J1833/'HUMAN RESOURCES'!I1833</f>
        <v>0.002672265763</v>
      </c>
      <c r="M1833" s="14">
        <f>K1833/'HUMAN RESOURCES'!I1833</f>
        <v>0.00723888793</v>
      </c>
      <c r="N1833" s="34">
        <f t="array" ref="N1833:V1833">VLOOKUP(A1833,'HUMAN RESOURCES'!$A$2:$M$2692,{2,3,4,5,6,7,8,9,10},0)</f>
        <v>0.022</v>
      </c>
      <c r="O1833" s="14">
        <v>0.01</v>
      </c>
      <c r="P1833" s="14">
        <v>79.0</v>
      </c>
      <c r="Q1833" s="14">
        <v>74.0</v>
      </c>
      <c r="R1833" s="14">
        <v>0.257</v>
      </c>
      <c r="S1833" s="14">
        <v>0.717</v>
      </c>
      <c r="T1833" s="14">
        <v>0.026</v>
      </c>
      <c r="U1833" s="14">
        <v>3024774.0</v>
      </c>
      <c r="V1833" s="14">
        <v>0.757</v>
      </c>
      <c r="W1833" s="34">
        <f t="array" ref="W1833:X1833">VLOOKUP(A1833,TOURISM!$A$2:$F$2692,{3,6},0)</f>
        <v>1612000000</v>
      </c>
      <c r="X1833" s="35">
        <v>1.982E9</v>
      </c>
      <c r="Y1833" s="34">
        <f>X1833/'HUMAN RESOURCES'!I1833</f>
        <v>655.2555662</v>
      </c>
      <c r="Z1833" s="34">
        <f t="array" ref="Z1833:AE1833">VLOOKUP(A1833,BUSINESS!$A$2:$J$2692,{4,5,6,7,8,9},0)</f>
        <v>0.22</v>
      </c>
      <c r="AA1833" s="14">
        <v>8.0</v>
      </c>
      <c r="AB1833" s="14">
        <v>94.0</v>
      </c>
      <c r="AC1833" s="14">
        <v>62.0</v>
      </c>
      <c r="AD1833" s="14">
        <v>0.48</v>
      </c>
      <c r="AE1833" s="14">
        <v>1.59</v>
      </c>
      <c r="AF1833" s="14"/>
      <c r="AG1833" s="14"/>
      <c r="AH1833" s="14"/>
    </row>
    <row r="1834">
      <c r="A1834" s="32" t="str">
        <f t="shared" si="1"/>
        <v>Oman-Middle East2012</v>
      </c>
      <c r="B1834" s="32" t="s">
        <v>198</v>
      </c>
      <c r="C1834" s="33" t="s">
        <v>53</v>
      </c>
      <c r="D1834" s="8" t="s">
        <v>72</v>
      </c>
      <c r="E1834" s="12">
        <v>7.8289467471E10</v>
      </c>
      <c r="F1834" s="12">
        <f>E1834/'HUMAN RESOURCES'!I1834</f>
        <v>23623.85149</v>
      </c>
      <c r="G1834" s="8">
        <v>0.026</v>
      </c>
      <c r="H1834" s="8">
        <v>690.0</v>
      </c>
      <c r="I1834" s="8">
        <v>0.057</v>
      </c>
      <c r="J1834" s="34">
        <f t="array" ref="J1834:K1834">VLOOKUP(A1834,ENERGY!$A$2:$F$2692,{5,6},0)</f>
        <v>15183</v>
      </c>
      <c r="K1834" s="14">
        <v>39604.0</v>
      </c>
      <c r="L1834" s="14">
        <f>J1834/'HUMAN RESOURCES'!I1834</f>
        <v>0.004581471158</v>
      </c>
      <c r="M1834" s="14">
        <f>K1834/'HUMAN RESOURCES'!I1834</f>
        <v>0.01195050937</v>
      </c>
      <c r="N1834" s="34">
        <f t="array" ref="N1834:V1834">VLOOKUP(A1834,'HUMAN RESOURCES'!$A$2:$M$2692,{2,3,4,5,6,7,8,9,10},0)</f>
        <v>0.021</v>
      </c>
      <c r="O1834" s="14">
        <v>0.01</v>
      </c>
      <c r="P1834" s="14">
        <v>79.0</v>
      </c>
      <c r="Q1834" s="14">
        <v>75.0</v>
      </c>
      <c r="R1834" s="14">
        <v>0.242</v>
      </c>
      <c r="S1834" s="14">
        <v>0.731</v>
      </c>
      <c r="T1834" s="14">
        <v>0.028</v>
      </c>
      <c r="U1834" s="14">
        <v>3314001.0</v>
      </c>
      <c r="V1834" s="14">
        <v>0.762</v>
      </c>
      <c r="W1834" s="34">
        <f t="array" ref="W1834:X1834">VLOOKUP(A1834,TOURISM!$A$2:$F$2692,{3,6},0)</f>
        <v>1779000000</v>
      </c>
      <c r="X1834" s="35">
        <v>2.184E9</v>
      </c>
      <c r="Y1834" s="34">
        <f>X1834/'HUMAN RESOURCES'!I1834</f>
        <v>659.0221307</v>
      </c>
      <c r="Z1834" s="34">
        <f t="array" ref="Z1834:AE1834">VLOOKUP(A1834,BUSINESS!$A$2:$J$2692,{4,5,6,7,8,9},0)</f>
        <v>0.22</v>
      </c>
      <c r="AA1834" s="14">
        <v>8.0</v>
      </c>
      <c r="AB1834" s="14">
        <v>44.0</v>
      </c>
      <c r="AC1834" s="14">
        <v>62.0</v>
      </c>
      <c r="AD1834" s="14">
        <v>0.6</v>
      </c>
      <c r="AE1834" s="14">
        <v>1.593</v>
      </c>
      <c r="AF1834" s="14"/>
      <c r="AG1834" s="14"/>
      <c r="AH1834" s="14"/>
    </row>
    <row r="1835">
      <c r="A1835" s="32" t="str">
        <f t="shared" si="1"/>
        <v>Pakistan-Asia2000</v>
      </c>
      <c r="B1835" s="32" t="s">
        <v>199</v>
      </c>
      <c r="C1835" s="33" t="s">
        <v>40</v>
      </c>
      <c r="D1835" s="8" t="s">
        <v>41</v>
      </c>
      <c r="E1835" s="12">
        <v>7.395237497E10</v>
      </c>
      <c r="F1835" s="12">
        <f>E1835/'HUMAN RESOURCES'!I1835</f>
        <v>514.1579605</v>
      </c>
      <c r="G1835" s="8">
        <v>0.03</v>
      </c>
      <c r="H1835" s="8">
        <v>15.0</v>
      </c>
      <c r="I1835" s="8">
        <v>0.148</v>
      </c>
      <c r="J1835" s="34">
        <f t="array" ref="J1835:K1835">VLOOKUP(A1835,ENERGY!$A$2:$F$2692,{5,6},0)</f>
        <v>14338</v>
      </c>
      <c r="K1835" s="14">
        <v>8529.0</v>
      </c>
      <c r="L1835" s="14">
        <f>J1835/'HUMAN RESOURCES'!I1835</f>
        <v>0.00009968573478</v>
      </c>
      <c r="M1835" s="14">
        <f>K1835/'HUMAN RESOURCES'!I1835</f>
        <v>0.0000592983423</v>
      </c>
      <c r="N1835" s="34">
        <f t="array" ref="N1835:V1835">VLOOKUP(A1835,'HUMAN RESOURCES'!$A$2:$M$2692,{2,3,4,5,6,7,8,9,10},0)</f>
        <v>0.031</v>
      </c>
      <c r="O1835" s="14">
        <v>0.088</v>
      </c>
      <c r="P1835" s="14">
        <v>65.0</v>
      </c>
      <c r="Q1835" s="14">
        <v>63.0</v>
      </c>
      <c r="R1835" s="14">
        <v>0.415</v>
      </c>
      <c r="S1835" s="14">
        <v>0.546</v>
      </c>
      <c r="T1835" s="14">
        <v>0.039</v>
      </c>
      <c r="U1835" s="14">
        <v>1.43832014E8</v>
      </c>
      <c r="V1835" s="14">
        <v>0.332</v>
      </c>
      <c r="W1835" s="34">
        <f t="array" ref="W1835:X1835">VLOOKUP(A1835,TOURISM!$A$2:$F$2692,{3,6},0)</f>
        <v>551000000</v>
      </c>
      <c r="X1835" s="35">
        <v>5.74E8</v>
      </c>
      <c r="Y1835" s="34">
        <f>X1835/'HUMAN RESOURCES'!I1835</f>
        <v>3.990766618</v>
      </c>
      <c r="Z1835" s="34">
        <f t="array" ref="Z1835:AE1835">VLOOKUP(A1835,BUSINESS!$A$2:$J$2692,{4,5,6,7,8,9},0)</f>
        <v>0.489</v>
      </c>
      <c r="AA1835" s="14">
        <v>26.0</v>
      </c>
      <c r="AB1835" s="14">
        <v>94.0</v>
      </c>
      <c r="AC1835" s="14">
        <v>302.0</v>
      </c>
      <c r="AD1835" s="14">
        <v>0.129</v>
      </c>
      <c r="AE1835" s="14">
        <v>0.002</v>
      </c>
      <c r="AF1835" s="14"/>
      <c r="AG1835" s="14"/>
      <c r="AH1835" s="14"/>
    </row>
    <row r="1836">
      <c r="A1836" s="32" t="str">
        <f t="shared" si="1"/>
        <v>Pakistan-Asia2001</v>
      </c>
      <c r="B1836" s="32" t="s">
        <v>199</v>
      </c>
      <c r="C1836" s="33" t="s">
        <v>42</v>
      </c>
      <c r="D1836" s="8" t="s">
        <v>41</v>
      </c>
      <c r="E1836" s="12">
        <v>7.2309738921E10</v>
      </c>
      <c r="F1836" s="12">
        <f>E1836/'HUMAN RESOURCES'!I1836</f>
        <v>492.3816981</v>
      </c>
      <c r="G1836" s="8">
        <v>0.028</v>
      </c>
      <c r="H1836" s="8">
        <v>13.0</v>
      </c>
      <c r="I1836" s="8">
        <v>0.148</v>
      </c>
      <c r="J1836" s="34">
        <f t="array" ref="J1836:K1836">VLOOKUP(A1836,ENERGY!$A$2:$F$2692,{5,6},0)</f>
        <v>84845</v>
      </c>
      <c r="K1836" s="14">
        <v>8529.0</v>
      </c>
      <c r="L1836" s="14">
        <f>J1836/'HUMAN RESOURCES'!I1836</f>
        <v>0.0005777385702</v>
      </c>
      <c r="M1836" s="14">
        <f>K1836/'HUMAN RESOURCES'!I1836</f>
        <v>0.00005807687271</v>
      </c>
      <c r="N1836" s="34">
        <f t="array" ref="N1836:V1836">VLOOKUP(A1836,'HUMAN RESOURCES'!$A$2:$M$2692,{2,3,4,5,6,7,8,9,10},0)</f>
        <v>0.03</v>
      </c>
      <c r="O1836" s="14">
        <v>0.086</v>
      </c>
      <c r="P1836" s="14">
        <v>65.0</v>
      </c>
      <c r="Q1836" s="14">
        <v>63.0</v>
      </c>
      <c r="R1836" s="14">
        <v>0.409</v>
      </c>
      <c r="S1836" s="14">
        <v>0.552</v>
      </c>
      <c r="T1836" s="14">
        <v>0.04</v>
      </c>
      <c r="U1836" s="14">
        <v>1.46857081E8</v>
      </c>
      <c r="V1836" s="14">
        <v>0.334</v>
      </c>
      <c r="W1836" s="34">
        <f t="array" ref="W1836:X1836">VLOOKUP(A1836,TOURISM!$A$2:$F$2692,{3,6},0)</f>
        <v>533000000</v>
      </c>
      <c r="X1836" s="35">
        <v>5.55E8</v>
      </c>
      <c r="Y1836" s="34">
        <f>X1836/'HUMAN RESOURCES'!I1836</f>
        <v>3.779184471</v>
      </c>
      <c r="Z1836" s="34">
        <f t="array" ref="Z1836:AE1836">VLOOKUP(A1836,BUSINESS!$A$2:$J$2692,{4,5,6,7,8,9},0)</f>
        <v>0.489</v>
      </c>
      <c r="AA1836" s="14">
        <v>26.0</v>
      </c>
      <c r="AB1836" s="14">
        <v>94.0</v>
      </c>
      <c r="AC1836" s="14">
        <v>302.0</v>
      </c>
      <c r="AD1836" s="14">
        <v>0.013</v>
      </c>
      <c r="AE1836" s="14">
        <v>0.005</v>
      </c>
      <c r="AF1836" s="14"/>
      <c r="AG1836" s="14"/>
      <c r="AH1836" s="14"/>
    </row>
    <row r="1837">
      <c r="A1837" s="32" t="str">
        <f t="shared" si="1"/>
        <v>Pakistan-Asia2002</v>
      </c>
      <c r="B1837" s="32" t="s">
        <v>199</v>
      </c>
      <c r="C1837" s="33" t="s">
        <v>43</v>
      </c>
      <c r="D1837" s="8" t="s">
        <v>41</v>
      </c>
      <c r="E1837" s="12">
        <v>7.2306820396E10</v>
      </c>
      <c r="F1837" s="12">
        <f>E1837/'HUMAN RESOURCES'!I1837</f>
        <v>483.0318719</v>
      </c>
      <c r="G1837" s="8">
        <v>0.03</v>
      </c>
      <c r="H1837" s="8">
        <v>15.0</v>
      </c>
      <c r="I1837" s="8">
        <v>0.148</v>
      </c>
      <c r="J1837" s="34">
        <f t="array" ref="J1837:K1837">VLOOKUP(A1837,ENERGY!$A$2:$F$2692,{5,6},0)</f>
        <v>84311</v>
      </c>
      <c r="K1837" s="14">
        <v>161396.0</v>
      </c>
      <c r="L1837" s="14">
        <f>J1837/'HUMAN RESOURCES'!I1837</f>
        <v>0.0005632234958</v>
      </c>
      <c r="M1837" s="14">
        <f>K1837/'HUMAN RESOURCES'!I1837</f>
        <v>0.001078175082</v>
      </c>
      <c r="N1837" s="34">
        <f t="array" ref="N1837:V1837">VLOOKUP(A1837,'HUMAN RESOURCES'!$A$2:$M$2692,{2,3,4,5,6,7,8,9,10},0)</f>
        <v>0.029</v>
      </c>
      <c r="O1837" s="14">
        <v>0.085</v>
      </c>
      <c r="P1837" s="14">
        <v>65.0</v>
      </c>
      <c r="Q1837" s="14">
        <v>64.0</v>
      </c>
      <c r="R1837" s="14">
        <v>0.402</v>
      </c>
      <c r="S1837" s="14">
        <v>0.558</v>
      </c>
      <c r="T1837" s="14">
        <v>0.04</v>
      </c>
      <c r="U1837" s="14">
        <v>1.49693684E8</v>
      </c>
      <c r="V1837" s="14">
        <v>0.338</v>
      </c>
      <c r="W1837" s="34">
        <f t="array" ref="W1837:X1837">VLOOKUP(A1837,TOURISM!$A$2:$F$2692,{3,6},0)</f>
        <v>562000000</v>
      </c>
      <c r="X1837" s="35">
        <v>4.91E8</v>
      </c>
      <c r="Y1837" s="34">
        <f>X1837/'HUMAN RESOURCES'!I1837</f>
        <v>3.280031508</v>
      </c>
      <c r="Z1837" s="34">
        <f t="array" ref="Z1837:AE1837">VLOOKUP(A1837,BUSINESS!$A$2:$J$2692,{4,5,6,7,8,9},0)</f>
        <v>0.489</v>
      </c>
      <c r="AA1837" s="14">
        <v>26.0</v>
      </c>
      <c r="AB1837" s="14">
        <v>94.0</v>
      </c>
      <c r="AC1837" s="14">
        <v>302.0</v>
      </c>
      <c r="AD1837" s="14">
        <v>0.026</v>
      </c>
      <c r="AE1837" s="14">
        <v>0.011</v>
      </c>
      <c r="AF1837" s="14"/>
      <c r="AG1837" s="14"/>
      <c r="AH1837" s="14"/>
    </row>
    <row r="1838">
      <c r="A1838" s="32" t="str">
        <f t="shared" si="1"/>
        <v>Pakistan-Asia2003</v>
      </c>
      <c r="B1838" s="32" t="s">
        <v>199</v>
      </c>
      <c r="C1838" s="33" t="s">
        <v>44</v>
      </c>
      <c r="D1838" s="8" t="s">
        <v>41</v>
      </c>
      <c r="E1838" s="12">
        <v>8.3244801093E10</v>
      </c>
      <c r="F1838" s="12">
        <f>E1838/'HUMAN RESOURCES'!I1838</f>
        <v>546.1541484</v>
      </c>
      <c r="G1838" s="8">
        <v>0.029</v>
      </c>
      <c r="H1838" s="8">
        <v>16.0</v>
      </c>
      <c r="I1838" s="8">
        <v>0.148</v>
      </c>
      <c r="J1838" s="34">
        <f t="array" ref="J1838:K1838">VLOOKUP(A1838,ENERGY!$A$2:$F$2692,{5,6},0)</f>
        <v>83197</v>
      </c>
      <c r="K1838" s="14">
        <v>157890.0</v>
      </c>
      <c r="L1838" s="14">
        <f>J1838/'HUMAN RESOURCES'!I1838</f>
        <v>0.000545840534</v>
      </c>
      <c r="M1838" s="14">
        <f>K1838/'HUMAN RESOURCES'!I1838</f>
        <v>0.001035887855</v>
      </c>
      <c r="N1838" s="34">
        <f t="array" ref="N1838:V1838">VLOOKUP(A1838,'HUMAN RESOURCES'!$A$2:$M$2692,{2,3,4,5,6,7,8,9,10},0)</f>
        <v>0.029</v>
      </c>
      <c r="O1838" s="14">
        <v>0.083</v>
      </c>
      <c r="P1838" s="14">
        <v>65.0</v>
      </c>
      <c r="Q1838" s="14">
        <v>64.0</v>
      </c>
      <c r="R1838" s="14">
        <v>0.395</v>
      </c>
      <c r="S1838" s="14">
        <v>0.564</v>
      </c>
      <c r="T1838" s="14">
        <v>0.04</v>
      </c>
      <c r="U1838" s="14">
        <v>1.52419974E8</v>
      </c>
      <c r="V1838" s="14">
        <v>0.341</v>
      </c>
      <c r="W1838" s="34">
        <f t="array" ref="W1838:X1838">VLOOKUP(A1838,TOURISM!$A$2:$F$2692,{3,6},0)</f>
        <v>620000000</v>
      </c>
      <c r="X1838" s="35">
        <v>1.163E9</v>
      </c>
      <c r="Y1838" s="34">
        <f>X1838/'HUMAN RESOURCES'!I1838</f>
        <v>7.630233555</v>
      </c>
      <c r="Z1838" s="34">
        <f t="array" ref="Z1838:AE1838">VLOOKUP(A1838,BUSINESS!$A$2:$J$2692,{4,5,6,7,8,9},0)</f>
        <v>0.489</v>
      </c>
      <c r="AA1838" s="14">
        <v>24.0</v>
      </c>
      <c r="AB1838" s="14">
        <v>94.0</v>
      </c>
      <c r="AC1838" s="14">
        <v>302.0</v>
      </c>
      <c r="AD1838" s="14">
        <v>0.05</v>
      </c>
      <c r="AE1838" s="14">
        <v>0.016</v>
      </c>
      <c r="AF1838" s="14"/>
      <c r="AG1838" s="14"/>
      <c r="AH1838" s="14"/>
    </row>
    <row r="1839">
      <c r="A1839" s="32" t="str">
        <f t="shared" si="1"/>
        <v>Pakistan-Asia2004</v>
      </c>
      <c r="B1839" s="32" t="s">
        <v>199</v>
      </c>
      <c r="C1839" s="33" t="s">
        <v>45</v>
      </c>
      <c r="D1839" s="8" t="s">
        <v>41</v>
      </c>
      <c r="E1839" s="12">
        <v>9.7977766198E10</v>
      </c>
      <c r="F1839" s="12">
        <f>E1839/'HUMAN RESOURCES'!I1839</f>
        <v>631.4978143</v>
      </c>
      <c r="G1839" s="8">
        <v>0.028</v>
      </c>
      <c r="H1839" s="8">
        <v>18.0</v>
      </c>
      <c r="I1839" s="8">
        <v>0.073</v>
      </c>
      <c r="J1839" s="34">
        <f t="array" ref="J1839:K1839">VLOOKUP(A1839,ENERGY!$A$2:$F$2692,{5,6},0)</f>
        <v>82046</v>
      </c>
      <c r="K1839" s="14">
        <v>156676.0</v>
      </c>
      <c r="L1839" s="14">
        <f>J1839/'HUMAN RESOURCES'!I1839</f>
        <v>0.0005288125223</v>
      </c>
      <c r="M1839" s="14">
        <f>K1839/'HUMAN RESOURCES'!I1839</f>
        <v>0.00100982657</v>
      </c>
      <c r="N1839" s="34">
        <f t="array" ref="N1839:V1839">VLOOKUP(A1839,'HUMAN RESOURCES'!$A$2:$M$2692,{2,3,4,5,6,7,8,9,10},0)</f>
        <v>0.028</v>
      </c>
      <c r="O1839" s="14">
        <v>0.082</v>
      </c>
      <c r="P1839" s="14">
        <v>66.0</v>
      </c>
      <c r="Q1839" s="14">
        <v>64.0</v>
      </c>
      <c r="R1839" s="14">
        <v>0.388</v>
      </c>
      <c r="S1839" s="14">
        <v>0.571</v>
      </c>
      <c r="T1839" s="14">
        <v>0.041</v>
      </c>
      <c r="U1839" s="14">
        <v>1.55151394E8</v>
      </c>
      <c r="V1839" s="14">
        <v>0.344</v>
      </c>
      <c r="W1839" s="34">
        <f t="array" ref="W1839:X1839">VLOOKUP(A1839,TOURISM!$A$2:$F$2692,{3,6},0)</f>
        <v>765000000</v>
      </c>
      <c r="X1839" s="35">
        <v>1.612E9</v>
      </c>
      <c r="Y1839" s="34">
        <f>X1839/'HUMAN RESOURCES'!I1839</f>
        <v>10.38985186</v>
      </c>
      <c r="Z1839" s="34">
        <f t="array" ref="Z1839:AE1839">VLOOKUP(A1839,BUSINESS!$A$2:$J$2692,{4,5,6,7,8,9},0)</f>
        <v>0.489</v>
      </c>
      <c r="AA1839" s="14">
        <v>24.0</v>
      </c>
      <c r="AB1839" s="14">
        <v>94.0</v>
      </c>
      <c r="AC1839" s="14">
        <v>302.0</v>
      </c>
      <c r="AD1839" s="14">
        <v>0.062</v>
      </c>
      <c r="AE1839" s="14">
        <v>0.032</v>
      </c>
      <c r="AF1839" s="14"/>
      <c r="AG1839" s="14"/>
      <c r="AH1839" s="14"/>
    </row>
    <row r="1840">
      <c r="A1840" s="32" t="str">
        <f t="shared" si="1"/>
        <v>Pakistan-Asia2005</v>
      </c>
      <c r="B1840" s="32" t="s">
        <v>199</v>
      </c>
      <c r="C1840" s="33" t="s">
        <v>46</v>
      </c>
      <c r="D1840" s="8" t="s">
        <v>41</v>
      </c>
      <c r="E1840" s="12">
        <v>1.1E11</v>
      </c>
      <c r="F1840" s="12">
        <f>E1840/'HUMAN RESOURCES'!I1840</f>
        <v>696.3285098</v>
      </c>
      <c r="G1840" s="8">
        <v>0.032</v>
      </c>
      <c r="H1840" s="8">
        <v>22.0</v>
      </c>
      <c r="I1840" s="8">
        <v>0.091</v>
      </c>
      <c r="J1840" s="34">
        <f t="array" ref="J1840:K1840">VLOOKUP(A1840,ENERGY!$A$2:$F$2692,{5,6},0)</f>
        <v>65775</v>
      </c>
      <c r="K1840" s="14">
        <v>114084.0</v>
      </c>
      <c r="L1840" s="14">
        <f>J1840/'HUMAN RESOURCES'!I1840</f>
        <v>0.0004163727976</v>
      </c>
      <c r="M1840" s="14">
        <f>K1840/'HUMAN RESOURCES'!I1840</f>
        <v>0.0007221812883</v>
      </c>
      <c r="N1840" s="34">
        <f t="array" ref="N1840:V1840">VLOOKUP(A1840,'HUMAN RESOURCES'!$A$2:$M$2692,{2,3,4,5,6,7,8,9,10},0)</f>
        <v>0.028</v>
      </c>
      <c r="O1840" s="14">
        <v>0.08</v>
      </c>
      <c r="P1840" s="14">
        <v>66.0</v>
      </c>
      <c r="Q1840" s="14">
        <v>64.0</v>
      </c>
      <c r="R1840" s="14">
        <v>0.382</v>
      </c>
      <c r="S1840" s="14">
        <v>0.577</v>
      </c>
      <c r="T1840" s="14">
        <v>0.041</v>
      </c>
      <c r="U1840" s="14">
        <v>1.57971415E8</v>
      </c>
      <c r="V1840" s="14">
        <v>0.347</v>
      </c>
      <c r="W1840" s="34">
        <f t="array" ref="W1840:X1840">VLOOKUP(A1840,TOURISM!$A$2:$F$2692,{3,6},0)</f>
        <v>828000000</v>
      </c>
      <c r="X1840" s="35">
        <v>1.753E9</v>
      </c>
      <c r="Y1840" s="34">
        <f>X1840/'HUMAN RESOURCES'!I1840</f>
        <v>11.09694434</v>
      </c>
      <c r="Z1840" s="34">
        <f t="array" ref="Z1840:AE1840">VLOOKUP(A1840,BUSINESS!$A$2:$J$2692,{4,5,6,7,8,9},0)</f>
        <v>0.431</v>
      </c>
      <c r="AA1840" s="14">
        <v>24.0</v>
      </c>
      <c r="AB1840" s="14">
        <v>94.0</v>
      </c>
      <c r="AC1840" s="14">
        <v>560.0</v>
      </c>
      <c r="AD1840" s="14">
        <v>0.063</v>
      </c>
      <c r="AE1840" s="14">
        <v>0.081</v>
      </c>
      <c r="AF1840" s="14"/>
      <c r="AG1840" s="14"/>
      <c r="AH1840" s="14"/>
    </row>
    <row r="1841">
      <c r="A1841" s="32" t="str">
        <f t="shared" si="1"/>
        <v>Pakistan-Asia2006</v>
      </c>
      <c r="B1841" s="32" t="s">
        <v>199</v>
      </c>
      <c r="C1841" s="33" t="s">
        <v>47</v>
      </c>
      <c r="D1841" s="8" t="s">
        <v>41</v>
      </c>
      <c r="E1841" s="12">
        <v>1.37E11</v>
      </c>
      <c r="F1841" s="12">
        <f>E1841/'HUMAN RESOURCES'!I1841</f>
        <v>851.4298746</v>
      </c>
      <c r="G1841" s="8">
        <v>0.037</v>
      </c>
      <c r="H1841" s="8">
        <v>29.0</v>
      </c>
      <c r="I1841" s="8">
        <v>0.11</v>
      </c>
      <c r="J1841" s="34">
        <f t="array" ref="J1841:K1841">VLOOKUP(A1841,ENERGY!$A$2:$F$2692,{5,6},0)</f>
        <v>65091</v>
      </c>
      <c r="K1841" s="14">
        <v>108283.0</v>
      </c>
      <c r="L1841" s="14">
        <f>J1841/'HUMAN RESOURCES'!I1841</f>
        <v>0.0004045286275</v>
      </c>
      <c r="M1841" s="14">
        <f>K1841/'HUMAN RESOURCES'!I1841</f>
        <v>0.0006729589862</v>
      </c>
      <c r="N1841" s="34">
        <f t="array" ref="N1841:V1841">VLOOKUP(A1841,'HUMAN RESOURCES'!$A$2:$M$2692,{2,3,4,5,6,7,8,9,10},0)</f>
        <v>0.028</v>
      </c>
      <c r="O1841" s="14">
        <v>0.079</v>
      </c>
      <c r="P1841" s="14">
        <v>66.0</v>
      </c>
      <c r="Q1841" s="14">
        <v>65.0</v>
      </c>
      <c r="R1841" s="14">
        <v>0.376</v>
      </c>
      <c r="S1841" s="14">
        <v>0.583</v>
      </c>
      <c r="T1841" s="14">
        <v>0.042</v>
      </c>
      <c r="U1841" s="14">
        <v>1.60905794E8</v>
      </c>
      <c r="V1841" s="14">
        <v>0.351</v>
      </c>
      <c r="W1841" s="34">
        <f t="array" ref="W1841:X1841">VLOOKUP(A1841,TOURISM!$A$2:$F$2692,{3,6},0)</f>
        <v>919000000</v>
      </c>
      <c r="X1841" s="35">
        <v>2.029E9</v>
      </c>
      <c r="Y1841" s="34">
        <f>X1841/'HUMAN RESOURCES'!I1841</f>
        <v>12.60986289</v>
      </c>
      <c r="Z1841" s="34">
        <f t="array" ref="Z1841:AE1841">VLOOKUP(A1841,BUSINESS!$A$2:$J$2692,{4,5,6,7,8,9},0)</f>
        <v>0.416</v>
      </c>
      <c r="AA1841" s="14">
        <v>24.0</v>
      </c>
      <c r="AB1841" s="14">
        <v>94.0</v>
      </c>
      <c r="AC1841" s="14">
        <v>560.0</v>
      </c>
      <c r="AD1841" s="14">
        <v>0.065</v>
      </c>
      <c r="AE1841" s="14">
        <v>0.214</v>
      </c>
      <c r="AF1841" s="14"/>
      <c r="AG1841" s="14"/>
      <c r="AH1841" s="14"/>
    </row>
    <row r="1842">
      <c r="A1842" s="32" t="str">
        <f t="shared" si="1"/>
        <v>Pakistan-Asia2007</v>
      </c>
      <c r="B1842" s="32" t="s">
        <v>199</v>
      </c>
      <c r="C1842" s="33" t="s">
        <v>48</v>
      </c>
      <c r="D1842" s="8" t="s">
        <v>41</v>
      </c>
      <c r="E1842" s="12">
        <v>1.52E11</v>
      </c>
      <c r="F1842" s="12">
        <f>E1842/'HUMAN RESOURCES'!I1842</f>
        <v>927.2344867</v>
      </c>
      <c r="G1842" s="8">
        <v>0.035</v>
      </c>
      <c r="H1842" s="8">
        <v>31.0</v>
      </c>
      <c r="I1842" s="8">
        <v>0.118</v>
      </c>
      <c r="J1842" s="34">
        <f t="array" ref="J1842:K1842">VLOOKUP(A1842,ENERGY!$A$2:$F$2692,{5,6},0)</f>
        <v>73580</v>
      </c>
      <c r="K1842" s="14">
        <v>131601.0</v>
      </c>
      <c r="L1842" s="14">
        <f>J1842/'HUMAN RESOURCES'!I1842</f>
        <v>0.0004488546943</v>
      </c>
      <c r="M1842" s="14">
        <f>K1842/'HUMAN RESOURCES'!I1842</f>
        <v>0.0008027959585</v>
      </c>
      <c r="N1842" s="34">
        <f t="array" ref="N1842:V1842">VLOOKUP(A1842,'HUMAN RESOURCES'!$A$2:$M$2692,{2,3,4,5,6,7,8,9,10},0)</f>
        <v>0.028</v>
      </c>
      <c r="O1842" s="14">
        <v>0.078</v>
      </c>
      <c r="P1842" s="14">
        <v>66.0</v>
      </c>
      <c r="Q1842" s="14">
        <v>65.0</v>
      </c>
      <c r="R1842" s="14">
        <v>0.37</v>
      </c>
      <c r="S1842" s="14">
        <v>0.588</v>
      </c>
      <c r="T1842" s="14">
        <v>0.042</v>
      </c>
      <c r="U1842" s="14">
        <v>1.63928329E8</v>
      </c>
      <c r="V1842" s="14">
        <v>0.354</v>
      </c>
      <c r="W1842" s="34">
        <f t="array" ref="W1842:X1842">VLOOKUP(A1842,TOURISM!$A$2:$F$2692,{3,6},0)</f>
        <v>912000000</v>
      </c>
      <c r="X1842" s="35">
        <v>2.083E9</v>
      </c>
      <c r="Y1842" s="34">
        <f>X1842/'HUMAN RESOURCES'!I1842</f>
        <v>12.7067726</v>
      </c>
      <c r="Z1842" s="34">
        <f t="array" ref="Z1842:AE1842">VLOOKUP(A1842,BUSINESS!$A$2:$J$2692,{4,5,6,7,8,9},0)</f>
        <v>0.402</v>
      </c>
      <c r="AA1842" s="14">
        <v>24.0</v>
      </c>
      <c r="AB1842" s="14">
        <v>94.0</v>
      </c>
      <c r="AC1842" s="14">
        <v>560.0</v>
      </c>
      <c r="AD1842" s="14">
        <v>0.068</v>
      </c>
      <c r="AE1842" s="14">
        <v>0.383</v>
      </c>
      <c r="AF1842" s="14"/>
      <c r="AG1842" s="14"/>
      <c r="AH1842" s="14"/>
    </row>
    <row r="1843">
      <c r="A1843" s="32" t="str">
        <f t="shared" si="1"/>
        <v>Pakistan-Asia2008</v>
      </c>
      <c r="B1843" s="32" t="s">
        <v>199</v>
      </c>
      <c r="C1843" s="33" t="s">
        <v>49</v>
      </c>
      <c r="D1843" s="8" t="s">
        <v>41</v>
      </c>
      <c r="E1843" s="12">
        <v>1.7E11</v>
      </c>
      <c r="F1843" s="12">
        <f>E1843/'HUMAN RESOURCES'!I1843</f>
        <v>1017.914804</v>
      </c>
      <c r="G1843" s="8">
        <v>0.033</v>
      </c>
      <c r="H1843" s="8">
        <v>29.0</v>
      </c>
      <c r="I1843" s="8">
        <v>0.129</v>
      </c>
      <c r="J1843" s="34">
        <f t="array" ref="J1843:K1843">VLOOKUP(A1843,ENERGY!$A$2:$F$2692,{5,6},0)</f>
        <v>83538</v>
      </c>
      <c r="K1843" s="14">
        <v>158895.0</v>
      </c>
      <c r="L1843" s="14">
        <f>J1843/'HUMAN RESOURCES'!I1843</f>
        <v>0.0005002033345</v>
      </c>
      <c r="M1843" s="14">
        <f>K1843/'HUMAN RESOURCES'!I1843</f>
        <v>0.000951421016</v>
      </c>
      <c r="N1843" s="34">
        <f t="array" ref="N1843:V1843">VLOOKUP(A1843,'HUMAN RESOURCES'!$A$2:$M$2692,{2,3,4,5,6,7,8,9,10},0)</f>
        <v>0.027</v>
      </c>
      <c r="O1843" s="14">
        <v>0.076</v>
      </c>
      <c r="P1843" s="14">
        <v>67.0</v>
      </c>
      <c r="Q1843" s="14">
        <v>65.0</v>
      </c>
      <c r="R1843" s="14">
        <v>0.365</v>
      </c>
      <c r="S1843" s="14">
        <v>0.593</v>
      </c>
      <c r="T1843" s="14">
        <v>0.043</v>
      </c>
      <c r="U1843" s="14">
        <v>1.67008083E8</v>
      </c>
      <c r="V1843" s="14">
        <v>0.358</v>
      </c>
      <c r="W1843" s="34">
        <f t="array" ref="W1843:X1843">VLOOKUP(A1843,TOURISM!$A$2:$F$2692,{3,6},0)</f>
        <v>986000000</v>
      </c>
      <c r="X1843" s="35">
        <v>2.163E9</v>
      </c>
      <c r="Y1843" s="34">
        <f>X1843/'HUMAN RESOURCES'!I1843</f>
        <v>12.95146894</v>
      </c>
      <c r="Z1843" s="34">
        <f t="array" ref="Z1843:AE1843">VLOOKUP(A1843,BUSINESS!$A$2:$J$2692,{4,5,6,7,8,9},0)</f>
        <v>0.288</v>
      </c>
      <c r="AA1843" s="14">
        <v>24.0</v>
      </c>
      <c r="AB1843" s="14">
        <v>94.0</v>
      </c>
      <c r="AC1843" s="14">
        <v>560.0</v>
      </c>
      <c r="AD1843" s="14">
        <v>0.07</v>
      </c>
      <c r="AE1843" s="14">
        <v>0.527</v>
      </c>
      <c r="AF1843" s="14"/>
      <c r="AG1843" s="14"/>
      <c r="AH1843" s="14"/>
    </row>
    <row r="1844">
      <c r="A1844" s="32" t="str">
        <f t="shared" si="1"/>
        <v>Pakistan-Asia2009</v>
      </c>
      <c r="B1844" s="32" t="s">
        <v>199</v>
      </c>
      <c r="C1844" s="33" t="s">
        <v>50</v>
      </c>
      <c r="D1844" s="8" t="s">
        <v>41</v>
      </c>
      <c r="E1844" s="12">
        <v>1.68E11</v>
      </c>
      <c r="F1844" s="12">
        <f>E1844/'HUMAN RESOURCES'!I1844</f>
        <v>987.6891659</v>
      </c>
      <c r="G1844" s="8">
        <v>0.03</v>
      </c>
      <c r="H1844" s="8">
        <v>28.0</v>
      </c>
      <c r="I1844" s="8">
        <v>0.145</v>
      </c>
      <c r="J1844" s="34">
        <f t="array" ref="J1844:K1844">VLOOKUP(A1844,ENERGY!$A$2:$F$2692,{5,6},0)</f>
        <v>76227</v>
      </c>
      <c r="K1844" s="14">
        <v>136636.0</v>
      </c>
      <c r="L1844" s="14">
        <f>J1844/'HUMAN RESOURCES'!I1844</f>
        <v>0.0004481463217</v>
      </c>
      <c r="M1844" s="14">
        <f>K1844/'HUMAN RESOURCES'!I1844</f>
        <v>0.0008032970052</v>
      </c>
      <c r="N1844" s="34">
        <f t="array" ref="N1844:V1844">VLOOKUP(A1844,'HUMAN RESOURCES'!$A$2:$M$2692,{2,3,4,5,6,7,8,9,10},0)</f>
        <v>0.027</v>
      </c>
      <c r="O1844" s="14">
        <v>0.075</v>
      </c>
      <c r="P1844" s="14">
        <v>67.0</v>
      </c>
      <c r="Q1844" s="14">
        <v>65.0</v>
      </c>
      <c r="R1844" s="14">
        <v>0.36</v>
      </c>
      <c r="S1844" s="14">
        <v>0.597</v>
      </c>
      <c r="T1844" s="14">
        <v>0.043</v>
      </c>
      <c r="U1844" s="14">
        <v>1.70093999E8</v>
      </c>
      <c r="V1844" s="14">
        <v>0.362</v>
      </c>
      <c r="W1844" s="34">
        <f t="array" ref="W1844:X1844">VLOOKUP(A1844,TOURISM!$A$2:$F$2692,{3,6},0)</f>
        <v>950000000</v>
      </c>
      <c r="X1844" s="35">
        <v>1.098E9</v>
      </c>
      <c r="Y1844" s="34">
        <f>X1844/'HUMAN RESOURCES'!I1844</f>
        <v>6.455254192</v>
      </c>
      <c r="Z1844" s="34">
        <f t="array" ref="Z1844:AE1844">VLOOKUP(A1844,BUSINESS!$A$2:$J$2692,{4,5,6,7,8,9},0)</f>
        <v>0.309</v>
      </c>
      <c r="AA1844" s="14">
        <v>21.0</v>
      </c>
      <c r="AB1844" s="14">
        <v>94.0</v>
      </c>
      <c r="AC1844" s="14">
        <v>560.0</v>
      </c>
      <c r="AD1844" s="14">
        <v>0.075</v>
      </c>
      <c r="AE1844" s="14">
        <v>0.555</v>
      </c>
      <c r="AF1844" s="14"/>
      <c r="AG1844" s="14"/>
      <c r="AH1844" s="14"/>
    </row>
    <row r="1845">
      <c r="A1845" s="32" t="str">
        <f t="shared" si="1"/>
        <v>Pakistan-Asia2010</v>
      </c>
      <c r="B1845" s="32" t="s">
        <v>199</v>
      </c>
      <c r="C1845" s="33" t="s">
        <v>51</v>
      </c>
      <c r="D1845" s="8" t="s">
        <v>41</v>
      </c>
      <c r="E1845" s="12">
        <v>1.77E11</v>
      </c>
      <c r="F1845" s="12">
        <f>E1845/'HUMAN RESOURCES'!I1845</f>
        <v>1022.239154</v>
      </c>
      <c r="G1845" s="8">
        <v>0.03</v>
      </c>
      <c r="H1845" s="8">
        <v>30.0</v>
      </c>
      <c r="I1845" s="8">
        <v>0.14</v>
      </c>
      <c r="J1845" s="34">
        <f t="array" ref="J1845:K1845">VLOOKUP(A1845,ENERGY!$A$2:$F$2692,{5,6},0)</f>
        <v>68695</v>
      </c>
      <c r="K1845" s="14">
        <v>118895.0</v>
      </c>
      <c r="L1845" s="14">
        <f>J1845/'HUMAN RESOURCES'!I1845</f>
        <v>0.0003967385235</v>
      </c>
      <c r="M1845" s="14">
        <f>K1845/'HUMAN RESOURCES'!I1845</f>
        <v>0.0006866617184</v>
      </c>
      <c r="N1845" s="34">
        <f t="array" ref="N1845:V1845">VLOOKUP(A1845,'HUMAN RESOURCES'!$A$2:$M$2692,{2,3,4,5,6,7,8,9,10},0)</f>
        <v>0.027</v>
      </c>
      <c r="O1845" s="14">
        <v>0.073</v>
      </c>
      <c r="P1845" s="14">
        <v>67.0</v>
      </c>
      <c r="Q1845" s="14">
        <v>65.0</v>
      </c>
      <c r="R1845" s="14">
        <v>0.354</v>
      </c>
      <c r="S1845" s="14">
        <v>0.602</v>
      </c>
      <c r="T1845" s="14">
        <v>0.043</v>
      </c>
      <c r="U1845" s="14">
        <v>1.73149306E8</v>
      </c>
      <c r="V1845" s="14">
        <v>0.366</v>
      </c>
      <c r="W1845" s="34">
        <f t="array" ref="W1845:X1845">VLOOKUP(A1845,TOURISM!$A$2:$F$2692,{3,6},0)</f>
        <v>998000000</v>
      </c>
      <c r="X1845" s="35">
        <v>1.37E9</v>
      </c>
      <c r="Y1845" s="34">
        <f>X1845/'HUMAN RESOURCES'!I1845</f>
        <v>7.912246556</v>
      </c>
      <c r="Z1845" s="34">
        <f t="array" ref="Z1845:AE1845">VLOOKUP(A1845,BUSINESS!$A$2:$J$2692,{4,5,6,7,8,9},0)</f>
        <v>0.309</v>
      </c>
      <c r="AA1845" s="14">
        <v>21.0</v>
      </c>
      <c r="AB1845" s="14">
        <v>94.0</v>
      </c>
      <c r="AC1845" s="14">
        <v>560.0</v>
      </c>
      <c r="AD1845" s="14">
        <v>0.08</v>
      </c>
      <c r="AE1845" s="14">
        <v>0.573</v>
      </c>
      <c r="AF1845" s="14"/>
      <c r="AG1845" s="14"/>
      <c r="AH1845" s="14"/>
    </row>
    <row r="1846">
      <c r="A1846" s="32" t="str">
        <f t="shared" si="1"/>
        <v>Pakistan-Asia2011</v>
      </c>
      <c r="B1846" s="32" t="s">
        <v>199</v>
      </c>
      <c r="C1846" s="33" t="s">
        <v>52</v>
      </c>
      <c r="D1846" s="8" t="s">
        <v>41</v>
      </c>
      <c r="E1846" s="12">
        <v>2.14E11</v>
      </c>
      <c r="F1846" s="12">
        <f>E1846/'HUMAN RESOURCES'!I1846</f>
        <v>1214.760914</v>
      </c>
      <c r="G1846" s="8">
        <v>0.03</v>
      </c>
      <c r="H1846" s="8">
        <v>36.0</v>
      </c>
      <c r="I1846" s="8">
        <v>0.144</v>
      </c>
      <c r="J1846" s="34">
        <f t="array" ref="J1846:K1846">VLOOKUP(A1846,ENERGY!$A$2:$F$2692,{5,6},0)</f>
        <v>64067</v>
      </c>
      <c r="K1846" s="14">
        <v>106449.0</v>
      </c>
      <c r="L1846" s="14">
        <f>J1846/'HUMAN RESOURCES'!I1846</f>
        <v>0.000363673306</v>
      </c>
      <c r="M1846" s="14">
        <f>K1846/'HUMAN RESOURCES'!I1846</f>
        <v>0.0006042527315</v>
      </c>
      <c r="N1846" s="34">
        <f t="array" ref="N1846:V1846">VLOOKUP(A1846,'HUMAN RESOURCES'!$A$2:$M$2692,{2,3,4,5,6,7,8,9,10},0)</f>
        <v>0.026</v>
      </c>
      <c r="O1846" s="14">
        <v>0.072</v>
      </c>
      <c r="P1846" s="14">
        <v>67.0</v>
      </c>
      <c r="Q1846" s="14">
        <v>65.0</v>
      </c>
      <c r="R1846" s="14">
        <v>0.349</v>
      </c>
      <c r="S1846" s="14">
        <v>0.608</v>
      </c>
      <c r="T1846" s="14">
        <v>0.043</v>
      </c>
      <c r="U1846" s="14">
        <v>1.76166353E8</v>
      </c>
      <c r="V1846" s="14">
        <v>0.37</v>
      </c>
      <c r="W1846" s="34">
        <f t="array" ref="W1846:X1846">VLOOKUP(A1846,TOURISM!$A$2:$F$2692,{3,6},0)</f>
        <v>1123000000</v>
      </c>
      <c r="X1846" s="35">
        <v>1.851E9</v>
      </c>
      <c r="Y1846" s="34">
        <f>X1846/'HUMAN RESOURCES'!I1846</f>
        <v>10.50711426</v>
      </c>
      <c r="Z1846" s="34">
        <f t="array" ref="Z1846:AE1846">VLOOKUP(A1846,BUSINESS!$A$2:$J$2692,{4,5,6,7,8,9},0)</f>
        <v>0.346</v>
      </c>
      <c r="AA1846" s="14">
        <v>21.0</v>
      </c>
      <c r="AB1846" s="14">
        <v>94.0</v>
      </c>
      <c r="AC1846" s="14">
        <v>560.0</v>
      </c>
      <c r="AD1846" s="14">
        <v>0.09</v>
      </c>
      <c r="AE1846" s="14">
        <v>0.618</v>
      </c>
      <c r="AF1846" s="14"/>
      <c r="AG1846" s="14"/>
      <c r="AH1846" s="14"/>
    </row>
    <row r="1847">
      <c r="A1847" s="32" t="str">
        <f t="shared" si="1"/>
        <v>Pakistan-Asia2012</v>
      </c>
      <c r="B1847" s="32" t="s">
        <v>199</v>
      </c>
      <c r="C1847" s="33" t="s">
        <v>53</v>
      </c>
      <c r="D1847" s="8" t="s">
        <v>41</v>
      </c>
      <c r="E1847" s="12">
        <v>2.25E11</v>
      </c>
      <c r="F1847" s="12">
        <f>E1847/'HUMAN RESOURCES'!I1847</f>
        <v>1255.859905</v>
      </c>
      <c r="G1847" s="8">
        <v>0.031</v>
      </c>
      <c r="H1847" s="8">
        <v>39.0</v>
      </c>
      <c r="I1847" s="8">
        <v>0.135</v>
      </c>
      <c r="J1847" s="34">
        <f t="array" ref="J1847:K1847">VLOOKUP(A1847,ENERGY!$A$2:$F$2692,{5,6},0)</f>
        <v>79345</v>
      </c>
      <c r="K1847" s="14">
        <v>146075.0</v>
      </c>
      <c r="L1847" s="14">
        <f>J1847/'HUMAN RESOURCES'!I1847</f>
        <v>0.0004428720185</v>
      </c>
      <c r="M1847" s="14">
        <f>K1847/'HUMAN RESOURCES'!I1847</f>
        <v>0.0008153321584</v>
      </c>
      <c r="N1847" s="34">
        <f t="array" ref="N1847:V1847">VLOOKUP(A1847,'HUMAN RESOURCES'!$A$2:$M$2692,{2,3,4,5,6,7,8,9,10},0)</f>
        <v>0.026</v>
      </c>
      <c r="O1847" s="14">
        <v>0.071</v>
      </c>
      <c r="P1847" s="14">
        <v>67.0</v>
      </c>
      <c r="Q1847" s="14">
        <v>66.0</v>
      </c>
      <c r="R1847" s="14">
        <v>0.343</v>
      </c>
      <c r="S1847" s="14">
        <v>0.613</v>
      </c>
      <c r="T1847" s="14">
        <v>0.044</v>
      </c>
      <c r="U1847" s="14">
        <v>1.79160111E8</v>
      </c>
      <c r="V1847" s="14">
        <v>0.374</v>
      </c>
      <c r="W1847" s="34">
        <f t="array" ref="W1847:X1847">VLOOKUP(A1847,TOURISM!$A$2:$F$2692,{3,6},0)</f>
        <v>1014000000</v>
      </c>
      <c r="X1847" s="35">
        <v>1.801E9</v>
      </c>
      <c r="Y1847" s="34">
        <f>X1847/'HUMAN RESOURCES'!I1847</f>
        <v>10.05246084</v>
      </c>
      <c r="Z1847" s="34">
        <f t="array" ref="Z1847:AE1847">VLOOKUP(A1847,BUSINESS!$A$2:$J$2692,{4,5,6,7,8,9},0)</f>
        <v>0.346</v>
      </c>
      <c r="AA1847" s="14">
        <v>21.0</v>
      </c>
      <c r="AB1847" s="14">
        <v>106.0</v>
      </c>
      <c r="AC1847" s="14">
        <v>560.0</v>
      </c>
      <c r="AD1847" s="14">
        <v>0.1</v>
      </c>
      <c r="AE1847" s="14">
        <v>0.671</v>
      </c>
      <c r="AF1847" s="14"/>
      <c r="AG1847" s="14"/>
      <c r="AH1847" s="14"/>
    </row>
    <row r="1848">
      <c r="A1848" s="32" t="str">
        <f t="shared" si="1"/>
        <v>Panama-The Americas2000</v>
      </c>
      <c r="B1848" s="32" t="s">
        <v>200</v>
      </c>
      <c r="C1848" s="33" t="s">
        <v>40</v>
      </c>
      <c r="D1848" s="8" t="s">
        <v>63</v>
      </c>
      <c r="E1848" s="12">
        <v>1.16205E10</v>
      </c>
      <c r="F1848" s="12">
        <f>E1848/'HUMAN RESOURCES'!I1848</f>
        <v>3803.998413</v>
      </c>
      <c r="G1848" s="8">
        <v>0.078</v>
      </c>
      <c r="H1848" s="8">
        <v>295.0</v>
      </c>
      <c r="I1848" s="8">
        <v>0.105</v>
      </c>
      <c r="J1848" s="34">
        <f t="array" ref="J1848:K1848">VLOOKUP(A1848,ENERGY!$A$2:$F$2692,{5,6},0)</f>
        <v>14338</v>
      </c>
      <c r="K1848" s="14">
        <v>8529.0</v>
      </c>
      <c r="L1848" s="14">
        <f>J1848/'HUMAN RESOURCES'!I1848</f>
        <v>0.004693578525</v>
      </c>
      <c r="M1848" s="14">
        <f>K1848/'HUMAN RESOURCES'!I1848</f>
        <v>0.002791988509</v>
      </c>
      <c r="N1848" s="34">
        <f t="array" ref="N1848:V1848">VLOOKUP(A1848,'HUMAN RESOURCES'!$A$2:$M$2692,{2,3,4,5,6,7,8,9,10},0)</f>
        <v>0.024</v>
      </c>
      <c r="O1848" s="14">
        <v>0.022</v>
      </c>
      <c r="P1848" s="14">
        <v>78.0</v>
      </c>
      <c r="Q1848" s="14">
        <v>73.0</v>
      </c>
      <c r="R1848" s="14">
        <v>0.321</v>
      </c>
      <c r="S1848" s="14">
        <v>0.623</v>
      </c>
      <c r="T1848" s="14">
        <v>0.055</v>
      </c>
      <c r="U1848" s="14">
        <v>3054812.0</v>
      </c>
      <c r="V1848" s="14">
        <v>0.622</v>
      </c>
      <c r="W1848" s="34">
        <f t="array" ref="W1848:X1848">VLOOKUP(A1848,TOURISM!$A$2:$F$2692,{3,6},0)</f>
        <v>628000000</v>
      </c>
      <c r="X1848" s="35">
        <v>2.41E8</v>
      </c>
      <c r="Y1848" s="34">
        <f>X1848/'HUMAN RESOURCES'!I1848</f>
        <v>78.89192526</v>
      </c>
      <c r="Z1848" s="34">
        <f t="array" ref="Z1848:AE1848">VLOOKUP(A1848,BUSINESS!$A$2:$J$2692,{4,5,6,7,8,9},0)</f>
        <v>0.489</v>
      </c>
      <c r="AA1848" s="14">
        <v>26.0</v>
      </c>
      <c r="AB1848" s="14">
        <v>94.0</v>
      </c>
      <c r="AC1848" s="14">
        <v>302.0</v>
      </c>
      <c r="AD1848" s="14">
        <v>0.066</v>
      </c>
      <c r="AE1848" s="14">
        <v>0.134</v>
      </c>
      <c r="AF1848" s="14"/>
      <c r="AG1848" s="14"/>
      <c r="AH1848" s="14"/>
    </row>
    <row r="1849">
      <c r="A1849" s="32" t="str">
        <f t="shared" si="1"/>
        <v>Panama-The Americas2001</v>
      </c>
      <c r="B1849" s="32" t="s">
        <v>200</v>
      </c>
      <c r="C1849" s="33" t="s">
        <v>42</v>
      </c>
      <c r="D1849" s="8" t="s">
        <v>63</v>
      </c>
      <c r="E1849" s="12">
        <v>1.18075E10</v>
      </c>
      <c r="F1849" s="12">
        <f>E1849/'HUMAN RESOURCES'!I1849</f>
        <v>3788.81591</v>
      </c>
      <c r="G1849" s="8">
        <v>0.077</v>
      </c>
      <c r="H1849" s="8">
        <v>293.0</v>
      </c>
      <c r="I1849" s="8">
        <v>0.11</v>
      </c>
      <c r="J1849" s="34">
        <f t="array" ref="J1849:K1849">VLOOKUP(A1849,ENERGY!$A$2:$F$2692,{5,6},0)</f>
        <v>4058</v>
      </c>
      <c r="K1849" s="14">
        <v>8529.0</v>
      </c>
      <c r="L1849" s="14">
        <f>J1849/'HUMAN RESOURCES'!I1849</f>
        <v>0.001302139738</v>
      </c>
      <c r="M1849" s="14">
        <f>K1849/'HUMAN RESOURCES'!I1849</f>
        <v>0.002736803802</v>
      </c>
      <c r="N1849" s="34">
        <f t="array" ref="N1849:V1849">VLOOKUP(A1849,'HUMAN RESOURCES'!$A$2:$M$2692,{2,3,4,5,6,7,8,9,10},0)</f>
        <v>0.024</v>
      </c>
      <c r="O1849" s="14">
        <v>0.021</v>
      </c>
      <c r="P1849" s="14">
        <v>78.0</v>
      </c>
      <c r="Q1849" s="14">
        <v>73.0</v>
      </c>
      <c r="R1849" s="14">
        <v>0.318</v>
      </c>
      <c r="S1849" s="14">
        <v>0.625</v>
      </c>
      <c r="T1849" s="14">
        <v>0.056</v>
      </c>
      <c r="U1849" s="14">
        <v>3116409.0</v>
      </c>
      <c r="V1849" s="14">
        <v>0.625</v>
      </c>
      <c r="W1849" s="34">
        <f t="array" ref="W1849:X1849">VLOOKUP(A1849,TOURISM!$A$2:$F$2692,{3,6},0)</f>
        <v>665000000</v>
      </c>
      <c r="X1849" s="35">
        <v>2.27E8</v>
      </c>
      <c r="Y1849" s="34">
        <f>X1849/'HUMAN RESOURCES'!I1849</f>
        <v>72.84024658</v>
      </c>
      <c r="Z1849" s="34">
        <f t="array" ref="Z1849:AE1849">VLOOKUP(A1849,BUSINESS!$A$2:$J$2692,{4,5,6,7,8,9},0)</f>
        <v>0.489</v>
      </c>
      <c r="AA1849" s="14">
        <v>26.0</v>
      </c>
      <c r="AB1849" s="14">
        <v>94.0</v>
      </c>
      <c r="AC1849" s="14">
        <v>302.0</v>
      </c>
      <c r="AD1849" s="14">
        <v>0.073</v>
      </c>
      <c r="AE1849" s="14">
        <v>0.152</v>
      </c>
      <c r="AF1849" s="14"/>
      <c r="AG1849" s="14"/>
      <c r="AH1849" s="14"/>
    </row>
    <row r="1850">
      <c r="A1850" s="32" t="str">
        <f t="shared" si="1"/>
        <v>Panama-The Americas2002</v>
      </c>
      <c r="B1850" s="32" t="s">
        <v>200</v>
      </c>
      <c r="C1850" s="33" t="s">
        <v>43</v>
      </c>
      <c r="D1850" s="8" t="s">
        <v>63</v>
      </c>
      <c r="E1850" s="12">
        <v>1.22724E10</v>
      </c>
      <c r="F1850" s="12">
        <f>E1850/'HUMAN RESOURCES'!I1850</f>
        <v>3861.127279</v>
      </c>
      <c r="G1850" s="8">
        <v>0.08</v>
      </c>
      <c r="H1850" s="8">
        <v>310.0</v>
      </c>
      <c r="I1850" s="8">
        <v>0.106</v>
      </c>
      <c r="J1850" s="34">
        <f t="array" ref="J1850:K1850">VLOOKUP(A1850,ENERGY!$A$2:$F$2692,{5,6},0)</f>
        <v>3710</v>
      </c>
      <c r="K1850" s="14">
        <v>9633.0</v>
      </c>
      <c r="L1850" s="14">
        <f>J1850/'HUMAN RESOURCES'!I1850</f>
        <v>0.001167235602</v>
      </c>
      <c r="M1850" s="14">
        <f>K1850/'HUMAN RESOURCES'!I1850</f>
        <v>0.003030722522</v>
      </c>
      <c r="N1850" s="34">
        <f t="array" ref="N1850:V1850">VLOOKUP(A1850,'HUMAN RESOURCES'!$A$2:$M$2692,{2,3,4,5,6,7,8,9,10},0)</f>
        <v>0.023</v>
      </c>
      <c r="O1850" s="14">
        <v>0.021</v>
      </c>
      <c r="P1850" s="14">
        <v>78.0</v>
      </c>
      <c r="Q1850" s="14">
        <v>73.0</v>
      </c>
      <c r="R1850" s="14">
        <v>0.316</v>
      </c>
      <c r="S1850" s="14">
        <v>0.627</v>
      </c>
      <c r="T1850" s="14">
        <v>0.057</v>
      </c>
      <c r="U1850" s="14">
        <v>3178450.0</v>
      </c>
      <c r="V1850" s="14">
        <v>0.628</v>
      </c>
      <c r="W1850" s="34">
        <f t="array" ref="W1850:X1850">VLOOKUP(A1850,TOURISM!$A$2:$F$2692,{3,6},0)</f>
        <v>710000000</v>
      </c>
      <c r="X1850" s="35">
        <v>2.52E8</v>
      </c>
      <c r="Y1850" s="34">
        <f>X1850/'HUMAN RESOURCES'!I1850</f>
        <v>79.2839277</v>
      </c>
      <c r="Z1850" s="34">
        <f t="array" ref="Z1850:AE1850">VLOOKUP(A1850,BUSINESS!$A$2:$J$2692,{4,5,6,7,8,9},0)</f>
        <v>0.489</v>
      </c>
      <c r="AA1850" s="14">
        <v>26.0</v>
      </c>
      <c r="AB1850" s="14">
        <v>94.0</v>
      </c>
      <c r="AC1850" s="14">
        <v>302.0</v>
      </c>
      <c r="AD1850" s="14">
        <v>0.085</v>
      </c>
      <c r="AE1850" s="14">
        <v>0.165</v>
      </c>
      <c r="AF1850" s="14"/>
      <c r="AG1850" s="14"/>
      <c r="AH1850" s="14"/>
    </row>
    <row r="1851">
      <c r="A1851" s="32" t="str">
        <f t="shared" si="1"/>
        <v>Panama-The Americas2003</v>
      </c>
      <c r="B1851" s="32" t="s">
        <v>200</v>
      </c>
      <c r="C1851" s="33" t="s">
        <v>44</v>
      </c>
      <c r="D1851" s="8" t="s">
        <v>63</v>
      </c>
      <c r="E1851" s="12">
        <v>1.29332E10</v>
      </c>
      <c r="F1851" s="12">
        <f>E1851/'HUMAN RESOURCES'!I1851</f>
        <v>3990.736869</v>
      </c>
      <c r="G1851" s="8">
        <v>0.076</v>
      </c>
      <c r="H1851" s="8">
        <v>303.0</v>
      </c>
      <c r="I1851" s="8">
        <v>0.099</v>
      </c>
      <c r="J1851" s="34">
        <f t="array" ref="J1851:K1851">VLOOKUP(A1851,ENERGY!$A$2:$F$2692,{5,6},0)</f>
        <v>3367</v>
      </c>
      <c r="K1851" s="14">
        <v>8636.0</v>
      </c>
      <c r="L1851" s="14">
        <f>J1851/'HUMAN RESOURCES'!I1851</f>
        <v>0.001038939399</v>
      </c>
      <c r="M1851" s="14">
        <f>K1851/'HUMAN RESOURCES'!I1851</f>
        <v>0.002664770019</v>
      </c>
      <c r="N1851" s="34">
        <f t="array" ref="N1851:V1851">VLOOKUP(A1851,'HUMAN RESOURCES'!$A$2:$M$2692,{2,3,4,5,6,7,8,9,10},0)</f>
        <v>0.023</v>
      </c>
      <c r="O1851" s="14">
        <v>0.02</v>
      </c>
      <c r="P1851" s="14">
        <v>78.0</v>
      </c>
      <c r="Q1851" s="14">
        <v>73.0</v>
      </c>
      <c r="R1851" s="14">
        <v>0.313</v>
      </c>
      <c r="S1851" s="14">
        <v>0.629</v>
      </c>
      <c r="T1851" s="14">
        <v>0.058</v>
      </c>
      <c r="U1851" s="14">
        <v>3240805.0</v>
      </c>
      <c r="V1851" s="14">
        <v>0.631</v>
      </c>
      <c r="W1851" s="34">
        <f t="array" ref="W1851:X1851">VLOOKUP(A1851,TOURISM!$A$2:$F$2692,{3,6},0)</f>
        <v>804000000</v>
      </c>
      <c r="X1851" s="35">
        <v>2.67E8</v>
      </c>
      <c r="Y1851" s="34">
        <f>X1851/'HUMAN RESOURCES'!I1851</f>
        <v>82.38693781</v>
      </c>
      <c r="Z1851" s="34">
        <f t="array" ref="Z1851:AE1851">VLOOKUP(A1851,BUSINESS!$A$2:$J$2692,{4,5,6,7,8,9},0)</f>
        <v>0.489</v>
      </c>
      <c r="AA1851" s="14">
        <v>18.0</v>
      </c>
      <c r="AB1851" s="14">
        <v>94.0</v>
      </c>
      <c r="AC1851" s="14">
        <v>302.0</v>
      </c>
      <c r="AD1851" s="14">
        <v>0.1</v>
      </c>
      <c r="AE1851" s="14">
        <v>0.214</v>
      </c>
      <c r="AF1851" s="14"/>
      <c r="AG1851" s="14"/>
      <c r="AH1851" s="14"/>
    </row>
    <row r="1852">
      <c r="A1852" s="32" t="str">
        <f t="shared" si="1"/>
        <v>Panama-The Americas2004</v>
      </c>
      <c r="B1852" s="32" t="s">
        <v>200</v>
      </c>
      <c r="C1852" s="33" t="s">
        <v>45</v>
      </c>
      <c r="D1852" s="8" t="s">
        <v>63</v>
      </c>
      <c r="E1852" s="12">
        <v>1.41793E10</v>
      </c>
      <c r="F1852" s="12">
        <f>E1852/'HUMAN RESOURCES'!I1852</f>
        <v>4292.41963</v>
      </c>
      <c r="G1852" s="8">
        <v>0.081</v>
      </c>
      <c r="H1852" s="8">
        <v>347.0</v>
      </c>
      <c r="I1852" s="8">
        <v>0.088</v>
      </c>
      <c r="J1852" s="34">
        <f t="array" ref="J1852:K1852">VLOOKUP(A1852,ENERGY!$A$2:$F$2692,{5,6},0)</f>
        <v>3053</v>
      </c>
      <c r="K1852" s="14">
        <v>7576.0</v>
      </c>
      <c r="L1852" s="14">
        <f>J1852/'HUMAN RESOURCES'!I1852</f>
        <v>0.0009242174953</v>
      </c>
      <c r="M1852" s="14">
        <f>K1852/'HUMAN RESOURCES'!I1852</f>
        <v>0.002293439812</v>
      </c>
      <c r="N1852" s="34">
        <f t="array" ref="N1852:V1852">VLOOKUP(A1852,'HUMAN RESOURCES'!$A$2:$M$2692,{2,3,4,5,6,7,8,9,10},0)</f>
        <v>0.023</v>
      </c>
      <c r="O1852" s="14">
        <v>0.02</v>
      </c>
      <c r="P1852" s="14">
        <v>79.0</v>
      </c>
      <c r="Q1852" s="14">
        <v>73.0</v>
      </c>
      <c r="R1852" s="14">
        <v>0.31</v>
      </c>
      <c r="S1852" s="14">
        <v>0.63</v>
      </c>
      <c r="T1852" s="14">
        <v>0.06</v>
      </c>
      <c r="U1852" s="14">
        <v>3303335.0</v>
      </c>
      <c r="V1852" s="14">
        <v>0.634</v>
      </c>
      <c r="W1852" s="34">
        <f t="array" ref="W1852:X1852">VLOOKUP(A1852,TOURISM!$A$2:$F$2692,{3,6},0)</f>
        <v>903000000</v>
      </c>
      <c r="X1852" s="35">
        <v>2.94E8</v>
      </c>
      <c r="Y1852" s="34">
        <f>X1852/'HUMAN RESOURCES'!I1852</f>
        <v>89.00096418</v>
      </c>
      <c r="Z1852" s="34">
        <f t="array" ref="Z1852:AE1852">VLOOKUP(A1852,BUSINESS!$A$2:$J$2692,{4,5,6,7,8,9},0)</f>
        <v>0.489</v>
      </c>
      <c r="AA1852" s="14">
        <v>18.0</v>
      </c>
      <c r="AB1852" s="14">
        <v>94.0</v>
      </c>
      <c r="AC1852" s="14">
        <v>302.0</v>
      </c>
      <c r="AD1852" s="14">
        <v>0.111</v>
      </c>
      <c r="AE1852" s="14">
        <v>0.381</v>
      </c>
      <c r="AF1852" s="14"/>
      <c r="AG1852" s="14"/>
      <c r="AH1852" s="14"/>
    </row>
    <row r="1853">
      <c r="A1853" s="32" t="str">
        <f t="shared" si="1"/>
        <v>Panama-The Americas2005</v>
      </c>
      <c r="B1853" s="32" t="s">
        <v>200</v>
      </c>
      <c r="C1853" s="33" t="s">
        <v>46</v>
      </c>
      <c r="D1853" s="8" t="s">
        <v>63</v>
      </c>
      <c r="E1853" s="12">
        <v>1.54647E10</v>
      </c>
      <c r="F1853" s="12">
        <f>E1853/'HUMAN RESOURCES'!I1853</f>
        <v>4594.481939</v>
      </c>
      <c r="G1853" s="8">
        <v>0.075</v>
      </c>
      <c r="H1853" s="8">
        <v>344.0</v>
      </c>
      <c r="I1853" s="8">
        <v>0.087</v>
      </c>
      <c r="J1853" s="34">
        <f t="array" ref="J1853:K1853">VLOOKUP(A1853,ENERGY!$A$2:$F$2692,{5,6},0)</f>
        <v>2625</v>
      </c>
      <c r="K1853" s="14">
        <v>5871.0</v>
      </c>
      <c r="L1853" s="14">
        <f>J1853/'HUMAN RESOURCES'!I1853</f>
        <v>0.0007798738476</v>
      </c>
      <c r="M1853" s="14">
        <f>K1853/'HUMAN RESOURCES'!I1853</f>
        <v>0.001744243565</v>
      </c>
      <c r="N1853" s="34">
        <f t="array" ref="N1853:V1853">VLOOKUP(A1853,'HUMAN RESOURCES'!$A$2:$M$2692,{2,3,4,5,6,7,8,9,10},0)</f>
        <v>0.022</v>
      </c>
      <c r="O1853" s="14">
        <v>0.019</v>
      </c>
      <c r="P1853" s="14">
        <v>79.0</v>
      </c>
      <c r="Q1853" s="14">
        <v>73.0</v>
      </c>
      <c r="R1853" s="14">
        <v>0.307</v>
      </c>
      <c r="S1853" s="14">
        <v>0.632</v>
      </c>
      <c r="T1853" s="14">
        <v>0.061</v>
      </c>
      <c r="U1853" s="14">
        <v>3365929.0</v>
      </c>
      <c r="V1853" s="14">
        <v>0.637</v>
      </c>
      <c r="W1853" s="34">
        <f t="array" ref="W1853:X1853">VLOOKUP(A1853,TOURISM!$A$2:$F$2692,{3,6},0)</f>
        <v>1108000000</v>
      </c>
      <c r="X1853" s="35">
        <v>3.88E8</v>
      </c>
      <c r="Y1853" s="34">
        <f>X1853/'HUMAN RESOURCES'!I1853</f>
        <v>115.272782</v>
      </c>
      <c r="Z1853" s="34">
        <f t="array" ref="Z1853:AE1853">VLOOKUP(A1853,BUSINESS!$A$2:$J$2692,{4,5,6,7,8,9},0)</f>
        <v>0.439</v>
      </c>
      <c r="AA1853" s="14">
        <v>18.0</v>
      </c>
      <c r="AB1853" s="14">
        <v>94.0</v>
      </c>
      <c r="AC1853" s="14">
        <v>560.0</v>
      </c>
      <c r="AD1853" s="14">
        <v>0.115</v>
      </c>
      <c r="AE1853" s="14">
        <v>0.52</v>
      </c>
      <c r="AF1853" s="14"/>
      <c r="AG1853" s="14"/>
      <c r="AH1853" s="14"/>
    </row>
    <row r="1854">
      <c r="A1854" s="32" t="str">
        <f t="shared" si="1"/>
        <v>Panama-The Americas2006</v>
      </c>
      <c r="B1854" s="32" t="s">
        <v>200</v>
      </c>
      <c r="C1854" s="33" t="s">
        <v>47</v>
      </c>
      <c r="D1854" s="8" t="s">
        <v>63</v>
      </c>
      <c r="E1854" s="12">
        <v>1.7137E10</v>
      </c>
      <c r="F1854" s="12">
        <f>E1854/'HUMAN RESOURCES'!I1854</f>
        <v>4998.382679</v>
      </c>
      <c r="G1854" s="8">
        <v>0.07</v>
      </c>
      <c r="H1854" s="8">
        <v>350.0</v>
      </c>
      <c r="I1854" s="8">
        <v>0.084</v>
      </c>
      <c r="J1854" s="34">
        <f t="array" ref="J1854:K1854">VLOOKUP(A1854,ENERGY!$A$2:$F$2692,{5,6},0)</f>
        <v>2816</v>
      </c>
      <c r="K1854" s="14">
        <v>7008.0</v>
      </c>
      <c r="L1854" s="14">
        <f>J1854/'HUMAN RESOURCES'!I1854</f>
        <v>0.0008213482887</v>
      </c>
      <c r="M1854" s="14">
        <f>K1854/'HUMAN RESOURCES'!I1854</f>
        <v>0.002044037219</v>
      </c>
      <c r="N1854" s="34">
        <f t="array" ref="N1854:V1854">VLOOKUP(A1854,'HUMAN RESOURCES'!$A$2:$M$2692,{2,3,4,5,6,7,8,9,10},0)</f>
        <v>0.022</v>
      </c>
      <c r="O1854" s="14">
        <v>0.019</v>
      </c>
      <c r="P1854" s="14">
        <v>79.0</v>
      </c>
      <c r="Q1854" s="14">
        <v>73.0</v>
      </c>
      <c r="R1854" s="14">
        <v>0.305</v>
      </c>
      <c r="S1854" s="14">
        <v>0.633</v>
      </c>
      <c r="T1854" s="14">
        <v>0.062</v>
      </c>
      <c r="U1854" s="14">
        <v>3428509.0</v>
      </c>
      <c r="V1854" s="14">
        <v>0.64</v>
      </c>
      <c r="W1854" s="34">
        <f t="array" ref="W1854:X1854">VLOOKUP(A1854,TOURISM!$A$2:$F$2692,{3,6},0)</f>
        <v>1425000000</v>
      </c>
      <c r="X1854" s="35">
        <v>4.03E8</v>
      </c>
      <c r="Y1854" s="34">
        <f>X1854/'HUMAN RESOURCES'!I1854</f>
        <v>117.5438069</v>
      </c>
      <c r="Z1854" s="34">
        <f t="array" ref="Z1854:AE1854">VLOOKUP(A1854,BUSINESS!$A$2:$J$2692,{4,5,6,7,8,9},0)</f>
        <v>0.441</v>
      </c>
      <c r="AA1854" s="14">
        <v>18.0</v>
      </c>
      <c r="AB1854" s="14">
        <v>94.0</v>
      </c>
      <c r="AC1854" s="14">
        <v>560.0</v>
      </c>
      <c r="AD1854" s="14">
        <v>0.173</v>
      </c>
      <c r="AE1854" s="14">
        <v>0.634</v>
      </c>
      <c r="AF1854" s="14"/>
      <c r="AG1854" s="14"/>
      <c r="AH1854" s="14"/>
    </row>
    <row r="1855">
      <c r="A1855" s="32" t="str">
        <f t="shared" si="1"/>
        <v>Panama-The Americas2007</v>
      </c>
      <c r="B1855" s="32" t="s">
        <v>200</v>
      </c>
      <c r="C1855" s="33" t="s">
        <v>48</v>
      </c>
      <c r="D1855" s="8" t="s">
        <v>63</v>
      </c>
      <c r="E1855" s="12">
        <v>2.11219E10</v>
      </c>
      <c r="F1855" s="12">
        <f>E1855/'HUMAN RESOURCES'!I1855</f>
        <v>6050.327783</v>
      </c>
      <c r="G1855" s="8">
        <v>0.067</v>
      </c>
      <c r="H1855" s="8">
        <v>382.0</v>
      </c>
      <c r="I1855" s="8">
        <v>0.083</v>
      </c>
      <c r="J1855" s="34">
        <f t="array" ref="J1855:K1855">VLOOKUP(A1855,ENERGY!$A$2:$F$2692,{5,6},0)</f>
        <v>2613</v>
      </c>
      <c r="K1855" s="14">
        <v>5805.0</v>
      </c>
      <c r="L1855" s="14">
        <f>J1855/'HUMAN RESOURCES'!I1855</f>
        <v>0.0007484888431</v>
      </c>
      <c r="M1855" s="14">
        <f>K1855/'HUMAN RESOURCES'!I1855</f>
        <v>0.001662831127</v>
      </c>
      <c r="N1855" s="34">
        <f t="array" ref="N1855:V1855">VLOOKUP(A1855,'HUMAN RESOURCES'!$A$2:$M$2692,{2,3,4,5,6,7,8,9,10},0)</f>
        <v>0.021</v>
      </c>
      <c r="O1855" s="14">
        <v>0.018</v>
      </c>
      <c r="P1855" s="14">
        <v>79.0</v>
      </c>
      <c r="Q1855" s="14">
        <v>74.0</v>
      </c>
      <c r="R1855" s="14">
        <v>0.302</v>
      </c>
      <c r="S1855" s="14">
        <v>0.635</v>
      </c>
      <c r="T1855" s="14">
        <v>0.063</v>
      </c>
      <c r="U1855" s="14">
        <v>3491034.0</v>
      </c>
      <c r="V1855" s="14">
        <v>0.643</v>
      </c>
      <c r="W1855" s="34">
        <f t="array" ref="W1855:X1855">VLOOKUP(A1855,TOURISM!$A$2:$F$2692,{3,6},0)</f>
        <v>1806000000</v>
      </c>
      <c r="X1855" s="35">
        <v>4.57E8</v>
      </c>
      <c r="Y1855" s="34">
        <f>X1855/'HUMAN RESOURCES'!I1855</f>
        <v>130.9067743</v>
      </c>
      <c r="Z1855" s="34">
        <f t="array" ref="Z1855:AE1855">VLOOKUP(A1855,BUSINESS!$A$2:$J$2692,{4,5,6,7,8,9},0)</f>
        <v>0.447</v>
      </c>
      <c r="AA1855" s="14">
        <v>18.0</v>
      </c>
      <c r="AB1855" s="14">
        <v>94.0</v>
      </c>
      <c r="AC1855" s="14">
        <v>482.0</v>
      </c>
      <c r="AD1855" s="14">
        <v>0.223</v>
      </c>
      <c r="AE1855" s="14">
        <v>0.862</v>
      </c>
      <c r="AF1855" s="14"/>
      <c r="AG1855" s="14"/>
      <c r="AH1855" s="14"/>
    </row>
    <row r="1856">
      <c r="A1856" s="32" t="str">
        <f t="shared" si="1"/>
        <v>Panama-The Americas2008</v>
      </c>
      <c r="B1856" s="32" t="s">
        <v>200</v>
      </c>
      <c r="C1856" s="33" t="s">
        <v>49</v>
      </c>
      <c r="D1856" s="8" t="s">
        <v>63</v>
      </c>
      <c r="E1856" s="12">
        <v>2.4884E10</v>
      </c>
      <c r="F1856" s="12">
        <f>E1856/'HUMAN RESOURCES'!I1856</f>
        <v>7002.712834</v>
      </c>
      <c r="G1856" s="8">
        <v>0.073</v>
      </c>
      <c r="H1856" s="8">
        <v>473.0</v>
      </c>
      <c r="I1856" s="8">
        <v>0.082</v>
      </c>
      <c r="J1856" s="34">
        <f t="array" ref="J1856:K1856">VLOOKUP(A1856,ENERGY!$A$2:$F$2692,{5,6},0)</f>
        <v>3024</v>
      </c>
      <c r="K1856" s="14">
        <v>7125.0</v>
      </c>
      <c r="L1856" s="14">
        <f>J1856/'HUMAN RESOURCES'!I1856</f>
        <v>0.0008509967694</v>
      </c>
      <c r="M1856" s="14">
        <f>K1856/'HUMAN RESOURCES'!I1856</f>
        <v>0.002005076714</v>
      </c>
      <c r="N1856" s="34">
        <f t="array" ref="N1856:V1856">VLOOKUP(A1856,'HUMAN RESOURCES'!$A$2:$M$2692,{2,3,4,5,6,7,8,9,10},0)</f>
        <v>0.021</v>
      </c>
      <c r="O1856" s="14">
        <v>0.018</v>
      </c>
      <c r="P1856" s="14">
        <v>80.0</v>
      </c>
      <c r="Q1856" s="14">
        <v>74.0</v>
      </c>
      <c r="R1856" s="14">
        <v>0.299</v>
      </c>
      <c r="S1856" s="14">
        <v>0.636</v>
      </c>
      <c r="T1856" s="14">
        <v>0.065</v>
      </c>
      <c r="U1856" s="14">
        <v>3553480.0</v>
      </c>
      <c r="V1856" s="14">
        <v>0.645</v>
      </c>
      <c r="W1856" s="34">
        <f t="array" ref="W1856:X1856">VLOOKUP(A1856,TOURISM!$A$2:$F$2692,{3,6},0)</f>
        <v>2208000000</v>
      </c>
      <c r="X1856" s="35">
        <v>5.6E8</v>
      </c>
      <c r="Y1856" s="34">
        <f>X1856/'HUMAN RESOURCES'!I1856</f>
        <v>157.5919943</v>
      </c>
      <c r="Z1856" s="34">
        <f t="array" ref="Z1856:AE1856">VLOOKUP(A1856,BUSINESS!$A$2:$J$2692,{4,5,6,7,8,9},0)</f>
        <v>0.438</v>
      </c>
      <c r="AA1856" s="14">
        <v>12.0</v>
      </c>
      <c r="AB1856" s="14">
        <v>94.0</v>
      </c>
      <c r="AC1856" s="14">
        <v>482.0</v>
      </c>
      <c r="AD1856" s="14">
        <v>0.338</v>
      </c>
      <c r="AE1856" s="14">
        <v>1.102</v>
      </c>
      <c r="AF1856" s="14"/>
      <c r="AG1856" s="14"/>
      <c r="AH1856" s="14"/>
    </row>
    <row r="1857">
      <c r="A1857" s="32" t="str">
        <f t="shared" si="1"/>
        <v>Panama-The Americas2009</v>
      </c>
      <c r="B1857" s="32" t="s">
        <v>200</v>
      </c>
      <c r="C1857" s="33" t="s">
        <v>50</v>
      </c>
      <c r="D1857" s="8" t="s">
        <v>63</v>
      </c>
      <c r="E1857" s="12">
        <v>2.59251E10</v>
      </c>
      <c r="F1857" s="12">
        <f>E1857/'HUMAN RESOURCES'!I1857</f>
        <v>7169.857345</v>
      </c>
      <c r="G1857" s="8">
        <v>0.081</v>
      </c>
      <c r="H1857" s="8">
        <v>541.0</v>
      </c>
      <c r="I1857" s="8">
        <v>0.082</v>
      </c>
      <c r="J1857" s="34">
        <f t="array" ref="J1857:K1857">VLOOKUP(A1857,ENERGY!$A$2:$F$2692,{5,6},0)</f>
        <v>2884</v>
      </c>
      <c r="K1857" s="14">
        <v>6839.0</v>
      </c>
      <c r="L1857" s="14">
        <f>J1857/'HUMAN RESOURCES'!I1857</f>
        <v>0.0007976003403</v>
      </c>
      <c r="M1857" s="14">
        <f>K1857/'HUMAN RESOURCES'!I1857</f>
        <v>0.001891396923</v>
      </c>
      <c r="N1857" s="34">
        <f t="array" ref="N1857:V1857">VLOOKUP(A1857,'HUMAN RESOURCES'!$A$2:$M$2692,{2,3,4,5,6,7,8,9,10},0)</f>
        <v>0.021</v>
      </c>
      <c r="O1857" s="14">
        <v>0.017</v>
      </c>
      <c r="P1857" s="14">
        <v>80.0</v>
      </c>
      <c r="Q1857" s="14">
        <v>74.0</v>
      </c>
      <c r="R1857" s="14">
        <v>0.296</v>
      </c>
      <c r="S1857" s="14">
        <v>0.638</v>
      </c>
      <c r="T1857" s="14">
        <v>0.066</v>
      </c>
      <c r="U1857" s="14">
        <v>3615846.0</v>
      </c>
      <c r="V1857" s="14">
        <v>0.648</v>
      </c>
      <c r="W1857" s="34">
        <f t="array" ref="W1857:X1857">VLOOKUP(A1857,TOURISM!$A$2:$F$2692,{3,6},0)</f>
        <v>2280000000</v>
      </c>
      <c r="X1857" s="35">
        <v>5.03E8</v>
      </c>
      <c r="Y1857" s="34">
        <f>X1857/'HUMAN RESOURCES'!I1857</f>
        <v>139.1099068</v>
      </c>
      <c r="Z1857" s="34">
        <f t="array" ref="Z1857:AE1857">VLOOKUP(A1857,BUSINESS!$A$2:$J$2692,{4,5,6,7,8,9},0)</f>
        <v>0.438</v>
      </c>
      <c r="AA1857" s="14">
        <v>12.0</v>
      </c>
      <c r="AB1857" s="14">
        <v>94.0</v>
      </c>
      <c r="AC1857" s="14">
        <v>482.0</v>
      </c>
      <c r="AD1857" s="14">
        <v>0.391</v>
      </c>
      <c r="AE1857" s="14">
        <v>1.678</v>
      </c>
      <c r="AF1857" s="14"/>
      <c r="AG1857" s="14"/>
      <c r="AH1857" s="14"/>
    </row>
    <row r="1858">
      <c r="A1858" s="32" t="str">
        <f t="shared" si="1"/>
        <v>Panama-The Americas2010</v>
      </c>
      <c r="B1858" s="32" t="s">
        <v>200</v>
      </c>
      <c r="C1858" s="33" t="s">
        <v>51</v>
      </c>
      <c r="D1858" s="8" t="s">
        <v>63</v>
      </c>
      <c r="E1858" s="12">
        <v>2.88141E10</v>
      </c>
      <c r="F1858" s="12">
        <f>E1858/'HUMAN RESOURCES'!I1858</f>
        <v>7833.903551</v>
      </c>
      <c r="G1858" s="8">
        <v>0.085</v>
      </c>
      <c r="H1858" s="8">
        <v>627.0</v>
      </c>
      <c r="I1858" s="8">
        <v>0.077</v>
      </c>
      <c r="J1858" s="34">
        <f t="array" ref="J1858:K1858">VLOOKUP(A1858,ENERGY!$A$2:$F$2692,{5,6},0)</f>
        <v>2649</v>
      </c>
      <c r="K1858" s="14">
        <v>6153.0</v>
      </c>
      <c r="L1858" s="14">
        <f>J1858/'HUMAN RESOURCES'!I1858</f>
        <v>0.0007202033208</v>
      </c>
      <c r="M1858" s="14">
        <f>K1858/'HUMAN RESOURCES'!I1858</f>
        <v>0.001672861847</v>
      </c>
      <c r="N1858" s="34">
        <f t="array" ref="N1858:V1858">VLOOKUP(A1858,'HUMAN RESOURCES'!$A$2:$M$2692,{2,3,4,5,6,7,8,9,10},0)</f>
        <v>0.02</v>
      </c>
      <c r="O1858" s="14">
        <v>0.017</v>
      </c>
      <c r="P1858" s="14">
        <v>80.0</v>
      </c>
      <c r="Q1858" s="14">
        <v>74.0</v>
      </c>
      <c r="R1858" s="14">
        <v>0.293</v>
      </c>
      <c r="S1858" s="14">
        <v>0.639</v>
      </c>
      <c r="T1858" s="14">
        <v>0.068</v>
      </c>
      <c r="U1858" s="14">
        <v>3678128.0</v>
      </c>
      <c r="V1858" s="14">
        <v>0.651</v>
      </c>
      <c r="W1858" s="34">
        <f t="array" ref="W1858:X1858">VLOOKUP(A1858,TOURISM!$A$2:$F$2692,{3,6},0)</f>
        <v>2552000000</v>
      </c>
      <c r="X1858" s="35">
        <v>5.75E8</v>
      </c>
      <c r="Y1858" s="34">
        <f>X1858/'HUMAN RESOURCES'!I1858</f>
        <v>156.3295241</v>
      </c>
      <c r="Z1858" s="34">
        <f t="array" ref="Z1858:AE1858">VLOOKUP(A1858,BUSINESS!$A$2:$J$2692,{4,5,6,7,8,9},0)</f>
        <v>0.438</v>
      </c>
      <c r="AA1858" s="14">
        <v>9.0</v>
      </c>
      <c r="AB1858" s="14">
        <v>94.0</v>
      </c>
      <c r="AC1858" s="14">
        <v>482.0</v>
      </c>
      <c r="AD1858" s="14">
        <v>0.401</v>
      </c>
      <c r="AE1858" s="14">
        <v>1.807</v>
      </c>
      <c r="AF1858" s="14"/>
      <c r="AG1858" s="14"/>
      <c r="AH1858" s="14"/>
    </row>
    <row r="1859">
      <c r="A1859" s="32" t="str">
        <f t="shared" si="1"/>
        <v>Panama-The Americas2011</v>
      </c>
      <c r="B1859" s="32" t="s">
        <v>200</v>
      </c>
      <c r="C1859" s="33" t="s">
        <v>52</v>
      </c>
      <c r="D1859" s="8" t="s">
        <v>63</v>
      </c>
      <c r="E1859" s="12">
        <v>3.32705E10</v>
      </c>
      <c r="F1859" s="12">
        <f>E1859/'HUMAN RESOURCES'!I1859</f>
        <v>8895.184909</v>
      </c>
      <c r="G1859" s="8">
        <v>0.079</v>
      </c>
      <c r="H1859" s="8">
        <v>664.0</v>
      </c>
      <c r="I1859" s="8">
        <v>0.069</v>
      </c>
      <c r="J1859" s="34">
        <f t="array" ref="J1859:K1859">VLOOKUP(A1859,ENERGY!$A$2:$F$2692,{5,6},0)</f>
        <v>2569</v>
      </c>
      <c r="K1859" s="14">
        <v>5790.0</v>
      </c>
      <c r="L1859" s="14">
        <f>J1859/'HUMAN RESOURCES'!I1859</f>
        <v>0.0006868466068</v>
      </c>
      <c r="M1859" s="14">
        <f>K1859/'HUMAN RESOURCES'!I1859</f>
        <v>0.001548011621</v>
      </c>
      <c r="N1859" s="34">
        <f t="array" ref="N1859:V1859">VLOOKUP(A1859,'HUMAN RESOURCES'!$A$2:$M$2692,{2,3,4,5,6,7,8,9,10},0)</f>
        <v>0.02</v>
      </c>
      <c r="O1859" s="14">
        <v>0.016</v>
      </c>
      <c r="P1859" s="14">
        <v>80.0</v>
      </c>
      <c r="Q1859" s="14">
        <v>74.0</v>
      </c>
      <c r="R1859" s="14">
        <v>0.29</v>
      </c>
      <c r="S1859" s="14">
        <v>0.641</v>
      </c>
      <c r="T1859" s="14">
        <v>0.069</v>
      </c>
      <c r="U1859" s="14">
        <v>3740282.0</v>
      </c>
      <c r="V1859" s="14">
        <v>0.654</v>
      </c>
      <c r="W1859" s="34">
        <f t="array" ref="W1859:X1859">VLOOKUP(A1859,TOURISM!$A$2:$F$2692,{3,6},0)</f>
        <v>2925000000</v>
      </c>
      <c r="X1859" s="35">
        <v>6.65E8</v>
      </c>
      <c r="Y1859" s="34">
        <f>X1859/'HUMAN RESOURCES'!I1859</f>
        <v>177.7940808</v>
      </c>
      <c r="Z1859" s="34">
        <f t="array" ref="Z1859:AE1859">VLOOKUP(A1859,BUSINESS!$A$2:$J$2692,{4,5,6,7,8,9},0)</f>
        <v>0.436</v>
      </c>
      <c r="AA1859" s="14">
        <v>8.0</v>
      </c>
      <c r="AB1859" s="14">
        <v>94.0</v>
      </c>
      <c r="AC1859" s="14">
        <v>482.0</v>
      </c>
      <c r="AD1859" s="14">
        <v>0.427</v>
      </c>
      <c r="AE1859" s="14">
        <v>1.801</v>
      </c>
      <c r="AF1859" s="14"/>
      <c r="AG1859" s="14"/>
      <c r="AH1859" s="14"/>
    </row>
    <row r="1860">
      <c r="A1860" s="32" t="str">
        <f t="shared" si="1"/>
        <v>Panama-The Americas2012</v>
      </c>
      <c r="B1860" s="32" t="s">
        <v>200</v>
      </c>
      <c r="C1860" s="33" t="s">
        <v>53</v>
      </c>
      <c r="D1860" s="8" t="s">
        <v>63</v>
      </c>
      <c r="E1860" s="12">
        <v>3.79562E10</v>
      </c>
      <c r="F1860" s="12">
        <f>E1860/'HUMAN RESOURCES'!I1860</f>
        <v>9982.481568</v>
      </c>
      <c r="G1860" s="8">
        <v>0.076</v>
      </c>
      <c r="H1860" s="8">
        <v>723.0</v>
      </c>
      <c r="I1860" s="8">
        <v>0.069</v>
      </c>
      <c r="J1860" s="34">
        <f t="array" ref="J1860:K1860">VLOOKUP(A1860,ENERGY!$A$2:$F$2692,{5,6},0)</f>
        <v>3093</v>
      </c>
      <c r="K1860" s="14">
        <v>7371.0</v>
      </c>
      <c r="L1860" s="14">
        <f>J1860/'HUMAN RESOURCES'!I1860</f>
        <v>0.0008134590789</v>
      </c>
      <c r="M1860" s="14">
        <f>K1860/'HUMAN RESOURCES'!I1860</f>
        <v>0.001938573188</v>
      </c>
      <c r="N1860" s="34">
        <f t="array" ref="N1860:V1860">VLOOKUP(A1860,'HUMAN RESOURCES'!$A$2:$M$2692,{2,3,4,5,6,7,8,9,10},0)</f>
        <v>0.02</v>
      </c>
      <c r="O1860" s="14">
        <v>0.016</v>
      </c>
      <c r="P1860" s="14">
        <v>80.0</v>
      </c>
      <c r="Q1860" s="14">
        <v>75.0</v>
      </c>
      <c r="R1860" s="14">
        <v>0.286</v>
      </c>
      <c r="S1860" s="14">
        <v>0.643</v>
      </c>
      <c r="T1860" s="14">
        <v>0.071</v>
      </c>
      <c r="U1860" s="14">
        <v>3802281.0</v>
      </c>
      <c r="V1860" s="14">
        <v>0.657</v>
      </c>
      <c r="W1860" s="34">
        <f t="array" ref="W1860:X1860">VLOOKUP(A1860,TOURISM!$A$2:$F$2692,{3,6},0)</f>
        <v>3784000000</v>
      </c>
      <c r="X1860" s="35">
        <v>6.05E8</v>
      </c>
      <c r="Y1860" s="34">
        <f>X1860/'HUMAN RESOURCES'!I1860</f>
        <v>159.1150154</v>
      </c>
      <c r="Z1860" s="34">
        <f t="array" ref="Z1860:AE1860">VLOOKUP(A1860,BUSINESS!$A$2:$J$2692,{4,5,6,7,8,9},0)</f>
        <v>0.405</v>
      </c>
      <c r="AA1860" s="14">
        <v>7.0</v>
      </c>
      <c r="AB1860" s="14">
        <v>61.0</v>
      </c>
      <c r="AC1860" s="14">
        <v>431.0</v>
      </c>
      <c r="AD1860" s="14">
        <v>0.403</v>
      </c>
      <c r="AE1860" s="14">
        <v>1.634</v>
      </c>
      <c r="AF1860" s="14"/>
      <c r="AG1860" s="14"/>
      <c r="AH1860" s="14"/>
    </row>
    <row r="1861">
      <c r="A1861" s="32" t="str">
        <f t="shared" si="1"/>
        <v>Papua New Guinea-Oceania2000</v>
      </c>
      <c r="B1861" s="32" t="s">
        <v>201</v>
      </c>
      <c r="C1861" s="33" t="s">
        <v>40</v>
      </c>
      <c r="D1861" s="8" t="s">
        <v>59</v>
      </c>
      <c r="E1861" s="12">
        <v>3.521348155E9</v>
      </c>
      <c r="F1861" s="12">
        <f>E1861/'HUMAN RESOURCES'!I1861</f>
        <v>654.619857</v>
      </c>
      <c r="G1861" s="8">
        <v>0.04</v>
      </c>
      <c r="H1861" s="8">
        <v>26.0</v>
      </c>
      <c r="I1861" s="8">
        <v>0.175</v>
      </c>
      <c r="J1861" s="34">
        <f t="array" ref="J1861:K1861">VLOOKUP(A1861,ENERGY!$A$2:$F$2692,{5,6},0)</f>
        <v>14338</v>
      </c>
      <c r="K1861" s="14">
        <v>8529.0</v>
      </c>
      <c r="L1861" s="14">
        <f>J1861/'HUMAN RESOURCES'!I1861</f>
        <v>0.002665439229</v>
      </c>
      <c r="M1861" s="14">
        <f>K1861/'HUMAN RESOURCES'!I1861</f>
        <v>0.001585544091</v>
      </c>
      <c r="N1861" s="34">
        <f t="array" ref="N1861:V1861">VLOOKUP(A1861,'HUMAN RESOURCES'!$A$2:$M$2692,{2,3,4,5,6,7,8,9,10},0)</f>
        <v>0.035</v>
      </c>
      <c r="O1861" s="14">
        <v>0.058</v>
      </c>
      <c r="P1861" s="14">
        <v>61.0</v>
      </c>
      <c r="Q1861" s="14">
        <v>57.0</v>
      </c>
      <c r="R1861" s="14">
        <v>0.402</v>
      </c>
      <c r="S1861" s="14">
        <v>0.573</v>
      </c>
      <c r="T1861" s="14">
        <v>0.025</v>
      </c>
      <c r="U1861" s="14">
        <v>5379226.0</v>
      </c>
      <c r="V1861" s="14">
        <v>0.132</v>
      </c>
      <c r="W1861" s="34">
        <f t="array" ref="W1861:X1861">VLOOKUP(A1861,TOURISM!$A$2:$F$2692,{3,6},0)</f>
        <v>7000000</v>
      </c>
      <c r="X1861" s="35">
        <v>5.0E7</v>
      </c>
      <c r="Y1861" s="34">
        <f>X1861/'HUMAN RESOURCES'!I1861</f>
        <v>9.295017536</v>
      </c>
      <c r="Z1861" s="34">
        <f t="array" ref="Z1861:AE1861">VLOOKUP(A1861,BUSINESS!$A$2:$J$2692,{4,5,6,7,8,9},0)</f>
        <v>0.489</v>
      </c>
      <c r="AA1861" s="14">
        <v>26.0</v>
      </c>
      <c r="AB1861" s="14">
        <v>94.0</v>
      </c>
      <c r="AC1861" s="14">
        <v>302.0</v>
      </c>
      <c r="AD1861" s="14">
        <v>0.008</v>
      </c>
      <c r="AE1861" s="14">
        <v>0.002</v>
      </c>
      <c r="AF1861" s="14"/>
      <c r="AG1861" s="14"/>
      <c r="AH1861" s="14"/>
    </row>
    <row r="1862">
      <c r="A1862" s="32" t="str">
        <f t="shared" si="1"/>
        <v>Papua New Guinea-Oceania2001</v>
      </c>
      <c r="B1862" s="32" t="s">
        <v>201</v>
      </c>
      <c r="C1862" s="33" t="s">
        <v>42</v>
      </c>
      <c r="D1862" s="8" t="s">
        <v>59</v>
      </c>
      <c r="E1862" s="12">
        <v>3.081029666E9</v>
      </c>
      <c r="F1862" s="12">
        <f>E1862/'HUMAN RESOURCES'!I1862</f>
        <v>558.2616154</v>
      </c>
      <c r="G1862" s="8">
        <v>0.045</v>
      </c>
      <c r="H1862" s="8">
        <v>25.0</v>
      </c>
      <c r="I1862" s="8">
        <v>0.162</v>
      </c>
      <c r="J1862" s="34">
        <f t="array" ref="J1862:K1862">VLOOKUP(A1862,ENERGY!$A$2:$F$2692,{5,6},0)</f>
        <v>14338</v>
      </c>
      <c r="K1862" s="14">
        <v>8529.0</v>
      </c>
      <c r="L1862" s="14">
        <f>J1862/'HUMAN RESOURCES'!I1862</f>
        <v>0.00259794806</v>
      </c>
      <c r="M1862" s="14">
        <f>K1862/'HUMAN RESOURCES'!I1862</f>
        <v>0.001545396778</v>
      </c>
      <c r="N1862" s="34">
        <f t="array" ref="N1862:V1862">VLOOKUP(A1862,'HUMAN RESOURCES'!$A$2:$M$2692,{2,3,4,5,6,7,8,9,10},0)</f>
        <v>0.035</v>
      </c>
      <c r="O1862" s="14">
        <v>0.058</v>
      </c>
      <c r="P1862" s="14">
        <v>61.0</v>
      </c>
      <c r="Q1862" s="14">
        <v>57.0</v>
      </c>
      <c r="R1862" s="14">
        <v>0.402</v>
      </c>
      <c r="S1862" s="14">
        <v>0.573</v>
      </c>
      <c r="T1862" s="14">
        <v>0.025</v>
      </c>
      <c r="U1862" s="14">
        <v>5518971.0</v>
      </c>
      <c r="V1862" s="14">
        <v>0.132</v>
      </c>
      <c r="W1862" s="34">
        <f t="array" ref="W1862:X1862">VLOOKUP(A1862,TOURISM!$A$2:$F$2692,{3,6},0)</f>
        <v>5200000</v>
      </c>
      <c r="X1862" s="35">
        <v>3.8E7</v>
      </c>
      <c r="Y1862" s="34">
        <f>X1862/'HUMAN RESOURCES'!I1862</f>
        <v>6.885341488</v>
      </c>
      <c r="Z1862" s="34">
        <f t="array" ref="Z1862:AE1862">VLOOKUP(A1862,BUSINESS!$A$2:$J$2692,{4,5,6,7,8,9},0)</f>
        <v>0.489</v>
      </c>
      <c r="AA1862" s="14">
        <v>26.0</v>
      </c>
      <c r="AB1862" s="14">
        <v>94.0</v>
      </c>
      <c r="AC1862" s="14">
        <v>302.0</v>
      </c>
      <c r="AD1862" s="14">
        <v>0.009</v>
      </c>
      <c r="AE1862" s="14">
        <v>0.002</v>
      </c>
      <c r="AF1862" s="14"/>
      <c r="AG1862" s="14"/>
      <c r="AH1862" s="14"/>
    </row>
    <row r="1863">
      <c r="A1863" s="32" t="str">
        <f t="shared" si="1"/>
        <v>Papua New Guinea-Oceania2002</v>
      </c>
      <c r="B1863" s="32" t="s">
        <v>201</v>
      </c>
      <c r="C1863" s="33" t="s">
        <v>43</v>
      </c>
      <c r="D1863" s="8" t="s">
        <v>59</v>
      </c>
      <c r="E1863" s="12">
        <v>2.999542369E9</v>
      </c>
      <c r="F1863" s="12">
        <f>E1863/'HUMAN RESOURCES'!I1863</f>
        <v>529.9294837</v>
      </c>
      <c r="G1863" s="8">
        <v>0.046</v>
      </c>
      <c r="H1863" s="8">
        <v>24.0</v>
      </c>
      <c r="I1863" s="8">
        <v>0.139</v>
      </c>
      <c r="J1863" s="34">
        <f t="array" ref="J1863:K1863">VLOOKUP(A1863,ENERGY!$A$2:$F$2692,{5,6},0)</f>
        <v>14338</v>
      </c>
      <c r="K1863" s="14">
        <v>3135.0</v>
      </c>
      <c r="L1863" s="14">
        <f>J1863/'HUMAN RESOURCES'!I1863</f>
        <v>0.002533096054</v>
      </c>
      <c r="M1863" s="14">
        <f>K1863/'HUMAN RESOURCES'!I1863</f>
        <v>0.0005538607984</v>
      </c>
      <c r="N1863" s="34">
        <f t="array" ref="N1863:V1863">VLOOKUP(A1863,'HUMAN RESOURCES'!$A$2:$M$2692,{2,3,4,5,6,7,8,9,10},0)</f>
        <v>0.034</v>
      </c>
      <c r="O1863" s="14">
        <v>0.057</v>
      </c>
      <c r="P1863" s="14">
        <v>62.0</v>
      </c>
      <c r="Q1863" s="14">
        <v>57.0</v>
      </c>
      <c r="R1863" s="14">
        <v>0.402</v>
      </c>
      <c r="S1863" s="14">
        <v>0.573</v>
      </c>
      <c r="T1863" s="14">
        <v>0.025</v>
      </c>
      <c r="U1863" s="14">
        <v>5660267.0</v>
      </c>
      <c r="V1863" s="14">
        <v>0.132</v>
      </c>
      <c r="W1863" s="34">
        <f t="array" ref="W1863:X1863">VLOOKUP(A1863,TOURISM!$A$2:$F$2692,{3,6},0)</f>
        <v>2800000</v>
      </c>
      <c r="X1863" s="35">
        <v>6.0E7</v>
      </c>
      <c r="Y1863" s="34">
        <f>X1863/'HUMAN RESOURCES'!I1863</f>
        <v>10.60020667</v>
      </c>
      <c r="Z1863" s="34">
        <f t="array" ref="Z1863:AE1863">VLOOKUP(A1863,BUSINESS!$A$2:$J$2692,{4,5,6,7,8,9},0)</f>
        <v>0.489</v>
      </c>
      <c r="AA1863" s="14">
        <v>26.0</v>
      </c>
      <c r="AB1863" s="14">
        <v>94.0</v>
      </c>
      <c r="AC1863" s="14">
        <v>302.0</v>
      </c>
      <c r="AD1863" s="14">
        <v>0.013</v>
      </c>
      <c r="AE1863" s="14">
        <v>0.003</v>
      </c>
      <c r="AF1863" s="14"/>
      <c r="AG1863" s="14"/>
      <c r="AH1863" s="14"/>
    </row>
    <row r="1864">
      <c r="A1864" s="32" t="str">
        <f t="shared" si="1"/>
        <v>Papua New Guinea-Oceania2003</v>
      </c>
      <c r="B1864" s="32" t="s">
        <v>201</v>
      </c>
      <c r="C1864" s="33" t="s">
        <v>44</v>
      </c>
      <c r="D1864" s="8" t="s">
        <v>59</v>
      </c>
      <c r="E1864" s="12">
        <v>3.53645912E9</v>
      </c>
      <c r="F1864" s="12">
        <f>E1864/'HUMAN RESOURCES'!I1864</f>
        <v>609.3874005</v>
      </c>
      <c r="G1864" s="8">
        <v>0.041</v>
      </c>
      <c r="H1864" s="8">
        <v>25.0</v>
      </c>
      <c r="I1864" s="8">
        <v>0.134</v>
      </c>
      <c r="J1864" s="34">
        <f t="array" ref="J1864:K1864">VLOOKUP(A1864,ENERGY!$A$2:$F$2692,{5,6},0)</f>
        <v>14338</v>
      </c>
      <c r="K1864" s="14">
        <v>3333.0</v>
      </c>
      <c r="L1864" s="14">
        <f>J1864/'HUMAN RESOURCES'!I1864</f>
        <v>0.002470662392</v>
      </c>
      <c r="M1864" s="14">
        <f>K1864/'HUMAN RESOURCES'!I1864</f>
        <v>0.0005743282014</v>
      </c>
      <c r="N1864" s="34">
        <f t="array" ref="N1864:V1864">VLOOKUP(A1864,'HUMAN RESOURCES'!$A$2:$M$2692,{2,3,4,5,6,7,8,9,10},0)</f>
        <v>0.034</v>
      </c>
      <c r="O1864" s="14">
        <v>0.057</v>
      </c>
      <c r="P1864" s="14">
        <v>62.0</v>
      </c>
      <c r="Q1864" s="14">
        <v>58.0</v>
      </c>
      <c r="R1864" s="14">
        <v>0.401</v>
      </c>
      <c r="S1864" s="14">
        <v>0.573</v>
      </c>
      <c r="T1864" s="14">
        <v>0.026</v>
      </c>
      <c r="U1864" s="14">
        <v>5803302.0</v>
      </c>
      <c r="V1864" s="14">
        <v>0.131</v>
      </c>
      <c r="W1864" s="34">
        <f t="array" ref="W1864:X1864">VLOOKUP(A1864,TOURISM!$A$2:$F$2692,{3,6},0)</f>
        <v>4900000</v>
      </c>
      <c r="X1864" s="35">
        <v>5.2E7</v>
      </c>
      <c r="Y1864" s="34">
        <f>X1864/'HUMAN RESOURCES'!I1864</f>
        <v>8.960415984</v>
      </c>
      <c r="Z1864" s="34">
        <f t="array" ref="Z1864:AE1864">VLOOKUP(A1864,BUSINESS!$A$2:$J$2692,{4,5,6,7,8,9},0)</f>
        <v>0.489</v>
      </c>
      <c r="AA1864" s="14">
        <v>51.0</v>
      </c>
      <c r="AB1864" s="14">
        <v>94.0</v>
      </c>
      <c r="AC1864" s="14">
        <v>302.0</v>
      </c>
      <c r="AD1864" s="14">
        <v>0.014</v>
      </c>
      <c r="AE1864" s="14">
        <v>0.003</v>
      </c>
      <c r="AF1864" s="14"/>
      <c r="AG1864" s="14"/>
      <c r="AH1864" s="14"/>
    </row>
    <row r="1865">
      <c r="A1865" s="32" t="str">
        <f t="shared" si="1"/>
        <v>Papua New Guinea-Oceania2004</v>
      </c>
      <c r="B1865" s="32" t="s">
        <v>201</v>
      </c>
      <c r="C1865" s="33" t="s">
        <v>45</v>
      </c>
      <c r="D1865" s="8" t="s">
        <v>59</v>
      </c>
      <c r="E1865" s="12">
        <v>3.927114457E9</v>
      </c>
      <c r="F1865" s="12">
        <f>E1865/'HUMAN RESOURCES'!I1865</f>
        <v>660.1899982</v>
      </c>
      <c r="G1865" s="8">
        <v>0.046</v>
      </c>
      <c r="H1865" s="8">
        <v>30.0</v>
      </c>
      <c r="I1865" s="8">
        <v>0.133</v>
      </c>
      <c r="J1865" s="34">
        <f t="array" ref="J1865:K1865">VLOOKUP(A1865,ENERGY!$A$2:$F$2692,{5,6},0)</f>
        <v>14338</v>
      </c>
      <c r="K1865" s="14">
        <v>3476.0</v>
      </c>
      <c r="L1865" s="14">
        <f>J1865/'HUMAN RESOURCES'!I1865</f>
        <v>0.002410371355</v>
      </c>
      <c r="M1865" s="14">
        <f>K1865/'HUMAN RESOURCES'!I1865</f>
        <v>0.0005843528267</v>
      </c>
      <c r="N1865" s="34">
        <f t="array" ref="N1865:V1865">VLOOKUP(A1865,'HUMAN RESOURCES'!$A$2:$M$2692,{2,3,4,5,6,7,8,9,10},0)</f>
        <v>0.033</v>
      </c>
      <c r="O1865" s="14">
        <v>0.056</v>
      </c>
      <c r="P1865" s="14">
        <v>62.0</v>
      </c>
      <c r="Q1865" s="14">
        <v>58.0</v>
      </c>
      <c r="R1865" s="14">
        <v>0.401</v>
      </c>
      <c r="S1865" s="14">
        <v>0.574</v>
      </c>
      <c r="T1865" s="14">
        <v>0.026</v>
      </c>
      <c r="U1865" s="14">
        <v>5948461.0</v>
      </c>
      <c r="V1865" s="14">
        <v>0.131</v>
      </c>
      <c r="W1865" s="34">
        <f t="array" ref="W1865:X1865">VLOOKUP(A1865,TOURISM!$A$2:$F$2692,{3,6},0)</f>
        <v>7100000</v>
      </c>
      <c r="X1865" s="35">
        <v>7.2E7</v>
      </c>
      <c r="Y1865" s="34">
        <f>X1865/'HUMAN RESOURCES'!I1865</f>
        <v>12.10397109</v>
      </c>
      <c r="Z1865" s="34">
        <f t="array" ref="Z1865:AE1865">VLOOKUP(A1865,BUSINESS!$A$2:$J$2692,{4,5,6,7,8,9},0)</f>
        <v>0.489</v>
      </c>
      <c r="AA1865" s="14">
        <v>51.0</v>
      </c>
      <c r="AB1865" s="14">
        <v>94.0</v>
      </c>
      <c r="AC1865" s="14">
        <v>302.0</v>
      </c>
      <c r="AD1865" s="14">
        <v>0.015</v>
      </c>
      <c r="AE1865" s="14">
        <v>0.008</v>
      </c>
      <c r="AF1865" s="14"/>
      <c r="AG1865" s="14"/>
      <c r="AH1865" s="14"/>
    </row>
    <row r="1866">
      <c r="A1866" s="32" t="str">
        <f t="shared" si="1"/>
        <v>Papua New Guinea-Oceania2005</v>
      </c>
      <c r="B1866" s="32" t="s">
        <v>201</v>
      </c>
      <c r="C1866" s="33" t="s">
        <v>46</v>
      </c>
      <c r="D1866" s="8" t="s">
        <v>59</v>
      </c>
      <c r="E1866" s="12">
        <v>4.901584516E9</v>
      </c>
      <c r="F1866" s="12">
        <f>E1866/'HUMAN RESOURCES'!I1866</f>
        <v>804.0711094</v>
      </c>
      <c r="G1866" s="8">
        <v>0.04</v>
      </c>
      <c r="H1866" s="8">
        <v>32.0</v>
      </c>
      <c r="I1866" s="8">
        <v>0.115</v>
      </c>
      <c r="J1866" s="34">
        <f t="array" ref="J1866:K1866">VLOOKUP(A1866,ENERGY!$A$2:$F$2692,{5,6},0)</f>
        <v>14338</v>
      </c>
      <c r="K1866" s="14">
        <v>3513.0</v>
      </c>
      <c r="L1866" s="14">
        <f>J1866/'HUMAN RESOURCES'!I1866</f>
        <v>0.00235204994</v>
      </c>
      <c r="M1866" s="14">
        <f>K1866/'HUMAN RESOURCES'!I1866</f>
        <v>0.0005762834035</v>
      </c>
      <c r="N1866" s="34">
        <f t="array" ref="N1866:V1866">VLOOKUP(A1866,'HUMAN RESOURCES'!$A$2:$M$2692,{2,3,4,5,6,7,8,9,10},0)</f>
        <v>0.033</v>
      </c>
      <c r="O1866" s="14">
        <v>0.056</v>
      </c>
      <c r="P1866" s="14">
        <v>63.0</v>
      </c>
      <c r="Q1866" s="14">
        <v>59.0</v>
      </c>
      <c r="R1866" s="14">
        <v>0.4</v>
      </c>
      <c r="S1866" s="14">
        <v>0.574</v>
      </c>
      <c r="T1866" s="14">
        <v>0.026</v>
      </c>
      <c r="U1866" s="14">
        <v>6095959.0</v>
      </c>
      <c r="V1866" s="14">
        <v>0.131</v>
      </c>
      <c r="W1866" s="34">
        <f t="array" ref="W1866:X1866">VLOOKUP(A1866,TOURISM!$A$2:$F$2692,{3,6},0)</f>
        <v>9400000</v>
      </c>
      <c r="X1866" s="35">
        <v>5.7E7</v>
      </c>
      <c r="Y1866" s="34">
        <f>X1866/'HUMAN RESOURCES'!I1866</f>
        <v>9.350456589</v>
      </c>
      <c r="Z1866" s="34">
        <f t="array" ref="Z1866:AE1866">VLOOKUP(A1866,BUSINESS!$A$2:$J$2692,{4,5,6,7,8,9},0)</f>
        <v>0.416</v>
      </c>
      <c r="AA1866" s="14">
        <v>51.0</v>
      </c>
      <c r="AB1866" s="14">
        <v>94.0</v>
      </c>
      <c r="AC1866" s="14">
        <v>207.0</v>
      </c>
      <c r="AD1866" s="14">
        <v>0.017</v>
      </c>
      <c r="AE1866" s="14">
        <v>0.012</v>
      </c>
      <c r="AF1866" s="14"/>
      <c r="AG1866" s="14"/>
      <c r="AH1866" s="14"/>
    </row>
    <row r="1867">
      <c r="A1867" s="32" t="str">
        <f t="shared" si="1"/>
        <v>Papua New Guinea-Oceania2006</v>
      </c>
      <c r="B1867" s="32" t="s">
        <v>201</v>
      </c>
      <c r="C1867" s="33" t="s">
        <v>47</v>
      </c>
      <c r="D1867" s="8" t="s">
        <v>59</v>
      </c>
      <c r="E1867" s="12">
        <v>5.598700444E9</v>
      </c>
      <c r="F1867" s="12">
        <f>E1867/'HUMAN RESOURCES'!I1867</f>
        <v>896.3948787</v>
      </c>
      <c r="G1867" s="8">
        <v>0.035</v>
      </c>
      <c r="H1867" s="8">
        <v>31.0</v>
      </c>
      <c r="I1867" s="8">
        <v>0.106</v>
      </c>
      <c r="J1867" s="34">
        <f t="array" ref="J1867:K1867">VLOOKUP(A1867,ENERGY!$A$2:$F$2692,{5,6},0)</f>
        <v>14338</v>
      </c>
      <c r="K1867" s="14">
        <v>3231.0</v>
      </c>
      <c r="L1867" s="14">
        <f>J1867/'HUMAN RESOURCES'!I1867</f>
        <v>0.002295623761</v>
      </c>
      <c r="M1867" s="14">
        <f>K1867/'HUMAN RESOURCES'!I1867</f>
        <v>0.0005173078792</v>
      </c>
      <c r="N1867" s="34">
        <f t="array" ref="N1867:V1867">VLOOKUP(A1867,'HUMAN RESOURCES'!$A$2:$M$2692,{2,3,4,5,6,7,8,9,10},0)</f>
        <v>0.032</v>
      </c>
      <c r="O1867" s="14">
        <v>0.055</v>
      </c>
      <c r="P1867" s="14">
        <v>63.0</v>
      </c>
      <c r="Q1867" s="14">
        <v>59.0</v>
      </c>
      <c r="R1867" s="14">
        <v>0.399</v>
      </c>
      <c r="S1867" s="14">
        <v>0.575</v>
      </c>
      <c r="T1867" s="14">
        <v>0.026</v>
      </c>
      <c r="U1867" s="14">
        <v>6245797.0</v>
      </c>
      <c r="V1867" s="14">
        <v>0.131</v>
      </c>
      <c r="W1867" s="34">
        <f t="array" ref="W1867:X1867">VLOOKUP(A1867,TOURISM!$A$2:$F$2692,{3,6},0)</f>
        <v>3900000</v>
      </c>
      <c r="X1867" s="35">
        <v>4.3E7</v>
      </c>
      <c r="Y1867" s="34">
        <f>X1867/'HUMAN RESOURCES'!I1867</f>
        <v>6.884629776</v>
      </c>
      <c r="Z1867" s="34">
        <f t="array" ref="Z1867:AE1867">VLOOKUP(A1867,BUSINESS!$A$2:$J$2692,{4,5,6,7,8,9},0)</f>
        <v>0.415</v>
      </c>
      <c r="AA1867" s="14">
        <v>51.0</v>
      </c>
      <c r="AB1867" s="14">
        <v>94.0</v>
      </c>
      <c r="AC1867" s="14">
        <v>207.0</v>
      </c>
      <c r="AD1867" s="14">
        <v>0.018</v>
      </c>
      <c r="AE1867" s="14">
        <v>0.016</v>
      </c>
      <c r="AF1867" s="14"/>
      <c r="AG1867" s="14"/>
      <c r="AH1867" s="14"/>
    </row>
    <row r="1868">
      <c r="A1868" s="32" t="str">
        <f t="shared" si="1"/>
        <v>Papua New Guinea-Oceania2007</v>
      </c>
      <c r="B1868" s="32" t="s">
        <v>201</v>
      </c>
      <c r="C1868" s="33" t="s">
        <v>48</v>
      </c>
      <c r="D1868" s="8" t="s">
        <v>59</v>
      </c>
      <c r="E1868" s="12">
        <v>6.329292929E9</v>
      </c>
      <c r="F1868" s="12">
        <f>E1868/'HUMAN RESOURCES'!I1868</f>
        <v>989.3194596</v>
      </c>
      <c r="G1868" s="8">
        <v>0.042</v>
      </c>
      <c r="H1868" s="8">
        <v>41.0</v>
      </c>
      <c r="I1868" s="8">
        <v>0.098</v>
      </c>
      <c r="J1868" s="34">
        <f t="array" ref="J1868:K1868">VLOOKUP(A1868,ENERGY!$A$2:$F$2692,{5,6},0)</f>
        <v>14338</v>
      </c>
      <c r="K1868" s="14">
        <v>4481.0</v>
      </c>
      <c r="L1868" s="14">
        <f>J1868/'HUMAN RESOURCES'!I1868</f>
        <v>0.002241144875</v>
      </c>
      <c r="M1868" s="14">
        <f>K1868/'HUMAN RESOURCES'!I1868</f>
        <v>0.000700416389</v>
      </c>
      <c r="N1868" s="34">
        <f t="array" ref="N1868:V1868">VLOOKUP(A1868,'HUMAN RESOURCES'!$A$2:$M$2692,{2,3,4,5,6,7,8,9,10},0)</f>
        <v>0.032</v>
      </c>
      <c r="O1868" s="14">
        <v>0.054</v>
      </c>
      <c r="P1868" s="14">
        <v>63.0</v>
      </c>
      <c r="Q1868" s="14">
        <v>59.0</v>
      </c>
      <c r="R1868" s="14">
        <v>0.397</v>
      </c>
      <c r="S1868" s="14">
        <v>0.576</v>
      </c>
      <c r="T1868" s="14">
        <v>0.027</v>
      </c>
      <c r="U1868" s="14">
        <v>6397623.0</v>
      </c>
      <c r="V1868" s="14">
        <v>0.131</v>
      </c>
      <c r="W1868" s="34">
        <f t="array" ref="W1868:X1868">VLOOKUP(A1868,TOURISM!$A$2:$F$2692,{3,6},0)</f>
        <v>4500000</v>
      </c>
      <c r="X1868" s="35">
        <v>8.1E7</v>
      </c>
      <c r="Y1868" s="34">
        <f>X1868/'HUMAN RESOURCES'!I1868</f>
        <v>12.66095236</v>
      </c>
      <c r="Z1868" s="34">
        <f t="array" ref="Z1868:AE1868">VLOOKUP(A1868,BUSINESS!$A$2:$J$2692,{4,5,6,7,8,9},0)</f>
        <v>0.415</v>
      </c>
      <c r="AA1868" s="14">
        <v>51.0</v>
      </c>
      <c r="AB1868" s="14">
        <v>94.0</v>
      </c>
      <c r="AC1868" s="14">
        <v>207.0</v>
      </c>
      <c r="AD1868" s="14">
        <v>0.018</v>
      </c>
      <c r="AE1868" s="14">
        <v>0.047</v>
      </c>
      <c r="AF1868" s="14"/>
      <c r="AG1868" s="14"/>
      <c r="AH1868" s="14"/>
    </row>
    <row r="1869">
      <c r="A1869" s="32" t="str">
        <f t="shared" si="1"/>
        <v>Papua New Guinea-Oceania2008</v>
      </c>
      <c r="B1869" s="32" t="s">
        <v>201</v>
      </c>
      <c r="C1869" s="33" t="s">
        <v>49</v>
      </c>
      <c r="D1869" s="8" t="s">
        <v>59</v>
      </c>
      <c r="E1869" s="12">
        <v>8.01037037E9</v>
      </c>
      <c r="F1869" s="12">
        <f>E1869/'HUMAN RESOURCES'!I1869</f>
        <v>1222.793585</v>
      </c>
      <c r="G1869" s="8">
        <v>0.046</v>
      </c>
      <c r="H1869" s="8">
        <v>56.0</v>
      </c>
      <c r="I1869" s="8">
        <v>0.092</v>
      </c>
      <c r="J1869" s="34">
        <f t="array" ref="J1869:K1869">VLOOKUP(A1869,ENERGY!$A$2:$F$2692,{5,6},0)</f>
        <v>14338</v>
      </c>
      <c r="K1869" s="14">
        <v>4903.0</v>
      </c>
      <c r="L1869" s="14">
        <f>J1869/'HUMAN RESOURCES'!I1869</f>
        <v>0.00218871458</v>
      </c>
      <c r="M1869" s="14">
        <f>K1869/'HUMAN RESOURCES'!I1869</f>
        <v>0.0007484494061</v>
      </c>
      <c r="N1869" s="34">
        <f t="array" ref="N1869:V1869">VLOOKUP(A1869,'HUMAN RESOURCES'!$A$2:$M$2692,{2,3,4,5,6,7,8,9,10},0)</f>
        <v>0.031</v>
      </c>
      <c r="O1869" s="14">
        <v>0.053</v>
      </c>
      <c r="P1869" s="14">
        <v>64.0</v>
      </c>
      <c r="Q1869" s="14">
        <v>60.0</v>
      </c>
      <c r="R1869" s="14">
        <v>0.395</v>
      </c>
      <c r="S1869" s="14">
        <v>0.578</v>
      </c>
      <c r="T1869" s="14">
        <v>0.027</v>
      </c>
      <c r="U1869" s="14">
        <v>6550877.0</v>
      </c>
      <c r="V1869" s="14">
        <v>0.131</v>
      </c>
      <c r="W1869" s="34">
        <f t="array" ref="W1869:X1869">VLOOKUP(A1869,TOURISM!$A$2:$F$2692,{3,6},0)</f>
        <v>3800000</v>
      </c>
      <c r="X1869" s="35">
        <v>7.5E7</v>
      </c>
      <c r="Y1869" s="34">
        <f>X1869/'HUMAN RESOURCES'!I1869</f>
        <v>11.44884876</v>
      </c>
      <c r="Z1869" s="34">
        <f t="array" ref="Z1869:AE1869">VLOOKUP(A1869,BUSINESS!$A$2:$J$2692,{4,5,6,7,8,9},0)</f>
        <v>0.415</v>
      </c>
      <c r="AA1869" s="14">
        <v>51.0</v>
      </c>
      <c r="AB1869" s="14">
        <v>94.0</v>
      </c>
      <c r="AC1869" s="14">
        <v>194.0</v>
      </c>
      <c r="AD1869" s="14">
        <v>0.012</v>
      </c>
      <c r="AE1869" s="14">
        <v>0.133</v>
      </c>
      <c r="AF1869" s="14"/>
      <c r="AG1869" s="14"/>
      <c r="AH1869" s="14"/>
    </row>
    <row r="1870">
      <c r="A1870" s="32" t="str">
        <f t="shared" si="1"/>
        <v>Papua New Guinea-Oceania2009</v>
      </c>
      <c r="B1870" s="32" t="s">
        <v>201</v>
      </c>
      <c r="C1870" s="33" t="s">
        <v>50</v>
      </c>
      <c r="D1870" s="8" t="s">
        <v>59</v>
      </c>
      <c r="E1870" s="12">
        <v>7.914594203E9</v>
      </c>
      <c r="F1870" s="12">
        <f>E1870/'HUMAN RESOURCES'!I1870</f>
        <v>1180.431925</v>
      </c>
      <c r="G1870" s="8">
        <v>0.042</v>
      </c>
      <c r="H1870" s="8">
        <v>50.0</v>
      </c>
      <c r="I1870" s="8">
        <v>0.101</v>
      </c>
      <c r="J1870" s="34">
        <f t="array" ref="J1870:K1870">VLOOKUP(A1870,ENERGY!$A$2:$F$2692,{5,6},0)</f>
        <v>14338</v>
      </c>
      <c r="K1870" s="14">
        <v>4613.0</v>
      </c>
      <c r="L1870" s="14">
        <f>J1870/'HUMAN RESOURCES'!I1870</f>
        <v>0.002138458714</v>
      </c>
      <c r="M1870" s="14">
        <f>K1870/'HUMAN RESOURCES'!I1870</f>
        <v>0.0006880115809</v>
      </c>
      <c r="N1870" s="34">
        <f t="array" ref="N1870:V1870">VLOOKUP(A1870,'HUMAN RESOURCES'!$A$2:$M$2692,{2,3,4,5,6,7,8,9,10},0)</f>
        <v>0.031</v>
      </c>
      <c r="O1870" s="14">
        <v>0.052</v>
      </c>
      <c r="P1870" s="14">
        <v>64.0</v>
      </c>
      <c r="Q1870" s="14">
        <v>60.0</v>
      </c>
      <c r="R1870" s="14">
        <v>0.393</v>
      </c>
      <c r="S1870" s="14">
        <v>0.579</v>
      </c>
      <c r="T1870" s="14">
        <v>0.027</v>
      </c>
      <c r="U1870" s="14">
        <v>6704829.0</v>
      </c>
      <c r="V1870" s="14">
        <v>0.13</v>
      </c>
      <c r="W1870" s="34">
        <f t="array" ref="W1870:X1870">VLOOKUP(A1870,TOURISM!$A$2:$F$2692,{3,6},0)</f>
        <v>2100000</v>
      </c>
      <c r="X1870" s="35">
        <v>1.32E8</v>
      </c>
      <c r="Y1870" s="34">
        <f>X1870/'HUMAN RESOURCES'!I1870</f>
        <v>19.68730299</v>
      </c>
      <c r="Z1870" s="34">
        <f t="array" ref="Z1870:AE1870">VLOOKUP(A1870,BUSINESS!$A$2:$J$2692,{4,5,6,7,8,9},0)</f>
        <v>0.421</v>
      </c>
      <c r="AA1870" s="14">
        <v>51.0</v>
      </c>
      <c r="AB1870" s="14">
        <v>94.0</v>
      </c>
      <c r="AC1870" s="14">
        <v>194.0</v>
      </c>
      <c r="AD1870" s="14">
        <v>0.016</v>
      </c>
      <c r="AE1870" s="14">
        <v>0.211</v>
      </c>
      <c r="AF1870" s="14"/>
      <c r="AG1870" s="14"/>
      <c r="AH1870" s="14"/>
    </row>
    <row r="1871">
      <c r="A1871" s="32" t="str">
        <f t="shared" si="1"/>
        <v>Papua New Guinea-Oceania2010</v>
      </c>
      <c r="B1871" s="32" t="s">
        <v>201</v>
      </c>
      <c r="C1871" s="33" t="s">
        <v>51</v>
      </c>
      <c r="D1871" s="8" t="s">
        <v>59</v>
      </c>
      <c r="E1871" s="12">
        <v>9.480047959E9</v>
      </c>
      <c r="F1871" s="12">
        <f>E1871/'HUMAN RESOURCES'!I1871</f>
        <v>1382.143749</v>
      </c>
      <c r="G1871" s="8">
        <v>0.041</v>
      </c>
      <c r="H1871" s="8">
        <v>57.0</v>
      </c>
      <c r="I1871" s="8">
        <v>0.104</v>
      </c>
      <c r="J1871" s="34">
        <f t="array" ref="J1871:K1871">VLOOKUP(A1871,ENERGY!$A$2:$F$2692,{5,6},0)</f>
        <v>14338</v>
      </c>
      <c r="K1871" s="14">
        <v>3968.0</v>
      </c>
      <c r="L1871" s="14">
        <f>J1871/'HUMAN RESOURCES'!I1871</f>
        <v>0.002090408948</v>
      </c>
      <c r="M1871" s="14">
        <f>K1871/'HUMAN RESOURCES'!I1871</f>
        <v>0.0005785146258</v>
      </c>
      <c r="N1871" s="34">
        <f t="array" ref="N1871:V1871">VLOOKUP(A1871,'HUMAN RESOURCES'!$A$2:$M$2692,{2,3,4,5,6,7,8,9,10},0)</f>
        <v>0.03</v>
      </c>
      <c r="O1871" s="14">
        <v>0.051</v>
      </c>
      <c r="P1871" s="14">
        <v>64.0</v>
      </c>
      <c r="Q1871" s="14">
        <v>60.0</v>
      </c>
      <c r="R1871" s="14">
        <v>0.391</v>
      </c>
      <c r="S1871" s="14">
        <v>0.582</v>
      </c>
      <c r="T1871" s="14">
        <v>0.028</v>
      </c>
      <c r="U1871" s="14">
        <v>6858945.0</v>
      </c>
      <c r="V1871" s="14">
        <v>0.13</v>
      </c>
      <c r="W1871" s="34">
        <f t="array" ref="W1871:X1871">VLOOKUP(A1871,TOURISM!$A$2:$F$2692,{3,6},0)</f>
        <v>2500000</v>
      </c>
      <c r="X1871" s="35">
        <v>1.38E8</v>
      </c>
      <c r="Y1871" s="34">
        <f>X1871/'HUMAN RESOURCES'!I1871</f>
        <v>20.11971229</v>
      </c>
      <c r="Z1871" s="34">
        <f t="array" ref="Z1871:AE1871">VLOOKUP(A1871,BUSINESS!$A$2:$J$2692,{4,5,6,7,8,9},0)</f>
        <v>0.421</v>
      </c>
      <c r="AA1871" s="14">
        <v>51.0</v>
      </c>
      <c r="AB1871" s="14">
        <v>94.0</v>
      </c>
      <c r="AC1871" s="14">
        <v>194.0</v>
      </c>
      <c r="AD1871" s="14">
        <v>0.013</v>
      </c>
      <c r="AE1871" s="14">
        <v>0.278</v>
      </c>
      <c r="AF1871" s="14"/>
      <c r="AG1871" s="14"/>
      <c r="AH1871" s="14"/>
    </row>
    <row r="1872">
      <c r="A1872" s="32" t="str">
        <f t="shared" si="1"/>
        <v>Papua New Guinea-Oceania2011</v>
      </c>
      <c r="B1872" s="32" t="s">
        <v>201</v>
      </c>
      <c r="C1872" s="33" t="s">
        <v>52</v>
      </c>
      <c r="D1872" s="8" t="s">
        <v>59</v>
      </c>
      <c r="E1872" s="12">
        <v>1.2393604089E10</v>
      </c>
      <c r="F1872" s="12">
        <f>E1872/'HUMAN RESOURCES'!I1872</f>
        <v>1767.238662</v>
      </c>
      <c r="G1872" s="8">
        <v>0.042</v>
      </c>
      <c r="H1872" s="8">
        <v>74.0</v>
      </c>
      <c r="I1872" s="8">
        <v>0.108</v>
      </c>
      <c r="J1872" s="34">
        <f t="array" ref="J1872:K1872">VLOOKUP(A1872,ENERGY!$A$2:$F$2692,{5,6},0)</f>
        <v>14338</v>
      </c>
      <c r="K1872" s="14">
        <v>2688.0</v>
      </c>
      <c r="L1872" s="14">
        <f>J1872/'HUMAN RESOURCES'!I1872</f>
        <v>0.002044495512</v>
      </c>
      <c r="M1872" s="14">
        <f>K1872/'HUMAN RESOURCES'!I1872</f>
        <v>0.0003832894361</v>
      </c>
      <c r="N1872" s="34">
        <f t="array" ref="N1872:V1872">VLOOKUP(A1872,'HUMAN RESOURCES'!$A$2:$M$2692,{2,3,4,5,6,7,8,9,10},0)</f>
        <v>0.03</v>
      </c>
      <c r="O1872" s="14">
        <v>0.05</v>
      </c>
      <c r="P1872" s="14">
        <v>64.0</v>
      </c>
      <c r="Q1872" s="14">
        <v>60.0</v>
      </c>
      <c r="R1872" s="14">
        <v>0.387</v>
      </c>
      <c r="S1872" s="14">
        <v>0.584</v>
      </c>
      <c r="T1872" s="14">
        <v>0.028</v>
      </c>
      <c r="U1872" s="14">
        <v>7012977.0</v>
      </c>
      <c r="V1872" s="14">
        <v>0.13</v>
      </c>
      <c r="W1872" s="34">
        <f t="array" ref="W1872:X1872">VLOOKUP(A1872,TOURISM!$A$2:$F$2692,{3,6},0)</f>
        <v>3500000</v>
      </c>
      <c r="X1872" s="35">
        <v>4.48E8</v>
      </c>
      <c r="Y1872" s="34">
        <f>X1872/'HUMAN RESOURCES'!I1872</f>
        <v>63.88157269</v>
      </c>
      <c r="Z1872" s="34">
        <f t="array" ref="Z1872:AE1872">VLOOKUP(A1872,BUSINESS!$A$2:$J$2692,{4,5,6,7,8,9},0)</f>
        <v>0.421</v>
      </c>
      <c r="AA1872" s="14">
        <v>51.0</v>
      </c>
      <c r="AB1872" s="14">
        <v>94.0</v>
      </c>
      <c r="AC1872" s="14">
        <v>194.0</v>
      </c>
      <c r="AD1872" s="14">
        <v>0.02</v>
      </c>
      <c r="AE1872" s="14">
        <v>0.342</v>
      </c>
      <c r="AF1872" s="14"/>
      <c r="AG1872" s="14"/>
      <c r="AH1872" s="14"/>
    </row>
    <row r="1873">
      <c r="A1873" s="32" t="str">
        <f t="shared" si="1"/>
        <v>Papua New Guinea-Oceania2012</v>
      </c>
      <c r="B1873" s="32" t="s">
        <v>201</v>
      </c>
      <c r="C1873" s="33" t="s">
        <v>53</v>
      </c>
      <c r="D1873" s="8" t="s">
        <v>59</v>
      </c>
      <c r="E1873" s="12">
        <v>1.5653921367E10</v>
      </c>
      <c r="F1873" s="12">
        <f>E1873/'HUMAN RESOURCES'!I1873</f>
        <v>2184.163461</v>
      </c>
      <c r="G1873" s="8">
        <v>0.052</v>
      </c>
      <c r="H1873" s="8">
        <v>114.0</v>
      </c>
      <c r="I1873" s="8">
        <v>0.108</v>
      </c>
      <c r="J1873" s="34">
        <f t="array" ref="J1873:K1873">VLOOKUP(A1873,ENERGY!$A$2:$F$2692,{5,6},0)</f>
        <v>14338</v>
      </c>
      <c r="K1873" s="14">
        <v>4595.0</v>
      </c>
      <c r="L1873" s="14">
        <f>J1873/'HUMAN RESOURCES'!I1873</f>
        <v>0.002000555322</v>
      </c>
      <c r="M1873" s="14">
        <f>K1873/'HUMAN RESOURCES'!I1873</f>
        <v>0.000641132076</v>
      </c>
      <c r="N1873" s="34">
        <f t="array" ref="N1873:V1873">VLOOKUP(A1873,'HUMAN RESOURCES'!$A$2:$M$2692,{2,3,4,5,6,7,8,9,10},0)</f>
        <v>0.029</v>
      </c>
      <c r="O1873" s="14">
        <v>0.048</v>
      </c>
      <c r="P1873" s="14">
        <v>64.0</v>
      </c>
      <c r="Q1873" s="14">
        <v>60.0</v>
      </c>
      <c r="R1873" s="14">
        <v>0.384</v>
      </c>
      <c r="S1873" s="14">
        <v>0.588</v>
      </c>
      <c r="T1873" s="14">
        <v>0.029</v>
      </c>
      <c r="U1873" s="14">
        <v>7167010.0</v>
      </c>
      <c r="V1873" s="14">
        <v>0.13</v>
      </c>
      <c r="W1873" s="34">
        <f t="array" ref="W1873:X1873">VLOOKUP(A1873,TOURISM!$A$2:$F$2692,{3,6},0)</f>
        <v>680000000</v>
      </c>
      <c r="X1873" s="35">
        <v>4.48E8</v>
      </c>
      <c r="Y1873" s="34">
        <f>X1873/'HUMAN RESOURCES'!I1873</f>
        <v>62.50863331</v>
      </c>
      <c r="Z1873" s="34">
        <f t="array" ref="Z1873:AE1873">VLOOKUP(A1873,BUSINESS!$A$2:$J$2692,{4,5,6,7,8,9},0)</f>
        <v>0.421</v>
      </c>
      <c r="AA1873" s="14">
        <v>53.0</v>
      </c>
      <c r="AB1873" s="14">
        <v>108.0</v>
      </c>
      <c r="AC1873" s="14">
        <v>207.0</v>
      </c>
      <c r="AD1873" s="14">
        <v>0.035</v>
      </c>
      <c r="AE1873" s="14">
        <v>0.378</v>
      </c>
      <c r="AF1873" s="14"/>
      <c r="AG1873" s="14"/>
      <c r="AH1873" s="14"/>
    </row>
    <row r="1874">
      <c r="A1874" s="32" t="str">
        <f t="shared" si="1"/>
        <v>Paraguay-The Americas2000</v>
      </c>
      <c r="B1874" s="32" t="s">
        <v>202</v>
      </c>
      <c r="C1874" s="33" t="s">
        <v>40</v>
      </c>
      <c r="D1874" s="8" t="s">
        <v>63</v>
      </c>
      <c r="E1874" s="12">
        <v>8.195993231E9</v>
      </c>
      <c r="F1874" s="12">
        <f>E1874/'HUMAN RESOURCES'!I1874</f>
        <v>1531.888909</v>
      </c>
      <c r="G1874" s="8">
        <v>0.081</v>
      </c>
      <c r="H1874" s="8">
        <v>124.0</v>
      </c>
      <c r="I1874" s="8">
        <v>0.268</v>
      </c>
      <c r="J1874" s="34">
        <f t="array" ref="J1874:K1874">VLOOKUP(A1874,ENERGY!$A$2:$F$2692,{5,6},0)</f>
        <v>14338</v>
      </c>
      <c r="K1874" s="14">
        <v>8529.0</v>
      </c>
      <c r="L1874" s="14">
        <f>J1874/'HUMAN RESOURCES'!I1874</f>
        <v>0.00267987327</v>
      </c>
      <c r="M1874" s="14">
        <f>K1874/'HUMAN RESOURCES'!I1874</f>
        <v>0.001594130222</v>
      </c>
      <c r="N1874" s="34">
        <f t="array" ref="N1874:V1874">VLOOKUP(A1874,'HUMAN RESOURCES'!$A$2:$M$2692,{2,3,4,5,6,7,8,9,10},0)</f>
        <v>0.028</v>
      </c>
      <c r="O1874" s="14">
        <v>0.028</v>
      </c>
      <c r="P1874" s="14">
        <v>72.0</v>
      </c>
      <c r="Q1874" s="14">
        <v>68.0</v>
      </c>
      <c r="R1874" s="14">
        <v>0.382</v>
      </c>
      <c r="S1874" s="14">
        <v>0.574</v>
      </c>
      <c r="T1874" s="14">
        <v>0.044</v>
      </c>
      <c r="U1874" s="14">
        <v>5350253.0</v>
      </c>
      <c r="V1874" s="14">
        <v>0.553</v>
      </c>
      <c r="W1874" s="34">
        <f t="array" ref="W1874:X1874">VLOOKUP(A1874,TOURISM!$A$2:$F$2692,{3,6},0)</f>
        <v>88000000</v>
      </c>
      <c r="X1874" s="35">
        <v>1.54E8</v>
      </c>
      <c r="Y1874" s="34">
        <f>X1874/'HUMAN RESOURCES'!I1874</f>
        <v>28.78368556</v>
      </c>
      <c r="Z1874" s="34">
        <f t="array" ref="Z1874:AE1874">VLOOKUP(A1874,BUSINESS!$A$2:$J$2692,{4,5,6,7,8,9},0)</f>
        <v>0.489</v>
      </c>
      <c r="AA1874" s="14">
        <v>26.0</v>
      </c>
      <c r="AB1874" s="14">
        <v>94.0</v>
      </c>
      <c r="AC1874" s="14">
        <v>302.0</v>
      </c>
      <c r="AD1874" s="14">
        <v>0.007</v>
      </c>
      <c r="AE1874" s="14">
        <v>0.153</v>
      </c>
      <c r="AF1874" s="14"/>
      <c r="AG1874" s="14"/>
      <c r="AH1874" s="14"/>
    </row>
    <row r="1875">
      <c r="A1875" s="32" t="str">
        <f t="shared" si="1"/>
        <v>Paraguay-The Americas2001</v>
      </c>
      <c r="B1875" s="32" t="s">
        <v>202</v>
      </c>
      <c r="C1875" s="33" t="s">
        <v>42</v>
      </c>
      <c r="D1875" s="8" t="s">
        <v>63</v>
      </c>
      <c r="E1875" s="12">
        <v>7.662595076E9</v>
      </c>
      <c r="F1875" s="12">
        <f>E1875/'HUMAN RESOURCES'!I1875</f>
        <v>1403.246092</v>
      </c>
      <c r="G1875" s="8">
        <v>0.076</v>
      </c>
      <c r="H1875" s="8">
        <v>107.0</v>
      </c>
      <c r="I1875" s="8">
        <v>0.283</v>
      </c>
      <c r="J1875" s="34">
        <f t="array" ref="J1875:K1875">VLOOKUP(A1875,ENERGY!$A$2:$F$2692,{5,6},0)</f>
        <v>4858</v>
      </c>
      <c r="K1875" s="14">
        <v>8529.0</v>
      </c>
      <c r="L1875" s="14">
        <f>J1875/'HUMAN RESOURCES'!I1875</f>
        <v>0.0008896424051</v>
      </c>
      <c r="M1875" s="14">
        <f>K1875/'HUMAN RESOURCES'!I1875</f>
        <v>0.001561910266</v>
      </c>
      <c r="N1875" s="34">
        <f t="array" ref="N1875:V1875">VLOOKUP(A1875,'HUMAN RESOURCES'!$A$2:$M$2692,{2,3,4,5,6,7,8,9,10},0)</f>
        <v>0.028</v>
      </c>
      <c r="O1875" s="14">
        <v>0.027</v>
      </c>
      <c r="P1875" s="14">
        <v>73.0</v>
      </c>
      <c r="Q1875" s="14">
        <v>68.0</v>
      </c>
      <c r="R1875" s="14">
        <v>0.377</v>
      </c>
      <c r="S1875" s="14">
        <v>0.578</v>
      </c>
      <c r="T1875" s="14">
        <v>0.045</v>
      </c>
      <c r="U1875" s="14">
        <v>5460621.0</v>
      </c>
      <c r="V1875" s="14">
        <v>0.56</v>
      </c>
      <c r="W1875" s="34">
        <f t="array" ref="W1875:X1875">VLOOKUP(A1875,TOURISM!$A$2:$F$2692,{3,6},0)</f>
        <v>91000000</v>
      </c>
      <c r="X1875" s="35">
        <v>1.3E8</v>
      </c>
      <c r="Y1875" s="34">
        <f>X1875/'HUMAN RESOURCES'!I1875</f>
        <v>23.80681611</v>
      </c>
      <c r="Z1875" s="34">
        <f t="array" ref="Z1875:AE1875">VLOOKUP(A1875,BUSINESS!$A$2:$J$2692,{4,5,6,7,8,9},0)</f>
        <v>0.489</v>
      </c>
      <c r="AA1875" s="14">
        <v>26.0</v>
      </c>
      <c r="AB1875" s="14">
        <v>94.0</v>
      </c>
      <c r="AC1875" s="14">
        <v>302.0</v>
      </c>
      <c r="AD1875" s="14">
        <v>0.011</v>
      </c>
      <c r="AE1875" s="14">
        <v>0.211</v>
      </c>
      <c r="AF1875" s="14"/>
      <c r="AG1875" s="14"/>
      <c r="AH1875" s="14"/>
    </row>
    <row r="1876">
      <c r="A1876" s="32" t="str">
        <f t="shared" si="1"/>
        <v>Paraguay-The Americas2002</v>
      </c>
      <c r="B1876" s="32" t="s">
        <v>202</v>
      </c>
      <c r="C1876" s="33" t="s">
        <v>43</v>
      </c>
      <c r="D1876" s="8" t="s">
        <v>63</v>
      </c>
      <c r="E1876" s="12">
        <v>6.32515176E9</v>
      </c>
      <c r="F1876" s="12">
        <f>E1876/'HUMAN RESOURCES'!I1876</f>
        <v>1135.295381</v>
      </c>
      <c r="G1876" s="8">
        <v>0.07</v>
      </c>
      <c r="H1876" s="8">
        <v>79.0</v>
      </c>
      <c r="I1876" s="8">
        <v>0.387</v>
      </c>
      <c r="J1876" s="34">
        <f t="array" ref="J1876:K1876">VLOOKUP(A1876,ENERGY!$A$2:$F$2692,{5,6},0)</f>
        <v>4789</v>
      </c>
      <c r="K1876" s="14">
        <v>5075.0</v>
      </c>
      <c r="L1876" s="14">
        <f>J1876/'HUMAN RESOURCES'!I1876</f>
        <v>0.0008595729848</v>
      </c>
      <c r="M1876" s="14">
        <f>K1876/'HUMAN RESOURCES'!I1876</f>
        <v>0.0009109068486</v>
      </c>
      <c r="N1876" s="34">
        <f t="array" ref="N1876:V1876">VLOOKUP(A1876,'HUMAN RESOURCES'!$A$2:$M$2692,{2,3,4,5,6,7,8,9,10},0)</f>
        <v>0.027</v>
      </c>
      <c r="O1876" s="14">
        <v>0.026</v>
      </c>
      <c r="P1876" s="14">
        <v>73.0</v>
      </c>
      <c r="Q1876" s="14">
        <v>69.0</v>
      </c>
      <c r="R1876" s="14">
        <v>0.372</v>
      </c>
      <c r="S1876" s="14">
        <v>0.582</v>
      </c>
      <c r="T1876" s="14">
        <v>0.045</v>
      </c>
      <c r="U1876" s="14">
        <v>5571371.0</v>
      </c>
      <c r="V1876" s="14">
        <v>0.566</v>
      </c>
      <c r="W1876" s="34">
        <f t="array" ref="W1876:X1876">VLOOKUP(A1876,TOURISM!$A$2:$F$2692,{3,6},0)</f>
        <v>76000000</v>
      </c>
      <c r="X1876" s="35">
        <v>1.17E8</v>
      </c>
      <c r="Y1876" s="34">
        <f>X1876/'HUMAN RESOURCES'!I1876</f>
        <v>21.000217</v>
      </c>
      <c r="Z1876" s="34">
        <f t="array" ref="Z1876:AE1876">VLOOKUP(A1876,BUSINESS!$A$2:$J$2692,{4,5,6,7,8,9},0)</f>
        <v>0.489</v>
      </c>
      <c r="AA1876" s="14">
        <v>26.0</v>
      </c>
      <c r="AB1876" s="14">
        <v>94.0</v>
      </c>
      <c r="AC1876" s="14">
        <v>302.0</v>
      </c>
      <c r="AD1876" s="14">
        <v>0.018</v>
      </c>
      <c r="AE1876" s="14">
        <v>0.299</v>
      </c>
      <c r="AF1876" s="14"/>
      <c r="AG1876" s="14"/>
      <c r="AH1876" s="14"/>
    </row>
    <row r="1877">
      <c r="A1877" s="32" t="str">
        <f t="shared" si="1"/>
        <v>Paraguay-The Americas2003</v>
      </c>
      <c r="B1877" s="32" t="s">
        <v>202</v>
      </c>
      <c r="C1877" s="33" t="s">
        <v>44</v>
      </c>
      <c r="D1877" s="8" t="s">
        <v>63</v>
      </c>
      <c r="E1877" s="12">
        <v>6.588103836E9</v>
      </c>
      <c r="F1877" s="12">
        <f>E1877/'HUMAN RESOURCES'!I1877</f>
        <v>1159.397756</v>
      </c>
      <c r="G1877" s="8">
        <v>0.061</v>
      </c>
      <c r="H1877" s="8">
        <v>71.0</v>
      </c>
      <c r="I1877" s="8">
        <v>0.5</v>
      </c>
      <c r="J1877" s="34">
        <f t="array" ref="J1877:K1877">VLOOKUP(A1877,ENERGY!$A$2:$F$2692,{5,6},0)</f>
        <v>4476</v>
      </c>
      <c r="K1877" s="14">
        <v>4518.0</v>
      </c>
      <c r="L1877" s="14">
        <f>J1877/'HUMAN RESOURCES'!I1877</f>
        <v>0.0007877022711</v>
      </c>
      <c r="M1877" s="14">
        <f>K1877/'HUMAN RESOURCES'!I1877</f>
        <v>0.0007950935792</v>
      </c>
      <c r="N1877" s="34">
        <f t="array" ref="N1877:V1877">VLOOKUP(A1877,'HUMAN RESOURCES'!$A$2:$M$2692,{2,3,4,5,6,7,8,9,10},0)</f>
        <v>0.027</v>
      </c>
      <c r="O1877" s="14">
        <v>0.025</v>
      </c>
      <c r="P1877" s="14">
        <v>73.0</v>
      </c>
      <c r="Q1877" s="14">
        <v>69.0</v>
      </c>
      <c r="R1877" s="14">
        <v>0.368</v>
      </c>
      <c r="S1877" s="14">
        <v>0.586</v>
      </c>
      <c r="T1877" s="14">
        <v>0.046</v>
      </c>
      <c r="U1877" s="14">
        <v>5682350.0</v>
      </c>
      <c r="V1877" s="14">
        <v>0.569</v>
      </c>
      <c r="W1877" s="34">
        <f t="array" ref="W1877:X1877">VLOOKUP(A1877,TOURISM!$A$2:$F$2692,{3,6},0)</f>
        <v>81000000</v>
      </c>
      <c r="X1877" s="35">
        <v>1.15E8</v>
      </c>
      <c r="Y1877" s="34">
        <f>X1877/'HUMAN RESOURCES'!I1877</f>
        <v>20.23810571</v>
      </c>
      <c r="Z1877" s="34">
        <f t="array" ref="Z1877:AE1877">VLOOKUP(A1877,BUSINESS!$A$2:$J$2692,{4,5,6,7,8,9},0)</f>
        <v>0.489</v>
      </c>
      <c r="AA1877" s="14">
        <v>74.0</v>
      </c>
      <c r="AB1877" s="14">
        <v>94.0</v>
      </c>
      <c r="AC1877" s="14">
        <v>302.0</v>
      </c>
      <c r="AD1877" s="14">
        <v>0.021</v>
      </c>
      <c r="AE1877" s="14">
        <v>0.312</v>
      </c>
      <c r="AF1877" s="14"/>
      <c r="AG1877" s="14"/>
      <c r="AH1877" s="14"/>
    </row>
    <row r="1878">
      <c r="A1878" s="32" t="str">
        <f t="shared" si="1"/>
        <v>Paraguay-The Americas2004</v>
      </c>
      <c r="B1878" s="32" t="s">
        <v>202</v>
      </c>
      <c r="C1878" s="33" t="s">
        <v>45</v>
      </c>
      <c r="D1878" s="8" t="s">
        <v>63</v>
      </c>
      <c r="E1878" s="12">
        <v>8.03387736E9</v>
      </c>
      <c r="F1878" s="12">
        <f>E1878/'HUMAN RESOURCES'!I1878</f>
        <v>1386.746027</v>
      </c>
      <c r="G1878" s="8">
        <v>0.059</v>
      </c>
      <c r="H1878" s="8">
        <v>82.0</v>
      </c>
      <c r="I1878" s="8">
        <v>0.335</v>
      </c>
      <c r="J1878" s="34">
        <f t="array" ref="J1878:K1878">VLOOKUP(A1878,ENERGY!$A$2:$F$2692,{5,6},0)</f>
        <v>4348</v>
      </c>
      <c r="K1878" s="14">
        <v>4353.0</v>
      </c>
      <c r="L1878" s="14">
        <f>J1878/'HUMAN RESOURCES'!I1878</f>
        <v>0.0007505182684</v>
      </c>
      <c r="M1878" s="14">
        <f>K1878/'HUMAN RESOURCES'!I1878</f>
        <v>0.0007513813299</v>
      </c>
      <c r="N1878" s="34">
        <f t="array" ref="N1878:V1878">VLOOKUP(A1878,'HUMAN RESOURCES'!$A$2:$M$2692,{2,3,4,5,6,7,8,9,10},0)</f>
        <v>0.026</v>
      </c>
      <c r="O1878" s="14">
        <v>0.025</v>
      </c>
      <c r="P1878" s="14">
        <v>73.0</v>
      </c>
      <c r="Q1878" s="14">
        <v>69.0</v>
      </c>
      <c r="R1878" s="14">
        <v>0.363</v>
      </c>
      <c r="S1878" s="14">
        <v>0.59</v>
      </c>
      <c r="T1878" s="14">
        <v>0.047</v>
      </c>
      <c r="U1878" s="14">
        <v>5793330.0</v>
      </c>
      <c r="V1878" s="14">
        <v>0.571</v>
      </c>
      <c r="W1878" s="34">
        <f t="array" ref="W1878:X1878">VLOOKUP(A1878,TOURISM!$A$2:$F$2692,{3,6},0)</f>
        <v>87000000</v>
      </c>
      <c r="X1878" s="35">
        <v>1.21E8</v>
      </c>
      <c r="Y1878" s="34">
        <f>X1878/'HUMAN RESOURCES'!I1878</f>
        <v>20.88608797</v>
      </c>
      <c r="Z1878" s="34">
        <f t="array" ref="Z1878:AE1878">VLOOKUP(A1878,BUSINESS!$A$2:$J$2692,{4,5,6,7,8,9},0)</f>
        <v>0.489</v>
      </c>
      <c r="AA1878" s="14">
        <v>74.0</v>
      </c>
      <c r="AB1878" s="14">
        <v>94.0</v>
      </c>
      <c r="AC1878" s="14">
        <v>302.0</v>
      </c>
      <c r="AD1878" s="14">
        <v>0.035</v>
      </c>
      <c r="AE1878" s="14">
        <v>0.302</v>
      </c>
      <c r="AF1878" s="14"/>
      <c r="AG1878" s="14"/>
      <c r="AH1878" s="14"/>
    </row>
    <row r="1879">
      <c r="A1879" s="32" t="str">
        <f t="shared" si="1"/>
        <v>Paraguay-The Americas2005</v>
      </c>
      <c r="B1879" s="32" t="s">
        <v>202</v>
      </c>
      <c r="C1879" s="33" t="s">
        <v>46</v>
      </c>
      <c r="D1879" s="8" t="s">
        <v>63</v>
      </c>
      <c r="E1879" s="12">
        <v>8.734651406E9</v>
      </c>
      <c r="F1879" s="12">
        <f>E1879/'HUMAN RESOURCES'!I1879</f>
        <v>1479.403778</v>
      </c>
      <c r="G1879" s="8">
        <v>0.056</v>
      </c>
      <c r="H1879" s="8">
        <v>82.0</v>
      </c>
      <c r="I1879" s="8">
        <v>0.299</v>
      </c>
      <c r="J1879" s="34">
        <f t="array" ref="J1879:K1879">VLOOKUP(A1879,ENERGY!$A$2:$F$2692,{5,6},0)</f>
        <v>3919</v>
      </c>
      <c r="K1879" s="14">
        <v>3821.0</v>
      </c>
      <c r="L1879" s="14">
        <f>J1879/'HUMAN RESOURCES'!I1879</f>
        <v>0.0006637681503</v>
      </c>
      <c r="M1879" s="14">
        <f>K1879/'HUMAN RESOURCES'!I1879</f>
        <v>0.0006471697123</v>
      </c>
      <c r="N1879" s="34">
        <f t="array" ref="N1879:V1879">VLOOKUP(A1879,'HUMAN RESOURCES'!$A$2:$M$2692,{2,3,4,5,6,7,8,9,10},0)</f>
        <v>0.026</v>
      </c>
      <c r="O1879" s="14">
        <v>0.024</v>
      </c>
      <c r="P1879" s="14">
        <v>73.0</v>
      </c>
      <c r="Q1879" s="14">
        <v>69.0</v>
      </c>
      <c r="R1879" s="14">
        <v>0.358</v>
      </c>
      <c r="S1879" s="14">
        <v>0.594</v>
      </c>
      <c r="T1879" s="14">
        <v>0.048</v>
      </c>
      <c r="U1879" s="14">
        <v>5904170.0</v>
      </c>
      <c r="V1879" s="14">
        <v>0.574</v>
      </c>
      <c r="W1879" s="34">
        <f t="array" ref="W1879:X1879">VLOOKUP(A1879,TOURISM!$A$2:$F$2692,{3,6},0)</f>
        <v>96000000</v>
      </c>
      <c r="X1879" s="35">
        <v>1.3E8</v>
      </c>
      <c r="Y1879" s="34">
        <f>X1879/'HUMAN RESOURCES'!I1879</f>
        <v>22.01833619</v>
      </c>
      <c r="Z1879" s="34">
        <f t="array" ref="Z1879:AE1879">VLOOKUP(A1879,BUSINESS!$A$2:$J$2692,{4,5,6,7,8,9},0)</f>
        <v>0.545</v>
      </c>
      <c r="AA1879" s="14">
        <v>74.0</v>
      </c>
      <c r="AB1879" s="14">
        <v>94.0</v>
      </c>
      <c r="AC1879" s="14">
        <v>328.0</v>
      </c>
      <c r="AD1879" s="14">
        <v>0.079</v>
      </c>
      <c r="AE1879" s="14">
        <v>0.32</v>
      </c>
      <c r="AF1879" s="14"/>
      <c r="AG1879" s="14"/>
      <c r="AH1879" s="14"/>
    </row>
    <row r="1880">
      <c r="A1880" s="32" t="str">
        <f t="shared" si="1"/>
        <v>Paraguay-The Americas2006</v>
      </c>
      <c r="B1880" s="32" t="s">
        <v>202</v>
      </c>
      <c r="C1880" s="33" t="s">
        <v>47</v>
      </c>
      <c r="D1880" s="8" t="s">
        <v>63</v>
      </c>
      <c r="E1880" s="12">
        <v>1.0662013273E10</v>
      </c>
      <c r="F1880" s="12">
        <f>E1880/'HUMAN RESOURCES'!I1880</f>
        <v>1772.635325</v>
      </c>
      <c r="G1880" s="8">
        <v>0.057</v>
      </c>
      <c r="H1880" s="8">
        <v>101.0</v>
      </c>
      <c r="I1880" s="8">
        <v>0.301</v>
      </c>
      <c r="J1880" s="34">
        <f t="array" ref="J1880:K1880">VLOOKUP(A1880,ENERGY!$A$2:$F$2692,{5,6},0)</f>
        <v>4002</v>
      </c>
      <c r="K1880" s="14">
        <v>4089.0</v>
      </c>
      <c r="L1880" s="14">
        <f>J1880/'HUMAN RESOURCES'!I1880</f>
        <v>0.0006653608835</v>
      </c>
      <c r="M1880" s="14">
        <f>K1880/'HUMAN RESOURCES'!I1880</f>
        <v>0.0006798252505</v>
      </c>
      <c r="N1880" s="34">
        <f t="array" ref="N1880:V1880">VLOOKUP(A1880,'HUMAN RESOURCES'!$A$2:$M$2692,{2,3,4,5,6,7,8,9,10},0)</f>
        <v>0.025</v>
      </c>
      <c r="O1880" s="14">
        <v>0.023</v>
      </c>
      <c r="P1880" s="14">
        <v>74.0</v>
      </c>
      <c r="Q1880" s="14">
        <v>69.0</v>
      </c>
      <c r="R1880" s="14">
        <v>0.353</v>
      </c>
      <c r="S1880" s="14">
        <v>0.598</v>
      </c>
      <c r="T1880" s="14">
        <v>0.048</v>
      </c>
      <c r="U1880" s="14">
        <v>6014781.0</v>
      </c>
      <c r="V1880" s="14">
        <v>0.576</v>
      </c>
      <c r="W1880" s="34">
        <f t="array" ref="W1880:X1880">VLOOKUP(A1880,TOURISM!$A$2:$F$2692,{3,6},0)</f>
        <v>112000000</v>
      </c>
      <c r="X1880" s="35">
        <v>1.44E8</v>
      </c>
      <c r="Y1880" s="34">
        <f>X1880/'HUMAN RESOURCES'!I1880</f>
        <v>23.94102129</v>
      </c>
      <c r="Z1880" s="34">
        <f t="array" ref="Z1880:AE1880">VLOOKUP(A1880,BUSINESS!$A$2:$J$2692,{4,5,6,7,8,9},0)</f>
        <v>0.448</v>
      </c>
      <c r="AA1880" s="14">
        <v>74.0</v>
      </c>
      <c r="AB1880" s="14">
        <v>94.0</v>
      </c>
      <c r="AC1880" s="14">
        <v>328.0</v>
      </c>
      <c r="AD1880" s="14">
        <v>0.08</v>
      </c>
      <c r="AE1880" s="14">
        <v>0.537</v>
      </c>
      <c r="AF1880" s="14"/>
      <c r="AG1880" s="14"/>
      <c r="AH1880" s="14"/>
    </row>
    <row r="1881">
      <c r="A1881" s="32" t="str">
        <f t="shared" si="1"/>
        <v>Paraguay-The Americas2007</v>
      </c>
      <c r="B1881" s="32" t="s">
        <v>202</v>
      </c>
      <c r="C1881" s="33" t="s">
        <v>48</v>
      </c>
      <c r="D1881" s="8" t="s">
        <v>63</v>
      </c>
      <c r="E1881" s="12">
        <v>1.3794909537E10</v>
      </c>
      <c r="F1881" s="12">
        <f>E1881/'HUMAN RESOURCES'!I1881</f>
        <v>2252.125336</v>
      </c>
      <c r="G1881" s="8">
        <v>0.06</v>
      </c>
      <c r="H1881" s="8">
        <v>135.0</v>
      </c>
      <c r="I1881" s="8">
        <v>0.25</v>
      </c>
      <c r="J1881" s="34">
        <f t="array" ref="J1881:K1881">VLOOKUP(A1881,ENERGY!$A$2:$F$2692,{5,6},0)</f>
        <v>3885</v>
      </c>
      <c r="K1881" s="14">
        <v>3898.0</v>
      </c>
      <c r="L1881" s="14">
        <f>J1881/'HUMAN RESOURCES'!I1881</f>
        <v>0.000634256202</v>
      </c>
      <c r="M1881" s="14">
        <f>K1881/'HUMAN RESOURCES'!I1881</f>
        <v>0.0006363785522</v>
      </c>
      <c r="N1881" s="34">
        <f t="array" ref="N1881:V1881">VLOOKUP(A1881,'HUMAN RESOURCES'!$A$2:$M$2692,{2,3,4,5,6,7,8,9,10},0)</f>
        <v>0.025</v>
      </c>
      <c r="O1881" s="14">
        <v>0.023</v>
      </c>
      <c r="P1881" s="14">
        <v>74.0</v>
      </c>
      <c r="Q1881" s="14">
        <v>70.0</v>
      </c>
      <c r="R1881" s="14">
        <v>0.349</v>
      </c>
      <c r="S1881" s="14">
        <v>0.602</v>
      </c>
      <c r="T1881" s="14">
        <v>0.049</v>
      </c>
      <c r="U1881" s="14">
        <v>6125285.0</v>
      </c>
      <c r="V1881" s="14">
        <v>0.578</v>
      </c>
      <c r="W1881" s="34">
        <f t="array" ref="W1881:X1881">VLOOKUP(A1881,TOURISM!$A$2:$F$2692,{3,6},0)</f>
        <v>121000000</v>
      </c>
      <c r="X1881" s="35">
        <v>1.84E8</v>
      </c>
      <c r="Y1881" s="34">
        <f>X1881/'HUMAN RESOURCES'!I1881</f>
        <v>30.03941857</v>
      </c>
      <c r="Z1881" s="34">
        <f t="array" ref="Z1881:AE1881">VLOOKUP(A1881,BUSINESS!$A$2:$J$2692,{4,5,6,7,8,9},0)</f>
        <v>0.351</v>
      </c>
      <c r="AA1881" s="14">
        <v>35.0</v>
      </c>
      <c r="AB1881" s="14">
        <v>94.0</v>
      </c>
      <c r="AC1881" s="14">
        <v>328.0</v>
      </c>
      <c r="AD1881" s="14">
        <v>0.112</v>
      </c>
      <c r="AE1881" s="14">
        <v>0.766</v>
      </c>
      <c r="AF1881" s="14"/>
      <c r="AG1881" s="14"/>
      <c r="AH1881" s="14"/>
    </row>
    <row r="1882">
      <c r="A1882" s="32" t="str">
        <f t="shared" si="1"/>
        <v>Paraguay-The Americas2008</v>
      </c>
      <c r="B1882" s="32" t="s">
        <v>202</v>
      </c>
      <c r="C1882" s="33" t="s">
        <v>49</v>
      </c>
      <c r="D1882" s="8" t="s">
        <v>63</v>
      </c>
      <c r="E1882" s="12">
        <v>1.8504128632E10</v>
      </c>
      <c r="F1882" s="12">
        <f>E1882/'HUMAN RESOURCES'!I1882</f>
        <v>2967.30497</v>
      </c>
      <c r="G1882" s="8">
        <v>0.056</v>
      </c>
      <c r="H1882" s="8">
        <v>167.0</v>
      </c>
      <c r="I1882" s="8">
        <v>0.258</v>
      </c>
      <c r="J1882" s="34">
        <f t="array" ref="J1882:K1882">VLOOKUP(A1882,ENERGY!$A$2:$F$2692,{5,6},0)</f>
        <v>4225</v>
      </c>
      <c r="K1882" s="14">
        <v>4136.0</v>
      </c>
      <c r="L1882" s="14">
        <f>J1882/'HUMAN RESOURCES'!I1882</f>
        <v>0.0006775170963</v>
      </c>
      <c r="M1882" s="14">
        <f>K1882/'HUMAN RESOURCES'!I1882</f>
        <v>0.0006632451385</v>
      </c>
      <c r="N1882" s="34">
        <f t="array" ref="N1882:V1882">VLOOKUP(A1882,'HUMAN RESOURCES'!$A$2:$M$2692,{2,3,4,5,6,7,8,9,10},0)</f>
        <v>0.025</v>
      </c>
      <c r="O1882" s="14">
        <v>0.022</v>
      </c>
      <c r="P1882" s="14">
        <v>74.0</v>
      </c>
      <c r="Q1882" s="14">
        <v>70.0</v>
      </c>
      <c r="R1882" s="14">
        <v>0.344</v>
      </c>
      <c r="S1882" s="14">
        <v>0.606</v>
      </c>
      <c r="T1882" s="14">
        <v>0.05</v>
      </c>
      <c r="U1882" s="14">
        <v>6236005.0</v>
      </c>
      <c r="V1882" s="14">
        <v>0.58</v>
      </c>
      <c r="W1882" s="34">
        <f t="array" ref="W1882:X1882">VLOOKUP(A1882,TOURISM!$A$2:$F$2692,{3,6},0)</f>
        <v>128000000</v>
      </c>
      <c r="X1882" s="35">
        <v>2.08E8</v>
      </c>
      <c r="Y1882" s="34">
        <f>X1882/'HUMAN RESOURCES'!I1882</f>
        <v>33.35468782</v>
      </c>
      <c r="Z1882" s="34">
        <f t="array" ref="Z1882:AE1882">VLOOKUP(A1882,BUSINESS!$A$2:$J$2692,{4,5,6,7,8,9},0)</f>
        <v>0.35</v>
      </c>
      <c r="AA1882" s="14">
        <v>35.0</v>
      </c>
      <c r="AB1882" s="14">
        <v>94.0</v>
      </c>
      <c r="AC1882" s="14">
        <v>328.0</v>
      </c>
      <c r="AD1882" s="14">
        <v>0.143</v>
      </c>
      <c r="AE1882" s="14">
        <v>0.929</v>
      </c>
      <c r="AF1882" s="14"/>
      <c r="AG1882" s="14"/>
      <c r="AH1882" s="14"/>
    </row>
    <row r="1883">
      <c r="A1883" s="32" t="str">
        <f t="shared" si="1"/>
        <v>Paraguay-The Americas2009</v>
      </c>
      <c r="B1883" s="32" t="s">
        <v>202</v>
      </c>
      <c r="C1883" s="33" t="s">
        <v>50</v>
      </c>
      <c r="D1883" s="8" t="s">
        <v>63</v>
      </c>
      <c r="E1883" s="12">
        <v>1.59299031E10</v>
      </c>
      <c r="F1883" s="12">
        <f>E1883/'HUMAN RESOURCES'!I1883</f>
        <v>2509.680462</v>
      </c>
      <c r="G1883" s="8">
        <v>0.075</v>
      </c>
      <c r="H1883" s="8">
        <v>187.0</v>
      </c>
      <c r="I1883" s="8">
        <v>0.283</v>
      </c>
      <c r="J1883" s="34">
        <f t="array" ref="J1883:K1883">VLOOKUP(A1883,ENERGY!$A$2:$F$2692,{5,6},0)</f>
        <v>3954</v>
      </c>
      <c r="K1883" s="14">
        <v>3832.0</v>
      </c>
      <c r="L1883" s="14">
        <f>J1883/'HUMAN RESOURCES'!I1883</f>
        <v>0.0006229338926</v>
      </c>
      <c r="M1883" s="14">
        <f>K1883/'HUMAN RESOURCES'!I1883</f>
        <v>0.0006037133729</v>
      </c>
      <c r="N1883" s="34">
        <f t="array" ref="N1883:V1883">VLOOKUP(A1883,'HUMAN RESOURCES'!$A$2:$M$2692,{2,3,4,5,6,7,8,9,10},0)</f>
        <v>0.025</v>
      </c>
      <c r="O1883" s="14">
        <v>0.021</v>
      </c>
      <c r="P1883" s="14">
        <v>74.0</v>
      </c>
      <c r="Q1883" s="14">
        <v>70.0</v>
      </c>
      <c r="R1883" s="14">
        <v>0.34</v>
      </c>
      <c r="S1883" s="14">
        <v>0.61</v>
      </c>
      <c r="T1883" s="14">
        <v>0.051</v>
      </c>
      <c r="U1883" s="14">
        <v>6347383.0</v>
      </c>
      <c r="V1883" s="14">
        <v>0.583</v>
      </c>
      <c r="W1883" s="34">
        <f t="array" ref="W1883:X1883">VLOOKUP(A1883,TOURISM!$A$2:$F$2692,{3,6},0)</f>
        <v>225000000</v>
      </c>
      <c r="X1883" s="35">
        <v>2.29E8</v>
      </c>
      <c r="Y1883" s="34">
        <f>X1883/'HUMAN RESOURCES'!I1883</f>
        <v>36.07786075</v>
      </c>
      <c r="Z1883" s="34">
        <f t="array" ref="Z1883:AE1883">VLOOKUP(A1883,BUSINESS!$A$2:$J$2692,{4,5,6,7,8,9},0)</f>
        <v>0.35</v>
      </c>
      <c r="AA1883" s="14">
        <v>35.0</v>
      </c>
      <c r="AB1883" s="14">
        <v>94.0</v>
      </c>
      <c r="AC1883" s="14">
        <v>328.0</v>
      </c>
      <c r="AD1883" s="14">
        <v>0.189</v>
      </c>
      <c r="AE1883" s="14">
        <v>0.885</v>
      </c>
      <c r="AF1883" s="14"/>
      <c r="AG1883" s="14"/>
      <c r="AH1883" s="14"/>
    </row>
    <row r="1884">
      <c r="A1884" s="32" t="str">
        <f t="shared" si="1"/>
        <v>Paraguay-The Americas2010</v>
      </c>
      <c r="B1884" s="32" t="s">
        <v>202</v>
      </c>
      <c r="C1884" s="33" t="s">
        <v>51</v>
      </c>
      <c r="D1884" s="8" t="s">
        <v>63</v>
      </c>
      <c r="E1884" s="12">
        <v>2.0030529733E10</v>
      </c>
      <c r="F1884" s="12">
        <f>E1884/'HUMAN RESOURCES'!I1884</f>
        <v>3100.835119</v>
      </c>
      <c r="G1884" s="8">
        <v>0.087</v>
      </c>
      <c r="H1884" s="8">
        <v>271.0</v>
      </c>
      <c r="I1884" s="8">
        <v>0.26</v>
      </c>
      <c r="J1884" s="34">
        <f t="array" ref="J1884:K1884">VLOOKUP(A1884,ENERGY!$A$2:$F$2692,{5,6},0)</f>
        <v>3965</v>
      </c>
      <c r="K1884" s="14">
        <v>4070.0</v>
      </c>
      <c r="L1884" s="14">
        <f>J1884/'HUMAN RESOURCES'!I1884</f>
        <v>0.0006138035993</v>
      </c>
      <c r="M1884" s="14">
        <f>K1884/'HUMAN RESOURCES'!I1884</f>
        <v>0.0006300581712</v>
      </c>
      <c r="N1884" s="34">
        <f t="array" ref="N1884:V1884">VLOOKUP(A1884,'HUMAN RESOURCES'!$A$2:$M$2692,{2,3,4,5,6,7,8,9,10},0)</f>
        <v>0.024</v>
      </c>
      <c r="O1884" s="14">
        <v>0.021</v>
      </c>
      <c r="P1884" s="14">
        <v>74.0</v>
      </c>
      <c r="Q1884" s="14">
        <v>70.0</v>
      </c>
      <c r="R1884" s="14">
        <v>0.335</v>
      </c>
      <c r="S1884" s="14">
        <v>0.613</v>
      </c>
      <c r="T1884" s="14">
        <v>0.052</v>
      </c>
      <c r="U1884" s="14">
        <v>6459721.0</v>
      </c>
      <c r="V1884" s="14">
        <v>0.585</v>
      </c>
      <c r="W1884" s="34">
        <f t="array" ref="W1884:X1884">VLOOKUP(A1884,TOURISM!$A$2:$F$2692,{3,6},0)</f>
        <v>243000000</v>
      </c>
      <c r="X1884" s="35">
        <v>2.69E8</v>
      </c>
      <c r="Y1884" s="34">
        <f>X1884/'HUMAN RESOURCES'!I1884</f>
        <v>41.64266537</v>
      </c>
      <c r="Z1884" s="34">
        <f t="array" ref="Z1884:AE1884">VLOOKUP(A1884,BUSINESS!$A$2:$J$2692,{4,5,6,7,8,9},0)</f>
        <v>0.35</v>
      </c>
      <c r="AA1884" s="14">
        <v>35.0</v>
      </c>
      <c r="AB1884" s="14">
        <v>94.0</v>
      </c>
      <c r="AC1884" s="14">
        <v>311.0</v>
      </c>
      <c r="AD1884" s="14">
        <v>0.198</v>
      </c>
      <c r="AE1884" s="14">
        <v>0.917</v>
      </c>
      <c r="AF1884" s="14"/>
      <c r="AG1884" s="14"/>
      <c r="AH1884" s="14"/>
    </row>
    <row r="1885">
      <c r="A1885" s="32" t="str">
        <f t="shared" si="1"/>
        <v>Paraguay-The Americas2011</v>
      </c>
      <c r="B1885" s="32" t="s">
        <v>202</v>
      </c>
      <c r="C1885" s="33" t="s">
        <v>52</v>
      </c>
      <c r="D1885" s="8" t="s">
        <v>63</v>
      </c>
      <c r="E1885" s="12">
        <v>2.5071193102E10</v>
      </c>
      <c r="F1885" s="12">
        <f>E1885/'HUMAN RESOURCES'!I1885</f>
        <v>3814.213163</v>
      </c>
      <c r="G1885" s="8">
        <v>0.089</v>
      </c>
      <c r="H1885" s="8">
        <v>352.0</v>
      </c>
      <c r="I1885" s="8">
        <v>0.174</v>
      </c>
      <c r="J1885" s="34">
        <f t="array" ref="J1885:K1885">VLOOKUP(A1885,ENERGY!$A$2:$F$2692,{5,6},0)</f>
        <v>3850</v>
      </c>
      <c r="K1885" s="14">
        <v>3689.0</v>
      </c>
      <c r="L1885" s="14">
        <f>J1885/'HUMAN RESOURCES'!I1885</f>
        <v>0.0005857208558</v>
      </c>
      <c r="M1885" s="14">
        <f>K1885/'HUMAN RESOURCES'!I1885</f>
        <v>0.0005612270745</v>
      </c>
      <c r="N1885" s="34">
        <f t="array" ref="N1885:V1885">VLOOKUP(A1885,'HUMAN RESOURCES'!$A$2:$M$2692,{2,3,4,5,6,7,8,9,10},0)</f>
        <v>0.024</v>
      </c>
      <c r="O1885" s="14">
        <v>0.02</v>
      </c>
      <c r="P1885" s="14">
        <v>74.0</v>
      </c>
      <c r="Q1885" s="14">
        <v>70.0</v>
      </c>
      <c r="R1885" s="14">
        <v>0.331</v>
      </c>
      <c r="S1885" s="14">
        <v>0.616</v>
      </c>
      <c r="T1885" s="14">
        <v>0.053</v>
      </c>
      <c r="U1885" s="14">
        <v>6573097.0</v>
      </c>
      <c r="V1885" s="14">
        <v>0.587</v>
      </c>
      <c r="W1885" s="34">
        <f t="array" ref="W1885:X1885">VLOOKUP(A1885,TOURISM!$A$2:$F$2692,{3,6},0)</f>
        <v>281000000</v>
      </c>
      <c r="X1885" s="35">
        <v>3.09E8</v>
      </c>
      <c r="Y1885" s="34">
        <f>X1885/'HUMAN RESOURCES'!I1885</f>
        <v>47.00980375</v>
      </c>
      <c r="Z1885" s="34">
        <f t="array" ref="Z1885:AE1885">VLOOKUP(A1885,BUSINESS!$A$2:$J$2692,{4,5,6,7,8,9},0)</f>
        <v>0.35</v>
      </c>
      <c r="AA1885" s="14">
        <v>35.0</v>
      </c>
      <c r="AB1885" s="14">
        <v>94.0</v>
      </c>
      <c r="AC1885" s="14">
        <v>387.0</v>
      </c>
      <c r="AD1885" s="14">
        <v>0.248</v>
      </c>
      <c r="AE1885" s="14">
        <v>0.993</v>
      </c>
      <c r="AF1885" s="14"/>
      <c r="AG1885" s="14"/>
      <c r="AH1885" s="14"/>
    </row>
    <row r="1886">
      <c r="A1886" s="32" t="str">
        <f t="shared" si="1"/>
        <v>Paraguay-The Americas2012</v>
      </c>
      <c r="B1886" s="32" t="s">
        <v>202</v>
      </c>
      <c r="C1886" s="33" t="s">
        <v>53</v>
      </c>
      <c r="D1886" s="8" t="s">
        <v>63</v>
      </c>
      <c r="E1886" s="12">
        <v>2.4611040343E10</v>
      </c>
      <c r="F1886" s="12">
        <f>E1886/'HUMAN RESOURCES'!I1886</f>
        <v>3680.232059</v>
      </c>
      <c r="G1886" s="8">
        <v>0.103</v>
      </c>
      <c r="H1886" s="8">
        <v>392.0</v>
      </c>
      <c r="I1886" s="8">
        <v>0.172</v>
      </c>
      <c r="J1886" s="34">
        <f t="array" ref="J1886:K1886">VLOOKUP(A1886,ENERGY!$A$2:$F$2692,{5,6},0)</f>
        <v>4076</v>
      </c>
      <c r="K1886" s="14">
        <v>3986.0</v>
      </c>
      <c r="L1886" s="14">
        <f>J1886/'HUMAN RESOURCES'!I1886</f>
        <v>0.0006095079958</v>
      </c>
      <c r="M1886" s="14">
        <f>K1886/'HUMAN RESOURCES'!I1886</f>
        <v>0.0005960497721</v>
      </c>
      <c r="N1886" s="34">
        <f t="array" ref="N1886:V1886">VLOOKUP(A1886,'HUMAN RESOURCES'!$A$2:$M$2692,{2,3,4,5,6,7,8,9,10},0)</f>
        <v>0.024</v>
      </c>
      <c r="O1886" s="14">
        <v>0.019</v>
      </c>
      <c r="P1886" s="14">
        <v>74.0</v>
      </c>
      <c r="Q1886" s="14">
        <v>70.0</v>
      </c>
      <c r="R1886" s="14">
        <v>0.328</v>
      </c>
      <c r="S1886" s="14">
        <v>0.619</v>
      </c>
      <c r="T1886" s="14">
        <v>0.054</v>
      </c>
      <c r="U1886" s="14">
        <v>6687361.0</v>
      </c>
      <c r="V1886" s="14">
        <v>0.589</v>
      </c>
      <c r="W1886" s="34">
        <f t="array" ref="W1886:X1886">VLOOKUP(A1886,TOURISM!$A$2:$F$2692,{3,6},0)</f>
        <v>265000000</v>
      </c>
      <c r="X1886" s="35">
        <v>3.41E8</v>
      </c>
      <c r="Y1886" s="34">
        <f>X1886/'HUMAN RESOURCES'!I1886</f>
        <v>50.99171407</v>
      </c>
      <c r="Z1886" s="34">
        <f t="array" ref="Z1886:AE1886">VLOOKUP(A1886,BUSINESS!$A$2:$J$2692,{4,5,6,7,8,9},0)</f>
        <v>0.35</v>
      </c>
      <c r="AA1886" s="14">
        <v>35.0</v>
      </c>
      <c r="AB1886" s="14">
        <v>107.0</v>
      </c>
      <c r="AC1886" s="14">
        <v>387.0</v>
      </c>
      <c r="AD1886" s="14">
        <v>0.293</v>
      </c>
      <c r="AE1886" s="14">
        <v>1.016</v>
      </c>
      <c r="AF1886" s="14"/>
      <c r="AG1886" s="14"/>
      <c r="AH1886" s="14"/>
    </row>
    <row r="1887">
      <c r="A1887" s="32" t="str">
        <f t="shared" si="1"/>
        <v>Peru-The Americas2000</v>
      </c>
      <c r="B1887" s="32" t="s">
        <v>203</v>
      </c>
      <c r="C1887" s="33" t="s">
        <v>40</v>
      </c>
      <c r="D1887" s="8" t="s">
        <v>63</v>
      </c>
      <c r="E1887" s="12">
        <v>5.0681123109E10</v>
      </c>
      <c r="F1887" s="12">
        <f>E1887/'HUMAN RESOURCES'!I1887</f>
        <v>1949.267968</v>
      </c>
      <c r="G1887" s="8">
        <v>0.047</v>
      </c>
      <c r="H1887" s="8">
        <v>96.0</v>
      </c>
      <c r="I1887" s="8">
        <v>0.3</v>
      </c>
      <c r="J1887" s="34">
        <f t="array" ref="J1887:K1887">VLOOKUP(A1887,ENERGY!$A$2:$F$2692,{5,6},0)</f>
        <v>14338</v>
      </c>
      <c r="K1887" s="14">
        <v>8529.0</v>
      </c>
      <c r="L1887" s="14">
        <f>J1887/'HUMAN RESOURCES'!I1887</f>
        <v>0.0005514598417</v>
      </c>
      <c r="M1887" s="14">
        <f>K1887/'HUMAN RESOURCES'!I1887</f>
        <v>0.0003280374522</v>
      </c>
      <c r="N1887" s="34">
        <f t="array" ref="N1887:V1887">VLOOKUP(A1887,'HUMAN RESOURCES'!$A$2:$M$2692,{2,3,4,5,6,7,8,9,10},0)</f>
        <v>0.024</v>
      </c>
      <c r="O1887" s="14">
        <v>0.03</v>
      </c>
      <c r="P1887" s="14">
        <v>73.0</v>
      </c>
      <c r="Q1887" s="14">
        <v>68.0</v>
      </c>
      <c r="R1887" s="14">
        <v>0.341</v>
      </c>
      <c r="S1887" s="14">
        <v>0.611</v>
      </c>
      <c r="T1887" s="14">
        <v>0.048</v>
      </c>
      <c r="U1887" s="14">
        <v>2.600008E7</v>
      </c>
      <c r="V1887" s="14">
        <v>0.73</v>
      </c>
      <c r="W1887" s="34">
        <f t="array" ref="W1887:X1887">VLOOKUP(A1887,TOURISM!$A$2:$F$2692,{3,6},0)</f>
        <v>861000000</v>
      </c>
      <c r="X1887" s="35">
        <v>6.41E8</v>
      </c>
      <c r="Y1887" s="34">
        <f>X1887/'HUMAN RESOURCES'!I1887</f>
        <v>24.6537703</v>
      </c>
      <c r="Z1887" s="34">
        <f t="array" ref="Z1887:AE1887">VLOOKUP(A1887,BUSINESS!$A$2:$J$2692,{4,5,6,7,8,9},0)</f>
        <v>0.489</v>
      </c>
      <c r="AA1887" s="14">
        <v>26.0</v>
      </c>
      <c r="AB1887" s="14">
        <v>94.0</v>
      </c>
      <c r="AC1887" s="14">
        <v>302.0</v>
      </c>
      <c r="AD1887" s="14">
        <v>0.031</v>
      </c>
      <c r="AE1887" s="14">
        <v>0.049</v>
      </c>
      <c r="AF1887" s="14"/>
      <c r="AG1887" s="14"/>
      <c r="AH1887" s="14"/>
    </row>
    <row r="1888">
      <c r="A1888" s="32" t="str">
        <f t="shared" si="1"/>
        <v>Peru-The Americas2001</v>
      </c>
      <c r="B1888" s="32" t="s">
        <v>203</v>
      </c>
      <c r="C1888" s="33" t="s">
        <v>42</v>
      </c>
      <c r="D1888" s="8" t="s">
        <v>63</v>
      </c>
      <c r="E1888" s="12">
        <v>5.1295103189E10</v>
      </c>
      <c r="F1888" s="12">
        <f>E1888/'HUMAN RESOURCES'!I1888</f>
        <v>1945.032871</v>
      </c>
      <c r="G1888" s="8">
        <v>0.047</v>
      </c>
      <c r="H1888" s="8">
        <v>96.0</v>
      </c>
      <c r="I1888" s="8">
        <v>0.25</v>
      </c>
      <c r="J1888" s="34">
        <f t="array" ref="J1888:K1888">VLOOKUP(A1888,ENERGY!$A$2:$F$2692,{5,6},0)</f>
        <v>20582</v>
      </c>
      <c r="K1888" s="14">
        <v>8529.0</v>
      </c>
      <c r="L1888" s="14">
        <f>J1888/'HUMAN RESOURCES'!I1888</f>
        <v>0.0007804383666</v>
      </c>
      <c r="M1888" s="14">
        <f>K1888/'HUMAN RESOURCES'!I1888</f>
        <v>0.0003234068034</v>
      </c>
      <c r="N1888" s="34">
        <f t="array" ref="N1888:V1888">VLOOKUP(A1888,'HUMAN RESOURCES'!$A$2:$M$2692,{2,3,4,5,6,7,8,9,10},0)</f>
        <v>0.024</v>
      </c>
      <c r="O1888" s="14">
        <v>0.028</v>
      </c>
      <c r="P1888" s="14">
        <v>74.0</v>
      </c>
      <c r="Q1888" s="14">
        <v>68.0</v>
      </c>
      <c r="R1888" s="14">
        <v>0.337</v>
      </c>
      <c r="S1888" s="14">
        <v>0.614</v>
      </c>
      <c r="T1888" s="14">
        <v>0.049</v>
      </c>
      <c r="U1888" s="14">
        <v>2.6372358E7</v>
      </c>
      <c r="V1888" s="14">
        <v>0.734</v>
      </c>
      <c r="W1888" s="34">
        <f t="array" ref="W1888:X1888">VLOOKUP(A1888,TOURISM!$A$2:$F$2692,{3,6},0)</f>
        <v>763000000</v>
      </c>
      <c r="X1888" s="35">
        <v>7.73E8</v>
      </c>
      <c r="Y1888" s="34">
        <f>X1888/'HUMAN RESOURCES'!I1888</f>
        <v>29.31099297</v>
      </c>
      <c r="Z1888" s="34">
        <f t="array" ref="Z1888:AE1888">VLOOKUP(A1888,BUSINESS!$A$2:$J$2692,{4,5,6,7,8,9},0)</f>
        <v>0.489</v>
      </c>
      <c r="AA1888" s="14">
        <v>26.0</v>
      </c>
      <c r="AB1888" s="14">
        <v>94.0</v>
      </c>
      <c r="AC1888" s="14">
        <v>302.0</v>
      </c>
      <c r="AD1888" s="14">
        <v>0.076</v>
      </c>
      <c r="AE1888" s="14">
        <v>0.068</v>
      </c>
      <c r="AF1888" s="14"/>
      <c r="AG1888" s="14"/>
      <c r="AH1888" s="14"/>
    </row>
    <row r="1889">
      <c r="A1889" s="32" t="str">
        <f t="shared" si="1"/>
        <v>Peru-The Americas2002</v>
      </c>
      <c r="B1889" s="32" t="s">
        <v>203</v>
      </c>
      <c r="C1889" s="33" t="s">
        <v>43</v>
      </c>
      <c r="D1889" s="8" t="s">
        <v>63</v>
      </c>
      <c r="E1889" s="12">
        <v>5.39927551E10</v>
      </c>
      <c r="F1889" s="12">
        <f>E1889/'HUMAN RESOURCES'!I1889</f>
        <v>2019.937857</v>
      </c>
      <c r="G1889" s="8">
        <v>0.048</v>
      </c>
      <c r="H1889" s="8">
        <v>102.0</v>
      </c>
      <c r="I1889" s="8">
        <v>0.208</v>
      </c>
      <c r="J1889" s="34">
        <f t="array" ref="J1889:K1889">VLOOKUP(A1889,ENERGY!$A$2:$F$2692,{5,6},0)</f>
        <v>19207</v>
      </c>
      <c r="K1889" s="14">
        <v>57579.0</v>
      </c>
      <c r="L1889" s="14">
        <f>J1889/'HUMAN RESOURCES'!I1889</f>
        <v>0.0007185583759</v>
      </c>
      <c r="M1889" s="14">
        <f>K1889/'HUMAN RESOURCES'!I1889</f>
        <v>0.002154103854</v>
      </c>
      <c r="N1889" s="34">
        <f t="array" ref="N1889:V1889">VLOOKUP(A1889,'HUMAN RESOURCES'!$A$2:$M$2692,{2,3,4,5,6,7,8,9,10},0)</f>
        <v>0.023</v>
      </c>
      <c r="O1889" s="14">
        <v>0.026</v>
      </c>
      <c r="P1889" s="14">
        <v>74.0</v>
      </c>
      <c r="Q1889" s="14">
        <v>69.0</v>
      </c>
      <c r="R1889" s="14">
        <v>0.333</v>
      </c>
      <c r="S1889" s="14">
        <v>0.617</v>
      </c>
      <c r="T1889" s="14">
        <v>0.051</v>
      </c>
      <c r="U1889" s="14">
        <v>2.6729909E7</v>
      </c>
      <c r="V1889" s="14">
        <v>0.739</v>
      </c>
      <c r="W1889" s="34">
        <f t="array" ref="W1889:X1889">VLOOKUP(A1889,TOURISM!$A$2:$F$2692,{3,6},0)</f>
        <v>836000000</v>
      </c>
      <c r="X1889" s="35">
        <v>8.06E8</v>
      </c>
      <c r="Y1889" s="34">
        <f>X1889/'HUMAN RESOURCES'!I1889</f>
        <v>30.15348836</v>
      </c>
      <c r="Z1889" s="34">
        <f t="array" ref="Z1889:AE1889">VLOOKUP(A1889,BUSINESS!$A$2:$J$2692,{4,5,6,7,8,9},0)</f>
        <v>0.489</v>
      </c>
      <c r="AA1889" s="14">
        <v>26.0</v>
      </c>
      <c r="AB1889" s="14">
        <v>94.0</v>
      </c>
      <c r="AC1889" s="14">
        <v>302.0</v>
      </c>
      <c r="AD1889" s="14">
        <v>0.09</v>
      </c>
      <c r="AE1889" s="14">
        <v>0.086</v>
      </c>
      <c r="AF1889" s="14"/>
      <c r="AG1889" s="14"/>
      <c r="AH1889" s="14"/>
    </row>
    <row r="1890">
      <c r="A1890" s="32" t="str">
        <f t="shared" si="1"/>
        <v>Peru-The Americas2003</v>
      </c>
      <c r="B1890" s="32" t="s">
        <v>203</v>
      </c>
      <c r="C1890" s="33" t="s">
        <v>44</v>
      </c>
      <c r="D1890" s="8" t="s">
        <v>63</v>
      </c>
      <c r="E1890" s="12">
        <v>5.7840001637E10</v>
      </c>
      <c r="F1890" s="12">
        <f>E1890/'HUMAN RESOURCES'!I1890</f>
        <v>2136.419609</v>
      </c>
      <c r="G1890" s="8">
        <v>0.045</v>
      </c>
      <c r="H1890" s="8">
        <v>102.0</v>
      </c>
      <c r="I1890" s="8">
        <v>0.21</v>
      </c>
      <c r="J1890" s="34">
        <f t="array" ref="J1890:K1890">VLOOKUP(A1890,ENERGY!$A$2:$F$2692,{5,6},0)</f>
        <v>17200</v>
      </c>
      <c r="K1890" s="14">
        <v>47356.0</v>
      </c>
      <c r="L1890" s="14">
        <f>J1890/'HUMAN RESOURCES'!I1890</f>
        <v>0.000635311484</v>
      </c>
      <c r="M1890" s="14">
        <f>K1890/'HUMAN RESOURCES'!I1890</f>
        <v>0.001749175037</v>
      </c>
      <c r="N1890" s="34">
        <f t="array" ref="N1890:V1890">VLOOKUP(A1890,'HUMAN RESOURCES'!$A$2:$M$2692,{2,3,4,5,6,7,8,9,10},0)</f>
        <v>0.023</v>
      </c>
      <c r="O1890" s="14">
        <v>0.025</v>
      </c>
      <c r="P1890" s="14">
        <v>74.0</v>
      </c>
      <c r="Q1890" s="14">
        <v>69.0</v>
      </c>
      <c r="R1890" s="14">
        <v>0.328</v>
      </c>
      <c r="S1890" s="14">
        <v>0.62</v>
      </c>
      <c r="T1890" s="14">
        <v>0.052</v>
      </c>
      <c r="U1890" s="14">
        <v>2.7073334E7</v>
      </c>
      <c r="V1890" s="14">
        <v>0.742</v>
      </c>
      <c r="W1890" s="34">
        <f t="array" ref="W1890:X1890">VLOOKUP(A1890,TOURISM!$A$2:$F$2692,{3,6},0)</f>
        <v>1023000000</v>
      </c>
      <c r="X1890" s="35">
        <v>8.47E8</v>
      </c>
      <c r="Y1890" s="34">
        <f>X1890/'HUMAN RESOURCES'!I1890</f>
        <v>31.28539691</v>
      </c>
      <c r="Z1890" s="34">
        <f t="array" ref="Z1890:AE1890">VLOOKUP(A1890,BUSINESS!$A$2:$J$2692,{4,5,6,7,8,9},0)</f>
        <v>0.489</v>
      </c>
      <c r="AA1890" s="14">
        <v>98.0</v>
      </c>
      <c r="AB1890" s="14">
        <v>94.0</v>
      </c>
      <c r="AC1890" s="14">
        <v>302.0</v>
      </c>
      <c r="AD1890" s="14">
        <v>0.116</v>
      </c>
      <c r="AE1890" s="14">
        <v>0.108</v>
      </c>
      <c r="AF1890" s="14"/>
      <c r="AG1890" s="14"/>
      <c r="AH1890" s="14"/>
    </row>
    <row r="1891">
      <c r="A1891" s="32" t="str">
        <f t="shared" si="1"/>
        <v>Peru-The Americas2004</v>
      </c>
      <c r="B1891" s="32" t="s">
        <v>203</v>
      </c>
      <c r="C1891" s="33" t="s">
        <v>45</v>
      </c>
      <c r="D1891" s="8" t="s">
        <v>63</v>
      </c>
      <c r="E1891" s="12">
        <v>6.5702520516E10</v>
      </c>
      <c r="F1891" s="12">
        <f>E1891/'HUMAN RESOURCES'!I1891</f>
        <v>2397.565762</v>
      </c>
      <c r="G1891" s="8">
        <v>0.044</v>
      </c>
      <c r="H1891" s="8">
        <v>111.0</v>
      </c>
      <c r="I1891" s="8">
        <v>0.247</v>
      </c>
      <c r="J1891" s="34">
        <f t="array" ref="J1891:K1891">VLOOKUP(A1891,ENERGY!$A$2:$F$2692,{5,6},0)</f>
        <v>15044</v>
      </c>
      <c r="K1891" s="14">
        <v>41279.0</v>
      </c>
      <c r="L1891" s="14">
        <f>J1891/'HUMAN RESOURCES'!I1891</f>
        <v>0.0005489740582</v>
      </c>
      <c r="M1891" s="14">
        <f>K1891/'HUMAN RESOURCES'!I1891</f>
        <v>0.001506321467</v>
      </c>
      <c r="N1891" s="34">
        <f t="array" ref="N1891:V1891">VLOOKUP(A1891,'HUMAN RESOURCES'!$A$2:$M$2692,{2,3,4,5,6,7,8,9,10},0)</f>
        <v>0.022</v>
      </c>
      <c r="O1891" s="14">
        <v>0.023</v>
      </c>
      <c r="P1891" s="14">
        <v>75.0</v>
      </c>
      <c r="Q1891" s="14">
        <v>69.0</v>
      </c>
      <c r="R1891" s="14">
        <v>0.324</v>
      </c>
      <c r="S1891" s="14">
        <v>0.623</v>
      </c>
      <c r="T1891" s="14">
        <v>0.053</v>
      </c>
      <c r="U1891" s="14">
        <v>2.7403845E7</v>
      </c>
      <c r="V1891" s="14">
        <v>0.746</v>
      </c>
      <c r="W1891" s="34">
        <f t="array" ref="W1891:X1891">VLOOKUP(A1891,TOURISM!$A$2:$F$2692,{3,6},0)</f>
        <v>1232000000</v>
      </c>
      <c r="X1891" s="35">
        <v>8.52E8</v>
      </c>
      <c r="Y1891" s="34">
        <f>X1891/'HUMAN RESOURCES'!I1891</f>
        <v>31.09052762</v>
      </c>
      <c r="Z1891" s="34">
        <f t="array" ref="Z1891:AE1891">VLOOKUP(A1891,BUSINESS!$A$2:$J$2692,{4,5,6,7,8,9},0)</f>
        <v>0.489</v>
      </c>
      <c r="AA1891" s="14">
        <v>98.0</v>
      </c>
      <c r="AB1891" s="14">
        <v>94.0</v>
      </c>
      <c r="AC1891" s="14">
        <v>302.0</v>
      </c>
      <c r="AD1891" s="14">
        <v>0.141</v>
      </c>
      <c r="AE1891" s="14">
        <v>0.149</v>
      </c>
      <c r="AF1891" s="14"/>
      <c r="AG1891" s="14"/>
      <c r="AH1891" s="14"/>
    </row>
    <row r="1892">
      <c r="A1892" s="32" t="str">
        <f t="shared" si="1"/>
        <v>Peru-The Americas2005</v>
      </c>
      <c r="B1892" s="32" t="s">
        <v>203</v>
      </c>
      <c r="C1892" s="33" t="s">
        <v>46</v>
      </c>
      <c r="D1892" s="8" t="s">
        <v>63</v>
      </c>
      <c r="E1892" s="12">
        <v>7.4147754854E10</v>
      </c>
      <c r="F1892" s="12">
        <f>E1892/'HUMAN RESOURCES'!I1892</f>
        <v>2674.566364</v>
      </c>
      <c r="G1892" s="8">
        <v>0.045</v>
      </c>
      <c r="H1892" s="8">
        <v>128.0</v>
      </c>
      <c r="I1892" s="8">
        <v>0.255</v>
      </c>
      <c r="J1892" s="34">
        <f t="array" ref="J1892:K1892">VLOOKUP(A1892,ENERGY!$A$2:$F$2692,{5,6},0)</f>
        <v>11795</v>
      </c>
      <c r="K1892" s="14">
        <v>27165.0</v>
      </c>
      <c r="L1892" s="14">
        <f>J1892/'HUMAN RESOURCES'!I1892</f>
        <v>0.0004254546928</v>
      </c>
      <c r="M1892" s="14">
        <f>K1892/'HUMAN RESOURCES'!I1892</f>
        <v>0.0009798623763</v>
      </c>
      <c r="N1892" s="34">
        <f t="array" ref="N1892:V1892">VLOOKUP(A1892,'HUMAN RESOURCES'!$A$2:$M$2692,{2,3,4,5,6,7,8,9,10},0)</f>
        <v>0.022</v>
      </c>
      <c r="O1892" s="14">
        <v>0.022</v>
      </c>
      <c r="P1892" s="14">
        <v>75.0</v>
      </c>
      <c r="Q1892" s="14">
        <v>70.0</v>
      </c>
      <c r="R1892" s="14">
        <v>0.32</v>
      </c>
      <c r="S1892" s="14">
        <v>0.626</v>
      </c>
      <c r="T1892" s="14">
        <v>0.054</v>
      </c>
      <c r="U1892" s="14">
        <v>2.7723281E7</v>
      </c>
      <c r="V1892" s="14">
        <v>0.75</v>
      </c>
      <c r="W1892" s="34">
        <f t="array" ref="W1892:X1892">VLOOKUP(A1892,TOURISM!$A$2:$F$2692,{3,6},0)</f>
        <v>1438000000</v>
      </c>
      <c r="X1892" s="35">
        <v>9.7E8</v>
      </c>
      <c r="Y1892" s="34">
        <f>X1892/'HUMAN RESOURCES'!I1892</f>
        <v>34.98864366</v>
      </c>
      <c r="Z1892" s="34">
        <f t="array" ref="Z1892:AE1892">VLOOKUP(A1892,BUSINESS!$A$2:$J$2692,{4,5,6,7,8,9},0)</f>
        <v>0.384</v>
      </c>
      <c r="AA1892" s="14">
        <v>102.0</v>
      </c>
      <c r="AB1892" s="14">
        <v>94.0</v>
      </c>
      <c r="AC1892" s="14">
        <v>424.0</v>
      </c>
      <c r="AD1892" s="14">
        <v>0.171</v>
      </c>
      <c r="AE1892" s="14">
        <v>0.201</v>
      </c>
      <c r="AF1892" s="14"/>
      <c r="AG1892" s="14"/>
      <c r="AH1892" s="14"/>
    </row>
    <row r="1893">
      <c r="A1893" s="32" t="str">
        <f t="shared" si="1"/>
        <v>Peru-The Americas2006</v>
      </c>
      <c r="B1893" s="32" t="s">
        <v>203</v>
      </c>
      <c r="C1893" s="33" t="s">
        <v>47</v>
      </c>
      <c r="D1893" s="8" t="s">
        <v>63</v>
      </c>
      <c r="E1893" s="12">
        <v>8.755412844E10</v>
      </c>
      <c r="F1893" s="12">
        <f>E1893/'HUMAN RESOURCES'!I1893</f>
        <v>3123.509792</v>
      </c>
      <c r="G1893" s="8">
        <v>0.045</v>
      </c>
      <c r="H1893" s="8">
        <v>149.0</v>
      </c>
      <c r="I1893" s="8">
        <v>0.239</v>
      </c>
      <c r="J1893" s="34">
        <f t="array" ref="J1893:K1893">VLOOKUP(A1893,ENERGY!$A$2:$F$2692,{5,6},0)</f>
        <v>12875</v>
      </c>
      <c r="K1893" s="14">
        <v>31896.0</v>
      </c>
      <c r="L1893" s="14">
        <f>J1893/'HUMAN RESOURCES'!I1893</f>
        <v>0.000459318016</v>
      </c>
      <c r="M1893" s="14">
        <f>K1893/'HUMAN RESOURCES'!I1893</f>
        <v>0.001137895723</v>
      </c>
      <c r="N1893" s="34">
        <f t="array" ref="N1893:V1893">VLOOKUP(A1893,'HUMAN RESOURCES'!$A$2:$M$2692,{2,3,4,5,6,7,8,9,10},0)</f>
        <v>0.022</v>
      </c>
      <c r="O1893" s="14">
        <v>0.02</v>
      </c>
      <c r="P1893" s="14">
        <v>75.0</v>
      </c>
      <c r="Q1893" s="14">
        <v>70.0</v>
      </c>
      <c r="R1893" s="14">
        <v>0.316</v>
      </c>
      <c r="S1893" s="14">
        <v>0.629</v>
      </c>
      <c r="T1893" s="14">
        <v>0.055</v>
      </c>
      <c r="U1893" s="14">
        <v>2.8030688E7</v>
      </c>
      <c r="V1893" s="14">
        <v>0.754</v>
      </c>
      <c r="W1893" s="34">
        <f t="array" ref="W1893:X1893">VLOOKUP(A1893,TOURISM!$A$2:$F$2692,{3,6},0)</f>
        <v>1775000000</v>
      </c>
      <c r="X1893" s="35">
        <v>1.047E9</v>
      </c>
      <c r="Y1893" s="34">
        <f>X1893/'HUMAN RESOURCES'!I1893</f>
        <v>37.35191944</v>
      </c>
      <c r="Z1893" s="34">
        <f t="array" ref="Z1893:AE1893">VLOOKUP(A1893,BUSINESS!$A$2:$J$2692,{4,5,6,7,8,9},0)</f>
        <v>0.383</v>
      </c>
      <c r="AA1893" s="14">
        <v>72.0</v>
      </c>
      <c r="AB1893" s="14">
        <v>94.0</v>
      </c>
      <c r="AC1893" s="14">
        <v>424.0</v>
      </c>
      <c r="AD1893" s="14">
        <v>0.207</v>
      </c>
      <c r="AE1893" s="14">
        <v>0.325</v>
      </c>
      <c r="AF1893" s="14"/>
      <c r="AG1893" s="14"/>
      <c r="AH1893" s="14"/>
    </row>
    <row r="1894">
      <c r="A1894" s="32" t="str">
        <f t="shared" si="1"/>
        <v>Peru-The Americas2007</v>
      </c>
      <c r="B1894" s="32" t="s">
        <v>203</v>
      </c>
      <c r="C1894" s="33" t="s">
        <v>48</v>
      </c>
      <c r="D1894" s="8" t="s">
        <v>63</v>
      </c>
      <c r="E1894" s="12">
        <v>1.02E11</v>
      </c>
      <c r="F1894" s="12">
        <f>E1894/'HUMAN RESOURCES'!I1894</f>
        <v>3600.625662</v>
      </c>
      <c r="G1894" s="8">
        <v>0.051</v>
      </c>
      <c r="H1894" s="8">
        <v>192.0</v>
      </c>
      <c r="I1894" s="8">
        <v>0.229</v>
      </c>
      <c r="J1894" s="34">
        <f t="array" ref="J1894:K1894">VLOOKUP(A1894,ENERGY!$A$2:$F$2692,{5,6},0)</f>
        <v>11873</v>
      </c>
      <c r="K1894" s="14">
        <v>27187.0</v>
      </c>
      <c r="L1894" s="14">
        <f>J1894/'HUMAN RESOURCES'!I1894</f>
        <v>0.0004191198871</v>
      </c>
      <c r="M1894" s="14">
        <f>K1894/'HUMAN RESOURCES'!I1894</f>
        <v>0.0009597079398</v>
      </c>
      <c r="N1894" s="34">
        <f t="array" ref="N1894:V1894">VLOOKUP(A1894,'HUMAN RESOURCES'!$A$2:$M$2692,{2,3,4,5,6,7,8,9,10},0)</f>
        <v>0.021</v>
      </c>
      <c r="O1894" s="14">
        <v>0.019</v>
      </c>
      <c r="P1894" s="14">
        <v>76.0</v>
      </c>
      <c r="Q1894" s="14">
        <v>70.0</v>
      </c>
      <c r="R1894" s="14">
        <v>0.312</v>
      </c>
      <c r="S1894" s="14">
        <v>0.632</v>
      </c>
      <c r="T1894" s="14">
        <v>0.056</v>
      </c>
      <c r="U1894" s="14">
        <v>2.832841E7</v>
      </c>
      <c r="V1894" s="14">
        <v>0.758</v>
      </c>
      <c r="W1894" s="34">
        <f t="array" ref="W1894:X1894">VLOOKUP(A1894,TOURISM!$A$2:$F$2692,{3,6},0)</f>
        <v>2007000000</v>
      </c>
      <c r="X1894" s="35">
        <v>1.243E9</v>
      </c>
      <c r="Y1894" s="34">
        <f>X1894/'HUMAN RESOURCES'!I1894</f>
        <v>43.87821272</v>
      </c>
      <c r="Z1894" s="34">
        <f t="array" ref="Z1894:AE1894">VLOOKUP(A1894,BUSINESS!$A$2:$J$2692,{4,5,6,7,8,9},0)</f>
        <v>0.383</v>
      </c>
      <c r="AA1894" s="14">
        <v>72.0</v>
      </c>
      <c r="AB1894" s="14">
        <v>94.0</v>
      </c>
      <c r="AC1894" s="14">
        <v>424.0</v>
      </c>
      <c r="AD1894" s="14">
        <v>0.252</v>
      </c>
      <c r="AE1894" s="14">
        <v>0.544</v>
      </c>
      <c r="AF1894" s="14"/>
      <c r="AG1894" s="14"/>
      <c r="AH1894" s="14"/>
    </row>
    <row r="1895">
      <c r="A1895" s="32" t="str">
        <f t="shared" si="1"/>
        <v>Peru-The Americas2008</v>
      </c>
      <c r="B1895" s="32" t="s">
        <v>203</v>
      </c>
      <c r="C1895" s="33" t="s">
        <v>49</v>
      </c>
      <c r="D1895" s="8" t="s">
        <v>63</v>
      </c>
      <c r="E1895" s="12">
        <v>1.21E11</v>
      </c>
      <c r="F1895" s="12">
        <f>E1895/'HUMAN RESOURCES'!I1895</f>
        <v>4226.981501</v>
      </c>
      <c r="G1895" s="8">
        <v>0.057</v>
      </c>
      <c r="H1895" s="8">
        <v>255.0</v>
      </c>
      <c r="I1895" s="8">
        <v>0.237</v>
      </c>
      <c r="J1895" s="34">
        <f t="array" ref="J1895:K1895">VLOOKUP(A1895,ENERGY!$A$2:$F$2692,{5,6},0)</f>
        <v>14334</v>
      </c>
      <c r="K1895" s="14">
        <v>43208.0</v>
      </c>
      <c r="L1895" s="14">
        <f>J1895/'HUMAN RESOURCES'!I1895</f>
        <v>0.000500740106</v>
      </c>
      <c r="M1895" s="14">
        <f>K1895/'HUMAN RESOURCES'!I1895</f>
        <v>0.001509416667</v>
      </c>
      <c r="N1895" s="34">
        <f t="array" ref="N1895:V1895">VLOOKUP(A1895,'HUMAN RESOURCES'!$A$2:$M$2692,{2,3,4,5,6,7,8,9,10},0)</f>
        <v>0.021</v>
      </c>
      <c r="O1895" s="14">
        <v>0.017</v>
      </c>
      <c r="P1895" s="14">
        <v>76.0</v>
      </c>
      <c r="Q1895" s="14">
        <v>71.0</v>
      </c>
      <c r="R1895" s="14">
        <v>0.308</v>
      </c>
      <c r="S1895" s="14">
        <v>0.635</v>
      </c>
      <c r="T1895" s="14">
        <v>0.057</v>
      </c>
      <c r="U1895" s="14">
        <v>2.8625628E7</v>
      </c>
      <c r="V1895" s="14">
        <v>0.762</v>
      </c>
      <c r="W1895" s="34">
        <f t="array" ref="W1895:X1895">VLOOKUP(A1895,TOURISM!$A$2:$F$2692,{3,6},0)</f>
        <v>2396000000</v>
      </c>
      <c r="X1895" s="35">
        <v>1.432E9</v>
      </c>
      <c r="Y1895" s="34">
        <f>X1895/'HUMAN RESOURCES'!I1895</f>
        <v>50.02510338</v>
      </c>
      <c r="Z1895" s="34">
        <f t="array" ref="Z1895:AE1895">VLOOKUP(A1895,BUSINESS!$A$2:$J$2692,{4,5,6,7,8,9},0)</f>
        <v>0.381</v>
      </c>
      <c r="AA1895" s="14">
        <v>65.0</v>
      </c>
      <c r="AB1895" s="14">
        <v>94.0</v>
      </c>
      <c r="AC1895" s="14">
        <v>424.0</v>
      </c>
      <c r="AD1895" s="14">
        <v>0.306</v>
      </c>
      <c r="AE1895" s="14">
        <v>0.732</v>
      </c>
      <c r="AF1895" s="14"/>
      <c r="AG1895" s="14"/>
      <c r="AH1895" s="14"/>
    </row>
    <row r="1896">
      <c r="A1896" s="32" t="str">
        <f t="shared" si="1"/>
        <v>Peru-The Americas2009</v>
      </c>
      <c r="B1896" s="32" t="s">
        <v>203</v>
      </c>
      <c r="C1896" s="33" t="s">
        <v>50</v>
      </c>
      <c r="D1896" s="8" t="s">
        <v>63</v>
      </c>
      <c r="E1896" s="12">
        <v>1.21E11</v>
      </c>
      <c r="F1896" s="12">
        <f>E1896/'HUMAN RESOURCES'!I1896</f>
        <v>4181.887499</v>
      </c>
      <c r="G1896" s="8">
        <v>0.053</v>
      </c>
      <c r="H1896" s="8">
        <v>234.0</v>
      </c>
      <c r="I1896" s="8">
        <v>0.21</v>
      </c>
      <c r="J1896" s="34">
        <f t="array" ref="J1896:K1896">VLOOKUP(A1896,ENERGY!$A$2:$F$2692,{5,6},0)</f>
        <v>13646</v>
      </c>
      <c r="K1896" s="14">
        <v>37136.0</v>
      </c>
      <c r="L1896" s="14">
        <f>J1896/'HUMAN RESOURCES'!I1896</f>
        <v>0.0004716201389</v>
      </c>
      <c r="M1896" s="14">
        <f>K1896/'HUMAN RESOURCES'!I1896</f>
        <v>0.001283459291</v>
      </c>
      <c r="N1896" s="34">
        <f t="array" ref="N1896:V1896">VLOOKUP(A1896,'HUMAN RESOURCES'!$A$2:$M$2692,{2,3,4,5,6,7,8,9,10},0)</f>
        <v>0.021</v>
      </c>
      <c r="O1896" s="14">
        <v>0.016</v>
      </c>
      <c r="P1896" s="14">
        <v>76.0</v>
      </c>
      <c r="Q1896" s="14">
        <v>71.0</v>
      </c>
      <c r="R1896" s="14">
        <v>0.304</v>
      </c>
      <c r="S1896" s="14">
        <v>0.637</v>
      </c>
      <c r="T1896" s="14">
        <v>0.059</v>
      </c>
      <c r="U1896" s="14">
        <v>2.8934303E7</v>
      </c>
      <c r="V1896" s="14">
        <v>0.766</v>
      </c>
      <c r="W1896" s="34">
        <f t="array" ref="W1896:X1896">VLOOKUP(A1896,TOURISM!$A$2:$F$2692,{3,6},0)</f>
        <v>2440000000</v>
      </c>
      <c r="X1896" s="35">
        <v>1.404E9</v>
      </c>
      <c r="Y1896" s="34">
        <f>X1896/'HUMAN RESOURCES'!I1896</f>
        <v>48.52371941</v>
      </c>
      <c r="Z1896" s="34">
        <f t="array" ref="Z1896:AE1896">VLOOKUP(A1896,BUSINESS!$A$2:$J$2692,{4,5,6,7,8,9},0)</f>
        <v>0.372</v>
      </c>
      <c r="AA1896" s="14">
        <v>41.0</v>
      </c>
      <c r="AB1896" s="14">
        <v>94.0</v>
      </c>
      <c r="AC1896" s="14">
        <v>380.0</v>
      </c>
      <c r="AD1896" s="14">
        <v>0.314</v>
      </c>
      <c r="AE1896" s="14">
        <v>0.854</v>
      </c>
      <c r="AF1896" s="14"/>
      <c r="AG1896" s="14"/>
      <c r="AH1896" s="14"/>
    </row>
    <row r="1897">
      <c r="A1897" s="32" t="str">
        <f t="shared" si="1"/>
        <v>Peru-The Americas2010</v>
      </c>
      <c r="B1897" s="32" t="s">
        <v>203</v>
      </c>
      <c r="C1897" s="33" t="s">
        <v>51</v>
      </c>
      <c r="D1897" s="8" t="s">
        <v>63</v>
      </c>
      <c r="E1897" s="12">
        <v>1.49E11</v>
      </c>
      <c r="F1897" s="12">
        <f>E1897/'HUMAN RESOURCES'!I1897</f>
        <v>5091.783672</v>
      </c>
      <c r="G1897" s="8">
        <v>0.049</v>
      </c>
      <c r="H1897" s="8">
        <v>257.0</v>
      </c>
      <c r="I1897" s="8">
        <v>0.19</v>
      </c>
      <c r="J1897" s="34">
        <f t="array" ref="J1897:K1897">VLOOKUP(A1897,ENERGY!$A$2:$F$2692,{5,6},0)</f>
        <v>11638</v>
      </c>
      <c r="K1897" s="14">
        <v>26380.0</v>
      </c>
      <c r="L1897" s="14">
        <f>J1897/'HUMAN RESOURCES'!I1897</f>
        <v>0.0003977058952</v>
      </c>
      <c r="M1897" s="14">
        <f>K1897/'HUMAN RESOURCES'!I1897</f>
        <v>0.0009014849213</v>
      </c>
      <c r="N1897" s="34">
        <f t="array" ref="N1897:V1897">VLOOKUP(A1897,'HUMAN RESOURCES'!$A$2:$M$2692,{2,3,4,5,6,7,8,9,10},0)</f>
        <v>0.021</v>
      </c>
      <c r="O1897" s="14">
        <v>0.015</v>
      </c>
      <c r="P1897" s="14">
        <v>77.0</v>
      </c>
      <c r="Q1897" s="14">
        <v>71.0</v>
      </c>
      <c r="R1897" s="14">
        <v>0.3</v>
      </c>
      <c r="S1897" s="14">
        <v>0.64</v>
      </c>
      <c r="T1897" s="14">
        <v>0.06</v>
      </c>
      <c r="U1897" s="14">
        <v>2.926283E7</v>
      </c>
      <c r="V1897" s="14">
        <v>0.769</v>
      </c>
      <c r="W1897" s="34">
        <f t="array" ref="W1897:X1897">VLOOKUP(A1897,TOURISM!$A$2:$F$2692,{3,6},0)</f>
        <v>2475000000</v>
      </c>
      <c r="X1897" s="35">
        <v>1.64E9</v>
      </c>
      <c r="Y1897" s="34">
        <f>X1897/'HUMAN RESOURCES'!I1897</f>
        <v>56.04379344</v>
      </c>
      <c r="Z1897" s="34">
        <f t="array" ref="Z1897:AE1897">VLOOKUP(A1897,BUSINESS!$A$2:$J$2692,{4,5,6,7,8,9},0)</f>
        <v>0.371</v>
      </c>
      <c r="AA1897" s="14">
        <v>26.0</v>
      </c>
      <c r="AB1897" s="14">
        <v>94.0</v>
      </c>
      <c r="AC1897" s="14">
        <v>380.0</v>
      </c>
      <c r="AD1897" s="14">
        <v>0.348</v>
      </c>
      <c r="AE1897" s="14">
        <v>0.995</v>
      </c>
      <c r="AF1897" s="14"/>
      <c r="AG1897" s="14"/>
      <c r="AH1897" s="14"/>
    </row>
    <row r="1898">
      <c r="A1898" s="32" t="str">
        <f t="shared" si="1"/>
        <v>Peru-The Americas2011</v>
      </c>
      <c r="B1898" s="32" t="s">
        <v>203</v>
      </c>
      <c r="C1898" s="33" t="s">
        <v>52</v>
      </c>
      <c r="D1898" s="8" t="s">
        <v>63</v>
      </c>
      <c r="E1898" s="12">
        <v>1.71E11</v>
      </c>
      <c r="F1898" s="12">
        <f>E1898/'HUMAN RESOURCES'!I1898</f>
        <v>5774.122994</v>
      </c>
      <c r="G1898" s="8">
        <v>0.047</v>
      </c>
      <c r="H1898" s="8">
        <v>283.0</v>
      </c>
      <c r="I1898" s="8">
        <v>0.187</v>
      </c>
      <c r="J1898" s="34">
        <f t="array" ref="J1898:K1898">VLOOKUP(A1898,ENERGY!$A$2:$F$2692,{5,6},0)</f>
        <v>12222</v>
      </c>
      <c r="K1898" s="14">
        <v>30297.0</v>
      </c>
      <c r="L1898" s="14">
        <f>J1898/'HUMAN RESOURCES'!I1898</f>
        <v>0.0004126978435</v>
      </c>
      <c r="M1898" s="14">
        <f>K1898/'HUMAN RESOURCES'!I1898</f>
        <v>0.001023032774</v>
      </c>
      <c r="N1898" s="34">
        <f t="array" ref="N1898:V1898">VLOOKUP(A1898,'HUMAN RESOURCES'!$A$2:$M$2692,{2,3,4,5,6,7,8,9,10},0)</f>
        <v>0.02</v>
      </c>
      <c r="O1898" s="14">
        <v>0.014</v>
      </c>
      <c r="P1898" s="14">
        <v>77.0</v>
      </c>
      <c r="Q1898" s="14">
        <v>72.0</v>
      </c>
      <c r="R1898" s="14">
        <v>0.296</v>
      </c>
      <c r="S1898" s="14">
        <v>0.643</v>
      </c>
      <c r="T1898" s="14">
        <v>0.061</v>
      </c>
      <c r="U1898" s="14">
        <v>2.9614887E7</v>
      </c>
      <c r="V1898" s="14">
        <v>0.773</v>
      </c>
      <c r="W1898" s="34">
        <f t="array" ref="W1898:X1898">VLOOKUP(A1898,TOURISM!$A$2:$F$2692,{3,6},0)</f>
        <v>2912000000</v>
      </c>
      <c r="X1898" s="35">
        <v>1.764E9</v>
      </c>
      <c r="Y1898" s="34">
        <f>X1898/'HUMAN RESOURCES'!I1898</f>
        <v>59.5646372</v>
      </c>
      <c r="Z1898" s="34">
        <f t="array" ref="Z1898:AE1898">VLOOKUP(A1898,BUSINESS!$A$2:$J$2692,{4,5,6,7,8,9},0)</f>
        <v>0.366</v>
      </c>
      <c r="AA1898" s="14">
        <v>25.0</v>
      </c>
      <c r="AB1898" s="14">
        <v>94.0</v>
      </c>
      <c r="AC1898" s="14">
        <v>309.0</v>
      </c>
      <c r="AD1898" s="14">
        <v>0.36</v>
      </c>
      <c r="AE1898" s="14">
        <v>1.096</v>
      </c>
      <c r="AF1898" s="14"/>
      <c r="AG1898" s="14"/>
      <c r="AH1898" s="14"/>
    </row>
    <row r="1899">
      <c r="A1899" s="32" t="str">
        <f t="shared" si="1"/>
        <v>Peru-The Americas2012</v>
      </c>
      <c r="B1899" s="32" t="s">
        <v>203</v>
      </c>
      <c r="C1899" s="33" t="s">
        <v>53</v>
      </c>
      <c r="D1899" s="8" t="s">
        <v>63</v>
      </c>
      <c r="E1899" s="12">
        <v>1.93E11</v>
      </c>
      <c r="F1899" s="12">
        <f>E1899/'HUMAN RESOURCES'!I1899</f>
        <v>6435.95062</v>
      </c>
      <c r="G1899" s="8">
        <v>0.051</v>
      </c>
      <c r="H1899" s="8">
        <v>337.0</v>
      </c>
      <c r="I1899" s="8">
        <v>0.192</v>
      </c>
      <c r="J1899" s="34">
        <f t="array" ref="J1899:K1899">VLOOKUP(A1899,ENERGY!$A$2:$F$2692,{5,6},0)</f>
        <v>13248</v>
      </c>
      <c r="K1899" s="14">
        <v>35064.0</v>
      </c>
      <c r="L1899" s="14">
        <f>J1899/'HUMAN RESOURCES'!I1899</f>
        <v>0.0004417796571</v>
      </c>
      <c r="M1899" s="14">
        <f>K1899/'HUMAN RESOURCES'!I1899</f>
        <v>0.001169275505</v>
      </c>
      <c r="N1899" s="34">
        <f t="array" ref="N1899:V1899">VLOOKUP(A1899,'HUMAN RESOURCES'!$A$2:$M$2692,{2,3,4,5,6,7,8,9,10},0)</f>
        <v>0.02</v>
      </c>
      <c r="O1899" s="14">
        <v>0.014</v>
      </c>
      <c r="P1899" s="14">
        <v>77.0</v>
      </c>
      <c r="Q1899" s="14">
        <v>72.0</v>
      </c>
      <c r="R1899" s="14">
        <v>0.292</v>
      </c>
      <c r="S1899" s="14">
        <v>0.646</v>
      </c>
      <c r="T1899" s="14">
        <v>0.063</v>
      </c>
      <c r="U1899" s="14">
        <v>2.99878E7</v>
      </c>
      <c r="V1899" s="14">
        <v>0.776</v>
      </c>
      <c r="W1899" s="34">
        <f t="array" ref="W1899:X1899">VLOOKUP(A1899,TOURISM!$A$2:$F$2692,{3,6},0)</f>
        <v>3288000000</v>
      </c>
      <c r="X1899" s="35">
        <v>1.95E9</v>
      </c>
      <c r="Y1899" s="34">
        <f>X1899/'HUMAN RESOURCES'!I1899</f>
        <v>65.02644409</v>
      </c>
      <c r="Z1899" s="34">
        <f t="array" ref="Z1899:AE1899">VLOOKUP(A1899,BUSINESS!$A$2:$J$2692,{4,5,6,7,8,9},0)</f>
        <v>0.364</v>
      </c>
      <c r="AA1899" s="14">
        <v>25.0</v>
      </c>
      <c r="AB1899" s="14">
        <v>39.0</v>
      </c>
      <c r="AC1899" s="14">
        <v>293.0</v>
      </c>
      <c r="AD1899" s="14">
        <v>0.382</v>
      </c>
      <c r="AE1899" s="14">
        <v>0.98</v>
      </c>
      <c r="AF1899" s="14"/>
      <c r="AG1899" s="14"/>
      <c r="AH1899" s="14"/>
    </row>
    <row r="1900">
      <c r="A1900" s="32" t="str">
        <f t="shared" si="1"/>
        <v>Philippines-Asia2000</v>
      </c>
      <c r="B1900" s="32" t="s">
        <v>204</v>
      </c>
      <c r="C1900" s="33" t="s">
        <v>40</v>
      </c>
      <c r="D1900" s="8" t="s">
        <v>41</v>
      </c>
      <c r="E1900" s="12">
        <v>8.1026294681E10</v>
      </c>
      <c r="F1900" s="12">
        <f>E1900/'HUMAN RESOURCES'!I1900</f>
        <v>1043.456103</v>
      </c>
      <c r="G1900" s="8">
        <v>0.032</v>
      </c>
      <c r="H1900" s="8">
        <v>33.0</v>
      </c>
      <c r="I1900" s="8">
        <v>0.109</v>
      </c>
      <c r="J1900" s="34">
        <f t="array" ref="J1900:K1900">VLOOKUP(A1900,ENERGY!$A$2:$F$2692,{5,6},0)</f>
        <v>14338</v>
      </c>
      <c r="K1900" s="14">
        <v>8529.0</v>
      </c>
      <c r="L1900" s="14">
        <f>J1900/'HUMAN RESOURCES'!I1900</f>
        <v>0.0001846446719</v>
      </c>
      <c r="M1900" s="14">
        <f>K1900/'HUMAN RESOURCES'!I1900</f>
        <v>0.0001098364072</v>
      </c>
      <c r="N1900" s="34">
        <f t="array" ref="N1900:V1900">VLOOKUP(A1900,'HUMAN RESOURCES'!$A$2:$M$2692,{2,3,4,5,6,7,8,9,10},0)</f>
        <v>0.03</v>
      </c>
      <c r="O1900" s="14">
        <v>0.03</v>
      </c>
      <c r="P1900" s="14">
        <v>70.0</v>
      </c>
      <c r="Q1900" s="14">
        <v>64.0</v>
      </c>
      <c r="R1900" s="14">
        <v>0.385</v>
      </c>
      <c r="S1900" s="14">
        <v>0.583</v>
      </c>
      <c r="T1900" s="14">
        <v>0.032</v>
      </c>
      <c r="U1900" s="14">
        <v>7.7651848E7</v>
      </c>
      <c r="V1900" s="14">
        <v>0.48</v>
      </c>
      <c r="W1900" s="34">
        <f t="array" ref="W1900:X1900">VLOOKUP(A1900,TOURISM!$A$2:$F$2692,{3,6},0)</f>
        <v>2334000000</v>
      </c>
      <c r="X1900" s="35">
        <v>1.841E9</v>
      </c>
      <c r="Y1900" s="34">
        <f>X1900/'HUMAN RESOURCES'!I1900</f>
        <v>23.70838618</v>
      </c>
      <c r="Z1900" s="34">
        <f t="array" ref="Z1900:AE1900">VLOOKUP(A1900,BUSINESS!$A$2:$J$2692,{4,5,6,7,8,9},0)</f>
        <v>0.489</v>
      </c>
      <c r="AA1900" s="14">
        <v>26.0</v>
      </c>
      <c r="AB1900" s="14">
        <v>94.0</v>
      </c>
      <c r="AC1900" s="14">
        <v>302.0</v>
      </c>
      <c r="AD1900" s="14">
        <v>0.02</v>
      </c>
      <c r="AE1900" s="14">
        <v>0.083</v>
      </c>
      <c r="AF1900" s="14"/>
      <c r="AG1900" s="14"/>
      <c r="AH1900" s="14"/>
    </row>
    <row r="1901">
      <c r="A1901" s="32" t="str">
        <f t="shared" si="1"/>
        <v>Philippines-Asia2001</v>
      </c>
      <c r="B1901" s="32" t="s">
        <v>204</v>
      </c>
      <c r="C1901" s="33" t="s">
        <v>42</v>
      </c>
      <c r="D1901" s="8" t="s">
        <v>41</v>
      </c>
      <c r="E1901" s="12">
        <v>7.6261998623E10</v>
      </c>
      <c r="F1901" s="12">
        <f>E1901/'HUMAN RESOURCES'!I1901</f>
        <v>961.7169825</v>
      </c>
      <c r="G1901" s="8">
        <v>0.03</v>
      </c>
      <c r="H1901" s="8">
        <v>29.0</v>
      </c>
      <c r="I1901" s="8">
        <v>0.124</v>
      </c>
      <c r="J1901" s="34">
        <f t="array" ref="J1901:K1901">VLOOKUP(A1901,ENERGY!$A$2:$F$2692,{5,6},0)</f>
        <v>40452</v>
      </c>
      <c r="K1901" s="14">
        <v>8529.0</v>
      </c>
      <c r="L1901" s="14">
        <f>J1901/'HUMAN RESOURCES'!I1901</f>
        <v>0.0005101279285</v>
      </c>
      <c r="M1901" s="14">
        <f>K1901/'HUMAN RESOURCES'!I1901</f>
        <v>0.0001075566375</v>
      </c>
      <c r="N1901" s="34">
        <f t="array" ref="N1901:V1901">VLOOKUP(A1901,'HUMAN RESOURCES'!$A$2:$M$2692,{2,3,4,5,6,7,8,9,10},0)</f>
        <v>0.029</v>
      </c>
      <c r="O1901" s="14">
        <v>0.03</v>
      </c>
      <c r="P1901" s="14">
        <v>70.0</v>
      </c>
      <c r="Q1901" s="14">
        <v>64.0</v>
      </c>
      <c r="R1901" s="14">
        <v>0.382</v>
      </c>
      <c r="S1901" s="14">
        <v>0.585</v>
      </c>
      <c r="T1901" s="14">
        <v>0.033</v>
      </c>
      <c r="U1901" s="14">
        <v>7.9297756E7</v>
      </c>
      <c r="V1901" s="14">
        <v>0.477</v>
      </c>
      <c r="W1901" s="34">
        <f t="array" ref="W1901:X1901">VLOOKUP(A1901,TOURISM!$A$2:$F$2692,{3,6},0)</f>
        <v>2011000000</v>
      </c>
      <c r="X1901" s="35">
        <v>1.918E9</v>
      </c>
      <c r="Y1901" s="34">
        <f>X1901/'HUMAN RESOURCES'!I1901</f>
        <v>24.18731748</v>
      </c>
      <c r="Z1901" s="34">
        <f t="array" ref="Z1901:AE1901">VLOOKUP(A1901,BUSINESS!$A$2:$J$2692,{4,5,6,7,8,9},0)</f>
        <v>0.489</v>
      </c>
      <c r="AA1901" s="14">
        <v>26.0</v>
      </c>
      <c r="AB1901" s="14">
        <v>94.0</v>
      </c>
      <c r="AC1901" s="14">
        <v>302.0</v>
      </c>
      <c r="AD1901" s="14">
        <v>0.025</v>
      </c>
      <c r="AE1901" s="14">
        <v>0.153</v>
      </c>
      <c r="AF1901" s="14"/>
      <c r="AG1901" s="14"/>
      <c r="AH1901" s="14"/>
    </row>
    <row r="1902">
      <c r="A1902" s="32" t="str">
        <f t="shared" si="1"/>
        <v>Philippines-Asia2002</v>
      </c>
      <c r="B1902" s="32" t="s">
        <v>204</v>
      </c>
      <c r="C1902" s="33" t="s">
        <v>43</v>
      </c>
      <c r="D1902" s="8" t="s">
        <v>41</v>
      </c>
      <c r="E1902" s="12">
        <v>8.135765779E10</v>
      </c>
      <c r="F1902" s="12">
        <f>E1902/'HUMAN RESOURCES'!I1902</f>
        <v>1004.990581</v>
      </c>
      <c r="G1902" s="8">
        <v>0.028</v>
      </c>
      <c r="H1902" s="8">
        <v>28.0</v>
      </c>
      <c r="I1902" s="8">
        <v>0.091</v>
      </c>
      <c r="J1902" s="34">
        <f t="array" ref="J1902:K1902">VLOOKUP(A1902,ENERGY!$A$2:$F$2692,{5,6},0)</f>
        <v>40512</v>
      </c>
      <c r="K1902" s="14">
        <v>81591.0</v>
      </c>
      <c r="L1902" s="14">
        <f>J1902/'HUMAN RESOURCES'!I1902</f>
        <v>0.0005004344955</v>
      </c>
      <c r="M1902" s="14">
        <f>K1902/'HUMAN RESOURCES'!I1902</f>
        <v>0.001007872999</v>
      </c>
      <c r="N1902" s="34">
        <f t="array" ref="N1902:V1902">VLOOKUP(A1902,'HUMAN RESOURCES'!$A$2:$M$2692,{2,3,4,5,6,7,8,9,10},0)</f>
        <v>0.029</v>
      </c>
      <c r="O1902" s="14">
        <v>0.029</v>
      </c>
      <c r="P1902" s="14">
        <v>70.0</v>
      </c>
      <c r="Q1902" s="14">
        <v>64.0</v>
      </c>
      <c r="R1902" s="14">
        <v>0.38</v>
      </c>
      <c r="S1902" s="14">
        <v>0.587</v>
      </c>
      <c r="T1902" s="14">
        <v>0.033</v>
      </c>
      <c r="U1902" s="14">
        <v>8.0953652E7</v>
      </c>
      <c r="V1902" s="14">
        <v>0.474</v>
      </c>
      <c r="W1902" s="34">
        <f t="array" ref="W1902:X1902">VLOOKUP(A1902,TOURISM!$A$2:$F$2692,{3,6},0)</f>
        <v>2018000000</v>
      </c>
      <c r="X1902" s="35">
        <v>1.874E9</v>
      </c>
      <c r="Y1902" s="34">
        <f>X1902/'HUMAN RESOURCES'!I1902</f>
        <v>23.1490483</v>
      </c>
      <c r="Z1902" s="34">
        <f t="array" ref="Z1902:AE1902">VLOOKUP(A1902,BUSINESS!$A$2:$J$2692,{4,5,6,7,8,9},0)</f>
        <v>0.489</v>
      </c>
      <c r="AA1902" s="14">
        <v>26.0</v>
      </c>
      <c r="AB1902" s="14">
        <v>94.0</v>
      </c>
      <c r="AC1902" s="14">
        <v>302.0</v>
      </c>
      <c r="AD1902" s="14">
        <v>0.043</v>
      </c>
      <c r="AE1902" s="14">
        <v>0.19</v>
      </c>
      <c r="AF1902" s="14"/>
      <c r="AG1902" s="14"/>
      <c r="AH1902" s="14"/>
    </row>
    <row r="1903">
      <c r="A1903" s="32" t="str">
        <f t="shared" si="1"/>
        <v>Philippines-Asia2003</v>
      </c>
      <c r="B1903" s="32" t="s">
        <v>204</v>
      </c>
      <c r="C1903" s="33" t="s">
        <v>44</v>
      </c>
      <c r="D1903" s="8" t="s">
        <v>41</v>
      </c>
      <c r="E1903" s="12">
        <v>8.390820572E10</v>
      </c>
      <c r="F1903" s="12">
        <f>E1903/'HUMAN RESOURCES'!I1903</f>
        <v>1015.780277</v>
      </c>
      <c r="G1903" s="8">
        <v>0.032</v>
      </c>
      <c r="H1903" s="8">
        <v>33.0</v>
      </c>
      <c r="I1903" s="8">
        <v>0.095</v>
      </c>
      <c r="J1903" s="34">
        <f t="array" ref="J1903:K1903">VLOOKUP(A1903,ENERGY!$A$2:$F$2692,{5,6},0)</f>
        <v>38102</v>
      </c>
      <c r="K1903" s="14">
        <v>74785.0</v>
      </c>
      <c r="L1903" s="14">
        <f>J1903/'HUMAN RESOURCES'!I1903</f>
        <v>0.0004612571532</v>
      </c>
      <c r="M1903" s="14">
        <f>K1903/'HUMAN RESOURCES'!I1903</f>
        <v>0.0009053361032</v>
      </c>
      <c r="N1903" s="34">
        <f t="array" ref="N1903:V1903">VLOOKUP(A1903,'HUMAN RESOURCES'!$A$2:$M$2692,{2,3,4,5,6,7,8,9,10},0)</f>
        <v>0.028</v>
      </c>
      <c r="O1903" s="14">
        <v>0.029</v>
      </c>
      <c r="P1903" s="14">
        <v>71.0</v>
      </c>
      <c r="Q1903" s="14">
        <v>64.0</v>
      </c>
      <c r="R1903" s="14">
        <v>0.377</v>
      </c>
      <c r="S1903" s="14">
        <v>0.59</v>
      </c>
      <c r="T1903" s="14">
        <v>0.033</v>
      </c>
      <c r="U1903" s="14">
        <v>8.2604681E7</v>
      </c>
      <c r="V1903" s="14">
        <v>0.471</v>
      </c>
      <c r="W1903" s="34">
        <f t="array" ref="W1903:X1903">VLOOKUP(A1903,TOURISM!$A$2:$F$2692,{3,6},0)</f>
        <v>1821000000</v>
      </c>
      <c r="X1903" s="35">
        <v>1.649E9</v>
      </c>
      <c r="Y1903" s="34">
        <f>X1903/'HUMAN RESOURCES'!I1903</f>
        <v>19.9625491</v>
      </c>
      <c r="Z1903" s="34">
        <f t="array" ref="Z1903:AE1903">VLOOKUP(A1903,BUSINESS!$A$2:$J$2692,{4,5,6,7,8,9},0)</f>
        <v>0.489</v>
      </c>
      <c r="AA1903" s="14">
        <v>49.0</v>
      </c>
      <c r="AB1903" s="14">
        <v>94.0</v>
      </c>
      <c r="AC1903" s="14">
        <v>302.0</v>
      </c>
      <c r="AD1903" s="14">
        <v>0.049</v>
      </c>
      <c r="AE1903" s="14">
        <v>0.272</v>
      </c>
      <c r="AF1903" s="14"/>
      <c r="AG1903" s="14"/>
      <c r="AH1903" s="14"/>
    </row>
    <row r="1904">
      <c r="A1904" s="32" t="str">
        <f t="shared" si="1"/>
        <v>Philippines-Asia2004</v>
      </c>
      <c r="B1904" s="32" t="s">
        <v>204</v>
      </c>
      <c r="C1904" s="33" t="s">
        <v>45</v>
      </c>
      <c r="D1904" s="8" t="s">
        <v>41</v>
      </c>
      <c r="E1904" s="12">
        <v>9.1371236939E10</v>
      </c>
      <c r="F1904" s="12">
        <f>E1904/'HUMAN RESOURCES'!I1904</f>
        <v>1084.765467</v>
      </c>
      <c r="G1904" s="8">
        <v>0.032</v>
      </c>
      <c r="H1904" s="8">
        <v>35.0</v>
      </c>
      <c r="I1904" s="8">
        <v>0.101</v>
      </c>
      <c r="J1904" s="34">
        <f t="array" ref="J1904:K1904">VLOOKUP(A1904,ENERGY!$A$2:$F$2692,{5,6},0)</f>
        <v>40009</v>
      </c>
      <c r="K1904" s="14">
        <v>75944.0</v>
      </c>
      <c r="L1904" s="14">
        <f>J1904/'HUMAN RESOURCES'!I1904</f>
        <v>0.0004749895374</v>
      </c>
      <c r="M1904" s="14">
        <f>K1904/'HUMAN RESOURCES'!I1904</f>
        <v>0.000901612273</v>
      </c>
      <c r="N1904" s="34">
        <f t="array" ref="N1904:V1904">VLOOKUP(A1904,'HUMAN RESOURCES'!$A$2:$M$2692,{2,3,4,5,6,7,8,9,10},0)</f>
        <v>0.028</v>
      </c>
      <c r="O1904" s="14">
        <v>0.028</v>
      </c>
      <c r="P1904" s="14">
        <v>71.0</v>
      </c>
      <c r="Q1904" s="14">
        <v>64.0</v>
      </c>
      <c r="R1904" s="14">
        <v>0.374</v>
      </c>
      <c r="S1904" s="14">
        <v>0.592</v>
      </c>
      <c r="T1904" s="14">
        <v>0.034</v>
      </c>
      <c r="U1904" s="14">
        <v>8.4231329E7</v>
      </c>
      <c r="V1904" s="14">
        <v>0.469</v>
      </c>
      <c r="W1904" s="34">
        <f t="array" ref="W1904:X1904">VLOOKUP(A1904,TOURISM!$A$2:$F$2692,{3,6},0)</f>
        <v>2390000000</v>
      </c>
      <c r="X1904" s="35">
        <v>1.526E9</v>
      </c>
      <c r="Y1904" s="34">
        <f>X1904/'HUMAN RESOURCES'!I1904</f>
        <v>18.11677458</v>
      </c>
      <c r="Z1904" s="34">
        <f t="array" ref="Z1904:AE1904">VLOOKUP(A1904,BUSINESS!$A$2:$J$2692,{4,5,6,7,8,9},0)</f>
        <v>0.489</v>
      </c>
      <c r="AA1904" s="14">
        <v>49.0</v>
      </c>
      <c r="AB1904" s="14">
        <v>94.0</v>
      </c>
      <c r="AC1904" s="14">
        <v>302.0</v>
      </c>
      <c r="AD1904" s="14">
        <v>0.052</v>
      </c>
      <c r="AE1904" s="14">
        <v>0.391</v>
      </c>
      <c r="AF1904" s="14"/>
      <c r="AG1904" s="14"/>
      <c r="AH1904" s="14"/>
    </row>
    <row r="1905">
      <c r="A1905" s="32" t="str">
        <f t="shared" si="1"/>
        <v>Philippines-Asia2005</v>
      </c>
      <c r="B1905" s="32" t="s">
        <v>204</v>
      </c>
      <c r="C1905" s="33" t="s">
        <v>46</v>
      </c>
      <c r="D1905" s="8" t="s">
        <v>41</v>
      </c>
      <c r="E1905" s="12">
        <v>1.03E11</v>
      </c>
      <c r="F1905" s="12">
        <f>E1905/'HUMAN RESOURCES'!I1905</f>
        <v>1200.169459</v>
      </c>
      <c r="G1905" s="8">
        <v>0.039</v>
      </c>
      <c r="H1905" s="8">
        <v>47.0</v>
      </c>
      <c r="I1905" s="8">
        <v>0.102</v>
      </c>
      <c r="J1905" s="34">
        <f t="array" ref="J1905:K1905">VLOOKUP(A1905,ENERGY!$A$2:$F$2692,{5,6},0)</f>
        <v>38202</v>
      </c>
      <c r="K1905" s="14">
        <v>71052.0</v>
      </c>
      <c r="L1905" s="14">
        <f>J1905/'HUMAN RESOURCES'!I1905</f>
        <v>0.000445134696</v>
      </c>
      <c r="M1905" s="14">
        <f>K1905/'HUMAN RESOURCES'!I1905</f>
        <v>0.0008279071885</v>
      </c>
      <c r="N1905" s="34">
        <f t="array" ref="N1905:V1905">VLOOKUP(A1905,'HUMAN RESOURCES'!$A$2:$M$2692,{2,3,4,5,6,7,8,9,10},0)</f>
        <v>0.027</v>
      </c>
      <c r="O1905" s="14">
        <v>0.028</v>
      </c>
      <c r="P1905" s="14">
        <v>71.0</v>
      </c>
      <c r="Q1905" s="14">
        <v>64.0</v>
      </c>
      <c r="R1905" s="14">
        <v>0.371</v>
      </c>
      <c r="S1905" s="14">
        <v>0.595</v>
      </c>
      <c r="T1905" s="14">
        <v>0.034</v>
      </c>
      <c r="U1905" s="14">
        <v>8.5821214E7</v>
      </c>
      <c r="V1905" s="14">
        <v>0.466</v>
      </c>
      <c r="W1905" s="34">
        <f t="array" ref="W1905:X1905">VLOOKUP(A1905,TOURISM!$A$2:$F$2692,{3,6},0)</f>
        <v>2755000000</v>
      </c>
      <c r="X1905" s="35">
        <v>1.547E9</v>
      </c>
      <c r="Y1905" s="34">
        <f>X1905/'HUMAN RESOURCES'!I1905</f>
        <v>18.02584615</v>
      </c>
      <c r="Z1905" s="34">
        <f t="array" ref="Z1905:AE1905">VLOOKUP(A1905,BUSINESS!$A$2:$J$2692,{4,5,6,7,8,9},0)</f>
        <v>0.472</v>
      </c>
      <c r="AA1905" s="14">
        <v>47.0</v>
      </c>
      <c r="AB1905" s="14">
        <v>94.0</v>
      </c>
      <c r="AC1905" s="14">
        <v>195.0</v>
      </c>
      <c r="AD1905" s="14">
        <v>0.054</v>
      </c>
      <c r="AE1905" s="14">
        <v>0.405</v>
      </c>
      <c r="AF1905" s="14"/>
      <c r="AG1905" s="14"/>
      <c r="AH1905" s="14"/>
    </row>
    <row r="1906">
      <c r="A1906" s="32" t="str">
        <f t="shared" si="1"/>
        <v>Philippines-Asia2006</v>
      </c>
      <c r="B1906" s="32" t="s">
        <v>204</v>
      </c>
      <c r="C1906" s="33" t="s">
        <v>47</v>
      </c>
      <c r="D1906" s="8" t="s">
        <v>41</v>
      </c>
      <c r="E1906" s="12">
        <v>1.22E11</v>
      </c>
      <c r="F1906" s="12">
        <f>E1906/'HUMAN RESOURCES'!I1906</f>
        <v>1396.41508</v>
      </c>
      <c r="G1906" s="8">
        <v>0.04</v>
      </c>
      <c r="H1906" s="8">
        <v>55.0</v>
      </c>
      <c r="I1906" s="8">
        <v>0.098</v>
      </c>
      <c r="J1906" s="34">
        <f t="array" ref="J1906:K1906">VLOOKUP(A1906,ENERGY!$A$2:$F$2692,{5,6},0)</f>
        <v>38643</v>
      </c>
      <c r="K1906" s="14">
        <v>74066.0</v>
      </c>
      <c r="L1906" s="14">
        <f>J1906/'HUMAN RESOURCES'!I1906</f>
        <v>0.0004423087535</v>
      </c>
      <c r="M1906" s="14">
        <f>K1906/'HUMAN RESOURCES'!I1906</f>
        <v>0.0008477613057</v>
      </c>
      <c r="N1906" s="34">
        <f t="array" ref="N1906:V1906">VLOOKUP(A1906,'HUMAN RESOURCES'!$A$2:$M$2692,{2,3,4,5,6,7,8,9,10},0)</f>
        <v>0.027</v>
      </c>
      <c r="O1906" s="14">
        <v>0.027</v>
      </c>
      <c r="P1906" s="14">
        <v>71.0</v>
      </c>
      <c r="Q1906" s="14">
        <v>64.0</v>
      </c>
      <c r="R1906" s="14">
        <v>0.367</v>
      </c>
      <c r="S1906" s="14">
        <v>0.598</v>
      </c>
      <c r="T1906" s="14">
        <v>0.035</v>
      </c>
      <c r="U1906" s="14">
        <v>8.7366573E7</v>
      </c>
      <c r="V1906" s="14">
        <v>0.463</v>
      </c>
      <c r="W1906" s="34">
        <f t="array" ref="W1906:X1906">VLOOKUP(A1906,TOURISM!$A$2:$F$2692,{3,6},0)</f>
        <v>4019000000</v>
      </c>
      <c r="X1906" s="35">
        <v>1.558E9</v>
      </c>
      <c r="Y1906" s="34">
        <f>X1906/'HUMAN RESOURCES'!I1906</f>
        <v>17.83290733</v>
      </c>
      <c r="Z1906" s="34">
        <f t="array" ref="Z1906:AE1906">VLOOKUP(A1906,BUSINESS!$A$2:$J$2692,{4,5,6,7,8,9},0)</f>
        <v>0.476</v>
      </c>
      <c r="AA1906" s="14">
        <v>47.0</v>
      </c>
      <c r="AB1906" s="14">
        <v>94.0</v>
      </c>
      <c r="AC1906" s="14">
        <v>195.0</v>
      </c>
      <c r="AD1906" s="14">
        <v>0.057</v>
      </c>
      <c r="AE1906" s="14">
        <v>0.491</v>
      </c>
      <c r="AF1906" s="14"/>
      <c r="AG1906" s="14"/>
      <c r="AH1906" s="14"/>
    </row>
    <row r="1907">
      <c r="A1907" s="32" t="str">
        <f t="shared" si="1"/>
        <v>Philippines-Asia2007</v>
      </c>
      <c r="B1907" s="32" t="s">
        <v>204</v>
      </c>
      <c r="C1907" s="33" t="s">
        <v>48</v>
      </c>
      <c r="D1907" s="8" t="s">
        <v>41</v>
      </c>
      <c r="E1907" s="12">
        <v>1.49E11</v>
      </c>
      <c r="F1907" s="12">
        <f>E1907/'HUMAN RESOURCES'!I1907</f>
        <v>1676.501618</v>
      </c>
      <c r="G1907" s="8">
        <v>0.039</v>
      </c>
      <c r="H1907" s="8">
        <v>65.0</v>
      </c>
      <c r="I1907" s="8">
        <v>0.087</v>
      </c>
      <c r="J1907" s="34">
        <f t="array" ref="J1907:K1907">VLOOKUP(A1907,ENERGY!$A$2:$F$2692,{5,6},0)</f>
        <v>38767</v>
      </c>
      <c r="K1907" s="14">
        <v>71338.0</v>
      </c>
      <c r="L1907" s="14">
        <f>J1907/'HUMAN RESOURCES'!I1907</f>
        <v>0.0004361942162</v>
      </c>
      <c r="M1907" s="14">
        <f>K1907/'HUMAN RESOURCES'!I1907</f>
        <v>0.0008026729692</v>
      </c>
      <c r="N1907" s="34">
        <f t="array" ref="N1907:V1907">VLOOKUP(A1907,'HUMAN RESOURCES'!$A$2:$M$2692,{2,3,4,5,6,7,8,9,10},0)</f>
        <v>0.026</v>
      </c>
      <c r="O1907" s="14">
        <v>0.027</v>
      </c>
      <c r="P1907" s="14">
        <v>71.0</v>
      </c>
      <c r="Q1907" s="14">
        <v>64.0</v>
      </c>
      <c r="R1907" s="14">
        <v>0.364</v>
      </c>
      <c r="S1907" s="14">
        <v>0.601</v>
      </c>
      <c r="T1907" s="14">
        <v>0.035</v>
      </c>
      <c r="U1907" s="14">
        <v>8.8875548E7</v>
      </c>
      <c r="V1907" s="14">
        <v>0.461</v>
      </c>
      <c r="W1907" s="34">
        <f t="array" ref="W1907:X1907">VLOOKUP(A1907,TOURISM!$A$2:$F$2692,{3,6},0)</f>
        <v>5520000000</v>
      </c>
      <c r="X1907" s="35">
        <v>2.055E9</v>
      </c>
      <c r="Y1907" s="34">
        <f>X1907/'HUMAN RESOURCES'!I1907</f>
        <v>23.1222203</v>
      </c>
      <c r="Z1907" s="34">
        <f t="array" ref="Z1907:AE1907">VLOOKUP(A1907,BUSINESS!$A$2:$J$2692,{4,5,6,7,8,9},0)</f>
        <v>0.491</v>
      </c>
      <c r="AA1907" s="14">
        <v>47.0</v>
      </c>
      <c r="AB1907" s="14">
        <v>94.0</v>
      </c>
      <c r="AC1907" s="14">
        <v>195.0</v>
      </c>
      <c r="AD1907" s="14">
        <v>0.06</v>
      </c>
      <c r="AE1907" s="14">
        <v>0.645</v>
      </c>
      <c r="AF1907" s="14"/>
      <c r="AG1907" s="14"/>
      <c r="AH1907" s="14"/>
    </row>
    <row r="1908">
      <c r="A1908" s="32" t="str">
        <f t="shared" si="1"/>
        <v>Philippines-Asia2008</v>
      </c>
      <c r="B1908" s="32" t="s">
        <v>204</v>
      </c>
      <c r="C1908" s="33" t="s">
        <v>49</v>
      </c>
      <c r="D1908" s="8" t="s">
        <v>41</v>
      </c>
      <c r="E1908" s="12">
        <v>1.74E11</v>
      </c>
      <c r="F1908" s="12">
        <f>E1908/'HUMAN RESOURCES'!I1908</f>
        <v>1925.390307</v>
      </c>
      <c r="G1908" s="8">
        <v>0.038</v>
      </c>
      <c r="H1908" s="8">
        <v>74.0</v>
      </c>
      <c r="I1908" s="8">
        <v>0.088</v>
      </c>
      <c r="J1908" s="34">
        <f t="array" ref="J1908:K1908">VLOOKUP(A1908,ENERGY!$A$2:$F$2692,{5,6},0)</f>
        <v>38514</v>
      </c>
      <c r="K1908" s="14">
        <v>69669.0</v>
      </c>
      <c r="L1908" s="14">
        <f>J1908/'HUMAN RESOURCES'!I1908</f>
        <v>0.0004261751855</v>
      </c>
      <c r="M1908" s="14">
        <f>K1908/'HUMAN RESOURCES'!I1908</f>
        <v>0.0007709196396</v>
      </c>
      <c r="N1908" s="34">
        <f t="array" ref="N1908:V1908">VLOOKUP(A1908,'HUMAN RESOURCES'!$A$2:$M$2692,{2,3,4,5,6,7,8,9,10},0)</f>
        <v>0.026</v>
      </c>
      <c r="O1908" s="14">
        <v>0.026</v>
      </c>
      <c r="P1908" s="14">
        <v>71.0</v>
      </c>
      <c r="Q1908" s="14">
        <v>65.0</v>
      </c>
      <c r="R1908" s="14">
        <v>0.36</v>
      </c>
      <c r="S1908" s="14">
        <v>0.604</v>
      </c>
      <c r="T1908" s="14">
        <v>0.036</v>
      </c>
      <c r="U1908" s="14">
        <v>9.0371287E7</v>
      </c>
      <c r="V1908" s="14">
        <v>0.458</v>
      </c>
      <c r="W1908" s="34">
        <f t="array" ref="W1908:X1908">VLOOKUP(A1908,TOURISM!$A$2:$F$2692,{3,6},0)</f>
        <v>3024000000</v>
      </c>
      <c r="X1908" s="35">
        <v>2.553E9</v>
      </c>
      <c r="Y1908" s="34">
        <f>X1908/'HUMAN RESOURCES'!I1908</f>
        <v>28.25012329</v>
      </c>
      <c r="Z1908" s="34">
        <f t="array" ref="Z1908:AE1908">VLOOKUP(A1908,BUSINESS!$A$2:$J$2692,{4,5,6,7,8,9},0)</f>
        <v>0.471</v>
      </c>
      <c r="AA1908" s="14">
        <v>41.0</v>
      </c>
      <c r="AB1908" s="14">
        <v>94.0</v>
      </c>
      <c r="AC1908" s="14">
        <v>195.0</v>
      </c>
      <c r="AD1908" s="14">
        <v>0.062</v>
      </c>
      <c r="AE1908" s="14">
        <v>0.754</v>
      </c>
      <c r="AF1908" s="14"/>
      <c r="AG1908" s="14"/>
      <c r="AH1908" s="14"/>
    </row>
    <row r="1909">
      <c r="A1909" s="32" t="str">
        <f t="shared" si="1"/>
        <v>Philippines-Asia2009</v>
      </c>
      <c r="B1909" s="32" t="s">
        <v>204</v>
      </c>
      <c r="C1909" s="33" t="s">
        <v>50</v>
      </c>
      <c r="D1909" s="8" t="s">
        <v>41</v>
      </c>
      <c r="E1909" s="12">
        <v>1.68E11</v>
      </c>
      <c r="F1909" s="12">
        <f>E1909/'HUMAN RESOURCES'!I1909</f>
        <v>1828.344565</v>
      </c>
      <c r="G1909" s="8">
        <v>0.043</v>
      </c>
      <c r="H1909" s="8">
        <v>78.0</v>
      </c>
      <c r="I1909" s="8">
        <v>0.086</v>
      </c>
      <c r="J1909" s="34">
        <f t="array" ref="J1909:K1909">VLOOKUP(A1909,ENERGY!$A$2:$F$2692,{5,6},0)</f>
        <v>38756</v>
      </c>
      <c r="K1909" s="14">
        <v>74832.0</v>
      </c>
      <c r="L1909" s="14">
        <f>J1909/'HUMAN RESOURCES'!I1909</f>
        <v>0.0004217816782</v>
      </c>
      <c r="M1909" s="14">
        <f>K1909/'HUMAN RESOURCES'!I1909</f>
        <v>0.0008143969075</v>
      </c>
      <c r="N1909" s="34">
        <f t="array" ref="N1909:V1909">VLOOKUP(A1909,'HUMAN RESOURCES'!$A$2:$M$2692,{2,3,4,5,6,7,8,9,10},0)</f>
        <v>0.025</v>
      </c>
      <c r="O1909" s="14">
        <v>0.026</v>
      </c>
      <c r="P1909" s="14">
        <v>72.0</v>
      </c>
      <c r="Q1909" s="14">
        <v>65.0</v>
      </c>
      <c r="R1909" s="14">
        <v>0.357</v>
      </c>
      <c r="S1909" s="14">
        <v>0.607</v>
      </c>
      <c r="T1909" s="14">
        <v>0.037</v>
      </c>
      <c r="U1909" s="14">
        <v>9.18864E7</v>
      </c>
      <c r="V1909" s="14">
        <v>0.455</v>
      </c>
      <c r="W1909" s="34">
        <f t="array" ref="W1909:X1909">VLOOKUP(A1909,TOURISM!$A$2:$F$2692,{3,6},0)</f>
        <v>2853000000</v>
      </c>
      <c r="X1909" s="35">
        <v>3.251E9</v>
      </c>
      <c r="Y1909" s="34">
        <f>X1909/'HUMAN RESOURCES'!I1909</f>
        <v>35.38064393</v>
      </c>
      <c r="Z1909" s="34">
        <f t="array" ref="Z1909:AE1909">VLOOKUP(A1909,BUSINESS!$A$2:$J$2692,{4,5,6,7,8,9},0)</f>
        <v>0.471</v>
      </c>
      <c r="AA1909" s="14">
        <v>42.0</v>
      </c>
      <c r="AB1909" s="14">
        <v>94.0</v>
      </c>
      <c r="AC1909" s="14">
        <v>195.0</v>
      </c>
      <c r="AD1909" s="14">
        <v>0.09</v>
      </c>
      <c r="AE1909" s="14">
        <v>0.823</v>
      </c>
      <c r="AF1909" s="14"/>
      <c r="AG1909" s="14"/>
      <c r="AH1909" s="14"/>
    </row>
    <row r="1910">
      <c r="A1910" s="32" t="str">
        <f t="shared" si="1"/>
        <v>Philippines-Asia2010</v>
      </c>
      <c r="B1910" s="32" t="s">
        <v>204</v>
      </c>
      <c r="C1910" s="33" t="s">
        <v>51</v>
      </c>
      <c r="D1910" s="8" t="s">
        <v>41</v>
      </c>
      <c r="E1910" s="12">
        <v>2.0E11</v>
      </c>
      <c r="F1910" s="12">
        <f>E1910/'HUMAN RESOURCES'!I1910</f>
        <v>2140.31196</v>
      </c>
      <c r="G1910" s="8">
        <v>0.042</v>
      </c>
      <c r="H1910" s="8">
        <v>90.0</v>
      </c>
      <c r="I1910" s="8">
        <v>0.077</v>
      </c>
      <c r="J1910" s="34">
        <f t="array" ref="J1910:K1910">VLOOKUP(A1910,ENERGY!$A$2:$F$2692,{5,6},0)</f>
        <v>38822</v>
      </c>
      <c r="K1910" s="14">
        <v>71532.0</v>
      </c>
      <c r="L1910" s="14">
        <f>J1910/'HUMAN RESOURCES'!I1910</f>
        <v>0.0004154559546</v>
      </c>
      <c r="M1910" s="14">
        <f>K1910/'HUMAN RESOURCES'!I1910</f>
        <v>0.0007655039757</v>
      </c>
      <c r="N1910" s="34">
        <f t="array" ref="N1910:V1910">VLOOKUP(A1910,'HUMAN RESOURCES'!$A$2:$M$2692,{2,3,4,5,6,7,8,9,10},0)</f>
        <v>0.025</v>
      </c>
      <c r="O1910" s="14">
        <v>0.025</v>
      </c>
      <c r="P1910" s="14">
        <v>72.0</v>
      </c>
      <c r="Q1910" s="14">
        <v>65.0</v>
      </c>
      <c r="R1910" s="14">
        <v>0.353</v>
      </c>
      <c r="S1910" s="14">
        <v>0.61</v>
      </c>
      <c r="T1910" s="14">
        <v>0.037</v>
      </c>
      <c r="U1910" s="14">
        <v>9.3444322E7</v>
      </c>
      <c r="V1910" s="14">
        <v>0.453</v>
      </c>
      <c r="W1910" s="34">
        <f t="array" ref="W1910:X1910">VLOOKUP(A1910,TOURISM!$A$2:$F$2692,{3,6},0)</f>
        <v>3228000000</v>
      </c>
      <c r="X1910" s="35">
        <v>4.194E9</v>
      </c>
      <c r="Y1910" s="34">
        <f>X1910/'HUMAN RESOURCES'!I1910</f>
        <v>44.88234181</v>
      </c>
      <c r="Z1910" s="34">
        <f t="array" ref="Z1910:AE1910">VLOOKUP(A1910,BUSINESS!$A$2:$J$2692,{4,5,6,7,8,9},0)</f>
        <v>0.438</v>
      </c>
      <c r="AA1910" s="14">
        <v>37.0</v>
      </c>
      <c r="AB1910" s="14">
        <v>94.0</v>
      </c>
      <c r="AC1910" s="14">
        <v>195.0</v>
      </c>
      <c r="AD1910" s="14">
        <v>0.25</v>
      </c>
      <c r="AE1910" s="14">
        <v>0.89</v>
      </c>
      <c r="AF1910" s="14"/>
      <c r="AG1910" s="14"/>
      <c r="AH1910" s="14"/>
    </row>
    <row r="1911">
      <c r="A1911" s="32" t="str">
        <f t="shared" si="1"/>
        <v>Philippines-Asia2011</v>
      </c>
      <c r="B1911" s="32" t="s">
        <v>204</v>
      </c>
      <c r="C1911" s="33" t="s">
        <v>52</v>
      </c>
      <c r="D1911" s="8" t="s">
        <v>41</v>
      </c>
      <c r="E1911" s="12">
        <v>2.24E11</v>
      </c>
      <c r="F1911" s="12">
        <f>E1911/'HUMAN RESOURCES'!I1911</f>
        <v>2356.569179</v>
      </c>
      <c r="G1911" s="8">
        <v>0.044</v>
      </c>
      <c r="H1911" s="8">
        <v>105.0</v>
      </c>
      <c r="I1911" s="8">
        <v>0.067</v>
      </c>
      <c r="J1911" s="34">
        <f t="array" ref="J1911:K1911">VLOOKUP(A1911,ENERGY!$A$2:$F$2692,{5,6},0)</f>
        <v>39872</v>
      </c>
      <c r="K1911" s="14">
        <v>73307.0</v>
      </c>
      <c r="L1911" s="14">
        <f>J1911/'HUMAN RESOURCES'!I1911</f>
        <v>0.0004194693139</v>
      </c>
      <c r="M1911" s="14">
        <f>K1911/'HUMAN RESOURCES'!I1911</f>
        <v>0.000771218825</v>
      </c>
      <c r="N1911" s="34">
        <f t="array" ref="N1911:V1911">VLOOKUP(A1911,'HUMAN RESOURCES'!$A$2:$M$2692,{2,3,4,5,6,7,8,9,10},0)</f>
        <v>0.025</v>
      </c>
      <c r="O1911" s="14">
        <v>0.025</v>
      </c>
      <c r="P1911" s="14">
        <v>72.0</v>
      </c>
      <c r="Q1911" s="14">
        <v>65.0</v>
      </c>
      <c r="R1911" s="14">
        <v>0.349</v>
      </c>
      <c r="S1911" s="14">
        <v>0.613</v>
      </c>
      <c r="T1911" s="14">
        <v>0.038</v>
      </c>
      <c r="U1911" s="14">
        <v>9.5053437E7</v>
      </c>
      <c r="V1911" s="14">
        <v>0.45</v>
      </c>
      <c r="W1911" s="34">
        <f t="array" ref="W1911:X1911">VLOOKUP(A1911,TOURISM!$A$2:$F$2692,{3,6},0)</f>
        <v>4026000000</v>
      </c>
      <c r="X1911" s="35">
        <v>5.807E9</v>
      </c>
      <c r="Y1911" s="34">
        <f>X1911/'HUMAN RESOURCES'!I1911</f>
        <v>61.09195189</v>
      </c>
      <c r="Z1911" s="34">
        <f t="array" ref="Z1911:AE1911">VLOOKUP(A1911,BUSINESS!$A$2:$J$2692,{4,5,6,7,8,9},0)</f>
        <v>0.445</v>
      </c>
      <c r="AA1911" s="14">
        <v>36.0</v>
      </c>
      <c r="AB1911" s="14">
        <v>94.0</v>
      </c>
      <c r="AC1911" s="14">
        <v>195.0</v>
      </c>
      <c r="AD1911" s="14">
        <v>0.29</v>
      </c>
      <c r="AE1911" s="14">
        <v>0.991</v>
      </c>
      <c r="AF1911" s="14"/>
      <c r="AG1911" s="14"/>
      <c r="AH1911" s="14"/>
    </row>
    <row r="1912">
      <c r="A1912" s="32" t="str">
        <f t="shared" si="1"/>
        <v>Philippines-Asia2012</v>
      </c>
      <c r="B1912" s="32" t="s">
        <v>204</v>
      </c>
      <c r="C1912" s="33" t="s">
        <v>53</v>
      </c>
      <c r="D1912" s="8" t="s">
        <v>41</v>
      </c>
      <c r="E1912" s="12">
        <v>2.5E11</v>
      </c>
      <c r="F1912" s="12">
        <f>E1912/'HUMAN RESOURCES'!I1912</f>
        <v>2585.134583</v>
      </c>
      <c r="G1912" s="8">
        <v>0.046</v>
      </c>
      <c r="H1912" s="8">
        <v>119.0</v>
      </c>
      <c r="I1912" s="8">
        <v>0.057</v>
      </c>
      <c r="J1912" s="34">
        <f t="array" ref="J1912:K1912">VLOOKUP(A1912,ENERGY!$A$2:$F$2692,{5,6},0)</f>
        <v>38456</v>
      </c>
      <c r="K1912" s="14">
        <v>67693.0</v>
      </c>
      <c r="L1912" s="14">
        <f>J1912/'HUMAN RESOURCES'!I1912</f>
        <v>0.0003976557421</v>
      </c>
      <c r="M1912" s="14">
        <f>K1912/'HUMAN RESOURCES'!I1912</f>
        <v>0.0006999820612</v>
      </c>
      <c r="N1912" s="34">
        <f t="array" ref="N1912:V1912">VLOOKUP(A1912,'HUMAN RESOURCES'!$A$2:$M$2692,{2,3,4,5,6,7,8,9,10},0)</f>
        <v>0.025</v>
      </c>
      <c r="O1912" s="14">
        <v>0.024</v>
      </c>
      <c r="P1912" s="14">
        <v>72.0</v>
      </c>
      <c r="Q1912" s="14">
        <v>65.0</v>
      </c>
      <c r="R1912" s="14">
        <v>0.345</v>
      </c>
      <c r="S1912" s="14">
        <v>0.616</v>
      </c>
      <c r="T1912" s="14">
        <v>0.038</v>
      </c>
      <c r="U1912" s="14">
        <v>9.6706764E7</v>
      </c>
      <c r="V1912" s="14">
        <v>0.448</v>
      </c>
      <c r="W1912" s="34">
        <f t="array" ref="W1912:X1912">VLOOKUP(A1912,TOURISM!$A$2:$F$2692,{3,6},0)</f>
        <v>4900000000</v>
      </c>
      <c r="X1912" s="35">
        <v>6.839E9</v>
      </c>
      <c r="Y1912" s="34">
        <f>X1912/'HUMAN RESOURCES'!I1912</f>
        <v>70.71894165</v>
      </c>
      <c r="Z1912" s="34">
        <f t="array" ref="Z1912:AE1912">VLOOKUP(A1912,BUSINESS!$A$2:$J$2692,{4,5,6,7,8,9},0)</f>
        <v>0.445</v>
      </c>
      <c r="AA1912" s="14">
        <v>36.0</v>
      </c>
      <c r="AB1912" s="14">
        <v>133.0</v>
      </c>
      <c r="AC1912" s="14">
        <v>193.0</v>
      </c>
      <c r="AD1912" s="14">
        <v>0.362</v>
      </c>
      <c r="AE1912" s="14">
        <v>1.055</v>
      </c>
      <c r="AF1912" s="14"/>
      <c r="AG1912" s="14"/>
      <c r="AH1912" s="14"/>
    </row>
    <row r="1913">
      <c r="A1913" s="32" t="str">
        <f t="shared" si="1"/>
        <v>Poland-Europe2000</v>
      </c>
      <c r="B1913" s="32" t="s">
        <v>205</v>
      </c>
      <c r="C1913" s="33" t="s">
        <v>40</v>
      </c>
      <c r="D1913" s="8" t="s">
        <v>55</v>
      </c>
      <c r="E1913" s="12">
        <v>1.71E11</v>
      </c>
      <c r="F1913" s="12">
        <f>E1913/'HUMAN RESOURCES'!I1913</f>
        <v>4469.579921</v>
      </c>
      <c r="G1913" s="8">
        <v>0.055</v>
      </c>
      <c r="H1913" s="8">
        <v>247.0</v>
      </c>
      <c r="I1913" s="8">
        <v>0.2</v>
      </c>
      <c r="J1913" s="34">
        <f t="array" ref="J1913:K1913">VLOOKUP(A1913,ENERGY!$A$2:$F$2692,{5,6},0)</f>
        <v>96543</v>
      </c>
      <c r="K1913" s="14">
        <v>8529.0</v>
      </c>
      <c r="L1913" s="14">
        <f>J1913/'HUMAN RESOURCES'!I1913</f>
        <v>0.002523430727</v>
      </c>
      <c r="M1913" s="14">
        <f>K1913/'HUMAN RESOURCES'!I1913</f>
        <v>0.0002229301003</v>
      </c>
      <c r="N1913" s="34">
        <f t="array" ref="N1913:V1913">VLOOKUP(A1913,'HUMAN RESOURCES'!$A$2:$M$2692,{2,3,4,5,6,7,8,9,10},0)</f>
        <v>0.01</v>
      </c>
      <c r="O1913" s="14">
        <v>0.008</v>
      </c>
      <c r="P1913" s="14">
        <v>78.0</v>
      </c>
      <c r="Q1913" s="14">
        <v>70.0</v>
      </c>
      <c r="R1913" s="14">
        <v>0.194</v>
      </c>
      <c r="S1913" s="14">
        <v>0.684</v>
      </c>
      <c r="T1913" s="14">
        <v>0.123</v>
      </c>
      <c r="U1913" s="14">
        <v>3.8258629E7</v>
      </c>
      <c r="V1913" s="14">
        <v>0.617</v>
      </c>
      <c r="W1913" s="34">
        <f t="array" ref="W1913:X1913">VLOOKUP(A1913,TOURISM!$A$2:$F$2692,{3,6},0)</f>
        <v>6128000000</v>
      </c>
      <c r="X1913" s="35">
        <v>3.417E9</v>
      </c>
      <c r="Y1913" s="34">
        <f>X1913/'HUMAN RESOURCES'!I1913</f>
        <v>89.31318475</v>
      </c>
      <c r="Z1913" s="34">
        <f t="array" ref="Z1913:AE1913">VLOOKUP(A1913,BUSINESS!$A$2:$J$2692,{4,5,6,7,8,9},0)</f>
        <v>0.489</v>
      </c>
      <c r="AA1913" s="14">
        <v>26.0</v>
      </c>
      <c r="AB1913" s="14">
        <v>94.0</v>
      </c>
      <c r="AC1913" s="14">
        <v>302.0</v>
      </c>
      <c r="AD1913" s="14">
        <v>0.073</v>
      </c>
      <c r="AE1913" s="14">
        <v>0.176</v>
      </c>
      <c r="AF1913" s="14"/>
      <c r="AG1913" s="14"/>
      <c r="AH1913" s="14"/>
    </row>
    <row r="1914">
      <c r="A1914" s="32" t="str">
        <f t="shared" si="1"/>
        <v>Poland-Europe2001</v>
      </c>
      <c r="B1914" s="32" t="s">
        <v>205</v>
      </c>
      <c r="C1914" s="33" t="s">
        <v>42</v>
      </c>
      <c r="D1914" s="8" t="s">
        <v>55</v>
      </c>
      <c r="E1914" s="12">
        <v>1.9E11</v>
      </c>
      <c r="F1914" s="12">
        <f>E1914/'HUMAN RESOURCES'!I1914</f>
        <v>4967.570133</v>
      </c>
      <c r="G1914" s="8">
        <v>0.059</v>
      </c>
      <c r="H1914" s="8">
        <v>292.0</v>
      </c>
      <c r="I1914" s="8">
        <v>0.184</v>
      </c>
      <c r="J1914" s="34">
        <f t="array" ref="J1914:K1914">VLOOKUP(A1914,ENERGY!$A$2:$F$2692,{5,6},0)</f>
        <v>101313</v>
      </c>
      <c r="K1914" s="14">
        <v>8529.0</v>
      </c>
      <c r="L1914" s="14">
        <f>J1914/'HUMAN RESOURCES'!I1914</f>
        <v>0.002648839121</v>
      </c>
      <c r="M1914" s="14">
        <f>K1914/'HUMAN RESOURCES'!I1914</f>
        <v>0.0002229916088</v>
      </c>
      <c r="N1914" s="34">
        <f t="array" ref="N1914:V1914">VLOOKUP(A1914,'HUMAN RESOURCES'!$A$2:$M$2692,{2,3,4,5,6,7,8,9,10},0)</f>
        <v>0.01</v>
      </c>
      <c r="O1914" s="14">
        <v>0.008</v>
      </c>
      <c r="P1914" s="14">
        <v>78.0</v>
      </c>
      <c r="Q1914" s="14">
        <v>70.0</v>
      </c>
      <c r="R1914" s="14">
        <v>0.187</v>
      </c>
      <c r="S1914" s="14">
        <v>0.688</v>
      </c>
      <c r="T1914" s="14">
        <v>0.125</v>
      </c>
      <c r="U1914" s="14">
        <v>3.8248076E7</v>
      </c>
      <c r="V1914" s="14">
        <v>0.618</v>
      </c>
      <c r="W1914" s="34">
        <f t="array" ref="W1914:X1914">VLOOKUP(A1914,TOURISM!$A$2:$F$2692,{3,6},0)</f>
        <v>5121000000</v>
      </c>
      <c r="X1914" s="35">
        <v>3.595E9</v>
      </c>
      <c r="Y1914" s="34">
        <f>X1914/'HUMAN RESOURCES'!I1914</f>
        <v>93.99165595</v>
      </c>
      <c r="Z1914" s="34">
        <f t="array" ref="Z1914:AE1914">VLOOKUP(A1914,BUSINESS!$A$2:$J$2692,{4,5,6,7,8,9},0)</f>
        <v>0.489</v>
      </c>
      <c r="AA1914" s="14">
        <v>26.0</v>
      </c>
      <c r="AB1914" s="14">
        <v>94.0</v>
      </c>
      <c r="AC1914" s="14">
        <v>302.0</v>
      </c>
      <c r="AD1914" s="14">
        <v>0.099</v>
      </c>
      <c r="AE1914" s="14">
        <v>0.261</v>
      </c>
      <c r="AF1914" s="14"/>
      <c r="AG1914" s="14"/>
      <c r="AH1914" s="14"/>
    </row>
    <row r="1915">
      <c r="A1915" s="32" t="str">
        <f t="shared" si="1"/>
        <v>Poland-Europe2002</v>
      </c>
      <c r="B1915" s="32" t="s">
        <v>205</v>
      </c>
      <c r="C1915" s="33" t="s">
        <v>43</v>
      </c>
      <c r="D1915" s="8" t="s">
        <v>55</v>
      </c>
      <c r="E1915" s="12">
        <v>1.98E11</v>
      </c>
      <c r="F1915" s="12">
        <f>E1915/'HUMAN RESOURCES'!I1915</f>
        <v>5179.129343</v>
      </c>
      <c r="G1915" s="8">
        <v>0.063</v>
      </c>
      <c r="H1915" s="8">
        <v>328.0</v>
      </c>
      <c r="I1915" s="8">
        <v>0.12</v>
      </c>
      <c r="J1915" s="34">
        <f t="array" ref="J1915:K1915">VLOOKUP(A1915,ENERGY!$A$2:$F$2692,{5,6},0)</f>
        <v>101539</v>
      </c>
      <c r="K1915" s="14">
        <v>317254.0</v>
      </c>
      <c r="L1915" s="14">
        <f>J1915/'HUMAN RESOURCES'!I1915</f>
        <v>0.00265597785</v>
      </c>
      <c r="M1915" s="14">
        <f>K1915/'HUMAN RESOURCES'!I1915</f>
        <v>0.008298482327</v>
      </c>
      <c r="N1915" s="34">
        <f t="array" ref="N1915:V1915">VLOOKUP(A1915,'HUMAN RESOURCES'!$A$2:$M$2692,{2,3,4,5,6,7,8,9,10},0)</f>
        <v>0.009</v>
      </c>
      <c r="O1915" s="14">
        <v>0.007</v>
      </c>
      <c r="P1915" s="14">
        <v>79.0</v>
      </c>
      <c r="Q1915" s="14">
        <v>70.0</v>
      </c>
      <c r="R1915" s="14">
        <v>0.18</v>
      </c>
      <c r="S1915" s="14">
        <v>0.692</v>
      </c>
      <c r="T1915" s="14">
        <v>0.127</v>
      </c>
      <c r="U1915" s="14">
        <v>3.8230364E7</v>
      </c>
      <c r="V1915" s="14">
        <v>0.618</v>
      </c>
      <c r="W1915" s="34">
        <f t="array" ref="W1915:X1915">VLOOKUP(A1915,TOURISM!$A$2:$F$2692,{3,6},0)</f>
        <v>4971000000</v>
      </c>
      <c r="X1915" s="35">
        <v>3.44E9</v>
      </c>
      <c r="Y1915" s="34">
        <f>X1915/'HUMAN RESOURCES'!I1915</f>
        <v>89.98083304</v>
      </c>
      <c r="Z1915" s="34">
        <f t="array" ref="Z1915:AE1915">VLOOKUP(A1915,BUSINESS!$A$2:$J$2692,{4,5,6,7,8,9},0)</f>
        <v>0.489</v>
      </c>
      <c r="AA1915" s="14">
        <v>26.0</v>
      </c>
      <c r="AB1915" s="14">
        <v>94.0</v>
      </c>
      <c r="AC1915" s="14">
        <v>302.0</v>
      </c>
      <c r="AD1915" s="14">
        <v>0.212</v>
      </c>
      <c r="AE1915" s="14">
        <v>0.363</v>
      </c>
      <c r="AF1915" s="14"/>
      <c r="AG1915" s="14"/>
      <c r="AH1915" s="14"/>
    </row>
    <row r="1916">
      <c r="A1916" s="32" t="str">
        <f t="shared" si="1"/>
        <v>Poland-Europe2003</v>
      </c>
      <c r="B1916" s="32" t="s">
        <v>205</v>
      </c>
      <c r="C1916" s="33" t="s">
        <v>44</v>
      </c>
      <c r="D1916" s="8" t="s">
        <v>55</v>
      </c>
      <c r="E1916" s="12">
        <v>2.17E11</v>
      </c>
      <c r="F1916" s="12">
        <f>E1916/'HUMAN RESOURCES'!I1916</f>
        <v>5679.94876</v>
      </c>
      <c r="G1916" s="8">
        <v>0.062</v>
      </c>
      <c r="H1916" s="8">
        <v>354.0</v>
      </c>
      <c r="I1916" s="8">
        <v>0.073</v>
      </c>
      <c r="J1916" s="34">
        <f t="array" ref="J1916:K1916">VLOOKUP(A1916,ENERGY!$A$2:$F$2692,{5,6},0)</f>
        <v>94002</v>
      </c>
      <c r="K1916" s="14">
        <v>298787.0</v>
      </c>
      <c r="L1916" s="14">
        <f>J1916/'HUMAN RESOURCES'!I1916</f>
        <v>0.002460490983</v>
      </c>
      <c r="M1916" s="14">
        <f>K1916/'HUMAN RESOURCES'!I1916</f>
        <v>0.007820713595</v>
      </c>
      <c r="N1916" s="34">
        <f t="array" ref="N1916:V1916">VLOOKUP(A1916,'HUMAN RESOURCES'!$A$2:$M$2692,{2,3,4,5,6,7,8,9,10},0)</f>
        <v>0.009</v>
      </c>
      <c r="O1916" s="14">
        <v>0.007</v>
      </c>
      <c r="P1916" s="14">
        <v>79.0</v>
      </c>
      <c r="Q1916" s="14">
        <v>71.0</v>
      </c>
      <c r="R1916" s="14">
        <v>0.174</v>
      </c>
      <c r="S1916" s="14">
        <v>0.696</v>
      </c>
      <c r="T1916" s="14">
        <v>0.13</v>
      </c>
      <c r="U1916" s="14">
        <v>3.820457E7</v>
      </c>
      <c r="V1916" s="14">
        <v>0.617</v>
      </c>
      <c r="W1916" s="34">
        <f t="array" ref="W1916:X1916">VLOOKUP(A1916,TOURISM!$A$2:$F$2692,{3,6},0)</f>
        <v>4733000000</v>
      </c>
      <c r="X1916" s="35">
        <v>3.286E9</v>
      </c>
      <c r="Y1916" s="34">
        <f>X1916/'HUMAN RESOURCES'!I1916</f>
        <v>86.01065265</v>
      </c>
      <c r="Z1916" s="34">
        <f t="array" ref="Z1916:AE1916">VLOOKUP(A1916,BUSINESS!$A$2:$J$2692,{4,5,6,7,8,9},0)</f>
        <v>0.489</v>
      </c>
      <c r="AA1916" s="14">
        <v>31.0</v>
      </c>
      <c r="AB1916" s="14">
        <v>94.0</v>
      </c>
      <c r="AC1916" s="14">
        <v>302.0</v>
      </c>
      <c r="AD1916" s="14">
        <v>0.249</v>
      </c>
      <c r="AE1916" s="14">
        <v>0.455</v>
      </c>
      <c r="AF1916" s="14"/>
      <c r="AG1916" s="14"/>
      <c r="AH1916" s="14"/>
    </row>
    <row r="1917">
      <c r="A1917" s="32" t="str">
        <f t="shared" si="1"/>
        <v>Poland-Europe2004</v>
      </c>
      <c r="B1917" s="32" t="s">
        <v>205</v>
      </c>
      <c r="C1917" s="33" t="s">
        <v>45</v>
      </c>
      <c r="D1917" s="8" t="s">
        <v>55</v>
      </c>
      <c r="E1917" s="12">
        <v>2.53E11</v>
      </c>
      <c r="F1917" s="12">
        <f>E1917/'HUMAN RESOURCES'!I1917</f>
        <v>6626.120397</v>
      </c>
      <c r="G1917" s="8">
        <v>0.062</v>
      </c>
      <c r="H1917" s="8">
        <v>410.0</v>
      </c>
      <c r="I1917" s="8">
        <v>0.076</v>
      </c>
      <c r="J1917" s="34">
        <f t="array" ref="J1917:K1917">VLOOKUP(A1917,ENERGY!$A$2:$F$2692,{5,6},0)</f>
        <v>97892</v>
      </c>
      <c r="K1917" s="14">
        <v>316125.0</v>
      </c>
      <c r="L1917" s="14">
        <f>J1917/'HUMAN RESOURCES'!I1917</f>
        <v>0.00256381098</v>
      </c>
      <c r="M1917" s="14">
        <f>K1917/'HUMAN RESOURCES'!I1917</f>
        <v>0.008279376721</v>
      </c>
      <c r="N1917" s="34">
        <f t="array" ref="N1917:V1917">VLOOKUP(A1917,'HUMAN RESOURCES'!$A$2:$M$2692,{2,3,4,5,6,7,8,9,10},0)</f>
        <v>0.009</v>
      </c>
      <c r="O1917" s="14">
        <v>0.007</v>
      </c>
      <c r="P1917" s="14">
        <v>79.0</v>
      </c>
      <c r="Q1917" s="14">
        <v>71.0</v>
      </c>
      <c r="R1917" s="14">
        <v>0.169</v>
      </c>
      <c r="S1917" s="14">
        <v>0.7</v>
      </c>
      <c r="T1917" s="14">
        <v>0.131</v>
      </c>
      <c r="U1917" s="14">
        <v>3.8182222E7</v>
      </c>
      <c r="V1917" s="14">
        <v>0.616</v>
      </c>
      <c r="W1917" s="34">
        <f t="array" ref="W1917:X1917">VLOOKUP(A1917,TOURISM!$A$2:$F$2692,{3,6},0)</f>
        <v>6499000000</v>
      </c>
      <c r="X1917" s="35">
        <v>5.092E9</v>
      </c>
      <c r="Y1917" s="34">
        <f>X1917/'HUMAN RESOURCES'!I1917</f>
        <v>133.3604943</v>
      </c>
      <c r="Z1917" s="34">
        <f t="array" ref="Z1917:AE1917">VLOOKUP(A1917,BUSINESS!$A$2:$J$2692,{4,5,6,7,8,9},0)</f>
        <v>0.489</v>
      </c>
      <c r="AA1917" s="14">
        <v>31.0</v>
      </c>
      <c r="AB1917" s="14">
        <v>94.0</v>
      </c>
      <c r="AC1917" s="14">
        <v>302.0</v>
      </c>
      <c r="AD1917" s="14">
        <v>0.325</v>
      </c>
      <c r="AE1917" s="14">
        <v>0.604</v>
      </c>
      <c r="AF1917" s="14"/>
      <c r="AG1917" s="14"/>
      <c r="AH1917" s="14"/>
    </row>
    <row r="1918">
      <c r="A1918" s="32" t="str">
        <f t="shared" si="1"/>
        <v>Poland-Europe2005</v>
      </c>
      <c r="B1918" s="32" t="s">
        <v>205</v>
      </c>
      <c r="C1918" s="33" t="s">
        <v>46</v>
      </c>
      <c r="D1918" s="8" t="s">
        <v>55</v>
      </c>
      <c r="E1918" s="12">
        <v>3.04E11</v>
      </c>
      <c r="F1918" s="12">
        <f>E1918/'HUMAN RESOURCES'!I1918</f>
        <v>7965.320462</v>
      </c>
      <c r="G1918" s="8">
        <v>0.062</v>
      </c>
      <c r="H1918" s="8">
        <v>494.0</v>
      </c>
      <c r="I1918" s="8">
        <v>0.068</v>
      </c>
      <c r="J1918" s="34">
        <f t="array" ref="J1918:K1918">VLOOKUP(A1918,ENERGY!$A$2:$F$2692,{5,6},0)</f>
        <v>89733</v>
      </c>
      <c r="K1918" s="14">
        <v>302806.0</v>
      </c>
      <c r="L1918" s="14">
        <f>J1918/'HUMAN RESOURCES'!I1918</f>
        <v>0.002351158227</v>
      </c>
      <c r="M1918" s="14">
        <f>K1918/'HUMAN RESOURCES'!I1918</f>
        <v>0.007934035618</v>
      </c>
      <c r="N1918" s="34">
        <f t="array" ref="N1918:V1918">VLOOKUP(A1918,'HUMAN RESOURCES'!$A$2:$M$2692,{2,3,4,5,6,7,8,9,10},0)</f>
        <v>0.01</v>
      </c>
      <c r="O1918" s="14">
        <v>0.007</v>
      </c>
      <c r="P1918" s="14">
        <v>79.0</v>
      </c>
      <c r="Q1918" s="14">
        <v>71.0</v>
      </c>
      <c r="R1918" s="14">
        <v>0.164</v>
      </c>
      <c r="S1918" s="14">
        <v>0.703</v>
      </c>
      <c r="T1918" s="14">
        <v>0.133</v>
      </c>
      <c r="U1918" s="14">
        <v>3.8165445E7</v>
      </c>
      <c r="V1918" s="14">
        <v>0.615</v>
      </c>
      <c r="W1918" s="34">
        <f t="array" ref="W1918:X1918">VLOOKUP(A1918,TOURISM!$A$2:$F$2692,{3,6},0)</f>
        <v>7128000000</v>
      </c>
      <c r="X1918" s="35">
        <v>5.894E9</v>
      </c>
      <c r="Y1918" s="34">
        <f>X1918/'HUMAN RESOURCES'!I1918</f>
        <v>154.4328908</v>
      </c>
      <c r="Z1918" s="34">
        <f t="array" ref="Z1918:AE1918">VLOOKUP(A1918,BUSINESS!$A$2:$J$2692,{4,5,6,7,8,9},0)</f>
        <v>0.432</v>
      </c>
      <c r="AA1918" s="14">
        <v>31.0</v>
      </c>
      <c r="AB1918" s="14">
        <v>94.0</v>
      </c>
      <c r="AC1918" s="14">
        <v>418.0</v>
      </c>
      <c r="AD1918" s="14">
        <v>0.388</v>
      </c>
      <c r="AE1918" s="14">
        <v>0.763</v>
      </c>
      <c r="AF1918" s="14"/>
      <c r="AG1918" s="14"/>
      <c r="AH1918" s="14"/>
    </row>
    <row r="1919">
      <c r="A1919" s="32" t="str">
        <f t="shared" si="1"/>
        <v>Poland-Europe2006</v>
      </c>
      <c r="B1919" s="32" t="s">
        <v>205</v>
      </c>
      <c r="C1919" s="33" t="s">
        <v>47</v>
      </c>
      <c r="D1919" s="8" t="s">
        <v>55</v>
      </c>
      <c r="E1919" s="12">
        <v>3.42E11</v>
      </c>
      <c r="F1919" s="12">
        <f>E1919/'HUMAN RESOURCES'!I1919</f>
        <v>8966.665947</v>
      </c>
      <c r="G1919" s="8">
        <v>0.062</v>
      </c>
      <c r="H1919" s="8">
        <v>554.0</v>
      </c>
      <c r="I1919" s="8">
        <v>0.055</v>
      </c>
      <c r="J1919" s="34">
        <f t="array" ref="J1919:K1919">VLOOKUP(A1919,ENERGY!$A$2:$F$2692,{5,6},0)</f>
        <v>91371</v>
      </c>
      <c r="K1919" s="14">
        <v>304988.0</v>
      </c>
      <c r="L1919" s="14">
        <f>J1919/'HUMAN RESOURCES'!I1919</f>
        <v>0.002395594252</v>
      </c>
      <c r="M1919" s="14">
        <f>K1919/'HUMAN RESOURCES'!I1919</f>
        <v>0.007996273433</v>
      </c>
      <c r="N1919" s="34">
        <f t="array" ref="N1919:V1919">VLOOKUP(A1919,'HUMAN RESOURCES'!$A$2:$M$2692,{2,3,4,5,6,7,8,9,10},0)</f>
        <v>0.01</v>
      </c>
      <c r="O1919" s="14">
        <v>0.006</v>
      </c>
      <c r="P1919" s="14">
        <v>80.0</v>
      </c>
      <c r="Q1919" s="14">
        <v>71.0</v>
      </c>
      <c r="R1919" s="14">
        <v>0.16</v>
      </c>
      <c r="S1919" s="14">
        <v>0.707</v>
      </c>
      <c r="T1919" s="14">
        <v>0.133</v>
      </c>
      <c r="U1919" s="14">
        <v>3.8141267E7</v>
      </c>
      <c r="V1919" s="14">
        <v>0.613</v>
      </c>
      <c r="W1919" s="34">
        <f t="array" ref="W1919:X1919">VLOOKUP(A1919,TOURISM!$A$2:$F$2692,{3,6},0)</f>
        <v>8122000000</v>
      </c>
      <c r="X1919" s="35">
        <v>7.654E9</v>
      </c>
      <c r="Y1919" s="34">
        <f>X1919/'HUMAN RESOURCES'!I1919</f>
        <v>200.6750326</v>
      </c>
      <c r="Z1919" s="34">
        <f t="array" ref="Z1919:AE1919">VLOOKUP(A1919,BUSINESS!$A$2:$J$2692,{4,5,6,7,8,9},0)</f>
        <v>0.432</v>
      </c>
      <c r="AA1919" s="14">
        <v>31.0</v>
      </c>
      <c r="AB1919" s="14">
        <v>94.0</v>
      </c>
      <c r="AC1919" s="14">
        <v>418.0</v>
      </c>
      <c r="AD1919" s="14">
        <v>0.446</v>
      </c>
      <c r="AE1919" s="14">
        <v>0.962</v>
      </c>
      <c r="AF1919" s="14"/>
      <c r="AG1919" s="14"/>
      <c r="AH1919" s="14"/>
    </row>
    <row r="1920">
      <c r="A1920" s="32" t="str">
        <f t="shared" si="1"/>
        <v>Poland-Europe2007</v>
      </c>
      <c r="B1920" s="32" t="s">
        <v>205</v>
      </c>
      <c r="C1920" s="33" t="s">
        <v>48</v>
      </c>
      <c r="D1920" s="8" t="s">
        <v>55</v>
      </c>
      <c r="E1920" s="12">
        <v>4.25E11</v>
      </c>
      <c r="F1920" s="12">
        <f>E1920/'HUMAN RESOURCES'!I1920</f>
        <v>11148.83937</v>
      </c>
      <c r="G1920" s="8">
        <v>0.063</v>
      </c>
      <c r="H1920" s="8">
        <v>706.0</v>
      </c>
      <c r="I1920" s="8">
        <v>0.148</v>
      </c>
      <c r="J1920" s="34">
        <f t="array" ref="J1920:K1920">VLOOKUP(A1920,ENERGY!$A$2:$F$2692,{5,6},0)</f>
        <v>88855</v>
      </c>
      <c r="K1920" s="14">
        <v>296932.0</v>
      </c>
      <c r="L1920" s="14">
        <f>J1920/'HUMAN RESOURCES'!I1920</f>
        <v>0.002330894404</v>
      </c>
      <c r="M1920" s="14">
        <f>K1920/'HUMAN RESOURCES'!I1920</f>
        <v>0.007789287461</v>
      </c>
      <c r="N1920" s="34">
        <f t="array" ref="N1920:V1920">VLOOKUP(A1920,'HUMAN RESOURCES'!$A$2:$M$2692,{2,3,4,5,6,7,8,9,10},0)</f>
        <v>0.01</v>
      </c>
      <c r="O1920" s="14">
        <v>0.006</v>
      </c>
      <c r="P1920" s="14">
        <v>80.0</v>
      </c>
      <c r="Q1920" s="14">
        <v>71.0</v>
      </c>
      <c r="R1920" s="14">
        <v>0.156</v>
      </c>
      <c r="S1920" s="14">
        <v>0.71</v>
      </c>
      <c r="T1920" s="14">
        <v>0.133</v>
      </c>
      <c r="U1920" s="14">
        <v>3.812056E7</v>
      </c>
      <c r="V1920" s="14">
        <v>0.612</v>
      </c>
      <c r="W1920" s="34">
        <f t="array" ref="W1920:X1920">VLOOKUP(A1920,TOURISM!$A$2:$F$2692,{3,6},0)</f>
        <v>11686000000</v>
      </c>
      <c r="X1920" s="35">
        <v>8.342E9</v>
      </c>
      <c r="Y1920" s="34">
        <f>X1920/'HUMAN RESOURCES'!I1920</f>
        <v>218.8320423</v>
      </c>
      <c r="Z1920" s="34">
        <f t="array" ref="Z1920:AE1920">VLOOKUP(A1920,BUSINESS!$A$2:$J$2692,{4,5,6,7,8,9},0)</f>
        <v>0.434</v>
      </c>
      <c r="AA1920" s="14">
        <v>31.0</v>
      </c>
      <c r="AB1920" s="14">
        <v>94.0</v>
      </c>
      <c r="AC1920" s="14">
        <v>418.0</v>
      </c>
      <c r="AD1920" s="14">
        <v>0.486</v>
      </c>
      <c r="AE1920" s="14">
        <v>1.084</v>
      </c>
      <c r="AF1920" s="14"/>
      <c r="AG1920" s="14"/>
      <c r="AH1920" s="14"/>
    </row>
    <row r="1921">
      <c r="A1921" s="32" t="str">
        <f t="shared" si="1"/>
        <v>Poland-Europe2008</v>
      </c>
      <c r="B1921" s="32" t="s">
        <v>205</v>
      </c>
      <c r="C1921" s="33" t="s">
        <v>49</v>
      </c>
      <c r="D1921" s="8" t="s">
        <v>55</v>
      </c>
      <c r="E1921" s="12">
        <v>5.29E11</v>
      </c>
      <c r="F1921" s="12">
        <f>E1921/'HUMAN RESOURCES'!I1921</f>
        <v>13875.13361</v>
      </c>
      <c r="G1921" s="8">
        <v>0.069</v>
      </c>
      <c r="H1921" s="8">
        <v>956.0</v>
      </c>
      <c r="I1921" s="8">
        <v>0.148</v>
      </c>
      <c r="J1921" s="34">
        <f t="array" ref="J1921:K1921">VLOOKUP(A1921,ENERGY!$A$2:$F$2692,{5,6},0)</f>
        <v>96824</v>
      </c>
      <c r="K1921" s="14">
        <v>315637.0</v>
      </c>
      <c r="L1921" s="14">
        <f>J1921/'HUMAN RESOURCES'!I1921</f>
        <v>0.002539595343</v>
      </c>
      <c r="M1921" s="14">
        <f>K1921/'HUMAN RESOURCES'!I1921</f>
        <v>0.008278838462</v>
      </c>
      <c r="N1921" s="34">
        <f t="array" ref="N1921:V1921">VLOOKUP(A1921,'HUMAN RESOURCES'!$A$2:$M$2692,{2,3,4,5,6,7,8,9,10},0)</f>
        <v>0.011</v>
      </c>
      <c r="O1921" s="14">
        <v>0.006</v>
      </c>
      <c r="P1921" s="14">
        <v>80.0</v>
      </c>
      <c r="Q1921" s="14">
        <v>71.0</v>
      </c>
      <c r="R1921" s="14">
        <v>0.154</v>
      </c>
      <c r="S1921" s="14">
        <v>0.713</v>
      </c>
      <c r="T1921" s="14">
        <v>0.133</v>
      </c>
      <c r="U1921" s="14">
        <v>3.8125759E7</v>
      </c>
      <c r="V1921" s="14">
        <v>0.611</v>
      </c>
      <c r="W1921" s="34">
        <f t="array" ref="W1921:X1921">VLOOKUP(A1921,TOURISM!$A$2:$F$2692,{3,6},0)</f>
        <v>12837000000</v>
      </c>
      <c r="X1921" s="35">
        <v>1.0689E10</v>
      </c>
      <c r="Y1921" s="34">
        <f>X1921/'HUMAN RESOURCES'!I1921</f>
        <v>280.3616316</v>
      </c>
      <c r="Z1921" s="34">
        <f t="array" ref="Z1921:AE1921">VLOOKUP(A1921,BUSINESS!$A$2:$J$2692,{4,5,6,7,8,9},0)</f>
        <v>0.451</v>
      </c>
      <c r="AA1921" s="14">
        <v>31.0</v>
      </c>
      <c r="AB1921" s="14">
        <v>94.0</v>
      </c>
      <c r="AC1921" s="14">
        <v>418.0</v>
      </c>
      <c r="AD1921" s="14">
        <v>0.531</v>
      </c>
      <c r="AE1921" s="14">
        <v>1.15</v>
      </c>
      <c r="AF1921" s="14"/>
      <c r="AG1921" s="14"/>
      <c r="AH1921" s="14"/>
    </row>
    <row r="1922">
      <c r="A1922" s="32" t="str">
        <f t="shared" si="1"/>
        <v>Poland-Europe2009</v>
      </c>
      <c r="B1922" s="32" t="s">
        <v>205</v>
      </c>
      <c r="C1922" s="33" t="s">
        <v>50</v>
      </c>
      <c r="D1922" s="8" t="s">
        <v>55</v>
      </c>
      <c r="E1922" s="12">
        <v>4.31E11</v>
      </c>
      <c r="F1922" s="12">
        <f>E1922/'HUMAN RESOURCES'!I1922</f>
        <v>11297.03515</v>
      </c>
      <c r="G1922" s="8">
        <v>0.072</v>
      </c>
      <c r="H1922" s="8">
        <v>813.0</v>
      </c>
      <c r="I1922" s="8">
        <v>0.148</v>
      </c>
      <c r="J1922" s="34">
        <f t="array" ref="J1922:K1922">VLOOKUP(A1922,ENERGY!$A$2:$F$2692,{5,6},0)</f>
        <v>92377</v>
      </c>
      <c r="K1922" s="14">
        <v>303598.0</v>
      </c>
      <c r="L1922" s="14">
        <f>J1922/'HUMAN RESOURCES'!I1922</f>
        <v>0.002421313726</v>
      </c>
      <c r="M1922" s="14">
        <f>K1922/'HUMAN RESOURCES'!I1922</f>
        <v>0.007957673495</v>
      </c>
      <c r="N1922" s="34">
        <f t="array" ref="N1922:V1922">VLOOKUP(A1922,'HUMAN RESOURCES'!$A$2:$M$2692,{2,3,4,5,6,7,8,9,10},0)</f>
        <v>0.011</v>
      </c>
      <c r="O1922" s="14">
        <v>0.005</v>
      </c>
      <c r="P1922" s="14">
        <v>80.0</v>
      </c>
      <c r="Q1922" s="14">
        <v>72.0</v>
      </c>
      <c r="R1922" s="14">
        <v>0.152</v>
      </c>
      <c r="S1922" s="14">
        <v>0.715</v>
      </c>
      <c r="T1922" s="14">
        <v>0.134</v>
      </c>
      <c r="U1922" s="14">
        <v>3.8151603E7</v>
      </c>
      <c r="V1922" s="14">
        <v>0.61</v>
      </c>
      <c r="W1922" s="34">
        <f t="array" ref="W1922:X1922">VLOOKUP(A1922,TOURISM!$A$2:$F$2692,{3,6},0)</f>
        <v>9843000000</v>
      </c>
      <c r="X1922" s="35">
        <v>7.888E9</v>
      </c>
      <c r="Y1922" s="34">
        <f>X1922/'HUMAN RESOURCES'!I1922</f>
        <v>206.754091</v>
      </c>
      <c r="Z1922" s="34">
        <f t="array" ref="Z1922:AE1922">VLOOKUP(A1922,BUSINESS!$A$2:$J$2692,{4,5,6,7,8,9},0)</f>
        <v>0.422</v>
      </c>
      <c r="AA1922" s="14">
        <v>32.0</v>
      </c>
      <c r="AB1922" s="14">
        <v>94.0</v>
      </c>
      <c r="AC1922" s="14">
        <v>395.0</v>
      </c>
      <c r="AD1922" s="14">
        <v>0.59</v>
      </c>
      <c r="AE1922" s="14">
        <v>1.173</v>
      </c>
      <c r="AF1922" s="14"/>
      <c r="AG1922" s="14"/>
      <c r="AH1922" s="14"/>
    </row>
    <row r="1923">
      <c r="A1923" s="32" t="str">
        <f t="shared" si="1"/>
        <v>Poland-Europe2010</v>
      </c>
      <c r="B1923" s="32" t="s">
        <v>205</v>
      </c>
      <c r="C1923" s="33" t="s">
        <v>51</v>
      </c>
      <c r="D1923" s="8" t="s">
        <v>55</v>
      </c>
      <c r="E1923" s="12">
        <v>4.7E11</v>
      </c>
      <c r="F1923" s="12">
        <f>E1923/'HUMAN RESOURCES'!I1923</f>
        <v>12308.92264</v>
      </c>
      <c r="G1923" s="8">
        <v>0.07</v>
      </c>
      <c r="H1923" s="8">
        <v>860.0</v>
      </c>
      <c r="I1923" s="8">
        <v>0.148</v>
      </c>
      <c r="J1923" s="34">
        <f t="array" ref="J1923:K1923">VLOOKUP(A1923,ENERGY!$A$2:$F$2692,{5,6},0)</f>
        <v>91105</v>
      </c>
      <c r="K1923" s="14">
        <v>304856.0</v>
      </c>
      <c r="L1923" s="14">
        <f>J1923/'HUMAN RESOURCES'!I1923</f>
        <v>0.002385966802</v>
      </c>
      <c r="M1923" s="14">
        <f>K1923/'HUMAN RESOURCES'!I1923</f>
        <v>0.00798393387</v>
      </c>
      <c r="N1923" s="34">
        <f t="array" ref="N1923:V1923">VLOOKUP(A1923,'HUMAN RESOURCES'!$A$2:$M$2692,{2,3,4,5,6,7,8,9,10},0)</f>
        <v>0.011</v>
      </c>
      <c r="O1923" s="14">
        <v>0.005</v>
      </c>
      <c r="P1923" s="14">
        <v>81.0</v>
      </c>
      <c r="Q1923" s="14">
        <v>72.0</v>
      </c>
      <c r="R1923" s="14">
        <v>0.15</v>
      </c>
      <c r="S1923" s="14">
        <v>0.715</v>
      </c>
      <c r="T1923" s="14">
        <v>0.135</v>
      </c>
      <c r="U1923" s="14">
        <v>3.8183683E7</v>
      </c>
      <c r="V1923" s="14">
        <v>0.609</v>
      </c>
      <c r="W1923" s="34">
        <f t="array" ref="W1923:X1923">VLOOKUP(A1923,TOURISM!$A$2:$F$2692,{3,6},0)</f>
        <v>9986000000</v>
      </c>
      <c r="X1923" s="35">
        <v>9.1E9</v>
      </c>
      <c r="Y1923" s="34">
        <f>X1923/'HUMAN RESOURCES'!I1923</f>
        <v>238.3216936</v>
      </c>
      <c r="Z1923" s="34">
        <f t="array" ref="Z1923:AE1923">VLOOKUP(A1923,BUSINESS!$A$2:$J$2692,{4,5,6,7,8,9},0)</f>
        <v>0.401</v>
      </c>
      <c r="AA1923" s="14">
        <v>32.0</v>
      </c>
      <c r="AB1923" s="14">
        <v>94.0</v>
      </c>
      <c r="AC1923" s="14">
        <v>325.0</v>
      </c>
      <c r="AD1923" s="14">
        <v>0.623</v>
      </c>
      <c r="AE1923" s="14">
        <v>1.229</v>
      </c>
      <c r="AF1923" s="14"/>
      <c r="AG1923" s="14"/>
      <c r="AH1923" s="14"/>
    </row>
    <row r="1924">
      <c r="A1924" s="32" t="str">
        <f t="shared" si="1"/>
        <v>Poland-Europe2011</v>
      </c>
      <c r="B1924" s="32" t="s">
        <v>205</v>
      </c>
      <c r="C1924" s="33" t="s">
        <v>52</v>
      </c>
      <c r="D1924" s="8" t="s">
        <v>55</v>
      </c>
      <c r="E1924" s="12">
        <v>5.16E11</v>
      </c>
      <c r="F1924" s="12">
        <f>E1924/'HUMAN RESOURCES'!I1924</f>
        <v>13390.71723</v>
      </c>
      <c r="G1924" s="8">
        <v>0.068</v>
      </c>
      <c r="H1924" s="8">
        <v>915.0</v>
      </c>
      <c r="I1924" s="8">
        <v>0.148</v>
      </c>
      <c r="J1924" s="34">
        <f t="array" ref="J1924:K1924">VLOOKUP(A1924,ENERGY!$A$2:$F$2692,{5,6},0)</f>
        <v>89116</v>
      </c>
      <c r="K1924" s="14">
        <v>301691.0</v>
      </c>
      <c r="L1924" s="14">
        <f>J1924/'HUMAN RESOURCES'!I1924</f>
        <v>0.002312649528</v>
      </c>
      <c r="M1924" s="14">
        <f>K1924/'HUMAN RESOURCES'!I1924</f>
        <v>0.007829183859</v>
      </c>
      <c r="N1924" s="34">
        <f t="array" ref="N1924:V1924">VLOOKUP(A1924,'HUMAN RESOURCES'!$A$2:$M$2692,{2,3,4,5,6,7,8,9,10},0)</f>
        <v>0.01</v>
      </c>
      <c r="O1924" s="14">
        <v>0.005</v>
      </c>
      <c r="P1924" s="14">
        <v>81.0</v>
      </c>
      <c r="Q1924" s="14">
        <v>73.0</v>
      </c>
      <c r="R1924" s="14">
        <v>0.149</v>
      </c>
      <c r="S1924" s="14">
        <v>0.713</v>
      </c>
      <c r="T1924" s="14">
        <v>0.137</v>
      </c>
      <c r="U1924" s="14">
        <v>3.8534157E7</v>
      </c>
      <c r="V1924" s="14">
        <v>0.608</v>
      </c>
      <c r="W1924" s="34">
        <f t="array" ref="W1924:X1924">VLOOKUP(A1924,TOURISM!$A$2:$F$2692,{3,6},0)</f>
        <v>11598000000</v>
      </c>
      <c r="X1924" s="35">
        <v>8.882E9</v>
      </c>
      <c r="Y1924" s="34">
        <f>X1924/'HUMAN RESOURCES'!I1924</f>
        <v>230.4968031</v>
      </c>
      <c r="Z1924" s="34">
        <f t="array" ref="Z1924:AE1924">VLOOKUP(A1924,BUSINESS!$A$2:$J$2692,{4,5,6,7,8,9},0)</f>
        <v>0.395</v>
      </c>
      <c r="AA1924" s="14">
        <v>32.0</v>
      </c>
      <c r="AB1924" s="14">
        <v>94.0</v>
      </c>
      <c r="AC1924" s="14">
        <v>296.0</v>
      </c>
      <c r="AD1924" s="14">
        <v>0.619</v>
      </c>
      <c r="AE1924" s="14">
        <v>1.313</v>
      </c>
      <c r="AF1924" s="14"/>
      <c r="AG1924" s="14"/>
      <c r="AH1924" s="14"/>
    </row>
    <row r="1925">
      <c r="A1925" s="32" t="str">
        <f t="shared" si="1"/>
        <v>Poland-Europe2012</v>
      </c>
      <c r="B1925" s="32" t="s">
        <v>205</v>
      </c>
      <c r="C1925" s="33" t="s">
        <v>53</v>
      </c>
      <c r="D1925" s="8" t="s">
        <v>55</v>
      </c>
      <c r="E1925" s="12">
        <v>4.9E11</v>
      </c>
      <c r="F1925" s="12">
        <f>E1925/'HUMAN RESOURCES'!I1925</f>
        <v>12715.42492</v>
      </c>
      <c r="G1925" s="8">
        <v>0.067</v>
      </c>
      <c r="H1925" s="8">
        <v>854.0</v>
      </c>
      <c r="I1925" s="8">
        <v>0.148</v>
      </c>
      <c r="J1925" s="34">
        <f t="array" ref="J1925:K1925">VLOOKUP(A1925,ENERGY!$A$2:$F$2692,{5,6},0)</f>
        <v>97241</v>
      </c>
      <c r="K1925" s="14">
        <v>320004.0</v>
      </c>
      <c r="L1925" s="14">
        <f>J1925/'HUMAN RESOURCES'!I1925</f>
        <v>0.002523389051</v>
      </c>
      <c r="M1925" s="14">
        <f>K1925/'HUMAN RESOURCES'!I1925</f>
        <v>0.00830405477</v>
      </c>
      <c r="N1925" s="34">
        <f t="array" ref="N1925:V1925">VLOOKUP(A1925,'HUMAN RESOURCES'!$A$2:$M$2692,{2,3,4,5,6,7,8,9,10},0)</f>
        <v>0.01</v>
      </c>
      <c r="O1925" s="14">
        <v>0.005</v>
      </c>
      <c r="P1925" s="14">
        <v>81.0</v>
      </c>
      <c r="Q1925" s="14">
        <v>73.0</v>
      </c>
      <c r="R1925" s="14">
        <v>0.149</v>
      </c>
      <c r="S1925" s="14">
        <v>0.71</v>
      </c>
      <c r="T1925" s="14">
        <v>0.14</v>
      </c>
      <c r="U1925" s="14">
        <v>3.8535873E7</v>
      </c>
      <c r="V1925" s="14">
        <v>0.607</v>
      </c>
      <c r="W1925" s="34">
        <f t="array" ref="W1925:X1925">VLOOKUP(A1925,TOURISM!$A$2:$F$2692,{3,6},0)</f>
        <v>11835000000</v>
      </c>
      <c r="X1925" s="35">
        <v>9.038E9</v>
      </c>
      <c r="Y1925" s="34">
        <f>X1925/'HUMAN RESOURCES'!I1925</f>
        <v>234.5347152</v>
      </c>
      <c r="Z1925" s="34">
        <f t="array" ref="Z1925:AE1925">VLOOKUP(A1925,BUSINESS!$A$2:$J$2692,{4,5,6,7,8,9},0)</f>
        <v>0.398</v>
      </c>
      <c r="AA1925" s="14">
        <v>32.0</v>
      </c>
      <c r="AB1925" s="14">
        <v>48.0</v>
      </c>
      <c r="AC1925" s="14">
        <v>286.0</v>
      </c>
      <c r="AD1925" s="14">
        <v>0.623</v>
      </c>
      <c r="AE1925" s="14">
        <v>1.415</v>
      </c>
      <c r="AF1925" s="14"/>
      <c r="AG1925" s="14"/>
      <c r="AH1925" s="14"/>
    </row>
    <row r="1926">
      <c r="A1926" s="32" t="str">
        <f t="shared" si="1"/>
        <v>Portugal-Europe2000</v>
      </c>
      <c r="B1926" s="32" t="s">
        <v>206</v>
      </c>
      <c r="C1926" s="33" t="s">
        <v>40</v>
      </c>
      <c r="D1926" s="8" t="s">
        <v>55</v>
      </c>
      <c r="E1926" s="12">
        <v>1.17E11</v>
      </c>
      <c r="F1926" s="12">
        <f>E1926/'HUMAN RESOURCES'!I1926</f>
        <v>11370.3751</v>
      </c>
      <c r="G1926" s="8">
        <v>0.093</v>
      </c>
      <c r="H1926" s="8">
        <v>1070.0</v>
      </c>
      <c r="I1926" s="8">
        <v>0.148</v>
      </c>
      <c r="J1926" s="34">
        <f t="array" ref="J1926:K1926">VLOOKUP(A1926,ENERGY!$A$2:$F$2692,{5,6},0)</f>
        <v>21949</v>
      </c>
      <c r="K1926" s="14">
        <v>8529.0</v>
      </c>
      <c r="L1926" s="14">
        <f>J1926/'HUMAN RESOURCES'!I1926</f>
        <v>0.002133062932</v>
      </c>
      <c r="M1926" s="14">
        <f>K1926/'HUMAN RESOURCES'!I1926</f>
        <v>0.00082887119</v>
      </c>
      <c r="N1926" s="34">
        <f t="array" ref="N1926:V1926">VLOOKUP(A1926,'HUMAN RESOURCES'!$A$2:$M$2692,{2,3,4,5,6,7,8,9,10},0)</f>
        <v>0.012</v>
      </c>
      <c r="O1926" s="14">
        <v>0.006</v>
      </c>
      <c r="P1926" s="14">
        <v>80.0</v>
      </c>
      <c r="Q1926" s="14">
        <v>73.0</v>
      </c>
      <c r="R1926" s="14">
        <v>0.162</v>
      </c>
      <c r="S1926" s="14">
        <v>0.676</v>
      </c>
      <c r="T1926" s="14">
        <v>0.162</v>
      </c>
      <c r="U1926" s="14">
        <v>1.0289898E7</v>
      </c>
      <c r="V1926" s="14">
        <v>0.544</v>
      </c>
      <c r="W1926" s="34">
        <f t="array" ref="W1926:X1926">VLOOKUP(A1926,TOURISM!$A$2:$F$2692,{3,6},0)</f>
        <v>6027000000</v>
      </c>
      <c r="X1926" s="35">
        <v>2.754E9</v>
      </c>
      <c r="Y1926" s="34">
        <f>X1926/'HUMAN RESOURCES'!I1926</f>
        <v>267.641137</v>
      </c>
      <c r="Z1926" s="34">
        <f t="array" ref="Z1926:AE1926">VLOOKUP(A1926,BUSINESS!$A$2:$J$2692,{4,5,6,7,8,9},0)</f>
        <v>0.489</v>
      </c>
      <c r="AA1926" s="14">
        <v>26.0</v>
      </c>
      <c r="AB1926" s="14">
        <v>94.0</v>
      </c>
      <c r="AC1926" s="14">
        <v>302.0</v>
      </c>
      <c r="AD1926" s="14">
        <v>0.164</v>
      </c>
      <c r="AE1926" s="14">
        <v>0.647</v>
      </c>
      <c r="AF1926" s="14"/>
      <c r="AG1926" s="14"/>
      <c r="AH1926" s="14"/>
    </row>
    <row r="1927">
      <c r="A1927" s="32" t="str">
        <f t="shared" si="1"/>
        <v>Portugal-Europe2001</v>
      </c>
      <c r="B1927" s="32" t="s">
        <v>206</v>
      </c>
      <c r="C1927" s="33" t="s">
        <v>42</v>
      </c>
      <c r="D1927" s="8" t="s">
        <v>55</v>
      </c>
      <c r="E1927" s="12">
        <v>1.2E11</v>
      </c>
      <c r="F1927" s="12">
        <f>E1927/'HUMAN RESOURCES'!I1927</f>
        <v>11579.96905</v>
      </c>
      <c r="G1927" s="8">
        <v>0.093</v>
      </c>
      <c r="H1927" s="8">
        <v>1087.0</v>
      </c>
      <c r="I1927" s="8">
        <v>0.148</v>
      </c>
      <c r="J1927" s="34">
        <f t="array" ref="J1927:K1927">VLOOKUP(A1927,ENERGY!$A$2:$F$2692,{5,6},0)</f>
        <v>23084</v>
      </c>
      <c r="K1927" s="14">
        <v>8529.0</v>
      </c>
      <c r="L1927" s="14">
        <f>J1927/'HUMAN RESOURCES'!I1927</f>
        <v>0.002227600046</v>
      </c>
      <c r="M1927" s="14">
        <f>K1927/'HUMAN RESOURCES'!I1927</f>
        <v>0.0008230463</v>
      </c>
      <c r="N1927" s="34">
        <f t="array" ref="N1927:V1927">VLOOKUP(A1927,'HUMAN RESOURCES'!$A$2:$M$2692,{2,3,4,5,6,7,8,9,10},0)</f>
        <v>0.011</v>
      </c>
      <c r="O1927" s="14">
        <v>0.005</v>
      </c>
      <c r="P1927" s="14">
        <v>80.0</v>
      </c>
      <c r="Q1927" s="14">
        <v>73.0</v>
      </c>
      <c r="R1927" s="14">
        <v>0.16</v>
      </c>
      <c r="S1927" s="14">
        <v>0.676</v>
      </c>
      <c r="T1927" s="14">
        <v>0.164</v>
      </c>
      <c r="U1927" s="14">
        <v>1.0362722E7</v>
      </c>
      <c r="V1927" s="14">
        <v>0.55</v>
      </c>
      <c r="W1927" s="34">
        <f t="array" ref="W1927:X1927">VLOOKUP(A1927,TOURISM!$A$2:$F$2692,{3,6},0)</f>
        <v>6236000000</v>
      </c>
      <c r="X1927" s="35">
        <v>2.606E9</v>
      </c>
      <c r="Y1927" s="34">
        <f>X1927/'HUMAN RESOURCES'!I1927</f>
        <v>251.4783278</v>
      </c>
      <c r="Z1927" s="34">
        <f t="array" ref="Z1927:AE1927">VLOOKUP(A1927,BUSINESS!$A$2:$J$2692,{4,5,6,7,8,9},0)</f>
        <v>0.489</v>
      </c>
      <c r="AA1927" s="14">
        <v>26.0</v>
      </c>
      <c r="AB1927" s="14">
        <v>94.0</v>
      </c>
      <c r="AC1927" s="14">
        <v>302.0</v>
      </c>
      <c r="AD1927" s="14">
        <v>0.181</v>
      </c>
      <c r="AE1927" s="14">
        <v>0.771</v>
      </c>
      <c r="AF1927" s="14"/>
      <c r="AG1927" s="14"/>
      <c r="AH1927" s="14"/>
    </row>
    <row r="1928">
      <c r="A1928" s="32" t="str">
        <f t="shared" si="1"/>
        <v>Portugal-Europe2002</v>
      </c>
      <c r="B1928" s="32" t="s">
        <v>206</v>
      </c>
      <c r="C1928" s="33" t="s">
        <v>43</v>
      </c>
      <c r="D1928" s="8" t="s">
        <v>55</v>
      </c>
      <c r="E1928" s="12">
        <v>1.32E11</v>
      </c>
      <c r="F1928" s="12">
        <f>E1928/'HUMAN RESOURCES'!I1928</f>
        <v>12668.39488</v>
      </c>
      <c r="G1928" s="8">
        <v>0.093</v>
      </c>
      <c r="H1928" s="8">
        <v>1190.0</v>
      </c>
      <c r="I1928" s="8">
        <v>0.148</v>
      </c>
      <c r="J1928" s="34">
        <f t="array" ref="J1928:K1928">VLOOKUP(A1928,ENERGY!$A$2:$F$2692,{5,6},0)</f>
        <v>23541</v>
      </c>
      <c r="K1928" s="14">
        <v>52361.0</v>
      </c>
      <c r="L1928" s="14">
        <f>J1928/'HUMAN RESOURCES'!I1928</f>
        <v>0.002259293059</v>
      </c>
      <c r="M1928" s="14">
        <f>K1928/'HUMAN RESOURCES'!I1928</f>
        <v>0.005025225941</v>
      </c>
      <c r="N1928" s="34">
        <f t="array" ref="N1928:V1928">VLOOKUP(A1928,'HUMAN RESOURCES'!$A$2:$M$2692,{2,3,4,5,6,7,8,9,10},0)</f>
        <v>0.011</v>
      </c>
      <c r="O1928" s="14">
        <v>0.005</v>
      </c>
      <c r="P1928" s="14">
        <v>81.0</v>
      </c>
      <c r="Q1928" s="14">
        <v>74.0</v>
      </c>
      <c r="R1928" s="14">
        <v>0.159</v>
      </c>
      <c r="S1928" s="14">
        <v>0.675</v>
      </c>
      <c r="T1928" s="14">
        <v>0.166</v>
      </c>
      <c r="U1928" s="14">
        <v>1.0419631E7</v>
      </c>
      <c r="V1928" s="14">
        <v>0.557</v>
      </c>
      <c r="W1928" s="34">
        <f t="array" ref="W1928:X1928">VLOOKUP(A1928,TOURISM!$A$2:$F$2692,{3,6},0)</f>
        <v>6595000000</v>
      </c>
      <c r="X1928" s="35">
        <v>2.631E9</v>
      </c>
      <c r="Y1928" s="34">
        <f>X1928/'HUMAN RESOURCES'!I1928</f>
        <v>252.5041434</v>
      </c>
      <c r="Z1928" s="34">
        <f t="array" ref="Z1928:AE1928">VLOOKUP(A1928,BUSINESS!$A$2:$J$2692,{4,5,6,7,8,9},0)</f>
        <v>0.489</v>
      </c>
      <c r="AA1928" s="14">
        <v>26.0</v>
      </c>
      <c r="AB1928" s="14">
        <v>94.0</v>
      </c>
      <c r="AC1928" s="14">
        <v>302.0</v>
      </c>
      <c r="AD1928" s="14">
        <v>0.194</v>
      </c>
      <c r="AE1928" s="14">
        <v>0.834</v>
      </c>
      <c r="AF1928" s="14"/>
      <c r="AG1928" s="14"/>
      <c r="AH1928" s="14"/>
    </row>
    <row r="1929">
      <c r="A1929" s="32" t="str">
        <f t="shared" si="1"/>
        <v>Portugal-Europe2003</v>
      </c>
      <c r="B1929" s="32" t="s">
        <v>206</v>
      </c>
      <c r="C1929" s="33" t="s">
        <v>44</v>
      </c>
      <c r="D1929" s="8" t="s">
        <v>55</v>
      </c>
      <c r="E1929" s="12">
        <v>1.62E11</v>
      </c>
      <c r="F1929" s="12">
        <f>E1929/'HUMAN RESOURCES'!I1929</f>
        <v>15489.31758</v>
      </c>
      <c r="G1929" s="8">
        <v>0.097</v>
      </c>
      <c r="H1929" s="8">
        <v>1514.0</v>
      </c>
      <c r="I1929" s="8">
        <v>0.148</v>
      </c>
      <c r="J1929" s="34">
        <f t="array" ref="J1929:K1929">VLOOKUP(A1929,ENERGY!$A$2:$F$2692,{5,6},0)</f>
        <v>24152</v>
      </c>
      <c r="K1929" s="14">
        <v>57411.0</v>
      </c>
      <c r="L1929" s="14">
        <f>J1929/'HUMAN RESOURCES'!I1929</f>
        <v>0.002309246903</v>
      </c>
      <c r="M1929" s="14">
        <f>K1929/'HUMAN RESOURCES'!I1929</f>
        <v>0.005489242047</v>
      </c>
      <c r="N1929" s="34">
        <f t="array" ref="N1929:V1929">VLOOKUP(A1929,'HUMAN RESOURCES'!$A$2:$M$2692,{2,3,4,5,6,7,8,9,10},0)</f>
        <v>0.011</v>
      </c>
      <c r="O1929" s="14">
        <v>0.004</v>
      </c>
      <c r="P1929" s="14">
        <v>81.0</v>
      </c>
      <c r="Q1929" s="14">
        <v>74.0</v>
      </c>
      <c r="R1929" s="14">
        <v>0.158</v>
      </c>
      <c r="S1929" s="14">
        <v>0.674</v>
      </c>
      <c r="T1929" s="14">
        <v>0.168</v>
      </c>
      <c r="U1929" s="14">
        <v>1.0458821E7</v>
      </c>
      <c r="V1929" s="14">
        <v>0.563</v>
      </c>
      <c r="W1929" s="34">
        <f t="array" ref="W1929:X1929">VLOOKUP(A1929,TOURISM!$A$2:$F$2692,{3,6},0)</f>
        <v>7634000000</v>
      </c>
      <c r="X1929" s="35">
        <v>2.982E9</v>
      </c>
      <c r="Y1929" s="34">
        <f>X1929/'HUMAN RESOURCES'!I1929</f>
        <v>285.1181792</v>
      </c>
      <c r="Z1929" s="34">
        <f t="array" ref="Z1929:AE1929">VLOOKUP(A1929,BUSINESS!$A$2:$J$2692,{4,5,6,7,8,9},0)</f>
        <v>0.489</v>
      </c>
      <c r="AA1929" s="14">
        <v>78.0</v>
      </c>
      <c r="AB1929" s="14">
        <v>94.0</v>
      </c>
      <c r="AC1929" s="14">
        <v>302.0</v>
      </c>
      <c r="AD1929" s="14">
        <v>0.297</v>
      </c>
      <c r="AE1929" s="14">
        <v>0.958</v>
      </c>
      <c r="AF1929" s="14"/>
      <c r="AG1929" s="14"/>
      <c r="AH1929" s="14"/>
    </row>
    <row r="1930">
      <c r="A1930" s="32" t="str">
        <f t="shared" si="1"/>
        <v>Portugal-Europe2004</v>
      </c>
      <c r="B1930" s="32" t="s">
        <v>206</v>
      </c>
      <c r="C1930" s="33" t="s">
        <v>45</v>
      </c>
      <c r="D1930" s="8" t="s">
        <v>55</v>
      </c>
      <c r="E1930" s="12">
        <v>1.85E11</v>
      </c>
      <c r="F1930" s="12">
        <f>E1930/'HUMAN RESOURCES'!I1930</f>
        <v>17646.17062</v>
      </c>
      <c r="G1930" s="8">
        <v>0.1</v>
      </c>
      <c r="H1930" s="8">
        <v>1779.0</v>
      </c>
      <c r="I1930" s="8">
        <v>0.148</v>
      </c>
      <c r="J1930" s="34">
        <f t="array" ref="J1930:K1930">VLOOKUP(A1930,ENERGY!$A$2:$F$2692,{5,6},0)</f>
        <v>24430</v>
      </c>
      <c r="K1930" s="14">
        <v>58357.0</v>
      </c>
      <c r="L1930" s="14">
        <f>J1930/'HUMAN RESOURCES'!I1930</f>
        <v>0.002330248369</v>
      </c>
      <c r="M1930" s="14">
        <f>K1930/'HUMAN RESOURCES'!I1930</f>
        <v>0.005566365292</v>
      </c>
      <c r="N1930" s="34">
        <f t="array" ref="N1930:V1930">VLOOKUP(A1930,'HUMAN RESOURCES'!$A$2:$M$2692,{2,3,4,5,6,7,8,9,10},0)</f>
        <v>0.01</v>
      </c>
      <c r="O1930" s="14">
        <v>0.004</v>
      </c>
      <c r="P1930" s="14">
        <v>81.0</v>
      </c>
      <c r="Q1930" s="14">
        <v>75.0</v>
      </c>
      <c r="R1930" s="14">
        <v>0.157</v>
      </c>
      <c r="S1930" s="14">
        <v>0.674</v>
      </c>
      <c r="T1930" s="14">
        <v>0.17</v>
      </c>
      <c r="U1930" s="14">
        <v>1.0483861E7</v>
      </c>
      <c r="V1930" s="14">
        <v>0.569</v>
      </c>
      <c r="W1930" s="34">
        <f t="array" ref="W1930:X1930">VLOOKUP(A1930,TOURISM!$A$2:$F$2692,{3,6},0)</f>
        <v>8858000000</v>
      </c>
      <c r="X1930" s="35">
        <v>3.369E9</v>
      </c>
      <c r="Y1930" s="34">
        <f>X1930/'HUMAN RESOURCES'!I1930</f>
        <v>321.3510748</v>
      </c>
      <c r="Z1930" s="34">
        <f t="array" ref="Z1930:AE1930">VLOOKUP(A1930,BUSINESS!$A$2:$J$2692,{4,5,6,7,8,9},0)</f>
        <v>0.489</v>
      </c>
      <c r="AA1930" s="14">
        <v>78.0</v>
      </c>
      <c r="AB1930" s="14">
        <v>94.0</v>
      </c>
      <c r="AC1930" s="14">
        <v>302.0</v>
      </c>
      <c r="AD1930" s="14">
        <v>0.318</v>
      </c>
      <c r="AE1930" s="14">
        <v>1.009</v>
      </c>
      <c r="AF1930" s="14"/>
      <c r="AG1930" s="14"/>
      <c r="AH1930" s="14"/>
    </row>
    <row r="1931">
      <c r="A1931" s="32" t="str">
        <f t="shared" si="1"/>
        <v>Portugal-Europe2005</v>
      </c>
      <c r="B1931" s="32" t="s">
        <v>206</v>
      </c>
      <c r="C1931" s="33" t="s">
        <v>46</v>
      </c>
      <c r="D1931" s="8" t="s">
        <v>55</v>
      </c>
      <c r="E1931" s="12">
        <v>1.92E11</v>
      </c>
      <c r="F1931" s="12">
        <f>E1931/'HUMAN RESOURCES'!I1931</f>
        <v>18279.91694</v>
      </c>
      <c r="G1931" s="8">
        <v>0.104</v>
      </c>
      <c r="H1931" s="8">
        <v>1886.0</v>
      </c>
      <c r="I1931" s="8">
        <v>0.148</v>
      </c>
      <c r="J1931" s="34">
        <f t="array" ref="J1931:K1931">VLOOKUP(A1931,ENERGY!$A$2:$F$2692,{5,6},0)</f>
        <v>24815</v>
      </c>
      <c r="K1931" s="14">
        <v>62863.0</v>
      </c>
      <c r="L1931" s="14">
        <f>J1931/'HUMAN RESOURCES'!I1931</f>
        <v>0.002362584057</v>
      </c>
      <c r="M1931" s="14">
        <f>K1931/'HUMAN RESOURCES'!I1931</f>
        <v>0.005985054264</v>
      </c>
      <c r="N1931" s="34">
        <f t="array" ref="N1931:V1931">VLOOKUP(A1931,'HUMAN RESOURCES'!$A$2:$M$2692,{2,3,4,5,6,7,8,9,10},0)</f>
        <v>0.01</v>
      </c>
      <c r="O1931" s="14">
        <v>0.004</v>
      </c>
      <c r="P1931" s="14">
        <v>81.0</v>
      </c>
      <c r="Q1931" s="14">
        <v>75.0</v>
      </c>
      <c r="R1931" s="14">
        <v>0.156</v>
      </c>
      <c r="S1931" s="14">
        <v>0.673</v>
      </c>
      <c r="T1931" s="14">
        <v>0.171</v>
      </c>
      <c r="U1931" s="14">
        <v>1.050333E7</v>
      </c>
      <c r="V1931" s="14">
        <v>0.575</v>
      </c>
      <c r="W1931" s="34">
        <f t="array" ref="W1931:X1931">VLOOKUP(A1931,TOURISM!$A$2:$F$2692,{3,6},0)</f>
        <v>9008000000</v>
      </c>
      <c r="X1931" s="35">
        <v>3.743E9</v>
      </c>
      <c r="Y1931" s="34">
        <f>X1931/'HUMAN RESOURCES'!I1931</f>
        <v>356.3631724</v>
      </c>
      <c r="Z1931" s="34">
        <f t="array" ref="Z1931:AE1931">VLOOKUP(A1931,BUSINESS!$A$2:$J$2692,{4,5,6,7,8,9},0)</f>
        <v>0.438</v>
      </c>
      <c r="AA1931" s="14">
        <v>54.0</v>
      </c>
      <c r="AB1931" s="14">
        <v>94.0</v>
      </c>
      <c r="AC1931" s="14">
        <v>328.0</v>
      </c>
      <c r="AD1931" s="14">
        <v>0.35</v>
      </c>
      <c r="AE1931" s="14">
        <v>1.089</v>
      </c>
      <c r="AF1931" s="14"/>
      <c r="AG1931" s="14"/>
      <c r="AH1931" s="14"/>
    </row>
    <row r="1932">
      <c r="A1932" s="32" t="str">
        <f t="shared" si="1"/>
        <v>Portugal-Europe2006</v>
      </c>
      <c r="B1932" s="32" t="s">
        <v>206</v>
      </c>
      <c r="C1932" s="33" t="s">
        <v>47</v>
      </c>
      <c r="D1932" s="8" t="s">
        <v>55</v>
      </c>
      <c r="E1932" s="12">
        <v>2.02E11</v>
      </c>
      <c r="F1932" s="12">
        <f>E1932/'HUMAN RESOURCES'!I1932</f>
        <v>19197.34567</v>
      </c>
      <c r="G1932" s="8">
        <v>0.1</v>
      </c>
      <c r="H1932" s="8">
        <v>1915.0</v>
      </c>
      <c r="I1932" s="8">
        <v>0.148</v>
      </c>
      <c r="J1932" s="34">
        <f t="array" ref="J1932:K1932">VLOOKUP(A1932,ENERGY!$A$2:$F$2692,{5,6},0)</f>
        <v>25831</v>
      </c>
      <c r="K1932" s="14">
        <v>63175.0</v>
      </c>
      <c r="L1932" s="14">
        <f>J1932/'HUMAN RESOURCES'!I1932</f>
        <v>0.002454884337</v>
      </c>
      <c r="M1932" s="14">
        <f>K1932/'HUMAN RESOURCES'!I1932</f>
        <v>0.006003922341</v>
      </c>
      <c r="N1932" s="34">
        <f t="array" ref="N1932:V1932">VLOOKUP(A1932,'HUMAN RESOURCES'!$A$2:$M$2692,{2,3,4,5,6,7,8,9,10},0)</f>
        <v>0.01</v>
      </c>
      <c r="O1932" s="14">
        <v>0.004</v>
      </c>
      <c r="P1932" s="14">
        <v>82.0</v>
      </c>
      <c r="Q1932" s="14">
        <v>75.0</v>
      </c>
      <c r="R1932" s="14">
        <v>0.155</v>
      </c>
      <c r="S1932" s="14">
        <v>0.672</v>
      </c>
      <c r="T1932" s="14">
        <v>0.173</v>
      </c>
      <c r="U1932" s="14">
        <v>1.0522288E7</v>
      </c>
      <c r="V1932" s="14">
        <v>0.581</v>
      </c>
      <c r="W1932" s="34">
        <f t="array" ref="W1932:X1932">VLOOKUP(A1932,TOURISM!$A$2:$F$2692,{3,6},0)</f>
        <v>10438000000</v>
      </c>
      <c r="X1932" s="35">
        <v>4.142E9</v>
      </c>
      <c r="Y1932" s="34">
        <f>X1932/'HUMAN RESOURCES'!I1932</f>
        <v>393.6406226</v>
      </c>
      <c r="Z1932" s="34">
        <f t="array" ref="Z1932:AE1932">VLOOKUP(A1932,BUSINESS!$A$2:$J$2692,{4,5,6,7,8,9},0)</f>
        <v>0.438</v>
      </c>
      <c r="AA1932" s="14">
        <v>7.0</v>
      </c>
      <c r="AB1932" s="14">
        <v>94.0</v>
      </c>
      <c r="AC1932" s="14">
        <v>328.0</v>
      </c>
      <c r="AD1932" s="14">
        <v>0.38</v>
      </c>
      <c r="AE1932" s="14">
        <v>1.16</v>
      </c>
      <c r="AF1932" s="14"/>
      <c r="AG1932" s="14"/>
      <c r="AH1932" s="14"/>
    </row>
    <row r="1933">
      <c r="A1933" s="32" t="str">
        <f t="shared" si="1"/>
        <v>Portugal-Europe2007</v>
      </c>
      <c r="B1933" s="32" t="s">
        <v>206</v>
      </c>
      <c r="C1933" s="33" t="s">
        <v>48</v>
      </c>
      <c r="D1933" s="8" t="s">
        <v>55</v>
      </c>
      <c r="E1933" s="12">
        <v>2.32E11</v>
      </c>
      <c r="F1933" s="12">
        <f>E1933/'HUMAN RESOURCES'!I1933</f>
        <v>22005.19702</v>
      </c>
      <c r="G1933" s="8">
        <v>0.1</v>
      </c>
      <c r="H1933" s="8">
        <v>2185.0</v>
      </c>
      <c r="I1933" s="8">
        <v>0.148</v>
      </c>
      <c r="J1933" s="34">
        <f t="array" ref="J1933:K1933">VLOOKUP(A1933,ENERGY!$A$2:$F$2692,{5,6},0)</f>
        <v>25824</v>
      </c>
      <c r="K1933" s="14">
        <v>66820.0</v>
      </c>
      <c r="L1933" s="14">
        <f>J1933/'HUMAN RESOURCES'!I1933</f>
        <v>0.002449406068</v>
      </c>
      <c r="M1933" s="14">
        <f>K1933/'HUMAN RESOURCES'!I1933</f>
        <v>0.006337876142</v>
      </c>
      <c r="N1933" s="34">
        <f t="array" ref="N1933:V1933">VLOOKUP(A1933,'HUMAN RESOURCES'!$A$2:$M$2692,{2,3,4,5,6,7,8,9,10},0)</f>
        <v>0.01</v>
      </c>
      <c r="O1933" s="14">
        <v>0.003</v>
      </c>
      <c r="P1933" s="14">
        <v>82.0</v>
      </c>
      <c r="Q1933" s="14">
        <v>75.0</v>
      </c>
      <c r="R1933" s="14">
        <v>0.154</v>
      </c>
      <c r="S1933" s="14">
        <v>0.671</v>
      </c>
      <c r="T1933" s="14">
        <v>0.175</v>
      </c>
      <c r="U1933" s="14">
        <v>1.0542964E7</v>
      </c>
      <c r="V1933" s="14">
        <v>0.587</v>
      </c>
      <c r="W1933" s="34">
        <f t="array" ref="W1933:X1933">VLOOKUP(A1933,TOURISM!$A$2:$F$2692,{3,6},0)</f>
        <v>12917000000</v>
      </c>
      <c r="X1933" s="35">
        <v>4.864E9</v>
      </c>
      <c r="Y1933" s="34">
        <f>X1933/'HUMAN RESOURCES'!I1933</f>
        <v>461.3503375</v>
      </c>
      <c r="Z1933" s="34">
        <f t="array" ref="Z1933:AE1933">VLOOKUP(A1933,BUSINESS!$A$2:$J$2692,{4,5,6,7,8,9},0)</f>
        <v>0.429</v>
      </c>
      <c r="AA1933" s="14">
        <v>6.0</v>
      </c>
      <c r="AB1933" s="14">
        <v>94.0</v>
      </c>
      <c r="AC1933" s="14">
        <v>328.0</v>
      </c>
      <c r="AD1933" s="14">
        <v>0.421</v>
      </c>
      <c r="AE1933" s="14">
        <v>1.277</v>
      </c>
      <c r="AF1933" s="14"/>
      <c r="AG1933" s="14"/>
      <c r="AH1933" s="14"/>
    </row>
    <row r="1934">
      <c r="A1934" s="32" t="str">
        <f t="shared" si="1"/>
        <v>Portugal-Europe2008</v>
      </c>
      <c r="B1934" s="32" t="s">
        <v>206</v>
      </c>
      <c r="C1934" s="33" t="s">
        <v>49</v>
      </c>
      <c r="D1934" s="8" t="s">
        <v>55</v>
      </c>
      <c r="E1934" s="12">
        <v>2.52E11</v>
      </c>
      <c r="F1934" s="12">
        <f>E1934/'HUMAN RESOURCES'!I1934</f>
        <v>23867.75672</v>
      </c>
      <c r="G1934" s="8">
        <v>0.102</v>
      </c>
      <c r="H1934" s="8">
        <v>2425.0</v>
      </c>
      <c r="I1934" s="8">
        <v>0.148</v>
      </c>
      <c r="J1934" s="34">
        <f t="array" ref="J1934:K1934">VLOOKUP(A1934,ENERGY!$A$2:$F$2692,{5,6},0)</f>
        <v>25302</v>
      </c>
      <c r="K1934" s="14">
        <v>60865.0</v>
      </c>
      <c r="L1934" s="14">
        <f>J1934/'HUMAN RESOURCES'!I1934</f>
        <v>0.00239643643</v>
      </c>
      <c r="M1934" s="14">
        <f>K1934/'HUMAN RESOURCES'!I1934</f>
        <v>0.00576472624</v>
      </c>
      <c r="N1934" s="34">
        <f t="array" ref="N1934:V1934">VLOOKUP(A1934,'HUMAN RESOURCES'!$A$2:$M$2692,{2,3,4,5,6,7,8,9,10},0)</f>
        <v>0.01</v>
      </c>
      <c r="O1934" s="14">
        <v>0.003</v>
      </c>
      <c r="P1934" s="14">
        <v>82.0</v>
      </c>
      <c r="Q1934" s="14">
        <v>76.0</v>
      </c>
      <c r="R1934" s="14">
        <v>0.153</v>
      </c>
      <c r="S1934" s="14">
        <v>0.67</v>
      </c>
      <c r="T1934" s="14">
        <v>0.176</v>
      </c>
      <c r="U1934" s="14">
        <v>1.0558177E7</v>
      </c>
      <c r="V1934" s="14">
        <v>0.594</v>
      </c>
      <c r="W1934" s="34">
        <f t="array" ref="W1934:X1934">VLOOKUP(A1934,TOURISM!$A$2:$F$2692,{3,6},0)</f>
        <v>14047000000</v>
      </c>
      <c r="X1934" s="35">
        <v>5.283E9</v>
      </c>
      <c r="Y1934" s="34">
        <f>X1934/'HUMAN RESOURCES'!I1934</f>
        <v>500.3704712</v>
      </c>
      <c r="Z1934" s="34">
        <f t="array" ref="Z1934:AE1934">VLOOKUP(A1934,BUSINESS!$A$2:$J$2692,{4,5,6,7,8,9},0)</f>
        <v>0.425</v>
      </c>
      <c r="AA1934" s="14">
        <v>5.0</v>
      </c>
      <c r="AB1934" s="14">
        <v>94.0</v>
      </c>
      <c r="AC1934" s="14">
        <v>328.0</v>
      </c>
      <c r="AD1934" s="14">
        <v>0.441</v>
      </c>
      <c r="AE1934" s="14">
        <v>1.329</v>
      </c>
      <c r="AF1934" s="14"/>
      <c r="AG1934" s="14"/>
      <c r="AH1934" s="14"/>
    </row>
    <row r="1935">
      <c r="A1935" s="32" t="str">
        <f t="shared" si="1"/>
        <v>Portugal-Europe2009</v>
      </c>
      <c r="B1935" s="32" t="s">
        <v>206</v>
      </c>
      <c r="C1935" s="33" t="s">
        <v>50</v>
      </c>
      <c r="D1935" s="8" t="s">
        <v>55</v>
      </c>
      <c r="E1935" s="12">
        <v>2.34E11</v>
      </c>
      <c r="F1935" s="12">
        <f>E1935/'HUMAN RESOURCES'!I1935</f>
        <v>22141.79892</v>
      </c>
      <c r="G1935" s="8">
        <v>0.108</v>
      </c>
      <c r="H1935" s="8">
        <v>2382.0</v>
      </c>
      <c r="I1935" s="8">
        <v>0.148</v>
      </c>
      <c r="J1935" s="34">
        <f t="array" ref="J1935:K1935">VLOOKUP(A1935,ENERGY!$A$2:$F$2692,{5,6},0)</f>
        <v>26467</v>
      </c>
      <c r="K1935" s="14">
        <v>65309.0</v>
      </c>
      <c r="L1935" s="14">
        <f>J1935/'HUMAN RESOURCES'!I1935</f>
        <v>0.002504388855</v>
      </c>
      <c r="M1935" s="14">
        <f>K1935/'HUMAN RESOURCES'!I1935</f>
        <v>0.006179738229</v>
      </c>
      <c r="N1935" s="34">
        <f t="array" ref="N1935:V1935">VLOOKUP(A1935,'HUMAN RESOURCES'!$A$2:$M$2692,{2,3,4,5,6,7,8,9,10},0)</f>
        <v>0.009</v>
      </c>
      <c r="O1935" s="14">
        <v>0.003</v>
      </c>
      <c r="P1935" s="14">
        <v>82.0</v>
      </c>
      <c r="Q1935" s="14">
        <v>76.0</v>
      </c>
      <c r="R1935" s="14">
        <v>0.153</v>
      </c>
      <c r="S1935" s="14">
        <v>0.669</v>
      </c>
      <c r="T1935" s="14">
        <v>0.178</v>
      </c>
      <c r="U1935" s="14">
        <v>1.0568247E7</v>
      </c>
      <c r="V1935" s="14">
        <v>0.6</v>
      </c>
      <c r="W1935" s="34">
        <f t="array" ref="W1935:X1935">VLOOKUP(A1935,TOURISM!$A$2:$F$2692,{3,6},0)</f>
        <v>12315000000</v>
      </c>
      <c r="X1935" s="35">
        <v>4.604E9</v>
      </c>
      <c r="Y1935" s="34">
        <f>X1935/'HUMAN RESOURCES'!I1935</f>
        <v>435.6446249</v>
      </c>
      <c r="Z1935" s="34">
        <f t="array" ref="Z1935:AE1935">VLOOKUP(A1935,BUSINESS!$A$2:$J$2692,{4,5,6,7,8,9},0)</f>
        <v>0.423</v>
      </c>
      <c r="AA1935" s="14">
        <v>5.0</v>
      </c>
      <c r="AB1935" s="14">
        <v>94.0</v>
      </c>
      <c r="AC1935" s="14">
        <v>328.0</v>
      </c>
      <c r="AD1935" s="14">
        <v>0.483</v>
      </c>
      <c r="AE1935" s="14">
        <v>1.115</v>
      </c>
      <c r="AF1935" s="14"/>
      <c r="AG1935" s="14"/>
      <c r="AH1935" s="14"/>
    </row>
    <row r="1936">
      <c r="A1936" s="32" t="str">
        <f t="shared" si="1"/>
        <v>Portugal-Europe2010</v>
      </c>
      <c r="B1936" s="32" t="s">
        <v>206</v>
      </c>
      <c r="C1936" s="33" t="s">
        <v>51</v>
      </c>
      <c r="D1936" s="8" t="s">
        <v>55</v>
      </c>
      <c r="E1936" s="12">
        <v>2.29E11</v>
      </c>
      <c r="F1936" s="12">
        <f>E1936/'HUMAN RESOURCES'!I1936</f>
        <v>21658.73774</v>
      </c>
      <c r="G1936" s="8">
        <v>0.108</v>
      </c>
      <c r="H1936" s="8">
        <v>2324.0</v>
      </c>
      <c r="I1936" s="8">
        <v>0.148</v>
      </c>
      <c r="J1936" s="34">
        <f t="array" ref="J1936:K1936">VLOOKUP(A1936,ENERGY!$A$2:$F$2692,{5,6},0)</f>
        <v>25129</v>
      </c>
      <c r="K1936" s="14">
        <v>61276.0</v>
      </c>
      <c r="L1936" s="14">
        <f>J1936/'HUMAN RESOURCES'!I1936</f>
        <v>0.002376691793</v>
      </c>
      <c r="M1936" s="14">
        <f>K1936/'HUMAN RESOURCES'!I1936</f>
        <v>0.005795462069</v>
      </c>
      <c r="N1936" s="34">
        <f t="array" ref="N1936:V1936">VLOOKUP(A1936,'HUMAN RESOURCES'!$A$2:$M$2692,{2,3,4,5,6,7,8,9,10},0)</f>
        <v>0.01</v>
      </c>
      <c r="O1936" s="14">
        <v>0.003</v>
      </c>
      <c r="P1936" s="14">
        <v>82.0</v>
      </c>
      <c r="Q1936" s="14">
        <v>76.0</v>
      </c>
      <c r="R1936" s="14">
        <v>0.151</v>
      </c>
      <c r="S1936" s="14">
        <v>0.668</v>
      </c>
      <c r="T1936" s="14">
        <v>0.18</v>
      </c>
      <c r="U1936" s="14">
        <v>1.05731E7</v>
      </c>
      <c r="V1936" s="14">
        <v>0.606</v>
      </c>
      <c r="W1936" s="34">
        <f t="array" ref="W1936:X1936">VLOOKUP(A1936,TOURISM!$A$2:$F$2692,{3,6},0)</f>
        <v>12969000000</v>
      </c>
      <c r="X1936" s="35">
        <v>4.691E9</v>
      </c>
      <c r="Y1936" s="34">
        <f>X1936/'HUMAN RESOURCES'!I1936</f>
        <v>443.6730949</v>
      </c>
      <c r="Z1936" s="34">
        <f t="array" ref="Z1936:AE1936">VLOOKUP(A1936,BUSINESS!$A$2:$J$2692,{4,5,6,7,8,9},0)</f>
        <v>0.426</v>
      </c>
      <c r="AA1936" s="14">
        <v>5.0</v>
      </c>
      <c r="AB1936" s="14">
        <v>94.0</v>
      </c>
      <c r="AC1936" s="14">
        <v>298.0</v>
      </c>
      <c r="AD1936" s="14">
        <v>0.533</v>
      </c>
      <c r="AE1936" s="14">
        <v>1.153</v>
      </c>
      <c r="AF1936" s="14"/>
      <c r="AG1936" s="14"/>
      <c r="AH1936" s="14"/>
    </row>
    <row r="1937">
      <c r="A1937" s="32" t="str">
        <f t="shared" si="1"/>
        <v>Portugal-Europe2011</v>
      </c>
      <c r="B1937" s="32" t="s">
        <v>206</v>
      </c>
      <c r="C1937" s="33" t="s">
        <v>52</v>
      </c>
      <c r="D1937" s="8" t="s">
        <v>55</v>
      </c>
      <c r="E1937" s="12">
        <v>2.38E11</v>
      </c>
      <c r="F1937" s="12">
        <f>E1937/'HUMAN RESOURCES'!I1937</f>
        <v>22543.08761</v>
      </c>
      <c r="G1937" s="8">
        <v>0.102</v>
      </c>
      <c r="H1937" s="8">
        <v>2302.0</v>
      </c>
      <c r="I1937" s="8">
        <v>0.148</v>
      </c>
      <c r="J1937" s="34">
        <f t="array" ref="J1937:K1937">VLOOKUP(A1937,ENERGY!$A$2:$F$2692,{5,6},0)</f>
        <v>24673</v>
      </c>
      <c r="K1937" s="14">
        <v>62966.0</v>
      </c>
      <c r="L1937" s="14">
        <f>J1937/'HUMAN RESOURCES'!I1937</f>
        <v>0.002336998322</v>
      </c>
      <c r="M1937" s="14">
        <f>K1937/'HUMAN RESOURCES'!I1937</f>
        <v>0.005964067455</v>
      </c>
      <c r="N1937" s="34">
        <f t="array" ref="N1937:V1937">VLOOKUP(A1937,'HUMAN RESOURCES'!$A$2:$M$2692,{2,3,4,5,6,7,8,9,10},0)</f>
        <v>0.009</v>
      </c>
      <c r="O1937" s="14">
        <v>0.003</v>
      </c>
      <c r="P1937" s="14">
        <v>84.0</v>
      </c>
      <c r="Q1937" s="14">
        <v>77.0</v>
      </c>
      <c r="R1937" s="14">
        <v>0.15</v>
      </c>
      <c r="S1937" s="14">
        <v>0.667</v>
      </c>
      <c r="T1937" s="14">
        <v>0.182</v>
      </c>
      <c r="U1937" s="14">
        <v>1.055756E7</v>
      </c>
      <c r="V1937" s="14">
        <v>0.612</v>
      </c>
      <c r="W1937" s="34">
        <f t="array" ref="W1937:X1937">VLOOKUP(A1937,TOURISM!$A$2:$F$2692,{3,6},0)</f>
        <v>14882000000</v>
      </c>
      <c r="X1937" s="35">
        <v>4.948E9</v>
      </c>
      <c r="Y1937" s="34">
        <f>X1937/'HUMAN RESOURCES'!I1937</f>
        <v>468.668897</v>
      </c>
      <c r="Z1937" s="34">
        <f t="array" ref="Z1937:AE1937">VLOOKUP(A1937,BUSINESS!$A$2:$J$2692,{4,5,6,7,8,9},0)</f>
        <v>0.427</v>
      </c>
      <c r="AA1937" s="14">
        <v>4.0</v>
      </c>
      <c r="AB1937" s="14">
        <v>94.0</v>
      </c>
      <c r="AC1937" s="14">
        <v>275.0</v>
      </c>
      <c r="AD1937" s="14">
        <v>0.552</v>
      </c>
      <c r="AE1937" s="14">
        <v>1.164</v>
      </c>
      <c r="AF1937" s="14"/>
      <c r="AG1937" s="14"/>
      <c r="AH1937" s="14"/>
    </row>
    <row r="1938">
      <c r="A1938" s="32" t="str">
        <f t="shared" si="1"/>
        <v>Portugal-Europe2012</v>
      </c>
      <c r="B1938" s="32" t="s">
        <v>206</v>
      </c>
      <c r="C1938" s="33" t="s">
        <v>53</v>
      </c>
      <c r="D1938" s="8" t="s">
        <v>55</v>
      </c>
      <c r="E1938" s="12">
        <v>2.12E11</v>
      </c>
      <c r="F1938" s="12">
        <f>E1938/'HUMAN RESOURCES'!I1938</f>
        <v>20161.97292</v>
      </c>
      <c r="G1938" s="8">
        <v>0.094</v>
      </c>
      <c r="H1938" s="8">
        <v>1905.0</v>
      </c>
      <c r="I1938" s="8">
        <v>0.148</v>
      </c>
      <c r="J1938" s="34">
        <f t="array" ref="J1938:K1938">VLOOKUP(A1938,ENERGY!$A$2:$F$2692,{5,6},0)</f>
        <v>24698</v>
      </c>
      <c r="K1938" s="14">
        <v>59108.0</v>
      </c>
      <c r="L1938" s="14">
        <f>J1938/'HUMAN RESOURCES'!I1938</f>
        <v>0.002348869845</v>
      </c>
      <c r="M1938" s="14">
        <f>K1938/'HUMAN RESOURCES'!I1938</f>
        <v>0.005621386299</v>
      </c>
      <c r="N1938" s="34">
        <f t="array" ref="N1938:V1938">VLOOKUP(A1938,'HUMAN RESOURCES'!$A$2:$M$2692,{2,3,4,5,6,7,8,9,10},0)</f>
        <v>0.009</v>
      </c>
      <c r="O1938" s="14">
        <v>0.003</v>
      </c>
      <c r="P1938" s="14">
        <v>84.0</v>
      </c>
      <c r="Q1938" s="14">
        <v>77.0</v>
      </c>
      <c r="R1938" s="14">
        <v>0.149</v>
      </c>
      <c r="S1938" s="14">
        <v>0.666</v>
      </c>
      <c r="T1938" s="14">
        <v>0.185</v>
      </c>
      <c r="U1938" s="14">
        <v>1.0514844E7</v>
      </c>
      <c r="V1938" s="14">
        <v>0.618</v>
      </c>
      <c r="W1938" s="34">
        <f t="array" ref="W1938:X1938">VLOOKUP(A1938,TOURISM!$A$2:$F$2692,{3,6},0)</f>
        <v>14559000000</v>
      </c>
      <c r="X1938" s="35">
        <v>4.49E9</v>
      </c>
      <c r="Y1938" s="34">
        <f>X1938/'HUMAN RESOURCES'!I1938</f>
        <v>427.0153699</v>
      </c>
      <c r="Z1938" s="34">
        <f t="array" ref="Z1938:AE1938">VLOOKUP(A1938,BUSINESS!$A$2:$J$2692,{4,5,6,7,8,9},0)</f>
        <v>0.42</v>
      </c>
      <c r="AA1938" s="14">
        <v>4.0</v>
      </c>
      <c r="AB1938" s="14">
        <v>29.0</v>
      </c>
      <c r="AC1938" s="14">
        <v>275.0</v>
      </c>
      <c r="AD1938" s="14">
        <v>0.603</v>
      </c>
      <c r="AE1938" s="14">
        <v>1.14</v>
      </c>
      <c r="AF1938" s="14"/>
      <c r="AG1938" s="14"/>
      <c r="AH1938" s="14"/>
    </row>
    <row r="1939">
      <c r="A1939" s="32" t="str">
        <f t="shared" si="1"/>
        <v>Puerto Rico-The Americas2000</v>
      </c>
      <c r="B1939" s="32" t="s">
        <v>207</v>
      </c>
      <c r="C1939" s="33" t="s">
        <v>40</v>
      </c>
      <c r="D1939" s="8" t="s">
        <v>63</v>
      </c>
      <c r="E1939" s="12">
        <v>6.170181E10</v>
      </c>
      <c r="F1939" s="12">
        <f>E1939/'HUMAN RESOURCES'!I1939</f>
        <v>16192.1296</v>
      </c>
      <c r="G1939" s="16">
        <v>0.064</v>
      </c>
      <c r="H1939" s="8">
        <v>193.0</v>
      </c>
      <c r="I1939" s="8">
        <v>0.148</v>
      </c>
      <c r="J1939" s="34">
        <f t="array" ref="J1939:K1939">VLOOKUP(A1939,ENERGY!$A$2:$F$2692,{5,6},0)</f>
        <v>14338</v>
      </c>
      <c r="K1939" s="14">
        <v>8529.0</v>
      </c>
      <c r="L1939" s="14">
        <f>J1939/'HUMAN RESOURCES'!I1939</f>
        <v>0.003762657111</v>
      </c>
      <c r="M1939" s="14">
        <f>K1939/'HUMAN RESOURCES'!I1939</f>
        <v>0.002238227263</v>
      </c>
      <c r="N1939" s="34">
        <f t="array" ref="N1939:V1939">VLOOKUP(A1939,'HUMAN RESOURCES'!$A$2:$M$2692,{2,3,4,5,6,7,8,9,10},0)</f>
        <v>0.016</v>
      </c>
      <c r="O1939" s="14">
        <v>0.032</v>
      </c>
      <c r="P1939" s="14">
        <v>81.0</v>
      </c>
      <c r="Q1939" s="14">
        <v>73.0</v>
      </c>
      <c r="R1939" s="14">
        <v>0.236</v>
      </c>
      <c r="S1939" s="14">
        <v>0.651</v>
      </c>
      <c r="T1939" s="14">
        <v>0.113</v>
      </c>
      <c r="U1939" s="14">
        <v>3810605.0</v>
      </c>
      <c r="V1939" s="14">
        <v>0.944</v>
      </c>
      <c r="W1939" s="34">
        <f t="array" ref="W1939:X1939">VLOOKUP(A1939,TOURISM!$A$2:$F$2692,{3,6},0)</f>
        <v>2388000000</v>
      </c>
      <c r="X1939" s="35">
        <v>1.333E9</v>
      </c>
      <c r="Y1939" s="34">
        <f>X1939/'HUMAN RESOURCES'!I1939</f>
        <v>349.8132186</v>
      </c>
      <c r="Z1939" s="34">
        <f t="array" ref="Z1939:AE1939">VLOOKUP(A1939,BUSINESS!$A$2:$J$2692,{4,5,6,7,8,9},0)</f>
        <v>0.489</v>
      </c>
      <c r="AA1939" s="14">
        <v>26.0</v>
      </c>
      <c r="AB1939" s="14">
        <v>94.0</v>
      </c>
      <c r="AC1939" s="14">
        <v>302.0</v>
      </c>
      <c r="AD1939" s="14">
        <v>0.105</v>
      </c>
      <c r="AE1939" s="14">
        <v>0.347</v>
      </c>
      <c r="AF1939" s="14"/>
      <c r="AG1939" s="14"/>
      <c r="AH1939" s="14"/>
    </row>
    <row r="1940">
      <c r="A1940" s="32" t="str">
        <f t="shared" si="1"/>
        <v>Puerto Rico-The Americas2001</v>
      </c>
      <c r="B1940" s="32" t="s">
        <v>207</v>
      </c>
      <c r="C1940" s="33" t="s">
        <v>42</v>
      </c>
      <c r="D1940" s="8" t="s">
        <v>63</v>
      </c>
      <c r="E1940" s="12">
        <v>6.9668635E10</v>
      </c>
      <c r="F1940" s="12">
        <f>E1940/'HUMAN RESOURCES'!I1940</f>
        <v>18243.71775</v>
      </c>
      <c r="G1940" s="16">
        <v>0.064</v>
      </c>
      <c r="H1940" s="8">
        <v>193.0</v>
      </c>
      <c r="I1940" s="8">
        <v>0.148</v>
      </c>
      <c r="J1940" s="34">
        <f t="array" ref="J1940:K1940">VLOOKUP(A1940,ENERGY!$A$2:$F$2692,{5,6},0)</f>
        <v>14338</v>
      </c>
      <c r="K1940" s="14">
        <v>8529.0</v>
      </c>
      <c r="L1940" s="14">
        <f>J1940/'HUMAN RESOURCES'!I1940</f>
        <v>0.003754608154</v>
      </c>
      <c r="M1940" s="14">
        <f>K1940/'HUMAN RESOURCES'!I1940</f>
        <v>0.002233439318</v>
      </c>
      <c r="N1940" s="34">
        <f t="array" ref="N1940:V1940">VLOOKUP(A1940,'HUMAN RESOURCES'!$A$2:$M$2692,{2,3,4,5,6,7,8,9,10},0)</f>
        <v>0.015</v>
      </c>
      <c r="O1940" s="14">
        <v>0.032</v>
      </c>
      <c r="P1940" s="14">
        <v>81.0</v>
      </c>
      <c r="Q1940" s="14">
        <v>73.0</v>
      </c>
      <c r="R1940" s="14">
        <v>0.233</v>
      </c>
      <c r="S1940" s="14">
        <v>0.652</v>
      </c>
      <c r="T1940" s="14">
        <v>0.115</v>
      </c>
      <c r="U1940" s="14">
        <v>3818774.0</v>
      </c>
      <c r="V1940" s="14">
        <v>0.943</v>
      </c>
      <c r="W1940" s="34">
        <f t="array" ref="W1940:X1940">VLOOKUP(A1940,TOURISM!$A$2:$F$2692,{3,6},0)</f>
        <v>2728000000</v>
      </c>
      <c r="X1940" s="35">
        <v>1.456E9</v>
      </c>
      <c r="Y1940" s="34">
        <f>X1940/'HUMAN RESOURCES'!I1940</f>
        <v>381.2741995</v>
      </c>
      <c r="Z1940" s="34">
        <f t="array" ref="Z1940:AE1940">VLOOKUP(A1940,BUSINESS!$A$2:$J$2692,{4,5,6,7,8,9},0)</f>
        <v>0.489</v>
      </c>
      <c r="AA1940" s="14">
        <v>26.0</v>
      </c>
      <c r="AB1940" s="14">
        <v>94.0</v>
      </c>
      <c r="AC1940" s="14">
        <v>302.0</v>
      </c>
      <c r="AD1940" s="14">
        <v>0.156</v>
      </c>
      <c r="AE1940" s="14">
        <v>0.429</v>
      </c>
      <c r="AF1940" s="14"/>
      <c r="AG1940" s="14"/>
      <c r="AH1940" s="14"/>
    </row>
    <row r="1941">
      <c r="A1941" s="32" t="str">
        <f t="shared" si="1"/>
        <v>Puerto Rico-The Americas2002</v>
      </c>
      <c r="B1941" s="32" t="s">
        <v>207</v>
      </c>
      <c r="C1941" s="33" t="s">
        <v>43</v>
      </c>
      <c r="D1941" s="8" t="s">
        <v>63</v>
      </c>
      <c r="E1941" s="12">
        <v>7.2546194E10</v>
      </c>
      <c r="F1941" s="12">
        <f>E1941/'HUMAN RESOURCES'!I1941</f>
        <v>18972.76853</v>
      </c>
      <c r="G1941" s="16">
        <v>0.064</v>
      </c>
      <c r="H1941" s="8">
        <v>193.0</v>
      </c>
      <c r="I1941" s="8">
        <v>0.148</v>
      </c>
      <c r="J1941" s="34">
        <f t="array" ref="J1941:K1941">VLOOKUP(A1941,ENERGY!$A$2:$F$2692,{5,6},0)</f>
        <v>14338</v>
      </c>
      <c r="K1941" s="14">
        <v>8529.0</v>
      </c>
      <c r="L1941" s="14">
        <f>J1941/'HUMAN RESOURCES'!I1941</f>
        <v>0.003749770183</v>
      </c>
      <c r="M1941" s="14">
        <f>K1941/'HUMAN RESOURCES'!I1941</f>
        <v>0.002230561438</v>
      </c>
      <c r="N1941" s="34">
        <f t="array" ref="N1941:V1941">VLOOKUP(A1941,'HUMAN RESOURCES'!$A$2:$M$2692,{2,3,4,5,6,7,8,9,10},0)</f>
        <v>0.014</v>
      </c>
      <c r="O1941" s="14">
        <v>0.032</v>
      </c>
      <c r="P1941" s="14">
        <v>82.0</v>
      </c>
      <c r="Q1941" s="14">
        <v>74.0</v>
      </c>
      <c r="R1941" s="14">
        <v>0.23</v>
      </c>
      <c r="S1941" s="14">
        <v>0.653</v>
      </c>
      <c r="T1941" s="14">
        <v>0.117</v>
      </c>
      <c r="U1941" s="14">
        <v>3823701.0</v>
      </c>
      <c r="V1941" s="14">
        <v>0.943</v>
      </c>
      <c r="W1941" s="34">
        <f t="array" ref="W1941:X1941">VLOOKUP(A1941,TOURISM!$A$2:$F$2692,{3,6},0)</f>
        <v>2486000000</v>
      </c>
      <c r="X1941" s="35">
        <v>1.319E9</v>
      </c>
      <c r="Y1941" s="34">
        <f>X1941/'HUMAN RESOURCES'!I1941</f>
        <v>344.9537503</v>
      </c>
      <c r="Z1941" s="34">
        <f t="array" ref="Z1941:AE1941">VLOOKUP(A1941,BUSINESS!$A$2:$J$2692,{4,5,6,7,8,9},0)</f>
        <v>0.489</v>
      </c>
      <c r="AA1941" s="14">
        <v>26.0</v>
      </c>
      <c r="AB1941" s="14">
        <v>94.0</v>
      </c>
      <c r="AC1941" s="14">
        <v>302.0</v>
      </c>
      <c r="AD1941" s="14">
        <v>0.175</v>
      </c>
      <c r="AE1941" s="14">
        <v>0.434</v>
      </c>
      <c r="AF1941" s="14"/>
      <c r="AG1941" s="14"/>
      <c r="AH1941" s="14"/>
    </row>
    <row r="1942">
      <c r="A1942" s="32" t="str">
        <f t="shared" si="1"/>
        <v>Puerto Rico-The Americas2003</v>
      </c>
      <c r="B1942" s="32" t="s">
        <v>207</v>
      </c>
      <c r="C1942" s="33" t="s">
        <v>44</v>
      </c>
      <c r="D1942" s="8" t="s">
        <v>63</v>
      </c>
      <c r="E1942" s="12">
        <v>7.5833996E10</v>
      </c>
      <c r="F1942" s="12">
        <f>E1942/'HUMAN RESOURCES'!I1942</f>
        <v>19820.20729</v>
      </c>
      <c r="G1942" s="16">
        <v>0.064</v>
      </c>
      <c r="H1942" s="8">
        <v>193.0</v>
      </c>
      <c r="I1942" s="8">
        <v>0.148</v>
      </c>
      <c r="J1942" s="34">
        <f t="array" ref="J1942:K1942">VLOOKUP(A1942,ENERGY!$A$2:$F$2692,{5,6},0)</f>
        <v>14338</v>
      </c>
      <c r="K1942" s="14">
        <v>8529.0</v>
      </c>
      <c r="L1942" s="14">
        <f>J1942/'HUMAN RESOURCES'!I1942</f>
        <v>0.00374742394</v>
      </c>
      <c r="M1942" s="14">
        <f>K1942/'HUMAN RESOURCES'!I1942</f>
        <v>0.002229165768</v>
      </c>
      <c r="N1942" s="34">
        <f t="array" ref="N1942:V1942">VLOOKUP(A1942,'HUMAN RESOURCES'!$A$2:$M$2692,{2,3,4,5,6,7,8,9,10},0)</f>
        <v>0.013</v>
      </c>
      <c r="O1942" s="14">
        <v>0.032</v>
      </c>
      <c r="P1942" s="14">
        <v>82.0</v>
      </c>
      <c r="Q1942" s="14">
        <v>74.0</v>
      </c>
      <c r="R1942" s="14">
        <v>0.227</v>
      </c>
      <c r="S1942" s="14">
        <v>0.654</v>
      </c>
      <c r="T1942" s="14">
        <v>0.118</v>
      </c>
      <c r="U1942" s="14">
        <v>3826095.0</v>
      </c>
      <c r="V1942" s="14">
        <v>0.942</v>
      </c>
      <c r="W1942" s="34">
        <f t="array" ref="W1942:X1942">VLOOKUP(A1942,TOURISM!$A$2:$F$2692,{3,6},0)</f>
        <v>2677000000</v>
      </c>
      <c r="X1942" s="35">
        <v>1.42E9</v>
      </c>
      <c r="Y1942" s="34">
        <f>X1942/'HUMAN RESOURCES'!I1942</f>
        <v>371.1355834</v>
      </c>
      <c r="Z1942" s="34">
        <f t="array" ref="Z1942:AE1942">VLOOKUP(A1942,BUSINESS!$A$2:$J$2692,{4,5,6,7,8,9},0)</f>
        <v>0.489</v>
      </c>
      <c r="AA1942" s="14">
        <v>7.0</v>
      </c>
      <c r="AB1942" s="14">
        <v>94.0</v>
      </c>
      <c r="AC1942" s="14">
        <v>302.0</v>
      </c>
      <c r="AD1942" s="14">
        <v>0.197</v>
      </c>
      <c r="AE1942" s="14">
        <v>0.452</v>
      </c>
      <c r="AF1942" s="14"/>
      <c r="AG1942" s="14"/>
      <c r="AH1942" s="14"/>
    </row>
    <row r="1943">
      <c r="A1943" s="32" t="str">
        <f t="shared" si="1"/>
        <v>Puerto Rico-The Americas2004</v>
      </c>
      <c r="B1943" s="32" t="s">
        <v>207</v>
      </c>
      <c r="C1943" s="33" t="s">
        <v>45</v>
      </c>
      <c r="D1943" s="8" t="s">
        <v>63</v>
      </c>
      <c r="E1943" s="12">
        <v>8.0322313E10</v>
      </c>
      <c r="F1943" s="12">
        <f>E1943/'HUMAN RESOURCES'!I1943</f>
        <v>20988.99233</v>
      </c>
      <c r="G1943" s="16">
        <v>0.064</v>
      </c>
      <c r="H1943" s="8">
        <v>193.0</v>
      </c>
      <c r="I1943" s="8">
        <v>0.148</v>
      </c>
      <c r="J1943" s="34">
        <f t="array" ref="J1943:K1943">VLOOKUP(A1943,ENERGY!$A$2:$F$2692,{5,6},0)</f>
        <v>14338</v>
      </c>
      <c r="K1943" s="14">
        <v>8529.0</v>
      </c>
      <c r="L1943" s="14">
        <f>J1943/'HUMAN RESOURCES'!I1943</f>
        <v>0.003746657197</v>
      </c>
      <c r="M1943" s="14">
        <f>K1943/'HUMAN RESOURCES'!I1943</f>
        <v>0.002228709669</v>
      </c>
      <c r="N1943" s="34">
        <f t="array" ref="N1943:V1943">VLOOKUP(A1943,'HUMAN RESOURCES'!$A$2:$M$2692,{2,3,4,5,6,7,8,9,10},0)</f>
        <v>0.013</v>
      </c>
      <c r="O1943" s="14">
        <v>0.032</v>
      </c>
      <c r="P1943" s="14">
        <v>82.0</v>
      </c>
      <c r="Q1943" s="14">
        <v>74.0</v>
      </c>
      <c r="R1943" s="14">
        <v>0.225</v>
      </c>
      <c r="S1943" s="14">
        <v>0.655</v>
      </c>
      <c r="T1943" s="14">
        <v>0.12</v>
      </c>
      <c r="U1943" s="14">
        <v>3826878.0</v>
      </c>
      <c r="V1943" s="14">
        <v>0.942</v>
      </c>
      <c r="W1943" s="34">
        <f t="array" ref="W1943:X1943">VLOOKUP(A1943,TOURISM!$A$2:$F$2692,{3,6},0)</f>
        <v>3024000000</v>
      </c>
      <c r="X1943" s="35">
        <v>1.584E9</v>
      </c>
      <c r="Y1943" s="34">
        <f>X1943/'HUMAN RESOURCES'!I1943</f>
        <v>413.9144232</v>
      </c>
      <c r="Z1943" s="34">
        <f t="array" ref="Z1943:AE1943">VLOOKUP(A1943,BUSINESS!$A$2:$J$2692,{4,5,6,7,8,9},0)</f>
        <v>0.489</v>
      </c>
      <c r="AA1943" s="14">
        <v>7.0</v>
      </c>
      <c r="AB1943" s="14">
        <v>94.0</v>
      </c>
      <c r="AC1943" s="14">
        <v>302.0</v>
      </c>
      <c r="AD1943" s="14">
        <v>0.221</v>
      </c>
      <c r="AE1943" s="14">
        <v>0.49</v>
      </c>
      <c r="AF1943" s="14"/>
      <c r="AG1943" s="14"/>
      <c r="AH1943" s="14"/>
    </row>
    <row r="1944">
      <c r="A1944" s="32" t="str">
        <f t="shared" si="1"/>
        <v>Puerto Rico-The Americas2005</v>
      </c>
      <c r="B1944" s="32" t="s">
        <v>207</v>
      </c>
      <c r="C1944" s="33" t="s">
        <v>46</v>
      </c>
      <c r="D1944" s="8" t="s">
        <v>63</v>
      </c>
      <c r="E1944" s="12">
        <v>8.3914521341E10</v>
      </c>
      <c r="F1944" s="12">
        <f>E1944/'HUMAN RESOURCES'!I1944</f>
        <v>21959.32271</v>
      </c>
      <c r="G1944" s="16">
        <v>0.064</v>
      </c>
      <c r="H1944" s="8">
        <v>193.0</v>
      </c>
      <c r="I1944" s="8">
        <v>0.148</v>
      </c>
      <c r="J1944" s="34">
        <f t="array" ref="J1944:K1944">VLOOKUP(A1944,ENERGY!$A$2:$F$2692,{5,6},0)</f>
        <v>14338</v>
      </c>
      <c r="K1944" s="14">
        <v>8529.0</v>
      </c>
      <c r="L1944" s="14">
        <f>J1944/'HUMAN RESOURCES'!I1944</f>
        <v>0.003752065363</v>
      </c>
      <c r="M1944" s="14">
        <f>K1944/'HUMAN RESOURCES'!I1944</f>
        <v>0.002231926732</v>
      </c>
      <c r="N1944" s="34">
        <f t="array" ref="N1944:V1944">VLOOKUP(A1944,'HUMAN RESOURCES'!$A$2:$M$2692,{2,3,4,5,6,7,8,9,10},0)</f>
        <v>0.013</v>
      </c>
      <c r="O1944" s="14">
        <v>0.032</v>
      </c>
      <c r="P1944" s="14">
        <v>82.0</v>
      </c>
      <c r="Q1944" s="14">
        <v>74.0</v>
      </c>
      <c r="R1944" s="14">
        <v>0.222</v>
      </c>
      <c r="S1944" s="14">
        <v>0.657</v>
      </c>
      <c r="T1944" s="14">
        <v>0.122</v>
      </c>
      <c r="U1944" s="14">
        <v>3821362.0</v>
      </c>
      <c r="V1944" s="14">
        <v>0.941</v>
      </c>
      <c r="W1944" s="34">
        <f t="array" ref="W1944:X1944">VLOOKUP(A1944,TOURISM!$A$2:$F$2692,{3,6},0)</f>
        <v>3239000000</v>
      </c>
      <c r="X1944" s="35">
        <v>1.663E9</v>
      </c>
      <c r="Y1944" s="34">
        <f>X1944/'HUMAN RESOURCES'!I1944</f>
        <v>435.1851513</v>
      </c>
      <c r="Z1944" s="34">
        <f t="array" ref="Z1944:AE1944">VLOOKUP(A1944,BUSINESS!$A$2:$J$2692,{4,5,6,7,8,9},0)</f>
        <v>0.576</v>
      </c>
      <c r="AA1944" s="14">
        <v>7.0</v>
      </c>
      <c r="AB1944" s="14">
        <v>94.0</v>
      </c>
      <c r="AC1944" s="14">
        <v>140.0</v>
      </c>
      <c r="AD1944" s="14">
        <v>0.234</v>
      </c>
      <c r="AE1944" s="14">
        <v>0.53</v>
      </c>
      <c r="AF1944" s="14"/>
      <c r="AG1944" s="14"/>
      <c r="AH1944" s="14"/>
    </row>
    <row r="1945">
      <c r="A1945" s="32" t="str">
        <f t="shared" si="1"/>
        <v>Puerto Rico-The Americas2006</v>
      </c>
      <c r="B1945" s="32" t="s">
        <v>207</v>
      </c>
      <c r="C1945" s="33" t="s">
        <v>47</v>
      </c>
      <c r="D1945" s="8" t="s">
        <v>63</v>
      </c>
      <c r="E1945" s="12">
        <v>8.7276164365E10</v>
      </c>
      <c r="F1945" s="12">
        <f>E1945/'HUMAN RESOURCES'!I1945</f>
        <v>22935.94115</v>
      </c>
      <c r="G1945" s="16">
        <v>0.064</v>
      </c>
      <c r="H1945" s="8">
        <v>193.0</v>
      </c>
      <c r="I1945" s="8">
        <v>0.148</v>
      </c>
      <c r="J1945" s="34">
        <f t="array" ref="J1945:K1945">VLOOKUP(A1945,ENERGY!$A$2:$F$2692,{5,6},0)</f>
        <v>14338</v>
      </c>
      <c r="K1945" s="14">
        <v>8529.0</v>
      </c>
      <c r="L1945" s="14">
        <f>J1945/'HUMAN RESOURCES'!I1945</f>
        <v>0.003767987819</v>
      </c>
      <c r="M1945" s="14">
        <f>K1945/'HUMAN RESOURCES'!I1945</f>
        <v>0.00224139825</v>
      </c>
      <c r="N1945" s="34">
        <f t="array" ref="N1945:V1945">VLOOKUP(A1945,'HUMAN RESOURCES'!$A$2:$M$2692,{2,3,4,5,6,7,8,9,10},0)</f>
        <v>0.012</v>
      </c>
      <c r="O1945" s="14">
        <v>0.032</v>
      </c>
      <c r="P1945" s="14">
        <v>83.0</v>
      </c>
      <c r="Q1945" s="14">
        <v>74.0</v>
      </c>
      <c r="R1945" s="14">
        <v>0.219</v>
      </c>
      <c r="S1945" s="14">
        <v>0.658</v>
      </c>
      <c r="T1945" s="14">
        <v>0.123</v>
      </c>
      <c r="U1945" s="14">
        <v>3805214.0</v>
      </c>
      <c r="V1945" s="14">
        <v>0.941</v>
      </c>
      <c r="W1945" s="34">
        <f t="array" ref="W1945:X1945">VLOOKUP(A1945,TOURISM!$A$2:$F$2692,{3,6},0)</f>
        <v>3369000000</v>
      </c>
      <c r="X1945" s="35">
        <v>1.752E9</v>
      </c>
      <c r="Y1945" s="34">
        <f>X1945/'HUMAN RESOURCES'!I1945</f>
        <v>460.4208857</v>
      </c>
      <c r="Z1945" s="34">
        <f t="array" ref="Z1945:AE1945">VLOOKUP(A1945,BUSINESS!$A$2:$J$2692,{4,5,6,7,8,9},0)</f>
        <v>0.576</v>
      </c>
      <c r="AA1945" s="14">
        <v>7.0</v>
      </c>
      <c r="AB1945" s="14">
        <v>94.0</v>
      </c>
      <c r="AC1945" s="14">
        <v>140.0</v>
      </c>
      <c r="AD1945" s="14">
        <v>0.254</v>
      </c>
      <c r="AE1945" s="14">
        <v>0.586</v>
      </c>
      <c r="AF1945" s="14"/>
      <c r="AG1945" s="14"/>
      <c r="AH1945" s="14"/>
    </row>
    <row r="1946">
      <c r="A1946" s="32" t="str">
        <f t="shared" si="1"/>
        <v>Puerto Rico-The Americas2007</v>
      </c>
      <c r="B1946" s="32" t="s">
        <v>207</v>
      </c>
      <c r="C1946" s="33" t="s">
        <v>48</v>
      </c>
      <c r="D1946" s="8" t="s">
        <v>63</v>
      </c>
      <c r="E1946" s="12">
        <v>8.9524131617E10</v>
      </c>
      <c r="F1946" s="12">
        <f>E1946/'HUMAN RESOURCES'!I1946</f>
        <v>23664.88235</v>
      </c>
      <c r="G1946" s="16">
        <v>0.064</v>
      </c>
      <c r="H1946" s="8">
        <v>193.0</v>
      </c>
      <c r="I1946" s="8">
        <v>0.148</v>
      </c>
      <c r="J1946" s="34">
        <f t="array" ref="J1946:K1946">VLOOKUP(A1946,ENERGY!$A$2:$F$2692,{5,6},0)</f>
        <v>14338</v>
      </c>
      <c r="K1946" s="14">
        <v>8529.0</v>
      </c>
      <c r="L1946" s="14">
        <f>J1946/'HUMAN RESOURCES'!I1946</f>
        <v>0.003790118676</v>
      </c>
      <c r="M1946" s="14">
        <f>K1946/'HUMAN RESOURCES'!I1946</f>
        <v>0.002254562853</v>
      </c>
      <c r="N1946" s="34">
        <f t="array" ref="N1946:V1946">VLOOKUP(A1946,'HUMAN RESOURCES'!$A$2:$M$2692,{2,3,4,5,6,7,8,9,10},0)</f>
        <v>0.012</v>
      </c>
      <c r="O1946" s="14">
        <v>0.032</v>
      </c>
      <c r="P1946" s="14">
        <v>83.0</v>
      </c>
      <c r="Q1946" s="14">
        <v>74.0</v>
      </c>
      <c r="R1946" s="14">
        <v>0.215</v>
      </c>
      <c r="S1946" s="14">
        <v>0.66</v>
      </c>
      <c r="T1946" s="14">
        <v>0.125</v>
      </c>
      <c r="U1946" s="14">
        <v>3782995.0</v>
      </c>
      <c r="V1946" s="14">
        <v>0.94</v>
      </c>
      <c r="W1946" s="34">
        <f t="array" ref="W1946:X1946">VLOOKUP(A1946,TOURISM!$A$2:$F$2692,{3,6},0)</f>
        <v>3414000000</v>
      </c>
      <c r="X1946" s="35">
        <v>1.743E9</v>
      </c>
      <c r="Y1946" s="34">
        <f>X1946/'HUMAN RESOURCES'!I1946</f>
        <v>460.7460491</v>
      </c>
      <c r="Z1946" s="34">
        <f t="array" ref="Z1946:AE1946">VLOOKUP(A1946,BUSINESS!$A$2:$J$2692,{4,5,6,7,8,9},0)</f>
        <v>0.576</v>
      </c>
      <c r="AA1946" s="14">
        <v>7.0</v>
      </c>
      <c r="AB1946" s="14">
        <v>94.0</v>
      </c>
      <c r="AC1946" s="14">
        <v>140.0</v>
      </c>
      <c r="AD1946" s="14">
        <v>0.279</v>
      </c>
      <c r="AE1946" s="14">
        <v>0.65</v>
      </c>
      <c r="AF1946" s="14"/>
      <c r="AG1946" s="14"/>
      <c r="AH1946" s="14"/>
    </row>
    <row r="1947">
      <c r="A1947" s="32" t="str">
        <f t="shared" si="1"/>
        <v>Puerto Rico-The Americas2008</v>
      </c>
      <c r="B1947" s="32" t="s">
        <v>207</v>
      </c>
      <c r="C1947" s="33" t="s">
        <v>49</v>
      </c>
      <c r="D1947" s="8" t="s">
        <v>63</v>
      </c>
      <c r="E1947" s="12">
        <v>9.3639316E10</v>
      </c>
      <c r="F1947" s="12">
        <f>E1947/'HUMAN RESOURCES'!I1947</f>
        <v>24898.33884</v>
      </c>
      <c r="G1947" s="16">
        <v>0.064</v>
      </c>
      <c r="H1947" s="8">
        <v>193.0</v>
      </c>
      <c r="I1947" s="8">
        <v>0.148</v>
      </c>
      <c r="J1947" s="34">
        <f t="array" ref="J1947:K1947">VLOOKUP(A1947,ENERGY!$A$2:$F$2692,{5,6},0)</f>
        <v>14338</v>
      </c>
      <c r="K1947" s="14">
        <v>8529.0</v>
      </c>
      <c r="L1947" s="14">
        <f>J1947/'HUMAN RESOURCES'!I1947</f>
        <v>0.003812419799</v>
      </c>
      <c r="M1947" s="14">
        <f>K1947/'HUMAN RESOURCES'!I1947</f>
        <v>0.002267828739</v>
      </c>
      <c r="N1947" s="34">
        <f t="array" ref="N1947:V1947">VLOOKUP(A1947,'HUMAN RESOURCES'!$A$2:$M$2692,{2,3,4,5,6,7,8,9,10},0)</f>
        <v>0.012</v>
      </c>
      <c r="O1947" s="14">
        <v>0.032</v>
      </c>
      <c r="P1947" s="14">
        <v>83.0</v>
      </c>
      <c r="Q1947" s="14">
        <v>75.0</v>
      </c>
      <c r="R1947" s="14">
        <v>0.212</v>
      </c>
      <c r="S1947" s="14">
        <v>0.662</v>
      </c>
      <c r="T1947" s="14">
        <v>0.126</v>
      </c>
      <c r="U1947" s="14">
        <v>3760866.0</v>
      </c>
      <c r="V1947" s="14">
        <v>0.939</v>
      </c>
      <c r="W1947" s="34">
        <f t="array" ref="W1947:X1947">VLOOKUP(A1947,TOURISM!$A$2:$F$2692,{3,6},0)</f>
        <v>3535000000</v>
      </c>
      <c r="X1947" s="35">
        <v>1.761E9</v>
      </c>
      <c r="Y1947" s="34">
        <f>X1947/'HUMAN RESOURCES'!I1947</f>
        <v>468.2432185</v>
      </c>
      <c r="Z1947" s="34">
        <f t="array" ref="Z1947:AE1947">VLOOKUP(A1947,BUSINESS!$A$2:$J$2692,{4,5,6,7,8,9},0)</f>
        <v>0.606</v>
      </c>
      <c r="AA1947" s="14">
        <v>7.0</v>
      </c>
      <c r="AB1947" s="14">
        <v>94.0</v>
      </c>
      <c r="AC1947" s="14">
        <v>218.0</v>
      </c>
      <c r="AD1947" s="14">
        <v>0.38</v>
      </c>
      <c r="AE1947" s="14">
        <v>0.682</v>
      </c>
      <c r="AF1947" s="14"/>
      <c r="AG1947" s="14"/>
      <c r="AH1947" s="14"/>
    </row>
    <row r="1948">
      <c r="A1948" s="32" t="str">
        <f t="shared" si="1"/>
        <v>Puerto Rico-The Americas2009</v>
      </c>
      <c r="B1948" s="32" t="s">
        <v>207</v>
      </c>
      <c r="C1948" s="33" t="s">
        <v>50</v>
      </c>
      <c r="D1948" s="8" t="s">
        <v>63</v>
      </c>
      <c r="E1948" s="12">
        <v>9.6385638E10</v>
      </c>
      <c r="F1948" s="12">
        <f>E1948/'HUMAN RESOURCES'!I1948</f>
        <v>25768.73605</v>
      </c>
      <c r="G1948" s="16">
        <v>0.064</v>
      </c>
      <c r="H1948" s="8">
        <v>193.0</v>
      </c>
      <c r="I1948" s="8">
        <v>0.148</v>
      </c>
      <c r="J1948" s="34">
        <f t="array" ref="J1948:K1948">VLOOKUP(A1948,ENERGY!$A$2:$F$2692,{5,6},0)</f>
        <v>14338</v>
      </c>
      <c r="K1948" s="14">
        <v>8529.0</v>
      </c>
      <c r="L1948" s="14">
        <f>J1948/'HUMAN RESOURCES'!I1948</f>
        <v>0.003833269615</v>
      </c>
      <c r="M1948" s="14">
        <f>K1948/'HUMAN RESOURCES'!I1948</f>
        <v>0.002280231312</v>
      </c>
      <c r="N1948" s="34">
        <f t="array" ref="N1948:V1948">VLOOKUP(A1948,'HUMAN RESOURCES'!$A$2:$M$2692,{2,3,4,5,6,7,8,9,10},0)</f>
        <v>0.012</v>
      </c>
      <c r="O1948" s="14">
        <v>0.032</v>
      </c>
      <c r="P1948" s="14">
        <v>82.0</v>
      </c>
      <c r="Q1948" s="14">
        <v>74.0</v>
      </c>
      <c r="R1948" s="14">
        <v>0.208</v>
      </c>
      <c r="S1948" s="14">
        <v>0.664</v>
      </c>
      <c r="T1948" s="14">
        <v>0.128</v>
      </c>
      <c r="U1948" s="14">
        <v>3740410.0</v>
      </c>
      <c r="V1948" s="14">
        <v>0.939</v>
      </c>
      <c r="W1948" s="34">
        <f t="array" ref="W1948:X1948">VLOOKUP(A1948,TOURISM!$A$2:$F$2692,{3,6},0)</f>
        <v>3176000000</v>
      </c>
      <c r="X1948" s="35">
        <v>1.386E9</v>
      </c>
      <c r="Y1948" s="34">
        <f>X1948/'HUMAN RESOURCES'!I1948</f>
        <v>370.5476138</v>
      </c>
      <c r="Z1948" s="34">
        <f t="array" ref="Z1948:AE1948">VLOOKUP(A1948,BUSINESS!$A$2:$J$2692,{4,5,6,7,8,9},0)</f>
        <v>0.606</v>
      </c>
      <c r="AA1948" s="14">
        <v>7.0</v>
      </c>
      <c r="AB1948" s="14">
        <v>94.0</v>
      </c>
      <c r="AC1948" s="14">
        <v>218.0</v>
      </c>
      <c r="AD1948" s="14">
        <v>0.415</v>
      </c>
      <c r="AE1948" s="14">
        <v>0.729</v>
      </c>
      <c r="AF1948" s="14"/>
      <c r="AG1948" s="14"/>
      <c r="AH1948" s="14"/>
    </row>
    <row r="1949">
      <c r="A1949" s="32" t="str">
        <f t="shared" si="1"/>
        <v>Puerto Rico-The Americas2010</v>
      </c>
      <c r="B1949" s="32" t="s">
        <v>207</v>
      </c>
      <c r="C1949" s="33" t="s">
        <v>51</v>
      </c>
      <c r="D1949" s="8" t="s">
        <v>63</v>
      </c>
      <c r="E1949" s="12">
        <v>9.8381268E10</v>
      </c>
      <c r="F1949" s="12">
        <f>E1949/'HUMAN RESOURCES'!I1949</f>
        <v>26437.99218</v>
      </c>
      <c r="G1949" s="16">
        <v>0.064</v>
      </c>
      <c r="H1949" s="8">
        <v>193.0</v>
      </c>
      <c r="I1949" s="8">
        <v>0.148</v>
      </c>
      <c r="J1949" s="34">
        <f t="array" ref="J1949:K1949">VLOOKUP(A1949,ENERGY!$A$2:$F$2692,{5,6},0)</f>
        <v>14338</v>
      </c>
      <c r="K1949" s="14">
        <v>8529.0</v>
      </c>
      <c r="L1949" s="14">
        <f>J1949/'HUMAN RESOURCES'!I1949</f>
        <v>0.00385304987</v>
      </c>
      <c r="M1949" s="14">
        <f>K1949/'HUMAN RESOURCES'!I1949</f>
        <v>0.002291997652</v>
      </c>
      <c r="N1949" s="34">
        <f t="array" ref="N1949:V1949">VLOOKUP(A1949,'HUMAN RESOURCES'!$A$2:$M$2692,{2,3,4,5,6,7,8,9,10},0)</f>
        <v>0.011</v>
      </c>
      <c r="O1949" s="14">
        <v>0.032</v>
      </c>
      <c r="P1949" s="14">
        <v>82.0</v>
      </c>
      <c r="Q1949" s="14">
        <v>74.0</v>
      </c>
      <c r="R1949" s="14">
        <v>0.205</v>
      </c>
      <c r="S1949" s="14">
        <v>0.665</v>
      </c>
      <c r="T1949" s="14">
        <v>0.13</v>
      </c>
      <c r="U1949" s="14">
        <v>3721208.0</v>
      </c>
      <c r="V1949" s="14">
        <v>0.938</v>
      </c>
      <c r="W1949" s="34">
        <f t="array" ref="W1949:X1949">VLOOKUP(A1949,TOURISM!$A$2:$F$2692,{3,6},0)</f>
        <v>3211000000</v>
      </c>
      <c r="X1949" s="35">
        <v>1.18E9</v>
      </c>
      <c r="Y1949" s="34">
        <f>X1949/'HUMAN RESOURCES'!I1949</f>
        <v>317.1013284</v>
      </c>
      <c r="Z1949" s="34">
        <f t="array" ref="Z1949:AE1949">VLOOKUP(A1949,BUSINESS!$A$2:$J$2692,{4,5,6,7,8,9},0)</f>
        <v>0.636</v>
      </c>
      <c r="AA1949" s="14">
        <v>7.0</v>
      </c>
      <c r="AB1949" s="14">
        <v>94.0</v>
      </c>
      <c r="AC1949" s="14">
        <v>218.0</v>
      </c>
      <c r="AD1949" s="14">
        <v>0.453</v>
      </c>
      <c r="AE1949" s="14">
        <v>0.791</v>
      </c>
      <c r="AF1949" s="14"/>
      <c r="AG1949" s="14"/>
      <c r="AH1949" s="14"/>
    </row>
    <row r="1950">
      <c r="A1950" s="32" t="str">
        <f t="shared" si="1"/>
        <v>Puerto Rico-The Americas2011</v>
      </c>
      <c r="B1950" s="32" t="s">
        <v>207</v>
      </c>
      <c r="C1950" s="33" t="s">
        <v>52</v>
      </c>
      <c r="D1950" s="8" t="s">
        <v>63</v>
      </c>
      <c r="E1950" s="12">
        <v>1.0E11</v>
      </c>
      <c r="F1950" s="12">
        <f>E1950/'HUMAN RESOURCES'!I1950</f>
        <v>27125.41163</v>
      </c>
      <c r="G1950" s="16">
        <v>0.064</v>
      </c>
      <c r="H1950" s="8">
        <v>193.0</v>
      </c>
      <c r="I1950" s="8">
        <v>0.148</v>
      </c>
      <c r="J1950" s="34">
        <f t="array" ref="J1950:K1950">VLOOKUP(A1950,ENERGY!$A$2:$F$2692,{5,6},0)</f>
        <v>14338</v>
      </c>
      <c r="K1950" s="14">
        <v>8529.0</v>
      </c>
      <c r="L1950" s="14">
        <f>J1950/'HUMAN RESOURCES'!I1950</f>
        <v>0.003889241519</v>
      </c>
      <c r="M1950" s="14">
        <f>K1950/'HUMAN RESOURCES'!I1950</f>
        <v>0.002313526358</v>
      </c>
      <c r="N1950" s="34">
        <f t="array" ref="N1950:V1950">VLOOKUP(A1950,'HUMAN RESOURCES'!$A$2:$M$2692,{2,3,4,5,6,7,8,9,10},0)</f>
        <v>0.011</v>
      </c>
      <c r="O1950" s="14">
        <v>0.032</v>
      </c>
      <c r="P1950" s="14">
        <v>82.0</v>
      </c>
      <c r="Q1950" s="14">
        <v>75.0</v>
      </c>
      <c r="R1950" s="14">
        <v>0.201</v>
      </c>
      <c r="S1950" s="14">
        <v>0.666</v>
      </c>
      <c r="T1950" s="14">
        <v>0.132</v>
      </c>
      <c r="U1950" s="14">
        <v>3686580.0</v>
      </c>
      <c r="V1950" s="14">
        <v>0.938</v>
      </c>
      <c r="W1950" s="34">
        <f t="array" ref="W1950:X1950">VLOOKUP(A1950,TOURISM!$A$2:$F$2692,{3,6},0)</f>
        <v>3143000000</v>
      </c>
      <c r="X1950" s="35">
        <v>1.196E9</v>
      </c>
      <c r="Y1950" s="34">
        <f>X1950/'HUMAN RESOURCES'!I1950</f>
        <v>324.4199231</v>
      </c>
      <c r="Z1950" s="34">
        <f t="array" ref="Z1950:AE1950">VLOOKUP(A1950,BUSINESS!$A$2:$J$2692,{4,5,6,7,8,9},0)</f>
        <v>0.631</v>
      </c>
      <c r="AA1950" s="14">
        <v>6.0</v>
      </c>
      <c r="AB1950" s="14">
        <v>94.0</v>
      </c>
      <c r="AC1950" s="14">
        <v>218.0</v>
      </c>
      <c r="AD1950" s="14">
        <v>0.48</v>
      </c>
      <c r="AE1950" s="14">
        <v>0.84</v>
      </c>
      <c r="AF1950" s="14"/>
      <c r="AG1950" s="14"/>
      <c r="AH1950" s="14"/>
    </row>
    <row r="1951">
      <c r="A1951" s="32" t="str">
        <f t="shared" si="1"/>
        <v>Puerto Rico-The Americas2012</v>
      </c>
      <c r="B1951" s="32" t="s">
        <v>207</v>
      </c>
      <c r="C1951" s="33" t="s">
        <v>53</v>
      </c>
      <c r="D1951" s="8" t="s">
        <v>63</v>
      </c>
      <c r="E1951" s="12">
        <v>1.01E11</v>
      </c>
      <c r="F1951" s="12">
        <f>E1951/'HUMAN RESOURCES'!I1951</f>
        <v>27659.52494</v>
      </c>
      <c r="G1951" s="16">
        <v>0.064</v>
      </c>
      <c r="H1951" s="8">
        <v>193.0</v>
      </c>
      <c r="I1951" s="8">
        <v>0.148</v>
      </c>
      <c r="J1951" s="34">
        <f t="array" ref="J1951:K1951">VLOOKUP(A1951,ENERGY!$A$2:$F$2692,{5,6},0)</f>
        <v>14338</v>
      </c>
      <c r="K1951" s="14">
        <v>8529.0</v>
      </c>
      <c r="L1951" s="14">
        <f>J1951/'HUMAN RESOURCES'!I1951</f>
        <v>0.003926557115</v>
      </c>
      <c r="M1951" s="14">
        <f>K1951/'HUMAN RESOURCES'!I1951</f>
        <v>0.002335723646</v>
      </c>
      <c r="N1951" s="34">
        <f t="array" ref="N1951:V1951">VLOOKUP(A1951,'HUMAN RESOURCES'!$A$2:$M$2692,{2,3,4,5,6,7,8,9,10},0)</f>
        <v>0.011</v>
      </c>
      <c r="O1951" s="14">
        <v>0.032</v>
      </c>
      <c r="P1951" s="14">
        <v>82.0</v>
      </c>
      <c r="Q1951" s="14">
        <v>75.0</v>
      </c>
      <c r="R1951" s="14">
        <v>0.198</v>
      </c>
      <c r="S1951" s="14">
        <v>0.667</v>
      </c>
      <c r="T1951" s="14">
        <v>0.135</v>
      </c>
      <c r="U1951" s="14">
        <v>3651545.0</v>
      </c>
      <c r="V1951" s="14">
        <v>0.937</v>
      </c>
      <c r="W1951" s="34">
        <f t="array" ref="W1951:X1951">VLOOKUP(A1951,TOURISM!$A$2:$F$2692,{3,6},0)</f>
        <v>3193000000</v>
      </c>
      <c r="X1951" s="35">
        <v>1.156E9</v>
      </c>
      <c r="Y1951" s="34">
        <f>X1951/'HUMAN RESOURCES'!I1951</f>
        <v>316.5783251</v>
      </c>
      <c r="Z1951" s="34">
        <f t="array" ref="Z1951:AE1951">VLOOKUP(A1951,BUSINESS!$A$2:$J$2692,{4,5,6,7,8,9},0)</f>
        <v>0.507</v>
      </c>
      <c r="AA1951" s="14">
        <v>6.0</v>
      </c>
      <c r="AB1951" s="14">
        <v>37.0</v>
      </c>
      <c r="AC1951" s="14">
        <v>218.0</v>
      </c>
      <c r="AD1951" s="14">
        <v>0.69</v>
      </c>
      <c r="AE1951" s="14">
        <v>0.826</v>
      </c>
      <c r="AF1951" s="14"/>
      <c r="AG1951" s="14"/>
      <c r="AH1951" s="14"/>
    </row>
    <row r="1952">
      <c r="A1952" s="32" t="str">
        <f t="shared" si="1"/>
        <v>Qatar-Middle East2000</v>
      </c>
      <c r="B1952" s="32" t="s">
        <v>208</v>
      </c>
      <c r="C1952" s="33" t="s">
        <v>40</v>
      </c>
      <c r="D1952" s="8" t="s">
        <v>72</v>
      </c>
      <c r="E1952" s="12">
        <v>1.7759889598E10</v>
      </c>
      <c r="F1952" s="12">
        <f>E1952/'HUMAN RESOURCES'!I1952</f>
        <v>29914.26478</v>
      </c>
      <c r="G1952" s="8">
        <v>0.022</v>
      </c>
      <c r="H1952" s="8">
        <v>652.0</v>
      </c>
      <c r="I1952" s="8">
        <v>0.148</v>
      </c>
      <c r="J1952" s="34">
        <f t="array" ref="J1952:K1952">VLOOKUP(A1952,ENERGY!$A$2:$F$2692,{5,6},0)</f>
        <v>14338</v>
      </c>
      <c r="K1952" s="14">
        <v>8529.0</v>
      </c>
      <c r="L1952" s="14">
        <f>J1952/'HUMAN RESOURCES'!I1952</f>
        <v>0.02415052898</v>
      </c>
      <c r="M1952" s="14">
        <f>K1952/'HUMAN RESOURCES'!I1952</f>
        <v>0.01436601072</v>
      </c>
      <c r="N1952" s="34">
        <f t="array" ref="N1952:V1952">VLOOKUP(A1952,'HUMAN RESOURCES'!$A$2:$M$2692,{2,3,4,5,6,7,8,9,10},0)</f>
        <v>0.019</v>
      </c>
      <c r="O1952" s="14">
        <v>0.011</v>
      </c>
      <c r="P1952" s="14">
        <v>78.0</v>
      </c>
      <c r="Q1952" s="14">
        <v>76.0</v>
      </c>
      <c r="R1952" s="14">
        <v>0.259</v>
      </c>
      <c r="S1952" s="14">
        <v>0.724</v>
      </c>
      <c r="T1952" s="14">
        <v>0.017</v>
      </c>
      <c r="U1952" s="14">
        <v>593693.0</v>
      </c>
      <c r="V1952" s="14">
        <v>0.963</v>
      </c>
      <c r="W1952" s="34">
        <f t="array" ref="W1952:X1952">VLOOKUP(A1952,TOURISM!$A$2:$F$2692,{3,6},0)</f>
        <v>128000000</v>
      </c>
      <c r="X1952" s="35">
        <v>3.07E8</v>
      </c>
      <c r="Y1952" s="34">
        <f>X1952/'HUMAN RESOURCES'!I1952</f>
        <v>517.1022734</v>
      </c>
      <c r="Z1952" s="34">
        <f t="array" ref="Z1952:AE1952">VLOOKUP(A1952,BUSINESS!$A$2:$J$2692,{4,5,6,7,8,9},0)</f>
        <v>0.489</v>
      </c>
      <c r="AA1952" s="14">
        <v>26.0</v>
      </c>
      <c r="AB1952" s="14">
        <v>94.0</v>
      </c>
      <c r="AC1952" s="14">
        <v>302.0</v>
      </c>
      <c r="AD1952" s="14">
        <v>0.049</v>
      </c>
      <c r="AE1952" s="14">
        <v>0.204</v>
      </c>
      <c r="AF1952" s="14"/>
      <c r="AG1952" s="14"/>
      <c r="AH1952" s="14"/>
    </row>
    <row r="1953">
      <c r="A1953" s="32" t="str">
        <f t="shared" si="1"/>
        <v>Qatar-Middle East2001</v>
      </c>
      <c r="B1953" s="32" t="s">
        <v>208</v>
      </c>
      <c r="C1953" s="33" t="s">
        <v>42</v>
      </c>
      <c r="D1953" s="8" t="s">
        <v>72</v>
      </c>
      <c r="E1953" s="12">
        <v>1.7538461033E10</v>
      </c>
      <c r="F1953" s="12">
        <f>E1953/'HUMAN RESOURCES'!I1953</f>
        <v>28666.60951</v>
      </c>
      <c r="G1953" s="8">
        <v>0.026</v>
      </c>
      <c r="H1953" s="8">
        <v>732.0</v>
      </c>
      <c r="I1953" s="8">
        <v>0.148</v>
      </c>
      <c r="J1953" s="34">
        <f t="array" ref="J1953:K1953">VLOOKUP(A1953,ENERGY!$A$2:$F$2692,{5,6},0)</f>
        <v>33285</v>
      </c>
      <c r="K1953" s="14">
        <v>8529.0</v>
      </c>
      <c r="L1953" s="14">
        <f>J1953/'HUMAN RESOURCES'!I1953</f>
        <v>0.05440432292</v>
      </c>
      <c r="M1953" s="14">
        <f>K1953/'HUMAN RESOURCES'!I1953</f>
        <v>0.01394064805</v>
      </c>
      <c r="N1953" s="34">
        <f t="array" ref="N1953:V1953">VLOOKUP(A1953,'HUMAN RESOURCES'!$A$2:$M$2692,{2,3,4,5,6,7,8,9,10},0)</f>
        <v>0.019</v>
      </c>
      <c r="O1953" s="14">
        <v>0.01</v>
      </c>
      <c r="P1953" s="14">
        <v>78.0</v>
      </c>
      <c r="Q1953" s="14">
        <v>76.0</v>
      </c>
      <c r="R1953" s="14">
        <v>0.263</v>
      </c>
      <c r="S1953" s="14">
        <v>0.72</v>
      </c>
      <c r="T1953" s="14">
        <v>0.017</v>
      </c>
      <c r="U1953" s="14">
        <v>611808.0</v>
      </c>
      <c r="V1953" s="14">
        <v>0.965</v>
      </c>
      <c r="W1953" s="34">
        <f t="array" ref="W1953:X1953">VLOOKUP(A1953,TOURISM!$A$2:$F$2692,{3,6},0)</f>
        <v>272000000</v>
      </c>
      <c r="X1953" s="35">
        <v>3.66E8</v>
      </c>
      <c r="Y1953" s="34">
        <f>X1953/'HUMAN RESOURCES'!I1953</f>
        <v>598.2268947</v>
      </c>
      <c r="Z1953" s="34">
        <f t="array" ref="Z1953:AE1953">VLOOKUP(A1953,BUSINESS!$A$2:$J$2692,{4,5,6,7,8,9},0)</f>
        <v>0.489</v>
      </c>
      <c r="AA1953" s="14">
        <v>26.0</v>
      </c>
      <c r="AB1953" s="14">
        <v>94.0</v>
      </c>
      <c r="AC1953" s="14">
        <v>302.0</v>
      </c>
      <c r="AD1953" s="14">
        <v>0.062</v>
      </c>
      <c r="AE1953" s="14">
        <v>0.291</v>
      </c>
      <c r="AF1953" s="14"/>
      <c r="AG1953" s="14"/>
      <c r="AH1953" s="14"/>
    </row>
    <row r="1954">
      <c r="A1954" s="32" t="str">
        <f t="shared" si="1"/>
        <v>Qatar-Middle East2002</v>
      </c>
      <c r="B1954" s="32" t="s">
        <v>208</v>
      </c>
      <c r="C1954" s="33" t="s">
        <v>43</v>
      </c>
      <c r="D1954" s="8" t="s">
        <v>72</v>
      </c>
      <c r="E1954" s="12">
        <v>1.9363735706E10</v>
      </c>
      <c r="F1954" s="12">
        <f>E1954/'HUMAN RESOURCES'!I1954</f>
        <v>30748.53426</v>
      </c>
      <c r="G1954" s="8">
        <v>0.027</v>
      </c>
      <c r="H1954" s="8">
        <v>833.0</v>
      </c>
      <c r="I1954" s="8">
        <v>0.148</v>
      </c>
      <c r="J1954" s="34">
        <f t="array" ref="J1954:K1954">VLOOKUP(A1954,ENERGY!$A$2:$F$2692,{5,6},0)</f>
        <v>28973</v>
      </c>
      <c r="K1954" s="14">
        <v>70531.0</v>
      </c>
      <c r="L1954" s="14">
        <f>J1954/'HUMAN RESOURCES'!I1954</f>
        <v>0.04600751098</v>
      </c>
      <c r="M1954" s="14">
        <f>K1954/'HUMAN RESOURCES'!I1954</f>
        <v>0.1119993013</v>
      </c>
      <c r="N1954" s="34">
        <f t="array" ref="N1954:V1954">VLOOKUP(A1954,'HUMAN RESOURCES'!$A$2:$M$2692,{2,3,4,5,6,7,8,9,10},0)</f>
        <v>0.018</v>
      </c>
      <c r="O1954" s="14">
        <v>0.01</v>
      </c>
      <c r="P1954" s="14">
        <v>78.0</v>
      </c>
      <c r="Q1954" s="14">
        <v>76.0</v>
      </c>
      <c r="R1954" s="14">
        <v>0.268</v>
      </c>
      <c r="S1954" s="14">
        <v>0.716</v>
      </c>
      <c r="T1954" s="14">
        <v>0.016</v>
      </c>
      <c r="U1954" s="14">
        <v>629745.0</v>
      </c>
      <c r="V1954" s="14">
        <v>0.967</v>
      </c>
      <c r="W1954" s="34">
        <f t="array" ref="W1954:X1954">VLOOKUP(A1954,TOURISM!$A$2:$F$2692,{3,6},0)</f>
        <v>285000000</v>
      </c>
      <c r="X1954" s="35">
        <v>4.23E8</v>
      </c>
      <c r="Y1954" s="34">
        <f>X1954/'HUMAN RESOURCES'!I1954</f>
        <v>671.7004502</v>
      </c>
      <c r="Z1954" s="34">
        <f t="array" ref="Z1954:AE1954">VLOOKUP(A1954,BUSINESS!$A$2:$J$2692,{4,5,6,7,8,9},0)</f>
        <v>0.489</v>
      </c>
      <c r="AA1954" s="14">
        <v>26.0</v>
      </c>
      <c r="AB1954" s="14">
        <v>94.0</v>
      </c>
      <c r="AC1954" s="14">
        <v>302.0</v>
      </c>
      <c r="AD1954" s="14">
        <v>0.102</v>
      </c>
      <c r="AE1954" s="14">
        <v>0.424</v>
      </c>
      <c r="AF1954" s="14"/>
      <c r="AG1954" s="14"/>
      <c r="AH1954" s="14"/>
    </row>
    <row r="1955">
      <c r="A1955" s="32" t="str">
        <f t="shared" si="1"/>
        <v>Qatar-Middle East2003</v>
      </c>
      <c r="B1955" s="32" t="s">
        <v>208</v>
      </c>
      <c r="C1955" s="33" t="s">
        <v>44</v>
      </c>
      <c r="D1955" s="8" t="s">
        <v>72</v>
      </c>
      <c r="E1955" s="12">
        <v>2.3533790531E10</v>
      </c>
      <c r="F1955" s="12">
        <f>E1955/'HUMAN RESOURCES'!I1955</f>
        <v>35644.40479</v>
      </c>
      <c r="G1955" s="8">
        <v>0.041</v>
      </c>
      <c r="H1955" s="8">
        <v>1476.0</v>
      </c>
      <c r="I1955" s="8">
        <v>0.148</v>
      </c>
      <c r="J1955" s="34">
        <f t="array" ref="J1955:K1955">VLOOKUP(A1955,ENERGY!$A$2:$F$2692,{5,6},0)</f>
        <v>24942</v>
      </c>
      <c r="K1955" s="14">
        <v>66120.0</v>
      </c>
      <c r="L1955" s="14">
        <f>J1955/'HUMAN RESOURCES'!I1955</f>
        <v>0.03777728637</v>
      </c>
      <c r="M1955" s="14">
        <f>K1955/'HUMAN RESOURCES'!I1955</f>
        <v>0.100145705</v>
      </c>
      <c r="N1955" s="34">
        <f t="array" ref="N1955:V1955">VLOOKUP(A1955,'HUMAN RESOURCES'!$A$2:$M$2692,{2,3,4,5,6,7,8,9,10},0)</f>
        <v>0.017</v>
      </c>
      <c r="O1955" s="14">
        <v>0.01</v>
      </c>
      <c r="P1955" s="14">
        <v>78.0</v>
      </c>
      <c r="Q1955" s="14">
        <v>76.0</v>
      </c>
      <c r="R1955" s="14">
        <v>0.269</v>
      </c>
      <c r="S1955" s="14">
        <v>0.716</v>
      </c>
      <c r="T1955" s="14">
        <v>0.015</v>
      </c>
      <c r="U1955" s="14">
        <v>660238.0</v>
      </c>
      <c r="V1955" s="14">
        <v>0.969</v>
      </c>
      <c r="W1955" s="34">
        <f t="array" ref="W1955:X1955">VLOOKUP(A1955,TOURISM!$A$2:$F$2692,{3,6},0)</f>
        <v>369000000</v>
      </c>
      <c r="X1955" s="35">
        <v>4.71E8</v>
      </c>
      <c r="Y1955" s="34">
        <f>X1955/'HUMAN RESOURCES'!I1955</f>
        <v>713.3791148</v>
      </c>
      <c r="Z1955" s="34">
        <f t="array" ref="Z1955:AE1955">VLOOKUP(A1955,BUSINESS!$A$2:$J$2692,{4,5,6,7,8,9},0)</f>
        <v>0.489</v>
      </c>
      <c r="AA1955" s="14">
        <v>26.0</v>
      </c>
      <c r="AB1955" s="14">
        <v>94.0</v>
      </c>
      <c r="AC1955" s="14">
        <v>302.0</v>
      </c>
      <c r="AD1955" s="14">
        <v>0.192</v>
      </c>
      <c r="AE1955" s="14">
        <v>0.57</v>
      </c>
      <c r="AF1955" s="14"/>
      <c r="AG1955" s="14"/>
      <c r="AH1955" s="14"/>
    </row>
    <row r="1956">
      <c r="A1956" s="32" t="str">
        <f t="shared" si="1"/>
        <v>Qatar-Middle East2004</v>
      </c>
      <c r="B1956" s="32" t="s">
        <v>208</v>
      </c>
      <c r="C1956" s="33" t="s">
        <v>45</v>
      </c>
      <c r="D1956" s="8" t="s">
        <v>72</v>
      </c>
      <c r="E1956" s="12">
        <v>3.1734065019E10</v>
      </c>
      <c r="F1956" s="12">
        <f>E1956/'HUMAN RESOURCES'!I1956</f>
        <v>44051.65727</v>
      </c>
      <c r="G1956" s="8">
        <v>0.036</v>
      </c>
      <c r="H1956" s="8">
        <v>1589.0</v>
      </c>
      <c r="I1956" s="8">
        <v>0.07</v>
      </c>
      <c r="J1956" s="34">
        <f t="array" ref="J1956:K1956">VLOOKUP(A1956,ENERGY!$A$2:$F$2692,{5,6},0)</f>
        <v>23642</v>
      </c>
      <c r="K1956" s="14">
        <v>67997.0</v>
      </c>
      <c r="L1956" s="14">
        <f>J1956/'HUMAN RESOURCES'!I1956</f>
        <v>0.03281865341</v>
      </c>
      <c r="M1956" s="14">
        <f>K1956/'HUMAN RESOURCES'!I1956</f>
        <v>0.09439006751</v>
      </c>
      <c r="N1956" s="34">
        <f t="array" ref="N1956:V1956">VLOOKUP(A1956,'HUMAN RESOURCES'!$A$2:$M$2692,{2,3,4,5,6,7,8,9,10},0)</f>
        <v>0.016</v>
      </c>
      <c r="O1956" s="14">
        <v>0.009</v>
      </c>
      <c r="P1956" s="14">
        <v>78.0</v>
      </c>
      <c r="Q1956" s="14">
        <v>76.0</v>
      </c>
      <c r="R1956" s="14">
        <v>0.259</v>
      </c>
      <c r="S1956" s="14">
        <v>0.727</v>
      </c>
      <c r="T1956" s="14">
        <v>0.014</v>
      </c>
      <c r="U1956" s="14">
        <v>720383.0</v>
      </c>
      <c r="V1956" s="14">
        <v>0.971</v>
      </c>
      <c r="W1956" s="34">
        <f t="array" ref="W1956:X1956">VLOOKUP(A1956,TOURISM!$A$2:$F$2692,{3,6},0)</f>
        <v>498000000</v>
      </c>
      <c r="X1956" s="35">
        <v>6.91E8</v>
      </c>
      <c r="Y1956" s="34">
        <f>X1956/'HUMAN RESOURCES'!I1956</f>
        <v>959.2119747</v>
      </c>
      <c r="Z1956" s="34">
        <f t="array" ref="Z1956:AE1956">VLOOKUP(A1956,BUSINESS!$A$2:$J$2692,{4,5,6,7,8,9},0)</f>
        <v>0.489</v>
      </c>
      <c r="AA1956" s="14">
        <v>26.0</v>
      </c>
      <c r="AB1956" s="14">
        <v>94.0</v>
      </c>
      <c r="AC1956" s="14">
        <v>302.0</v>
      </c>
      <c r="AD1956" s="14">
        <v>0.207</v>
      </c>
      <c r="AE1956" s="14">
        <v>0.681</v>
      </c>
      <c r="AF1956" s="14"/>
      <c r="AG1956" s="14"/>
      <c r="AH1956" s="14"/>
    </row>
    <row r="1957">
      <c r="A1957" s="32" t="str">
        <f t="shared" si="1"/>
        <v>Qatar-Middle East2005</v>
      </c>
      <c r="B1957" s="32" t="s">
        <v>208</v>
      </c>
      <c r="C1957" s="33" t="s">
        <v>46</v>
      </c>
      <c r="D1957" s="8" t="s">
        <v>72</v>
      </c>
      <c r="E1957" s="12">
        <v>4.4530493222E10</v>
      </c>
      <c r="F1957" s="12">
        <f>E1957/'HUMAN RESOURCES'!I1957</f>
        <v>54228.83171</v>
      </c>
      <c r="G1957" s="8">
        <v>0.03</v>
      </c>
      <c r="H1957" s="8">
        <v>1634.0</v>
      </c>
      <c r="I1957" s="8">
        <v>0.067</v>
      </c>
      <c r="J1957" s="34">
        <f t="array" ref="J1957:K1957">VLOOKUP(A1957,ENERGY!$A$2:$F$2692,{5,6},0)</f>
        <v>16648</v>
      </c>
      <c r="K1957" s="14">
        <v>44393.0</v>
      </c>
      <c r="L1957" s="14">
        <f>J1957/'HUMAN RESOURCES'!I1957</f>
        <v>0.02027378376</v>
      </c>
      <c r="M1957" s="14">
        <f>K1957/'HUMAN RESOURCES'!I1957</f>
        <v>0.05406139371</v>
      </c>
      <c r="N1957" s="34">
        <f t="array" ref="N1957:V1957">VLOOKUP(A1957,'HUMAN RESOURCES'!$A$2:$M$2692,{2,3,4,5,6,7,8,9,10},0)</f>
        <v>0.015</v>
      </c>
      <c r="O1957" s="14">
        <v>0.009</v>
      </c>
      <c r="P1957" s="14">
        <v>78.0</v>
      </c>
      <c r="Q1957" s="14">
        <v>77.0</v>
      </c>
      <c r="R1957" s="14">
        <v>0.237</v>
      </c>
      <c r="S1957" s="14">
        <v>0.749</v>
      </c>
      <c r="T1957" s="14">
        <v>0.014</v>
      </c>
      <c r="U1957" s="14">
        <v>821159.0</v>
      </c>
      <c r="V1957" s="14">
        <v>0.974</v>
      </c>
      <c r="W1957" s="34">
        <f t="array" ref="W1957:X1957">VLOOKUP(A1957,TOURISM!$A$2:$F$2692,{3,6},0)</f>
        <v>760000000</v>
      </c>
      <c r="X1957" s="35">
        <v>1.759E9</v>
      </c>
      <c r="Y1957" s="34">
        <f>X1957/'HUMAN RESOURCES'!I1957</f>
        <v>2142.094284</v>
      </c>
      <c r="Z1957" s="34">
        <f t="array" ref="Z1957:AE1957">VLOOKUP(A1957,BUSINESS!$A$2:$J$2692,{4,5,6,7,8,9},0)</f>
        <v>0.489</v>
      </c>
      <c r="AA1957" s="14">
        <v>26.0</v>
      </c>
      <c r="AB1957" s="14">
        <v>94.0</v>
      </c>
      <c r="AC1957" s="14">
        <v>302.0</v>
      </c>
      <c r="AD1957" s="14">
        <v>0.247</v>
      </c>
      <c r="AE1957" s="14">
        <v>0.873</v>
      </c>
      <c r="AF1957" s="14"/>
      <c r="AG1957" s="14"/>
      <c r="AH1957" s="14"/>
    </row>
    <row r="1958">
      <c r="A1958" s="32" t="str">
        <f t="shared" si="1"/>
        <v>Qatar-Middle East2006</v>
      </c>
      <c r="B1958" s="32" t="s">
        <v>208</v>
      </c>
      <c r="C1958" s="33" t="s">
        <v>47</v>
      </c>
      <c r="D1958" s="8" t="s">
        <v>72</v>
      </c>
      <c r="E1958" s="12">
        <v>6.0882141103E10</v>
      </c>
      <c r="F1958" s="12">
        <f>E1958/'HUMAN RESOURCES'!I1958</f>
        <v>62920.64413</v>
      </c>
      <c r="G1958" s="8">
        <v>0.026</v>
      </c>
      <c r="H1958" s="8">
        <v>1625.0</v>
      </c>
      <c r="I1958" s="8">
        <v>0.072</v>
      </c>
      <c r="J1958" s="34">
        <f t="array" ref="J1958:K1958">VLOOKUP(A1958,ENERGY!$A$2:$F$2692,{5,6},0)</f>
        <v>13711</v>
      </c>
      <c r="K1958" s="14">
        <v>28482.0</v>
      </c>
      <c r="L1958" s="14">
        <f>J1958/'HUMAN RESOURCES'!I1958</f>
        <v>0.01417008233</v>
      </c>
      <c r="M1958" s="14">
        <f>K1958/'HUMAN RESOURCES'!I1958</f>
        <v>0.0294356564</v>
      </c>
      <c r="N1958" s="34">
        <f t="array" ref="N1958:V1958">VLOOKUP(A1958,'HUMAN RESOURCES'!$A$2:$M$2692,{2,3,4,5,6,7,8,9,10},0)</f>
        <v>0.014</v>
      </c>
      <c r="O1958" s="14">
        <v>0.009</v>
      </c>
      <c r="P1958" s="14">
        <v>78.0</v>
      </c>
      <c r="Q1958" s="14">
        <v>77.0</v>
      </c>
      <c r="R1958" s="14">
        <v>0.21</v>
      </c>
      <c r="S1958" s="14">
        <v>0.778</v>
      </c>
      <c r="T1958" s="14">
        <v>0.013</v>
      </c>
      <c r="U1958" s="14">
        <v>967602.0</v>
      </c>
      <c r="V1958" s="14">
        <v>0.978</v>
      </c>
      <c r="W1958" s="34">
        <f t="array" ref="W1958:X1958">VLOOKUP(A1958,TOURISM!$A$2:$F$2692,{3,6},0)</f>
        <v>874000000</v>
      </c>
      <c r="X1958" s="35">
        <v>3.751E9</v>
      </c>
      <c r="Y1958" s="34">
        <f>X1958/'HUMAN RESOURCES'!I1958</f>
        <v>3876.593889</v>
      </c>
      <c r="Z1958" s="34">
        <f t="array" ref="Z1958:AE1958">VLOOKUP(A1958,BUSINESS!$A$2:$J$2692,{4,5,6,7,8,9},0)</f>
        <v>0.489</v>
      </c>
      <c r="AA1958" s="14">
        <v>26.0</v>
      </c>
      <c r="AB1958" s="14">
        <v>94.0</v>
      </c>
      <c r="AC1958" s="14">
        <v>302.0</v>
      </c>
      <c r="AD1958" s="14">
        <v>0.29</v>
      </c>
      <c r="AE1958" s="14">
        <v>0.951</v>
      </c>
      <c r="AF1958" s="14"/>
      <c r="AG1958" s="14"/>
      <c r="AH1958" s="14"/>
    </row>
    <row r="1959">
      <c r="A1959" s="32" t="str">
        <f t="shared" si="1"/>
        <v>Qatar-Middle East2007</v>
      </c>
      <c r="B1959" s="32" t="s">
        <v>208</v>
      </c>
      <c r="C1959" s="33" t="s">
        <v>48</v>
      </c>
      <c r="D1959" s="8" t="s">
        <v>72</v>
      </c>
      <c r="E1959" s="12">
        <v>7.9712085615E10</v>
      </c>
      <c r="F1959" s="12">
        <f>E1959/'HUMAN RESOURCES'!I1959</f>
        <v>69166.96005</v>
      </c>
      <c r="G1959" s="8">
        <v>0.023</v>
      </c>
      <c r="H1959" s="8">
        <v>1600.0</v>
      </c>
      <c r="I1959" s="8">
        <v>0.074</v>
      </c>
      <c r="J1959" s="34">
        <f t="array" ref="J1959:K1959">VLOOKUP(A1959,ENERGY!$A$2:$F$2692,{5,6},0)</f>
        <v>12452</v>
      </c>
      <c r="K1959" s="14">
        <v>30363.0</v>
      </c>
      <c r="L1959" s="14">
        <f>J1959/'HUMAN RESOURCES'!I1959</f>
        <v>0.01080472277</v>
      </c>
      <c r="M1959" s="14">
        <f>K1959/'HUMAN RESOURCES'!I1959</f>
        <v>0.02634627349</v>
      </c>
      <c r="N1959" s="34">
        <f t="array" ref="N1959:V1959">VLOOKUP(A1959,'HUMAN RESOURCES'!$A$2:$M$2692,{2,3,4,5,6,7,8,9,10},0)</f>
        <v>0.013</v>
      </c>
      <c r="O1959" s="14">
        <v>0.008</v>
      </c>
      <c r="P1959" s="14">
        <v>79.0</v>
      </c>
      <c r="Q1959" s="14">
        <v>77.0</v>
      </c>
      <c r="R1959" s="14">
        <v>0.183</v>
      </c>
      <c r="S1959" s="14">
        <v>0.805</v>
      </c>
      <c r="T1959" s="14">
        <v>0.012</v>
      </c>
      <c r="U1959" s="14">
        <v>1152459.0</v>
      </c>
      <c r="V1959" s="14">
        <v>0.98</v>
      </c>
      <c r="W1959" s="34">
        <f t="array" ref="W1959:X1959">VLOOKUP(A1959,TOURISM!$A$2:$F$2692,{3,6},0)</f>
        <v>680000000</v>
      </c>
      <c r="X1959" s="35">
        <v>4.48E8</v>
      </c>
      <c r="Y1959" s="34">
        <f>X1959/'HUMAN RESOURCES'!I1959</f>
        <v>388.7340027</v>
      </c>
      <c r="Z1959" s="34">
        <f t="array" ref="Z1959:AE1959">VLOOKUP(A1959,BUSINESS!$A$2:$J$2692,{4,5,6,7,8,9},0)</f>
        <v>0.113</v>
      </c>
      <c r="AA1959" s="14">
        <v>7.0</v>
      </c>
      <c r="AB1959" s="14">
        <v>94.0</v>
      </c>
      <c r="AC1959" s="14">
        <v>36.0</v>
      </c>
      <c r="AD1959" s="14">
        <v>0.37</v>
      </c>
      <c r="AE1959" s="14">
        <v>1.097</v>
      </c>
      <c r="AF1959" s="14"/>
      <c r="AG1959" s="14"/>
      <c r="AH1959" s="14"/>
    </row>
    <row r="1960">
      <c r="A1960" s="32" t="str">
        <f t="shared" si="1"/>
        <v>Qatar-Middle East2008</v>
      </c>
      <c r="B1960" s="32" t="s">
        <v>208</v>
      </c>
      <c r="C1960" s="33" t="s">
        <v>49</v>
      </c>
      <c r="D1960" s="8" t="s">
        <v>72</v>
      </c>
      <c r="E1960" s="12">
        <v>1.15E11</v>
      </c>
      <c r="F1960" s="12">
        <f>E1960/'HUMAN RESOURCES'!I1960</f>
        <v>84613.94703</v>
      </c>
      <c r="G1960" s="8">
        <v>0.019</v>
      </c>
      <c r="H1960" s="8">
        <v>1590.0</v>
      </c>
      <c r="I1960" s="8">
        <v>0.068</v>
      </c>
      <c r="J1960" s="34">
        <f t="array" ref="J1960:K1960">VLOOKUP(A1960,ENERGY!$A$2:$F$2692,{5,6},0)</f>
        <v>22790</v>
      </c>
      <c r="K1960" s="14">
        <v>67242.0</v>
      </c>
      <c r="L1960" s="14">
        <f>J1960/'HUMAN RESOURCES'!I1960</f>
        <v>0.01676827698</v>
      </c>
      <c r="M1960" s="14">
        <f>K1960/'HUMAN RESOURCES'!I1960</f>
        <v>0.04947487849</v>
      </c>
      <c r="N1960" s="34">
        <f t="array" ref="N1960:V1960">VLOOKUP(A1960,'HUMAN RESOURCES'!$A$2:$M$2692,{2,3,4,5,6,7,8,9,10},0)</f>
        <v>0.013</v>
      </c>
      <c r="O1960" s="14">
        <v>0.008</v>
      </c>
      <c r="P1960" s="14">
        <v>79.0</v>
      </c>
      <c r="Q1960" s="14">
        <v>77.0</v>
      </c>
      <c r="R1960" s="14">
        <v>0.161</v>
      </c>
      <c r="S1960" s="14">
        <v>0.827</v>
      </c>
      <c r="T1960" s="14">
        <v>0.012</v>
      </c>
      <c r="U1960" s="14">
        <v>1359114.0</v>
      </c>
      <c r="V1960" s="14">
        <v>0.983</v>
      </c>
      <c r="W1960" s="34">
        <f t="array" ref="W1960:X1960">VLOOKUP(A1960,TOURISM!$A$2:$F$2692,{3,6},0)</f>
        <v>680000000</v>
      </c>
      <c r="X1960" s="35">
        <v>4.48E8</v>
      </c>
      <c r="Y1960" s="34">
        <f>X1960/'HUMAN RESOURCES'!I1960</f>
        <v>329.6265067</v>
      </c>
      <c r="Z1960" s="34">
        <f t="array" ref="Z1960:AE1960">VLOOKUP(A1960,BUSINESS!$A$2:$J$2692,{4,5,6,7,8,9},0)</f>
        <v>0.113</v>
      </c>
      <c r="AA1960" s="14">
        <v>7.0</v>
      </c>
      <c r="AB1960" s="14">
        <v>94.0</v>
      </c>
      <c r="AC1960" s="14">
        <v>36.0</v>
      </c>
      <c r="AD1960" s="14">
        <v>0.443</v>
      </c>
      <c r="AE1960" s="14">
        <v>1.052</v>
      </c>
      <c r="AF1960" s="14"/>
      <c r="AG1960" s="14"/>
      <c r="AH1960" s="14"/>
    </row>
    <row r="1961">
      <c r="A1961" s="32" t="str">
        <f t="shared" si="1"/>
        <v>Qatar-Middle East2009</v>
      </c>
      <c r="B1961" s="32" t="s">
        <v>208</v>
      </c>
      <c r="C1961" s="33" t="s">
        <v>50</v>
      </c>
      <c r="D1961" s="8" t="s">
        <v>72</v>
      </c>
      <c r="E1961" s="12">
        <v>9.779834883E10</v>
      </c>
      <c r="F1961" s="12">
        <f>E1961/'HUMAN RESOURCES'!I1961</f>
        <v>62527.63527</v>
      </c>
      <c r="G1961" s="8">
        <v>0.026</v>
      </c>
      <c r="H1961" s="8">
        <v>1647.0</v>
      </c>
      <c r="I1961" s="8">
        <v>0.07</v>
      </c>
      <c r="J1961" s="34">
        <f t="array" ref="J1961:K1961">VLOOKUP(A1961,ENERGY!$A$2:$F$2692,{5,6},0)</f>
        <v>16638</v>
      </c>
      <c r="K1961" s="14">
        <v>51881.0</v>
      </c>
      <c r="L1961" s="14">
        <f>J1961/'HUMAN RESOURCES'!I1961</f>
        <v>0.01063754969</v>
      </c>
      <c r="M1961" s="14">
        <f>K1961/'HUMAN RESOURCES'!I1961</f>
        <v>0.03317025578</v>
      </c>
      <c r="N1961" s="34">
        <f t="array" ref="N1961:V1961">VLOOKUP(A1961,'HUMAN RESOURCES'!$A$2:$M$2692,{2,3,4,5,6,7,8,9,10},0)</f>
        <v>0.012</v>
      </c>
      <c r="O1961" s="14">
        <v>0.008</v>
      </c>
      <c r="P1961" s="14">
        <v>79.0</v>
      </c>
      <c r="Q1961" s="14">
        <v>77.0</v>
      </c>
      <c r="R1961" s="14">
        <v>0.146</v>
      </c>
      <c r="S1961" s="14">
        <v>0.843</v>
      </c>
      <c r="T1961" s="14">
        <v>0.011</v>
      </c>
      <c r="U1961" s="14">
        <v>1564082.0</v>
      </c>
      <c r="V1961" s="14">
        <v>0.985</v>
      </c>
      <c r="W1961" s="34">
        <f t="array" ref="W1961:X1961">VLOOKUP(A1961,TOURISM!$A$2:$F$2692,{3,6},0)</f>
        <v>680000000</v>
      </c>
      <c r="X1961" s="35">
        <v>4.48E8</v>
      </c>
      <c r="Y1961" s="34">
        <f>X1961/'HUMAN RESOURCES'!I1961</f>
        <v>286.4299954</v>
      </c>
      <c r="Z1961" s="34">
        <f t="array" ref="Z1961:AE1961">VLOOKUP(A1961,BUSINESS!$A$2:$J$2692,{4,5,6,7,8,9},0)</f>
        <v>0.113</v>
      </c>
      <c r="AA1961" s="14">
        <v>7.0</v>
      </c>
      <c r="AB1961" s="14">
        <v>94.0</v>
      </c>
      <c r="AC1961" s="14">
        <v>36.0</v>
      </c>
      <c r="AD1961" s="14">
        <v>0.531</v>
      </c>
      <c r="AE1961" s="14">
        <v>1.246</v>
      </c>
      <c r="AF1961" s="14"/>
      <c r="AG1961" s="14"/>
      <c r="AH1961" s="14"/>
    </row>
    <row r="1962">
      <c r="A1962" s="32" t="str">
        <f t="shared" si="1"/>
        <v>Qatar-Middle East2010</v>
      </c>
      <c r="B1962" s="32" t="s">
        <v>208</v>
      </c>
      <c r="C1962" s="33" t="s">
        <v>51</v>
      </c>
      <c r="D1962" s="8" t="s">
        <v>72</v>
      </c>
      <c r="E1962" s="12">
        <v>1.25E11</v>
      </c>
      <c r="F1962" s="12">
        <f>E1962/'HUMAN RESOURCES'!I1962</f>
        <v>71440.28764</v>
      </c>
      <c r="G1962" s="8">
        <v>0.021</v>
      </c>
      <c r="H1962" s="8">
        <v>1496.0</v>
      </c>
      <c r="I1962" s="8">
        <v>0.073</v>
      </c>
      <c r="J1962" s="34">
        <f t="array" ref="J1962:K1962">VLOOKUP(A1962,ENERGY!$A$2:$F$2692,{5,6},0)</f>
        <v>14185</v>
      </c>
      <c r="K1962" s="14">
        <v>36157.0</v>
      </c>
      <c r="L1962" s="14">
        <f>J1962/'HUMAN RESOURCES'!I1962</f>
        <v>0.008107043841</v>
      </c>
      <c r="M1962" s="14">
        <f>K1962/'HUMAN RESOURCES'!I1962</f>
        <v>0.02066453184</v>
      </c>
      <c r="N1962" s="34">
        <f t="array" ref="N1962:V1962">VLOOKUP(A1962,'HUMAN RESOURCES'!$A$2:$M$2692,{2,3,4,5,6,7,8,9,10},0)</f>
        <v>0.012</v>
      </c>
      <c r="O1962" s="14">
        <v>0.008</v>
      </c>
      <c r="P1962" s="14">
        <v>79.0</v>
      </c>
      <c r="Q1962" s="14">
        <v>77.0</v>
      </c>
      <c r="R1962" s="14">
        <v>0.137</v>
      </c>
      <c r="S1962" s="14">
        <v>0.852</v>
      </c>
      <c r="T1962" s="14">
        <v>0.011</v>
      </c>
      <c r="U1962" s="14">
        <v>1749713.0</v>
      </c>
      <c r="V1962" s="14">
        <v>0.987</v>
      </c>
      <c r="W1962" s="34">
        <f t="array" ref="W1962:X1962">VLOOKUP(A1962,TOURISM!$A$2:$F$2692,{3,6},0)</f>
        <v>680000000</v>
      </c>
      <c r="X1962" s="35">
        <v>4.48E8</v>
      </c>
      <c r="Y1962" s="34">
        <f>X1962/'HUMAN RESOURCES'!I1962</f>
        <v>256.0419909</v>
      </c>
      <c r="Z1962" s="34">
        <f t="array" ref="Z1962:AE1962">VLOOKUP(A1962,BUSINESS!$A$2:$J$2692,{4,5,6,7,8,9},0)</f>
        <v>0.113</v>
      </c>
      <c r="AA1962" s="14">
        <v>10.0</v>
      </c>
      <c r="AB1962" s="14">
        <v>94.0</v>
      </c>
      <c r="AC1962" s="14">
        <v>36.0</v>
      </c>
      <c r="AD1962" s="14">
        <v>0.69</v>
      </c>
      <c r="AE1962" s="14">
        <v>1.25</v>
      </c>
      <c r="AF1962" s="14"/>
      <c r="AG1962" s="14"/>
      <c r="AH1962" s="14"/>
    </row>
    <row r="1963">
      <c r="A1963" s="32" t="str">
        <f t="shared" si="1"/>
        <v>Qatar-Middle East2011</v>
      </c>
      <c r="B1963" s="32" t="s">
        <v>208</v>
      </c>
      <c r="C1963" s="33" t="s">
        <v>52</v>
      </c>
      <c r="D1963" s="8" t="s">
        <v>72</v>
      </c>
      <c r="E1963" s="12">
        <v>1.7E11</v>
      </c>
      <c r="F1963" s="12">
        <f>E1963/'HUMAN RESOURCES'!I1963</f>
        <v>88963.2226</v>
      </c>
      <c r="G1963" s="8">
        <v>0.019</v>
      </c>
      <c r="H1963" s="8">
        <v>1738.0</v>
      </c>
      <c r="I1963" s="8">
        <v>0.055</v>
      </c>
      <c r="J1963" s="34">
        <f t="array" ref="J1963:K1963">VLOOKUP(A1963,ENERGY!$A$2:$F$2692,{5,6},0)</f>
        <v>10876</v>
      </c>
      <c r="K1963" s="14">
        <v>34730.0</v>
      </c>
      <c r="L1963" s="14">
        <f>J1963/'HUMAN RESOURCES'!I1963</f>
        <v>0.005691552994</v>
      </c>
      <c r="M1963" s="14">
        <f>K1963/'HUMAN RESOURCES'!I1963</f>
        <v>0.01817466306</v>
      </c>
      <c r="N1963" s="34">
        <f t="array" ref="N1963:V1963">VLOOKUP(A1963,'HUMAN RESOURCES'!$A$2:$M$2692,{2,3,4,5,6,7,8,9,10},0)</f>
        <v>0.011</v>
      </c>
      <c r="O1963" s="14">
        <v>0.007</v>
      </c>
      <c r="P1963" s="14">
        <v>79.0</v>
      </c>
      <c r="Q1963" s="14">
        <v>77.0</v>
      </c>
      <c r="R1963" s="14">
        <v>0.134</v>
      </c>
      <c r="S1963" s="14">
        <v>0.856</v>
      </c>
      <c r="T1963" s="14">
        <v>0.01</v>
      </c>
      <c r="U1963" s="14">
        <v>1910902.0</v>
      </c>
      <c r="V1963" s="14">
        <v>0.988</v>
      </c>
      <c r="W1963" s="34">
        <f t="array" ref="W1963:X1963">VLOOKUP(A1963,TOURISM!$A$2:$F$2692,{3,6},0)</f>
        <v>4463000000</v>
      </c>
      <c r="X1963" s="35">
        <v>7.813E9</v>
      </c>
      <c r="Y1963" s="34">
        <f>X1963/'HUMAN RESOURCES'!I1963</f>
        <v>4088.645048</v>
      </c>
      <c r="Z1963" s="34">
        <f t="array" ref="Z1963:AE1963">VLOOKUP(A1963,BUSINESS!$A$2:$J$2692,{4,5,6,7,8,9},0)</f>
        <v>0.113</v>
      </c>
      <c r="AA1963" s="14">
        <v>9.0</v>
      </c>
      <c r="AB1963" s="14">
        <v>94.0</v>
      </c>
      <c r="AC1963" s="14">
        <v>36.0</v>
      </c>
      <c r="AD1963" s="14">
        <v>0.69</v>
      </c>
      <c r="AE1963" s="14">
        <v>1.205</v>
      </c>
      <c r="AF1963" s="14"/>
      <c r="AG1963" s="14"/>
      <c r="AH1963" s="14"/>
    </row>
    <row r="1964">
      <c r="A1964" s="32" t="str">
        <f t="shared" si="1"/>
        <v>Qatar-Middle East2012</v>
      </c>
      <c r="B1964" s="32" t="s">
        <v>208</v>
      </c>
      <c r="C1964" s="33" t="s">
        <v>53</v>
      </c>
      <c r="D1964" s="8" t="s">
        <v>72</v>
      </c>
      <c r="E1964" s="12">
        <v>1.9E11</v>
      </c>
      <c r="F1964" s="12">
        <f>E1964/'HUMAN RESOURCES'!I1964</f>
        <v>92659.69411</v>
      </c>
      <c r="G1964" s="8">
        <v>0.022</v>
      </c>
      <c r="H1964" s="8">
        <v>2029.0</v>
      </c>
      <c r="I1964" s="8">
        <v>0.054</v>
      </c>
      <c r="J1964" s="34">
        <f t="array" ref="J1964:K1964">VLOOKUP(A1964,ENERGY!$A$2:$F$2692,{5,6},0)</f>
        <v>19606</v>
      </c>
      <c r="K1964" s="14">
        <v>56736.0</v>
      </c>
      <c r="L1964" s="14">
        <f>J1964/'HUMAN RESOURCES'!I1964</f>
        <v>0.009561505067</v>
      </c>
      <c r="M1964" s="14">
        <f>K1964/'HUMAN RESOURCES'!I1964</f>
        <v>0.02766916003</v>
      </c>
      <c r="N1964" s="34">
        <f t="array" ref="N1964:V1964">VLOOKUP(A1964,'HUMAN RESOURCES'!$A$2:$M$2692,{2,3,4,5,6,7,8,9,10},0)</f>
        <v>0.011</v>
      </c>
      <c r="O1964" s="14">
        <v>0.007</v>
      </c>
      <c r="P1964" s="14">
        <v>79.0</v>
      </c>
      <c r="Q1964" s="14">
        <v>78.0</v>
      </c>
      <c r="R1964" s="14">
        <v>0.133</v>
      </c>
      <c r="S1964" s="14">
        <v>0.857</v>
      </c>
      <c r="T1964" s="14">
        <v>0.01</v>
      </c>
      <c r="U1964" s="14">
        <v>2050514.0</v>
      </c>
      <c r="V1964" s="14">
        <v>0.989</v>
      </c>
      <c r="W1964" s="34">
        <f t="array" ref="W1964:X1964">VLOOKUP(A1964,TOURISM!$A$2:$F$2692,{3,6},0)</f>
        <v>7220000000</v>
      </c>
      <c r="X1964" s="35">
        <v>1.0702E10</v>
      </c>
      <c r="Y1964" s="34">
        <f>X1964/'HUMAN RESOURCES'!I1964</f>
        <v>5219.179191</v>
      </c>
      <c r="Z1964" s="34">
        <f t="array" ref="Z1964:AE1964">VLOOKUP(A1964,BUSINESS!$A$2:$J$2692,{4,5,6,7,8,9},0)</f>
        <v>0.113</v>
      </c>
      <c r="AA1964" s="14">
        <v>9.0</v>
      </c>
      <c r="AB1964" s="14">
        <v>45.0</v>
      </c>
      <c r="AC1964" s="14">
        <v>48.0</v>
      </c>
      <c r="AD1964" s="14">
        <v>0.693</v>
      </c>
      <c r="AE1964" s="14">
        <v>1.269</v>
      </c>
      <c r="AF1964" s="14"/>
      <c r="AG1964" s="14"/>
      <c r="AH1964" s="14"/>
    </row>
    <row r="1965">
      <c r="A1965" s="32" t="str">
        <f t="shared" si="1"/>
        <v>Romania-Europe2000</v>
      </c>
      <c r="B1965" s="32" t="s">
        <v>209</v>
      </c>
      <c r="C1965" s="33" t="s">
        <v>40</v>
      </c>
      <c r="D1965" s="8" t="s">
        <v>55</v>
      </c>
      <c r="E1965" s="12">
        <v>3.7305099928E10</v>
      </c>
      <c r="F1965" s="12">
        <f>E1965/'HUMAN RESOURCES'!I1965</f>
        <v>1662.217535</v>
      </c>
      <c r="G1965" s="8">
        <v>0.043</v>
      </c>
      <c r="H1965" s="8">
        <v>72.0</v>
      </c>
      <c r="I1965" s="8">
        <v>0.539</v>
      </c>
      <c r="J1965" s="34">
        <f t="array" ref="J1965:K1965">VLOOKUP(A1965,ENERGY!$A$2:$F$2692,{5,6},0)</f>
        <v>14338</v>
      </c>
      <c r="K1965" s="14">
        <v>8529.0</v>
      </c>
      <c r="L1965" s="14">
        <f>J1965/'HUMAN RESOURCES'!I1965</f>
        <v>0.0006388637226</v>
      </c>
      <c r="M1965" s="14">
        <f>K1965/'HUMAN RESOURCES'!I1965</f>
        <v>0.0003800298989</v>
      </c>
      <c r="N1965" s="34">
        <f t="array" ref="N1965:V1965">VLOOKUP(A1965,'HUMAN RESOURCES'!$A$2:$M$2692,{2,3,4,5,6,7,8,9,10},0)</f>
        <v>0.01</v>
      </c>
      <c r="O1965" s="14">
        <v>0.023</v>
      </c>
      <c r="P1965" s="14">
        <v>75.0</v>
      </c>
      <c r="Q1965" s="14">
        <v>68.0</v>
      </c>
      <c r="R1965" s="14">
        <v>0.186</v>
      </c>
      <c r="S1965" s="14">
        <v>0.68</v>
      </c>
      <c r="T1965" s="14">
        <v>0.134</v>
      </c>
      <c r="U1965" s="14">
        <v>2.2442971E7</v>
      </c>
      <c r="V1965" s="14">
        <v>0.53</v>
      </c>
      <c r="W1965" s="34">
        <f t="array" ref="W1965:X1965">VLOOKUP(A1965,TOURISM!$A$2:$F$2692,{3,6},0)</f>
        <v>394000000</v>
      </c>
      <c r="X1965" s="35">
        <v>4.47E8</v>
      </c>
      <c r="Y1965" s="34">
        <f>X1965/'HUMAN RESOURCES'!I1965</f>
        <v>19.91714912</v>
      </c>
      <c r="Z1965" s="34">
        <f t="array" ref="Z1965:AE1965">VLOOKUP(A1965,BUSINESS!$A$2:$J$2692,{4,5,6,7,8,9},0)</f>
        <v>0.489</v>
      </c>
      <c r="AA1965" s="14">
        <v>26.0</v>
      </c>
      <c r="AB1965" s="14">
        <v>94.0</v>
      </c>
      <c r="AC1965" s="14">
        <v>302.0</v>
      </c>
      <c r="AD1965" s="14">
        <v>0.036</v>
      </c>
      <c r="AE1965" s="14">
        <v>0.112</v>
      </c>
      <c r="AF1965" s="14"/>
      <c r="AG1965" s="14"/>
      <c r="AH1965" s="14"/>
    </row>
    <row r="1966">
      <c r="A1966" s="32" t="str">
        <f t="shared" si="1"/>
        <v>Romania-Europe2001</v>
      </c>
      <c r="B1966" s="32" t="s">
        <v>209</v>
      </c>
      <c r="C1966" s="33" t="s">
        <v>42</v>
      </c>
      <c r="D1966" s="8" t="s">
        <v>55</v>
      </c>
      <c r="E1966" s="12">
        <v>4.0585886769E10</v>
      </c>
      <c r="F1966" s="12">
        <f>E1966/'HUMAN RESOURCES'!I1966</f>
        <v>1833.81266</v>
      </c>
      <c r="G1966" s="8">
        <v>0.044</v>
      </c>
      <c r="H1966" s="8">
        <v>79.0</v>
      </c>
      <c r="I1966" s="8">
        <v>0.454</v>
      </c>
      <c r="J1966" s="34">
        <f t="array" ref="J1966:K1966">VLOOKUP(A1966,ENERGY!$A$2:$F$2692,{5,6},0)</f>
        <v>35830</v>
      </c>
      <c r="K1966" s="14">
        <v>8529.0</v>
      </c>
      <c r="L1966" s="14">
        <f>J1966/'HUMAN RESOURCES'!I1966</f>
        <v>0.001618925021</v>
      </c>
      <c r="M1966" s="14">
        <f>K1966/'HUMAN RESOURCES'!I1966</f>
        <v>0.0003853701229</v>
      </c>
      <c r="N1966" s="34">
        <f t="array" ref="N1966:V1966">VLOOKUP(A1966,'HUMAN RESOURCES'!$A$2:$M$2692,{2,3,4,5,6,7,8,9,10},0)</f>
        <v>0.01</v>
      </c>
      <c r="O1966" s="14">
        <v>0.022</v>
      </c>
      <c r="P1966" s="14">
        <v>75.0</v>
      </c>
      <c r="Q1966" s="14">
        <v>68.0</v>
      </c>
      <c r="R1966" s="14">
        <v>0.181</v>
      </c>
      <c r="S1966" s="14">
        <v>0.683</v>
      </c>
      <c r="T1966" s="14">
        <v>0.137</v>
      </c>
      <c r="U1966" s="14">
        <v>2.213197E7</v>
      </c>
      <c r="V1966" s="14">
        <v>0.529</v>
      </c>
      <c r="W1966" s="34">
        <f t="array" ref="W1966:X1966">VLOOKUP(A1966,TOURISM!$A$2:$F$2692,{3,6},0)</f>
        <v>419000000</v>
      </c>
      <c r="X1966" s="35">
        <v>4.75E8</v>
      </c>
      <c r="Y1966" s="34">
        <f>X1966/'HUMAN RESOURCES'!I1966</f>
        <v>21.46216537</v>
      </c>
      <c r="Z1966" s="34">
        <f t="array" ref="Z1966:AE1966">VLOOKUP(A1966,BUSINESS!$A$2:$J$2692,{4,5,6,7,8,9},0)</f>
        <v>0.489</v>
      </c>
      <c r="AA1966" s="14">
        <v>26.0</v>
      </c>
      <c r="AB1966" s="14">
        <v>94.0</v>
      </c>
      <c r="AC1966" s="14">
        <v>302.0</v>
      </c>
      <c r="AD1966" s="14">
        <v>0.045</v>
      </c>
      <c r="AE1966" s="14">
        <v>0.172</v>
      </c>
      <c r="AF1966" s="14"/>
      <c r="AG1966" s="14"/>
      <c r="AH1966" s="14"/>
    </row>
    <row r="1967">
      <c r="A1967" s="32" t="str">
        <f t="shared" si="1"/>
        <v>Romania-Europe2002</v>
      </c>
      <c r="B1967" s="32" t="s">
        <v>209</v>
      </c>
      <c r="C1967" s="33" t="s">
        <v>43</v>
      </c>
      <c r="D1967" s="8" t="s">
        <v>55</v>
      </c>
      <c r="E1967" s="12">
        <v>4.5988510814E10</v>
      </c>
      <c r="F1967" s="12">
        <f>E1967/'HUMAN RESOURCES'!I1967</f>
        <v>2116.312063</v>
      </c>
      <c r="G1967" s="8">
        <v>0.046</v>
      </c>
      <c r="H1967" s="8">
        <v>97.0</v>
      </c>
      <c r="I1967" s="8">
        <v>0.354</v>
      </c>
      <c r="J1967" s="34">
        <f t="array" ref="J1967:K1967">VLOOKUP(A1967,ENERGY!$A$2:$F$2692,{5,6},0)</f>
        <v>35031</v>
      </c>
      <c r="K1967" s="14">
        <v>78745.0</v>
      </c>
      <c r="L1967" s="14">
        <f>J1967/'HUMAN RESOURCES'!I1967</f>
        <v>0.001612066287</v>
      </c>
      <c r="M1967" s="14">
        <f>K1967/'HUMAN RESOURCES'!I1967</f>
        <v>0.003623709279</v>
      </c>
      <c r="N1967" s="34">
        <f t="array" ref="N1967:V1967">VLOOKUP(A1967,'HUMAN RESOURCES'!$A$2:$M$2692,{2,3,4,5,6,7,8,9,10},0)</f>
        <v>0.01</v>
      </c>
      <c r="O1967" s="14">
        <v>0.022</v>
      </c>
      <c r="P1967" s="14">
        <v>75.0</v>
      </c>
      <c r="Q1967" s="14">
        <v>67.0</v>
      </c>
      <c r="R1967" s="14">
        <v>0.174</v>
      </c>
      <c r="S1967" s="14">
        <v>0.686</v>
      </c>
      <c r="T1967" s="14">
        <v>0.14</v>
      </c>
      <c r="U1967" s="14">
        <v>2.1730496E7</v>
      </c>
      <c r="V1967" s="14">
        <v>0.528</v>
      </c>
      <c r="W1967" s="34">
        <f t="array" ref="W1967:X1967">VLOOKUP(A1967,TOURISM!$A$2:$F$2692,{3,6},0)</f>
        <v>400000000</v>
      </c>
      <c r="X1967" s="35">
        <v>4.48E8</v>
      </c>
      <c r="Y1967" s="34">
        <f>X1967/'HUMAN RESOURCES'!I1967</f>
        <v>20.61618842</v>
      </c>
      <c r="Z1967" s="34">
        <f t="array" ref="Z1967:AE1967">VLOOKUP(A1967,BUSINESS!$A$2:$J$2692,{4,5,6,7,8,9},0)</f>
        <v>0.489</v>
      </c>
      <c r="AA1967" s="14">
        <v>26.0</v>
      </c>
      <c r="AB1967" s="14">
        <v>94.0</v>
      </c>
      <c r="AC1967" s="14">
        <v>302.0</v>
      </c>
      <c r="AD1967" s="14">
        <v>0.066</v>
      </c>
      <c r="AE1967" s="14">
        <v>0.23</v>
      </c>
      <c r="AF1967" s="14"/>
      <c r="AG1967" s="14"/>
      <c r="AH1967" s="14"/>
    </row>
    <row r="1968">
      <c r="A1968" s="32" t="str">
        <f t="shared" si="1"/>
        <v>Romania-Europe2003</v>
      </c>
      <c r="B1968" s="32" t="s">
        <v>209</v>
      </c>
      <c r="C1968" s="33" t="s">
        <v>44</v>
      </c>
      <c r="D1968" s="8" t="s">
        <v>55</v>
      </c>
      <c r="E1968" s="12">
        <v>5.9466017706E10</v>
      </c>
      <c r="F1968" s="12">
        <f>E1968/'HUMAN RESOURCES'!I1968</f>
        <v>2756.332583</v>
      </c>
      <c r="G1968" s="8">
        <v>0.053</v>
      </c>
      <c r="H1968" s="8">
        <v>146.0</v>
      </c>
      <c r="I1968" s="8">
        <v>0.254</v>
      </c>
      <c r="J1968" s="34">
        <f t="array" ref="J1968:K1968">VLOOKUP(A1968,ENERGY!$A$2:$F$2692,{5,6},0)</f>
        <v>34882</v>
      </c>
      <c r="K1968" s="14">
        <v>80307.0</v>
      </c>
      <c r="L1968" s="14">
        <f>J1968/'HUMAN RESOURCES'!I1968</f>
        <v>0.001616829189</v>
      </c>
      <c r="M1968" s="14">
        <f>K1968/'HUMAN RESOURCES'!I1968</f>
        <v>0.003722341083</v>
      </c>
      <c r="N1968" s="34">
        <f t="array" ref="N1968:V1968">VLOOKUP(A1968,'HUMAN RESOURCES'!$A$2:$M$2692,{2,3,4,5,6,7,8,9,10},0)</f>
        <v>0.01</v>
      </c>
      <c r="O1968" s="14">
        <v>0.021</v>
      </c>
      <c r="P1968" s="14">
        <v>75.0</v>
      </c>
      <c r="Q1968" s="14">
        <v>68.0</v>
      </c>
      <c r="R1968" s="14">
        <v>0.166</v>
      </c>
      <c r="S1968" s="14">
        <v>0.691</v>
      </c>
      <c r="T1968" s="14">
        <v>0.143</v>
      </c>
      <c r="U1968" s="14">
        <v>2.1574326E7</v>
      </c>
      <c r="V1968" s="14">
        <v>0.529</v>
      </c>
      <c r="W1968" s="34">
        <f t="array" ref="W1968:X1968">VLOOKUP(A1968,TOURISM!$A$2:$F$2692,{3,6},0)</f>
        <v>523000000</v>
      </c>
      <c r="X1968" s="35">
        <v>5.72E8</v>
      </c>
      <c r="Y1968" s="34">
        <f>X1968/'HUMAN RESOURCES'!I1968</f>
        <v>26.51299512</v>
      </c>
      <c r="Z1968" s="34">
        <f t="array" ref="Z1968:AE1968">VLOOKUP(A1968,BUSINESS!$A$2:$J$2692,{4,5,6,7,8,9},0)</f>
        <v>0.489</v>
      </c>
      <c r="AA1968" s="14">
        <v>29.0</v>
      </c>
      <c r="AB1968" s="14">
        <v>94.0</v>
      </c>
      <c r="AC1968" s="14">
        <v>302.0</v>
      </c>
      <c r="AD1968" s="14">
        <v>0.089</v>
      </c>
      <c r="AE1968" s="14">
        <v>0.317</v>
      </c>
      <c r="AF1968" s="14"/>
      <c r="AG1968" s="14"/>
      <c r="AH1968" s="14"/>
    </row>
    <row r="1969">
      <c r="A1969" s="32" t="str">
        <f t="shared" si="1"/>
        <v>Romania-Europe2004</v>
      </c>
      <c r="B1969" s="32" t="s">
        <v>209</v>
      </c>
      <c r="C1969" s="33" t="s">
        <v>45</v>
      </c>
      <c r="D1969" s="8" t="s">
        <v>55</v>
      </c>
      <c r="E1969" s="12">
        <v>7.5794733525E10</v>
      </c>
      <c r="F1969" s="12">
        <f>E1969/'HUMAN RESOURCES'!I1969</f>
        <v>3533.266078</v>
      </c>
      <c r="G1969" s="8">
        <v>0.054</v>
      </c>
      <c r="H1969" s="8">
        <v>190.0</v>
      </c>
      <c r="I1969" s="8">
        <v>0.256</v>
      </c>
      <c r="J1969" s="34">
        <f t="array" ref="J1969:K1969">VLOOKUP(A1969,ENERGY!$A$2:$F$2692,{5,6},0)</f>
        <v>39617</v>
      </c>
      <c r="K1969" s="14">
        <v>94645.0</v>
      </c>
      <c r="L1969" s="14">
        <f>J1969/'HUMAN RESOURCES'!I1969</f>
        <v>0.001846795888</v>
      </c>
      <c r="M1969" s="14">
        <f>K1969/'HUMAN RESOURCES'!I1969</f>
        <v>0.004411994771</v>
      </c>
      <c r="N1969" s="34">
        <f t="array" ref="N1969:V1969">VLOOKUP(A1969,'HUMAN RESOURCES'!$A$2:$M$2692,{2,3,4,5,6,7,8,9,10},0)</f>
        <v>0.01</v>
      </c>
      <c r="O1969" s="14">
        <v>0.02</v>
      </c>
      <c r="P1969" s="14">
        <v>75.0</v>
      </c>
      <c r="Q1969" s="14">
        <v>68.0</v>
      </c>
      <c r="R1969" s="14">
        <v>0.16</v>
      </c>
      <c r="S1969" s="14">
        <v>0.694</v>
      </c>
      <c r="T1969" s="14">
        <v>0.146</v>
      </c>
      <c r="U1969" s="14">
        <v>2.1451748E7</v>
      </c>
      <c r="V1969" s="14">
        <v>0.53</v>
      </c>
      <c r="W1969" s="34">
        <f t="array" ref="W1969:X1969">VLOOKUP(A1969,TOURISM!$A$2:$F$2692,{3,6},0)</f>
        <v>607000000</v>
      </c>
      <c r="X1969" s="35">
        <v>6.72E8</v>
      </c>
      <c r="Y1969" s="34">
        <f>X1969/'HUMAN RESOURCES'!I1969</f>
        <v>31.32611851</v>
      </c>
      <c r="Z1969" s="34">
        <f t="array" ref="Z1969:AE1969">VLOOKUP(A1969,BUSINESS!$A$2:$J$2692,{4,5,6,7,8,9},0)</f>
        <v>0.489</v>
      </c>
      <c r="AA1969" s="14">
        <v>28.0</v>
      </c>
      <c r="AB1969" s="14">
        <v>94.0</v>
      </c>
      <c r="AC1969" s="14">
        <v>302.0</v>
      </c>
      <c r="AD1969" s="14">
        <v>0.15</v>
      </c>
      <c r="AE1969" s="14">
        <v>0.461</v>
      </c>
      <c r="AF1969" s="14"/>
      <c r="AG1969" s="14"/>
      <c r="AH1969" s="14"/>
    </row>
    <row r="1970">
      <c r="A1970" s="32" t="str">
        <f t="shared" si="1"/>
        <v>Romania-Europe2005</v>
      </c>
      <c r="B1970" s="32" t="s">
        <v>209</v>
      </c>
      <c r="C1970" s="33" t="s">
        <v>46</v>
      </c>
      <c r="D1970" s="8" t="s">
        <v>55</v>
      </c>
      <c r="E1970" s="12">
        <v>9.9172613716E10</v>
      </c>
      <c r="F1970" s="12">
        <f>E1970/'HUMAN RESOURCES'!I1970</f>
        <v>4651.692261</v>
      </c>
      <c r="G1970" s="8">
        <v>0.055</v>
      </c>
      <c r="H1970" s="8">
        <v>251.0</v>
      </c>
      <c r="I1970" s="8">
        <v>0.196</v>
      </c>
      <c r="J1970" s="34">
        <f t="array" ref="J1970:K1970">VLOOKUP(A1970,ENERGY!$A$2:$F$2692,{5,6},0)</f>
        <v>38683</v>
      </c>
      <c r="K1970" s="14">
        <v>95401.0</v>
      </c>
      <c r="L1970" s="14">
        <f>J1970/'HUMAN RESOURCES'!I1970</f>
        <v>0.001814426433</v>
      </c>
      <c r="M1970" s="14">
        <f>K1970/'HUMAN RESOURCES'!I1970</f>
        <v>0.004474784688</v>
      </c>
      <c r="N1970" s="34">
        <f t="array" ref="N1970:V1970">VLOOKUP(A1970,'HUMAN RESOURCES'!$A$2:$M$2692,{2,3,4,5,6,7,8,9,10},0)</f>
        <v>0.01</v>
      </c>
      <c r="O1970" s="14">
        <v>0.018</v>
      </c>
      <c r="P1970" s="14">
        <v>76.0</v>
      </c>
      <c r="Q1970" s="14">
        <v>68.0</v>
      </c>
      <c r="R1970" s="14">
        <v>0.155</v>
      </c>
      <c r="S1970" s="14">
        <v>0.697</v>
      </c>
      <c r="T1970" s="14">
        <v>0.148</v>
      </c>
      <c r="U1970" s="14">
        <v>2.1319685E7</v>
      </c>
      <c r="V1970" s="14">
        <v>0.532</v>
      </c>
      <c r="W1970" s="34">
        <f t="array" ref="W1970:X1970">VLOOKUP(A1970,TOURISM!$A$2:$F$2692,{3,6},0)</f>
        <v>1325000000</v>
      </c>
      <c r="X1970" s="35">
        <v>1.073E9</v>
      </c>
      <c r="Y1970" s="34">
        <f>X1970/'HUMAN RESOURCES'!I1970</f>
        <v>50.32907381</v>
      </c>
      <c r="Z1970" s="34">
        <f t="array" ref="Z1970:AE1970">VLOOKUP(A1970,BUSINESS!$A$2:$J$2692,{4,5,6,7,8,9},0)</f>
        <v>0.558</v>
      </c>
      <c r="AA1970" s="14">
        <v>11.0</v>
      </c>
      <c r="AB1970" s="14">
        <v>94.0</v>
      </c>
      <c r="AC1970" s="14">
        <v>190.0</v>
      </c>
      <c r="AD1970" s="14">
        <v>0.215</v>
      </c>
      <c r="AE1970" s="14">
        <v>0.604</v>
      </c>
      <c r="AF1970" s="14"/>
      <c r="AG1970" s="14"/>
      <c r="AH1970" s="14"/>
    </row>
    <row r="1971">
      <c r="A1971" s="32" t="str">
        <f t="shared" si="1"/>
        <v>Romania-Europe2006</v>
      </c>
      <c r="B1971" s="32" t="s">
        <v>209</v>
      </c>
      <c r="C1971" s="33" t="s">
        <v>47</v>
      </c>
      <c r="D1971" s="8" t="s">
        <v>55</v>
      </c>
      <c r="E1971" s="12">
        <v>1.23E11</v>
      </c>
      <c r="F1971" s="12">
        <f>E1971/'HUMAN RESOURCES'!I1971</f>
        <v>5803.59502</v>
      </c>
      <c r="G1971" s="8">
        <v>0.051</v>
      </c>
      <c r="H1971" s="8">
        <v>289.0</v>
      </c>
      <c r="I1971" s="8">
        <v>0.14</v>
      </c>
      <c r="J1971" s="34">
        <f t="array" ref="J1971:K1971">VLOOKUP(A1971,ENERGY!$A$2:$F$2692,{5,6},0)</f>
        <v>38140</v>
      </c>
      <c r="K1971" s="14">
        <v>92174.0</v>
      </c>
      <c r="L1971" s="14">
        <f>J1971/'HUMAN RESOURCES'!I1971</f>
        <v>0.001799586293</v>
      </c>
      <c r="M1971" s="14">
        <f>K1971/'HUMAN RESOURCES'!I1971</f>
        <v>0.004349110304</v>
      </c>
      <c r="N1971" s="34">
        <f t="array" ref="N1971:V1971">VLOOKUP(A1971,'HUMAN RESOURCES'!$A$2:$M$2692,{2,3,4,5,6,7,8,9,10},0)</f>
        <v>0.01</v>
      </c>
      <c r="O1971" s="14">
        <v>0.017</v>
      </c>
      <c r="P1971" s="14">
        <v>76.0</v>
      </c>
      <c r="Q1971" s="14">
        <v>69.0</v>
      </c>
      <c r="R1971" s="14">
        <v>0.152</v>
      </c>
      <c r="S1971" s="14">
        <v>0.7</v>
      </c>
      <c r="T1971" s="14">
        <v>0.149</v>
      </c>
      <c r="U1971" s="14">
        <v>2.119376E7</v>
      </c>
      <c r="V1971" s="14">
        <v>0.533</v>
      </c>
      <c r="W1971" s="34">
        <f t="array" ref="W1971:X1971">VLOOKUP(A1971,TOURISM!$A$2:$F$2692,{3,6},0)</f>
        <v>1676000000</v>
      </c>
      <c r="X1971" s="35">
        <v>1.459E9</v>
      </c>
      <c r="Y1971" s="34">
        <f>X1971/'HUMAN RESOURCES'!I1971</f>
        <v>68.84101736</v>
      </c>
      <c r="Z1971" s="34">
        <f t="array" ref="Z1971:AE1971">VLOOKUP(A1971,BUSINESS!$A$2:$J$2692,{4,5,6,7,8,9},0)</f>
        <v>0.482</v>
      </c>
      <c r="AA1971" s="14">
        <v>11.0</v>
      </c>
      <c r="AB1971" s="14">
        <v>94.0</v>
      </c>
      <c r="AC1971" s="14">
        <v>193.0</v>
      </c>
      <c r="AD1971" s="14">
        <v>0.247</v>
      </c>
      <c r="AE1971" s="14">
        <v>0.725</v>
      </c>
      <c r="AF1971" s="14"/>
      <c r="AG1971" s="14"/>
      <c r="AH1971" s="14"/>
    </row>
    <row r="1972">
      <c r="A1972" s="32" t="str">
        <f t="shared" si="1"/>
        <v>Romania-Europe2007</v>
      </c>
      <c r="B1972" s="32" t="s">
        <v>209</v>
      </c>
      <c r="C1972" s="33" t="s">
        <v>48</v>
      </c>
      <c r="D1972" s="8" t="s">
        <v>55</v>
      </c>
      <c r="E1972" s="12">
        <v>1.71E11</v>
      </c>
      <c r="F1972" s="12">
        <f>E1972/'HUMAN RESOURCES'!I1972</f>
        <v>8188.485725</v>
      </c>
      <c r="G1972" s="8">
        <v>0.052</v>
      </c>
      <c r="H1972" s="8">
        <v>414.0</v>
      </c>
      <c r="I1972" s="8">
        <v>0.133</v>
      </c>
      <c r="J1972" s="34">
        <f t="array" ref="J1972:K1972">VLOOKUP(A1972,ENERGY!$A$2:$F$2692,{5,6},0)</f>
        <v>36819</v>
      </c>
      <c r="K1972" s="14">
        <v>95672.0</v>
      </c>
      <c r="L1972" s="14">
        <f>J1972/'HUMAN RESOURCES'!I1972</f>
        <v>0.001763110268</v>
      </c>
      <c r="M1972" s="14">
        <f>K1972/'HUMAN RESOURCES'!I1972</f>
        <v>0.004581338048</v>
      </c>
      <c r="N1972" s="34">
        <f t="array" ref="N1972:V1972">VLOOKUP(A1972,'HUMAN RESOURCES'!$A$2:$M$2692,{2,3,4,5,6,7,8,9,10},0)</f>
        <v>0.01</v>
      </c>
      <c r="O1972" s="14">
        <v>0.015</v>
      </c>
      <c r="P1972" s="14">
        <v>76.0</v>
      </c>
      <c r="Q1972" s="14">
        <v>69.0</v>
      </c>
      <c r="R1972" s="14">
        <v>0.15</v>
      </c>
      <c r="S1972" s="14">
        <v>0.701</v>
      </c>
      <c r="T1972" s="14">
        <v>0.149</v>
      </c>
      <c r="U1972" s="14">
        <v>2.0882982E7</v>
      </c>
      <c r="V1972" s="14">
        <v>0.534</v>
      </c>
      <c r="W1972" s="34">
        <f t="array" ref="W1972:X1972">VLOOKUP(A1972,TOURISM!$A$2:$F$2692,{3,6},0)</f>
        <v>2073000000</v>
      </c>
      <c r="X1972" s="35">
        <v>1.725E9</v>
      </c>
      <c r="Y1972" s="34">
        <f>X1972/'HUMAN RESOURCES'!I1972</f>
        <v>82.60314547</v>
      </c>
      <c r="Z1972" s="34">
        <f t="array" ref="Z1972:AE1972">VLOOKUP(A1972,BUSINESS!$A$2:$J$2692,{4,5,6,7,8,9},0)</f>
        <v>0.456</v>
      </c>
      <c r="AA1972" s="14">
        <v>9.0</v>
      </c>
      <c r="AB1972" s="14">
        <v>94.0</v>
      </c>
      <c r="AC1972" s="14">
        <v>202.0</v>
      </c>
      <c r="AD1972" s="14">
        <v>0.283</v>
      </c>
      <c r="AE1972" s="14">
        <v>0.927</v>
      </c>
      <c r="AF1972" s="14"/>
      <c r="AG1972" s="14"/>
      <c r="AH1972" s="14"/>
    </row>
    <row r="1973">
      <c r="A1973" s="32" t="str">
        <f t="shared" si="1"/>
        <v>Romania-Europe2008</v>
      </c>
      <c r="B1973" s="32" t="s">
        <v>209</v>
      </c>
      <c r="C1973" s="33" t="s">
        <v>49</v>
      </c>
      <c r="D1973" s="8" t="s">
        <v>55</v>
      </c>
      <c r="E1973" s="12">
        <v>2.04E11</v>
      </c>
      <c r="F1973" s="12">
        <f>E1973/'HUMAN RESOURCES'!I1973</f>
        <v>9932.867933</v>
      </c>
      <c r="G1973" s="8">
        <v>0.054</v>
      </c>
      <c r="H1973" s="8">
        <v>516.0</v>
      </c>
      <c r="I1973" s="8">
        <v>0.15</v>
      </c>
      <c r="J1973" s="34">
        <f t="array" ref="J1973:K1973">VLOOKUP(A1973,ENERGY!$A$2:$F$2692,{5,6},0)</f>
        <v>39757</v>
      </c>
      <c r="K1973" s="14">
        <v>100960.0</v>
      </c>
      <c r="L1973" s="14">
        <f>J1973/'HUMAN RESOURCES'!I1973</f>
        <v>0.001935789365</v>
      </c>
      <c r="M1973" s="14">
        <f>K1973/'HUMAN RESOURCES'!I1973</f>
        <v>0.004915795816</v>
      </c>
      <c r="N1973" s="34">
        <f t="array" ref="N1973:V1973">VLOOKUP(A1973,'HUMAN RESOURCES'!$A$2:$M$2692,{2,3,4,5,6,7,8,9,10},0)</f>
        <v>0.011</v>
      </c>
      <c r="O1973" s="14">
        <v>0.014</v>
      </c>
      <c r="P1973" s="14">
        <v>76.0</v>
      </c>
      <c r="Q1973" s="14">
        <v>69.0</v>
      </c>
      <c r="R1973" s="14">
        <v>0.15</v>
      </c>
      <c r="S1973" s="14">
        <v>0.702</v>
      </c>
      <c r="T1973" s="14">
        <v>0.149</v>
      </c>
      <c r="U1973" s="14">
        <v>2.0537875E7</v>
      </c>
      <c r="V1973" s="14">
        <v>0.536</v>
      </c>
      <c r="W1973" s="34">
        <f t="array" ref="W1973:X1973">VLOOKUP(A1973,TOURISM!$A$2:$F$2692,{3,6},0)</f>
        <v>2625000000</v>
      </c>
      <c r="X1973" s="35">
        <v>2.409E9</v>
      </c>
      <c r="Y1973" s="34">
        <f>X1973/'HUMAN RESOURCES'!I1973</f>
        <v>117.2954846</v>
      </c>
      <c r="Z1973" s="34">
        <f t="array" ref="Z1973:AE1973">VLOOKUP(A1973,BUSINESS!$A$2:$J$2692,{4,5,6,7,8,9},0)</f>
        <v>0.454</v>
      </c>
      <c r="AA1973" s="14">
        <v>9.0</v>
      </c>
      <c r="AB1973" s="14">
        <v>94.0</v>
      </c>
      <c r="AC1973" s="14">
        <v>202.0</v>
      </c>
      <c r="AD1973" s="14">
        <v>0.324</v>
      </c>
      <c r="AE1973" s="14">
        <v>1.114</v>
      </c>
      <c r="AF1973" s="14"/>
      <c r="AG1973" s="14"/>
      <c r="AH1973" s="14"/>
    </row>
    <row r="1974">
      <c r="A1974" s="32" t="str">
        <f t="shared" si="1"/>
        <v>Romania-Europe2009</v>
      </c>
      <c r="B1974" s="32" t="s">
        <v>209</v>
      </c>
      <c r="C1974" s="33" t="s">
        <v>50</v>
      </c>
      <c r="D1974" s="8" t="s">
        <v>55</v>
      </c>
      <c r="E1974" s="12">
        <v>1.64E11</v>
      </c>
      <c r="F1974" s="12">
        <f>E1974/'HUMAN RESOURCES'!I1974</f>
        <v>8052.048836</v>
      </c>
      <c r="G1974" s="8">
        <v>0.056</v>
      </c>
      <c r="H1974" s="8">
        <v>431.0</v>
      </c>
      <c r="I1974" s="8">
        <v>0.173</v>
      </c>
      <c r="J1974" s="34">
        <f t="array" ref="J1974:K1974">VLOOKUP(A1974,ENERGY!$A$2:$F$2692,{5,6},0)</f>
        <v>38693</v>
      </c>
      <c r="K1974" s="14">
        <v>95676.0</v>
      </c>
      <c r="L1974" s="14">
        <f>J1974/'HUMAN RESOURCES'!I1974</f>
        <v>0.001899743449</v>
      </c>
      <c r="M1974" s="14">
        <f>K1974/'HUMAN RESOURCES'!I1974</f>
        <v>0.004697486735</v>
      </c>
      <c r="N1974" s="34">
        <f t="array" ref="N1974:V1974">VLOOKUP(A1974,'HUMAN RESOURCES'!$A$2:$M$2692,{2,3,4,5,6,7,8,9,10},0)</f>
        <v>0.011</v>
      </c>
      <c r="O1974" s="14">
        <v>0.013</v>
      </c>
      <c r="P1974" s="14">
        <v>77.0</v>
      </c>
      <c r="Q1974" s="14">
        <v>70.0</v>
      </c>
      <c r="R1974" s="14">
        <v>0.15</v>
      </c>
      <c r="S1974" s="14">
        <v>0.702</v>
      </c>
      <c r="T1974" s="14">
        <v>0.148</v>
      </c>
      <c r="U1974" s="14">
        <v>2.0367487E7</v>
      </c>
      <c r="V1974" s="14">
        <v>0.537</v>
      </c>
      <c r="W1974" s="34">
        <f t="array" ref="W1974:X1974">VLOOKUP(A1974,TOURISM!$A$2:$F$2692,{3,6},0)</f>
        <v>1687000000</v>
      </c>
      <c r="X1974" s="35">
        <v>1.769E9</v>
      </c>
      <c r="Y1974" s="34">
        <f>X1974/'HUMAN RESOURCES'!I1974</f>
        <v>86.85411214</v>
      </c>
      <c r="Z1974" s="34">
        <f t="array" ref="Z1974:AE1974">VLOOKUP(A1974,BUSINESS!$A$2:$J$2692,{4,5,6,7,8,9},0)</f>
        <v>0.451</v>
      </c>
      <c r="AA1974" s="14">
        <v>9.0</v>
      </c>
      <c r="AB1974" s="14">
        <v>94.0</v>
      </c>
      <c r="AC1974" s="14">
        <v>202.0</v>
      </c>
      <c r="AD1974" s="14">
        <v>0.366</v>
      </c>
      <c r="AE1974" s="14">
        <v>1.145</v>
      </c>
      <c r="AF1974" s="14"/>
      <c r="AG1974" s="14"/>
      <c r="AH1974" s="14"/>
    </row>
    <row r="1975">
      <c r="A1975" s="32" t="str">
        <f t="shared" si="1"/>
        <v>Romania-Europe2010</v>
      </c>
      <c r="B1975" s="32" t="s">
        <v>209</v>
      </c>
      <c r="C1975" s="33" t="s">
        <v>51</v>
      </c>
      <c r="D1975" s="8" t="s">
        <v>55</v>
      </c>
      <c r="E1975" s="12">
        <v>1.65E11</v>
      </c>
      <c r="F1975" s="12">
        <f>E1975/'HUMAN RESOURCES'!I1975</f>
        <v>8149.407383</v>
      </c>
      <c r="G1975" s="8">
        <v>0.059</v>
      </c>
      <c r="H1975" s="8">
        <v>457.0</v>
      </c>
      <c r="I1975" s="8">
        <v>0.141</v>
      </c>
      <c r="J1975" s="34">
        <f t="array" ref="J1975:K1975">VLOOKUP(A1975,ENERGY!$A$2:$F$2692,{5,6},0)</f>
        <v>39525</v>
      </c>
      <c r="K1975" s="14">
        <v>95940.0</v>
      </c>
      <c r="L1975" s="14">
        <f>J1975/'HUMAN RESOURCES'!I1975</f>
        <v>0.001952153496</v>
      </c>
      <c r="M1975" s="14">
        <f>K1975/'HUMAN RESOURCES'!I1975</f>
        <v>0.004738509965</v>
      </c>
      <c r="N1975" s="34">
        <f t="array" ref="N1975:V1975">VLOOKUP(A1975,'HUMAN RESOURCES'!$A$2:$M$2692,{2,3,4,5,6,7,8,9,10},0)</f>
        <v>0.011</v>
      </c>
      <c r="O1975" s="14">
        <v>0.012</v>
      </c>
      <c r="P1975" s="14">
        <v>77.0</v>
      </c>
      <c r="Q1975" s="14">
        <v>70.0</v>
      </c>
      <c r="R1975" s="14">
        <v>0.15</v>
      </c>
      <c r="S1975" s="14">
        <v>0.701</v>
      </c>
      <c r="T1975" s="14">
        <v>0.148</v>
      </c>
      <c r="U1975" s="14">
        <v>2.0246871E7</v>
      </c>
      <c r="V1975" s="14">
        <v>0.538</v>
      </c>
      <c r="W1975" s="34">
        <f t="array" ref="W1975:X1975">VLOOKUP(A1975,TOURISM!$A$2:$F$2692,{3,6},0)</f>
        <v>1631000000</v>
      </c>
      <c r="X1975" s="35">
        <v>1.896E9</v>
      </c>
      <c r="Y1975" s="34">
        <f>X1975/'HUMAN RESOURCES'!I1975</f>
        <v>93.64409938</v>
      </c>
      <c r="Z1975" s="34">
        <f t="array" ref="Z1975:AE1975">VLOOKUP(A1975,BUSINESS!$A$2:$J$2692,{4,5,6,7,8,9},0)</f>
        <v>0.435</v>
      </c>
      <c r="AA1975" s="14">
        <v>9.0</v>
      </c>
      <c r="AB1975" s="14">
        <v>94.0</v>
      </c>
      <c r="AC1975" s="14">
        <v>222.0</v>
      </c>
      <c r="AD1975" s="14">
        <v>0.399</v>
      </c>
      <c r="AE1975" s="14">
        <v>1.114</v>
      </c>
      <c r="AF1975" s="14"/>
      <c r="AG1975" s="14"/>
      <c r="AH1975" s="14"/>
    </row>
    <row r="1976">
      <c r="A1976" s="32" t="str">
        <f t="shared" si="1"/>
        <v>Romania-Europe2011</v>
      </c>
      <c r="B1976" s="32" t="s">
        <v>209</v>
      </c>
      <c r="C1976" s="33" t="s">
        <v>52</v>
      </c>
      <c r="D1976" s="8" t="s">
        <v>55</v>
      </c>
      <c r="E1976" s="12">
        <v>1.83E11</v>
      </c>
      <c r="F1976" s="12">
        <f>E1976/'HUMAN RESOURCES'!I1976</f>
        <v>9083.000158</v>
      </c>
      <c r="G1976" s="8">
        <v>0.056</v>
      </c>
      <c r="H1976" s="8">
        <v>480.0</v>
      </c>
      <c r="I1976" s="8">
        <v>0.121</v>
      </c>
      <c r="J1976" s="34">
        <f t="array" ref="J1976:K1976">VLOOKUP(A1976,ENERGY!$A$2:$F$2692,{5,6},0)</f>
        <v>36228</v>
      </c>
      <c r="K1976" s="14">
        <v>89985.0</v>
      </c>
      <c r="L1976" s="14">
        <f>J1976/'HUMAN RESOURCES'!I1976</f>
        <v>0.001798136228</v>
      </c>
      <c r="M1976" s="14">
        <f>K1976/'HUMAN RESOURCES'!I1976</f>
        <v>0.00446630475</v>
      </c>
      <c r="N1976" s="34">
        <f t="array" ref="N1976:V1976">VLOOKUP(A1976,'HUMAN RESOURCES'!$A$2:$M$2692,{2,3,4,5,6,7,8,9,10},0)</f>
        <v>0.01</v>
      </c>
      <c r="O1976" s="14">
        <v>0.012</v>
      </c>
      <c r="P1976" s="14">
        <v>78.0</v>
      </c>
      <c r="Q1976" s="14">
        <v>71.0</v>
      </c>
      <c r="R1976" s="14">
        <v>0.15</v>
      </c>
      <c r="S1976" s="14">
        <v>0.701</v>
      </c>
      <c r="T1976" s="14">
        <v>0.149</v>
      </c>
      <c r="U1976" s="14">
        <v>2.0147528E7</v>
      </c>
      <c r="V1976" s="14">
        <v>0.54</v>
      </c>
      <c r="W1976" s="34">
        <f t="array" ref="W1976:X1976">VLOOKUP(A1976,TOURISM!$A$2:$F$2692,{3,6},0)</f>
        <v>2018000000</v>
      </c>
      <c r="X1976" s="35">
        <v>2.295E9</v>
      </c>
      <c r="Y1976" s="34">
        <f>X1976/'HUMAN RESOURCES'!I1976</f>
        <v>113.9097561</v>
      </c>
      <c r="Z1976" s="34">
        <f t="array" ref="Z1976:AE1976">VLOOKUP(A1976,BUSINESS!$A$2:$J$2692,{4,5,6,7,8,9},0)</f>
        <v>0.431</v>
      </c>
      <c r="AA1976" s="14">
        <v>14.0</v>
      </c>
      <c r="AB1976" s="14">
        <v>94.0</v>
      </c>
      <c r="AC1976" s="14">
        <v>222.0</v>
      </c>
      <c r="AD1976" s="14">
        <v>0.4</v>
      </c>
      <c r="AE1976" s="14">
        <v>1.074</v>
      </c>
      <c r="AF1976" s="14"/>
      <c r="AG1976" s="14"/>
      <c r="AH1976" s="14"/>
    </row>
    <row r="1977">
      <c r="A1977" s="32" t="str">
        <f t="shared" si="1"/>
        <v>Romania-Europe2012</v>
      </c>
      <c r="B1977" s="32" t="s">
        <v>209</v>
      </c>
      <c r="C1977" s="33" t="s">
        <v>53</v>
      </c>
      <c r="D1977" s="8" t="s">
        <v>55</v>
      </c>
      <c r="E1977" s="12">
        <v>1.69E11</v>
      </c>
      <c r="F1977" s="12">
        <f>E1977/'HUMAN RESOURCES'!I1977</f>
        <v>8417.706731</v>
      </c>
      <c r="G1977" s="8">
        <v>0.051</v>
      </c>
      <c r="H1977" s="8">
        <v>420.0</v>
      </c>
      <c r="I1977" s="8">
        <v>0.113</v>
      </c>
      <c r="J1977" s="34">
        <f t="array" ref="J1977:K1977">VLOOKUP(A1977,ENERGY!$A$2:$F$2692,{5,6},0)</f>
        <v>39936</v>
      </c>
      <c r="K1977" s="14">
        <v>102595.0</v>
      </c>
      <c r="L1977" s="14">
        <f>J1977/'HUMAN RESOURCES'!I1977</f>
        <v>0.001989168852</v>
      </c>
      <c r="M1977" s="14">
        <f>K1977/'HUMAN RESOURCES'!I1977</f>
        <v>0.005110145693</v>
      </c>
      <c r="N1977" s="34">
        <f t="array" ref="N1977:V1977">VLOOKUP(A1977,'HUMAN RESOURCES'!$A$2:$M$2692,{2,3,4,5,6,7,8,9,10},0)</f>
        <v>0.01</v>
      </c>
      <c r="O1977" s="14">
        <v>0.011</v>
      </c>
      <c r="P1977" s="14">
        <v>78.0</v>
      </c>
      <c r="Q1977" s="14">
        <v>71.0</v>
      </c>
      <c r="R1977" s="14">
        <v>0.15</v>
      </c>
      <c r="S1977" s="14">
        <v>0.7</v>
      </c>
      <c r="T1977" s="14">
        <v>0.15</v>
      </c>
      <c r="U1977" s="14">
        <v>2.0076727E7</v>
      </c>
      <c r="V1977" s="14">
        <v>0.541</v>
      </c>
      <c r="W1977" s="34">
        <f t="array" ref="W1977:X1977">VLOOKUP(A1977,TOURISM!$A$2:$F$2692,{3,6},0)</f>
        <v>1919000000</v>
      </c>
      <c r="X1977" s="35">
        <v>2.112E9</v>
      </c>
      <c r="Y1977" s="34">
        <f>X1977/'HUMAN RESOURCES'!I1977</f>
        <v>105.1964297</v>
      </c>
      <c r="Z1977" s="34">
        <f t="array" ref="Z1977:AE1977">VLOOKUP(A1977,BUSINESS!$A$2:$J$2692,{4,5,6,7,8,9},0)</f>
        <v>0.429</v>
      </c>
      <c r="AA1977" s="14">
        <v>10.0</v>
      </c>
      <c r="AB1977" s="14">
        <v>73.0</v>
      </c>
      <c r="AC1977" s="14">
        <v>216.0</v>
      </c>
      <c r="AD1977" s="14">
        <v>0.459</v>
      </c>
      <c r="AE1977" s="14">
        <v>1.05</v>
      </c>
      <c r="AF1977" s="14"/>
      <c r="AG1977" s="14"/>
      <c r="AH1977" s="14"/>
    </row>
    <row r="1978">
      <c r="A1978" s="32" t="str">
        <f t="shared" si="1"/>
        <v>Russia-Europe2000</v>
      </c>
      <c r="B1978" s="32" t="s">
        <v>210</v>
      </c>
      <c r="C1978" s="33" t="s">
        <v>40</v>
      </c>
      <c r="D1978" s="8" t="s">
        <v>55</v>
      </c>
      <c r="E1978" s="12">
        <v>2.6E11</v>
      </c>
      <c r="F1978" s="12">
        <f>E1978/'HUMAN RESOURCES'!I1978</f>
        <v>1773.571291</v>
      </c>
      <c r="G1978" s="8">
        <v>0.054</v>
      </c>
      <c r="H1978" s="8">
        <v>96.0</v>
      </c>
      <c r="I1978" s="8">
        <v>0.244</v>
      </c>
      <c r="J1978" s="34">
        <f t="array" ref="J1978:K1978">VLOOKUP(A1978,ENERGY!$A$2:$F$2692,{5,6},0)</f>
        <v>14338</v>
      </c>
      <c r="K1978" s="14">
        <v>8529.0</v>
      </c>
      <c r="L1978" s="14">
        <f>J1978/'HUMAN RESOURCES'!I1978</f>
        <v>0.00009780563528</v>
      </c>
      <c r="M1978" s="14">
        <f>K1978/'HUMAN RESOURCES'!I1978</f>
        <v>0.00005817995978</v>
      </c>
      <c r="N1978" s="34">
        <f t="array" ref="N1978:V1978">VLOOKUP(A1978,'HUMAN RESOURCES'!$A$2:$M$2692,{2,3,4,5,6,7,8,9,10},0)</f>
        <v>0.009</v>
      </c>
      <c r="O1978" s="14">
        <v>0.02</v>
      </c>
      <c r="P1978" s="14">
        <v>72.0</v>
      </c>
      <c r="Q1978" s="14">
        <v>59.0</v>
      </c>
      <c r="R1978" s="14">
        <v>0.182</v>
      </c>
      <c r="S1978" s="14">
        <v>0.694</v>
      </c>
      <c r="T1978" s="14">
        <v>0.124</v>
      </c>
      <c r="U1978" s="14">
        <v>1.4659687E8</v>
      </c>
      <c r="V1978" s="14">
        <v>0.734</v>
      </c>
      <c r="W1978" s="34">
        <f t="array" ref="W1978:X1978">VLOOKUP(A1978,TOURISM!$A$2:$F$2692,{3,6},0)</f>
        <v>3429000000</v>
      </c>
      <c r="X1978" s="35">
        <v>8.848E9</v>
      </c>
      <c r="Y1978" s="34">
        <f>X1978/'HUMAN RESOURCES'!I1978</f>
        <v>60.35599532</v>
      </c>
      <c r="Z1978" s="34">
        <f t="array" ref="Z1978:AE1978">VLOOKUP(A1978,BUSINESS!$A$2:$J$2692,{4,5,6,7,8,9},0)</f>
        <v>0.489</v>
      </c>
      <c r="AA1978" s="14">
        <v>26.0</v>
      </c>
      <c r="AB1978" s="14">
        <v>94.0</v>
      </c>
      <c r="AC1978" s="14">
        <v>302.0</v>
      </c>
      <c r="AD1978" s="14">
        <v>0.02</v>
      </c>
      <c r="AE1978" s="14">
        <v>0.022</v>
      </c>
      <c r="AF1978" s="14"/>
      <c r="AG1978" s="14"/>
      <c r="AH1978" s="14"/>
    </row>
    <row r="1979">
      <c r="A1979" s="32" t="str">
        <f t="shared" si="1"/>
        <v>Russia-Europe2001</v>
      </c>
      <c r="B1979" s="32" t="s">
        <v>210</v>
      </c>
      <c r="C1979" s="33" t="s">
        <v>42</v>
      </c>
      <c r="D1979" s="8" t="s">
        <v>55</v>
      </c>
      <c r="E1979" s="12">
        <v>3.07E11</v>
      </c>
      <c r="F1979" s="12">
        <f>E1979/'HUMAN RESOURCES'!I1979</f>
        <v>2103.078624</v>
      </c>
      <c r="G1979" s="8">
        <v>0.057</v>
      </c>
      <c r="H1979" s="8">
        <v>119.0</v>
      </c>
      <c r="I1979" s="8">
        <v>0.179</v>
      </c>
      <c r="J1979" s="34">
        <f t="array" ref="J1979:K1979">VLOOKUP(A1979,ENERGY!$A$2:$F$2692,{5,6},0)</f>
        <v>730970</v>
      </c>
      <c r="K1979" s="14">
        <v>8529.0</v>
      </c>
      <c r="L1979" s="14">
        <f>J1979/'HUMAN RESOURCES'!I1979</f>
        <v>0.005007450755</v>
      </c>
      <c r="M1979" s="14">
        <f>K1979/'HUMAN RESOURCES'!I1979</f>
        <v>0.00005842722341</v>
      </c>
      <c r="N1979" s="34">
        <f t="array" ref="N1979:V1979">VLOOKUP(A1979,'HUMAN RESOURCES'!$A$2:$M$2692,{2,3,4,5,6,7,8,9,10},0)</f>
        <v>0.009</v>
      </c>
      <c r="O1979" s="14">
        <v>0.019</v>
      </c>
      <c r="P1979" s="14">
        <v>72.0</v>
      </c>
      <c r="Q1979" s="14">
        <v>59.0</v>
      </c>
      <c r="R1979" s="14">
        <v>0.175</v>
      </c>
      <c r="S1979" s="14">
        <v>0.698</v>
      </c>
      <c r="T1979" s="14">
        <v>0.127</v>
      </c>
      <c r="U1979" s="14">
        <v>1.45976473E8</v>
      </c>
      <c r="V1979" s="14">
        <v>0.733</v>
      </c>
      <c r="W1979" s="34">
        <f t="array" ref="W1979:X1979">VLOOKUP(A1979,TOURISM!$A$2:$F$2692,{3,6},0)</f>
        <v>4726000000</v>
      </c>
      <c r="X1979" s="35">
        <v>9.76E9</v>
      </c>
      <c r="Y1979" s="34">
        <f>X1979/'HUMAN RESOURCES'!I1979</f>
        <v>66.86008916</v>
      </c>
      <c r="Z1979" s="34">
        <f t="array" ref="Z1979:AE1979">VLOOKUP(A1979,BUSINESS!$A$2:$J$2692,{4,5,6,7,8,9},0)</f>
        <v>0.489</v>
      </c>
      <c r="AA1979" s="14">
        <v>26.0</v>
      </c>
      <c r="AB1979" s="14">
        <v>94.0</v>
      </c>
      <c r="AC1979" s="14">
        <v>302.0</v>
      </c>
      <c r="AD1979" s="14">
        <v>0.029</v>
      </c>
      <c r="AE1979" s="14">
        <v>0.053</v>
      </c>
      <c r="AF1979" s="14"/>
      <c r="AG1979" s="14"/>
      <c r="AH1979" s="14"/>
    </row>
    <row r="1980">
      <c r="A1980" s="32" t="str">
        <f t="shared" si="1"/>
        <v>Russia-Europe2002</v>
      </c>
      <c r="B1980" s="32" t="s">
        <v>210</v>
      </c>
      <c r="C1980" s="33" t="s">
        <v>43</v>
      </c>
      <c r="D1980" s="8" t="s">
        <v>55</v>
      </c>
      <c r="E1980" s="12">
        <v>3.45E11</v>
      </c>
      <c r="F1980" s="12">
        <f>E1980/'HUMAN RESOURCES'!I1980</f>
        <v>2372.633704</v>
      </c>
      <c r="G1980" s="8">
        <v>0.06</v>
      </c>
      <c r="H1980" s="8">
        <v>142.0</v>
      </c>
      <c r="I1980" s="8">
        <v>0.157</v>
      </c>
      <c r="J1980" s="34">
        <f t="array" ref="J1980:K1980">VLOOKUP(A1980,ENERGY!$A$2:$F$2692,{5,6},0)</f>
        <v>702292</v>
      </c>
      <c r="K1980" s="14">
        <v>1740776.0</v>
      </c>
      <c r="L1980" s="14">
        <f>J1980/'HUMAN RESOURCES'!I1980</f>
        <v>0.004829801941</v>
      </c>
      <c r="M1980" s="14">
        <f>K1980/'HUMAN RESOURCES'!I1980</f>
        <v>0.01197166322</v>
      </c>
      <c r="N1980" s="34">
        <f t="array" ref="N1980:V1980">VLOOKUP(A1980,'HUMAN RESOURCES'!$A$2:$M$2692,{2,3,4,5,6,7,8,9,10},0)</f>
        <v>0.01</v>
      </c>
      <c r="O1980" s="14">
        <v>0.018</v>
      </c>
      <c r="P1980" s="14">
        <v>72.0</v>
      </c>
      <c r="Q1980" s="14">
        <v>59.0</v>
      </c>
      <c r="R1980" s="14">
        <v>0.168</v>
      </c>
      <c r="S1980" s="14">
        <v>0.702</v>
      </c>
      <c r="T1980" s="14">
        <v>0.13</v>
      </c>
      <c r="U1980" s="14">
        <v>1.45408033E8</v>
      </c>
      <c r="V1980" s="14">
        <v>0.733</v>
      </c>
      <c r="W1980" s="34">
        <f t="array" ref="W1980:X1980">VLOOKUP(A1980,TOURISM!$A$2:$F$2692,{3,6},0)</f>
        <v>5278000000</v>
      </c>
      <c r="X1980" s="35">
        <v>1.1362E10</v>
      </c>
      <c r="Y1980" s="34">
        <f>X1980/'HUMAN RESOURCES'!I1980</f>
        <v>78.13873667</v>
      </c>
      <c r="Z1980" s="34">
        <f t="array" ref="Z1980:AE1980">VLOOKUP(A1980,BUSINESS!$A$2:$J$2692,{4,5,6,7,8,9},0)</f>
        <v>0.489</v>
      </c>
      <c r="AA1980" s="14">
        <v>26.0</v>
      </c>
      <c r="AB1980" s="14">
        <v>94.0</v>
      </c>
      <c r="AC1980" s="14">
        <v>302.0</v>
      </c>
      <c r="AD1980" s="14">
        <v>0.041</v>
      </c>
      <c r="AE1980" s="14">
        <v>0.121</v>
      </c>
      <c r="AF1980" s="14"/>
      <c r="AG1980" s="14"/>
      <c r="AH1980" s="14"/>
    </row>
    <row r="1981">
      <c r="A1981" s="32" t="str">
        <f t="shared" si="1"/>
        <v>Russia-Europe2003</v>
      </c>
      <c r="B1981" s="32" t="s">
        <v>210</v>
      </c>
      <c r="C1981" s="33" t="s">
        <v>44</v>
      </c>
      <c r="D1981" s="8" t="s">
        <v>55</v>
      </c>
      <c r="E1981" s="12">
        <v>4.3E11</v>
      </c>
      <c r="F1981" s="12">
        <f>E1981/'HUMAN RESOURCES'!I1981</f>
        <v>2972.333766</v>
      </c>
      <c r="G1981" s="8">
        <v>0.056</v>
      </c>
      <c r="H1981" s="8">
        <v>167.0</v>
      </c>
      <c r="I1981" s="8">
        <v>0.13</v>
      </c>
      <c r="J1981" s="34">
        <f t="array" ref="J1981:K1981">VLOOKUP(A1981,ENERGY!$A$2:$F$2692,{5,6},0)</f>
        <v>646915</v>
      </c>
      <c r="K1981" s="14">
        <v>1574368.0</v>
      </c>
      <c r="L1981" s="14">
        <f>J1981/'HUMAN RESOURCES'!I1981</f>
        <v>0.004471737903</v>
      </c>
      <c r="M1981" s="14">
        <f>K1981/'HUMAN RESOURCES'!I1981</f>
        <v>0.01088266783</v>
      </c>
      <c r="N1981" s="34">
        <f t="array" ref="N1981:V1981">VLOOKUP(A1981,'HUMAN RESOURCES'!$A$2:$M$2692,{2,3,4,5,6,7,8,9,10},0)</f>
        <v>0.01</v>
      </c>
      <c r="O1981" s="14">
        <v>0.017</v>
      </c>
      <c r="P1981" s="14">
        <v>72.0</v>
      </c>
      <c r="Q1981" s="14">
        <v>59.0</v>
      </c>
      <c r="R1981" s="14">
        <v>0.162</v>
      </c>
      <c r="S1981" s="14">
        <v>0.705</v>
      </c>
      <c r="T1981" s="14">
        <v>0.134</v>
      </c>
      <c r="U1981" s="14">
        <v>1.44667468E8</v>
      </c>
      <c r="V1981" s="14">
        <v>0.734</v>
      </c>
      <c r="W1981" s="34">
        <f t="array" ref="W1981:X1981">VLOOKUP(A1981,TOURISM!$A$2:$F$2692,{3,6},0)</f>
        <v>5879000000</v>
      </c>
      <c r="X1981" s="35">
        <v>1.3427E10</v>
      </c>
      <c r="Y1981" s="34">
        <f>X1981/'HUMAN RESOURCES'!I1981</f>
        <v>92.81284995</v>
      </c>
      <c r="Z1981" s="34">
        <f t="array" ref="Z1981:AE1981">VLOOKUP(A1981,BUSINESS!$A$2:$J$2692,{4,5,6,7,8,9},0)</f>
        <v>0.489</v>
      </c>
      <c r="AA1981" s="14">
        <v>43.0</v>
      </c>
      <c r="AB1981" s="14">
        <v>94.0</v>
      </c>
      <c r="AC1981" s="14">
        <v>302.0</v>
      </c>
      <c r="AD1981" s="14">
        <v>0.083</v>
      </c>
      <c r="AE1981" s="14">
        <v>0.249</v>
      </c>
      <c r="AF1981" s="14"/>
      <c r="AG1981" s="14"/>
      <c r="AH1981" s="14"/>
    </row>
    <row r="1982">
      <c r="A1982" s="32" t="str">
        <f t="shared" si="1"/>
        <v>Russia-Europe2004</v>
      </c>
      <c r="B1982" s="32" t="s">
        <v>210</v>
      </c>
      <c r="C1982" s="33" t="s">
        <v>45</v>
      </c>
      <c r="D1982" s="8" t="s">
        <v>55</v>
      </c>
      <c r="E1982" s="12">
        <v>5.91E11</v>
      </c>
      <c r="F1982" s="12">
        <f>E1982/'HUMAN RESOURCES'!I1982</f>
        <v>4109.268666</v>
      </c>
      <c r="G1982" s="8">
        <v>0.052</v>
      </c>
      <c r="H1982" s="8">
        <v>212.0</v>
      </c>
      <c r="I1982" s="8">
        <v>0.114</v>
      </c>
      <c r="J1982" s="34">
        <f t="array" ref="J1982:K1982">VLOOKUP(A1982,ENERGY!$A$2:$F$2692,{5,6},0)</f>
        <v>688483</v>
      </c>
      <c r="K1982" s="14">
        <v>1715639.0</v>
      </c>
      <c r="L1982" s="14">
        <f>J1982/'HUMAN RESOURCES'!I1982</f>
        <v>0.004787075498</v>
      </c>
      <c r="M1982" s="14">
        <f>K1982/'HUMAN RESOURCES'!I1982</f>
        <v>0.01192897053</v>
      </c>
      <c r="N1982" s="34">
        <f t="array" ref="N1982:V1982">VLOOKUP(A1982,'HUMAN RESOURCES'!$A$2:$M$2692,{2,3,4,5,6,7,8,9,10},0)</f>
        <v>0.01</v>
      </c>
      <c r="O1982" s="14">
        <v>0.015</v>
      </c>
      <c r="P1982" s="14">
        <v>72.0</v>
      </c>
      <c r="Q1982" s="14">
        <v>59.0</v>
      </c>
      <c r="R1982" s="14">
        <v>0.156</v>
      </c>
      <c r="S1982" s="14">
        <v>0.707</v>
      </c>
      <c r="T1982" s="14">
        <v>0.136</v>
      </c>
      <c r="U1982" s="14">
        <v>1.43821212E8</v>
      </c>
      <c r="V1982" s="14">
        <v>0.734</v>
      </c>
      <c r="W1982" s="34">
        <f t="array" ref="W1982:X1982">VLOOKUP(A1982,TOURISM!$A$2:$F$2692,{3,6},0)</f>
        <v>7262000000</v>
      </c>
      <c r="X1982" s="35">
        <v>1.6082E10</v>
      </c>
      <c r="Y1982" s="34">
        <f>X1982/'HUMAN RESOURCES'!I1982</f>
        <v>111.8193886</v>
      </c>
      <c r="Z1982" s="34">
        <f t="array" ref="Z1982:AE1982">VLOOKUP(A1982,BUSINESS!$A$2:$J$2692,{4,5,6,7,8,9},0)</f>
        <v>0.489</v>
      </c>
      <c r="AA1982" s="14">
        <v>30.0</v>
      </c>
      <c r="AB1982" s="14">
        <v>94.0</v>
      </c>
      <c r="AC1982" s="14">
        <v>302.0</v>
      </c>
      <c r="AD1982" s="14">
        <v>0.129</v>
      </c>
      <c r="AE1982" s="14">
        <v>0.511</v>
      </c>
      <c r="AF1982" s="14"/>
      <c r="AG1982" s="14"/>
      <c r="AH1982" s="14"/>
    </row>
    <row r="1983">
      <c r="A1983" s="32" t="str">
        <f t="shared" si="1"/>
        <v>Russia-Europe2005</v>
      </c>
      <c r="B1983" s="32" t="s">
        <v>210</v>
      </c>
      <c r="C1983" s="33" t="s">
        <v>46</v>
      </c>
      <c r="D1983" s="8" t="s">
        <v>55</v>
      </c>
      <c r="E1983" s="12">
        <v>7.64E11</v>
      </c>
      <c r="F1983" s="12">
        <f>E1983/'HUMAN RESOURCES'!I1983</f>
        <v>5338.405844</v>
      </c>
      <c r="G1983" s="8">
        <v>0.052</v>
      </c>
      <c r="H1983" s="8">
        <v>277.0</v>
      </c>
      <c r="I1983" s="8">
        <v>0.107</v>
      </c>
      <c r="J1983" s="34">
        <f t="array" ref="J1983:K1983">VLOOKUP(A1983,ENERGY!$A$2:$F$2692,{5,6},0)</f>
        <v>647392</v>
      </c>
      <c r="K1983" s="14">
        <v>1602963.0</v>
      </c>
      <c r="L1983" s="14">
        <f>J1983/'HUMAN RESOURCES'!I1983</f>
        <v>0.004523614183</v>
      </c>
      <c r="M1983" s="14">
        <f>K1983/'HUMAN RESOURCES'!I1983</f>
        <v>0.01120061132</v>
      </c>
      <c r="N1983" s="34">
        <f t="array" ref="N1983:V1983">VLOOKUP(A1983,'HUMAN RESOURCES'!$A$2:$M$2692,{2,3,4,5,6,7,8,9,10},0)</f>
        <v>0.01</v>
      </c>
      <c r="O1983" s="14">
        <v>0.014</v>
      </c>
      <c r="P1983" s="14">
        <v>72.0</v>
      </c>
      <c r="Q1983" s="14">
        <v>59.0</v>
      </c>
      <c r="R1983" s="14">
        <v>0.152</v>
      </c>
      <c r="S1983" s="14">
        <v>0.71</v>
      </c>
      <c r="T1983" s="14">
        <v>0.138</v>
      </c>
      <c r="U1983" s="14">
        <v>1.43113885E8</v>
      </c>
      <c r="V1983" s="14">
        <v>0.735</v>
      </c>
      <c r="W1983" s="34">
        <f t="array" ref="W1983:X1983">VLOOKUP(A1983,TOURISM!$A$2:$F$2692,{3,6},0)</f>
        <v>7806000000</v>
      </c>
      <c r="X1983" s="35">
        <v>1.8305E10</v>
      </c>
      <c r="Y1983" s="34">
        <f>X1983/'HUMAN RESOURCES'!I1983</f>
        <v>127.9051295</v>
      </c>
      <c r="Z1983" s="34">
        <f t="array" ref="Z1983:AE1983">VLOOKUP(A1983,BUSINESS!$A$2:$J$2692,{4,5,6,7,8,9},0)</f>
        <v>0.6</v>
      </c>
      <c r="AA1983" s="14">
        <v>29.0</v>
      </c>
      <c r="AB1983" s="14">
        <v>94.0</v>
      </c>
      <c r="AC1983" s="14">
        <v>448.0</v>
      </c>
      <c r="AD1983" s="14">
        <v>0.152</v>
      </c>
      <c r="AE1983" s="14">
        <v>0.834</v>
      </c>
      <c r="AF1983" s="14"/>
      <c r="AG1983" s="14"/>
      <c r="AH1983" s="14"/>
    </row>
    <row r="1984">
      <c r="A1984" s="32" t="str">
        <f t="shared" si="1"/>
        <v>Russia-Europe2006</v>
      </c>
      <c r="B1984" s="32" t="s">
        <v>210</v>
      </c>
      <c r="C1984" s="33" t="s">
        <v>47</v>
      </c>
      <c r="D1984" s="8" t="s">
        <v>55</v>
      </c>
      <c r="E1984" s="12">
        <v>9.9E11</v>
      </c>
      <c r="F1984" s="12">
        <f>E1984/'HUMAN RESOURCES'!I1984</f>
        <v>6947.989596</v>
      </c>
      <c r="G1984" s="8">
        <v>0.053</v>
      </c>
      <c r="H1984" s="8">
        <v>365.0</v>
      </c>
      <c r="I1984" s="8">
        <v>0.104</v>
      </c>
      <c r="J1984" s="34">
        <f t="array" ref="J1984:K1984">VLOOKUP(A1984,ENERGY!$A$2:$F$2692,{5,6},0)</f>
        <v>623098</v>
      </c>
      <c r="K1984" s="14">
        <v>1557665.0</v>
      </c>
      <c r="L1984" s="14">
        <f>J1984/'HUMAN RESOURCES'!I1984</f>
        <v>0.004373008506</v>
      </c>
      <c r="M1984" s="14">
        <f>K1984/'HUMAN RESOURCES'!I1984</f>
        <v>0.01093195981</v>
      </c>
      <c r="N1984" s="34">
        <f t="array" ref="N1984:V1984">VLOOKUP(A1984,'HUMAN RESOURCES'!$A$2:$M$2692,{2,3,4,5,6,7,8,9,10},0)</f>
        <v>0.01</v>
      </c>
      <c r="O1984" s="14">
        <v>0.013</v>
      </c>
      <c r="P1984" s="14">
        <v>73.0</v>
      </c>
      <c r="Q1984" s="14">
        <v>60.0</v>
      </c>
      <c r="R1984" s="14">
        <v>0.149</v>
      </c>
      <c r="S1984" s="14">
        <v>0.713</v>
      </c>
      <c r="T1984" s="14">
        <v>0.138</v>
      </c>
      <c r="U1984" s="14">
        <v>1.4248726E8</v>
      </c>
      <c r="V1984" s="14">
        <v>0.735</v>
      </c>
      <c r="W1984" s="34">
        <f t="array" ref="W1984:X1984">VLOOKUP(A1984,TOURISM!$A$2:$F$2692,{3,6},0)</f>
        <v>9720000000</v>
      </c>
      <c r="X1984" s="35">
        <v>1.9478E10</v>
      </c>
      <c r="Y1984" s="34">
        <f>X1984/'HUMAN RESOURCES'!I1984</f>
        <v>136.6999408</v>
      </c>
      <c r="Z1984" s="34">
        <f t="array" ref="Z1984:AE1984">VLOOKUP(A1984,BUSINESS!$A$2:$J$2692,{4,5,6,7,8,9},0)</f>
        <v>0.512</v>
      </c>
      <c r="AA1984" s="14">
        <v>29.0</v>
      </c>
      <c r="AB1984" s="14">
        <v>94.0</v>
      </c>
      <c r="AC1984" s="14">
        <v>448.0</v>
      </c>
      <c r="AD1984" s="14">
        <v>0.18</v>
      </c>
      <c r="AE1984" s="14">
        <v>1.048</v>
      </c>
      <c r="AF1984" s="14"/>
      <c r="AG1984" s="14"/>
      <c r="AH1984" s="14"/>
    </row>
    <row r="1985">
      <c r="A1985" s="32" t="str">
        <f t="shared" si="1"/>
        <v>Russia-Europe2007</v>
      </c>
      <c r="B1985" s="32" t="s">
        <v>210</v>
      </c>
      <c r="C1985" s="33" t="s">
        <v>48</v>
      </c>
      <c r="D1985" s="8" t="s">
        <v>55</v>
      </c>
      <c r="E1985" s="12">
        <v>1.3E12</v>
      </c>
      <c r="F1985" s="12">
        <f>E1985/'HUMAN RESOURCES'!I1985</f>
        <v>9147.527617</v>
      </c>
      <c r="G1985" s="8">
        <v>0.054</v>
      </c>
      <c r="H1985" s="8">
        <v>487.0</v>
      </c>
      <c r="I1985" s="8">
        <v>0.1</v>
      </c>
      <c r="J1985" s="34">
        <f t="array" ref="J1985:K1985">VLOOKUP(A1985,ENERGY!$A$2:$F$2692,{5,6},0)</f>
        <v>626014</v>
      </c>
      <c r="K1985" s="14">
        <v>1558013.0</v>
      </c>
      <c r="L1985" s="14">
        <f>J1985/'HUMAN RESOURCES'!I1985</f>
        <v>0.004404984887</v>
      </c>
      <c r="M1985" s="14">
        <f>K1985/'HUMAN RESOURCES'!I1985</f>
        <v>0.0109630515</v>
      </c>
      <c r="N1985" s="34">
        <f t="array" ref="N1985:V1985">VLOOKUP(A1985,'HUMAN RESOURCES'!$A$2:$M$2692,{2,3,4,5,6,7,8,9,10},0)</f>
        <v>0.011</v>
      </c>
      <c r="O1985" s="14">
        <v>0.012</v>
      </c>
      <c r="P1985" s="14">
        <v>74.0</v>
      </c>
      <c r="Q1985" s="14">
        <v>61.0</v>
      </c>
      <c r="R1985" s="14">
        <v>0.147</v>
      </c>
      <c r="S1985" s="14">
        <v>0.716</v>
      </c>
      <c r="T1985" s="14">
        <v>0.137</v>
      </c>
      <c r="U1985" s="14">
        <v>1.42114903E8</v>
      </c>
      <c r="V1985" s="14">
        <v>0.736</v>
      </c>
      <c r="W1985" s="34">
        <f t="array" ref="W1985:X1985">VLOOKUP(A1985,TOURISM!$A$2:$F$2692,{3,6},0)</f>
        <v>12427000000</v>
      </c>
      <c r="X1985" s="35">
        <v>2.3248E10</v>
      </c>
      <c r="Y1985" s="34">
        <f>X1985/'HUMAN RESOURCES'!I1985</f>
        <v>163.58594</v>
      </c>
      <c r="Z1985" s="34">
        <f t="array" ref="Z1985:AE1985">VLOOKUP(A1985,BUSINESS!$A$2:$J$2692,{4,5,6,7,8,9},0)</f>
        <v>0.512</v>
      </c>
      <c r="AA1985" s="14">
        <v>29.0</v>
      </c>
      <c r="AB1985" s="14">
        <v>94.0</v>
      </c>
      <c r="AC1985" s="14">
        <v>448.0</v>
      </c>
      <c r="AD1985" s="14">
        <v>0.247</v>
      </c>
      <c r="AE1985" s="14">
        <v>1.192</v>
      </c>
      <c r="AF1985" s="14"/>
      <c r="AG1985" s="14"/>
      <c r="AH1985" s="14"/>
    </row>
    <row r="1986">
      <c r="A1986" s="32" t="str">
        <f t="shared" si="1"/>
        <v>Russia-Europe2008</v>
      </c>
      <c r="B1986" s="32" t="s">
        <v>210</v>
      </c>
      <c r="C1986" s="33" t="s">
        <v>49</v>
      </c>
      <c r="D1986" s="8" t="s">
        <v>55</v>
      </c>
      <c r="E1986" s="12">
        <v>1.66E12</v>
      </c>
      <c r="F1986" s="12">
        <f>E1986/'HUMAN RESOURCES'!I1986</f>
        <v>11693.73057</v>
      </c>
      <c r="G1986" s="8">
        <v>0.051</v>
      </c>
      <c r="H1986" s="8">
        <v>594.0</v>
      </c>
      <c r="I1986" s="8">
        <v>0.122</v>
      </c>
      <c r="J1986" s="34">
        <f t="array" ref="J1986:K1986">VLOOKUP(A1986,ENERGY!$A$2:$F$2692,{5,6},0)</f>
        <v>672591</v>
      </c>
      <c r="K1986" s="14">
        <v>1667598.0</v>
      </c>
      <c r="L1986" s="14">
        <f>J1986/'HUMAN RESOURCES'!I1986</f>
        <v>0.004738010807</v>
      </c>
      <c r="M1986" s="14">
        <f>K1986/'HUMAN RESOURCES'!I1986</f>
        <v>0.01174725405</v>
      </c>
      <c r="N1986" s="34">
        <f t="array" ref="N1986:V1986">VLOOKUP(A1986,'HUMAN RESOURCES'!$A$2:$M$2692,{2,3,4,5,6,7,8,9,10},0)</f>
        <v>0.012</v>
      </c>
      <c r="O1986" s="14">
        <v>0.012</v>
      </c>
      <c r="P1986" s="14">
        <v>74.0</v>
      </c>
      <c r="Q1986" s="14">
        <v>62.0</v>
      </c>
      <c r="R1986" s="14">
        <v>0.147</v>
      </c>
      <c r="S1986" s="14">
        <v>0.718</v>
      </c>
      <c r="T1986" s="14">
        <v>0.135</v>
      </c>
      <c r="U1986" s="14">
        <v>1.41956409E8</v>
      </c>
      <c r="V1986" s="14">
        <v>0.736</v>
      </c>
      <c r="W1986" s="34">
        <f t="array" ref="W1986:X1986">VLOOKUP(A1986,TOURISM!$A$2:$F$2692,{3,6},0)</f>
        <v>15821000000</v>
      </c>
      <c r="X1986" s="35">
        <v>2.6401E10</v>
      </c>
      <c r="Y1986" s="34">
        <f>X1986/'HUMAN RESOURCES'!I1986</f>
        <v>185.979627</v>
      </c>
      <c r="Z1986" s="34">
        <f t="array" ref="Z1986:AE1986">VLOOKUP(A1986,BUSINESS!$A$2:$J$2692,{4,5,6,7,8,9},0)</f>
        <v>0.483</v>
      </c>
      <c r="AA1986" s="14">
        <v>29.0</v>
      </c>
      <c r="AB1986" s="14">
        <v>94.0</v>
      </c>
      <c r="AC1986" s="14">
        <v>448.0</v>
      </c>
      <c r="AD1986" s="14">
        <v>0.268</v>
      </c>
      <c r="AE1986" s="14">
        <v>1.389</v>
      </c>
      <c r="AF1986" s="14"/>
      <c r="AG1986" s="14"/>
      <c r="AH1986" s="14"/>
    </row>
    <row r="1987">
      <c r="A1987" s="32" t="str">
        <f t="shared" si="1"/>
        <v>Russia-Europe2009</v>
      </c>
      <c r="B1987" s="32" t="s">
        <v>210</v>
      </c>
      <c r="C1987" s="33" t="s">
        <v>50</v>
      </c>
      <c r="D1987" s="8" t="s">
        <v>55</v>
      </c>
      <c r="E1987" s="12">
        <v>1.22E12</v>
      </c>
      <c r="F1987" s="12">
        <f>E1987/'HUMAN RESOURCES'!I1987</f>
        <v>8597.043897</v>
      </c>
      <c r="G1987" s="8">
        <v>0.062</v>
      </c>
      <c r="H1987" s="8">
        <v>525.0</v>
      </c>
      <c r="I1987" s="8">
        <v>0.153</v>
      </c>
      <c r="J1987" s="34">
        <f t="array" ref="J1987:K1987">VLOOKUP(A1987,ENERGY!$A$2:$F$2692,{5,6},0)</f>
        <v>651712</v>
      </c>
      <c r="K1987" s="14">
        <v>1615688.0</v>
      </c>
      <c r="L1987" s="14">
        <f>J1987/'HUMAN RESOURCES'!I1987</f>
        <v>0.004592456288</v>
      </c>
      <c r="M1987" s="14">
        <f>K1987/'HUMAN RESOURCES'!I1987</f>
        <v>0.0113853612</v>
      </c>
      <c r="N1987" s="34">
        <f t="array" ref="N1987:V1987">VLOOKUP(A1987,'HUMAN RESOURCES'!$A$2:$M$2692,{2,3,4,5,6,7,8,9,10},0)</f>
        <v>0.012</v>
      </c>
      <c r="O1987" s="14">
        <v>0.011</v>
      </c>
      <c r="P1987" s="14">
        <v>75.0</v>
      </c>
      <c r="Q1987" s="14">
        <v>63.0</v>
      </c>
      <c r="R1987" s="14">
        <v>0.148</v>
      </c>
      <c r="S1987" s="14">
        <v>0.72</v>
      </c>
      <c r="T1987" s="14">
        <v>0.133</v>
      </c>
      <c r="U1987" s="14">
        <v>1.41909244E8</v>
      </c>
      <c r="V1987" s="14">
        <v>0.736</v>
      </c>
      <c r="W1987" s="34">
        <f t="array" ref="W1987:X1987">VLOOKUP(A1987,TOURISM!$A$2:$F$2692,{3,6},0)</f>
        <v>12369000000</v>
      </c>
      <c r="X1987" s="35">
        <v>2.3785E10</v>
      </c>
      <c r="Y1987" s="34">
        <f>X1987/'HUMAN RESOURCES'!I1987</f>
        <v>167.6071222</v>
      </c>
      <c r="Z1987" s="34">
        <f t="array" ref="Z1987:AE1987">VLOOKUP(A1987,BUSINESS!$A$2:$J$2692,{4,5,6,7,8,9},0)</f>
        <v>0.483</v>
      </c>
      <c r="AA1987" s="14">
        <v>29.0</v>
      </c>
      <c r="AB1987" s="14">
        <v>94.0</v>
      </c>
      <c r="AC1987" s="14">
        <v>320.0</v>
      </c>
      <c r="AD1987" s="14">
        <v>0.29</v>
      </c>
      <c r="AE1987" s="14">
        <v>1.601</v>
      </c>
      <c r="AF1987" s="14"/>
      <c r="AG1987" s="14"/>
      <c r="AH1987" s="14"/>
    </row>
    <row r="1988">
      <c r="A1988" s="32" t="str">
        <f t="shared" si="1"/>
        <v>Russia-Europe2010</v>
      </c>
      <c r="B1988" s="32" t="s">
        <v>210</v>
      </c>
      <c r="C1988" s="33" t="s">
        <v>51</v>
      </c>
      <c r="D1988" s="8" t="s">
        <v>55</v>
      </c>
      <c r="E1988" s="12">
        <v>1.52E12</v>
      </c>
      <c r="F1988" s="12">
        <f>E1988/'HUMAN RESOURCES'!I1988</f>
        <v>10675.24259</v>
      </c>
      <c r="G1988" s="8">
        <v>0.063</v>
      </c>
      <c r="H1988" s="8">
        <v>669.0</v>
      </c>
      <c r="I1988" s="8">
        <v>0.108</v>
      </c>
      <c r="J1988" s="34">
        <f t="array" ref="J1988:K1988">VLOOKUP(A1988,ENERGY!$A$2:$F$2692,{5,6},0)</f>
        <v>645323</v>
      </c>
      <c r="K1988" s="14">
        <v>1604973.0</v>
      </c>
      <c r="L1988" s="14">
        <f>J1988/'HUMAN RESOURCES'!I1988</f>
        <v>0.004532223406</v>
      </c>
      <c r="M1988" s="14">
        <f>K1988/'HUMAN RESOURCES'!I1988</f>
        <v>0.01127202377</v>
      </c>
      <c r="N1988" s="34">
        <f t="array" ref="N1988:V1988">VLOOKUP(A1988,'HUMAN RESOURCES'!$A$2:$M$2692,{2,3,4,5,6,7,8,9,10},0)</f>
        <v>0.013</v>
      </c>
      <c r="O1988" s="14">
        <v>0.01</v>
      </c>
      <c r="P1988" s="14">
        <v>75.0</v>
      </c>
      <c r="Q1988" s="14">
        <v>63.0</v>
      </c>
      <c r="R1988" s="14">
        <v>0.149</v>
      </c>
      <c r="S1988" s="14">
        <v>0.72</v>
      </c>
      <c r="T1988" s="14">
        <v>0.131</v>
      </c>
      <c r="U1988" s="14">
        <v>1.42385523E8</v>
      </c>
      <c r="V1988" s="14">
        <v>0.737</v>
      </c>
      <c r="W1988" s="34">
        <f t="array" ref="W1988:X1988">VLOOKUP(A1988,TOURISM!$A$2:$F$2692,{3,6},0)</f>
        <v>13239000000</v>
      </c>
      <c r="X1988" s="35">
        <v>3.0169E10</v>
      </c>
      <c r="Y1988" s="34">
        <f>X1988/'HUMAN RESOURCES'!I1988</f>
        <v>211.8824959</v>
      </c>
      <c r="Z1988" s="34">
        <f t="array" ref="Z1988:AE1988">VLOOKUP(A1988,BUSINESS!$A$2:$J$2692,{4,5,6,7,8,9},0)</f>
        <v>0.465</v>
      </c>
      <c r="AA1988" s="14">
        <v>29.0</v>
      </c>
      <c r="AB1988" s="14">
        <v>94.0</v>
      </c>
      <c r="AC1988" s="14">
        <v>320.0</v>
      </c>
      <c r="AD1988" s="14">
        <v>0.43</v>
      </c>
      <c r="AE1988" s="14">
        <v>1.655</v>
      </c>
      <c r="AF1988" s="14"/>
      <c r="AG1988" s="14"/>
      <c r="AH1988" s="14"/>
    </row>
    <row r="1989">
      <c r="A1989" s="32" t="str">
        <f t="shared" si="1"/>
        <v>Russia-Europe2011</v>
      </c>
      <c r="B1989" s="32" t="s">
        <v>210</v>
      </c>
      <c r="C1989" s="33" t="s">
        <v>52</v>
      </c>
      <c r="D1989" s="8" t="s">
        <v>55</v>
      </c>
      <c r="E1989" s="12">
        <v>1.9E12</v>
      </c>
      <c r="F1989" s="12">
        <f>E1989/'HUMAN RESOURCES'!I1989</f>
        <v>13290.76</v>
      </c>
      <c r="G1989" s="8">
        <v>0.061</v>
      </c>
      <c r="H1989" s="8">
        <v>803.0</v>
      </c>
      <c r="I1989" s="8">
        <v>0.085</v>
      </c>
      <c r="J1989" s="34">
        <f t="array" ref="J1989:K1989">VLOOKUP(A1989,ENERGY!$A$2:$F$2692,{5,6},0)</f>
        <v>619265</v>
      </c>
      <c r="K1989" s="14">
        <v>1558112.0</v>
      </c>
      <c r="L1989" s="14">
        <f>J1989/'HUMAN RESOURCES'!I1989</f>
        <v>0.004331843416</v>
      </c>
      <c r="M1989" s="14">
        <f>K1989/'HUMAN RESOURCES'!I1989</f>
        <v>0.01089920665</v>
      </c>
      <c r="N1989" s="34">
        <f t="array" ref="N1989:V1989">VLOOKUP(A1989,'HUMAN RESOURCES'!$A$2:$M$2692,{2,3,4,5,6,7,8,9,10},0)</f>
        <v>0.013</v>
      </c>
      <c r="O1989" s="14">
        <v>0.01</v>
      </c>
      <c r="P1989" s="14">
        <v>76.0</v>
      </c>
      <c r="Q1989" s="14">
        <v>64.0</v>
      </c>
      <c r="R1989" s="14">
        <v>0.151</v>
      </c>
      <c r="S1989" s="14">
        <v>0.718</v>
      </c>
      <c r="T1989" s="14">
        <v>0.13</v>
      </c>
      <c r="U1989" s="14">
        <v>1.4295646E8</v>
      </c>
      <c r="V1989" s="14">
        <v>0.737</v>
      </c>
      <c r="W1989" s="34">
        <f t="array" ref="W1989:X1989">VLOOKUP(A1989,TOURISM!$A$2:$F$2692,{3,6},0)</f>
        <v>16961000000</v>
      </c>
      <c r="X1989" s="35">
        <v>3.7343E10</v>
      </c>
      <c r="Y1989" s="34">
        <f>X1989/'HUMAN RESOURCES'!I1989</f>
        <v>261.2193951</v>
      </c>
      <c r="Z1989" s="34">
        <f t="array" ref="Z1989:AE1989">VLOOKUP(A1989,BUSINESS!$A$2:$J$2692,{4,5,6,7,8,9},0)</f>
        <v>0.469</v>
      </c>
      <c r="AA1989" s="14">
        <v>29.0</v>
      </c>
      <c r="AB1989" s="14">
        <v>94.0</v>
      </c>
      <c r="AC1989" s="14">
        <v>290.0</v>
      </c>
      <c r="AD1989" s="14">
        <v>0.49</v>
      </c>
      <c r="AE1989" s="14">
        <v>1.42</v>
      </c>
      <c r="AF1989" s="14"/>
      <c r="AG1989" s="14"/>
      <c r="AH1989" s="14"/>
    </row>
    <row r="1990">
      <c r="A1990" s="32" t="str">
        <f t="shared" si="1"/>
        <v>Russia-Europe2012</v>
      </c>
      <c r="B1990" s="32" t="s">
        <v>210</v>
      </c>
      <c r="C1990" s="33" t="s">
        <v>53</v>
      </c>
      <c r="D1990" s="8" t="s">
        <v>55</v>
      </c>
      <c r="E1990" s="12">
        <v>2.02E12</v>
      </c>
      <c r="F1990" s="12">
        <f>E1990/'HUMAN RESOURCES'!I1990</f>
        <v>14108.31273</v>
      </c>
      <c r="G1990" s="8">
        <v>0.063</v>
      </c>
      <c r="H1990" s="8">
        <v>887.0</v>
      </c>
      <c r="I1990" s="8">
        <v>0.091</v>
      </c>
      <c r="J1990" s="34">
        <f t="array" ref="J1990:K1990">VLOOKUP(A1990,ENERGY!$A$2:$F$2692,{5,6},0)</f>
        <v>670673</v>
      </c>
      <c r="K1990" s="14">
        <v>1669618.0</v>
      </c>
      <c r="L1990" s="14">
        <f>J1990/'HUMAN RESOURCES'!I1990</f>
        <v>0.004684190309</v>
      </c>
      <c r="M1990" s="14">
        <f>K1990/'HUMAN RESOURCES'!I1990</f>
        <v>0.01166113509</v>
      </c>
      <c r="N1990" s="34">
        <f t="array" ref="N1990:V1990">VLOOKUP(A1990,'HUMAN RESOURCES'!$A$2:$M$2692,{2,3,4,5,6,7,8,9,10},0)</f>
        <v>0.013</v>
      </c>
      <c r="O1990" s="14">
        <v>0.009</v>
      </c>
      <c r="P1990" s="14">
        <v>76.0</v>
      </c>
      <c r="Q1990" s="14">
        <v>65.0</v>
      </c>
      <c r="R1990" s="14">
        <v>0.154</v>
      </c>
      <c r="S1990" s="14">
        <v>0.716</v>
      </c>
      <c r="T1990" s="14">
        <v>0.13</v>
      </c>
      <c r="U1990" s="14">
        <v>1.43178E8</v>
      </c>
      <c r="V1990" s="14">
        <v>0.738</v>
      </c>
      <c r="W1990" s="34">
        <f t="array" ref="W1990:X1990">VLOOKUP(A1990,TOURISM!$A$2:$F$2692,{3,6},0)</f>
        <v>17876000000</v>
      </c>
      <c r="X1990" s="35">
        <v>4.8096E10</v>
      </c>
      <c r="Y1990" s="34">
        <f>X1990/'HUMAN RESOURCES'!I1990</f>
        <v>335.9175292</v>
      </c>
      <c r="Z1990" s="34">
        <f t="array" ref="Z1990:AE1990">VLOOKUP(A1990,BUSINESS!$A$2:$J$2692,{4,5,6,7,8,9},0)</f>
        <v>0.541</v>
      </c>
      <c r="AA1990" s="14">
        <v>18.0</v>
      </c>
      <c r="AB1990" s="14">
        <v>111.0</v>
      </c>
      <c r="AC1990" s="14">
        <v>177.0</v>
      </c>
      <c r="AD1990" s="14">
        <v>0.638</v>
      </c>
      <c r="AE1990" s="14">
        <v>1.453</v>
      </c>
      <c r="AF1990" s="14"/>
      <c r="AG1990" s="14"/>
      <c r="AH1990" s="14"/>
    </row>
    <row r="1991">
      <c r="A1991" s="32" t="str">
        <f t="shared" si="1"/>
        <v>Rwanda-Africa2000</v>
      </c>
      <c r="B1991" s="32" t="s">
        <v>211</v>
      </c>
      <c r="C1991" s="33" t="s">
        <v>40</v>
      </c>
      <c r="D1991" s="8" t="s">
        <v>57</v>
      </c>
      <c r="E1991" s="12">
        <v>1.73493819E9</v>
      </c>
      <c r="F1991" s="12">
        <f>E1991/'HUMAN RESOURCES'!I1991</f>
        <v>206.6490713</v>
      </c>
      <c r="G1991" s="8">
        <v>0.042</v>
      </c>
      <c r="H1991" s="8">
        <v>9.0</v>
      </c>
      <c r="I1991" s="8">
        <v>0.17</v>
      </c>
      <c r="J1991" s="34">
        <f t="array" ref="J1991:K1991">VLOOKUP(A1991,ENERGY!$A$2:$F$2692,{5,6},0)</f>
        <v>14338</v>
      </c>
      <c r="K1991" s="14">
        <v>8529.0</v>
      </c>
      <c r="L1991" s="14">
        <f>J1991/'HUMAN RESOURCES'!I1991</f>
        <v>0.001707804002</v>
      </c>
      <c r="M1991" s="14">
        <f>K1991/'HUMAN RESOURCES'!I1991</f>
        <v>0.001015892058</v>
      </c>
      <c r="N1991" s="34">
        <f t="array" ref="N1991:V1991">VLOOKUP(A1991,'HUMAN RESOURCES'!$A$2:$M$2692,{2,3,4,5,6,7,8,9,10},0)</f>
        <v>0.041</v>
      </c>
      <c r="O1991" s="14">
        <v>0.108</v>
      </c>
      <c r="P1991" s="14">
        <v>49.0</v>
      </c>
      <c r="Q1991" s="14">
        <v>47.0</v>
      </c>
      <c r="R1991" s="14">
        <v>0.466</v>
      </c>
      <c r="S1991" s="14">
        <v>0.505</v>
      </c>
      <c r="T1991" s="14">
        <v>0.03</v>
      </c>
      <c r="U1991" s="14">
        <v>8395577.0</v>
      </c>
      <c r="V1991" s="14">
        <v>0.149</v>
      </c>
      <c r="W1991" s="34">
        <f t="array" ref="W1991:X1991">VLOOKUP(A1991,TOURISM!$A$2:$F$2692,{3,6},0)</f>
        <v>27000000</v>
      </c>
      <c r="X1991" s="35">
        <v>3.5E7</v>
      </c>
      <c r="Y1991" s="34">
        <f>X1991/'HUMAN RESOURCES'!I1991</f>
        <v>4.168861771</v>
      </c>
      <c r="Z1991" s="34">
        <f t="array" ref="Z1991:AE1991">VLOOKUP(A1991,BUSINESS!$A$2:$J$2692,{4,5,6,7,8,9},0)</f>
        <v>0.489</v>
      </c>
      <c r="AA1991" s="14">
        <v>26.0</v>
      </c>
      <c r="AB1991" s="14">
        <v>94.0</v>
      </c>
      <c r="AC1991" s="14">
        <v>302.0</v>
      </c>
      <c r="AD1991" s="14">
        <v>0.001</v>
      </c>
      <c r="AE1991" s="14">
        <v>0.005</v>
      </c>
      <c r="AF1991" s="14"/>
      <c r="AG1991" s="14"/>
      <c r="AH1991" s="14"/>
    </row>
    <row r="1992">
      <c r="A1992" s="32" t="str">
        <f t="shared" si="1"/>
        <v>Rwanda-Africa2001</v>
      </c>
      <c r="B1992" s="32" t="s">
        <v>211</v>
      </c>
      <c r="C1992" s="33" t="s">
        <v>42</v>
      </c>
      <c r="D1992" s="8" t="s">
        <v>57</v>
      </c>
      <c r="E1992" s="12">
        <v>1.674685126E9</v>
      </c>
      <c r="F1992" s="12">
        <f>E1992/'HUMAN RESOURCES'!I1992</f>
        <v>191.1740357</v>
      </c>
      <c r="G1992" s="8">
        <v>0.044</v>
      </c>
      <c r="H1992" s="8">
        <v>8.0</v>
      </c>
      <c r="I1992" s="8">
        <v>0.173</v>
      </c>
      <c r="J1992" s="34">
        <f t="array" ref="J1992:K1992">VLOOKUP(A1992,ENERGY!$A$2:$F$2692,{5,6},0)</f>
        <v>14338</v>
      </c>
      <c r="K1992" s="14">
        <v>8529.0</v>
      </c>
      <c r="L1992" s="14">
        <f>J1992/'HUMAN RESOURCES'!I1992</f>
        <v>0.00163675743</v>
      </c>
      <c r="M1992" s="14">
        <f>K1992/'HUMAN RESOURCES'!I1992</f>
        <v>0.0009736298036</v>
      </c>
      <c r="N1992" s="34">
        <f t="array" ref="N1992:V1992">VLOOKUP(A1992,'HUMAN RESOURCES'!$A$2:$M$2692,{2,3,4,5,6,7,8,9,10},0)</f>
        <v>0.04</v>
      </c>
      <c r="O1992" s="14">
        <v>0.101</v>
      </c>
      <c r="P1992" s="14">
        <v>50.0</v>
      </c>
      <c r="Q1992" s="14">
        <v>48.0</v>
      </c>
      <c r="R1992" s="14">
        <v>0.464</v>
      </c>
      <c r="S1992" s="14">
        <v>0.507</v>
      </c>
      <c r="T1992" s="14">
        <v>0.029</v>
      </c>
      <c r="U1992" s="14">
        <v>8760003.0</v>
      </c>
      <c r="V1992" s="14">
        <v>0.158</v>
      </c>
      <c r="W1992" s="34">
        <f t="array" ref="W1992:X1992">VLOOKUP(A1992,TOURISM!$A$2:$F$2692,{3,6},0)</f>
        <v>29000000</v>
      </c>
      <c r="X1992" s="35">
        <v>3.3E7</v>
      </c>
      <c r="Y1992" s="34">
        <f>X1992/'HUMAN RESOURCES'!I1992</f>
        <v>3.767121998</v>
      </c>
      <c r="Z1992" s="34">
        <f t="array" ref="Z1992:AE1992">VLOOKUP(A1992,BUSINESS!$A$2:$J$2692,{4,5,6,7,8,9},0)</f>
        <v>0.489</v>
      </c>
      <c r="AA1992" s="14">
        <v>26.0</v>
      </c>
      <c r="AB1992" s="14">
        <v>94.0</v>
      </c>
      <c r="AC1992" s="14">
        <v>302.0</v>
      </c>
      <c r="AD1992" s="14">
        <v>0.002</v>
      </c>
      <c r="AE1992" s="14">
        <v>0.007</v>
      </c>
      <c r="AF1992" s="14"/>
      <c r="AG1992" s="14"/>
      <c r="AH1992" s="14"/>
    </row>
    <row r="1993">
      <c r="A1993" s="32" t="str">
        <f t="shared" si="1"/>
        <v>Rwanda-Africa2002</v>
      </c>
      <c r="B1993" s="32" t="s">
        <v>211</v>
      </c>
      <c r="C1993" s="33" t="s">
        <v>43</v>
      </c>
      <c r="D1993" s="8" t="s">
        <v>57</v>
      </c>
      <c r="E1993" s="12">
        <v>1.677447003E9</v>
      </c>
      <c r="F1993" s="12">
        <f>E1993/'HUMAN RESOURCES'!I1993</f>
        <v>186.641748</v>
      </c>
      <c r="G1993" s="8">
        <v>0.042</v>
      </c>
      <c r="H1993" s="8">
        <v>8.0</v>
      </c>
      <c r="I1993" s="8">
        <v>0.164</v>
      </c>
      <c r="J1993" s="34">
        <f t="array" ref="J1993:K1993">VLOOKUP(A1993,ENERGY!$A$2:$F$2692,{5,6},0)</f>
        <v>14338</v>
      </c>
      <c r="K1993" s="14">
        <v>594.0</v>
      </c>
      <c r="L1993" s="14">
        <f>J1993/'HUMAN RESOURCES'!I1993</f>
        <v>0.00159532276</v>
      </c>
      <c r="M1993" s="14">
        <f>K1993/'HUMAN RESOURCES'!I1993</f>
        <v>0.00006609162502</v>
      </c>
      <c r="N1993" s="34">
        <f t="array" ref="N1993:V1993">VLOOKUP(A1993,'HUMAN RESOURCES'!$A$2:$M$2692,{2,3,4,5,6,7,8,9,10},0)</f>
        <v>0.04</v>
      </c>
      <c r="O1993" s="14">
        <v>0.092</v>
      </c>
      <c r="P1993" s="14">
        <v>51.0</v>
      </c>
      <c r="Q1993" s="14">
        <v>50.0</v>
      </c>
      <c r="R1993" s="14">
        <v>0.459</v>
      </c>
      <c r="S1993" s="14">
        <v>0.513</v>
      </c>
      <c r="T1993" s="14">
        <v>0.029</v>
      </c>
      <c r="U1993" s="14">
        <v>8987523.0</v>
      </c>
      <c r="V1993" s="14">
        <v>0.168</v>
      </c>
      <c r="W1993" s="34">
        <f t="array" ref="W1993:X1993">VLOOKUP(A1993,TOURISM!$A$2:$F$2692,{3,6},0)</f>
        <v>31000000</v>
      </c>
      <c r="X1993" s="35">
        <v>2.4E7</v>
      </c>
      <c r="Y1993" s="34">
        <f>X1993/'HUMAN RESOURCES'!I1993</f>
        <v>2.670368688</v>
      </c>
      <c r="Z1993" s="34">
        <f t="array" ref="Z1993:AE1993">VLOOKUP(A1993,BUSINESS!$A$2:$J$2692,{4,5,6,7,8,9},0)</f>
        <v>0.489</v>
      </c>
      <c r="AA1993" s="14">
        <v>26.0</v>
      </c>
      <c r="AB1993" s="14">
        <v>94.0</v>
      </c>
      <c r="AC1993" s="14">
        <v>302.0</v>
      </c>
      <c r="AD1993" s="14">
        <v>0.003</v>
      </c>
      <c r="AE1993" s="14">
        <v>0.009</v>
      </c>
      <c r="AF1993" s="14"/>
      <c r="AG1993" s="14"/>
      <c r="AH1993" s="14"/>
    </row>
    <row r="1994">
      <c r="A1994" s="32" t="str">
        <f t="shared" si="1"/>
        <v>Rwanda-Africa2003</v>
      </c>
      <c r="B1994" s="32" t="s">
        <v>211</v>
      </c>
      <c r="C1994" s="33" t="s">
        <v>44</v>
      </c>
      <c r="D1994" s="8" t="s">
        <v>57</v>
      </c>
      <c r="E1994" s="12">
        <v>1.845979351E9</v>
      </c>
      <c r="F1994" s="12">
        <f>E1994/'HUMAN RESOURCES'!I1994</f>
        <v>202.2732382</v>
      </c>
      <c r="G1994" s="8">
        <v>0.063</v>
      </c>
      <c r="H1994" s="8">
        <v>13.0</v>
      </c>
      <c r="I1994" s="8">
        <v>0.171</v>
      </c>
      <c r="J1994" s="34">
        <f t="array" ref="J1994:K1994">VLOOKUP(A1994,ENERGY!$A$2:$F$2692,{5,6},0)</f>
        <v>14338</v>
      </c>
      <c r="K1994" s="14">
        <v>576.0</v>
      </c>
      <c r="L1994" s="14">
        <f>J1994/'HUMAN RESOURCES'!I1994</f>
        <v>0.001571086744</v>
      </c>
      <c r="M1994" s="14">
        <f>K1994/'HUMAN RESOURCES'!I1994</f>
        <v>0.00006311521584</v>
      </c>
      <c r="N1994" s="34">
        <f t="array" ref="N1994:V1994">VLOOKUP(A1994,'HUMAN RESOURCES'!$A$2:$M$2692,{2,3,4,5,6,7,8,9,10},0)</f>
        <v>0.039</v>
      </c>
      <c r="O1994" s="14">
        <v>0.083</v>
      </c>
      <c r="P1994" s="14">
        <v>53.0</v>
      </c>
      <c r="Q1994" s="14">
        <v>51.0</v>
      </c>
      <c r="R1994" s="14">
        <v>0.452</v>
      </c>
      <c r="S1994" s="14">
        <v>0.521</v>
      </c>
      <c r="T1994" s="14">
        <v>0.027</v>
      </c>
      <c r="U1994" s="14">
        <v>9126167.0</v>
      </c>
      <c r="V1994" s="14">
        <v>0.176</v>
      </c>
      <c r="W1994" s="34">
        <f t="array" ref="W1994:X1994">VLOOKUP(A1994,TOURISM!$A$2:$F$2692,{3,6},0)</f>
        <v>30000000</v>
      </c>
      <c r="X1994" s="35">
        <v>2.6E7</v>
      </c>
      <c r="Y1994" s="34">
        <f>X1994/'HUMAN RESOURCES'!I1994</f>
        <v>2.848950715</v>
      </c>
      <c r="Z1994" s="34">
        <f t="array" ref="Z1994:AE1994">VLOOKUP(A1994,BUSINESS!$A$2:$J$2692,{4,5,6,7,8,9},0)</f>
        <v>0.489</v>
      </c>
      <c r="AA1994" s="14">
        <v>18.0</v>
      </c>
      <c r="AB1994" s="14">
        <v>94.0</v>
      </c>
      <c r="AC1994" s="14">
        <v>302.0</v>
      </c>
      <c r="AD1994" s="14">
        <v>0.004</v>
      </c>
      <c r="AE1994" s="14">
        <v>0.014</v>
      </c>
      <c r="AF1994" s="14"/>
      <c r="AG1994" s="14"/>
      <c r="AH1994" s="14"/>
    </row>
    <row r="1995">
      <c r="A1995" s="32" t="str">
        <f t="shared" si="1"/>
        <v>Rwanda-Africa2004</v>
      </c>
      <c r="B1995" s="32" t="s">
        <v>211</v>
      </c>
      <c r="C1995" s="33" t="s">
        <v>45</v>
      </c>
      <c r="D1995" s="8" t="s">
        <v>57</v>
      </c>
      <c r="E1995" s="12">
        <v>2.089188921E9</v>
      </c>
      <c r="F1995" s="12">
        <f>E1995/'HUMAN RESOURCES'!I1995</f>
        <v>225.7513898</v>
      </c>
      <c r="G1995" s="8">
        <v>0.058</v>
      </c>
      <c r="H1995" s="8">
        <v>13.0</v>
      </c>
      <c r="I1995" s="8">
        <v>0.165</v>
      </c>
      <c r="J1995" s="34">
        <f t="array" ref="J1995:K1995">VLOOKUP(A1995,ENERGY!$A$2:$F$2692,{5,6},0)</f>
        <v>14338</v>
      </c>
      <c r="K1995" s="14">
        <v>543.0</v>
      </c>
      <c r="L1995" s="14">
        <f>J1995/'HUMAN RESOURCES'!I1995</f>
        <v>0.001549320597</v>
      </c>
      <c r="M1995" s="14">
        <f>K1995/'HUMAN RESOURCES'!I1995</f>
        <v>0.00005867492568</v>
      </c>
      <c r="N1995" s="34">
        <f t="array" ref="N1995:V1995">VLOOKUP(A1995,'HUMAN RESOURCES'!$A$2:$M$2692,{2,3,4,5,6,7,8,9,10},0)</f>
        <v>0.039</v>
      </c>
      <c r="O1995" s="14">
        <v>0.075</v>
      </c>
      <c r="P1995" s="14">
        <v>55.0</v>
      </c>
      <c r="Q1995" s="14">
        <v>52.0</v>
      </c>
      <c r="R1995" s="14">
        <v>0.446</v>
      </c>
      <c r="S1995" s="14">
        <v>0.528</v>
      </c>
      <c r="T1995" s="14">
        <v>0.026</v>
      </c>
      <c r="U1995" s="14">
        <v>9254379.0</v>
      </c>
      <c r="V1995" s="14">
        <v>0.184</v>
      </c>
      <c r="W1995" s="34">
        <f t="array" ref="W1995:X1995">VLOOKUP(A1995,TOURISM!$A$2:$F$2692,{3,6},0)</f>
        <v>44000000</v>
      </c>
      <c r="X1995" s="35">
        <v>3.1E7</v>
      </c>
      <c r="Y1995" s="34">
        <f>X1995/'HUMAN RESOURCES'!I1995</f>
        <v>3.349765554</v>
      </c>
      <c r="Z1995" s="34">
        <f t="array" ref="Z1995:AE1995">VLOOKUP(A1995,BUSINESS!$A$2:$J$2692,{4,5,6,7,8,9},0)</f>
        <v>0.489</v>
      </c>
      <c r="AA1995" s="14">
        <v>18.0</v>
      </c>
      <c r="AB1995" s="14">
        <v>94.0</v>
      </c>
      <c r="AC1995" s="14">
        <v>302.0</v>
      </c>
      <c r="AD1995" s="14">
        <v>0.004</v>
      </c>
      <c r="AE1995" s="14">
        <v>0.015</v>
      </c>
      <c r="AF1995" s="14"/>
      <c r="AG1995" s="14"/>
      <c r="AH1995" s="14"/>
    </row>
    <row r="1996">
      <c r="A1996" s="32" t="str">
        <f t="shared" si="1"/>
        <v>Rwanda-Africa2005</v>
      </c>
      <c r="B1996" s="32" t="s">
        <v>211</v>
      </c>
      <c r="C1996" s="33" t="s">
        <v>46</v>
      </c>
      <c r="D1996" s="8" t="s">
        <v>57</v>
      </c>
      <c r="E1996" s="12">
        <v>2.581286407E9</v>
      </c>
      <c r="F1996" s="12">
        <f>E1996/'HUMAN RESOURCES'!I1996</f>
        <v>273.7470893</v>
      </c>
      <c r="G1996" s="8">
        <v>0.061</v>
      </c>
      <c r="H1996" s="8">
        <v>17.0</v>
      </c>
      <c r="I1996" s="8">
        <v>0.161</v>
      </c>
      <c r="J1996" s="34">
        <f t="array" ref="J1996:K1996">VLOOKUP(A1996,ENERGY!$A$2:$F$2692,{5,6},0)</f>
        <v>14338</v>
      </c>
      <c r="K1996" s="14">
        <v>689.0</v>
      </c>
      <c r="L1996" s="14">
        <f>J1996/'HUMAN RESOURCES'!I1996</f>
        <v>0.001520554153</v>
      </c>
      <c r="M1996" s="14">
        <f>K1996/'HUMAN RESOURCES'!I1996</f>
        <v>0.00007306889464</v>
      </c>
      <c r="N1996" s="34">
        <f t="array" ref="N1996:V1996">VLOOKUP(A1996,'HUMAN RESOURCES'!$A$2:$M$2692,{2,3,4,5,6,7,8,9,10},0)</f>
        <v>0.038</v>
      </c>
      <c r="O1996" s="14">
        <v>0.067</v>
      </c>
      <c r="P1996" s="14">
        <v>56.0</v>
      </c>
      <c r="Q1996" s="14">
        <v>54.0</v>
      </c>
      <c r="R1996" s="14">
        <v>0.442</v>
      </c>
      <c r="S1996" s="14">
        <v>0.532</v>
      </c>
      <c r="T1996" s="14">
        <v>0.025</v>
      </c>
      <c r="U1996" s="14">
        <v>9429457.0</v>
      </c>
      <c r="V1996" s="14">
        <v>0.193</v>
      </c>
      <c r="W1996" s="34">
        <f t="array" ref="W1996:X1996">VLOOKUP(A1996,TOURISM!$A$2:$F$2692,{3,6},0)</f>
        <v>67000000</v>
      </c>
      <c r="X1996" s="35">
        <v>7.5E7</v>
      </c>
      <c r="Y1996" s="34">
        <f>X1996/'HUMAN RESOURCES'!I1996</f>
        <v>7.9537984</v>
      </c>
      <c r="Z1996" s="34">
        <f t="array" ref="Z1996:AE1996">VLOOKUP(A1996,BUSINESS!$A$2:$J$2692,{4,5,6,7,8,9},0)</f>
        <v>0.468</v>
      </c>
      <c r="AA1996" s="14">
        <v>18.0</v>
      </c>
      <c r="AB1996" s="14">
        <v>94.0</v>
      </c>
      <c r="AC1996" s="14">
        <v>168.0</v>
      </c>
      <c r="AD1996" s="14">
        <v>0.006</v>
      </c>
      <c r="AE1996" s="14">
        <v>0.024</v>
      </c>
      <c r="AF1996" s="14"/>
      <c r="AG1996" s="14"/>
      <c r="AH1996" s="14"/>
    </row>
    <row r="1997">
      <c r="A1997" s="32" t="str">
        <f t="shared" si="1"/>
        <v>Rwanda-Africa2006</v>
      </c>
      <c r="B1997" s="32" t="s">
        <v>211</v>
      </c>
      <c r="C1997" s="33" t="s">
        <v>47</v>
      </c>
      <c r="D1997" s="8" t="s">
        <v>57</v>
      </c>
      <c r="E1997" s="12">
        <v>3.110327823E9</v>
      </c>
      <c r="F1997" s="12">
        <f>E1997/'HUMAN RESOURCES'!I1997</f>
        <v>321.9485776</v>
      </c>
      <c r="G1997" s="8">
        <v>0.1</v>
      </c>
      <c r="H1997" s="8">
        <v>32.0</v>
      </c>
      <c r="I1997" s="8">
        <v>0.161</v>
      </c>
      <c r="J1997" s="34">
        <f t="array" ref="J1997:K1997">VLOOKUP(A1997,ENERGY!$A$2:$F$2692,{5,6},0)</f>
        <v>14338</v>
      </c>
      <c r="K1997" s="14">
        <v>689.0</v>
      </c>
      <c r="L1997" s="14">
        <f>J1997/'HUMAN RESOURCES'!I1997</f>
        <v>0.001484119671</v>
      </c>
      <c r="M1997" s="14">
        <f>K1997/'HUMAN RESOURCES'!I1997</f>
        <v>0.00007131806761</v>
      </c>
      <c r="N1997" s="34">
        <f t="array" ref="N1997:V1997">VLOOKUP(A1997,'HUMAN RESOURCES'!$A$2:$M$2692,{2,3,4,5,6,7,8,9,10},0)</f>
        <v>0.038</v>
      </c>
      <c r="O1997" s="14">
        <v>0.061</v>
      </c>
      <c r="P1997" s="14">
        <v>58.0</v>
      </c>
      <c r="Q1997" s="14">
        <v>56.0</v>
      </c>
      <c r="R1997" s="14">
        <v>0.442</v>
      </c>
      <c r="S1997" s="14">
        <v>0.533</v>
      </c>
      <c r="T1997" s="14">
        <v>0.024</v>
      </c>
      <c r="U1997" s="14">
        <v>9660946.0</v>
      </c>
      <c r="V1997" s="14">
        <v>0.202</v>
      </c>
      <c r="W1997" s="34">
        <f t="array" ref="W1997:X1997">VLOOKUP(A1997,TOURISM!$A$2:$F$2692,{3,6},0)</f>
        <v>148000000</v>
      </c>
      <c r="X1997" s="35">
        <v>8.4E7</v>
      </c>
      <c r="Y1997" s="34">
        <f>X1997/'HUMAN RESOURCES'!I1997</f>
        <v>8.694800696</v>
      </c>
      <c r="Z1997" s="34">
        <f t="array" ref="Z1997:AE1997">VLOOKUP(A1997,BUSINESS!$A$2:$J$2692,{4,5,6,7,8,9},0)</f>
        <v>0.369</v>
      </c>
      <c r="AA1997" s="14">
        <v>16.0</v>
      </c>
      <c r="AB1997" s="14">
        <v>94.0</v>
      </c>
      <c r="AC1997" s="14">
        <v>168.0</v>
      </c>
      <c r="AD1997" s="14">
        <v>0.129</v>
      </c>
      <c r="AE1997" s="14">
        <v>0.033</v>
      </c>
      <c r="AF1997" s="14"/>
      <c r="AG1997" s="14"/>
      <c r="AH1997" s="14"/>
    </row>
    <row r="1998">
      <c r="A1998" s="32" t="str">
        <f t="shared" si="1"/>
        <v>Rwanda-Africa2007</v>
      </c>
      <c r="B1998" s="32" t="s">
        <v>211</v>
      </c>
      <c r="C1998" s="33" t="s">
        <v>48</v>
      </c>
      <c r="D1998" s="8" t="s">
        <v>57</v>
      </c>
      <c r="E1998" s="12">
        <v>3.707800459E9</v>
      </c>
      <c r="F1998" s="12">
        <f>E1998/'HUMAN RESOURCES'!I1998</f>
        <v>373.4636436</v>
      </c>
      <c r="G1998" s="8">
        <v>0.1</v>
      </c>
      <c r="H1998" s="8">
        <v>38.0</v>
      </c>
      <c r="I1998" s="8">
        <v>0.161</v>
      </c>
      <c r="J1998" s="34">
        <f t="array" ref="J1998:K1998">VLOOKUP(A1998,ENERGY!$A$2:$F$2692,{5,6},0)</f>
        <v>14338</v>
      </c>
      <c r="K1998" s="14">
        <v>689.0</v>
      </c>
      <c r="L1998" s="14">
        <f>J1998/'HUMAN RESOURCES'!I1998</f>
        <v>0.001444177426</v>
      </c>
      <c r="M1998" s="14">
        <f>K1998/'HUMAN RESOURCES'!I1998</f>
        <v>0.00006939867808</v>
      </c>
      <c r="N1998" s="34">
        <f t="array" ref="N1998:V1998">VLOOKUP(A1998,'HUMAN RESOURCES'!$A$2:$M$2692,{2,3,4,5,6,7,8,9,10},0)</f>
        <v>0.038</v>
      </c>
      <c r="O1998" s="14">
        <v>0.055</v>
      </c>
      <c r="P1998" s="14">
        <v>60.0</v>
      </c>
      <c r="Q1998" s="14">
        <v>57.0</v>
      </c>
      <c r="R1998" s="14">
        <v>0.445</v>
      </c>
      <c r="S1998" s="14">
        <v>0.532</v>
      </c>
      <c r="T1998" s="14">
        <v>0.024</v>
      </c>
      <c r="U1998" s="14">
        <v>9928143.0</v>
      </c>
      <c r="V1998" s="14">
        <v>0.211</v>
      </c>
      <c r="W1998" s="34">
        <f t="array" ref="W1998:X1998">VLOOKUP(A1998,TOURISM!$A$2:$F$2692,{3,6},0)</f>
        <v>177000000</v>
      </c>
      <c r="X1998" s="35">
        <v>9.8E7</v>
      </c>
      <c r="Y1998" s="34">
        <f>X1998/'HUMAN RESOURCES'!I1998</f>
        <v>9.870929538</v>
      </c>
      <c r="Z1998" s="34">
        <f t="array" ref="Z1998:AE1998">VLOOKUP(A1998,BUSINESS!$A$2:$J$2692,{4,5,6,7,8,9},0)</f>
        <v>0.335</v>
      </c>
      <c r="AA1998" s="14">
        <v>16.0</v>
      </c>
      <c r="AB1998" s="14">
        <v>94.0</v>
      </c>
      <c r="AC1998" s="14">
        <v>168.0</v>
      </c>
      <c r="AD1998" s="14">
        <v>0.021</v>
      </c>
      <c r="AE1998" s="14">
        <v>0.064</v>
      </c>
      <c r="AF1998" s="14"/>
      <c r="AG1998" s="14"/>
      <c r="AH1998" s="14"/>
    </row>
    <row r="1999">
      <c r="A1999" s="32" t="str">
        <f t="shared" si="1"/>
        <v>Rwanda-Africa2008</v>
      </c>
      <c r="B1999" s="32" t="s">
        <v>211</v>
      </c>
      <c r="C1999" s="33" t="s">
        <v>49</v>
      </c>
      <c r="D1999" s="8" t="s">
        <v>57</v>
      </c>
      <c r="E1999" s="12">
        <v>4.674053754E9</v>
      </c>
      <c r="F1999" s="12">
        <f>E1999/'HUMAN RESOURCES'!I1999</f>
        <v>457.2113455</v>
      </c>
      <c r="G1999" s="8">
        <v>0.101</v>
      </c>
      <c r="H1999" s="8">
        <v>47.0</v>
      </c>
      <c r="I1999" s="8">
        <v>0.165</v>
      </c>
      <c r="J1999" s="34">
        <f t="array" ref="J1999:K1999">VLOOKUP(A1999,ENERGY!$A$2:$F$2692,{5,6},0)</f>
        <v>14338</v>
      </c>
      <c r="K1999" s="14">
        <v>557.0</v>
      </c>
      <c r="L1999" s="14">
        <f>J1999/'HUMAN RESOURCES'!I1999</f>
        <v>0.001402529072</v>
      </c>
      <c r="M1999" s="14">
        <f>K1999/'HUMAN RESOURCES'!I1999</f>
        <v>0.0000544851927</v>
      </c>
      <c r="N1999" s="34">
        <f t="array" ref="N1999:V1999">VLOOKUP(A1999,'HUMAN RESOURCES'!$A$2:$M$2692,{2,3,4,5,6,7,8,9,10},0)</f>
        <v>0.038</v>
      </c>
      <c r="O1999" s="14">
        <v>0.05</v>
      </c>
      <c r="P1999" s="14">
        <v>61.0</v>
      </c>
      <c r="Q1999" s="14">
        <v>59.0</v>
      </c>
      <c r="R1999" s="14">
        <v>0.447</v>
      </c>
      <c r="S1999" s="14">
        <v>0.53</v>
      </c>
      <c r="T1999" s="14">
        <v>0.023</v>
      </c>
      <c r="U1999" s="14">
        <v>1.0222961E7</v>
      </c>
      <c r="V1999" s="14">
        <v>0.22</v>
      </c>
      <c r="W1999" s="34">
        <f t="array" ref="W1999:X1999">VLOOKUP(A1999,TOURISM!$A$2:$F$2692,{3,6},0)</f>
        <v>224000000</v>
      </c>
      <c r="X1999" s="35">
        <v>1.46E8</v>
      </c>
      <c r="Y1999" s="34">
        <f>X1999/'HUMAN RESOURCES'!I1999</f>
        <v>14.28157654</v>
      </c>
      <c r="Z1999" s="34">
        <f t="array" ref="Z1999:AE1999">VLOOKUP(A1999,BUSINESS!$A$2:$J$2692,{4,5,6,7,8,9},0)</f>
        <v>0.334</v>
      </c>
      <c r="AA1999" s="14">
        <v>14.0</v>
      </c>
      <c r="AB1999" s="14">
        <v>94.0</v>
      </c>
      <c r="AC1999" s="14">
        <v>160.0</v>
      </c>
      <c r="AD1999" s="14">
        <v>0.045</v>
      </c>
      <c r="AE1999" s="14">
        <v>0.129</v>
      </c>
      <c r="AF1999" s="14"/>
      <c r="AG1999" s="14"/>
      <c r="AH1999" s="14"/>
    </row>
    <row r="2000">
      <c r="A2000" s="32" t="str">
        <f t="shared" si="1"/>
        <v>Rwanda-Africa2009</v>
      </c>
      <c r="B2000" s="32" t="s">
        <v>211</v>
      </c>
      <c r="C2000" s="33" t="s">
        <v>50</v>
      </c>
      <c r="D2000" s="8" t="s">
        <v>57</v>
      </c>
      <c r="E2000" s="12">
        <v>5.208687775E9</v>
      </c>
      <c r="F2000" s="12">
        <f>E2000/'HUMAN RESOURCES'!I2000</f>
        <v>494.6678067</v>
      </c>
      <c r="G2000" s="8">
        <v>0.1</v>
      </c>
      <c r="H2000" s="8">
        <v>50.0</v>
      </c>
      <c r="I2000" s="8">
        <v>0.161</v>
      </c>
      <c r="J2000" s="34">
        <f t="array" ref="J2000:K2000">VLOOKUP(A2000,ENERGY!$A$2:$F$2692,{5,6},0)</f>
        <v>14338</v>
      </c>
      <c r="K2000" s="14">
        <v>528.0</v>
      </c>
      <c r="L2000" s="14">
        <f>J2000/'HUMAN RESOURCES'!I2000</f>
        <v>0.001361676361</v>
      </c>
      <c r="M2000" s="14">
        <f>K2000/'HUMAN RESOURCES'!I2000</f>
        <v>0.00005014403113</v>
      </c>
      <c r="N2000" s="34">
        <f t="array" ref="N2000:V2000">VLOOKUP(A2000,'HUMAN RESOURCES'!$A$2:$M$2692,{2,3,4,5,6,7,8,9,10},0)</f>
        <v>0.037</v>
      </c>
      <c r="O2000" s="14">
        <v>0.047</v>
      </c>
      <c r="P2000" s="14">
        <v>63.0</v>
      </c>
      <c r="Q2000" s="14">
        <v>60.0</v>
      </c>
      <c r="R2000" s="14">
        <v>0.448</v>
      </c>
      <c r="S2000" s="14">
        <v>0.529</v>
      </c>
      <c r="T2000" s="14">
        <v>0.023</v>
      </c>
      <c r="U2000" s="14">
        <v>1.0529668E7</v>
      </c>
      <c r="V2000" s="14">
        <v>0.23</v>
      </c>
      <c r="W2000" s="34">
        <f t="array" ref="W2000:X2000">VLOOKUP(A2000,TOURISM!$A$2:$F$2692,{3,6},0)</f>
        <v>223000000</v>
      </c>
      <c r="X2000" s="35">
        <v>1.48E8</v>
      </c>
      <c r="Y2000" s="34">
        <f>X2000/'HUMAN RESOURCES'!I2000</f>
        <v>14.05552388</v>
      </c>
      <c r="Z2000" s="34">
        <f t="array" ref="Z2000:AE2000">VLOOKUP(A2000,BUSINESS!$A$2:$J$2692,{4,5,6,7,8,9},0)</f>
        <v>0.31</v>
      </c>
      <c r="AA2000" s="14">
        <v>3.0</v>
      </c>
      <c r="AB2000" s="14">
        <v>94.0</v>
      </c>
      <c r="AC2000" s="14">
        <v>160.0</v>
      </c>
      <c r="AD2000" s="14">
        <v>0.077</v>
      </c>
      <c r="AE2000" s="14">
        <v>0.231</v>
      </c>
      <c r="AF2000" s="14"/>
      <c r="AG2000" s="14"/>
      <c r="AH2000" s="14"/>
    </row>
    <row r="2001">
      <c r="A2001" s="32" t="str">
        <f t="shared" si="1"/>
        <v>Rwanda-Africa2010</v>
      </c>
      <c r="B2001" s="32" t="s">
        <v>211</v>
      </c>
      <c r="C2001" s="33" t="s">
        <v>51</v>
      </c>
      <c r="D2001" s="8" t="s">
        <v>57</v>
      </c>
      <c r="E2001" s="12">
        <v>5.624809049E9</v>
      </c>
      <c r="F2001" s="12">
        <f>E2001/'HUMAN RESOURCES'!I2001</f>
        <v>519.0503049</v>
      </c>
      <c r="G2001" s="8">
        <v>0.108</v>
      </c>
      <c r="H2001" s="8">
        <v>56.0</v>
      </c>
      <c r="I2001" s="8">
        <v>0.167</v>
      </c>
      <c r="J2001" s="34">
        <f t="array" ref="J2001:K2001">VLOOKUP(A2001,ENERGY!$A$2:$F$2692,{5,6},0)</f>
        <v>14338</v>
      </c>
      <c r="K2001" s="14">
        <v>682.0</v>
      </c>
      <c r="L2001" s="14">
        <f>J2001/'HUMAN RESOURCES'!I2001</f>
        <v>0.001323092608</v>
      </c>
      <c r="M2001" s="14">
        <f>K2001/'HUMAN RESOURCES'!I2001</f>
        <v>0.00006293410227</v>
      </c>
      <c r="N2001" s="34">
        <f t="array" ref="N2001:V2001">VLOOKUP(A2001,'HUMAN RESOURCES'!$A$2:$M$2692,{2,3,4,5,6,7,8,9,10},0)</f>
        <v>0.037</v>
      </c>
      <c r="O2001" s="14">
        <v>0.044</v>
      </c>
      <c r="P2001" s="14">
        <v>64.0</v>
      </c>
      <c r="Q2001" s="14">
        <v>61.0</v>
      </c>
      <c r="R2001" s="14">
        <v>0.447</v>
      </c>
      <c r="S2001" s="14">
        <v>0.53</v>
      </c>
      <c r="T2001" s="14">
        <v>0.023</v>
      </c>
      <c r="U2001" s="14">
        <v>1.0836732E7</v>
      </c>
      <c r="V2001" s="14">
        <v>0.24</v>
      </c>
      <c r="W2001" s="34">
        <f t="array" ref="W2001:X2001">VLOOKUP(A2001,TOURISM!$A$2:$F$2692,{3,6},0)</f>
        <v>224000000</v>
      </c>
      <c r="X2001" s="35">
        <v>1.2E8</v>
      </c>
      <c r="Y2001" s="34">
        <f>X2001/'HUMAN RESOURCES'!I2001</f>
        <v>11.07344908</v>
      </c>
      <c r="Z2001" s="34">
        <f t="array" ref="Z2001:AE2001">VLOOKUP(A2001,BUSINESS!$A$2:$J$2692,{4,5,6,7,8,9},0)</f>
        <v>0.31</v>
      </c>
      <c r="AA2001" s="14">
        <v>3.0</v>
      </c>
      <c r="AB2001" s="14">
        <v>94.0</v>
      </c>
      <c r="AC2001" s="14">
        <v>148.0</v>
      </c>
      <c r="AD2001" s="14">
        <v>0.08</v>
      </c>
      <c r="AE2001" s="14">
        <v>0.327</v>
      </c>
      <c r="AF2001" s="14"/>
      <c r="AG2001" s="14"/>
      <c r="AH2001" s="14"/>
    </row>
    <row r="2002">
      <c r="A2002" s="32" t="str">
        <f t="shared" si="1"/>
        <v>Rwanda-Africa2011</v>
      </c>
      <c r="B2002" s="32" t="s">
        <v>211</v>
      </c>
      <c r="C2002" s="33" t="s">
        <v>52</v>
      </c>
      <c r="D2002" s="8" t="s">
        <v>57</v>
      </c>
      <c r="E2002" s="12">
        <v>6.40672702E9</v>
      </c>
      <c r="F2002" s="12">
        <f>E2002/'HUMAN RESOURCES'!I2002</f>
        <v>574.8874668</v>
      </c>
      <c r="G2002" s="8">
        <v>0.11</v>
      </c>
      <c r="H2002" s="8">
        <v>62.0</v>
      </c>
      <c r="I2002" s="8">
        <v>0.148</v>
      </c>
      <c r="J2002" s="34">
        <f t="array" ref="J2002:K2002">VLOOKUP(A2002,ENERGY!$A$2:$F$2692,{5,6},0)</f>
        <v>14338</v>
      </c>
      <c r="K2002" s="14">
        <v>686.0</v>
      </c>
      <c r="L2002" s="14">
        <f>J2002/'HUMAN RESOURCES'!I2002</f>
        <v>0.001286575263</v>
      </c>
      <c r="M2002" s="14">
        <f>K2002/'HUMAN RESOURCES'!I2002</f>
        <v>0.00006155604898</v>
      </c>
      <c r="N2002" s="34">
        <f t="array" ref="N2002:V2002">VLOOKUP(A2002,'HUMAN RESOURCES'!$A$2:$M$2692,{2,3,4,5,6,7,8,9,10},0)</f>
        <v>0.036</v>
      </c>
      <c r="O2002" s="14">
        <v>0.041</v>
      </c>
      <c r="P2002" s="14">
        <v>65.0</v>
      </c>
      <c r="Q2002" s="14">
        <v>61.0</v>
      </c>
      <c r="R2002" s="14">
        <v>0.442</v>
      </c>
      <c r="S2002" s="14">
        <v>0.535</v>
      </c>
      <c r="T2002" s="14">
        <v>0.023</v>
      </c>
      <c r="U2002" s="14">
        <v>1.1144315E7</v>
      </c>
      <c r="V2002" s="14">
        <v>0.249</v>
      </c>
      <c r="W2002" s="34">
        <f t="array" ref="W2002:X2002">VLOOKUP(A2002,TOURISM!$A$2:$F$2692,{3,6},0)</f>
        <v>298000000</v>
      </c>
      <c r="X2002" s="35">
        <v>1.47E8</v>
      </c>
      <c r="Y2002" s="34">
        <f>X2002/'HUMAN RESOURCES'!I2002</f>
        <v>13.19058192</v>
      </c>
      <c r="Z2002" s="34">
        <f t="array" ref="Z2002:AE2002">VLOOKUP(A2002,BUSINESS!$A$2:$J$2692,{4,5,6,7,8,9},0)</f>
        <v>0.31</v>
      </c>
      <c r="AA2002" s="14">
        <v>3.0</v>
      </c>
      <c r="AB2002" s="14">
        <v>94.0</v>
      </c>
      <c r="AC2002" s="14">
        <v>148.0</v>
      </c>
      <c r="AD2002" s="14">
        <v>0.07</v>
      </c>
      <c r="AE2002" s="14">
        <v>0.399</v>
      </c>
      <c r="AF2002" s="14"/>
      <c r="AG2002" s="14"/>
      <c r="AH2002" s="14"/>
    </row>
    <row r="2003">
      <c r="A2003" s="32" t="str">
        <f t="shared" si="1"/>
        <v>Rwanda-Africa2012</v>
      </c>
      <c r="B2003" s="32" t="s">
        <v>211</v>
      </c>
      <c r="C2003" s="33" t="s">
        <v>53</v>
      </c>
      <c r="D2003" s="8" t="s">
        <v>57</v>
      </c>
      <c r="E2003" s="12">
        <v>7.133378888E9</v>
      </c>
      <c r="F2003" s="12">
        <f>E2003/'HUMAN RESOURCES'!I2003</f>
        <v>622.5783541</v>
      </c>
      <c r="G2003" s="8">
        <v>0.107</v>
      </c>
      <c r="H2003" s="8">
        <v>66.0</v>
      </c>
      <c r="I2003" s="8">
        <v>0.148</v>
      </c>
      <c r="J2003" s="34">
        <f t="array" ref="J2003:K2003">VLOOKUP(A2003,ENERGY!$A$2:$F$2692,{5,6},0)</f>
        <v>14338</v>
      </c>
      <c r="K2003" s="14">
        <v>528.0</v>
      </c>
      <c r="L2003" s="14">
        <f>J2003/'HUMAN RESOURCES'!I2003</f>
        <v>0.0012513745</v>
      </c>
      <c r="M2003" s="14">
        <f>K2003/'HUMAN RESOURCES'!I2003</f>
        <v>0.00004608214089</v>
      </c>
      <c r="N2003" s="34">
        <f t="array" ref="N2003:V2003">VLOOKUP(A2003,'HUMAN RESOURCES'!$A$2:$M$2692,{2,3,4,5,6,7,8,9,10},0)</f>
        <v>0.036</v>
      </c>
      <c r="O2003" s="14">
        <v>0.039</v>
      </c>
      <c r="P2003" s="14">
        <v>65.0</v>
      </c>
      <c r="Q2003" s="14">
        <v>62.0</v>
      </c>
      <c r="R2003" s="14">
        <v>0.436</v>
      </c>
      <c r="S2003" s="14">
        <v>0.541</v>
      </c>
      <c r="T2003" s="14">
        <v>0.023</v>
      </c>
      <c r="U2003" s="14">
        <v>1.1457801E7</v>
      </c>
      <c r="V2003" s="14">
        <v>0.259</v>
      </c>
      <c r="W2003" s="34">
        <f t="array" ref="W2003:X2003">VLOOKUP(A2003,TOURISM!$A$2:$F$2692,{3,6},0)</f>
        <v>337000000</v>
      </c>
      <c r="X2003" s="35">
        <v>1.33E8</v>
      </c>
      <c r="Y2003" s="34">
        <f>X2003/'HUMAN RESOURCES'!I2003</f>
        <v>11.60781201</v>
      </c>
      <c r="Z2003" s="34">
        <f t="array" ref="Z2003:AE2003">VLOOKUP(A2003,BUSINESS!$A$2:$J$2692,{4,5,6,7,8,9},0)</f>
        <v>0.308</v>
      </c>
      <c r="AA2003" s="14">
        <v>3.0</v>
      </c>
      <c r="AB2003" s="14">
        <v>54.0</v>
      </c>
      <c r="AC2003" s="14">
        <v>134.0</v>
      </c>
      <c r="AD2003" s="14">
        <v>0.08</v>
      </c>
      <c r="AE2003" s="14">
        <v>0.497</v>
      </c>
      <c r="AF2003" s="14"/>
      <c r="AG2003" s="14"/>
      <c r="AH2003" s="14"/>
    </row>
    <row r="2004">
      <c r="A2004" s="32" t="str">
        <f t="shared" si="1"/>
        <v>Samoa-Oceania2000</v>
      </c>
      <c r="B2004" s="32" t="s">
        <v>212</v>
      </c>
      <c r="C2004" s="33" t="s">
        <v>40</v>
      </c>
      <c r="D2004" s="8" t="s">
        <v>59</v>
      </c>
      <c r="E2004" s="12">
        <v>2.39698992E8</v>
      </c>
      <c r="F2004" s="12">
        <f>E2004/'HUMAN RESOURCES'!I2004</f>
        <v>1372.73639</v>
      </c>
      <c r="G2004" s="8">
        <v>0.06</v>
      </c>
      <c r="H2004" s="8">
        <v>80.0</v>
      </c>
      <c r="I2004" s="8">
        <v>0.148</v>
      </c>
      <c r="J2004" s="34">
        <f t="array" ref="J2004:K2004">VLOOKUP(A2004,ENERGY!$A$2:$F$2692,{5,6},0)</f>
        <v>14338</v>
      </c>
      <c r="K2004" s="14">
        <v>8529.0</v>
      </c>
      <c r="L2004" s="14">
        <f>J2004/'HUMAN RESOURCES'!I2004</f>
        <v>0.08211254539</v>
      </c>
      <c r="M2004" s="14">
        <f>K2004/'HUMAN RESOURCES'!I2004</f>
        <v>0.04884488071</v>
      </c>
      <c r="N2004" s="34">
        <f t="array" ref="N2004:V2004">VLOOKUP(A2004,'HUMAN RESOURCES'!$A$2:$M$2692,{2,3,4,5,6,7,8,9,10},0)</f>
        <v>0.031</v>
      </c>
      <c r="O2004" s="14">
        <v>0.019</v>
      </c>
      <c r="P2004" s="14">
        <v>73.0</v>
      </c>
      <c r="Q2004" s="14">
        <v>66.0</v>
      </c>
      <c r="R2004" s="14">
        <v>0.407</v>
      </c>
      <c r="S2004" s="14">
        <v>0.548</v>
      </c>
      <c r="T2004" s="14">
        <v>0.045</v>
      </c>
      <c r="U2004" s="14">
        <v>174614.0</v>
      </c>
      <c r="V2004" s="14">
        <v>0.22</v>
      </c>
      <c r="W2004" s="34">
        <f t="array" ref="W2004:X2004">VLOOKUP(A2004,TOURISM!$A$2:$F$2692,{3,6},0)</f>
        <v>41000000</v>
      </c>
      <c r="X2004" s="35">
        <v>4.48E8</v>
      </c>
      <c r="Y2004" s="34">
        <f>X2004/'HUMAN RESOURCES'!I2004</f>
        <v>2565.659111</v>
      </c>
      <c r="Z2004" s="34">
        <f t="array" ref="Z2004:AE2004">VLOOKUP(A2004,BUSINESS!$A$2:$J$2692,{4,5,6,7,8,9},0)</f>
        <v>0.489</v>
      </c>
      <c r="AA2004" s="14">
        <v>26.0</v>
      </c>
      <c r="AB2004" s="14">
        <v>94.0</v>
      </c>
      <c r="AC2004" s="14">
        <v>302.0</v>
      </c>
      <c r="AD2004" s="14">
        <v>0.006</v>
      </c>
      <c r="AE2004" s="14">
        <v>0.014</v>
      </c>
      <c r="AF2004" s="14"/>
      <c r="AG2004" s="14"/>
      <c r="AH2004" s="14"/>
    </row>
    <row r="2005">
      <c r="A2005" s="32" t="str">
        <f t="shared" si="1"/>
        <v>Samoa-Oceania2001</v>
      </c>
      <c r="B2005" s="32" t="s">
        <v>212</v>
      </c>
      <c r="C2005" s="33" t="s">
        <v>42</v>
      </c>
      <c r="D2005" s="8" t="s">
        <v>59</v>
      </c>
      <c r="E2005" s="12">
        <v>2.4332419E8</v>
      </c>
      <c r="F2005" s="12">
        <f>E2005/'HUMAN RESOURCES'!I2005</f>
        <v>1385.933518</v>
      </c>
      <c r="G2005" s="8">
        <v>0.058</v>
      </c>
      <c r="H2005" s="8">
        <v>79.0</v>
      </c>
      <c r="I2005" s="8">
        <v>0.148</v>
      </c>
      <c r="J2005" s="34">
        <f t="array" ref="J2005:K2005">VLOOKUP(A2005,ENERGY!$A$2:$F$2692,{5,6},0)</f>
        <v>14338</v>
      </c>
      <c r="K2005" s="14">
        <v>8529.0</v>
      </c>
      <c r="L2005" s="14">
        <f>J2005/'HUMAN RESOURCES'!I2005</f>
        <v>0.08166682805</v>
      </c>
      <c r="M2005" s="14">
        <f>K2005/'HUMAN RESOURCES'!I2005</f>
        <v>0.04857974449</v>
      </c>
      <c r="N2005" s="34">
        <f t="array" ref="N2005:V2005">VLOOKUP(A2005,'HUMAN RESOURCES'!$A$2:$M$2692,{2,3,4,5,6,7,8,9,10},0)</f>
        <v>0.03</v>
      </c>
      <c r="O2005" s="14">
        <v>0.018</v>
      </c>
      <c r="P2005" s="14">
        <v>73.0</v>
      </c>
      <c r="Q2005" s="14">
        <v>67.0</v>
      </c>
      <c r="R2005" s="14">
        <v>0.406</v>
      </c>
      <c r="S2005" s="14">
        <v>0.549</v>
      </c>
      <c r="T2005" s="14">
        <v>0.045</v>
      </c>
      <c r="U2005" s="14">
        <v>175567.0</v>
      </c>
      <c r="V2005" s="14">
        <v>0.221</v>
      </c>
      <c r="W2005" s="34">
        <f t="array" ref="W2005:X2005">VLOOKUP(A2005,TOURISM!$A$2:$F$2692,{3,6},0)</f>
        <v>39000000</v>
      </c>
      <c r="X2005" s="35">
        <v>4.48E8</v>
      </c>
      <c r="Y2005" s="34">
        <f>X2005/'HUMAN RESOURCES'!I2005</f>
        <v>2551.732387</v>
      </c>
      <c r="Z2005" s="34">
        <f t="array" ref="Z2005:AE2005">VLOOKUP(A2005,BUSINESS!$A$2:$J$2692,{4,5,6,7,8,9},0)</f>
        <v>0.489</v>
      </c>
      <c r="AA2005" s="14">
        <v>26.0</v>
      </c>
      <c r="AB2005" s="14">
        <v>94.0</v>
      </c>
      <c r="AC2005" s="14">
        <v>302.0</v>
      </c>
      <c r="AD2005" s="14">
        <v>0.017</v>
      </c>
      <c r="AE2005" s="14">
        <v>0.014</v>
      </c>
      <c r="AF2005" s="14"/>
      <c r="AG2005" s="14"/>
      <c r="AH2005" s="14"/>
    </row>
    <row r="2006">
      <c r="A2006" s="32" t="str">
        <f t="shared" si="1"/>
        <v>Samoa-Oceania2002</v>
      </c>
      <c r="B2006" s="32" t="s">
        <v>212</v>
      </c>
      <c r="C2006" s="33" t="s">
        <v>43</v>
      </c>
      <c r="D2006" s="8" t="s">
        <v>59</v>
      </c>
      <c r="E2006" s="12">
        <v>2.566777E8</v>
      </c>
      <c r="F2006" s="12">
        <f>E2006/'HUMAN RESOURCES'!I2006</f>
        <v>1453.506954</v>
      </c>
      <c r="G2006" s="8">
        <v>0.055</v>
      </c>
      <c r="H2006" s="8">
        <v>83.0</v>
      </c>
      <c r="I2006" s="8">
        <v>0.114</v>
      </c>
      <c r="J2006" s="34">
        <f t="array" ref="J2006:K2006">VLOOKUP(A2006,ENERGY!$A$2:$F$2692,{5,6},0)</f>
        <v>14338</v>
      </c>
      <c r="K2006" s="14">
        <v>161.0</v>
      </c>
      <c r="L2006" s="14">
        <f>J2006/'HUMAN RESOURCES'!I2006</f>
        <v>0.08119280602</v>
      </c>
      <c r="M2006" s="14">
        <f>K2006/'HUMAN RESOURCES'!I2006</f>
        <v>0.0009117060796</v>
      </c>
      <c r="N2006" s="34">
        <f t="array" ref="N2006:V2006">VLOOKUP(A2006,'HUMAN RESOURCES'!$A$2:$M$2692,{2,3,4,5,6,7,8,9,10},0)</f>
        <v>0.03</v>
      </c>
      <c r="O2006" s="14">
        <v>0.018</v>
      </c>
      <c r="P2006" s="14">
        <v>73.0</v>
      </c>
      <c r="Q2006" s="14">
        <v>67.0</v>
      </c>
      <c r="R2006" s="14">
        <v>0.404</v>
      </c>
      <c r="S2006" s="14">
        <v>0.55</v>
      </c>
      <c r="T2006" s="14">
        <v>0.046</v>
      </c>
      <c r="U2006" s="14">
        <v>176592.0</v>
      </c>
      <c r="V2006" s="14">
        <v>0.219</v>
      </c>
      <c r="W2006" s="34">
        <f t="array" ref="W2006:X2006">VLOOKUP(A2006,TOURISM!$A$2:$F$2692,{3,6},0)</f>
        <v>45000000</v>
      </c>
      <c r="X2006" s="35">
        <v>4.48E8</v>
      </c>
      <c r="Y2006" s="34">
        <f>X2006/'HUMAN RESOURCES'!I2006</f>
        <v>2536.921265</v>
      </c>
      <c r="Z2006" s="34">
        <f t="array" ref="Z2006:AE2006">VLOOKUP(A2006,BUSINESS!$A$2:$J$2692,{4,5,6,7,8,9},0)</f>
        <v>0.489</v>
      </c>
      <c r="AA2006" s="14">
        <v>26.0</v>
      </c>
      <c r="AB2006" s="14">
        <v>94.0</v>
      </c>
      <c r="AC2006" s="14">
        <v>302.0</v>
      </c>
      <c r="AD2006" s="14">
        <v>0.022</v>
      </c>
      <c r="AE2006" s="14">
        <v>0.015</v>
      </c>
      <c r="AF2006" s="14"/>
      <c r="AG2006" s="14"/>
      <c r="AH2006" s="14"/>
    </row>
    <row r="2007">
      <c r="A2007" s="32" t="str">
        <f t="shared" si="1"/>
        <v>Samoa-Oceania2003</v>
      </c>
      <c r="B2007" s="32" t="s">
        <v>212</v>
      </c>
      <c r="C2007" s="33" t="s">
        <v>44</v>
      </c>
      <c r="D2007" s="8" t="s">
        <v>59</v>
      </c>
      <c r="E2007" s="12">
        <v>3.01905953E8</v>
      </c>
      <c r="F2007" s="12">
        <f>E2007/'HUMAN RESOURCES'!I2007</f>
        <v>1699.184211</v>
      </c>
      <c r="G2007" s="8">
        <v>0.051</v>
      </c>
      <c r="H2007" s="8">
        <v>93.0</v>
      </c>
      <c r="I2007" s="8">
        <v>0.113</v>
      </c>
      <c r="J2007" s="34">
        <f t="array" ref="J2007:K2007">VLOOKUP(A2007,ENERGY!$A$2:$F$2692,{5,6},0)</f>
        <v>14338</v>
      </c>
      <c r="K2007" s="14">
        <v>161.0</v>
      </c>
      <c r="L2007" s="14">
        <f>J2007/'HUMAN RESOURCES'!I2007</f>
        <v>0.08069699511</v>
      </c>
      <c r="M2007" s="14">
        <f>K2007/'HUMAN RESOURCES'!I2007</f>
        <v>0.0009061386674</v>
      </c>
      <c r="N2007" s="34">
        <f t="array" ref="N2007:V2007">VLOOKUP(A2007,'HUMAN RESOURCES'!$A$2:$M$2692,{2,3,4,5,6,7,8,9,10},0)</f>
        <v>0.03</v>
      </c>
      <c r="O2007" s="14">
        <v>0.017</v>
      </c>
      <c r="P2007" s="14">
        <v>74.0</v>
      </c>
      <c r="Q2007" s="14">
        <v>67.0</v>
      </c>
      <c r="R2007" s="14">
        <v>0.401</v>
      </c>
      <c r="S2007" s="14">
        <v>0.552</v>
      </c>
      <c r="T2007" s="14">
        <v>0.047</v>
      </c>
      <c r="U2007" s="14">
        <v>177677.0</v>
      </c>
      <c r="V2007" s="14">
        <v>0.217</v>
      </c>
      <c r="W2007" s="34">
        <f t="array" ref="W2007:X2007">VLOOKUP(A2007,TOURISM!$A$2:$F$2692,{3,6},0)</f>
        <v>54000000</v>
      </c>
      <c r="X2007" s="35">
        <v>4.48E8</v>
      </c>
      <c r="Y2007" s="34">
        <f>X2007/'HUMAN RESOURCES'!I2007</f>
        <v>2521.429335</v>
      </c>
      <c r="Z2007" s="34">
        <f t="array" ref="Z2007:AE2007">VLOOKUP(A2007,BUSINESS!$A$2:$J$2692,{4,5,6,7,8,9},0)</f>
        <v>0.489</v>
      </c>
      <c r="AA2007" s="14">
        <v>42.0</v>
      </c>
      <c r="AB2007" s="14">
        <v>94.0</v>
      </c>
      <c r="AC2007" s="14">
        <v>302.0</v>
      </c>
      <c r="AD2007" s="14">
        <v>0.028</v>
      </c>
      <c r="AE2007" s="14">
        <v>0.059</v>
      </c>
      <c r="AF2007" s="14"/>
      <c r="AG2007" s="14"/>
      <c r="AH2007" s="14"/>
    </row>
    <row r="2008">
      <c r="A2008" s="32" t="str">
        <f t="shared" si="1"/>
        <v>Samoa-Oceania2004</v>
      </c>
      <c r="B2008" s="32" t="s">
        <v>212</v>
      </c>
      <c r="C2008" s="33" t="s">
        <v>45</v>
      </c>
      <c r="D2008" s="8" t="s">
        <v>59</v>
      </c>
      <c r="E2008" s="12">
        <v>3.74507188E8</v>
      </c>
      <c r="F2008" s="12">
        <f>E2008/'HUMAN RESOURCES'!I2008</f>
        <v>2094.629507</v>
      </c>
      <c r="G2008" s="8">
        <v>0.049</v>
      </c>
      <c r="H2008" s="8">
        <v>106.0</v>
      </c>
      <c r="I2008" s="8">
        <v>0.112</v>
      </c>
      <c r="J2008" s="34">
        <f t="array" ref="J2008:K2008">VLOOKUP(A2008,ENERGY!$A$2:$F$2692,{5,6},0)</f>
        <v>14338</v>
      </c>
      <c r="K2008" s="14">
        <v>161.0</v>
      </c>
      <c r="L2008" s="14">
        <f>J2008/'HUMAN RESOURCES'!I2008</f>
        <v>0.08019284763</v>
      </c>
      <c r="M2008" s="14">
        <f>K2008/'HUMAN RESOURCES'!I2008</f>
        <v>0.0009004776447</v>
      </c>
      <c r="N2008" s="34">
        <f t="array" ref="N2008:V2008">VLOOKUP(A2008,'HUMAN RESOURCES'!$A$2:$M$2692,{2,3,4,5,6,7,8,9,10},0)</f>
        <v>0.03</v>
      </c>
      <c r="O2008" s="14">
        <v>0.017</v>
      </c>
      <c r="P2008" s="14">
        <v>74.0</v>
      </c>
      <c r="Q2008" s="14">
        <v>68.0</v>
      </c>
      <c r="R2008" s="14">
        <v>0.398</v>
      </c>
      <c r="S2008" s="14">
        <v>0.554</v>
      </c>
      <c r="T2008" s="14">
        <v>0.048</v>
      </c>
      <c r="U2008" s="14">
        <v>178794.0</v>
      </c>
      <c r="V2008" s="14">
        <v>0.215</v>
      </c>
      <c r="W2008" s="34">
        <f t="array" ref="W2008:X2008">VLOOKUP(A2008,TOURISM!$A$2:$F$2692,{3,6},0)</f>
        <v>70000000</v>
      </c>
      <c r="X2008" s="35">
        <v>1.2E7</v>
      </c>
      <c r="Y2008" s="34">
        <f>X2008/'HUMAN RESOURCES'!I2008</f>
        <v>67.11634619</v>
      </c>
      <c r="Z2008" s="34">
        <f t="array" ref="Z2008:AE2008">VLOOKUP(A2008,BUSINESS!$A$2:$J$2692,{4,5,6,7,8,9},0)</f>
        <v>0.489</v>
      </c>
      <c r="AA2008" s="14">
        <v>42.0</v>
      </c>
      <c r="AB2008" s="14">
        <v>94.0</v>
      </c>
      <c r="AC2008" s="14">
        <v>302.0</v>
      </c>
      <c r="AD2008" s="14">
        <v>0.031</v>
      </c>
      <c r="AE2008" s="14">
        <v>0.089</v>
      </c>
      <c r="AF2008" s="14"/>
      <c r="AG2008" s="14"/>
      <c r="AH2008" s="14"/>
    </row>
    <row r="2009">
      <c r="A2009" s="32" t="str">
        <f t="shared" si="1"/>
        <v>Samoa-Oceania2005</v>
      </c>
      <c r="B2009" s="32" t="s">
        <v>212</v>
      </c>
      <c r="C2009" s="33" t="s">
        <v>46</v>
      </c>
      <c r="D2009" s="8" t="s">
        <v>59</v>
      </c>
      <c r="E2009" s="12">
        <v>4.1222056E8</v>
      </c>
      <c r="F2009" s="12">
        <f>E2009/'HUMAN RESOURCES'!I2009</f>
        <v>2291.030634</v>
      </c>
      <c r="G2009" s="8">
        <v>0.05</v>
      </c>
      <c r="H2009" s="8">
        <v>114.0</v>
      </c>
      <c r="I2009" s="8">
        <v>0.114</v>
      </c>
      <c r="J2009" s="34">
        <f t="array" ref="J2009:K2009">VLOOKUP(A2009,ENERGY!$A$2:$F$2692,{5,6},0)</f>
        <v>56</v>
      </c>
      <c r="K2009" s="14">
        <v>154.0</v>
      </c>
      <c r="L2009" s="14">
        <f>J2009/'HUMAN RESOURCES'!I2009</f>
        <v>0.0003112356054</v>
      </c>
      <c r="M2009" s="14">
        <f>K2009/'HUMAN RESOURCES'!I2009</f>
        <v>0.0008558979147</v>
      </c>
      <c r="N2009" s="34">
        <f t="array" ref="N2009:V2009">VLOOKUP(A2009,'HUMAN RESOURCES'!$A$2:$M$2692,{2,3,4,5,6,7,8,9,10},0)</f>
        <v>0.029</v>
      </c>
      <c r="O2009" s="14">
        <v>0.017</v>
      </c>
      <c r="P2009" s="14">
        <v>74.0</v>
      </c>
      <c r="Q2009" s="14">
        <v>68.0</v>
      </c>
      <c r="R2009" s="14">
        <v>0.396</v>
      </c>
      <c r="S2009" s="14">
        <v>0.556</v>
      </c>
      <c r="T2009" s="14">
        <v>0.048</v>
      </c>
      <c r="U2009" s="14">
        <v>179928.0</v>
      </c>
      <c r="V2009" s="14">
        <v>0.212</v>
      </c>
      <c r="W2009" s="34">
        <f t="array" ref="W2009:X2009">VLOOKUP(A2009,TOURISM!$A$2:$F$2692,{3,6},0)</f>
        <v>74000000</v>
      </c>
      <c r="X2009" s="35">
        <v>2.03E7</v>
      </c>
      <c r="Y2009" s="34">
        <f>X2009/'HUMAN RESOURCES'!I2009</f>
        <v>112.8229069</v>
      </c>
      <c r="Z2009" s="34">
        <f t="array" ref="Z2009:AE2009">VLOOKUP(A2009,BUSINESS!$A$2:$J$2692,{4,5,6,7,8,9},0)</f>
        <v>0.202</v>
      </c>
      <c r="AA2009" s="14">
        <v>35.0</v>
      </c>
      <c r="AB2009" s="14">
        <v>94.0</v>
      </c>
      <c r="AC2009" s="14">
        <v>224.0</v>
      </c>
      <c r="AD2009" s="14">
        <v>0.034</v>
      </c>
      <c r="AE2009" s="14">
        <v>0.133</v>
      </c>
      <c r="AF2009" s="14"/>
      <c r="AG2009" s="14"/>
      <c r="AH2009" s="14"/>
    </row>
    <row r="2010">
      <c r="A2010" s="32" t="str">
        <f t="shared" si="1"/>
        <v>Samoa-Oceania2006</v>
      </c>
      <c r="B2010" s="32" t="s">
        <v>212</v>
      </c>
      <c r="C2010" s="33" t="s">
        <v>47</v>
      </c>
      <c r="D2010" s="8" t="s">
        <v>59</v>
      </c>
      <c r="E2010" s="12">
        <v>4.530829E8</v>
      </c>
      <c r="F2010" s="12">
        <f>E2010/'HUMAN RESOURCES'!I2010</f>
        <v>2502.211263</v>
      </c>
      <c r="G2010" s="8">
        <v>0.052</v>
      </c>
      <c r="H2010" s="8">
        <v>129.0</v>
      </c>
      <c r="I2010" s="8">
        <v>0.117</v>
      </c>
      <c r="J2010" s="34">
        <f t="array" ref="J2010:K2010">VLOOKUP(A2010,ENERGY!$A$2:$F$2692,{5,6},0)</f>
        <v>14338</v>
      </c>
      <c r="K2010" s="14">
        <v>143.0</v>
      </c>
      <c r="L2010" s="14">
        <f>J2010/'HUMAN RESOURCES'!I2010</f>
        <v>0.07918353371</v>
      </c>
      <c r="M2010" s="14">
        <f>K2010/'HUMAN RESOURCES'!I2010</f>
        <v>0.000789736736</v>
      </c>
      <c r="N2010" s="34">
        <f t="array" ref="N2010:V2010">VLOOKUP(A2010,'HUMAN RESOURCES'!$A$2:$M$2692,{2,3,4,5,6,7,8,9,10},0)</f>
        <v>0.029</v>
      </c>
      <c r="O2010" s="14">
        <v>0.016</v>
      </c>
      <c r="P2010" s="14">
        <v>75.0</v>
      </c>
      <c r="Q2010" s="14">
        <v>68.0</v>
      </c>
      <c r="R2010" s="14">
        <v>0.393</v>
      </c>
      <c r="S2010" s="14">
        <v>0.558</v>
      </c>
      <c r="T2010" s="14">
        <v>0.049</v>
      </c>
      <c r="U2010" s="14">
        <v>181073.0</v>
      </c>
      <c r="V2010" s="14">
        <v>0.21</v>
      </c>
      <c r="W2010" s="34">
        <f t="array" ref="W2010:X2010">VLOOKUP(A2010,TOURISM!$A$2:$F$2692,{3,6},0)</f>
        <v>87000000</v>
      </c>
      <c r="X2010" s="35">
        <v>2.12E7</v>
      </c>
      <c r="Y2010" s="34">
        <f>X2010/'HUMAN RESOURCES'!I2010</f>
        <v>117.0798518</v>
      </c>
      <c r="Z2010" s="34">
        <f t="array" ref="Z2010:AE2010">VLOOKUP(A2010,BUSINESS!$A$2:$J$2692,{4,5,6,7,8,9},0)</f>
        <v>0.202</v>
      </c>
      <c r="AA2010" s="14">
        <v>35.0</v>
      </c>
      <c r="AB2010" s="14">
        <v>94.0</v>
      </c>
      <c r="AC2010" s="14">
        <v>224.0</v>
      </c>
      <c r="AD2010" s="14">
        <v>0.045</v>
      </c>
      <c r="AE2010" s="14">
        <v>0.251</v>
      </c>
      <c r="AF2010" s="14"/>
      <c r="AG2010" s="14"/>
      <c r="AH2010" s="14"/>
    </row>
    <row r="2011">
      <c r="A2011" s="32" t="str">
        <f t="shared" si="1"/>
        <v>Samoa-Oceania2007</v>
      </c>
      <c r="B2011" s="32" t="s">
        <v>212</v>
      </c>
      <c r="C2011" s="33" t="s">
        <v>48</v>
      </c>
      <c r="D2011" s="8" t="s">
        <v>59</v>
      </c>
      <c r="E2011" s="12">
        <v>4.90916835E8</v>
      </c>
      <c r="F2011" s="12">
        <f>E2011/'HUMAN RESOURCES'!I2011</f>
        <v>2693.792993</v>
      </c>
      <c r="G2011" s="8">
        <v>0.059</v>
      </c>
      <c r="H2011" s="8">
        <v>164.0</v>
      </c>
      <c r="I2011" s="8">
        <v>0.127</v>
      </c>
      <c r="J2011" s="34">
        <f t="array" ref="J2011:K2011">VLOOKUP(A2011,ENERGY!$A$2:$F$2692,{5,6},0)</f>
        <v>14338</v>
      </c>
      <c r="K2011" s="14">
        <v>143.0</v>
      </c>
      <c r="L2011" s="14">
        <f>J2011/'HUMAN RESOURCES'!I2011</f>
        <v>0.07867647059</v>
      </c>
      <c r="M2011" s="14">
        <f>K2011/'HUMAN RESOURCES'!I2011</f>
        <v>0.0007846795435</v>
      </c>
      <c r="N2011" s="34">
        <f t="array" ref="N2011:V2011">VLOOKUP(A2011,'HUMAN RESOURCES'!$A$2:$M$2692,{2,3,4,5,6,7,8,9,10},0)</f>
        <v>0.029</v>
      </c>
      <c r="O2011" s="14">
        <v>0.016</v>
      </c>
      <c r="P2011" s="14">
        <v>75.0</v>
      </c>
      <c r="Q2011" s="14">
        <v>68.0</v>
      </c>
      <c r="R2011" s="14">
        <v>0.39</v>
      </c>
      <c r="S2011" s="14">
        <v>0.56</v>
      </c>
      <c r="T2011" s="14">
        <v>0.049</v>
      </c>
      <c r="U2011" s="14">
        <v>182240.0</v>
      </c>
      <c r="V2011" s="14">
        <v>0.208</v>
      </c>
      <c r="W2011" s="34">
        <f t="array" ref="W2011:X2011">VLOOKUP(A2011,TOURISM!$A$2:$F$2692,{3,6},0)</f>
        <v>102000000</v>
      </c>
      <c r="X2011" s="35">
        <v>1.98E7</v>
      </c>
      <c r="Y2011" s="34">
        <f>X2011/'HUMAN RESOURCES'!I2011</f>
        <v>108.6479368</v>
      </c>
      <c r="Z2011" s="34">
        <f t="array" ref="Z2011:AE2011">VLOOKUP(A2011,BUSINESS!$A$2:$J$2692,{4,5,6,7,8,9},0)</f>
        <v>0.198</v>
      </c>
      <c r="AA2011" s="14">
        <v>35.0</v>
      </c>
      <c r="AB2011" s="14">
        <v>94.0</v>
      </c>
      <c r="AC2011" s="14">
        <v>224.0</v>
      </c>
      <c r="AD2011" s="14">
        <v>0.047</v>
      </c>
      <c r="AE2011" s="14">
        <v>0.472</v>
      </c>
      <c r="AF2011" s="14"/>
      <c r="AG2011" s="14"/>
      <c r="AH2011" s="14"/>
    </row>
    <row r="2012">
      <c r="A2012" s="32" t="str">
        <f t="shared" si="1"/>
        <v>Samoa-Oceania2008</v>
      </c>
      <c r="B2012" s="32" t="s">
        <v>212</v>
      </c>
      <c r="C2012" s="33" t="s">
        <v>49</v>
      </c>
      <c r="D2012" s="8" t="s">
        <v>59</v>
      </c>
      <c r="E2012" s="12">
        <v>5.73939144E8</v>
      </c>
      <c r="F2012" s="12">
        <f>E2012/'HUMAN RESOURCES'!I2012</f>
        <v>3128.688559</v>
      </c>
      <c r="G2012" s="8">
        <v>0.051</v>
      </c>
      <c r="H2012" s="8">
        <v>153.0</v>
      </c>
      <c r="I2012" s="8">
        <v>0.127</v>
      </c>
      <c r="J2012" s="34">
        <f t="array" ref="J2012:K2012">VLOOKUP(A2012,ENERGY!$A$2:$F$2692,{5,6},0)</f>
        <v>58</v>
      </c>
      <c r="K2012" s="14">
        <v>161.0</v>
      </c>
      <c r="L2012" s="14">
        <f>J2012/'HUMAN RESOURCES'!I2012</f>
        <v>0.000316172783</v>
      </c>
      <c r="M2012" s="14">
        <f>K2012/'HUMAN RESOURCES'!I2012</f>
        <v>0.0008776520355</v>
      </c>
      <c r="N2012" s="34">
        <f t="array" ref="N2012:V2012">VLOOKUP(A2012,'HUMAN RESOURCES'!$A$2:$M$2692,{2,3,4,5,6,7,8,9,10},0)</f>
        <v>0.029</v>
      </c>
      <c r="O2012" s="14">
        <v>0.016</v>
      </c>
      <c r="P2012" s="14">
        <v>75.0</v>
      </c>
      <c r="Q2012" s="14">
        <v>69.0</v>
      </c>
      <c r="R2012" s="14">
        <v>0.388</v>
      </c>
      <c r="S2012" s="14">
        <v>0.563</v>
      </c>
      <c r="T2012" s="14">
        <v>0.05</v>
      </c>
      <c r="U2012" s="14">
        <v>183444.0</v>
      </c>
      <c r="V2012" s="14">
        <v>0.205</v>
      </c>
      <c r="W2012" s="34">
        <f t="array" ref="W2012:X2012">VLOOKUP(A2012,TOURISM!$A$2:$F$2692,{3,6},0)</f>
        <v>112000000</v>
      </c>
      <c r="X2012" s="35">
        <v>2.16E7</v>
      </c>
      <c r="Y2012" s="34">
        <f>X2012/'HUMAN RESOURCES'!I2012</f>
        <v>117.7471054</v>
      </c>
      <c r="Z2012" s="34">
        <f t="array" ref="Z2012:AE2012">VLOOKUP(A2012,BUSINESS!$A$2:$J$2692,{4,5,6,7,8,9},0)</f>
        <v>0.189</v>
      </c>
      <c r="AA2012" s="14">
        <v>35.0</v>
      </c>
      <c r="AB2012" s="14">
        <v>94.0</v>
      </c>
      <c r="AC2012" s="14">
        <v>224.0</v>
      </c>
      <c r="AD2012" s="14">
        <v>0.05</v>
      </c>
      <c r="AE2012" s="14">
        <v>0.58</v>
      </c>
      <c r="AF2012" s="14"/>
      <c r="AG2012" s="14"/>
      <c r="AH2012" s="14"/>
    </row>
    <row r="2013">
      <c r="A2013" s="32" t="str">
        <f t="shared" si="1"/>
        <v>Samoa-Oceania2009</v>
      </c>
      <c r="B2013" s="32" t="s">
        <v>212</v>
      </c>
      <c r="C2013" s="33" t="s">
        <v>50</v>
      </c>
      <c r="D2013" s="8" t="s">
        <v>59</v>
      </c>
      <c r="E2013" s="12">
        <v>5.01065927E8</v>
      </c>
      <c r="F2013" s="12">
        <f>E2013/'HUMAN RESOURCES'!I2013</f>
        <v>2712.804958</v>
      </c>
      <c r="G2013" s="8">
        <v>0.057</v>
      </c>
      <c r="H2013" s="8">
        <v>160.0</v>
      </c>
      <c r="I2013" s="8">
        <v>0.121</v>
      </c>
      <c r="J2013" s="34">
        <f t="array" ref="J2013:K2013">VLOOKUP(A2013,ENERGY!$A$2:$F$2692,{5,6},0)</f>
        <v>57</v>
      </c>
      <c r="K2013" s="14">
        <v>158.0</v>
      </c>
      <c r="L2013" s="14">
        <f>J2013/'HUMAN RESOURCES'!I2013</f>
        <v>0.0003086018711</v>
      </c>
      <c r="M2013" s="14">
        <f>K2013/'HUMAN RESOURCES'!I2013</f>
        <v>0.0008554227304</v>
      </c>
      <c r="N2013" s="34">
        <f t="array" ref="N2013:V2013">VLOOKUP(A2013,'HUMAN RESOURCES'!$A$2:$M$2692,{2,3,4,5,6,7,8,9,10},0)</f>
        <v>0.028</v>
      </c>
      <c r="O2013" s="14">
        <v>0.016</v>
      </c>
      <c r="P2013" s="14">
        <v>75.0</v>
      </c>
      <c r="Q2013" s="14">
        <v>69.0</v>
      </c>
      <c r="R2013" s="14">
        <v>0.385</v>
      </c>
      <c r="S2013" s="14">
        <v>0.565</v>
      </c>
      <c r="T2013" s="14">
        <v>0.05</v>
      </c>
      <c r="U2013" s="14">
        <v>184704.0</v>
      </c>
      <c r="V2013" s="14">
        <v>0.203</v>
      </c>
      <c r="W2013" s="34">
        <f t="array" ref="W2013:X2013">VLOOKUP(A2013,TOURISM!$A$2:$F$2692,{3,6},0)</f>
        <v>115000000</v>
      </c>
      <c r="X2013" s="35">
        <v>2.0E7</v>
      </c>
      <c r="Y2013" s="34">
        <f>X2013/'HUMAN RESOURCES'!I2013</f>
        <v>108.2813583</v>
      </c>
      <c r="Z2013" s="34">
        <f t="array" ref="Z2013:AE2013">VLOOKUP(A2013,BUSINESS!$A$2:$J$2692,{4,5,6,7,8,9},0)</f>
        <v>0.189</v>
      </c>
      <c r="AA2013" s="14">
        <v>9.0</v>
      </c>
      <c r="AB2013" s="14">
        <v>94.0</v>
      </c>
      <c r="AC2013" s="14">
        <v>224.0</v>
      </c>
      <c r="AD2013" s="14">
        <v>0.06</v>
      </c>
      <c r="AE2013" s="14">
        <v>0.58</v>
      </c>
      <c r="AF2013" s="14"/>
      <c r="AG2013" s="14"/>
      <c r="AH2013" s="14"/>
    </row>
    <row r="2014">
      <c r="A2014" s="32" t="str">
        <f t="shared" si="1"/>
        <v>Samoa-Oceania2010</v>
      </c>
      <c r="B2014" s="32" t="s">
        <v>212</v>
      </c>
      <c r="C2014" s="33" t="s">
        <v>51</v>
      </c>
      <c r="D2014" s="8" t="s">
        <v>59</v>
      </c>
      <c r="E2014" s="12">
        <v>5.72971727E8</v>
      </c>
      <c r="F2014" s="12">
        <f>E2014/'HUMAN RESOURCES'!I2014</f>
        <v>3080.012939</v>
      </c>
      <c r="G2014" s="8">
        <v>0.064</v>
      </c>
      <c r="H2014" s="8">
        <v>201.0</v>
      </c>
      <c r="I2014" s="8">
        <v>0.107</v>
      </c>
      <c r="J2014" s="34">
        <f t="array" ref="J2014:K2014">VLOOKUP(A2014,ENERGY!$A$2:$F$2692,{5,6},0)</f>
        <v>14338</v>
      </c>
      <c r="K2014" s="14">
        <v>150.0</v>
      </c>
      <c r="L2014" s="14">
        <f>J2014/'HUMAN RESOURCES'!I2014</f>
        <v>0.07707400459</v>
      </c>
      <c r="M2014" s="14">
        <f>K2014/'HUMAN RESOURCES'!I2014</f>
        <v>0.0008063258954</v>
      </c>
      <c r="N2014" s="34">
        <f t="array" ref="N2014:V2014">VLOOKUP(A2014,'HUMAN RESOURCES'!$A$2:$M$2692,{2,3,4,5,6,7,8,9,10},0)</f>
        <v>0.028</v>
      </c>
      <c r="O2014" s="14">
        <v>0.016</v>
      </c>
      <c r="P2014" s="14">
        <v>76.0</v>
      </c>
      <c r="Q2014" s="14">
        <v>69.0</v>
      </c>
      <c r="R2014" s="14">
        <v>0.383</v>
      </c>
      <c r="S2014" s="14">
        <v>0.567</v>
      </c>
      <c r="T2014" s="14">
        <v>0.051</v>
      </c>
      <c r="U2014" s="14">
        <v>186029.0</v>
      </c>
      <c r="V2014" s="14">
        <v>0.201</v>
      </c>
      <c r="W2014" s="34">
        <f t="array" ref="W2014:X2014">VLOOKUP(A2014,TOURISM!$A$2:$F$2692,{3,6},0)</f>
        <v>124000000</v>
      </c>
      <c r="X2014" s="35">
        <v>2.52E7</v>
      </c>
      <c r="Y2014" s="34">
        <f>X2014/'HUMAN RESOURCES'!I2014</f>
        <v>135.4627504</v>
      </c>
      <c r="Z2014" s="34">
        <f t="array" ref="Z2014:AE2014">VLOOKUP(A2014,BUSINESS!$A$2:$J$2692,{4,5,6,7,8,9},0)</f>
        <v>0.189</v>
      </c>
      <c r="AA2014" s="14">
        <v>9.0</v>
      </c>
      <c r="AB2014" s="14">
        <v>94.0</v>
      </c>
      <c r="AC2014" s="14">
        <v>224.0</v>
      </c>
      <c r="AD2014" s="14">
        <v>0.07</v>
      </c>
      <c r="AE2014" s="14">
        <v>0.58</v>
      </c>
      <c r="AF2014" s="14"/>
      <c r="AG2014" s="14"/>
      <c r="AH2014" s="14"/>
    </row>
    <row r="2015">
      <c r="A2015" s="32" t="str">
        <f t="shared" si="1"/>
        <v>Samoa-Oceania2011</v>
      </c>
      <c r="B2015" s="32" t="s">
        <v>212</v>
      </c>
      <c r="C2015" s="33" t="s">
        <v>52</v>
      </c>
      <c r="D2015" s="8" t="s">
        <v>59</v>
      </c>
      <c r="E2015" s="12">
        <v>6.31791993E8</v>
      </c>
      <c r="F2015" s="12">
        <f>E2015/'HUMAN RESOURCES'!I2015</f>
        <v>3370.833718</v>
      </c>
      <c r="G2015" s="8">
        <v>0.07</v>
      </c>
      <c r="H2015" s="8">
        <v>245.0</v>
      </c>
      <c r="I2015" s="8">
        <v>0.1</v>
      </c>
      <c r="J2015" s="34">
        <f t="array" ref="J2015:K2015">VLOOKUP(A2015,ENERGY!$A$2:$F$2692,{5,6},0)</f>
        <v>14338</v>
      </c>
      <c r="K2015" s="14">
        <v>139.0</v>
      </c>
      <c r="L2015" s="14">
        <f>J2015/'HUMAN RESOURCES'!I2015</f>
        <v>0.07649830069</v>
      </c>
      <c r="M2015" s="14">
        <f>K2015/'HUMAN RESOURCES'!I2015</f>
        <v>0.0007416141579</v>
      </c>
      <c r="N2015" s="34">
        <f t="array" ref="N2015:V2015">VLOOKUP(A2015,'HUMAN RESOURCES'!$A$2:$M$2692,{2,3,4,5,6,7,8,9,10},0)</f>
        <v>0.027</v>
      </c>
      <c r="O2015" s="14">
        <v>0.016</v>
      </c>
      <c r="P2015" s="14">
        <v>76.0</v>
      </c>
      <c r="Q2015" s="14">
        <v>70.0</v>
      </c>
      <c r="R2015" s="14">
        <v>0.381</v>
      </c>
      <c r="S2015" s="14">
        <v>0.569</v>
      </c>
      <c r="T2015" s="14">
        <v>0.051</v>
      </c>
      <c r="U2015" s="14">
        <v>187429.0</v>
      </c>
      <c r="V2015" s="14">
        <v>0.199</v>
      </c>
      <c r="W2015" s="34">
        <f t="array" ref="W2015:X2015">VLOOKUP(A2015,TOURISM!$A$2:$F$2692,{3,6},0)</f>
        <v>135000000</v>
      </c>
      <c r="X2015" s="35">
        <v>2.22E7</v>
      </c>
      <c r="Y2015" s="34">
        <f>X2015/'HUMAN RESOURCES'!I2015</f>
        <v>118.4448511</v>
      </c>
      <c r="Z2015" s="34">
        <f t="array" ref="Z2015:AE2015">VLOOKUP(A2015,BUSINESS!$A$2:$J$2692,{4,5,6,7,8,9},0)</f>
        <v>0.189</v>
      </c>
      <c r="AA2015" s="14">
        <v>9.0</v>
      </c>
      <c r="AB2015" s="14">
        <v>94.0</v>
      </c>
      <c r="AC2015" s="14">
        <v>224.0</v>
      </c>
      <c r="AD2015" s="14">
        <v>0.11</v>
      </c>
      <c r="AE2015" s="14">
        <v>0.58</v>
      </c>
      <c r="AF2015" s="14"/>
      <c r="AG2015" s="14"/>
      <c r="AH2015" s="14"/>
    </row>
    <row r="2016">
      <c r="A2016" s="32" t="str">
        <f t="shared" si="1"/>
        <v>Samoa-Oceania2012</v>
      </c>
      <c r="B2016" s="32" t="s">
        <v>212</v>
      </c>
      <c r="C2016" s="33" t="s">
        <v>53</v>
      </c>
      <c r="D2016" s="8" t="s">
        <v>59</v>
      </c>
      <c r="E2016" s="12">
        <v>6.84273267E8</v>
      </c>
      <c r="F2016" s="12">
        <f>E2016/'HUMAN RESOURCES'!I2016</f>
        <v>3622.621047</v>
      </c>
      <c r="G2016" s="8">
        <v>0.068</v>
      </c>
      <c r="H2016" s="8">
        <v>245.0</v>
      </c>
      <c r="I2016" s="8">
        <v>0.099</v>
      </c>
      <c r="J2016" s="34">
        <f t="array" ref="J2016:K2016">VLOOKUP(A2016,ENERGY!$A$2:$F$2692,{5,6},0)</f>
        <v>57</v>
      </c>
      <c r="K2016" s="14">
        <v>158.0</v>
      </c>
      <c r="L2016" s="14">
        <f>J2016/'HUMAN RESOURCES'!I2016</f>
        <v>0.0003017645284</v>
      </c>
      <c r="M2016" s="14">
        <f>K2016/'HUMAN RESOURCES'!I2016</f>
        <v>0.0008364700962</v>
      </c>
      <c r="N2016" s="34">
        <f t="array" ref="N2016:V2016">VLOOKUP(A2016,'HUMAN RESOURCES'!$A$2:$M$2692,{2,3,4,5,6,7,8,9,10},0)</f>
        <v>0.027</v>
      </c>
      <c r="O2016" s="14">
        <v>0.016</v>
      </c>
      <c r="P2016" s="14">
        <v>76.0</v>
      </c>
      <c r="Q2016" s="14">
        <v>70.0</v>
      </c>
      <c r="R2016" s="14">
        <v>0.379</v>
      </c>
      <c r="S2016" s="14">
        <v>0.57</v>
      </c>
      <c r="T2016" s="14">
        <v>0.051</v>
      </c>
      <c r="U2016" s="14">
        <v>188889.0</v>
      </c>
      <c r="V2016" s="14">
        <v>0.196</v>
      </c>
      <c r="W2016" s="34">
        <f t="array" ref="W2016:X2016">VLOOKUP(A2016,TOURISM!$A$2:$F$2692,{3,6},0)</f>
        <v>148000000</v>
      </c>
      <c r="X2016" s="35">
        <v>2.23E7</v>
      </c>
      <c r="Y2016" s="34">
        <f>X2016/'HUMAN RESOURCES'!I2016</f>
        <v>118.0587541</v>
      </c>
      <c r="Z2016" s="34">
        <f t="array" ref="Z2016:AE2016">VLOOKUP(A2016,BUSINESS!$A$2:$J$2692,{4,5,6,7,8,9},0)</f>
        <v>0.189</v>
      </c>
      <c r="AA2016" s="14">
        <v>9.0</v>
      </c>
      <c r="AB2016" s="14">
        <v>55.0</v>
      </c>
      <c r="AC2016" s="14">
        <v>224.0</v>
      </c>
      <c r="AD2016" s="14">
        <v>0.129</v>
      </c>
      <c r="AE2016" s="14">
        <v>0.58</v>
      </c>
      <c r="AF2016" s="14"/>
      <c r="AG2016" s="14"/>
      <c r="AH2016" s="14"/>
    </row>
    <row r="2017">
      <c r="A2017" s="32" t="str">
        <f t="shared" si="1"/>
        <v>San Marino-Europe2000</v>
      </c>
      <c r="B2017" s="32" t="s">
        <v>213</v>
      </c>
      <c r="C2017" s="33" t="s">
        <v>40</v>
      </c>
      <c r="D2017" s="8" t="s">
        <v>55</v>
      </c>
      <c r="E2017" s="12">
        <v>7.73907642E8</v>
      </c>
      <c r="F2017" s="12">
        <f>E2017/'HUMAN RESOURCES'!I2017</f>
        <v>28696.19348</v>
      </c>
      <c r="G2017" s="8">
        <v>0.053</v>
      </c>
      <c r="H2017" s="8">
        <v>2161.0</v>
      </c>
      <c r="I2017" s="8">
        <v>0.092</v>
      </c>
      <c r="J2017" s="34">
        <f t="array" ref="J2017:K2017">VLOOKUP(A2017,ENERGY!$A$2:$F$2692,{5,6},0)</f>
        <v>14338</v>
      </c>
      <c r="K2017" s="14">
        <v>8529.0</v>
      </c>
      <c r="L2017" s="14">
        <f>J2017/'HUMAN RESOURCES'!I2017</f>
        <v>0.5316474471</v>
      </c>
      <c r="M2017" s="14">
        <f>K2017/'HUMAN RESOURCES'!I2017</f>
        <v>0.316251993</v>
      </c>
      <c r="N2017" s="34">
        <f t="array" ref="N2017:V2017">VLOOKUP(A2017,'HUMAN RESOURCES'!$A$2:$M$2692,{2,3,4,5,6,7,8,9,10},0)</f>
        <v>0.02276399689</v>
      </c>
      <c r="O2017" s="14">
        <v>0.005</v>
      </c>
      <c r="P2017" s="14">
        <v>84.0</v>
      </c>
      <c r="Q2017" s="14">
        <v>77.0</v>
      </c>
      <c r="R2017" s="14">
        <v>0.0303</v>
      </c>
      <c r="S2017" s="14">
        <v>0.623</v>
      </c>
      <c r="T2017" s="14">
        <v>0.073</v>
      </c>
      <c r="U2017" s="14">
        <v>26969.0</v>
      </c>
      <c r="V2017" s="14">
        <v>0.934</v>
      </c>
      <c r="W2017" s="34">
        <f t="array" ref="W2017:X2017">VLOOKUP(A2017,TOURISM!$A$2:$F$2692,{3,6},0)</f>
        <v>680000000</v>
      </c>
      <c r="X2017" s="35">
        <v>4.48E8</v>
      </c>
      <c r="Y2017" s="34">
        <f>X2017/'HUMAN RESOURCES'!I2017</f>
        <v>16611.66525</v>
      </c>
      <c r="Z2017" s="34">
        <f t="array" ref="Z2017:AE2017">VLOOKUP(A2017,BUSINESS!$A$2:$J$2692,{4,5,6,7,8,9},0)</f>
        <v>0.489</v>
      </c>
      <c r="AA2017" s="14">
        <v>26.0</v>
      </c>
      <c r="AB2017" s="14">
        <v>94.0</v>
      </c>
      <c r="AC2017" s="14">
        <v>302.0</v>
      </c>
      <c r="AD2017" s="14">
        <v>0.488</v>
      </c>
      <c r="AE2017" s="14">
        <v>0.538</v>
      </c>
      <c r="AF2017" s="14"/>
      <c r="AG2017" s="14"/>
      <c r="AH2017" s="14"/>
    </row>
    <row r="2018">
      <c r="A2018" s="32" t="str">
        <f t="shared" si="1"/>
        <v>San Marino-Europe2001</v>
      </c>
      <c r="B2018" s="32" t="s">
        <v>213</v>
      </c>
      <c r="C2018" s="33" t="s">
        <v>42</v>
      </c>
      <c r="D2018" s="8" t="s">
        <v>55</v>
      </c>
      <c r="E2018" s="12">
        <v>8.15205233E8</v>
      </c>
      <c r="F2018" s="12">
        <f>E2018/'HUMAN RESOURCES'!I2018</f>
        <v>29679.44198</v>
      </c>
      <c r="G2018" s="8">
        <v>0.052</v>
      </c>
      <c r="H2018" s="8">
        <v>2183.0</v>
      </c>
      <c r="I2018" s="8">
        <v>0.088</v>
      </c>
      <c r="J2018" s="34">
        <f t="array" ref="J2018:K2018">VLOOKUP(A2018,ENERGY!$A$2:$F$2692,{5,6},0)</f>
        <v>14338</v>
      </c>
      <c r="K2018" s="14">
        <v>8529.0</v>
      </c>
      <c r="L2018" s="14">
        <f>J2018/'HUMAN RESOURCES'!I2018</f>
        <v>0.5220082281</v>
      </c>
      <c r="M2018" s="14">
        <f>K2018/'HUMAN RESOURCES'!I2018</f>
        <v>0.3105180762</v>
      </c>
      <c r="N2018" s="34">
        <f t="array" ref="N2018:V2018">VLOOKUP(A2018,'HUMAN RESOURCES'!$A$2:$M$2692,{2,3,4,5,6,7,8,9,10},0)</f>
        <v>0.02276399689</v>
      </c>
      <c r="O2018" s="14">
        <v>0.005</v>
      </c>
      <c r="P2018" s="14">
        <v>84.0</v>
      </c>
      <c r="Q2018" s="14">
        <v>78.0</v>
      </c>
      <c r="R2018" s="14">
        <v>0.0303</v>
      </c>
      <c r="S2018" s="14">
        <v>0.623</v>
      </c>
      <c r="T2018" s="14">
        <v>0.073</v>
      </c>
      <c r="U2018" s="14">
        <v>27467.0</v>
      </c>
      <c r="V2018" s="14">
        <v>0.938</v>
      </c>
      <c r="W2018" s="34">
        <f t="array" ref="W2018:X2018">VLOOKUP(A2018,TOURISM!$A$2:$F$2692,{3,6},0)</f>
        <v>680000000</v>
      </c>
      <c r="X2018" s="35">
        <v>4.48E8</v>
      </c>
      <c r="Y2018" s="34">
        <f>X2018/'HUMAN RESOURCES'!I2018</f>
        <v>16310.48167</v>
      </c>
      <c r="Z2018" s="34">
        <f t="array" ref="Z2018:AE2018">VLOOKUP(A2018,BUSINESS!$A$2:$J$2692,{4,5,6,7,8,9},0)</f>
        <v>0.489</v>
      </c>
      <c r="AA2018" s="14">
        <v>26.0</v>
      </c>
      <c r="AB2018" s="14">
        <v>94.0</v>
      </c>
      <c r="AC2018" s="14">
        <v>302.0</v>
      </c>
      <c r="AD2018" s="14">
        <v>0.503</v>
      </c>
      <c r="AE2018" s="14">
        <v>0.577</v>
      </c>
      <c r="AF2018" s="14"/>
      <c r="AG2018" s="14"/>
      <c r="AH2018" s="14"/>
    </row>
    <row r="2019">
      <c r="A2019" s="32" t="str">
        <f t="shared" si="1"/>
        <v>San Marino-Europe2002</v>
      </c>
      <c r="B2019" s="32" t="s">
        <v>213</v>
      </c>
      <c r="C2019" s="33" t="s">
        <v>43</v>
      </c>
      <c r="D2019" s="8" t="s">
        <v>55</v>
      </c>
      <c r="E2019" s="12">
        <v>8.7995721E8</v>
      </c>
      <c r="F2019" s="12">
        <f>E2019/'HUMAN RESOURCES'!I2019</f>
        <v>31355.37379</v>
      </c>
      <c r="G2019" s="8">
        <v>0.065</v>
      </c>
      <c r="H2019" s="8">
        <v>2894.0</v>
      </c>
      <c r="I2019" s="8">
        <v>0.08</v>
      </c>
      <c r="J2019" s="34">
        <f t="array" ref="J2019:K2019">VLOOKUP(A2019,ENERGY!$A$2:$F$2692,{5,6},0)</f>
        <v>14338</v>
      </c>
      <c r="K2019" s="14">
        <v>8529.0</v>
      </c>
      <c r="L2019" s="14">
        <f>J2019/'HUMAN RESOURCES'!I2019</f>
        <v>0.5109036488</v>
      </c>
      <c r="M2019" s="14">
        <f>K2019/'HUMAN RESOURCES'!I2019</f>
        <v>0.3039124857</v>
      </c>
      <c r="N2019" s="34">
        <f t="array" ref="N2019:V2019">VLOOKUP(A2019,'HUMAN RESOURCES'!$A$2:$M$2692,{2,3,4,5,6,7,8,9,10},0)</f>
        <v>0.02276399689</v>
      </c>
      <c r="O2019" s="14">
        <v>0.004</v>
      </c>
      <c r="P2019" s="14">
        <v>85.0</v>
      </c>
      <c r="Q2019" s="14">
        <v>78.0</v>
      </c>
      <c r="R2019" s="14">
        <v>0.0303</v>
      </c>
      <c r="S2019" s="14">
        <v>0.623</v>
      </c>
      <c r="T2019" s="14">
        <v>0.073</v>
      </c>
      <c r="U2019" s="14">
        <v>28064.0</v>
      </c>
      <c r="V2019" s="14">
        <v>0.939</v>
      </c>
      <c r="W2019" s="34">
        <f t="array" ref="W2019:X2019">VLOOKUP(A2019,TOURISM!$A$2:$F$2692,{3,6},0)</f>
        <v>680000000</v>
      </c>
      <c r="X2019" s="35">
        <v>4.48E8</v>
      </c>
      <c r="Y2019" s="34">
        <f>X2019/'HUMAN RESOURCES'!I2019</f>
        <v>15963.51197</v>
      </c>
      <c r="Z2019" s="34">
        <f t="array" ref="Z2019:AE2019">VLOOKUP(A2019,BUSINESS!$A$2:$J$2692,{4,5,6,7,8,9},0)</f>
        <v>0.489</v>
      </c>
      <c r="AA2019" s="14">
        <v>26.0</v>
      </c>
      <c r="AB2019" s="14">
        <v>94.0</v>
      </c>
      <c r="AC2019" s="14">
        <v>302.0</v>
      </c>
      <c r="AD2019" s="14">
        <v>0.508</v>
      </c>
      <c r="AE2019" s="14">
        <v>0.597</v>
      </c>
      <c r="AF2019" s="14"/>
      <c r="AG2019" s="14"/>
      <c r="AH2019" s="14"/>
    </row>
    <row r="2020">
      <c r="A2020" s="32" t="str">
        <f t="shared" si="1"/>
        <v>San Marino-Europe2003</v>
      </c>
      <c r="B2020" s="32" t="s">
        <v>213</v>
      </c>
      <c r="C2020" s="33" t="s">
        <v>44</v>
      </c>
      <c r="D2020" s="8" t="s">
        <v>55</v>
      </c>
      <c r="E2020" s="12">
        <v>1.122981525E9</v>
      </c>
      <c r="F2020" s="12">
        <f>E2020/'HUMAN RESOURCES'!I2020</f>
        <v>39128.27613</v>
      </c>
      <c r="G2020" s="8">
        <v>0.051</v>
      </c>
      <c r="H2020" s="8">
        <v>2837.0</v>
      </c>
      <c r="I2020" s="8">
        <v>0.075</v>
      </c>
      <c r="J2020" s="34">
        <f t="array" ref="J2020:K2020">VLOOKUP(A2020,ENERGY!$A$2:$F$2692,{5,6},0)</f>
        <v>14338</v>
      </c>
      <c r="K2020" s="14">
        <v>8529.0</v>
      </c>
      <c r="L2020" s="14">
        <f>J2020/'HUMAN RESOURCES'!I2020</f>
        <v>0.4995818815</v>
      </c>
      <c r="M2020" s="14">
        <f>K2020/'HUMAN RESOURCES'!I2020</f>
        <v>0.2971777003</v>
      </c>
      <c r="N2020" s="34">
        <f t="array" ref="N2020:V2020">VLOOKUP(A2020,'HUMAN RESOURCES'!$A$2:$M$2692,{2,3,4,5,6,7,8,9,10},0)</f>
        <v>0.02276399689</v>
      </c>
      <c r="O2020" s="14">
        <v>0.004</v>
      </c>
      <c r="P2020" s="14">
        <v>85.0</v>
      </c>
      <c r="Q2020" s="14">
        <v>78.0</v>
      </c>
      <c r="R2020" s="14">
        <v>0.0303</v>
      </c>
      <c r="S2020" s="14">
        <v>0.623</v>
      </c>
      <c r="T2020" s="14">
        <v>0.073</v>
      </c>
      <c r="U2020" s="14">
        <v>28700.0</v>
      </c>
      <c r="V2020" s="14">
        <v>0.94</v>
      </c>
      <c r="W2020" s="34">
        <f t="array" ref="W2020:X2020">VLOOKUP(A2020,TOURISM!$A$2:$F$2692,{3,6},0)</f>
        <v>680000000</v>
      </c>
      <c r="X2020" s="35">
        <v>4.48E8</v>
      </c>
      <c r="Y2020" s="34">
        <f>X2020/'HUMAN RESOURCES'!I2020</f>
        <v>15609.7561</v>
      </c>
      <c r="Z2020" s="34">
        <f t="array" ref="Z2020:AE2020">VLOOKUP(A2020,BUSINESS!$A$2:$J$2692,{4,5,6,7,8,9},0)</f>
        <v>0.489</v>
      </c>
      <c r="AA2020" s="14">
        <v>26.0</v>
      </c>
      <c r="AB2020" s="14">
        <v>94.0</v>
      </c>
      <c r="AC2020" s="14">
        <v>302.0</v>
      </c>
      <c r="AD2020" s="14">
        <v>0.5</v>
      </c>
      <c r="AE2020" s="14">
        <v>0.589</v>
      </c>
      <c r="AF2020" s="14"/>
      <c r="AG2020" s="14"/>
      <c r="AH2020" s="14"/>
    </row>
    <row r="2021">
      <c r="A2021" s="32" t="str">
        <f t="shared" si="1"/>
        <v>San Marino-Europe2004</v>
      </c>
      <c r="B2021" s="32" t="s">
        <v>213</v>
      </c>
      <c r="C2021" s="33" t="s">
        <v>45</v>
      </c>
      <c r="D2021" s="8" t="s">
        <v>55</v>
      </c>
      <c r="E2021" s="12">
        <v>1.317357835E9</v>
      </c>
      <c r="F2021" s="12">
        <f>E2021/'HUMAN RESOURCES'!I2021</f>
        <v>44976.36856</v>
      </c>
      <c r="G2021" s="8">
        <v>0.053</v>
      </c>
      <c r="H2021" s="8">
        <v>3359.0</v>
      </c>
      <c r="I2021" s="8">
        <v>0.071</v>
      </c>
      <c r="J2021" s="34">
        <f t="array" ref="J2021:K2021">VLOOKUP(A2021,ENERGY!$A$2:$F$2692,{5,6},0)</f>
        <v>14338</v>
      </c>
      <c r="K2021" s="14">
        <v>8529.0</v>
      </c>
      <c r="L2021" s="14">
        <f>J2021/'HUMAN RESOURCES'!I2021</f>
        <v>0.489518607</v>
      </c>
      <c r="M2021" s="14">
        <f>K2021/'HUMAN RESOURCES'!I2021</f>
        <v>0.2911915329</v>
      </c>
      <c r="N2021" s="34">
        <f t="array" ref="N2021:V2021">VLOOKUP(A2021,'HUMAN RESOURCES'!$A$2:$M$2692,{2,3,4,5,6,7,8,9,10},0)</f>
        <v>0.01</v>
      </c>
      <c r="O2021" s="14">
        <v>0.004</v>
      </c>
      <c r="P2021" s="14">
        <v>85.0</v>
      </c>
      <c r="Q2021" s="14">
        <v>79.0</v>
      </c>
      <c r="R2021" s="14">
        <v>0.0303</v>
      </c>
      <c r="S2021" s="14">
        <v>0.623</v>
      </c>
      <c r="T2021" s="14">
        <v>0.073</v>
      </c>
      <c r="U2021" s="14">
        <v>29290.0</v>
      </c>
      <c r="V2021" s="14">
        <v>0.94</v>
      </c>
      <c r="W2021" s="34">
        <f t="array" ref="W2021:X2021">VLOOKUP(A2021,TOURISM!$A$2:$F$2692,{3,6},0)</f>
        <v>680000000</v>
      </c>
      <c r="X2021" s="35">
        <v>4.48E8</v>
      </c>
      <c r="Y2021" s="34">
        <f>X2021/'HUMAN RESOURCES'!I2021</f>
        <v>15295.32264</v>
      </c>
      <c r="Z2021" s="34">
        <f t="array" ref="Z2021:AE2021">VLOOKUP(A2021,BUSINESS!$A$2:$J$2692,{4,5,6,7,8,9},0)</f>
        <v>0.489</v>
      </c>
      <c r="AA2021" s="14">
        <v>26.0</v>
      </c>
      <c r="AB2021" s="14">
        <v>94.0</v>
      </c>
      <c r="AC2021" s="14">
        <v>302.0</v>
      </c>
      <c r="AD2021" s="14">
        <v>0.506</v>
      </c>
      <c r="AE2021" s="14">
        <v>0.583</v>
      </c>
      <c r="AF2021" s="14"/>
      <c r="AG2021" s="14"/>
      <c r="AH2021" s="14"/>
    </row>
    <row r="2022">
      <c r="A2022" s="32" t="str">
        <f t="shared" si="1"/>
        <v>San Marino-Europe2005</v>
      </c>
      <c r="B2022" s="32" t="s">
        <v>213</v>
      </c>
      <c r="C2022" s="33" t="s">
        <v>46</v>
      </c>
      <c r="D2022" s="8" t="s">
        <v>55</v>
      </c>
      <c r="E2022" s="12">
        <v>1.375416604E9</v>
      </c>
      <c r="F2022" s="12">
        <f>E2022/'HUMAN RESOURCES'!I2022</f>
        <v>46193.67268</v>
      </c>
      <c r="G2022" s="8">
        <v>0.053</v>
      </c>
      <c r="H2022" s="8">
        <v>3399.0</v>
      </c>
      <c r="I2022" s="8">
        <v>0.072</v>
      </c>
      <c r="J2022" s="34">
        <f t="array" ref="J2022:K2022">VLOOKUP(A2022,ENERGY!$A$2:$F$2692,{5,6},0)</f>
        <v>14338</v>
      </c>
      <c r="K2022" s="14">
        <v>8529.0</v>
      </c>
      <c r="L2022" s="14">
        <f>J2022/'HUMAN RESOURCES'!I2022</f>
        <v>0.4815449202</v>
      </c>
      <c r="M2022" s="14">
        <f>K2022/'HUMAN RESOURCES'!I2022</f>
        <v>0.2864483627</v>
      </c>
      <c r="N2022" s="34">
        <f t="array" ref="N2022:V2022">VLOOKUP(A2022,'HUMAN RESOURCES'!$A$2:$M$2692,{2,3,4,5,6,7,8,9,10},0)</f>
        <v>0.01</v>
      </c>
      <c r="O2022" s="14">
        <v>0.004</v>
      </c>
      <c r="P2022" s="14">
        <v>85.0</v>
      </c>
      <c r="Q2022" s="14">
        <v>79.0</v>
      </c>
      <c r="R2022" s="14">
        <v>0.0303</v>
      </c>
      <c r="S2022" s="14">
        <v>0.623</v>
      </c>
      <c r="T2022" s="14">
        <v>0.073</v>
      </c>
      <c r="U2022" s="14">
        <v>29775.0</v>
      </c>
      <c r="V2022" s="14">
        <v>0.94</v>
      </c>
      <c r="W2022" s="34">
        <f t="array" ref="W2022:X2022">VLOOKUP(A2022,TOURISM!$A$2:$F$2692,{3,6},0)</f>
        <v>680000000</v>
      </c>
      <c r="X2022" s="35">
        <v>4.48E8</v>
      </c>
      <c r="Y2022" s="34">
        <f>X2022/'HUMAN RESOURCES'!I2022</f>
        <v>15046.17968</v>
      </c>
      <c r="Z2022" s="34">
        <f t="array" ref="Z2022:AE2022">VLOOKUP(A2022,BUSINESS!$A$2:$J$2692,{4,5,6,7,8,9},0)</f>
        <v>0.489</v>
      </c>
      <c r="AA2022" s="14">
        <v>26.0</v>
      </c>
      <c r="AB2022" s="14">
        <v>94.0</v>
      </c>
      <c r="AC2022" s="14">
        <v>302.0</v>
      </c>
      <c r="AD2022" s="14">
        <v>0.503</v>
      </c>
      <c r="AE2022" s="14">
        <v>0.576</v>
      </c>
      <c r="AF2022" s="14"/>
      <c r="AG2022" s="14"/>
      <c r="AH2022" s="14"/>
    </row>
    <row r="2023">
      <c r="A2023" s="32" t="str">
        <f t="shared" si="1"/>
        <v>San Marino-Europe2006</v>
      </c>
      <c r="B2023" s="32" t="s">
        <v>213</v>
      </c>
      <c r="C2023" s="33" t="s">
        <v>47</v>
      </c>
      <c r="D2023" s="8" t="s">
        <v>55</v>
      </c>
      <c r="E2023" s="12">
        <v>1.469075398E9</v>
      </c>
      <c r="F2023" s="12">
        <f>E2023/'HUMAN RESOURCES'!I2023</f>
        <v>48757.89572</v>
      </c>
      <c r="G2023" s="8">
        <v>0.051</v>
      </c>
      <c r="H2023" s="8">
        <v>3444.0</v>
      </c>
      <c r="I2023" s="8">
        <v>0.067</v>
      </c>
      <c r="J2023" s="34">
        <f t="array" ref="J2023:K2023">VLOOKUP(A2023,ENERGY!$A$2:$F$2692,{5,6},0)</f>
        <v>14338</v>
      </c>
      <c r="K2023" s="14">
        <v>8529.0</v>
      </c>
      <c r="L2023" s="14">
        <f>J2023/'HUMAN RESOURCES'!I2023</f>
        <v>0.4758712247</v>
      </c>
      <c r="M2023" s="14">
        <f>K2023/'HUMAN RESOURCES'!I2023</f>
        <v>0.2830733488</v>
      </c>
      <c r="N2023" s="34">
        <f t="array" ref="N2023:V2023">VLOOKUP(A2023,'HUMAN RESOURCES'!$A$2:$M$2692,{2,3,4,5,6,7,8,9,10},0)</f>
        <v>0.01</v>
      </c>
      <c r="O2023" s="14">
        <v>0.004</v>
      </c>
      <c r="P2023" s="14">
        <v>85.0</v>
      </c>
      <c r="Q2023" s="14">
        <v>79.0</v>
      </c>
      <c r="R2023" s="14">
        <v>0.0303</v>
      </c>
      <c r="S2023" s="14">
        <v>0.623</v>
      </c>
      <c r="T2023" s="14">
        <v>0.073</v>
      </c>
      <c r="U2023" s="14">
        <v>30130.0</v>
      </c>
      <c r="V2023" s="14">
        <v>0.94</v>
      </c>
      <c r="W2023" s="34">
        <f t="array" ref="W2023:X2023">VLOOKUP(A2023,TOURISM!$A$2:$F$2692,{3,6},0)</f>
        <v>680000000</v>
      </c>
      <c r="X2023" s="35">
        <v>4.48E8</v>
      </c>
      <c r="Y2023" s="34">
        <f>X2023/'HUMAN RESOURCES'!I2023</f>
        <v>14868.90143</v>
      </c>
      <c r="Z2023" s="34">
        <f t="array" ref="Z2023:AE2023">VLOOKUP(A2023,BUSINESS!$A$2:$J$2692,{4,5,6,7,8,9},0)</f>
        <v>0.489</v>
      </c>
      <c r="AA2023" s="14">
        <v>26.0</v>
      </c>
      <c r="AB2023" s="14">
        <v>94.0</v>
      </c>
      <c r="AC2023" s="14">
        <v>302.0</v>
      </c>
      <c r="AD2023" s="14">
        <v>0.502</v>
      </c>
      <c r="AE2023" s="14">
        <v>0.577</v>
      </c>
      <c r="AF2023" s="14"/>
      <c r="AG2023" s="14"/>
      <c r="AH2023" s="14"/>
    </row>
    <row r="2024">
      <c r="A2024" s="32" t="str">
        <f t="shared" si="1"/>
        <v>San Marino-Europe2007</v>
      </c>
      <c r="B2024" s="32" t="s">
        <v>213</v>
      </c>
      <c r="C2024" s="33" t="s">
        <v>48</v>
      </c>
      <c r="D2024" s="8" t="s">
        <v>55</v>
      </c>
      <c r="E2024" s="12">
        <v>1.687653983E9</v>
      </c>
      <c r="F2024" s="12">
        <f>E2024/'HUMAN RESOURCES'!I2024</f>
        <v>55556.96688</v>
      </c>
      <c r="G2024" s="8">
        <v>0.05</v>
      </c>
      <c r="H2024" s="8">
        <v>3872.0</v>
      </c>
      <c r="I2024" s="8">
        <v>0.076</v>
      </c>
      <c r="J2024" s="34">
        <f t="array" ref="J2024:K2024">VLOOKUP(A2024,ENERGY!$A$2:$F$2692,{5,6},0)</f>
        <v>14338</v>
      </c>
      <c r="K2024" s="14">
        <v>8529.0</v>
      </c>
      <c r="L2024" s="14">
        <f>J2024/'HUMAN RESOURCES'!I2024</f>
        <v>0.4720018435</v>
      </c>
      <c r="M2024" s="14">
        <f>K2024/'HUMAN RESOURCES'!I2024</f>
        <v>0.2807716364</v>
      </c>
      <c r="N2024" s="34">
        <f t="array" ref="N2024:V2024">VLOOKUP(A2024,'HUMAN RESOURCES'!$A$2:$M$2692,{2,3,4,5,6,7,8,9,10},0)</f>
        <v>0.009</v>
      </c>
      <c r="O2024" s="14">
        <v>0.003</v>
      </c>
      <c r="P2024" s="14">
        <v>85.0</v>
      </c>
      <c r="Q2024" s="14">
        <v>80.0</v>
      </c>
      <c r="R2024" s="14">
        <v>0.0303</v>
      </c>
      <c r="S2024" s="14">
        <v>0.623</v>
      </c>
      <c r="T2024" s="14">
        <v>0.073</v>
      </c>
      <c r="U2024" s="14">
        <v>30377.0</v>
      </c>
      <c r="V2024" s="14">
        <v>0.94</v>
      </c>
      <c r="W2024" s="34">
        <f t="array" ref="W2024:X2024">VLOOKUP(A2024,TOURISM!$A$2:$F$2692,{3,6},0)</f>
        <v>680000000</v>
      </c>
      <c r="X2024" s="35">
        <v>4.48E8</v>
      </c>
      <c r="Y2024" s="34">
        <f>X2024/'HUMAN RESOURCES'!I2024</f>
        <v>14748.00013</v>
      </c>
      <c r="Z2024" s="34">
        <f t="array" ref="Z2024:AE2024">VLOOKUP(A2024,BUSINESS!$A$2:$J$2692,{4,5,6,7,8,9},0)</f>
        <v>0.489</v>
      </c>
      <c r="AA2024" s="14">
        <v>26.0</v>
      </c>
      <c r="AB2024" s="14">
        <v>94.0</v>
      </c>
      <c r="AC2024" s="14">
        <v>302.0</v>
      </c>
      <c r="AD2024" s="14">
        <v>0.504</v>
      </c>
      <c r="AE2024" s="14">
        <v>0.576</v>
      </c>
      <c r="AF2024" s="14"/>
      <c r="AG2024" s="14"/>
      <c r="AH2024" s="14"/>
    </row>
    <row r="2025">
      <c r="A2025" s="32" t="str">
        <f t="shared" si="1"/>
        <v>San Marino-Europe2008</v>
      </c>
      <c r="B2025" s="32" t="s">
        <v>213</v>
      </c>
      <c r="C2025" s="33" t="s">
        <v>49</v>
      </c>
      <c r="D2025" s="8" t="s">
        <v>55</v>
      </c>
      <c r="E2025" s="12">
        <v>1.89980958E9</v>
      </c>
      <c r="F2025" s="12">
        <f>E2025/'HUMAN RESOURCES'!I2025</f>
        <v>62188.92861</v>
      </c>
      <c r="G2025" s="8">
        <v>0.05</v>
      </c>
      <c r="H2025" s="8">
        <v>4069.0</v>
      </c>
      <c r="I2025" s="8">
        <v>0.079</v>
      </c>
      <c r="J2025" s="34">
        <f t="array" ref="J2025:K2025">VLOOKUP(A2025,ENERGY!$A$2:$F$2692,{5,6},0)</f>
        <v>14338</v>
      </c>
      <c r="K2025" s="14">
        <v>8529.0</v>
      </c>
      <c r="L2025" s="14">
        <f>J2025/'HUMAN RESOURCES'!I2025</f>
        <v>0.4693443321</v>
      </c>
      <c r="M2025" s="14">
        <f>K2025/'HUMAN RESOURCES'!I2025</f>
        <v>0.2791908082</v>
      </c>
      <c r="N2025" s="34">
        <f t="array" ref="N2025:V2025">VLOOKUP(A2025,'HUMAN RESOURCES'!$A$2:$M$2692,{2,3,4,5,6,7,8,9,10},0)</f>
        <v>0.011</v>
      </c>
      <c r="O2025" s="14">
        <v>0.003</v>
      </c>
      <c r="P2025" s="14">
        <v>86.0</v>
      </c>
      <c r="Q2025" s="14">
        <v>80.0</v>
      </c>
      <c r="R2025" s="14">
        <v>0.0303</v>
      </c>
      <c r="S2025" s="14">
        <v>0.623</v>
      </c>
      <c r="T2025" s="14">
        <v>0.073</v>
      </c>
      <c r="U2025" s="14">
        <v>30549.0</v>
      </c>
      <c r="V2025" s="14">
        <v>0.941</v>
      </c>
      <c r="W2025" s="34">
        <f t="array" ref="W2025:X2025">VLOOKUP(A2025,TOURISM!$A$2:$F$2692,{3,6},0)</f>
        <v>680000000</v>
      </c>
      <c r="X2025" s="35">
        <v>4.48E8</v>
      </c>
      <c r="Y2025" s="34">
        <f>X2025/'HUMAN RESOURCES'!I2025</f>
        <v>14664.96448</v>
      </c>
      <c r="Z2025" s="34">
        <f t="array" ref="Z2025:AE2025">VLOOKUP(A2025,BUSINESS!$A$2:$J$2692,{4,5,6,7,8,9},0)</f>
        <v>0.489</v>
      </c>
      <c r="AA2025" s="14">
        <v>26.0</v>
      </c>
      <c r="AB2025" s="14">
        <v>94.0</v>
      </c>
      <c r="AC2025" s="14">
        <v>302.0</v>
      </c>
      <c r="AD2025" s="14">
        <v>0.545</v>
      </c>
      <c r="AE2025" s="14">
        <v>0.799</v>
      </c>
      <c r="AF2025" s="14"/>
      <c r="AG2025" s="14"/>
      <c r="AH2025" s="14"/>
    </row>
    <row r="2026">
      <c r="A2026" s="32" t="str">
        <f t="shared" si="1"/>
        <v>San Marino-Europe2009</v>
      </c>
      <c r="B2026" s="32" t="s">
        <v>213</v>
      </c>
      <c r="C2026" s="33" t="s">
        <v>50</v>
      </c>
      <c r="D2026" s="8" t="s">
        <v>55</v>
      </c>
      <c r="E2026" s="12">
        <v>1.89980958E9</v>
      </c>
      <c r="F2026" s="12">
        <f>E2026/'HUMAN RESOURCES'!I2026</f>
        <v>61887.07994</v>
      </c>
      <c r="G2026" s="8">
        <v>0.051</v>
      </c>
      <c r="H2026" s="8">
        <v>3548.0</v>
      </c>
      <c r="I2026" s="8">
        <v>0.057</v>
      </c>
      <c r="J2026" s="34">
        <f t="array" ref="J2026:K2026">VLOOKUP(A2026,ENERGY!$A$2:$F$2692,{5,6},0)</f>
        <v>14338</v>
      </c>
      <c r="K2026" s="14">
        <v>8529.0</v>
      </c>
      <c r="L2026" s="14">
        <f>J2026/'HUMAN RESOURCES'!I2026</f>
        <v>0.4670662584</v>
      </c>
      <c r="M2026" s="14">
        <f>K2026/'HUMAN RESOURCES'!I2026</f>
        <v>0.2778356896</v>
      </c>
      <c r="N2026" s="34">
        <f t="array" ref="N2026:V2026">VLOOKUP(A2026,'HUMAN RESOURCES'!$A$2:$M$2692,{2,3,4,5,6,7,8,9,10},0)</f>
        <v>0.011</v>
      </c>
      <c r="O2026" s="14">
        <v>0.003</v>
      </c>
      <c r="P2026" s="14">
        <v>86.0</v>
      </c>
      <c r="Q2026" s="14">
        <v>80.0</v>
      </c>
      <c r="R2026" s="14">
        <v>0.0303</v>
      </c>
      <c r="S2026" s="14">
        <v>0.623</v>
      </c>
      <c r="T2026" s="14">
        <v>0.073</v>
      </c>
      <c r="U2026" s="14">
        <v>30698.0</v>
      </c>
      <c r="V2026" s="14">
        <v>0.941</v>
      </c>
      <c r="W2026" s="34">
        <f t="array" ref="W2026:X2026">VLOOKUP(A2026,TOURISM!$A$2:$F$2692,{3,6},0)</f>
        <v>680000000</v>
      </c>
      <c r="X2026" s="35">
        <v>4.48E8</v>
      </c>
      <c r="Y2026" s="34">
        <f>X2026/'HUMAN RESOURCES'!I2026</f>
        <v>14593.78461</v>
      </c>
      <c r="Z2026" s="34">
        <f t="array" ref="Z2026:AE2026">VLOOKUP(A2026,BUSINESS!$A$2:$J$2692,{4,5,6,7,8,9},0)</f>
        <v>0.489</v>
      </c>
      <c r="AA2026" s="14">
        <v>26.0</v>
      </c>
      <c r="AB2026" s="14">
        <v>94.0</v>
      </c>
      <c r="AC2026" s="14">
        <v>302.0</v>
      </c>
      <c r="AD2026" s="14">
        <v>0.542</v>
      </c>
      <c r="AE2026" s="14">
        <v>0.976</v>
      </c>
      <c r="AF2026" s="14"/>
      <c r="AG2026" s="14"/>
      <c r="AH2026" s="14"/>
    </row>
    <row r="2027">
      <c r="A2027" s="32" t="str">
        <f t="shared" si="1"/>
        <v>San Marino-Europe2010</v>
      </c>
      <c r="B2027" s="32" t="s">
        <v>213</v>
      </c>
      <c r="C2027" s="33" t="s">
        <v>51</v>
      </c>
      <c r="D2027" s="8" t="s">
        <v>55</v>
      </c>
      <c r="E2027" s="12"/>
      <c r="F2027" s="12">
        <f>E2027/'HUMAN RESOURCES'!I2027</f>
        <v>0</v>
      </c>
      <c r="G2027" s="8">
        <v>0.053</v>
      </c>
      <c r="H2027" s="8">
        <v>3319.0</v>
      </c>
      <c r="I2027" s="8">
        <v>0.054</v>
      </c>
      <c r="J2027" s="34">
        <f t="array" ref="J2027:K2027">VLOOKUP(A2027,ENERGY!$A$2:$F$2692,{5,6},0)</f>
        <v>14338</v>
      </c>
      <c r="K2027" s="14">
        <v>8529.0</v>
      </c>
      <c r="L2027" s="14">
        <f>J2027/'HUMAN RESOURCES'!I2027</f>
        <v>0.4645993325</v>
      </c>
      <c r="M2027" s="14">
        <f>K2027/'HUMAN RESOURCES'!I2027</f>
        <v>0.2763682317</v>
      </c>
      <c r="N2027" s="34">
        <f t="array" ref="N2027:V2027">VLOOKUP(A2027,'HUMAN RESOURCES'!$A$2:$M$2692,{2,3,4,5,6,7,8,9,10},0)</f>
        <v>0.011</v>
      </c>
      <c r="O2027" s="14">
        <v>0.003</v>
      </c>
      <c r="P2027" s="14">
        <v>86.0</v>
      </c>
      <c r="Q2027" s="14">
        <v>80.0</v>
      </c>
      <c r="R2027" s="14">
        <v>0.0303</v>
      </c>
      <c r="S2027" s="14">
        <v>0.623</v>
      </c>
      <c r="T2027" s="14">
        <v>0.073</v>
      </c>
      <c r="U2027" s="14">
        <v>30861.0</v>
      </c>
      <c r="V2027" s="14">
        <v>0.941</v>
      </c>
      <c r="W2027" s="34">
        <f t="array" ref="W2027:X2027">VLOOKUP(A2027,TOURISM!$A$2:$F$2692,{3,6},0)</f>
        <v>680000000</v>
      </c>
      <c r="X2027" s="35">
        <v>4.48E8</v>
      </c>
      <c r="Y2027" s="34">
        <f>X2027/'HUMAN RESOURCES'!I2027</f>
        <v>14516.70393</v>
      </c>
      <c r="Z2027" s="34">
        <f t="array" ref="Z2027:AE2027">VLOOKUP(A2027,BUSINESS!$A$2:$J$2692,{4,5,6,7,8,9},0)</f>
        <v>0.489</v>
      </c>
      <c r="AA2027" s="14">
        <v>26.0</v>
      </c>
      <c r="AB2027" s="14">
        <v>94.0</v>
      </c>
      <c r="AC2027" s="14">
        <v>302.0</v>
      </c>
      <c r="AD2027" s="14">
        <v>0.129</v>
      </c>
      <c r="AE2027" s="14">
        <v>0.991</v>
      </c>
      <c r="AF2027" s="14"/>
      <c r="AG2027" s="14"/>
      <c r="AH2027" s="14"/>
    </row>
    <row r="2028">
      <c r="A2028" s="32" t="str">
        <f t="shared" si="1"/>
        <v>San Marino-Europe2011</v>
      </c>
      <c r="B2028" s="32" t="s">
        <v>213</v>
      </c>
      <c r="C2028" s="33" t="s">
        <v>52</v>
      </c>
      <c r="D2028" s="8" t="s">
        <v>55</v>
      </c>
      <c r="E2028" s="12"/>
      <c r="F2028" s="12">
        <f>E2028/'HUMAN RESOURCES'!I2028</f>
        <v>0</v>
      </c>
      <c r="G2028" s="8">
        <v>0.055</v>
      </c>
      <c r="H2028" s="8">
        <v>3553.0</v>
      </c>
      <c r="I2028" s="8">
        <v>0.059</v>
      </c>
      <c r="J2028" s="34">
        <f t="array" ref="J2028:K2028">VLOOKUP(A2028,ENERGY!$A$2:$F$2692,{5,6},0)</f>
        <v>14338</v>
      </c>
      <c r="K2028" s="14">
        <v>8529.0</v>
      </c>
      <c r="L2028" s="14">
        <f>J2028/'HUMAN RESOURCES'!I2028</f>
        <v>0.4618010822</v>
      </c>
      <c r="M2028" s="14">
        <f>K2028/'HUMAN RESOURCES'!I2028</f>
        <v>0.2747036846</v>
      </c>
      <c r="N2028" s="34">
        <f t="array" ref="N2028:V2028">VLOOKUP(A2028,'HUMAN RESOURCES'!$A$2:$M$2692,{2,3,4,5,6,7,8,9,10},0)</f>
        <v>0.01</v>
      </c>
      <c r="O2028" s="14">
        <v>0.003</v>
      </c>
      <c r="P2028" s="14">
        <v>86.0</v>
      </c>
      <c r="Q2028" s="14">
        <v>80.0</v>
      </c>
      <c r="R2028" s="14">
        <v>0.0303</v>
      </c>
      <c r="S2028" s="14">
        <v>0.623</v>
      </c>
      <c r="T2028" s="14">
        <v>0.073</v>
      </c>
      <c r="U2028" s="14">
        <v>31048.0</v>
      </c>
      <c r="V2028" s="14">
        <v>0.941</v>
      </c>
      <c r="W2028" s="34">
        <f t="array" ref="W2028:X2028">VLOOKUP(A2028,TOURISM!$A$2:$F$2692,{3,6},0)</f>
        <v>680000000</v>
      </c>
      <c r="X2028" s="35">
        <v>4.48E8</v>
      </c>
      <c r="Y2028" s="34">
        <f>X2028/'HUMAN RESOURCES'!I2028</f>
        <v>14429.27081</v>
      </c>
      <c r="Z2028" s="34">
        <f t="array" ref="Z2028:AE2028">VLOOKUP(A2028,BUSINESS!$A$2:$J$2692,{4,5,6,7,8,9},0)</f>
        <v>0.489</v>
      </c>
      <c r="AA2028" s="14">
        <v>26.0</v>
      </c>
      <c r="AB2028" s="14">
        <v>94.0</v>
      </c>
      <c r="AC2028" s="14">
        <v>302.0</v>
      </c>
      <c r="AD2028" s="14">
        <v>0.496</v>
      </c>
      <c r="AE2028" s="14">
        <v>1.142</v>
      </c>
      <c r="AF2028" s="14"/>
      <c r="AG2028" s="14"/>
      <c r="AH2028" s="14"/>
    </row>
    <row r="2029">
      <c r="A2029" s="32" t="str">
        <f t="shared" si="1"/>
        <v>San Marino-Europe2012</v>
      </c>
      <c r="B2029" s="32" t="s">
        <v>213</v>
      </c>
      <c r="C2029" s="33" t="s">
        <v>53</v>
      </c>
      <c r="D2029" s="8" t="s">
        <v>55</v>
      </c>
      <c r="E2029" s="12"/>
      <c r="F2029" s="12">
        <f>E2029/'HUMAN RESOURCES'!I2029</f>
        <v>0</v>
      </c>
      <c r="G2029" s="8">
        <v>0.065</v>
      </c>
      <c r="H2029" s="8">
        <v>3792.0</v>
      </c>
      <c r="I2029" s="8">
        <v>0.148</v>
      </c>
      <c r="J2029" s="34">
        <f t="array" ref="J2029:K2029">VLOOKUP(A2029,ENERGY!$A$2:$F$2692,{5,6},0)</f>
        <v>14338</v>
      </c>
      <c r="K2029" s="14">
        <v>8529.0</v>
      </c>
      <c r="L2029" s="14">
        <f>J2029/'HUMAN RESOURCES'!I2029</f>
        <v>0.4588600506</v>
      </c>
      <c r="M2029" s="14">
        <f>K2029/'HUMAN RESOURCES'!I2029</f>
        <v>0.2729542036</v>
      </c>
      <c r="N2029" s="34">
        <f t="array" ref="N2029:V2029">VLOOKUP(A2029,'HUMAN RESOURCES'!$A$2:$M$2692,{2,3,4,5,6,7,8,9,10},0)</f>
        <v>0.01</v>
      </c>
      <c r="O2029" s="14">
        <v>0.003</v>
      </c>
      <c r="P2029" s="14">
        <v>71.0</v>
      </c>
      <c r="Q2029" s="14">
        <v>66.0</v>
      </c>
      <c r="R2029" s="14">
        <v>0.0303</v>
      </c>
      <c r="S2029" s="14">
        <v>0.623</v>
      </c>
      <c r="T2029" s="14">
        <v>0.073</v>
      </c>
      <c r="U2029" s="14">
        <v>31247.0</v>
      </c>
      <c r="V2029" s="14">
        <v>0.941</v>
      </c>
      <c r="W2029" s="34">
        <f t="array" ref="W2029:X2029">VLOOKUP(A2029,TOURISM!$A$2:$F$2692,{3,6},0)</f>
        <v>680000000</v>
      </c>
      <c r="X2029" s="35">
        <v>4.48E8</v>
      </c>
      <c r="Y2029" s="34">
        <f>X2029/'HUMAN RESOURCES'!I2029</f>
        <v>14337.37639</v>
      </c>
      <c r="Z2029" s="34">
        <f t="array" ref="Z2029:AE2029">VLOOKUP(A2029,BUSINESS!$A$2:$J$2692,{4,5,6,7,8,9},0)</f>
        <v>0.422</v>
      </c>
      <c r="AA2029" s="14">
        <v>40.0</v>
      </c>
      <c r="AB2029" s="14">
        <v>74.0</v>
      </c>
      <c r="AC2029" s="14">
        <v>52.0</v>
      </c>
      <c r="AD2029" s="14">
        <v>0.509</v>
      </c>
      <c r="AE2029" s="14">
        <v>1.152</v>
      </c>
      <c r="AF2029" s="14"/>
      <c r="AG2029" s="14"/>
      <c r="AH2029" s="14"/>
    </row>
    <row r="2030">
      <c r="A2030" s="32" t="str">
        <f t="shared" si="1"/>
        <v>Sao Tome and Principe-Africa2000</v>
      </c>
      <c r="B2030" s="32" t="s">
        <v>214</v>
      </c>
      <c r="C2030" s="33" t="s">
        <v>40</v>
      </c>
      <c r="D2030" s="8" t="s">
        <v>57</v>
      </c>
      <c r="E2030" s="12">
        <v>7.6709305E7</v>
      </c>
      <c r="F2030" s="12">
        <f>E2030/'HUMAN RESOURCES'!I2030</f>
        <v>550.1714505</v>
      </c>
      <c r="G2030" s="8">
        <v>0.089</v>
      </c>
      <c r="H2030" s="8">
        <v>46.0</v>
      </c>
      <c r="I2030" s="8">
        <v>0.397</v>
      </c>
      <c r="J2030" s="34">
        <f t="array" ref="J2030:K2030">VLOOKUP(A2030,ENERGY!$A$2:$F$2692,{5,6},0)</f>
        <v>14338</v>
      </c>
      <c r="K2030" s="14">
        <v>8529.0</v>
      </c>
      <c r="L2030" s="14">
        <f>J2030/'HUMAN RESOURCES'!I2030</f>
        <v>0.1028344378</v>
      </c>
      <c r="M2030" s="14">
        <f>K2030/'HUMAN RESOURCES'!I2030</f>
        <v>0.06117135726</v>
      </c>
      <c r="N2030" s="34">
        <f t="array" ref="N2030:V2030">VLOOKUP(A2030,'HUMAN RESOURCES'!$A$2:$M$2692,{2,3,4,5,6,7,8,9,10},0)</f>
        <v>0.036</v>
      </c>
      <c r="O2030" s="14">
        <v>0.058</v>
      </c>
      <c r="P2030" s="14">
        <v>65.0</v>
      </c>
      <c r="Q2030" s="14">
        <v>62.0</v>
      </c>
      <c r="R2030" s="14">
        <v>0.44</v>
      </c>
      <c r="S2030" s="14">
        <v>0.52</v>
      </c>
      <c r="T2030" s="14">
        <v>0.04</v>
      </c>
      <c r="U2030" s="14">
        <v>139428.0</v>
      </c>
      <c r="V2030" s="14">
        <v>0.534</v>
      </c>
      <c r="W2030" s="34">
        <f t="array" ref="W2030:X2030">VLOOKUP(A2030,TOURISM!$A$2:$F$2692,{3,6},0)</f>
        <v>9900000</v>
      </c>
      <c r="X2030" s="35">
        <v>2200000.0</v>
      </c>
      <c r="Y2030" s="34">
        <f>X2030/'HUMAN RESOURCES'!I2030</f>
        <v>15.77875319</v>
      </c>
      <c r="Z2030" s="34">
        <f t="array" ref="Z2030:AE2030">VLOOKUP(A2030,BUSINESS!$A$2:$J$2692,{4,5,6,7,8,9},0)</f>
        <v>0.489</v>
      </c>
      <c r="AA2030" s="14">
        <v>26.0</v>
      </c>
      <c r="AB2030" s="14">
        <v>94.0</v>
      </c>
      <c r="AC2030" s="14">
        <v>302.0</v>
      </c>
      <c r="AD2030" s="14">
        <v>0.046</v>
      </c>
      <c r="AE2030" s="14">
        <v>0.58</v>
      </c>
      <c r="AF2030" s="14"/>
      <c r="AG2030" s="14"/>
      <c r="AH2030" s="14"/>
    </row>
    <row r="2031">
      <c r="A2031" s="32" t="str">
        <f t="shared" si="1"/>
        <v>Sao Tome and Principe-Africa2001</v>
      </c>
      <c r="B2031" s="32" t="s">
        <v>214</v>
      </c>
      <c r="C2031" s="33" t="s">
        <v>42</v>
      </c>
      <c r="D2031" s="8" t="s">
        <v>57</v>
      </c>
      <c r="E2031" s="12">
        <v>7.6553443E7</v>
      </c>
      <c r="F2031" s="12">
        <f>E2031/'HUMAN RESOURCES'!I2031</f>
        <v>539.9338637</v>
      </c>
      <c r="G2031" s="8">
        <v>0.103</v>
      </c>
      <c r="H2031" s="8">
        <v>52.0</v>
      </c>
      <c r="I2031" s="8">
        <v>0.37</v>
      </c>
      <c r="J2031" s="34">
        <f t="array" ref="J2031:K2031">VLOOKUP(A2031,ENERGY!$A$2:$F$2692,{5,6},0)</f>
        <v>14338</v>
      </c>
      <c r="K2031" s="14">
        <v>8529.0</v>
      </c>
      <c r="L2031" s="14">
        <f>J2031/'HUMAN RESOURCES'!I2031</f>
        <v>0.1011263692</v>
      </c>
      <c r="M2031" s="14">
        <f>K2031/'HUMAN RESOURCES'!I2031</f>
        <v>0.06015530776</v>
      </c>
      <c r="N2031" s="34">
        <f t="array" ref="N2031:V2031">VLOOKUP(A2031,'HUMAN RESOURCES'!$A$2:$M$2692,{2,3,4,5,6,7,8,9,10},0)</f>
        <v>0.037</v>
      </c>
      <c r="O2031" s="14">
        <v>0.056</v>
      </c>
      <c r="P2031" s="14">
        <v>65.0</v>
      </c>
      <c r="Q2031" s="14">
        <v>62.0</v>
      </c>
      <c r="R2031" s="14">
        <v>0.434</v>
      </c>
      <c r="S2031" s="14">
        <v>0.526</v>
      </c>
      <c r="T2031" s="14">
        <v>0.04</v>
      </c>
      <c r="U2031" s="14">
        <v>141783.0</v>
      </c>
      <c r="V2031" s="14">
        <v>0.544</v>
      </c>
      <c r="W2031" s="34">
        <f t="array" ref="W2031:X2031">VLOOKUP(A2031,TOURISM!$A$2:$F$2692,{3,6},0)</f>
        <v>6200000</v>
      </c>
      <c r="X2031" s="35">
        <v>2000000.0</v>
      </c>
      <c r="Y2031" s="34">
        <f>X2031/'HUMAN RESOURCES'!I2031</f>
        <v>14.10606349</v>
      </c>
      <c r="Z2031" s="34">
        <f t="array" ref="Z2031:AE2031">VLOOKUP(A2031,BUSINESS!$A$2:$J$2692,{4,5,6,7,8,9},0)</f>
        <v>0.489</v>
      </c>
      <c r="AA2031" s="14">
        <v>26.0</v>
      </c>
      <c r="AB2031" s="14">
        <v>94.0</v>
      </c>
      <c r="AC2031" s="14">
        <v>302.0</v>
      </c>
      <c r="AD2031" s="14">
        <v>0.063</v>
      </c>
      <c r="AE2031" s="14">
        <v>0.58</v>
      </c>
      <c r="AF2031" s="14"/>
      <c r="AG2031" s="14"/>
      <c r="AH2031" s="14"/>
    </row>
    <row r="2032">
      <c r="A2032" s="32" t="str">
        <f t="shared" si="1"/>
        <v>Sao Tome and Principe-Africa2002</v>
      </c>
      <c r="B2032" s="32" t="s">
        <v>214</v>
      </c>
      <c r="C2032" s="33" t="s">
        <v>43</v>
      </c>
      <c r="D2032" s="8" t="s">
        <v>57</v>
      </c>
      <c r="E2032" s="12">
        <v>8.4617971E7</v>
      </c>
      <c r="F2032" s="12">
        <f>E2032/'HUMAN RESOURCES'!I2032</f>
        <v>585.806358</v>
      </c>
      <c r="G2032" s="8">
        <v>0.106</v>
      </c>
      <c r="H2032" s="8">
        <v>59.0</v>
      </c>
      <c r="I2032" s="8">
        <v>0.374</v>
      </c>
      <c r="J2032" s="34">
        <f t="array" ref="J2032:K2032">VLOOKUP(A2032,ENERGY!$A$2:$F$2692,{5,6},0)</f>
        <v>14338</v>
      </c>
      <c r="K2032" s="14">
        <v>99.0</v>
      </c>
      <c r="L2032" s="14">
        <f>J2032/'HUMAN RESOURCES'!I2032</f>
        <v>0.09926132076</v>
      </c>
      <c r="M2032" s="14">
        <f>K2032/'HUMAN RESOURCES'!I2032</f>
        <v>0.0006853724896</v>
      </c>
      <c r="N2032" s="34">
        <f t="array" ref="N2032:V2032">VLOOKUP(A2032,'HUMAN RESOURCES'!$A$2:$M$2692,{2,3,4,5,6,7,8,9,10},0)</f>
        <v>0.037</v>
      </c>
      <c r="O2032" s="14">
        <v>0.054</v>
      </c>
      <c r="P2032" s="14">
        <v>66.0</v>
      </c>
      <c r="Q2032" s="14">
        <v>62.0</v>
      </c>
      <c r="R2032" s="14">
        <v>0.429</v>
      </c>
      <c r="S2032" s="14">
        <v>0.53</v>
      </c>
      <c r="T2032" s="14">
        <v>0.04</v>
      </c>
      <c r="U2032" s="14">
        <v>144447.0</v>
      </c>
      <c r="V2032" s="14">
        <v>0.553</v>
      </c>
      <c r="W2032" s="34">
        <f t="array" ref="W2032:X2032">VLOOKUP(A2032,TOURISM!$A$2:$F$2692,{3,6},0)</f>
        <v>6900000</v>
      </c>
      <c r="X2032" s="35">
        <v>1800000.0</v>
      </c>
      <c r="Y2032" s="34">
        <f>X2032/'HUMAN RESOURCES'!I2032</f>
        <v>12.46131799</v>
      </c>
      <c r="Z2032" s="34">
        <f t="array" ref="Z2032:AE2032">VLOOKUP(A2032,BUSINESS!$A$2:$J$2692,{4,5,6,7,8,9},0)</f>
        <v>0.489</v>
      </c>
      <c r="AA2032" s="14">
        <v>26.0</v>
      </c>
      <c r="AB2032" s="14">
        <v>94.0</v>
      </c>
      <c r="AC2032" s="14">
        <v>302.0</v>
      </c>
      <c r="AD2032" s="14">
        <v>0.076</v>
      </c>
      <c r="AE2032" s="14">
        <v>0.014</v>
      </c>
      <c r="AF2032" s="14"/>
      <c r="AG2032" s="14"/>
      <c r="AH2032" s="14"/>
    </row>
    <row r="2033">
      <c r="A2033" s="32" t="str">
        <f t="shared" si="1"/>
        <v>Sao Tome and Principe-Africa2003</v>
      </c>
      <c r="B2033" s="32" t="s">
        <v>214</v>
      </c>
      <c r="C2033" s="33" t="s">
        <v>44</v>
      </c>
      <c r="D2033" s="8" t="s">
        <v>57</v>
      </c>
      <c r="E2033" s="12">
        <v>1.013154E8</v>
      </c>
      <c r="F2033" s="12">
        <f>E2033/'HUMAN RESOURCES'!I2033</f>
        <v>687.0936896</v>
      </c>
      <c r="G2033" s="8">
        <v>0.118</v>
      </c>
      <c r="H2033" s="8">
        <v>78.0</v>
      </c>
      <c r="I2033" s="8">
        <v>0.296</v>
      </c>
      <c r="J2033" s="34">
        <f t="array" ref="J2033:K2033">VLOOKUP(A2033,ENERGY!$A$2:$F$2692,{5,6},0)</f>
        <v>14338</v>
      </c>
      <c r="K2033" s="14">
        <v>92.0</v>
      </c>
      <c r="L2033" s="14">
        <f>J2033/'HUMAN RESOURCES'!I2033</f>
        <v>0.09723644502</v>
      </c>
      <c r="M2033" s="14">
        <f>K2033/'HUMAN RESOURCES'!I2033</f>
        <v>0.0006239191618</v>
      </c>
      <c r="N2033" s="34">
        <f t="array" ref="N2033:V2033">VLOOKUP(A2033,'HUMAN RESOURCES'!$A$2:$M$2692,{2,3,4,5,6,7,8,9,10},0)</f>
        <v>0.037</v>
      </c>
      <c r="O2033" s="14">
        <v>0.052</v>
      </c>
      <c r="P2033" s="14">
        <v>66.0</v>
      </c>
      <c r="Q2033" s="14">
        <v>62.0</v>
      </c>
      <c r="R2033" s="14">
        <v>0.426</v>
      </c>
      <c r="S2033" s="14">
        <v>0.534</v>
      </c>
      <c r="T2033" s="14">
        <v>0.04</v>
      </c>
      <c r="U2033" s="14">
        <v>147455.0</v>
      </c>
      <c r="V2033" s="14">
        <v>0.563</v>
      </c>
      <c r="W2033" s="34">
        <f t="array" ref="W2033:X2033">VLOOKUP(A2033,TOURISM!$A$2:$F$2692,{3,6},0)</f>
        <v>7400000</v>
      </c>
      <c r="X2033" s="35">
        <v>1800000.0</v>
      </c>
      <c r="Y2033" s="34">
        <f>X2033/'HUMAN RESOURCES'!I2033</f>
        <v>12.20711403</v>
      </c>
      <c r="Z2033" s="34">
        <f t="array" ref="Z2033:AE2033">VLOOKUP(A2033,BUSINESS!$A$2:$J$2692,{4,5,6,7,8,9},0)</f>
        <v>0.489</v>
      </c>
      <c r="AA2033" s="14">
        <v>26.0</v>
      </c>
      <c r="AB2033" s="14">
        <v>94.0</v>
      </c>
      <c r="AC2033" s="14">
        <v>302.0</v>
      </c>
      <c r="AD2033" s="14">
        <v>0.102</v>
      </c>
      <c r="AE2033" s="14">
        <v>0.033</v>
      </c>
      <c r="AF2033" s="14"/>
      <c r="AG2033" s="14"/>
      <c r="AH2033" s="14"/>
    </row>
    <row r="2034">
      <c r="A2034" s="32" t="str">
        <f t="shared" si="1"/>
        <v>Sao Tome and Principe-Africa2004</v>
      </c>
      <c r="B2034" s="32" t="s">
        <v>214</v>
      </c>
      <c r="C2034" s="33" t="s">
        <v>45</v>
      </c>
      <c r="D2034" s="8" t="s">
        <v>57</v>
      </c>
      <c r="E2034" s="12">
        <v>1.10723362E8</v>
      </c>
      <c r="F2034" s="12">
        <f>E2034/'HUMAN RESOURCES'!I2034</f>
        <v>734.0353615</v>
      </c>
      <c r="G2034" s="8">
        <v>0.11</v>
      </c>
      <c r="H2034" s="8">
        <v>79.0</v>
      </c>
      <c r="I2034" s="8">
        <v>0.298</v>
      </c>
      <c r="J2034" s="34">
        <f t="array" ref="J2034:K2034">VLOOKUP(A2034,ENERGY!$A$2:$F$2692,{5,6},0)</f>
        <v>14338</v>
      </c>
      <c r="K2034" s="14">
        <v>84.0</v>
      </c>
      <c r="L2034" s="14">
        <f>J2034/'HUMAN RESOURCES'!I2034</f>
        <v>0.09505310192</v>
      </c>
      <c r="M2034" s="14">
        <f>K2034/'HUMAN RESOURCES'!I2034</f>
        <v>0.0005568740802</v>
      </c>
      <c r="N2034" s="34">
        <f t="array" ref="N2034:V2034">VLOOKUP(A2034,'HUMAN RESOURCES'!$A$2:$M$2692,{2,3,4,5,6,7,8,9,10},0)</f>
        <v>0.038</v>
      </c>
      <c r="O2034" s="14">
        <v>0.05</v>
      </c>
      <c r="P2034" s="14">
        <v>66.0</v>
      </c>
      <c r="Q2034" s="14">
        <v>62.0</v>
      </c>
      <c r="R2034" s="14">
        <v>0.422</v>
      </c>
      <c r="S2034" s="14">
        <v>0.537</v>
      </c>
      <c r="T2034" s="14">
        <v>0.04</v>
      </c>
      <c r="U2034" s="14">
        <v>150842.0</v>
      </c>
      <c r="V2034" s="14">
        <v>0.571</v>
      </c>
      <c r="W2034" s="34">
        <f t="array" ref="W2034:X2034">VLOOKUP(A2034,TOURISM!$A$2:$F$2692,{3,6},0)</f>
        <v>7700000</v>
      </c>
      <c r="X2034" s="35">
        <v>2100000.0</v>
      </c>
      <c r="Y2034" s="34">
        <f>X2034/'HUMAN RESOURCES'!I2034</f>
        <v>13.921852</v>
      </c>
      <c r="Z2034" s="34">
        <f t="array" ref="Z2034:AE2034">VLOOKUP(A2034,BUSINESS!$A$2:$J$2692,{4,5,6,7,8,9},0)</f>
        <v>0.489</v>
      </c>
      <c r="AA2034" s="14">
        <v>192.0</v>
      </c>
      <c r="AB2034" s="14">
        <v>94.0</v>
      </c>
      <c r="AC2034" s="14">
        <v>302.0</v>
      </c>
      <c r="AD2034" s="14">
        <v>0.133</v>
      </c>
      <c r="AE2034" s="14">
        <v>0.051</v>
      </c>
      <c r="AF2034" s="14"/>
      <c r="AG2034" s="14"/>
      <c r="AH2034" s="14"/>
    </row>
    <row r="2035">
      <c r="A2035" s="32" t="str">
        <f t="shared" si="1"/>
        <v>Sao Tome and Principe-Africa2005</v>
      </c>
      <c r="B2035" s="32" t="s">
        <v>214</v>
      </c>
      <c r="C2035" s="33" t="s">
        <v>46</v>
      </c>
      <c r="D2035" s="8" t="s">
        <v>57</v>
      </c>
      <c r="E2035" s="12">
        <v>1.23258507E8</v>
      </c>
      <c r="F2035" s="12">
        <f>E2035/'HUMAN RESOURCES'!I2035</f>
        <v>797.196307</v>
      </c>
      <c r="G2035" s="8">
        <v>0.1</v>
      </c>
      <c r="H2035" s="8">
        <v>81.0</v>
      </c>
      <c r="I2035" s="8">
        <v>0.312</v>
      </c>
      <c r="J2035" s="34">
        <f t="array" ref="J2035:K2035">VLOOKUP(A2035,ENERGY!$A$2:$F$2692,{5,6},0)</f>
        <v>38</v>
      </c>
      <c r="K2035" s="14">
        <v>73.0</v>
      </c>
      <c r="L2035" s="14">
        <f>J2035/'HUMAN RESOURCES'!I2035</f>
        <v>0.0002457717557</v>
      </c>
      <c r="M2035" s="14">
        <f>K2035/'HUMAN RESOURCES'!I2035</f>
        <v>0.000472140478</v>
      </c>
      <c r="N2035" s="34">
        <f t="array" ref="N2035:V2035">VLOOKUP(A2035,'HUMAN RESOURCES'!$A$2:$M$2692,{2,3,4,5,6,7,8,9,10},0)</f>
        <v>0.038</v>
      </c>
      <c r="O2035" s="14">
        <v>0.048</v>
      </c>
      <c r="P2035" s="14">
        <v>66.0</v>
      </c>
      <c r="Q2035" s="14">
        <v>63.0</v>
      </c>
      <c r="R2035" s="14">
        <v>0.42</v>
      </c>
      <c r="S2035" s="14">
        <v>0.54</v>
      </c>
      <c r="T2035" s="14">
        <v>0.04</v>
      </c>
      <c r="U2035" s="14">
        <v>154615.0</v>
      </c>
      <c r="V2035" s="14">
        <v>0.58</v>
      </c>
      <c r="W2035" s="34">
        <f t="array" ref="W2035:X2035">VLOOKUP(A2035,TOURISM!$A$2:$F$2692,{3,6},0)</f>
        <v>7300000</v>
      </c>
      <c r="X2035" s="35">
        <v>500000.0</v>
      </c>
      <c r="Y2035" s="34">
        <f>X2035/'HUMAN RESOURCES'!I2035</f>
        <v>3.23383889</v>
      </c>
      <c r="Z2035" s="34">
        <f t="array" ref="Z2035:AE2035">VLOOKUP(A2035,BUSINESS!$A$2:$J$2692,{4,5,6,7,8,9},0)</f>
        <v>0.469</v>
      </c>
      <c r="AA2035" s="14">
        <v>144.0</v>
      </c>
      <c r="AB2035" s="14">
        <v>94.0</v>
      </c>
      <c r="AC2035" s="14">
        <v>424.0</v>
      </c>
      <c r="AD2035" s="14">
        <v>0.138</v>
      </c>
      <c r="AE2035" s="14">
        <v>0.077</v>
      </c>
      <c r="AF2035" s="14"/>
      <c r="AG2035" s="14"/>
      <c r="AH2035" s="14"/>
    </row>
    <row r="2036">
      <c r="A2036" s="32" t="str">
        <f t="shared" si="1"/>
        <v>Sao Tome and Principe-Africa2006</v>
      </c>
      <c r="B2036" s="32" t="s">
        <v>214</v>
      </c>
      <c r="C2036" s="33" t="s">
        <v>47</v>
      </c>
      <c r="D2036" s="8" t="s">
        <v>57</v>
      </c>
      <c r="E2036" s="12">
        <v>1.35181862E8</v>
      </c>
      <c r="F2036" s="12">
        <f>E2036/'HUMAN RESOURCES'!I2036</f>
        <v>851.2390086</v>
      </c>
      <c r="G2036" s="8">
        <v>0.078</v>
      </c>
      <c r="H2036" s="8">
        <v>68.0</v>
      </c>
      <c r="I2036" s="8">
        <v>0.293</v>
      </c>
      <c r="J2036" s="34">
        <f t="array" ref="J2036:K2036">VLOOKUP(A2036,ENERGY!$A$2:$F$2692,{5,6},0)</f>
        <v>14338</v>
      </c>
      <c r="K2036" s="14">
        <v>59.0</v>
      </c>
      <c r="L2036" s="14">
        <f>J2036/'HUMAN RESOURCES'!I2036</f>
        <v>0.09028626122</v>
      </c>
      <c r="M2036" s="14">
        <f>K2036/'HUMAN RESOURCES'!I2036</f>
        <v>0.0003715224866</v>
      </c>
      <c r="N2036" s="34">
        <f t="array" ref="N2036:V2036">VLOOKUP(A2036,'HUMAN RESOURCES'!$A$2:$M$2692,{2,3,4,5,6,7,8,9,10},0)</f>
        <v>0.038</v>
      </c>
      <c r="O2036" s="14">
        <v>0.046</v>
      </c>
      <c r="P2036" s="14">
        <v>67.0</v>
      </c>
      <c r="Q2036" s="14">
        <v>63.0</v>
      </c>
      <c r="R2036" s="14">
        <v>0.418</v>
      </c>
      <c r="S2036" s="14">
        <v>0.542</v>
      </c>
      <c r="T2036" s="14">
        <v>0.039</v>
      </c>
      <c r="U2036" s="14">
        <v>158806.0</v>
      </c>
      <c r="V2036" s="14">
        <v>0.588</v>
      </c>
      <c r="W2036" s="34">
        <f t="array" ref="W2036:X2036">VLOOKUP(A2036,TOURISM!$A$2:$F$2692,{3,6},0)</f>
        <v>6700000</v>
      </c>
      <c r="X2036" s="35">
        <v>1100000.0</v>
      </c>
      <c r="Y2036" s="34">
        <f>X2036/'HUMAN RESOURCES'!I2036</f>
        <v>6.926690427</v>
      </c>
      <c r="Z2036" s="34">
        <f t="array" ref="Z2036:AE2036">VLOOKUP(A2036,BUSINESS!$A$2:$J$2692,{4,5,6,7,8,9},0)</f>
        <v>0.487</v>
      </c>
      <c r="AA2036" s="14">
        <v>144.0</v>
      </c>
      <c r="AB2036" s="14">
        <v>94.0</v>
      </c>
      <c r="AC2036" s="14">
        <v>424.0</v>
      </c>
      <c r="AD2036" s="14">
        <v>0.142</v>
      </c>
      <c r="AE2036" s="14">
        <v>0.116</v>
      </c>
      <c r="AF2036" s="14"/>
      <c r="AG2036" s="14"/>
      <c r="AH2036" s="14"/>
    </row>
    <row r="2037">
      <c r="A2037" s="32" t="str">
        <f t="shared" si="1"/>
        <v>Sao Tome and Principe-Africa2007</v>
      </c>
      <c r="B2037" s="32" t="s">
        <v>214</v>
      </c>
      <c r="C2037" s="33" t="s">
        <v>48</v>
      </c>
      <c r="D2037" s="8" t="s">
        <v>57</v>
      </c>
      <c r="E2037" s="12">
        <v>1.44259257E8</v>
      </c>
      <c r="F2037" s="12">
        <f>E2037/'HUMAN RESOURCES'!I2037</f>
        <v>882.9136238</v>
      </c>
      <c r="G2037" s="8">
        <v>0.071</v>
      </c>
      <c r="H2037" s="8">
        <v>66.0</v>
      </c>
      <c r="I2037" s="8">
        <v>0.324</v>
      </c>
      <c r="J2037" s="34">
        <f t="array" ref="J2037:K2037">VLOOKUP(A2037,ENERGY!$A$2:$F$2692,{5,6},0)</f>
        <v>14338</v>
      </c>
      <c r="K2037" s="14">
        <v>51.0</v>
      </c>
      <c r="L2037" s="14">
        <f>J2037/'HUMAN RESOURCES'!I2037</f>
        <v>0.08775322847</v>
      </c>
      <c r="M2037" s="14">
        <f>K2037/'HUMAN RESOURCES'!I2037</f>
        <v>0.0003121366057</v>
      </c>
      <c r="N2037" s="34">
        <f t="array" ref="N2037:V2037">VLOOKUP(A2037,'HUMAN RESOURCES'!$A$2:$M$2692,{2,3,4,5,6,7,8,9,10},0)</f>
        <v>0.038</v>
      </c>
      <c r="O2037" s="14">
        <v>0.044</v>
      </c>
      <c r="P2037" s="14">
        <v>67.0</v>
      </c>
      <c r="Q2037" s="14">
        <v>63.0</v>
      </c>
      <c r="R2037" s="14">
        <v>0.417</v>
      </c>
      <c r="S2037" s="14">
        <v>0.544</v>
      </c>
      <c r="T2037" s="14">
        <v>0.039</v>
      </c>
      <c r="U2037" s="14">
        <v>163390.0</v>
      </c>
      <c r="V2037" s="14">
        <v>0.597</v>
      </c>
      <c r="W2037" s="34">
        <f t="array" ref="W2037:X2037">VLOOKUP(A2037,TOURISM!$A$2:$F$2692,{3,6},0)</f>
        <v>5000000</v>
      </c>
      <c r="X2037" s="35">
        <v>700000.0</v>
      </c>
      <c r="Y2037" s="34">
        <f>X2037/'HUMAN RESOURCES'!I2037</f>
        <v>4.284227921</v>
      </c>
      <c r="Z2037" s="34">
        <f t="array" ref="Z2037:AE2037">VLOOKUP(A2037,BUSINESS!$A$2:$J$2692,{4,5,6,7,8,9},0)</f>
        <v>0.487</v>
      </c>
      <c r="AA2037" s="14">
        <v>144.0</v>
      </c>
      <c r="AB2037" s="14">
        <v>94.0</v>
      </c>
      <c r="AC2037" s="14">
        <v>424.0</v>
      </c>
      <c r="AD2037" s="14">
        <v>0.146</v>
      </c>
      <c r="AE2037" s="14">
        <v>0.184</v>
      </c>
      <c r="AF2037" s="14"/>
      <c r="AG2037" s="14"/>
      <c r="AH2037" s="14"/>
    </row>
    <row r="2038">
      <c r="A2038" s="32" t="str">
        <f t="shared" si="1"/>
        <v>Sao Tome and Principe-Africa2008</v>
      </c>
      <c r="B2038" s="32" t="s">
        <v>214</v>
      </c>
      <c r="C2038" s="33" t="s">
        <v>49</v>
      </c>
      <c r="D2038" s="8" t="s">
        <v>57</v>
      </c>
      <c r="E2038" s="12">
        <v>1.83464986E8</v>
      </c>
      <c r="F2038" s="12">
        <f>E2038/'HUMAN RESOURCES'!I2038</f>
        <v>1090.41138</v>
      </c>
      <c r="G2038" s="8">
        <v>0.063</v>
      </c>
      <c r="H2038" s="8">
        <v>75.0</v>
      </c>
      <c r="I2038" s="8">
        <v>0.324</v>
      </c>
      <c r="J2038" s="34">
        <f t="array" ref="J2038:K2038">VLOOKUP(A2038,ENERGY!$A$2:$F$2692,{5,6},0)</f>
        <v>44</v>
      </c>
      <c r="K2038" s="14">
        <v>84.0</v>
      </c>
      <c r="L2038" s="14">
        <f>J2038/'HUMAN RESOURCES'!I2038</f>
        <v>0.0002615109389</v>
      </c>
      <c r="M2038" s="14">
        <f>K2038/'HUMAN RESOURCES'!I2038</f>
        <v>0.0004992481561</v>
      </c>
      <c r="N2038" s="34">
        <f t="array" ref="N2038:V2038">VLOOKUP(A2038,'HUMAN RESOURCES'!$A$2:$M$2692,{2,3,4,5,6,7,8,9,10},0)</f>
        <v>0.037</v>
      </c>
      <c r="O2038" s="14">
        <v>0.043</v>
      </c>
      <c r="P2038" s="14">
        <v>67.0</v>
      </c>
      <c r="Q2038" s="14">
        <v>64.0</v>
      </c>
      <c r="R2038" s="14">
        <v>0.416</v>
      </c>
      <c r="S2038" s="14">
        <v>0.546</v>
      </c>
      <c r="T2038" s="14">
        <v>0.038</v>
      </c>
      <c r="U2038" s="14">
        <v>168253.0</v>
      </c>
      <c r="V2038" s="14">
        <v>0.604</v>
      </c>
      <c r="W2038" s="34">
        <f t="array" ref="W2038:X2038">VLOOKUP(A2038,TOURISM!$A$2:$F$2692,{3,6},0)</f>
        <v>7700000</v>
      </c>
      <c r="X2038" s="35">
        <v>300000.0</v>
      </c>
      <c r="Y2038" s="34">
        <f>X2038/'HUMAN RESOURCES'!I2038</f>
        <v>1.783029129</v>
      </c>
      <c r="Z2038" s="34">
        <f t="array" ref="Z2038:AE2038">VLOOKUP(A2038,BUSINESS!$A$2:$J$2692,{4,5,6,7,8,9},0)</f>
        <v>0.472</v>
      </c>
      <c r="AA2038" s="14">
        <v>144.0</v>
      </c>
      <c r="AB2038" s="14">
        <v>94.0</v>
      </c>
      <c r="AC2038" s="14">
        <v>424.0</v>
      </c>
      <c r="AD2038" s="14">
        <v>0.155</v>
      </c>
      <c r="AE2038" s="14">
        <v>0.3</v>
      </c>
      <c r="AF2038" s="14"/>
      <c r="AG2038" s="14"/>
      <c r="AH2038" s="14"/>
    </row>
    <row r="2039">
      <c r="A2039" s="32" t="str">
        <f t="shared" si="1"/>
        <v>Sao Tome and Principe-Africa2009</v>
      </c>
      <c r="B2039" s="32" t="s">
        <v>214</v>
      </c>
      <c r="C2039" s="33" t="s">
        <v>50</v>
      </c>
      <c r="D2039" s="8" t="s">
        <v>57</v>
      </c>
      <c r="E2039" s="12">
        <v>1.96473839E8</v>
      </c>
      <c r="F2039" s="12">
        <f>E2039/'HUMAN RESOURCES'!I2039</f>
        <v>1134.113594</v>
      </c>
      <c r="G2039" s="8">
        <v>0.075</v>
      </c>
      <c r="H2039" s="8">
        <v>94.0</v>
      </c>
      <c r="I2039" s="8">
        <v>0.311</v>
      </c>
      <c r="J2039" s="34">
        <f t="array" ref="J2039:K2039">VLOOKUP(A2039,ENERGY!$A$2:$F$2692,{5,6},0)</f>
        <v>43</v>
      </c>
      <c r="K2039" s="14">
        <v>77.0</v>
      </c>
      <c r="L2039" s="14">
        <f>J2039/'HUMAN RESOURCES'!I2039</f>
        <v>0.0002482105749</v>
      </c>
      <c r="M2039" s="14">
        <f>K2039/'HUMAN RESOURCES'!I2039</f>
        <v>0.0004444700993</v>
      </c>
      <c r="N2039" s="34">
        <f t="array" ref="N2039:V2039">VLOOKUP(A2039,'HUMAN RESOURCES'!$A$2:$M$2692,{2,3,4,5,6,7,8,9,10},0)</f>
        <v>0.037</v>
      </c>
      <c r="O2039" s="14">
        <v>0.041</v>
      </c>
      <c r="P2039" s="14">
        <v>68.0</v>
      </c>
      <c r="Q2039" s="14">
        <v>64.0</v>
      </c>
      <c r="R2039" s="14">
        <v>0.416</v>
      </c>
      <c r="S2039" s="14">
        <v>0.547</v>
      </c>
      <c r="T2039" s="14">
        <v>0.037</v>
      </c>
      <c r="U2039" s="14">
        <v>173240.0</v>
      </c>
      <c r="V2039" s="14">
        <v>0.612</v>
      </c>
      <c r="W2039" s="34">
        <f t="array" ref="W2039:X2039">VLOOKUP(A2039,TOURISM!$A$2:$F$2692,{3,6},0)</f>
        <v>8300000</v>
      </c>
      <c r="X2039" s="35">
        <v>400000.0</v>
      </c>
      <c r="Y2039" s="34">
        <f>X2039/'HUMAN RESOURCES'!I2039</f>
        <v>2.308935581</v>
      </c>
      <c r="Z2039" s="34">
        <f t="array" ref="Z2039:AE2039">VLOOKUP(A2039,BUSINESS!$A$2:$J$2692,{4,5,6,7,8,9},0)</f>
        <v>0.472</v>
      </c>
      <c r="AA2039" s="14">
        <v>144.0</v>
      </c>
      <c r="AB2039" s="14">
        <v>94.0</v>
      </c>
      <c r="AC2039" s="14">
        <v>424.0</v>
      </c>
      <c r="AD2039" s="14">
        <v>0.164</v>
      </c>
      <c r="AE2039" s="14">
        <v>0.467</v>
      </c>
      <c r="AF2039" s="14"/>
      <c r="AG2039" s="14"/>
      <c r="AH2039" s="14"/>
    </row>
    <row r="2040">
      <c r="A2040" s="32" t="str">
        <f t="shared" si="1"/>
        <v>Sao Tome and Principe-Africa2010</v>
      </c>
      <c r="B2040" s="32" t="s">
        <v>214</v>
      </c>
      <c r="C2040" s="33" t="s">
        <v>51</v>
      </c>
      <c r="D2040" s="8" t="s">
        <v>57</v>
      </c>
      <c r="E2040" s="12">
        <v>2.01037917E8</v>
      </c>
      <c r="F2040" s="12">
        <f>E2040/'HUMAN RESOURCES'!I2040</f>
        <v>1127.98167</v>
      </c>
      <c r="G2040" s="8">
        <v>0.071</v>
      </c>
      <c r="H2040" s="8">
        <v>86.0</v>
      </c>
      <c r="I2040" s="8">
        <v>0.289</v>
      </c>
      <c r="J2040" s="34">
        <f t="array" ref="J2040:K2040">VLOOKUP(A2040,ENERGY!$A$2:$F$2692,{5,6},0)</f>
        <v>14338</v>
      </c>
      <c r="K2040" s="14">
        <v>66.0</v>
      </c>
      <c r="L2040" s="14">
        <f>J2040/'HUMAN RESOURCES'!I2040</f>
        <v>0.08044751666</v>
      </c>
      <c r="M2040" s="14">
        <f>K2040/'HUMAN RESOURCES'!I2040</f>
        <v>0.0003703121844</v>
      </c>
      <c r="N2040" s="34">
        <f t="array" ref="N2040:V2040">VLOOKUP(A2040,'HUMAN RESOURCES'!$A$2:$M$2692,{2,3,4,5,6,7,8,9,10},0)</f>
        <v>0.036</v>
      </c>
      <c r="O2040" s="14">
        <v>0.04</v>
      </c>
      <c r="P2040" s="14">
        <v>68.0</v>
      </c>
      <c r="Q2040" s="14">
        <v>64.0</v>
      </c>
      <c r="R2040" s="14">
        <v>0.416</v>
      </c>
      <c r="S2040" s="14">
        <v>0.548</v>
      </c>
      <c r="T2040" s="14">
        <v>0.036</v>
      </c>
      <c r="U2040" s="14">
        <v>178228.0</v>
      </c>
      <c r="V2040" s="14">
        <v>0.619</v>
      </c>
      <c r="W2040" s="34">
        <f t="array" ref="W2040:X2040">VLOOKUP(A2040,TOURISM!$A$2:$F$2692,{3,6},0)</f>
        <v>11100000</v>
      </c>
      <c r="X2040" s="35">
        <v>600000.0</v>
      </c>
      <c r="Y2040" s="34">
        <f>X2040/'HUMAN RESOURCES'!I2040</f>
        <v>3.366474404</v>
      </c>
      <c r="Z2040" s="34">
        <f t="array" ref="Z2040:AE2040">VLOOKUP(A2040,BUSINESS!$A$2:$J$2692,{4,5,6,7,8,9},0)</f>
        <v>0.333</v>
      </c>
      <c r="AA2040" s="14">
        <v>144.0</v>
      </c>
      <c r="AB2040" s="14">
        <v>94.0</v>
      </c>
      <c r="AC2040" s="14">
        <v>424.0</v>
      </c>
      <c r="AD2040" s="14">
        <v>0.188</v>
      </c>
      <c r="AE2040" s="14">
        <v>0.576</v>
      </c>
      <c r="AF2040" s="14"/>
      <c r="AG2040" s="14"/>
      <c r="AH2040" s="14"/>
    </row>
    <row r="2041">
      <c r="A2041" s="32" t="str">
        <f t="shared" si="1"/>
        <v>Sao Tome and Principe-Africa2011</v>
      </c>
      <c r="B2041" s="32" t="s">
        <v>214</v>
      </c>
      <c r="C2041" s="33" t="s">
        <v>52</v>
      </c>
      <c r="D2041" s="8" t="s">
        <v>57</v>
      </c>
      <c r="E2041" s="12">
        <v>2.48286778E8</v>
      </c>
      <c r="F2041" s="12">
        <f>E2041/'HUMAN RESOURCES'!I2041</f>
        <v>1355.447343</v>
      </c>
      <c r="G2041" s="8">
        <v>0.076</v>
      </c>
      <c r="H2041" s="8">
        <v>108.0</v>
      </c>
      <c r="I2041" s="8">
        <v>0.27</v>
      </c>
      <c r="J2041" s="34">
        <f t="array" ref="J2041:K2041">VLOOKUP(A2041,ENERGY!$A$2:$F$2692,{5,6},0)</f>
        <v>14338</v>
      </c>
      <c r="K2041" s="14">
        <v>48.0</v>
      </c>
      <c r="L2041" s="14">
        <f>J2041/'HUMAN RESOURCES'!I2041</f>
        <v>0.07827401912</v>
      </c>
      <c r="M2041" s="14">
        <f>K2041/'HUMAN RESOURCES'!I2041</f>
        <v>0.0002620416319</v>
      </c>
      <c r="N2041" s="34">
        <f t="array" ref="N2041:V2041">VLOOKUP(A2041,'HUMAN RESOURCES'!$A$2:$M$2692,{2,3,4,5,6,7,8,9,10},0)</f>
        <v>0.036</v>
      </c>
      <c r="O2041" s="14">
        <v>0.039</v>
      </c>
      <c r="P2041" s="14">
        <v>68.0</v>
      </c>
      <c r="Q2041" s="14">
        <v>64.0</v>
      </c>
      <c r="R2041" s="14">
        <v>0.416</v>
      </c>
      <c r="S2041" s="14">
        <v>0.549</v>
      </c>
      <c r="T2041" s="14">
        <v>0.035</v>
      </c>
      <c r="U2041" s="14">
        <v>183177.0</v>
      </c>
      <c r="V2041" s="14">
        <v>0.626</v>
      </c>
      <c r="W2041" s="34">
        <f t="array" ref="W2041:X2041">VLOOKUP(A2041,TOURISM!$A$2:$F$2692,{3,6},0)</f>
        <v>15900000</v>
      </c>
      <c r="X2041" s="35">
        <v>1400000.0</v>
      </c>
      <c r="Y2041" s="34">
        <f>X2041/'HUMAN RESOURCES'!I2041</f>
        <v>7.642880929</v>
      </c>
      <c r="Z2041" s="34">
        <f t="array" ref="Z2041:AE2041">VLOOKUP(A2041,BUSINESS!$A$2:$J$2692,{4,5,6,7,8,9},0)</f>
        <v>0.325</v>
      </c>
      <c r="AA2041" s="14">
        <v>10.0</v>
      </c>
      <c r="AB2041" s="14">
        <v>94.0</v>
      </c>
      <c r="AC2041" s="14">
        <v>424.0</v>
      </c>
      <c r="AD2041" s="14">
        <v>0.202</v>
      </c>
      <c r="AE2041" s="14">
        <v>0.628</v>
      </c>
      <c r="AF2041" s="14"/>
      <c r="AG2041" s="14"/>
      <c r="AH2041" s="14"/>
    </row>
    <row r="2042">
      <c r="A2042" s="32" t="str">
        <f t="shared" si="1"/>
        <v>Sao Tome and Principe-Africa2012</v>
      </c>
      <c r="B2042" s="32" t="s">
        <v>214</v>
      </c>
      <c r="C2042" s="33" t="s">
        <v>53</v>
      </c>
      <c r="D2042" s="8" t="s">
        <v>57</v>
      </c>
      <c r="E2042" s="12">
        <v>2.6332845E8</v>
      </c>
      <c r="F2042" s="12">
        <f>E2042/'HUMAN RESOURCES'!I2042</f>
        <v>1399.953482</v>
      </c>
      <c r="G2042" s="8">
        <v>0.079</v>
      </c>
      <c r="H2042" s="8">
        <v>109.0</v>
      </c>
      <c r="I2042" s="8">
        <v>0.262</v>
      </c>
      <c r="J2042" s="34">
        <f t="array" ref="J2042:K2042">VLOOKUP(A2042,ENERGY!$A$2:$F$2692,{5,6},0)</f>
        <v>44</v>
      </c>
      <c r="K2042" s="14">
        <v>84.0</v>
      </c>
      <c r="L2042" s="14">
        <f>J2042/'HUMAN RESOURCES'!I2042</f>
        <v>0.0002339206158</v>
      </c>
      <c r="M2042" s="14">
        <f>K2042/'HUMAN RESOURCES'!I2042</f>
        <v>0.0004465757212</v>
      </c>
      <c r="N2042" s="34">
        <f t="array" ref="N2042:V2042">VLOOKUP(A2042,'HUMAN RESOURCES'!$A$2:$M$2692,{2,3,4,5,6,7,8,9,10},0)</f>
        <v>0.035</v>
      </c>
      <c r="O2042" s="14">
        <v>0.038</v>
      </c>
      <c r="P2042" s="14">
        <v>68.0</v>
      </c>
      <c r="Q2042" s="14">
        <v>64.0</v>
      </c>
      <c r="R2042" s="14">
        <v>0.416</v>
      </c>
      <c r="S2042" s="14">
        <v>0.55</v>
      </c>
      <c r="T2042" s="14">
        <v>0.034</v>
      </c>
      <c r="U2042" s="14">
        <v>188098.0</v>
      </c>
      <c r="V2042" s="14">
        <v>0.633</v>
      </c>
      <c r="W2042" s="34">
        <f t="array" ref="W2042:X2042">VLOOKUP(A2042,TOURISM!$A$2:$F$2692,{3,6},0)</f>
        <v>15000000</v>
      </c>
      <c r="X2042" s="35">
        <v>1300000.0</v>
      </c>
      <c r="Y2042" s="34">
        <f>X2042/'HUMAN RESOURCES'!I2042</f>
        <v>6.911290923</v>
      </c>
      <c r="Z2042" s="34">
        <f t="array" ref="Z2042:AE2042">VLOOKUP(A2042,BUSINESS!$A$2:$J$2692,{4,5,6,7,8,9},0)</f>
        <v>0.325</v>
      </c>
      <c r="AA2042" s="14">
        <v>5.0</v>
      </c>
      <c r="AB2042" s="14">
        <v>166.0</v>
      </c>
      <c r="AC2042" s="14">
        <v>424.0</v>
      </c>
      <c r="AD2042" s="14">
        <v>0.216</v>
      </c>
      <c r="AE2042" s="14">
        <v>0.65</v>
      </c>
      <c r="AF2042" s="14"/>
      <c r="AG2042" s="14"/>
      <c r="AH2042" s="14"/>
    </row>
    <row r="2043">
      <c r="A2043" s="32" t="str">
        <f t="shared" si="1"/>
        <v>Saudi Arabia-Middle East2000</v>
      </c>
      <c r="B2043" s="32" t="s">
        <v>215</v>
      </c>
      <c r="C2043" s="33" t="s">
        <v>40</v>
      </c>
      <c r="D2043" s="8" t="s">
        <v>72</v>
      </c>
      <c r="E2043" s="12">
        <v>1.88E11</v>
      </c>
      <c r="F2043" s="12">
        <f>E2043/'HUMAN RESOURCES'!I2043</f>
        <v>9332.533251</v>
      </c>
      <c r="G2043" s="8">
        <v>0.042</v>
      </c>
      <c r="H2043" s="8">
        <v>398.0</v>
      </c>
      <c r="I2043" s="8">
        <v>0.148</v>
      </c>
      <c r="J2043" s="34">
        <f t="array" ref="J2043:K2043">VLOOKUP(A2043,ENERGY!$A$2:$F$2692,{5,6},0)</f>
        <v>14338</v>
      </c>
      <c r="K2043" s="14">
        <v>8529.0</v>
      </c>
      <c r="L2043" s="14">
        <f>J2043/'HUMAN RESOURCES'!I2043</f>
        <v>0.0007117545838</v>
      </c>
      <c r="M2043" s="14">
        <f>K2043/'HUMAN RESOURCES'!I2043</f>
        <v>0.0004233892345</v>
      </c>
      <c r="N2043" s="34">
        <f t="array" ref="N2043:V2043">VLOOKUP(A2043,'HUMAN RESOURCES'!$A$2:$M$2692,{2,3,4,5,6,7,8,9,10},0)</f>
        <v>0.027</v>
      </c>
      <c r="O2043" s="14">
        <v>0.019</v>
      </c>
      <c r="P2043" s="14">
        <v>74.0</v>
      </c>
      <c r="Q2043" s="14">
        <v>71.0</v>
      </c>
      <c r="R2043" s="14">
        <v>0.384</v>
      </c>
      <c r="S2043" s="14">
        <v>0.581</v>
      </c>
      <c r="T2043" s="14">
        <v>0.035</v>
      </c>
      <c r="U2043" s="14">
        <v>2.0144584E7</v>
      </c>
      <c r="V2043" s="14">
        <v>0.798</v>
      </c>
      <c r="W2043" s="34">
        <f t="array" ref="W2043:X2043">VLOOKUP(A2043,TOURISM!$A$2:$F$2692,{3,6},0)</f>
        <v>680000000</v>
      </c>
      <c r="X2043" s="35">
        <v>4.48E8</v>
      </c>
      <c r="Y2043" s="34">
        <f>X2043/'HUMAN RESOURCES'!I2043</f>
        <v>22.23922817</v>
      </c>
      <c r="Z2043" s="34">
        <f t="array" ref="Z2043:AE2043">VLOOKUP(A2043,BUSINESS!$A$2:$J$2692,{4,5,6,7,8,9},0)</f>
        <v>0.489</v>
      </c>
      <c r="AA2043" s="14">
        <v>26.0</v>
      </c>
      <c r="AB2043" s="14">
        <v>94.0</v>
      </c>
      <c r="AC2043" s="14">
        <v>302.0</v>
      </c>
      <c r="AD2043" s="14">
        <v>0.022</v>
      </c>
      <c r="AE2043" s="14">
        <v>0.068</v>
      </c>
      <c r="AF2043" s="14"/>
      <c r="AG2043" s="14"/>
      <c r="AH2043" s="14"/>
    </row>
    <row r="2044">
      <c r="A2044" s="32" t="str">
        <f t="shared" si="1"/>
        <v>Saudi Arabia-Middle East2001</v>
      </c>
      <c r="B2044" s="32" t="s">
        <v>215</v>
      </c>
      <c r="C2044" s="33" t="s">
        <v>42</v>
      </c>
      <c r="D2044" s="8" t="s">
        <v>72</v>
      </c>
      <c r="E2044" s="12">
        <v>1.83E11</v>
      </c>
      <c r="F2044" s="12">
        <f>E2044/'HUMAN RESOURCES'!I2044</f>
        <v>8759.503942</v>
      </c>
      <c r="G2044" s="8">
        <v>0.045</v>
      </c>
      <c r="H2044" s="8">
        <v>397.0</v>
      </c>
      <c r="I2044" s="8">
        <v>0.148</v>
      </c>
      <c r="J2044" s="34">
        <f t="array" ref="J2044:K2044">VLOOKUP(A2044,ENERGY!$A$2:$F$2692,{5,6},0)</f>
        <v>187070</v>
      </c>
      <c r="K2044" s="14">
        <v>8529.0</v>
      </c>
      <c r="L2044" s="14">
        <f>J2044/'HUMAN RESOURCES'!I2044</f>
        <v>0.008954319139</v>
      </c>
      <c r="M2044" s="14">
        <f>K2044/'HUMAN RESOURCES'!I2044</f>
        <v>0.0004082503231</v>
      </c>
      <c r="N2044" s="34">
        <f t="array" ref="N2044:V2044">VLOOKUP(A2044,'HUMAN RESOURCES'!$A$2:$M$2692,{2,3,4,5,6,7,8,9,10},0)</f>
        <v>0.026</v>
      </c>
      <c r="O2044" s="14">
        <v>0.019</v>
      </c>
      <c r="P2044" s="14">
        <v>75.0</v>
      </c>
      <c r="Q2044" s="14">
        <v>71.0</v>
      </c>
      <c r="R2044" s="14">
        <v>0.376</v>
      </c>
      <c r="S2044" s="14">
        <v>0.589</v>
      </c>
      <c r="T2044" s="14">
        <v>0.035</v>
      </c>
      <c r="U2044" s="14">
        <v>2.0891594E7</v>
      </c>
      <c r="V2044" s="14">
        <v>0.801</v>
      </c>
      <c r="W2044" s="34">
        <f t="array" ref="W2044:X2044">VLOOKUP(A2044,TOURISM!$A$2:$F$2692,{3,6},0)</f>
        <v>680000000</v>
      </c>
      <c r="X2044" s="35">
        <v>4.48E8</v>
      </c>
      <c r="Y2044" s="34">
        <f>X2044/'HUMAN RESOURCES'!I2044</f>
        <v>21.44403151</v>
      </c>
      <c r="Z2044" s="34">
        <f t="array" ref="Z2044:AE2044">VLOOKUP(A2044,BUSINESS!$A$2:$J$2692,{4,5,6,7,8,9},0)</f>
        <v>0.489</v>
      </c>
      <c r="AA2044" s="14">
        <v>26.0</v>
      </c>
      <c r="AB2044" s="14">
        <v>94.0</v>
      </c>
      <c r="AC2044" s="14">
        <v>302.0</v>
      </c>
      <c r="AD2044" s="14">
        <v>0.047</v>
      </c>
      <c r="AE2044" s="14">
        <v>0.121</v>
      </c>
      <c r="AF2044" s="14"/>
      <c r="AG2044" s="14"/>
      <c r="AH2044" s="14"/>
    </row>
    <row r="2045">
      <c r="A2045" s="32" t="str">
        <f t="shared" si="1"/>
        <v>Saudi Arabia-Middle East2002</v>
      </c>
      <c r="B2045" s="32" t="s">
        <v>215</v>
      </c>
      <c r="C2045" s="33" t="s">
        <v>43</v>
      </c>
      <c r="D2045" s="8" t="s">
        <v>72</v>
      </c>
      <c r="E2045" s="12">
        <v>1.89E11</v>
      </c>
      <c r="F2045" s="12">
        <f>E2045/'HUMAN RESOURCES'!I2045</f>
        <v>8659.707713</v>
      </c>
      <c r="G2045" s="8">
        <v>0.043</v>
      </c>
      <c r="H2045" s="8">
        <v>375.0</v>
      </c>
      <c r="I2045" s="8">
        <v>0.148</v>
      </c>
      <c r="J2045" s="34">
        <f t="array" ref="J2045:K2045">VLOOKUP(A2045,ENERGY!$A$2:$F$2692,{5,6},0)</f>
        <v>192004</v>
      </c>
      <c r="K2045" s="14">
        <v>464481.0</v>
      </c>
      <c r="L2045" s="14">
        <f>J2045/'HUMAN RESOURCES'!I2045</f>
        <v>0.008797346666</v>
      </c>
      <c r="M2045" s="14">
        <f>K2045/'HUMAN RESOURCES'!I2045</f>
        <v>0.02128185026</v>
      </c>
      <c r="N2045" s="34">
        <f t="array" ref="N2045:V2045">VLOOKUP(A2045,'HUMAN RESOURCES'!$A$2:$M$2692,{2,3,4,5,6,7,8,9,10},0)</f>
        <v>0.025</v>
      </c>
      <c r="O2045" s="14">
        <v>0.018</v>
      </c>
      <c r="P2045" s="14">
        <v>75.0</v>
      </c>
      <c r="Q2045" s="14">
        <v>71.0</v>
      </c>
      <c r="R2045" s="14">
        <v>0.368</v>
      </c>
      <c r="S2045" s="14">
        <v>0.598</v>
      </c>
      <c r="T2045" s="14">
        <v>0.034</v>
      </c>
      <c r="U2045" s="14">
        <v>2.1825217E7</v>
      </c>
      <c r="V2045" s="14">
        <v>0.803</v>
      </c>
      <c r="W2045" s="34">
        <f t="array" ref="W2045:X2045">VLOOKUP(A2045,TOURISM!$A$2:$F$2692,{3,6},0)</f>
        <v>680000000</v>
      </c>
      <c r="X2045" s="35">
        <v>7.37E9</v>
      </c>
      <c r="Y2045" s="34">
        <f>X2045/'HUMAN RESOURCES'!I2045</f>
        <v>337.6827823</v>
      </c>
      <c r="Z2045" s="34">
        <f t="array" ref="Z2045:AE2045">VLOOKUP(A2045,BUSINESS!$A$2:$J$2692,{4,5,6,7,8,9},0)</f>
        <v>0.489</v>
      </c>
      <c r="AA2045" s="14">
        <v>26.0</v>
      </c>
      <c r="AB2045" s="14">
        <v>94.0</v>
      </c>
      <c r="AC2045" s="14">
        <v>302.0</v>
      </c>
      <c r="AD2045" s="14">
        <v>0.064</v>
      </c>
      <c r="AE2045" s="14">
        <v>0.229</v>
      </c>
      <c r="AF2045" s="14"/>
      <c r="AG2045" s="14"/>
      <c r="AH2045" s="14"/>
    </row>
    <row r="2046">
      <c r="A2046" s="32" t="str">
        <f t="shared" si="1"/>
        <v>Saudi Arabia-Middle East2003</v>
      </c>
      <c r="B2046" s="32" t="s">
        <v>215</v>
      </c>
      <c r="C2046" s="33" t="s">
        <v>44</v>
      </c>
      <c r="D2046" s="8" t="s">
        <v>72</v>
      </c>
      <c r="E2046" s="12">
        <v>2.15E11</v>
      </c>
      <c r="F2046" s="12">
        <f>E2046/'HUMAN RESOURCES'!I2046</f>
        <v>9408.229786</v>
      </c>
      <c r="G2046" s="8">
        <v>0.04</v>
      </c>
      <c r="H2046" s="8">
        <v>384.0</v>
      </c>
      <c r="I2046" s="8">
        <v>0.148</v>
      </c>
      <c r="J2046" s="34">
        <f t="array" ref="J2046:K2046">VLOOKUP(A2046,ENERGY!$A$2:$F$2692,{5,6},0)</f>
        <v>175675</v>
      </c>
      <c r="K2046" s="14">
        <v>431027.0</v>
      </c>
      <c r="L2046" s="14">
        <f>J2046/'HUMAN RESOURCES'!I2046</f>
        <v>0.007687398919</v>
      </c>
      <c r="M2046" s="14">
        <f>K2046/'HUMAN RESOURCES'!I2046</f>
        <v>0.01886140028</v>
      </c>
      <c r="N2046" s="34">
        <f t="array" ref="N2046:V2046">VLOOKUP(A2046,'HUMAN RESOURCES'!$A$2:$M$2692,{2,3,4,5,6,7,8,9,10},0)</f>
        <v>0.024</v>
      </c>
      <c r="O2046" s="14">
        <v>0.018</v>
      </c>
      <c r="P2046" s="14">
        <v>75.0</v>
      </c>
      <c r="Q2046" s="14">
        <v>72.0</v>
      </c>
      <c r="R2046" s="14">
        <v>0.359</v>
      </c>
      <c r="S2046" s="14">
        <v>0.608</v>
      </c>
      <c r="T2046" s="14">
        <v>0.033</v>
      </c>
      <c r="U2046" s="14">
        <v>2.2852333E7</v>
      </c>
      <c r="V2046" s="14">
        <v>0.805</v>
      </c>
      <c r="W2046" s="34">
        <f t="array" ref="W2046:X2046">VLOOKUP(A2046,TOURISM!$A$2:$F$2692,{3,6},0)</f>
        <v>3418000000</v>
      </c>
      <c r="X2046" s="35">
        <v>4.165E9</v>
      </c>
      <c r="Y2046" s="34">
        <f>X2046/'HUMAN RESOURCES'!I2046</f>
        <v>182.2571026</v>
      </c>
      <c r="Z2046" s="34">
        <f t="array" ref="Z2046:AE2046">VLOOKUP(A2046,BUSINESS!$A$2:$J$2692,{4,5,6,7,8,9},0)</f>
        <v>0.489</v>
      </c>
      <c r="AA2046" s="14">
        <v>74.0</v>
      </c>
      <c r="AB2046" s="14">
        <v>94.0</v>
      </c>
      <c r="AC2046" s="14">
        <v>302.0</v>
      </c>
      <c r="AD2046" s="14">
        <v>0.08</v>
      </c>
      <c r="AE2046" s="14">
        <v>0.317</v>
      </c>
      <c r="AF2046" s="14"/>
      <c r="AG2046" s="14"/>
      <c r="AH2046" s="14"/>
    </row>
    <row r="2047">
      <c r="A2047" s="32" t="str">
        <f t="shared" si="1"/>
        <v>Saudi Arabia-Middle East2004</v>
      </c>
      <c r="B2047" s="32" t="s">
        <v>215</v>
      </c>
      <c r="C2047" s="33" t="s">
        <v>45</v>
      </c>
      <c r="D2047" s="8" t="s">
        <v>72</v>
      </c>
      <c r="E2047" s="12">
        <v>2.59E11</v>
      </c>
      <c r="F2047" s="12">
        <f>E2047/'HUMAN RESOURCES'!I2047</f>
        <v>10864.44441</v>
      </c>
      <c r="G2047" s="8">
        <v>0.037</v>
      </c>
      <c r="H2047" s="8">
        <v>399.0</v>
      </c>
      <c r="I2047" s="8">
        <v>0.148</v>
      </c>
      <c r="J2047" s="34">
        <f t="array" ref="J2047:K2047">VLOOKUP(A2047,ENERGY!$A$2:$F$2692,{5,6},0)</f>
        <v>154076</v>
      </c>
      <c r="K2047" s="14">
        <v>418240.0</v>
      </c>
      <c r="L2047" s="14">
        <f>J2047/'HUMAN RESOURCES'!I2047</f>
        <v>0.006463127942</v>
      </c>
      <c r="M2047" s="14">
        <f>K2047/'HUMAN RESOURCES'!I2047</f>
        <v>0.01754419008</v>
      </c>
      <c r="N2047" s="34">
        <f t="array" ref="N2047:V2047">VLOOKUP(A2047,'HUMAN RESOURCES'!$A$2:$M$2692,{2,3,4,5,6,7,8,9,10},0)</f>
        <v>0.024</v>
      </c>
      <c r="O2047" s="14">
        <v>0.017</v>
      </c>
      <c r="P2047" s="14">
        <v>76.0</v>
      </c>
      <c r="Q2047" s="14">
        <v>72.0</v>
      </c>
      <c r="R2047" s="14">
        <v>0.351</v>
      </c>
      <c r="S2047" s="14">
        <v>0.617</v>
      </c>
      <c r="T2047" s="14">
        <v>0.032</v>
      </c>
      <c r="U2047" s="14">
        <v>2.3839231E7</v>
      </c>
      <c r="V2047" s="14">
        <v>0.808</v>
      </c>
      <c r="W2047" s="34">
        <f t="array" ref="W2047:X2047">VLOOKUP(A2047,TOURISM!$A$2:$F$2692,{3,6},0)</f>
        <v>6486000000</v>
      </c>
      <c r="X2047" s="35">
        <v>4.428E9</v>
      </c>
      <c r="Y2047" s="34">
        <f>X2047/'HUMAN RESOURCES'!I2047</f>
        <v>185.7442465</v>
      </c>
      <c r="Z2047" s="34">
        <f t="array" ref="Z2047:AE2047">VLOOKUP(A2047,BUSINESS!$A$2:$J$2692,{4,5,6,7,8,9},0)</f>
        <v>0.489</v>
      </c>
      <c r="AA2047" s="14">
        <v>74.0</v>
      </c>
      <c r="AB2047" s="14">
        <v>94.0</v>
      </c>
      <c r="AC2047" s="14">
        <v>302.0</v>
      </c>
      <c r="AD2047" s="14">
        <v>0.102</v>
      </c>
      <c r="AE2047" s="14">
        <v>0.385</v>
      </c>
      <c r="AF2047" s="14"/>
      <c r="AG2047" s="14"/>
      <c r="AH2047" s="14"/>
    </row>
    <row r="2048">
      <c r="A2048" s="32" t="str">
        <f t="shared" si="1"/>
        <v>Saudi Arabia-Middle East2005</v>
      </c>
      <c r="B2048" s="32" t="s">
        <v>215</v>
      </c>
      <c r="C2048" s="33" t="s">
        <v>46</v>
      </c>
      <c r="D2048" s="8" t="s">
        <v>72</v>
      </c>
      <c r="E2048" s="12">
        <v>3.28E11</v>
      </c>
      <c r="F2048" s="12">
        <f>E2048/'HUMAN RESOURCES'!I2048</f>
        <v>13284.69461</v>
      </c>
      <c r="G2048" s="8">
        <v>0.035</v>
      </c>
      <c r="H2048" s="8">
        <v>466.0</v>
      </c>
      <c r="I2048" s="8">
        <v>0.148</v>
      </c>
      <c r="J2048" s="34">
        <f t="array" ref="J2048:K2048">VLOOKUP(A2048,ENERGY!$A$2:$F$2692,{5,6},0)</f>
        <v>143706</v>
      </c>
      <c r="K2048" s="14">
        <v>395834.0</v>
      </c>
      <c r="L2048" s="14">
        <f>J2048/'HUMAN RESOURCES'!I2048</f>
        <v>0.005820397328</v>
      </c>
      <c r="M2048" s="14">
        <f>K2048/'HUMAN RESOURCES'!I2048</f>
        <v>0.01603211526</v>
      </c>
      <c r="N2048" s="34">
        <f t="array" ref="N2048:V2048">VLOOKUP(A2048,'HUMAN RESOURCES'!$A$2:$M$2692,{2,3,4,5,6,7,8,9,10},0)</f>
        <v>0.023</v>
      </c>
      <c r="O2048" s="14">
        <v>0.017</v>
      </c>
      <c r="P2048" s="14">
        <v>76.0</v>
      </c>
      <c r="Q2048" s="14">
        <v>72.0</v>
      </c>
      <c r="R2048" s="14">
        <v>0.343</v>
      </c>
      <c r="S2048" s="14">
        <v>0.626</v>
      </c>
      <c r="T2048" s="14">
        <v>0.031</v>
      </c>
      <c r="U2048" s="14">
        <v>2.4690067E7</v>
      </c>
      <c r="V2048" s="14">
        <v>0.81</v>
      </c>
      <c r="W2048" s="34">
        <f t="array" ref="W2048:X2048">VLOOKUP(A2048,TOURISM!$A$2:$F$2692,{3,6},0)</f>
        <v>4626000000</v>
      </c>
      <c r="X2048" s="35">
        <v>9.087E9</v>
      </c>
      <c r="Y2048" s="34">
        <f>X2048/'HUMAN RESOURCES'!I2048</f>
        <v>368.0427437</v>
      </c>
      <c r="Z2048" s="34">
        <f t="array" ref="Z2048:AE2048">VLOOKUP(A2048,BUSINESS!$A$2:$J$2692,{4,5,6,7,8,9},0)</f>
        <v>0.145</v>
      </c>
      <c r="AA2048" s="14">
        <v>67.0</v>
      </c>
      <c r="AB2048" s="14">
        <v>94.0</v>
      </c>
      <c r="AC2048" s="14">
        <v>69.0</v>
      </c>
      <c r="AD2048" s="14">
        <v>0.127</v>
      </c>
      <c r="AE2048" s="14">
        <v>0.574</v>
      </c>
      <c r="AF2048" s="14"/>
      <c r="AG2048" s="14"/>
      <c r="AH2048" s="14"/>
    </row>
    <row r="2049">
      <c r="A2049" s="32" t="str">
        <f t="shared" si="1"/>
        <v>Saudi Arabia-Middle East2006</v>
      </c>
      <c r="B2049" s="32" t="s">
        <v>215</v>
      </c>
      <c r="C2049" s="33" t="s">
        <v>47</v>
      </c>
      <c r="D2049" s="8" t="s">
        <v>72</v>
      </c>
      <c r="E2049" s="12">
        <v>3.77E11</v>
      </c>
      <c r="F2049" s="12">
        <f>E2049/'HUMAN RESOURCES'!I2049</f>
        <v>14858.93706</v>
      </c>
      <c r="G2049" s="8">
        <v>0.037</v>
      </c>
      <c r="H2049" s="8">
        <v>537.0</v>
      </c>
      <c r="I2049" s="8">
        <v>0.148</v>
      </c>
      <c r="J2049" s="34">
        <f t="array" ref="J2049:K2049">VLOOKUP(A2049,ENERGY!$A$2:$F$2692,{5,6},0)</f>
        <v>116953</v>
      </c>
      <c r="K2049" s="14">
        <v>326407.0</v>
      </c>
      <c r="L2049" s="14">
        <f>J2049/'HUMAN RESOURCES'!I2049</f>
        <v>0.004609541818</v>
      </c>
      <c r="M2049" s="14">
        <f>K2049/'HUMAN RESOURCES'!I2049</f>
        <v>0.01286488347</v>
      </c>
      <c r="N2049" s="34">
        <f t="array" ref="N2049:V2049">VLOOKUP(A2049,'HUMAN RESOURCES'!$A$2:$M$2692,{2,3,4,5,6,7,8,9,10},0)</f>
        <v>0.023</v>
      </c>
      <c r="O2049" s="14">
        <v>0.016</v>
      </c>
      <c r="P2049" s="14">
        <v>76.0</v>
      </c>
      <c r="Q2049" s="14">
        <v>72.0</v>
      </c>
      <c r="R2049" s="14">
        <v>0.335</v>
      </c>
      <c r="S2049" s="14">
        <v>0.634</v>
      </c>
      <c r="T2049" s="14">
        <v>0.03</v>
      </c>
      <c r="U2049" s="14">
        <v>2.5371936E7</v>
      </c>
      <c r="V2049" s="14">
        <v>0.812</v>
      </c>
      <c r="W2049" s="34">
        <f t="array" ref="W2049:X2049">VLOOKUP(A2049,TOURISM!$A$2:$F$2692,{3,6},0)</f>
        <v>4769000000</v>
      </c>
      <c r="X2049" s="35">
        <v>1.2979E10</v>
      </c>
      <c r="Y2049" s="34">
        <f>X2049/'HUMAN RESOURCES'!I2049</f>
        <v>511.5494537</v>
      </c>
      <c r="Z2049" s="34">
        <f t="array" ref="Z2049:AE2049">VLOOKUP(A2049,BUSINESS!$A$2:$J$2692,{4,5,6,7,8,9},0)</f>
        <v>0.145</v>
      </c>
      <c r="AA2049" s="14">
        <v>42.0</v>
      </c>
      <c r="AB2049" s="14">
        <v>94.0</v>
      </c>
      <c r="AC2049" s="14">
        <v>79.0</v>
      </c>
      <c r="AD2049" s="14">
        <v>0.195</v>
      </c>
      <c r="AE2049" s="14">
        <v>0.776</v>
      </c>
      <c r="AF2049" s="14"/>
      <c r="AG2049" s="14"/>
      <c r="AH2049" s="14"/>
    </row>
    <row r="2050">
      <c r="A2050" s="32" t="str">
        <f t="shared" si="1"/>
        <v>Saudi Arabia-Middle East2007</v>
      </c>
      <c r="B2050" s="32" t="s">
        <v>215</v>
      </c>
      <c r="C2050" s="33" t="s">
        <v>48</v>
      </c>
      <c r="D2050" s="8" t="s">
        <v>72</v>
      </c>
      <c r="E2050" s="12">
        <v>4.16E11</v>
      </c>
      <c r="F2050" s="12">
        <f>E2050/'HUMAN RESOURCES'!I2050</f>
        <v>16052.09275</v>
      </c>
      <c r="G2050" s="8">
        <v>0.037</v>
      </c>
      <c r="H2050" s="8">
        <v>566.0</v>
      </c>
      <c r="I2050" s="8">
        <v>0.148</v>
      </c>
      <c r="J2050" s="34">
        <f t="array" ref="J2050:K2050">VLOOKUP(A2050,ENERGY!$A$2:$F$2692,{5,6},0)</f>
        <v>106657</v>
      </c>
      <c r="K2050" s="14">
        <v>297214.0</v>
      </c>
      <c r="L2050" s="14">
        <f>J2050/'HUMAN RESOURCES'!I2050</f>
        <v>0.004115548211</v>
      </c>
      <c r="M2050" s="14">
        <f>K2050/'HUMAN RESOURCES'!I2050</f>
        <v>0.0114685257</v>
      </c>
      <c r="N2050" s="34">
        <f t="array" ref="N2050:V2050">VLOOKUP(A2050,'HUMAN RESOURCES'!$A$2:$M$2692,{2,3,4,5,6,7,8,9,10},0)</f>
        <v>0.022</v>
      </c>
      <c r="O2050" s="14">
        <v>0.016</v>
      </c>
      <c r="P2050" s="14">
        <v>76.0</v>
      </c>
      <c r="Q2050" s="14">
        <v>73.0</v>
      </c>
      <c r="R2050" s="14">
        <v>0.328</v>
      </c>
      <c r="S2050" s="14">
        <v>0.642</v>
      </c>
      <c r="T2050" s="14">
        <v>0.03</v>
      </c>
      <c r="U2050" s="14">
        <v>2.5915624E7</v>
      </c>
      <c r="V2050" s="14">
        <v>0.814</v>
      </c>
      <c r="W2050" s="34">
        <f t="array" ref="W2050:X2050">VLOOKUP(A2050,TOURISM!$A$2:$F$2692,{3,6},0)</f>
        <v>6907000000</v>
      </c>
      <c r="X2050" s="35">
        <v>2.1031E10</v>
      </c>
      <c r="Y2050" s="34">
        <f>X2050/'HUMAN RESOURCES'!I2050</f>
        <v>811.5181791</v>
      </c>
      <c r="Z2050" s="34">
        <f t="array" ref="Z2050:AE2050">VLOOKUP(A2050,BUSINESS!$A$2:$J$2692,{4,5,6,7,8,9},0)</f>
        <v>0.145</v>
      </c>
      <c r="AA2050" s="14">
        <v>20.0</v>
      </c>
      <c r="AB2050" s="14">
        <v>94.0</v>
      </c>
      <c r="AC2050" s="14">
        <v>79.0</v>
      </c>
      <c r="AD2050" s="14">
        <v>0.3</v>
      </c>
      <c r="AE2050" s="14">
        <v>1.096</v>
      </c>
      <c r="AF2050" s="14"/>
      <c r="AG2050" s="14"/>
      <c r="AH2050" s="14"/>
    </row>
    <row r="2051">
      <c r="A2051" s="32" t="str">
        <f t="shared" si="1"/>
        <v>Saudi Arabia-Middle East2008</v>
      </c>
      <c r="B2051" s="32" t="s">
        <v>215</v>
      </c>
      <c r="C2051" s="33" t="s">
        <v>49</v>
      </c>
      <c r="D2051" s="8" t="s">
        <v>72</v>
      </c>
      <c r="E2051" s="12">
        <v>5.2E11</v>
      </c>
      <c r="F2051" s="12">
        <f>E2051/'HUMAN RESOURCES'!I2051</f>
        <v>19722.10193</v>
      </c>
      <c r="G2051" s="8">
        <v>0.031</v>
      </c>
      <c r="H2051" s="8">
        <v>566.0</v>
      </c>
      <c r="I2051" s="8">
        <v>0.148</v>
      </c>
      <c r="J2051" s="34">
        <f t="array" ref="J2051:K2051">VLOOKUP(A2051,ENERGY!$A$2:$F$2692,{5,6},0)</f>
        <v>144109</v>
      </c>
      <c r="K2051" s="14">
        <v>393535.0</v>
      </c>
      <c r="L2051" s="14">
        <f>J2051/'HUMAN RESOURCES'!I2051</f>
        <v>0.005465639206</v>
      </c>
      <c r="M2051" s="14">
        <f>K2051/'HUMAN RESOURCES'!I2051</f>
        <v>0.01492564881</v>
      </c>
      <c r="N2051" s="34">
        <f t="array" ref="N2051:V2051">VLOOKUP(A2051,'HUMAN RESOURCES'!$A$2:$M$2692,{2,3,4,5,6,7,8,9,10},0)</f>
        <v>0.022</v>
      </c>
      <c r="O2051" s="14">
        <v>0.016</v>
      </c>
      <c r="P2051" s="14">
        <v>76.0</v>
      </c>
      <c r="Q2051" s="14">
        <v>73.0</v>
      </c>
      <c r="R2051" s="14">
        <v>0.32</v>
      </c>
      <c r="S2051" s="14">
        <v>0.65</v>
      </c>
      <c r="T2051" s="14">
        <v>0.03</v>
      </c>
      <c r="U2051" s="14">
        <v>2.6366358E7</v>
      </c>
      <c r="V2051" s="14">
        <v>0.816</v>
      </c>
      <c r="W2051" s="34">
        <f t="array" ref="W2051:X2051">VLOOKUP(A2051,TOURISM!$A$2:$F$2692,{3,6},0)</f>
        <v>6775000000</v>
      </c>
      <c r="X2051" s="35">
        <v>1.6005E10</v>
      </c>
      <c r="Y2051" s="34">
        <f>X2051/'HUMAN RESOURCES'!I2051</f>
        <v>607.0235411</v>
      </c>
      <c r="Z2051" s="34">
        <f t="array" ref="Z2051:AE2051">VLOOKUP(A2051,BUSINESS!$A$2:$J$2692,{4,5,6,7,8,9},0)</f>
        <v>0.145</v>
      </c>
      <c r="AA2051" s="14">
        <v>20.0</v>
      </c>
      <c r="AB2051" s="14">
        <v>94.0</v>
      </c>
      <c r="AC2051" s="14">
        <v>79.0</v>
      </c>
      <c r="AD2051" s="14">
        <v>0.36</v>
      </c>
      <c r="AE2051" s="14">
        <v>1.365</v>
      </c>
      <c r="AF2051" s="14"/>
      <c r="AG2051" s="14"/>
      <c r="AH2051" s="14"/>
    </row>
    <row r="2052">
      <c r="A2052" s="32" t="str">
        <f t="shared" si="1"/>
        <v>Saudi Arabia-Middle East2009</v>
      </c>
      <c r="B2052" s="32" t="s">
        <v>215</v>
      </c>
      <c r="C2052" s="33" t="s">
        <v>50</v>
      </c>
      <c r="D2052" s="8" t="s">
        <v>72</v>
      </c>
      <c r="E2052" s="12">
        <v>4.29E11</v>
      </c>
      <c r="F2052" s="12">
        <f>E2052/'HUMAN RESOURCES'!I2052</f>
        <v>16009.62817</v>
      </c>
      <c r="G2052" s="8">
        <v>0.041</v>
      </c>
      <c r="H2052" s="8">
        <v>582.0</v>
      </c>
      <c r="I2052" s="8">
        <v>0.148</v>
      </c>
      <c r="J2052" s="34">
        <f t="array" ref="J2052:K2052">VLOOKUP(A2052,ENERGY!$A$2:$F$2692,{5,6},0)</f>
        <v>145540</v>
      </c>
      <c r="K2052" s="14">
        <v>397642.0</v>
      </c>
      <c r="L2052" s="14">
        <f>J2052/'HUMAN RESOURCES'!I2052</f>
        <v>0.005431331663</v>
      </c>
      <c r="M2052" s="14">
        <f>K2052/'HUMAN RESOURCES'!I2052</f>
        <v>0.01483939525</v>
      </c>
      <c r="N2052" s="34">
        <f t="array" ref="N2052:V2052">VLOOKUP(A2052,'HUMAN RESOURCES'!$A$2:$M$2692,{2,3,4,5,6,7,8,9,10},0)</f>
        <v>0.021</v>
      </c>
      <c r="O2052" s="14">
        <v>0.015</v>
      </c>
      <c r="P2052" s="14">
        <v>77.0</v>
      </c>
      <c r="Q2052" s="14">
        <v>73.0</v>
      </c>
      <c r="R2052" s="14">
        <v>0.313</v>
      </c>
      <c r="S2052" s="14">
        <v>0.657</v>
      </c>
      <c r="T2052" s="14">
        <v>0.03</v>
      </c>
      <c r="U2052" s="14">
        <v>2.6796375E7</v>
      </c>
      <c r="V2052" s="14">
        <v>0.819</v>
      </c>
      <c r="W2052" s="34">
        <f t="array" ref="W2052:X2052">VLOOKUP(A2052,TOURISM!$A$2:$F$2692,{3,6},0)</f>
        <v>6744000000</v>
      </c>
      <c r="X2052" s="35">
        <v>2.1312E10</v>
      </c>
      <c r="Y2052" s="34">
        <f>X2052/'HUMAN RESOURCES'!I2052</f>
        <v>795.3314581</v>
      </c>
      <c r="Z2052" s="34">
        <f t="array" ref="Z2052:AE2052">VLOOKUP(A2052,BUSINESS!$A$2:$J$2692,{4,5,6,7,8,9},0)</f>
        <v>0.145</v>
      </c>
      <c r="AA2052" s="14">
        <v>21.0</v>
      </c>
      <c r="AB2052" s="14">
        <v>94.0</v>
      </c>
      <c r="AC2052" s="14">
        <v>79.0</v>
      </c>
      <c r="AD2052" s="14">
        <v>0.38</v>
      </c>
      <c r="AE2052" s="14">
        <v>1.674</v>
      </c>
      <c r="AF2052" s="14"/>
      <c r="AG2052" s="14"/>
      <c r="AH2052" s="14"/>
    </row>
    <row r="2053">
      <c r="A2053" s="32" t="str">
        <f t="shared" si="1"/>
        <v>Saudi Arabia-Middle East2010</v>
      </c>
      <c r="B2053" s="32" t="s">
        <v>215</v>
      </c>
      <c r="C2053" s="33" t="s">
        <v>51</v>
      </c>
      <c r="D2053" s="8" t="s">
        <v>72</v>
      </c>
      <c r="E2053" s="12">
        <v>5.27E11</v>
      </c>
      <c r="F2053" s="12">
        <f>E2053/'HUMAN RESOURCES'!I2053</f>
        <v>19333.49908</v>
      </c>
      <c r="G2053" s="8">
        <v>0.04</v>
      </c>
      <c r="H2053" s="8">
        <v>663.0</v>
      </c>
      <c r="I2053" s="8">
        <v>0.148</v>
      </c>
      <c r="J2053" s="34">
        <f t="array" ref="J2053:K2053">VLOOKUP(A2053,ENERGY!$A$2:$F$2692,{5,6},0)</f>
        <v>121382</v>
      </c>
      <c r="K2053" s="14">
        <v>327272.0</v>
      </c>
      <c r="L2053" s="14">
        <f>J2053/'HUMAN RESOURCES'!I2053</f>
        <v>0.004453014773</v>
      </c>
      <c r="M2053" s="14">
        <f>K2053/'HUMAN RESOURCES'!I2053</f>
        <v>0.01200628636</v>
      </c>
      <c r="N2053" s="34">
        <f t="array" ref="N2053:V2053">VLOOKUP(A2053,'HUMAN RESOURCES'!$A$2:$M$2692,{2,3,4,5,6,7,8,9,10},0)</f>
        <v>0.021</v>
      </c>
      <c r="O2053" s="14">
        <v>0.015</v>
      </c>
      <c r="P2053" s="14">
        <v>77.0</v>
      </c>
      <c r="Q2053" s="14">
        <v>73.0</v>
      </c>
      <c r="R2053" s="14">
        <v>0.307</v>
      </c>
      <c r="S2053" s="14">
        <v>0.663</v>
      </c>
      <c r="T2053" s="14">
        <v>0.03</v>
      </c>
      <c r="U2053" s="14">
        <v>2.7258387E7</v>
      </c>
      <c r="V2053" s="14">
        <v>0.821</v>
      </c>
      <c r="W2053" s="34">
        <f t="array" ref="W2053:X2053">VLOOKUP(A2053,TOURISM!$A$2:$F$2692,{3,6},0)</f>
        <v>7536000000</v>
      </c>
      <c r="X2053" s="35">
        <v>2.2076E10</v>
      </c>
      <c r="Y2053" s="34">
        <f>X2053/'HUMAN RESOURCES'!I2053</f>
        <v>809.8791759</v>
      </c>
      <c r="Z2053" s="34">
        <f t="array" ref="Z2053:AE2053">VLOOKUP(A2053,BUSINESS!$A$2:$J$2692,{4,5,6,7,8,9},0)</f>
        <v>0.145</v>
      </c>
      <c r="AA2053" s="14">
        <v>21.0</v>
      </c>
      <c r="AB2053" s="14">
        <v>94.0</v>
      </c>
      <c r="AC2053" s="14">
        <v>79.0</v>
      </c>
      <c r="AD2053" s="14">
        <v>0.41</v>
      </c>
      <c r="AE2053" s="14">
        <v>1.892</v>
      </c>
      <c r="AF2053" s="14"/>
      <c r="AG2053" s="14"/>
      <c r="AH2053" s="14"/>
    </row>
    <row r="2054">
      <c r="A2054" s="32" t="str">
        <f t="shared" si="1"/>
        <v>Saudi Arabia-Middle East2011</v>
      </c>
      <c r="B2054" s="32" t="s">
        <v>215</v>
      </c>
      <c r="C2054" s="33" t="s">
        <v>52</v>
      </c>
      <c r="D2054" s="8" t="s">
        <v>72</v>
      </c>
      <c r="E2054" s="12">
        <v>6.7E11</v>
      </c>
      <c r="F2054" s="12">
        <f>E2054/'HUMAN RESOURCES'!I2054</f>
        <v>24133.9444</v>
      </c>
      <c r="G2054" s="8">
        <v>0.035</v>
      </c>
      <c r="H2054" s="8">
        <v>721.0</v>
      </c>
      <c r="I2054" s="8">
        <v>0.148</v>
      </c>
      <c r="J2054" s="34">
        <f t="array" ref="J2054:K2054">VLOOKUP(A2054,ENERGY!$A$2:$F$2692,{5,6},0)</f>
        <v>101325</v>
      </c>
      <c r="K2054" s="14">
        <v>296935.0</v>
      </c>
      <c r="L2054" s="14">
        <f>J2054/'HUMAN RESOURCES'!I2054</f>
        <v>0.00364980883</v>
      </c>
      <c r="M2054" s="14">
        <f>K2054/'HUMAN RESOURCES'!I2054</f>
        <v>0.01069583997</v>
      </c>
      <c r="N2054" s="34">
        <f t="array" ref="N2054:V2054">VLOOKUP(A2054,'HUMAN RESOURCES'!$A$2:$M$2692,{2,3,4,5,6,7,8,9,10},0)</f>
        <v>0.02</v>
      </c>
      <c r="O2054" s="14">
        <v>0.014</v>
      </c>
      <c r="P2054" s="14">
        <v>77.0</v>
      </c>
      <c r="Q2054" s="14">
        <v>74.0</v>
      </c>
      <c r="R2054" s="14">
        <v>0.302</v>
      </c>
      <c r="S2054" s="14">
        <v>0.669</v>
      </c>
      <c r="T2054" s="14">
        <v>0.029</v>
      </c>
      <c r="U2054" s="14">
        <v>2.7761728E7</v>
      </c>
      <c r="V2054" s="14">
        <v>0.823</v>
      </c>
      <c r="W2054" s="34">
        <f t="array" ref="W2054:X2054">VLOOKUP(A2054,TOURISM!$A$2:$F$2692,{3,6},0)</f>
        <v>9317000000</v>
      </c>
      <c r="X2054" s="35">
        <v>1.8202E10</v>
      </c>
      <c r="Y2054" s="34">
        <f>X2054/'HUMAN RESOURCES'!I2054</f>
        <v>655.6508298</v>
      </c>
      <c r="Z2054" s="34">
        <f t="array" ref="Z2054:AE2054">VLOOKUP(A2054,BUSINESS!$A$2:$J$2692,{4,5,6,7,8,9},0)</f>
        <v>0.145</v>
      </c>
      <c r="AA2054" s="14">
        <v>21.0</v>
      </c>
      <c r="AB2054" s="14">
        <v>94.0</v>
      </c>
      <c r="AC2054" s="14">
        <v>79.0</v>
      </c>
      <c r="AD2054" s="14">
        <v>0.475</v>
      </c>
      <c r="AE2054" s="14">
        <v>1.935</v>
      </c>
      <c r="AF2054" s="14"/>
      <c r="AG2054" s="14"/>
      <c r="AH2054" s="14"/>
    </row>
    <row r="2055">
      <c r="A2055" s="32" t="str">
        <f t="shared" si="1"/>
        <v>Saudi Arabia-Middle East2012</v>
      </c>
      <c r="B2055" s="32" t="s">
        <v>215</v>
      </c>
      <c r="C2055" s="33" t="s">
        <v>53</v>
      </c>
      <c r="D2055" s="8" t="s">
        <v>72</v>
      </c>
      <c r="E2055" s="12">
        <v>7.34E11</v>
      </c>
      <c r="F2055" s="12">
        <f>E2055/'HUMAN RESOURCES'!I2055</f>
        <v>25947.53119</v>
      </c>
      <c r="G2055" s="8">
        <v>0.032</v>
      </c>
      <c r="H2055" s="8">
        <v>795.0</v>
      </c>
      <c r="I2055" s="8">
        <v>0.148</v>
      </c>
      <c r="J2055" s="34">
        <f t="array" ref="J2055:K2055">VLOOKUP(A2055,ENERGY!$A$2:$F$2692,{5,6},0)</f>
        <v>158214</v>
      </c>
      <c r="K2055" s="14">
        <v>432739.0</v>
      </c>
      <c r="L2055" s="14">
        <f>J2055/'HUMAN RESOURCES'!I2055</f>
        <v>0.005593000954</v>
      </c>
      <c r="M2055" s="14">
        <f>K2055/'HUMAN RESOURCES'!I2055</f>
        <v>0.01529769578</v>
      </c>
      <c r="N2055" s="34">
        <f t="array" ref="N2055:V2055">VLOOKUP(A2055,'HUMAN RESOURCES'!$A$2:$M$2692,{2,3,4,5,6,7,8,9,10},0)</f>
        <v>0.02</v>
      </c>
      <c r="O2055" s="14">
        <v>0.014</v>
      </c>
      <c r="P2055" s="14">
        <v>77.0</v>
      </c>
      <c r="Q2055" s="14">
        <v>74.0</v>
      </c>
      <c r="R2055" s="14">
        <v>0.297</v>
      </c>
      <c r="S2055" s="14">
        <v>0.674</v>
      </c>
      <c r="T2055" s="14">
        <v>0.029</v>
      </c>
      <c r="U2055" s="14">
        <v>2.8287855E7</v>
      </c>
      <c r="V2055" s="14">
        <v>0.825</v>
      </c>
      <c r="W2055" s="34">
        <f t="array" ref="W2055:X2055">VLOOKUP(A2055,TOURISM!$A$2:$F$2692,{3,6},0)</f>
        <v>8400000000</v>
      </c>
      <c r="X2055" s="35">
        <v>1.7986E10</v>
      </c>
      <c r="Y2055" s="34">
        <f>X2055/'HUMAN RESOURCES'!I2055</f>
        <v>635.8205668</v>
      </c>
      <c r="Z2055" s="34">
        <f t="array" ref="Z2055:AE2055">VLOOKUP(A2055,BUSINESS!$A$2:$J$2692,{4,5,6,7,8,9},0)</f>
        <v>0.145</v>
      </c>
      <c r="AA2055" s="14">
        <v>21.0</v>
      </c>
      <c r="AB2055" s="14">
        <v>22.0</v>
      </c>
      <c r="AC2055" s="14">
        <v>72.0</v>
      </c>
      <c r="AD2055" s="14">
        <v>0.54</v>
      </c>
      <c r="AE2055" s="14">
        <v>1.874</v>
      </c>
      <c r="AF2055" s="14"/>
      <c r="AG2055" s="14"/>
      <c r="AH2055" s="14"/>
    </row>
    <row r="2056">
      <c r="A2056" s="32" t="str">
        <f t="shared" si="1"/>
        <v>Senegal-Africa2000</v>
      </c>
      <c r="B2056" s="32" t="s">
        <v>216</v>
      </c>
      <c r="C2056" s="33" t="s">
        <v>40</v>
      </c>
      <c r="D2056" s="8" t="s">
        <v>57</v>
      </c>
      <c r="E2056" s="12">
        <v>4.679604922E9</v>
      </c>
      <c r="F2056" s="12">
        <f>E2056/'HUMAN RESOURCES'!I2056</f>
        <v>474.5241578</v>
      </c>
      <c r="G2056" s="8">
        <v>0.046</v>
      </c>
      <c r="H2056" s="8">
        <v>22.0</v>
      </c>
      <c r="I2056" s="8">
        <v>0.148</v>
      </c>
      <c r="J2056" s="34">
        <f t="array" ref="J2056:K2056">VLOOKUP(A2056,ENERGY!$A$2:$F$2692,{5,6},0)</f>
        <v>14338</v>
      </c>
      <c r="K2056" s="14">
        <v>8529.0</v>
      </c>
      <c r="L2056" s="14">
        <f>J2056/'HUMAN RESOURCES'!I2056</f>
        <v>0.001453910637</v>
      </c>
      <c r="M2056" s="14">
        <f>K2056/'HUMAN RESOURCES'!I2056</f>
        <v>0.0008648628697</v>
      </c>
      <c r="N2056" s="34">
        <f t="array" ref="N2056:V2056">VLOOKUP(A2056,'HUMAN RESOURCES'!$A$2:$M$2692,{2,3,4,5,6,7,8,9,10},0)</f>
        <v>0.04</v>
      </c>
      <c r="O2056" s="14">
        <v>0.069</v>
      </c>
      <c r="P2056" s="14">
        <v>59.0</v>
      </c>
      <c r="Q2056" s="14">
        <v>56.0</v>
      </c>
      <c r="R2056" s="14">
        <v>0.451</v>
      </c>
      <c r="S2056" s="14">
        <v>0.517</v>
      </c>
      <c r="T2056" s="14">
        <v>0.032</v>
      </c>
      <c r="U2056" s="14">
        <v>9861679.0</v>
      </c>
      <c r="V2056" s="14">
        <v>0.403</v>
      </c>
      <c r="W2056" s="34">
        <f t="array" ref="W2056:X2056">VLOOKUP(A2056,TOURISM!$A$2:$F$2692,{3,6},0)</f>
        <v>152000000</v>
      </c>
      <c r="X2056" s="35">
        <v>1.25E8</v>
      </c>
      <c r="Y2056" s="34">
        <f>X2056/'HUMAN RESOURCES'!I2056</f>
        <v>12.67532638</v>
      </c>
      <c r="Z2056" s="34">
        <f t="array" ref="Z2056:AE2056">VLOOKUP(A2056,BUSINESS!$A$2:$J$2692,{4,5,6,7,8,9},0)</f>
        <v>0.489</v>
      </c>
      <c r="AA2056" s="14">
        <v>26.0</v>
      </c>
      <c r="AB2056" s="14">
        <v>94.0</v>
      </c>
      <c r="AC2056" s="14">
        <v>302.0</v>
      </c>
      <c r="AD2056" s="14">
        <v>0.004</v>
      </c>
      <c r="AE2056" s="14">
        <v>0.025</v>
      </c>
      <c r="AF2056" s="14"/>
      <c r="AG2056" s="14"/>
      <c r="AH2056" s="14"/>
    </row>
    <row r="2057">
      <c r="A2057" s="32" t="str">
        <f t="shared" si="1"/>
        <v>Senegal-Africa2001</v>
      </c>
      <c r="B2057" s="32" t="s">
        <v>216</v>
      </c>
      <c r="C2057" s="33" t="s">
        <v>42</v>
      </c>
      <c r="D2057" s="8" t="s">
        <v>57</v>
      </c>
      <c r="E2057" s="12">
        <v>4.877602012E9</v>
      </c>
      <c r="F2057" s="12">
        <f>E2057/'HUMAN RESOURCES'!I2057</f>
        <v>482.0184933</v>
      </c>
      <c r="G2057" s="8">
        <v>0.05</v>
      </c>
      <c r="H2057" s="8">
        <v>24.0</v>
      </c>
      <c r="I2057" s="8">
        <v>0.148</v>
      </c>
      <c r="J2057" s="34">
        <f t="array" ref="J2057:K2057">VLOOKUP(A2057,ENERGY!$A$2:$F$2692,{5,6},0)</f>
        <v>3515</v>
      </c>
      <c r="K2057" s="14">
        <v>8529.0</v>
      </c>
      <c r="L2057" s="14">
        <f>J2057/'HUMAN RESOURCES'!I2057</f>
        <v>0.0003473622899</v>
      </c>
      <c r="M2057" s="14">
        <f>K2057/'HUMAN RESOURCES'!I2057</f>
        <v>0.00084286002</v>
      </c>
      <c r="N2057" s="34">
        <f t="array" ref="N2057:V2057">VLOOKUP(A2057,'HUMAN RESOURCES'!$A$2:$M$2692,{2,3,4,5,6,7,8,9,10},0)</f>
        <v>0.04</v>
      </c>
      <c r="O2057" s="14">
        <v>0.067</v>
      </c>
      <c r="P2057" s="14">
        <v>60.0</v>
      </c>
      <c r="Q2057" s="14">
        <v>57.0</v>
      </c>
      <c r="R2057" s="14">
        <v>0.449</v>
      </c>
      <c r="S2057" s="14">
        <v>0.519</v>
      </c>
      <c r="T2057" s="14">
        <v>0.032</v>
      </c>
      <c r="U2057" s="14">
        <v>1.0119118E7</v>
      </c>
      <c r="V2057" s="14">
        <v>0.405</v>
      </c>
      <c r="W2057" s="34">
        <f t="array" ref="W2057:X2057">VLOOKUP(A2057,TOURISM!$A$2:$F$2692,{3,6},0)</f>
        <v>175000000</v>
      </c>
      <c r="X2057" s="35">
        <v>1.12E8</v>
      </c>
      <c r="Y2057" s="34">
        <f>X2057/'HUMAN RESOURCES'!I2057</f>
        <v>11.06815831</v>
      </c>
      <c r="Z2057" s="34">
        <f t="array" ref="Z2057:AE2057">VLOOKUP(A2057,BUSINESS!$A$2:$J$2692,{4,5,6,7,8,9},0)</f>
        <v>0.489</v>
      </c>
      <c r="AA2057" s="14">
        <v>26.0</v>
      </c>
      <c r="AB2057" s="14">
        <v>94.0</v>
      </c>
      <c r="AC2057" s="14">
        <v>302.0</v>
      </c>
      <c r="AD2057" s="14">
        <v>0.01</v>
      </c>
      <c r="AE2057" s="14">
        <v>0.03</v>
      </c>
      <c r="AF2057" s="14"/>
      <c r="AG2057" s="14"/>
      <c r="AH2057" s="14"/>
    </row>
    <row r="2058">
      <c r="A2058" s="32" t="str">
        <f t="shared" si="1"/>
        <v>Senegal-Africa2002</v>
      </c>
      <c r="B2058" s="32" t="s">
        <v>216</v>
      </c>
      <c r="C2058" s="33" t="s">
        <v>43</v>
      </c>
      <c r="D2058" s="8" t="s">
        <v>57</v>
      </c>
      <c r="E2058" s="12">
        <v>5.333862344E9</v>
      </c>
      <c r="F2058" s="12">
        <f>E2058/'HUMAN RESOURCES'!I2058</f>
        <v>513.362529</v>
      </c>
      <c r="G2058" s="8">
        <v>0.051</v>
      </c>
      <c r="H2058" s="8">
        <v>26.0</v>
      </c>
      <c r="I2058" s="8">
        <v>0.148</v>
      </c>
      <c r="J2058" s="34">
        <f t="array" ref="J2058:K2058">VLOOKUP(A2058,ENERGY!$A$2:$F$2692,{5,6},0)</f>
        <v>3426</v>
      </c>
      <c r="K2058" s="14">
        <v>7059.0</v>
      </c>
      <c r="L2058" s="14">
        <f>J2058/'HUMAN RESOURCES'!I2058</f>
        <v>0.0003297385479</v>
      </c>
      <c r="M2058" s="14">
        <f>K2058/'HUMAN RESOURCES'!I2058</f>
        <v>0.0006794000029</v>
      </c>
      <c r="N2058" s="34">
        <f t="array" ref="N2058:V2058">VLOOKUP(A2058,'HUMAN RESOURCES'!$A$2:$M$2692,{2,3,4,5,6,7,8,9,10},0)</f>
        <v>0.04</v>
      </c>
      <c r="O2058" s="14">
        <v>0.065</v>
      </c>
      <c r="P2058" s="14">
        <v>60.0</v>
      </c>
      <c r="Q2058" s="14">
        <v>57.0</v>
      </c>
      <c r="R2058" s="14">
        <v>0.447</v>
      </c>
      <c r="S2058" s="14">
        <v>0.521</v>
      </c>
      <c r="T2058" s="14">
        <v>0.032</v>
      </c>
      <c r="U2058" s="14">
        <v>1.039005E7</v>
      </c>
      <c r="V2058" s="14">
        <v>0.406</v>
      </c>
      <c r="W2058" s="34">
        <f t="array" ref="W2058:X2058">VLOOKUP(A2058,TOURISM!$A$2:$F$2692,{3,6},0)</f>
        <v>210000000</v>
      </c>
      <c r="X2058" s="35">
        <v>1.12E8</v>
      </c>
      <c r="Y2058" s="34">
        <f>X2058/'HUMAN RESOURCES'!I2058</f>
        <v>10.77954389</v>
      </c>
      <c r="Z2058" s="34">
        <f t="array" ref="Z2058:AE2058">VLOOKUP(A2058,BUSINESS!$A$2:$J$2692,{4,5,6,7,8,9},0)</f>
        <v>0.489</v>
      </c>
      <c r="AA2058" s="14">
        <v>26.0</v>
      </c>
      <c r="AB2058" s="14">
        <v>94.0</v>
      </c>
      <c r="AC2058" s="14">
        <v>302.0</v>
      </c>
      <c r="AD2058" s="14">
        <v>0.01</v>
      </c>
      <c r="AE2058" s="14">
        <v>0.053</v>
      </c>
      <c r="AF2058" s="14"/>
      <c r="AG2058" s="14"/>
      <c r="AH2058" s="14"/>
    </row>
    <row r="2059">
      <c r="A2059" s="32" t="str">
        <f t="shared" si="1"/>
        <v>Senegal-Africa2003</v>
      </c>
      <c r="B2059" s="32" t="s">
        <v>216</v>
      </c>
      <c r="C2059" s="33" t="s">
        <v>44</v>
      </c>
      <c r="D2059" s="8" t="s">
        <v>57</v>
      </c>
      <c r="E2059" s="12">
        <v>6.858952717E9</v>
      </c>
      <c r="F2059" s="12">
        <f>E2059/'HUMAN RESOURCES'!I2059</f>
        <v>642.6130347</v>
      </c>
      <c r="G2059" s="8">
        <v>0.054</v>
      </c>
      <c r="H2059" s="8">
        <v>35.0</v>
      </c>
      <c r="I2059" s="8">
        <v>0.148</v>
      </c>
      <c r="J2059" s="34">
        <f t="array" ref="J2059:K2059">VLOOKUP(A2059,ENERGY!$A$2:$F$2692,{5,6},0)</f>
        <v>3270</v>
      </c>
      <c r="K2059" s="14">
        <v>5849.0</v>
      </c>
      <c r="L2059" s="14">
        <f>J2059/'HUMAN RESOURCES'!I2059</f>
        <v>0.0003063652295</v>
      </c>
      <c r="M2059" s="14">
        <f>K2059/'HUMAN RESOURCES'!I2059</f>
        <v>0.0005479908952</v>
      </c>
      <c r="N2059" s="34">
        <f t="array" ref="N2059:V2059">VLOOKUP(A2059,'HUMAN RESOURCES'!$A$2:$M$2692,{2,3,4,5,6,7,8,9,10},0)</f>
        <v>0.039</v>
      </c>
      <c r="O2059" s="14">
        <v>0.062</v>
      </c>
      <c r="P2059" s="14">
        <v>61.0</v>
      </c>
      <c r="Q2059" s="14">
        <v>58.0</v>
      </c>
      <c r="R2059" s="14">
        <v>0.445</v>
      </c>
      <c r="S2059" s="14">
        <v>0.524</v>
      </c>
      <c r="T2059" s="14">
        <v>0.032</v>
      </c>
      <c r="U2059" s="14">
        <v>1.0673535E7</v>
      </c>
      <c r="V2059" s="14">
        <v>0.408</v>
      </c>
      <c r="W2059" s="34">
        <f t="array" ref="W2059:X2059">VLOOKUP(A2059,TOURISM!$A$2:$F$2692,{3,6},0)</f>
        <v>269000000</v>
      </c>
      <c r="X2059" s="35">
        <v>1.29E8</v>
      </c>
      <c r="Y2059" s="34">
        <f>X2059/'HUMAN RESOURCES'!I2059</f>
        <v>12.08596777</v>
      </c>
      <c r="Z2059" s="34">
        <f t="array" ref="Z2059:AE2059">VLOOKUP(A2059,BUSINESS!$A$2:$J$2692,{4,5,6,7,8,9},0)</f>
        <v>0.489</v>
      </c>
      <c r="AA2059" s="14">
        <v>59.0</v>
      </c>
      <c r="AB2059" s="14">
        <v>94.0</v>
      </c>
      <c r="AC2059" s="14">
        <v>302.0</v>
      </c>
      <c r="AD2059" s="14">
        <v>0.021</v>
      </c>
      <c r="AE2059" s="14">
        <v>0.073</v>
      </c>
      <c r="AF2059" s="14"/>
      <c r="AG2059" s="14"/>
      <c r="AH2059" s="14"/>
    </row>
    <row r="2060">
      <c r="A2060" s="32" t="str">
        <f t="shared" si="1"/>
        <v>Senegal-Africa2004</v>
      </c>
      <c r="B2060" s="32" t="s">
        <v>216</v>
      </c>
      <c r="C2060" s="33" t="s">
        <v>45</v>
      </c>
      <c r="D2060" s="8" t="s">
        <v>57</v>
      </c>
      <c r="E2060" s="12">
        <v>8.03134424E9</v>
      </c>
      <c r="F2060" s="12">
        <f>E2060/'HUMAN RESOURCES'!I2060</f>
        <v>732.281235</v>
      </c>
      <c r="G2060" s="8">
        <v>0.057</v>
      </c>
      <c r="H2060" s="8">
        <v>42.0</v>
      </c>
      <c r="I2060" s="8">
        <v>0.148</v>
      </c>
      <c r="J2060" s="34">
        <f t="array" ref="J2060:K2060">VLOOKUP(A2060,ENERGY!$A$2:$F$2692,{5,6},0)</f>
        <v>3036</v>
      </c>
      <c r="K2060" s="14">
        <v>5442.0</v>
      </c>
      <c r="L2060" s="14">
        <f>J2060/'HUMAN RESOURCES'!I2060</f>
        <v>0.0002768161547</v>
      </c>
      <c r="M2060" s="14">
        <f>K2060/'HUMAN RESOURCES'!I2060</f>
        <v>0.0004961902219</v>
      </c>
      <c r="N2060" s="34">
        <f t="array" ref="N2060:V2060">VLOOKUP(A2060,'HUMAN RESOURCES'!$A$2:$M$2692,{2,3,4,5,6,7,8,9,10},0)</f>
        <v>0.039</v>
      </c>
      <c r="O2060" s="14">
        <v>0.059</v>
      </c>
      <c r="P2060" s="14">
        <v>62.0</v>
      </c>
      <c r="Q2060" s="14">
        <v>58.0</v>
      </c>
      <c r="R2060" s="14">
        <v>0.443</v>
      </c>
      <c r="S2060" s="14">
        <v>0.526</v>
      </c>
      <c r="T2060" s="14">
        <v>0.032</v>
      </c>
      <c r="U2060" s="14">
        <v>1.0967568E7</v>
      </c>
      <c r="V2060" s="14">
        <v>0.409</v>
      </c>
      <c r="W2060" s="34">
        <f t="array" ref="W2060:X2060">VLOOKUP(A2060,TOURISM!$A$2:$F$2692,{3,6},0)</f>
        <v>286000000</v>
      </c>
      <c r="X2060" s="35">
        <v>1.38E8</v>
      </c>
      <c r="Y2060" s="34">
        <f>X2060/'HUMAN RESOURCES'!I2060</f>
        <v>12.58255249</v>
      </c>
      <c r="Z2060" s="34">
        <f t="array" ref="Z2060:AE2060">VLOOKUP(A2060,BUSINESS!$A$2:$J$2692,{4,5,6,7,8,9},0)</f>
        <v>0.489</v>
      </c>
      <c r="AA2060" s="14">
        <v>59.0</v>
      </c>
      <c r="AB2060" s="14">
        <v>94.0</v>
      </c>
      <c r="AC2060" s="14">
        <v>302.0</v>
      </c>
      <c r="AD2060" s="14">
        <v>0.044</v>
      </c>
      <c r="AE2060" s="14">
        <v>0.102</v>
      </c>
      <c r="AF2060" s="14"/>
      <c r="AG2060" s="14"/>
      <c r="AH2060" s="14"/>
    </row>
    <row r="2061">
      <c r="A2061" s="32" t="str">
        <f t="shared" si="1"/>
        <v>Senegal-Africa2005</v>
      </c>
      <c r="B2061" s="32" t="s">
        <v>216</v>
      </c>
      <c r="C2061" s="33" t="s">
        <v>46</v>
      </c>
      <c r="D2061" s="8" t="s">
        <v>57</v>
      </c>
      <c r="E2061" s="12">
        <v>8.707015064E9</v>
      </c>
      <c r="F2061" s="12">
        <f>E2061/'HUMAN RESOURCES'!I2061</f>
        <v>772.526793</v>
      </c>
      <c r="G2061" s="8">
        <v>0.054</v>
      </c>
      <c r="H2061" s="8">
        <v>41.0</v>
      </c>
      <c r="I2061" s="8">
        <v>0.148</v>
      </c>
      <c r="J2061" s="34">
        <f t="array" ref="J2061:K2061">VLOOKUP(A2061,ENERGY!$A$2:$F$2692,{5,6},0)</f>
        <v>2736</v>
      </c>
      <c r="K2061" s="14">
        <v>5280.0</v>
      </c>
      <c r="L2061" s="14">
        <f>J2061/'HUMAN RESOURCES'!I2061</f>
        <v>0.0002427506201</v>
      </c>
      <c r="M2061" s="14">
        <f>K2061/'HUMAN RESOURCES'!I2061</f>
        <v>0.0004684661089</v>
      </c>
      <c r="N2061" s="34">
        <f t="array" ref="N2061:V2061">VLOOKUP(A2061,'HUMAN RESOURCES'!$A$2:$M$2692,{2,3,4,5,6,7,8,9,10},0)</f>
        <v>0.039</v>
      </c>
      <c r="O2061" s="14">
        <v>0.057</v>
      </c>
      <c r="P2061" s="14">
        <v>62.0</v>
      </c>
      <c r="Q2061" s="14">
        <v>59.0</v>
      </c>
      <c r="R2061" s="14">
        <v>0.441</v>
      </c>
      <c r="S2061" s="14">
        <v>0.527</v>
      </c>
      <c r="T2061" s="14">
        <v>0.032</v>
      </c>
      <c r="U2061" s="14">
        <v>1.1270826E7</v>
      </c>
      <c r="V2061" s="14">
        <v>0.411</v>
      </c>
      <c r="W2061" s="34">
        <f t="array" ref="W2061:X2061">VLOOKUP(A2061,TOURISM!$A$2:$F$2692,{3,6},0)</f>
        <v>334000000</v>
      </c>
      <c r="X2061" s="35">
        <v>1.44E8</v>
      </c>
      <c r="Y2061" s="34">
        <f>X2061/'HUMAN RESOURCES'!I2061</f>
        <v>12.77634842</v>
      </c>
      <c r="Z2061" s="34">
        <f t="array" ref="Z2061:AE2061">VLOOKUP(A2061,BUSINESS!$A$2:$J$2692,{4,5,6,7,8,9},0)</f>
        <v>0.503</v>
      </c>
      <c r="AA2061" s="14">
        <v>59.0</v>
      </c>
      <c r="AB2061" s="14">
        <v>94.0</v>
      </c>
      <c r="AC2061" s="14">
        <v>696.0</v>
      </c>
      <c r="AD2061" s="14">
        <v>0.048</v>
      </c>
      <c r="AE2061" s="14">
        <v>0.154</v>
      </c>
      <c r="AF2061" s="14"/>
      <c r="AG2061" s="14"/>
      <c r="AH2061" s="14"/>
    </row>
    <row r="2062">
      <c r="A2062" s="32" t="str">
        <f t="shared" si="1"/>
        <v>Senegal-Africa2006</v>
      </c>
      <c r="B2062" s="32" t="s">
        <v>216</v>
      </c>
      <c r="C2062" s="33" t="s">
        <v>47</v>
      </c>
      <c r="D2062" s="8" t="s">
        <v>57</v>
      </c>
      <c r="E2062" s="12">
        <v>9.358710763E9</v>
      </c>
      <c r="F2062" s="12">
        <f>E2062/'HUMAN RESOURCES'!I2062</f>
        <v>807.9747355</v>
      </c>
      <c r="G2062" s="8">
        <v>0.054</v>
      </c>
      <c r="H2062" s="8">
        <v>44.0</v>
      </c>
      <c r="I2062" s="8">
        <v>0.148</v>
      </c>
      <c r="J2062" s="34">
        <f t="array" ref="J2062:K2062">VLOOKUP(A2062,ENERGY!$A$2:$F$2692,{5,6},0)</f>
        <v>2632</v>
      </c>
      <c r="K2062" s="14">
        <v>4547.0</v>
      </c>
      <c r="L2062" s="14">
        <f>J2062/'HUMAN RESOURCES'!I2062</f>
        <v>0.0002272310319</v>
      </c>
      <c r="M2062" s="14">
        <f>K2062/'HUMAN RESOURCES'!I2062</f>
        <v>0.0003925606011</v>
      </c>
      <c r="N2062" s="34">
        <f t="array" ref="N2062:V2062">VLOOKUP(A2062,'HUMAN RESOURCES'!$A$2:$M$2692,{2,3,4,5,6,7,8,9,10},0)</f>
        <v>0.039</v>
      </c>
      <c r="O2062" s="14">
        <v>0.055</v>
      </c>
      <c r="P2062" s="14">
        <v>63.0</v>
      </c>
      <c r="Q2062" s="14">
        <v>60.0</v>
      </c>
      <c r="R2062" s="14">
        <v>0.44</v>
      </c>
      <c r="S2062" s="14">
        <v>0.529</v>
      </c>
      <c r="T2062" s="14">
        <v>0.032</v>
      </c>
      <c r="U2062" s="14">
        <v>1.1582925E7</v>
      </c>
      <c r="V2062" s="14">
        <v>0.413</v>
      </c>
      <c r="W2062" s="34">
        <f t="array" ref="W2062:X2062">VLOOKUP(A2062,TOURISM!$A$2:$F$2692,{3,6},0)</f>
        <v>329000000</v>
      </c>
      <c r="X2062" s="35">
        <v>1.39E8</v>
      </c>
      <c r="Y2062" s="34">
        <f>X2062/'HUMAN RESOURCES'!I2062</f>
        <v>12.00042304</v>
      </c>
      <c r="Z2062" s="34">
        <f t="array" ref="Z2062:AE2062">VLOOKUP(A2062,BUSINESS!$A$2:$J$2692,{4,5,6,7,8,9},0)</f>
        <v>0.455</v>
      </c>
      <c r="AA2062" s="14">
        <v>59.0</v>
      </c>
      <c r="AB2062" s="14">
        <v>94.0</v>
      </c>
      <c r="AC2062" s="14">
        <v>696.0</v>
      </c>
      <c r="AD2062" s="14">
        <v>0.056</v>
      </c>
      <c r="AE2062" s="14">
        <v>0.258</v>
      </c>
      <c r="AF2062" s="14"/>
      <c r="AG2062" s="14"/>
      <c r="AH2062" s="14"/>
    </row>
    <row r="2063">
      <c r="A2063" s="32" t="str">
        <f t="shared" si="1"/>
        <v>Senegal-Africa2007</v>
      </c>
      <c r="B2063" s="32" t="s">
        <v>216</v>
      </c>
      <c r="C2063" s="33" t="s">
        <v>48</v>
      </c>
      <c r="D2063" s="8" t="s">
        <v>57</v>
      </c>
      <c r="E2063" s="12">
        <v>1.1284603481E10</v>
      </c>
      <c r="F2063" s="12">
        <f>E2063/'HUMAN RESOURCES'!I2063</f>
        <v>947.8898048</v>
      </c>
      <c r="G2063" s="8">
        <v>0.047</v>
      </c>
      <c r="H2063" s="8">
        <v>45.0</v>
      </c>
      <c r="I2063" s="8">
        <v>0.148</v>
      </c>
      <c r="J2063" s="34">
        <f t="array" ref="J2063:K2063">VLOOKUP(A2063,ENERGY!$A$2:$F$2692,{5,6},0)</f>
        <v>2592</v>
      </c>
      <c r="K2063" s="14">
        <v>4331.0</v>
      </c>
      <c r="L2063" s="14">
        <f>J2063/'HUMAN RESOURCES'!I2063</f>
        <v>0.000217724121</v>
      </c>
      <c r="M2063" s="14">
        <f>K2063/'HUMAN RESOURCES'!I2063</f>
        <v>0.0003637975186</v>
      </c>
      <c r="N2063" s="34">
        <f t="array" ref="N2063:V2063">VLOOKUP(A2063,'HUMAN RESOURCES'!$A$2:$M$2692,{2,3,4,5,6,7,8,9,10},0)</f>
        <v>0.039</v>
      </c>
      <c r="O2063" s="14">
        <v>0.052</v>
      </c>
      <c r="P2063" s="14">
        <v>63.0</v>
      </c>
      <c r="Q2063" s="14">
        <v>60.0</v>
      </c>
      <c r="R2063" s="14">
        <v>0.439</v>
      </c>
      <c r="S2063" s="14">
        <v>0.53</v>
      </c>
      <c r="T2063" s="14">
        <v>0.031</v>
      </c>
      <c r="U2063" s="14">
        <v>1.1904974E7</v>
      </c>
      <c r="V2063" s="14">
        <v>0.415</v>
      </c>
      <c r="W2063" s="34">
        <f t="array" ref="W2063:X2063">VLOOKUP(A2063,TOURISM!$A$2:$F$2692,{3,6},0)</f>
        <v>622000000</v>
      </c>
      <c r="X2063" s="35">
        <v>3.52E8</v>
      </c>
      <c r="Y2063" s="34">
        <f>X2063/'HUMAN RESOURCES'!I2063</f>
        <v>29.56747323</v>
      </c>
      <c r="Z2063" s="34">
        <f t="array" ref="Z2063:AE2063">VLOOKUP(A2063,BUSINESS!$A$2:$J$2692,{4,5,6,7,8,9},0)</f>
        <v>0.455</v>
      </c>
      <c r="AA2063" s="14">
        <v>59.0</v>
      </c>
      <c r="AB2063" s="14">
        <v>94.0</v>
      </c>
      <c r="AC2063" s="14">
        <v>696.0</v>
      </c>
      <c r="AD2063" s="14">
        <v>0.077</v>
      </c>
      <c r="AE2063" s="14">
        <v>0.305</v>
      </c>
      <c r="AF2063" s="14"/>
      <c r="AG2063" s="14"/>
      <c r="AH2063" s="14"/>
    </row>
    <row r="2064">
      <c r="A2064" s="32" t="str">
        <f t="shared" si="1"/>
        <v>Senegal-Africa2008</v>
      </c>
      <c r="B2064" s="32" t="s">
        <v>216</v>
      </c>
      <c r="C2064" s="33" t="s">
        <v>49</v>
      </c>
      <c r="D2064" s="8" t="s">
        <v>57</v>
      </c>
      <c r="E2064" s="12">
        <v>1.3386346543E10</v>
      </c>
      <c r="F2064" s="12">
        <f>E2064/'HUMAN RESOURCES'!I2064</f>
        <v>1093.763799</v>
      </c>
      <c r="G2064" s="8">
        <v>0.049</v>
      </c>
      <c r="H2064" s="8">
        <v>54.0</v>
      </c>
      <c r="I2064" s="8">
        <v>0.148</v>
      </c>
      <c r="J2064" s="34">
        <f t="array" ref="J2064:K2064">VLOOKUP(A2064,ENERGY!$A$2:$F$2692,{5,6},0)</f>
        <v>3000</v>
      </c>
      <c r="K2064" s="14">
        <v>5335.0</v>
      </c>
      <c r="L2064" s="14">
        <f>J2064/'HUMAN RESOURCES'!I2064</f>
        <v>0.000245122251</v>
      </c>
      <c r="M2064" s="14">
        <f>K2064/'HUMAN RESOURCES'!I2064</f>
        <v>0.0004359090698</v>
      </c>
      <c r="N2064" s="34">
        <f t="array" ref="N2064:V2064">VLOOKUP(A2064,'HUMAN RESOURCES'!$A$2:$M$2692,{2,3,4,5,6,7,8,9,10},0)</f>
        <v>0.039</v>
      </c>
      <c r="O2064" s="14">
        <v>0.051</v>
      </c>
      <c r="P2064" s="14">
        <v>64.0</v>
      </c>
      <c r="Q2064" s="14">
        <v>61.0</v>
      </c>
      <c r="R2064" s="14">
        <v>0.438</v>
      </c>
      <c r="S2064" s="14">
        <v>0.531</v>
      </c>
      <c r="T2064" s="14">
        <v>0.031</v>
      </c>
      <c r="U2064" s="14">
        <v>1.2238791E7</v>
      </c>
      <c r="V2064" s="14">
        <v>0.417</v>
      </c>
      <c r="W2064" s="34">
        <f t="array" ref="W2064:X2064">VLOOKUP(A2064,TOURISM!$A$2:$F$2692,{3,6},0)</f>
        <v>637000000</v>
      </c>
      <c r="X2064" s="35">
        <v>2.76E8</v>
      </c>
      <c r="Y2064" s="34">
        <f>X2064/'HUMAN RESOURCES'!I2064</f>
        <v>22.5512471</v>
      </c>
      <c r="Z2064" s="34">
        <f t="array" ref="Z2064:AE2064">VLOOKUP(A2064,BUSINESS!$A$2:$J$2692,{4,5,6,7,8,9},0)</f>
        <v>0.455</v>
      </c>
      <c r="AA2064" s="14">
        <v>9.0</v>
      </c>
      <c r="AB2064" s="14">
        <v>94.0</v>
      </c>
      <c r="AC2064" s="14">
        <v>666.0</v>
      </c>
      <c r="AD2064" s="14">
        <v>0.106</v>
      </c>
      <c r="AE2064" s="14">
        <v>0.44</v>
      </c>
      <c r="AF2064" s="14"/>
      <c r="AG2064" s="14"/>
      <c r="AH2064" s="14"/>
    </row>
    <row r="2065">
      <c r="A2065" s="32" t="str">
        <f t="shared" si="1"/>
        <v>Senegal-Africa2009</v>
      </c>
      <c r="B2065" s="32" t="s">
        <v>216</v>
      </c>
      <c r="C2065" s="33" t="s">
        <v>50</v>
      </c>
      <c r="D2065" s="8" t="s">
        <v>57</v>
      </c>
      <c r="E2065" s="12">
        <v>1.281299467E10</v>
      </c>
      <c r="F2065" s="12">
        <f>E2065/'HUMAN RESOURCES'!I2065</f>
        <v>1017.968601</v>
      </c>
      <c r="G2065" s="8">
        <v>0.048</v>
      </c>
      <c r="H2065" s="8">
        <v>49.0</v>
      </c>
      <c r="I2065" s="8">
        <v>0.148</v>
      </c>
      <c r="J2065" s="34">
        <f t="array" ref="J2065:K2065">VLOOKUP(A2065,ENERGY!$A$2:$F$2692,{5,6},0)</f>
        <v>2791</v>
      </c>
      <c r="K2065" s="14">
        <v>5860.0</v>
      </c>
      <c r="L2065" s="14">
        <f>J2065/'HUMAN RESOURCES'!I2065</f>
        <v>0.0002217397601</v>
      </c>
      <c r="M2065" s="14">
        <f>K2065/'HUMAN RESOURCES'!I2065</f>
        <v>0.0004655661034</v>
      </c>
      <c r="N2065" s="34">
        <f t="array" ref="N2065:V2065">VLOOKUP(A2065,'HUMAN RESOURCES'!$A$2:$M$2692,{2,3,4,5,6,7,8,9,10},0)</f>
        <v>0.039</v>
      </c>
      <c r="O2065" s="14">
        <v>0.049</v>
      </c>
      <c r="P2065" s="14">
        <v>64.0</v>
      </c>
      <c r="Q2065" s="14">
        <v>61.0</v>
      </c>
      <c r="R2065" s="14">
        <v>0.437</v>
      </c>
      <c r="S2065" s="14">
        <v>0.532</v>
      </c>
      <c r="T2065" s="14">
        <v>0.031</v>
      </c>
      <c r="U2065" s="14">
        <v>1.2586827E7</v>
      </c>
      <c r="V2065" s="14">
        <v>0.42</v>
      </c>
      <c r="W2065" s="34">
        <f t="array" ref="W2065:X2065">VLOOKUP(A2065,TOURISM!$A$2:$F$2692,{3,6},0)</f>
        <v>474000000</v>
      </c>
      <c r="X2065" s="35">
        <v>2.58E8</v>
      </c>
      <c r="Y2065" s="34">
        <f>X2065/'HUMAN RESOURCES'!I2065</f>
        <v>20.49762025</v>
      </c>
      <c r="Z2065" s="34">
        <f t="array" ref="Z2065:AE2065">VLOOKUP(A2065,BUSINESS!$A$2:$J$2692,{4,5,6,7,8,9},0)</f>
        <v>0.455</v>
      </c>
      <c r="AA2065" s="14">
        <v>9.0</v>
      </c>
      <c r="AB2065" s="14">
        <v>94.0</v>
      </c>
      <c r="AC2065" s="14">
        <v>666.0</v>
      </c>
      <c r="AD2065" s="14">
        <v>0.145</v>
      </c>
      <c r="AE2065" s="14">
        <v>0.548</v>
      </c>
      <c r="AF2065" s="14"/>
      <c r="AG2065" s="14"/>
      <c r="AH2065" s="14"/>
    </row>
    <row r="2066">
      <c r="A2066" s="32" t="str">
        <f t="shared" si="1"/>
        <v>Senegal-Africa2010</v>
      </c>
      <c r="B2066" s="32" t="s">
        <v>216</v>
      </c>
      <c r="C2066" s="33" t="s">
        <v>51</v>
      </c>
      <c r="D2066" s="8" t="s">
        <v>57</v>
      </c>
      <c r="E2066" s="12">
        <v>1.2932427724E10</v>
      </c>
      <c r="F2066" s="12">
        <f>E2066/'HUMAN RESOURCES'!I2066</f>
        <v>998.5995764</v>
      </c>
      <c r="G2066" s="8">
        <v>0.048</v>
      </c>
      <c r="H2066" s="8">
        <v>48.0</v>
      </c>
      <c r="I2066" s="8">
        <v>0.148</v>
      </c>
      <c r="J2066" s="34">
        <f t="array" ref="J2066:K2066">VLOOKUP(A2066,ENERGY!$A$2:$F$2692,{5,6},0)</f>
        <v>2556</v>
      </c>
      <c r="K2066" s="14">
        <v>5013.0</v>
      </c>
      <c r="L2066" s="14">
        <f>J2066/'HUMAN RESOURCES'!I2066</f>
        <v>0.0001973659217</v>
      </c>
      <c r="M2066" s="14">
        <f>K2066/'HUMAN RESOURCES'!I2066</f>
        <v>0.0003870873886</v>
      </c>
      <c r="N2066" s="34">
        <f t="array" ref="N2066:V2066">VLOOKUP(A2066,'HUMAN RESOURCES'!$A$2:$M$2692,{2,3,4,5,6,7,8,9,10},0)</f>
        <v>0.039</v>
      </c>
      <c r="O2066" s="14">
        <v>0.047</v>
      </c>
      <c r="P2066" s="14">
        <v>64.0</v>
      </c>
      <c r="Q2066" s="14">
        <v>61.0</v>
      </c>
      <c r="R2066" s="14">
        <v>0.436</v>
      </c>
      <c r="S2066" s="14">
        <v>0.533</v>
      </c>
      <c r="T2066" s="14">
        <v>0.031</v>
      </c>
      <c r="U2066" s="14">
        <v>1.2950564E7</v>
      </c>
      <c r="V2066" s="14">
        <v>0.422</v>
      </c>
      <c r="W2066" s="34">
        <f t="array" ref="W2066:X2066">VLOOKUP(A2066,TOURISM!$A$2:$F$2692,{3,6},0)</f>
        <v>464000000</v>
      </c>
      <c r="X2066" s="35">
        <v>2.17E8</v>
      </c>
      <c r="Y2066" s="34">
        <f>X2066/'HUMAN RESOURCES'!I2066</f>
        <v>16.756027</v>
      </c>
      <c r="Z2066" s="34">
        <f t="array" ref="Z2066:AE2066">VLOOKUP(A2066,BUSINESS!$A$2:$J$2692,{4,5,6,7,8,9},0)</f>
        <v>0.455</v>
      </c>
      <c r="AA2066" s="14">
        <v>9.0</v>
      </c>
      <c r="AB2066" s="14">
        <v>94.0</v>
      </c>
      <c r="AC2066" s="14">
        <v>666.0</v>
      </c>
      <c r="AD2066" s="14">
        <v>0.16</v>
      </c>
      <c r="AE2066" s="14">
        <v>0.644</v>
      </c>
      <c r="AF2066" s="14"/>
      <c r="AG2066" s="14"/>
      <c r="AH2066" s="14"/>
    </row>
    <row r="2067">
      <c r="A2067" s="32" t="str">
        <f t="shared" si="1"/>
        <v>Senegal-Africa2011</v>
      </c>
      <c r="B2067" s="32" t="s">
        <v>216</v>
      </c>
      <c r="C2067" s="33" t="s">
        <v>52</v>
      </c>
      <c r="D2067" s="8" t="s">
        <v>57</v>
      </c>
      <c r="E2067" s="12">
        <v>1.4440676498E10</v>
      </c>
      <c r="F2067" s="12">
        <f>E2067/'HUMAN RESOURCES'!I2067</f>
        <v>1083.261675</v>
      </c>
      <c r="G2067" s="8">
        <v>0.05</v>
      </c>
      <c r="H2067" s="8">
        <v>54.0</v>
      </c>
      <c r="I2067" s="8">
        <v>0.148</v>
      </c>
      <c r="J2067" s="34">
        <f t="array" ref="J2067:K2067">VLOOKUP(A2067,ENERGY!$A$2:$F$2692,{5,6},0)</f>
        <v>2398</v>
      </c>
      <c r="K2067" s="14">
        <v>3938.0</v>
      </c>
      <c r="L2067" s="14">
        <f>J2067/'HUMAN RESOURCES'!I2067</f>
        <v>0.0001798850281</v>
      </c>
      <c r="M2067" s="14">
        <f>K2067/'HUMAN RESOURCES'!I2067</f>
        <v>0.0002954075232</v>
      </c>
      <c r="N2067" s="34">
        <f t="array" ref="N2067:V2067">VLOOKUP(A2067,'HUMAN RESOURCES'!$A$2:$M$2692,{2,3,4,5,6,7,8,9,10},0)</f>
        <v>0.038</v>
      </c>
      <c r="O2067" s="14">
        <v>0.046</v>
      </c>
      <c r="P2067" s="14">
        <v>65.0</v>
      </c>
      <c r="Q2067" s="14">
        <v>62.0</v>
      </c>
      <c r="R2067" s="14">
        <v>0.436</v>
      </c>
      <c r="S2067" s="14">
        <v>0.534</v>
      </c>
      <c r="T2067" s="14">
        <v>0.031</v>
      </c>
      <c r="U2067" s="14">
        <v>1.3330737E7</v>
      </c>
      <c r="V2067" s="14">
        <v>0.425</v>
      </c>
      <c r="W2067" s="34">
        <f t="array" ref="W2067:X2067">VLOOKUP(A2067,TOURISM!$A$2:$F$2692,{3,6},0)</f>
        <v>680000000</v>
      </c>
      <c r="X2067" s="35">
        <v>4.48E8</v>
      </c>
      <c r="Y2067" s="34">
        <f>X2067/'HUMAN RESOURCES'!I2067</f>
        <v>33.60654403</v>
      </c>
      <c r="Z2067" s="34">
        <f t="array" ref="Z2067:AE2067">VLOOKUP(A2067,BUSINESS!$A$2:$J$2692,{4,5,6,7,8,9},0)</f>
        <v>0.455</v>
      </c>
      <c r="AA2067" s="14">
        <v>6.0</v>
      </c>
      <c r="AB2067" s="14">
        <v>94.0</v>
      </c>
      <c r="AC2067" s="14">
        <v>666.0</v>
      </c>
      <c r="AD2067" s="14">
        <v>0.175</v>
      </c>
      <c r="AE2067" s="14">
        <v>0.702</v>
      </c>
      <c r="AF2067" s="14"/>
      <c r="AG2067" s="14"/>
      <c r="AH2067" s="14"/>
    </row>
    <row r="2068">
      <c r="A2068" s="32" t="str">
        <f t="shared" si="1"/>
        <v>Senegal-Africa2012</v>
      </c>
      <c r="B2068" s="32" t="s">
        <v>216</v>
      </c>
      <c r="C2068" s="33" t="s">
        <v>53</v>
      </c>
      <c r="D2068" s="8" t="s">
        <v>57</v>
      </c>
      <c r="E2068" s="12">
        <v>1.4045680427E10</v>
      </c>
      <c r="F2068" s="12">
        <f>E2068/'HUMAN RESOURCES'!I2068</f>
        <v>1023.288572</v>
      </c>
      <c r="G2068" s="8">
        <v>0.05</v>
      </c>
      <c r="H2068" s="8">
        <v>51.0</v>
      </c>
      <c r="I2068" s="8">
        <v>0.148</v>
      </c>
      <c r="J2068" s="34">
        <f t="array" ref="J2068:K2068">VLOOKUP(A2068,ENERGY!$A$2:$F$2692,{5,6},0)</f>
        <v>2798</v>
      </c>
      <c r="K2068" s="14">
        <v>4789.0</v>
      </c>
      <c r="L2068" s="14">
        <f>J2068/'HUMAN RESOURCES'!I2068</f>
        <v>0.0002038464024</v>
      </c>
      <c r="M2068" s="14">
        <f>K2068/'HUMAN RESOURCES'!I2068</f>
        <v>0.0003488993642</v>
      </c>
      <c r="N2068" s="34">
        <f t="array" ref="N2068:V2068">VLOOKUP(A2068,'HUMAN RESOURCES'!$A$2:$M$2692,{2,3,4,5,6,7,8,9,10},0)</f>
        <v>0.038</v>
      </c>
      <c r="O2068" s="14">
        <v>0.045</v>
      </c>
      <c r="P2068" s="14">
        <v>65.0</v>
      </c>
      <c r="Q2068" s="14">
        <v>62.0</v>
      </c>
      <c r="R2068" s="14">
        <v>0.435</v>
      </c>
      <c r="S2068" s="14">
        <v>0.534</v>
      </c>
      <c r="T2068" s="14">
        <v>0.03</v>
      </c>
      <c r="U2068" s="14">
        <v>1.3726021E7</v>
      </c>
      <c r="V2068" s="14">
        <v>0.428</v>
      </c>
      <c r="W2068" s="34">
        <f t="array" ref="W2068:X2068">VLOOKUP(A2068,TOURISM!$A$2:$F$2692,{3,6},0)</f>
        <v>680000000</v>
      </c>
      <c r="X2068" s="35">
        <v>4.48E8</v>
      </c>
      <c r="Y2068" s="34">
        <f>X2068/'HUMAN RESOURCES'!I2068</f>
        <v>32.63873777</v>
      </c>
      <c r="Z2068" s="34">
        <f t="array" ref="Z2068:AE2068">VLOOKUP(A2068,BUSINESS!$A$2:$J$2692,{4,5,6,7,8,9},0)</f>
        <v>0.455</v>
      </c>
      <c r="AA2068" s="14">
        <v>6.0</v>
      </c>
      <c r="AB2068" s="14">
        <v>176.0</v>
      </c>
      <c r="AC2068" s="14">
        <v>666.0</v>
      </c>
      <c r="AD2068" s="14">
        <v>0.192</v>
      </c>
      <c r="AE2068" s="14">
        <v>0.836</v>
      </c>
      <c r="AF2068" s="14"/>
      <c r="AG2068" s="14"/>
      <c r="AH2068" s="14"/>
    </row>
    <row r="2069">
      <c r="A2069" s="32" t="str">
        <f t="shared" si="1"/>
        <v>Serbia-Europe2000</v>
      </c>
      <c r="B2069" s="32" t="s">
        <v>217</v>
      </c>
      <c r="C2069" s="33" t="s">
        <v>40</v>
      </c>
      <c r="D2069" s="8" t="s">
        <v>55</v>
      </c>
      <c r="E2069" s="12">
        <v>6.082791506E9</v>
      </c>
      <c r="F2069" s="12">
        <f>E2069/'HUMAN RESOURCES'!I2069</f>
        <v>809.2750794</v>
      </c>
      <c r="G2069" s="8">
        <v>0.074</v>
      </c>
      <c r="H2069" s="8">
        <v>51.0</v>
      </c>
      <c r="I2069" s="8">
        <v>0.063</v>
      </c>
      <c r="J2069" s="34">
        <f t="array" ref="J2069:K2069">VLOOKUP(A2069,ENERGY!$A$2:$F$2692,{5,6},0)</f>
        <v>14338</v>
      </c>
      <c r="K2069" s="14">
        <v>8529.0</v>
      </c>
      <c r="L2069" s="14">
        <f>J2069/'HUMAN RESOURCES'!I2069</f>
        <v>0.001907575835</v>
      </c>
      <c r="M2069" s="14">
        <f>K2069/'HUMAN RESOURCES'!I2069</f>
        <v>0.001134726901</v>
      </c>
      <c r="N2069" s="34">
        <f t="array" ref="N2069:V2069">VLOOKUP(A2069,'HUMAN RESOURCES'!$A$2:$M$2692,{2,3,4,5,6,7,8,9,10},0)</f>
        <v>0.01</v>
      </c>
      <c r="O2069" s="14">
        <v>0.011</v>
      </c>
      <c r="P2069" s="14">
        <v>75.0</v>
      </c>
      <c r="Q2069" s="14">
        <v>70.0</v>
      </c>
      <c r="R2069" s="14">
        <v>0.202</v>
      </c>
      <c r="S2069" s="14">
        <v>0.669</v>
      </c>
      <c r="T2069" s="14">
        <v>0.129</v>
      </c>
      <c r="U2069" s="14">
        <v>7516346.0</v>
      </c>
      <c r="V2069" s="14">
        <v>0.532</v>
      </c>
      <c r="W2069" s="34">
        <f t="array" ref="W2069:X2069">VLOOKUP(A2069,TOURISM!$A$2:$F$2692,{3,6},0)</f>
        <v>680000000</v>
      </c>
      <c r="X2069" s="35">
        <v>4.48E8</v>
      </c>
      <c r="Y2069" s="34">
        <f>X2069/'HUMAN RESOURCES'!I2069</f>
        <v>59.60342965</v>
      </c>
      <c r="Z2069" s="34">
        <f t="array" ref="Z2069:AE2069">VLOOKUP(A2069,BUSINESS!$A$2:$J$2692,{4,5,6,7,8,9},0)</f>
        <v>0.489</v>
      </c>
      <c r="AA2069" s="14">
        <v>26.0</v>
      </c>
      <c r="AB2069" s="14">
        <v>94.0</v>
      </c>
      <c r="AC2069" s="14">
        <v>302.0</v>
      </c>
      <c r="AD2069" s="14">
        <v>0.129</v>
      </c>
      <c r="AE2069" s="14">
        <v>0.58</v>
      </c>
      <c r="AF2069" s="14"/>
      <c r="AG2069" s="14"/>
      <c r="AH2069" s="14"/>
    </row>
    <row r="2070">
      <c r="A2070" s="32" t="str">
        <f t="shared" si="1"/>
        <v>Serbia-Europe2001</v>
      </c>
      <c r="B2070" s="32" t="s">
        <v>217</v>
      </c>
      <c r="C2070" s="33" t="s">
        <v>42</v>
      </c>
      <c r="D2070" s="8" t="s">
        <v>55</v>
      </c>
      <c r="E2070" s="12">
        <v>1.1390468619E10</v>
      </c>
      <c r="F2070" s="12">
        <f>E2070/'HUMAN RESOURCES'!I2070</f>
        <v>1518.034294</v>
      </c>
      <c r="G2070" s="8">
        <v>0.076</v>
      </c>
      <c r="H2070" s="8">
        <v>84.0</v>
      </c>
      <c r="I2070" s="8">
        <v>0.345</v>
      </c>
      <c r="J2070" s="34">
        <f t="array" ref="J2070:K2070">VLOOKUP(A2070,ENERGY!$A$2:$F$2692,{5,6},0)</f>
        <v>16185</v>
      </c>
      <c r="K2070" s="14">
        <v>8529.0</v>
      </c>
      <c r="L2070" s="14">
        <f>J2070/'HUMAN RESOURCES'!I2070</f>
        <v>0.002157012663</v>
      </c>
      <c r="M2070" s="14">
        <f>K2070/'HUMAN RESOURCES'!I2070</f>
        <v>0.001136679704</v>
      </c>
      <c r="N2070" s="34">
        <f t="array" ref="N2070:V2070">VLOOKUP(A2070,'HUMAN RESOURCES'!$A$2:$M$2692,{2,3,4,5,6,7,8,9,10},0)</f>
        <v>0.011</v>
      </c>
      <c r="O2070" s="14">
        <v>0.011</v>
      </c>
      <c r="P2070" s="14">
        <v>75.0</v>
      </c>
      <c r="Q2070" s="14">
        <v>70.0</v>
      </c>
      <c r="R2070" s="14">
        <v>0.197</v>
      </c>
      <c r="S2070" s="14">
        <v>0.67</v>
      </c>
      <c r="T2070" s="14">
        <v>0.132</v>
      </c>
      <c r="U2070" s="14">
        <v>7503433.0</v>
      </c>
      <c r="V2070" s="14">
        <v>0.535</v>
      </c>
      <c r="W2070" s="34">
        <f t="array" ref="W2070:X2070">VLOOKUP(A2070,TOURISM!$A$2:$F$2692,{3,6},0)</f>
        <v>680000000</v>
      </c>
      <c r="X2070" s="35">
        <v>4.48E8</v>
      </c>
      <c r="Y2070" s="34">
        <f>X2070/'HUMAN RESOURCES'!I2070</f>
        <v>59.70600391</v>
      </c>
      <c r="Z2070" s="34">
        <f t="array" ref="Z2070:AE2070">VLOOKUP(A2070,BUSINESS!$A$2:$J$2692,{4,5,6,7,8,9},0)</f>
        <v>0.489</v>
      </c>
      <c r="AA2070" s="14">
        <v>26.0</v>
      </c>
      <c r="AB2070" s="14">
        <v>94.0</v>
      </c>
      <c r="AC2070" s="14">
        <v>302.0</v>
      </c>
      <c r="AD2070" s="14">
        <v>0.129</v>
      </c>
      <c r="AE2070" s="14">
        <v>0.58</v>
      </c>
      <c r="AF2070" s="14"/>
      <c r="AG2070" s="14"/>
      <c r="AH2070" s="14"/>
    </row>
    <row r="2071">
      <c r="A2071" s="32" t="str">
        <f t="shared" si="1"/>
        <v>Serbia-Europe2002</v>
      </c>
      <c r="B2071" s="32" t="s">
        <v>217</v>
      </c>
      <c r="C2071" s="33" t="s">
        <v>43</v>
      </c>
      <c r="D2071" s="8" t="s">
        <v>55</v>
      </c>
      <c r="E2071" s="12">
        <v>1.5102567925E10</v>
      </c>
      <c r="F2071" s="12">
        <f>E2071/'HUMAN RESOURCES'!I2071</f>
        <v>2013.6674</v>
      </c>
      <c r="G2071" s="8">
        <v>0.089</v>
      </c>
      <c r="H2071" s="8">
        <v>179.0</v>
      </c>
      <c r="I2071" s="8">
        <v>0.197</v>
      </c>
      <c r="J2071" s="34">
        <f t="array" ref="J2071:K2071">VLOOKUP(A2071,ENERGY!$A$2:$F$2692,{5,6},0)</f>
        <v>15536</v>
      </c>
      <c r="K2071" s="14">
        <v>45962.0</v>
      </c>
      <c r="L2071" s="14">
        <f>J2071/'HUMAN RESOURCES'!I2071</f>
        <v>0.002071458105</v>
      </c>
      <c r="M2071" s="14">
        <f>K2071/'HUMAN RESOURCES'!I2071</f>
        <v>0.006128241337</v>
      </c>
      <c r="N2071" s="34">
        <f t="array" ref="N2071:V2071">VLOOKUP(A2071,'HUMAN RESOURCES'!$A$2:$M$2692,{2,3,4,5,6,7,8,9,10},0)</f>
        <v>0.01</v>
      </c>
      <c r="O2071" s="14">
        <v>0.01</v>
      </c>
      <c r="P2071" s="14">
        <v>75.0</v>
      </c>
      <c r="Q2071" s="14">
        <v>70.0</v>
      </c>
      <c r="R2071" s="14">
        <v>0.193</v>
      </c>
      <c r="S2071" s="14">
        <v>0.672</v>
      </c>
      <c r="T2071" s="14">
        <v>0.135</v>
      </c>
      <c r="U2071" s="14">
        <v>7500031.0</v>
      </c>
      <c r="V2071" s="14">
        <v>0.537</v>
      </c>
      <c r="W2071" s="34">
        <f t="array" ref="W2071:X2071">VLOOKUP(A2071,TOURISM!$A$2:$F$2692,{3,6},0)</f>
        <v>77000000</v>
      </c>
      <c r="X2071" s="35">
        <v>1.05E8</v>
      </c>
      <c r="Y2071" s="34">
        <f>X2071/'HUMAN RESOURCES'!I2071</f>
        <v>13.99994213</v>
      </c>
      <c r="Z2071" s="34">
        <f t="array" ref="Z2071:AE2071">VLOOKUP(A2071,BUSINESS!$A$2:$J$2692,{4,5,6,7,8,9},0)</f>
        <v>0.489</v>
      </c>
      <c r="AA2071" s="14">
        <v>26.0</v>
      </c>
      <c r="AB2071" s="14">
        <v>94.0</v>
      </c>
      <c r="AC2071" s="14">
        <v>302.0</v>
      </c>
      <c r="AD2071" s="14">
        <v>0.129</v>
      </c>
      <c r="AE2071" s="14">
        <v>0.58</v>
      </c>
      <c r="AF2071" s="14"/>
      <c r="AG2071" s="14"/>
      <c r="AH2071" s="14"/>
    </row>
    <row r="2072">
      <c r="A2072" s="32" t="str">
        <f t="shared" si="1"/>
        <v>Serbia-Europe2003</v>
      </c>
      <c r="B2072" s="32" t="s">
        <v>217</v>
      </c>
      <c r="C2072" s="33" t="s">
        <v>44</v>
      </c>
      <c r="D2072" s="8" t="s">
        <v>55</v>
      </c>
      <c r="E2072" s="12">
        <v>1.9550781969E10</v>
      </c>
      <c r="F2072" s="12">
        <f>E2072/'HUMAN RESOURCES'!I2072</f>
        <v>2613.534408</v>
      </c>
      <c r="G2072" s="8">
        <v>0.088</v>
      </c>
      <c r="H2072" s="8">
        <v>171.0</v>
      </c>
      <c r="I2072" s="8">
        <v>0.155</v>
      </c>
      <c r="J2072" s="34">
        <f t="array" ref="J2072:K2072">VLOOKUP(A2072,ENERGY!$A$2:$F$2692,{5,6},0)</f>
        <v>15177</v>
      </c>
      <c r="K2072" s="14">
        <v>46127.0</v>
      </c>
      <c r="L2072" s="14">
        <f>J2072/'HUMAN RESOURCES'!I2072</f>
        <v>0.002028850394</v>
      </c>
      <c r="M2072" s="14">
        <f>K2072/'HUMAN RESOURCES'!I2072</f>
        <v>0.006166224032</v>
      </c>
      <c r="N2072" s="34">
        <f t="array" ref="N2072:V2072">VLOOKUP(A2072,'HUMAN RESOURCES'!$A$2:$M$2692,{2,3,4,5,6,7,8,9,10},0)</f>
        <v>0.011</v>
      </c>
      <c r="O2072" s="14">
        <v>0.009</v>
      </c>
      <c r="P2072" s="14">
        <v>75.0</v>
      </c>
      <c r="Q2072" s="14">
        <v>70.0</v>
      </c>
      <c r="R2072" s="14">
        <v>0.189</v>
      </c>
      <c r="S2072" s="14">
        <v>0.674</v>
      </c>
      <c r="T2072" s="14">
        <v>0.137</v>
      </c>
      <c r="U2072" s="14">
        <v>7480591.0</v>
      </c>
      <c r="V2072" s="14">
        <v>0.54</v>
      </c>
      <c r="W2072" s="34">
        <f t="array" ref="W2072:X2072">VLOOKUP(A2072,TOURISM!$A$2:$F$2692,{3,6},0)</f>
        <v>159000000</v>
      </c>
      <c r="X2072" s="35">
        <v>1.44E8</v>
      </c>
      <c r="Y2072" s="34">
        <f>X2072/'HUMAN RESOURCES'!I2072</f>
        <v>19.24981596</v>
      </c>
      <c r="Z2072" s="34">
        <f t="array" ref="Z2072:AE2072">VLOOKUP(A2072,BUSINESS!$A$2:$J$2692,{4,5,6,7,8,9},0)</f>
        <v>0.489</v>
      </c>
      <c r="AA2072" s="14">
        <v>56.0</v>
      </c>
      <c r="AB2072" s="14">
        <v>94.0</v>
      </c>
      <c r="AC2072" s="14">
        <v>302.0</v>
      </c>
      <c r="AD2072" s="14">
        <v>0.129</v>
      </c>
      <c r="AE2072" s="14">
        <v>0.58</v>
      </c>
      <c r="AF2072" s="14"/>
      <c r="AG2072" s="14"/>
      <c r="AH2072" s="14"/>
    </row>
    <row r="2073">
      <c r="A2073" s="32" t="str">
        <f t="shared" si="1"/>
        <v>Serbia-Europe2004</v>
      </c>
      <c r="B2073" s="32" t="s">
        <v>217</v>
      </c>
      <c r="C2073" s="33" t="s">
        <v>45</v>
      </c>
      <c r="D2073" s="8" t="s">
        <v>55</v>
      </c>
      <c r="E2073" s="12">
        <v>2.3649854234E10</v>
      </c>
      <c r="F2073" s="12">
        <f>E2073/'HUMAN RESOURCES'!I2073</f>
        <v>3168.880707</v>
      </c>
      <c r="G2073" s="8">
        <v>0.087</v>
      </c>
      <c r="H2073" s="8">
        <v>204.0</v>
      </c>
      <c r="I2073" s="8">
        <v>0.155</v>
      </c>
      <c r="J2073" s="34">
        <f t="array" ref="J2073:K2073">VLOOKUP(A2073,ENERGY!$A$2:$F$2692,{5,6},0)</f>
        <v>16808</v>
      </c>
      <c r="K2073" s="14">
        <v>51881.0</v>
      </c>
      <c r="L2073" s="14">
        <f>J2073/'HUMAN RESOURCES'!I2073</f>
        <v>0.00225213003</v>
      </c>
      <c r="M2073" s="14">
        <f>K2073/'HUMAN RESOURCES'!I2073</f>
        <v>0.006951615784</v>
      </c>
      <c r="N2073" s="34">
        <f t="array" ref="N2073:V2073">VLOOKUP(A2073,'HUMAN RESOURCES'!$A$2:$M$2692,{2,3,4,5,6,7,8,9,10},0)</f>
        <v>0.011</v>
      </c>
      <c r="O2073" s="14">
        <v>0.008</v>
      </c>
      <c r="P2073" s="14">
        <v>75.0</v>
      </c>
      <c r="Q2073" s="14">
        <v>70.0</v>
      </c>
      <c r="R2073" s="14">
        <v>0.185</v>
      </c>
      <c r="S2073" s="14">
        <v>0.676</v>
      </c>
      <c r="T2073" s="14">
        <v>0.139</v>
      </c>
      <c r="U2073" s="14">
        <v>7463157.0</v>
      </c>
      <c r="V2073" s="14">
        <v>0.543</v>
      </c>
      <c r="W2073" s="34">
        <f t="array" ref="W2073:X2073">VLOOKUP(A2073,TOURISM!$A$2:$F$2692,{3,6},0)</f>
        <v>220000000</v>
      </c>
      <c r="X2073" s="35">
        <v>2.08E8</v>
      </c>
      <c r="Y2073" s="34">
        <f>X2073/'HUMAN RESOURCES'!I2073</f>
        <v>27.87024312</v>
      </c>
      <c r="Z2073" s="34">
        <f t="array" ref="Z2073:AE2073">VLOOKUP(A2073,BUSINESS!$A$2:$J$2692,{4,5,6,7,8,9},0)</f>
        <v>0.489</v>
      </c>
      <c r="AA2073" s="14">
        <v>56.0</v>
      </c>
      <c r="AB2073" s="14">
        <v>94.0</v>
      </c>
      <c r="AC2073" s="14">
        <v>302.0</v>
      </c>
      <c r="AD2073" s="14">
        <v>0.235</v>
      </c>
      <c r="AE2073" s="14">
        <v>0.472</v>
      </c>
      <c r="AF2073" s="14"/>
      <c r="AG2073" s="14"/>
      <c r="AH2073" s="14"/>
    </row>
    <row r="2074">
      <c r="A2074" s="32" t="str">
        <f t="shared" si="1"/>
        <v>Serbia-Europe2005</v>
      </c>
      <c r="B2074" s="32" t="s">
        <v>217</v>
      </c>
      <c r="C2074" s="33" t="s">
        <v>46</v>
      </c>
      <c r="D2074" s="8" t="s">
        <v>55</v>
      </c>
      <c r="E2074" s="12">
        <v>2.5234408773E10</v>
      </c>
      <c r="F2074" s="12">
        <f>E2074/'HUMAN RESOURCES'!I2074</f>
        <v>3391.371076</v>
      </c>
      <c r="G2074" s="8">
        <v>0.091</v>
      </c>
      <c r="H2074" s="8">
        <v>307.0</v>
      </c>
      <c r="I2074" s="8">
        <v>0.168</v>
      </c>
      <c r="J2074" s="34">
        <f t="array" ref="J2074:K2074">VLOOKUP(A2074,ENERGY!$A$2:$F$2692,{5,6},0)</f>
        <v>18094</v>
      </c>
      <c r="K2074" s="14">
        <v>8529.0</v>
      </c>
      <c r="L2074" s="14">
        <f>J2074/'HUMAN RESOURCES'!I2074</f>
        <v>0.002431737902</v>
      </c>
      <c r="M2074" s="14">
        <f>K2074/'HUMAN RESOURCES'!I2074</f>
        <v>0.001146252491</v>
      </c>
      <c r="N2074" s="34">
        <f t="array" ref="N2074:V2074">VLOOKUP(A2074,'HUMAN RESOURCES'!$A$2:$M$2692,{2,3,4,5,6,7,8,9,10},0)</f>
        <v>0.01</v>
      </c>
      <c r="O2074" s="14">
        <v>0.008</v>
      </c>
      <c r="P2074" s="14">
        <v>75.0</v>
      </c>
      <c r="Q2074" s="14">
        <v>70.0</v>
      </c>
      <c r="R2074" s="14">
        <v>0.181</v>
      </c>
      <c r="S2074" s="14">
        <v>0.679</v>
      </c>
      <c r="T2074" s="14">
        <v>0.14</v>
      </c>
      <c r="U2074" s="14">
        <v>7440769.0</v>
      </c>
      <c r="V2074" s="14">
        <v>0.545</v>
      </c>
      <c r="W2074" s="34">
        <f t="array" ref="W2074:X2074">VLOOKUP(A2074,TOURISM!$A$2:$F$2692,{3,6},0)</f>
        <v>308000000</v>
      </c>
      <c r="X2074" s="35">
        <v>2.6E8</v>
      </c>
      <c r="Y2074" s="34">
        <f>X2074/'HUMAN RESOURCES'!I2074</f>
        <v>34.94262488</v>
      </c>
      <c r="Z2074" s="34">
        <f t="array" ref="Z2074:AE2074">VLOOKUP(A2074,BUSINESS!$A$2:$J$2692,{4,5,6,7,8,9},0)</f>
        <v>0.358</v>
      </c>
      <c r="AA2074" s="14">
        <v>23.0</v>
      </c>
      <c r="AB2074" s="14">
        <v>94.0</v>
      </c>
      <c r="AC2074" s="14">
        <v>279.0</v>
      </c>
      <c r="AD2074" s="14">
        <v>0.263</v>
      </c>
      <c r="AE2074" s="14">
        <v>0.67</v>
      </c>
      <c r="AF2074" s="14"/>
      <c r="AG2074" s="14"/>
      <c r="AH2074" s="14"/>
    </row>
    <row r="2075">
      <c r="A2075" s="32" t="str">
        <f t="shared" si="1"/>
        <v>Serbia-Europe2006</v>
      </c>
      <c r="B2075" s="32" t="s">
        <v>217</v>
      </c>
      <c r="C2075" s="33" t="s">
        <v>47</v>
      </c>
      <c r="D2075" s="8" t="s">
        <v>55</v>
      </c>
      <c r="E2075" s="12">
        <v>2.9221081587E10</v>
      </c>
      <c r="F2075" s="12">
        <f>E2075/'HUMAN RESOURCES'!I2075</f>
        <v>3942.630985</v>
      </c>
      <c r="G2075" s="8">
        <v>0.094</v>
      </c>
      <c r="H2075" s="8">
        <v>371.0</v>
      </c>
      <c r="I2075" s="8">
        <v>0.166</v>
      </c>
      <c r="J2075" s="34">
        <f t="array" ref="J2075:K2075">VLOOKUP(A2075,ENERGY!$A$2:$F$2692,{5,6},0)</f>
        <v>14965</v>
      </c>
      <c r="K2075" s="14">
        <v>8529.0</v>
      </c>
      <c r="L2075" s="14">
        <f>J2075/'HUMAN RESOURCES'!I2075</f>
        <v>0.002019140617</v>
      </c>
      <c r="M2075" s="14">
        <f>K2075/'HUMAN RESOURCES'!I2075</f>
        <v>0.001150768481</v>
      </c>
      <c r="N2075" s="34">
        <f t="array" ref="N2075:V2075">VLOOKUP(A2075,'HUMAN RESOURCES'!$A$2:$M$2692,{2,3,4,5,6,7,8,9,10},0)</f>
        <v>0.01</v>
      </c>
      <c r="O2075" s="14">
        <v>0.007</v>
      </c>
      <c r="P2075" s="14">
        <v>76.0</v>
      </c>
      <c r="Q2075" s="14">
        <v>71.0</v>
      </c>
      <c r="R2075" s="14">
        <v>0.178</v>
      </c>
      <c r="S2075" s="14">
        <v>0.682</v>
      </c>
      <c r="T2075" s="14">
        <v>0.14</v>
      </c>
      <c r="U2075" s="14">
        <v>7411569.0</v>
      </c>
      <c r="V2075" s="14">
        <v>0.548</v>
      </c>
      <c r="W2075" s="34">
        <f t="array" ref="W2075:X2075">VLOOKUP(A2075,TOURISM!$A$2:$F$2692,{3,6},0)</f>
        <v>416000000</v>
      </c>
      <c r="X2075" s="35">
        <v>3.22E8</v>
      </c>
      <c r="Y2075" s="34">
        <f>X2075/'HUMAN RESOURCES'!I2075</f>
        <v>43.44559161</v>
      </c>
      <c r="Z2075" s="34">
        <f t="array" ref="Z2075:AE2075">VLOOKUP(A2075,BUSINESS!$A$2:$J$2692,{4,5,6,7,8,9},0)</f>
        <v>0.358</v>
      </c>
      <c r="AA2075" s="14">
        <v>23.0</v>
      </c>
      <c r="AB2075" s="14">
        <v>94.0</v>
      </c>
      <c r="AC2075" s="14">
        <v>279.0</v>
      </c>
      <c r="AD2075" s="14">
        <v>0.272</v>
      </c>
      <c r="AE2075" s="14">
        <v>0.815</v>
      </c>
      <c r="AF2075" s="14"/>
      <c r="AG2075" s="14"/>
      <c r="AH2075" s="14"/>
    </row>
    <row r="2076">
      <c r="A2076" s="32" t="str">
        <f t="shared" si="1"/>
        <v>Serbia-Europe2007</v>
      </c>
      <c r="B2076" s="32" t="s">
        <v>217</v>
      </c>
      <c r="C2076" s="33" t="s">
        <v>48</v>
      </c>
      <c r="D2076" s="8" t="s">
        <v>55</v>
      </c>
      <c r="E2076" s="12">
        <v>3.8952093544E10</v>
      </c>
      <c r="F2076" s="12">
        <f>E2076/'HUMAN RESOURCES'!I2076</f>
        <v>5276.932421</v>
      </c>
      <c r="G2076" s="8">
        <v>0.104</v>
      </c>
      <c r="H2076" s="8">
        <v>547.0</v>
      </c>
      <c r="I2076" s="8">
        <v>0.111</v>
      </c>
      <c r="J2076" s="34">
        <f t="array" ref="J2076:K2076">VLOOKUP(A2076,ENERGY!$A$2:$F$2692,{5,6},0)</f>
        <v>16602</v>
      </c>
      <c r="K2076" s="14">
        <v>52251.0</v>
      </c>
      <c r="L2076" s="14">
        <f>J2076/'HUMAN RESOURCES'!I2076</f>
        <v>0.002249112283</v>
      </c>
      <c r="M2076" s="14">
        <f>K2076/'HUMAN RESOURCES'!I2076</f>
        <v>0.007078566794</v>
      </c>
      <c r="N2076" s="34">
        <f t="array" ref="N2076:V2076">VLOOKUP(A2076,'HUMAN RESOURCES'!$A$2:$M$2692,{2,3,4,5,6,7,8,9,10},0)</f>
        <v>0.009</v>
      </c>
      <c r="O2076" s="14">
        <v>0.007</v>
      </c>
      <c r="P2076" s="14">
        <v>76.0</v>
      </c>
      <c r="Q2076" s="14">
        <v>71.0</v>
      </c>
      <c r="R2076" s="14">
        <v>0.176</v>
      </c>
      <c r="S2076" s="14">
        <v>0.686</v>
      </c>
      <c r="T2076" s="14">
        <v>0.139</v>
      </c>
      <c r="U2076" s="14">
        <v>7381579.0</v>
      </c>
      <c r="V2076" s="14">
        <v>0.551</v>
      </c>
      <c r="W2076" s="34">
        <f t="array" ref="W2076:X2076">VLOOKUP(A2076,TOURISM!$A$2:$F$2692,{3,6},0)</f>
        <v>1016000000</v>
      </c>
      <c r="X2076" s="35">
        <v>1.202E9</v>
      </c>
      <c r="Y2076" s="34">
        <f>X2076/'HUMAN RESOURCES'!I2076</f>
        <v>162.8377885</v>
      </c>
      <c r="Z2076" s="34">
        <f t="array" ref="Z2076:AE2076">VLOOKUP(A2076,BUSINESS!$A$2:$J$2692,{4,5,6,7,8,9},0)</f>
        <v>0.358</v>
      </c>
      <c r="AA2076" s="14">
        <v>23.0</v>
      </c>
      <c r="AB2076" s="14">
        <v>94.0</v>
      </c>
      <c r="AC2076" s="14">
        <v>279.0</v>
      </c>
      <c r="AD2076" s="14">
        <v>0.332</v>
      </c>
      <c r="AE2076" s="14">
        <v>1.045</v>
      </c>
      <c r="AF2076" s="14"/>
      <c r="AG2076" s="14"/>
      <c r="AH2076" s="14"/>
    </row>
    <row r="2077">
      <c r="A2077" s="32" t="str">
        <f t="shared" si="1"/>
        <v>Serbia-Europe2008</v>
      </c>
      <c r="B2077" s="32" t="s">
        <v>217</v>
      </c>
      <c r="C2077" s="33" t="s">
        <v>49</v>
      </c>
      <c r="D2077" s="8" t="s">
        <v>55</v>
      </c>
      <c r="E2077" s="12">
        <v>4.7760580366E10</v>
      </c>
      <c r="F2077" s="12">
        <f>E2077/'HUMAN RESOURCES'!I2077</f>
        <v>6497.842768</v>
      </c>
      <c r="G2077" s="8">
        <v>0.104</v>
      </c>
      <c r="H2077" s="8">
        <v>673.0</v>
      </c>
      <c r="I2077" s="8">
        <v>0.161</v>
      </c>
      <c r="J2077" s="34">
        <f t="array" ref="J2077:K2077">VLOOKUP(A2077,ENERGY!$A$2:$F$2692,{5,6},0)</f>
        <v>15891</v>
      </c>
      <c r="K2077" s="14">
        <v>8529.0</v>
      </c>
      <c r="L2077" s="14">
        <f>J2077/'HUMAN RESOURCES'!I2077</f>
        <v>0.00216197581</v>
      </c>
      <c r="M2077" s="14">
        <f>K2077/'HUMAN RESOURCES'!I2077</f>
        <v>0.001160373273</v>
      </c>
      <c r="N2077" s="34">
        <f t="array" ref="N2077:V2077">VLOOKUP(A2077,'HUMAN RESOURCES'!$A$2:$M$2692,{2,3,4,5,6,7,8,9,10},0)</f>
        <v>0.009</v>
      </c>
      <c r="O2077" s="14">
        <v>0.007</v>
      </c>
      <c r="P2077" s="14">
        <v>76.0</v>
      </c>
      <c r="Q2077" s="14">
        <v>71.0</v>
      </c>
      <c r="R2077" s="14">
        <v>0.173</v>
      </c>
      <c r="S2077" s="14">
        <v>0.689</v>
      </c>
      <c r="T2077" s="14">
        <v>0.138</v>
      </c>
      <c r="U2077" s="14">
        <v>7350221.0</v>
      </c>
      <c r="V2077" s="14">
        <v>0.551</v>
      </c>
      <c r="W2077" s="34">
        <f t="array" ref="W2077:X2077">VLOOKUP(A2077,TOURISM!$A$2:$F$2692,{3,6},0)</f>
        <v>1133000000</v>
      </c>
      <c r="X2077" s="35">
        <v>1.468E9</v>
      </c>
      <c r="Y2077" s="34">
        <f>X2077/'HUMAN RESOURCES'!I2077</f>
        <v>199.7218859</v>
      </c>
      <c r="Z2077" s="34">
        <f t="array" ref="Z2077:AE2077">VLOOKUP(A2077,BUSINESS!$A$2:$J$2692,{4,5,6,7,8,9},0)</f>
        <v>0.34</v>
      </c>
      <c r="AA2077" s="14">
        <v>23.0</v>
      </c>
      <c r="AB2077" s="14">
        <v>94.0</v>
      </c>
      <c r="AC2077" s="14">
        <v>279.0</v>
      </c>
      <c r="AD2077" s="14">
        <v>0.356</v>
      </c>
      <c r="AE2077" s="14">
        <v>1.198</v>
      </c>
      <c r="AF2077" s="14"/>
      <c r="AG2077" s="14"/>
      <c r="AH2077" s="14"/>
    </row>
    <row r="2078">
      <c r="A2078" s="32" t="str">
        <f t="shared" si="1"/>
        <v>Serbia-Europe2009</v>
      </c>
      <c r="B2078" s="32" t="s">
        <v>217</v>
      </c>
      <c r="C2078" s="33" t="s">
        <v>50</v>
      </c>
      <c r="D2078" s="8" t="s">
        <v>55</v>
      </c>
      <c r="E2078" s="12">
        <v>4.0249472482E10</v>
      </c>
      <c r="F2078" s="12">
        <f>E2078/'HUMAN RESOURCES'!I2078</f>
        <v>5497.955687</v>
      </c>
      <c r="G2078" s="8">
        <v>0.105</v>
      </c>
      <c r="H2078" s="8">
        <v>577.0</v>
      </c>
      <c r="I2078" s="8">
        <v>0.118</v>
      </c>
      <c r="J2078" s="34">
        <f t="array" ref="J2078:K2078">VLOOKUP(A2078,ENERGY!$A$2:$F$2692,{5,6},0)</f>
        <v>16051</v>
      </c>
      <c r="K2078" s="14">
        <v>8529.0</v>
      </c>
      <c r="L2078" s="14">
        <f>J2078/'HUMAN RESOURCES'!I2078</f>
        <v>0.002192517847</v>
      </c>
      <c r="M2078" s="14">
        <f>K2078/'HUMAN RESOURCES'!I2078</f>
        <v>0.001165035494</v>
      </c>
      <c r="N2078" s="34">
        <f t="array" ref="N2078:V2078">VLOOKUP(A2078,'HUMAN RESOURCES'!$A$2:$M$2692,{2,3,4,5,6,7,8,9,10},0)</f>
        <v>0.01</v>
      </c>
      <c r="O2078" s="14">
        <v>0.007</v>
      </c>
      <c r="P2078" s="14">
        <v>76.0</v>
      </c>
      <c r="Q2078" s="14">
        <v>71.0</v>
      </c>
      <c r="R2078" s="14">
        <v>0.171</v>
      </c>
      <c r="S2078" s="14">
        <v>0.692</v>
      </c>
      <c r="T2078" s="14">
        <v>0.137</v>
      </c>
      <c r="U2078" s="14">
        <v>7320807.0</v>
      </c>
      <c r="V2078" s="14">
        <v>0.552</v>
      </c>
      <c r="W2078" s="34">
        <f t="array" ref="W2078:X2078">VLOOKUP(A2078,TOURISM!$A$2:$F$2692,{3,6},0)</f>
        <v>989000000</v>
      </c>
      <c r="X2078" s="35">
        <v>1.107E9</v>
      </c>
      <c r="Y2078" s="34">
        <f>X2078/'HUMAN RESOURCES'!I2078</f>
        <v>151.2128376</v>
      </c>
      <c r="Z2078" s="34">
        <f t="array" ref="Z2078:AE2078">VLOOKUP(A2078,BUSINESS!$A$2:$J$2692,{4,5,6,7,8,9},0)</f>
        <v>0.34</v>
      </c>
      <c r="AA2078" s="14">
        <v>13.0</v>
      </c>
      <c r="AB2078" s="14">
        <v>94.0</v>
      </c>
      <c r="AC2078" s="14">
        <v>279.0</v>
      </c>
      <c r="AD2078" s="14">
        <v>0.381</v>
      </c>
      <c r="AE2078" s="14">
        <v>1.244</v>
      </c>
      <c r="AF2078" s="14"/>
      <c r="AG2078" s="14"/>
      <c r="AH2078" s="14"/>
    </row>
    <row r="2079">
      <c r="A2079" s="32" t="str">
        <f t="shared" si="1"/>
        <v>Serbia-Europe2010</v>
      </c>
      <c r="B2079" s="32" t="s">
        <v>217</v>
      </c>
      <c r="C2079" s="33" t="s">
        <v>51</v>
      </c>
      <c r="D2079" s="8" t="s">
        <v>55</v>
      </c>
      <c r="E2079" s="12">
        <v>3.6990001284E10</v>
      </c>
      <c r="F2079" s="12">
        <f>E2079/'HUMAN RESOURCES'!I2079</f>
        <v>5073.074945</v>
      </c>
      <c r="G2079" s="8">
        <v>0.107</v>
      </c>
      <c r="H2079" s="8">
        <v>546.0</v>
      </c>
      <c r="I2079" s="8">
        <v>0.173</v>
      </c>
      <c r="J2079" s="34">
        <f t="array" ref="J2079:K2079">VLOOKUP(A2079,ENERGY!$A$2:$F$2692,{5,6},0)</f>
        <v>16635</v>
      </c>
      <c r="K2079" s="14">
        <v>8529.0</v>
      </c>
      <c r="L2079" s="14">
        <f>J2079/'HUMAN RESOURCES'!I2079</f>
        <v>0.0022814436</v>
      </c>
      <c r="M2079" s="14">
        <f>K2079/'HUMAN RESOURCES'!I2079</f>
        <v>0.001169728432</v>
      </c>
      <c r="N2079" s="34">
        <f t="array" ref="N2079:V2079">VLOOKUP(A2079,'HUMAN RESOURCES'!$A$2:$M$2692,{2,3,4,5,6,7,8,9,10},0)</f>
        <v>0.009</v>
      </c>
      <c r="O2079" s="14">
        <v>0.007</v>
      </c>
      <c r="P2079" s="14">
        <v>77.0</v>
      </c>
      <c r="Q2079" s="14">
        <v>71.0</v>
      </c>
      <c r="R2079" s="14">
        <v>0.169</v>
      </c>
      <c r="S2079" s="14">
        <v>0.694</v>
      </c>
      <c r="T2079" s="14">
        <v>0.137</v>
      </c>
      <c r="U2079" s="14">
        <v>7291436.0</v>
      </c>
      <c r="V2079" s="14">
        <v>0.552</v>
      </c>
      <c r="W2079" s="34">
        <f t="array" ref="W2079:X2079">VLOOKUP(A2079,TOURISM!$A$2:$F$2692,{3,6},0)</f>
        <v>951000000</v>
      </c>
      <c r="X2079" s="35">
        <v>1.106E9</v>
      </c>
      <c r="Y2079" s="34">
        <f>X2079/'HUMAN RESOURCES'!I2079</f>
        <v>151.6847984</v>
      </c>
      <c r="Z2079" s="34">
        <f t="array" ref="Z2079:AE2079">VLOOKUP(A2079,BUSINESS!$A$2:$J$2692,{4,5,6,7,8,9},0)</f>
        <v>0.34</v>
      </c>
      <c r="AA2079" s="14">
        <v>13.0</v>
      </c>
      <c r="AB2079" s="14">
        <v>94.0</v>
      </c>
      <c r="AC2079" s="14">
        <v>279.0</v>
      </c>
      <c r="AD2079" s="14">
        <v>0.409</v>
      </c>
      <c r="AE2079" s="14">
        <v>1.253</v>
      </c>
      <c r="AF2079" s="14"/>
      <c r="AG2079" s="14"/>
      <c r="AH2079" s="14"/>
    </row>
    <row r="2080">
      <c r="A2080" s="32" t="str">
        <f t="shared" si="1"/>
        <v>Serbia-Europe2011</v>
      </c>
      <c r="B2080" s="32" t="s">
        <v>217</v>
      </c>
      <c r="C2080" s="33" t="s">
        <v>52</v>
      </c>
      <c r="D2080" s="8" t="s">
        <v>55</v>
      </c>
      <c r="E2080" s="12">
        <v>4.3749934551E10</v>
      </c>
      <c r="F2080" s="12">
        <f>E2080/'HUMAN RESOURCES'!I2080</f>
        <v>6047.73788</v>
      </c>
      <c r="G2080" s="8">
        <v>0.103</v>
      </c>
      <c r="H2080" s="8">
        <v>622.0</v>
      </c>
      <c r="I2080" s="8">
        <v>0.172</v>
      </c>
      <c r="J2080" s="34">
        <f t="array" ref="J2080:K2080">VLOOKUP(A2080,ENERGY!$A$2:$F$2692,{5,6},0)</f>
        <v>13728</v>
      </c>
      <c r="K2080" s="14">
        <v>8529.0</v>
      </c>
      <c r="L2080" s="14">
        <f>J2080/'HUMAN RESOURCES'!I2080</f>
        <v>0.00189767931</v>
      </c>
      <c r="M2080" s="14">
        <f>K2080/'HUMAN RESOURCES'!I2080</f>
        <v>0.001178999624</v>
      </c>
      <c r="N2080" s="34">
        <f t="array" ref="N2080:V2080">VLOOKUP(A2080,'HUMAN RESOURCES'!$A$2:$M$2692,{2,3,4,5,6,7,8,9,10},0)</f>
        <v>0.009</v>
      </c>
      <c r="O2080" s="14">
        <v>0.006</v>
      </c>
      <c r="P2080" s="14">
        <v>77.0</v>
      </c>
      <c r="Q2080" s="14">
        <v>72.0</v>
      </c>
      <c r="R2080" s="14">
        <v>0.167</v>
      </c>
      <c r="S2080" s="14">
        <v>0.695</v>
      </c>
      <c r="T2080" s="14">
        <v>0.138</v>
      </c>
      <c r="U2080" s="14">
        <v>7234099.0</v>
      </c>
      <c r="V2080" s="14">
        <v>0.553</v>
      </c>
      <c r="W2080" s="34">
        <f t="array" ref="W2080:X2080">VLOOKUP(A2080,TOURISM!$A$2:$F$2692,{3,6},0)</f>
        <v>1149000000</v>
      </c>
      <c r="X2080" s="35">
        <v>1.263E9</v>
      </c>
      <c r="Y2080" s="34">
        <f>X2080/'HUMAN RESOURCES'!I2080</f>
        <v>174.5898142</v>
      </c>
      <c r="Z2080" s="34">
        <f t="array" ref="Z2080:AE2080">VLOOKUP(A2080,BUSINESS!$A$2:$J$2692,{4,5,6,7,8,9},0)</f>
        <v>0.34</v>
      </c>
      <c r="AA2080" s="14">
        <v>13.0</v>
      </c>
      <c r="AB2080" s="14">
        <v>94.0</v>
      </c>
      <c r="AC2080" s="14">
        <v>279.0</v>
      </c>
      <c r="AD2080" s="14">
        <v>0.422</v>
      </c>
      <c r="AE2080" s="14">
        <v>1.302</v>
      </c>
      <c r="AF2080" s="14"/>
      <c r="AG2080" s="14"/>
      <c r="AH2080" s="14"/>
    </row>
    <row r="2081">
      <c r="A2081" s="32" t="str">
        <f t="shared" si="1"/>
        <v>Serbia-Europe2012</v>
      </c>
      <c r="B2081" s="32" t="s">
        <v>217</v>
      </c>
      <c r="C2081" s="33" t="s">
        <v>53</v>
      </c>
      <c r="D2081" s="8" t="s">
        <v>55</v>
      </c>
      <c r="E2081" s="12">
        <v>3.8110737579E10</v>
      </c>
      <c r="F2081" s="12">
        <f>E2081/'HUMAN RESOURCES'!I2081</f>
        <v>5293.836638</v>
      </c>
      <c r="G2081" s="8">
        <v>0.105</v>
      </c>
      <c r="H2081" s="8">
        <v>561.0</v>
      </c>
      <c r="I2081" s="8">
        <v>0.182</v>
      </c>
      <c r="J2081" s="34">
        <f t="array" ref="J2081:K2081">VLOOKUP(A2081,ENERGY!$A$2:$F$2692,{5,6},0)</f>
        <v>17064</v>
      </c>
      <c r="K2081" s="14">
        <v>53766.0</v>
      </c>
      <c r="L2081" s="14">
        <f>J2081/'HUMAN RESOURCES'!I2081</f>
        <v>0.00237030386</v>
      </c>
      <c r="M2081" s="14">
        <f>K2081/'HUMAN RESOURCES'!I2081</f>
        <v>0.007468457415</v>
      </c>
      <c r="N2081" s="34">
        <f t="array" ref="N2081:V2081">VLOOKUP(A2081,'HUMAN RESOURCES'!$A$2:$M$2692,{2,3,4,5,6,7,8,9,10},0)</f>
        <v>0.009</v>
      </c>
      <c r="O2081" s="14">
        <v>0.006</v>
      </c>
      <c r="P2081" s="14">
        <v>78.0</v>
      </c>
      <c r="Q2081" s="14">
        <v>73.0</v>
      </c>
      <c r="R2081" s="14">
        <v>0.165</v>
      </c>
      <c r="S2081" s="14">
        <v>0.695</v>
      </c>
      <c r="T2081" s="14">
        <v>0.14</v>
      </c>
      <c r="U2081" s="14">
        <v>7199077.0</v>
      </c>
      <c r="V2081" s="14">
        <v>0.553</v>
      </c>
      <c r="W2081" s="34">
        <f t="array" ref="W2081:X2081">VLOOKUP(A2081,TOURISM!$A$2:$F$2692,{3,6},0)</f>
        <v>1066000000</v>
      </c>
      <c r="X2081" s="35">
        <v>1.176E9</v>
      </c>
      <c r="Y2081" s="34">
        <f>X2081/'HUMAN RESOURCES'!I2081</f>
        <v>163.3542744</v>
      </c>
      <c r="Z2081" s="34">
        <f t="array" ref="Z2081:AE2081">VLOOKUP(A2081,BUSINESS!$A$2:$J$2692,{4,5,6,7,8,9},0)</f>
        <v>0.34</v>
      </c>
      <c r="AA2081" s="14">
        <v>12.0</v>
      </c>
      <c r="AB2081" s="14">
        <v>87.0</v>
      </c>
      <c r="AC2081" s="14">
        <v>279.0</v>
      </c>
      <c r="AD2081" s="14">
        <v>0.481</v>
      </c>
      <c r="AE2081" s="14">
        <v>1.178</v>
      </c>
      <c r="AF2081" s="14"/>
      <c r="AG2081" s="14"/>
      <c r="AH2081" s="14"/>
    </row>
    <row r="2082">
      <c r="A2082" s="32" t="str">
        <f t="shared" si="1"/>
        <v>Seychelles-Africa2000</v>
      </c>
      <c r="B2082" s="32" t="s">
        <v>218</v>
      </c>
      <c r="C2082" s="33" t="s">
        <v>40</v>
      </c>
      <c r="D2082" s="8" t="s">
        <v>57</v>
      </c>
      <c r="E2082" s="12">
        <v>6.14877971E8</v>
      </c>
      <c r="F2082" s="12">
        <f>E2082/'HUMAN RESOURCES'!I2082</f>
        <v>7578.828943</v>
      </c>
      <c r="G2082" s="8">
        <v>0.048</v>
      </c>
      <c r="H2082" s="8">
        <v>371.0</v>
      </c>
      <c r="I2082" s="8">
        <v>0.107</v>
      </c>
      <c r="J2082" s="34">
        <f t="array" ref="J2082:K2082">VLOOKUP(A2082,ENERGY!$A$2:$F$2692,{5,6},0)</f>
        <v>14338</v>
      </c>
      <c r="K2082" s="14">
        <v>8529.0</v>
      </c>
      <c r="L2082" s="14">
        <f>J2082/'HUMAN RESOURCES'!I2082</f>
        <v>0.1767265287</v>
      </c>
      <c r="M2082" s="14">
        <f>K2082/'HUMAN RESOURCES'!I2082</f>
        <v>0.1051262773</v>
      </c>
      <c r="N2082" s="34">
        <f t="array" ref="N2082:V2082">VLOOKUP(A2082,'HUMAN RESOURCES'!$A$2:$M$2692,{2,3,4,5,6,7,8,9,10},0)</f>
        <v>0.019</v>
      </c>
      <c r="O2082" s="14">
        <v>0.012</v>
      </c>
      <c r="P2082" s="14">
        <v>71.0</v>
      </c>
      <c r="Q2082" s="14">
        <v>66.0</v>
      </c>
      <c r="R2082" s="14">
        <v>0.282</v>
      </c>
      <c r="S2082" s="14">
        <v>0.637</v>
      </c>
      <c r="T2082" s="14">
        <v>0.081</v>
      </c>
      <c r="U2082" s="14">
        <v>81131.0</v>
      </c>
      <c r="V2082" s="14">
        <v>0.501</v>
      </c>
      <c r="W2082" s="34">
        <f t="array" ref="W2082:X2082">VLOOKUP(A2082,TOURISM!$A$2:$F$2692,{3,6},0)</f>
        <v>225000000</v>
      </c>
      <c r="X2082" s="35">
        <v>4.4E7</v>
      </c>
      <c r="Y2082" s="34">
        <f>X2082/'HUMAN RESOURCES'!I2082</f>
        <v>542.3327705</v>
      </c>
      <c r="Z2082" s="34">
        <f t="array" ref="Z2082:AE2082">VLOOKUP(A2082,BUSINESS!$A$2:$J$2692,{4,5,6,7,8,9},0)</f>
        <v>0.489</v>
      </c>
      <c r="AA2082" s="14">
        <v>26.0</v>
      </c>
      <c r="AB2082" s="14">
        <v>94.0</v>
      </c>
      <c r="AC2082" s="14">
        <v>302.0</v>
      </c>
      <c r="AD2082" s="14">
        <v>0.074</v>
      </c>
      <c r="AE2082" s="14">
        <v>0.325</v>
      </c>
      <c r="AF2082" s="14"/>
      <c r="AG2082" s="14"/>
      <c r="AH2082" s="14"/>
    </row>
    <row r="2083">
      <c r="A2083" s="32" t="str">
        <f t="shared" si="1"/>
        <v>Seychelles-Africa2001</v>
      </c>
      <c r="B2083" s="32" t="s">
        <v>218</v>
      </c>
      <c r="C2083" s="33" t="s">
        <v>42</v>
      </c>
      <c r="D2083" s="8" t="s">
        <v>57</v>
      </c>
      <c r="E2083" s="12">
        <v>6.18433501E8</v>
      </c>
      <c r="F2083" s="12">
        <f>E2083/'HUMAN RESOURCES'!I2083</f>
        <v>7615.988535</v>
      </c>
      <c r="G2083" s="8">
        <v>0.047</v>
      </c>
      <c r="H2083" s="8">
        <v>356.0</v>
      </c>
      <c r="I2083" s="8">
        <v>0.106</v>
      </c>
      <c r="J2083" s="34">
        <f t="array" ref="J2083:K2083">VLOOKUP(A2083,ENERGY!$A$2:$F$2692,{5,6},0)</f>
        <v>14338</v>
      </c>
      <c r="K2083" s="14">
        <v>8529.0</v>
      </c>
      <c r="L2083" s="14">
        <f>J2083/'HUMAN RESOURCES'!I2083</f>
        <v>0.1765720056</v>
      </c>
      <c r="M2083" s="14">
        <f>K2083/'HUMAN RESOURCES'!I2083</f>
        <v>0.1050343588</v>
      </c>
      <c r="N2083" s="34">
        <f t="array" ref="N2083:V2083">VLOOKUP(A2083,'HUMAN RESOURCES'!$A$2:$M$2692,{2,3,4,5,6,7,8,9,10},0)</f>
        <v>0.018</v>
      </c>
      <c r="O2083" s="14">
        <v>0.012</v>
      </c>
      <c r="P2083" s="14">
        <v>71.0</v>
      </c>
      <c r="Q2083" s="14">
        <v>66.0</v>
      </c>
      <c r="R2083" s="14">
        <v>0.275</v>
      </c>
      <c r="S2083" s="14">
        <v>0.645</v>
      </c>
      <c r="T2083" s="14">
        <v>0.08</v>
      </c>
      <c r="U2083" s="14">
        <v>81202.0</v>
      </c>
      <c r="V2083" s="14">
        <v>0.503</v>
      </c>
      <c r="W2083" s="34">
        <f t="array" ref="W2083:X2083">VLOOKUP(A2083,TOURISM!$A$2:$F$2692,{3,6},0)</f>
        <v>221000000</v>
      </c>
      <c r="X2083" s="35">
        <v>4.1E7</v>
      </c>
      <c r="Y2083" s="34">
        <f>X2083/'HUMAN RESOURCES'!I2083</f>
        <v>504.9136721</v>
      </c>
      <c r="Z2083" s="34">
        <f t="array" ref="Z2083:AE2083">VLOOKUP(A2083,BUSINESS!$A$2:$J$2692,{4,5,6,7,8,9},0)</f>
        <v>0.489</v>
      </c>
      <c r="AA2083" s="14">
        <v>26.0</v>
      </c>
      <c r="AB2083" s="14">
        <v>94.0</v>
      </c>
      <c r="AC2083" s="14">
        <v>302.0</v>
      </c>
      <c r="AD2083" s="14">
        <v>0.11</v>
      </c>
      <c r="AE2083" s="14">
        <v>0.452</v>
      </c>
      <c r="AF2083" s="14"/>
      <c r="AG2083" s="14"/>
      <c r="AH2083" s="14"/>
    </row>
    <row r="2084">
      <c r="A2084" s="32" t="str">
        <f t="shared" si="1"/>
        <v>Seychelles-Africa2002</v>
      </c>
      <c r="B2084" s="32" t="s">
        <v>218</v>
      </c>
      <c r="C2084" s="33" t="s">
        <v>43</v>
      </c>
      <c r="D2084" s="8" t="s">
        <v>57</v>
      </c>
      <c r="E2084" s="12">
        <v>6.98083345E8</v>
      </c>
      <c r="F2084" s="12">
        <f>E2084/'HUMAN RESOURCES'!I2084</f>
        <v>8340.302808</v>
      </c>
      <c r="G2084" s="8">
        <v>0.044</v>
      </c>
      <c r="H2084" s="8">
        <v>371.0</v>
      </c>
      <c r="I2084" s="8">
        <v>0.106</v>
      </c>
      <c r="J2084" s="34">
        <f t="array" ref="J2084:K2084">VLOOKUP(A2084,ENERGY!$A$2:$F$2692,{5,6},0)</f>
        <v>14338</v>
      </c>
      <c r="K2084" s="14">
        <v>704.0</v>
      </c>
      <c r="L2084" s="14">
        <f>J2084/'HUMAN RESOURCES'!I2084</f>
        <v>0.17130227</v>
      </c>
      <c r="M2084" s="14">
        <f>K2084/'HUMAN RESOURCES'!I2084</f>
        <v>0.008410991637</v>
      </c>
      <c r="N2084" s="34">
        <f t="array" ref="N2084:V2084">VLOOKUP(A2084,'HUMAN RESOURCES'!$A$2:$M$2692,{2,3,4,5,6,7,8,9,10},0)</f>
        <v>0.018</v>
      </c>
      <c r="O2084" s="14">
        <v>0.012</v>
      </c>
      <c r="P2084" s="14">
        <v>77.0</v>
      </c>
      <c r="Q2084" s="14">
        <v>69.0</v>
      </c>
      <c r="R2084" s="14">
        <v>0.267</v>
      </c>
      <c r="S2084" s="14">
        <v>0.654</v>
      </c>
      <c r="T2084" s="14">
        <v>0.079</v>
      </c>
      <c r="U2084" s="14">
        <v>83700.0</v>
      </c>
      <c r="V2084" s="14">
        <v>0.505</v>
      </c>
      <c r="W2084" s="34">
        <f t="array" ref="W2084:X2084">VLOOKUP(A2084,TOURISM!$A$2:$F$2692,{3,6},0)</f>
        <v>247000000</v>
      </c>
      <c r="X2084" s="35">
        <v>5.3E7</v>
      </c>
      <c r="Y2084" s="34">
        <f>X2084/'HUMAN RESOURCES'!I2084</f>
        <v>633.213859</v>
      </c>
      <c r="Z2084" s="34">
        <f t="array" ref="Z2084:AE2084">VLOOKUP(A2084,BUSINESS!$A$2:$J$2692,{4,5,6,7,8,9},0)</f>
        <v>0.489</v>
      </c>
      <c r="AA2084" s="14">
        <v>26.0</v>
      </c>
      <c r="AB2084" s="14">
        <v>94.0</v>
      </c>
      <c r="AC2084" s="14">
        <v>302.0</v>
      </c>
      <c r="AD2084" s="14">
        <v>0.143</v>
      </c>
      <c r="AE2084" s="14">
        <v>0.541</v>
      </c>
      <c r="AF2084" s="14"/>
      <c r="AG2084" s="14"/>
      <c r="AH2084" s="14"/>
    </row>
    <row r="2085">
      <c r="A2085" s="32" t="str">
        <f t="shared" si="1"/>
        <v>Seychelles-Africa2003</v>
      </c>
      <c r="B2085" s="32" t="s">
        <v>218</v>
      </c>
      <c r="C2085" s="33" t="s">
        <v>44</v>
      </c>
      <c r="D2085" s="8" t="s">
        <v>57</v>
      </c>
      <c r="E2085" s="12">
        <v>7.03096503E8</v>
      </c>
      <c r="F2085" s="12">
        <f>E2085/'HUMAN RESOURCES'!I2085</f>
        <v>8491.503659</v>
      </c>
      <c r="G2085" s="8">
        <v>0.048</v>
      </c>
      <c r="H2085" s="8">
        <v>403.0</v>
      </c>
      <c r="I2085" s="8">
        <v>0.106</v>
      </c>
      <c r="J2085" s="34">
        <f t="array" ref="J2085:K2085">VLOOKUP(A2085,ENERGY!$A$2:$F$2692,{5,6},0)</f>
        <v>14338</v>
      </c>
      <c r="K2085" s="14">
        <v>755.0</v>
      </c>
      <c r="L2085" s="14">
        <f>J2085/'HUMAN RESOURCES'!I2085</f>
        <v>0.1731642512</v>
      </c>
      <c r="M2085" s="14">
        <f>K2085/'HUMAN RESOURCES'!I2085</f>
        <v>0.009118357488</v>
      </c>
      <c r="N2085" s="34">
        <f t="array" ref="N2085:V2085">VLOOKUP(A2085,'HUMAN RESOURCES'!$A$2:$M$2692,{2,3,4,5,6,7,8,9,10},0)</f>
        <v>0.018</v>
      </c>
      <c r="O2085" s="14">
        <v>0.012</v>
      </c>
      <c r="P2085" s="14">
        <v>76.0</v>
      </c>
      <c r="Q2085" s="14">
        <v>66.0</v>
      </c>
      <c r="R2085" s="14">
        <v>0.258</v>
      </c>
      <c r="S2085" s="14">
        <v>0.664</v>
      </c>
      <c r="T2085" s="14">
        <v>0.078</v>
      </c>
      <c r="U2085" s="14">
        <v>82800.0</v>
      </c>
      <c r="V2085" s="14">
        <v>0.506</v>
      </c>
      <c r="W2085" s="34">
        <f t="array" ref="W2085:X2085">VLOOKUP(A2085,TOURISM!$A$2:$F$2692,{3,6},0)</f>
        <v>258000000</v>
      </c>
      <c r="X2085" s="35">
        <v>5.4E7</v>
      </c>
      <c r="Y2085" s="34">
        <f>X2085/'HUMAN RESOURCES'!I2085</f>
        <v>652.173913</v>
      </c>
      <c r="Z2085" s="34">
        <f t="array" ref="Z2085:AE2085">VLOOKUP(A2085,BUSINESS!$A$2:$J$2692,{4,5,6,7,8,9},0)</f>
        <v>0.489</v>
      </c>
      <c r="AA2085" s="14">
        <v>26.0</v>
      </c>
      <c r="AB2085" s="14">
        <v>94.0</v>
      </c>
      <c r="AC2085" s="14">
        <v>302.0</v>
      </c>
      <c r="AD2085" s="14">
        <v>0.146</v>
      </c>
      <c r="AE2085" s="14">
        <v>0.585</v>
      </c>
      <c r="AF2085" s="14"/>
      <c r="AG2085" s="14"/>
      <c r="AH2085" s="14"/>
    </row>
    <row r="2086">
      <c r="A2086" s="32" t="str">
        <f t="shared" si="1"/>
        <v>Seychelles-Africa2004</v>
      </c>
      <c r="B2086" s="32" t="s">
        <v>218</v>
      </c>
      <c r="C2086" s="33" t="s">
        <v>45</v>
      </c>
      <c r="D2086" s="8" t="s">
        <v>57</v>
      </c>
      <c r="E2086" s="12">
        <v>8.39319935E8</v>
      </c>
      <c r="F2086" s="12">
        <f>E2086/'HUMAN RESOURCES'!I2086</f>
        <v>10173.57497</v>
      </c>
      <c r="G2086" s="8">
        <v>0.043</v>
      </c>
      <c r="H2086" s="8">
        <v>421.0</v>
      </c>
      <c r="I2086" s="8">
        <v>0.1</v>
      </c>
      <c r="J2086" s="34">
        <f t="array" ref="J2086:K2086">VLOOKUP(A2086,ENERGY!$A$2:$F$2692,{5,6},0)</f>
        <v>14338</v>
      </c>
      <c r="K2086" s="14">
        <v>708.0</v>
      </c>
      <c r="L2086" s="14">
        <f>J2086/'HUMAN RESOURCES'!I2086</f>
        <v>0.1737939394</v>
      </c>
      <c r="M2086" s="14">
        <f>K2086/'HUMAN RESOURCES'!I2086</f>
        <v>0.008581818182</v>
      </c>
      <c r="N2086" s="34">
        <f t="array" ref="N2086:V2086">VLOOKUP(A2086,'HUMAN RESOURCES'!$A$2:$M$2692,{2,3,4,5,6,7,8,9,10},0)</f>
        <v>0.017</v>
      </c>
      <c r="O2086" s="14">
        <v>0.012</v>
      </c>
      <c r="P2086" s="14">
        <v>76.0</v>
      </c>
      <c r="Q2086" s="14">
        <v>69.0</v>
      </c>
      <c r="R2086" s="14">
        <v>0.25</v>
      </c>
      <c r="S2086" s="14">
        <v>0.673</v>
      </c>
      <c r="T2086" s="14">
        <v>0.076</v>
      </c>
      <c r="U2086" s="14">
        <v>82500.0</v>
      </c>
      <c r="V2086" s="14">
        <v>0.508</v>
      </c>
      <c r="W2086" s="34">
        <f t="array" ref="W2086:X2086">VLOOKUP(A2086,TOURISM!$A$2:$F$2692,{3,6},0)</f>
        <v>256000000</v>
      </c>
      <c r="X2086" s="35">
        <v>5.3E7</v>
      </c>
      <c r="Y2086" s="34">
        <f>X2086/'HUMAN RESOURCES'!I2086</f>
        <v>642.4242424</v>
      </c>
      <c r="Z2086" s="34">
        <f t="array" ref="Z2086:AE2086">VLOOKUP(A2086,BUSINESS!$A$2:$J$2692,{4,5,6,7,8,9},0)</f>
        <v>0.489</v>
      </c>
      <c r="AA2086" s="14">
        <v>26.0</v>
      </c>
      <c r="AB2086" s="14">
        <v>94.0</v>
      </c>
      <c r="AC2086" s="14">
        <v>302.0</v>
      </c>
      <c r="AD2086" s="14">
        <v>0.243</v>
      </c>
      <c r="AE2086" s="14">
        <v>0.634</v>
      </c>
      <c r="AF2086" s="14"/>
      <c r="AG2086" s="14"/>
      <c r="AH2086" s="14"/>
    </row>
    <row r="2087">
      <c r="A2087" s="32" t="str">
        <f t="shared" si="1"/>
        <v>Seychelles-Africa2005</v>
      </c>
      <c r="B2087" s="32" t="s">
        <v>218</v>
      </c>
      <c r="C2087" s="33" t="s">
        <v>46</v>
      </c>
      <c r="D2087" s="8" t="s">
        <v>57</v>
      </c>
      <c r="E2087" s="12">
        <v>9.19103262E8</v>
      </c>
      <c r="F2087" s="12">
        <f>E2087/'HUMAN RESOURCES'!I2087</f>
        <v>11086.89098</v>
      </c>
      <c r="G2087" s="8">
        <v>0.04</v>
      </c>
      <c r="H2087" s="8">
        <v>423.0</v>
      </c>
      <c r="I2087" s="8">
        <v>0.098</v>
      </c>
      <c r="J2087" s="34">
        <f t="array" ref="J2087:K2087">VLOOKUP(A2087,ENERGY!$A$2:$F$2692,{5,6},0)</f>
        <v>256</v>
      </c>
      <c r="K2087" s="14">
        <v>744.0</v>
      </c>
      <c r="L2087" s="14">
        <f>J2087/'HUMAN RESOURCES'!I2087</f>
        <v>0.003088057901</v>
      </c>
      <c r="M2087" s="14">
        <f>K2087/'HUMAN RESOURCES'!I2087</f>
        <v>0.008974668275</v>
      </c>
      <c r="N2087" s="34">
        <f t="array" ref="N2087:V2087">VLOOKUP(A2087,'HUMAN RESOURCES'!$A$2:$M$2692,{2,3,4,5,6,7,8,9,10},0)</f>
        <v>0.019</v>
      </c>
      <c r="O2087" s="14">
        <v>0.012</v>
      </c>
      <c r="P2087" s="14">
        <v>77.0</v>
      </c>
      <c r="Q2087" s="14">
        <v>67.0</v>
      </c>
      <c r="R2087" s="14">
        <v>0.243</v>
      </c>
      <c r="S2087" s="14">
        <v>0.681</v>
      </c>
      <c r="T2087" s="14">
        <v>0.075</v>
      </c>
      <c r="U2087" s="14">
        <v>82900.0</v>
      </c>
      <c r="V2087" s="14">
        <v>0.511</v>
      </c>
      <c r="W2087" s="34">
        <f t="array" ref="W2087:X2087">VLOOKUP(A2087,TOURISM!$A$2:$F$2692,{3,6},0)</f>
        <v>269000000</v>
      </c>
      <c r="X2087" s="35">
        <v>5.9E7</v>
      </c>
      <c r="Y2087" s="34">
        <f>X2087/'HUMAN RESOURCES'!I2087</f>
        <v>711.7008444</v>
      </c>
      <c r="Z2087" s="34">
        <f t="array" ref="Z2087:AE2087">VLOOKUP(A2087,BUSINESS!$A$2:$J$2692,{4,5,6,7,8,9},0)</f>
        <v>0.484</v>
      </c>
      <c r="AA2087" s="14">
        <v>39.0</v>
      </c>
      <c r="AB2087" s="14">
        <v>94.0</v>
      </c>
      <c r="AC2087" s="14">
        <v>76.0</v>
      </c>
      <c r="AD2087" s="14">
        <v>0.254</v>
      </c>
      <c r="AE2087" s="14">
        <v>0.675</v>
      </c>
      <c r="AF2087" s="14"/>
      <c r="AG2087" s="14"/>
      <c r="AH2087" s="14"/>
    </row>
    <row r="2088">
      <c r="A2088" s="32" t="str">
        <f t="shared" si="1"/>
        <v>Seychelles-Africa2006</v>
      </c>
      <c r="B2088" s="32" t="s">
        <v>218</v>
      </c>
      <c r="C2088" s="33" t="s">
        <v>47</v>
      </c>
      <c r="D2088" s="8" t="s">
        <v>57</v>
      </c>
      <c r="E2088" s="12">
        <v>1.016419769E9</v>
      </c>
      <c r="F2088" s="12">
        <f>E2088/'HUMAN RESOURCES'!I2088</f>
        <v>12014.41807</v>
      </c>
      <c r="G2088" s="8">
        <v>0.038</v>
      </c>
      <c r="H2088" s="8">
        <v>438.0</v>
      </c>
      <c r="I2088" s="8">
        <v>0.1</v>
      </c>
      <c r="J2088" s="34">
        <f t="array" ref="J2088:K2088">VLOOKUP(A2088,ENERGY!$A$2:$F$2692,{5,6},0)</f>
        <v>14338</v>
      </c>
      <c r="K2088" s="14">
        <v>642.0</v>
      </c>
      <c r="L2088" s="14">
        <f>J2088/'HUMAN RESOURCES'!I2088</f>
        <v>0.1694799054</v>
      </c>
      <c r="M2088" s="14">
        <f>K2088/'HUMAN RESOURCES'!I2088</f>
        <v>0.007588652482</v>
      </c>
      <c r="N2088" s="34">
        <f t="array" ref="N2088:V2088">VLOOKUP(A2088,'HUMAN RESOURCES'!$A$2:$M$2692,{2,3,4,5,6,7,8,9,10},0)</f>
        <v>0.017</v>
      </c>
      <c r="O2088" s="14">
        <v>0.012</v>
      </c>
      <c r="P2088" s="14">
        <v>76.0</v>
      </c>
      <c r="Q2088" s="14">
        <v>69.0</v>
      </c>
      <c r="R2088" s="14">
        <v>0.238</v>
      </c>
      <c r="S2088" s="14">
        <v>0.688</v>
      </c>
      <c r="T2088" s="14">
        <v>0.075</v>
      </c>
      <c r="U2088" s="14">
        <v>84600.0</v>
      </c>
      <c r="V2088" s="14">
        <v>0.513</v>
      </c>
      <c r="W2088" s="34">
        <f t="array" ref="W2088:X2088">VLOOKUP(A2088,TOURISM!$A$2:$F$2692,{3,6},0)</f>
        <v>323000000</v>
      </c>
      <c r="X2088" s="35">
        <v>5.6E7</v>
      </c>
      <c r="Y2088" s="34">
        <f>X2088/'HUMAN RESOURCES'!I2088</f>
        <v>661.9385343</v>
      </c>
      <c r="Z2088" s="34">
        <f t="array" ref="Z2088:AE2088">VLOOKUP(A2088,BUSINESS!$A$2:$J$2692,{4,5,6,7,8,9},0)</f>
        <v>0.484</v>
      </c>
      <c r="AA2088" s="14">
        <v>39.0</v>
      </c>
      <c r="AB2088" s="14">
        <v>94.0</v>
      </c>
      <c r="AC2088" s="14">
        <v>76.0</v>
      </c>
      <c r="AD2088" s="14">
        <v>0.35</v>
      </c>
      <c r="AE2088" s="14">
        <v>0.797</v>
      </c>
      <c r="AF2088" s="14"/>
      <c r="AG2088" s="14"/>
      <c r="AH2088" s="14"/>
    </row>
    <row r="2089">
      <c r="A2089" s="32" t="str">
        <f t="shared" si="1"/>
        <v>Seychelles-Africa2007</v>
      </c>
      <c r="B2089" s="32" t="s">
        <v>218</v>
      </c>
      <c r="C2089" s="33" t="s">
        <v>48</v>
      </c>
      <c r="D2089" s="8" t="s">
        <v>57</v>
      </c>
      <c r="E2089" s="12">
        <v>1.033635773E9</v>
      </c>
      <c r="F2089" s="12">
        <f>E2089/'HUMAN RESOURCES'!I2089</f>
        <v>12155.70159</v>
      </c>
      <c r="G2089" s="8">
        <v>0.034</v>
      </c>
      <c r="H2089" s="8">
        <v>393.0</v>
      </c>
      <c r="I2089" s="8">
        <v>0.109</v>
      </c>
      <c r="J2089" s="34">
        <f t="array" ref="J2089:K2089">VLOOKUP(A2089,ENERGY!$A$2:$F$2692,{5,6},0)</f>
        <v>205</v>
      </c>
      <c r="K2089" s="14">
        <v>653.0</v>
      </c>
      <c r="L2089" s="14">
        <f>J2089/'HUMAN RESOURCES'!I2089</f>
        <v>0.002410828737</v>
      </c>
      <c r="M2089" s="14">
        <f>K2089/'HUMAN RESOURCES'!I2089</f>
        <v>0.007679371538</v>
      </c>
      <c r="N2089" s="34">
        <f t="array" ref="N2089:V2089">VLOOKUP(A2089,'HUMAN RESOURCES'!$A$2:$M$2692,{2,3,4,5,6,7,8,9,10},0)</f>
        <v>0.018</v>
      </c>
      <c r="O2089" s="14">
        <v>0.012</v>
      </c>
      <c r="P2089" s="14">
        <v>78.0</v>
      </c>
      <c r="Q2089" s="14">
        <v>69.0</v>
      </c>
      <c r="R2089" s="14">
        <v>0.233</v>
      </c>
      <c r="S2089" s="14">
        <v>0.693</v>
      </c>
      <c r="T2089" s="14">
        <v>0.075</v>
      </c>
      <c r="U2089" s="14">
        <v>85033.0</v>
      </c>
      <c r="V2089" s="14">
        <v>0.515</v>
      </c>
      <c r="W2089" s="34">
        <f t="array" ref="W2089:X2089">VLOOKUP(A2089,TOURISM!$A$2:$F$2692,{3,6},0)</f>
        <v>60000000</v>
      </c>
      <c r="X2089" s="35">
        <v>1.1E7</v>
      </c>
      <c r="Y2089" s="34">
        <f>X2089/'HUMAN RESOURCES'!I2089</f>
        <v>129.361542</v>
      </c>
      <c r="Z2089" s="34">
        <f t="array" ref="Z2089:AE2089">VLOOKUP(A2089,BUSINESS!$A$2:$J$2692,{4,5,6,7,8,9},0)</f>
        <v>0.484</v>
      </c>
      <c r="AA2089" s="14">
        <v>39.0</v>
      </c>
      <c r="AB2089" s="14">
        <v>94.0</v>
      </c>
      <c r="AC2089" s="14">
        <v>76.0</v>
      </c>
      <c r="AD2089" s="14">
        <v>0.384</v>
      </c>
      <c r="AE2089" s="14">
        <v>0.867</v>
      </c>
      <c r="AF2089" s="14"/>
      <c r="AG2089" s="14"/>
      <c r="AH2089" s="14"/>
    </row>
    <row r="2090">
      <c r="A2090" s="32" t="str">
        <f t="shared" si="1"/>
        <v>Seychelles-Africa2008</v>
      </c>
      <c r="B2090" s="32" t="s">
        <v>218</v>
      </c>
      <c r="C2090" s="33" t="s">
        <v>49</v>
      </c>
      <c r="D2090" s="8" t="s">
        <v>57</v>
      </c>
      <c r="E2090" s="12">
        <v>9.67211975E8</v>
      </c>
      <c r="F2090" s="12">
        <f>E2090/'HUMAN RESOURCES'!I2090</f>
        <v>11123.00445</v>
      </c>
      <c r="G2090" s="8">
        <v>0.027</v>
      </c>
      <c r="H2090" s="8">
        <v>289.0</v>
      </c>
      <c r="I2090" s="8">
        <v>0.118</v>
      </c>
      <c r="J2090" s="34">
        <f t="array" ref="J2090:K2090">VLOOKUP(A2090,ENERGY!$A$2:$F$2692,{5,6},0)</f>
        <v>14338</v>
      </c>
      <c r="K2090" s="14">
        <v>543.0</v>
      </c>
      <c r="L2090" s="14">
        <f>J2090/'HUMAN RESOURCES'!I2090</f>
        <v>0.1648879893</v>
      </c>
      <c r="M2090" s="14">
        <f>K2090/'HUMAN RESOURCES'!I2090</f>
        <v>0.006244537467</v>
      </c>
      <c r="N2090" s="34">
        <f t="array" ref="N2090:V2090">VLOOKUP(A2090,'HUMAN RESOURCES'!$A$2:$M$2692,{2,3,4,5,6,7,8,9,10},0)</f>
        <v>0.018</v>
      </c>
      <c r="O2090" s="14">
        <v>0.012</v>
      </c>
      <c r="P2090" s="14">
        <v>79.0</v>
      </c>
      <c r="Q2090" s="14">
        <v>68.0</v>
      </c>
      <c r="R2090" s="14">
        <v>0.229</v>
      </c>
      <c r="S2090" s="14">
        <v>0.696</v>
      </c>
      <c r="T2090" s="14">
        <v>0.075</v>
      </c>
      <c r="U2090" s="14">
        <v>86956.0</v>
      </c>
      <c r="V2090" s="14">
        <v>0.518</v>
      </c>
      <c r="W2090" s="34">
        <f t="array" ref="W2090:X2090">VLOOKUP(A2090,TOURISM!$A$2:$F$2692,{3,6},0)</f>
        <v>46000000</v>
      </c>
      <c r="X2090" s="35">
        <v>7000000.0</v>
      </c>
      <c r="Y2090" s="34">
        <f>X2090/'HUMAN RESOURCES'!I2090</f>
        <v>80.500483</v>
      </c>
      <c r="Z2090" s="34">
        <f t="array" ref="Z2090:AE2090">VLOOKUP(A2090,BUSINESS!$A$2:$J$2692,{4,5,6,7,8,9},0)</f>
        <v>0.466</v>
      </c>
      <c r="AA2090" s="14">
        <v>39.0</v>
      </c>
      <c r="AB2090" s="14">
        <v>94.0</v>
      </c>
      <c r="AC2090" s="14">
        <v>76.0</v>
      </c>
      <c r="AD2090" s="14">
        <v>0.404</v>
      </c>
      <c r="AE2090" s="14">
        <v>1.04</v>
      </c>
      <c r="AF2090" s="14"/>
      <c r="AG2090" s="14"/>
      <c r="AH2090" s="14"/>
    </row>
    <row r="2091">
      <c r="A2091" s="32" t="str">
        <f t="shared" si="1"/>
        <v>Seychelles-Africa2009</v>
      </c>
      <c r="B2091" s="32" t="s">
        <v>218</v>
      </c>
      <c r="C2091" s="33" t="s">
        <v>50</v>
      </c>
      <c r="D2091" s="8" t="s">
        <v>57</v>
      </c>
      <c r="E2091" s="12">
        <v>8.47424852E8</v>
      </c>
      <c r="F2091" s="12">
        <f>E2091/'HUMAN RESOURCES'!I2091</f>
        <v>9707.265367</v>
      </c>
      <c r="G2091" s="8">
        <v>0.027</v>
      </c>
      <c r="H2091" s="8">
        <v>250.0</v>
      </c>
      <c r="I2091" s="8">
        <v>0.153</v>
      </c>
      <c r="J2091" s="34">
        <f t="array" ref="J2091:K2091">VLOOKUP(A2091,ENERGY!$A$2:$F$2692,{5,6},0)</f>
        <v>228</v>
      </c>
      <c r="K2091" s="14">
        <v>697.0</v>
      </c>
      <c r="L2091" s="14">
        <f>J2091/'HUMAN RESOURCES'!I2091</f>
        <v>0.002611743683</v>
      </c>
      <c r="M2091" s="14">
        <f>K2091/'HUMAN RESOURCES'!I2091</f>
        <v>0.007984146258</v>
      </c>
      <c r="N2091" s="34">
        <f t="array" ref="N2091:V2091">VLOOKUP(A2091,'HUMAN RESOURCES'!$A$2:$M$2692,{2,3,4,5,6,7,8,9,10},0)</f>
        <v>0.018</v>
      </c>
      <c r="O2091" s="14">
        <v>0.012</v>
      </c>
      <c r="P2091" s="14">
        <v>78.0</v>
      </c>
      <c r="Q2091" s="14">
        <v>68.0</v>
      </c>
      <c r="R2091" s="14">
        <v>0.225</v>
      </c>
      <c r="S2091" s="14">
        <v>0.699</v>
      </c>
      <c r="T2091" s="14">
        <v>0.076</v>
      </c>
      <c r="U2091" s="14">
        <v>87298.0</v>
      </c>
      <c r="V2091" s="14">
        <v>0.52</v>
      </c>
      <c r="W2091" s="34">
        <f t="array" ref="W2091:X2091">VLOOKUP(A2091,TOURISM!$A$2:$F$2692,{3,6},0)</f>
        <v>27000000</v>
      </c>
      <c r="X2091" s="35">
        <v>5000000.0</v>
      </c>
      <c r="Y2091" s="34">
        <f>X2091/'HUMAN RESOURCES'!I2091</f>
        <v>57.27508076</v>
      </c>
      <c r="Z2091" s="34">
        <f t="array" ref="Z2091:AE2091">VLOOKUP(A2091,BUSINESS!$A$2:$J$2692,{4,5,6,7,8,9},0)</f>
        <v>0.441</v>
      </c>
      <c r="AA2091" s="14">
        <v>39.0</v>
      </c>
      <c r="AB2091" s="14">
        <v>94.0</v>
      </c>
      <c r="AC2091" s="14">
        <v>76.0</v>
      </c>
      <c r="AD2091" s="14">
        <v>0.129</v>
      </c>
      <c r="AE2091" s="14">
        <v>1.222</v>
      </c>
      <c r="AF2091" s="14"/>
      <c r="AG2091" s="14"/>
      <c r="AH2091" s="14"/>
    </row>
    <row r="2092">
      <c r="A2092" s="32" t="str">
        <f t="shared" si="1"/>
        <v>Seychelles-Africa2010</v>
      </c>
      <c r="B2092" s="32" t="s">
        <v>218</v>
      </c>
      <c r="C2092" s="33" t="s">
        <v>51</v>
      </c>
      <c r="D2092" s="8" t="s">
        <v>57</v>
      </c>
      <c r="E2092" s="12">
        <v>9.73355738E8</v>
      </c>
      <c r="F2092" s="12">
        <f>E2092/'HUMAN RESOURCES'!I2092</f>
        <v>10842.77306</v>
      </c>
      <c r="G2092" s="8">
        <v>0.037</v>
      </c>
      <c r="H2092" s="8">
        <v>394.0</v>
      </c>
      <c r="I2092" s="8">
        <v>0.127</v>
      </c>
      <c r="J2092" s="34">
        <f t="array" ref="J2092:K2092">VLOOKUP(A2092,ENERGY!$A$2:$F$2692,{5,6},0)</f>
        <v>14338</v>
      </c>
      <c r="K2092" s="14">
        <v>557.0</v>
      </c>
      <c r="L2092" s="14">
        <f>J2092/'HUMAN RESOURCES'!I2092</f>
        <v>0.1597192826</v>
      </c>
      <c r="M2092" s="14">
        <f>K2092/'HUMAN RESOURCES'!I2092</f>
        <v>0.006204745461</v>
      </c>
      <c r="N2092" s="34">
        <f t="array" ref="N2092:V2092">VLOOKUP(A2092,'HUMAN RESOURCES'!$A$2:$M$2692,{2,3,4,5,6,7,8,9,10},0)</f>
        <v>0.017</v>
      </c>
      <c r="O2092" s="14">
        <v>0.012</v>
      </c>
      <c r="P2092" s="14">
        <v>78.0</v>
      </c>
      <c r="Q2092" s="14">
        <v>69.0</v>
      </c>
      <c r="R2092" s="14">
        <v>0.223</v>
      </c>
      <c r="S2092" s="14">
        <v>0.701</v>
      </c>
      <c r="T2092" s="14">
        <v>0.076</v>
      </c>
      <c r="U2092" s="14">
        <v>89770.0</v>
      </c>
      <c r="V2092" s="14">
        <v>0.523</v>
      </c>
      <c r="W2092" s="34">
        <f t="array" ref="W2092:X2092">VLOOKUP(A2092,TOURISM!$A$2:$F$2692,{3,6},0)</f>
        <v>29000000</v>
      </c>
      <c r="X2092" s="35">
        <v>5000000.0</v>
      </c>
      <c r="Y2092" s="34">
        <f>X2092/'HUMAN RESOURCES'!I2092</f>
        <v>55.69789462</v>
      </c>
      <c r="Z2092" s="34">
        <f t="array" ref="Z2092:AE2092">VLOOKUP(A2092,BUSINESS!$A$2:$J$2692,{4,5,6,7,8,9},0)</f>
        <v>0.441</v>
      </c>
      <c r="AA2092" s="14">
        <v>39.0</v>
      </c>
      <c r="AB2092" s="14">
        <v>94.0</v>
      </c>
      <c r="AC2092" s="14">
        <v>76.0</v>
      </c>
      <c r="AD2092" s="14">
        <v>0.41</v>
      </c>
      <c r="AE2092" s="14">
        <v>1.289</v>
      </c>
      <c r="AF2092" s="14"/>
      <c r="AG2092" s="14"/>
      <c r="AH2092" s="14"/>
    </row>
    <row r="2093">
      <c r="A2093" s="32" t="str">
        <f t="shared" si="1"/>
        <v>Seychelles-Africa2011</v>
      </c>
      <c r="B2093" s="32" t="s">
        <v>218</v>
      </c>
      <c r="C2093" s="33" t="s">
        <v>52</v>
      </c>
      <c r="D2093" s="8" t="s">
        <v>57</v>
      </c>
      <c r="E2093" s="12">
        <v>1.059593023E9</v>
      </c>
      <c r="F2093" s="12">
        <f>E2093/'HUMAN RESOURCES'!I2093</f>
        <v>12117.80541</v>
      </c>
      <c r="G2093" s="8">
        <v>0.036</v>
      </c>
      <c r="H2093" s="8">
        <v>413.0</v>
      </c>
      <c r="I2093" s="8">
        <v>0.112</v>
      </c>
      <c r="J2093" s="34">
        <f t="array" ref="J2093:K2093">VLOOKUP(A2093,ENERGY!$A$2:$F$2692,{5,6},0)</f>
        <v>14338</v>
      </c>
      <c r="K2093" s="14">
        <v>565.0</v>
      </c>
      <c r="L2093" s="14">
        <f>J2093/'HUMAN RESOURCES'!I2093</f>
        <v>0.1639734221</v>
      </c>
      <c r="M2093" s="14">
        <f>K2093/'HUMAN RESOURCES'!I2093</f>
        <v>0.006461499754</v>
      </c>
      <c r="N2093" s="34">
        <f t="array" ref="N2093:V2093">VLOOKUP(A2093,'HUMAN RESOURCES'!$A$2:$M$2692,{2,3,4,5,6,7,8,9,10},0)</f>
        <v>0.019</v>
      </c>
      <c r="O2093" s="14">
        <v>0.012</v>
      </c>
      <c r="P2093" s="14">
        <v>78.0</v>
      </c>
      <c r="Q2093" s="14">
        <v>68.0</v>
      </c>
      <c r="R2093" s="14">
        <v>0.222</v>
      </c>
      <c r="S2093" s="14">
        <v>0.702</v>
      </c>
      <c r="T2093" s="14">
        <v>0.076</v>
      </c>
      <c r="U2093" s="14">
        <v>87441.0</v>
      </c>
      <c r="V2093" s="14">
        <v>0.526</v>
      </c>
      <c r="W2093" s="34">
        <f t="array" ref="W2093:X2093">VLOOKUP(A2093,TOURISM!$A$2:$F$2692,{3,6},0)</f>
        <v>31000000</v>
      </c>
      <c r="X2093" s="35">
        <v>5000000.0</v>
      </c>
      <c r="Y2093" s="34">
        <f>X2093/'HUMAN RESOURCES'!I2093</f>
        <v>57.18141375</v>
      </c>
      <c r="Z2093" s="34">
        <f t="array" ref="Z2093:AE2093">VLOOKUP(A2093,BUSINESS!$A$2:$J$2692,{4,5,6,7,8,9},0)</f>
        <v>0.322</v>
      </c>
      <c r="AA2093" s="14">
        <v>39.0</v>
      </c>
      <c r="AB2093" s="14">
        <v>94.0</v>
      </c>
      <c r="AC2093" s="14">
        <v>76.0</v>
      </c>
      <c r="AD2093" s="14">
        <v>0.432</v>
      </c>
      <c r="AE2093" s="14">
        <v>1.379</v>
      </c>
      <c r="AF2093" s="14"/>
      <c r="AG2093" s="14"/>
      <c r="AH2093" s="14"/>
    </row>
    <row r="2094">
      <c r="A2094" s="32" t="str">
        <f t="shared" si="1"/>
        <v>Seychelles-Africa2012</v>
      </c>
      <c r="B2094" s="32" t="s">
        <v>218</v>
      </c>
      <c r="C2094" s="33" t="s">
        <v>53</v>
      </c>
      <c r="D2094" s="8" t="s">
        <v>57</v>
      </c>
      <c r="E2094" s="12">
        <v>1.032199341E9</v>
      </c>
      <c r="F2094" s="12">
        <f>E2094/'HUMAN RESOURCES'!I2094</f>
        <v>11689.28962</v>
      </c>
      <c r="G2094" s="8">
        <v>0.047</v>
      </c>
      <c r="H2094" s="8">
        <v>521.0</v>
      </c>
      <c r="I2094" s="8">
        <v>0.122</v>
      </c>
      <c r="J2094" s="34">
        <f t="array" ref="J2094:K2094">VLOOKUP(A2094,ENERGY!$A$2:$F$2692,{5,6},0)</f>
        <v>243</v>
      </c>
      <c r="K2094" s="14">
        <v>744.0</v>
      </c>
      <c r="L2094" s="14">
        <f>J2094/'HUMAN RESOURCES'!I2094</f>
        <v>0.002751888384</v>
      </c>
      <c r="M2094" s="14">
        <f>K2094/'HUMAN RESOURCES'!I2094</f>
        <v>0.008425534806</v>
      </c>
      <c r="N2094" s="34">
        <f t="array" ref="N2094:V2094">VLOOKUP(A2094,'HUMAN RESOURCES'!$A$2:$M$2692,{2,3,4,5,6,7,8,9,10},0)</f>
        <v>0.019</v>
      </c>
      <c r="O2094" s="14">
        <v>0.012</v>
      </c>
      <c r="P2094" s="14">
        <v>78.0</v>
      </c>
      <c r="Q2094" s="14">
        <v>68.0</v>
      </c>
      <c r="R2094" s="14">
        <v>0.221</v>
      </c>
      <c r="S2094" s="14">
        <v>0.702</v>
      </c>
      <c r="T2094" s="14">
        <v>0.077</v>
      </c>
      <c r="U2094" s="14">
        <v>88303.0</v>
      </c>
      <c r="V2094" s="14">
        <v>0.529</v>
      </c>
      <c r="W2094" s="34">
        <f t="array" ref="W2094:X2094">VLOOKUP(A2094,TOURISM!$A$2:$F$2692,{3,6},0)</f>
        <v>26000000</v>
      </c>
      <c r="X2094" s="35">
        <v>4000000.0</v>
      </c>
      <c r="Y2094" s="34">
        <f>X2094/'HUMAN RESOURCES'!I2094</f>
        <v>45.29857423</v>
      </c>
      <c r="Z2094" s="34">
        <f t="array" ref="Z2094:AE2094">VLOOKUP(A2094,BUSINESS!$A$2:$J$2692,{4,5,6,7,8,9},0)</f>
        <v>0.257</v>
      </c>
      <c r="AA2094" s="14">
        <v>39.0</v>
      </c>
      <c r="AB2094" s="14">
        <v>77.0</v>
      </c>
      <c r="AC2094" s="14">
        <v>76.0</v>
      </c>
      <c r="AD2094" s="14">
        <v>0.471</v>
      </c>
      <c r="AE2094" s="14">
        <v>1.478</v>
      </c>
      <c r="AF2094" s="14"/>
      <c r="AG2094" s="14"/>
      <c r="AH2094" s="14"/>
    </row>
    <row r="2095">
      <c r="A2095" s="32" t="str">
        <f t="shared" si="1"/>
        <v>Sierra Leone-Africa2000</v>
      </c>
      <c r="B2095" s="32" t="s">
        <v>219</v>
      </c>
      <c r="C2095" s="33" t="s">
        <v>40</v>
      </c>
      <c r="D2095" s="8" t="s">
        <v>57</v>
      </c>
      <c r="E2095" s="12">
        <v>6.35874002E8</v>
      </c>
      <c r="F2095" s="12">
        <f>E2095/'HUMAN RESOURCES'!I2095</f>
        <v>153.6017699</v>
      </c>
      <c r="G2095" s="8">
        <v>0.184</v>
      </c>
      <c r="H2095" s="8">
        <v>28.0</v>
      </c>
      <c r="I2095" s="8">
        <v>0.263</v>
      </c>
      <c r="J2095" s="34">
        <f t="array" ref="J2095:K2095">VLOOKUP(A2095,ENERGY!$A$2:$F$2692,{5,6},0)</f>
        <v>14338</v>
      </c>
      <c r="K2095" s="14">
        <v>8529.0</v>
      </c>
      <c r="L2095" s="14">
        <f>J2095/'HUMAN RESOURCES'!I2095</f>
        <v>0.003463488316</v>
      </c>
      <c r="M2095" s="14">
        <f>K2095/'HUMAN RESOURCES'!I2095</f>
        <v>0.002060265856</v>
      </c>
      <c r="N2095" s="34">
        <f t="array" ref="N2095:V2095">VLOOKUP(A2095,'HUMAN RESOURCES'!$A$2:$M$2692,{2,3,4,5,6,7,8,9,10},0)</f>
        <v>0.044</v>
      </c>
      <c r="O2095" s="14">
        <v>0.141</v>
      </c>
      <c r="P2095" s="14">
        <v>39.0</v>
      </c>
      <c r="Q2095" s="14">
        <v>37.0</v>
      </c>
      <c r="R2095" s="14">
        <v>0.43</v>
      </c>
      <c r="S2095" s="14">
        <v>0.546</v>
      </c>
      <c r="T2095" s="14">
        <v>0.025</v>
      </c>
      <c r="U2095" s="14">
        <v>4139757.0</v>
      </c>
      <c r="V2095" s="14">
        <v>0.356</v>
      </c>
      <c r="W2095" s="34">
        <f t="array" ref="W2095:X2095">VLOOKUP(A2095,TOURISM!$A$2:$F$2692,{3,6},0)</f>
        <v>10000000</v>
      </c>
      <c r="X2095" s="35">
        <v>3.5E7</v>
      </c>
      <c r="Y2095" s="34">
        <f>X2095/'HUMAN RESOURCES'!I2095</f>
        <v>8.454602529</v>
      </c>
      <c r="Z2095" s="34">
        <f t="array" ref="Z2095:AE2095">VLOOKUP(A2095,BUSINESS!$A$2:$J$2692,{4,5,6,7,8,9},0)</f>
        <v>0.489</v>
      </c>
      <c r="AA2095" s="14">
        <v>26.0</v>
      </c>
      <c r="AB2095" s="14">
        <v>94.0</v>
      </c>
      <c r="AC2095" s="14">
        <v>302.0</v>
      </c>
      <c r="AD2095" s="14">
        <v>0.001</v>
      </c>
      <c r="AE2095" s="14">
        <v>0.003</v>
      </c>
      <c r="AF2095" s="14"/>
      <c r="AG2095" s="14"/>
      <c r="AH2095" s="14"/>
    </row>
    <row r="2096">
      <c r="A2096" s="32" t="str">
        <f t="shared" si="1"/>
        <v>Sierra Leone-Africa2001</v>
      </c>
      <c r="B2096" s="32" t="s">
        <v>219</v>
      </c>
      <c r="C2096" s="33" t="s">
        <v>42</v>
      </c>
      <c r="D2096" s="8" t="s">
        <v>57</v>
      </c>
      <c r="E2096" s="12">
        <v>1.079478388E9</v>
      </c>
      <c r="F2096" s="12">
        <f>E2096/'HUMAN RESOURCES'!I2096</f>
        <v>251.2947088</v>
      </c>
      <c r="G2096" s="8">
        <v>0.16</v>
      </c>
      <c r="H2096" s="8">
        <v>40.0</v>
      </c>
      <c r="I2096" s="8">
        <v>0.243</v>
      </c>
      <c r="J2096" s="34">
        <f t="array" ref="J2096:K2096">VLOOKUP(A2096,ENERGY!$A$2:$F$2692,{5,6},0)</f>
        <v>14338</v>
      </c>
      <c r="K2096" s="14">
        <v>8529.0</v>
      </c>
      <c r="L2096" s="14">
        <f>J2096/'HUMAN RESOURCES'!I2096</f>
        <v>0.003337782002</v>
      </c>
      <c r="M2096" s="14">
        <f>K2096/'HUMAN RESOURCES'!I2096</f>
        <v>0.001985489099</v>
      </c>
      <c r="N2096" s="34">
        <f t="array" ref="N2096:V2096">VLOOKUP(A2096,'HUMAN RESOURCES'!$A$2:$M$2692,{2,3,4,5,6,7,8,9,10},0)</f>
        <v>0.044</v>
      </c>
      <c r="O2096" s="14">
        <v>0.139</v>
      </c>
      <c r="P2096" s="14">
        <v>40.0</v>
      </c>
      <c r="Q2096" s="14">
        <v>38.0</v>
      </c>
      <c r="R2096" s="14">
        <v>0.429</v>
      </c>
      <c r="S2096" s="14">
        <v>0.547</v>
      </c>
      <c r="T2096" s="14">
        <v>0.024</v>
      </c>
      <c r="U2096" s="14">
        <v>4295667.0</v>
      </c>
      <c r="V2096" s="14">
        <v>0.359</v>
      </c>
      <c r="W2096" s="34">
        <f t="array" ref="W2096:X2096">VLOOKUP(A2096,TOURISM!$A$2:$F$2692,{3,6},0)</f>
        <v>14000000</v>
      </c>
      <c r="X2096" s="35">
        <v>4.2E7</v>
      </c>
      <c r="Y2096" s="34">
        <f>X2096/'HUMAN RESOURCES'!I2096</f>
        <v>9.77729419</v>
      </c>
      <c r="Z2096" s="34">
        <f t="array" ref="Z2096:AE2096">VLOOKUP(A2096,BUSINESS!$A$2:$J$2692,{4,5,6,7,8,9},0)</f>
        <v>0.489</v>
      </c>
      <c r="AA2096" s="14">
        <v>26.0</v>
      </c>
      <c r="AB2096" s="14">
        <v>94.0</v>
      </c>
      <c r="AC2096" s="14">
        <v>302.0</v>
      </c>
      <c r="AD2096" s="14">
        <v>0.002</v>
      </c>
      <c r="AE2096" s="14">
        <v>0.006</v>
      </c>
      <c r="AF2096" s="14"/>
      <c r="AG2096" s="14"/>
      <c r="AH2096" s="14"/>
    </row>
    <row r="2097">
      <c r="A2097" s="32" t="str">
        <f t="shared" si="1"/>
        <v>Sierra Leone-Africa2002</v>
      </c>
      <c r="B2097" s="32" t="s">
        <v>219</v>
      </c>
      <c r="C2097" s="33" t="s">
        <v>43</v>
      </c>
      <c r="D2097" s="8" t="s">
        <v>57</v>
      </c>
      <c r="E2097" s="12">
        <v>1.239004288E9</v>
      </c>
      <c r="F2097" s="12">
        <f>E2097/'HUMAN RESOURCES'!I2097</f>
        <v>275.7603666</v>
      </c>
      <c r="G2097" s="8">
        <v>0.16</v>
      </c>
      <c r="H2097" s="8">
        <v>44.0</v>
      </c>
      <c r="I2097" s="8">
        <v>0.222</v>
      </c>
      <c r="J2097" s="34">
        <f t="array" ref="J2097:K2097">VLOOKUP(A2097,ENERGY!$A$2:$F$2692,{5,6},0)</f>
        <v>14338</v>
      </c>
      <c r="K2097" s="14">
        <v>689.0</v>
      </c>
      <c r="L2097" s="14">
        <f>J2097/'HUMAN RESOURCES'!I2097</f>
        <v>0.003191152908</v>
      </c>
      <c r="M2097" s="14">
        <f>K2097/'HUMAN RESOURCES'!I2097</f>
        <v>0.0001533480509</v>
      </c>
      <c r="N2097" s="34">
        <f t="array" ref="N2097:V2097">VLOOKUP(A2097,'HUMAN RESOURCES'!$A$2:$M$2692,{2,3,4,5,6,7,8,9,10},0)</f>
        <v>0.043</v>
      </c>
      <c r="O2097" s="14">
        <v>0.136</v>
      </c>
      <c r="P2097" s="14">
        <v>40.0</v>
      </c>
      <c r="Q2097" s="14">
        <v>39.0</v>
      </c>
      <c r="R2097" s="14">
        <v>0.428</v>
      </c>
      <c r="S2097" s="14">
        <v>0.548</v>
      </c>
      <c r="T2097" s="14">
        <v>0.024</v>
      </c>
      <c r="U2097" s="14">
        <v>4493047.0</v>
      </c>
      <c r="V2097" s="14">
        <v>0.361</v>
      </c>
      <c r="W2097" s="34">
        <f t="array" ref="W2097:X2097">VLOOKUP(A2097,TOURISM!$A$2:$F$2692,{3,6},0)</f>
        <v>38000000</v>
      </c>
      <c r="X2097" s="35">
        <v>3.9E7</v>
      </c>
      <c r="Y2097" s="34">
        <f>X2097/'HUMAN RESOURCES'!I2097</f>
        <v>8.680078352</v>
      </c>
      <c r="Z2097" s="34">
        <f t="array" ref="Z2097:AE2097">VLOOKUP(A2097,BUSINESS!$A$2:$J$2692,{4,5,6,7,8,9},0)</f>
        <v>0.489</v>
      </c>
      <c r="AA2097" s="14">
        <v>26.0</v>
      </c>
      <c r="AB2097" s="14">
        <v>94.0</v>
      </c>
      <c r="AC2097" s="14">
        <v>302.0</v>
      </c>
      <c r="AD2097" s="14">
        <v>0.002</v>
      </c>
      <c r="AE2097" s="14">
        <v>0.015</v>
      </c>
      <c r="AF2097" s="14"/>
      <c r="AG2097" s="14"/>
      <c r="AH2097" s="14"/>
    </row>
    <row r="2098">
      <c r="A2098" s="32" t="str">
        <f t="shared" si="1"/>
        <v>Sierra Leone-Africa2003</v>
      </c>
      <c r="B2098" s="32" t="s">
        <v>219</v>
      </c>
      <c r="C2098" s="33" t="s">
        <v>44</v>
      </c>
      <c r="D2098" s="8" t="s">
        <v>57</v>
      </c>
      <c r="E2098" s="12">
        <v>1.371442566E9</v>
      </c>
      <c r="F2098" s="12">
        <f>E2098/'HUMAN RESOURCES'!I2098</f>
        <v>291.0060544</v>
      </c>
      <c r="G2098" s="8">
        <v>0.155</v>
      </c>
      <c r="H2098" s="8">
        <v>45.0</v>
      </c>
      <c r="I2098" s="8">
        <v>0.2</v>
      </c>
      <c r="J2098" s="34">
        <f t="array" ref="J2098:K2098">VLOOKUP(A2098,ENERGY!$A$2:$F$2692,{5,6},0)</f>
        <v>14338</v>
      </c>
      <c r="K2098" s="14">
        <v>653.0</v>
      </c>
      <c r="L2098" s="14">
        <f>J2098/'HUMAN RESOURCES'!I2098</f>
        <v>0.003042376627</v>
      </c>
      <c r="M2098" s="14">
        <f>K2098/'HUMAN RESOURCES'!I2098</f>
        <v>0.0001385599064</v>
      </c>
      <c r="N2098" s="34">
        <f t="array" ref="N2098:V2098">VLOOKUP(A2098,'HUMAN RESOURCES'!$A$2:$M$2692,{2,3,4,5,6,7,8,9,10},0)</f>
        <v>0.043</v>
      </c>
      <c r="O2098" s="14">
        <v>0.133</v>
      </c>
      <c r="P2098" s="14">
        <v>41.0</v>
      </c>
      <c r="Q2098" s="14">
        <v>40.0</v>
      </c>
      <c r="R2098" s="14">
        <v>0.428</v>
      </c>
      <c r="S2098" s="14">
        <v>0.548</v>
      </c>
      <c r="T2098" s="14">
        <v>0.024</v>
      </c>
      <c r="U2098" s="14">
        <v>4712763.0</v>
      </c>
      <c r="V2098" s="14">
        <v>0.364</v>
      </c>
      <c r="W2098" s="34">
        <f t="array" ref="W2098:X2098">VLOOKUP(A2098,TOURISM!$A$2:$F$2692,{3,6},0)</f>
        <v>60000000</v>
      </c>
      <c r="X2098" s="35">
        <v>3.8E7</v>
      </c>
      <c r="Y2098" s="34">
        <f>X2098/'HUMAN RESOURCES'!I2098</f>
        <v>8.063210478</v>
      </c>
      <c r="Z2098" s="34">
        <f t="array" ref="Z2098:AE2098">VLOOKUP(A2098,BUSINESS!$A$2:$J$2692,{4,5,6,7,8,9},0)</f>
        <v>0.489</v>
      </c>
      <c r="AA2098" s="14">
        <v>26.0</v>
      </c>
      <c r="AB2098" s="14">
        <v>94.0</v>
      </c>
      <c r="AC2098" s="14">
        <v>302.0</v>
      </c>
      <c r="AD2098" s="14">
        <v>0.002</v>
      </c>
      <c r="AE2098" s="14">
        <v>0.024</v>
      </c>
      <c r="AF2098" s="14"/>
      <c r="AG2098" s="14"/>
      <c r="AH2098" s="14"/>
    </row>
    <row r="2099">
      <c r="A2099" s="32" t="str">
        <f t="shared" si="1"/>
        <v>Sierra Leone-Africa2004</v>
      </c>
      <c r="B2099" s="32" t="s">
        <v>219</v>
      </c>
      <c r="C2099" s="33" t="s">
        <v>45</v>
      </c>
      <c r="D2099" s="8" t="s">
        <v>57</v>
      </c>
      <c r="E2099" s="12">
        <v>1.431208677E9</v>
      </c>
      <c r="F2099" s="12">
        <f>E2099/'HUMAN RESOURCES'!I2099</f>
        <v>290.4135257</v>
      </c>
      <c r="G2099" s="8">
        <v>0.154</v>
      </c>
      <c r="H2099" s="8">
        <v>45.0</v>
      </c>
      <c r="I2099" s="8">
        <v>0.221</v>
      </c>
      <c r="J2099" s="34">
        <f t="array" ref="J2099:K2099">VLOOKUP(A2099,ENERGY!$A$2:$F$2692,{5,6},0)</f>
        <v>14338</v>
      </c>
      <c r="K2099" s="14">
        <v>664.0</v>
      </c>
      <c r="L2099" s="14">
        <f>J2099/'HUMAN RESOURCES'!I2099</f>
        <v>0.002909393437</v>
      </c>
      <c r="M2099" s="14">
        <f>K2099/'HUMAN RESOURCES'!I2099</f>
        <v>0.0001347354751</v>
      </c>
      <c r="N2099" s="34">
        <f t="array" ref="N2099:V2099">VLOOKUP(A2099,'HUMAN RESOURCES'!$A$2:$M$2692,{2,3,4,5,6,7,8,9,10},0)</f>
        <v>0.042</v>
      </c>
      <c r="O2099" s="14">
        <v>0.13</v>
      </c>
      <c r="P2099" s="14">
        <v>42.0</v>
      </c>
      <c r="Q2099" s="14">
        <v>41.0</v>
      </c>
      <c r="R2099" s="14">
        <v>0.427</v>
      </c>
      <c r="S2099" s="14">
        <v>0.549</v>
      </c>
      <c r="T2099" s="14">
        <v>0.024</v>
      </c>
      <c r="U2099" s="14">
        <v>4928175.0</v>
      </c>
      <c r="V2099" s="14">
        <v>0.366</v>
      </c>
      <c r="W2099" s="34">
        <f t="array" ref="W2099:X2099">VLOOKUP(A2099,TOURISM!$A$2:$F$2692,{3,6},0)</f>
        <v>58000000</v>
      </c>
      <c r="X2099" s="35">
        <v>3.0E7</v>
      </c>
      <c r="Y2099" s="34">
        <f>X2099/'HUMAN RESOURCES'!I2099</f>
        <v>6.087446164</v>
      </c>
      <c r="Z2099" s="34">
        <f t="array" ref="Z2099:AE2099">VLOOKUP(A2099,BUSINESS!$A$2:$J$2692,{4,5,6,7,8,9},0)</f>
        <v>0.489</v>
      </c>
      <c r="AA2099" s="14">
        <v>26.0</v>
      </c>
      <c r="AB2099" s="14">
        <v>94.0</v>
      </c>
      <c r="AC2099" s="14">
        <v>302.0</v>
      </c>
      <c r="AD2099" s="14">
        <v>0.002</v>
      </c>
      <c r="AE2099" s="14">
        <v>0.58</v>
      </c>
      <c r="AF2099" s="14"/>
      <c r="AG2099" s="14"/>
      <c r="AH2099" s="14"/>
    </row>
    <row r="2100">
      <c r="A2100" s="32" t="str">
        <f t="shared" si="1"/>
        <v>Sierra Leone-Africa2005</v>
      </c>
      <c r="B2100" s="32" t="s">
        <v>219</v>
      </c>
      <c r="C2100" s="33" t="s">
        <v>46</v>
      </c>
      <c r="D2100" s="8" t="s">
        <v>57</v>
      </c>
      <c r="E2100" s="12">
        <v>1.627853086E9</v>
      </c>
      <c r="F2100" s="12">
        <f>E2100/'HUMAN RESOURCES'!I2100</f>
        <v>317.9465762</v>
      </c>
      <c r="G2100" s="8">
        <v>0.159</v>
      </c>
      <c r="H2100" s="8">
        <v>51.0</v>
      </c>
      <c r="I2100" s="8">
        <v>0.246</v>
      </c>
      <c r="J2100" s="34">
        <f t="array" ref="J2100:K2100">VLOOKUP(A2100,ENERGY!$A$2:$F$2692,{5,6},0)</f>
        <v>14338</v>
      </c>
      <c r="K2100" s="14">
        <v>642.0</v>
      </c>
      <c r="L2100" s="14">
        <f>J2100/'HUMAN RESOURCES'!I2100</f>
        <v>0.002800448056</v>
      </c>
      <c r="M2100" s="14">
        <f>K2100/'HUMAN RESOURCES'!I2100</f>
        <v>0.0001253931965</v>
      </c>
      <c r="N2100" s="34">
        <f t="array" ref="N2100:V2100">VLOOKUP(A2100,'HUMAN RESOURCES'!$A$2:$M$2692,{2,3,4,5,6,7,8,9,10},0)</f>
        <v>0.042</v>
      </c>
      <c r="O2100" s="14">
        <v>0.128</v>
      </c>
      <c r="P2100" s="14">
        <v>42.0</v>
      </c>
      <c r="Q2100" s="14">
        <v>42.0</v>
      </c>
      <c r="R2100" s="14">
        <v>0.427</v>
      </c>
      <c r="S2100" s="14">
        <v>0.549</v>
      </c>
      <c r="T2100" s="14">
        <v>0.024</v>
      </c>
      <c r="U2100" s="14">
        <v>5119895.0</v>
      </c>
      <c r="V2100" s="14">
        <v>0.368</v>
      </c>
      <c r="W2100" s="34">
        <f t="array" ref="W2100:X2100">VLOOKUP(A2100,TOURISM!$A$2:$F$2692,{3,6},0)</f>
        <v>64000000</v>
      </c>
      <c r="X2100" s="35">
        <v>3.4E7</v>
      </c>
      <c r="Y2100" s="34">
        <f>X2100/'HUMAN RESOURCES'!I2100</f>
        <v>6.640761187</v>
      </c>
      <c r="Z2100" s="34">
        <f t="array" ref="Z2100:AE2100">VLOOKUP(A2100,BUSINESS!$A$2:$J$2692,{4,5,6,7,8,9},0)</f>
        <v>2.72</v>
      </c>
      <c r="AA2100" s="14">
        <v>26.0</v>
      </c>
      <c r="AB2100" s="14">
        <v>94.0</v>
      </c>
      <c r="AC2100" s="14">
        <v>399.0</v>
      </c>
      <c r="AD2100" s="14">
        <v>0.002</v>
      </c>
      <c r="AE2100" s="14">
        <v>0.58</v>
      </c>
      <c r="AF2100" s="14"/>
      <c r="AG2100" s="14"/>
      <c r="AH2100" s="14"/>
    </row>
    <row r="2101">
      <c r="A2101" s="32" t="str">
        <f t="shared" si="1"/>
        <v>Sierra Leone-Africa2006</v>
      </c>
      <c r="B2101" s="32" t="s">
        <v>219</v>
      </c>
      <c r="C2101" s="33" t="s">
        <v>47</v>
      </c>
      <c r="D2101" s="8" t="s">
        <v>57</v>
      </c>
      <c r="E2101" s="12">
        <v>1.887429109E9</v>
      </c>
      <c r="F2101" s="12">
        <f>E2101/'HUMAN RESOURCES'!I2101</f>
        <v>357.4061036</v>
      </c>
      <c r="G2101" s="8">
        <v>0.142</v>
      </c>
      <c r="H2101" s="8">
        <v>51.0</v>
      </c>
      <c r="I2101" s="8">
        <v>0.24</v>
      </c>
      <c r="J2101" s="34">
        <f t="array" ref="J2101:K2101">VLOOKUP(A2101,ENERGY!$A$2:$F$2692,{5,6},0)</f>
        <v>14338</v>
      </c>
      <c r="K2101" s="14">
        <v>568.0</v>
      </c>
      <c r="L2101" s="14">
        <f>J2101/'HUMAN RESOURCES'!I2101</f>
        <v>0.00271506288</v>
      </c>
      <c r="M2101" s="14">
        <f>K2101/'HUMAN RESOURCES'!I2101</f>
        <v>0.0001075572406</v>
      </c>
      <c r="N2101" s="34">
        <f t="array" ref="N2101:V2101">VLOOKUP(A2101,'HUMAN RESOURCES'!$A$2:$M$2692,{2,3,4,5,6,7,8,9,10},0)</f>
        <v>0.041</v>
      </c>
      <c r="O2101" s="14">
        <v>0.125</v>
      </c>
      <c r="P2101" s="14">
        <v>43.0</v>
      </c>
      <c r="Q2101" s="14">
        <v>43.0</v>
      </c>
      <c r="R2101" s="14">
        <v>0.426</v>
      </c>
      <c r="S2101" s="14">
        <v>0.549</v>
      </c>
      <c r="T2101" s="14">
        <v>0.025</v>
      </c>
      <c r="U2101" s="14">
        <v>5280909.0</v>
      </c>
      <c r="V2101" s="14">
        <v>0.371</v>
      </c>
      <c r="W2101" s="34">
        <f t="array" ref="W2101:X2101">VLOOKUP(A2101,TOURISM!$A$2:$F$2692,{3,6},0)</f>
        <v>23000000</v>
      </c>
      <c r="X2101" s="35">
        <v>1.5E7</v>
      </c>
      <c r="Y2101" s="34">
        <f>X2101/'HUMAN RESOURCES'!I2101</f>
        <v>2.840420087</v>
      </c>
      <c r="Z2101" s="34">
        <f t="array" ref="Z2101:AE2101">VLOOKUP(A2101,BUSINESS!$A$2:$J$2692,{4,5,6,7,8,9},0)</f>
        <v>2.72</v>
      </c>
      <c r="AA2101" s="14">
        <v>26.0</v>
      </c>
      <c r="AB2101" s="14">
        <v>94.0</v>
      </c>
      <c r="AC2101" s="14">
        <v>399.0</v>
      </c>
      <c r="AD2101" s="14">
        <v>0.002</v>
      </c>
      <c r="AE2101" s="14">
        <v>0.58</v>
      </c>
      <c r="AF2101" s="14"/>
      <c r="AG2101" s="14"/>
      <c r="AH2101" s="14"/>
    </row>
    <row r="2102">
      <c r="A2102" s="32" t="str">
        <f t="shared" si="1"/>
        <v>Sierra Leone-Africa2007</v>
      </c>
      <c r="B2102" s="32" t="s">
        <v>219</v>
      </c>
      <c r="C2102" s="33" t="s">
        <v>48</v>
      </c>
      <c r="D2102" s="8" t="s">
        <v>57</v>
      </c>
      <c r="E2102" s="12">
        <v>2.158653216E9</v>
      </c>
      <c r="F2102" s="12">
        <f>E2102/'HUMAN RESOURCES'!I2102</f>
        <v>398.5685446</v>
      </c>
      <c r="G2102" s="8">
        <v>0.14</v>
      </c>
      <c r="H2102" s="8">
        <v>56.0</v>
      </c>
      <c r="I2102" s="8">
        <v>0.25</v>
      </c>
      <c r="J2102" s="34">
        <f t="array" ref="J2102:K2102">VLOOKUP(A2102,ENERGY!$A$2:$F$2692,{5,6},0)</f>
        <v>14338</v>
      </c>
      <c r="K2102" s="14">
        <v>634.0</v>
      </c>
      <c r="L2102" s="14">
        <f>J2102/'HUMAN RESOURCES'!I2102</f>
        <v>0.002647333879</v>
      </c>
      <c r="M2102" s="14">
        <f>K2102/'HUMAN RESOURCES'!I2102</f>
        <v>0.0001170602371</v>
      </c>
      <c r="N2102" s="34">
        <f t="array" ref="N2102:V2102">VLOOKUP(A2102,'HUMAN RESOURCES'!$A$2:$M$2692,{2,3,4,5,6,7,8,9,10},0)</f>
        <v>0.04</v>
      </c>
      <c r="O2102" s="14">
        <v>0.122</v>
      </c>
      <c r="P2102" s="14">
        <v>44.0</v>
      </c>
      <c r="Q2102" s="14">
        <v>43.0</v>
      </c>
      <c r="R2102" s="14">
        <v>0.425</v>
      </c>
      <c r="S2102" s="14">
        <v>0.55</v>
      </c>
      <c r="T2102" s="14">
        <v>0.025</v>
      </c>
      <c r="U2102" s="14">
        <v>5416015.0</v>
      </c>
      <c r="V2102" s="14">
        <v>0.374</v>
      </c>
      <c r="W2102" s="34">
        <f t="array" ref="W2102:X2102">VLOOKUP(A2102,TOURISM!$A$2:$F$2692,{3,6},0)</f>
        <v>22000000</v>
      </c>
      <c r="X2102" s="35">
        <v>1.7E7</v>
      </c>
      <c r="Y2102" s="34">
        <f>X2102/'HUMAN RESOURCES'!I2102</f>
        <v>3.138839165</v>
      </c>
      <c r="Z2102" s="34">
        <f t="array" ref="Z2102:AE2102">VLOOKUP(A2102,BUSINESS!$A$2:$J$2692,{4,5,6,7,8,9},0)</f>
        <v>2.352</v>
      </c>
      <c r="AA2102" s="14">
        <v>26.0</v>
      </c>
      <c r="AB2102" s="14">
        <v>94.0</v>
      </c>
      <c r="AC2102" s="14">
        <v>399.0</v>
      </c>
      <c r="AD2102" s="14">
        <v>0.002</v>
      </c>
      <c r="AE2102" s="14">
        <v>0.143</v>
      </c>
      <c r="AF2102" s="14"/>
      <c r="AG2102" s="14"/>
      <c r="AH2102" s="14"/>
    </row>
    <row r="2103">
      <c r="A2103" s="32" t="str">
        <f t="shared" si="1"/>
        <v>Sierra Leone-Africa2008</v>
      </c>
      <c r="B2103" s="32" t="s">
        <v>219</v>
      </c>
      <c r="C2103" s="33" t="s">
        <v>49</v>
      </c>
      <c r="D2103" s="8" t="s">
        <v>57</v>
      </c>
      <c r="E2103" s="12">
        <v>2.505620416E9</v>
      </c>
      <c r="F2103" s="12">
        <f>E2103/'HUMAN RESOURCES'!I2103</f>
        <v>452.9207267</v>
      </c>
      <c r="G2103" s="8">
        <v>0.142</v>
      </c>
      <c r="H2103" s="8">
        <v>64.0</v>
      </c>
      <c r="I2103" s="8">
        <v>0.245</v>
      </c>
      <c r="J2103" s="34">
        <f t="array" ref="J2103:K2103">VLOOKUP(A2103,ENERGY!$A$2:$F$2692,{5,6},0)</f>
        <v>14338</v>
      </c>
      <c r="K2103" s="14">
        <v>609.0</v>
      </c>
      <c r="L2103" s="14">
        <f>J2103/'HUMAN RESOURCES'!I2103</f>
        <v>0.002591764234</v>
      </c>
      <c r="M2103" s="14">
        <f>K2103/'HUMAN RESOURCES'!I2103</f>
        <v>0.0001100840019</v>
      </c>
      <c r="N2103" s="34">
        <f t="array" ref="N2103:V2103">VLOOKUP(A2103,'HUMAN RESOURCES'!$A$2:$M$2692,{2,3,4,5,6,7,8,9,10},0)</f>
        <v>0.04</v>
      </c>
      <c r="O2103" s="14">
        <v>0.12</v>
      </c>
      <c r="P2103" s="14">
        <v>44.0</v>
      </c>
      <c r="Q2103" s="14">
        <v>44.0</v>
      </c>
      <c r="R2103" s="14">
        <v>0.424</v>
      </c>
      <c r="S2103" s="14">
        <v>0.551</v>
      </c>
      <c r="T2103" s="14">
        <v>0.025</v>
      </c>
      <c r="U2103" s="14">
        <v>5532139.0</v>
      </c>
      <c r="V2103" s="14">
        <v>0.376</v>
      </c>
      <c r="W2103" s="34">
        <f t="array" ref="W2103:X2103">VLOOKUP(A2103,TOURISM!$A$2:$F$2692,{3,6},0)</f>
        <v>34000000</v>
      </c>
      <c r="X2103" s="35">
        <v>2.4E7</v>
      </c>
      <c r="Y2103" s="34">
        <f>X2103/'HUMAN RESOURCES'!I2103</f>
        <v>4.338285788</v>
      </c>
      <c r="Z2103" s="34">
        <f t="array" ref="Z2103:AE2103">VLOOKUP(A2103,BUSINESS!$A$2:$J$2692,{4,5,6,7,8,9},0)</f>
        <v>2.352</v>
      </c>
      <c r="AA2103" s="14">
        <v>17.0</v>
      </c>
      <c r="AB2103" s="14">
        <v>94.0</v>
      </c>
      <c r="AC2103" s="14">
        <v>399.0</v>
      </c>
      <c r="AD2103" s="14">
        <v>0.003</v>
      </c>
      <c r="AE2103" s="14">
        <v>0.182</v>
      </c>
      <c r="AF2103" s="14"/>
      <c r="AG2103" s="14"/>
      <c r="AH2103" s="14"/>
    </row>
    <row r="2104">
      <c r="A2104" s="32" t="str">
        <f t="shared" si="1"/>
        <v>Sierra Leone-Africa2009</v>
      </c>
      <c r="B2104" s="32" t="s">
        <v>219</v>
      </c>
      <c r="C2104" s="33" t="s">
        <v>50</v>
      </c>
      <c r="D2104" s="8" t="s">
        <v>57</v>
      </c>
      <c r="E2104" s="12">
        <v>2.453972797E9</v>
      </c>
      <c r="F2104" s="12">
        <f>E2104/'HUMAN RESOURCES'!I2104</f>
        <v>435.0103927</v>
      </c>
      <c r="G2104" s="8">
        <v>0.169</v>
      </c>
      <c r="H2104" s="8">
        <v>74.0</v>
      </c>
      <c r="I2104" s="8">
        <v>0.222</v>
      </c>
      <c r="J2104" s="34">
        <f t="array" ref="J2104:K2104">VLOOKUP(A2104,ENERGY!$A$2:$F$2692,{5,6},0)</f>
        <v>14338</v>
      </c>
      <c r="K2104" s="14">
        <v>546.0</v>
      </c>
      <c r="L2104" s="14">
        <f>J2104/'HUMAN RESOURCES'!I2104</f>
        <v>0.002541665913</v>
      </c>
      <c r="M2104" s="14">
        <f>K2104/'HUMAN RESOURCES'!I2104</f>
        <v>0.0000967882263</v>
      </c>
      <c r="N2104" s="34">
        <f t="array" ref="N2104:V2104">VLOOKUP(A2104,'HUMAN RESOURCES'!$A$2:$M$2692,{2,3,4,5,6,7,8,9,10},0)</f>
        <v>0.039</v>
      </c>
      <c r="O2104" s="14">
        <v>0.117</v>
      </c>
      <c r="P2104" s="14">
        <v>45.0</v>
      </c>
      <c r="Q2104" s="14">
        <v>44.0</v>
      </c>
      <c r="R2104" s="14">
        <v>0.423</v>
      </c>
      <c r="S2104" s="14">
        <v>0.551</v>
      </c>
      <c r="T2104" s="14">
        <v>0.025</v>
      </c>
      <c r="U2104" s="14">
        <v>5641182.0</v>
      </c>
      <c r="V2104" s="14">
        <v>0.379</v>
      </c>
      <c r="W2104" s="34">
        <f t="array" ref="W2104:X2104">VLOOKUP(A2104,TOURISM!$A$2:$F$2692,{3,6},0)</f>
        <v>25000000</v>
      </c>
      <c r="X2104" s="35">
        <v>2.2E7</v>
      </c>
      <c r="Y2104" s="34">
        <f>X2104/'HUMAN RESOURCES'!I2104</f>
        <v>3.899891902</v>
      </c>
      <c r="Z2104" s="34">
        <f t="array" ref="Z2104:AE2104">VLOOKUP(A2104,BUSINESS!$A$2:$J$2692,{4,5,6,7,8,9},0)</f>
        <v>2.352</v>
      </c>
      <c r="AA2104" s="14">
        <v>12.0</v>
      </c>
      <c r="AB2104" s="14">
        <v>94.0</v>
      </c>
      <c r="AC2104" s="14">
        <v>357.0</v>
      </c>
      <c r="AD2104" s="14">
        <v>0.003</v>
      </c>
      <c r="AE2104" s="14">
        <v>0.206</v>
      </c>
      <c r="AF2104" s="14"/>
      <c r="AG2104" s="14"/>
      <c r="AH2104" s="14"/>
    </row>
    <row r="2105">
      <c r="A2105" s="32" t="str">
        <f t="shared" si="1"/>
        <v>Sierra Leone-Africa2010</v>
      </c>
      <c r="B2105" s="32" t="s">
        <v>219</v>
      </c>
      <c r="C2105" s="33" t="s">
        <v>51</v>
      </c>
      <c r="D2105" s="8" t="s">
        <v>57</v>
      </c>
      <c r="E2105" s="12">
        <v>2.578159463E9</v>
      </c>
      <c r="F2105" s="12">
        <f>E2105/'HUMAN RESOURCES'!I2105</f>
        <v>448.2215265</v>
      </c>
      <c r="G2105" s="8">
        <v>0.154</v>
      </c>
      <c r="H2105" s="8">
        <v>69.0</v>
      </c>
      <c r="I2105" s="8">
        <v>0.213</v>
      </c>
      <c r="J2105" s="34">
        <f t="array" ref="J2105:K2105">VLOOKUP(A2105,ENERGY!$A$2:$F$2692,{5,6},0)</f>
        <v>14338</v>
      </c>
      <c r="K2105" s="14">
        <v>653.0</v>
      </c>
      <c r="L2105" s="14">
        <f>J2105/'HUMAN RESOURCES'!I2105</f>
        <v>0.002492708593</v>
      </c>
      <c r="M2105" s="14">
        <f>K2105/'HUMAN RESOURCES'!I2105</f>
        <v>0.0001135262039</v>
      </c>
      <c r="N2105" s="34">
        <f t="array" ref="N2105:V2105">VLOOKUP(A2105,'HUMAN RESOURCES'!$A$2:$M$2692,{2,3,4,5,6,7,8,9,10},0)</f>
        <v>0.038</v>
      </c>
      <c r="O2105" s="14">
        <v>0.114</v>
      </c>
      <c r="P2105" s="14">
        <v>45.0</v>
      </c>
      <c r="Q2105" s="14">
        <v>45.0</v>
      </c>
      <c r="R2105" s="14">
        <v>0.422</v>
      </c>
      <c r="S2105" s="14">
        <v>0.553</v>
      </c>
      <c r="T2105" s="14">
        <v>0.026</v>
      </c>
      <c r="U2105" s="14">
        <v>5751976.0</v>
      </c>
      <c r="V2105" s="14">
        <v>0.382</v>
      </c>
      <c r="W2105" s="34">
        <f t="array" ref="W2105:X2105">VLOOKUP(A2105,TOURISM!$A$2:$F$2692,{3,6},0)</f>
        <v>26000000</v>
      </c>
      <c r="X2105" s="35">
        <v>2.2E7</v>
      </c>
      <c r="Y2105" s="34">
        <f>X2105/'HUMAN RESOURCES'!I2105</f>
        <v>3.824772565</v>
      </c>
      <c r="Z2105" s="34">
        <f t="array" ref="Z2105:AE2105">VLOOKUP(A2105,BUSINESS!$A$2:$J$2692,{4,5,6,7,8,9},0)</f>
        <v>2.352</v>
      </c>
      <c r="AA2105" s="14">
        <v>12.0</v>
      </c>
      <c r="AB2105" s="14">
        <v>94.0</v>
      </c>
      <c r="AC2105" s="14">
        <v>357.0</v>
      </c>
      <c r="AD2105" s="14">
        <v>0.006</v>
      </c>
      <c r="AE2105" s="14">
        <v>0.348</v>
      </c>
      <c r="AF2105" s="14"/>
      <c r="AG2105" s="14"/>
      <c r="AH2105" s="14"/>
    </row>
    <row r="2106">
      <c r="A2106" s="32" t="str">
        <f t="shared" si="1"/>
        <v>Sierra Leone-Africa2011</v>
      </c>
      <c r="B2106" s="32" t="s">
        <v>219</v>
      </c>
      <c r="C2106" s="33" t="s">
        <v>52</v>
      </c>
      <c r="D2106" s="8" t="s">
        <v>57</v>
      </c>
      <c r="E2106" s="12">
        <v>2.932273988E9</v>
      </c>
      <c r="F2106" s="12">
        <f>E2106/'HUMAN RESOURCES'!I2106</f>
        <v>499.9196125</v>
      </c>
      <c r="G2106" s="8">
        <v>0.163</v>
      </c>
      <c r="H2106" s="8">
        <v>82.0</v>
      </c>
      <c r="I2106" s="8">
        <v>0.21</v>
      </c>
      <c r="J2106" s="34">
        <f t="array" ref="J2106:K2106">VLOOKUP(A2106,ENERGY!$A$2:$F$2692,{5,6},0)</f>
        <v>14338</v>
      </c>
      <c r="K2106" s="14">
        <v>425.0</v>
      </c>
      <c r="L2106" s="14">
        <f>J2106/'HUMAN RESOURCES'!I2106</f>
        <v>0.002444467138</v>
      </c>
      <c r="M2106" s="14">
        <f>K2106/'HUMAN RESOURCES'!I2106</f>
        <v>0.00007245770218</v>
      </c>
      <c r="N2106" s="34">
        <f t="array" ref="N2106:V2106">VLOOKUP(A2106,'HUMAN RESOURCES'!$A$2:$M$2692,{2,3,4,5,6,7,8,9,10},0)</f>
        <v>0.038</v>
      </c>
      <c r="O2106" s="14">
        <v>0.112</v>
      </c>
      <c r="P2106" s="14">
        <v>45.0</v>
      </c>
      <c r="Q2106" s="14">
        <v>45.0</v>
      </c>
      <c r="R2106" s="14">
        <v>0.42</v>
      </c>
      <c r="S2106" s="14">
        <v>0.554</v>
      </c>
      <c r="T2106" s="14">
        <v>0.026</v>
      </c>
      <c r="U2106" s="14">
        <v>5865491.0</v>
      </c>
      <c r="V2106" s="14">
        <v>0.386</v>
      </c>
      <c r="W2106" s="34">
        <f t="array" ref="W2106:X2106">VLOOKUP(A2106,TOURISM!$A$2:$F$2692,{3,6},0)</f>
        <v>44000000</v>
      </c>
      <c r="X2106" s="35">
        <v>2.9E7</v>
      </c>
      <c r="Y2106" s="34">
        <f>X2106/'HUMAN RESOURCES'!I2106</f>
        <v>4.944172619</v>
      </c>
      <c r="Z2106" s="34">
        <f t="array" ref="Z2106:AE2106">VLOOKUP(A2106,BUSINESS!$A$2:$J$2692,{4,5,6,7,8,9},0)</f>
        <v>0.324</v>
      </c>
      <c r="AA2106" s="14">
        <v>12.0</v>
      </c>
      <c r="AB2106" s="14">
        <v>94.0</v>
      </c>
      <c r="AC2106" s="14">
        <v>357.0</v>
      </c>
      <c r="AD2106" s="14">
        <v>0.009</v>
      </c>
      <c r="AE2106" s="14">
        <v>0.364</v>
      </c>
      <c r="AF2106" s="14"/>
      <c r="AG2106" s="14"/>
      <c r="AH2106" s="14"/>
    </row>
    <row r="2107">
      <c r="A2107" s="32" t="str">
        <f t="shared" si="1"/>
        <v>Sierra Leone-Africa2012</v>
      </c>
      <c r="B2107" s="32" t="s">
        <v>219</v>
      </c>
      <c r="C2107" s="33" t="s">
        <v>53</v>
      </c>
      <c r="D2107" s="8" t="s">
        <v>57</v>
      </c>
      <c r="E2107" s="12">
        <v>3.787392596E9</v>
      </c>
      <c r="F2107" s="12">
        <f>E2107/'HUMAN RESOURCES'!I2107</f>
        <v>633.4780959</v>
      </c>
      <c r="G2107" s="8">
        <v>0.151</v>
      </c>
      <c r="H2107" s="8">
        <v>96.0</v>
      </c>
      <c r="I2107" s="8">
        <v>0.21</v>
      </c>
      <c r="J2107" s="34">
        <f t="array" ref="J2107:K2107">VLOOKUP(A2107,ENERGY!$A$2:$F$2692,{5,6},0)</f>
        <v>14338</v>
      </c>
      <c r="K2107" s="14">
        <v>733.0</v>
      </c>
      <c r="L2107" s="14">
        <f>J2107/'HUMAN RESOURCES'!I2107</f>
        <v>0.002398169376</v>
      </c>
      <c r="M2107" s="14">
        <f>K2107/'HUMAN RESOURCES'!I2107</f>
        <v>0.0001226013498</v>
      </c>
      <c r="N2107" s="34">
        <f t="array" ref="N2107:V2107">VLOOKUP(A2107,'HUMAN RESOURCES'!$A$2:$M$2692,{2,3,4,5,6,7,8,9,10},0)</f>
        <v>0.037</v>
      </c>
      <c r="O2107" s="14">
        <v>0.11</v>
      </c>
      <c r="P2107" s="14">
        <v>46.0</v>
      </c>
      <c r="Q2107" s="14">
        <v>45.0</v>
      </c>
      <c r="R2107" s="14">
        <v>0.417</v>
      </c>
      <c r="S2107" s="14">
        <v>0.556</v>
      </c>
      <c r="T2107" s="14">
        <v>0.026</v>
      </c>
      <c r="U2107" s="14">
        <v>5978727.0</v>
      </c>
      <c r="V2107" s="14">
        <v>0.389</v>
      </c>
      <c r="W2107" s="34">
        <f t="array" ref="W2107:X2107">VLOOKUP(A2107,TOURISM!$A$2:$F$2692,{3,6},0)</f>
        <v>41000000</v>
      </c>
      <c r="X2107" s="35">
        <v>2.5E7</v>
      </c>
      <c r="Y2107" s="34">
        <f>X2107/'HUMAN RESOURCES'!I2107</f>
        <v>4.181492147</v>
      </c>
      <c r="Z2107" s="34">
        <f t="array" ref="Z2107:AE2107">VLOOKUP(A2107,BUSINESS!$A$2:$J$2692,{4,5,6,7,8,9},0)</f>
        <v>0.324</v>
      </c>
      <c r="AA2107" s="14">
        <v>12.0</v>
      </c>
      <c r="AB2107" s="14">
        <v>137.0</v>
      </c>
      <c r="AC2107" s="14">
        <v>357.0</v>
      </c>
      <c r="AD2107" s="14">
        <v>0.013</v>
      </c>
      <c r="AE2107" s="14">
        <v>0.37</v>
      </c>
      <c r="AF2107" s="14"/>
      <c r="AG2107" s="14"/>
      <c r="AH2107" s="14"/>
    </row>
    <row r="2108">
      <c r="A2108" s="32" t="str">
        <f t="shared" si="1"/>
        <v>Singapore-Asia2000</v>
      </c>
      <c r="B2108" s="32" t="s">
        <v>220</v>
      </c>
      <c r="C2108" s="33" t="s">
        <v>40</v>
      </c>
      <c r="D2108" s="8" t="s">
        <v>41</v>
      </c>
      <c r="E2108" s="12">
        <v>9.5835970989E10</v>
      </c>
      <c r="F2108" s="12">
        <f>E2108/'HUMAN RESOURCES'!I2108</f>
        <v>23793.03632</v>
      </c>
      <c r="G2108" s="8">
        <v>0.027</v>
      </c>
      <c r="H2108" s="8">
        <v>662.0</v>
      </c>
      <c r="I2108" s="8">
        <v>0.058</v>
      </c>
      <c r="J2108" s="34">
        <f t="array" ref="J2108:K2108">VLOOKUP(A2108,ENERGY!$A$2:$F$2692,{5,6},0)</f>
        <v>14338</v>
      </c>
      <c r="K2108" s="14">
        <v>8529.0</v>
      </c>
      <c r="L2108" s="14">
        <f>J2108/'HUMAN RESOURCES'!I2108</f>
        <v>0.003559671293</v>
      </c>
      <c r="M2108" s="14">
        <f>K2108/'HUMAN RESOURCES'!I2108</f>
        <v>0.002117480573</v>
      </c>
      <c r="N2108" s="34">
        <f t="array" ref="N2108:V2108">VLOOKUP(A2108,'HUMAN RESOURCES'!$A$2:$M$2692,{2,3,4,5,6,7,8,9,10},0)</f>
        <v>0.012</v>
      </c>
      <c r="O2108" s="14">
        <v>0.003</v>
      </c>
      <c r="P2108" s="14">
        <v>80.0</v>
      </c>
      <c r="Q2108" s="14">
        <v>76.0</v>
      </c>
      <c r="R2108" s="14">
        <v>0.215</v>
      </c>
      <c r="S2108" s="14">
        <v>0.712</v>
      </c>
      <c r="T2108" s="14">
        <v>0.073</v>
      </c>
      <c r="U2108" s="14">
        <v>4027900.0</v>
      </c>
      <c r="V2108" s="14">
        <v>1.0</v>
      </c>
      <c r="W2108" s="34">
        <f t="array" ref="W2108:X2108">VLOOKUP(A2108,TOURISM!$A$2:$F$2692,{3,6},0)</f>
        <v>5142000000</v>
      </c>
      <c r="X2108" s="35">
        <v>4.535E9</v>
      </c>
      <c r="Y2108" s="34">
        <f>X2108/'HUMAN RESOURCES'!I2108</f>
        <v>1125.896869</v>
      </c>
      <c r="Z2108" s="34">
        <f t="array" ref="Z2108:AE2108">VLOOKUP(A2108,BUSINESS!$A$2:$J$2692,{4,5,6,7,8,9},0)</f>
        <v>0.489</v>
      </c>
      <c r="AA2108" s="14">
        <v>26.0</v>
      </c>
      <c r="AB2108" s="14">
        <v>94.0</v>
      </c>
      <c r="AC2108" s="14">
        <v>302.0</v>
      </c>
      <c r="AD2108" s="14">
        <v>0.36</v>
      </c>
      <c r="AE2108" s="14">
        <v>0.701</v>
      </c>
      <c r="AF2108" s="14"/>
      <c r="AG2108" s="14"/>
      <c r="AH2108" s="14"/>
    </row>
    <row r="2109">
      <c r="A2109" s="32" t="str">
        <f t="shared" si="1"/>
        <v>Singapore-Asia2001</v>
      </c>
      <c r="B2109" s="32" t="s">
        <v>220</v>
      </c>
      <c r="C2109" s="33" t="s">
        <v>42</v>
      </c>
      <c r="D2109" s="8" t="s">
        <v>41</v>
      </c>
      <c r="E2109" s="12">
        <v>8.9285087395E10</v>
      </c>
      <c r="F2109" s="12">
        <f>E2109/'HUMAN RESOURCES'!I2109</f>
        <v>21576.86984</v>
      </c>
      <c r="G2109" s="8">
        <v>0.024</v>
      </c>
      <c r="H2109" s="8">
        <v>526.0</v>
      </c>
      <c r="I2109" s="8">
        <v>0.056</v>
      </c>
      <c r="J2109" s="34">
        <f t="array" ref="J2109:K2109">VLOOKUP(A2109,ENERGY!$A$2:$F$2692,{5,6},0)</f>
        <v>33447</v>
      </c>
      <c r="K2109" s="14">
        <v>8529.0</v>
      </c>
      <c r="L2109" s="14">
        <f>J2109/'HUMAN RESOURCES'!I2109</f>
        <v>0.008082890285</v>
      </c>
      <c r="M2109" s="14">
        <f>K2109/'HUMAN RESOURCES'!I2109</f>
        <v>0.002061140648</v>
      </c>
      <c r="N2109" s="34">
        <f t="array" ref="N2109:V2109">VLOOKUP(A2109,'HUMAN RESOURCES'!$A$2:$M$2692,{2,3,4,5,6,7,8,9,10},0)</f>
        <v>0.012</v>
      </c>
      <c r="O2109" s="14">
        <v>0.003</v>
      </c>
      <c r="P2109" s="14">
        <v>80.0</v>
      </c>
      <c r="Q2109" s="14">
        <v>76.0</v>
      </c>
      <c r="R2109" s="14">
        <v>0.211</v>
      </c>
      <c r="S2109" s="14">
        <v>0.714</v>
      </c>
      <c r="T2109" s="14">
        <v>0.075</v>
      </c>
      <c r="U2109" s="14">
        <v>4138000.0</v>
      </c>
      <c r="V2109" s="14">
        <v>1.0</v>
      </c>
      <c r="W2109" s="34">
        <f t="array" ref="W2109:X2109">VLOOKUP(A2109,TOURISM!$A$2:$F$2692,{3,6},0)</f>
        <v>4641000000</v>
      </c>
      <c r="X2109" s="35">
        <v>6.6E9</v>
      </c>
      <c r="Y2109" s="34">
        <f>X2109/'HUMAN RESOURCES'!I2109</f>
        <v>1594.973417</v>
      </c>
      <c r="Z2109" s="34">
        <f t="array" ref="Z2109:AE2109">VLOOKUP(A2109,BUSINESS!$A$2:$J$2692,{4,5,6,7,8,9},0)</f>
        <v>0.489</v>
      </c>
      <c r="AA2109" s="14">
        <v>26.0</v>
      </c>
      <c r="AB2109" s="14">
        <v>94.0</v>
      </c>
      <c r="AC2109" s="14">
        <v>302.0</v>
      </c>
      <c r="AD2109" s="14">
        <v>0.417</v>
      </c>
      <c r="AE2109" s="14">
        <v>0.744</v>
      </c>
      <c r="AF2109" s="14"/>
      <c r="AG2109" s="14"/>
      <c r="AH2109" s="14"/>
    </row>
    <row r="2110">
      <c r="A2110" s="32" t="str">
        <f t="shared" si="1"/>
        <v>Singapore-Asia2002</v>
      </c>
      <c r="B2110" s="32" t="s">
        <v>220</v>
      </c>
      <c r="C2110" s="33" t="s">
        <v>43</v>
      </c>
      <c r="D2110" s="8" t="s">
        <v>41</v>
      </c>
      <c r="E2110" s="12">
        <v>9.1941791944E10</v>
      </c>
      <c r="F2110" s="12">
        <f>E2110/'HUMAN RESOURCES'!I2110</f>
        <v>22016.71263</v>
      </c>
      <c r="G2110" s="8">
        <v>0.029</v>
      </c>
      <c r="H2110" s="8">
        <v>632.0</v>
      </c>
      <c r="I2110" s="8">
        <v>0.053</v>
      </c>
      <c r="J2110" s="34">
        <f t="array" ref="J2110:K2110">VLOOKUP(A2110,ENERGY!$A$2:$F$2692,{5,6},0)</f>
        <v>34280</v>
      </c>
      <c r="K2110" s="14">
        <v>13520.0</v>
      </c>
      <c r="L2110" s="14">
        <f>J2110/'HUMAN RESOURCES'!I2110</f>
        <v>0.008208812261</v>
      </c>
      <c r="M2110" s="14">
        <f>K2110/'HUMAN RESOURCES'!I2110</f>
        <v>0.003237547893</v>
      </c>
      <c r="N2110" s="34">
        <f t="array" ref="N2110:V2110">VLOOKUP(A2110,'HUMAN RESOURCES'!$A$2:$M$2692,{2,3,4,5,6,7,8,9,10},0)</f>
        <v>0.011</v>
      </c>
      <c r="O2110" s="14">
        <v>0.003</v>
      </c>
      <c r="P2110" s="14">
        <v>81.0</v>
      </c>
      <c r="Q2110" s="14">
        <v>77.0</v>
      </c>
      <c r="R2110" s="14">
        <v>0.206</v>
      </c>
      <c r="S2110" s="14">
        <v>0.717</v>
      </c>
      <c r="T2110" s="14">
        <v>0.077</v>
      </c>
      <c r="U2110" s="14">
        <v>4176000.0</v>
      </c>
      <c r="V2110" s="14">
        <v>1.0</v>
      </c>
      <c r="W2110" s="34">
        <f t="array" ref="W2110:X2110">VLOOKUP(A2110,TOURISM!$A$2:$F$2692,{3,6},0)</f>
        <v>4458000000</v>
      </c>
      <c r="X2110" s="35">
        <v>8.212E9</v>
      </c>
      <c r="Y2110" s="34">
        <f>X2110/'HUMAN RESOURCES'!I2110</f>
        <v>1966.475096</v>
      </c>
      <c r="Z2110" s="34">
        <f t="array" ref="Z2110:AE2110">VLOOKUP(A2110,BUSINESS!$A$2:$J$2692,{4,5,6,7,8,9},0)</f>
        <v>0.489</v>
      </c>
      <c r="AA2110" s="14">
        <v>26.0</v>
      </c>
      <c r="AB2110" s="14">
        <v>94.0</v>
      </c>
      <c r="AC2110" s="14">
        <v>302.0</v>
      </c>
      <c r="AD2110" s="14">
        <v>0.47</v>
      </c>
      <c r="AE2110" s="14">
        <v>0.801</v>
      </c>
      <c r="AF2110" s="14"/>
      <c r="AG2110" s="14"/>
      <c r="AH2110" s="14"/>
    </row>
    <row r="2111">
      <c r="A2111" s="32" t="str">
        <f t="shared" si="1"/>
        <v>Singapore-Asia2003</v>
      </c>
      <c r="B2111" s="32" t="s">
        <v>220</v>
      </c>
      <c r="C2111" s="33" t="s">
        <v>44</v>
      </c>
      <c r="D2111" s="8" t="s">
        <v>41</v>
      </c>
      <c r="E2111" s="12">
        <v>9.7002305536E10</v>
      </c>
      <c r="F2111" s="12">
        <f>E2111/'HUMAN RESOURCES'!I2111</f>
        <v>23574.00251</v>
      </c>
      <c r="G2111" s="8">
        <v>0.036</v>
      </c>
      <c r="H2111" s="8">
        <v>823.0</v>
      </c>
      <c r="I2111" s="8">
        <v>0.053</v>
      </c>
      <c r="J2111" s="34">
        <f t="array" ref="J2111:K2111">VLOOKUP(A2111,ENERGY!$A$2:$F$2692,{5,6},0)</f>
        <v>28262</v>
      </c>
      <c r="K2111" s="14">
        <v>24767.0</v>
      </c>
      <c r="L2111" s="14">
        <f>J2111/'HUMAN RESOURCES'!I2111</f>
        <v>0.006868377564</v>
      </c>
      <c r="M2111" s="14">
        <f>K2111/'HUMAN RESOURCES'!I2111</f>
        <v>0.006019004569</v>
      </c>
      <c r="N2111" s="34">
        <f t="array" ref="N2111:V2111">VLOOKUP(A2111,'HUMAN RESOURCES'!$A$2:$M$2692,{2,3,4,5,6,7,8,9,10},0)</f>
        <v>0.011</v>
      </c>
      <c r="O2111" s="14">
        <v>0.003</v>
      </c>
      <c r="P2111" s="14">
        <v>82.0</v>
      </c>
      <c r="Q2111" s="14">
        <v>77.0</v>
      </c>
      <c r="R2111" s="14">
        <v>0.201</v>
      </c>
      <c r="S2111" s="14">
        <v>0.72</v>
      </c>
      <c r="T2111" s="14">
        <v>0.079</v>
      </c>
      <c r="U2111" s="14">
        <v>4114800.0</v>
      </c>
      <c r="V2111" s="14">
        <v>1.0</v>
      </c>
      <c r="W2111" s="34">
        <f t="array" ref="W2111:X2111">VLOOKUP(A2111,TOURISM!$A$2:$F$2692,{3,6},0)</f>
        <v>3842000000</v>
      </c>
      <c r="X2111" s="35">
        <v>8.382E9</v>
      </c>
      <c r="Y2111" s="34">
        <f>X2111/'HUMAN RESOURCES'!I2111</f>
        <v>2037.037037</v>
      </c>
      <c r="Z2111" s="34">
        <f t="array" ref="Z2111:AE2111">VLOOKUP(A2111,BUSINESS!$A$2:$J$2692,{4,5,6,7,8,9},0)</f>
        <v>0.489</v>
      </c>
      <c r="AA2111" s="14">
        <v>8.0</v>
      </c>
      <c r="AB2111" s="14">
        <v>94.0</v>
      </c>
      <c r="AC2111" s="14">
        <v>302.0</v>
      </c>
      <c r="AD2111" s="14">
        <v>0.538</v>
      </c>
      <c r="AE2111" s="14">
        <v>0.841</v>
      </c>
      <c r="AF2111" s="14"/>
      <c r="AG2111" s="14"/>
      <c r="AH2111" s="14"/>
    </row>
    <row r="2112">
      <c r="A2112" s="32" t="str">
        <f t="shared" si="1"/>
        <v>Singapore-Asia2004</v>
      </c>
      <c r="B2112" s="32" t="s">
        <v>220</v>
      </c>
      <c r="C2112" s="33" t="s">
        <v>45</v>
      </c>
      <c r="D2112" s="8" t="s">
        <v>41</v>
      </c>
      <c r="E2112" s="12">
        <v>1.14E11</v>
      </c>
      <c r="F2112" s="12">
        <f>E2112/'HUMAN RESOURCES'!I2112</f>
        <v>27359.78112</v>
      </c>
      <c r="G2112" s="8">
        <v>0.032</v>
      </c>
      <c r="H2112" s="8">
        <v>826.0</v>
      </c>
      <c r="I2112" s="8">
        <v>0.053</v>
      </c>
      <c r="J2112" s="34">
        <f t="array" ref="J2112:K2112">VLOOKUP(A2112,ENERGY!$A$2:$F$2692,{5,6},0)</f>
        <v>25162</v>
      </c>
      <c r="K2112" s="14">
        <v>19637.0</v>
      </c>
      <c r="L2112" s="14">
        <f>J2112/'HUMAN RESOURCES'!I2112</f>
        <v>0.006038831689</v>
      </c>
      <c r="M2112" s="14">
        <f>K2112/'HUMAN RESOURCES'!I2112</f>
        <v>0.004712842297</v>
      </c>
      <c r="N2112" s="34">
        <f t="array" ref="N2112:V2112">VLOOKUP(A2112,'HUMAN RESOURCES'!$A$2:$M$2692,{2,3,4,5,6,7,8,9,10},0)</f>
        <v>0.01</v>
      </c>
      <c r="O2112" s="14">
        <v>0.002</v>
      </c>
      <c r="P2112" s="14">
        <v>82.0</v>
      </c>
      <c r="Q2112" s="14">
        <v>77.0</v>
      </c>
      <c r="R2112" s="14">
        <v>0.196</v>
      </c>
      <c r="S2112" s="14">
        <v>0.723</v>
      </c>
      <c r="T2112" s="14">
        <v>0.081</v>
      </c>
      <c r="U2112" s="14">
        <v>4166700.0</v>
      </c>
      <c r="V2112" s="14">
        <v>1.0</v>
      </c>
      <c r="W2112" s="34">
        <f t="array" ref="W2112:X2112">VLOOKUP(A2112,TOURISM!$A$2:$F$2692,{3,6},0)</f>
        <v>5327000000</v>
      </c>
      <c r="X2112" s="35">
        <v>9.291E9</v>
      </c>
      <c r="Y2112" s="34">
        <f>X2112/'HUMAN RESOURCES'!I2112</f>
        <v>2229.822161</v>
      </c>
      <c r="Z2112" s="34">
        <f t="array" ref="Z2112:AE2112">VLOOKUP(A2112,BUSINESS!$A$2:$J$2692,{4,5,6,7,8,9},0)</f>
        <v>0.489</v>
      </c>
      <c r="AA2112" s="14">
        <v>8.0</v>
      </c>
      <c r="AB2112" s="14">
        <v>94.0</v>
      </c>
      <c r="AC2112" s="14">
        <v>302.0</v>
      </c>
      <c r="AD2112" s="14">
        <v>0.62</v>
      </c>
      <c r="AE2112" s="14">
        <v>0.912</v>
      </c>
      <c r="AF2112" s="14"/>
      <c r="AG2112" s="14"/>
      <c r="AH2112" s="14"/>
    </row>
    <row r="2113">
      <c r="A2113" s="32" t="str">
        <f t="shared" si="1"/>
        <v>Singapore-Asia2005</v>
      </c>
      <c r="B2113" s="32" t="s">
        <v>220</v>
      </c>
      <c r="C2113" s="33" t="s">
        <v>46</v>
      </c>
      <c r="D2113" s="8" t="s">
        <v>41</v>
      </c>
      <c r="E2113" s="12">
        <v>1.27E11</v>
      </c>
      <c r="F2113" s="12">
        <f>E2113/'HUMAN RESOURCES'!I2113</f>
        <v>29771.67237</v>
      </c>
      <c r="G2113" s="8">
        <v>0.038</v>
      </c>
      <c r="H2113" s="8">
        <v>1058.0</v>
      </c>
      <c r="I2113" s="8">
        <v>0.053</v>
      </c>
      <c r="J2113" s="34">
        <f t="array" ref="J2113:K2113">VLOOKUP(A2113,ENERGY!$A$2:$F$2692,{5,6},0)</f>
        <v>30845</v>
      </c>
      <c r="K2113" s="14">
        <v>28474.0</v>
      </c>
      <c r="L2113" s="14">
        <f>J2113/'HUMAN RESOURCES'!I2113</f>
        <v>0.007230765624</v>
      </c>
      <c r="M2113" s="14">
        <f>K2113/'HUMAN RESOURCES'!I2113</f>
        <v>0.006674949599</v>
      </c>
      <c r="N2113" s="34">
        <f t="array" ref="N2113:V2113">VLOOKUP(A2113,'HUMAN RESOURCES'!$A$2:$M$2692,{2,3,4,5,6,7,8,9,10},0)</f>
        <v>0.01</v>
      </c>
      <c r="O2113" s="14">
        <v>0.002</v>
      </c>
      <c r="P2113" s="14">
        <v>83.0</v>
      </c>
      <c r="Q2113" s="14">
        <v>78.0</v>
      </c>
      <c r="R2113" s="14">
        <v>0.191</v>
      </c>
      <c r="S2113" s="14">
        <v>0.726</v>
      </c>
      <c r="T2113" s="14">
        <v>0.082</v>
      </c>
      <c r="U2113" s="14">
        <v>4265800.0</v>
      </c>
      <c r="V2113" s="14">
        <v>1.0</v>
      </c>
      <c r="W2113" s="34">
        <f t="array" ref="W2113:X2113">VLOOKUP(A2113,TOURISM!$A$2:$F$2692,{3,6},0)</f>
        <v>6209000000</v>
      </c>
      <c r="X2113" s="35">
        <v>1.0071E10</v>
      </c>
      <c r="Y2113" s="34">
        <f>X2113/'HUMAN RESOURCES'!I2113</f>
        <v>2360.870177</v>
      </c>
      <c r="Z2113" s="34">
        <f t="array" ref="Z2113:AE2113">VLOOKUP(A2113,BUSINESS!$A$2:$J$2692,{4,5,6,7,8,9},0)</f>
        <v>0.277</v>
      </c>
      <c r="AA2113" s="14">
        <v>6.0</v>
      </c>
      <c r="AB2113" s="14">
        <v>94.0</v>
      </c>
      <c r="AC2113" s="14">
        <v>80.0</v>
      </c>
      <c r="AD2113" s="14">
        <v>0.61</v>
      </c>
      <c r="AE2113" s="14">
        <v>0.975</v>
      </c>
      <c r="AF2113" s="14"/>
      <c r="AG2113" s="14"/>
      <c r="AH2113" s="14"/>
    </row>
    <row r="2114">
      <c r="A2114" s="32" t="str">
        <f t="shared" si="1"/>
        <v>Singapore-Asia2006</v>
      </c>
      <c r="B2114" s="32" t="s">
        <v>220</v>
      </c>
      <c r="C2114" s="33" t="s">
        <v>47</v>
      </c>
      <c r="D2114" s="8" t="s">
        <v>41</v>
      </c>
      <c r="E2114" s="12">
        <v>1.48E11</v>
      </c>
      <c r="F2114" s="12">
        <f>E2114/'HUMAN RESOURCES'!I2114</f>
        <v>33625.66456</v>
      </c>
      <c r="G2114" s="8">
        <v>0.037</v>
      </c>
      <c r="H2114" s="8">
        <v>1167.0</v>
      </c>
      <c r="I2114" s="8">
        <v>0.053</v>
      </c>
      <c r="J2114" s="34">
        <f t="array" ref="J2114:K2114">VLOOKUP(A2114,ENERGY!$A$2:$F$2692,{5,6},0)</f>
        <v>21229</v>
      </c>
      <c r="K2114" s="14">
        <v>49541.0</v>
      </c>
      <c r="L2114" s="14">
        <f>J2114/'HUMAN RESOURCES'!I2114</f>
        <v>0.004823238061</v>
      </c>
      <c r="M2114" s="14">
        <f>K2114/'HUMAN RESOURCES'!I2114</f>
        <v>0.01125573681</v>
      </c>
      <c r="N2114" s="34">
        <f t="array" ref="N2114:V2114">VLOOKUP(A2114,'HUMAN RESOURCES'!$A$2:$M$2692,{2,3,4,5,6,7,8,9,10},0)</f>
        <v>0.01</v>
      </c>
      <c r="O2114" s="14">
        <v>0.002</v>
      </c>
      <c r="P2114" s="14">
        <v>83.0</v>
      </c>
      <c r="Q2114" s="14">
        <v>78.0</v>
      </c>
      <c r="R2114" s="14">
        <v>0.188</v>
      </c>
      <c r="S2114" s="14">
        <v>0.729</v>
      </c>
      <c r="T2114" s="14">
        <v>0.083</v>
      </c>
      <c r="U2114" s="14">
        <v>4401400.0</v>
      </c>
      <c r="V2114" s="14">
        <v>1.0</v>
      </c>
      <c r="W2114" s="34">
        <f t="array" ref="W2114:X2114">VLOOKUP(A2114,TOURISM!$A$2:$F$2692,{3,6},0)</f>
        <v>7536000000</v>
      </c>
      <c r="X2114" s="35">
        <v>1.1268E10</v>
      </c>
      <c r="Y2114" s="34">
        <f>X2114/'HUMAN RESOURCES'!I2114</f>
        <v>2560.094515</v>
      </c>
      <c r="Z2114" s="34">
        <f t="array" ref="Z2114:AE2114">VLOOKUP(A2114,BUSINESS!$A$2:$J$2692,{4,5,6,7,8,9},0)</f>
        <v>0.238</v>
      </c>
      <c r="AA2114" s="14">
        <v>6.0</v>
      </c>
      <c r="AB2114" s="14">
        <v>94.0</v>
      </c>
      <c r="AC2114" s="14">
        <v>80.0</v>
      </c>
      <c r="AD2114" s="14">
        <v>0.59</v>
      </c>
      <c r="AE2114" s="14">
        <v>1.038</v>
      </c>
      <c r="AF2114" s="14"/>
      <c r="AG2114" s="14"/>
      <c r="AH2114" s="14"/>
    </row>
    <row r="2115">
      <c r="A2115" s="32" t="str">
        <f t="shared" si="1"/>
        <v>Singapore-Asia2007</v>
      </c>
      <c r="B2115" s="32" t="s">
        <v>220</v>
      </c>
      <c r="C2115" s="33" t="s">
        <v>48</v>
      </c>
      <c r="D2115" s="8" t="s">
        <v>41</v>
      </c>
      <c r="E2115" s="12">
        <v>1.8E11</v>
      </c>
      <c r="F2115" s="12">
        <f>E2115/'HUMAN RESOURCES'!I2115</f>
        <v>39227.65114</v>
      </c>
      <c r="G2115" s="8">
        <v>0.035</v>
      </c>
      <c r="H2115" s="8">
        <v>1333.0</v>
      </c>
      <c r="I2115" s="8">
        <v>0.053</v>
      </c>
      <c r="J2115" s="34">
        <f t="array" ref="J2115:K2115">VLOOKUP(A2115,ENERGY!$A$2:$F$2692,{5,6},0)</f>
        <v>21819</v>
      </c>
      <c r="K2115" s="14">
        <v>17866.0</v>
      </c>
      <c r="L2115" s="14">
        <f>J2115/'HUMAN RESOURCES'!I2115</f>
        <v>0.004755045112</v>
      </c>
      <c r="M2115" s="14">
        <f>K2115/'HUMAN RESOURCES'!I2115</f>
        <v>0.003893562307</v>
      </c>
      <c r="N2115" s="34">
        <f t="array" ref="N2115:V2115">VLOOKUP(A2115,'HUMAN RESOURCES'!$A$2:$M$2692,{2,3,4,5,6,7,8,9,10},0)</f>
        <v>0.01</v>
      </c>
      <c r="O2115" s="14">
        <v>0.002</v>
      </c>
      <c r="P2115" s="14">
        <v>83.0</v>
      </c>
      <c r="Q2115" s="14">
        <v>78.0</v>
      </c>
      <c r="R2115" s="14">
        <v>0.184</v>
      </c>
      <c r="S2115" s="14">
        <v>0.731</v>
      </c>
      <c r="T2115" s="14">
        <v>0.085</v>
      </c>
      <c r="U2115" s="14">
        <v>4588600.0</v>
      </c>
      <c r="V2115" s="14">
        <v>1.0</v>
      </c>
      <c r="W2115" s="34">
        <f t="array" ref="W2115:X2115">VLOOKUP(A2115,TOURISM!$A$2:$F$2692,{3,6},0)</f>
        <v>9066000000</v>
      </c>
      <c r="X2115" s="35">
        <v>1.3409E10</v>
      </c>
      <c r="Y2115" s="34">
        <f>X2115/'HUMAN RESOURCES'!I2115</f>
        <v>2922.242078</v>
      </c>
      <c r="Z2115" s="34">
        <f t="array" ref="Z2115:AE2115">VLOOKUP(A2115,BUSINESS!$A$2:$J$2692,{4,5,6,7,8,9},0)</f>
        <v>0.232</v>
      </c>
      <c r="AA2115" s="14">
        <v>5.0</v>
      </c>
      <c r="AB2115" s="14">
        <v>94.0</v>
      </c>
      <c r="AC2115" s="14">
        <v>80.0</v>
      </c>
      <c r="AD2115" s="14">
        <v>0.699</v>
      </c>
      <c r="AE2115" s="14">
        <v>1.252</v>
      </c>
      <c r="AF2115" s="14"/>
      <c r="AG2115" s="14"/>
      <c r="AH2115" s="14"/>
    </row>
    <row r="2116">
      <c r="A2116" s="32" t="str">
        <f t="shared" si="1"/>
        <v>Singapore-Asia2008</v>
      </c>
      <c r="B2116" s="32" t="s">
        <v>220</v>
      </c>
      <c r="C2116" s="33" t="s">
        <v>49</v>
      </c>
      <c r="D2116" s="8" t="s">
        <v>41</v>
      </c>
      <c r="E2116" s="12">
        <v>1.92E11</v>
      </c>
      <c r="F2116" s="12">
        <f>E2116/'HUMAN RESOURCES'!I2116</f>
        <v>39674.33979</v>
      </c>
      <c r="G2116" s="8">
        <v>0.04</v>
      </c>
      <c r="H2116" s="8">
        <v>1577.0</v>
      </c>
      <c r="I2116" s="8">
        <v>0.054</v>
      </c>
      <c r="J2116" s="34">
        <f t="array" ref="J2116:K2116">VLOOKUP(A2116,ENERGY!$A$2:$F$2692,{5,6},0)</f>
        <v>21005</v>
      </c>
      <c r="K2116" s="14">
        <v>47231.0</v>
      </c>
      <c r="L2116" s="14">
        <f>J2116/'HUMAN RESOURCES'!I2116</f>
        <v>0.004340414101</v>
      </c>
      <c r="M2116" s="14">
        <f>K2116/'HUMAN RESOURCES'!I2116</f>
        <v>0.009759680952</v>
      </c>
      <c r="N2116" s="34">
        <f t="array" ref="N2116:V2116">VLOOKUP(A2116,'HUMAN RESOURCES'!$A$2:$M$2692,{2,3,4,5,6,7,8,9,10},0)</f>
        <v>0.01</v>
      </c>
      <c r="O2116" s="14">
        <v>0.002</v>
      </c>
      <c r="P2116" s="14">
        <v>83.0</v>
      </c>
      <c r="Q2116" s="14">
        <v>78.0</v>
      </c>
      <c r="R2116" s="14">
        <v>0.181</v>
      </c>
      <c r="S2116" s="14">
        <v>0.733</v>
      </c>
      <c r="T2116" s="14">
        <v>0.086</v>
      </c>
      <c r="U2116" s="14">
        <v>4839400.0</v>
      </c>
      <c r="V2116" s="14">
        <v>1.0</v>
      </c>
      <c r="W2116" s="34">
        <f t="array" ref="W2116:X2116">VLOOKUP(A2116,TOURISM!$A$2:$F$2692,{3,6},0)</f>
        <v>10714000000</v>
      </c>
      <c r="X2116" s="35">
        <v>1.634E10</v>
      </c>
      <c r="Y2116" s="34">
        <f>X2116/'HUMAN RESOURCES'!I2116</f>
        <v>3376.451626</v>
      </c>
      <c r="Z2116" s="34">
        <f t="array" ref="Z2116:AE2116">VLOOKUP(A2116,BUSINESS!$A$2:$J$2692,{4,5,6,7,8,9},0)</f>
        <v>0.279</v>
      </c>
      <c r="AA2116" s="14">
        <v>4.0</v>
      </c>
      <c r="AB2116" s="14">
        <v>94.0</v>
      </c>
      <c r="AC2116" s="14">
        <v>84.0</v>
      </c>
      <c r="AD2116" s="14">
        <v>0.69</v>
      </c>
      <c r="AE2116" s="14">
        <v>1.323</v>
      </c>
      <c r="AF2116" s="14"/>
      <c r="AG2116" s="14"/>
      <c r="AH2116" s="14"/>
    </row>
    <row r="2117">
      <c r="A2117" s="32" t="str">
        <f t="shared" si="1"/>
        <v>Singapore-Asia2009</v>
      </c>
      <c r="B2117" s="32" t="s">
        <v>220</v>
      </c>
      <c r="C2117" s="33" t="s">
        <v>50</v>
      </c>
      <c r="D2117" s="8" t="s">
        <v>41</v>
      </c>
      <c r="E2117" s="12">
        <v>1.92E11</v>
      </c>
      <c r="F2117" s="12">
        <f>E2117/'HUMAN RESOURCES'!I2117</f>
        <v>38495.46876</v>
      </c>
      <c r="G2117" s="8">
        <v>0.045</v>
      </c>
      <c r="H2117" s="8">
        <v>1704.0</v>
      </c>
      <c r="I2117" s="8">
        <v>0.054</v>
      </c>
      <c r="J2117" s="34">
        <f t="array" ref="J2117:K2117">VLOOKUP(A2117,ENERGY!$A$2:$F$2692,{5,6},0)</f>
        <v>21947</v>
      </c>
      <c r="K2117" s="14">
        <v>30359.0</v>
      </c>
      <c r="L2117" s="14">
        <f>J2117/'HUMAN RESOURCES'!I2117</f>
        <v>0.004400312776</v>
      </c>
      <c r="M2117" s="14">
        <f>K2117/'HUMAN RESOURCES'!I2117</f>
        <v>0.006086895501</v>
      </c>
      <c r="N2117" s="34">
        <f t="array" ref="N2117:V2117">VLOOKUP(A2117,'HUMAN RESOURCES'!$A$2:$M$2692,{2,3,4,5,6,7,8,9,10},0)</f>
        <v>0.01</v>
      </c>
      <c r="O2117" s="14">
        <v>0.002</v>
      </c>
      <c r="P2117" s="14">
        <v>84.0</v>
      </c>
      <c r="Q2117" s="14">
        <v>79.0</v>
      </c>
      <c r="R2117" s="14">
        <v>0.177</v>
      </c>
      <c r="S2117" s="14">
        <v>0.735</v>
      </c>
      <c r="T2117" s="14">
        <v>0.088</v>
      </c>
      <c r="U2117" s="14">
        <v>4987600.0</v>
      </c>
      <c r="V2117" s="14">
        <v>1.0</v>
      </c>
      <c r="W2117" s="34">
        <f t="array" ref="W2117:X2117">VLOOKUP(A2117,TOURISM!$A$2:$F$2692,{3,6},0)</f>
        <v>9403000000</v>
      </c>
      <c r="X2117" s="35">
        <v>1.5685E10</v>
      </c>
      <c r="Y2117" s="34">
        <f>X2117/'HUMAN RESOURCES'!I2117</f>
        <v>3144.799102</v>
      </c>
      <c r="Z2117" s="34">
        <f t="array" ref="Z2117:AE2117">VLOOKUP(A2117,BUSINESS!$A$2:$J$2692,{4,5,6,7,8,9},0)</f>
        <v>0.278</v>
      </c>
      <c r="AA2117" s="14">
        <v>3.0</v>
      </c>
      <c r="AB2117" s="14">
        <v>94.0</v>
      </c>
      <c r="AC2117" s="14">
        <v>84.0</v>
      </c>
      <c r="AD2117" s="14">
        <v>0.69</v>
      </c>
      <c r="AE2117" s="14">
        <v>1.387</v>
      </c>
      <c r="AF2117" s="14"/>
      <c r="AG2117" s="14"/>
      <c r="AH2117" s="14"/>
    </row>
    <row r="2118">
      <c r="A2118" s="32" t="str">
        <f t="shared" si="1"/>
        <v>Singapore-Asia2010</v>
      </c>
      <c r="B2118" s="32" t="s">
        <v>220</v>
      </c>
      <c r="C2118" s="33" t="s">
        <v>51</v>
      </c>
      <c r="D2118" s="8" t="s">
        <v>41</v>
      </c>
      <c r="E2118" s="12">
        <v>2.36E11</v>
      </c>
      <c r="F2118" s="12">
        <f>E2118/'HUMAN RESOURCES'!I2118</f>
        <v>46486.89109</v>
      </c>
      <c r="G2118" s="8">
        <v>0.041</v>
      </c>
      <c r="H2118" s="8">
        <v>1893.0</v>
      </c>
      <c r="I2118" s="8">
        <v>0.054</v>
      </c>
      <c r="J2118" s="34">
        <f t="array" ref="J2118:K2118">VLOOKUP(A2118,ENERGY!$A$2:$F$2692,{5,6},0)</f>
        <v>25634</v>
      </c>
      <c r="K2118" s="14">
        <v>31133.0</v>
      </c>
      <c r="L2118" s="14">
        <f>J2118/'HUMAN RESOURCES'!I2118</f>
        <v>0.005049343077</v>
      </c>
      <c r="M2118" s="14">
        <f>K2118/'HUMAN RESOURCES'!I2118</f>
        <v>0.006132527035</v>
      </c>
      <c r="N2118" s="34">
        <f t="array" ref="N2118:V2118">VLOOKUP(A2118,'HUMAN RESOURCES'!$A$2:$M$2692,{2,3,4,5,6,7,8,9,10},0)</f>
        <v>0.009</v>
      </c>
      <c r="O2118" s="14">
        <v>0.002</v>
      </c>
      <c r="P2118" s="14">
        <v>84.0</v>
      </c>
      <c r="Q2118" s="14">
        <v>79.0</v>
      </c>
      <c r="R2118" s="14">
        <v>0.173</v>
      </c>
      <c r="S2118" s="14">
        <v>0.736</v>
      </c>
      <c r="T2118" s="14">
        <v>0.09</v>
      </c>
      <c r="U2118" s="14">
        <v>5076700.0</v>
      </c>
      <c r="V2118" s="14">
        <v>1.0</v>
      </c>
      <c r="W2118" s="34">
        <f t="array" ref="W2118:X2118">VLOOKUP(A2118,TOURISM!$A$2:$F$2692,{3,6},0)</f>
        <v>14178000000</v>
      </c>
      <c r="X2118" s="35">
        <v>1.87E10</v>
      </c>
      <c r="Y2118" s="34">
        <f>X2118/'HUMAN RESOURCES'!I2118</f>
        <v>3683.495184</v>
      </c>
      <c r="Z2118" s="34">
        <f t="array" ref="Z2118:AE2118">VLOOKUP(A2118,BUSINESS!$A$2:$J$2692,{4,5,6,7,8,9},0)</f>
        <v>0.254</v>
      </c>
      <c r="AA2118" s="14">
        <v>3.0</v>
      </c>
      <c r="AB2118" s="14">
        <v>94.0</v>
      </c>
      <c r="AC2118" s="14">
        <v>84.0</v>
      </c>
      <c r="AD2118" s="14">
        <v>0.71</v>
      </c>
      <c r="AE2118" s="14">
        <v>1.454</v>
      </c>
      <c r="AF2118" s="14"/>
      <c r="AG2118" s="14"/>
      <c r="AH2118" s="14"/>
    </row>
    <row r="2119">
      <c r="A2119" s="32" t="str">
        <f t="shared" si="1"/>
        <v>Singapore-Asia2011</v>
      </c>
      <c r="B2119" s="32" t="s">
        <v>220</v>
      </c>
      <c r="C2119" s="33" t="s">
        <v>52</v>
      </c>
      <c r="D2119" s="8" t="s">
        <v>41</v>
      </c>
      <c r="E2119" s="12">
        <v>2.74E11</v>
      </c>
      <c r="F2119" s="12">
        <f>E2119/'HUMAN RESOURCES'!I2119</f>
        <v>52857.99718</v>
      </c>
      <c r="G2119" s="8">
        <v>0.042</v>
      </c>
      <c r="H2119" s="8">
        <v>2144.0</v>
      </c>
      <c r="I2119" s="8">
        <v>0.054</v>
      </c>
      <c r="J2119" s="34">
        <f t="array" ref="J2119:K2119">VLOOKUP(A2119,ENERGY!$A$2:$F$2692,{5,6},0)</f>
        <v>18692</v>
      </c>
      <c r="K2119" s="14">
        <v>49006.0</v>
      </c>
      <c r="L2119" s="14">
        <f>J2119/'HUMAN RESOURCES'!I2119</f>
        <v>0.003605918552</v>
      </c>
      <c r="M2119" s="14">
        <f>K2119/'HUMAN RESOURCES'!I2119</f>
        <v>0.009453865</v>
      </c>
      <c r="N2119" s="34">
        <f t="array" ref="N2119:V2119">VLOOKUP(A2119,'HUMAN RESOURCES'!$A$2:$M$2692,{2,3,4,5,6,7,8,9,10},0)</f>
        <v>0.01</v>
      </c>
      <c r="O2119" s="14">
        <v>0.002</v>
      </c>
      <c r="P2119" s="14">
        <v>84.0</v>
      </c>
      <c r="Q2119" s="14">
        <v>80.0</v>
      </c>
      <c r="R2119" s="14">
        <v>0.169</v>
      </c>
      <c r="S2119" s="14">
        <v>0.737</v>
      </c>
      <c r="T2119" s="14">
        <v>0.093</v>
      </c>
      <c r="U2119" s="14">
        <v>5183700.0</v>
      </c>
      <c r="V2119" s="14">
        <v>1.0</v>
      </c>
      <c r="W2119" s="34">
        <f t="array" ref="W2119:X2119">VLOOKUP(A2119,TOURISM!$A$2:$F$2692,{3,6},0)</f>
        <v>18082000000</v>
      </c>
      <c r="X2119" s="35">
        <v>2.1437E10</v>
      </c>
      <c r="Y2119" s="34">
        <f>X2119/'HUMAN RESOURCES'!I2119</f>
        <v>4135.463086</v>
      </c>
      <c r="Z2119" s="34">
        <f t="array" ref="Z2119:AE2119">VLOOKUP(A2119,BUSINESS!$A$2:$J$2692,{4,5,6,7,8,9},0)</f>
        <v>0.271</v>
      </c>
      <c r="AA2119" s="14">
        <v>3.0</v>
      </c>
      <c r="AB2119" s="14">
        <v>94.0</v>
      </c>
      <c r="AC2119" s="14">
        <v>84.0</v>
      </c>
      <c r="AD2119" s="14">
        <v>0.71</v>
      </c>
      <c r="AE2119" s="14">
        <v>1.501</v>
      </c>
      <c r="AF2119" s="14"/>
      <c r="AG2119" s="14"/>
      <c r="AH2119" s="14"/>
    </row>
    <row r="2120">
      <c r="A2120" s="32" t="str">
        <f t="shared" si="1"/>
        <v>Singapore-Asia2012</v>
      </c>
      <c r="B2120" s="32" t="s">
        <v>220</v>
      </c>
      <c r="C2120" s="33" t="s">
        <v>53</v>
      </c>
      <c r="D2120" s="8" t="s">
        <v>41</v>
      </c>
      <c r="E2120" s="12">
        <v>2.87E11</v>
      </c>
      <c r="F2120" s="12">
        <f>E2120/'HUMAN RESOURCES'!I2120</f>
        <v>54024.54634</v>
      </c>
      <c r="G2120" s="8">
        <v>0.047</v>
      </c>
      <c r="H2120" s="8">
        <v>2426.0</v>
      </c>
      <c r="I2120" s="8">
        <v>0.054</v>
      </c>
      <c r="J2120" s="34">
        <f t="array" ref="J2120:K2120">VLOOKUP(A2120,ENERGY!$A$2:$F$2692,{5,6},0)</f>
        <v>23509</v>
      </c>
      <c r="K2120" s="14">
        <v>30799.0</v>
      </c>
      <c r="L2120" s="14">
        <f>J2120/'HUMAN RESOURCES'!I2120</f>
        <v>0.004425306829</v>
      </c>
      <c r="M2120" s="14">
        <f>K2120/'HUMAN RESOURCES'!I2120</f>
        <v>0.005797567954</v>
      </c>
      <c r="N2120" s="34">
        <f t="array" ref="N2120:V2120">VLOOKUP(A2120,'HUMAN RESOURCES'!$A$2:$M$2692,{2,3,4,5,6,7,8,9,10},0)</f>
        <v>0.01</v>
      </c>
      <c r="O2120" s="14">
        <v>0.002</v>
      </c>
      <c r="P2120" s="14">
        <v>85.0</v>
      </c>
      <c r="Q2120" s="14">
        <v>80.0</v>
      </c>
      <c r="R2120" s="14">
        <v>0.165</v>
      </c>
      <c r="S2120" s="14">
        <v>0.738</v>
      </c>
      <c r="T2120" s="14">
        <v>0.097</v>
      </c>
      <c r="U2120" s="14">
        <v>5312400.0</v>
      </c>
      <c r="V2120" s="14">
        <v>1.0</v>
      </c>
      <c r="W2120" s="34">
        <f t="array" ref="W2120:X2120">VLOOKUP(A2120,TOURISM!$A$2:$F$2692,{3,6},0)</f>
        <v>19261000000</v>
      </c>
      <c r="X2120" s="35">
        <v>2.2412E10</v>
      </c>
      <c r="Y2120" s="34">
        <f>X2120/'HUMAN RESOURCES'!I2120</f>
        <v>4218.808825</v>
      </c>
      <c r="Z2120" s="34">
        <f t="array" ref="Z2120:AE2120">VLOOKUP(A2120,BUSINESS!$A$2:$J$2692,{4,5,6,7,8,9},0)</f>
        <v>0.276</v>
      </c>
      <c r="AA2120" s="14">
        <v>3.0</v>
      </c>
      <c r="AB2120" s="14">
        <v>1.0</v>
      </c>
      <c r="AC2120" s="14">
        <v>82.0</v>
      </c>
      <c r="AD2120" s="14">
        <v>0.72</v>
      </c>
      <c r="AE2120" s="14">
        <v>1.521</v>
      </c>
      <c r="AF2120" s="14"/>
      <c r="AG2120" s="14"/>
      <c r="AH2120" s="14"/>
    </row>
    <row r="2121">
      <c r="A2121" s="32" t="str">
        <f t="shared" si="1"/>
        <v>Sint Maarten (Dutch part)-The Americas2000</v>
      </c>
      <c r="B2121" s="32" t="s">
        <v>221</v>
      </c>
      <c r="C2121" s="33" t="s">
        <v>40</v>
      </c>
      <c r="D2121" s="8" t="s">
        <v>63</v>
      </c>
      <c r="E2121" s="12"/>
      <c r="F2121" s="12">
        <f>E2121/'HUMAN RESOURCES'!I2121</f>
        <v>0</v>
      </c>
      <c r="G2121" s="16">
        <v>0.064</v>
      </c>
      <c r="H2121" s="8">
        <v>193.0</v>
      </c>
      <c r="I2121" s="8">
        <v>0.148</v>
      </c>
      <c r="J2121" s="34">
        <f t="array" ref="J2121:K2121">VLOOKUP(A2121,ENERGY!$A$2:$F$2692,{5,6},0)</f>
        <v>14338</v>
      </c>
      <c r="K2121" s="14">
        <v>8529.0</v>
      </c>
      <c r="L2121" s="14">
        <f>J2121/'HUMAN RESOURCES'!I2121</f>
        <v>0.4698056948</v>
      </c>
      <c r="M2121" s="14">
        <f>K2121/'HUMAN RESOURCES'!I2121</f>
        <v>0.2794652512</v>
      </c>
      <c r="N2121" s="34">
        <f t="array" ref="N2121:V2121">VLOOKUP(A2121,'HUMAN RESOURCES'!$A$2:$M$2692,{2,3,4,5,6,7,8,9,10},0)</f>
        <v>0.02276399689</v>
      </c>
      <c r="O2121" s="14">
        <v>0.032</v>
      </c>
      <c r="P2121" s="14">
        <v>71.0</v>
      </c>
      <c r="Q2121" s="14">
        <v>66.0</v>
      </c>
      <c r="R2121" s="14">
        <v>0.0303</v>
      </c>
      <c r="S2121" s="14">
        <v>0.623</v>
      </c>
      <c r="T2121" s="14">
        <v>0.073</v>
      </c>
      <c r="U2121" s="14">
        <v>30519.0</v>
      </c>
      <c r="V2121" s="14">
        <v>1.0</v>
      </c>
      <c r="W2121" s="34">
        <f t="array" ref="W2121:X2121">VLOOKUP(A2121,TOURISM!$A$2:$F$2692,{3,6},0)</f>
        <v>511000000</v>
      </c>
      <c r="X2121" s="35">
        <v>1.27E8</v>
      </c>
      <c r="Y2121" s="34">
        <f>X2121/'HUMAN RESOURCES'!I2121</f>
        <v>4161.342115</v>
      </c>
      <c r="Z2121" s="34">
        <f t="array" ref="Z2121:AE2121">VLOOKUP(A2121,BUSINESS!$A$2:$J$2692,{4,5,6,7,8,9},0)</f>
        <v>0.489</v>
      </c>
      <c r="AA2121" s="14">
        <v>26.0</v>
      </c>
      <c r="AB2121" s="14">
        <v>94.0</v>
      </c>
      <c r="AC2121" s="14">
        <v>302.0</v>
      </c>
      <c r="AD2121" s="14">
        <v>0.129</v>
      </c>
      <c r="AE2121" s="14">
        <v>0.58</v>
      </c>
      <c r="AF2121" s="14"/>
      <c r="AG2121" s="14"/>
      <c r="AH2121" s="14"/>
    </row>
    <row r="2122">
      <c r="A2122" s="32" t="str">
        <f t="shared" si="1"/>
        <v>Sint Maarten (Dutch part)-The Americas2001</v>
      </c>
      <c r="B2122" s="32" t="s">
        <v>221</v>
      </c>
      <c r="C2122" s="33" t="s">
        <v>42</v>
      </c>
      <c r="D2122" s="8" t="s">
        <v>63</v>
      </c>
      <c r="E2122" s="12"/>
      <c r="F2122" s="12">
        <f>E2122/'HUMAN RESOURCES'!I2122</f>
        <v>0</v>
      </c>
      <c r="G2122" s="16">
        <v>0.064</v>
      </c>
      <c r="H2122" s="8">
        <v>193.0</v>
      </c>
      <c r="I2122" s="8">
        <v>0.148</v>
      </c>
      <c r="J2122" s="34">
        <f t="array" ref="J2122:K2122">VLOOKUP(A2122,ENERGY!$A$2:$F$2692,{5,6},0)</f>
        <v>14338</v>
      </c>
      <c r="K2122" s="14">
        <v>8529.0</v>
      </c>
      <c r="L2122" s="14">
        <f>J2122/'HUMAN RESOURCES'!I2122</f>
        <v>0.4597133605</v>
      </c>
      <c r="M2122" s="14">
        <f>K2122/'HUMAN RESOURCES'!I2122</f>
        <v>0.2734617974</v>
      </c>
      <c r="N2122" s="34">
        <f t="array" ref="N2122:V2122">VLOOKUP(A2122,'HUMAN RESOURCES'!$A$2:$M$2692,{2,3,4,5,6,7,8,9,10},0)</f>
        <v>0.02276399689</v>
      </c>
      <c r="O2122" s="14">
        <v>0.032</v>
      </c>
      <c r="P2122" s="14">
        <v>71.0</v>
      </c>
      <c r="Q2122" s="14">
        <v>66.0</v>
      </c>
      <c r="R2122" s="14">
        <v>0.0303</v>
      </c>
      <c r="S2122" s="14">
        <v>0.623</v>
      </c>
      <c r="T2122" s="14">
        <v>0.073</v>
      </c>
      <c r="U2122" s="14">
        <v>31189.0</v>
      </c>
      <c r="V2122" s="14">
        <v>1.0</v>
      </c>
      <c r="W2122" s="34">
        <f t="array" ref="W2122:X2122">VLOOKUP(A2122,TOURISM!$A$2:$F$2692,{3,6},0)</f>
        <v>484000000</v>
      </c>
      <c r="X2122" s="35">
        <v>1.37E8</v>
      </c>
      <c r="Y2122" s="34">
        <f>X2122/'HUMAN RESOURCES'!I2122</f>
        <v>4392.574305</v>
      </c>
      <c r="Z2122" s="34">
        <f t="array" ref="Z2122:AE2122">VLOOKUP(A2122,BUSINESS!$A$2:$J$2692,{4,5,6,7,8,9},0)</f>
        <v>0.489</v>
      </c>
      <c r="AA2122" s="14">
        <v>26.0</v>
      </c>
      <c r="AB2122" s="14">
        <v>94.0</v>
      </c>
      <c r="AC2122" s="14">
        <v>302.0</v>
      </c>
      <c r="AD2122" s="14">
        <v>0.129</v>
      </c>
      <c r="AE2122" s="14">
        <v>0.58</v>
      </c>
      <c r="AF2122" s="14"/>
      <c r="AG2122" s="14"/>
      <c r="AH2122" s="14"/>
    </row>
    <row r="2123">
      <c r="A2123" s="32" t="str">
        <f t="shared" si="1"/>
        <v>Sint Maarten (Dutch part)-The Americas2002</v>
      </c>
      <c r="B2123" s="32" t="s">
        <v>221</v>
      </c>
      <c r="C2123" s="33" t="s">
        <v>43</v>
      </c>
      <c r="D2123" s="8" t="s">
        <v>63</v>
      </c>
      <c r="E2123" s="12"/>
      <c r="F2123" s="12">
        <f>E2123/'HUMAN RESOURCES'!I2123</f>
        <v>0</v>
      </c>
      <c r="G2123" s="16">
        <v>0.064</v>
      </c>
      <c r="H2123" s="8">
        <v>193.0</v>
      </c>
      <c r="I2123" s="8">
        <v>0.148</v>
      </c>
      <c r="J2123" s="34">
        <f t="array" ref="J2123:K2123">VLOOKUP(A2123,ENERGY!$A$2:$F$2692,{5,6},0)</f>
        <v>14338</v>
      </c>
      <c r="K2123" s="14">
        <v>8529.0</v>
      </c>
      <c r="L2123" s="14">
        <f>J2123/'HUMAN RESOURCES'!I2123</f>
        <v>0.4402751336</v>
      </c>
      <c r="M2123" s="14">
        <f>K2123/'HUMAN RESOURCES'!I2123</f>
        <v>0.261898913</v>
      </c>
      <c r="N2123" s="34">
        <f t="array" ref="N2123:V2123">VLOOKUP(A2123,'HUMAN RESOURCES'!$A$2:$M$2692,{2,3,4,5,6,7,8,9,10},0)</f>
        <v>0.02276399689</v>
      </c>
      <c r="O2123" s="14">
        <v>0.032</v>
      </c>
      <c r="P2123" s="14">
        <v>71.0</v>
      </c>
      <c r="Q2123" s="14">
        <v>66.0</v>
      </c>
      <c r="R2123" s="14">
        <v>0.0303</v>
      </c>
      <c r="S2123" s="14">
        <v>0.623</v>
      </c>
      <c r="T2123" s="14">
        <v>0.073</v>
      </c>
      <c r="U2123" s="14">
        <v>32566.0</v>
      </c>
      <c r="V2123" s="14">
        <v>1.0</v>
      </c>
      <c r="W2123" s="34">
        <f t="array" ref="W2123:X2123">VLOOKUP(A2123,TOURISM!$A$2:$F$2692,{3,6},0)</f>
        <v>489000000</v>
      </c>
      <c r="X2123" s="35">
        <v>1.4E8</v>
      </c>
      <c r="Y2123" s="34">
        <f>X2123/'HUMAN RESOURCES'!I2123</f>
        <v>4298.962108</v>
      </c>
      <c r="Z2123" s="34">
        <f t="array" ref="Z2123:AE2123">VLOOKUP(A2123,BUSINESS!$A$2:$J$2692,{4,5,6,7,8,9},0)</f>
        <v>0.489</v>
      </c>
      <c r="AA2123" s="14">
        <v>26.0</v>
      </c>
      <c r="AB2123" s="14">
        <v>94.0</v>
      </c>
      <c r="AC2123" s="14">
        <v>302.0</v>
      </c>
      <c r="AD2123" s="14">
        <v>0.129</v>
      </c>
      <c r="AE2123" s="14">
        <v>0.58</v>
      </c>
      <c r="AF2123" s="14"/>
      <c r="AG2123" s="14"/>
      <c r="AH2123" s="14"/>
    </row>
    <row r="2124">
      <c r="A2124" s="32" t="str">
        <f t="shared" si="1"/>
        <v>Sint Maarten (Dutch part)-The Americas2003</v>
      </c>
      <c r="B2124" s="32" t="s">
        <v>221</v>
      </c>
      <c r="C2124" s="33" t="s">
        <v>44</v>
      </c>
      <c r="D2124" s="8" t="s">
        <v>63</v>
      </c>
      <c r="E2124" s="12"/>
      <c r="F2124" s="12">
        <f>E2124/'HUMAN RESOURCES'!I2124</f>
        <v>0</v>
      </c>
      <c r="G2124" s="16">
        <v>0.064</v>
      </c>
      <c r="H2124" s="8">
        <v>193.0</v>
      </c>
      <c r="I2124" s="8">
        <v>0.148</v>
      </c>
      <c r="J2124" s="34">
        <f t="array" ref="J2124:K2124">VLOOKUP(A2124,ENERGY!$A$2:$F$2692,{5,6},0)</f>
        <v>14338</v>
      </c>
      <c r="K2124" s="14">
        <v>8529.0</v>
      </c>
      <c r="L2124" s="14">
        <f>J2124/'HUMAN RESOURCES'!I2124</f>
        <v>0.4243141665</v>
      </c>
      <c r="M2124" s="14">
        <f>K2124/'HUMAN RESOURCES'!I2124</f>
        <v>0.2524044864</v>
      </c>
      <c r="N2124" s="34">
        <f t="array" ref="N2124:V2124">VLOOKUP(A2124,'HUMAN RESOURCES'!$A$2:$M$2692,{2,3,4,5,6,7,8,9,10},0)</f>
        <v>0.02276399689</v>
      </c>
      <c r="O2124" s="14">
        <v>0.032</v>
      </c>
      <c r="P2124" s="14">
        <v>71.0</v>
      </c>
      <c r="Q2124" s="14">
        <v>66.0</v>
      </c>
      <c r="R2124" s="14">
        <v>0.0303</v>
      </c>
      <c r="S2124" s="14">
        <v>0.623</v>
      </c>
      <c r="T2124" s="14">
        <v>0.073</v>
      </c>
      <c r="U2124" s="14">
        <v>33791.0</v>
      </c>
      <c r="V2124" s="14">
        <v>1.0</v>
      </c>
      <c r="W2124" s="34">
        <f t="array" ref="W2124:X2124">VLOOKUP(A2124,TOURISM!$A$2:$F$2692,{3,6},0)</f>
        <v>538000000</v>
      </c>
      <c r="X2124" s="35">
        <v>1.44E8</v>
      </c>
      <c r="Y2124" s="34">
        <f>X2124/'HUMAN RESOURCES'!I2124</f>
        <v>4261.489746</v>
      </c>
      <c r="Z2124" s="34">
        <f t="array" ref="Z2124:AE2124">VLOOKUP(A2124,BUSINESS!$A$2:$J$2692,{4,5,6,7,8,9},0)</f>
        <v>0.489</v>
      </c>
      <c r="AA2124" s="14">
        <v>26.0</v>
      </c>
      <c r="AB2124" s="14">
        <v>94.0</v>
      </c>
      <c r="AC2124" s="14">
        <v>302.0</v>
      </c>
      <c r="AD2124" s="14">
        <v>0.129</v>
      </c>
      <c r="AE2124" s="14">
        <v>0.58</v>
      </c>
      <c r="AF2124" s="14"/>
      <c r="AG2124" s="14"/>
      <c r="AH2124" s="14"/>
    </row>
    <row r="2125">
      <c r="A2125" s="32" t="str">
        <f t="shared" si="1"/>
        <v>Sint Maarten (Dutch part)-The Americas2004</v>
      </c>
      <c r="B2125" s="32" t="s">
        <v>221</v>
      </c>
      <c r="C2125" s="33" t="s">
        <v>45</v>
      </c>
      <c r="D2125" s="8" t="s">
        <v>63</v>
      </c>
      <c r="E2125" s="12"/>
      <c r="F2125" s="12">
        <f>E2125/'HUMAN RESOURCES'!I2125</f>
        <v>0</v>
      </c>
      <c r="G2125" s="16">
        <v>0.064</v>
      </c>
      <c r="H2125" s="8">
        <v>193.0</v>
      </c>
      <c r="I2125" s="8">
        <v>0.148</v>
      </c>
      <c r="J2125" s="34">
        <f t="array" ref="J2125:K2125">VLOOKUP(A2125,ENERGY!$A$2:$F$2692,{5,6},0)</f>
        <v>14338</v>
      </c>
      <c r="K2125" s="14">
        <v>8529.0</v>
      </c>
      <c r="L2125" s="14">
        <f>J2125/'HUMAN RESOURCES'!I2125</f>
        <v>0.4059686279</v>
      </c>
      <c r="M2125" s="14">
        <f>K2125/'HUMAN RESOURCES'!I2125</f>
        <v>0.2414915907</v>
      </c>
      <c r="N2125" s="34">
        <f t="array" ref="N2125:V2125">VLOOKUP(A2125,'HUMAN RESOURCES'!$A$2:$M$2692,{2,3,4,5,6,7,8,9,10},0)</f>
        <v>0.02276399689</v>
      </c>
      <c r="O2125" s="14">
        <v>0.032</v>
      </c>
      <c r="P2125" s="14">
        <v>71.0</v>
      </c>
      <c r="Q2125" s="14">
        <v>66.0</v>
      </c>
      <c r="R2125" s="14">
        <v>0.0303</v>
      </c>
      <c r="S2125" s="14">
        <v>0.623</v>
      </c>
      <c r="T2125" s="14">
        <v>0.073</v>
      </c>
      <c r="U2125" s="14">
        <v>35318.0</v>
      </c>
      <c r="V2125" s="14">
        <v>1.0</v>
      </c>
      <c r="W2125" s="34">
        <f t="array" ref="W2125:X2125">VLOOKUP(A2125,TOURISM!$A$2:$F$2692,{3,6},0)</f>
        <v>626000000</v>
      </c>
      <c r="X2125" s="35">
        <v>8.0E7</v>
      </c>
      <c r="Y2125" s="34">
        <f>X2125/'HUMAN RESOURCES'!I2125</f>
        <v>2265.133926</v>
      </c>
      <c r="Z2125" s="34">
        <f t="array" ref="Z2125:AE2125">VLOOKUP(A2125,BUSINESS!$A$2:$J$2692,{4,5,6,7,8,9},0)</f>
        <v>0.489</v>
      </c>
      <c r="AA2125" s="14">
        <v>26.0</v>
      </c>
      <c r="AB2125" s="14">
        <v>94.0</v>
      </c>
      <c r="AC2125" s="14">
        <v>302.0</v>
      </c>
      <c r="AD2125" s="14">
        <v>0.129</v>
      </c>
      <c r="AE2125" s="14">
        <v>0.58</v>
      </c>
      <c r="AF2125" s="14"/>
      <c r="AG2125" s="14"/>
      <c r="AH2125" s="14"/>
    </row>
    <row r="2126">
      <c r="A2126" s="32" t="str">
        <f t="shared" si="1"/>
        <v>Sint Maarten (Dutch part)-The Americas2005</v>
      </c>
      <c r="B2126" s="32" t="s">
        <v>221</v>
      </c>
      <c r="C2126" s="33" t="s">
        <v>46</v>
      </c>
      <c r="D2126" s="8" t="s">
        <v>63</v>
      </c>
      <c r="E2126" s="12"/>
      <c r="F2126" s="12">
        <f>E2126/'HUMAN RESOURCES'!I2126</f>
        <v>0</v>
      </c>
      <c r="G2126" s="16">
        <v>0.064</v>
      </c>
      <c r="H2126" s="8">
        <v>193.0</v>
      </c>
      <c r="I2126" s="8">
        <v>0.148</v>
      </c>
      <c r="J2126" s="34">
        <f t="array" ref="J2126:K2126">VLOOKUP(A2126,ENERGY!$A$2:$F$2692,{5,6},0)</f>
        <v>14338</v>
      </c>
      <c r="K2126" s="14">
        <v>8529.0</v>
      </c>
      <c r="L2126" s="14">
        <f>J2126/'HUMAN RESOURCES'!I2126</f>
        <v>0.3881849686</v>
      </c>
      <c r="M2126" s="14">
        <f>K2126/'HUMAN RESOURCES'!I2126</f>
        <v>0.2309129305</v>
      </c>
      <c r="N2126" s="34">
        <f t="array" ref="N2126:V2126">VLOOKUP(A2126,'HUMAN RESOURCES'!$A$2:$M$2692,{2,3,4,5,6,7,8,9,10},0)</f>
        <v>0.02276399689</v>
      </c>
      <c r="O2126" s="14">
        <v>0.032</v>
      </c>
      <c r="P2126" s="14">
        <v>71.0</v>
      </c>
      <c r="Q2126" s="14">
        <v>66.0</v>
      </c>
      <c r="R2126" s="14">
        <v>0.0303</v>
      </c>
      <c r="S2126" s="14">
        <v>0.623</v>
      </c>
      <c r="T2126" s="14">
        <v>0.073</v>
      </c>
      <c r="U2126" s="14">
        <v>36936.0</v>
      </c>
      <c r="V2126" s="14">
        <v>1.0</v>
      </c>
      <c r="W2126" s="34">
        <f t="array" ref="W2126:X2126">VLOOKUP(A2126,TOURISM!$A$2:$F$2692,{3,6},0)</f>
        <v>659000000</v>
      </c>
      <c r="X2126" s="35">
        <v>9.4E7</v>
      </c>
      <c r="Y2126" s="34">
        <f>X2126/'HUMAN RESOURCES'!I2126</f>
        <v>2544.942603</v>
      </c>
      <c r="Z2126" s="34">
        <f t="array" ref="Z2126:AE2126">VLOOKUP(A2126,BUSINESS!$A$2:$J$2692,{4,5,6,7,8,9},0)</f>
        <v>0.489</v>
      </c>
      <c r="AA2126" s="14">
        <v>26.0</v>
      </c>
      <c r="AB2126" s="14">
        <v>94.0</v>
      </c>
      <c r="AC2126" s="14">
        <v>302.0</v>
      </c>
      <c r="AD2126" s="14">
        <v>0.129</v>
      </c>
      <c r="AE2126" s="14">
        <v>0.58</v>
      </c>
      <c r="AF2126" s="14"/>
      <c r="AG2126" s="14"/>
      <c r="AH2126" s="14"/>
    </row>
    <row r="2127">
      <c r="A2127" s="32" t="str">
        <f t="shared" si="1"/>
        <v>Sint Maarten (Dutch part)-The Americas2006</v>
      </c>
      <c r="B2127" s="32" t="s">
        <v>221</v>
      </c>
      <c r="C2127" s="33" t="s">
        <v>47</v>
      </c>
      <c r="D2127" s="8" t="s">
        <v>63</v>
      </c>
      <c r="E2127" s="12"/>
      <c r="F2127" s="12">
        <f>E2127/'HUMAN RESOURCES'!I2127</f>
        <v>0</v>
      </c>
      <c r="G2127" s="16">
        <v>0.064</v>
      </c>
      <c r="H2127" s="8">
        <v>193.0</v>
      </c>
      <c r="I2127" s="8">
        <v>0.148</v>
      </c>
      <c r="J2127" s="34">
        <f t="array" ref="J2127:K2127">VLOOKUP(A2127,ENERGY!$A$2:$F$2692,{5,6},0)</f>
        <v>14338</v>
      </c>
      <c r="K2127" s="14">
        <v>8529.0</v>
      </c>
      <c r="L2127" s="14">
        <f>J2127/'HUMAN RESOURCES'!I2127</f>
        <v>0.3746341973</v>
      </c>
      <c r="M2127" s="14">
        <f>K2127/'HUMAN RESOURCES'!I2127</f>
        <v>0.2228522157</v>
      </c>
      <c r="N2127" s="34">
        <f t="array" ref="N2127:V2127">VLOOKUP(A2127,'HUMAN RESOURCES'!$A$2:$M$2692,{2,3,4,5,6,7,8,9,10},0)</f>
        <v>0.02276399689</v>
      </c>
      <c r="O2127" s="14">
        <v>0.032</v>
      </c>
      <c r="P2127" s="14">
        <v>71.0</v>
      </c>
      <c r="Q2127" s="14">
        <v>66.0</v>
      </c>
      <c r="R2127" s="14">
        <v>0.0303</v>
      </c>
      <c r="S2127" s="14">
        <v>0.623</v>
      </c>
      <c r="T2127" s="14">
        <v>0.073</v>
      </c>
      <c r="U2127" s="14">
        <v>38272.0</v>
      </c>
      <c r="V2127" s="14">
        <v>1.0</v>
      </c>
      <c r="W2127" s="34">
        <f t="array" ref="W2127:X2127">VLOOKUP(A2127,TOURISM!$A$2:$F$2692,{3,6},0)</f>
        <v>651000000</v>
      </c>
      <c r="X2127" s="35">
        <v>8.6E7</v>
      </c>
      <c r="Y2127" s="34">
        <f>X2127/'HUMAN RESOURCES'!I2127</f>
        <v>2247.073579</v>
      </c>
      <c r="Z2127" s="34">
        <f t="array" ref="Z2127:AE2127">VLOOKUP(A2127,BUSINESS!$A$2:$J$2692,{4,5,6,7,8,9},0)</f>
        <v>0.489</v>
      </c>
      <c r="AA2127" s="14">
        <v>26.0</v>
      </c>
      <c r="AB2127" s="14">
        <v>94.0</v>
      </c>
      <c r="AC2127" s="14">
        <v>302.0</v>
      </c>
      <c r="AD2127" s="14">
        <v>0.129</v>
      </c>
      <c r="AE2127" s="14">
        <v>0.58</v>
      </c>
      <c r="AF2127" s="14"/>
      <c r="AG2127" s="14"/>
      <c r="AH2127" s="14"/>
    </row>
    <row r="2128">
      <c r="A2128" s="32" t="str">
        <f t="shared" si="1"/>
        <v>Sint Maarten (Dutch part)-The Americas2007</v>
      </c>
      <c r="B2128" s="32" t="s">
        <v>221</v>
      </c>
      <c r="C2128" s="33" t="s">
        <v>48</v>
      </c>
      <c r="D2128" s="8" t="s">
        <v>63</v>
      </c>
      <c r="E2128" s="12"/>
      <c r="F2128" s="12">
        <f>E2128/'HUMAN RESOURCES'!I2128</f>
        <v>0</v>
      </c>
      <c r="G2128" s="16">
        <v>0.064</v>
      </c>
      <c r="H2128" s="8">
        <v>193.0</v>
      </c>
      <c r="I2128" s="8">
        <v>0.148</v>
      </c>
      <c r="J2128" s="34">
        <f t="array" ref="J2128:K2128">VLOOKUP(A2128,ENERGY!$A$2:$F$2692,{5,6},0)</f>
        <v>14338</v>
      </c>
      <c r="K2128" s="14">
        <v>8529.0</v>
      </c>
      <c r="L2128" s="14">
        <f>J2128/'HUMAN RESOURCES'!I2128</f>
        <v>0.3633184675</v>
      </c>
      <c r="M2128" s="14">
        <f>K2128/'HUMAN RESOURCES'!I2128</f>
        <v>0.2161210217</v>
      </c>
      <c r="N2128" s="34">
        <f t="array" ref="N2128:V2128">VLOOKUP(A2128,'HUMAN RESOURCES'!$A$2:$M$2692,{2,3,4,5,6,7,8,9,10},0)</f>
        <v>0.02276399689</v>
      </c>
      <c r="O2128" s="14">
        <v>0.032</v>
      </c>
      <c r="P2128" s="14">
        <v>77.0</v>
      </c>
      <c r="Q2128" s="14">
        <v>72.0</v>
      </c>
      <c r="R2128" s="14">
        <v>0.0303</v>
      </c>
      <c r="S2128" s="14">
        <v>0.623</v>
      </c>
      <c r="T2128" s="14">
        <v>0.073</v>
      </c>
      <c r="U2128" s="14">
        <v>39464.0</v>
      </c>
      <c r="V2128" s="14">
        <v>1.0</v>
      </c>
      <c r="W2128" s="34">
        <f t="array" ref="W2128:X2128">VLOOKUP(A2128,TOURISM!$A$2:$F$2692,{3,6},0)</f>
        <v>665000000</v>
      </c>
      <c r="X2128" s="35">
        <v>8.3E7</v>
      </c>
      <c r="Y2128" s="34">
        <f>X2128/'HUMAN RESOURCES'!I2128</f>
        <v>2103.182647</v>
      </c>
      <c r="Z2128" s="34">
        <f t="array" ref="Z2128:AE2128">VLOOKUP(A2128,BUSINESS!$A$2:$J$2692,{4,5,6,7,8,9},0)</f>
        <v>0.489</v>
      </c>
      <c r="AA2128" s="14">
        <v>26.0</v>
      </c>
      <c r="AB2128" s="14">
        <v>94.0</v>
      </c>
      <c r="AC2128" s="14">
        <v>302.0</v>
      </c>
      <c r="AD2128" s="14">
        <v>0.129</v>
      </c>
      <c r="AE2128" s="14">
        <v>0.58</v>
      </c>
      <c r="AF2128" s="14"/>
      <c r="AG2128" s="14"/>
      <c r="AH2128" s="14"/>
    </row>
    <row r="2129">
      <c r="A2129" s="32" t="str">
        <f t="shared" si="1"/>
        <v>Sint Maarten (Dutch part)-The Americas2008</v>
      </c>
      <c r="B2129" s="32" t="s">
        <v>221</v>
      </c>
      <c r="C2129" s="33" t="s">
        <v>49</v>
      </c>
      <c r="D2129" s="8" t="s">
        <v>63</v>
      </c>
      <c r="E2129" s="12"/>
      <c r="F2129" s="12">
        <f>E2129/'HUMAN RESOURCES'!I2129</f>
        <v>0</v>
      </c>
      <c r="G2129" s="16">
        <v>0.064</v>
      </c>
      <c r="H2129" s="8">
        <v>193.0</v>
      </c>
      <c r="I2129" s="8">
        <v>0.148</v>
      </c>
      <c r="J2129" s="34">
        <f t="array" ref="J2129:K2129">VLOOKUP(A2129,ENERGY!$A$2:$F$2692,{5,6},0)</f>
        <v>14338</v>
      </c>
      <c r="K2129" s="14">
        <v>8529.0</v>
      </c>
      <c r="L2129" s="14">
        <f>J2129/'HUMAN RESOURCES'!I2129</f>
        <v>0.3543834499</v>
      </c>
      <c r="M2129" s="14">
        <f>K2129/'HUMAN RESOURCES'!I2129</f>
        <v>0.2108060011</v>
      </c>
      <c r="N2129" s="34">
        <f t="array" ref="N2129:V2129">VLOOKUP(A2129,'HUMAN RESOURCES'!$A$2:$M$2692,{2,3,4,5,6,7,8,9,10},0)</f>
        <v>0.013</v>
      </c>
      <c r="O2129" s="14">
        <v>0.032</v>
      </c>
      <c r="P2129" s="14">
        <v>77.0</v>
      </c>
      <c r="Q2129" s="14">
        <v>72.0</v>
      </c>
      <c r="R2129" s="14">
        <v>0.0303</v>
      </c>
      <c r="S2129" s="14">
        <v>0.623</v>
      </c>
      <c r="T2129" s="14">
        <v>0.073</v>
      </c>
      <c r="U2129" s="14">
        <v>40459.0</v>
      </c>
      <c r="V2129" s="14">
        <v>1.0</v>
      </c>
      <c r="W2129" s="34">
        <f t="array" ref="W2129:X2129">VLOOKUP(A2129,TOURISM!$A$2:$F$2692,{3,6},0)</f>
        <v>667000000</v>
      </c>
      <c r="X2129" s="35">
        <v>8.8E7</v>
      </c>
      <c r="Y2129" s="34">
        <f>X2129/'HUMAN RESOURCES'!I2129</f>
        <v>2175.0414</v>
      </c>
      <c r="Z2129" s="34">
        <f t="array" ref="Z2129:AE2129">VLOOKUP(A2129,BUSINESS!$A$2:$J$2692,{4,5,6,7,8,9},0)</f>
        <v>0.489</v>
      </c>
      <c r="AA2129" s="14">
        <v>26.0</v>
      </c>
      <c r="AB2129" s="14">
        <v>94.0</v>
      </c>
      <c r="AC2129" s="14">
        <v>302.0</v>
      </c>
      <c r="AD2129" s="14">
        <v>0.129</v>
      </c>
      <c r="AE2129" s="14">
        <v>0.58</v>
      </c>
      <c r="AF2129" s="14"/>
      <c r="AG2129" s="14"/>
      <c r="AH2129" s="14"/>
    </row>
    <row r="2130">
      <c r="A2130" s="32" t="str">
        <f t="shared" si="1"/>
        <v>Sint Maarten (Dutch part)-The Americas2009</v>
      </c>
      <c r="B2130" s="32" t="s">
        <v>221</v>
      </c>
      <c r="C2130" s="33" t="s">
        <v>50</v>
      </c>
      <c r="D2130" s="8" t="s">
        <v>63</v>
      </c>
      <c r="E2130" s="12"/>
      <c r="F2130" s="12">
        <f>E2130/'HUMAN RESOURCES'!I2130</f>
        <v>0</v>
      </c>
      <c r="G2130" s="16">
        <v>0.064</v>
      </c>
      <c r="H2130" s="8">
        <v>193.0</v>
      </c>
      <c r="I2130" s="8">
        <v>0.148</v>
      </c>
      <c r="J2130" s="34">
        <f t="array" ref="J2130:K2130">VLOOKUP(A2130,ENERGY!$A$2:$F$2692,{5,6},0)</f>
        <v>14338</v>
      </c>
      <c r="K2130" s="14">
        <v>8529.0</v>
      </c>
      <c r="L2130" s="14">
        <f>J2130/'HUMAN RESOURCES'!I2130</f>
        <v>0.3663915366</v>
      </c>
      <c r="M2130" s="14">
        <f>K2130/'HUMAN RESOURCES'!I2130</f>
        <v>0.2179490456</v>
      </c>
      <c r="N2130" s="34">
        <f t="array" ref="N2130:V2130">VLOOKUP(A2130,'HUMAN RESOURCES'!$A$2:$M$2692,{2,3,4,5,6,7,8,9,10},0)</f>
        <v>0.02276399689</v>
      </c>
      <c r="O2130" s="14">
        <v>0.032</v>
      </c>
      <c r="P2130" s="14">
        <v>78.0</v>
      </c>
      <c r="Q2130" s="14">
        <v>73.0</v>
      </c>
      <c r="R2130" s="14">
        <v>0.0303</v>
      </c>
      <c r="S2130" s="14">
        <v>0.623</v>
      </c>
      <c r="T2130" s="14">
        <v>0.073</v>
      </c>
      <c r="U2130" s="14">
        <v>39133.0</v>
      </c>
      <c r="V2130" s="14">
        <v>1.0</v>
      </c>
      <c r="W2130" s="34">
        <f t="array" ref="W2130:X2130">VLOOKUP(A2130,TOURISM!$A$2:$F$2692,{3,6},0)</f>
        <v>619000000</v>
      </c>
      <c r="X2130" s="35">
        <v>1.04E8</v>
      </c>
      <c r="Y2130" s="34">
        <f>X2130/'HUMAN RESOURCES'!I2130</f>
        <v>2657.603557</v>
      </c>
      <c r="Z2130" s="34">
        <f t="array" ref="Z2130:AE2130">VLOOKUP(A2130,BUSINESS!$A$2:$J$2692,{4,5,6,7,8,9},0)</f>
        <v>0.489</v>
      </c>
      <c r="AA2130" s="14">
        <v>26.0</v>
      </c>
      <c r="AB2130" s="14">
        <v>94.0</v>
      </c>
      <c r="AC2130" s="14">
        <v>302.0</v>
      </c>
      <c r="AD2130" s="14">
        <v>0.129</v>
      </c>
      <c r="AE2130" s="14">
        <v>0.58</v>
      </c>
      <c r="AF2130" s="14"/>
      <c r="AG2130" s="14"/>
      <c r="AH2130" s="14"/>
    </row>
    <row r="2131">
      <c r="A2131" s="32" t="str">
        <f t="shared" si="1"/>
        <v>Sint Maarten (Dutch part)-The Americas2010</v>
      </c>
      <c r="B2131" s="32" t="s">
        <v>221</v>
      </c>
      <c r="C2131" s="33" t="s">
        <v>51</v>
      </c>
      <c r="D2131" s="8" t="s">
        <v>63</v>
      </c>
      <c r="E2131" s="12"/>
      <c r="F2131" s="12">
        <f>E2131/'HUMAN RESOURCES'!I2131</f>
        <v>0</v>
      </c>
      <c r="G2131" s="16">
        <v>0.064</v>
      </c>
      <c r="H2131" s="8">
        <v>193.0</v>
      </c>
      <c r="I2131" s="8">
        <v>0.148</v>
      </c>
      <c r="J2131" s="34">
        <f t="array" ref="J2131:K2131">VLOOKUP(A2131,ENERGY!$A$2:$F$2692,{5,6},0)</f>
        <v>14338</v>
      </c>
      <c r="K2131" s="14">
        <v>8529.0</v>
      </c>
      <c r="L2131" s="14">
        <f>J2131/'HUMAN RESOURCES'!I2131</f>
        <v>0.3788110964</v>
      </c>
      <c r="M2131" s="14">
        <f>K2131/'HUMAN RESOURCES'!I2131</f>
        <v>0.225336856</v>
      </c>
      <c r="N2131" s="34">
        <f t="array" ref="N2131:V2131">VLOOKUP(A2131,'HUMAN RESOURCES'!$A$2:$M$2692,{2,3,4,5,6,7,8,9,10},0)</f>
        <v>0.02276399689</v>
      </c>
      <c r="O2131" s="14">
        <v>0.032</v>
      </c>
      <c r="P2131" s="14">
        <v>71.0</v>
      </c>
      <c r="Q2131" s="14">
        <v>66.0</v>
      </c>
      <c r="R2131" s="14">
        <v>0.0303</v>
      </c>
      <c r="S2131" s="14">
        <v>0.623</v>
      </c>
      <c r="T2131" s="14">
        <v>0.073</v>
      </c>
      <c r="U2131" s="14">
        <v>37850.0</v>
      </c>
      <c r="V2131" s="14">
        <v>1.0</v>
      </c>
      <c r="W2131" s="34">
        <f t="array" ref="W2131:X2131">VLOOKUP(A2131,TOURISM!$A$2:$F$2692,{3,6},0)</f>
        <v>681000000</v>
      </c>
      <c r="X2131" s="35">
        <v>1.05E8</v>
      </c>
      <c r="Y2131" s="34">
        <f>X2131/'HUMAN RESOURCES'!I2131</f>
        <v>2774.108322</v>
      </c>
      <c r="Z2131" s="34">
        <f t="array" ref="Z2131:AE2131">VLOOKUP(A2131,BUSINESS!$A$2:$J$2692,{4,5,6,7,8,9},0)</f>
        <v>0.489</v>
      </c>
      <c r="AA2131" s="14">
        <v>26.0</v>
      </c>
      <c r="AB2131" s="14">
        <v>94.0</v>
      </c>
      <c r="AC2131" s="14">
        <v>302.0</v>
      </c>
      <c r="AD2131" s="14">
        <v>0.129</v>
      </c>
      <c r="AE2131" s="14">
        <v>0.58</v>
      </c>
      <c r="AF2131" s="14"/>
      <c r="AG2131" s="14"/>
      <c r="AH2131" s="14"/>
    </row>
    <row r="2132">
      <c r="A2132" s="32" t="str">
        <f t="shared" si="1"/>
        <v>Sint Maarten (Dutch part)-The Americas2011</v>
      </c>
      <c r="B2132" s="32" t="s">
        <v>221</v>
      </c>
      <c r="C2132" s="33" t="s">
        <v>52</v>
      </c>
      <c r="D2132" s="8" t="s">
        <v>63</v>
      </c>
      <c r="E2132" s="12"/>
      <c r="F2132" s="12">
        <f>E2132/'HUMAN RESOURCES'!I2132</f>
        <v>0</v>
      </c>
      <c r="G2132" s="16">
        <v>0.064</v>
      </c>
      <c r="H2132" s="8">
        <v>193.0</v>
      </c>
      <c r="I2132" s="8">
        <v>0.148</v>
      </c>
      <c r="J2132" s="34">
        <f t="array" ref="J2132:K2132">VLOOKUP(A2132,ENERGY!$A$2:$F$2692,{5,6},0)</f>
        <v>14338</v>
      </c>
      <c r="K2132" s="14">
        <v>8529.0</v>
      </c>
      <c r="L2132" s="14">
        <f>J2132/'HUMAN RESOURCES'!I2132</f>
        <v>0.3725510575</v>
      </c>
      <c r="M2132" s="14">
        <f>K2132/'HUMAN RESOURCES'!I2132</f>
        <v>0.2216130541</v>
      </c>
      <c r="N2132" s="34">
        <f t="array" ref="N2132:V2132">VLOOKUP(A2132,'HUMAN RESOURCES'!$A$2:$M$2692,{2,3,4,5,6,7,8,9,10},0)</f>
        <v>0.02276399689</v>
      </c>
      <c r="O2132" s="14">
        <v>0.032</v>
      </c>
      <c r="P2132" s="14">
        <v>71.0</v>
      </c>
      <c r="Q2132" s="14">
        <v>66.0</v>
      </c>
      <c r="R2132" s="14">
        <v>0.0303</v>
      </c>
      <c r="S2132" s="14">
        <v>0.623</v>
      </c>
      <c r="T2132" s="14">
        <v>0.073</v>
      </c>
      <c r="U2132" s="14">
        <v>38486.0</v>
      </c>
      <c r="V2132" s="14">
        <v>1.0</v>
      </c>
      <c r="W2132" s="34">
        <f t="array" ref="W2132:X2132">VLOOKUP(A2132,TOURISM!$A$2:$F$2692,{3,6},0)</f>
        <v>729000000</v>
      </c>
      <c r="X2132" s="35">
        <v>1.12E8</v>
      </c>
      <c r="Y2132" s="34">
        <f>X2132/'HUMAN RESOURCES'!I2132</f>
        <v>2910.149145</v>
      </c>
      <c r="Z2132" s="34">
        <f t="array" ref="Z2132:AE2132">VLOOKUP(A2132,BUSINESS!$A$2:$J$2692,{4,5,6,7,8,9},0)</f>
        <v>0.489</v>
      </c>
      <c r="AA2132" s="14">
        <v>26.0</v>
      </c>
      <c r="AB2132" s="14">
        <v>94.0</v>
      </c>
      <c r="AC2132" s="14">
        <v>302.0</v>
      </c>
      <c r="AD2132" s="14">
        <v>0.129</v>
      </c>
      <c r="AE2132" s="14">
        <v>0.58</v>
      </c>
      <c r="AF2132" s="14"/>
      <c r="AG2132" s="14"/>
      <c r="AH2132" s="14"/>
    </row>
    <row r="2133">
      <c r="A2133" s="32" t="str">
        <f t="shared" si="1"/>
        <v>Sint Maarten (Dutch part)-The Americas2012</v>
      </c>
      <c r="B2133" s="32" t="s">
        <v>221</v>
      </c>
      <c r="C2133" s="33" t="s">
        <v>53</v>
      </c>
      <c r="D2133" s="8" t="s">
        <v>63</v>
      </c>
      <c r="E2133" s="12"/>
      <c r="F2133" s="12">
        <f>E2133/'HUMAN RESOURCES'!I2133</f>
        <v>0</v>
      </c>
      <c r="G2133" s="16">
        <v>0.064</v>
      </c>
      <c r="H2133" s="8">
        <v>193.0</v>
      </c>
      <c r="I2133" s="8">
        <v>0.148</v>
      </c>
      <c r="J2133" s="34">
        <f t="array" ref="J2133:K2133">VLOOKUP(A2133,ENERGY!$A$2:$F$2692,{5,6},0)</f>
        <v>14338</v>
      </c>
      <c r="K2133" s="14">
        <v>8529.0</v>
      </c>
      <c r="L2133" s="14">
        <f>J2133/'HUMAN RESOURCES'!I2133</f>
        <v>0.3668133442</v>
      </c>
      <c r="M2133" s="14">
        <f>K2133/'HUMAN RESOURCES'!I2133</f>
        <v>0.2181999591</v>
      </c>
      <c r="N2133" s="34">
        <f t="array" ref="N2133:V2133">VLOOKUP(A2133,'HUMAN RESOURCES'!$A$2:$M$2692,{2,3,4,5,6,7,8,9,10},0)</f>
        <v>0.02276399689</v>
      </c>
      <c r="O2133" s="14">
        <v>0.032</v>
      </c>
      <c r="P2133" s="14">
        <v>71.0</v>
      </c>
      <c r="Q2133" s="14">
        <v>66.0</v>
      </c>
      <c r="R2133" s="14">
        <v>0.0303</v>
      </c>
      <c r="S2133" s="14">
        <v>0.623</v>
      </c>
      <c r="T2133" s="14">
        <v>0.073</v>
      </c>
      <c r="U2133" s="14">
        <v>39088.0</v>
      </c>
      <c r="V2133" s="14">
        <v>1.0</v>
      </c>
      <c r="W2133" s="34">
        <f t="array" ref="W2133:X2133">VLOOKUP(A2133,TOURISM!$A$2:$F$2692,{3,6},0)</f>
        <v>854000000</v>
      </c>
      <c r="X2133" s="35">
        <v>1.2E8</v>
      </c>
      <c r="Y2133" s="34">
        <f>X2133/'HUMAN RESOURCES'!I2133</f>
        <v>3069.995907</v>
      </c>
      <c r="Z2133" s="34">
        <f t="array" ref="Z2133:AE2133">VLOOKUP(A2133,BUSINESS!$A$2:$J$2692,{4,5,6,7,8,9},0)</f>
        <v>0.489</v>
      </c>
      <c r="AA2133" s="14">
        <v>26.0</v>
      </c>
      <c r="AB2133" s="14">
        <v>94.0</v>
      </c>
      <c r="AC2133" s="14">
        <v>302.0</v>
      </c>
      <c r="AD2133" s="14">
        <v>0.129</v>
      </c>
      <c r="AE2133" s="14">
        <v>0.58</v>
      </c>
      <c r="AF2133" s="14"/>
      <c r="AG2133" s="14"/>
      <c r="AH2133" s="14"/>
    </row>
    <row r="2134">
      <c r="A2134" s="32" t="str">
        <f t="shared" si="1"/>
        <v>Slovakia-Europe2000</v>
      </c>
      <c r="B2134" s="32" t="s">
        <v>222</v>
      </c>
      <c r="C2134" s="33" t="s">
        <v>40</v>
      </c>
      <c r="D2134" s="8" t="s">
        <v>55</v>
      </c>
      <c r="E2134" s="12">
        <v>2.8724041828E10</v>
      </c>
      <c r="F2134" s="12">
        <f>E2134/'HUMAN RESOURCES'!I2134</f>
        <v>5330.401622</v>
      </c>
      <c r="G2134" s="8">
        <v>0.055</v>
      </c>
      <c r="H2134" s="8">
        <v>208.0</v>
      </c>
      <c r="I2134" s="8">
        <v>0.149</v>
      </c>
      <c r="J2134" s="34">
        <f t="array" ref="J2134:K2134">VLOOKUP(A2134,ENERGY!$A$2:$F$2692,{5,6},0)</f>
        <v>16676</v>
      </c>
      <c r="K2134" s="14">
        <v>8529.0</v>
      </c>
      <c r="L2134" s="14">
        <f>J2134/'HUMAN RESOURCES'!I2134</f>
        <v>0.00309461245</v>
      </c>
      <c r="M2134" s="14">
        <f>K2134/'HUMAN RESOURCES'!I2134</f>
        <v>0.001582750635</v>
      </c>
      <c r="N2134" s="34">
        <f t="array" ref="N2134:V2134">VLOOKUP(A2134,'HUMAN RESOURCES'!$A$2:$M$2692,{2,3,4,5,6,7,8,9,10},0)</f>
        <v>0.01</v>
      </c>
      <c r="O2134" s="14">
        <v>0.01</v>
      </c>
      <c r="P2134" s="14">
        <v>77.0</v>
      </c>
      <c r="Q2134" s="14">
        <v>69.0</v>
      </c>
      <c r="R2134" s="14">
        <v>0.197</v>
      </c>
      <c r="S2134" s="14">
        <v>0.689</v>
      </c>
      <c r="T2134" s="14">
        <v>0.114</v>
      </c>
      <c r="U2134" s="14">
        <v>5388720.0</v>
      </c>
      <c r="V2134" s="14">
        <v>0.562</v>
      </c>
      <c r="W2134" s="34">
        <f t="array" ref="W2134:X2134">VLOOKUP(A2134,TOURISM!$A$2:$F$2692,{3,6},0)</f>
        <v>441000000</v>
      </c>
      <c r="X2134" s="35">
        <v>3.41E8</v>
      </c>
      <c r="Y2134" s="34">
        <f>X2134/'HUMAN RESOURCES'!I2134</f>
        <v>63.28033373</v>
      </c>
      <c r="Z2134" s="34">
        <f t="array" ref="Z2134:AE2134">VLOOKUP(A2134,BUSINESS!$A$2:$J$2692,{4,5,6,7,8,9},0)</f>
        <v>0.489</v>
      </c>
      <c r="AA2134" s="14">
        <v>26.0</v>
      </c>
      <c r="AB2134" s="14">
        <v>94.0</v>
      </c>
      <c r="AC2134" s="14">
        <v>302.0</v>
      </c>
      <c r="AD2134" s="14">
        <v>0.094</v>
      </c>
      <c r="AE2134" s="14">
        <v>0.231</v>
      </c>
      <c r="AF2134" s="14"/>
      <c r="AG2134" s="14"/>
      <c r="AH2134" s="14"/>
    </row>
    <row r="2135">
      <c r="A2135" s="32" t="str">
        <f t="shared" si="1"/>
        <v>Slovakia-Europe2001</v>
      </c>
      <c r="B2135" s="32" t="s">
        <v>222</v>
      </c>
      <c r="C2135" s="33" t="s">
        <v>42</v>
      </c>
      <c r="D2135" s="8" t="s">
        <v>55</v>
      </c>
      <c r="E2135" s="12">
        <v>3.0318731991E10</v>
      </c>
      <c r="F2135" s="12">
        <f>E2135/'HUMAN RESOURCES'!I2135</f>
        <v>5636.63909</v>
      </c>
      <c r="G2135" s="8">
        <v>0.055</v>
      </c>
      <c r="H2135" s="8">
        <v>216.0</v>
      </c>
      <c r="I2135" s="8">
        <v>0.112</v>
      </c>
      <c r="J2135" s="34">
        <f t="array" ref="J2135:K2135">VLOOKUP(A2135,ENERGY!$A$2:$F$2692,{5,6},0)</f>
        <v>17349</v>
      </c>
      <c r="K2135" s="14">
        <v>8529.0</v>
      </c>
      <c r="L2135" s="14">
        <f>J2135/'HUMAN RESOURCES'!I2135</f>
        <v>0.003225400442</v>
      </c>
      <c r="M2135" s="14">
        <f>K2135/'HUMAN RESOURCES'!I2135</f>
        <v>0.001585649915</v>
      </c>
      <c r="N2135" s="34">
        <f t="array" ref="N2135:V2135">VLOOKUP(A2135,'HUMAN RESOURCES'!$A$2:$M$2692,{2,3,4,5,6,7,8,9,10},0)</f>
        <v>0.01</v>
      </c>
      <c r="O2135" s="14">
        <v>0.01</v>
      </c>
      <c r="P2135" s="14">
        <v>78.0</v>
      </c>
      <c r="Q2135" s="14">
        <v>70.0</v>
      </c>
      <c r="R2135" s="14">
        <v>0.191</v>
      </c>
      <c r="S2135" s="14">
        <v>0.695</v>
      </c>
      <c r="T2135" s="14">
        <v>0.114</v>
      </c>
      <c r="U2135" s="14">
        <v>5378867.0</v>
      </c>
      <c r="V2135" s="14">
        <v>0.562</v>
      </c>
      <c r="W2135" s="34">
        <f t="array" ref="W2135:X2135">VLOOKUP(A2135,TOURISM!$A$2:$F$2692,{3,6},0)</f>
        <v>649000000</v>
      </c>
      <c r="X2135" s="35">
        <v>3.4E8</v>
      </c>
      <c r="Y2135" s="34">
        <f>X2135/'HUMAN RESOURCES'!I2135</f>
        <v>63.21033779</v>
      </c>
      <c r="Z2135" s="34">
        <f t="array" ref="Z2135:AE2135">VLOOKUP(A2135,BUSINESS!$A$2:$J$2692,{4,5,6,7,8,9},0)</f>
        <v>0.489</v>
      </c>
      <c r="AA2135" s="14">
        <v>26.0</v>
      </c>
      <c r="AB2135" s="14">
        <v>94.0</v>
      </c>
      <c r="AC2135" s="14">
        <v>302.0</v>
      </c>
      <c r="AD2135" s="14">
        <v>0.125</v>
      </c>
      <c r="AE2135" s="14">
        <v>0.399</v>
      </c>
      <c r="AF2135" s="14"/>
      <c r="AG2135" s="14"/>
      <c r="AH2135" s="14"/>
    </row>
    <row r="2136">
      <c r="A2136" s="32" t="str">
        <f t="shared" si="1"/>
        <v>Slovakia-Europe2002</v>
      </c>
      <c r="B2136" s="32" t="s">
        <v>222</v>
      </c>
      <c r="C2136" s="33" t="s">
        <v>43</v>
      </c>
      <c r="D2136" s="8" t="s">
        <v>55</v>
      </c>
      <c r="E2136" s="12">
        <v>3.4638306042E10</v>
      </c>
      <c r="F2136" s="12">
        <f>E2136/'HUMAN RESOURCES'!I2136</f>
        <v>6442.044438</v>
      </c>
      <c r="G2136" s="8">
        <v>0.056</v>
      </c>
      <c r="H2136" s="8">
        <v>256.0</v>
      </c>
      <c r="I2136" s="8">
        <v>0.103</v>
      </c>
      <c r="J2136" s="34">
        <f t="array" ref="J2136:K2136">VLOOKUP(A2136,ENERGY!$A$2:$F$2692,{5,6},0)</f>
        <v>17828</v>
      </c>
      <c r="K2136" s="14">
        <v>36094.0</v>
      </c>
      <c r="L2136" s="14">
        <f>J2136/'HUMAN RESOURCES'!I2136</f>
        <v>0.00331565776</v>
      </c>
      <c r="M2136" s="14">
        <f>K2136/'HUMAN RESOURCES'!I2136</f>
        <v>0.006712774916</v>
      </c>
      <c r="N2136" s="34">
        <f t="array" ref="N2136:V2136">VLOOKUP(A2136,'HUMAN RESOURCES'!$A$2:$M$2692,{2,3,4,5,6,7,8,9,10},0)</f>
        <v>0.01</v>
      </c>
      <c r="O2136" s="14">
        <v>0.009</v>
      </c>
      <c r="P2136" s="14">
        <v>78.0</v>
      </c>
      <c r="Q2136" s="14">
        <v>70.0</v>
      </c>
      <c r="R2136" s="14">
        <v>0.185</v>
      </c>
      <c r="S2136" s="14">
        <v>0.7</v>
      </c>
      <c r="T2136" s="14">
        <v>0.115</v>
      </c>
      <c r="U2136" s="14">
        <v>5376912.0</v>
      </c>
      <c r="V2136" s="14">
        <v>0.56</v>
      </c>
      <c r="W2136" s="34">
        <f t="array" ref="W2136:X2136">VLOOKUP(A2136,TOURISM!$A$2:$F$2692,{3,6},0)</f>
        <v>742000000</v>
      </c>
      <c r="X2136" s="35">
        <v>5.06E8</v>
      </c>
      <c r="Y2136" s="34">
        <f>X2136/'HUMAN RESOURCES'!I2136</f>
        <v>94.10605939</v>
      </c>
      <c r="Z2136" s="34">
        <f t="array" ref="Z2136:AE2136">VLOOKUP(A2136,BUSINESS!$A$2:$J$2692,{4,5,6,7,8,9},0)</f>
        <v>0.489</v>
      </c>
      <c r="AA2136" s="14">
        <v>26.0</v>
      </c>
      <c r="AB2136" s="14">
        <v>94.0</v>
      </c>
      <c r="AC2136" s="14">
        <v>302.0</v>
      </c>
      <c r="AD2136" s="14">
        <v>0.401</v>
      </c>
      <c r="AE2136" s="14">
        <v>0.543</v>
      </c>
      <c r="AF2136" s="14"/>
      <c r="AG2136" s="14"/>
      <c r="AH2136" s="14"/>
    </row>
    <row r="2137">
      <c r="A2137" s="32" t="str">
        <f t="shared" si="1"/>
        <v>Slovakia-Europe2003</v>
      </c>
      <c r="B2137" s="32" t="s">
        <v>222</v>
      </c>
      <c r="C2137" s="33" t="s">
        <v>44</v>
      </c>
      <c r="D2137" s="8" t="s">
        <v>55</v>
      </c>
      <c r="E2137" s="12">
        <v>4.5837416479E10</v>
      </c>
      <c r="F2137" s="12">
        <f>E2137/'HUMAN RESOURCES'!I2137</f>
        <v>8530.472005</v>
      </c>
      <c r="G2137" s="8">
        <v>0.058</v>
      </c>
      <c r="H2137" s="8">
        <v>360.0</v>
      </c>
      <c r="I2137" s="8">
        <v>0.085</v>
      </c>
      <c r="J2137" s="34">
        <f t="array" ref="J2137:K2137">VLOOKUP(A2137,ENERGY!$A$2:$F$2692,{5,6},0)</f>
        <v>16735</v>
      </c>
      <c r="K2137" s="14">
        <v>33890.0</v>
      </c>
      <c r="L2137" s="14">
        <f>J2137/'HUMAN RESOURCES'!I2137</f>
        <v>0.003114430524</v>
      </c>
      <c r="M2137" s="14">
        <f>K2137/'HUMAN RESOURCES'!I2137</f>
        <v>0.006307024227</v>
      </c>
      <c r="N2137" s="34">
        <f t="array" ref="N2137:V2137">VLOOKUP(A2137,'HUMAN RESOURCES'!$A$2:$M$2692,{2,3,4,5,6,7,8,9,10},0)</f>
        <v>0.01</v>
      </c>
      <c r="O2137" s="14">
        <v>0.009</v>
      </c>
      <c r="P2137" s="14">
        <v>78.0</v>
      </c>
      <c r="Q2137" s="14">
        <v>70.0</v>
      </c>
      <c r="R2137" s="14">
        <v>0.179</v>
      </c>
      <c r="S2137" s="14">
        <v>0.706</v>
      </c>
      <c r="T2137" s="14">
        <v>0.116</v>
      </c>
      <c r="U2137" s="14">
        <v>5373374.0</v>
      </c>
      <c r="V2137" s="14">
        <v>0.559</v>
      </c>
      <c r="W2137" s="34">
        <f t="array" ref="W2137:X2137">VLOOKUP(A2137,TOURISM!$A$2:$F$2692,{3,6},0)</f>
        <v>876000000</v>
      </c>
      <c r="X2137" s="35">
        <v>6.62E8</v>
      </c>
      <c r="Y2137" s="34">
        <f>X2137/'HUMAN RESOURCES'!I2137</f>
        <v>123.2000601</v>
      </c>
      <c r="Z2137" s="34">
        <f t="array" ref="Z2137:AE2137">VLOOKUP(A2137,BUSINESS!$A$2:$J$2692,{4,5,6,7,8,9},0)</f>
        <v>0.489</v>
      </c>
      <c r="AA2137" s="14">
        <v>103.0</v>
      </c>
      <c r="AB2137" s="14">
        <v>94.0</v>
      </c>
      <c r="AC2137" s="14">
        <v>302.0</v>
      </c>
      <c r="AD2137" s="14">
        <v>0.43</v>
      </c>
      <c r="AE2137" s="14">
        <v>0.683</v>
      </c>
      <c r="AF2137" s="14"/>
      <c r="AG2137" s="14"/>
      <c r="AH2137" s="14"/>
    </row>
    <row r="2138">
      <c r="A2138" s="32" t="str">
        <f t="shared" si="1"/>
        <v>Slovakia-Europe2004</v>
      </c>
      <c r="B2138" s="32" t="s">
        <v>222</v>
      </c>
      <c r="C2138" s="33" t="s">
        <v>45</v>
      </c>
      <c r="D2138" s="8" t="s">
        <v>55</v>
      </c>
      <c r="E2138" s="12">
        <v>5.6073225726E10</v>
      </c>
      <c r="F2138" s="12">
        <f>E2138/'HUMAN RESOURCES'!I2138</f>
        <v>10437.50991</v>
      </c>
      <c r="G2138" s="8">
        <v>0.072</v>
      </c>
      <c r="H2138" s="8">
        <v>565.0</v>
      </c>
      <c r="I2138" s="8">
        <v>0.091</v>
      </c>
      <c r="J2138" s="34">
        <f t="array" ref="J2138:K2138">VLOOKUP(A2138,ENERGY!$A$2:$F$2692,{5,6},0)</f>
        <v>18321</v>
      </c>
      <c r="K2138" s="14">
        <v>37557.0</v>
      </c>
      <c r="L2138" s="14">
        <f>J2138/'HUMAN RESOURCES'!I2138</f>
        <v>0.003410283902</v>
      </c>
      <c r="M2138" s="14">
        <f>K2138/'HUMAN RESOURCES'!I2138</f>
        <v>0.006990886551</v>
      </c>
      <c r="N2138" s="34">
        <f t="array" ref="N2138:V2138">VLOOKUP(A2138,'HUMAN RESOURCES'!$A$2:$M$2692,{2,3,4,5,6,7,8,9,10},0)</f>
        <v>0.01</v>
      </c>
      <c r="O2138" s="14">
        <v>0.009</v>
      </c>
      <c r="P2138" s="14">
        <v>78.0</v>
      </c>
      <c r="Q2138" s="14">
        <v>70.0</v>
      </c>
      <c r="R2138" s="14">
        <v>0.173</v>
      </c>
      <c r="S2138" s="14">
        <v>0.711</v>
      </c>
      <c r="T2138" s="14">
        <v>0.116</v>
      </c>
      <c r="U2138" s="14">
        <v>5372280.0</v>
      </c>
      <c r="V2138" s="14">
        <v>0.557</v>
      </c>
      <c r="W2138" s="34">
        <f t="array" ref="W2138:X2138">VLOOKUP(A2138,TOURISM!$A$2:$F$2692,{3,6},0)</f>
        <v>931000000</v>
      </c>
      <c r="X2138" s="35">
        <v>9.0E8</v>
      </c>
      <c r="Y2138" s="34">
        <f>X2138/'HUMAN RESOURCES'!I2138</f>
        <v>167.5266367</v>
      </c>
      <c r="Z2138" s="34">
        <f t="array" ref="Z2138:AE2138">VLOOKUP(A2138,BUSINESS!$A$2:$J$2692,{4,5,6,7,8,9},0)</f>
        <v>0.489</v>
      </c>
      <c r="AA2138" s="14">
        <v>52.0</v>
      </c>
      <c r="AB2138" s="14">
        <v>94.0</v>
      </c>
      <c r="AC2138" s="14">
        <v>302.0</v>
      </c>
      <c r="AD2138" s="14">
        <v>0.529</v>
      </c>
      <c r="AE2138" s="14">
        <v>0.793</v>
      </c>
      <c r="AF2138" s="14"/>
      <c r="AG2138" s="14"/>
      <c r="AH2138" s="14"/>
    </row>
    <row r="2139">
      <c r="A2139" s="32" t="str">
        <f t="shared" si="1"/>
        <v>Slovakia-Europe2005</v>
      </c>
      <c r="B2139" s="32" t="s">
        <v>222</v>
      </c>
      <c r="C2139" s="33" t="s">
        <v>46</v>
      </c>
      <c r="D2139" s="8" t="s">
        <v>55</v>
      </c>
      <c r="E2139" s="12">
        <v>6.1328471583E10</v>
      </c>
      <c r="F2139" s="12">
        <f>E2139/'HUMAN RESOURCES'!I2139</f>
        <v>11414.60536</v>
      </c>
      <c r="G2139" s="8">
        <v>0.07</v>
      </c>
      <c r="H2139" s="8">
        <v>627.0</v>
      </c>
      <c r="I2139" s="8">
        <v>0.067</v>
      </c>
      <c r="J2139" s="34">
        <f t="array" ref="J2139:K2139">VLOOKUP(A2139,ENERGY!$A$2:$F$2692,{5,6},0)</f>
        <v>18353</v>
      </c>
      <c r="K2139" s="14">
        <v>38749.0</v>
      </c>
      <c r="L2139" s="14">
        <f>J2139/'HUMAN RESOURCES'!I2139</f>
        <v>0.003415905317</v>
      </c>
      <c r="M2139" s="14">
        <f>K2139/'HUMAN RESOURCES'!I2139</f>
        <v>0.007212058799</v>
      </c>
      <c r="N2139" s="34">
        <f t="array" ref="N2139:V2139">VLOOKUP(A2139,'HUMAN RESOURCES'!$A$2:$M$2692,{2,3,4,5,6,7,8,9,10},0)</f>
        <v>0.01</v>
      </c>
      <c r="O2139" s="14">
        <v>0.008</v>
      </c>
      <c r="P2139" s="14">
        <v>78.0</v>
      </c>
      <c r="Q2139" s="14">
        <v>70.0</v>
      </c>
      <c r="R2139" s="14">
        <v>0.168</v>
      </c>
      <c r="S2139" s="14">
        <v>0.716</v>
      </c>
      <c r="T2139" s="14">
        <v>0.117</v>
      </c>
      <c r="U2139" s="14">
        <v>5372807.0</v>
      </c>
      <c r="V2139" s="14">
        <v>0.556</v>
      </c>
      <c r="W2139" s="34">
        <f t="array" ref="W2139:X2139">VLOOKUP(A2139,TOURISM!$A$2:$F$2692,{3,6},0)</f>
        <v>1282000000</v>
      </c>
      <c r="X2139" s="35">
        <v>1.122E9</v>
      </c>
      <c r="Y2139" s="34">
        <f>X2139/'HUMAN RESOURCES'!I2139</f>
        <v>208.8293884</v>
      </c>
      <c r="Z2139" s="34">
        <f t="array" ref="Z2139:AE2139">VLOOKUP(A2139,BUSINESS!$A$2:$J$2692,{4,5,6,7,8,9},0)</f>
        <v>0.487</v>
      </c>
      <c r="AA2139" s="14">
        <v>27.0</v>
      </c>
      <c r="AB2139" s="14">
        <v>94.0</v>
      </c>
      <c r="AC2139" s="14">
        <v>325.0</v>
      </c>
      <c r="AD2139" s="14">
        <v>0.552</v>
      </c>
      <c r="AE2139" s="14">
        <v>0.842</v>
      </c>
      <c r="AF2139" s="14"/>
      <c r="AG2139" s="14"/>
      <c r="AH2139" s="14"/>
    </row>
    <row r="2140">
      <c r="A2140" s="32" t="str">
        <f t="shared" si="1"/>
        <v>Slovakia-Europe2006</v>
      </c>
      <c r="B2140" s="32" t="s">
        <v>222</v>
      </c>
      <c r="C2140" s="33" t="s">
        <v>47</v>
      </c>
      <c r="D2140" s="8" t="s">
        <v>55</v>
      </c>
      <c r="E2140" s="12">
        <v>6.9002095095E10</v>
      </c>
      <c r="F2140" s="12">
        <f>E2140/'HUMAN RESOURCES'!I2140</f>
        <v>12842.24858</v>
      </c>
      <c r="G2140" s="8">
        <v>0.073</v>
      </c>
      <c r="H2140" s="8">
        <v>761.0</v>
      </c>
      <c r="I2140" s="8">
        <v>0.077</v>
      </c>
      <c r="J2140" s="34">
        <f t="array" ref="J2140:K2140">VLOOKUP(A2140,ENERGY!$A$2:$F$2692,{5,6},0)</f>
        <v>18593</v>
      </c>
      <c r="K2140" s="14">
        <v>39358.0</v>
      </c>
      <c r="L2140" s="14">
        <f>J2140/'HUMAN RESOURCES'!I2140</f>
        <v>0.003460415622</v>
      </c>
      <c r="M2140" s="14">
        <f>K2140/'HUMAN RESOURCES'!I2140</f>
        <v>0.007325070621</v>
      </c>
      <c r="N2140" s="34">
        <f t="array" ref="N2140:V2140">VLOOKUP(A2140,'HUMAN RESOURCES'!$A$2:$M$2692,{2,3,4,5,6,7,8,9,10},0)</f>
        <v>0.01</v>
      </c>
      <c r="O2140" s="14">
        <v>0.008</v>
      </c>
      <c r="P2140" s="14">
        <v>78.0</v>
      </c>
      <c r="Q2140" s="14">
        <v>70.0</v>
      </c>
      <c r="R2140" s="14">
        <v>0.163</v>
      </c>
      <c r="S2140" s="14">
        <v>0.719</v>
      </c>
      <c r="T2140" s="14">
        <v>0.118</v>
      </c>
      <c r="U2140" s="14">
        <v>5373054.0</v>
      </c>
      <c r="V2140" s="14">
        <v>0.554</v>
      </c>
      <c r="W2140" s="34">
        <f t="array" ref="W2140:X2140">VLOOKUP(A2140,TOURISM!$A$2:$F$2692,{3,6},0)</f>
        <v>1655000000</v>
      </c>
      <c r="X2140" s="35">
        <v>1.23E9</v>
      </c>
      <c r="Y2140" s="34">
        <f>X2140/'HUMAN RESOURCES'!I2140</f>
        <v>228.920089</v>
      </c>
      <c r="Z2140" s="34">
        <f t="array" ref="Z2140:AE2140">VLOOKUP(A2140,BUSINESS!$A$2:$J$2692,{4,5,6,7,8,9},0)</f>
        <v>0.473</v>
      </c>
      <c r="AA2140" s="14">
        <v>27.0</v>
      </c>
      <c r="AB2140" s="14">
        <v>94.0</v>
      </c>
      <c r="AC2140" s="14">
        <v>325.0</v>
      </c>
      <c r="AD2140" s="14">
        <v>0.561</v>
      </c>
      <c r="AE2140" s="14">
        <v>0.907</v>
      </c>
      <c r="AF2140" s="14"/>
      <c r="AG2140" s="14"/>
      <c r="AH2140" s="14"/>
    </row>
    <row r="2141">
      <c r="A2141" s="32" t="str">
        <f t="shared" si="1"/>
        <v>Slovakia-Europe2007</v>
      </c>
      <c r="B2141" s="32" t="s">
        <v>222</v>
      </c>
      <c r="C2141" s="33" t="s">
        <v>48</v>
      </c>
      <c r="D2141" s="8" t="s">
        <v>55</v>
      </c>
      <c r="E2141" s="12">
        <v>8.4108560088E10</v>
      </c>
      <c r="F2141" s="12">
        <f>E2141/'HUMAN RESOURCES'!I2141</f>
        <v>15649.20474</v>
      </c>
      <c r="G2141" s="8">
        <v>0.078</v>
      </c>
      <c r="H2141" s="8">
        <v>1078.0</v>
      </c>
      <c r="I2141" s="8">
        <v>0.08</v>
      </c>
      <c r="J2141" s="34">
        <f t="array" ref="J2141:K2141">VLOOKUP(A2141,ENERGY!$A$2:$F$2692,{5,6},0)</f>
        <v>17850</v>
      </c>
      <c r="K2141" s="14">
        <v>36600.0</v>
      </c>
      <c r="L2141" s="14">
        <f>J2141/'HUMAN RESOURCES'!I2141</f>
        <v>0.003321163795</v>
      </c>
      <c r="M2141" s="14">
        <f>K2141/'HUMAN RESOURCES'!I2141</f>
        <v>0.006809781227</v>
      </c>
      <c r="N2141" s="34">
        <f t="array" ref="N2141:V2141">VLOOKUP(A2141,'HUMAN RESOURCES'!$A$2:$M$2692,{2,3,4,5,6,7,8,9,10},0)</f>
        <v>0.01</v>
      </c>
      <c r="O2141" s="14">
        <v>0.008</v>
      </c>
      <c r="P2141" s="14">
        <v>78.0</v>
      </c>
      <c r="Q2141" s="14">
        <v>71.0</v>
      </c>
      <c r="R2141" s="14">
        <v>0.159</v>
      </c>
      <c r="S2141" s="14">
        <v>0.722</v>
      </c>
      <c r="T2141" s="14">
        <v>0.119</v>
      </c>
      <c r="U2141" s="14">
        <v>5374622.0</v>
      </c>
      <c r="V2141" s="14">
        <v>0.553</v>
      </c>
      <c r="W2141" s="34">
        <f t="array" ref="W2141:X2141">VLOOKUP(A2141,TOURISM!$A$2:$F$2692,{3,6},0)</f>
        <v>2352000000</v>
      </c>
      <c r="X2141" s="35">
        <v>1.825E9</v>
      </c>
      <c r="Y2141" s="34">
        <f>X2141/'HUMAN RESOURCES'!I2141</f>
        <v>339.5587634</v>
      </c>
      <c r="Z2141" s="34">
        <f t="array" ref="Z2141:AE2141">VLOOKUP(A2141,BUSINESS!$A$2:$J$2692,{4,5,6,7,8,9},0)</f>
        <v>0.473</v>
      </c>
      <c r="AA2141" s="14">
        <v>27.0</v>
      </c>
      <c r="AB2141" s="14">
        <v>94.0</v>
      </c>
      <c r="AC2141" s="14">
        <v>325.0</v>
      </c>
      <c r="AD2141" s="14">
        <v>0.618</v>
      </c>
      <c r="AE2141" s="14">
        <v>1.123</v>
      </c>
      <c r="AF2141" s="14"/>
      <c r="AG2141" s="14"/>
      <c r="AH2141" s="14"/>
    </row>
    <row r="2142">
      <c r="A2142" s="32" t="str">
        <f t="shared" si="1"/>
        <v>Slovakia-Europe2008</v>
      </c>
      <c r="B2142" s="32" t="s">
        <v>222</v>
      </c>
      <c r="C2142" s="33" t="s">
        <v>49</v>
      </c>
      <c r="D2142" s="8" t="s">
        <v>55</v>
      </c>
      <c r="E2142" s="12">
        <v>9.7908891167E10</v>
      </c>
      <c r="F2142" s="12">
        <f>E2142/'HUMAN RESOURCES'!I2142</f>
        <v>18201.27352</v>
      </c>
      <c r="G2142" s="8">
        <v>0.08</v>
      </c>
      <c r="H2142" s="8">
        <v>1400.0</v>
      </c>
      <c r="I2142" s="8">
        <v>0.058</v>
      </c>
      <c r="J2142" s="34">
        <f t="array" ref="J2142:K2142">VLOOKUP(A2142,ENERGY!$A$2:$F$2692,{5,6},0)</f>
        <v>18733</v>
      </c>
      <c r="K2142" s="14">
        <v>39252.0</v>
      </c>
      <c r="L2142" s="14">
        <f>J2142/'HUMAN RESOURCES'!I2142</f>
        <v>0.003482466738</v>
      </c>
      <c r="M2142" s="14">
        <f>K2142/'HUMAN RESOURCES'!I2142</f>
        <v>0.007296951071</v>
      </c>
      <c r="N2142" s="34">
        <f t="array" ref="N2142:V2142">VLOOKUP(A2142,'HUMAN RESOURCES'!$A$2:$M$2692,{2,3,4,5,6,7,8,9,10},0)</f>
        <v>0.011</v>
      </c>
      <c r="O2142" s="14">
        <v>0.007</v>
      </c>
      <c r="P2142" s="14">
        <v>79.0</v>
      </c>
      <c r="Q2142" s="14">
        <v>71.0</v>
      </c>
      <c r="R2142" s="14">
        <v>0.156</v>
      </c>
      <c r="S2142" s="14">
        <v>0.724</v>
      </c>
      <c r="T2142" s="14">
        <v>0.12</v>
      </c>
      <c r="U2142" s="14">
        <v>5379233.0</v>
      </c>
      <c r="V2142" s="14">
        <v>0.551</v>
      </c>
      <c r="W2142" s="34">
        <f t="array" ref="W2142:X2142">VLOOKUP(A2142,TOURISM!$A$2:$F$2692,{3,6},0)</f>
        <v>3004000000</v>
      </c>
      <c r="X2142" s="35">
        <v>2.596E9</v>
      </c>
      <c r="Y2142" s="34">
        <f>X2142/'HUMAN RESOURCES'!I2142</f>
        <v>482.5966825</v>
      </c>
      <c r="Z2142" s="34">
        <f t="array" ref="Z2142:AE2142">VLOOKUP(A2142,BUSINESS!$A$2:$J$2692,{4,5,6,7,8,9},0)</f>
        <v>0.465</v>
      </c>
      <c r="AA2142" s="14">
        <v>18.0</v>
      </c>
      <c r="AB2142" s="14">
        <v>94.0</v>
      </c>
      <c r="AC2142" s="14">
        <v>325.0</v>
      </c>
      <c r="AD2142" s="14">
        <v>0.661</v>
      </c>
      <c r="AE2142" s="14">
        <v>1.019</v>
      </c>
      <c r="AF2142" s="14"/>
      <c r="AG2142" s="14"/>
      <c r="AH2142" s="14"/>
    </row>
    <row r="2143">
      <c r="A2143" s="32" t="str">
        <f t="shared" si="1"/>
        <v>Slovakia-Europe2009</v>
      </c>
      <c r="B2143" s="32" t="s">
        <v>222</v>
      </c>
      <c r="C2143" s="33" t="s">
        <v>50</v>
      </c>
      <c r="D2143" s="8" t="s">
        <v>55</v>
      </c>
      <c r="E2143" s="12">
        <v>8.7239747152E10</v>
      </c>
      <c r="F2143" s="12">
        <f>E2143/'HUMAN RESOURCES'!I2143</f>
        <v>16196.28137</v>
      </c>
      <c r="G2143" s="8">
        <v>0.092</v>
      </c>
      <c r="H2143" s="8">
        <v>1475.0</v>
      </c>
      <c r="I2143" s="8">
        <v>0.148</v>
      </c>
      <c r="J2143" s="34">
        <f t="array" ref="J2143:K2143">VLOOKUP(A2143,ENERGY!$A$2:$F$2692,{5,6},0)</f>
        <v>18830</v>
      </c>
      <c r="K2143" s="14">
        <v>39175.0</v>
      </c>
      <c r="L2143" s="14">
        <f>J2143/'HUMAN RESOURCES'!I2143</f>
        <v>0.003495837484</v>
      </c>
      <c r="M2143" s="14">
        <f>K2143/'HUMAN RESOURCES'!I2143</f>
        <v>0.007272938579</v>
      </c>
      <c r="N2143" s="34">
        <f t="array" ref="N2143:V2143">VLOOKUP(A2143,'HUMAN RESOURCES'!$A$2:$M$2692,{2,3,4,5,6,7,8,9,10},0)</f>
        <v>0.011</v>
      </c>
      <c r="O2143" s="14">
        <v>0.007</v>
      </c>
      <c r="P2143" s="14">
        <v>79.0</v>
      </c>
      <c r="Q2143" s="14">
        <v>71.0</v>
      </c>
      <c r="R2143" s="14">
        <v>0.153</v>
      </c>
      <c r="S2143" s="14">
        <v>0.726</v>
      </c>
      <c r="T2143" s="14">
        <v>0.121</v>
      </c>
      <c r="U2143" s="14">
        <v>5386406.0</v>
      </c>
      <c r="V2143" s="14">
        <v>0.55</v>
      </c>
      <c r="W2143" s="34">
        <f t="array" ref="W2143:X2143">VLOOKUP(A2143,TOURISM!$A$2:$F$2692,{3,6},0)</f>
        <v>2539000000</v>
      </c>
      <c r="X2143" s="35">
        <v>2.249E9</v>
      </c>
      <c r="Y2143" s="34">
        <f>X2143/'HUMAN RESOURCES'!I2143</f>
        <v>417.5325811</v>
      </c>
      <c r="Z2143" s="34">
        <f t="array" ref="Z2143:AE2143">VLOOKUP(A2143,BUSINESS!$A$2:$J$2692,{4,5,6,7,8,9},0)</f>
        <v>0.475</v>
      </c>
      <c r="AA2143" s="14">
        <v>18.0</v>
      </c>
      <c r="AB2143" s="14">
        <v>94.0</v>
      </c>
      <c r="AC2143" s="14">
        <v>257.0</v>
      </c>
      <c r="AD2143" s="14">
        <v>0.7</v>
      </c>
      <c r="AE2143" s="14">
        <v>1.013</v>
      </c>
      <c r="AF2143" s="14"/>
      <c r="AG2143" s="14"/>
      <c r="AH2143" s="14"/>
    </row>
    <row r="2144">
      <c r="A2144" s="32" t="str">
        <f t="shared" si="1"/>
        <v>Slovakia-Europe2010</v>
      </c>
      <c r="B2144" s="32" t="s">
        <v>222</v>
      </c>
      <c r="C2144" s="33" t="s">
        <v>51</v>
      </c>
      <c r="D2144" s="8" t="s">
        <v>55</v>
      </c>
      <c r="E2144" s="12">
        <v>8.7077443709E10</v>
      </c>
      <c r="F2144" s="12">
        <f>E2144/'HUMAN RESOURCES'!I2144</f>
        <v>16151.0909</v>
      </c>
      <c r="G2144" s="8">
        <v>0.09</v>
      </c>
      <c r="H2144" s="8">
        <v>1446.0</v>
      </c>
      <c r="I2144" s="8">
        <v>0.148</v>
      </c>
      <c r="J2144" s="34">
        <f t="array" ref="J2144:K2144">VLOOKUP(A2144,ENERGY!$A$2:$F$2692,{5,6},0)</f>
        <v>18639</v>
      </c>
      <c r="K2144" s="14">
        <v>39494.0</v>
      </c>
      <c r="L2144" s="14">
        <f>J2144/'HUMAN RESOURCES'!I2144</f>
        <v>0.003457154579</v>
      </c>
      <c r="M2144" s="14">
        <f>K2144/'HUMAN RESOURCES'!I2144</f>
        <v>0.00732533199</v>
      </c>
      <c r="N2144" s="34">
        <f t="array" ref="N2144:V2144">VLOOKUP(A2144,'HUMAN RESOURCES'!$A$2:$M$2692,{2,3,4,5,6,7,8,9,10},0)</f>
        <v>0.011</v>
      </c>
      <c r="O2144" s="14">
        <v>0.007</v>
      </c>
      <c r="P2144" s="14">
        <v>79.0</v>
      </c>
      <c r="Q2144" s="14">
        <v>72.0</v>
      </c>
      <c r="R2144" s="14">
        <v>0.151</v>
      </c>
      <c r="S2144" s="14">
        <v>0.726</v>
      </c>
      <c r="T2144" s="14">
        <v>0.123</v>
      </c>
      <c r="U2144" s="14">
        <v>5391428.0</v>
      </c>
      <c r="V2144" s="14">
        <v>0.547</v>
      </c>
      <c r="W2144" s="34">
        <f t="array" ref="W2144:X2144">VLOOKUP(A2144,TOURISM!$A$2:$F$2692,{3,6},0)</f>
        <v>2335000000</v>
      </c>
      <c r="X2144" s="35">
        <v>2.146E9</v>
      </c>
      <c r="Y2144" s="34">
        <f>X2144/'HUMAN RESOURCES'!I2144</f>
        <v>398.0392579</v>
      </c>
      <c r="Z2144" s="34">
        <f t="array" ref="Z2144:AE2144">VLOOKUP(A2144,BUSINESS!$A$2:$J$2692,{4,5,6,7,8,9},0)</f>
        <v>0.474</v>
      </c>
      <c r="AA2144" s="14">
        <v>18.0</v>
      </c>
      <c r="AB2144" s="14">
        <v>94.0</v>
      </c>
      <c r="AC2144" s="14">
        <v>257.0</v>
      </c>
      <c r="AD2144" s="14">
        <v>0.757</v>
      </c>
      <c r="AE2144" s="14">
        <v>1.09</v>
      </c>
      <c r="AF2144" s="14"/>
      <c r="AG2144" s="14"/>
      <c r="AH2144" s="14"/>
    </row>
    <row r="2145">
      <c r="A2145" s="32" t="str">
        <f t="shared" si="1"/>
        <v>Slovakia-Europe2011</v>
      </c>
      <c r="B2145" s="32" t="s">
        <v>222</v>
      </c>
      <c r="C2145" s="33" t="s">
        <v>52</v>
      </c>
      <c r="D2145" s="8" t="s">
        <v>55</v>
      </c>
      <c r="E2145" s="12">
        <v>9.5877536836E10</v>
      </c>
      <c r="F2145" s="12">
        <f>E2145/'HUMAN RESOURCES'!I2145</f>
        <v>17760.41438</v>
      </c>
      <c r="G2145" s="8">
        <v>0.079</v>
      </c>
      <c r="H2145" s="8">
        <v>1415.0</v>
      </c>
      <c r="I2145" s="8">
        <v>0.148</v>
      </c>
      <c r="J2145" s="34">
        <f t="array" ref="J2145:K2145">VLOOKUP(A2145,ENERGY!$A$2:$F$2692,{5,6},0)</f>
        <v>18640</v>
      </c>
      <c r="K2145" s="14">
        <v>38929.0</v>
      </c>
      <c r="L2145" s="14">
        <f>J2145/'HUMAN RESOURCES'!I2145</f>
        <v>0.00345288516</v>
      </c>
      <c r="M2145" s="14">
        <f>K2145/'HUMAN RESOURCES'!I2145</f>
        <v>0.007211232102</v>
      </c>
      <c r="N2145" s="34">
        <f t="array" ref="N2145:V2145">VLOOKUP(A2145,'HUMAN RESOURCES'!$A$2:$M$2692,{2,3,4,5,6,7,8,9,10},0)</f>
        <v>0.011</v>
      </c>
      <c r="O2145" s="14">
        <v>0.007</v>
      </c>
      <c r="P2145" s="14">
        <v>80.0</v>
      </c>
      <c r="Q2145" s="14">
        <v>72.0</v>
      </c>
      <c r="R2145" s="14">
        <v>0.15</v>
      </c>
      <c r="S2145" s="14">
        <v>0.725</v>
      </c>
      <c r="T2145" s="14">
        <v>0.125</v>
      </c>
      <c r="U2145" s="14">
        <v>5398384.0</v>
      </c>
      <c r="V2145" s="14">
        <v>0.544</v>
      </c>
      <c r="W2145" s="34">
        <f t="array" ref="W2145:X2145">VLOOKUP(A2145,TOURISM!$A$2:$F$2692,{3,6},0)</f>
        <v>2514000000</v>
      </c>
      <c r="X2145" s="35">
        <v>2.449E9</v>
      </c>
      <c r="Y2145" s="34">
        <f>X2145/'HUMAN RESOURCES'!I2145</f>
        <v>453.6542788</v>
      </c>
      <c r="Z2145" s="34">
        <f t="array" ref="Z2145:AE2145">VLOOKUP(A2145,BUSINESS!$A$2:$J$2692,{4,5,6,7,8,9},0)</f>
        <v>0.476</v>
      </c>
      <c r="AA2145" s="14">
        <v>18.0</v>
      </c>
      <c r="AB2145" s="14">
        <v>94.0</v>
      </c>
      <c r="AC2145" s="14">
        <v>231.0</v>
      </c>
      <c r="AD2145" s="14">
        <v>0.744</v>
      </c>
      <c r="AE2145" s="14">
        <v>1.1</v>
      </c>
      <c r="AF2145" s="14"/>
      <c r="AG2145" s="14"/>
      <c r="AH2145" s="14"/>
    </row>
    <row r="2146">
      <c r="A2146" s="32" t="str">
        <f t="shared" si="1"/>
        <v>Slovakia-Europe2012</v>
      </c>
      <c r="B2146" s="32" t="s">
        <v>222</v>
      </c>
      <c r="C2146" s="33" t="s">
        <v>53</v>
      </c>
      <c r="D2146" s="8" t="s">
        <v>55</v>
      </c>
      <c r="E2146" s="12">
        <v>9.1347809328E10</v>
      </c>
      <c r="F2146" s="12">
        <f>E2146/'HUMAN RESOURCES'!I2146</f>
        <v>16892.55198</v>
      </c>
      <c r="G2146" s="8">
        <v>0.078</v>
      </c>
      <c r="H2146" s="8">
        <v>1326.0</v>
      </c>
      <c r="I2146" s="8">
        <v>0.148</v>
      </c>
      <c r="J2146" s="34">
        <f t="array" ref="J2146:K2146">VLOOKUP(A2146,ENERGY!$A$2:$F$2692,{5,6},0)</f>
        <v>17743</v>
      </c>
      <c r="K2146" s="14">
        <v>37312.0</v>
      </c>
      <c r="L2146" s="14">
        <f>J2146/'HUMAN RESOURCES'!I2146</f>
        <v>0.003281135606</v>
      </c>
      <c r="M2146" s="14">
        <f>K2146/'HUMAN RESOURCES'!I2146</f>
        <v>0.006899945428</v>
      </c>
      <c r="N2146" s="34">
        <f t="array" ref="N2146:V2146">VLOOKUP(A2146,'HUMAN RESOURCES'!$A$2:$M$2692,{2,3,4,5,6,7,8,9,10},0)</f>
        <v>0.01</v>
      </c>
      <c r="O2146" s="14">
        <v>0.006</v>
      </c>
      <c r="P2146" s="14">
        <v>80.0</v>
      </c>
      <c r="Q2146" s="14">
        <v>73.0</v>
      </c>
      <c r="R2146" s="14">
        <v>0.15</v>
      </c>
      <c r="S2146" s="14">
        <v>0.723</v>
      </c>
      <c r="T2146" s="14">
        <v>0.127</v>
      </c>
      <c r="U2146" s="14">
        <v>5407579.0</v>
      </c>
      <c r="V2146" s="14">
        <v>0.542</v>
      </c>
      <c r="W2146" s="34">
        <f t="array" ref="W2146:X2146">VLOOKUP(A2146,TOURISM!$A$2:$F$2692,{3,6},0)</f>
        <v>2365000000</v>
      </c>
      <c r="X2146" s="35">
        <v>2.307E9</v>
      </c>
      <c r="Y2146" s="34">
        <f>X2146/'HUMAN RESOURCES'!I2146</f>
        <v>426.6234483</v>
      </c>
      <c r="Z2146" s="34">
        <f t="array" ref="Z2146:AE2146">VLOOKUP(A2146,BUSINESS!$A$2:$J$2692,{4,5,6,7,8,9},0)</f>
        <v>0.471</v>
      </c>
      <c r="AA2146" s="14">
        <v>14.0</v>
      </c>
      <c r="AB2146" s="14">
        <v>43.0</v>
      </c>
      <c r="AC2146" s="14">
        <v>207.0</v>
      </c>
      <c r="AD2146" s="14">
        <v>0.767</v>
      </c>
      <c r="AE2146" s="14">
        <v>1.119</v>
      </c>
      <c r="AF2146" s="14"/>
      <c r="AG2146" s="14"/>
      <c r="AH2146" s="14"/>
    </row>
    <row r="2147">
      <c r="A2147" s="32" t="str">
        <f t="shared" si="1"/>
        <v>Slovenia-Europe2000</v>
      </c>
      <c r="B2147" s="32" t="s">
        <v>223</v>
      </c>
      <c r="C2147" s="33" t="s">
        <v>40</v>
      </c>
      <c r="D2147" s="8" t="s">
        <v>55</v>
      </c>
      <c r="E2147" s="12">
        <v>1.997946779E10</v>
      </c>
      <c r="F2147" s="12">
        <f>E2147/'HUMAN RESOURCES'!I2147</f>
        <v>10045.36008</v>
      </c>
      <c r="G2147" s="8">
        <v>0.083</v>
      </c>
      <c r="H2147" s="8">
        <v>831.0</v>
      </c>
      <c r="I2147" s="8">
        <v>0.158</v>
      </c>
      <c r="J2147" s="34">
        <f t="array" ref="J2147:K2147">VLOOKUP(A2147,ENERGY!$A$2:$F$2692,{5,6},0)</f>
        <v>7143</v>
      </c>
      <c r="K2147" s="14">
        <v>8529.0</v>
      </c>
      <c r="L2147" s="14">
        <f>J2147/'HUMAN RESOURCES'!I2147</f>
        <v>0.003591387307</v>
      </c>
      <c r="M2147" s="14">
        <f>K2147/'HUMAN RESOURCES'!I2147</f>
        <v>0.004288246163</v>
      </c>
      <c r="N2147" s="34">
        <f t="array" ref="N2147:V2147">VLOOKUP(A2147,'HUMAN RESOURCES'!$A$2:$M$2692,{2,3,4,5,6,7,8,9,10},0)</f>
        <v>0.009</v>
      </c>
      <c r="O2147" s="14">
        <v>0.005</v>
      </c>
      <c r="P2147" s="14">
        <v>79.0</v>
      </c>
      <c r="Q2147" s="14">
        <v>72.0</v>
      </c>
      <c r="R2147" s="14">
        <v>0.159</v>
      </c>
      <c r="S2147" s="14">
        <v>0.7</v>
      </c>
      <c r="T2147" s="14">
        <v>0.141</v>
      </c>
      <c r="U2147" s="14">
        <v>1988925.0</v>
      </c>
      <c r="V2147" s="14">
        <v>0.508</v>
      </c>
      <c r="W2147" s="34">
        <f t="array" ref="W2147:X2147">VLOOKUP(A2147,TOURISM!$A$2:$F$2692,{3,6},0)</f>
        <v>1016000000</v>
      </c>
      <c r="X2147" s="35">
        <v>5.44E8</v>
      </c>
      <c r="Y2147" s="34">
        <f>X2147/'HUMAN RESOURCES'!I2147</f>
        <v>273.514587</v>
      </c>
      <c r="Z2147" s="34">
        <f t="array" ref="Z2147:AE2147">VLOOKUP(A2147,BUSINESS!$A$2:$J$2692,{4,5,6,7,8,9},0)</f>
        <v>0.489</v>
      </c>
      <c r="AA2147" s="14">
        <v>26.0</v>
      </c>
      <c r="AB2147" s="14">
        <v>94.0</v>
      </c>
      <c r="AC2147" s="14">
        <v>302.0</v>
      </c>
      <c r="AD2147" s="14">
        <v>0.151</v>
      </c>
      <c r="AE2147" s="14">
        <v>0.611</v>
      </c>
      <c r="AF2147" s="14"/>
      <c r="AG2147" s="14"/>
      <c r="AH2147" s="14"/>
    </row>
    <row r="2148">
      <c r="A2148" s="32" t="str">
        <f t="shared" si="1"/>
        <v>Slovenia-Europe2001</v>
      </c>
      <c r="B2148" s="32" t="s">
        <v>223</v>
      </c>
      <c r="C2148" s="33" t="s">
        <v>42</v>
      </c>
      <c r="D2148" s="8" t="s">
        <v>55</v>
      </c>
      <c r="E2148" s="12">
        <v>2.0498926981E10</v>
      </c>
      <c r="F2148" s="12">
        <f>E2148/'HUMAN RESOURCES'!I2148</f>
        <v>10290.31605</v>
      </c>
      <c r="G2148" s="8">
        <v>0.086</v>
      </c>
      <c r="H2148" s="8">
        <v>883.0</v>
      </c>
      <c r="I2148" s="8">
        <v>0.151</v>
      </c>
      <c r="J2148" s="34">
        <f t="array" ref="J2148:K2148">VLOOKUP(A2148,ENERGY!$A$2:$F$2692,{5,6},0)</f>
        <v>7249</v>
      </c>
      <c r="K2148" s="14">
        <v>8529.0</v>
      </c>
      <c r="L2148" s="14">
        <f>J2148/'HUMAN RESOURCES'!I2148</f>
        <v>0.003638946618</v>
      </c>
      <c r="M2148" s="14">
        <f>K2148/'HUMAN RESOURCES'!I2148</f>
        <v>0.004281497545</v>
      </c>
      <c r="N2148" s="34">
        <f t="array" ref="N2148:V2148">VLOOKUP(A2148,'HUMAN RESOURCES'!$A$2:$M$2692,{2,3,4,5,6,7,8,9,10},0)</f>
        <v>0.009</v>
      </c>
      <c r="O2148" s="14">
        <v>0.004</v>
      </c>
      <c r="P2148" s="14">
        <v>80.0</v>
      </c>
      <c r="Q2148" s="14">
        <v>72.0</v>
      </c>
      <c r="R2148" s="14">
        <v>0.155</v>
      </c>
      <c r="S2148" s="14">
        <v>0.701</v>
      </c>
      <c r="T2148" s="14">
        <v>0.144</v>
      </c>
      <c r="U2148" s="14">
        <v>1992060.0</v>
      </c>
      <c r="V2148" s="14">
        <v>0.508</v>
      </c>
      <c r="W2148" s="34">
        <f t="array" ref="W2148:X2148">VLOOKUP(A2148,TOURISM!$A$2:$F$2692,{3,6},0)</f>
        <v>1059000000</v>
      </c>
      <c r="X2148" s="35">
        <v>5.6E8</v>
      </c>
      <c r="Y2148" s="34">
        <f>X2148/'HUMAN RESOURCES'!I2148</f>
        <v>281.1160306</v>
      </c>
      <c r="Z2148" s="34">
        <f t="array" ref="Z2148:AE2148">VLOOKUP(A2148,BUSINESS!$A$2:$J$2692,{4,5,6,7,8,9},0)</f>
        <v>0.489</v>
      </c>
      <c r="AA2148" s="14">
        <v>26.0</v>
      </c>
      <c r="AB2148" s="14">
        <v>94.0</v>
      </c>
      <c r="AC2148" s="14">
        <v>302.0</v>
      </c>
      <c r="AD2148" s="14">
        <v>0.302</v>
      </c>
      <c r="AE2148" s="14">
        <v>0.739</v>
      </c>
      <c r="AF2148" s="14"/>
      <c r="AG2148" s="14"/>
      <c r="AH2148" s="14"/>
    </row>
    <row r="2149">
      <c r="A2149" s="32" t="str">
        <f t="shared" si="1"/>
        <v>Slovenia-Europe2002</v>
      </c>
      <c r="B2149" s="32" t="s">
        <v>223</v>
      </c>
      <c r="C2149" s="33" t="s">
        <v>43</v>
      </c>
      <c r="D2149" s="8" t="s">
        <v>55</v>
      </c>
      <c r="E2149" s="12">
        <v>2.3136352386E10</v>
      </c>
      <c r="F2149" s="12">
        <f>E2149/'HUMAN RESOURCES'!I2149</f>
        <v>11599.90192</v>
      </c>
      <c r="G2149" s="8">
        <v>0.086</v>
      </c>
      <c r="H2149" s="8">
        <v>1000.0</v>
      </c>
      <c r="I2149" s="8">
        <v>0.132</v>
      </c>
      <c r="J2149" s="34">
        <f t="array" ref="J2149:K2149">VLOOKUP(A2149,ENERGY!$A$2:$F$2692,{5,6},0)</f>
        <v>7230</v>
      </c>
      <c r="K2149" s="14">
        <v>15328.0</v>
      </c>
      <c r="L2149" s="14">
        <f>J2149/'HUMAN RESOURCES'!I2149</f>
        <v>0.00362491414</v>
      </c>
      <c r="M2149" s="14">
        <f>K2149/'HUMAN RESOURCES'!I2149</f>
        <v>0.007685018526</v>
      </c>
      <c r="N2149" s="34">
        <f t="array" ref="N2149:V2149">VLOOKUP(A2149,'HUMAN RESOURCES'!$A$2:$M$2692,{2,3,4,5,6,7,8,9,10},0)</f>
        <v>0.009</v>
      </c>
      <c r="O2149" s="14">
        <v>0.004</v>
      </c>
      <c r="P2149" s="14">
        <v>80.0</v>
      </c>
      <c r="Q2149" s="14">
        <v>72.0</v>
      </c>
      <c r="R2149" s="14">
        <v>0.151</v>
      </c>
      <c r="S2149" s="14">
        <v>0.702</v>
      </c>
      <c r="T2149" s="14">
        <v>0.147</v>
      </c>
      <c r="U2149" s="14">
        <v>1994530.0</v>
      </c>
      <c r="V2149" s="14">
        <v>0.508</v>
      </c>
      <c r="W2149" s="34">
        <f t="array" ref="W2149:X2149">VLOOKUP(A2149,TOURISM!$A$2:$F$2692,{3,6},0)</f>
        <v>1152000000</v>
      </c>
      <c r="X2149" s="35">
        <v>6.47E8</v>
      </c>
      <c r="Y2149" s="34">
        <f>X2149/'HUMAN RESOURCES'!I2149</f>
        <v>324.387199</v>
      </c>
      <c r="Z2149" s="34">
        <f t="array" ref="Z2149:AE2149">VLOOKUP(A2149,BUSINESS!$A$2:$J$2692,{4,5,6,7,8,9},0)</f>
        <v>0.489</v>
      </c>
      <c r="AA2149" s="14">
        <v>26.0</v>
      </c>
      <c r="AB2149" s="14">
        <v>94.0</v>
      </c>
      <c r="AC2149" s="14">
        <v>302.0</v>
      </c>
      <c r="AD2149" s="14">
        <v>0.278</v>
      </c>
      <c r="AE2149" s="14">
        <v>0.838</v>
      </c>
      <c r="AF2149" s="14"/>
      <c r="AG2149" s="14"/>
      <c r="AH2149" s="14"/>
    </row>
    <row r="2150">
      <c r="A2150" s="32" t="str">
        <f t="shared" si="1"/>
        <v>Slovenia-Europe2003</v>
      </c>
      <c r="B2150" s="32" t="s">
        <v>223</v>
      </c>
      <c r="C2150" s="33" t="s">
        <v>44</v>
      </c>
      <c r="D2150" s="8" t="s">
        <v>55</v>
      </c>
      <c r="E2150" s="12">
        <v>2.9152072068E10</v>
      </c>
      <c r="F2150" s="12">
        <f>E2150/'HUMAN RESOURCES'!I2150</f>
        <v>14607.2005</v>
      </c>
      <c r="G2150" s="8">
        <v>0.086</v>
      </c>
      <c r="H2150" s="8">
        <v>1263.0</v>
      </c>
      <c r="I2150" s="8">
        <v>0.108</v>
      </c>
      <c r="J2150" s="34">
        <f t="array" ref="J2150:K2150">VLOOKUP(A2150,ENERGY!$A$2:$F$2692,{5,6},0)</f>
        <v>7097</v>
      </c>
      <c r="K2150" s="14">
        <v>15310.0</v>
      </c>
      <c r="L2150" s="14">
        <f>J2150/'HUMAN RESOURCES'!I2150</f>
        <v>0.003556086911</v>
      </c>
      <c r="M2150" s="14">
        <f>K2150/'HUMAN RESOURCES'!I2150</f>
        <v>0.007671366861</v>
      </c>
      <c r="N2150" s="34">
        <f t="array" ref="N2150:V2150">VLOOKUP(A2150,'HUMAN RESOURCES'!$A$2:$M$2692,{2,3,4,5,6,7,8,9,10},0)</f>
        <v>0.009</v>
      </c>
      <c r="O2150" s="14">
        <v>0.004</v>
      </c>
      <c r="P2150" s="14">
        <v>81.0</v>
      </c>
      <c r="Q2150" s="14">
        <v>73.0</v>
      </c>
      <c r="R2150" s="14">
        <v>0.147</v>
      </c>
      <c r="S2150" s="14">
        <v>0.703</v>
      </c>
      <c r="T2150" s="14">
        <v>0.15</v>
      </c>
      <c r="U2150" s="14">
        <v>1995733.0</v>
      </c>
      <c r="V2150" s="14">
        <v>0.507</v>
      </c>
      <c r="W2150" s="34">
        <f t="array" ref="W2150:X2150">VLOOKUP(A2150,TOURISM!$A$2:$F$2692,{3,6},0)</f>
        <v>1427000000</v>
      </c>
      <c r="X2150" s="35">
        <v>8.05E8</v>
      </c>
      <c r="Y2150" s="34">
        <f>X2150/'HUMAN RESOURCES'!I2150</f>
        <v>403.3605698</v>
      </c>
      <c r="Z2150" s="34">
        <f t="array" ref="Z2150:AE2150">VLOOKUP(A2150,BUSINESS!$A$2:$J$2692,{4,5,6,7,8,9},0)</f>
        <v>0.489</v>
      </c>
      <c r="AA2150" s="14">
        <v>60.0</v>
      </c>
      <c r="AB2150" s="14">
        <v>94.0</v>
      </c>
      <c r="AC2150" s="14">
        <v>302.0</v>
      </c>
      <c r="AD2150" s="14">
        <v>0.319</v>
      </c>
      <c r="AE2150" s="14">
        <v>0.873</v>
      </c>
      <c r="AF2150" s="14"/>
      <c r="AG2150" s="14"/>
      <c r="AH2150" s="14"/>
    </row>
    <row r="2151">
      <c r="A2151" s="32" t="str">
        <f t="shared" si="1"/>
        <v>Slovenia-Europe2004</v>
      </c>
      <c r="B2151" s="32" t="s">
        <v>223</v>
      </c>
      <c r="C2151" s="33" t="s">
        <v>45</v>
      </c>
      <c r="D2151" s="8" t="s">
        <v>55</v>
      </c>
      <c r="E2151" s="12">
        <v>3.3837749815E10</v>
      </c>
      <c r="F2151" s="12">
        <f>E2151/'HUMAN RESOURCES'!I2151</f>
        <v>16944.18953</v>
      </c>
      <c r="G2151" s="8">
        <v>0.083</v>
      </c>
      <c r="H2151" s="8">
        <v>1415.0</v>
      </c>
      <c r="I2151" s="8">
        <v>0.087</v>
      </c>
      <c r="J2151" s="34">
        <f t="array" ref="J2151:K2151">VLOOKUP(A2151,ENERGY!$A$2:$F$2692,{5,6},0)</f>
        <v>7740</v>
      </c>
      <c r="K2151" s="14">
        <v>17180.0</v>
      </c>
      <c r="L2151" s="14">
        <f>J2151/'HUMAN RESOURCES'!I2151</f>
        <v>0.003875790431</v>
      </c>
      <c r="M2151" s="14">
        <f>K2151/'HUMAN RESOURCES'!I2151</f>
        <v>0.008602852662</v>
      </c>
      <c r="N2151" s="34">
        <f t="array" ref="N2151:V2151">VLOOKUP(A2151,'HUMAN RESOURCES'!$A$2:$M$2692,{2,3,4,5,6,7,8,9,10},0)</f>
        <v>0.009</v>
      </c>
      <c r="O2151" s="14">
        <v>0.004</v>
      </c>
      <c r="P2151" s="14">
        <v>81.0</v>
      </c>
      <c r="Q2151" s="14">
        <v>74.0</v>
      </c>
      <c r="R2151" s="14">
        <v>0.144</v>
      </c>
      <c r="S2151" s="14">
        <v>0.703</v>
      </c>
      <c r="T2151" s="14">
        <v>0.153</v>
      </c>
      <c r="U2151" s="14">
        <v>1997012.0</v>
      </c>
      <c r="V2151" s="14">
        <v>0.506</v>
      </c>
      <c r="W2151" s="34">
        <f t="array" ref="W2151:X2151">VLOOKUP(A2151,TOURISM!$A$2:$F$2692,{3,6},0)</f>
        <v>1725000000</v>
      </c>
      <c r="X2151" s="35">
        <v>9.37E8</v>
      </c>
      <c r="Y2151" s="34">
        <f>X2151/'HUMAN RESOURCES'!I2151</f>
        <v>469.2009863</v>
      </c>
      <c r="Z2151" s="34">
        <f t="array" ref="Z2151:AE2151">VLOOKUP(A2151,BUSINESS!$A$2:$J$2692,{4,5,6,7,8,9},0)</f>
        <v>0.489</v>
      </c>
      <c r="AA2151" s="14">
        <v>60.0</v>
      </c>
      <c r="AB2151" s="14">
        <v>94.0</v>
      </c>
      <c r="AC2151" s="14">
        <v>302.0</v>
      </c>
      <c r="AD2151" s="14">
        <v>0.408</v>
      </c>
      <c r="AE2151" s="14">
        <v>0.927</v>
      </c>
      <c r="AF2151" s="14"/>
      <c r="AG2151" s="14"/>
      <c r="AH2151" s="14"/>
    </row>
    <row r="2152">
      <c r="A2152" s="32" t="str">
        <f t="shared" si="1"/>
        <v>Slovenia-Europe2005</v>
      </c>
      <c r="B2152" s="32" t="s">
        <v>223</v>
      </c>
      <c r="C2152" s="33" t="s">
        <v>46</v>
      </c>
      <c r="D2152" s="8" t="s">
        <v>55</v>
      </c>
      <c r="E2152" s="12">
        <v>3.5717733757E10</v>
      </c>
      <c r="F2152" s="12">
        <f>E2152/'HUMAN RESOURCES'!I2152</f>
        <v>17854.63533</v>
      </c>
      <c r="G2152" s="8">
        <v>0.084</v>
      </c>
      <c r="H2152" s="8">
        <v>1494.0</v>
      </c>
      <c r="I2152" s="8">
        <v>0.078</v>
      </c>
      <c r="J2152" s="34">
        <f t="array" ref="J2152:K2152">VLOOKUP(A2152,ENERGY!$A$2:$F$2692,{5,6},0)</f>
        <v>7131</v>
      </c>
      <c r="K2152" s="14">
        <v>15746.0</v>
      </c>
      <c r="L2152" s="14">
        <f>J2152/'HUMAN RESOURCES'!I2152</f>
        <v>0.003564655177</v>
      </c>
      <c r="M2152" s="14">
        <f>K2152/'HUMAN RESOURCES'!I2152</f>
        <v>0.007871134541</v>
      </c>
      <c r="N2152" s="34">
        <f t="array" ref="N2152:V2152">VLOOKUP(A2152,'HUMAN RESOURCES'!$A$2:$M$2692,{2,3,4,5,6,7,8,9,10},0)</f>
        <v>0.009</v>
      </c>
      <c r="O2152" s="14">
        <v>0.004</v>
      </c>
      <c r="P2152" s="14">
        <v>81.0</v>
      </c>
      <c r="Q2152" s="14">
        <v>74.0</v>
      </c>
      <c r="R2152" s="14">
        <v>0.142</v>
      </c>
      <c r="S2152" s="14">
        <v>0.703</v>
      </c>
      <c r="T2152" s="14">
        <v>0.155</v>
      </c>
      <c r="U2152" s="14">
        <v>2000474.0</v>
      </c>
      <c r="V2152" s="14">
        <v>0.505</v>
      </c>
      <c r="W2152" s="34">
        <f t="array" ref="W2152:X2152">VLOOKUP(A2152,TOURISM!$A$2:$F$2692,{3,6},0)</f>
        <v>1894000000</v>
      </c>
      <c r="X2152" s="35">
        <v>1.019E9</v>
      </c>
      <c r="Y2152" s="34">
        <f>X2152/'HUMAN RESOURCES'!I2152</f>
        <v>509.3792771</v>
      </c>
      <c r="Z2152" s="34">
        <f t="array" ref="Z2152:AE2152">VLOOKUP(A2152,BUSINESS!$A$2:$J$2692,{4,5,6,7,8,9},0)</f>
        <v>0.392</v>
      </c>
      <c r="AA2152" s="14">
        <v>60.0</v>
      </c>
      <c r="AB2152" s="14">
        <v>94.0</v>
      </c>
      <c r="AC2152" s="14">
        <v>260.0</v>
      </c>
      <c r="AD2152" s="14">
        <v>0.468</v>
      </c>
      <c r="AE2152" s="14">
        <v>0.879</v>
      </c>
      <c r="AF2152" s="14"/>
      <c r="AG2152" s="14"/>
      <c r="AH2152" s="14"/>
    </row>
    <row r="2153">
      <c r="A2153" s="32" t="str">
        <f t="shared" si="1"/>
        <v>Slovenia-Europe2006</v>
      </c>
      <c r="B2153" s="32" t="s">
        <v>223</v>
      </c>
      <c r="C2153" s="33" t="s">
        <v>47</v>
      </c>
      <c r="D2153" s="8" t="s">
        <v>55</v>
      </c>
      <c r="E2153" s="12">
        <v>3.89451465E10</v>
      </c>
      <c r="F2153" s="12">
        <f>E2153/'HUMAN RESOURCES'!I2153</f>
        <v>19405.93328</v>
      </c>
      <c r="G2153" s="8">
        <v>0.083</v>
      </c>
      <c r="H2153" s="8">
        <v>1610.0</v>
      </c>
      <c r="I2153" s="8">
        <v>0.074</v>
      </c>
      <c r="J2153" s="34">
        <f t="array" ref="J2153:K2153">VLOOKUP(A2153,ENERGY!$A$2:$F$2692,{5,6},0)</f>
        <v>6732</v>
      </c>
      <c r="K2153" s="14">
        <v>15163.0</v>
      </c>
      <c r="L2153" s="14">
        <f>J2153/'HUMAN RESOURCES'!I2153</f>
        <v>0.003354480713</v>
      </c>
      <c r="M2153" s="14">
        <f>K2153/'HUMAN RESOURCES'!I2153</f>
        <v>0.007555554227</v>
      </c>
      <c r="N2153" s="34">
        <f t="array" ref="N2153:V2153">VLOOKUP(A2153,'HUMAN RESOURCES'!$A$2:$M$2692,{2,3,4,5,6,7,8,9,10},0)</f>
        <v>0.009</v>
      </c>
      <c r="O2153" s="14">
        <v>0.003</v>
      </c>
      <c r="P2153" s="14">
        <v>82.0</v>
      </c>
      <c r="Q2153" s="14">
        <v>75.0</v>
      </c>
      <c r="R2153" s="14">
        <v>0.14</v>
      </c>
      <c r="S2153" s="14">
        <v>0.702</v>
      </c>
      <c r="T2153" s="14">
        <v>0.158</v>
      </c>
      <c r="U2153" s="14">
        <v>2006868.0</v>
      </c>
      <c r="V2153" s="14">
        <v>0.504</v>
      </c>
      <c r="W2153" s="34">
        <f t="array" ref="W2153:X2153">VLOOKUP(A2153,TOURISM!$A$2:$F$2692,{3,6},0)</f>
        <v>2074000000</v>
      </c>
      <c r="X2153" s="35">
        <v>1.058E9</v>
      </c>
      <c r="Y2153" s="34">
        <f>X2153/'HUMAN RESOURCES'!I2153</f>
        <v>527.1896308</v>
      </c>
      <c r="Z2153" s="34">
        <f t="array" ref="Z2153:AE2153">VLOOKUP(A2153,BUSINESS!$A$2:$J$2692,{4,5,6,7,8,9},0)</f>
        <v>0.392</v>
      </c>
      <c r="AA2153" s="14">
        <v>60.0</v>
      </c>
      <c r="AB2153" s="14">
        <v>94.0</v>
      </c>
      <c r="AC2153" s="14">
        <v>260.0</v>
      </c>
      <c r="AD2153" s="14">
        <v>0.54</v>
      </c>
      <c r="AE2153" s="14">
        <v>0.906</v>
      </c>
      <c r="AF2153" s="14"/>
      <c r="AG2153" s="14"/>
      <c r="AH2153" s="14"/>
    </row>
    <row r="2154">
      <c r="A2154" s="32" t="str">
        <f t="shared" si="1"/>
        <v>Slovenia-Europe2007</v>
      </c>
      <c r="B2154" s="32" t="s">
        <v>223</v>
      </c>
      <c r="C2154" s="33" t="s">
        <v>48</v>
      </c>
      <c r="D2154" s="8" t="s">
        <v>55</v>
      </c>
      <c r="E2154" s="12">
        <v>4.7349639895E10</v>
      </c>
      <c r="F2154" s="12">
        <f>E2154/'HUMAN RESOURCES'!I2154</f>
        <v>23462.22869</v>
      </c>
      <c r="G2154" s="8">
        <v>0.079</v>
      </c>
      <c r="H2154" s="8">
        <v>1850.0</v>
      </c>
      <c r="I2154" s="8">
        <v>0.059</v>
      </c>
      <c r="J2154" s="34">
        <f t="array" ref="J2154:K2154">VLOOKUP(A2154,ENERGY!$A$2:$F$2692,{5,6},0)</f>
        <v>7321</v>
      </c>
      <c r="K2154" s="14">
        <v>16212.0</v>
      </c>
      <c r="L2154" s="14">
        <f>J2154/'HUMAN RESOURCES'!I2154</f>
        <v>0.003627630044</v>
      </c>
      <c r="M2154" s="14">
        <f>K2154/'HUMAN RESOURCES'!I2154</f>
        <v>0.008033211074</v>
      </c>
      <c r="N2154" s="34">
        <f t="array" ref="N2154:V2154">VLOOKUP(A2154,'HUMAN RESOURCES'!$A$2:$M$2692,{2,3,4,5,6,7,8,9,10},0)</f>
        <v>0.01</v>
      </c>
      <c r="O2154" s="14">
        <v>0.003</v>
      </c>
      <c r="P2154" s="14">
        <v>82.0</v>
      </c>
      <c r="Q2154" s="14">
        <v>75.0</v>
      </c>
      <c r="R2154" s="14">
        <v>0.14</v>
      </c>
      <c r="S2154" s="14">
        <v>0.7</v>
      </c>
      <c r="T2154" s="14">
        <v>0.16</v>
      </c>
      <c r="U2154" s="14">
        <v>2018122.0</v>
      </c>
      <c r="V2154" s="14">
        <v>0.503</v>
      </c>
      <c r="W2154" s="34">
        <f t="array" ref="W2154:X2154">VLOOKUP(A2154,TOURISM!$A$2:$F$2692,{3,6},0)</f>
        <v>2465000000</v>
      </c>
      <c r="X2154" s="35">
        <v>1.26E9</v>
      </c>
      <c r="Y2154" s="34">
        <f>X2154/'HUMAN RESOURCES'!I2154</f>
        <v>624.3428296</v>
      </c>
      <c r="Z2154" s="34">
        <f t="array" ref="Z2154:AE2154">VLOOKUP(A2154,BUSINESS!$A$2:$J$2692,{4,5,6,7,8,9},0)</f>
        <v>0.384</v>
      </c>
      <c r="AA2154" s="14">
        <v>60.0</v>
      </c>
      <c r="AB2154" s="14">
        <v>94.0</v>
      </c>
      <c r="AC2154" s="14">
        <v>260.0</v>
      </c>
      <c r="AD2154" s="14">
        <v>0.567</v>
      </c>
      <c r="AE2154" s="14">
        <v>0.955</v>
      </c>
      <c r="AF2154" s="14"/>
      <c r="AG2154" s="14"/>
      <c r="AH2154" s="14"/>
    </row>
    <row r="2155">
      <c r="A2155" s="32" t="str">
        <f t="shared" si="1"/>
        <v>Slovenia-Europe2008</v>
      </c>
      <c r="B2155" s="32" t="s">
        <v>223</v>
      </c>
      <c r="C2155" s="33" t="s">
        <v>49</v>
      </c>
      <c r="D2155" s="8" t="s">
        <v>55</v>
      </c>
      <c r="E2155" s="12">
        <v>5.4554616826E10</v>
      </c>
      <c r="F2155" s="12">
        <f>E2155/'HUMAN RESOURCES'!I2155</f>
        <v>26989.65269</v>
      </c>
      <c r="G2155" s="8">
        <v>0.083</v>
      </c>
      <c r="H2155" s="8">
        <v>2265.0</v>
      </c>
      <c r="I2155" s="8">
        <v>0.067</v>
      </c>
      <c r="J2155" s="34">
        <f t="array" ref="J2155:K2155">VLOOKUP(A2155,ENERGY!$A$2:$F$2692,{5,6},0)</f>
        <v>6830</v>
      </c>
      <c r="K2155" s="14">
        <v>15420.0</v>
      </c>
      <c r="L2155" s="14">
        <f>J2155/'HUMAN RESOURCES'!I2155</f>
        <v>0.003378986759</v>
      </c>
      <c r="M2155" s="14">
        <f>K2155/'HUMAN RESOURCES'!I2155</f>
        <v>0.007628693386</v>
      </c>
      <c r="N2155" s="34">
        <f t="array" ref="N2155:V2155">VLOOKUP(A2155,'HUMAN RESOURCES'!$A$2:$M$2692,{2,3,4,5,6,7,8,9,10},0)</f>
        <v>0.011</v>
      </c>
      <c r="O2155" s="14">
        <v>0.003</v>
      </c>
      <c r="P2155" s="14">
        <v>82.0</v>
      </c>
      <c r="Q2155" s="14">
        <v>75.0</v>
      </c>
      <c r="R2155" s="14">
        <v>0.139</v>
      </c>
      <c r="S2155" s="14">
        <v>0.698</v>
      </c>
      <c r="T2155" s="14">
        <v>0.162</v>
      </c>
      <c r="U2155" s="14">
        <v>2021316.0</v>
      </c>
      <c r="V2155" s="14">
        <v>0.502</v>
      </c>
      <c r="W2155" s="34">
        <f t="array" ref="W2155:X2155">VLOOKUP(A2155,TOURISM!$A$2:$F$2692,{3,6},0)</f>
        <v>2954000000</v>
      </c>
      <c r="X2155" s="35">
        <v>1.61E9</v>
      </c>
      <c r="Y2155" s="34">
        <f>X2155/'HUMAN RESOURCES'!I2155</f>
        <v>796.510788</v>
      </c>
      <c r="Z2155" s="34">
        <f t="array" ref="Z2155:AE2155">VLOOKUP(A2155,BUSINESS!$A$2:$J$2692,{4,5,6,7,8,9},0)</f>
        <v>0.358</v>
      </c>
      <c r="AA2155" s="14">
        <v>19.0</v>
      </c>
      <c r="AB2155" s="14">
        <v>94.0</v>
      </c>
      <c r="AC2155" s="14">
        <v>260.0</v>
      </c>
      <c r="AD2155" s="14">
        <v>0.58</v>
      </c>
      <c r="AE2155" s="14">
        <v>1.011</v>
      </c>
      <c r="AF2155" s="14"/>
      <c r="AG2155" s="14"/>
      <c r="AH2155" s="14"/>
    </row>
    <row r="2156">
      <c r="A2156" s="32" t="str">
        <f t="shared" si="1"/>
        <v>Slovenia-Europe2009</v>
      </c>
      <c r="B2156" s="32" t="s">
        <v>223</v>
      </c>
      <c r="C2156" s="33" t="s">
        <v>50</v>
      </c>
      <c r="D2156" s="8" t="s">
        <v>55</v>
      </c>
      <c r="E2156" s="12">
        <v>4.9208375314E10</v>
      </c>
      <c r="F2156" s="12">
        <f>E2156/'HUMAN RESOURCES'!I2156</f>
        <v>24125.66711</v>
      </c>
      <c r="G2156" s="8">
        <v>0.092</v>
      </c>
      <c r="H2156" s="8">
        <v>2235.0</v>
      </c>
      <c r="I2156" s="8">
        <v>0.059</v>
      </c>
      <c r="J2156" s="34">
        <f t="array" ref="J2156:K2156">VLOOKUP(A2156,ENERGY!$A$2:$F$2692,{5,6},0)</f>
        <v>7293</v>
      </c>
      <c r="K2156" s="14">
        <v>15867.0</v>
      </c>
      <c r="L2156" s="14">
        <f>J2156/'HUMAN RESOURCES'!I2156</f>
        <v>0.003575580155</v>
      </c>
      <c r="M2156" s="14">
        <f>K2156/'HUMAN RESOURCES'!I2156</f>
        <v>0.00777920339</v>
      </c>
      <c r="N2156" s="34">
        <f t="array" ref="N2156:V2156">VLOOKUP(A2156,'HUMAN RESOURCES'!$A$2:$M$2692,{2,3,4,5,6,7,8,9,10},0)</f>
        <v>0.011</v>
      </c>
      <c r="O2156" s="14">
        <v>0.003</v>
      </c>
      <c r="P2156" s="14">
        <v>82.0</v>
      </c>
      <c r="Q2156" s="14">
        <v>76.0</v>
      </c>
      <c r="R2156" s="14">
        <v>0.14</v>
      </c>
      <c r="S2156" s="14">
        <v>0.696</v>
      </c>
      <c r="T2156" s="14">
        <v>0.165</v>
      </c>
      <c r="U2156" s="14">
        <v>2039669.0</v>
      </c>
      <c r="V2156" s="14">
        <v>0.501</v>
      </c>
      <c r="W2156" s="34">
        <f t="array" ref="W2156:X2156">VLOOKUP(A2156,TOURISM!$A$2:$F$2692,{3,6},0)</f>
        <v>2735000000</v>
      </c>
      <c r="X2156" s="35">
        <v>1.456E9</v>
      </c>
      <c r="Y2156" s="34">
        <f>X2156/'HUMAN RESOURCES'!I2156</f>
        <v>713.8413144</v>
      </c>
      <c r="Z2156" s="34">
        <f t="array" ref="Z2156:AE2156">VLOOKUP(A2156,BUSINESS!$A$2:$J$2692,{4,5,6,7,8,9},0)</f>
        <v>0.367</v>
      </c>
      <c r="AA2156" s="14">
        <v>6.0</v>
      </c>
      <c r="AB2156" s="14">
        <v>94.0</v>
      </c>
      <c r="AC2156" s="14">
        <v>260.0</v>
      </c>
      <c r="AD2156" s="14">
        <v>0.64</v>
      </c>
      <c r="AE2156" s="14">
        <v>1.027</v>
      </c>
      <c r="AF2156" s="14"/>
      <c r="AG2156" s="14"/>
      <c r="AH2156" s="14"/>
    </row>
    <row r="2157">
      <c r="A2157" s="32" t="str">
        <f t="shared" si="1"/>
        <v>Slovenia-Europe2010</v>
      </c>
      <c r="B2157" s="32" t="s">
        <v>223</v>
      </c>
      <c r="C2157" s="33" t="s">
        <v>51</v>
      </c>
      <c r="D2157" s="8" t="s">
        <v>55</v>
      </c>
      <c r="E2157" s="12">
        <v>4.6999407184E10</v>
      </c>
      <c r="F2157" s="12">
        <f>E2157/'HUMAN RESOURCES'!I2157</f>
        <v>22942.39832</v>
      </c>
      <c r="G2157" s="8">
        <v>0.089</v>
      </c>
      <c r="H2157" s="8">
        <v>2044.0</v>
      </c>
      <c r="I2157" s="8">
        <v>0.148</v>
      </c>
      <c r="J2157" s="34">
        <f t="array" ref="J2157:K2157">VLOOKUP(A2157,ENERGY!$A$2:$F$2692,{5,6},0)</f>
        <v>6912</v>
      </c>
      <c r="K2157" s="14">
        <v>15500.0</v>
      </c>
      <c r="L2157" s="14">
        <f>J2157/'HUMAN RESOURCES'!I2157</f>
        <v>0.003374039519</v>
      </c>
      <c r="M2157" s="14">
        <f>K2157/'HUMAN RESOURCES'!I2157</f>
        <v>0.007566205519</v>
      </c>
      <c r="N2157" s="34">
        <f t="array" ref="N2157:V2157">VLOOKUP(A2157,'HUMAN RESOURCES'!$A$2:$M$2692,{2,3,4,5,6,7,8,9,10},0)</f>
        <v>0.011</v>
      </c>
      <c r="O2157" s="14">
        <v>0.003</v>
      </c>
      <c r="P2157" s="14">
        <v>83.0</v>
      </c>
      <c r="Q2157" s="14">
        <v>76.0</v>
      </c>
      <c r="R2157" s="14">
        <v>0.14</v>
      </c>
      <c r="S2157" s="14">
        <v>0.693</v>
      </c>
      <c r="T2157" s="14">
        <v>0.167</v>
      </c>
      <c r="U2157" s="14">
        <v>2048583.0</v>
      </c>
      <c r="V2157" s="14">
        <v>0.5</v>
      </c>
      <c r="W2157" s="34">
        <f t="array" ref="W2157:X2157">VLOOKUP(A2157,TOURISM!$A$2:$F$2692,{3,6},0)</f>
        <v>2721000000</v>
      </c>
      <c r="X2157" s="35">
        <v>1.377E9</v>
      </c>
      <c r="Y2157" s="34">
        <f>X2157/'HUMAN RESOURCES'!I2157</f>
        <v>672.1719354</v>
      </c>
      <c r="Z2157" s="34">
        <f t="array" ref="Z2157:AE2157">VLOOKUP(A2157,BUSINESS!$A$2:$J$2692,{4,5,6,7,8,9},0)</f>
        <v>0.346</v>
      </c>
      <c r="AA2157" s="14">
        <v>6.0</v>
      </c>
      <c r="AB2157" s="14">
        <v>94.0</v>
      </c>
      <c r="AC2157" s="14">
        <v>260.0</v>
      </c>
      <c r="AD2157" s="14">
        <v>0.7</v>
      </c>
      <c r="AE2157" s="14">
        <v>1.033</v>
      </c>
      <c r="AF2157" s="14"/>
      <c r="AG2157" s="14"/>
      <c r="AH2157" s="14"/>
    </row>
    <row r="2158">
      <c r="A2158" s="32" t="str">
        <f t="shared" si="1"/>
        <v>Slovenia-Europe2011</v>
      </c>
      <c r="B2158" s="32" t="s">
        <v>223</v>
      </c>
      <c r="C2158" s="33" t="s">
        <v>52</v>
      </c>
      <c r="D2158" s="8" t="s">
        <v>55</v>
      </c>
      <c r="E2158" s="12">
        <v>5.0250147802E10</v>
      </c>
      <c r="F2158" s="12">
        <f>E2158/'HUMAN RESOURCES'!I2158</f>
        <v>24478.31997</v>
      </c>
      <c r="G2158" s="8">
        <v>0.089</v>
      </c>
      <c r="H2158" s="8">
        <v>2171.0</v>
      </c>
      <c r="I2158" s="8">
        <v>0.148</v>
      </c>
      <c r="J2158" s="34">
        <f t="array" ref="J2158:K2158">VLOOKUP(A2158,ENERGY!$A$2:$F$2692,{5,6},0)</f>
        <v>7321</v>
      </c>
      <c r="K2158" s="14">
        <v>16245.0</v>
      </c>
      <c r="L2158" s="14">
        <f>J2158/'HUMAN RESOURCES'!I2158</f>
        <v>0.003566273699</v>
      </c>
      <c r="M2158" s="14">
        <f>K2158/'HUMAN RESOURCES'!I2158</f>
        <v>0.007913415687</v>
      </c>
      <c r="N2158" s="34">
        <f t="array" ref="N2158:V2158">VLOOKUP(A2158,'HUMAN RESOURCES'!$A$2:$M$2692,{2,3,4,5,6,7,8,9,10},0)</f>
        <v>0.011</v>
      </c>
      <c r="O2158" s="14">
        <v>0.003</v>
      </c>
      <c r="P2158" s="14">
        <v>83.0</v>
      </c>
      <c r="Q2158" s="14">
        <v>77.0</v>
      </c>
      <c r="R2158" s="14">
        <v>0.141</v>
      </c>
      <c r="S2158" s="14">
        <v>0.691</v>
      </c>
      <c r="T2158" s="14">
        <v>0.169</v>
      </c>
      <c r="U2158" s="14">
        <v>2052843.0</v>
      </c>
      <c r="V2158" s="14">
        <v>0.499</v>
      </c>
      <c r="W2158" s="34">
        <f t="array" ref="W2158:X2158">VLOOKUP(A2158,TOURISM!$A$2:$F$2692,{3,6},0)</f>
        <v>2953000000</v>
      </c>
      <c r="X2158" s="35">
        <v>1.315E9</v>
      </c>
      <c r="Y2158" s="34">
        <f>X2158/'HUMAN RESOURCES'!I2158</f>
        <v>640.5750464</v>
      </c>
      <c r="Z2158" s="34">
        <f t="array" ref="Z2158:AE2158">VLOOKUP(A2158,BUSINESS!$A$2:$J$2692,{4,5,6,7,8,9},0)</f>
        <v>0.339</v>
      </c>
      <c r="AA2158" s="14">
        <v>6.0</v>
      </c>
      <c r="AB2158" s="14">
        <v>94.0</v>
      </c>
      <c r="AC2158" s="14">
        <v>260.0</v>
      </c>
      <c r="AD2158" s="14">
        <v>0.673</v>
      </c>
      <c r="AE2158" s="14">
        <v>1.052</v>
      </c>
      <c r="AF2158" s="14"/>
      <c r="AG2158" s="14"/>
      <c r="AH2158" s="14"/>
    </row>
    <row r="2159">
      <c r="A2159" s="32" t="str">
        <f t="shared" si="1"/>
        <v>Slovenia-Europe2012</v>
      </c>
      <c r="B2159" s="32" t="s">
        <v>223</v>
      </c>
      <c r="C2159" s="33" t="s">
        <v>53</v>
      </c>
      <c r="D2159" s="8" t="s">
        <v>55</v>
      </c>
      <c r="E2159" s="12">
        <v>4.5379174408E10</v>
      </c>
      <c r="F2159" s="12">
        <f>E2159/'HUMAN RESOURCES'!I2159</f>
        <v>22059.14779</v>
      </c>
      <c r="G2159" s="8">
        <v>0.088</v>
      </c>
      <c r="H2159" s="8">
        <v>1942.0</v>
      </c>
      <c r="I2159" s="8">
        <v>0.148</v>
      </c>
      <c r="J2159" s="34">
        <f t="array" ref="J2159:K2159">VLOOKUP(A2159,ENERGY!$A$2:$F$2692,{5,6},0)</f>
        <v>6413</v>
      </c>
      <c r="K2159" s="14">
        <v>14265.0</v>
      </c>
      <c r="L2159" s="14">
        <f>J2159/'HUMAN RESOURCES'!I2159</f>
        <v>0.003117406093</v>
      </c>
      <c r="M2159" s="14">
        <f>K2159/'HUMAN RESOURCES'!I2159</f>
        <v>0.006934320585</v>
      </c>
      <c r="N2159" s="34">
        <f t="array" ref="N2159:V2159">VLOOKUP(A2159,'HUMAN RESOURCES'!$A$2:$M$2692,{2,3,4,5,6,7,8,9,10},0)</f>
        <v>0.011</v>
      </c>
      <c r="O2159" s="14">
        <v>0.002</v>
      </c>
      <c r="P2159" s="14">
        <v>83.0</v>
      </c>
      <c r="Q2159" s="14">
        <v>77.0</v>
      </c>
      <c r="R2159" s="14">
        <v>0.142</v>
      </c>
      <c r="S2159" s="14">
        <v>0.688</v>
      </c>
      <c r="T2159" s="14">
        <v>0.171</v>
      </c>
      <c r="U2159" s="14">
        <v>2057159.0</v>
      </c>
      <c r="V2159" s="14">
        <v>0.499</v>
      </c>
      <c r="W2159" s="34">
        <f t="array" ref="W2159:X2159">VLOOKUP(A2159,TOURISM!$A$2:$F$2692,{3,6},0)</f>
        <v>2841000000</v>
      </c>
      <c r="X2159" s="35">
        <v>1.085E9</v>
      </c>
      <c r="Y2159" s="34">
        <f>X2159/'HUMAN RESOURCES'!I2159</f>
        <v>527.4264167</v>
      </c>
      <c r="Z2159" s="34">
        <f t="array" ref="Z2159:AE2159">VLOOKUP(A2159,BUSINESS!$A$2:$J$2692,{4,5,6,7,8,9},0)</f>
        <v>0.339</v>
      </c>
      <c r="AA2159" s="14">
        <v>6.0</v>
      </c>
      <c r="AB2159" s="14">
        <v>31.0</v>
      </c>
      <c r="AC2159" s="14">
        <v>260.0</v>
      </c>
      <c r="AD2159" s="14">
        <v>0.683</v>
      </c>
      <c r="AE2159" s="14">
        <v>1.084</v>
      </c>
      <c r="AF2159" s="14"/>
      <c r="AG2159" s="14"/>
      <c r="AH2159" s="14"/>
    </row>
    <row r="2160">
      <c r="A2160" s="32" t="str">
        <f t="shared" si="1"/>
        <v>Solomon Islands-Oceania2000</v>
      </c>
      <c r="B2160" s="32" t="s">
        <v>224</v>
      </c>
      <c r="C2160" s="33" t="s">
        <v>40</v>
      </c>
      <c r="D2160" s="8" t="s">
        <v>59</v>
      </c>
      <c r="E2160" s="12">
        <v>4.35101217E8</v>
      </c>
      <c r="F2160" s="12">
        <f>E2160/'HUMAN RESOURCES'!I2160</f>
        <v>1055.210355</v>
      </c>
      <c r="G2160" s="8">
        <v>0.046</v>
      </c>
      <c r="H2160" s="8">
        <v>48.0</v>
      </c>
      <c r="I2160" s="8">
        <v>0.146</v>
      </c>
      <c r="J2160" s="34">
        <f t="array" ref="J2160:K2160">VLOOKUP(A2160,ENERGY!$A$2:$F$2692,{5,6},0)</f>
        <v>14338</v>
      </c>
      <c r="K2160" s="14">
        <v>8529.0</v>
      </c>
      <c r="L2160" s="14">
        <f>J2160/'HUMAN RESOURCES'!I2160</f>
        <v>0.03477261263</v>
      </c>
      <c r="M2160" s="14">
        <f>K2160/'HUMAN RESOURCES'!I2160</f>
        <v>0.02068458733</v>
      </c>
      <c r="N2160" s="34">
        <f t="array" ref="N2160:V2160">VLOOKUP(A2160,'HUMAN RESOURCES'!$A$2:$M$2692,{2,3,4,5,6,7,8,9,10},0)</f>
        <v>0.036</v>
      </c>
      <c r="O2160" s="14">
        <v>0.028</v>
      </c>
      <c r="P2160" s="14">
        <v>64.0</v>
      </c>
      <c r="Q2160" s="14">
        <v>62.0</v>
      </c>
      <c r="R2160" s="14">
        <v>0.419</v>
      </c>
      <c r="S2160" s="14">
        <v>0.553</v>
      </c>
      <c r="T2160" s="14">
        <v>0.028</v>
      </c>
      <c r="U2160" s="14">
        <v>412336.0</v>
      </c>
      <c r="V2160" s="14">
        <v>0.158</v>
      </c>
      <c r="W2160" s="34">
        <f t="array" ref="W2160:X2160">VLOOKUP(A2160,TOURISM!$A$2:$F$2692,{3,6},0)</f>
        <v>4000000</v>
      </c>
      <c r="X2160" s="35">
        <v>1.22E7</v>
      </c>
      <c r="Y2160" s="34">
        <f>X2160/'HUMAN RESOURCES'!I2160</f>
        <v>29.58752086</v>
      </c>
      <c r="Z2160" s="34">
        <f t="array" ref="Z2160:AE2160">VLOOKUP(A2160,BUSINESS!$A$2:$J$2692,{4,5,6,7,8,9},0)</f>
        <v>0.489</v>
      </c>
      <c r="AA2160" s="14">
        <v>26.0</v>
      </c>
      <c r="AB2160" s="14">
        <v>94.0</v>
      </c>
      <c r="AC2160" s="14">
        <v>302.0</v>
      </c>
      <c r="AD2160" s="14">
        <v>0.005</v>
      </c>
      <c r="AE2160" s="14">
        <v>0.003</v>
      </c>
      <c r="AF2160" s="14"/>
      <c r="AG2160" s="14"/>
      <c r="AH2160" s="14"/>
    </row>
    <row r="2161">
      <c r="A2161" s="32" t="str">
        <f t="shared" si="1"/>
        <v>Solomon Islands-Oceania2001</v>
      </c>
      <c r="B2161" s="32" t="s">
        <v>224</v>
      </c>
      <c r="C2161" s="33" t="s">
        <v>42</v>
      </c>
      <c r="D2161" s="8" t="s">
        <v>59</v>
      </c>
      <c r="E2161" s="12">
        <v>4.00464593E8</v>
      </c>
      <c r="F2161" s="12">
        <f>E2161/'HUMAN RESOURCES'!I2161</f>
        <v>945.5423194</v>
      </c>
      <c r="G2161" s="8">
        <v>0.064</v>
      </c>
      <c r="H2161" s="8">
        <v>61.0</v>
      </c>
      <c r="I2161" s="8">
        <v>0.146</v>
      </c>
      <c r="J2161" s="34">
        <f t="array" ref="J2161:K2161">VLOOKUP(A2161,ENERGY!$A$2:$F$2692,{5,6},0)</f>
        <v>14338</v>
      </c>
      <c r="K2161" s="14">
        <v>8529.0</v>
      </c>
      <c r="L2161" s="14">
        <f>J2161/'HUMAN RESOURCES'!I2161</f>
        <v>0.03385364402</v>
      </c>
      <c r="M2161" s="14">
        <f>K2161/'HUMAN RESOURCES'!I2161</f>
        <v>0.02013793625</v>
      </c>
      <c r="N2161" s="34">
        <f t="array" ref="N2161:V2161">VLOOKUP(A2161,'HUMAN RESOURCES'!$A$2:$M$2692,{2,3,4,5,6,7,8,9,10},0)</f>
        <v>0.035</v>
      </c>
      <c r="O2161" s="14">
        <v>0.029</v>
      </c>
      <c r="P2161" s="14">
        <v>65.0</v>
      </c>
      <c r="Q2161" s="14">
        <v>62.0</v>
      </c>
      <c r="R2161" s="14">
        <v>0.418</v>
      </c>
      <c r="S2161" s="14">
        <v>0.554</v>
      </c>
      <c r="T2161" s="14">
        <v>0.029</v>
      </c>
      <c r="U2161" s="14">
        <v>423529.0</v>
      </c>
      <c r="V2161" s="14">
        <v>0.162</v>
      </c>
      <c r="W2161" s="34">
        <f t="array" ref="W2161:X2161">VLOOKUP(A2161,TOURISM!$A$2:$F$2692,{3,6},0)</f>
        <v>8800000</v>
      </c>
      <c r="X2161" s="35">
        <v>1.05E7</v>
      </c>
      <c r="Y2161" s="34">
        <f>X2161/'HUMAN RESOURCES'!I2161</f>
        <v>24.79169077</v>
      </c>
      <c r="Z2161" s="34">
        <f t="array" ref="Z2161:AE2161">VLOOKUP(A2161,BUSINESS!$A$2:$J$2692,{4,5,6,7,8,9},0)</f>
        <v>0.489</v>
      </c>
      <c r="AA2161" s="14">
        <v>26.0</v>
      </c>
      <c r="AB2161" s="14">
        <v>94.0</v>
      </c>
      <c r="AC2161" s="14">
        <v>302.0</v>
      </c>
      <c r="AD2161" s="14">
        <v>0.005</v>
      </c>
      <c r="AE2161" s="14">
        <v>0.002</v>
      </c>
      <c r="AF2161" s="14"/>
      <c r="AG2161" s="14"/>
      <c r="AH2161" s="14"/>
    </row>
    <row r="2162">
      <c r="A2162" s="32" t="str">
        <f t="shared" si="1"/>
        <v>Solomon Islands-Oceania2002</v>
      </c>
      <c r="B2162" s="32" t="s">
        <v>224</v>
      </c>
      <c r="C2162" s="33" t="s">
        <v>43</v>
      </c>
      <c r="D2162" s="8" t="s">
        <v>59</v>
      </c>
      <c r="E2162" s="12">
        <v>3.41663054E8</v>
      </c>
      <c r="F2162" s="12">
        <f>E2162/'HUMAN RESOURCES'!I2162</f>
        <v>785.6490388</v>
      </c>
      <c r="G2162" s="8">
        <v>0.061</v>
      </c>
      <c r="H2162" s="8">
        <v>48.0</v>
      </c>
      <c r="I2162" s="8">
        <v>0.146</v>
      </c>
      <c r="J2162" s="34">
        <f t="array" ref="J2162:K2162">VLOOKUP(A2162,ENERGY!$A$2:$F$2692,{5,6},0)</f>
        <v>14338</v>
      </c>
      <c r="K2162" s="14">
        <v>202.0</v>
      </c>
      <c r="L2162" s="14">
        <f>J2162/'HUMAN RESOURCES'!I2162</f>
        <v>0.03297001472</v>
      </c>
      <c r="M2162" s="14">
        <f>K2162/'HUMAN RESOURCES'!I2162</f>
        <v>0.0004644959529</v>
      </c>
      <c r="N2162" s="34">
        <f t="array" ref="N2162:V2162">VLOOKUP(A2162,'HUMAN RESOURCES'!$A$2:$M$2692,{2,3,4,5,6,7,8,9,10},0)</f>
        <v>0.035</v>
      </c>
      <c r="O2162" s="14">
        <v>0.029</v>
      </c>
      <c r="P2162" s="14">
        <v>66.0</v>
      </c>
      <c r="Q2162" s="14">
        <v>63.0</v>
      </c>
      <c r="R2162" s="14">
        <v>0.416</v>
      </c>
      <c r="S2162" s="14">
        <v>0.555</v>
      </c>
      <c r="T2162" s="14">
        <v>0.029</v>
      </c>
      <c r="U2162" s="14">
        <v>434880.0</v>
      </c>
      <c r="V2162" s="14">
        <v>0.166</v>
      </c>
      <c r="W2162" s="34">
        <f t="array" ref="W2162:X2162">VLOOKUP(A2162,TOURISM!$A$2:$F$2692,{3,6},0)</f>
        <v>800000</v>
      </c>
      <c r="X2162" s="35">
        <v>8500000.0</v>
      </c>
      <c r="Y2162" s="34">
        <f>X2162/'HUMAN RESOURCES'!I2162</f>
        <v>19.54562178</v>
      </c>
      <c r="Z2162" s="34">
        <f t="array" ref="Z2162:AE2162">VLOOKUP(A2162,BUSINESS!$A$2:$J$2692,{4,5,6,7,8,9},0)</f>
        <v>0.489</v>
      </c>
      <c r="AA2162" s="14">
        <v>26.0</v>
      </c>
      <c r="AB2162" s="14">
        <v>94.0</v>
      </c>
      <c r="AC2162" s="14">
        <v>302.0</v>
      </c>
      <c r="AD2162" s="14">
        <v>0.005</v>
      </c>
      <c r="AE2162" s="14">
        <v>0.002</v>
      </c>
      <c r="AF2162" s="14"/>
      <c r="AG2162" s="14"/>
      <c r="AH2162" s="14"/>
    </row>
    <row r="2163">
      <c r="A2163" s="32" t="str">
        <f t="shared" si="1"/>
        <v>Solomon Islands-Oceania2003</v>
      </c>
      <c r="B2163" s="32" t="s">
        <v>224</v>
      </c>
      <c r="C2163" s="33" t="s">
        <v>44</v>
      </c>
      <c r="D2163" s="8" t="s">
        <v>59</v>
      </c>
      <c r="E2163" s="12">
        <v>3.32736307E8</v>
      </c>
      <c r="F2163" s="12">
        <f>E2163/'HUMAN RESOURCES'!I2163</f>
        <v>745.4855815</v>
      </c>
      <c r="G2163" s="8">
        <v>0.06</v>
      </c>
      <c r="H2163" s="8">
        <v>45.0</v>
      </c>
      <c r="I2163" s="8">
        <v>0.147</v>
      </c>
      <c r="J2163" s="34">
        <f t="array" ref="J2163:K2163">VLOOKUP(A2163,ENERGY!$A$2:$F$2692,{5,6},0)</f>
        <v>14338</v>
      </c>
      <c r="K2163" s="14">
        <v>198.0</v>
      </c>
      <c r="L2163" s="14">
        <f>J2163/'HUMAN RESOURCES'!I2163</f>
        <v>0.03212385316</v>
      </c>
      <c r="M2163" s="14">
        <f>K2163/'HUMAN RESOURCES'!I2163</f>
        <v>0.0004436129813</v>
      </c>
      <c r="N2163" s="34">
        <f t="array" ref="N2163:V2163">VLOOKUP(A2163,'HUMAN RESOURCES'!$A$2:$M$2692,{2,3,4,5,6,7,8,9,10},0)</f>
        <v>0.035</v>
      </c>
      <c r="O2163" s="14">
        <v>0.029</v>
      </c>
      <c r="P2163" s="14">
        <v>66.0</v>
      </c>
      <c r="Q2163" s="14">
        <v>63.0</v>
      </c>
      <c r="R2163" s="14">
        <v>0.415</v>
      </c>
      <c r="S2163" s="14">
        <v>0.556</v>
      </c>
      <c r="T2163" s="14">
        <v>0.029</v>
      </c>
      <c r="U2163" s="14">
        <v>446335.0</v>
      </c>
      <c r="V2163" s="14">
        <v>0.17</v>
      </c>
      <c r="W2163" s="34">
        <f t="array" ref="W2163:X2163">VLOOKUP(A2163,TOURISM!$A$2:$F$2692,{3,6},0)</f>
        <v>1600000</v>
      </c>
      <c r="X2163" s="35">
        <v>6400000.0</v>
      </c>
      <c r="Y2163" s="34">
        <f>X2163/'HUMAN RESOURCES'!I2163</f>
        <v>14.33900546</v>
      </c>
      <c r="Z2163" s="34">
        <f t="array" ref="Z2163:AE2163">VLOOKUP(A2163,BUSINESS!$A$2:$J$2692,{4,5,6,7,8,9},0)</f>
        <v>0.489</v>
      </c>
      <c r="AA2163" s="14">
        <v>56.0</v>
      </c>
      <c r="AB2163" s="14">
        <v>94.0</v>
      </c>
      <c r="AC2163" s="14">
        <v>302.0</v>
      </c>
      <c r="AD2163" s="14">
        <v>0.006</v>
      </c>
      <c r="AE2163" s="14">
        <v>0.002</v>
      </c>
      <c r="AF2163" s="14"/>
      <c r="AG2163" s="14"/>
      <c r="AH2163" s="14"/>
    </row>
    <row r="2164">
      <c r="A2164" s="32" t="str">
        <f t="shared" si="1"/>
        <v>Solomon Islands-Oceania2004</v>
      </c>
      <c r="B2164" s="32" t="s">
        <v>224</v>
      </c>
      <c r="C2164" s="33" t="s">
        <v>45</v>
      </c>
      <c r="D2164" s="8" t="s">
        <v>59</v>
      </c>
      <c r="E2164" s="12">
        <v>3.75109695E8</v>
      </c>
      <c r="F2164" s="12">
        <f>E2164/'HUMAN RESOURCES'!I2164</f>
        <v>819.3262848</v>
      </c>
      <c r="G2164" s="8">
        <v>0.056</v>
      </c>
      <c r="H2164" s="8">
        <v>46.0</v>
      </c>
      <c r="I2164" s="8">
        <v>0.143</v>
      </c>
      <c r="J2164" s="34">
        <f t="array" ref="J2164:K2164">VLOOKUP(A2164,ENERGY!$A$2:$F$2692,{5,6},0)</f>
        <v>14338</v>
      </c>
      <c r="K2164" s="14">
        <v>198.0</v>
      </c>
      <c r="L2164" s="14">
        <f>J2164/'HUMAN RESOURCES'!I2164</f>
        <v>0.03131750639</v>
      </c>
      <c r="M2164" s="14">
        <f>K2164/'HUMAN RESOURCES'!I2164</f>
        <v>0.00043247777</v>
      </c>
      <c r="N2164" s="34">
        <f t="array" ref="N2164:V2164">VLOOKUP(A2164,'HUMAN RESOURCES'!$A$2:$M$2692,{2,3,4,5,6,7,8,9,10},0)</f>
        <v>0.035</v>
      </c>
      <c r="O2164" s="14">
        <v>0.029</v>
      </c>
      <c r="P2164" s="14">
        <v>67.0</v>
      </c>
      <c r="Q2164" s="14">
        <v>64.0</v>
      </c>
      <c r="R2164" s="14">
        <v>0.414</v>
      </c>
      <c r="S2164" s="14">
        <v>0.557</v>
      </c>
      <c r="T2164" s="14">
        <v>0.029</v>
      </c>
      <c r="U2164" s="14">
        <v>457827.0</v>
      </c>
      <c r="V2164" s="14">
        <v>0.174</v>
      </c>
      <c r="W2164" s="34">
        <f t="array" ref="W2164:X2164">VLOOKUP(A2164,TOURISM!$A$2:$F$2692,{3,6},0)</f>
        <v>3500000</v>
      </c>
      <c r="X2164" s="35">
        <v>1.23E7</v>
      </c>
      <c r="Y2164" s="34">
        <f>X2164/'HUMAN RESOURCES'!I2164</f>
        <v>26.86604329</v>
      </c>
      <c r="Z2164" s="34">
        <f t="array" ref="Z2164:AE2164">VLOOKUP(A2164,BUSINESS!$A$2:$J$2692,{4,5,6,7,8,9},0)</f>
        <v>0.489</v>
      </c>
      <c r="AA2164" s="14">
        <v>56.0</v>
      </c>
      <c r="AB2164" s="14">
        <v>94.0</v>
      </c>
      <c r="AC2164" s="14">
        <v>302.0</v>
      </c>
      <c r="AD2164" s="14">
        <v>0.006</v>
      </c>
      <c r="AE2164" s="14">
        <v>0.007</v>
      </c>
      <c r="AF2164" s="14"/>
      <c r="AG2164" s="14"/>
      <c r="AH2164" s="14"/>
    </row>
    <row r="2165">
      <c r="A2165" s="32" t="str">
        <f t="shared" si="1"/>
        <v>Solomon Islands-Oceania2005</v>
      </c>
      <c r="B2165" s="32" t="s">
        <v>224</v>
      </c>
      <c r="C2165" s="33" t="s">
        <v>46</v>
      </c>
      <c r="D2165" s="8" t="s">
        <v>59</v>
      </c>
      <c r="E2165" s="12">
        <v>4.13909879E8</v>
      </c>
      <c r="F2165" s="12">
        <f>E2165/'HUMAN RESOURCES'!I2165</f>
        <v>881.9616178</v>
      </c>
      <c r="G2165" s="8">
        <v>0.078</v>
      </c>
      <c r="H2165" s="8">
        <v>69.0</v>
      </c>
      <c r="I2165" s="8">
        <v>0.141</v>
      </c>
      <c r="J2165" s="34">
        <f t="array" ref="J2165:K2165">VLOOKUP(A2165,ENERGY!$A$2:$F$2692,{5,6},0)</f>
        <v>58</v>
      </c>
      <c r="K2165" s="14">
        <v>180.0</v>
      </c>
      <c r="L2165" s="14">
        <f>J2165/'HUMAN RESOURCES'!I2165</f>
        <v>0.000123586743</v>
      </c>
      <c r="M2165" s="14">
        <f>K2165/'HUMAN RESOURCES'!I2165</f>
        <v>0.0003835450644</v>
      </c>
      <c r="N2165" s="34">
        <f t="array" ref="N2165:V2165">VLOOKUP(A2165,'HUMAN RESOURCES'!$A$2:$M$2692,{2,3,4,5,6,7,8,9,10},0)</f>
        <v>0.035</v>
      </c>
      <c r="O2165" s="14">
        <v>0.029</v>
      </c>
      <c r="P2165" s="14">
        <v>67.0</v>
      </c>
      <c r="Q2165" s="14">
        <v>64.0</v>
      </c>
      <c r="R2165" s="14">
        <v>0.413</v>
      </c>
      <c r="S2165" s="14">
        <v>0.557</v>
      </c>
      <c r="T2165" s="14">
        <v>0.03</v>
      </c>
      <c r="U2165" s="14">
        <v>469306.0</v>
      </c>
      <c r="V2165" s="14">
        <v>0.178</v>
      </c>
      <c r="W2165" s="34">
        <f t="array" ref="W2165:X2165">VLOOKUP(A2165,TOURISM!$A$2:$F$2692,{3,6},0)</f>
        <v>6400000</v>
      </c>
      <c r="X2165" s="35">
        <v>1.12E7</v>
      </c>
      <c r="Y2165" s="34">
        <f>X2165/'HUMAN RESOURCES'!I2165</f>
        <v>23.86502623</v>
      </c>
      <c r="Z2165" s="34">
        <f t="array" ref="Z2165:AE2165">VLOOKUP(A2165,BUSINESS!$A$2:$J$2692,{4,5,6,7,8,9},0)</f>
        <v>0.261</v>
      </c>
      <c r="AA2165" s="14">
        <v>56.0</v>
      </c>
      <c r="AB2165" s="14">
        <v>94.0</v>
      </c>
      <c r="AC2165" s="14">
        <v>80.0</v>
      </c>
      <c r="AD2165" s="14">
        <v>0.008</v>
      </c>
      <c r="AE2165" s="14">
        <v>0.013</v>
      </c>
      <c r="AF2165" s="14"/>
      <c r="AG2165" s="14"/>
      <c r="AH2165" s="14"/>
    </row>
    <row r="2166">
      <c r="A2166" s="32" t="str">
        <f t="shared" si="1"/>
        <v>Solomon Islands-Oceania2006</v>
      </c>
      <c r="B2166" s="32" t="s">
        <v>224</v>
      </c>
      <c r="C2166" s="33" t="s">
        <v>47</v>
      </c>
      <c r="D2166" s="8" t="s">
        <v>59</v>
      </c>
      <c r="E2166" s="12">
        <v>4.56735445E8</v>
      </c>
      <c r="F2166" s="12">
        <f>E2166/'HUMAN RESOURCES'!I2166</f>
        <v>950.0576085</v>
      </c>
      <c r="G2166" s="8">
        <v>0.067</v>
      </c>
      <c r="H2166" s="8">
        <v>63.0</v>
      </c>
      <c r="I2166" s="8">
        <v>0.139</v>
      </c>
      <c r="J2166" s="34">
        <f t="array" ref="J2166:K2166">VLOOKUP(A2166,ENERGY!$A$2:$F$2692,{5,6},0)</f>
        <v>14338</v>
      </c>
      <c r="K2166" s="14">
        <v>172.0</v>
      </c>
      <c r="L2166" s="14">
        <f>J2166/'HUMAN RESOURCES'!I2166</f>
        <v>0.02982454316</v>
      </c>
      <c r="M2166" s="14">
        <f>K2166/'HUMAN RESOURCES'!I2166</f>
        <v>0.000357778032</v>
      </c>
      <c r="N2166" s="34">
        <f t="array" ref="N2166:V2166">VLOOKUP(A2166,'HUMAN RESOURCES'!$A$2:$M$2692,{2,3,4,5,6,7,8,9,10},0)</f>
        <v>0.034</v>
      </c>
      <c r="O2166" s="14">
        <v>0.029</v>
      </c>
      <c r="P2166" s="14">
        <v>67.0</v>
      </c>
      <c r="Q2166" s="14">
        <v>65.0</v>
      </c>
      <c r="R2166" s="14">
        <v>0.412</v>
      </c>
      <c r="S2166" s="14">
        <v>0.557</v>
      </c>
      <c r="T2166" s="14">
        <v>0.03</v>
      </c>
      <c r="U2166" s="14">
        <v>480745.0</v>
      </c>
      <c r="V2166" s="14">
        <v>0.183</v>
      </c>
      <c r="W2166" s="34">
        <f t="array" ref="W2166:X2166">VLOOKUP(A2166,TOURISM!$A$2:$F$2692,{3,6},0)</f>
        <v>35300000</v>
      </c>
      <c r="X2166" s="35">
        <v>2.65E7</v>
      </c>
      <c r="Y2166" s="34">
        <f>X2166/'HUMAN RESOURCES'!I2166</f>
        <v>55.12277819</v>
      </c>
      <c r="Z2166" s="34">
        <f t="array" ref="Z2166:AE2166">VLOOKUP(A2166,BUSINESS!$A$2:$J$2692,{4,5,6,7,8,9},0)</f>
        <v>0.261</v>
      </c>
      <c r="AA2166" s="14">
        <v>56.0</v>
      </c>
      <c r="AB2166" s="14">
        <v>94.0</v>
      </c>
      <c r="AC2166" s="14">
        <v>80.0</v>
      </c>
      <c r="AD2166" s="14">
        <v>0.016</v>
      </c>
      <c r="AE2166" s="14">
        <v>0.015</v>
      </c>
      <c r="AF2166" s="14"/>
      <c r="AG2166" s="14"/>
      <c r="AH2166" s="14"/>
    </row>
    <row r="2167">
      <c r="A2167" s="32" t="str">
        <f t="shared" si="1"/>
        <v>Solomon Islands-Oceania2007</v>
      </c>
      <c r="B2167" s="32" t="s">
        <v>224</v>
      </c>
      <c r="C2167" s="33" t="s">
        <v>48</v>
      </c>
      <c r="D2167" s="8" t="s">
        <v>59</v>
      </c>
      <c r="E2167" s="12">
        <v>5.1620915E8</v>
      </c>
      <c r="F2167" s="12">
        <f>E2167/'HUMAN RESOURCES'!I2167</f>
        <v>1048.89007</v>
      </c>
      <c r="G2167" s="8">
        <v>0.056</v>
      </c>
      <c r="H2167" s="8">
        <v>67.0</v>
      </c>
      <c r="I2167" s="8">
        <v>0.141</v>
      </c>
      <c r="J2167" s="34">
        <f t="array" ref="J2167:K2167">VLOOKUP(A2167,ENERGY!$A$2:$F$2692,{5,6},0)</f>
        <v>64</v>
      </c>
      <c r="K2167" s="14">
        <v>198.0</v>
      </c>
      <c r="L2167" s="14">
        <f>J2167/'HUMAN RESOURCES'!I2167</f>
        <v>0.0001300421824</v>
      </c>
      <c r="M2167" s="14">
        <f>K2167/'HUMAN RESOURCES'!I2167</f>
        <v>0.0004023180019</v>
      </c>
      <c r="N2167" s="34">
        <f t="array" ref="N2167:V2167">VLOOKUP(A2167,'HUMAN RESOURCES'!$A$2:$M$2692,{2,3,4,5,6,7,8,9,10},0)</f>
        <v>0.034</v>
      </c>
      <c r="O2167" s="14">
        <v>0.029</v>
      </c>
      <c r="P2167" s="14">
        <v>68.0</v>
      </c>
      <c r="Q2167" s="14">
        <v>65.0</v>
      </c>
      <c r="R2167" s="14">
        <v>0.411</v>
      </c>
      <c r="S2167" s="14">
        <v>0.558</v>
      </c>
      <c r="T2167" s="14">
        <v>0.031</v>
      </c>
      <c r="U2167" s="14">
        <v>492148.0</v>
      </c>
      <c r="V2167" s="14">
        <v>0.187</v>
      </c>
      <c r="W2167" s="34">
        <f t="array" ref="W2167:X2167">VLOOKUP(A2167,TOURISM!$A$2:$F$2692,{3,6},0)</f>
        <v>37800000</v>
      </c>
      <c r="X2167" s="35">
        <v>3.56E7</v>
      </c>
      <c r="Y2167" s="34">
        <f>X2167/'HUMAN RESOURCES'!I2167</f>
        <v>72.33596398</v>
      </c>
      <c r="Z2167" s="34">
        <f t="array" ref="Z2167:AE2167">VLOOKUP(A2167,BUSINESS!$A$2:$J$2692,{4,5,6,7,8,9},0)</f>
        <v>0.261</v>
      </c>
      <c r="AA2167" s="14">
        <v>56.0</v>
      </c>
      <c r="AB2167" s="14">
        <v>94.0</v>
      </c>
      <c r="AC2167" s="14">
        <v>80.0</v>
      </c>
      <c r="AD2167" s="14">
        <v>0.02</v>
      </c>
      <c r="AE2167" s="14">
        <v>0.022</v>
      </c>
      <c r="AF2167" s="14"/>
      <c r="AG2167" s="14"/>
      <c r="AH2167" s="14"/>
    </row>
    <row r="2168">
      <c r="A2168" s="32" t="str">
        <f t="shared" si="1"/>
        <v>Solomon Islands-Oceania2008</v>
      </c>
      <c r="B2168" s="32" t="s">
        <v>224</v>
      </c>
      <c r="C2168" s="33" t="s">
        <v>49</v>
      </c>
      <c r="D2168" s="8" t="s">
        <v>59</v>
      </c>
      <c r="E2168" s="12">
        <v>6.08292552E8</v>
      </c>
      <c r="F2168" s="12">
        <f>E2168/'HUMAN RESOURCES'!I2168</f>
        <v>1208.029837</v>
      </c>
      <c r="G2168" s="8">
        <v>0.056</v>
      </c>
      <c r="H2168" s="8">
        <v>72.0</v>
      </c>
      <c r="I2168" s="8">
        <v>0.144</v>
      </c>
      <c r="J2168" s="34">
        <f t="array" ref="J2168:K2168">VLOOKUP(A2168,ENERGY!$A$2:$F$2692,{5,6},0)</f>
        <v>14338</v>
      </c>
      <c r="K2168" s="14">
        <v>172.0</v>
      </c>
      <c r="L2168" s="14">
        <f>J2168/'HUMAN RESOURCES'!I2168</f>
        <v>0.02847434469</v>
      </c>
      <c r="M2168" s="14">
        <f>K2168/'HUMAN RESOURCES'!I2168</f>
        <v>0.0003415809239</v>
      </c>
      <c r="N2168" s="34">
        <f t="array" ref="N2168:V2168">VLOOKUP(A2168,'HUMAN RESOURCES'!$A$2:$M$2692,{2,3,4,5,6,7,8,9,10},0)</f>
        <v>0.034</v>
      </c>
      <c r="O2168" s="14">
        <v>0.028</v>
      </c>
      <c r="P2168" s="14">
        <v>68.0</v>
      </c>
      <c r="Q2168" s="14">
        <v>65.0</v>
      </c>
      <c r="R2168" s="14">
        <v>0.41</v>
      </c>
      <c r="S2168" s="14">
        <v>0.558</v>
      </c>
      <c r="T2168" s="14">
        <v>0.032</v>
      </c>
      <c r="U2168" s="14">
        <v>503541.0</v>
      </c>
      <c r="V2168" s="14">
        <v>0.191</v>
      </c>
      <c r="W2168" s="34">
        <f t="array" ref="W2168:X2168">VLOOKUP(A2168,TOURISM!$A$2:$F$2692,{3,6},0)</f>
        <v>40600000</v>
      </c>
      <c r="X2168" s="35">
        <v>4.05E7</v>
      </c>
      <c r="Y2168" s="34">
        <f>X2168/'HUMAN RESOURCES'!I2168</f>
        <v>80.43039196</v>
      </c>
      <c r="Z2168" s="34">
        <f t="array" ref="Z2168:AE2168">VLOOKUP(A2168,BUSINESS!$A$2:$J$2692,{4,5,6,7,8,9},0)</f>
        <v>0.261</v>
      </c>
      <c r="AA2168" s="14">
        <v>56.0</v>
      </c>
      <c r="AB2168" s="14">
        <v>94.0</v>
      </c>
      <c r="AC2168" s="14">
        <v>80.0</v>
      </c>
      <c r="AD2168" s="14">
        <v>0.03</v>
      </c>
      <c r="AE2168" s="14">
        <v>0.06</v>
      </c>
      <c r="AF2168" s="14"/>
      <c r="AG2168" s="14"/>
      <c r="AH2168" s="14"/>
    </row>
    <row r="2169">
      <c r="A2169" s="32" t="str">
        <f t="shared" si="1"/>
        <v>Solomon Islands-Oceania2009</v>
      </c>
      <c r="B2169" s="32" t="s">
        <v>224</v>
      </c>
      <c r="C2169" s="33" t="s">
        <v>50</v>
      </c>
      <c r="D2169" s="8" t="s">
        <v>59</v>
      </c>
      <c r="E2169" s="12">
        <v>5.97765363E8</v>
      </c>
      <c r="F2169" s="12">
        <f>E2169/'HUMAN RESOURCES'!I2169</f>
        <v>1160.790585</v>
      </c>
      <c r="G2169" s="8">
        <v>0.078</v>
      </c>
      <c r="H2169" s="8">
        <v>91.0</v>
      </c>
      <c r="I2169" s="8">
        <v>0.153</v>
      </c>
      <c r="J2169" s="34">
        <f t="array" ref="J2169:K2169">VLOOKUP(A2169,ENERGY!$A$2:$F$2692,{5,6},0)</f>
        <v>58</v>
      </c>
      <c r="K2169" s="14">
        <v>180.0</v>
      </c>
      <c r="L2169" s="14">
        <f>J2169/'HUMAN RESOURCES'!I2169</f>
        <v>0.0001126292323</v>
      </c>
      <c r="M2169" s="14">
        <f>K2169/'HUMAN RESOURCES'!I2169</f>
        <v>0.0003495389969</v>
      </c>
      <c r="N2169" s="34">
        <f t="array" ref="N2169:V2169">VLOOKUP(A2169,'HUMAN RESOURCES'!$A$2:$M$2692,{2,3,4,5,6,7,8,9,10},0)</f>
        <v>0.033</v>
      </c>
      <c r="O2169" s="14">
        <v>0.028</v>
      </c>
      <c r="P2169" s="14">
        <v>68.0</v>
      </c>
      <c r="Q2169" s="14">
        <v>66.0</v>
      </c>
      <c r="R2169" s="14">
        <v>0.409</v>
      </c>
      <c r="S2169" s="14">
        <v>0.559</v>
      </c>
      <c r="T2169" s="14">
        <v>0.032</v>
      </c>
      <c r="U2169" s="14">
        <v>514964.0</v>
      </c>
      <c r="V2169" s="14">
        <v>0.196</v>
      </c>
      <c r="W2169" s="34">
        <f t="array" ref="W2169:X2169">VLOOKUP(A2169,TOURISM!$A$2:$F$2692,{3,6},0)</f>
        <v>50000000</v>
      </c>
      <c r="X2169" s="35">
        <v>3.77E7</v>
      </c>
      <c r="Y2169" s="34">
        <f>X2169/'HUMAN RESOURCES'!I2169</f>
        <v>73.20900102</v>
      </c>
      <c r="Z2169" s="34">
        <f t="array" ref="Z2169:AE2169">VLOOKUP(A2169,BUSINESS!$A$2:$J$2692,{4,5,6,7,8,9},0)</f>
        <v>0.261</v>
      </c>
      <c r="AA2169" s="14">
        <v>56.0</v>
      </c>
      <c r="AB2169" s="14">
        <v>94.0</v>
      </c>
      <c r="AC2169" s="14">
        <v>80.0</v>
      </c>
      <c r="AD2169" s="14">
        <v>0.04</v>
      </c>
      <c r="AE2169" s="14">
        <v>0.097</v>
      </c>
      <c r="AF2169" s="14"/>
      <c r="AG2169" s="14"/>
      <c r="AH2169" s="14"/>
    </row>
    <row r="2170">
      <c r="A2170" s="32" t="str">
        <f t="shared" si="1"/>
        <v>Solomon Islands-Oceania2010</v>
      </c>
      <c r="B2170" s="32" t="s">
        <v>224</v>
      </c>
      <c r="C2170" s="33" t="s">
        <v>51</v>
      </c>
      <c r="D2170" s="8" t="s">
        <v>59</v>
      </c>
      <c r="E2170" s="12">
        <v>6.81587105E8</v>
      </c>
      <c r="F2170" s="12">
        <f>E2170/'HUMAN RESOURCES'!I2170</f>
        <v>1294.692733</v>
      </c>
      <c r="G2170" s="8">
        <v>0.074</v>
      </c>
      <c r="H2170" s="8">
        <v>95.0</v>
      </c>
      <c r="I2170" s="8">
        <v>0.144</v>
      </c>
      <c r="J2170" s="34">
        <f t="array" ref="J2170:K2170">VLOOKUP(A2170,ENERGY!$A$2:$F$2692,{5,6},0)</f>
        <v>14338</v>
      </c>
      <c r="K2170" s="14">
        <v>180.0</v>
      </c>
      <c r="L2170" s="14">
        <f>J2170/'HUMAN RESOURCES'!I2170</f>
        <v>0.02723541021</v>
      </c>
      <c r="M2170" s="14">
        <f>K2170/'HUMAN RESOURCES'!I2170</f>
        <v>0.0003419147607</v>
      </c>
      <c r="N2170" s="34">
        <f t="array" ref="N2170:V2170">VLOOKUP(A2170,'HUMAN RESOURCES'!$A$2:$M$2692,{2,3,4,5,6,7,8,9,10},0)</f>
        <v>0.033</v>
      </c>
      <c r="O2170" s="14">
        <v>0.027</v>
      </c>
      <c r="P2170" s="14">
        <v>68.0</v>
      </c>
      <c r="Q2170" s="14">
        <v>66.0</v>
      </c>
      <c r="R2170" s="14">
        <v>0.408</v>
      </c>
      <c r="S2170" s="14">
        <v>0.56</v>
      </c>
      <c r="T2170" s="14">
        <v>0.033</v>
      </c>
      <c r="U2170" s="14">
        <v>526447.0</v>
      </c>
      <c r="V2170" s="14">
        <v>0.2</v>
      </c>
      <c r="W2170" s="34">
        <f t="array" ref="W2170:X2170">VLOOKUP(A2170,TOURISM!$A$2:$F$2692,{3,6},0)</f>
        <v>65400000</v>
      </c>
      <c r="X2170" s="35">
        <v>5.12E7</v>
      </c>
      <c r="Y2170" s="34">
        <f>X2170/'HUMAN RESOURCES'!I2170</f>
        <v>97.25575414</v>
      </c>
      <c r="Z2170" s="34">
        <f t="array" ref="Z2170:AE2170">VLOOKUP(A2170,BUSINESS!$A$2:$J$2692,{4,5,6,7,8,9},0)</f>
        <v>0.262</v>
      </c>
      <c r="AA2170" s="14">
        <v>56.0</v>
      </c>
      <c r="AB2170" s="14">
        <v>94.0</v>
      </c>
      <c r="AC2170" s="14">
        <v>80.0</v>
      </c>
      <c r="AD2170" s="14">
        <v>0.05</v>
      </c>
      <c r="AE2170" s="14">
        <v>0.219</v>
      </c>
      <c r="AF2170" s="14"/>
      <c r="AG2170" s="14"/>
      <c r="AH2170" s="14"/>
    </row>
    <row r="2171">
      <c r="A2171" s="32" t="str">
        <f t="shared" si="1"/>
        <v>Solomon Islands-Oceania2011</v>
      </c>
      <c r="B2171" s="32" t="s">
        <v>224</v>
      </c>
      <c r="C2171" s="33" t="s">
        <v>52</v>
      </c>
      <c r="D2171" s="8" t="s">
        <v>59</v>
      </c>
      <c r="E2171" s="12">
        <v>8.68574141E8</v>
      </c>
      <c r="F2171" s="12">
        <f>E2171/'HUMAN RESOURCES'!I2171</f>
        <v>1614.459079</v>
      </c>
      <c r="G2171" s="8">
        <v>0.077</v>
      </c>
      <c r="H2171" s="8">
        <v>124.0</v>
      </c>
      <c r="I2171" s="8">
        <v>0.132</v>
      </c>
      <c r="J2171" s="34">
        <f t="array" ref="J2171:K2171">VLOOKUP(A2171,ENERGY!$A$2:$F$2692,{5,6},0)</f>
        <v>59</v>
      </c>
      <c r="K2171" s="14">
        <v>180.0</v>
      </c>
      <c r="L2171" s="14">
        <f>J2171/'HUMAN RESOURCES'!I2171</f>
        <v>0.000109666039</v>
      </c>
      <c r="M2171" s="14">
        <f>K2171/'HUMAN RESOURCES'!I2171</f>
        <v>0.0003345743564</v>
      </c>
      <c r="N2171" s="34">
        <f t="array" ref="N2171:V2171">VLOOKUP(A2171,'HUMAN RESOURCES'!$A$2:$M$2692,{2,3,4,5,6,7,8,9,10},0)</f>
        <v>0.032</v>
      </c>
      <c r="O2171" s="14">
        <v>0.026</v>
      </c>
      <c r="P2171" s="14">
        <v>69.0</v>
      </c>
      <c r="Q2171" s="14">
        <v>66.0</v>
      </c>
      <c r="R2171" s="14">
        <v>0.406</v>
      </c>
      <c r="S2171" s="14">
        <v>0.561</v>
      </c>
      <c r="T2171" s="14">
        <v>0.033</v>
      </c>
      <c r="U2171" s="14">
        <v>537997.0</v>
      </c>
      <c r="V2171" s="14">
        <v>0.205</v>
      </c>
      <c r="W2171" s="34">
        <f t="array" ref="W2171:X2171">VLOOKUP(A2171,TOURISM!$A$2:$F$2692,{3,6},0)</f>
        <v>86700000</v>
      </c>
      <c r="X2171" s="35">
        <v>6.6E7</v>
      </c>
      <c r="Y2171" s="34">
        <f>X2171/'HUMAN RESOURCES'!I2171</f>
        <v>122.677264</v>
      </c>
      <c r="Z2171" s="34">
        <f t="array" ref="Z2171:AE2171">VLOOKUP(A2171,BUSINESS!$A$2:$J$2692,{4,5,6,7,8,9},0)</f>
        <v>0.262</v>
      </c>
      <c r="AA2171" s="14">
        <v>42.0</v>
      </c>
      <c r="AB2171" s="14">
        <v>94.0</v>
      </c>
      <c r="AC2171" s="14">
        <v>80.0</v>
      </c>
      <c r="AD2171" s="14">
        <v>0.06</v>
      </c>
      <c r="AE2171" s="14">
        <v>0.511</v>
      </c>
      <c r="AF2171" s="14"/>
      <c r="AG2171" s="14"/>
      <c r="AH2171" s="14"/>
    </row>
    <row r="2172">
      <c r="A2172" s="32" t="str">
        <f t="shared" si="1"/>
        <v>Solomon Islands-Oceania2012</v>
      </c>
      <c r="B2172" s="32" t="s">
        <v>224</v>
      </c>
      <c r="C2172" s="33" t="s">
        <v>53</v>
      </c>
      <c r="D2172" s="8" t="s">
        <v>59</v>
      </c>
      <c r="E2172" s="12">
        <v>9.99972421E8</v>
      </c>
      <c r="F2172" s="12">
        <f>E2172/'HUMAN RESOURCES'!I2172</f>
        <v>1819.461536</v>
      </c>
      <c r="G2172" s="8">
        <v>0.08</v>
      </c>
      <c r="H2172" s="8">
        <v>148.0</v>
      </c>
      <c r="I2172" s="8">
        <v>0.113</v>
      </c>
      <c r="J2172" s="34">
        <f t="array" ref="J2172:K2172">VLOOKUP(A2172,ENERGY!$A$2:$F$2692,{5,6},0)</f>
        <v>14338</v>
      </c>
      <c r="K2172" s="14">
        <v>165.0</v>
      </c>
      <c r="L2172" s="14">
        <f>J2172/'HUMAN RESOURCES'!I2172</f>
        <v>0.02608815898</v>
      </c>
      <c r="M2172" s="14">
        <f>K2172/'HUMAN RESOURCES'!I2172</f>
        <v>0.0003002194331</v>
      </c>
      <c r="N2172" s="34">
        <f t="array" ref="N2172:V2172">VLOOKUP(A2172,'HUMAN RESOURCES'!$A$2:$M$2692,{2,3,4,5,6,7,8,9,10},0)</f>
        <v>0.031</v>
      </c>
      <c r="O2172" s="14">
        <v>0.026</v>
      </c>
      <c r="P2172" s="14">
        <v>69.0</v>
      </c>
      <c r="Q2172" s="14">
        <v>66.0</v>
      </c>
      <c r="R2172" s="14">
        <v>0.404</v>
      </c>
      <c r="S2172" s="14">
        <v>0.563</v>
      </c>
      <c r="T2172" s="14">
        <v>0.033</v>
      </c>
      <c r="U2172" s="14">
        <v>549598.0</v>
      </c>
      <c r="V2172" s="14">
        <v>0.21</v>
      </c>
      <c r="W2172" s="34">
        <f t="array" ref="W2172:X2172">VLOOKUP(A2172,TOURISM!$A$2:$F$2692,{3,6},0)</f>
        <v>66900000</v>
      </c>
      <c r="X2172" s="35">
        <v>6.8E7</v>
      </c>
      <c r="Y2172" s="34">
        <f>X2172/'HUMAN RESOURCES'!I2172</f>
        <v>123.7267967</v>
      </c>
      <c r="Z2172" s="34">
        <f t="array" ref="Z2172:AE2172">VLOOKUP(A2172,BUSINESS!$A$2:$J$2692,{4,5,6,7,8,9},0)</f>
        <v>0.253</v>
      </c>
      <c r="AA2172" s="14">
        <v>9.0</v>
      </c>
      <c r="AB2172" s="14">
        <v>92.0</v>
      </c>
      <c r="AC2172" s="14">
        <v>80.0</v>
      </c>
      <c r="AD2172" s="14">
        <v>0.07</v>
      </c>
      <c r="AE2172" s="14">
        <v>0.55</v>
      </c>
      <c r="AF2172" s="14"/>
      <c r="AG2172" s="14"/>
      <c r="AH2172" s="14"/>
    </row>
    <row r="2173">
      <c r="A2173" s="32" t="str">
        <f t="shared" si="1"/>
        <v>Somalia-Africa2000</v>
      </c>
      <c r="B2173" s="32" t="s">
        <v>225</v>
      </c>
      <c r="C2173" s="33" t="s">
        <v>40</v>
      </c>
      <c r="D2173" s="8" t="s">
        <v>57</v>
      </c>
      <c r="E2173" s="12"/>
      <c r="F2173" s="12">
        <f>E2173/'HUMAN RESOURCES'!I2173</f>
        <v>0</v>
      </c>
      <c r="G2173" s="16">
        <v>0.064</v>
      </c>
      <c r="H2173" s="8">
        <v>193.0</v>
      </c>
      <c r="I2173" s="8">
        <v>0.148</v>
      </c>
      <c r="J2173" s="34">
        <f t="array" ref="J2173:K2173">VLOOKUP(A2173,ENERGY!$A$2:$F$2692,{5,6},0)</f>
        <v>14338</v>
      </c>
      <c r="K2173" s="14">
        <v>8529.0</v>
      </c>
      <c r="L2173" s="14">
        <f>J2173/'HUMAN RESOURCES'!I2173</f>
        <v>0.001941393687</v>
      </c>
      <c r="M2173" s="14">
        <f>K2173/'HUMAN RESOURCES'!I2173</f>
        <v>0.001154843546</v>
      </c>
      <c r="N2173" s="34">
        <f t="array" ref="N2173:V2173">VLOOKUP(A2173,'HUMAN RESOURCES'!$A$2:$M$2692,{2,3,4,5,6,7,8,9,10},0)</f>
        <v>0.049</v>
      </c>
      <c r="O2173" s="14">
        <v>0.105</v>
      </c>
      <c r="P2173" s="14">
        <v>52.0</v>
      </c>
      <c r="Q2173" s="14">
        <v>49.0</v>
      </c>
      <c r="R2173" s="14">
        <v>0.472</v>
      </c>
      <c r="S2173" s="14">
        <v>0.499</v>
      </c>
      <c r="T2173" s="14">
        <v>0.029</v>
      </c>
      <c r="U2173" s="14">
        <v>7385416.0</v>
      </c>
      <c r="V2173" s="14">
        <v>0.332</v>
      </c>
      <c r="W2173" s="34">
        <f t="array" ref="W2173:X2173">VLOOKUP(A2173,TOURISM!$A$2:$F$2692,{3,6},0)</f>
        <v>680000000</v>
      </c>
      <c r="X2173" s="35">
        <v>4.48E8</v>
      </c>
      <c r="Y2173" s="34">
        <f>X2173/'HUMAN RESOURCES'!I2173</f>
        <v>60.6600901</v>
      </c>
      <c r="Z2173" s="34">
        <f t="array" ref="Z2173:AE2173">VLOOKUP(A2173,BUSINESS!$A$2:$J$2692,{4,5,6,7,8,9},0)</f>
        <v>0.489</v>
      </c>
      <c r="AA2173" s="14">
        <v>26.0</v>
      </c>
      <c r="AB2173" s="14">
        <v>94.0</v>
      </c>
      <c r="AC2173" s="14">
        <v>302.0</v>
      </c>
      <c r="AD2173" s="14">
        <v>0.0</v>
      </c>
      <c r="AE2173" s="14">
        <v>0.011</v>
      </c>
      <c r="AF2173" s="14"/>
      <c r="AG2173" s="14"/>
      <c r="AH2173" s="14"/>
    </row>
    <row r="2174">
      <c r="A2174" s="32" t="str">
        <f t="shared" si="1"/>
        <v>Somalia-Africa2001</v>
      </c>
      <c r="B2174" s="32" t="s">
        <v>225</v>
      </c>
      <c r="C2174" s="33" t="s">
        <v>42</v>
      </c>
      <c r="D2174" s="8" t="s">
        <v>57</v>
      </c>
      <c r="E2174" s="12"/>
      <c r="F2174" s="12">
        <f>E2174/'HUMAN RESOURCES'!I2174</f>
        <v>0</v>
      </c>
      <c r="G2174" s="16">
        <v>0.064</v>
      </c>
      <c r="H2174" s="8">
        <v>193.0</v>
      </c>
      <c r="I2174" s="8">
        <v>0.148</v>
      </c>
      <c r="J2174" s="34">
        <f t="array" ref="J2174:K2174">VLOOKUP(A2174,ENERGY!$A$2:$F$2692,{5,6},0)</f>
        <v>14338</v>
      </c>
      <c r="K2174" s="14">
        <v>8529.0</v>
      </c>
      <c r="L2174" s="14">
        <f>J2174/'HUMAN RESOURCES'!I2174</f>
        <v>0.001884281859</v>
      </c>
      <c r="M2174" s="14">
        <f>K2174/'HUMAN RESOURCES'!I2174</f>
        <v>0.001120870413</v>
      </c>
      <c r="N2174" s="34">
        <f t="array" ref="N2174:V2174">VLOOKUP(A2174,'HUMAN RESOURCES'!$A$2:$M$2692,{2,3,4,5,6,7,8,9,10},0)</f>
        <v>0.048</v>
      </c>
      <c r="O2174" s="14">
        <v>0.105</v>
      </c>
      <c r="P2174" s="14">
        <v>53.0</v>
      </c>
      <c r="Q2174" s="14">
        <v>50.0</v>
      </c>
      <c r="R2174" s="14">
        <v>0.473</v>
      </c>
      <c r="S2174" s="14">
        <v>0.497</v>
      </c>
      <c r="T2174" s="14">
        <v>0.029</v>
      </c>
      <c r="U2174" s="14">
        <v>7609265.0</v>
      </c>
      <c r="V2174" s="14">
        <v>0.336</v>
      </c>
      <c r="W2174" s="34">
        <f t="array" ref="W2174:X2174">VLOOKUP(A2174,TOURISM!$A$2:$F$2692,{3,6},0)</f>
        <v>680000000</v>
      </c>
      <c r="X2174" s="35">
        <v>4.48E8</v>
      </c>
      <c r="Y2174" s="34">
        <f>X2174/'HUMAN RESOURCES'!I2174</f>
        <v>58.87559442</v>
      </c>
      <c r="Z2174" s="34">
        <f t="array" ref="Z2174:AE2174">VLOOKUP(A2174,BUSINESS!$A$2:$J$2692,{4,5,6,7,8,9},0)</f>
        <v>0.489</v>
      </c>
      <c r="AA2174" s="14">
        <v>26.0</v>
      </c>
      <c r="AB2174" s="14">
        <v>94.0</v>
      </c>
      <c r="AC2174" s="14">
        <v>302.0</v>
      </c>
      <c r="AD2174" s="14">
        <v>0.001</v>
      </c>
      <c r="AE2174" s="14">
        <v>0.011</v>
      </c>
      <c r="AF2174" s="14"/>
      <c r="AG2174" s="14"/>
      <c r="AH2174" s="14"/>
    </row>
    <row r="2175">
      <c r="A2175" s="32" t="str">
        <f t="shared" si="1"/>
        <v>Somalia-Africa2002</v>
      </c>
      <c r="B2175" s="32" t="s">
        <v>225</v>
      </c>
      <c r="C2175" s="33" t="s">
        <v>43</v>
      </c>
      <c r="D2175" s="8" t="s">
        <v>57</v>
      </c>
      <c r="E2175" s="12"/>
      <c r="F2175" s="12">
        <f>E2175/'HUMAN RESOURCES'!I2175</f>
        <v>0</v>
      </c>
      <c r="G2175" s="16">
        <v>0.064</v>
      </c>
      <c r="H2175" s="8">
        <v>193.0</v>
      </c>
      <c r="I2175" s="8">
        <v>0.148</v>
      </c>
      <c r="J2175" s="34">
        <f t="array" ref="J2175:K2175">VLOOKUP(A2175,ENERGY!$A$2:$F$2692,{5,6},0)</f>
        <v>14338</v>
      </c>
      <c r="K2175" s="14">
        <v>609.0</v>
      </c>
      <c r="L2175" s="14">
        <f>J2175/'HUMAN RESOURCES'!I2175</f>
        <v>0.001832115927</v>
      </c>
      <c r="M2175" s="14">
        <f>K2175/'HUMAN RESOURCES'!I2175</f>
        <v>0.00007781828702</v>
      </c>
      <c r="N2175" s="34">
        <f t="array" ref="N2175:V2175">VLOOKUP(A2175,'HUMAN RESOURCES'!$A$2:$M$2692,{2,3,4,5,6,7,8,9,10},0)</f>
        <v>0.048</v>
      </c>
      <c r="O2175" s="14">
        <v>0.105</v>
      </c>
      <c r="P2175" s="14">
        <v>53.0</v>
      </c>
      <c r="Q2175" s="14">
        <v>50.0</v>
      </c>
      <c r="R2175" s="14">
        <v>0.475</v>
      </c>
      <c r="S2175" s="14">
        <v>0.496</v>
      </c>
      <c r="T2175" s="14">
        <v>0.029</v>
      </c>
      <c r="U2175" s="14">
        <v>7825924.0</v>
      </c>
      <c r="V2175" s="14">
        <v>0.34</v>
      </c>
      <c r="W2175" s="34">
        <f t="array" ref="W2175:X2175">VLOOKUP(A2175,TOURISM!$A$2:$F$2692,{3,6},0)</f>
        <v>680000000</v>
      </c>
      <c r="X2175" s="35">
        <v>4.48E8</v>
      </c>
      <c r="Y2175" s="34">
        <f>X2175/'HUMAN RESOURCES'!I2175</f>
        <v>57.24563643</v>
      </c>
      <c r="Z2175" s="34">
        <f t="array" ref="Z2175:AE2175">VLOOKUP(A2175,BUSINESS!$A$2:$J$2692,{4,5,6,7,8,9},0)</f>
        <v>0.489</v>
      </c>
      <c r="AA2175" s="14">
        <v>26.0</v>
      </c>
      <c r="AB2175" s="14">
        <v>94.0</v>
      </c>
      <c r="AC2175" s="14">
        <v>302.0</v>
      </c>
      <c r="AD2175" s="14">
        <v>0.001</v>
      </c>
      <c r="AE2175" s="14">
        <v>0.013</v>
      </c>
      <c r="AF2175" s="14"/>
      <c r="AG2175" s="14"/>
      <c r="AH2175" s="14"/>
    </row>
    <row r="2176">
      <c r="A2176" s="32" t="str">
        <f t="shared" si="1"/>
        <v>Somalia-Africa2003</v>
      </c>
      <c r="B2176" s="32" t="s">
        <v>225</v>
      </c>
      <c r="C2176" s="33" t="s">
        <v>44</v>
      </c>
      <c r="D2176" s="8" t="s">
        <v>57</v>
      </c>
      <c r="E2176" s="12"/>
      <c r="F2176" s="12">
        <f>E2176/'HUMAN RESOURCES'!I2176</f>
        <v>0</v>
      </c>
      <c r="G2176" s="16">
        <v>0.064</v>
      </c>
      <c r="H2176" s="8">
        <v>193.0</v>
      </c>
      <c r="I2176" s="8">
        <v>0.148</v>
      </c>
      <c r="J2176" s="34">
        <f t="array" ref="J2176:K2176">VLOOKUP(A2176,ENERGY!$A$2:$F$2692,{5,6},0)</f>
        <v>14338</v>
      </c>
      <c r="K2176" s="14">
        <v>594.0</v>
      </c>
      <c r="L2176" s="14">
        <f>J2176/'HUMAN RESOURCES'!I2176</f>
        <v>0.001783842305</v>
      </c>
      <c r="M2176" s="14">
        <f>K2176/'HUMAN RESOURCES'!I2176</f>
        <v>0.00007390168289</v>
      </c>
      <c r="N2176" s="34">
        <f t="array" ref="N2176:V2176">VLOOKUP(A2176,'HUMAN RESOURCES'!$A$2:$M$2692,{2,3,4,5,6,7,8,9,10},0)</f>
        <v>0.047</v>
      </c>
      <c r="O2176" s="14">
        <v>0.105</v>
      </c>
      <c r="P2176" s="14">
        <v>53.0</v>
      </c>
      <c r="Q2176" s="14">
        <v>50.0</v>
      </c>
      <c r="R2176" s="14">
        <v>0.476</v>
      </c>
      <c r="S2176" s="14">
        <v>0.495</v>
      </c>
      <c r="T2176" s="14">
        <v>0.029</v>
      </c>
      <c r="U2176" s="14">
        <v>8037706.0</v>
      </c>
      <c r="V2176" s="14">
        <v>0.344</v>
      </c>
      <c r="W2176" s="34">
        <f t="array" ref="W2176:X2176">VLOOKUP(A2176,TOURISM!$A$2:$F$2692,{3,6},0)</f>
        <v>680000000</v>
      </c>
      <c r="X2176" s="35">
        <v>4.48E8</v>
      </c>
      <c r="Y2176" s="34">
        <f>X2176/'HUMAN RESOURCES'!I2176</f>
        <v>55.73729619</v>
      </c>
      <c r="Z2176" s="34">
        <f t="array" ref="Z2176:AE2176">VLOOKUP(A2176,BUSINESS!$A$2:$J$2692,{4,5,6,7,8,9},0)</f>
        <v>0.489</v>
      </c>
      <c r="AA2176" s="14">
        <v>26.0</v>
      </c>
      <c r="AB2176" s="14">
        <v>94.0</v>
      </c>
      <c r="AC2176" s="14">
        <v>302.0</v>
      </c>
      <c r="AD2176" s="14">
        <v>0.004</v>
      </c>
      <c r="AE2176" s="14">
        <v>0.025</v>
      </c>
      <c r="AF2176" s="14"/>
      <c r="AG2176" s="14"/>
      <c r="AH2176" s="14"/>
    </row>
    <row r="2177">
      <c r="A2177" s="32" t="str">
        <f t="shared" si="1"/>
        <v>Somalia-Africa2004</v>
      </c>
      <c r="B2177" s="32" t="s">
        <v>225</v>
      </c>
      <c r="C2177" s="33" t="s">
        <v>45</v>
      </c>
      <c r="D2177" s="8" t="s">
        <v>57</v>
      </c>
      <c r="E2177" s="12"/>
      <c r="F2177" s="12">
        <f>E2177/'HUMAN RESOURCES'!I2177</f>
        <v>0</v>
      </c>
      <c r="G2177" s="16">
        <v>0.064</v>
      </c>
      <c r="H2177" s="8">
        <v>193.0</v>
      </c>
      <c r="I2177" s="8">
        <v>0.148</v>
      </c>
      <c r="J2177" s="34">
        <f t="array" ref="J2177:K2177">VLOOKUP(A2177,ENERGY!$A$2:$F$2692,{5,6},0)</f>
        <v>14338</v>
      </c>
      <c r="K2177" s="14">
        <v>609.0</v>
      </c>
      <c r="L2177" s="14">
        <f>J2177/'HUMAN RESOURCES'!I2177</f>
        <v>0.001737946767</v>
      </c>
      <c r="M2177" s="14">
        <f>K2177/'HUMAN RESOURCES'!I2177</f>
        <v>0.00007381849499</v>
      </c>
      <c r="N2177" s="34">
        <f t="array" ref="N2177:V2177">VLOOKUP(A2177,'HUMAN RESOURCES'!$A$2:$M$2692,{2,3,4,5,6,7,8,9,10},0)</f>
        <v>0.047</v>
      </c>
      <c r="O2177" s="14">
        <v>0.105</v>
      </c>
      <c r="P2177" s="14">
        <v>54.0</v>
      </c>
      <c r="Q2177" s="14">
        <v>51.0</v>
      </c>
      <c r="R2177" s="14">
        <v>0.477</v>
      </c>
      <c r="S2177" s="14">
        <v>0.494</v>
      </c>
      <c r="T2177" s="14">
        <v>0.029</v>
      </c>
      <c r="U2177" s="14">
        <v>8249965.0</v>
      </c>
      <c r="V2177" s="14">
        <v>0.348</v>
      </c>
      <c r="W2177" s="34">
        <f t="array" ref="W2177:X2177">VLOOKUP(A2177,TOURISM!$A$2:$F$2692,{3,6},0)</f>
        <v>680000000</v>
      </c>
      <c r="X2177" s="35">
        <v>4.48E8</v>
      </c>
      <c r="Y2177" s="34">
        <f>X2177/'HUMAN RESOURCES'!I2177</f>
        <v>54.30326068</v>
      </c>
      <c r="Z2177" s="34">
        <f t="array" ref="Z2177:AE2177">VLOOKUP(A2177,BUSINESS!$A$2:$J$2692,{4,5,6,7,8,9},0)</f>
        <v>0.489</v>
      </c>
      <c r="AA2177" s="14">
        <v>26.0</v>
      </c>
      <c r="AB2177" s="14">
        <v>94.0</v>
      </c>
      <c r="AC2177" s="14">
        <v>302.0</v>
      </c>
      <c r="AD2177" s="14">
        <v>0.011</v>
      </c>
      <c r="AE2177" s="14">
        <v>0.061</v>
      </c>
      <c r="AF2177" s="14"/>
      <c r="AG2177" s="14"/>
      <c r="AH2177" s="14"/>
    </row>
    <row r="2178">
      <c r="A2178" s="32" t="str">
        <f t="shared" si="1"/>
        <v>Somalia-Africa2005</v>
      </c>
      <c r="B2178" s="32" t="s">
        <v>225</v>
      </c>
      <c r="C2178" s="33" t="s">
        <v>46</v>
      </c>
      <c r="D2178" s="8" t="s">
        <v>57</v>
      </c>
      <c r="E2178" s="12"/>
      <c r="F2178" s="12">
        <f>E2178/'HUMAN RESOURCES'!I2178</f>
        <v>0</v>
      </c>
      <c r="G2178" s="16">
        <v>0.064</v>
      </c>
      <c r="H2178" s="8">
        <v>193.0</v>
      </c>
      <c r="I2178" s="8">
        <v>0.148</v>
      </c>
      <c r="J2178" s="34">
        <f t="array" ref="J2178:K2178">VLOOKUP(A2178,ENERGY!$A$2:$F$2692,{5,6},0)</f>
        <v>14338</v>
      </c>
      <c r="K2178" s="14">
        <v>576.0</v>
      </c>
      <c r="L2178" s="14">
        <f>J2178/'HUMAN RESOURCES'!I2178</f>
        <v>0.001693410298</v>
      </c>
      <c r="M2178" s="14">
        <f>K2178/'HUMAN RESOURCES'!I2178</f>
        <v>0.00006802931591</v>
      </c>
      <c r="N2178" s="34">
        <f t="array" ref="N2178:V2178">VLOOKUP(A2178,'HUMAN RESOURCES'!$A$2:$M$2692,{2,3,4,5,6,7,8,9,10},0)</f>
        <v>0.047</v>
      </c>
      <c r="O2178" s="14">
        <v>0.105</v>
      </c>
      <c r="P2178" s="14">
        <v>54.0</v>
      </c>
      <c r="Q2178" s="14">
        <v>51.0</v>
      </c>
      <c r="R2178" s="14">
        <v>0.477</v>
      </c>
      <c r="S2178" s="14">
        <v>0.494</v>
      </c>
      <c r="T2178" s="14">
        <v>0.029</v>
      </c>
      <c r="U2178" s="14">
        <v>8466938.0</v>
      </c>
      <c r="V2178" s="14">
        <v>0.352</v>
      </c>
      <c r="W2178" s="34">
        <f t="array" ref="W2178:X2178">VLOOKUP(A2178,TOURISM!$A$2:$F$2692,{3,6},0)</f>
        <v>680000000</v>
      </c>
      <c r="X2178" s="35">
        <v>4.48E8</v>
      </c>
      <c r="Y2178" s="34">
        <f>X2178/'HUMAN RESOURCES'!I2178</f>
        <v>52.91169015</v>
      </c>
      <c r="Z2178" s="34">
        <f t="array" ref="Z2178:AE2178">VLOOKUP(A2178,BUSINESS!$A$2:$J$2692,{4,5,6,7,8,9},0)</f>
        <v>0.489</v>
      </c>
      <c r="AA2178" s="14">
        <v>26.0</v>
      </c>
      <c r="AB2178" s="14">
        <v>94.0</v>
      </c>
      <c r="AC2178" s="14">
        <v>302.0</v>
      </c>
      <c r="AD2178" s="14">
        <v>0.011</v>
      </c>
      <c r="AE2178" s="14">
        <v>0.059</v>
      </c>
      <c r="AF2178" s="14"/>
      <c r="AG2178" s="14"/>
      <c r="AH2178" s="14"/>
    </row>
    <row r="2179">
      <c r="A2179" s="32" t="str">
        <f t="shared" si="1"/>
        <v>Somalia-Africa2006</v>
      </c>
      <c r="B2179" s="32" t="s">
        <v>225</v>
      </c>
      <c r="C2179" s="33" t="s">
        <v>47</v>
      </c>
      <c r="D2179" s="8" t="s">
        <v>57</v>
      </c>
      <c r="E2179" s="12"/>
      <c r="F2179" s="12">
        <f>E2179/'HUMAN RESOURCES'!I2179</f>
        <v>0</v>
      </c>
      <c r="G2179" s="16">
        <v>0.064</v>
      </c>
      <c r="H2179" s="8">
        <v>193.0</v>
      </c>
      <c r="I2179" s="8">
        <v>0.148</v>
      </c>
      <c r="J2179" s="34">
        <f t="array" ref="J2179:K2179">VLOOKUP(A2179,ENERGY!$A$2:$F$2692,{5,6},0)</f>
        <v>14338</v>
      </c>
      <c r="K2179" s="14">
        <v>502.0</v>
      </c>
      <c r="L2179" s="14">
        <f>J2179/'HUMAN RESOURCES'!I2179</f>
        <v>0.001650384781</v>
      </c>
      <c r="M2179" s="14">
        <f>K2179/'HUMAN RESOURCES'!I2179</f>
        <v>0.00005778303529</v>
      </c>
      <c r="N2179" s="34">
        <f t="array" ref="N2179:V2179">VLOOKUP(A2179,'HUMAN RESOURCES'!$A$2:$M$2692,{2,3,4,5,6,7,8,9,10},0)</f>
        <v>0.047</v>
      </c>
      <c r="O2179" s="14">
        <v>0.105</v>
      </c>
      <c r="P2179" s="14">
        <v>54.0</v>
      </c>
      <c r="Q2179" s="14">
        <v>51.0</v>
      </c>
      <c r="R2179" s="14">
        <v>0.478</v>
      </c>
      <c r="S2179" s="14">
        <v>0.493</v>
      </c>
      <c r="T2179" s="14">
        <v>0.029</v>
      </c>
      <c r="U2179" s="14">
        <v>8687671.0</v>
      </c>
      <c r="V2179" s="14">
        <v>0.356</v>
      </c>
      <c r="W2179" s="34">
        <f t="array" ref="W2179:X2179">VLOOKUP(A2179,TOURISM!$A$2:$F$2692,{3,6},0)</f>
        <v>680000000</v>
      </c>
      <c r="X2179" s="35">
        <v>4.48E8</v>
      </c>
      <c r="Y2179" s="34">
        <f>X2179/'HUMAN RESOURCES'!I2179</f>
        <v>51.5673303</v>
      </c>
      <c r="Z2179" s="34">
        <f t="array" ref="Z2179:AE2179">VLOOKUP(A2179,BUSINESS!$A$2:$J$2692,{4,5,6,7,8,9},0)</f>
        <v>0.489</v>
      </c>
      <c r="AA2179" s="14">
        <v>26.0</v>
      </c>
      <c r="AB2179" s="14">
        <v>94.0</v>
      </c>
      <c r="AC2179" s="14">
        <v>302.0</v>
      </c>
      <c r="AD2179" s="14">
        <v>0.011</v>
      </c>
      <c r="AE2179" s="14">
        <v>0.063</v>
      </c>
      <c r="AF2179" s="14"/>
      <c r="AG2179" s="14"/>
      <c r="AH2179" s="14"/>
    </row>
    <row r="2180">
      <c r="A2180" s="32" t="str">
        <f t="shared" si="1"/>
        <v>Somalia-Africa2007</v>
      </c>
      <c r="B2180" s="32" t="s">
        <v>225</v>
      </c>
      <c r="C2180" s="33" t="s">
        <v>48</v>
      </c>
      <c r="D2180" s="8" t="s">
        <v>57</v>
      </c>
      <c r="E2180" s="12"/>
      <c r="F2180" s="12">
        <f>E2180/'HUMAN RESOURCES'!I2180</f>
        <v>0</v>
      </c>
      <c r="G2180" s="16">
        <v>0.064</v>
      </c>
      <c r="H2180" s="8">
        <v>193.0</v>
      </c>
      <c r="I2180" s="8">
        <v>0.148</v>
      </c>
      <c r="J2180" s="34">
        <f t="array" ref="J2180:K2180">VLOOKUP(A2180,ENERGY!$A$2:$F$2692,{5,6},0)</f>
        <v>14338</v>
      </c>
      <c r="K2180" s="14">
        <v>605.0</v>
      </c>
      <c r="L2180" s="14">
        <f>J2180/'HUMAN RESOURCES'!I2180</f>
        <v>0.001609049461</v>
      </c>
      <c r="M2180" s="14">
        <f>K2180/'HUMAN RESOURCES'!I2180</f>
        <v>0.0000678947499</v>
      </c>
      <c r="N2180" s="34">
        <f t="array" ref="N2180:V2180">VLOOKUP(A2180,'HUMAN RESOURCES'!$A$2:$M$2692,{2,3,4,5,6,7,8,9,10},0)</f>
        <v>0.046</v>
      </c>
      <c r="O2180" s="14">
        <v>0.104</v>
      </c>
      <c r="P2180" s="14">
        <v>55.0</v>
      </c>
      <c r="Q2180" s="14">
        <v>51.0</v>
      </c>
      <c r="R2180" s="14">
        <v>0.478</v>
      </c>
      <c r="S2180" s="14">
        <v>0.493</v>
      </c>
      <c r="T2180" s="14">
        <v>0.029</v>
      </c>
      <c r="U2180" s="14">
        <v>8910851.0</v>
      </c>
      <c r="V2180" s="14">
        <v>0.36</v>
      </c>
      <c r="W2180" s="34">
        <f t="array" ref="W2180:X2180">VLOOKUP(A2180,TOURISM!$A$2:$F$2692,{3,6},0)</f>
        <v>680000000</v>
      </c>
      <c r="X2180" s="35">
        <v>4.48E8</v>
      </c>
      <c r="Y2180" s="34">
        <f>X2180/'HUMAN RESOURCES'!I2180</f>
        <v>50.27578174</v>
      </c>
      <c r="Z2180" s="34">
        <f t="array" ref="Z2180:AE2180">VLOOKUP(A2180,BUSINESS!$A$2:$J$2692,{4,5,6,7,8,9},0)</f>
        <v>0.489</v>
      </c>
      <c r="AA2180" s="14">
        <v>26.0</v>
      </c>
      <c r="AB2180" s="14">
        <v>94.0</v>
      </c>
      <c r="AC2180" s="14">
        <v>302.0</v>
      </c>
      <c r="AD2180" s="14">
        <v>0.011</v>
      </c>
      <c r="AE2180" s="14">
        <v>0.067</v>
      </c>
      <c r="AF2180" s="14"/>
      <c r="AG2180" s="14"/>
      <c r="AH2180" s="14"/>
    </row>
    <row r="2181">
      <c r="A2181" s="32" t="str">
        <f t="shared" si="1"/>
        <v>Somalia-Africa2008</v>
      </c>
      <c r="B2181" s="32" t="s">
        <v>225</v>
      </c>
      <c r="C2181" s="33" t="s">
        <v>49</v>
      </c>
      <c r="D2181" s="8" t="s">
        <v>57</v>
      </c>
      <c r="E2181" s="12"/>
      <c r="F2181" s="12">
        <f>E2181/'HUMAN RESOURCES'!I2181</f>
        <v>0</v>
      </c>
      <c r="G2181" s="16">
        <v>0.064</v>
      </c>
      <c r="H2181" s="8">
        <v>193.0</v>
      </c>
      <c r="I2181" s="8">
        <v>0.148</v>
      </c>
      <c r="J2181" s="34">
        <f t="array" ref="J2181:K2181">VLOOKUP(A2181,ENERGY!$A$2:$F$2692,{5,6},0)</f>
        <v>14338</v>
      </c>
      <c r="K2181" s="14">
        <v>572.0</v>
      </c>
      <c r="L2181" s="14">
        <f>J2181/'HUMAN RESOURCES'!I2181</f>
        <v>0.00156866452</v>
      </c>
      <c r="M2181" s="14">
        <f>K2181/'HUMAN RESOURCES'!I2181</f>
        <v>0.00006258028356</v>
      </c>
      <c r="N2181" s="34">
        <f t="array" ref="N2181:V2181">VLOOKUP(A2181,'HUMAN RESOURCES'!$A$2:$M$2692,{2,3,4,5,6,7,8,9,10},0)</f>
        <v>0.046</v>
      </c>
      <c r="O2181" s="14">
        <v>0.102</v>
      </c>
      <c r="P2181" s="14">
        <v>55.0</v>
      </c>
      <c r="Q2181" s="14">
        <v>52.0</v>
      </c>
      <c r="R2181" s="14">
        <v>0.478</v>
      </c>
      <c r="S2181" s="14">
        <v>0.493</v>
      </c>
      <c r="T2181" s="14">
        <v>0.029</v>
      </c>
      <c r="U2181" s="14">
        <v>9140259.0</v>
      </c>
      <c r="V2181" s="14">
        <v>0.364</v>
      </c>
      <c r="W2181" s="34">
        <f t="array" ref="W2181:X2181">VLOOKUP(A2181,TOURISM!$A$2:$F$2692,{3,6},0)</f>
        <v>680000000</v>
      </c>
      <c r="X2181" s="35">
        <v>4.48E8</v>
      </c>
      <c r="Y2181" s="34">
        <f>X2181/'HUMAN RESOURCES'!I2181</f>
        <v>49.01392838</v>
      </c>
      <c r="Z2181" s="34">
        <f t="array" ref="Z2181:AE2181">VLOOKUP(A2181,BUSINESS!$A$2:$J$2692,{4,5,6,7,8,9},0)</f>
        <v>0.489</v>
      </c>
      <c r="AA2181" s="14">
        <v>26.0</v>
      </c>
      <c r="AB2181" s="14">
        <v>94.0</v>
      </c>
      <c r="AC2181" s="14">
        <v>302.0</v>
      </c>
      <c r="AD2181" s="14">
        <v>0.011</v>
      </c>
      <c r="AE2181" s="14">
        <v>0.069</v>
      </c>
      <c r="AF2181" s="14"/>
      <c r="AG2181" s="14"/>
      <c r="AH2181" s="14"/>
    </row>
    <row r="2182">
      <c r="A2182" s="32" t="str">
        <f t="shared" si="1"/>
        <v>Somalia-Africa2009</v>
      </c>
      <c r="B2182" s="32" t="s">
        <v>225</v>
      </c>
      <c r="C2182" s="33" t="s">
        <v>50</v>
      </c>
      <c r="D2182" s="8" t="s">
        <v>57</v>
      </c>
      <c r="E2182" s="12"/>
      <c r="F2182" s="12">
        <f>E2182/'HUMAN RESOURCES'!I2182</f>
        <v>0</v>
      </c>
      <c r="G2182" s="16">
        <v>0.064</v>
      </c>
      <c r="H2182" s="8">
        <v>193.0</v>
      </c>
      <c r="I2182" s="8">
        <v>0.148</v>
      </c>
      <c r="J2182" s="34">
        <f t="array" ref="J2182:K2182">VLOOKUP(A2182,ENERGY!$A$2:$F$2692,{5,6},0)</f>
        <v>14338</v>
      </c>
      <c r="K2182" s="14">
        <v>579.0</v>
      </c>
      <c r="L2182" s="14">
        <f>J2182/'HUMAN RESOURCES'!I2182</f>
        <v>0.001528432273</v>
      </c>
      <c r="M2182" s="14">
        <f>K2182/'HUMAN RESOURCES'!I2182</f>
        <v>0.00006172145947</v>
      </c>
      <c r="N2182" s="34">
        <f t="array" ref="N2182:V2182">VLOOKUP(A2182,'HUMAN RESOURCES'!$A$2:$M$2692,{2,3,4,5,6,7,8,9,10},0)</f>
        <v>0.046</v>
      </c>
      <c r="O2182" s="14">
        <v>0.1</v>
      </c>
      <c r="P2182" s="14">
        <v>55.0</v>
      </c>
      <c r="Q2182" s="14">
        <v>52.0</v>
      </c>
      <c r="R2182" s="14">
        <v>0.478</v>
      </c>
      <c r="S2182" s="14">
        <v>0.494</v>
      </c>
      <c r="T2182" s="14">
        <v>0.028</v>
      </c>
      <c r="U2182" s="14">
        <v>9380854.0</v>
      </c>
      <c r="V2182" s="14">
        <v>0.368</v>
      </c>
      <c r="W2182" s="34">
        <f t="array" ref="W2182:X2182">VLOOKUP(A2182,TOURISM!$A$2:$F$2692,{3,6},0)</f>
        <v>680000000</v>
      </c>
      <c r="X2182" s="35">
        <v>4.48E8</v>
      </c>
      <c r="Y2182" s="34">
        <f>X2182/'HUMAN RESOURCES'!I2182</f>
        <v>47.75684602</v>
      </c>
      <c r="Z2182" s="34">
        <f t="array" ref="Z2182:AE2182">VLOOKUP(A2182,BUSINESS!$A$2:$J$2692,{4,5,6,7,8,9},0)</f>
        <v>0.489</v>
      </c>
      <c r="AA2182" s="14">
        <v>26.0</v>
      </c>
      <c r="AB2182" s="14">
        <v>94.0</v>
      </c>
      <c r="AC2182" s="14">
        <v>302.0</v>
      </c>
      <c r="AD2182" s="14">
        <v>0.012</v>
      </c>
      <c r="AE2182" s="14">
        <v>0.068</v>
      </c>
      <c r="AF2182" s="14"/>
      <c r="AG2182" s="14"/>
      <c r="AH2182" s="14"/>
    </row>
    <row r="2183">
      <c r="A2183" s="32" t="str">
        <f t="shared" si="1"/>
        <v>Somalia-Africa2010</v>
      </c>
      <c r="B2183" s="32" t="s">
        <v>225</v>
      </c>
      <c r="C2183" s="33" t="s">
        <v>51</v>
      </c>
      <c r="D2183" s="8" t="s">
        <v>57</v>
      </c>
      <c r="E2183" s="12"/>
      <c r="F2183" s="12">
        <f>E2183/'HUMAN RESOURCES'!I2183</f>
        <v>0</v>
      </c>
      <c r="G2183" s="16">
        <v>0.064</v>
      </c>
      <c r="H2183" s="8">
        <v>193.0</v>
      </c>
      <c r="I2183" s="8">
        <v>0.148</v>
      </c>
      <c r="J2183" s="34">
        <f t="array" ref="J2183:K2183">VLOOKUP(A2183,ENERGY!$A$2:$F$2692,{5,6},0)</f>
        <v>14338</v>
      </c>
      <c r="K2183" s="14">
        <v>576.0</v>
      </c>
      <c r="L2183" s="14">
        <f>J2183/'HUMAN RESOURCES'!I2183</f>
        <v>0.001487935096</v>
      </c>
      <c r="M2183" s="14">
        <f>K2183/'HUMAN RESOURCES'!I2183</f>
        <v>0.00005977476743</v>
      </c>
      <c r="N2183" s="34">
        <f t="array" ref="N2183:V2183">VLOOKUP(A2183,'HUMAN RESOURCES'!$A$2:$M$2692,{2,3,4,5,6,7,8,9,10},0)</f>
        <v>0.045</v>
      </c>
      <c r="O2183" s="14">
        <v>0.097</v>
      </c>
      <c r="P2183" s="14">
        <v>56.0</v>
      </c>
      <c r="Q2183" s="14">
        <v>52.0</v>
      </c>
      <c r="R2183" s="14">
        <v>0.477</v>
      </c>
      <c r="S2183" s="14">
        <v>0.495</v>
      </c>
      <c r="T2183" s="14">
        <v>0.028</v>
      </c>
      <c r="U2183" s="14">
        <v>9636173.0</v>
      </c>
      <c r="V2183" s="14">
        <v>0.373</v>
      </c>
      <c r="W2183" s="34">
        <f t="array" ref="W2183:X2183">VLOOKUP(A2183,TOURISM!$A$2:$F$2692,{3,6},0)</f>
        <v>680000000</v>
      </c>
      <c r="X2183" s="35">
        <v>4.48E8</v>
      </c>
      <c r="Y2183" s="34">
        <f>X2183/'HUMAN RESOURCES'!I2183</f>
        <v>46.49148578</v>
      </c>
      <c r="Z2183" s="34">
        <f t="array" ref="Z2183:AE2183">VLOOKUP(A2183,BUSINESS!$A$2:$J$2692,{4,5,6,7,8,9},0)</f>
        <v>0.489</v>
      </c>
      <c r="AA2183" s="14">
        <v>26.0</v>
      </c>
      <c r="AB2183" s="14">
        <v>94.0</v>
      </c>
      <c r="AC2183" s="14">
        <v>302.0</v>
      </c>
      <c r="AD2183" s="14">
        <v>0.129</v>
      </c>
      <c r="AE2183" s="14">
        <v>0.067</v>
      </c>
      <c r="AF2183" s="14"/>
      <c r="AG2183" s="14"/>
      <c r="AH2183" s="14"/>
    </row>
    <row r="2184">
      <c r="A2184" s="32" t="str">
        <f t="shared" si="1"/>
        <v>Somalia-Africa2011</v>
      </c>
      <c r="B2184" s="32" t="s">
        <v>225</v>
      </c>
      <c r="C2184" s="33" t="s">
        <v>52</v>
      </c>
      <c r="D2184" s="8" t="s">
        <v>57</v>
      </c>
      <c r="E2184" s="12"/>
      <c r="F2184" s="12">
        <f>E2184/'HUMAN RESOURCES'!I2184</f>
        <v>0</v>
      </c>
      <c r="G2184" s="16">
        <v>0.064</v>
      </c>
      <c r="H2184" s="8">
        <v>193.0</v>
      </c>
      <c r="I2184" s="8">
        <v>0.148</v>
      </c>
      <c r="J2184" s="34">
        <f t="array" ref="J2184:K2184">VLOOKUP(A2184,ENERGY!$A$2:$F$2692,{5,6},0)</f>
        <v>14338</v>
      </c>
      <c r="K2184" s="14">
        <v>576.0</v>
      </c>
      <c r="L2184" s="14">
        <f>J2184/'HUMAN RESOURCES'!I2184</f>
        <v>0.001447127611</v>
      </c>
      <c r="M2184" s="14">
        <f>K2184/'HUMAN RESOURCES'!I2184</f>
        <v>0.00005813540968</v>
      </c>
      <c r="N2184" s="34">
        <f t="array" ref="N2184:V2184">VLOOKUP(A2184,'HUMAN RESOURCES'!$A$2:$M$2692,{2,3,4,5,6,7,8,9,10},0)</f>
        <v>0.045</v>
      </c>
      <c r="O2184" s="14">
        <v>0.095</v>
      </c>
      <c r="P2184" s="14">
        <v>56.0</v>
      </c>
      <c r="Q2184" s="14">
        <v>53.0</v>
      </c>
      <c r="R2184" s="14">
        <v>0.475</v>
      </c>
      <c r="S2184" s="14">
        <v>0.496</v>
      </c>
      <c r="T2184" s="14">
        <v>0.028</v>
      </c>
      <c r="U2184" s="14">
        <v>9907903.0</v>
      </c>
      <c r="V2184" s="14">
        <v>0.377</v>
      </c>
      <c r="W2184" s="34">
        <f t="array" ref="W2184:X2184">VLOOKUP(A2184,TOURISM!$A$2:$F$2692,{3,6},0)</f>
        <v>680000000</v>
      </c>
      <c r="X2184" s="35">
        <v>4.48E8</v>
      </c>
      <c r="Y2184" s="34">
        <f>X2184/'HUMAN RESOURCES'!I2184</f>
        <v>45.21642975</v>
      </c>
      <c r="Z2184" s="34">
        <f t="array" ref="Z2184:AE2184">VLOOKUP(A2184,BUSINESS!$A$2:$J$2692,{4,5,6,7,8,9},0)</f>
        <v>0.489</v>
      </c>
      <c r="AA2184" s="14">
        <v>26.0</v>
      </c>
      <c r="AB2184" s="14">
        <v>94.0</v>
      </c>
      <c r="AC2184" s="14">
        <v>302.0</v>
      </c>
      <c r="AD2184" s="14">
        <v>0.013</v>
      </c>
      <c r="AE2184" s="14">
        <v>0.182</v>
      </c>
      <c r="AF2184" s="14"/>
      <c r="AG2184" s="14"/>
      <c r="AH2184" s="14"/>
    </row>
    <row r="2185">
      <c r="A2185" s="32" t="str">
        <f t="shared" si="1"/>
        <v>Somalia-Africa2012</v>
      </c>
      <c r="B2185" s="32" t="s">
        <v>225</v>
      </c>
      <c r="C2185" s="33" t="s">
        <v>53</v>
      </c>
      <c r="D2185" s="8" t="s">
        <v>57</v>
      </c>
      <c r="E2185" s="12"/>
      <c r="F2185" s="12">
        <f>E2185/'HUMAN RESOURCES'!I2185</f>
        <v>0</v>
      </c>
      <c r="G2185" s="16">
        <v>0.064</v>
      </c>
      <c r="H2185" s="8">
        <v>193.0</v>
      </c>
      <c r="I2185" s="8">
        <v>0.148</v>
      </c>
      <c r="J2185" s="34">
        <f t="array" ref="J2185:K2185">VLOOKUP(A2185,ENERGY!$A$2:$F$2692,{5,6},0)</f>
        <v>14338</v>
      </c>
      <c r="K2185" s="14">
        <v>517.0</v>
      </c>
      <c r="L2185" s="14">
        <f>J2185/'HUMAN RESOURCES'!I2185</f>
        <v>0.00140635719</v>
      </c>
      <c r="M2185" s="14">
        <f>K2185/'HUMAN RESOURCES'!I2185</f>
        <v>0.00005071046639</v>
      </c>
      <c r="N2185" s="34">
        <f t="array" ref="N2185:V2185">VLOOKUP(A2185,'HUMAN RESOURCES'!$A$2:$M$2692,{2,3,4,5,6,7,8,9,10},0)</f>
        <v>0.044</v>
      </c>
      <c r="O2185" s="14">
        <v>0.092</v>
      </c>
      <c r="P2185" s="14">
        <v>56.0</v>
      </c>
      <c r="Q2185" s="14">
        <v>53.0</v>
      </c>
      <c r="R2185" s="14">
        <v>0.473</v>
      </c>
      <c r="S2185" s="14">
        <v>0.498</v>
      </c>
      <c r="T2185" s="14">
        <v>0.028</v>
      </c>
      <c r="U2185" s="14">
        <v>1.0195134E7</v>
      </c>
      <c r="V2185" s="14">
        <v>0.382</v>
      </c>
      <c r="W2185" s="34">
        <f t="array" ref="W2185:X2185">VLOOKUP(A2185,TOURISM!$A$2:$F$2692,{3,6},0)</f>
        <v>680000000</v>
      </c>
      <c r="X2185" s="35">
        <v>4.48E8</v>
      </c>
      <c r="Y2185" s="34">
        <f>X2185/'HUMAN RESOURCES'!I2185</f>
        <v>43.9425318</v>
      </c>
      <c r="Z2185" s="34">
        <f t="array" ref="Z2185:AE2185">VLOOKUP(A2185,BUSINESS!$A$2:$J$2692,{4,5,6,7,8,9},0)</f>
        <v>0.489</v>
      </c>
      <c r="AA2185" s="14">
        <v>26.0</v>
      </c>
      <c r="AB2185" s="14">
        <v>94.0</v>
      </c>
      <c r="AC2185" s="14">
        <v>302.0</v>
      </c>
      <c r="AD2185" s="14">
        <v>0.014</v>
      </c>
      <c r="AE2185" s="14">
        <v>0.226</v>
      </c>
      <c r="AF2185" s="14"/>
      <c r="AG2185" s="14"/>
      <c r="AH2185" s="14"/>
    </row>
    <row r="2186">
      <c r="A2186" s="32" t="str">
        <f t="shared" si="1"/>
        <v>South Africa-Africa2000</v>
      </c>
      <c r="B2186" s="32" t="s">
        <v>226</v>
      </c>
      <c r="C2186" s="33" t="s">
        <v>40</v>
      </c>
      <c r="D2186" s="8" t="s">
        <v>57</v>
      </c>
      <c r="E2186" s="12">
        <v>1.33E11</v>
      </c>
      <c r="F2186" s="12">
        <f>E2186/'HUMAN RESOURCES'!I2186</f>
        <v>3022.727273</v>
      </c>
      <c r="G2186" s="8">
        <v>0.083</v>
      </c>
      <c r="H2186" s="8">
        <v>246.0</v>
      </c>
      <c r="I2186" s="8">
        <v>0.145</v>
      </c>
      <c r="J2186" s="34">
        <f t="array" ref="J2186:K2186">VLOOKUP(A2186,ENERGY!$A$2:$F$2692,{5,6},0)</f>
        <v>14338</v>
      </c>
      <c r="K2186" s="14">
        <v>8529.0</v>
      </c>
      <c r="L2186" s="14">
        <f>J2186/'HUMAN RESOURCES'!I2186</f>
        <v>0.0003258636364</v>
      </c>
      <c r="M2186" s="14">
        <f>K2186/'HUMAN RESOURCES'!I2186</f>
        <v>0.0001938409091</v>
      </c>
      <c r="N2186" s="34">
        <f t="array" ref="N2186:V2186">VLOOKUP(A2186,'HUMAN RESOURCES'!$A$2:$M$2692,{2,3,4,5,6,7,8,9,10},0)</f>
        <v>0.024</v>
      </c>
      <c r="O2186" s="14">
        <v>0.052</v>
      </c>
      <c r="P2186" s="14">
        <v>58.0</v>
      </c>
      <c r="Q2186" s="14">
        <v>54.0</v>
      </c>
      <c r="R2186" s="14">
        <v>0.33</v>
      </c>
      <c r="S2186" s="14">
        <v>0.636</v>
      </c>
      <c r="T2186" s="14">
        <v>0.034</v>
      </c>
      <c r="U2186" s="14">
        <v>4.4E7</v>
      </c>
      <c r="V2186" s="14">
        <v>0.569</v>
      </c>
      <c r="W2186" s="34">
        <f t="array" ref="W2186:X2186">VLOOKUP(A2186,TOURISM!$A$2:$F$2692,{3,6},0)</f>
        <v>3338000000</v>
      </c>
      <c r="X2186" s="35">
        <v>2.684E9</v>
      </c>
      <c r="Y2186" s="34">
        <f>X2186/'HUMAN RESOURCES'!I2186</f>
        <v>61</v>
      </c>
      <c r="Z2186" s="34">
        <f t="array" ref="Z2186:AE2186">VLOOKUP(A2186,BUSINESS!$A$2:$J$2692,{4,5,6,7,8,9},0)</f>
        <v>0.489</v>
      </c>
      <c r="AA2186" s="14">
        <v>26.0</v>
      </c>
      <c r="AB2186" s="14">
        <v>94.0</v>
      </c>
      <c r="AC2186" s="14">
        <v>302.0</v>
      </c>
      <c r="AD2186" s="14">
        <v>0.053</v>
      </c>
      <c r="AE2186" s="14">
        <v>0.186</v>
      </c>
      <c r="AF2186" s="14"/>
      <c r="AG2186" s="14"/>
      <c r="AH2186" s="14"/>
    </row>
    <row r="2187">
      <c r="A2187" s="32" t="str">
        <f t="shared" si="1"/>
        <v>South Africa-Africa2001</v>
      </c>
      <c r="B2187" s="32" t="s">
        <v>226</v>
      </c>
      <c r="C2187" s="33" t="s">
        <v>42</v>
      </c>
      <c r="D2187" s="8" t="s">
        <v>57</v>
      </c>
      <c r="E2187" s="12">
        <v>1.18E11</v>
      </c>
      <c r="F2187" s="12">
        <f>E2187/'HUMAN RESOURCES'!I2187</f>
        <v>2627.492505</v>
      </c>
      <c r="G2187" s="8">
        <v>0.086</v>
      </c>
      <c r="H2187" s="8">
        <v>223.0</v>
      </c>
      <c r="I2187" s="8">
        <v>0.138</v>
      </c>
      <c r="J2187" s="34">
        <f t="array" ref="J2187:K2187">VLOOKUP(A2187,ENERGY!$A$2:$F$2692,{5,6},0)</f>
        <v>141372</v>
      </c>
      <c r="K2187" s="14">
        <v>8529.0</v>
      </c>
      <c r="L2187" s="14">
        <f>J2187/'HUMAN RESOURCES'!I2187</f>
        <v>0.003147914156</v>
      </c>
      <c r="M2187" s="14">
        <f>K2187/'HUMAN RESOURCES'!I2187</f>
        <v>0.0001899142676</v>
      </c>
      <c r="N2187" s="34">
        <f t="array" ref="N2187:V2187">VLOOKUP(A2187,'HUMAN RESOURCES'!$A$2:$M$2692,{2,3,4,5,6,7,8,9,10},0)</f>
        <v>0.024</v>
      </c>
      <c r="O2187" s="14">
        <v>0.053</v>
      </c>
      <c r="P2187" s="14">
        <v>57.0</v>
      </c>
      <c r="Q2187" s="14">
        <v>53.0</v>
      </c>
      <c r="R2187" s="14">
        <v>0.325</v>
      </c>
      <c r="S2187" s="14">
        <v>0.64</v>
      </c>
      <c r="T2187" s="14">
        <v>0.036</v>
      </c>
      <c r="U2187" s="14">
        <v>4.4909738E7</v>
      </c>
      <c r="V2187" s="14">
        <v>0.574</v>
      </c>
      <c r="W2187" s="34">
        <f t="array" ref="W2187:X2187">VLOOKUP(A2187,TOURISM!$A$2:$F$2692,{3,6},0)</f>
        <v>3256000000</v>
      </c>
      <c r="X2187" s="35">
        <v>2.366E9</v>
      </c>
      <c r="Y2187" s="34">
        <f>X2187/'HUMAN RESOURCES'!I2187</f>
        <v>52.68345142</v>
      </c>
      <c r="Z2187" s="34">
        <f t="array" ref="Z2187:AE2187">VLOOKUP(A2187,BUSINESS!$A$2:$J$2692,{4,5,6,7,8,9},0)</f>
        <v>0.489</v>
      </c>
      <c r="AA2187" s="14">
        <v>26.0</v>
      </c>
      <c r="AB2187" s="14">
        <v>94.0</v>
      </c>
      <c r="AC2187" s="14">
        <v>302.0</v>
      </c>
      <c r="AD2187" s="14">
        <v>0.063</v>
      </c>
      <c r="AE2187" s="14">
        <v>0.237</v>
      </c>
      <c r="AF2187" s="14"/>
      <c r="AG2187" s="14"/>
      <c r="AH2187" s="14"/>
    </row>
    <row r="2188">
      <c r="A2188" s="32" t="str">
        <f t="shared" si="1"/>
        <v>South Africa-Africa2002</v>
      </c>
      <c r="B2188" s="32" t="s">
        <v>226</v>
      </c>
      <c r="C2188" s="33" t="s">
        <v>43</v>
      </c>
      <c r="D2188" s="8" t="s">
        <v>57</v>
      </c>
      <c r="E2188" s="12">
        <v>1.11E11</v>
      </c>
      <c r="F2188" s="12">
        <f>E2188/'HUMAN RESOURCES'!I2188</f>
        <v>2423.118595</v>
      </c>
      <c r="G2188" s="8">
        <v>0.085</v>
      </c>
      <c r="H2188" s="8">
        <v>205.0</v>
      </c>
      <c r="I2188" s="8">
        <v>0.158</v>
      </c>
      <c r="J2188" s="34">
        <f t="array" ref="J2188:K2188">VLOOKUP(A2188,ENERGY!$A$2:$F$2692,{5,6},0)</f>
        <v>142291</v>
      </c>
      <c r="K2188" s="14">
        <v>460124.0</v>
      </c>
      <c r="L2188" s="14">
        <f>J2188/'HUMAN RESOURCES'!I2188</f>
        <v>0.003106197909</v>
      </c>
      <c r="M2188" s="14">
        <f>K2188/'HUMAN RESOURCES'!I2188</f>
        <v>0.01004445964</v>
      </c>
      <c r="N2188" s="34">
        <f t="array" ref="N2188:V2188">VLOOKUP(A2188,'HUMAN RESOURCES'!$A$2:$M$2692,{2,3,4,5,6,7,8,9,10},0)</f>
        <v>0.024</v>
      </c>
      <c r="O2188" s="14">
        <v>0.053</v>
      </c>
      <c r="P2188" s="14">
        <v>55.0</v>
      </c>
      <c r="Q2188" s="14">
        <v>52.0</v>
      </c>
      <c r="R2188" s="14">
        <v>0.32</v>
      </c>
      <c r="S2188" s="14">
        <v>0.643</v>
      </c>
      <c r="T2188" s="14">
        <v>0.037</v>
      </c>
      <c r="U2188" s="14">
        <v>4.5808736E7</v>
      </c>
      <c r="V2188" s="14">
        <v>0.579</v>
      </c>
      <c r="W2188" s="34">
        <f t="array" ref="W2188:X2188">VLOOKUP(A2188,TOURISM!$A$2:$F$2692,{3,6},0)</f>
        <v>3695000000</v>
      </c>
      <c r="X2188" s="35">
        <v>2.251E9</v>
      </c>
      <c r="Y2188" s="34">
        <f>X2188/'HUMAN RESOURCES'!I2188</f>
        <v>49.13909871</v>
      </c>
      <c r="Z2188" s="34">
        <f t="array" ref="Z2188:AE2188">VLOOKUP(A2188,BUSINESS!$A$2:$J$2692,{4,5,6,7,8,9},0)</f>
        <v>0.489</v>
      </c>
      <c r="AA2188" s="14">
        <v>26.0</v>
      </c>
      <c r="AB2188" s="14">
        <v>94.0</v>
      </c>
      <c r="AC2188" s="14">
        <v>302.0</v>
      </c>
      <c r="AD2188" s="14">
        <v>0.067</v>
      </c>
      <c r="AE2188" s="14">
        <v>0.297</v>
      </c>
      <c r="AF2188" s="14"/>
      <c r="AG2188" s="14"/>
      <c r="AH2188" s="14"/>
    </row>
    <row r="2189">
      <c r="A2189" s="32" t="str">
        <f t="shared" si="1"/>
        <v>South Africa-Africa2003</v>
      </c>
      <c r="B2189" s="32" t="s">
        <v>226</v>
      </c>
      <c r="C2189" s="33" t="s">
        <v>44</v>
      </c>
      <c r="D2189" s="8" t="s">
        <v>57</v>
      </c>
      <c r="E2189" s="12">
        <v>1.68E11</v>
      </c>
      <c r="F2189" s="12">
        <f>E2189/'HUMAN RESOURCES'!I2189</f>
        <v>3619.968548</v>
      </c>
      <c r="G2189" s="8">
        <v>0.086</v>
      </c>
      <c r="H2189" s="8">
        <v>310.0</v>
      </c>
      <c r="I2189" s="8">
        <v>0.15</v>
      </c>
      <c r="J2189" s="34">
        <f t="array" ref="J2189:K2189">VLOOKUP(A2189,ENERGY!$A$2:$F$2692,{5,6},0)</f>
        <v>142761</v>
      </c>
      <c r="K2189" s="14">
        <v>503941.0</v>
      </c>
      <c r="L2189" s="14">
        <f>J2189/'HUMAN RESOURCES'!I2189</f>
        <v>0.003076132916</v>
      </c>
      <c r="M2189" s="14">
        <f>K2189/'HUMAN RESOURCES'!I2189</f>
        <v>0.01085863435</v>
      </c>
      <c r="N2189" s="34">
        <f t="array" ref="N2189:V2189">VLOOKUP(A2189,'HUMAN RESOURCES'!$A$2:$M$2692,{2,3,4,5,6,7,8,9,10},0)</f>
        <v>0.023</v>
      </c>
      <c r="O2189" s="14">
        <v>0.053</v>
      </c>
      <c r="P2189" s="14">
        <v>54.0</v>
      </c>
      <c r="Q2189" s="14">
        <v>51.0</v>
      </c>
      <c r="R2189" s="14">
        <v>0.316</v>
      </c>
      <c r="S2189" s="14">
        <v>0.645</v>
      </c>
      <c r="T2189" s="14">
        <v>0.039</v>
      </c>
      <c r="U2189" s="14">
        <v>4.6409243E7</v>
      </c>
      <c r="V2189" s="14">
        <v>0.584</v>
      </c>
      <c r="W2189" s="34">
        <f t="array" ref="W2189:X2189">VLOOKUP(A2189,TOURISM!$A$2:$F$2692,{3,6},0)</f>
        <v>6674000000</v>
      </c>
      <c r="X2189" s="35">
        <v>3.655E9</v>
      </c>
      <c r="Y2189" s="34">
        <f>X2189/'HUMAN RESOURCES'!I2189</f>
        <v>78.75586335</v>
      </c>
      <c r="Z2189" s="34">
        <f t="array" ref="Z2189:AE2189">VLOOKUP(A2189,BUSINESS!$A$2:$J$2692,{4,5,6,7,8,9},0)</f>
        <v>0.489</v>
      </c>
      <c r="AA2189" s="14">
        <v>38.0</v>
      </c>
      <c r="AB2189" s="14">
        <v>94.0</v>
      </c>
      <c r="AC2189" s="14">
        <v>302.0</v>
      </c>
      <c r="AD2189" s="14">
        <v>0.07</v>
      </c>
      <c r="AE2189" s="14">
        <v>0.36</v>
      </c>
      <c r="AF2189" s="14"/>
      <c r="AG2189" s="14"/>
      <c r="AH2189" s="14"/>
    </row>
    <row r="2190">
      <c r="A2190" s="32" t="str">
        <f t="shared" si="1"/>
        <v>South Africa-Africa2004</v>
      </c>
      <c r="B2190" s="32" t="s">
        <v>226</v>
      </c>
      <c r="C2190" s="33" t="s">
        <v>45</v>
      </c>
      <c r="D2190" s="8" t="s">
        <v>57</v>
      </c>
      <c r="E2190" s="12">
        <v>2.19E11</v>
      </c>
      <c r="F2190" s="12">
        <f>E2190/'HUMAN RESOURCES'!I2190</f>
        <v>4657.646797</v>
      </c>
      <c r="G2190" s="8">
        <v>0.089</v>
      </c>
      <c r="H2190" s="8">
        <v>410.0</v>
      </c>
      <c r="I2190" s="8">
        <v>0.113</v>
      </c>
      <c r="J2190" s="34">
        <f t="array" ref="J2190:K2190">VLOOKUP(A2190,ENERGY!$A$2:$F$2692,{5,6},0)</f>
        <v>146768</v>
      </c>
      <c r="K2190" s="14">
        <v>465023.0</v>
      </c>
      <c r="L2190" s="14">
        <f>J2190/'HUMAN RESOURCES'!I2190</f>
        <v>0.00312143153</v>
      </c>
      <c r="M2190" s="14">
        <f>K2190/'HUMAN RESOURCES'!I2190</f>
        <v>0.00989001318</v>
      </c>
      <c r="N2190" s="34">
        <f t="array" ref="N2190:V2190">VLOOKUP(A2190,'HUMAN RESOURCES'!$A$2:$M$2692,{2,3,4,5,6,7,8,9,10},0)</f>
        <v>0.023</v>
      </c>
      <c r="O2190" s="14">
        <v>0.052</v>
      </c>
      <c r="P2190" s="14">
        <v>53.0</v>
      </c>
      <c r="Q2190" s="14">
        <v>51.0</v>
      </c>
      <c r="R2190" s="14">
        <v>0.312</v>
      </c>
      <c r="S2190" s="14">
        <v>0.647</v>
      </c>
      <c r="T2190" s="14">
        <v>0.042</v>
      </c>
      <c r="U2190" s="14">
        <v>4.7019452E7</v>
      </c>
      <c r="V2190" s="14">
        <v>0.59</v>
      </c>
      <c r="W2190" s="34">
        <f t="array" ref="W2190:X2190">VLOOKUP(A2190,TOURISM!$A$2:$F$2692,{3,6},0)</f>
        <v>7571000000</v>
      </c>
      <c r="X2190" s="35">
        <v>4.237E9</v>
      </c>
      <c r="Y2190" s="34">
        <f>X2190/'HUMAN RESOURCES'!I2190</f>
        <v>90.11164145</v>
      </c>
      <c r="Z2190" s="34">
        <f t="array" ref="Z2190:AE2190">VLOOKUP(A2190,BUSINESS!$A$2:$J$2692,{4,5,6,7,8,9},0)</f>
        <v>0.489</v>
      </c>
      <c r="AA2190" s="14">
        <v>38.0</v>
      </c>
      <c r="AB2190" s="14">
        <v>94.0</v>
      </c>
      <c r="AC2190" s="14">
        <v>302.0</v>
      </c>
      <c r="AD2190" s="14">
        <v>0.084</v>
      </c>
      <c r="AE2190" s="14">
        <v>0.438</v>
      </c>
      <c r="AF2190" s="14"/>
      <c r="AG2190" s="14"/>
      <c r="AH2190" s="14"/>
    </row>
    <row r="2191">
      <c r="A2191" s="32" t="str">
        <f t="shared" si="1"/>
        <v>South Africa-Africa2005</v>
      </c>
      <c r="B2191" s="32" t="s">
        <v>226</v>
      </c>
      <c r="C2191" s="33" t="s">
        <v>46</v>
      </c>
      <c r="D2191" s="8" t="s">
        <v>57</v>
      </c>
      <c r="E2191" s="12">
        <v>2.47E11</v>
      </c>
      <c r="F2191" s="12">
        <f>E2191/'HUMAN RESOURCES'!I2191</f>
        <v>5184.767045</v>
      </c>
      <c r="G2191" s="8">
        <v>0.088</v>
      </c>
      <c r="H2191" s="8">
        <v>450.0</v>
      </c>
      <c r="I2191" s="8">
        <v>0.106</v>
      </c>
      <c r="J2191" s="34">
        <f t="array" ref="J2191:K2191">VLOOKUP(A2191,ENERGY!$A$2:$F$2692,{5,6},0)</f>
        <v>128722</v>
      </c>
      <c r="K2191" s="14">
        <v>427132.0</v>
      </c>
      <c r="L2191" s="14">
        <f>J2191/'HUMAN RESOURCES'!I2191</f>
        <v>0.002701998314</v>
      </c>
      <c r="M2191" s="14">
        <f>K2191/'HUMAN RESOURCES'!I2191</f>
        <v>0.008965910597</v>
      </c>
      <c r="N2191" s="34">
        <f t="array" ref="N2191:V2191">VLOOKUP(A2191,'HUMAN RESOURCES'!$A$2:$M$2692,{2,3,4,5,6,7,8,9,10},0)</f>
        <v>0.023</v>
      </c>
      <c r="O2191" s="14">
        <v>0.051</v>
      </c>
      <c r="P2191" s="14">
        <v>53.0</v>
      </c>
      <c r="Q2191" s="14">
        <v>50.0</v>
      </c>
      <c r="R2191" s="14">
        <v>0.308</v>
      </c>
      <c r="S2191" s="14">
        <v>0.648</v>
      </c>
      <c r="T2191" s="14">
        <v>0.044</v>
      </c>
      <c r="U2191" s="14">
        <v>4.7639556E7</v>
      </c>
      <c r="V2191" s="14">
        <v>0.595</v>
      </c>
      <c r="W2191" s="34">
        <f t="array" ref="W2191:X2191">VLOOKUP(A2191,TOURISM!$A$2:$F$2692,{3,6},0)</f>
        <v>8629000000</v>
      </c>
      <c r="X2191" s="35">
        <v>4.812E9</v>
      </c>
      <c r="Y2191" s="34">
        <f>X2191/'HUMAN RESOURCES'!I2191</f>
        <v>101.0084981</v>
      </c>
      <c r="Z2191" s="34">
        <f t="array" ref="Z2191:AE2191">VLOOKUP(A2191,BUSINESS!$A$2:$J$2692,{4,5,6,7,8,9},0)</f>
        <v>0.376</v>
      </c>
      <c r="AA2191" s="14">
        <v>35.0</v>
      </c>
      <c r="AB2191" s="14">
        <v>94.0</v>
      </c>
      <c r="AC2191" s="14">
        <v>350.0</v>
      </c>
      <c r="AD2191" s="14">
        <v>0.075</v>
      </c>
      <c r="AE2191" s="14">
        <v>0.704</v>
      </c>
      <c r="AF2191" s="14"/>
      <c r="AG2191" s="14"/>
      <c r="AH2191" s="14"/>
    </row>
    <row r="2192">
      <c r="A2192" s="32" t="str">
        <f t="shared" si="1"/>
        <v>South Africa-Africa2006</v>
      </c>
      <c r="B2192" s="32" t="s">
        <v>226</v>
      </c>
      <c r="C2192" s="33" t="s">
        <v>47</v>
      </c>
      <c r="D2192" s="8" t="s">
        <v>57</v>
      </c>
      <c r="E2192" s="12">
        <v>2.61E11</v>
      </c>
      <c r="F2192" s="12">
        <f>E2192/'HUMAN RESOURCES'!I2192</f>
        <v>5407.112815</v>
      </c>
      <c r="G2192" s="8">
        <v>0.085</v>
      </c>
      <c r="H2192" s="8">
        <v>455.0</v>
      </c>
      <c r="I2192" s="8">
        <v>0.112</v>
      </c>
      <c r="J2192" s="34">
        <f t="array" ref="J2192:K2192">VLOOKUP(A2192,ENERGY!$A$2:$F$2692,{5,6},0)</f>
        <v>112399</v>
      </c>
      <c r="K2192" s="14">
        <v>362743.0</v>
      </c>
      <c r="L2192" s="14">
        <f>J2192/'HUMAN RESOURCES'!I2192</f>
        <v>0.002328559668</v>
      </c>
      <c r="M2192" s="14">
        <f>K2192/'HUMAN RESOURCES'!I2192</f>
        <v>0.007514913118</v>
      </c>
      <c r="N2192" s="34">
        <f t="array" ref="N2192:V2192">VLOOKUP(A2192,'HUMAN RESOURCES'!$A$2:$M$2692,{2,3,4,5,6,7,8,9,10},0)</f>
        <v>0.023</v>
      </c>
      <c r="O2192" s="14">
        <v>0.05</v>
      </c>
      <c r="P2192" s="14">
        <v>53.0</v>
      </c>
      <c r="Q2192" s="14">
        <v>50.0</v>
      </c>
      <c r="R2192" s="14">
        <v>0.305</v>
      </c>
      <c r="S2192" s="14">
        <v>0.649</v>
      </c>
      <c r="T2192" s="14">
        <v>0.046</v>
      </c>
      <c r="U2192" s="14">
        <v>4.8269753E7</v>
      </c>
      <c r="V2192" s="14">
        <v>0.601</v>
      </c>
      <c r="W2192" s="34">
        <f t="array" ref="W2192:X2192">VLOOKUP(A2192,TOURISM!$A$2:$F$2692,{3,6},0)</f>
        <v>9211000000</v>
      </c>
      <c r="X2192" s="35">
        <v>5.23E9</v>
      </c>
      <c r="Y2192" s="34">
        <f>X2192/'HUMAN RESOURCES'!I2192</f>
        <v>108.3494254</v>
      </c>
      <c r="Z2192" s="34">
        <f t="array" ref="Z2192:AE2192">VLOOKUP(A2192,BUSINESS!$A$2:$J$2692,{4,5,6,7,8,9},0)</f>
        <v>0.371</v>
      </c>
      <c r="AA2192" s="14">
        <v>35.0</v>
      </c>
      <c r="AB2192" s="14">
        <v>94.0</v>
      </c>
      <c r="AC2192" s="14">
        <v>350.0</v>
      </c>
      <c r="AD2192" s="14">
        <v>0.076</v>
      </c>
      <c r="AE2192" s="14">
        <v>0.811</v>
      </c>
      <c r="AF2192" s="14"/>
      <c r="AG2192" s="14"/>
      <c r="AH2192" s="14"/>
    </row>
    <row r="2193">
      <c r="A2193" s="32" t="str">
        <f t="shared" si="1"/>
        <v>South Africa-Africa2007</v>
      </c>
      <c r="B2193" s="32" t="s">
        <v>226</v>
      </c>
      <c r="C2193" s="33" t="s">
        <v>48</v>
      </c>
      <c r="D2193" s="8" t="s">
        <v>57</v>
      </c>
      <c r="E2193" s="12">
        <v>2.86E11</v>
      </c>
      <c r="F2193" s="12">
        <f>E2193/'HUMAN RESOURCES'!I2193</f>
        <v>5847.445304</v>
      </c>
      <c r="G2193" s="8">
        <v>0.078</v>
      </c>
      <c r="H2193" s="8">
        <v>449.0</v>
      </c>
      <c r="I2193" s="8">
        <v>0.132</v>
      </c>
      <c r="J2193" s="34">
        <f t="array" ref="J2193:K2193">VLOOKUP(A2193,ENERGY!$A$2:$F$2692,{5,6},0)</f>
        <v>136604</v>
      </c>
      <c r="K2193" s="14">
        <v>443648.0</v>
      </c>
      <c r="L2193" s="14">
        <f>J2193/'HUMAN RESOURCES'!I2193</f>
        <v>0.002792952512</v>
      </c>
      <c r="M2193" s="14">
        <f>K2193/'HUMAN RESOURCES'!I2193</f>
        <v>0.009070655295</v>
      </c>
      <c r="N2193" s="34">
        <f t="array" ref="N2193:V2193">VLOOKUP(A2193,'HUMAN RESOURCES'!$A$2:$M$2692,{2,3,4,5,6,7,8,9,10},0)</f>
        <v>0.022</v>
      </c>
      <c r="O2193" s="14">
        <v>0.047</v>
      </c>
      <c r="P2193" s="14">
        <v>53.0</v>
      </c>
      <c r="Q2193" s="14">
        <v>51.0</v>
      </c>
      <c r="R2193" s="14">
        <v>0.303</v>
      </c>
      <c r="S2193" s="14">
        <v>0.65</v>
      </c>
      <c r="T2193" s="14">
        <v>0.048</v>
      </c>
      <c r="U2193" s="14">
        <v>4.8910248E7</v>
      </c>
      <c r="V2193" s="14">
        <v>0.606</v>
      </c>
      <c r="W2193" s="34">
        <f t="array" ref="W2193:X2193">VLOOKUP(A2193,TOURISM!$A$2:$F$2692,{3,6},0)</f>
        <v>10226000000</v>
      </c>
      <c r="X2193" s="35">
        <v>6.103E9</v>
      </c>
      <c r="Y2193" s="34">
        <f>X2193/'HUMAN RESOURCES'!I2193</f>
        <v>124.7795758</v>
      </c>
      <c r="Z2193" s="34">
        <f t="array" ref="Z2193:AE2193">VLOOKUP(A2193,BUSINESS!$A$2:$J$2692,{4,5,6,7,8,9},0)</f>
        <v>0.365</v>
      </c>
      <c r="AA2193" s="14">
        <v>31.0</v>
      </c>
      <c r="AB2193" s="14">
        <v>94.0</v>
      </c>
      <c r="AC2193" s="14">
        <v>350.0</v>
      </c>
      <c r="AD2193" s="14">
        <v>0.081</v>
      </c>
      <c r="AE2193" s="14">
        <v>0.853</v>
      </c>
      <c r="AF2193" s="14"/>
      <c r="AG2193" s="14"/>
      <c r="AH2193" s="14"/>
    </row>
    <row r="2194">
      <c r="A2194" s="32" t="str">
        <f t="shared" si="1"/>
        <v>South Africa-Africa2008</v>
      </c>
      <c r="B2194" s="32" t="s">
        <v>226</v>
      </c>
      <c r="C2194" s="33" t="s">
        <v>49</v>
      </c>
      <c r="D2194" s="8" t="s">
        <v>57</v>
      </c>
      <c r="E2194" s="12">
        <v>2.73E11</v>
      </c>
      <c r="F2194" s="12">
        <f>E2194/'HUMAN RESOURCES'!I2194</f>
        <v>5508.334978</v>
      </c>
      <c r="G2194" s="8">
        <v>0.08</v>
      </c>
      <c r="H2194" s="8">
        <v>437.0</v>
      </c>
      <c r="I2194" s="8">
        <v>0.151</v>
      </c>
      <c r="J2194" s="34">
        <f t="array" ref="J2194:K2194">VLOOKUP(A2194,ENERGY!$A$2:$F$2692,{5,6},0)</f>
        <v>109908</v>
      </c>
      <c r="K2194" s="14">
        <v>347687.0</v>
      </c>
      <c r="L2194" s="14">
        <f>J2194/'HUMAN RESOURCES'!I2194</f>
        <v>0.002217619344</v>
      </c>
      <c r="M2194" s="14">
        <f>K2194/'HUMAN RESOURCES'!I2194</f>
        <v>0.007015298402</v>
      </c>
      <c r="N2194" s="34">
        <f t="array" ref="N2194:V2194">VLOOKUP(A2194,'HUMAN RESOURCES'!$A$2:$M$2692,{2,3,4,5,6,7,8,9,10},0)</f>
        <v>0.022</v>
      </c>
      <c r="O2194" s="14">
        <v>0.046</v>
      </c>
      <c r="P2194" s="14">
        <v>54.0</v>
      </c>
      <c r="Q2194" s="14">
        <v>51.0</v>
      </c>
      <c r="R2194" s="14">
        <v>0.3</v>
      </c>
      <c r="S2194" s="14">
        <v>0.65</v>
      </c>
      <c r="T2194" s="14">
        <v>0.049</v>
      </c>
      <c r="U2194" s="14">
        <v>4.9561256E7</v>
      </c>
      <c r="V2194" s="14">
        <v>0.612</v>
      </c>
      <c r="W2194" s="34">
        <f t="array" ref="W2194:X2194">VLOOKUP(A2194,TOURISM!$A$2:$F$2692,{3,6},0)</f>
        <v>9178000000</v>
      </c>
      <c r="X2194" s="35">
        <v>6.905E9</v>
      </c>
      <c r="Y2194" s="34">
        <f>X2194/'HUMAN RESOURCES'!I2194</f>
        <v>139.3225386</v>
      </c>
      <c r="Z2194" s="34">
        <f t="array" ref="Z2194:AE2194">VLOOKUP(A2194,BUSINESS!$A$2:$J$2692,{4,5,6,7,8,9},0)</f>
        <v>0.337</v>
      </c>
      <c r="AA2194" s="14">
        <v>22.0</v>
      </c>
      <c r="AB2194" s="14">
        <v>94.0</v>
      </c>
      <c r="AC2194" s="14">
        <v>200.0</v>
      </c>
      <c r="AD2194" s="14">
        <v>0.084</v>
      </c>
      <c r="AE2194" s="14">
        <v>0.895</v>
      </c>
      <c r="AF2194" s="14"/>
      <c r="AG2194" s="14"/>
      <c r="AH2194" s="14"/>
    </row>
    <row r="2195">
      <c r="A2195" s="32" t="str">
        <f t="shared" si="1"/>
        <v>South Africa-Africa2009</v>
      </c>
      <c r="B2195" s="32" t="s">
        <v>226</v>
      </c>
      <c r="C2195" s="33" t="s">
        <v>50</v>
      </c>
      <c r="D2195" s="8" t="s">
        <v>57</v>
      </c>
      <c r="E2195" s="12">
        <v>2.84E11</v>
      </c>
      <c r="F2195" s="12">
        <f>E2195/'HUMAN RESOURCES'!I2195</f>
        <v>5654.780133</v>
      </c>
      <c r="G2195" s="8">
        <v>0.087</v>
      </c>
      <c r="H2195" s="8">
        <v>484.0</v>
      </c>
      <c r="I2195" s="8">
        <v>0.117</v>
      </c>
      <c r="J2195" s="34">
        <f t="array" ref="J2195:K2195">VLOOKUP(A2195,ENERGY!$A$2:$F$2692,{5,6},0)</f>
        <v>128214</v>
      </c>
      <c r="K2195" s="14">
        <v>396117.0</v>
      </c>
      <c r="L2195" s="14">
        <f>J2195/'HUMAN RESOURCES'!I2195</f>
        <v>0.002552894296</v>
      </c>
      <c r="M2195" s="14">
        <f>K2195/'HUMAN RESOURCES'!I2195</f>
        <v>0.00788716388</v>
      </c>
      <c r="N2195" s="34">
        <f t="array" ref="N2195:V2195">VLOOKUP(A2195,'HUMAN RESOURCES'!$A$2:$M$2692,{2,3,4,5,6,7,8,9,10},0)</f>
        <v>0.022</v>
      </c>
      <c r="O2195" s="14">
        <v>0.04</v>
      </c>
      <c r="P2195" s="14">
        <v>55.0</v>
      </c>
      <c r="Q2195" s="14">
        <v>52.0</v>
      </c>
      <c r="R2195" s="14">
        <v>0.299</v>
      </c>
      <c r="S2195" s="14">
        <v>0.651</v>
      </c>
      <c r="T2195" s="14">
        <v>0.051</v>
      </c>
      <c r="U2195" s="14">
        <v>5.0222996E7</v>
      </c>
      <c r="V2195" s="14">
        <v>0.617</v>
      </c>
      <c r="W2195" s="34">
        <f t="array" ref="W2195:X2195">VLOOKUP(A2195,TOURISM!$A$2:$F$2692,{3,6},0)</f>
        <v>8684000000</v>
      </c>
      <c r="X2195" s="35">
        <v>6.42E9</v>
      </c>
      <c r="Y2195" s="34">
        <f>X2195/'HUMAN RESOURCES'!I2195</f>
        <v>127.8298889</v>
      </c>
      <c r="Z2195" s="34">
        <f t="array" ref="Z2195:AE2195">VLOOKUP(A2195,BUSINESS!$A$2:$J$2692,{4,5,6,7,8,9},0)</f>
        <v>0.298</v>
      </c>
      <c r="AA2195" s="14">
        <v>22.0</v>
      </c>
      <c r="AB2195" s="14">
        <v>94.0</v>
      </c>
      <c r="AC2195" s="14">
        <v>200.0</v>
      </c>
      <c r="AD2195" s="14">
        <v>0.1</v>
      </c>
      <c r="AE2195" s="14">
        <v>0.912</v>
      </c>
      <c r="AF2195" s="14"/>
      <c r="AG2195" s="14"/>
      <c r="AH2195" s="14"/>
    </row>
    <row r="2196">
      <c r="A2196" s="32" t="str">
        <f t="shared" si="1"/>
        <v>South Africa-Africa2010</v>
      </c>
      <c r="B2196" s="32" t="s">
        <v>226</v>
      </c>
      <c r="C2196" s="33" t="s">
        <v>51</v>
      </c>
      <c r="D2196" s="8" t="s">
        <v>57</v>
      </c>
      <c r="E2196" s="12">
        <v>3.65E11</v>
      </c>
      <c r="F2196" s="12">
        <f>E2196/'HUMAN RESOURCES'!I2196</f>
        <v>7171.529507</v>
      </c>
      <c r="G2196" s="8">
        <v>0.087</v>
      </c>
      <c r="H2196" s="8">
        <v>615.0</v>
      </c>
      <c r="I2196" s="8">
        <v>0.098</v>
      </c>
      <c r="J2196" s="34">
        <f t="array" ref="J2196:K2196">VLOOKUP(A2196,ENERGY!$A$2:$F$2692,{5,6},0)</f>
        <v>117374</v>
      </c>
      <c r="K2196" s="14">
        <v>380811.0</v>
      </c>
      <c r="L2196" s="14">
        <f>J2196/'HUMAN RESOURCES'!I2196</f>
        <v>0.002306167409</v>
      </c>
      <c r="M2196" s="14">
        <f>K2196/'HUMAN RESOURCES'!I2196</f>
        <v>0.007482184447</v>
      </c>
      <c r="N2196" s="34">
        <f t="array" ref="N2196:V2196">VLOOKUP(A2196,'HUMAN RESOURCES'!$A$2:$M$2692,{2,3,4,5,6,7,8,9,10},0)</f>
        <v>0.022</v>
      </c>
      <c r="O2196" s="14">
        <v>0.035</v>
      </c>
      <c r="P2196" s="14">
        <v>56.0</v>
      </c>
      <c r="Q2196" s="14">
        <v>53.0</v>
      </c>
      <c r="R2196" s="14">
        <v>0.297</v>
      </c>
      <c r="S2196" s="14">
        <v>0.651</v>
      </c>
      <c r="T2196" s="14">
        <v>0.052</v>
      </c>
      <c r="U2196" s="14">
        <v>5.0895698E7</v>
      </c>
      <c r="V2196" s="14">
        <v>0.622</v>
      </c>
      <c r="W2196" s="34">
        <f t="array" ref="W2196:X2196">VLOOKUP(A2196,TOURISM!$A$2:$F$2692,{3,6},0)</f>
        <v>10308000000</v>
      </c>
      <c r="X2196" s="35">
        <v>8.139E9</v>
      </c>
      <c r="Y2196" s="34">
        <f>X2196/'HUMAN RESOURCES'!I2196</f>
        <v>159.915284</v>
      </c>
      <c r="Z2196" s="34">
        <f t="array" ref="Z2196:AE2196">VLOOKUP(A2196,BUSINESS!$A$2:$J$2692,{4,5,6,7,8,9},0)</f>
        <v>0.3</v>
      </c>
      <c r="AA2196" s="14">
        <v>22.0</v>
      </c>
      <c r="AB2196" s="14">
        <v>94.0</v>
      </c>
      <c r="AC2196" s="14">
        <v>200.0</v>
      </c>
      <c r="AD2196" s="14">
        <v>0.24</v>
      </c>
      <c r="AE2196" s="14">
        <v>0.979</v>
      </c>
      <c r="AF2196" s="14"/>
      <c r="AG2196" s="14"/>
      <c r="AH2196" s="14"/>
    </row>
    <row r="2197">
      <c r="A2197" s="32" t="str">
        <f t="shared" si="1"/>
        <v>South Africa-Africa2011</v>
      </c>
      <c r="B2197" s="32" t="s">
        <v>226</v>
      </c>
      <c r="C2197" s="33" t="s">
        <v>52</v>
      </c>
      <c r="D2197" s="8" t="s">
        <v>57</v>
      </c>
      <c r="E2197" s="12">
        <v>4.04E11</v>
      </c>
      <c r="F2197" s="12">
        <f>E2197/'HUMAN RESOURCES'!I2197</f>
        <v>7832.554107</v>
      </c>
      <c r="G2197" s="8">
        <v>0.087</v>
      </c>
      <c r="H2197" s="8">
        <v>670.0</v>
      </c>
      <c r="I2197" s="8">
        <v>0.09</v>
      </c>
      <c r="J2197" s="34">
        <f t="array" ref="J2197:K2197">VLOOKUP(A2197,ENERGY!$A$2:$F$2692,{5,6},0)</f>
        <v>127255</v>
      </c>
      <c r="K2197" s="14">
        <v>424844.0</v>
      </c>
      <c r="L2197" s="14">
        <f>J2197/'HUMAN RESOURCES'!I2197</f>
        <v>0.002467157606</v>
      </c>
      <c r="M2197" s="14">
        <f>K2197/'HUMAN RESOURCES'!I2197</f>
        <v>0.008236667369</v>
      </c>
      <c r="N2197" s="34">
        <f t="array" ref="N2197:V2197">VLOOKUP(A2197,'HUMAN RESOURCES'!$A$2:$M$2692,{2,3,4,5,6,7,8,9,10},0)</f>
        <v>0.021</v>
      </c>
      <c r="O2197" s="14">
        <v>0.034</v>
      </c>
      <c r="P2197" s="14">
        <v>57.0</v>
      </c>
      <c r="Q2197" s="14">
        <v>53.0</v>
      </c>
      <c r="R2197" s="14">
        <v>0.296</v>
      </c>
      <c r="S2197" s="14">
        <v>0.651</v>
      </c>
      <c r="T2197" s="14">
        <v>0.053</v>
      </c>
      <c r="U2197" s="14">
        <v>5.1579599E7</v>
      </c>
      <c r="V2197" s="14">
        <v>0.627</v>
      </c>
      <c r="W2197" s="34">
        <f t="array" ref="W2197:X2197">VLOOKUP(A2197,TOURISM!$A$2:$F$2692,{3,6},0)</f>
        <v>10707000000</v>
      </c>
      <c r="X2197" s="35">
        <v>8.397E9</v>
      </c>
      <c r="Y2197" s="34">
        <f>X2197/'HUMAN RESOURCES'!I2197</f>
        <v>162.7969229</v>
      </c>
      <c r="Z2197" s="34">
        <f t="array" ref="Z2197:AE2197">VLOOKUP(A2197,BUSINESS!$A$2:$J$2692,{4,5,6,7,8,9},0)</f>
        <v>0.324</v>
      </c>
      <c r="AA2197" s="14">
        <v>19.0</v>
      </c>
      <c r="AB2197" s="14">
        <v>94.0</v>
      </c>
      <c r="AC2197" s="14">
        <v>200.0</v>
      </c>
      <c r="AD2197" s="14">
        <v>0.34</v>
      </c>
      <c r="AE2197" s="14">
        <v>1.232</v>
      </c>
      <c r="AF2197" s="14"/>
      <c r="AG2197" s="14"/>
      <c r="AH2197" s="14"/>
    </row>
    <row r="2198">
      <c r="A2198" s="32" t="str">
        <f t="shared" si="1"/>
        <v>South Africa-Africa2012</v>
      </c>
      <c r="B2198" s="32" t="s">
        <v>226</v>
      </c>
      <c r="C2198" s="33" t="s">
        <v>53</v>
      </c>
      <c r="D2198" s="8" t="s">
        <v>57</v>
      </c>
      <c r="E2198" s="12">
        <v>3.82E11</v>
      </c>
      <c r="F2198" s="12">
        <f>E2198/'HUMAN RESOURCES'!I2198</f>
        <v>7307.516058</v>
      </c>
      <c r="G2198" s="8">
        <v>0.088</v>
      </c>
      <c r="H2198" s="8">
        <v>645.0</v>
      </c>
      <c r="I2198" s="8">
        <v>0.088</v>
      </c>
      <c r="J2198" s="34">
        <f t="array" ref="J2198:K2198">VLOOKUP(A2198,ENERGY!$A$2:$F$2692,{5,6},0)</f>
        <v>109264</v>
      </c>
      <c r="K2198" s="14">
        <v>368611.0</v>
      </c>
      <c r="L2198" s="14">
        <f>J2198/'HUMAN RESOURCES'!I2198</f>
        <v>0.002090179148</v>
      </c>
      <c r="M2198" s="14">
        <f>K2198/'HUMAN RESOURCES'!I2198</f>
        <v>0.007051389533</v>
      </c>
      <c r="N2198" s="34">
        <f t="array" ref="N2198:V2198">VLOOKUP(A2198,'HUMAN RESOURCES'!$A$2:$M$2692,{2,3,4,5,6,7,8,9,10},0)</f>
        <v>0.021</v>
      </c>
      <c r="O2198" s="14">
        <v>0.034</v>
      </c>
      <c r="P2198" s="14">
        <v>58.0</v>
      </c>
      <c r="Q2198" s="14">
        <v>54.0</v>
      </c>
      <c r="R2198" s="14">
        <v>0.295</v>
      </c>
      <c r="S2198" s="14">
        <v>0.65</v>
      </c>
      <c r="T2198" s="14">
        <v>0.054</v>
      </c>
      <c r="U2198" s="14">
        <v>5.2274945E7</v>
      </c>
      <c r="V2198" s="14">
        <v>0.633</v>
      </c>
      <c r="W2198" s="34">
        <f t="array" ref="W2198:X2198">VLOOKUP(A2198,TOURISM!$A$2:$F$2692,{3,6},0)</f>
        <v>11201000000</v>
      </c>
      <c r="X2198" s="35">
        <v>7.144E9</v>
      </c>
      <c r="Y2198" s="34">
        <f>X2198/'HUMAN RESOURCES'!I2198</f>
        <v>136.6620281</v>
      </c>
      <c r="Z2198" s="34">
        <f t="array" ref="Z2198:AE2198">VLOOKUP(A2198,BUSINESS!$A$2:$J$2692,{4,5,6,7,8,9},0)</f>
        <v>0.327</v>
      </c>
      <c r="AA2198" s="14">
        <v>19.0</v>
      </c>
      <c r="AB2198" s="14">
        <v>41.0</v>
      </c>
      <c r="AC2198" s="14">
        <v>200.0</v>
      </c>
      <c r="AD2198" s="14">
        <v>0.41</v>
      </c>
      <c r="AE2198" s="14">
        <v>1.306</v>
      </c>
      <c r="AF2198" s="14"/>
      <c r="AG2198" s="14"/>
      <c r="AH2198" s="14"/>
    </row>
    <row r="2199">
      <c r="A2199" s="32" t="str">
        <f t="shared" si="1"/>
        <v>South Korea-Asia2000</v>
      </c>
      <c r="B2199" s="32" t="s">
        <v>227</v>
      </c>
      <c r="C2199" s="33" t="s">
        <v>40</v>
      </c>
      <c r="D2199" s="8" t="s">
        <v>41</v>
      </c>
      <c r="E2199" s="12">
        <v>5.62E11</v>
      </c>
      <c r="F2199" s="12">
        <f>E2199/'HUMAN RESOURCES'!I2199</f>
        <v>11955.38361</v>
      </c>
      <c r="G2199" s="8">
        <v>0.043</v>
      </c>
      <c r="H2199" s="8">
        <v>491.0</v>
      </c>
      <c r="I2199" s="8">
        <v>0.085</v>
      </c>
      <c r="J2199" s="34">
        <f t="array" ref="J2199:K2199">VLOOKUP(A2199,ENERGY!$A$2:$F$2692,{5,6},0)</f>
        <v>263002</v>
      </c>
      <c r="K2199" s="14">
        <v>8529.0</v>
      </c>
      <c r="L2199" s="14">
        <f>J2199/'HUMAN RESOURCES'!I2199</f>
        <v>0.005594821711</v>
      </c>
      <c r="M2199" s="14">
        <f>K2199/'HUMAN RESOURCES'!I2199</f>
        <v>0.0001814367738</v>
      </c>
      <c r="N2199" s="34">
        <f t="array" ref="N2199:V2199">VLOOKUP(A2199,'HUMAN RESOURCES'!$A$2:$M$2692,{2,3,4,5,6,7,8,9,10},0)</f>
        <v>0.013</v>
      </c>
      <c r="O2199" s="14">
        <v>0.005</v>
      </c>
      <c r="P2199" s="14">
        <v>80.0</v>
      </c>
      <c r="Q2199" s="14">
        <v>72.0</v>
      </c>
      <c r="R2199" s="14">
        <v>0.21</v>
      </c>
      <c r="S2199" s="14">
        <v>0.717</v>
      </c>
      <c r="T2199" s="14">
        <v>0.073</v>
      </c>
      <c r="U2199" s="14">
        <v>4.7008111E7</v>
      </c>
      <c r="V2199" s="14">
        <v>0.796</v>
      </c>
      <c r="W2199" s="34">
        <f t="array" ref="W2199:X2199">VLOOKUP(A2199,TOURISM!$A$2:$F$2692,{3,6},0)</f>
        <v>8527000000</v>
      </c>
      <c r="X2199" s="35">
        <v>7.945E9</v>
      </c>
      <c r="Y2199" s="34">
        <f>X2199/'HUMAN RESOURCES'!I2199</f>
        <v>169.0133858</v>
      </c>
      <c r="Z2199" s="34">
        <f t="array" ref="Z2199:AE2199">VLOOKUP(A2199,BUSINESS!$A$2:$J$2692,{4,5,6,7,8,9},0)</f>
        <v>0.489</v>
      </c>
      <c r="AA2199" s="14">
        <v>26.0</v>
      </c>
      <c r="AB2199" s="14">
        <v>94.0</v>
      </c>
      <c r="AC2199" s="14">
        <v>302.0</v>
      </c>
      <c r="AD2199" s="14">
        <v>0.447</v>
      </c>
      <c r="AE2199" s="14">
        <v>0.583</v>
      </c>
      <c r="AF2199" s="14"/>
      <c r="AG2199" s="14"/>
      <c r="AH2199" s="14"/>
    </row>
    <row r="2200">
      <c r="A2200" s="32" t="str">
        <f t="shared" si="1"/>
        <v>South Korea-Asia2001</v>
      </c>
      <c r="B2200" s="32" t="s">
        <v>227</v>
      </c>
      <c r="C2200" s="33" t="s">
        <v>42</v>
      </c>
      <c r="D2200" s="8" t="s">
        <v>41</v>
      </c>
      <c r="E2200" s="12">
        <v>5.33E11</v>
      </c>
      <c r="F2200" s="12">
        <f>E2200/'HUMAN RESOURCES'!I2200</f>
        <v>11254.84988</v>
      </c>
      <c r="G2200" s="8">
        <v>0.05</v>
      </c>
      <c r="H2200" s="8">
        <v>528.0</v>
      </c>
      <c r="I2200" s="8">
        <v>0.077</v>
      </c>
      <c r="J2200" s="34">
        <f t="array" ref="J2200:K2200">VLOOKUP(A2200,ENERGY!$A$2:$F$2692,{5,6},0)</f>
        <v>260440</v>
      </c>
      <c r="K2200" s="14">
        <v>8529.0</v>
      </c>
      <c r="L2200" s="14">
        <f>J2200/'HUMAN RESOURCES'!I2200</f>
        <v>0.005499461731</v>
      </c>
      <c r="M2200" s="14">
        <f>K2200/'HUMAN RESOURCES'!I2200</f>
        <v>0.0001800987141</v>
      </c>
      <c r="N2200" s="34">
        <f t="array" ref="N2200:V2200">VLOOKUP(A2200,'HUMAN RESOURCES'!$A$2:$M$2692,{2,3,4,5,6,7,8,9,10},0)</f>
        <v>0.012</v>
      </c>
      <c r="O2200" s="14">
        <v>0.006</v>
      </c>
      <c r="P2200" s="14">
        <v>80.0</v>
      </c>
      <c r="Q2200" s="14">
        <v>73.0</v>
      </c>
      <c r="R2200" s="14">
        <v>0.206</v>
      </c>
      <c r="S2200" s="14">
        <v>0.717</v>
      </c>
      <c r="T2200" s="14">
        <v>0.077</v>
      </c>
      <c r="U2200" s="14">
        <v>4.7357362E7</v>
      </c>
      <c r="V2200" s="14">
        <v>0.799</v>
      </c>
      <c r="W2200" s="34">
        <f t="array" ref="W2200:X2200">VLOOKUP(A2200,TOURISM!$A$2:$F$2692,{3,6},0)</f>
        <v>7919000000</v>
      </c>
      <c r="X2200" s="35">
        <v>8.349E9</v>
      </c>
      <c r="Y2200" s="34">
        <f>X2200/'HUMAN RESOURCES'!I2200</f>
        <v>176.2978267</v>
      </c>
      <c r="Z2200" s="34">
        <f t="array" ref="Z2200:AE2200">VLOOKUP(A2200,BUSINESS!$A$2:$J$2692,{4,5,6,7,8,9},0)</f>
        <v>0.489</v>
      </c>
      <c r="AA2200" s="14">
        <v>26.0</v>
      </c>
      <c r="AB2200" s="14">
        <v>94.0</v>
      </c>
      <c r="AC2200" s="14">
        <v>302.0</v>
      </c>
      <c r="AD2200" s="14">
        <v>0.566</v>
      </c>
      <c r="AE2200" s="14">
        <v>0.629</v>
      </c>
      <c r="AF2200" s="14"/>
      <c r="AG2200" s="14"/>
      <c r="AH2200" s="14"/>
    </row>
    <row r="2201">
      <c r="A2201" s="32" t="str">
        <f t="shared" si="1"/>
        <v>South Korea-Asia2002</v>
      </c>
      <c r="B2201" s="32" t="s">
        <v>227</v>
      </c>
      <c r="C2201" s="33" t="s">
        <v>43</v>
      </c>
      <c r="D2201" s="8" t="s">
        <v>41</v>
      </c>
      <c r="E2201" s="12">
        <v>6.09E11</v>
      </c>
      <c r="F2201" s="12">
        <f>E2201/'HUMAN RESOURCES'!I2201</f>
        <v>12788.15906</v>
      </c>
      <c r="G2201" s="8">
        <v>0.048</v>
      </c>
      <c r="H2201" s="8">
        <v>581.0</v>
      </c>
      <c r="I2201" s="8">
        <v>0.068</v>
      </c>
      <c r="J2201" s="34">
        <f t="array" ref="J2201:K2201">VLOOKUP(A2201,ENERGY!$A$2:$F$2692,{5,6},0)</f>
        <v>249964</v>
      </c>
      <c r="K2201" s="14">
        <v>567567.0</v>
      </c>
      <c r="L2201" s="14">
        <f>J2201/'HUMAN RESOURCES'!I2201</f>
        <v>0.005248898838</v>
      </c>
      <c r="M2201" s="14">
        <f>K2201/'HUMAN RESOURCES'!I2201</f>
        <v>0.01191812328</v>
      </c>
      <c r="N2201" s="34">
        <f t="array" ref="N2201:V2201">VLOOKUP(A2201,'HUMAN RESOURCES'!$A$2:$M$2692,{2,3,4,5,6,7,8,9,10},0)</f>
        <v>0.01</v>
      </c>
      <c r="O2201" s="14">
        <v>0.006</v>
      </c>
      <c r="P2201" s="14">
        <v>80.0</v>
      </c>
      <c r="Q2201" s="14">
        <v>73.0</v>
      </c>
      <c r="R2201" s="14">
        <v>0.203</v>
      </c>
      <c r="S2201" s="14">
        <v>0.716</v>
      </c>
      <c r="T2201" s="14">
        <v>0.081</v>
      </c>
      <c r="U2201" s="14">
        <v>4.7622179E7</v>
      </c>
      <c r="V2201" s="14">
        <v>0.803</v>
      </c>
      <c r="W2201" s="34">
        <f t="array" ref="W2201:X2201">VLOOKUP(A2201,TOURISM!$A$2:$F$2692,{3,6},0)</f>
        <v>7621000000</v>
      </c>
      <c r="X2201" s="35">
        <v>1.144E10</v>
      </c>
      <c r="Y2201" s="34">
        <f>X2201/'HUMAN RESOURCES'!I2201</f>
        <v>240.2242031</v>
      </c>
      <c r="Z2201" s="34">
        <f t="array" ref="Z2201:AE2201">VLOOKUP(A2201,BUSINESS!$A$2:$J$2692,{4,5,6,7,8,9},0)</f>
        <v>0.489</v>
      </c>
      <c r="AA2201" s="14">
        <v>26.0</v>
      </c>
      <c r="AB2201" s="14">
        <v>94.0</v>
      </c>
      <c r="AC2201" s="14">
        <v>302.0</v>
      </c>
      <c r="AD2201" s="14">
        <v>0.594</v>
      </c>
      <c r="AE2201" s="14">
        <v>0.697</v>
      </c>
      <c r="AF2201" s="14"/>
      <c r="AG2201" s="14"/>
      <c r="AH2201" s="14"/>
    </row>
    <row r="2202">
      <c r="A2202" s="32" t="str">
        <f t="shared" si="1"/>
        <v>South Korea-Asia2003</v>
      </c>
      <c r="B2202" s="32" t="s">
        <v>227</v>
      </c>
      <c r="C2202" s="33" t="s">
        <v>44</v>
      </c>
      <c r="D2202" s="8" t="s">
        <v>41</v>
      </c>
      <c r="E2202" s="12">
        <v>6.81E11</v>
      </c>
      <c r="F2202" s="12">
        <f>E2202/'HUMAN RESOURCES'!I2202</f>
        <v>14229.2061</v>
      </c>
      <c r="G2202" s="8">
        <v>0.052</v>
      </c>
      <c r="H2202" s="8">
        <v>695.0</v>
      </c>
      <c r="I2202" s="8">
        <v>0.062</v>
      </c>
      <c r="J2202" s="34">
        <f t="array" ref="J2202:K2202">VLOOKUP(A2202,ENERGY!$A$2:$F$2692,{5,6},0)</f>
        <v>229178</v>
      </c>
      <c r="K2202" s="14">
        <v>509376.0</v>
      </c>
      <c r="L2202" s="14">
        <f>J2202/'HUMAN RESOURCES'!I2202</f>
        <v>0.004788577086</v>
      </c>
      <c r="M2202" s="14">
        <f>K2202/'HUMAN RESOURCES'!I2202</f>
        <v>0.01064319543</v>
      </c>
      <c r="N2202" s="34">
        <f t="array" ref="N2202:V2202">VLOOKUP(A2202,'HUMAN RESOURCES'!$A$2:$M$2692,{2,3,4,5,6,7,8,9,10},0)</f>
        <v>0.01</v>
      </c>
      <c r="O2202" s="14">
        <v>0.005</v>
      </c>
      <c r="P2202" s="14">
        <v>81.0</v>
      </c>
      <c r="Q2202" s="14">
        <v>74.0</v>
      </c>
      <c r="R2202" s="14">
        <v>0.199</v>
      </c>
      <c r="S2202" s="14">
        <v>0.716</v>
      </c>
      <c r="T2202" s="14">
        <v>0.085</v>
      </c>
      <c r="U2202" s="14">
        <v>4.7859311E7</v>
      </c>
      <c r="V2202" s="14">
        <v>0.807</v>
      </c>
      <c r="W2202" s="34">
        <f t="array" ref="W2202:X2202">VLOOKUP(A2202,TOURISM!$A$2:$F$2692,{3,6},0)</f>
        <v>7005000000</v>
      </c>
      <c r="X2202" s="35">
        <v>1.1063E10</v>
      </c>
      <c r="Y2202" s="34">
        <f>X2202/'HUMAN RESOURCES'!I2202</f>
        <v>231.1566917</v>
      </c>
      <c r="Z2202" s="34">
        <f t="array" ref="Z2202:AE2202">VLOOKUP(A2202,BUSINESS!$A$2:$J$2692,{4,5,6,7,8,9},0)</f>
        <v>0.489</v>
      </c>
      <c r="AA2202" s="14">
        <v>17.0</v>
      </c>
      <c r="AB2202" s="14">
        <v>94.0</v>
      </c>
      <c r="AC2202" s="14">
        <v>302.0</v>
      </c>
      <c r="AD2202" s="14">
        <v>0.655</v>
      </c>
      <c r="AE2202" s="14">
        <v>0.721</v>
      </c>
      <c r="AF2202" s="14"/>
      <c r="AG2202" s="14"/>
      <c r="AH2202" s="14"/>
    </row>
    <row r="2203">
      <c r="A2203" s="32" t="str">
        <f t="shared" si="1"/>
        <v>South Korea-Asia2004</v>
      </c>
      <c r="B2203" s="32" t="s">
        <v>227</v>
      </c>
      <c r="C2203" s="33" t="s">
        <v>45</v>
      </c>
      <c r="D2203" s="8" t="s">
        <v>41</v>
      </c>
      <c r="E2203" s="12">
        <v>7.65E11</v>
      </c>
      <c r="F2203" s="12">
        <f>E2203/'HUMAN RESOURCES'!I2203</f>
        <v>15924.42373</v>
      </c>
      <c r="G2203" s="8">
        <v>0.052</v>
      </c>
      <c r="H2203" s="8">
        <v>784.0</v>
      </c>
      <c r="I2203" s="8">
        <v>0.059</v>
      </c>
      <c r="J2203" s="34">
        <f t="array" ref="J2203:K2203">VLOOKUP(A2203,ENERGY!$A$2:$F$2692,{5,6},0)</f>
        <v>226946</v>
      </c>
      <c r="K2203" s="14">
        <v>508052.0</v>
      </c>
      <c r="L2203" s="14">
        <f>J2203/'HUMAN RESOURCES'!I2203</f>
        <v>0.00472416244</v>
      </c>
      <c r="M2203" s="14">
        <f>K2203/'HUMAN RESOURCES'!I2203</f>
        <v>0.01057573245</v>
      </c>
      <c r="N2203" s="34">
        <f t="array" ref="N2203:V2203">VLOOKUP(A2203,'HUMAN RESOURCES'!$A$2:$M$2692,{2,3,4,5,6,7,8,9,10},0)</f>
        <v>0.01</v>
      </c>
      <c r="O2203" s="14">
        <v>0.005</v>
      </c>
      <c r="P2203" s="14">
        <v>81.0</v>
      </c>
      <c r="Q2203" s="14">
        <v>75.0</v>
      </c>
      <c r="R2203" s="14">
        <v>0.196</v>
      </c>
      <c r="S2203" s="14">
        <v>0.716</v>
      </c>
      <c r="T2203" s="14">
        <v>0.089</v>
      </c>
      <c r="U2203" s="14">
        <v>4.8039415E7</v>
      </c>
      <c r="V2203" s="14">
        <v>0.81</v>
      </c>
      <c r="W2203" s="34">
        <f t="array" ref="W2203:X2203">VLOOKUP(A2203,TOURISM!$A$2:$F$2692,{3,6},0)</f>
        <v>8226000000</v>
      </c>
      <c r="X2203" s="35">
        <v>1.3507E10</v>
      </c>
      <c r="Y2203" s="34">
        <f>X2203/'HUMAN RESOURCES'!I2203</f>
        <v>281.1649559</v>
      </c>
      <c r="Z2203" s="34">
        <f t="array" ref="Z2203:AE2203">VLOOKUP(A2203,BUSINESS!$A$2:$J$2692,{4,5,6,7,8,9},0)</f>
        <v>0.489</v>
      </c>
      <c r="AA2203" s="14">
        <v>17.0</v>
      </c>
      <c r="AB2203" s="14">
        <v>94.0</v>
      </c>
      <c r="AC2203" s="14">
        <v>302.0</v>
      </c>
      <c r="AD2203" s="14">
        <v>0.727</v>
      </c>
      <c r="AE2203" s="14">
        <v>0.782</v>
      </c>
      <c r="AF2203" s="14"/>
      <c r="AG2203" s="14"/>
      <c r="AH2203" s="14"/>
    </row>
    <row r="2204">
      <c r="A2204" s="32" t="str">
        <f t="shared" si="1"/>
        <v>South Korea-Asia2005</v>
      </c>
      <c r="B2204" s="32" t="s">
        <v>227</v>
      </c>
      <c r="C2204" s="33" t="s">
        <v>46</v>
      </c>
      <c r="D2204" s="8" t="s">
        <v>41</v>
      </c>
      <c r="E2204" s="12">
        <v>8.98E11</v>
      </c>
      <c r="F2204" s="12">
        <f>E2204/'HUMAN RESOURCES'!I2204</f>
        <v>18654.67123</v>
      </c>
      <c r="G2204" s="8">
        <v>0.056</v>
      </c>
      <c r="H2204" s="8">
        <v>988.0</v>
      </c>
      <c r="I2204" s="8">
        <v>0.056</v>
      </c>
      <c r="J2204" s="34">
        <f t="array" ref="J2204:K2204">VLOOKUP(A2204,ENERGY!$A$2:$F$2692,{5,6},0)</f>
        <v>208284</v>
      </c>
      <c r="K2204" s="14">
        <v>482277.0</v>
      </c>
      <c r="L2204" s="14">
        <f>J2204/'HUMAN RESOURCES'!I2204</f>
        <v>0.004326803499</v>
      </c>
      <c r="M2204" s="14">
        <f>K2204/'HUMAN RESOURCES'!I2204</f>
        <v>0.0100186179</v>
      </c>
      <c r="N2204" s="34">
        <f t="array" ref="N2204:V2204">VLOOKUP(A2204,'HUMAN RESOURCES'!$A$2:$M$2692,{2,3,4,5,6,7,8,9,10},0)</f>
        <v>0.009</v>
      </c>
      <c r="O2204" s="14">
        <v>0.005</v>
      </c>
      <c r="P2204" s="14">
        <v>82.0</v>
      </c>
      <c r="Q2204" s="14">
        <v>75.0</v>
      </c>
      <c r="R2204" s="14">
        <v>0.191</v>
      </c>
      <c r="S2204" s="14">
        <v>0.716</v>
      </c>
      <c r="T2204" s="14">
        <v>0.093</v>
      </c>
      <c r="U2204" s="14">
        <v>4.8138077E7</v>
      </c>
      <c r="V2204" s="14">
        <v>0.813</v>
      </c>
      <c r="W2204" s="34">
        <f t="array" ref="W2204:X2204">VLOOKUP(A2204,TOURISM!$A$2:$F$2692,{3,6},0)</f>
        <v>8290000000</v>
      </c>
      <c r="X2204" s="35">
        <v>1.6924E10</v>
      </c>
      <c r="Y2204" s="34">
        <f>X2204/'HUMAN RESOURCES'!I2204</f>
        <v>351.5719999</v>
      </c>
      <c r="Z2204" s="34">
        <f t="array" ref="Z2204:AE2204">VLOOKUP(A2204,BUSINESS!$A$2:$J$2692,{4,5,6,7,8,9},0)</f>
        <v>0.354</v>
      </c>
      <c r="AA2204" s="14">
        <v>17.0</v>
      </c>
      <c r="AB2204" s="14">
        <v>94.0</v>
      </c>
      <c r="AC2204" s="14">
        <v>290.0</v>
      </c>
      <c r="AD2204" s="14">
        <v>0.735</v>
      </c>
      <c r="AE2204" s="14">
        <v>0.815</v>
      </c>
      <c r="AF2204" s="14"/>
      <c r="AG2204" s="14"/>
      <c r="AH2204" s="14"/>
    </row>
    <row r="2205">
      <c r="A2205" s="32" t="str">
        <f t="shared" si="1"/>
        <v>South Korea-Asia2006</v>
      </c>
      <c r="B2205" s="32" t="s">
        <v>227</v>
      </c>
      <c r="C2205" s="33" t="s">
        <v>47</v>
      </c>
      <c r="D2205" s="8" t="s">
        <v>41</v>
      </c>
      <c r="E2205" s="12">
        <v>1.01E12</v>
      </c>
      <c r="F2205" s="12">
        <f>E2205/'HUMAN RESOURCES'!I2205</f>
        <v>20879.87116</v>
      </c>
      <c r="G2205" s="8">
        <v>0.061</v>
      </c>
      <c r="H2205" s="8">
        <v>1201.0</v>
      </c>
      <c r="I2205" s="8">
        <v>0.06</v>
      </c>
      <c r="J2205" s="34">
        <f t="array" ref="J2205:K2205">VLOOKUP(A2205,ENERGY!$A$2:$F$2692,{5,6},0)</f>
        <v>191046</v>
      </c>
      <c r="K2205" s="14">
        <v>450194.0</v>
      </c>
      <c r="L2205" s="14">
        <f>J2205/'HUMAN RESOURCES'!I2205</f>
        <v>0.003949520658</v>
      </c>
      <c r="M2205" s="14">
        <f>K2205/'HUMAN RESOURCES'!I2205</f>
        <v>0.00930692348</v>
      </c>
      <c r="N2205" s="34">
        <f t="array" ref="N2205:V2205">VLOOKUP(A2205,'HUMAN RESOURCES'!$A$2:$M$2692,{2,3,4,5,6,7,8,9,10},0)</f>
        <v>0.009</v>
      </c>
      <c r="O2205" s="14">
        <v>0.005</v>
      </c>
      <c r="P2205" s="14">
        <v>82.0</v>
      </c>
      <c r="Q2205" s="14">
        <v>76.0</v>
      </c>
      <c r="R2205" s="14">
        <v>0.186</v>
      </c>
      <c r="S2205" s="14">
        <v>0.718</v>
      </c>
      <c r="T2205" s="14">
        <v>0.097</v>
      </c>
      <c r="U2205" s="14">
        <v>4.8371946E7</v>
      </c>
      <c r="V2205" s="14">
        <v>0.815</v>
      </c>
      <c r="W2205" s="34">
        <f t="array" ref="W2205:X2205">VLOOKUP(A2205,TOURISM!$A$2:$F$2692,{3,6},0)</f>
        <v>8508000000</v>
      </c>
      <c r="X2205" s="35">
        <v>2.0989E10</v>
      </c>
      <c r="Y2205" s="34">
        <f>X2205/'HUMAN RESOURCES'!I2205</f>
        <v>433.9085304</v>
      </c>
      <c r="Z2205" s="34">
        <f t="array" ref="Z2205:AE2205">VLOOKUP(A2205,BUSINESS!$A$2:$J$2692,{4,5,6,7,8,9},0)</f>
        <v>0.311</v>
      </c>
      <c r="AA2205" s="14">
        <v>17.0</v>
      </c>
      <c r="AB2205" s="14">
        <v>94.0</v>
      </c>
      <c r="AC2205" s="14">
        <v>290.0</v>
      </c>
      <c r="AD2205" s="14">
        <v>0.781</v>
      </c>
      <c r="AE2205" s="14">
        <v>0.85</v>
      </c>
      <c r="AF2205" s="14"/>
      <c r="AG2205" s="14"/>
      <c r="AH2205" s="14"/>
    </row>
    <row r="2206">
      <c r="A2206" s="32" t="str">
        <f t="shared" si="1"/>
        <v>South Korea-Asia2007</v>
      </c>
      <c r="B2206" s="32" t="s">
        <v>227</v>
      </c>
      <c r="C2206" s="33" t="s">
        <v>48</v>
      </c>
      <c r="D2206" s="8" t="s">
        <v>41</v>
      </c>
      <c r="E2206" s="12">
        <v>1.12E12</v>
      </c>
      <c r="F2206" s="12">
        <f>E2206/'HUMAN RESOURCES'!I2206</f>
        <v>23046.38092</v>
      </c>
      <c r="G2206" s="8">
        <v>0.064</v>
      </c>
      <c r="H2206" s="8">
        <v>1379.0</v>
      </c>
      <c r="I2206" s="8">
        <v>0.066</v>
      </c>
      <c r="J2206" s="34">
        <f t="array" ref="J2206:K2206">VLOOKUP(A2206,ENERGY!$A$2:$F$2692,{5,6},0)</f>
        <v>222147</v>
      </c>
      <c r="K2206" s="14">
        <v>495837.0</v>
      </c>
      <c r="L2206" s="14">
        <f>J2206/'HUMAN RESOURCES'!I2206</f>
        <v>0.004571146771</v>
      </c>
      <c r="M2206" s="14">
        <f>K2206/'HUMAN RESOURCES'!I2206</f>
        <v>0.01020290034</v>
      </c>
      <c r="N2206" s="34">
        <f t="array" ref="N2206:V2206">VLOOKUP(A2206,'HUMAN RESOURCES'!$A$2:$M$2692,{2,3,4,5,6,7,8,9,10},0)</f>
        <v>0.01</v>
      </c>
      <c r="O2206" s="14">
        <v>0.004</v>
      </c>
      <c r="P2206" s="14">
        <v>83.0</v>
      </c>
      <c r="Q2206" s="14">
        <v>76.0</v>
      </c>
      <c r="R2206" s="14">
        <v>0.18</v>
      </c>
      <c r="S2206" s="14">
        <v>0.72</v>
      </c>
      <c r="T2206" s="14">
        <v>0.1</v>
      </c>
      <c r="U2206" s="14">
        <v>4.8597652E7</v>
      </c>
      <c r="V2206" s="14">
        <v>0.816</v>
      </c>
      <c r="W2206" s="34">
        <f t="array" ref="W2206:X2206">VLOOKUP(A2206,TOURISM!$A$2:$F$2692,{3,6},0)</f>
        <v>9288000000</v>
      </c>
      <c r="X2206" s="35">
        <v>2.4449E10</v>
      </c>
      <c r="Y2206" s="34">
        <f>X2206/'HUMAN RESOURCES'!I2206</f>
        <v>503.0901493</v>
      </c>
      <c r="Z2206" s="34">
        <f t="array" ref="Z2206:AE2206">VLOOKUP(A2206,BUSINESS!$A$2:$J$2692,{4,5,6,7,8,9},0)</f>
        <v>0.302</v>
      </c>
      <c r="AA2206" s="14">
        <v>17.0</v>
      </c>
      <c r="AB2206" s="14">
        <v>94.0</v>
      </c>
      <c r="AC2206" s="14">
        <v>290.0</v>
      </c>
      <c r="AD2206" s="14">
        <v>0.788</v>
      </c>
      <c r="AE2206" s="14">
        <v>0.933</v>
      </c>
      <c r="AF2206" s="14"/>
      <c r="AG2206" s="14"/>
      <c r="AH2206" s="14"/>
    </row>
    <row r="2207">
      <c r="A2207" s="32" t="str">
        <f t="shared" si="1"/>
        <v>South Korea-Asia2008</v>
      </c>
      <c r="B2207" s="32" t="s">
        <v>227</v>
      </c>
      <c r="C2207" s="33" t="s">
        <v>49</v>
      </c>
      <c r="D2207" s="8" t="s">
        <v>41</v>
      </c>
      <c r="E2207" s="12">
        <v>1.0E12</v>
      </c>
      <c r="F2207" s="12">
        <f>E2207/'HUMAN RESOURCES'!I2207</f>
        <v>20429.55259</v>
      </c>
      <c r="G2207" s="8">
        <v>0.066</v>
      </c>
      <c r="H2207" s="8">
        <v>1253.0</v>
      </c>
      <c r="I2207" s="8">
        <v>0.072</v>
      </c>
      <c r="J2207" s="34">
        <f t="array" ref="J2207:K2207">VLOOKUP(A2207,ENERGY!$A$2:$F$2692,{5,6},0)</f>
        <v>198667</v>
      </c>
      <c r="K2207" s="14">
        <v>465632.0</v>
      </c>
      <c r="L2207" s="14">
        <f>J2207/'HUMAN RESOURCES'!I2207</f>
        <v>0.004058677924</v>
      </c>
      <c r="M2207" s="14">
        <f>K2207/'HUMAN RESOURCES'!I2207</f>
        <v>0.009512653432</v>
      </c>
      <c r="N2207" s="34">
        <f t="array" ref="N2207:V2207">VLOOKUP(A2207,'HUMAN RESOURCES'!$A$2:$M$2692,{2,3,4,5,6,7,8,9,10},0)</f>
        <v>0.009</v>
      </c>
      <c r="O2207" s="14">
        <v>0.004</v>
      </c>
      <c r="P2207" s="14">
        <v>83.0</v>
      </c>
      <c r="Q2207" s="14">
        <v>77.0</v>
      </c>
      <c r="R2207" s="14">
        <v>0.174</v>
      </c>
      <c r="S2207" s="14">
        <v>0.722</v>
      </c>
      <c r="T2207" s="14">
        <v>0.104</v>
      </c>
      <c r="U2207" s="14">
        <v>4.8948698E7</v>
      </c>
      <c r="V2207" s="14">
        <v>0.817</v>
      </c>
      <c r="W2207" s="34">
        <f t="array" ref="W2207:X2207">VLOOKUP(A2207,TOURISM!$A$2:$F$2692,{3,6},0)</f>
        <v>13479000000</v>
      </c>
      <c r="X2207" s="35">
        <v>2.1456E10</v>
      </c>
      <c r="Y2207" s="34">
        <f>X2207/'HUMAN RESOURCES'!I2207</f>
        <v>438.3364804</v>
      </c>
      <c r="Z2207" s="34">
        <f t="array" ref="Z2207:AE2207">VLOOKUP(A2207,BUSINESS!$A$2:$J$2692,{4,5,6,7,8,9},0)</f>
        <v>0.325</v>
      </c>
      <c r="AA2207" s="14">
        <v>17.0</v>
      </c>
      <c r="AB2207" s="14">
        <v>94.0</v>
      </c>
      <c r="AC2207" s="14">
        <v>250.0</v>
      </c>
      <c r="AD2207" s="14">
        <v>0.81</v>
      </c>
      <c r="AE2207" s="14">
        <v>0.953</v>
      </c>
      <c r="AF2207" s="14"/>
      <c r="AG2207" s="14"/>
      <c r="AH2207" s="14"/>
    </row>
    <row r="2208">
      <c r="A2208" s="32" t="str">
        <f t="shared" si="1"/>
        <v>South Korea-Asia2009</v>
      </c>
      <c r="B2208" s="32" t="s">
        <v>227</v>
      </c>
      <c r="C2208" s="33" t="s">
        <v>50</v>
      </c>
      <c r="D2208" s="8" t="s">
        <v>41</v>
      </c>
      <c r="E2208" s="12">
        <v>9.02E11</v>
      </c>
      <c r="F2208" s="12">
        <f>E2208/'HUMAN RESOURCES'!I2208</f>
        <v>18340.02893</v>
      </c>
      <c r="G2208" s="8">
        <v>0.071</v>
      </c>
      <c r="H2208" s="8">
        <v>1204.0</v>
      </c>
      <c r="I2208" s="8">
        <v>0.056</v>
      </c>
      <c r="J2208" s="34">
        <f t="array" ref="J2208:K2208">VLOOKUP(A2208,ENERGY!$A$2:$F$2692,{5,6},0)</f>
        <v>210176</v>
      </c>
      <c r="K2208" s="14">
        <v>462918.0</v>
      </c>
      <c r="L2208" s="14">
        <f>J2208/'HUMAN RESOURCES'!I2208</f>
        <v>0.004273430068</v>
      </c>
      <c r="M2208" s="14">
        <f>K2208/'HUMAN RESOURCES'!I2208</f>
        <v>0.009412338708</v>
      </c>
      <c r="N2208" s="34">
        <f t="array" ref="N2208:V2208">VLOOKUP(A2208,'HUMAN RESOURCES'!$A$2:$M$2692,{2,3,4,5,6,7,8,9,10},0)</f>
        <v>0.009</v>
      </c>
      <c r="O2208" s="14">
        <v>0.004</v>
      </c>
      <c r="P2208" s="14">
        <v>84.0</v>
      </c>
      <c r="Q2208" s="14">
        <v>77.0</v>
      </c>
      <c r="R2208" s="14">
        <v>0.168</v>
      </c>
      <c r="S2208" s="14">
        <v>0.725</v>
      </c>
      <c r="T2208" s="14">
        <v>0.107</v>
      </c>
      <c r="U2208" s="14">
        <v>4.9182038E7</v>
      </c>
      <c r="V2208" s="14">
        <v>0.818</v>
      </c>
      <c r="W2208" s="34">
        <f t="array" ref="W2208:X2208">VLOOKUP(A2208,TOURISM!$A$2:$F$2692,{3,6},0)</f>
        <v>13304000000</v>
      </c>
      <c r="X2208" s="35">
        <v>1.636E10</v>
      </c>
      <c r="Y2208" s="34">
        <f>X2208/'HUMAN RESOURCES'!I2208</f>
        <v>332.6417665</v>
      </c>
      <c r="Z2208" s="34">
        <f t="array" ref="Z2208:AE2208">VLOOKUP(A2208,BUSINESS!$A$2:$J$2692,{4,5,6,7,8,9},0)</f>
        <v>0.31</v>
      </c>
      <c r="AA2208" s="14">
        <v>14.0</v>
      </c>
      <c r="AB2208" s="14">
        <v>94.0</v>
      </c>
      <c r="AC2208" s="14">
        <v>250.0</v>
      </c>
      <c r="AD2208" s="14">
        <v>0.816</v>
      </c>
      <c r="AE2208" s="14">
        <v>0.995</v>
      </c>
      <c r="AF2208" s="14"/>
      <c r="AG2208" s="14"/>
      <c r="AH2208" s="14"/>
    </row>
    <row r="2209">
      <c r="A2209" s="32" t="str">
        <f t="shared" si="1"/>
        <v>South Korea-Asia2010</v>
      </c>
      <c r="B2209" s="32" t="s">
        <v>227</v>
      </c>
      <c r="C2209" s="33" t="s">
        <v>51</v>
      </c>
      <c r="D2209" s="8" t="s">
        <v>41</v>
      </c>
      <c r="E2209" s="12">
        <v>1.09E12</v>
      </c>
      <c r="F2209" s="12">
        <f>E2209/'HUMAN RESOURCES'!I2209</f>
        <v>22060.14827</v>
      </c>
      <c r="G2209" s="8">
        <v>0.073</v>
      </c>
      <c r="H2209" s="8">
        <v>1498.0</v>
      </c>
      <c r="I2209" s="8">
        <v>0.055</v>
      </c>
      <c r="J2209" s="34">
        <f t="array" ref="J2209:K2209">VLOOKUP(A2209,ENERGY!$A$2:$F$2692,{5,6},0)</f>
        <v>213600</v>
      </c>
      <c r="K2209" s="14">
        <v>470806.0</v>
      </c>
      <c r="L2209" s="14">
        <f>J2209/'HUMAN RESOURCES'!I2209</f>
        <v>0.004322979514</v>
      </c>
      <c r="M2209" s="14">
        <f>K2209/'HUMAN RESOURCES'!I2209</f>
        <v>0.009528486391</v>
      </c>
      <c r="N2209" s="34">
        <f t="array" ref="N2209:V2209">VLOOKUP(A2209,'HUMAN RESOURCES'!$A$2:$M$2692,{2,3,4,5,6,7,8,9,10},0)</f>
        <v>0.009</v>
      </c>
      <c r="O2209" s="14">
        <v>0.004</v>
      </c>
      <c r="P2209" s="14">
        <v>84.0</v>
      </c>
      <c r="Q2209" s="14">
        <v>77.0</v>
      </c>
      <c r="R2209" s="14">
        <v>0.162</v>
      </c>
      <c r="S2209" s="14">
        <v>0.727</v>
      </c>
      <c r="T2209" s="14">
        <v>0.111</v>
      </c>
      <c r="U2209" s="14">
        <v>4.9410366E7</v>
      </c>
      <c r="V2209" s="14">
        <v>0.819</v>
      </c>
      <c r="W2209" s="34">
        <f t="array" ref="W2209:X2209">VLOOKUP(A2209,TOURISM!$A$2:$F$2692,{3,6},0)</f>
        <v>14398000000</v>
      </c>
      <c r="X2209" s="35">
        <v>2.0802E10</v>
      </c>
      <c r="Y2209" s="34">
        <f>X2209/'HUMAN RESOURCES'!I2209</f>
        <v>421.0047746</v>
      </c>
      <c r="Z2209" s="34">
        <f t="array" ref="Z2209:AE2209">VLOOKUP(A2209,BUSINESS!$A$2:$J$2692,{4,5,6,7,8,9},0)</f>
        <v>0.288</v>
      </c>
      <c r="AA2209" s="14">
        <v>14.0</v>
      </c>
      <c r="AB2209" s="14">
        <v>94.0</v>
      </c>
      <c r="AC2209" s="14">
        <v>250.0</v>
      </c>
      <c r="AD2209" s="14">
        <v>0.837</v>
      </c>
      <c r="AE2209" s="14">
        <v>1.048</v>
      </c>
      <c r="AF2209" s="14"/>
      <c r="AG2209" s="14"/>
      <c r="AH2209" s="14"/>
    </row>
    <row r="2210">
      <c r="A2210" s="32" t="str">
        <f t="shared" si="1"/>
        <v>South Korea-Asia2011</v>
      </c>
      <c r="B2210" s="32" t="s">
        <v>227</v>
      </c>
      <c r="C2210" s="33" t="s">
        <v>52</v>
      </c>
      <c r="D2210" s="8" t="s">
        <v>41</v>
      </c>
      <c r="E2210" s="12">
        <v>1.2E12</v>
      </c>
      <c r="F2210" s="12">
        <f>E2210/'HUMAN RESOURCES'!I2210</f>
        <v>24106.33788</v>
      </c>
      <c r="G2210" s="8">
        <v>0.074</v>
      </c>
      <c r="H2210" s="8">
        <v>1652.0</v>
      </c>
      <c r="I2210" s="8">
        <v>0.058</v>
      </c>
      <c r="J2210" s="34">
        <f t="array" ref="J2210:K2210">VLOOKUP(A2210,ENERGY!$A$2:$F$2692,{5,6},0)</f>
        <v>202717</v>
      </c>
      <c r="K2210" s="14">
        <v>466215.0</v>
      </c>
      <c r="L2210" s="14">
        <f>J2210/'HUMAN RESOURCES'!I2210</f>
        <v>0.004072303746</v>
      </c>
      <c r="M2210" s="14">
        <f>K2210/'HUMAN RESOURCES'!I2210</f>
        <v>0.009365613595</v>
      </c>
      <c r="N2210" s="34">
        <f t="array" ref="N2210:V2210">VLOOKUP(A2210,'HUMAN RESOURCES'!$A$2:$M$2692,{2,3,4,5,6,7,8,9,10},0)</f>
        <v>0.009</v>
      </c>
      <c r="O2210" s="14">
        <v>0.003</v>
      </c>
      <c r="P2210" s="14">
        <v>84.0</v>
      </c>
      <c r="Q2210" s="14">
        <v>78.0</v>
      </c>
      <c r="R2210" s="14">
        <v>0.157</v>
      </c>
      <c r="S2210" s="14">
        <v>0.728</v>
      </c>
      <c r="T2210" s="14">
        <v>0.114</v>
      </c>
      <c r="U2210" s="14">
        <v>4.977944E7</v>
      </c>
      <c r="V2210" s="14">
        <v>0.82</v>
      </c>
      <c r="W2210" s="34">
        <f t="array" ref="W2210:X2210">VLOOKUP(A2210,TOURISM!$A$2:$F$2692,{3,6},0)</f>
        <v>17467000000</v>
      </c>
      <c r="X2210" s="35">
        <v>2.2209E10</v>
      </c>
      <c r="Y2210" s="34">
        <f>X2210/'HUMAN RESOURCES'!I2210</f>
        <v>446.1480483</v>
      </c>
      <c r="Z2210" s="34">
        <f t="array" ref="Z2210:AE2210">VLOOKUP(A2210,BUSINESS!$A$2:$J$2692,{4,5,6,7,8,9},0)</f>
        <v>0.287</v>
      </c>
      <c r="AA2210" s="14">
        <v>6.0</v>
      </c>
      <c r="AB2210" s="14">
        <v>94.0</v>
      </c>
      <c r="AC2210" s="14">
        <v>225.0</v>
      </c>
      <c r="AD2210" s="14">
        <v>0.838</v>
      </c>
      <c r="AE2210" s="14">
        <v>1.077</v>
      </c>
      <c r="AF2210" s="14"/>
      <c r="AG2210" s="14"/>
      <c r="AH2210" s="14"/>
    </row>
    <row r="2211">
      <c r="A2211" s="32" t="str">
        <f t="shared" si="1"/>
        <v>South Korea-Asia2012</v>
      </c>
      <c r="B2211" s="32" t="s">
        <v>227</v>
      </c>
      <c r="C2211" s="33" t="s">
        <v>53</v>
      </c>
      <c r="D2211" s="8" t="s">
        <v>41</v>
      </c>
      <c r="E2211" s="12">
        <v>1.22E12</v>
      </c>
      <c r="F2211" s="12">
        <f>E2211/'HUMAN RESOURCES'!I2211</f>
        <v>24397.83298</v>
      </c>
      <c r="G2211" s="8">
        <v>0.075</v>
      </c>
      <c r="H2211" s="8">
        <v>1703.0</v>
      </c>
      <c r="I2211" s="8">
        <v>0.054</v>
      </c>
      <c r="J2211" s="34">
        <f t="array" ref="J2211:K2211">VLOOKUP(A2211,ENERGY!$A$2:$F$2692,{5,6},0)</f>
        <v>188161</v>
      </c>
      <c r="K2211" s="14">
        <v>447561.0</v>
      </c>
      <c r="L2211" s="14">
        <f>J2211/'HUMAN RESOURCES'!I2211</f>
        <v>0.00376288578</v>
      </c>
      <c r="M2211" s="14">
        <f>K2211/'HUMAN RESOURCES'!I2211</f>
        <v>0.008950425023</v>
      </c>
      <c r="N2211" s="34">
        <f t="array" ref="N2211:V2211">VLOOKUP(A2211,'HUMAN RESOURCES'!$A$2:$M$2692,{2,3,4,5,6,7,8,9,10},0)</f>
        <v>0.01</v>
      </c>
      <c r="O2211" s="14">
        <v>0.003</v>
      </c>
      <c r="P2211" s="14">
        <v>85.0</v>
      </c>
      <c r="Q2211" s="14">
        <v>78.0</v>
      </c>
      <c r="R2211" s="14">
        <v>0.153</v>
      </c>
      <c r="S2211" s="14">
        <v>0.729</v>
      </c>
      <c r="T2211" s="14">
        <v>0.118</v>
      </c>
      <c r="U2211" s="14">
        <v>5.0004441E7</v>
      </c>
      <c r="V2211" s="14">
        <v>0.821</v>
      </c>
      <c r="W2211" s="34">
        <f t="array" ref="W2211:X2211">VLOOKUP(A2211,TOURISM!$A$2:$F$2692,{3,6},0)</f>
        <v>19653000000</v>
      </c>
      <c r="X2211" s="35">
        <v>2.2386E10</v>
      </c>
      <c r="Y2211" s="34">
        <f>X2211/'HUMAN RESOURCES'!I2211</f>
        <v>447.680237</v>
      </c>
      <c r="Z2211" s="34">
        <f t="array" ref="Z2211:AE2211">VLOOKUP(A2211,BUSINESS!$A$2:$J$2692,{4,5,6,7,8,9},0)</f>
        <v>0.29</v>
      </c>
      <c r="AA2211" s="14">
        <v>6.0</v>
      </c>
      <c r="AB2211" s="14">
        <v>6.0</v>
      </c>
      <c r="AC2211" s="14">
        <v>207.0</v>
      </c>
      <c r="AD2211" s="14">
        <v>0.841</v>
      </c>
      <c r="AE2211" s="14">
        <v>1.094</v>
      </c>
      <c r="AF2211" s="14"/>
      <c r="AG2211" s="14"/>
      <c r="AH2211" s="14"/>
    </row>
    <row r="2212">
      <c r="A2212" s="32" t="str">
        <f t="shared" si="1"/>
        <v>South Sudan-Africa2000</v>
      </c>
      <c r="B2212" s="32" t="s">
        <v>228</v>
      </c>
      <c r="C2212" s="33" t="s">
        <v>40</v>
      </c>
      <c r="D2212" s="8" t="s">
        <v>57</v>
      </c>
      <c r="E2212" s="12"/>
      <c r="F2212" s="12">
        <f>E2212/'HUMAN RESOURCES'!I2212</f>
        <v>0</v>
      </c>
      <c r="G2212" s="16">
        <v>0.064</v>
      </c>
      <c r="H2212" s="8">
        <v>193.0</v>
      </c>
      <c r="I2212" s="8">
        <v>0.148</v>
      </c>
      <c r="J2212" s="34">
        <f t="array" ref="J2212:K2212">VLOOKUP(A2212,ENERGY!$A$2:$F$2692,{5,6},0)</f>
        <v>14338</v>
      </c>
      <c r="K2212" s="14">
        <v>8529.0</v>
      </c>
      <c r="L2212" s="14">
        <f>J2212/'HUMAN RESOURCES'!I2212</f>
        <v>0.002155123175</v>
      </c>
      <c r="M2212" s="14">
        <f>K2212/'HUMAN RESOURCES'!I2212</f>
        <v>0.001281981138</v>
      </c>
      <c r="N2212" s="34">
        <f t="array" ref="N2212:V2212">VLOOKUP(A2212,'HUMAN RESOURCES'!$A$2:$M$2692,{2,3,4,5,6,7,8,9,10},0)</f>
        <v>0.043</v>
      </c>
      <c r="O2212" s="14">
        <v>0.11</v>
      </c>
      <c r="P2212" s="14">
        <v>50.0</v>
      </c>
      <c r="Q2212" s="14">
        <v>48.0</v>
      </c>
      <c r="R2212" s="14">
        <v>0.447</v>
      </c>
      <c r="S2212" s="14">
        <v>0.523</v>
      </c>
      <c r="T2212" s="14">
        <v>0.03</v>
      </c>
      <c r="U2212" s="14">
        <v>6652984.0</v>
      </c>
      <c r="V2212" s="14">
        <v>0.165</v>
      </c>
      <c r="W2212" s="34">
        <f t="array" ref="W2212:X2212">VLOOKUP(A2212,TOURISM!$A$2:$F$2692,{3,6},0)</f>
        <v>680000000</v>
      </c>
      <c r="X2212" s="35">
        <v>4.48E8</v>
      </c>
      <c r="Y2212" s="34">
        <f>X2212/'HUMAN RESOURCES'!I2212</f>
        <v>67.33820493</v>
      </c>
      <c r="Z2212" s="34">
        <f t="array" ref="Z2212:AE2212">VLOOKUP(A2212,BUSINESS!$A$2:$J$2692,{4,5,6,7,8,9},0)</f>
        <v>0.489</v>
      </c>
      <c r="AA2212" s="14">
        <v>26.0</v>
      </c>
      <c r="AB2212" s="14">
        <v>94.0</v>
      </c>
      <c r="AC2212" s="14">
        <v>302.0</v>
      </c>
      <c r="AD2212" s="14">
        <v>0.129</v>
      </c>
      <c r="AE2212" s="14">
        <v>0.58</v>
      </c>
      <c r="AF2212" s="14"/>
      <c r="AG2212" s="14"/>
      <c r="AH2212" s="14"/>
    </row>
    <row r="2213">
      <c r="A2213" s="32" t="str">
        <f t="shared" si="1"/>
        <v>South Sudan-Africa2001</v>
      </c>
      <c r="B2213" s="32" t="s">
        <v>228</v>
      </c>
      <c r="C2213" s="33" t="s">
        <v>42</v>
      </c>
      <c r="D2213" s="8" t="s">
        <v>57</v>
      </c>
      <c r="E2213" s="12"/>
      <c r="F2213" s="12">
        <f>E2213/'HUMAN RESOURCES'!I2213</f>
        <v>0</v>
      </c>
      <c r="G2213" s="16">
        <v>0.064</v>
      </c>
      <c r="H2213" s="8">
        <v>193.0</v>
      </c>
      <c r="I2213" s="8">
        <v>0.148</v>
      </c>
      <c r="J2213" s="34">
        <f t="array" ref="J2213:K2213">VLOOKUP(A2213,ENERGY!$A$2:$F$2692,{5,6},0)</f>
        <v>14338</v>
      </c>
      <c r="K2213" s="14">
        <v>8529.0</v>
      </c>
      <c r="L2213" s="14">
        <f>J2213/'HUMAN RESOURCES'!I2213</f>
        <v>0.002070632274</v>
      </c>
      <c r="M2213" s="14">
        <f>K2213/'HUMAN RESOURCES'!I2213</f>
        <v>0.001231721486</v>
      </c>
      <c r="N2213" s="34">
        <f t="array" ref="N2213:V2213">VLOOKUP(A2213,'HUMAN RESOURCES'!$A$2:$M$2692,{2,3,4,5,6,7,8,9,10},0)</f>
        <v>0.042</v>
      </c>
      <c r="O2213" s="14">
        <v>0.105</v>
      </c>
      <c r="P2213" s="14">
        <v>51.0</v>
      </c>
      <c r="Q2213" s="14">
        <v>48.0</v>
      </c>
      <c r="R2213" s="14">
        <v>0.446</v>
      </c>
      <c r="S2213" s="14">
        <v>0.523</v>
      </c>
      <c r="T2213" s="14">
        <v>0.031</v>
      </c>
      <c r="U2213" s="14">
        <v>6924455.0</v>
      </c>
      <c r="V2213" s="14">
        <v>0.166</v>
      </c>
      <c r="W2213" s="34">
        <f t="array" ref="W2213:X2213">VLOOKUP(A2213,TOURISM!$A$2:$F$2692,{3,6},0)</f>
        <v>680000000</v>
      </c>
      <c r="X2213" s="35">
        <v>4.48E8</v>
      </c>
      <c r="Y2213" s="34">
        <f>X2213/'HUMAN RESOURCES'!I2213</f>
        <v>64.69823257</v>
      </c>
      <c r="Z2213" s="34">
        <f t="array" ref="Z2213:AE2213">VLOOKUP(A2213,BUSINESS!$A$2:$J$2692,{4,5,6,7,8,9},0)</f>
        <v>0.489</v>
      </c>
      <c r="AA2213" s="14">
        <v>26.0</v>
      </c>
      <c r="AB2213" s="14">
        <v>94.0</v>
      </c>
      <c r="AC2213" s="14">
        <v>302.0</v>
      </c>
      <c r="AD2213" s="14">
        <v>0.129</v>
      </c>
      <c r="AE2213" s="14">
        <v>0.58</v>
      </c>
      <c r="AF2213" s="14"/>
      <c r="AG2213" s="14"/>
      <c r="AH2213" s="14"/>
    </row>
    <row r="2214">
      <c r="A2214" s="32" t="str">
        <f t="shared" si="1"/>
        <v>South Sudan-Africa2002</v>
      </c>
      <c r="B2214" s="32" t="s">
        <v>228</v>
      </c>
      <c r="C2214" s="33" t="s">
        <v>43</v>
      </c>
      <c r="D2214" s="8" t="s">
        <v>57</v>
      </c>
      <c r="E2214" s="12"/>
      <c r="F2214" s="12">
        <f>E2214/'HUMAN RESOURCES'!I2214</f>
        <v>0</v>
      </c>
      <c r="G2214" s="16">
        <v>0.064</v>
      </c>
      <c r="H2214" s="8">
        <v>193.0</v>
      </c>
      <c r="I2214" s="8">
        <v>0.148</v>
      </c>
      <c r="J2214" s="34">
        <f t="array" ref="J2214:K2214">VLOOKUP(A2214,ENERGY!$A$2:$F$2692,{5,6},0)</f>
        <v>14338</v>
      </c>
      <c r="K2214" s="14">
        <v>8529.0</v>
      </c>
      <c r="L2214" s="14">
        <f>J2214/'HUMAN RESOURCES'!I2214</f>
        <v>0.001995040922</v>
      </c>
      <c r="M2214" s="14">
        <f>K2214/'HUMAN RESOURCES'!I2214</f>
        <v>0.001186755756</v>
      </c>
      <c r="N2214" s="34">
        <f t="array" ref="N2214:V2214">VLOOKUP(A2214,'HUMAN RESOURCES'!$A$2:$M$2692,{2,3,4,5,6,7,8,9,10},0)</f>
        <v>0.041</v>
      </c>
      <c r="O2214" s="14">
        <v>0.1</v>
      </c>
      <c r="P2214" s="14">
        <v>51.0</v>
      </c>
      <c r="Q2214" s="14">
        <v>49.0</v>
      </c>
      <c r="R2214" s="14">
        <v>0.445</v>
      </c>
      <c r="S2214" s="14">
        <v>0.524</v>
      </c>
      <c r="T2214" s="14">
        <v>0.031</v>
      </c>
      <c r="U2214" s="14">
        <v>7186820.0</v>
      </c>
      <c r="V2214" s="14">
        <v>0.168</v>
      </c>
      <c r="W2214" s="34">
        <f t="array" ref="W2214:X2214">VLOOKUP(A2214,TOURISM!$A$2:$F$2692,{3,6},0)</f>
        <v>680000000</v>
      </c>
      <c r="X2214" s="35">
        <v>4.48E8</v>
      </c>
      <c r="Y2214" s="34">
        <f>X2214/'HUMAN RESOURCES'!I2214</f>
        <v>62.33633234</v>
      </c>
      <c r="Z2214" s="34">
        <f t="array" ref="Z2214:AE2214">VLOOKUP(A2214,BUSINESS!$A$2:$J$2692,{4,5,6,7,8,9},0)</f>
        <v>0.489</v>
      </c>
      <c r="AA2214" s="14">
        <v>26.0</v>
      </c>
      <c r="AB2214" s="14">
        <v>94.0</v>
      </c>
      <c r="AC2214" s="14">
        <v>302.0</v>
      </c>
      <c r="AD2214" s="14">
        <v>0.129</v>
      </c>
      <c r="AE2214" s="14">
        <v>0.58</v>
      </c>
      <c r="AF2214" s="14"/>
      <c r="AG2214" s="14"/>
      <c r="AH2214" s="14"/>
    </row>
    <row r="2215">
      <c r="A2215" s="32" t="str">
        <f t="shared" si="1"/>
        <v>South Sudan-Africa2003</v>
      </c>
      <c r="B2215" s="32" t="s">
        <v>228</v>
      </c>
      <c r="C2215" s="33" t="s">
        <v>44</v>
      </c>
      <c r="D2215" s="8" t="s">
        <v>57</v>
      </c>
      <c r="E2215" s="12"/>
      <c r="F2215" s="12">
        <f>E2215/'HUMAN RESOURCES'!I2215</f>
        <v>0</v>
      </c>
      <c r="G2215" s="16">
        <v>0.064</v>
      </c>
      <c r="H2215" s="8">
        <v>193.0</v>
      </c>
      <c r="I2215" s="8">
        <v>0.148</v>
      </c>
      <c r="J2215" s="34">
        <f t="array" ref="J2215:K2215">VLOOKUP(A2215,ENERGY!$A$2:$F$2692,{5,6},0)</f>
        <v>14338</v>
      </c>
      <c r="K2215" s="14">
        <v>8529.0</v>
      </c>
      <c r="L2215" s="14">
        <f>J2215/'HUMAN RESOURCES'!I2215</f>
        <v>0.0019245883</v>
      </c>
      <c r="M2215" s="14">
        <f>K2215/'HUMAN RESOURCES'!I2215</f>
        <v>0.001144846813</v>
      </c>
      <c r="N2215" s="34">
        <f t="array" ref="N2215:V2215">VLOOKUP(A2215,'HUMAN RESOURCES'!$A$2:$M$2692,{2,3,4,5,6,7,8,9,10},0)</f>
        <v>0.041</v>
      </c>
      <c r="O2215" s="14">
        <v>0.095</v>
      </c>
      <c r="P2215" s="14">
        <v>51.0</v>
      </c>
      <c r="Q2215" s="14">
        <v>49.0</v>
      </c>
      <c r="R2215" s="14">
        <v>0.444</v>
      </c>
      <c r="S2215" s="14">
        <v>0.525</v>
      </c>
      <c r="T2215" s="14">
        <v>0.031</v>
      </c>
      <c r="U2215" s="14">
        <v>7449905.0</v>
      </c>
      <c r="V2215" s="14">
        <v>0.169</v>
      </c>
      <c r="W2215" s="34">
        <f t="array" ref="W2215:X2215">VLOOKUP(A2215,TOURISM!$A$2:$F$2692,{3,6},0)</f>
        <v>680000000</v>
      </c>
      <c r="X2215" s="35">
        <v>4.48E8</v>
      </c>
      <c r="Y2215" s="34">
        <f>X2215/'HUMAN RESOURCES'!I2215</f>
        <v>60.13499501</v>
      </c>
      <c r="Z2215" s="34">
        <f t="array" ref="Z2215:AE2215">VLOOKUP(A2215,BUSINESS!$A$2:$J$2692,{4,5,6,7,8,9},0)</f>
        <v>0.489</v>
      </c>
      <c r="AA2215" s="14">
        <v>26.0</v>
      </c>
      <c r="AB2215" s="14">
        <v>94.0</v>
      </c>
      <c r="AC2215" s="14">
        <v>302.0</v>
      </c>
      <c r="AD2215" s="14">
        <v>0.129</v>
      </c>
      <c r="AE2215" s="14">
        <v>0.58</v>
      </c>
      <c r="AF2215" s="14"/>
      <c r="AG2215" s="14"/>
      <c r="AH2215" s="14"/>
    </row>
    <row r="2216">
      <c r="A2216" s="32" t="str">
        <f t="shared" si="1"/>
        <v>South Sudan-Africa2004</v>
      </c>
      <c r="B2216" s="32" t="s">
        <v>228</v>
      </c>
      <c r="C2216" s="33" t="s">
        <v>45</v>
      </c>
      <c r="D2216" s="8" t="s">
        <v>57</v>
      </c>
      <c r="E2216" s="12"/>
      <c r="F2216" s="12">
        <f>E2216/'HUMAN RESOURCES'!I2216</f>
        <v>0</v>
      </c>
      <c r="G2216" s="16">
        <v>0.064</v>
      </c>
      <c r="H2216" s="8">
        <v>193.0</v>
      </c>
      <c r="I2216" s="8">
        <v>0.148</v>
      </c>
      <c r="J2216" s="34">
        <f t="array" ref="J2216:K2216">VLOOKUP(A2216,ENERGY!$A$2:$F$2692,{5,6},0)</f>
        <v>14338</v>
      </c>
      <c r="K2216" s="14">
        <v>8529.0</v>
      </c>
      <c r="L2216" s="14">
        <f>J2216/'HUMAN RESOURCES'!I2216</f>
        <v>0.001854808038</v>
      </c>
      <c r="M2216" s="14">
        <f>K2216/'HUMAN RESOURCES'!I2216</f>
        <v>0.001103337827</v>
      </c>
      <c r="N2216" s="34">
        <f t="array" ref="N2216:V2216">VLOOKUP(A2216,'HUMAN RESOURCES'!$A$2:$M$2692,{2,3,4,5,6,7,8,9,10},0)</f>
        <v>0.04</v>
      </c>
      <c r="O2216" s="14">
        <v>0.091</v>
      </c>
      <c r="P2216" s="14">
        <v>52.0</v>
      </c>
      <c r="Q2216" s="14">
        <v>50.0</v>
      </c>
      <c r="R2216" s="14">
        <v>0.442</v>
      </c>
      <c r="S2216" s="14">
        <v>0.526</v>
      </c>
      <c r="T2216" s="14">
        <v>0.032</v>
      </c>
      <c r="U2216" s="14">
        <v>7730180.0</v>
      </c>
      <c r="V2216" s="14">
        <v>0.17</v>
      </c>
      <c r="W2216" s="34">
        <f t="array" ref="W2216:X2216">VLOOKUP(A2216,TOURISM!$A$2:$F$2692,{3,6},0)</f>
        <v>680000000</v>
      </c>
      <c r="X2216" s="35">
        <v>4.48E8</v>
      </c>
      <c r="Y2216" s="34">
        <f>X2216/'HUMAN RESOURCES'!I2216</f>
        <v>57.954666</v>
      </c>
      <c r="Z2216" s="34">
        <f t="array" ref="Z2216:AE2216">VLOOKUP(A2216,BUSINESS!$A$2:$J$2692,{4,5,6,7,8,9},0)</f>
        <v>0.489</v>
      </c>
      <c r="AA2216" s="14">
        <v>26.0</v>
      </c>
      <c r="AB2216" s="14">
        <v>94.0</v>
      </c>
      <c r="AC2216" s="14">
        <v>302.0</v>
      </c>
      <c r="AD2216" s="14">
        <v>0.129</v>
      </c>
      <c r="AE2216" s="14">
        <v>0.58</v>
      </c>
      <c r="AF2216" s="14"/>
      <c r="AG2216" s="14"/>
      <c r="AH2216" s="14"/>
    </row>
    <row r="2217">
      <c r="A2217" s="32" t="str">
        <f t="shared" si="1"/>
        <v>South Sudan-Africa2005</v>
      </c>
      <c r="B2217" s="32" t="s">
        <v>228</v>
      </c>
      <c r="C2217" s="33" t="s">
        <v>46</v>
      </c>
      <c r="D2217" s="8" t="s">
        <v>57</v>
      </c>
      <c r="E2217" s="12"/>
      <c r="F2217" s="12">
        <f>E2217/'HUMAN RESOURCES'!I2217</f>
        <v>0</v>
      </c>
      <c r="G2217" s="16">
        <v>0.064</v>
      </c>
      <c r="H2217" s="8">
        <v>193.0</v>
      </c>
      <c r="I2217" s="8">
        <v>0.148</v>
      </c>
      <c r="J2217" s="34">
        <f t="array" ref="J2217:K2217">VLOOKUP(A2217,ENERGY!$A$2:$F$2692,{5,6},0)</f>
        <v>14338</v>
      </c>
      <c r="K2217" s="14">
        <v>8529.0</v>
      </c>
      <c r="L2217" s="14">
        <f>J2217/'HUMAN RESOURCES'!I2217</f>
        <v>0.001783477298</v>
      </c>
      <c r="M2217" s="14">
        <f>K2217/'HUMAN RESOURCES'!I2217</f>
        <v>0.001060906533</v>
      </c>
      <c r="N2217" s="34">
        <f t="array" ref="N2217:V2217">VLOOKUP(A2217,'HUMAN RESOURCES'!$A$2:$M$2692,{2,3,4,5,6,7,8,9,10},0)</f>
        <v>0.04</v>
      </c>
      <c r="O2217" s="14">
        <v>0.087</v>
      </c>
      <c r="P2217" s="14">
        <v>52.0</v>
      </c>
      <c r="Q2217" s="14">
        <v>50.0</v>
      </c>
      <c r="R2217" s="14">
        <v>0.44</v>
      </c>
      <c r="S2217" s="14">
        <v>0.527</v>
      </c>
      <c r="T2217" s="14">
        <v>0.032</v>
      </c>
      <c r="U2217" s="14">
        <v>8039351.0</v>
      </c>
      <c r="V2217" s="14">
        <v>0.172</v>
      </c>
      <c r="W2217" s="34">
        <f t="array" ref="W2217:X2217">VLOOKUP(A2217,TOURISM!$A$2:$F$2692,{3,6},0)</f>
        <v>680000000</v>
      </c>
      <c r="X2217" s="35">
        <v>4.48E8</v>
      </c>
      <c r="Y2217" s="34">
        <f>X2217/'HUMAN RESOURCES'!I2217</f>
        <v>55.72589131</v>
      </c>
      <c r="Z2217" s="34">
        <f t="array" ref="Z2217:AE2217">VLOOKUP(A2217,BUSINESS!$A$2:$J$2692,{4,5,6,7,8,9},0)</f>
        <v>0.489</v>
      </c>
      <c r="AA2217" s="14">
        <v>26.0</v>
      </c>
      <c r="AB2217" s="14">
        <v>94.0</v>
      </c>
      <c r="AC2217" s="14">
        <v>302.0</v>
      </c>
      <c r="AD2217" s="14">
        <v>0.129</v>
      </c>
      <c r="AE2217" s="14">
        <v>0.58</v>
      </c>
      <c r="AF2217" s="14"/>
      <c r="AG2217" s="14"/>
      <c r="AH2217" s="14"/>
    </row>
    <row r="2218">
      <c r="A2218" s="32" t="str">
        <f t="shared" si="1"/>
        <v>South Sudan-Africa2006</v>
      </c>
      <c r="B2218" s="32" t="s">
        <v>228</v>
      </c>
      <c r="C2218" s="33" t="s">
        <v>47</v>
      </c>
      <c r="D2218" s="8" t="s">
        <v>57</v>
      </c>
      <c r="E2218" s="12"/>
      <c r="F2218" s="12">
        <f>E2218/'HUMAN RESOURCES'!I2218</f>
        <v>0</v>
      </c>
      <c r="G2218" s="16">
        <v>0.064</v>
      </c>
      <c r="H2218" s="8">
        <v>193.0</v>
      </c>
      <c r="I2218" s="8">
        <v>0.148</v>
      </c>
      <c r="J2218" s="34">
        <f t="array" ref="J2218:K2218">VLOOKUP(A2218,ENERGY!$A$2:$F$2692,{5,6},0)</f>
        <v>14338</v>
      </c>
      <c r="K2218" s="14">
        <v>8529.0</v>
      </c>
      <c r="L2218" s="14">
        <f>J2218/'HUMAN RESOURCES'!I2218</f>
        <v>0.001711613124</v>
      </c>
      <c r="M2218" s="14">
        <f>K2218/'HUMAN RESOURCES'!I2218</f>
        <v>0.001018157926</v>
      </c>
      <c r="N2218" s="34">
        <f t="array" ref="N2218:V2218">VLOOKUP(A2218,'HUMAN RESOURCES'!$A$2:$M$2692,{2,3,4,5,6,7,8,9,10},0)</f>
        <v>0.039</v>
      </c>
      <c r="O2218" s="14">
        <v>0.083</v>
      </c>
      <c r="P2218" s="14">
        <v>53.0</v>
      </c>
      <c r="Q2218" s="14">
        <v>50.0</v>
      </c>
      <c r="R2218" s="14">
        <v>0.438</v>
      </c>
      <c r="S2218" s="14">
        <v>0.529</v>
      </c>
      <c r="T2218" s="14">
        <v>0.033</v>
      </c>
      <c r="U2218" s="14">
        <v>8376893.0</v>
      </c>
      <c r="V2218" s="14">
        <v>0.173</v>
      </c>
      <c r="W2218" s="34">
        <f t="array" ref="W2218:X2218">VLOOKUP(A2218,TOURISM!$A$2:$F$2692,{3,6},0)</f>
        <v>680000000</v>
      </c>
      <c r="X2218" s="35">
        <v>4.48E8</v>
      </c>
      <c r="Y2218" s="34">
        <f>X2218/'HUMAN RESOURCES'!I2218</f>
        <v>53.48044914</v>
      </c>
      <c r="Z2218" s="34">
        <f t="array" ref="Z2218:AE2218">VLOOKUP(A2218,BUSINESS!$A$2:$J$2692,{4,5,6,7,8,9},0)</f>
        <v>0.489</v>
      </c>
      <c r="AA2218" s="14">
        <v>26.0</v>
      </c>
      <c r="AB2218" s="14">
        <v>94.0</v>
      </c>
      <c r="AC2218" s="14">
        <v>302.0</v>
      </c>
      <c r="AD2218" s="14">
        <v>0.129</v>
      </c>
      <c r="AE2218" s="14">
        <v>0.58</v>
      </c>
      <c r="AF2218" s="14"/>
      <c r="AG2218" s="14"/>
      <c r="AH2218" s="14"/>
    </row>
    <row r="2219">
      <c r="A2219" s="32" t="str">
        <f t="shared" si="1"/>
        <v>South Sudan-Africa2007</v>
      </c>
      <c r="B2219" s="32" t="s">
        <v>228</v>
      </c>
      <c r="C2219" s="33" t="s">
        <v>48</v>
      </c>
      <c r="D2219" s="8" t="s">
        <v>57</v>
      </c>
      <c r="E2219" s="12"/>
      <c r="F2219" s="12">
        <f>E2219/'HUMAN RESOURCES'!I2219</f>
        <v>0</v>
      </c>
      <c r="G2219" s="16">
        <v>0.064</v>
      </c>
      <c r="H2219" s="8">
        <v>193.0</v>
      </c>
      <c r="I2219" s="8">
        <v>0.148</v>
      </c>
      <c r="J2219" s="34">
        <f t="array" ref="J2219:K2219">VLOOKUP(A2219,ENERGY!$A$2:$F$2692,{5,6},0)</f>
        <v>14338</v>
      </c>
      <c r="K2219" s="14">
        <v>8529.0</v>
      </c>
      <c r="L2219" s="14">
        <f>J2219/'HUMAN RESOURCES'!I2219</f>
        <v>0.001641116316</v>
      </c>
      <c r="M2219" s="14">
        <f>K2219/'HUMAN RESOURCES'!I2219</f>
        <v>0.0009762226992</v>
      </c>
      <c r="N2219" s="34">
        <f t="array" ref="N2219:V2219">VLOOKUP(A2219,'HUMAN RESOURCES'!$A$2:$M$2692,{2,3,4,5,6,7,8,9,10},0)</f>
        <v>0.039</v>
      </c>
      <c r="O2219" s="14">
        <v>0.079</v>
      </c>
      <c r="P2219" s="14">
        <v>53.0</v>
      </c>
      <c r="Q2219" s="14">
        <v>51.0</v>
      </c>
      <c r="R2219" s="14">
        <v>0.436</v>
      </c>
      <c r="S2219" s="14">
        <v>0.531</v>
      </c>
      <c r="T2219" s="14">
        <v>0.033</v>
      </c>
      <c r="U2219" s="14">
        <v>8736736.0</v>
      </c>
      <c r="V2219" s="14">
        <v>0.174</v>
      </c>
      <c r="W2219" s="34">
        <f t="array" ref="W2219:X2219">VLOOKUP(A2219,TOURISM!$A$2:$F$2692,{3,6},0)</f>
        <v>680000000</v>
      </c>
      <c r="X2219" s="35">
        <v>4.48E8</v>
      </c>
      <c r="Y2219" s="34">
        <f>X2219/'HUMAN RESOURCES'!I2219</f>
        <v>51.27773118</v>
      </c>
      <c r="Z2219" s="34">
        <f t="array" ref="Z2219:AE2219">VLOOKUP(A2219,BUSINESS!$A$2:$J$2692,{4,5,6,7,8,9},0)</f>
        <v>0.489</v>
      </c>
      <c r="AA2219" s="14">
        <v>26.0</v>
      </c>
      <c r="AB2219" s="14">
        <v>94.0</v>
      </c>
      <c r="AC2219" s="14">
        <v>302.0</v>
      </c>
      <c r="AD2219" s="14">
        <v>0.129</v>
      </c>
      <c r="AE2219" s="14">
        <v>0.58</v>
      </c>
      <c r="AF2219" s="14"/>
      <c r="AG2219" s="14"/>
      <c r="AH2219" s="14"/>
    </row>
    <row r="2220">
      <c r="A2220" s="32" t="str">
        <f t="shared" si="1"/>
        <v>South Sudan-Africa2008</v>
      </c>
      <c r="B2220" s="32" t="s">
        <v>228</v>
      </c>
      <c r="C2220" s="33" t="s">
        <v>49</v>
      </c>
      <c r="D2220" s="8" t="s">
        <v>57</v>
      </c>
      <c r="E2220" s="12">
        <v>1.6382632812E10</v>
      </c>
      <c r="F2220" s="12">
        <f>E2220/'HUMAN RESOURCES'!I2220</f>
        <v>1796.659279</v>
      </c>
      <c r="G2220" s="8">
        <v>0.02</v>
      </c>
      <c r="H2220" s="8">
        <v>34.0</v>
      </c>
      <c r="I2220" s="8">
        <v>0.148</v>
      </c>
      <c r="J2220" s="34">
        <f t="array" ref="J2220:K2220">VLOOKUP(A2220,ENERGY!$A$2:$F$2692,{5,6},0)</f>
        <v>14338</v>
      </c>
      <c r="K2220" s="14">
        <v>8529.0</v>
      </c>
      <c r="L2220" s="14">
        <f>J2220/'HUMAN RESOURCES'!I2220</f>
        <v>0.001572427401</v>
      </c>
      <c r="M2220" s="14">
        <f>K2220/'HUMAN RESOURCES'!I2220</f>
        <v>0.000935362903</v>
      </c>
      <c r="N2220" s="34">
        <f t="array" ref="N2220:V2220">VLOOKUP(A2220,'HUMAN RESOURCES'!$A$2:$M$2692,{2,3,4,5,6,7,8,9,10},0)</f>
        <v>0.038</v>
      </c>
      <c r="O2220" s="14">
        <v>0.076</v>
      </c>
      <c r="P2220" s="14">
        <v>53.0</v>
      </c>
      <c r="Q2220" s="14">
        <v>51.0</v>
      </c>
      <c r="R2220" s="14">
        <v>0.434</v>
      </c>
      <c r="S2220" s="14">
        <v>0.533</v>
      </c>
      <c r="T2220" s="14">
        <v>0.033</v>
      </c>
      <c r="U2220" s="14">
        <v>9118386.0</v>
      </c>
      <c r="V2220" s="14">
        <v>0.176</v>
      </c>
      <c r="W2220" s="34">
        <f t="array" ref="W2220:X2220">VLOOKUP(A2220,TOURISM!$A$2:$F$2692,{3,6},0)</f>
        <v>680000000</v>
      </c>
      <c r="X2220" s="35">
        <v>4.48E8</v>
      </c>
      <c r="Y2220" s="34">
        <f>X2220/'HUMAN RESOURCES'!I2220</f>
        <v>49.131502</v>
      </c>
      <c r="Z2220" s="34">
        <f t="array" ref="Z2220:AE2220">VLOOKUP(A2220,BUSINESS!$A$2:$J$2692,{4,5,6,7,8,9},0)</f>
        <v>0.489</v>
      </c>
      <c r="AA2220" s="14">
        <v>26.0</v>
      </c>
      <c r="AB2220" s="14">
        <v>94.0</v>
      </c>
      <c r="AC2220" s="14">
        <v>302.0</v>
      </c>
      <c r="AD2220" s="14">
        <v>0.129</v>
      </c>
      <c r="AE2220" s="14">
        <v>0.58</v>
      </c>
      <c r="AF2220" s="14"/>
      <c r="AG2220" s="14"/>
      <c r="AH2220" s="14"/>
    </row>
    <row r="2221">
      <c r="A2221" s="32" t="str">
        <f t="shared" si="1"/>
        <v>South Sudan-Africa2009</v>
      </c>
      <c r="B2221" s="32" t="s">
        <v>228</v>
      </c>
      <c r="C2221" s="33" t="s">
        <v>50</v>
      </c>
      <c r="D2221" s="8" t="s">
        <v>57</v>
      </c>
      <c r="E2221" s="12">
        <v>1.3298986925E10</v>
      </c>
      <c r="F2221" s="12">
        <f>E2221/'HUMAN RESOURCES'!I2221</f>
        <v>1396.868625</v>
      </c>
      <c r="G2221" s="8">
        <v>0.024</v>
      </c>
      <c r="H2221" s="8">
        <v>30.0</v>
      </c>
      <c r="I2221" s="8">
        <v>0.148</v>
      </c>
      <c r="J2221" s="34">
        <f t="array" ref="J2221:K2221">VLOOKUP(A2221,ENERGY!$A$2:$F$2692,{5,6},0)</f>
        <v>14338</v>
      </c>
      <c r="K2221" s="14">
        <v>8529.0</v>
      </c>
      <c r="L2221" s="14">
        <f>J2221/'HUMAN RESOURCES'!I2221</f>
        <v>0.001506002108</v>
      </c>
      <c r="M2221" s="14">
        <f>K2221/'HUMAN RESOURCES'!I2221</f>
        <v>0.0008958496292</v>
      </c>
      <c r="N2221" s="34">
        <f t="array" ref="N2221:V2221">VLOOKUP(A2221,'HUMAN RESOURCES'!$A$2:$M$2692,{2,3,4,5,6,7,8,9,10},0)</f>
        <v>0.038</v>
      </c>
      <c r="O2221" s="14">
        <v>0.073</v>
      </c>
      <c r="P2221" s="14">
        <v>54.0</v>
      </c>
      <c r="Q2221" s="14">
        <v>52.0</v>
      </c>
      <c r="R2221" s="14">
        <v>0.431</v>
      </c>
      <c r="S2221" s="14">
        <v>0.535</v>
      </c>
      <c r="T2221" s="14">
        <v>0.034</v>
      </c>
      <c r="U2221" s="14">
        <v>9520571.0</v>
      </c>
      <c r="V2221" s="14">
        <v>0.177</v>
      </c>
      <c r="W2221" s="34">
        <f t="array" ref="W2221:X2221">VLOOKUP(A2221,TOURISM!$A$2:$F$2692,{3,6},0)</f>
        <v>680000000</v>
      </c>
      <c r="X2221" s="35">
        <v>4.48E8</v>
      </c>
      <c r="Y2221" s="34">
        <f>X2221/'HUMAN RESOURCES'!I2221</f>
        <v>47.05600116</v>
      </c>
      <c r="Z2221" s="34">
        <f t="array" ref="Z2221:AE2221">VLOOKUP(A2221,BUSINESS!$A$2:$J$2692,{4,5,6,7,8,9},0)</f>
        <v>0.489</v>
      </c>
      <c r="AA2221" s="14">
        <v>26.0</v>
      </c>
      <c r="AB2221" s="14">
        <v>94.0</v>
      </c>
      <c r="AC2221" s="14">
        <v>302.0</v>
      </c>
      <c r="AD2221" s="14">
        <v>0.129</v>
      </c>
      <c r="AE2221" s="14">
        <v>0.58</v>
      </c>
      <c r="AF2221" s="14"/>
      <c r="AG2221" s="14"/>
      <c r="AH2221" s="14"/>
    </row>
    <row r="2222">
      <c r="A2222" s="32" t="str">
        <f t="shared" si="1"/>
        <v>South Sudan-Africa2010</v>
      </c>
      <c r="B2222" s="32" t="s">
        <v>228</v>
      </c>
      <c r="C2222" s="33" t="s">
        <v>51</v>
      </c>
      <c r="D2222" s="8" t="s">
        <v>57</v>
      </c>
      <c r="E2222" s="12">
        <v>1.6338510934E10</v>
      </c>
      <c r="F2222" s="12">
        <f>E2222/'HUMAN RESOURCES'!I2222</f>
        <v>1643.559765</v>
      </c>
      <c r="G2222" s="8">
        <v>0.021</v>
      </c>
      <c r="H2222" s="8">
        <v>32.0</v>
      </c>
      <c r="I2222" s="8">
        <v>0.148</v>
      </c>
      <c r="J2222" s="34">
        <f t="array" ref="J2222:K2222">VLOOKUP(A2222,ENERGY!$A$2:$F$2692,{5,6},0)</f>
        <v>14338</v>
      </c>
      <c r="K2222" s="14">
        <v>8529.0</v>
      </c>
      <c r="L2222" s="14">
        <f>J2222/'HUMAN RESOURCES'!I2222</f>
        <v>0.001442319928</v>
      </c>
      <c r="M2222" s="14">
        <f>K2222/'HUMAN RESOURCES'!I2222</f>
        <v>0.0008579681034</v>
      </c>
      <c r="N2222" s="34">
        <f t="array" ref="N2222:V2222">VLOOKUP(A2222,'HUMAN RESOURCES'!$A$2:$M$2692,{2,3,4,5,6,7,8,9,10},0)</f>
        <v>0.037</v>
      </c>
      <c r="O2222" s="14">
        <v>0.071</v>
      </c>
      <c r="P2222" s="14">
        <v>54.0</v>
      </c>
      <c r="Q2222" s="14">
        <v>52.0</v>
      </c>
      <c r="R2222" s="14">
        <v>0.428</v>
      </c>
      <c r="S2222" s="14">
        <v>0.538</v>
      </c>
      <c r="T2222" s="14">
        <v>0.034</v>
      </c>
      <c r="U2222" s="14">
        <v>9940929.0</v>
      </c>
      <c r="V2222" s="14">
        <v>0.179</v>
      </c>
      <c r="W2222" s="34">
        <f t="array" ref="W2222:X2222">VLOOKUP(A2222,TOURISM!$A$2:$F$2692,{3,6},0)</f>
        <v>680000000</v>
      </c>
      <c r="X2222" s="35">
        <v>4.48E8</v>
      </c>
      <c r="Y2222" s="34">
        <f>X2222/'HUMAN RESOURCES'!I2222</f>
        <v>45.06621061</v>
      </c>
      <c r="Z2222" s="34">
        <f t="array" ref="Z2222:AE2222">VLOOKUP(A2222,BUSINESS!$A$2:$J$2692,{4,5,6,7,8,9},0)</f>
        <v>0.489</v>
      </c>
      <c r="AA2222" s="14">
        <v>26.0</v>
      </c>
      <c r="AB2222" s="14">
        <v>94.0</v>
      </c>
      <c r="AC2222" s="14">
        <v>302.0</v>
      </c>
      <c r="AD2222" s="14">
        <v>0.129</v>
      </c>
      <c r="AE2222" s="14">
        <v>0.58</v>
      </c>
      <c r="AF2222" s="14"/>
      <c r="AG2222" s="14"/>
      <c r="AH2222" s="14"/>
    </row>
    <row r="2223">
      <c r="A2223" s="32" t="str">
        <f t="shared" si="1"/>
        <v>South Sudan-Africa2011</v>
      </c>
      <c r="B2223" s="32" t="s">
        <v>228</v>
      </c>
      <c r="C2223" s="33" t="s">
        <v>52</v>
      </c>
      <c r="D2223" s="8" t="s">
        <v>57</v>
      </c>
      <c r="E2223" s="12">
        <v>2.0782116982E10</v>
      </c>
      <c r="F2223" s="12">
        <f>E2223/'HUMAN RESOURCES'!I2223</f>
        <v>2001.916653</v>
      </c>
      <c r="G2223" s="8">
        <v>0.017</v>
      </c>
      <c r="H2223" s="8">
        <v>32.0</v>
      </c>
      <c r="I2223" s="8">
        <v>0.148</v>
      </c>
      <c r="J2223" s="34">
        <f t="array" ref="J2223:K2223">VLOOKUP(A2223,ENERGY!$A$2:$F$2692,{5,6},0)</f>
        <v>14338</v>
      </c>
      <c r="K2223" s="14">
        <v>8529.0</v>
      </c>
      <c r="L2223" s="14">
        <f>J2223/'HUMAN RESOURCES'!I2223</f>
        <v>0.001381162515</v>
      </c>
      <c r="M2223" s="14">
        <f>K2223/'HUMAN RESOURCES'!I2223</f>
        <v>0.0008215884429</v>
      </c>
      <c r="N2223" s="34">
        <f t="array" ref="N2223:V2223">VLOOKUP(A2223,'HUMAN RESOURCES'!$A$2:$M$2692,{2,3,4,5,6,7,8,9,10},0)</f>
        <v>0.037</v>
      </c>
      <c r="O2223" s="14">
        <v>0.068</v>
      </c>
      <c r="P2223" s="14">
        <v>55.0</v>
      </c>
      <c r="Q2223" s="14">
        <v>53.0</v>
      </c>
      <c r="R2223" s="14">
        <v>0.426</v>
      </c>
      <c r="S2223" s="14">
        <v>0.54</v>
      </c>
      <c r="T2223" s="14">
        <v>0.034</v>
      </c>
      <c r="U2223" s="14">
        <v>1.038111E7</v>
      </c>
      <c r="V2223" s="14">
        <v>0.18</v>
      </c>
      <c r="W2223" s="34">
        <f t="array" ref="W2223:X2223">VLOOKUP(A2223,TOURISM!$A$2:$F$2692,{3,6},0)</f>
        <v>680000000</v>
      </c>
      <c r="X2223" s="35">
        <v>4.48E8</v>
      </c>
      <c r="Y2223" s="34">
        <f>X2223/'HUMAN RESOURCES'!I2223</f>
        <v>43.15530805</v>
      </c>
      <c r="Z2223" s="34">
        <f t="array" ref="Z2223:AE2223">VLOOKUP(A2223,BUSINESS!$A$2:$J$2692,{4,5,6,7,8,9},0)</f>
        <v>0.489</v>
      </c>
      <c r="AA2223" s="14">
        <v>26.0</v>
      </c>
      <c r="AB2223" s="14">
        <v>94.0</v>
      </c>
      <c r="AC2223" s="14">
        <v>302.0</v>
      </c>
      <c r="AD2223" s="14">
        <v>0.129</v>
      </c>
      <c r="AE2223" s="14">
        <v>0.173</v>
      </c>
      <c r="AF2223" s="14"/>
      <c r="AG2223" s="14"/>
      <c r="AH2223" s="14"/>
    </row>
    <row r="2224">
      <c r="A2224" s="32" t="str">
        <f t="shared" si="1"/>
        <v>South Sudan-Africa2012</v>
      </c>
      <c r="B2224" s="32" t="s">
        <v>228</v>
      </c>
      <c r="C2224" s="33" t="s">
        <v>53</v>
      </c>
      <c r="D2224" s="8" t="s">
        <v>57</v>
      </c>
      <c r="E2224" s="12">
        <v>1.056E10</v>
      </c>
      <c r="F2224" s="12">
        <f>E2224/'HUMAN RESOURCES'!I2224</f>
        <v>974.3920361</v>
      </c>
      <c r="G2224" s="8">
        <v>0.026</v>
      </c>
      <c r="H2224" s="8">
        <v>27.0</v>
      </c>
      <c r="I2224" s="8">
        <v>0.148</v>
      </c>
      <c r="J2224" s="34">
        <f t="array" ref="J2224:K2224">VLOOKUP(A2224,ENERGY!$A$2:$F$2692,{5,6},0)</f>
        <v>14338</v>
      </c>
      <c r="K2224" s="14">
        <v>8529.0</v>
      </c>
      <c r="L2224" s="14">
        <f>J2224/'HUMAN RESOURCES'!I2224</f>
        <v>0.001322995551</v>
      </c>
      <c r="M2224" s="14">
        <f>K2224/'HUMAN RESOURCES'!I2224</f>
        <v>0.0007869876587</v>
      </c>
      <c r="N2224" s="34">
        <f t="array" ref="N2224:V2224">VLOOKUP(A2224,'HUMAN RESOURCES'!$A$2:$M$2692,{2,3,4,5,6,7,8,9,10},0)</f>
        <v>0.037</v>
      </c>
      <c r="O2224" s="14">
        <v>0.066</v>
      </c>
      <c r="P2224" s="14">
        <v>56.0</v>
      </c>
      <c r="Q2224" s="14">
        <v>54.0</v>
      </c>
      <c r="R2224" s="14">
        <v>0.423</v>
      </c>
      <c r="S2224" s="14">
        <v>0.543</v>
      </c>
      <c r="T2224" s="14">
        <v>0.035</v>
      </c>
      <c r="U2224" s="14">
        <v>1.0837527E7</v>
      </c>
      <c r="V2224" s="14">
        <v>0.182</v>
      </c>
      <c r="W2224" s="34">
        <f t="array" ref="W2224:X2224">VLOOKUP(A2224,TOURISM!$A$2:$F$2692,{3,6},0)</f>
        <v>680000000</v>
      </c>
      <c r="X2224" s="35">
        <v>4.48E8</v>
      </c>
      <c r="Y2224" s="34">
        <f>X2224/'HUMAN RESOURCES'!I2224</f>
        <v>41.33784396</v>
      </c>
      <c r="Z2224" s="34">
        <f t="array" ref="Z2224:AE2224">VLOOKUP(A2224,BUSINESS!$A$2:$J$2692,{4,5,6,7,8,9},0)</f>
        <v>0.263</v>
      </c>
      <c r="AA2224" s="14">
        <v>17.0</v>
      </c>
      <c r="AB2224" s="14">
        <v>184.0</v>
      </c>
      <c r="AC2224" s="14">
        <v>218.0</v>
      </c>
      <c r="AD2224" s="14">
        <v>0.129</v>
      </c>
      <c r="AE2224" s="14">
        <v>0.212</v>
      </c>
      <c r="AF2224" s="14"/>
      <c r="AG2224" s="14"/>
      <c r="AH2224" s="14"/>
    </row>
    <row r="2225">
      <c r="A2225" s="32" t="str">
        <f t="shared" si="1"/>
        <v>Spain-Europe2000</v>
      </c>
      <c r="B2225" s="32" t="s">
        <v>229</v>
      </c>
      <c r="C2225" s="33" t="s">
        <v>40</v>
      </c>
      <c r="D2225" s="8" t="s">
        <v>55</v>
      </c>
      <c r="E2225" s="12">
        <v>5.8E11</v>
      </c>
      <c r="F2225" s="12">
        <f>E2225/'HUMAN RESOURCES'!I2225</f>
        <v>14405.20797</v>
      </c>
      <c r="G2225" s="8">
        <v>0.072</v>
      </c>
      <c r="H2225" s="8">
        <v>1045.0</v>
      </c>
      <c r="I2225" s="8">
        <v>0.052</v>
      </c>
      <c r="J2225" s="34">
        <f t="array" ref="J2225:K2225">VLOOKUP(A2225,ENERGY!$A$2:$F$2692,{5,6},0)</f>
        <v>124679</v>
      </c>
      <c r="K2225" s="14">
        <v>8529.0</v>
      </c>
      <c r="L2225" s="14">
        <f>J2225/'HUMAN RESOURCES'!I2225</f>
        <v>0.003096598146</v>
      </c>
      <c r="M2225" s="14">
        <f>K2225/'HUMAN RESOURCES'!I2225</f>
        <v>0.0002118310668</v>
      </c>
      <c r="N2225" s="34">
        <f t="array" ref="N2225:V2225">VLOOKUP(A2225,'HUMAN RESOURCES'!$A$2:$M$2692,{2,3,4,5,6,7,8,9,10},0)</f>
        <v>0.01</v>
      </c>
      <c r="O2225" s="14">
        <v>0.005</v>
      </c>
      <c r="P2225" s="14">
        <v>83.0</v>
      </c>
      <c r="Q2225" s="14">
        <v>76.0</v>
      </c>
      <c r="R2225" s="14">
        <v>0.148</v>
      </c>
      <c r="S2225" s="14">
        <v>0.684</v>
      </c>
      <c r="T2225" s="14">
        <v>0.169</v>
      </c>
      <c r="U2225" s="14">
        <v>4.0263216E7</v>
      </c>
      <c r="V2225" s="14">
        <v>0.763</v>
      </c>
      <c r="W2225" s="34">
        <f t="array" ref="W2225:X2225">VLOOKUP(A2225,TOURISM!$A$2:$F$2692,{3,6},0)</f>
        <v>32656000000</v>
      </c>
      <c r="X2225" s="35">
        <v>7.71E9</v>
      </c>
      <c r="Y2225" s="34">
        <f>X2225/'HUMAN RESOURCES'!I2225</f>
        <v>191.4899197</v>
      </c>
      <c r="Z2225" s="34">
        <f t="array" ref="Z2225:AE2225">VLOOKUP(A2225,BUSINESS!$A$2:$J$2692,{4,5,6,7,8,9},0)</f>
        <v>0.489</v>
      </c>
      <c r="AA2225" s="14">
        <v>26.0</v>
      </c>
      <c r="AB2225" s="14">
        <v>94.0</v>
      </c>
      <c r="AC2225" s="14">
        <v>302.0</v>
      </c>
      <c r="AD2225" s="14">
        <v>0.136</v>
      </c>
      <c r="AE2225" s="14">
        <v>0.602</v>
      </c>
      <c r="AF2225" s="14"/>
      <c r="AG2225" s="14"/>
      <c r="AH2225" s="14"/>
    </row>
    <row r="2226">
      <c r="A2226" s="32" t="str">
        <f t="shared" si="1"/>
        <v>Spain-Europe2001</v>
      </c>
      <c r="B2226" s="32" t="s">
        <v>229</v>
      </c>
      <c r="C2226" s="33" t="s">
        <v>42</v>
      </c>
      <c r="D2226" s="8" t="s">
        <v>55</v>
      </c>
      <c r="E2226" s="12">
        <v>6.09E11</v>
      </c>
      <c r="F2226" s="12">
        <f>E2226/'HUMAN RESOURCES'!I2226</f>
        <v>14942.58477</v>
      </c>
      <c r="G2226" s="8">
        <v>0.072</v>
      </c>
      <c r="H2226" s="8">
        <v>1089.0</v>
      </c>
      <c r="I2226" s="8">
        <v>0.052</v>
      </c>
      <c r="J2226" s="34">
        <f t="array" ref="J2226:K2226">VLOOKUP(A2226,ENERGY!$A$2:$F$2692,{5,6},0)</f>
        <v>125570</v>
      </c>
      <c r="K2226" s="14">
        <v>8529.0</v>
      </c>
      <c r="L2226" s="14">
        <f>J2226/'HUMAN RESOURCES'!I2226</f>
        <v>0.00308101867</v>
      </c>
      <c r="M2226" s="14">
        <f>K2226/'HUMAN RESOURCES'!I2226</f>
        <v>0.0002092697956</v>
      </c>
      <c r="N2226" s="34">
        <f t="array" ref="N2226:V2226">VLOOKUP(A2226,'HUMAN RESOURCES'!$A$2:$M$2692,{2,3,4,5,6,7,8,9,10},0)</f>
        <v>0.01</v>
      </c>
      <c r="O2226" s="14">
        <v>0.005</v>
      </c>
      <c r="P2226" s="14">
        <v>83.0</v>
      </c>
      <c r="Q2226" s="14">
        <v>76.0</v>
      </c>
      <c r="R2226" s="14">
        <v>0.146</v>
      </c>
      <c r="S2226" s="14">
        <v>0.685</v>
      </c>
      <c r="T2226" s="14">
        <v>0.169</v>
      </c>
      <c r="U2226" s="14">
        <v>4.0756001E7</v>
      </c>
      <c r="V2226" s="14">
        <v>0.763</v>
      </c>
      <c r="W2226" s="34">
        <f t="array" ref="W2226:X2226">VLOOKUP(A2226,TOURISM!$A$2:$F$2692,{3,6},0)</f>
        <v>33829000000</v>
      </c>
      <c r="X2226" s="35">
        <v>8.466E9</v>
      </c>
      <c r="Y2226" s="34">
        <f>X2226/'HUMAN RESOURCES'!I2226</f>
        <v>207.724011</v>
      </c>
      <c r="Z2226" s="34">
        <f t="array" ref="Z2226:AE2226">VLOOKUP(A2226,BUSINESS!$A$2:$J$2692,{4,5,6,7,8,9},0)</f>
        <v>0.489</v>
      </c>
      <c r="AA2226" s="14">
        <v>26.0</v>
      </c>
      <c r="AB2226" s="14">
        <v>94.0</v>
      </c>
      <c r="AC2226" s="14">
        <v>302.0</v>
      </c>
      <c r="AD2226" s="14">
        <v>0.181</v>
      </c>
      <c r="AE2226" s="14">
        <v>0.728</v>
      </c>
      <c r="AF2226" s="14"/>
      <c r="AG2226" s="14"/>
      <c r="AH2226" s="14"/>
    </row>
    <row r="2227">
      <c r="A2227" s="32" t="str">
        <f t="shared" si="1"/>
        <v>Spain-Europe2002</v>
      </c>
      <c r="B2227" s="32" t="s">
        <v>229</v>
      </c>
      <c r="C2227" s="33" t="s">
        <v>43</v>
      </c>
      <c r="D2227" s="8" t="s">
        <v>55</v>
      </c>
      <c r="E2227" s="12">
        <v>6.86E11</v>
      </c>
      <c r="F2227" s="12">
        <f>E2227/'HUMAN RESOURCES'!I2227</f>
        <v>16557.42707</v>
      </c>
      <c r="G2227" s="8">
        <v>0.073</v>
      </c>
      <c r="H2227" s="8">
        <v>1215.0</v>
      </c>
      <c r="I2227" s="8">
        <v>0.043</v>
      </c>
      <c r="J2227" s="34">
        <f t="array" ref="J2227:K2227">VLOOKUP(A2227,ENERGY!$A$2:$F$2692,{5,6},0)</f>
        <v>127749</v>
      </c>
      <c r="K2227" s="14">
        <v>269675.0</v>
      </c>
      <c r="L2227" s="14">
        <f>J2227/'HUMAN RESOURCES'!I2227</f>
        <v>0.003083374272</v>
      </c>
      <c r="M2227" s="14">
        <f>K2227/'HUMAN RESOURCES'!I2227</f>
        <v>0.006508927325</v>
      </c>
      <c r="N2227" s="34">
        <f t="array" ref="N2227:V2227">VLOOKUP(A2227,'HUMAN RESOURCES'!$A$2:$M$2692,{2,3,4,5,6,7,8,9,10},0)</f>
        <v>0.01</v>
      </c>
      <c r="O2227" s="14">
        <v>0.005</v>
      </c>
      <c r="P2227" s="14">
        <v>83.0</v>
      </c>
      <c r="Q2227" s="14">
        <v>76.0</v>
      </c>
      <c r="R2227" s="14">
        <v>0.145</v>
      </c>
      <c r="S2227" s="14">
        <v>0.686</v>
      </c>
      <c r="T2227" s="14">
        <v>0.169</v>
      </c>
      <c r="U2227" s="14">
        <v>4.1431558E7</v>
      </c>
      <c r="V2227" s="14">
        <v>0.765</v>
      </c>
      <c r="W2227" s="34">
        <f t="array" ref="W2227:X2227">VLOOKUP(A2227,TOURISM!$A$2:$F$2692,{3,6},0)</f>
        <v>35468000000</v>
      </c>
      <c r="X2227" s="35">
        <v>9.366E9</v>
      </c>
      <c r="Y2227" s="34">
        <f>X2227/'HUMAN RESOURCES'!I2227</f>
        <v>226.0595655</v>
      </c>
      <c r="Z2227" s="34">
        <f t="array" ref="Z2227:AE2227">VLOOKUP(A2227,BUSINESS!$A$2:$J$2692,{4,5,6,7,8,9},0)</f>
        <v>0.489</v>
      </c>
      <c r="AA2227" s="14">
        <v>26.0</v>
      </c>
      <c r="AB2227" s="14">
        <v>94.0</v>
      </c>
      <c r="AC2227" s="14">
        <v>302.0</v>
      </c>
      <c r="AD2227" s="14">
        <v>0.204</v>
      </c>
      <c r="AE2227" s="14">
        <v>0.811</v>
      </c>
      <c r="AF2227" s="14"/>
      <c r="AG2227" s="14"/>
      <c r="AH2227" s="14"/>
    </row>
    <row r="2228">
      <c r="A2228" s="32" t="str">
        <f t="shared" si="1"/>
        <v>Spain-Europe2003</v>
      </c>
      <c r="B2228" s="32" t="s">
        <v>229</v>
      </c>
      <c r="C2228" s="33" t="s">
        <v>44</v>
      </c>
      <c r="D2228" s="8" t="s">
        <v>55</v>
      </c>
      <c r="E2228" s="12">
        <v>8.84E11</v>
      </c>
      <c r="F2228" s="12">
        <f>E2228/'HUMAN RESOURCES'!I2228</f>
        <v>20954.00205</v>
      </c>
      <c r="G2228" s="8">
        <v>0.082</v>
      </c>
      <c r="H2228" s="8">
        <v>1730.0</v>
      </c>
      <c r="I2228" s="8">
        <v>0.148</v>
      </c>
      <c r="J2228" s="34">
        <f t="array" ref="J2228:K2228">VLOOKUP(A2228,ENERGY!$A$2:$F$2692,{5,6},0)</f>
        <v>127732</v>
      </c>
      <c r="K2228" s="14">
        <v>288237.0</v>
      </c>
      <c r="L2228" s="14">
        <f>J2228/'HUMAN RESOURCES'!I2228</f>
        <v>0.003027711075</v>
      </c>
      <c r="M2228" s="14">
        <f>K2228/'HUMAN RESOURCES'!I2228</f>
        <v>0.006832260962</v>
      </c>
      <c r="N2228" s="34">
        <f t="array" ref="N2228:V2228">VLOOKUP(A2228,'HUMAN RESOURCES'!$A$2:$M$2692,{2,3,4,5,6,7,8,9,10},0)</f>
        <v>0.01</v>
      </c>
      <c r="O2228" s="14">
        <v>0.005</v>
      </c>
      <c r="P2228" s="14">
        <v>83.0</v>
      </c>
      <c r="Q2228" s="14">
        <v>76.0</v>
      </c>
      <c r="R2228" s="14">
        <v>0.145</v>
      </c>
      <c r="S2228" s="14">
        <v>0.687</v>
      </c>
      <c r="T2228" s="14">
        <v>0.169</v>
      </c>
      <c r="U2228" s="14">
        <v>4.2187645E7</v>
      </c>
      <c r="V2228" s="14">
        <v>0.768</v>
      </c>
      <c r="W2228" s="34">
        <f t="array" ref="W2228:X2228">VLOOKUP(A2228,TOURISM!$A$2:$F$2692,{3,6},0)</f>
        <v>43863000000</v>
      </c>
      <c r="X2228" s="35">
        <v>1.133E10</v>
      </c>
      <c r="Y2228" s="34">
        <f>X2228/'HUMAN RESOURCES'!I2228</f>
        <v>268.5620399</v>
      </c>
      <c r="Z2228" s="34">
        <f t="array" ref="Z2228:AE2228">VLOOKUP(A2228,BUSINESS!$A$2:$J$2692,{4,5,6,7,8,9},0)</f>
        <v>0.489</v>
      </c>
      <c r="AA2228" s="14">
        <v>114.0</v>
      </c>
      <c r="AB2228" s="14">
        <v>94.0</v>
      </c>
      <c r="AC2228" s="14">
        <v>302.0</v>
      </c>
      <c r="AD2228" s="14">
        <v>0.399</v>
      </c>
      <c r="AE2228" s="14">
        <v>0.886</v>
      </c>
      <c r="AF2228" s="14"/>
      <c r="AG2228" s="14"/>
      <c r="AH2228" s="14"/>
    </row>
    <row r="2229">
      <c r="A2229" s="32" t="str">
        <f t="shared" si="1"/>
        <v>Spain-Europe2004</v>
      </c>
      <c r="B2229" s="32" t="s">
        <v>229</v>
      </c>
      <c r="C2229" s="33" t="s">
        <v>45</v>
      </c>
      <c r="D2229" s="8" t="s">
        <v>55</v>
      </c>
      <c r="E2229" s="12">
        <v>1.04E12</v>
      </c>
      <c r="F2229" s="12">
        <f>E2229/'HUMAN RESOURCES'!I2229</f>
        <v>24230.05788</v>
      </c>
      <c r="G2229" s="8">
        <v>0.082</v>
      </c>
      <c r="H2229" s="8">
        <v>2028.0</v>
      </c>
      <c r="I2229" s="8">
        <v>0.148</v>
      </c>
      <c r="J2229" s="34">
        <f t="array" ref="J2229:K2229">VLOOKUP(A2229,ENERGY!$A$2:$F$2692,{5,6},0)</f>
        <v>139013</v>
      </c>
      <c r="K2229" s="14">
        <v>329286.0</v>
      </c>
      <c r="L2229" s="14">
        <f>J2229/'HUMAN RESOURCES'!I2229</f>
        <v>0.003238743303</v>
      </c>
      <c r="M2229" s="14">
        <f>K2229/'HUMAN RESOURCES'!I2229</f>
        <v>0.007671748882</v>
      </c>
      <c r="N2229" s="34">
        <f t="array" ref="N2229:V2229">VLOOKUP(A2229,'HUMAN RESOURCES'!$A$2:$M$2692,{2,3,4,5,6,7,8,9,10},0)</f>
        <v>0.011</v>
      </c>
      <c r="O2229" s="14">
        <v>0.005</v>
      </c>
      <c r="P2229" s="14">
        <v>83.0</v>
      </c>
      <c r="Q2229" s="14">
        <v>77.0</v>
      </c>
      <c r="R2229" s="14">
        <v>0.145</v>
      </c>
      <c r="S2229" s="14">
        <v>0.687</v>
      </c>
      <c r="T2229" s="14">
        <v>0.168</v>
      </c>
      <c r="U2229" s="14">
        <v>4.2921895E7</v>
      </c>
      <c r="V2229" s="14">
        <v>0.77</v>
      </c>
      <c r="W2229" s="34">
        <f t="array" ref="W2229:X2229">VLOOKUP(A2229,TOURISM!$A$2:$F$2692,{3,6},0)</f>
        <v>49996000000</v>
      </c>
      <c r="X2229" s="35">
        <v>1.4864E10</v>
      </c>
      <c r="Y2229" s="34">
        <f>X2229/'HUMAN RESOURCES'!I2229</f>
        <v>346.3034426</v>
      </c>
      <c r="Z2229" s="34">
        <f t="array" ref="Z2229:AE2229">VLOOKUP(A2229,BUSINESS!$A$2:$J$2692,{4,5,6,7,8,9},0)</f>
        <v>0.489</v>
      </c>
      <c r="AA2229" s="14">
        <v>114.0</v>
      </c>
      <c r="AB2229" s="14">
        <v>94.0</v>
      </c>
      <c r="AC2229" s="14">
        <v>302.0</v>
      </c>
      <c r="AD2229" s="14">
        <v>0.44</v>
      </c>
      <c r="AE2229" s="14">
        <v>0.904</v>
      </c>
      <c r="AF2229" s="14"/>
      <c r="AG2229" s="14"/>
      <c r="AH2229" s="14"/>
    </row>
    <row r="2230">
      <c r="A2230" s="32" t="str">
        <f t="shared" si="1"/>
        <v>Spain-Europe2005</v>
      </c>
      <c r="B2230" s="32" t="s">
        <v>229</v>
      </c>
      <c r="C2230" s="33" t="s">
        <v>46</v>
      </c>
      <c r="D2230" s="8" t="s">
        <v>55</v>
      </c>
      <c r="E2230" s="12">
        <v>1.13E12</v>
      </c>
      <c r="F2230" s="12">
        <f>E2230/'HUMAN RESOURCES'!I2230</f>
        <v>25885.8724</v>
      </c>
      <c r="G2230" s="8">
        <v>0.083</v>
      </c>
      <c r="H2230" s="8">
        <v>2178.0</v>
      </c>
      <c r="I2230" s="8">
        <v>0.148</v>
      </c>
      <c r="J2230" s="34">
        <f t="array" ref="J2230:K2230">VLOOKUP(A2230,ENERGY!$A$2:$F$2692,{5,6},0)</f>
        <v>139030</v>
      </c>
      <c r="K2230" s="14">
        <v>339429.0</v>
      </c>
      <c r="L2230" s="14">
        <f>J2230/'HUMAN RESOURCES'!I2230</f>
        <v>0.003184878619</v>
      </c>
      <c r="M2230" s="14">
        <f>K2230/'HUMAN RESOURCES'!I2230</f>
        <v>0.007775589187</v>
      </c>
      <c r="N2230" s="34">
        <f t="array" ref="N2230:V2230">VLOOKUP(A2230,'HUMAN RESOURCES'!$A$2:$M$2692,{2,3,4,5,6,7,8,9,10},0)</f>
        <v>0.011</v>
      </c>
      <c r="O2230" s="14">
        <v>0.005</v>
      </c>
      <c r="P2230" s="14">
        <v>84.0</v>
      </c>
      <c r="Q2230" s="14">
        <v>77.0</v>
      </c>
      <c r="R2230" s="14">
        <v>0.145</v>
      </c>
      <c r="S2230" s="14">
        <v>0.688</v>
      </c>
      <c r="T2230" s="14">
        <v>0.168</v>
      </c>
      <c r="U2230" s="14">
        <v>4.3653155E7</v>
      </c>
      <c r="V2230" s="14">
        <v>0.773</v>
      </c>
      <c r="W2230" s="34">
        <f t="array" ref="W2230:X2230">VLOOKUP(A2230,TOURISM!$A$2:$F$2692,{3,6},0)</f>
        <v>53066000000</v>
      </c>
      <c r="X2230" s="35">
        <v>1.8441E10</v>
      </c>
      <c r="Y2230" s="34">
        <f>X2230/'HUMAN RESOURCES'!I2230</f>
        <v>422.4436928</v>
      </c>
      <c r="Z2230" s="34">
        <f t="array" ref="Z2230:AE2230">VLOOKUP(A2230,BUSINESS!$A$2:$J$2692,{4,5,6,7,8,9},0)</f>
        <v>0.619</v>
      </c>
      <c r="AA2230" s="14">
        <v>47.0</v>
      </c>
      <c r="AB2230" s="14">
        <v>94.0</v>
      </c>
      <c r="AC2230" s="14">
        <v>298.0</v>
      </c>
      <c r="AD2230" s="14">
        <v>0.479</v>
      </c>
      <c r="AE2230" s="14">
        <v>0.984</v>
      </c>
      <c r="AF2230" s="14"/>
      <c r="AG2230" s="14"/>
      <c r="AH2230" s="14"/>
    </row>
    <row r="2231">
      <c r="A2231" s="32" t="str">
        <f t="shared" si="1"/>
        <v>Spain-Europe2006</v>
      </c>
      <c r="B2231" s="32" t="s">
        <v>229</v>
      </c>
      <c r="C2231" s="33" t="s">
        <v>47</v>
      </c>
      <c r="D2231" s="8" t="s">
        <v>55</v>
      </c>
      <c r="E2231" s="12">
        <v>1.24E12</v>
      </c>
      <c r="F2231" s="12">
        <f>E2231/'HUMAN RESOURCES'!I2231</f>
        <v>27929.6144</v>
      </c>
      <c r="G2231" s="8">
        <v>0.084</v>
      </c>
      <c r="H2231" s="8">
        <v>2371.0</v>
      </c>
      <c r="I2231" s="8">
        <v>0.148</v>
      </c>
      <c r="J2231" s="34">
        <f t="array" ref="J2231:K2231">VLOOKUP(A2231,ENERGY!$A$2:$F$2692,{5,6},0)</f>
        <v>125038</v>
      </c>
      <c r="K2231" s="14">
        <v>297830.0</v>
      </c>
      <c r="L2231" s="14">
        <f>J2231/'HUMAN RESOURCES'!I2231</f>
        <v>0.00281634123</v>
      </c>
      <c r="M2231" s="14">
        <f>K2231/'HUMAN RESOURCES'!I2231</f>
        <v>0.006708287949</v>
      </c>
      <c r="N2231" s="34">
        <f t="array" ref="N2231:V2231">VLOOKUP(A2231,'HUMAN RESOURCES'!$A$2:$M$2692,{2,3,4,5,6,7,8,9,10},0)</f>
        <v>0.011</v>
      </c>
      <c r="O2231" s="14">
        <v>0.005</v>
      </c>
      <c r="P2231" s="14">
        <v>84.0</v>
      </c>
      <c r="Q2231" s="14">
        <v>78.0</v>
      </c>
      <c r="R2231" s="14">
        <v>0.145</v>
      </c>
      <c r="S2231" s="14">
        <v>0.687</v>
      </c>
      <c r="T2231" s="14">
        <v>0.168</v>
      </c>
      <c r="U2231" s="14">
        <v>4.4397319E7</v>
      </c>
      <c r="V2231" s="14">
        <v>0.775</v>
      </c>
      <c r="W2231" s="34">
        <f t="array" ref="W2231:X2231">VLOOKUP(A2231,TOURISM!$A$2:$F$2692,{3,6},0)</f>
        <v>57543000000</v>
      </c>
      <c r="X2231" s="35">
        <v>2.0348E10</v>
      </c>
      <c r="Y2231" s="34">
        <f>X2231/'HUMAN RESOURCES'!I2231</f>
        <v>458.3159627</v>
      </c>
      <c r="Z2231" s="34">
        <f t="array" ref="Z2231:AE2231">VLOOKUP(A2231,BUSINESS!$A$2:$J$2692,{4,5,6,7,8,9},0)</f>
        <v>0.619</v>
      </c>
      <c r="AA2231" s="14">
        <v>47.0</v>
      </c>
      <c r="AB2231" s="14">
        <v>94.0</v>
      </c>
      <c r="AC2231" s="14">
        <v>298.0</v>
      </c>
      <c r="AD2231" s="14">
        <v>0.504</v>
      </c>
      <c r="AE2231" s="14">
        <v>1.038</v>
      </c>
      <c r="AF2231" s="14"/>
      <c r="AG2231" s="14"/>
      <c r="AH2231" s="14"/>
    </row>
    <row r="2232">
      <c r="A2232" s="32" t="str">
        <f t="shared" si="1"/>
        <v>Spain-Europe2007</v>
      </c>
      <c r="B2232" s="32" t="s">
        <v>229</v>
      </c>
      <c r="C2232" s="33" t="s">
        <v>48</v>
      </c>
      <c r="D2232" s="8" t="s">
        <v>55</v>
      </c>
      <c r="E2232" s="12">
        <v>1.44E12</v>
      </c>
      <c r="F2232" s="12">
        <f>E2232/'HUMAN RESOURCES'!I2232</f>
        <v>31839.52666</v>
      </c>
      <c r="G2232" s="8">
        <v>0.085</v>
      </c>
      <c r="H2232" s="8">
        <v>2752.0</v>
      </c>
      <c r="I2232" s="8">
        <v>0.148</v>
      </c>
      <c r="J2232" s="34">
        <f t="array" ref="J2232:K2232">VLOOKUP(A2232,ENERGY!$A$2:$F$2692,{5,6},0)</f>
        <v>143836</v>
      </c>
      <c r="K2232" s="14">
        <v>358237.0</v>
      </c>
      <c r="L2232" s="14">
        <f>J2232/'HUMAN RESOURCES'!I2232</f>
        <v>0.003180326498</v>
      </c>
      <c r="M2232" s="14">
        <f>K2232/'HUMAN RESOURCES'!I2232</f>
        <v>0.007920900356</v>
      </c>
      <c r="N2232" s="34">
        <f t="array" ref="N2232:V2232">VLOOKUP(A2232,'HUMAN RESOURCES'!$A$2:$M$2692,{2,3,4,5,6,7,8,9,10},0)</f>
        <v>0.011</v>
      </c>
      <c r="O2232" s="14">
        <v>0.004</v>
      </c>
      <c r="P2232" s="14">
        <v>84.0</v>
      </c>
      <c r="Q2232" s="14">
        <v>78.0</v>
      </c>
      <c r="R2232" s="14">
        <v>0.146</v>
      </c>
      <c r="S2232" s="14">
        <v>0.686</v>
      </c>
      <c r="T2232" s="14">
        <v>0.168</v>
      </c>
      <c r="U2232" s="14">
        <v>4.5226803E7</v>
      </c>
      <c r="V2232" s="14">
        <v>0.777</v>
      </c>
      <c r="W2232" s="34">
        <f t="array" ref="W2232:X2232">VLOOKUP(A2232,TOURISM!$A$2:$F$2692,{3,6},0)</f>
        <v>65020000000</v>
      </c>
      <c r="X2232" s="35">
        <v>2.4355E10</v>
      </c>
      <c r="Y2232" s="34">
        <f>X2232/'HUMAN RESOURCES'!I2232</f>
        <v>538.5081055</v>
      </c>
      <c r="Z2232" s="34">
        <f t="array" ref="Z2232:AE2232">VLOOKUP(A2232,BUSINESS!$A$2:$J$2692,{4,5,6,7,8,9},0)</f>
        <v>0.621</v>
      </c>
      <c r="AA2232" s="14">
        <v>47.0</v>
      </c>
      <c r="AB2232" s="14">
        <v>94.0</v>
      </c>
      <c r="AC2232" s="14">
        <v>298.0</v>
      </c>
      <c r="AD2232" s="14">
        <v>0.551</v>
      </c>
      <c r="AE2232" s="14">
        <v>1.084</v>
      </c>
      <c r="AF2232" s="14"/>
      <c r="AG2232" s="14"/>
      <c r="AH2232" s="14"/>
    </row>
    <row r="2233">
      <c r="A2233" s="32" t="str">
        <f t="shared" si="1"/>
        <v>Spain-Europe2008</v>
      </c>
      <c r="B2233" s="32" t="s">
        <v>229</v>
      </c>
      <c r="C2233" s="33" t="s">
        <v>49</v>
      </c>
      <c r="D2233" s="8" t="s">
        <v>55</v>
      </c>
      <c r="E2233" s="12">
        <v>1.59E12</v>
      </c>
      <c r="F2233" s="12">
        <f>E2233/'HUMAN RESOURCES'!I2233</f>
        <v>34599.7374</v>
      </c>
      <c r="G2233" s="8">
        <v>0.089</v>
      </c>
      <c r="H2233" s="8">
        <v>3146.0</v>
      </c>
      <c r="I2233" s="8">
        <v>0.148</v>
      </c>
      <c r="J2233" s="34">
        <f t="array" ref="J2233:K2233">VLOOKUP(A2233,ENERGY!$A$2:$F$2692,{5,6},0)</f>
        <v>128757</v>
      </c>
      <c r="K2233" s="14">
        <v>314519.0</v>
      </c>
      <c r="L2233" s="14">
        <f>J2233/'HUMAN RESOURCES'!I2233</f>
        <v>0.002801860622</v>
      </c>
      <c r="M2233" s="14">
        <f>K2233/'HUMAN RESOURCES'!I2233</f>
        <v>0.006844197992</v>
      </c>
      <c r="N2233" s="34">
        <f t="array" ref="N2233:V2233">VLOOKUP(A2233,'HUMAN RESOURCES'!$A$2:$M$2692,{2,3,4,5,6,7,8,9,10},0)</f>
        <v>0.011</v>
      </c>
      <c r="O2233" s="14">
        <v>0.004</v>
      </c>
      <c r="P2233" s="14">
        <v>84.0</v>
      </c>
      <c r="Q2233" s="14">
        <v>78.0</v>
      </c>
      <c r="R2233" s="14">
        <v>0.147</v>
      </c>
      <c r="S2233" s="14">
        <v>0.684</v>
      </c>
      <c r="T2233" s="14">
        <v>0.169</v>
      </c>
      <c r="U2233" s="14">
        <v>4.5954106E7</v>
      </c>
      <c r="V2233" s="14">
        <v>0.78</v>
      </c>
      <c r="W2233" s="34">
        <f t="array" ref="W2233:X2233">VLOOKUP(A2233,TOURISM!$A$2:$F$2692,{3,6},0)</f>
        <v>70434000000</v>
      </c>
      <c r="X2233" s="35">
        <v>2.7157E10</v>
      </c>
      <c r="Y2233" s="34">
        <f>X2233/'HUMAN RESOURCES'!I2233</f>
        <v>590.9591626</v>
      </c>
      <c r="Z2233" s="34">
        <f t="array" ref="Z2233:AE2233">VLOOKUP(A2233,BUSINESS!$A$2:$J$2692,{4,5,6,7,8,9},0)</f>
        <v>0.603</v>
      </c>
      <c r="AA2233" s="14">
        <v>47.0</v>
      </c>
      <c r="AB2233" s="14">
        <v>94.0</v>
      </c>
      <c r="AC2233" s="14">
        <v>234.0</v>
      </c>
      <c r="AD2233" s="14">
        <v>0.596</v>
      </c>
      <c r="AE2233" s="14">
        <v>1.097</v>
      </c>
      <c r="AF2233" s="14"/>
      <c r="AG2233" s="14"/>
      <c r="AH2233" s="14"/>
    </row>
    <row r="2234">
      <c r="A2234" s="32" t="str">
        <f t="shared" si="1"/>
        <v>Spain-Europe2009</v>
      </c>
      <c r="B2234" s="32" t="s">
        <v>229</v>
      </c>
      <c r="C2234" s="33" t="s">
        <v>50</v>
      </c>
      <c r="D2234" s="8" t="s">
        <v>55</v>
      </c>
      <c r="E2234" s="12">
        <v>1.45E12</v>
      </c>
      <c r="F2234" s="12">
        <f>E2234/'HUMAN RESOURCES'!I2234</f>
        <v>31274.97549</v>
      </c>
      <c r="G2234" s="8">
        <v>0.096</v>
      </c>
      <c r="H2234" s="8">
        <v>3058.0</v>
      </c>
      <c r="I2234" s="8">
        <v>0.148</v>
      </c>
      <c r="J2234" s="34">
        <f t="array" ref="J2234:K2234">VLOOKUP(A2234,ENERGY!$A$2:$F$2692,{5,6},0)</f>
        <v>141914</v>
      </c>
      <c r="K2234" s="14">
        <v>353462.0</v>
      </c>
      <c r="L2234" s="14">
        <f>J2234/'HUMAN RESOURCES'!I2234</f>
        <v>0.003060935774</v>
      </c>
      <c r="M2234" s="14">
        <f>K2234/'HUMAN RESOURCES'!I2234</f>
        <v>0.007623803716</v>
      </c>
      <c r="N2234" s="34">
        <f t="array" ref="N2234:V2234">VLOOKUP(A2234,'HUMAN RESOURCES'!$A$2:$M$2692,{2,3,4,5,6,7,8,9,10},0)</f>
        <v>0.011</v>
      </c>
      <c r="O2234" s="14">
        <v>0.004</v>
      </c>
      <c r="P2234" s="14">
        <v>85.0</v>
      </c>
      <c r="Q2234" s="14">
        <v>79.0</v>
      </c>
      <c r="R2234" s="14">
        <v>0.148</v>
      </c>
      <c r="S2234" s="14">
        <v>0.682</v>
      </c>
      <c r="T2234" s="14">
        <v>0.17</v>
      </c>
      <c r="U2234" s="14">
        <v>4.6362946E7</v>
      </c>
      <c r="V2234" s="14">
        <v>0.782</v>
      </c>
      <c r="W2234" s="34">
        <f t="array" ref="W2234:X2234">VLOOKUP(A2234,TOURISM!$A$2:$F$2692,{3,6},0)</f>
        <v>59743000000</v>
      </c>
      <c r="X2234" s="35">
        <v>2.2787E10</v>
      </c>
      <c r="Y2234" s="34">
        <f>X2234/'HUMAN RESOURCES'!I2234</f>
        <v>491.4916321</v>
      </c>
      <c r="Z2234" s="34">
        <f t="array" ref="Z2234:AE2234">VLOOKUP(A2234,BUSINESS!$A$2:$J$2692,{4,5,6,7,8,9},0)</f>
        <v>0.571</v>
      </c>
      <c r="AA2234" s="14">
        <v>47.0</v>
      </c>
      <c r="AB2234" s="14">
        <v>94.0</v>
      </c>
      <c r="AC2234" s="14">
        <v>213.0</v>
      </c>
      <c r="AD2234" s="14">
        <v>0.624</v>
      </c>
      <c r="AE2234" s="14">
        <v>1.116</v>
      </c>
      <c r="AF2234" s="14"/>
      <c r="AG2234" s="14"/>
      <c r="AH2234" s="14"/>
    </row>
    <row r="2235">
      <c r="A2235" s="32" t="str">
        <f t="shared" si="1"/>
        <v>Spain-Europe2010</v>
      </c>
      <c r="B2235" s="32" t="s">
        <v>229</v>
      </c>
      <c r="C2235" s="33" t="s">
        <v>51</v>
      </c>
      <c r="D2235" s="8" t="s">
        <v>55</v>
      </c>
      <c r="E2235" s="12">
        <v>1.38E12</v>
      </c>
      <c r="F2235" s="12">
        <f>E2235/'HUMAN RESOURCES'!I2235</f>
        <v>29628.42286</v>
      </c>
      <c r="G2235" s="8">
        <v>0.096</v>
      </c>
      <c r="H2235" s="8">
        <v>2902.0</v>
      </c>
      <c r="I2235" s="8">
        <v>0.148</v>
      </c>
      <c r="J2235" s="34">
        <f t="array" ref="J2235:K2235">VLOOKUP(A2235,ENERGY!$A$2:$F$2692,{5,6},0)</f>
        <v>141748</v>
      </c>
      <c r="K2235" s="14">
        <v>350037.0</v>
      </c>
      <c r="L2235" s="14">
        <f>J2235/'HUMAN RESOURCES'!I2235</f>
        <v>0.003043311365</v>
      </c>
      <c r="M2235" s="14">
        <f>K2235/'HUMAN RESOURCES'!I2235</f>
        <v>0.007515249459</v>
      </c>
      <c r="N2235" s="34">
        <f t="array" ref="N2235:V2235">VLOOKUP(A2235,'HUMAN RESOURCES'!$A$2:$M$2692,{2,3,4,5,6,7,8,9,10},0)</f>
        <v>0.01</v>
      </c>
      <c r="O2235" s="14">
        <v>0.004</v>
      </c>
      <c r="P2235" s="14">
        <v>85.0</v>
      </c>
      <c r="Q2235" s="14">
        <v>79.0</v>
      </c>
      <c r="R2235" s="14">
        <v>0.149</v>
      </c>
      <c r="S2235" s="14">
        <v>0.68</v>
      </c>
      <c r="T2235" s="14">
        <v>0.171</v>
      </c>
      <c r="U2235" s="14">
        <v>4.6576897E7</v>
      </c>
      <c r="V2235" s="14">
        <v>0.784</v>
      </c>
      <c r="W2235" s="34">
        <f t="array" ref="W2235:X2235">VLOOKUP(A2235,TOURISM!$A$2:$F$2692,{3,6},0)</f>
        <v>59042000000</v>
      </c>
      <c r="X2235" s="35">
        <v>2.2733E10</v>
      </c>
      <c r="Y2235" s="34">
        <f>X2235/'HUMAN RESOURCES'!I2235</f>
        <v>488.074592</v>
      </c>
      <c r="Z2235" s="34">
        <f t="array" ref="Z2235:AE2235">VLOOKUP(A2235,BUSINESS!$A$2:$J$2692,{4,5,6,7,8,9},0)</f>
        <v>0.568</v>
      </c>
      <c r="AA2235" s="14">
        <v>47.0</v>
      </c>
      <c r="AB2235" s="14">
        <v>94.0</v>
      </c>
      <c r="AC2235" s="14">
        <v>197.0</v>
      </c>
      <c r="AD2235" s="14">
        <v>0.658</v>
      </c>
      <c r="AE2235" s="14">
        <v>1.113</v>
      </c>
      <c r="AF2235" s="14"/>
      <c r="AG2235" s="14"/>
      <c r="AH2235" s="14"/>
    </row>
    <row r="2236">
      <c r="A2236" s="32" t="str">
        <f t="shared" si="1"/>
        <v>Spain-Europe2011</v>
      </c>
      <c r="B2236" s="32" t="s">
        <v>229</v>
      </c>
      <c r="C2236" s="33" t="s">
        <v>52</v>
      </c>
      <c r="D2236" s="8" t="s">
        <v>55</v>
      </c>
      <c r="E2236" s="12">
        <v>1.45E12</v>
      </c>
      <c r="F2236" s="12">
        <f>E2236/'HUMAN RESOURCES'!I2236</f>
        <v>31020.88867</v>
      </c>
      <c r="G2236" s="8">
        <v>0.093</v>
      </c>
      <c r="H2236" s="8">
        <v>2978.0</v>
      </c>
      <c r="I2236" s="8">
        <v>0.148</v>
      </c>
      <c r="J2236" s="34">
        <f t="array" ref="J2236:K2236">VLOOKUP(A2236,ENERGY!$A$2:$F$2692,{5,6},0)</f>
        <v>133196</v>
      </c>
      <c r="K2236" s="14">
        <v>321097.0</v>
      </c>
      <c r="L2236" s="14">
        <f>J2236/'HUMAN RESOURCES'!I2236</f>
        <v>0.00284955744</v>
      </c>
      <c r="M2236" s="14">
        <f>K2236/'HUMAN RESOURCES'!I2236</f>
        <v>0.006869458132</v>
      </c>
      <c r="N2236" s="34">
        <f t="array" ref="N2236:V2236">VLOOKUP(A2236,'HUMAN RESOURCES'!$A$2:$M$2692,{2,3,4,5,6,7,8,9,10},0)</f>
        <v>0.01</v>
      </c>
      <c r="O2236" s="14">
        <v>0.004</v>
      </c>
      <c r="P2236" s="14">
        <v>86.0</v>
      </c>
      <c r="Q2236" s="14">
        <v>80.0</v>
      </c>
      <c r="R2236" s="14">
        <v>0.151</v>
      </c>
      <c r="S2236" s="14">
        <v>0.677</v>
      </c>
      <c r="T2236" s="14">
        <v>0.173</v>
      </c>
      <c r="U2236" s="14">
        <v>4.6742697E7</v>
      </c>
      <c r="V2236" s="14">
        <v>0.787</v>
      </c>
      <c r="W2236" s="34">
        <f t="array" ref="W2236:X2236">VLOOKUP(A2236,TOURISM!$A$2:$F$2692,{3,6},0)</f>
        <v>67698000000</v>
      </c>
      <c r="X2236" s="35">
        <v>2.3583E10</v>
      </c>
      <c r="Y2236" s="34">
        <f>X2236/'HUMAN RESOURCES'!I2236</f>
        <v>504.5280122</v>
      </c>
      <c r="Z2236" s="34">
        <f t="array" ref="Z2236:AE2236">VLOOKUP(A2236,BUSINESS!$A$2:$J$2692,{4,5,6,7,8,9},0)</f>
        <v>0.387</v>
      </c>
      <c r="AA2236" s="14">
        <v>28.0</v>
      </c>
      <c r="AB2236" s="14">
        <v>94.0</v>
      </c>
      <c r="AC2236" s="14">
        <v>187.0</v>
      </c>
      <c r="AD2236" s="14">
        <v>0.676</v>
      </c>
      <c r="AE2236" s="14">
        <v>1.131</v>
      </c>
      <c r="AF2236" s="14"/>
      <c r="AG2236" s="14"/>
      <c r="AH2236" s="14"/>
    </row>
    <row r="2237">
      <c r="A2237" s="32" t="str">
        <f t="shared" si="1"/>
        <v>Spain-Europe2012</v>
      </c>
      <c r="B2237" s="32" t="s">
        <v>229</v>
      </c>
      <c r="C2237" s="33" t="s">
        <v>53</v>
      </c>
      <c r="D2237" s="8" t="s">
        <v>55</v>
      </c>
      <c r="E2237" s="12">
        <v>1.32E12</v>
      </c>
      <c r="F2237" s="12">
        <f>E2237/'HUMAN RESOURCES'!I2237</f>
        <v>28228.49271</v>
      </c>
      <c r="G2237" s="8">
        <v>0.096</v>
      </c>
      <c r="H2237" s="8">
        <v>2808.0</v>
      </c>
      <c r="I2237" s="8">
        <v>0.148</v>
      </c>
      <c r="J2237" s="34">
        <f t="array" ref="J2237:K2237">VLOOKUP(A2237,ENERGY!$A$2:$F$2692,{5,6},0)</f>
        <v>121856</v>
      </c>
      <c r="K2237" s="14">
        <v>294434.0</v>
      </c>
      <c r="L2237" s="14">
        <f>J2237/'HUMAN RESOURCES'!I2237</f>
        <v>0.002605917582</v>
      </c>
      <c r="M2237" s="14">
        <f>K2237/'HUMAN RESOURCES'!I2237</f>
        <v>0.006296536381</v>
      </c>
      <c r="N2237" s="34">
        <f t="array" ref="N2237:V2237">VLOOKUP(A2237,'HUMAN RESOURCES'!$A$2:$M$2692,{2,3,4,5,6,7,8,9,10},0)</f>
        <v>0.01</v>
      </c>
      <c r="O2237" s="14">
        <v>0.004</v>
      </c>
      <c r="P2237" s="14">
        <v>85.0</v>
      </c>
      <c r="Q2237" s="14">
        <v>80.0</v>
      </c>
      <c r="R2237" s="14">
        <v>0.152</v>
      </c>
      <c r="S2237" s="14">
        <v>0.673</v>
      </c>
      <c r="T2237" s="14">
        <v>0.175</v>
      </c>
      <c r="U2237" s="14">
        <v>4.6761264E7</v>
      </c>
      <c r="V2237" s="14">
        <v>0.789</v>
      </c>
      <c r="W2237" s="34">
        <f t="array" ref="W2237:X2237">VLOOKUP(A2237,TOURISM!$A$2:$F$2692,{3,6},0)</f>
        <v>63198000000</v>
      </c>
      <c r="X2237" s="35">
        <v>2.1749E10</v>
      </c>
      <c r="Y2237" s="34">
        <f>X2237/'HUMAN RESOURCES'!I2237</f>
        <v>465.1071879</v>
      </c>
      <c r="Z2237" s="34">
        <f t="array" ref="Z2237:AE2237">VLOOKUP(A2237,BUSINESS!$A$2:$J$2692,{4,5,6,7,8,9},0)</f>
        <v>0.387</v>
      </c>
      <c r="AA2237" s="14">
        <v>28.0</v>
      </c>
      <c r="AB2237" s="14">
        <v>46.0</v>
      </c>
      <c r="AC2237" s="14">
        <v>167.0</v>
      </c>
      <c r="AD2237" s="14">
        <v>0.698</v>
      </c>
      <c r="AE2237" s="14">
        <v>1.084</v>
      </c>
      <c r="AF2237" s="14"/>
      <c r="AG2237" s="14"/>
      <c r="AH2237" s="14"/>
    </row>
    <row r="2238">
      <c r="A2238" s="32" t="str">
        <f t="shared" si="1"/>
        <v>Sri Lanka-Asia2000</v>
      </c>
      <c r="B2238" s="32" t="s">
        <v>230</v>
      </c>
      <c r="C2238" s="33" t="s">
        <v>40</v>
      </c>
      <c r="D2238" s="8" t="s">
        <v>41</v>
      </c>
      <c r="E2238" s="12">
        <v>1.6330810304E10</v>
      </c>
      <c r="F2238" s="12">
        <f>E2238/'HUMAN RESOURCES'!I2238</f>
        <v>854.9267252</v>
      </c>
      <c r="G2238" s="8">
        <v>0.037</v>
      </c>
      <c r="H2238" s="8">
        <v>32.0</v>
      </c>
      <c r="I2238" s="8">
        <v>0.162</v>
      </c>
      <c r="J2238" s="34">
        <f t="array" ref="J2238:K2238">VLOOKUP(A2238,ENERGY!$A$2:$F$2692,{5,6},0)</f>
        <v>14338</v>
      </c>
      <c r="K2238" s="14">
        <v>8529.0</v>
      </c>
      <c r="L2238" s="14">
        <f>J2238/'HUMAN RESOURCES'!I2238</f>
        <v>0.0007506020312</v>
      </c>
      <c r="M2238" s="14">
        <f>K2238/'HUMAN RESOURCES'!I2238</f>
        <v>0.0004464977489</v>
      </c>
      <c r="N2238" s="34">
        <f t="array" ref="N2238:V2238">VLOOKUP(A2238,'HUMAN RESOURCES'!$A$2:$M$2692,{2,3,4,5,6,7,8,9,10},0)</f>
        <v>0.018</v>
      </c>
      <c r="O2238" s="14">
        <v>0.014</v>
      </c>
      <c r="P2238" s="14">
        <v>75.0</v>
      </c>
      <c r="Q2238" s="14">
        <v>68.0</v>
      </c>
      <c r="R2238" s="14">
        <v>0.269</v>
      </c>
      <c r="S2238" s="14">
        <v>0.669</v>
      </c>
      <c r="T2238" s="14">
        <v>0.063</v>
      </c>
      <c r="U2238" s="14">
        <v>1.9102E7</v>
      </c>
      <c r="V2238" s="14">
        <v>0.184</v>
      </c>
      <c r="W2238" s="34">
        <f t="array" ref="W2238:X2238">VLOOKUP(A2238,TOURISM!$A$2:$F$2692,{3,6},0)</f>
        <v>388000000</v>
      </c>
      <c r="X2238" s="35">
        <v>3.83E8</v>
      </c>
      <c r="Y2238" s="34">
        <f>X2238/'HUMAN RESOURCES'!I2238</f>
        <v>20.05025652</v>
      </c>
      <c r="Z2238" s="34">
        <f t="array" ref="Z2238:AE2238">VLOOKUP(A2238,BUSINESS!$A$2:$J$2692,{4,5,6,7,8,9},0)</f>
        <v>0.489</v>
      </c>
      <c r="AA2238" s="14">
        <v>26.0</v>
      </c>
      <c r="AB2238" s="14">
        <v>94.0</v>
      </c>
      <c r="AC2238" s="14">
        <v>302.0</v>
      </c>
      <c r="AD2238" s="14">
        <v>0.006</v>
      </c>
      <c r="AE2238" s="14">
        <v>0.023</v>
      </c>
      <c r="AF2238" s="14"/>
      <c r="AG2238" s="14"/>
      <c r="AH2238" s="14"/>
    </row>
    <row r="2239">
      <c r="A2239" s="32" t="str">
        <f t="shared" si="1"/>
        <v>Sri Lanka-Asia2001</v>
      </c>
      <c r="B2239" s="32" t="s">
        <v>230</v>
      </c>
      <c r="C2239" s="33" t="s">
        <v>42</v>
      </c>
      <c r="D2239" s="8" t="s">
        <v>41</v>
      </c>
      <c r="E2239" s="12">
        <v>1.574622441E10</v>
      </c>
      <c r="F2239" s="12">
        <f>E2239/'HUMAN RESOURCES'!I2239</f>
        <v>837.6988035</v>
      </c>
      <c r="G2239" s="8">
        <v>0.037</v>
      </c>
      <c r="H2239" s="8">
        <v>31.0</v>
      </c>
      <c r="I2239" s="8">
        <v>0.194</v>
      </c>
      <c r="J2239" s="34">
        <f t="array" ref="J2239:K2239">VLOOKUP(A2239,ENERGY!$A$2:$F$2692,{5,6},0)</f>
        <v>10421</v>
      </c>
      <c r="K2239" s="14">
        <v>8529.0</v>
      </c>
      <c r="L2239" s="14">
        <f>J2239/'HUMAN RESOURCES'!I2239</f>
        <v>0.0005543969782</v>
      </c>
      <c r="M2239" s="14">
        <f>K2239/'HUMAN RESOURCES'!I2239</f>
        <v>0.0004537426185</v>
      </c>
      <c r="N2239" s="34">
        <f t="array" ref="N2239:V2239">VLOOKUP(A2239,'HUMAN RESOURCES'!$A$2:$M$2692,{2,3,4,5,6,7,8,9,10},0)</f>
        <v>0.018</v>
      </c>
      <c r="O2239" s="14">
        <v>0.013</v>
      </c>
      <c r="P2239" s="14">
        <v>76.0</v>
      </c>
      <c r="Q2239" s="14">
        <v>68.0</v>
      </c>
      <c r="R2239" s="14">
        <v>0.265</v>
      </c>
      <c r="S2239" s="14">
        <v>0.672</v>
      </c>
      <c r="T2239" s="14">
        <v>0.064</v>
      </c>
      <c r="U2239" s="14">
        <v>1.8797E7</v>
      </c>
      <c r="V2239" s="14">
        <v>0.184</v>
      </c>
      <c r="W2239" s="34">
        <f t="array" ref="W2239:X2239">VLOOKUP(A2239,TOURISM!$A$2:$F$2692,{3,6},0)</f>
        <v>347000000</v>
      </c>
      <c r="X2239" s="35">
        <v>4.02E8</v>
      </c>
      <c r="Y2239" s="34">
        <f>X2239/'HUMAN RESOURCES'!I2239</f>
        <v>21.38639145</v>
      </c>
      <c r="Z2239" s="34">
        <f t="array" ref="Z2239:AE2239">VLOOKUP(A2239,BUSINESS!$A$2:$J$2692,{4,5,6,7,8,9},0)</f>
        <v>0.489</v>
      </c>
      <c r="AA2239" s="14">
        <v>26.0</v>
      </c>
      <c r="AB2239" s="14">
        <v>94.0</v>
      </c>
      <c r="AC2239" s="14">
        <v>302.0</v>
      </c>
      <c r="AD2239" s="14">
        <v>0.008</v>
      </c>
      <c r="AE2239" s="14">
        <v>0.035</v>
      </c>
      <c r="AF2239" s="14"/>
      <c r="AG2239" s="14"/>
      <c r="AH2239" s="14"/>
    </row>
    <row r="2240">
      <c r="A2240" s="32" t="str">
        <f t="shared" si="1"/>
        <v>Sri Lanka-Asia2002</v>
      </c>
      <c r="B2240" s="32" t="s">
        <v>230</v>
      </c>
      <c r="C2240" s="33" t="s">
        <v>43</v>
      </c>
      <c r="D2240" s="8" t="s">
        <v>41</v>
      </c>
      <c r="E2240" s="12">
        <v>1.7102623876E10</v>
      </c>
      <c r="F2240" s="12">
        <f>E2240/'HUMAN RESOURCES'!I2240</f>
        <v>903.8964048</v>
      </c>
      <c r="G2240" s="8">
        <v>0.039</v>
      </c>
      <c r="H2240" s="8">
        <v>34.0</v>
      </c>
      <c r="I2240" s="8">
        <v>0.132</v>
      </c>
      <c r="J2240" s="34">
        <f t="array" ref="J2240:K2240">VLOOKUP(A2240,ENERGY!$A$2:$F$2692,{5,6},0)</f>
        <v>9844</v>
      </c>
      <c r="K2240" s="14">
        <v>12710.0</v>
      </c>
      <c r="L2240" s="14">
        <f>J2240/'HUMAN RESOURCES'!I2240</f>
        <v>0.0005202684848</v>
      </c>
      <c r="M2240" s="14">
        <f>K2240/'HUMAN RESOURCES'!I2240</f>
        <v>0.0006717403943</v>
      </c>
      <c r="N2240" s="34">
        <f t="array" ref="N2240:V2240">VLOOKUP(A2240,'HUMAN RESOURCES'!$A$2:$M$2692,{2,3,4,5,6,7,8,9,10},0)</f>
        <v>0.019</v>
      </c>
      <c r="O2240" s="14">
        <v>0.013</v>
      </c>
      <c r="P2240" s="14">
        <v>76.0</v>
      </c>
      <c r="Q2240" s="14">
        <v>69.0</v>
      </c>
      <c r="R2240" s="14">
        <v>0.261</v>
      </c>
      <c r="S2240" s="14">
        <v>0.673</v>
      </c>
      <c r="T2240" s="14">
        <v>0.065</v>
      </c>
      <c r="U2240" s="14">
        <v>1.8921E7</v>
      </c>
      <c r="V2240" s="14">
        <v>0.184</v>
      </c>
      <c r="W2240" s="34">
        <f t="array" ref="W2240:X2240">VLOOKUP(A2240,TOURISM!$A$2:$F$2692,{3,6},0)</f>
        <v>594000000</v>
      </c>
      <c r="X2240" s="35">
        <v>4.38E8</v>
      </c>
      <c r="Y2240" s="34">
        <f>X2240/'HUMAN RESOURCES'!I2240</f>
        <v>23.14888219</v>
      </c>
      <c r="Z2240" s="34">
        <f t="array" ref="Z2240:AE2240">VLOOKUP(A2240,BUSINESS!$A$2:$J$2692,{4,5,6,7,8,9},0)</f>
        <v>0.489</v>
      </c>
      <c r="AA2240" s="14">
        <v>26.0</v>
      </c>
      <c r="AB2240" s="14">
        <v>94.0</v>
      </c>
      <c r="AC2240" s="14">
        <v>302.0</v>
      </c>
      <c r="AD2240" s="14">
        <v>0.011</v>
      </c>
      <c r="AE2240" s="14">
        <v>0.048</v>
      </c>
      <c r="AF2240" s="14"/>
      <c r="AG2240" s="14"/>
      <c r="AH2240" s="14"/>
    </row>
    <row r="2241">
      <c r="A2241" s="32" t="str">
        <f t="shared" si="1"/>
        <v>Sri Lanka-Asia2003</v>
      </c>
      <c r="B2241" s="32" t="s">
        <v>230</v>
      </c>
      <c r="C2241" s="33" t="s">
        <v>44</v>
      </c>
      <c r="D2241" s="8" t="s">
        <v>41</v>
      </c>
      <c r="E2241" s="12">
        <v>1.8881765437E10</v>
      </c>
      <c r="F2241" s="12">
        <f>E2241/'HUMAN RESOURCES'!I2241</f>
        <v>984.8101725</v>
      </c>
      <c r="G2241" s="8">
        <v>0.039</v>
      </c>
      <c r="H2241" s="8">
        <v>38.0</v>
      </c>
      <c r="I2241" s="8">
        <v>0.103</v>
      </c>
      <c r="J2241" s="34">
        <f t="array" ref="J2241:K2241">VLOOKUP(A2241,ENERGY!$A$2:$F$2692,{5,6},0)</f>
        <v>9082</v>
      </c>
      <c r="K2241" s="14">
        <v>12831.0</v>
      </c>
      <c r="L2241" s="14">
        <f>J2241/'HUMAN RESOURCES'!I2241</f>
        <v>0.0004736869556</v>
      </c>
      <c r="M2241" s="14">
        <f>K2241/'HUMAN RESOURCES'!I2241</f>
        <v>0.0006692223439</v>
      </c>
      <c r="N2241" s="34">
        <f t="array" ref="N2241:V2241">VLOOKUP(A2241,'HUMAN RESOURCES'!$A$2:$M$2692,{2,3,4,5,6,7,8,9,10},0)</f>
        <v>0.019</v>
      </c>
      <c r="O2241" s="14">
        <v>0.013</v>
      </c>
      <c r="P2241" s="14">
        <v>77.0</v>
      </c>
      <c r="Q2241" s="14">
        <v>70.0</v>
      </c>
      <c r="R2241" s="14">
        <v>0.258</v>
      </c>
      <c r="S2241" s="14">
        <v>0.675</v>
      </c>
      <c r="T2241" s="14">
        <v>0.067</v>
      </c>
      <c r="U2241" s="14">
        <v>1.9173E7</v>
      </c>
      <c r="V2241" s="14">
        <v>0.184</v>
      </c>
      <c r="W2241" s="34">
        <f t="array" ref="W2241:X2241">VLOOKUP(A2241,TOURISM!$A$2:$F$2692,{3,6},0)</f>
        <v>709000000</v>
      </c>
      <c r="X2241" s="35">
        <v>4.62E8</v>
      </c>
      <c r="Y2241" s="34">
        <f>X2241/'HUMAN RESOURCES'!I2241</f>
        <v>24.09638554</v>
      </c>
      <c r="Z2241" s="34">
        <f t="array" ref="Z2241:AE2241">VLOOKUP(A2241,BUSINESS!$A$2:$J$2692,{4,5,6,7,8,9},0)</f>
        <v>0.489</v>
      </c>
      <c r="AA2241" s="14">
        <v>58.0</v>
      </c>
      <c r="AB2241" s="14">
        <v>94.0</v>
      </c>
      <c r="AC2241" s="14">
        <v>302.0</v>
      </c>
      <c r="AD2241" s="14">
        <v>0.015</v>
      </c>
      <c r="AE2241" s="14">
        <v>0.071</v>
      </c>
      <c r="AF2241" s="14"/>
      <c r="AG2241" s="14"/>
      <c r="AH2241" s="14"/>
    </row>
    <row r="2242">
      <c r="A2242" s="32" t="str">
        <f t="shared" si="1"/>
        <v>Sri Lanka-Asia2004</v>
      </c>
      <c r="B2242" s="32" t="s">
        <v>230</v>
      </c>
      <c r="C2242" s="33" t="s">
        <v>45</v>
      </c>
      <c r="D2242" s="8" t="s">
        <v>41</v>
      </c>
      <c r="E2242" s="12">
        <v>2.0662525941E10</v>
      </c>
      <c r="F2242" s="12">
        <f>E2242/'HUMAN RESOURCES'!I2242</f>
        <v>1063.160584</v>
      </c>
      <c r="G2242" s="8">
        <v>0.042</v>
      </c>
      <c r="H2242" s="8">
        <v>44.0</v>
      </c>
      <c r="I2242" s="8">
        <v>0.095</v>
      </c>
      <c r="J2242" s="34">
        <f t="array" ref="J2242:K2242">VLOOKUP(A2242,ENERGY!$A$2:$F$2692,{5,6},0)</f>
        <v>8942</v>
      </c>
      <c r="K2242" s="14">
        <v>11892.0</v>
      </c>
      <c r="L2242" s="14">
        <f>J2242/'HUMAN RESOURCES'!I2242</f>
        <v>0.0004600977618</v>
      </c>
      <c r="M2242" s="14">
        <f>K2242/'HUMAN RESOURCES'!I2242</f>
        <v>0.0006118857731</v>
      </c>
      <c r="N2242" s="34">
        <f t="array" ref="N2242:V2242">VLOOKUP(A2242,'HUMAN RESOURCES'!$A$2:$M$2692,{2,3,4,5,6,7,8,9,10},0)</f>
        <v>0.019</v>
      </c>
      <c r="O2242" s="14">
        <v>0.012</v>
      </c>
      <c r="P2242" s="14">
        <v>77.0</v>
      </c>
      <c r="Q2242" s="14">
        <v>70.0</v>
      </c>
      <c r="R2242" s="14">
        <v>0.256</v>
      </c>
      <c r="S2242" s="14">
        <v>0.675</v>
      </c>
      <c r="T2242" s="14">
        <v>0.069</v>
      </c>
      <c r="U2242" s="14">
        <v>1.9435E7</v>
      </c>
      <c r="V2242" s="14">
        <v>0.184</v>
      </c>
      <c r="W2242" s="34">
        <f t="array" ref="W2242:X2242">VLOOKUP(A2242,TOURISM!$A$2:$F$2692,{3,6},0)</f>
        <v>808000000</v>
      </c>
      <c r="X2242" s="35">
        <v>4.99E8</v>
      </c>
      <c r="Y2242" s="34">
        <f>X2242/'HUMAN RESOURCES'!I2242</f>
        <v>25.67532802</v>
      </c>
      <c r="Z2242" s="34">
        <f t="array" ref="Z2242:AE2242">VLOOKUP(A2242,BUSINESS!$A$2:$J$2692,{4,5,6,7,8,9},0)</f>
        <v>0.489</v>
      </c>
      <c r="AA2242" s="14">
        <v>48.0</v>
      </c>
      <c r="AB2242" s="14">
        <v>94.0</v>
      </c>
      <c r="AC2242" s="14">
        <v>302.0</v>
      </c>
      <c r="AD2242" s="14">
        <v>0.014</v>
      </c>
      <c r="AE2242" s="14">
        <v>0.112</v>
      </c>
      <c r="AF2242" s="14"/>
      <c r="AG2242" s="14"/>
      <c r="AH2242" s="14"/>
    </row>
    <row r="2243">
      <c r="A2243" s="32" t="str">
        <f t="shared" si="1"/>
        <v>Sri Lanka-Asia2005</v>
      </c>
      <c r="B2243" s="32" t="s">
        <v>230</v>
      </c>
      <c r="C2243" s="33" t="s">
        <v>46</v>
      </c>
      <c r="D2243" s="8" t="s">
        <v>41</v>
      </c>
      <c r="E2243" s="12">
        <v>2.4405791045E10</v>
      </c>
      <c r="F2243" s="12">
        <f>E2243/'HUMAN RESOURCES'!I2243</f>
        <v>1242.40435</v>
      </c>
      <c r="G2243" s="8">
        <v>0.04</v>
      </c>
      <c r="H2243" s="8">
        <v>49.0</v>
      </c>
      <c r="I2243" s="8">
        <v>0.108</v>
      </c>
      <c r="J2243" s="34">
        <f t="array" ref="J2243:K2243">VLOOKUP(A2243,ENERGY!$A$2:$F$2692,{5,6},0)</f>
        <v>8798</v>
      </c>
      <c r="K2243" s="14">
        <v>11965.0</v>
      </c>
      <c r="L2243" s="14">
        <f>J2243/'HUMAN RESOURCES'!I2243</f>
        <v>0.0004478721238</v>
      </c>
      <c r="M2243" s="14">
        <f>K2243/'HUMAN RESOURCES'!I2243</f>
        <v>0.0006090918347</v>
      </c>
      <c r="N2243" s="34">
        <f t="array" ref="N2243:V2243">VLOOKUP(A2243,'HUMAN RESOURCES'!$A$2:$M$2692,{2,3,4,5,6,7,8,9,10},0)</f>
        <v>0.019</v>
      </c>
      <c r="O2243" s="14">
        <v>0.012</v>
      </c>
      <c r="P2243" s="14">
        <v>77.0</v>
      </c>
      <c r="Q2243" s="14">
        <v>70.0</v>
      </c>
      <c r="R2243" s="14">
        <v>0.254</v>
      </c>
      <c r="S2243" s="14">
        <v>0.675</v>
      </c>
      <c r="T2243" s="14">
        <v>0.07</v>
      </c>
      <c r="U2243" s="14">
        <v>1.9644E7</v>
      </c>
      <c r="V2243" s="14">
        <v>0.184</v>
      </c>
      <c r="W2243" s="34">
        <f t="array" ref="W2243:X2243">VLOOKUP(A2243,TOURISM!$A$2:$F$2692,{3,6},0)</f>
        <v>729000000</v>
      </c>
      <c r="X2243" s="35">
        <v>5.52E8</v>
      </c>
      <c r="Y2243" s="34">
        <f>X2243/'HUMAN RESOURCES'!I2243</f>
        <v>28.10018326</v>
      </c>
      <c r="Z2243" s="34">
        <f t="array" ref="Z2243:AE2243">VLOOKUP(A2243,BUSINESS!$A$2:$J$2692,{4,5,6,7,8,9},0)</f>
        <v>0.567</v>
      </c>
      <c r="AA2243" s="14">
        <v>48.0</v>
      </c>
      <c r="AB2243" s="14">
        <v>94.0</v>
      </c>
      <c r="AC2243" s="14">
        <v>256.0</v>
      </c>
      <c r="AD2243" s="14">
        <v>0.018</v>
      </c>
      <c r="AE2243" s="14">
        <v>0.168</v>
      </c>
      <c r="AF2243" s="14"/>
      <c r="AG2243" s="14"/>
      <c r="AH2243" s="14"/>
    </row>
    <row r="2244">
      <c r="A2244" s="32" t="str">
        <f t="shared" si="1"/>
        <v>Sri Lanka-Asia2006</v>
      </c>
      <c r="B2244" s="32" t="s">
        <v>230</v>
      </c>
      <c r="C2244" s="33" t="s">
        <v>47</v>
      </c>
      <c r="D2244" s="8" t="s">
        <v>41</v>
      </c>
      <c r="E2244" s="12">
        <v>2.8267410543E10</v>
      </c>
      <c r="F2244" s="12">
        <f>E2244/'HUMAN RESOURCES'!I2244</f>
        <v>1423.477215</v>
      </c>
      <c r="G2244" s="8">
        <v>0.04</v>
      </c>
      <c r="H2244" s="8">
        <v>57.0</v>
      </c>
      <c r="I2244" s="8">
        <v>0.129</v>
      </c>
      <c r="J2244" s="34">
        <f t="array" ref="J2244:K2244">VLOOKUP(A2244,ENERGY!$A$2:$F$2692,{5,6},0)</f>
        <v>8050</v>
      </c>
      <c r="K2244" s="14">
        <v>10246.0</v>
      </c>
      <c r="L2244" s="14">
        <f>J2244/'HUMAN RESOURCES'!I2244</f>
        <v>0.0004053781851</v>
      </c>
      <c r="M2244" s="14">
        <f>K2244/'HUMAN RESOURCES'!I2244</f>
        <v>0.0005159633397</v>
      </c>
      <c r="N2244" s="34">
        <f t="array" ref="N2244:V2244">VLOOKUP(A2244,'HUMAN RESOURCES'!$A$2:$M$2692,{2,3,4,5,6,7,8,9,10},0)</f>
        <v>0.019</v>
      </c>
      <c r="O2244" s="14">
        <v>0.011</v>
      </c>
      <c r="P2244" s="14">
        <v>77.0</v>
      </c>
      <c r="Q2244" s="14">
        <v>70.0</v>
      </c>
      <c r="R2244" s="14">
        <v>0.253</v>
      </c>
      <c r="S2244" s="14">
        <v>0.675</v>
      </c>
      <c r="T2244" s="14">
        <v>0.072</v>
      </c>
      <c r="U2244" s="14">
        <v>1.9858E7</v>
      </c>
      <c r="V2244" s="14">
        <v>0.184</v>
      </c>
      <c r="W2244" s="34">
        <f t="array" ref="W2244:X2244">VLOOKUP(A2244,TOURISM!$A$2:$F$2692,{3,6},0)</f>
        <v>733000000</v>
      </c>
      <c r="X2244" s="35">
        <v>6.66E8</v>
      </c>
      <c r="Y2244" s="34">
        <f>X2244/'HUMAN RESOURCES'!I2244</f>
        <v>33.53812066</v>
      </c>
      <c r="Z2244" s="34">
        <f t="array" ref="Z2244:AE2244">VLOOKUP(A2244,BUSINESS!$A$2:$J$2692,{4,5,6,7,8,9},0)</f>
        <v>0.598</v>
      </c>
      <c r="AA2244" s="14">
        <v>48.0</v>
      </c>
      <c r="AB2244" s="14">
        <v>94.0</v>
      </c>
      <c r="AC2244" s="14">
        <v>256.0</v>
      </c>
      <c r="AD2244" s="14">
        <v>0.025</v>
      </c>
      <c r="AE2244" s="14">
        <v>0.269</v>
      </c>
      <c r="AF2244" s="14"/>
      <c r="AG2244" s="14"/>
      <c r="AH2244" s="14"/>
    </row>
    <row r="2245">
      <c r="A2245" s="32" t="str">
        <f t="shared" si="1"/>
        <v>Sri Lanka-Asia2007</v>
      </c>
      <c r="B2245" s="32" t="s">
        <v>230</v>
      </c>
      <c r="C2245" s="33" t="s">
        <v>48</v>
      </c>
      <c r="D2245" s="8" t="s">
        <v>41</v>
      </c>
      <c r="E2245" s="12">
        <v>3.2351184234E10</v>
      </c>
      <c r="F2245" s="12">
        <f>E2245/'HUMAN RESOURCES'!I2245</f>
        <v>1614.41111</v>
      </c>
      <c r="G2245" s="8">
        <v>0.037</v>
      </c>
      <c r="H2245" s="8">
        <v>59.0</v>
      </c>
      <c r="I2245" s="8">
        <v>0.171</v>
      </c>
      <c r="J2245" s="34">
        <f t="array" ref="J2245:K2245">VLOOKUP(A2245,ENERGY!$A$2:$F$2692,{5,6},0)</f>
        <v>9261</v>
      </c>
      <c r="K2245" s="14">
        <v>12457.0</v>
      </c>
      <c r="L2245" s="14">
        <f>J2245/'HUMAN RESOURCES'!I2245</f>
        <v>0.0004621488098</v>
      </c>
      <c r="M2245" s="14">
        <f>K2245/'HUMAN RESOURCES'!I2245</f>
        <v>0.0006216378063</v>
      </c>
      <c r="N2245" s="34">
        <f t="array" ref="N2245:V2245">VLOOKUP(A2245,'HUMAN RESOURCES'!$A$2:$M$2692,{2,3,4,5,6,7,8,9,10},0)</f>
        <v>0.019</v>
      </c>
      <c r="O2245" s="14">
        <v>0.011</v>
      </c>
      <c r="P2245" s="14">
        <v>77.0</v>
      </c>
      <c r="Q2245" s="14">
        <v>70.0</v>
      </c>
      <c r="R2245" s="14">
        <v>0.252</v>
      </c>
      <c r="S2245" s="14">
        <v>0.675</v>
      </c>
      <c r="T2245" s="14">
        <v>0.073</v>
      </c>
      <c r="U2245" s="14">
        <v>2.0039E7</v>
      </c>
      <c r="V2245" s="14">
        <v>0.184</v>
      </c>
      <c r="W2245" s="34">
        <f t="array" ref="W2245:X2245">VLOOKUP(A2245,TOURISM!$A$2:$F$2692,{3,6},0)</f>
        <v>750000000</v>
      </c>
      <c r="X2245" s="35">
        <v>7.09E8</v>
      </c>
      <c r="Y2245" s="34">
        <f>X2245/'HUMAN RESOURCES'!I2245</f>
        <v>35.38100704</v>
      </c>
      <c r="Z2245" s="34">
        <f t="array" ref="Z2245:AE2245">VLOOKUP(A2245,BUSINESS!$A$2:$J$2692,{4,5,6,7,8,9},0)</f>
        <v>0.617</v>
      </c>
      <c r="AA2245" s="14">
        <v>40.0</v>
      </c>
      <c r="AB2245" s="14">
        <v>94.0</v>
      </c>
      <c r="AC2245" s="14">
        <v>256.0</v>
      </c>
      <c r="AD2245" s="14">
        <v>0.039</v>
      </c>
      <c r="AE2245" s="14">
        <v>0.393</v>
      </c>
      <c r="AF2245" s="14"/>
      <c r="AG2245" s="14"/>
      <c r="AH2245" s="14"/>
    </row>
    <row r="2246">
      <c r="A2246" s="32" t="str">
        <f t="shared" si="1"/>
        <v>Sri Lanka-Asia2008</v>
      </c>
      <c r="B2246" s="32" t="s">
        <v>230</v>
      </c>
      <c r="C2246" s="33" t="s">
        <v>49</v>
      </c>
      <c r="D2246" s="8" t="s">
        <v>41</v>
      </c>
      <c r="E2246" s="12">
        <v>4.0715240469E10</v>
      </c>
      <c r="F2246" s="12">
        <f>E2246/'HUMAN RESOURCES'!I2246</f>
        <v>2013.911088</v>
      </c>
      <c r="G2246" s="8">
        <v>0.034</v>
      </c>
      <c r="H2246" s="8">
        <v>68.0</v>
      </c>
      <c r="I2246" s="8">
        <v>0.189</v>
      </c>
      <c r="J2246" s="34">
        <f t="array" ref="J2246:K2246">VLOOKUP(A2246,ENERGY!$A$2:$F$2692,{5,6},0)</f>
        <v>8199</v>
      </c>
      <c r="K2246" s="14">
        <v>11008.0</v>
      </c>
      <c r="L2246" s="14">
        <f>J2246/'HUMAN RESOURCES'!I2246</f>
        <v>0.0004055497848</v>
      </c>
      <c r="M2246" s="14">
        <f>K2246/'HUMAN RESOURCES'!I2246</f>
        <v>0.000544492259</v>
      </c>
      <c r="N2246" s="34">
        <f t="array" ref="N2246:V2246">VLOOKUP(A2246,'HUMAN RESOURCES'!$A$2:$M$2692,{2,3,4,5,6,7,8,9,10},0)</f>
        <v>0.019</v>
      </c>
      <c r="O2246" s="14">
        <v>0.01</v>
      </c>
      <c r="P2246" s="14">
        <v>77.0</v>
      </c>
      <c r="Q2246" s="14">
        <v>71.0</v>
      </c>
      <c r="R2246" s="14">
        <v>0.252</v>
      </c>
      <c r="S2246" s="14">
        <v>0.674</v>
      </c>
      <c r="T2246" s="14">
        <v>0.074</v>
      </c>
      <c r="U2246" s="14">
        <v>2.0217E7</v>
      </c>
      <c r="V2246" s="14">
        <v>0.183</v>
      </c>
      <c r="W2246" s="34">
        <f t="array" ref="W2246:X2246">VLOOKUP(A2246,TOURISM!$A$2:$F$2692,{3,6},0)</f>
        <v>803000000</v>
      </c>
      <c r="X2246" s="35">
        <v>7.77E8</v>
      </c>
      <c r="Y2246" s="34">
        <f>X2246/'HUMAN RESOURCES'!I2246</f>
        <v>38.43300193</v>
      </c>
      <c r="Z2246" s="34">
        <f t="array" ref="Z2246:AE2246">VLOOKUP(A2246,BUSINESS!$A$2:$J$2692,{4,5,6,7,8,9},0)</f>
        <v>0.617</v>
      </c>
      <c r="AA2246" s="14">
        <v>40.0</v>
      </c>
      <c r="AB2246" s="14">
        <v>94.0</v>
      </c>
      <c r="AC2246" s="14">
        <v>256.0</v>
      </c>
      <c r="AD2246" s="14">
        <v>0.058</v>
      </c>
      <c r="AE2246" s="14">
        <v>0.542</v>
      </c>
      <c r="AF2246" s="14"/>
      <c r="AG2246" s="14"/>
      <c r="AH2246" s="14"/>
    </row>
    <row r="2247">
      <c r="A2247" s="32" t="str">
        <f t="shared" si="1"/>
        <v>Sri Lanka-Asia2009</v>
      </c>
      <c r="B2247" s="32" t="s">
        <v>230</v>
      </c>
      <c r="C2247" s="33" t="s">
        <v>50</v>
      </c>
      <c r="D2247" s="8" t="s">
        <v>41</v>
      </c>
      <c r="E2247" s="12">
        <v>4.2067974595E10</v>
      </c>
      <c r="F2247" s="12">
        <f>E2247/'HUMAN RESOURCES'!I2247</f>
        <v>2057.113672</v>
      </c>
      <c r="G2247" s="8">
        <v>0.033</v>
      </c>
      <c r="H2247" s="8">
        <v>68.0</v>
      </c>
      <c r="I2247" s="8">
        <v>0.157</v>
      </c>
      <c r="J2247" s="34">
        <f t="array" ref="J2247:K2247">VLOOKUP(A2247,ENERGY!$A$2:$F$2692,{5,6},0)</f>
        <v>9001</v>
      </c>
      <c r="K2247" s="14">
        <v>11643.0</v>
      </c>
      <c r="L2247" s="14">
        <f>J2247/'HUMAN RESOURCES'!I2247</f>
        <v>0.0004401466993</v>
      </c>
      <c r="M2247" s="14">
        <f>K2247/'HUMAN RESOURCES'!I2247</f>
        <v>0.0005693398533</v>
      </c>
      <c r="N2247" s="34">
        <f t="array" ref="N2247:V2247">VLOOKUP(A2247,'HUMAN RESOURCES'!$A$2:$M$2692,{2,3,4,5,6,7,8,9,10},0)</f>
        <v>0.019</v>
      </c>
      <c r="O2247" s="14">
        <v>0.01</v>
      </c>
      <c r="P2247" s="14">
        <v>77.0</v>
      </c>
      <c r="Q2247" s="14">
        <v>71.0</v>
      </c>
      <c r="R2247" s="14">
        <v>0.251</v>
      </c>
      <c r="S2247" s="14">
        <v>0.673</v>
      </c>
      <c r="T2247" s="14">
        <v>0.076</v>
      </c>
      <c r="U2247" s="14">
        <v>2.045E7</v>
      </c>
      <c r="V2247" s="14">
        <v>0.183</v>
      </c>
      <c r="W2247" s="34">
        <f t="array" ref="W2247:X2247">VLOOKUP(A2247,TOURISM!$A$2:$F$2692,{3,6},0)</f>
        <v>754000000</v>
      </c>
      <c r="X2247" s="35">
        <v>7.35E8</v>
      </c>
      <c r="Y2247" s="34">
        <f>X2247/'HUMAN RESOURCES'!I2247</f>
        <v>35.94132029</v>
      </c>
      <c r="Z2247" s="34">
        <f t="array" ref="Z2247:AE2247">VLOOKUP(A2247,BUSINESS!$A$2:$J$2692,{4,5,6,7,8,9},0)</f>
        <v>0.617</v>
      </c>
      <c r="AA2247" s="14">
        <v>40.0</v>
      </c>
      <c r="AB2247" s="14">
        <v>94.0</v>
      </c>
      <c r="AC2247" s="14">
        <v>256.0</v>
      </c>
      <c r="AD2247" s="14">
        <v>0.088</v>
      </c>
      <c r="AE2247" s="14">
        <v>0.791</v>
      </c>
      <c r="AF2247" s="14"/>
      <c r="AG2247" s="14"/>
      <c r="AH2247" s="14"/>
    </row>
    <row r="2248">
      <c r="A2248" s="32" t="str">
        <f t="shared" si="1"/>
        <v>Sri Lanka-Asia2010</v>
      </c>
      <c r="B2248" s="32" t="s">
        <v>230</v>
      </c>
      <c r="C2248" s="33" t="s">
        <v>51</v>
      </c>
      <c r="D2248" s="8" t="s">
        <v>41</v>
      </c>
      <c r="E2248" s="12">
        <v>4.956752167E10</v>
      </c>
      <c r="F2248" s="12">
        <f>E2248/'HUMAN RESOURCES'!I2248</f>
        <v>2400.015575</v>
      </c>
      <c r="G2248" s="8">
        <v>0.034</v>
      </c>
      <c r="H2248" s="8">
        <v>82.0</v>
      </c>
      <c r="I2248" s="8">
        <v>0.102</v>
      </c>
      <c r="J2248" s="34">
        <f t="array" ref="J2248:K2248">VLOOKUP(A2248,ENERGY!$A$2:$F$2692,{5,6},0)</f>
        <v>9083</v>
      </c>
      <c r="K2248" s="14">
        <v>11738.0</v>
      </c>
      <c r="L2248" s="14">
        <f>J2248/'HUMAN RESOURCES'!I2248</f>
        <v>0.0004397908294</v>
      </c>
      <c r="M2248" s="14">
        <f>K2248/'HUMAN RESOURCES'!I2248</f>
        <v>0.000568343582</v>
      </c>
      <c r="N2248" s="34">
        <f t="array" ref="N2248:V2248">VLOOKUP(A2248,'HUMAN RESOURCES'!$A$2:$M$2692,{2,3,4,5,6,7,8,9,10},0)</f>
        <v>0.018</v>
      </c>
      <c r="O2248" s="14">
        <v>0.009</v>
      </c>
      <c r="P2248" s="14">
        <v>77.0</v>
      </c>
      <c r="Q2248" s="14">
        <v>71.0</v>
      </c>
      <c r="R2248" s="14">
        <v>0.251</v>
      </c>
      <c r="S2248" s="14">
        <v>0.671</v>
      </c>
      <c r="T2248" s="14">
        <v>0.078</v>
      </c>
      <c r="U2248" s="14">
        <v>2.0653E7</v>
      </c>
      <c r="V2248" s="14">
        <v>0.183</v>
      </c>
      <c r="W2248" s="34">
        <f t="array" ref="W2248:X2248">VLOOKUP(A2248,TOURISM!$A$2:$F$2692,{3,6},0)</f>
        <v>1044000000</v>
      </c>
      <c r="X2248" s="35">
        <v>8.28E8</v>
      </c>
      <c r="Y2248" s="34">
        <f>X2248/'HUMAN RESOURCES'!I2248</f>
        <v>40.09102794</v>
      </c>
      <c r="Z2248" s="34">
        <f t="array" ref="Z2248:AE2248">VLOOKUP(A2248,BUSINESS!$A$2:$J$2692,{4,5,6,7,8,9},0)</f>
        <v>0.966</v>
      </c>
      <c r="AA2248" s="14">
        <v>37.0</v>
      </c>
      <c r="AB2248" s="14">
        <v>94.0</v>
      </c>
      <c r="AC2248" s="14">
        <v>256.0</v>
      </c>
      <c r="AD2248" s="14">
        <v>0.12</v>
      </c>
      <c r="AE2248" s="14">
        <v>0.836</v>
      </c>
      <c r="AF2248" s="14"/>
      <c r="AG2248" s="14"/>
      <c r="AH2248" s="14"/>
    </row>
    <row r="2249">
      <c r="A2249" s="32" t="str">
        <f t="shared" si="1"/>
        <v>Sri Lanka-Asia2011</v>
      </c>
      <c r="B2249" s="32" t="s">
        <v>230</v>
      </c>
      <c r="C2249" s="33" t="s">
        <v>52</v>
      </c>
      <c r="D2249" s="8" t="s">
        <v>41</v>
      </c>
      <c r="E2249" s="12">
        <v>5.9178013928E10</v>
      </c>
      <c r="F2249" s="12">
        <f>E2249/'HUMAN RESOURCES'!I2249</f>
        <v>2835.689967</v>
      </c>
      <c r="G2249" s="8">
        <v>0.033</v>
      </c>
      <c r="H2249" s="8">
        <v>93.0</v>
      </c>
      <c r="I2249" s="8">
        <v>0.094</v>
      </c>
      <c r="J2249" s="34">
        <f t="array" ref="J2249:K2249">VLOOKUP(A2249,ENERGY!$A$2:$F$2692,{5,6},0)</f>
        <v>8682</v>
      </c>
      <c r="K2249" s="14">
        <v>10660.0</v>
      </c>
      <c r="L2249" s="14">
        <f>J2249/'HUMAN RESOURCES'!I2249</f>
        <v>0.0004160237673</v>
      </c>
      <c r="M2249" s="14">
        <f>K2249/'HUMAN RESOURCES'!I2249</f>
        <v>0.000510805501</v>
      </c>
      <c r="N2249" s="34">
        <f t="array" ref="N2249:V2249">VLOOKUP(A2249,'HUMAN RESOURCES'!$A$2:$M$2692,{2,3,4,5,6,7,8,9,10},0)</f>
        <v>0.018</v>
      </c>
      <c r="O2249" s="14">
        <v>0.009</v>
      </c>
      <c r="P2249" s="14">
        <v>77.0</v>
      </c>
      <c r="Q2249" s="14">
        <v>71.0</v>
      </c>
      <c r="R2249" s="14">
        <v>0.251</v>
      </c>
      <c r="S2249" s="14">
        <v>0.669</v>
      </c>
      <c r="T2249" s="14">
        <v>0.08</v>
      </c>
      <c r="U2249" s="14">
        <v>2.0869E7</v>
      </c>
      <c r="V2249" s="14">
        <v>0.183</v>
      </c>
      <c r="W2249" s="34">
        <f t="array" ref="W2249:X2249">VLOOKUP(A2249,TOURISM!$A$2:$F$2692,{3,6},0)</f>
        <v>1421000000</v>
      </c>
      <c r="X2249" s="35">
        <v>9.26E8</v>
      </c>
      <c r="Y2249" s="34">
        <f>X2249/'HUMAN RESOURCES'!I2249</f>
        <v>44.37203508</v>
      </c>
      <c r="Z2249" s="34">
        <f t="array" ref="Z2249:AE2249">VLOOKUP(A2249,BUSINESS!$A$2:$J$2692,{4,5,6,7,8,9},0)</f>
        <v>1.129</v>
      </c>
      <c r="AA2249" s="14">
        <v>37.0</v>
      </c>
      <c r="AB2249" s="14">
        <v>94.0</v>
      </c>
      <c r="AC2249" s="14">
        <v>256.0</v>
      </c>
      <c r="AD2249" s="14">
        <v>0.15</v>
      </c>
      <c r="AE2249" s="14">
        <v>0.875</v>
      </c>
      <c r="AF2249" s="14"/>
      <c r="AG2249" s="14"/>
      <c r="AH2249" s="14"/>
    </row>
    <row r="2250">
      <c r="A2250" s="32" t="str">
        <f t="shared" si="1"/>
        <v>Sri Lanka-Asia2012</v>
      </c>
      <c r="B2250" s="32" t="s">
        <v>230</v>
      </c>
      <c r="C2250" s="33" t="s">
        <v>53</v>
      </c>
      <c r="D2250" s="8" t="s">
        <v>41</v>
      </c>
      <c r="E2250" s="12">
        <v>5.9393056426E10</v>
      </c>
      <c r="F2250" s="12">
        <f>E2250/'HUMAN RESOURCES'!I2250</f>
        <v>2921.736345</v>
      </c>
      <c r="G2250" s="8">
        <v>0.031</v>
      </c>
      <c r="H2250" s="8">
        <v>89.0</v>
      </c>
      <c r="I2250" s="8">
        <v>0.133</v>
      </c>
      <c r="J2250" s="34">
        <f t="array" ref="J2250:K2250">VLOOKUP(A2250,ENERGY!$A$2:$F$2692,{5,6},0)</f>
        <v>8327</v>
      </c>
      <c r="K2250" s="14">
        <v>10161.0</v>
      </c>
      <c r="L2250" s="14">
        <f>J2250/'HUMAN RESOURCES'!I2250</f>
        <v>0.0004096320346</v>
      </c>
      <c r="M2250" s="14">
        <f>K2250/'HUMAN RESOURCES'!I2250</f>
        <v>0.0004998524203</v>
      </c>
      <c r="N2250" s="34">
        <f t="array" ref="N2250:V2250">VLOOKUP(A2250,'HUMAN RESOURCES'!$A$2:$M$2692,{2,3,4,5,6,7,8,9,10},0)</f>
        <v>0.018</v>
      </c>
      <c r="O2250" s="14">
        <v>0.009</v>
      </c>
      <c r="P2250" s="14">
        <v>77.0</v>
      </c>
      <c r="Q2250" s="14">
        <v>71.0</v>
      </c>
      <c r="R2250" s="14">
        <v>0.252</v>
      </c>
      <c r="S2250" s="14">
        <v>0.666</v>
      </c>
      <c r="T2250" s="14">
        <v>0.082</v>
      </c>
      <c r="U2250" s="14">
        <v>2.0328E7</v>
      </c>
      <c r="V2250" s="14">
        <v>0.183</v>
      </c>
      <c r="W2250" s="34">
        <f t="array" ref="W2250:X2250">VLOOKUP(A2250,TOURISM!$A$2:$F$2692,{3,6},0)</f>
        <v>1756000000</v>
      </c>
      <c r="X2250" s="35">
        <v>1.219E9</v>
      </c>
      <c r="Y2250" s="34">
        <f>X2250/'HUMAN RESOURCES'!I2250</f>
        <v>59.9665486</v>
      </c>
      <c r="Z2250" s="34">
        <f t="array" ref="Z2250:AE2250">VLOOKUP(A2250,BUSINESS!$A$2:$J$2692,{4,5,6,7,8,9},0)</f>
        <v>0.553</v>
      </c>
      <c r="AA2250" s="14">
        <v>8.0</v>
      </c>
      <c r="AB2250" s="14">
        <v>83.0</v>
      </c>
      <c r="AC2250" s="14">
        <v>254.0</v>
      </c>
      <c r="AD2250" s="14">
        <v>0.183</v>
      </c>
      <c r="AE2250" s="14">
        <v>0.916</v>
      </c>
      <c r="AF2250" s="14"/>
      <c r="AG2250" s="14"/>
      <c r="AH2250" s="14"/>
    </row>
    <row r="2251">
      <c r="A2251" s="32" t="str">
        <f t="shared" si="1"/>
        <v>St. Kitts and Nevis-The Americas2000</v>
      </c>
      <c r="B2251" s="32" t="s">
        <v>231</v>
      </c>
      <c r="C2251" s="33" t="s">
        <v>40</v>
      </c>
      <c r="D2251" s="8" t="s">
        <v>63</v>
      </c>
      <c r="E2251" s="12">
        <v>4.16566954E8</v>
      </c>
      <c r="F2251" s="12">
        <f>E2251/'HUMAN RESOURCES'!I2251</f>
        <v>9146.47273</v>
      </c>
      <c r="G2251" s="8">
        <v>0.043</v>
      </c>
      <c r="H2251" s="8">
        <v>392.0</v>
      </c>
      <c r="I2251" s="8">
        <v>0.111</v>
      </c>
      <c r="J2251" s="34">
        <f t="array" ref="J2251:K2251">VLOOKUP(A2251,ENERGY!$A$2:$F$2692,{5,6},0)</f>
        <v>14338</v>
      </c>
      <c r="K2251" s="14">
        <v>8529.0</v>
      </c>
      <c r="L2251" s="14">
        <f>J2251/'HUMAN RESOURCES'!I2251</f>
        <v>0.3148164412</v>
      </c>
      <c r="M2251" s="14">
        <f>K2251/'HUMAN RESOURCES'!I2251</f>
        <v>0.1872694537</v>
      </c>
      <c r="N2251" s="34">
        <f t="array" ref="N2251:V2251">VLOOKUP(A2251,'HUMAN RESOURCES'!$A$2:$M$2692,{2,3,4,5,6,7,8,9,10},0)</f>
        <v>0.02276399689</v>
      </c>
      <c r="O2251" s="14">
        <v>0.014</v>
      </c>
      <c r="P2251" s="14">
        <v>71.0</v>
      </c>
      <c r="Q2251" s="14">
        <v>66.0</v>
      </c>
      <c r="R2251" s="14">
        <v>0.0303</v>
      </c>
      <c r="S2251" s="14">
        <v>0.623</v>
      </c>
      <c r="T2251" s="14">
        <v>0.073</v>
      </c>
      <c r="U2251" s="14">
        <v>45544.0</v>
      </c>
      <c r="V2251" s="14">
        <v>0.328</v>
      </c>
      <c r="W2251" s="34">
        <f t="array" ref="W2251:X2251">VLOOKUP(A2251,TOURISM!$A$2:$F$2692,{3,6},0)</f>
        <v>58000000</v>
      </c>
      <c r="X2251" s="35">
        <v>9000000.0</v>
      </c>
      <c r="Y2251" s="34">
        <f>X2251/'HUMAN RESOURCES'!I2251</f>
        <v>197.6111014</v>
      </c>
      <c r="Z2251" s="34">
        <f t="array" ref="Z2251:AE2251">VLOOKUP(A2251,BUSINESS!$A$2:$J$2692,{4,5,6,7,8,9},0)</f>
        <v>0.489</v>
      </c>
      <c r="AA2251" s="14">
        <v>26.0</v>
      </c>
      <c r="AB2251" s="14">
        <v>94.0</v>
      </c>
      <c r="AC2251" s="14">
        <v>302.0</v>
      </c>
      <c r="AD2251" s="14">
        <v>0.059</v>
      </c>
      <c r="AE2251" s="14">
        <v>0.026</v>
      </c>
      <c r="AF2251" s="14"/>
      <c r="AG2251" s="14"/>
      <c r="AH2251" s="14"/>
    </row>
    <row r="2252">
      <c r="A2252" s="32" t="str">
        <f t="shared" si="1"/>
        <v>St. Kitts and Nevis-The Americas2001</v>
      </c>
      <c r="B2252" s="32" t="s">
        <v>231</v>
      </c>
      <c r="C2252" s="33" t="s">
        <v>42</v>
      </c>
      <c r="D2252" s="8" t="s">
        <v>63</v>
      </c>
      <c r="E2252" s="12">
        <v>4.55905602E8</v>
      </c>
      <c r="F2252" s="12">
        <f>E2252/'HUMAN RESOURCES'!I2252</f>
        <v>9865.0972</v>
      </c>
      <c r="G2252" s="8">
        <v>0.038</v>
      </c>
      <c r="H2252" s="8">
        <v>378.0</v>
      </c>
      <c r="I2252" s="8">
        <v>0.111</v>
      </c>
      <c r="J2252" s="34">
        <f t="array" ref="J2252:K2252">VLOOKUP(A2252,ENERGY!$A$2:$F$2692,{5,6},0)</f>
        <v>14338</v>
      </c>
      <c r="K2252" s="14">
        <v>8529.0</v>
      </c>
      <c r="L2252" s="14">
        <f>J2252/'HUMAN RESOURCES'!I2252</f>
        <v>0.3102523045</v>
      </c>
      <c r="M2252" s="14">
        <f>K2252/'HUMAN RESOURCES'!I2252</f>
        <v>0.184554464</v>
      </c>
      <c r="N2252" s="34">
        <f t="array" ref="N2252:V2252">VLOOKUP(A2252,'HUMAN RESOURCES'!$A$2:$M$2692,{2,3,4,5,6,7,8,9,10},0)</f>
        <v>0.017</v>
      </c>
      <c r="O2252" s="14">
        <v>0.013</v>
      </c>
      <c r="P2252" s="14">
        <v>71.0</v>
      </c>
      <c r="Q2252" s="14">
        <v>66.0</v>
      </c>
      <c r="R2252" s="14">
        <v>0.0303</v>
      </c>
      <c r="S2252" s="14">
        <v>0.623</v>
      </c>
      <c r="T2252" s="14">
        <v>0.073</v>
      </c>
      <c r="U2252" s="14">
        <v>46214.0</v>
      </c>
      <c r="V2252" s="14">
        <v>0.326</v>
      </c>
      <c r="W2252" s="34">
        <f t="array" ref="W2252:X2252">VLOOKUP(A2252,TOURISM!$A$2:$F$2692,{3,6},0)</f>
        <v>62000000</v>
      </c>
      <c r="X2252" s="35">
        <v>8000000.0</v>
      </c>
      <c r="Y2252" s="34">
        <f>X2252/'HUMAN RESOURCES'!I2252</f>
        <v>173.1077163</v>
      </c>
      <c r="Z2252" s="34">
        <f t="array" ref="Z2252:AE2252">VLOOKUP(A2252,BUSINESS!$A$2:$J$2692,{4,5,6,7,8,9},0)</f>
        <v>0.489</v>
      </c>
      <c r="AA2252" s="14">
        <v>26.0</v>
      </c>
      <c r="AB2252" s="14">
        <v>94.0</v>
      </c>
      <c r="AC2252" s="14">
        <v>302.0</v>
      </c>
      <c r="AD2252" s="14">
        <v>0.077</v>
      </c>
      <c r="AE2252" s="14">
        <v>0.045</v>
      </c>
      <c r="AF2252" s="14"/>
      <c r="AG2252" s="14"/>
      <c r="AH2252" s="14"/>
    </row>
    <row r="2253">
      <c r="A2253" s="32" t="str">
        <f t="shared" si="1"/>
        <v>St. Kitts and Nevis-The Americas2002</v>
      </c>
      <c r="B2253" s="32" t="s">
        <v>231</v>
      </c>
      <c r="C2253" s="33" t="s">
        <v>43</v>
      </c>
      <c r="D2253" s="8" t="s">
        <v>63</v>
      </c>
      <c r="E2253" s="12">
        <v>4.78067954E8</v>
      </c>
      <c r="F2253" s="12">
        <f>E2253/'HUMAN RESOURCES'!I2253</f>
        <v>10185.96229</v>
      </c>
      <c r="G2253" s="8">
        <v>0.037</v>
      </c>
      <c r="H2253" s="8">
        <v>374.0</v>
      </c>
      <c r="I2253" s="8">
        <v>0.109</v>
      </c>
      <c r="J2253" s="34">
        <f t="array" ref="J2253:K2253">VLOOKUP(A2253,ENERGY!$A$2:$F$2692,{5,6},0)</f>
        <v>14338</v>
      </c>
      <c r="K2253" s="14">
        <v>249.0</v>
      </c>
      <c r="L2253" s="14">
        <f>J2253/'HUMAN RESOURCES'!I2253</f>
        <v>0.3054928197</v>
      </c>
      <c r="M2253" s="14">
        <f>K2253/'HUMAN RESOURCES'!I2253</f>
        <v>0.005305322368</v>
      </c>
      <c r="N2253" s="34">
        <f t="array" ref="N2253:V2253">VLOOKUP(A2253,'HUMAN RESOURCES'!$A$2:$M$2692,{2,3,4,5,6,7,8,9,10},0)</f>
        <v>0.017</v>
      </c>
      <c r="O2253" s="14">
        <v>0.012</v>
      </c>
      <c r="P2253" s="14">
        <v>74.0</v>
      </c>
      <c r="Q2253" s="14">
        <v>69.0</v>
      </c>
      <c r="R2253" s="14">
        <v>0.0303</v>
      </c>
      <c r="S2253" s="14">
        <v>0.623</v>
      </c>
      <c r="T2253" s="14">
        <v>0.073</v>
      </c>
      <c r="U2253" s="14">
        <v>46934.0</v>
      </c>
      <c r="V2253" s="14">
        <v>0.324</v>
      </c>
      <c r="W2253" s="34">
        <f t="array" ref="W2253:X2253">VLOOKUP(A2253,TOURISM!$A$2:$F$2692,{3,6},0)</f>
        <v>57000000</v>
      </c>
      <c r="X2253" s="35">
        <v>8000000.0</v>
      </c>
      <c r="Y2253" s="34">
        <f>X2253/'HUMAN RESOURCES'!I2253</f>
        <v>170.4521243</v>
      </c>
      <c r="Z2253" s="34">
        <f t="array" ref="Z2253:AE2253">VLOOKUP(A2253,BUSINESS!$A$2:$J$2692,{4,5,6,7,8,9},0)</f>
        <v>0.489</v>
      </c>
      <c r="AA2253" s="14">
        <v>26.0</v>
      </c>
      <c r="AB2253" s="14">
        <v>94.0</v>
      </c>
      <c r="AC2253" s="14">
        <v>302.0</v>
      </c>
      <c r="AD2253" s="14">
        <v>0.212</v>
      </c>
      <c r="AE2253" s="14">
        <v>0.107</v>
      </c>
      <c r="AF2253" s="14"/>
      <c r="AG2253" s="14"/>
      <c r="AH2253" s="14"/>
    </row>
    <row r="2254">
      <c r="A2254" s="32" t="str">
        <f t="shared" si="1"/>
        <v>St. Kitts and Nevis-The Americas2003</v>
      </c>
      <c r="B2254" s="32" t="s">
        <v>231</v>
      </c>
      <c r="C2254" s="33" t="s">
        <v>44</v>
      </c>
      <c r="D2254" s="8" t="s">
        <v>63</v>
      </c>
      <c r="E2254" s="12">
        <v>4.61576906E8</v>
      </c>
      <c r="F2254" s="12">
        <f>E2254/'HUMAN RESOURCES'!I2254</f>
        <v>9680.926739</v>
      </c>
      <c r="G2254" s="8">
        <v>0.037</v>
      </c>
      <c r="H2254" s="8">
        <v>359.0</v>
      </c>
      <c r="I2254" s="8">
        <v>0.122</v>
      </c>
      <c r="J2254" s="34">
        <f t="array" ref="J2254:K2254">VLOOKUP(A2254,ENERGY!$A$2:$F$2692,{5,6},0)</f>
        <v>14338</v>
      </c>
      <c r="K2254" s="14">
        <v>260.0</v>
      </c>
      <c r="L2254" s="14">
        <f>J2254/'HUMAN RESOURCES'!I2254</f>
        <v>0.3007193943</v>
      </c>
      <c r="M2254" s="14">
        <f>K2254/'HUMAN RESOURCES'!I2254</f>
        <v>0.005453134504</v>
      </c>
      <c r="N2254" s="34">
        <f t="array" ref="N2254:V2254">VLOOKUP(A2254,'HUMAN RESOURCES'!$A$2:$M$2692,{2,3,4,5,6,7,8,9,10},0)</f>
        <v>0.02276399689</v>
      </c>
      <c r="O2254" s="14">
        <v>0.012</v>
      </c>
      <c r="P2254" s="14">
        <v>71.0</v>
      </c>
      <c r="Q2254" s="14">
        <v>66.0</v>
      </c>
      <c r="R2254" s="14">
        <v>0.0303</v>
      </c>
      <c r="S2254" s="14">
        <v>0.623</v>
      </c>
      <c r="T2254" s="14">
        <v>0.073</v>
      </c>
      <c r="U2254" s="14">
        <v>47679.0</v>
      </c>
      <c r="V2254" s="14">
        <v>0.323</v>
      </c>
      <c r="W2254" s="34">
        <f t="array" ref="W2254:X2254">VLOOKUP(A2254,TOURISM!$A$2:$F$2692,{3,6},0)</f>
        <v>75000000</v>
      </c>
      <c r="X2254" s="35">
        <v>8000000.0</v>
      </c>
      <c r="Y2254" s="34">
        <f>X2254/'HUMAN RESOURCES'!I2254</f>
        <v>167.788754</v>
      </c>
      <c r="Z2254" s="34">
        <f t="array" ref="Z2254:AE2254">VLOOKUP(A2254,BUSINESS!$A$2:$J$2692,{4,5,6,7,8,9},0)</f>
        <v>0.489</v>
      </c>
      <c r="AA2254" s="14">
        <v>26.0</v>
      </c>
      <c r="AB2254" s="14">
        <v>94.0</v>
      </c>
      <c r="AC2254" s="14">
        <v>302.0</v>
      </c>
      <c r="AD2254" s="14">
        <v>0.23</v>
      </c>
      <c r="AE2254" s="14">
        <v>0.461</v>
      </c>
      <c r="AF2254" s="14"/>
      <c r="AG2254" s="14"/>
      <c r="AH2254" s="14"/>
    </row>
    <row r="2255">
      <c r="A2255" s="32" t="str">
        <f t="shared" si="1"/>
        <v>St. Kitts and Nevis-The Americas2004</v>
      </c>
      <c r="B2255" s="32" t="s">
        <v>231</v>
      </c>
      <c r="C2255" s="33" t="s">
        <v>45</v>
      </c>
      <c r="D2255" s="8" t="s">
        <v>63</v>
      </c>
      <c r="E2255" s="12">
        <v>4.97548517E8</v>
      </c>
      <c r="F2255" s="12">
        <f>E2255/'HUMAN RESOURCES'!I2255</f>
        <v>10275.46967</v>
      </c>
      <c r="G2255" s="8">
        <v>0.035</v>
      </c>
      <c r="H2255" s="8">
        <v>363.0</v>
      </c>
      <c r="I2255" s="8">
        <v>0.103</v>
      </c>
      <c r="J2255" s="34">
        <f t="array" ref="J2255:K2255">VLOOKUP(A2255,ENERGY!$A$2:$F$2692,{5,6},0)</f>
        <v>14338</v>
      </c>
      <c r="K2255" s="14">
        <v>249.0</v>
      </c>
      <c r="L2255" s="14">
        <f>J2255/'HUMAN RESOURCES'!I2255</f>
        <v>0.2961111914</v>
      </c>
      <c r="M2255" s="14">
        <f>K2255/'HUMAN RESOURCES'!I2255</f>
        <v>0.005142396894</v>
      </c>
      <c r="N2255" s="34">
        <f t="array" ref="N2255:V2255">VLOOKUP(A2255,'HUMAN RESOURCES'!$A$2:$M$2692,{2,3,4,5,6,7,8,9,10},0)</f>
        <v>0.02276399689</v>
      </c>
      <c r="O2255" s="14">
        <v>0.011</v>
      </c>
      <c r="P2255" s="14">
        <v>71.0</v>
      </c>
      <c r="Q2255" s="14">
        <v>66.0</v>
      </c>
      <c r="R2255" s="14">
        <v>0.0303</v>
      </c>
      <c r="S2255" s="14">
        <v>0.623</v>
      </c>
      <c r="T2255" s="14">
        <v>0.073</v>
      </c>
      <c r="U2255" s="14">
        <v>48421.0</v>
      </c>
      <c r="V2255" s="14">
        <v>0.322</v>
      </c>
      <c r="W2255" s="34">
        <f t="array" ref="W2255:X2255">VLOOKUP(A2255,TOURISM!$A$2:$F$2692,{3,6},0)</f>
        <v>103000000</v>
      </c>
      <c r="X2255" s="35">
        <v>1.0E7</v>
      </c>
      <c r="Y2255" s="34">
        <f>X2255/'HUMAN RESOURCES'!I2255</f>
        <v>206.5219636</v>
      </c>
      <c r="Z2255" s="34">
        <f t="array" ref="Z2255:AE2255">VLOOKUP(A2255,BUSINESS!$A$2:$J$2692,{4,5,6,7,8,9},0)</f>
        <v>0.489</v>
      </c>
      <c r="AA2255" s="14">
        <v>26.0</v>
      </c>
      <c r="AB2255" s="14">
        <v>94.0</v>
      </c>
      <c r="AC2255" s="14">
        <v>302.0</v>
      </c>
      <c r="AD2255" s="14">
        <v>0.247</v>
      </c>
      <c r="AE2255" s="14">
        <v>0.599</v>
      </c>
      <c r="AF2255" s="14"/>
      <c r="AG2255" s="14"/>
      <c r="AH2255" s="14"/>
    </row>
    <row r="2256">
      <c r="A2256" s="32" t="str">
        <f t="shared" si="1"/>
        <v>St. Kitts and Nevis-The Americas2005</v>
      </c>
      <c r="B2256" s="32" t="s">
        <v>231</v>
      </c>
      <c r="C2256" s="33" t="s">
        <v>46</v>
      </c>
      <c r="D2256" s="8" t="s">
        <v>63</v>
      </c>
      <c r="E2256" s="12">
        <v>5.36410666E8</v>
      </c>
      <c r="F2256" s="12">
        <f>E2256/'HUMAN RESOURCES'!I2256</f>
        <v>10916.19011</v>
      </c>
      <c r="G2256" s="8">
        <v>0.036</v>
      </c>
      <c r="H2256" s="8">
        <v>389.0</v>
      </c>
      <c r="I2256" s="8">
        <v>0.1</v>
      </c>
      <c r="J2256" s="34">
        <f t="array" ref="J2256:K2256">VLOOKUP(A2256,ENERGY!$A$2:$F$2692,{5,6},0)</f>
        <v>76</v>
      </c>
      <c r="K2256" s="14">
        <v>227.0</v>
      </c>
      <c r="L2256" s="14">
        <f>J2256/'HUMAN RESOURCES'!I2256</f>
        <v>0.001546633021</v>
      </c>
      <c r="M2256" s="14">
        <f>K2256/'HUMAN RESOURCES'!I2256</f>
        <v>0.004619548627</v>
      </c>
      <c r="N2256" s="34">
        <f t="array" ref="N2256:V2256">VLOOKUP(A2256,'HUMAN RESOURCES'!$A$2:$M$2692,{2,3,4,5,6,7,8,9,10},0)</f>
        <v>0.02276399689</v>
      </c>
      <c r="O2256" s="14">
        <v>0.011</v>
      </c>
      <c r="P2256" s="14">
        <v>71.0</v>
      </c>
      <c r="Q2256" s="14">
        <v>66.0</v>
      </c>
      <c r="R2256" s="14">
        <v>0.0303</v>
      </c>
      <c r="S2256" s="14">
        <v>0.623</v>
      </c>
      <c r="T2256" s="14">
        <v>0.073</v>
      </c>
      <c r="U2256" s="14">
        <v>49139.0</v>
      </c>
      <c r="V2256" s="14">
        <v>0.32</v>
      </c>
      <c r="W2256" s="34">
        <f t="array" ref="W2256:X2256">VLOOKUP(A2256,TOURISM!$A$2:$F$2692,{3,6},0)</f>
        <v>121000000</v>
      </c>
      <c r="X2256" s="35">
        <v>1.1E7</v>
      </c>
      <c r="Y2256" s="34">
        <f>X2256/'HUMAN RESOURCES'!I2256</f>
        <v>223.8547793</v>
      </c>
      <c r="Z2256" s="34">
        <f t="array" ref="Z2256:AE2256">VLOOKUP(A2256,BUSINESS!$A$2:$J$2692,{4,5,6,7,8,9},0)</f>
        <v>0.523</v>
      </c>
      <c r="AA2256" s="14">
        <v>19.0</v>
      </c>
      <c r="AB2256" s="14">
        <v>94.0</v>
      </c>
      <c r="AC2256" s="14">
        <v>172.0</v>
      </c>
      <c r="AD2256" s="14">
        <v>0.34</v>
      </c>
      <c r="AE2256" s="14">
        <v>1.038</v>
      </c>
      <c r="AF2256" s="14"/>
      <c r="AG2256" s="14"/>
      <c r="AH2256" s="14"/>
    </row>
    <row r="2257">
      <c r="A2257" s="32" t="str">
        <f t="shared" si="1"/>
        <v>St. Kitts and Nevis-The Americas2006</v>
      </c>
      <c r="B2257" s="32" t="s">
        <v>231</v>
      </c>
      <c r="C2257" s="33" t="s">
        <v>47</v>
      </c>
      <c r="D2257" s="8" t="s">
        <v>63</v>
      </c>
      <c r="E2257" s="12">
        <v>6.29511778E8</v>
      </c>
      <c r="F2257" s="12">
        <f>E2257/'HUMAN RESOURCES'!I2257</f>
        <v>12634.96333</v>
      </c>
      <c r="G2257" s="8">
        <v>0.04</v>
      </c>
      <c r="H2257" s="8">
        <v>517.0</v>
      </c>
      <c r="I2257" s="8">
        <v>0.093</v>
      </c>
      <c r="J2257" s="34">
        <f t="array" ref="J2257:K2257">VLOOKUP(A2257,ENERGY!$A$2:$F$2692,{5,6},0)</f>
        <v>14338</v>
      </c>
      <c r="K2257" s="14">
        <v>183.0</v>
      </c>
      <c r="L2257" s="14">
        <f>J2257/'HUMAN RESOURCES'!I2257</f>
        <v>0.2877787367</v>
      </c>
      <c r="M2257" s="14">
        <f>K2257/'HUMAN RESOURCES'!I2257</f>
        <v>0.003673002429</v>
      </c>
      <c r="N2257" s="34">
        <f t="array" ref="N2257:V2257">VLOOKUP(A2257,'HUMAN RESOURCES'!$A$2:$M$2692,{2,3,4,5,6,7,8,9,10},0)</f>
        <v>0.02276399689</v>
      </c>
      <c r="O2257" s="14">
        <v>0.01</v>
      </c>
      <c r="P2257" s="14">
        <v>71.0</v>
      </c>
      <c r="Q2257" s="14">
        <v>66.0</v>
      </c>
      <c r="R2257" s="14">
        <v>0.0303</v>
      </c>
      <c r="S2257" s="14">
        <v>0.623</v>
      </c>
      <c r="T2257" s="14">
        <v>0.073</v>
      </c>
      <c r="U2257" s="14">
        <v>49823.0</v>
      </c>
      <c r="V2257" s="14">
        <v>0.32</v>
      </c>
      <c r="W2257" s="34">
        <f t="array" ref="W2257:X2257">VLOOKUP(A2257,TOURISM!$A$2:$F$2692,{3,6},0)</f>
        <v>132000000</v>
      </c>
      <c r="X2257" s="35">
        <v>1.4E7</v>
      </c>
      <c r="Y2257" s="34">
        <f>X2257/'HUMAN RESOURCES'!I2257</f>
        <v>280.9947213</v>
      </c>
      <c r="Z2257" s="34">
        <f t="array" ref="Z2257:AE2257">VLOOKUP(A2257,BUSINESS!$A$2:$J$2692,{4,5,6,7,8,9},0)</f>
        <v>0.523</v>
      </c>
      <c r="AA2257" s="14">
        <v>19.0</v>
      </c>
      <c r="AB2257" s="14">
        <v>94.0</v>
      </c>
      <c r="AC2257" s="14">
        <v>172.0</v>
      </c>
      <c r="AD2257" s="14">
        <v>0.49</v>
      </c>
      <c r="AE2257" s="14">
        <v>1.024</v>
      </c>
      <c r="AF2257" s="14"/>
      <c r="AG2257" s="14"/>
      <c r="AH2257" s="14"/>
    </row>
    <row r="2258">
      <c r="A2258" s="32" t="str">
        <f t="shared" si="1"/>
        <v>St. Kitts and Nevis-The Americas2007</v>
      </c>
      <c r="B2258" s="32" t="s">
        <v>231</v>
      </c>
      <c r="C2258" s="33" t="s">
        <v>48</v>
      </c>
      <c r="D2258" s="8" t="s">
        <v>63</v>
      </c>
      <c r="E2258" s="12">
        <v>6.84074062E8</v>
      </c>
      <c r="F2258" s="12">
        <f>E2258/'HUMAN RESOURCES'!I2258</f>
        <v>13551.92484</v>
      </c>
      <c r="G2258" s="8">
        <v>0.041</v>
      </c>
      <c r="H2258" s="8">
        <v>551.0</v>
      </c>
      <c r="I2258" s="8">
        <v>0.093</v>
      </c>
      <c r="J2258" s="34">
        <f t="array" ref="J2258:K2258">VLOOKUP(A2258,ENERGY!$A$2:$F$2692,{5,6},0)</f>
        <v>83</v>
      </c>
      <c r="K2258" s="14">
        <v>249.0</v>
      </c>
      <c r="L2258" s="14">
        <f>J2258/'HUMAN RESOURCES'!I2258</f>
        <v>0.001644280677</v>
      </c>
      <c r="M2258" s="14">
        <f>K2258/'HUMAN RESOURCES'!I2258</f>
        <v>0.00493284203</v>
      </c>
      <c r="N2258" s="34">
        <f t="array" ref="N2258:V2258">VLOOKUP(A2258,'HUMAN RESOURCES'!$A$2:$M$2692,{2,3,4,5,6,7,8,9,10},0)</f>
        <v>0.02276399689</v>
      </c>
      <c r="O2258" s="14">
        <v>0.01</v>
      </c>
      <c r="P2258" s="14">
        <v>71.0</v>
      </c>
      <c r="Q2258" s="14">
        <v>66.0</v>
      </c>
      <c r="R2258" s="14">
        <v>0.0303</v>
      </c>
      <c r="S2258" s="14">
        <v>0.623</v>
      </c>
      <c r="T2258" s="14">
        <v>0.073</v>
      </c>
      <c r="U2258" s="14">
        <v>50478.0</v>
      </c>
      <c r="V2258" s="14">
        <v>0.319</v>
      </c>
      <c r="W2258" s="34">
        <f t="array" ref="W2258:X2258">VLOOKUP(A2258,TOURISM!$A$2:$F$2692,{3,6},0)</f>
        <v>125000000</v>
      </c>
      <c r="X2258" s="35">
        <v>1.2E7</v>
      </c>
      <c r="Y2258" s="34">
        <f>X2258/'HUMAN RESOURCES'!I2258</f>
        <v>237.7273268</v>
      </c>
      <c r="Z2258" s="34">
        <f t="array" ref="Z2258:AE2258">VLOOKUP(A2258,BUSINESS!$A$2:$J$2692,{4,5,6,7,8,9},0)</f>
        <v>0.523</v>
      </c>
      <c r="AA2258" s="14">
        <v>19.0</v>
      </c>
      <c r="AB2258" s="14">
        <v>94.0</v>
      </c>
      <c r="AC2258" s="14">
        <v>172.0</v>
      </c>
      <c r="AD2258" s="14">
        <v>0.52</v>
      </c>
      <c r="AE2258" s="14">
        <v>1.278</v>
      </c>
      <c r="AF2258" s="14"/>
      <c r="AG2258" s="14"/>
      <c r="AH2258" s="14"/>
    </row>
    <row r="2259">
      <c r="A2259" s="32" t="str">
        <f t="shared" si="1"/>
        <v>St. Kitts and Nevis-The Americas2008</v>
      </c>
      <c r="B2259" s="32" t="s">
        <v>231</v>
      </c>
      <c r="C2259" s="33" t="s">
        <v>49</v>
      </c>
      <c r="D2259" s="8" t="s">
        <v>63</v>
      </c>
      <c r="E2259" s="12">
        <v>7.34814815E8</v>
      </c>
      <c r="F2259" s="12">
        <f>E2259/'HUMAN RESOURCES'!I2259</f>
        <v>14377.12414</v>
      </c>
      <c r="G2259" s="8">
        <v>0.042</v>
      </c>
      <c r="H2259" s="8">
        <v>603.0</v>
      </c>
      <c r="I2259" s="8">
        <v>0.087</v>
      </c>
      <c r="J2259" s="34">
        <f t="array" ref="J2259:K2259">VLOOKUP(A2259,ENERGY!$A$2:$F$2692,{5,6},0)</f>
        <v>14338</v>
      </c>
      <c r="K2259" s="14">
        <v>198.0</v>
      </c>
      <c r="L2259" s="14">
        <f>J2259/'HUMAN RESOURCES'!I2259</f>
        <v>0.2805321855</v>
      </c>
      <c r="M2259" s="14">
        <f>K2259/'HUMAN RESOURCES'!I2259</f>
        <v>0.003873997261</v>
      </c>
      <c r="N2259" s="34">
        <f t="array" ref="N2259:V2259">VLOOKUP(A2259,'HUMAN RESOURCES'!$A$2:$M$2692,{2,3,4,5,6,7,8,9,10},0)</f>
        <v>0.02276399689</v>
      </c>
      <c r="O2259" s="14">
        <v>0.009</v>
      </c>
      <c r="P2259" s="14">
        <v>71.0</v>
      </c>
      <c r="Q2259" s="14">
        <v>66.0</v>
      </c>
      <c r="R2259" s="14">
        <v>0.0303</v>
      </c>
      <c r="S2259" s="14">
        <v>0.623</v>
      </c>
      <c r="T2259" s="14">
        <v>0.073</v>
      </c>
      <c r="U2259" s="14">
        <v>51110.0</v>
      </c>
      <c r="V2259" s="14">
        <v>0.318</v>
      </c>
      <c r="W2259" s="34">
        <f t="array" ref="W2259:X2259">VLOOKUP(A2259,TOURISM!$A$2:$F$2692,{3,6},0)</f>
        <v>110000000</v>
      </c>
      <c r="X2259" s="35">
        <v>1.5E7</v>
      </c>
      <c r="Y2259" s="34">
        <f>X2259/'HUMAN RESOURCES'!I2259</f>
        <v>293.484641</v>
      </c>
      <c r="Z2259" s="34">
        <f t="array" ref="Z2259:AE2259">VLOOKUP(A2259,BUSINESS!$A$2:$J$2692,{4,5,6,7,8,9},0)</f>
        <v>0.525</v>
      </c>
      <c r="AA2259" s="14">
        <v>19.0</v>
      </c>
      <c r="AB2259" s="14">
        <v>94.0</v>
      </c>
      <c r="AC2259" s="14">
        <v>172.0</v>
      </c>
      <c r="AD2259" s="14">
        <v>0.6</v>
      </c>
      <c r="AE2259" s="14">
        <v>1.458</v>
      </c>
      <c r="AF2259" s="14"/>
      <c r="AG2259" s="14"/>
      <c r="AH2259" s="14"/>
    </row>
    <row r="2260">
      <c r="A2260" s="32" t="str">
        <f t="shared" si="1"/>
        <v>St. Kitts and Nevis-The Americas2009</v>
      </c>
      <c r="B2260" s="32" t="s">
        <v>231</v>
      </c>
      <c r="C2260" s="33" t="s">
        <v>50</v>
      </c>
      <c r="D2260" s="8" t="s">
        <v>63</v>
      </c>
      <c r="E2260" s="12">
        <v>7.08888889E8</v>
      </c>
      <c r="F2260" s="12">
        <f>E2260/'HUMAN RESOURCES'!I2260</f>
        <v>13703.36721</v>
      </c>
      <c r="G2260" s="8">
        <v>0.05</v>
      </c>
      <c r="H2260" s="8">
        <v>686.0</v>
      </c>
      <c r="I2260" s="8">
        <v>0.088</v>
      </c>
      <c r="J2260" s="34">
        <f t="array" ref="J2260:K2260">VLOOKUP(A2260,ENERGY!$A$2:$F$2692,{5,6},0)</f>
        <v>79</v>
      </c>
      <c r="K2260" s="14">
        <v>235.0</v>
      </c>
      <c r="L2260" s="14">
        <f>J2260/'HUMAN RESOURCES'!I2260</f>
        <v>0.001527130734</v>
      </c>
      <c r="M2260" s="14">
        <f>K2260/'HUMAN RESOURCES'!I2260</f>
        <v>0.004542730664</v>
      </c>
      <c r="N2260" s="34">
        <f t="array" ref="N2260:V2260">VLOOKUP(A2260,'HUMAN RESOURCES'!$A$2:$M$2692,{2,3,4,5,6,7,8,9,10},0)</f>
        <v>0.02276399689</v>
      </c>
      <c r="O2260" s="14">
        <v>0.009</v>
      </c>
      <c r="P2260" s="14">
        <v>71.0</v>
      </c>
      <c r="Q2260" s="14">
        <v>66.0</v>
      </c>
      <c r="R2260" s="14">
        <v>0.0303</v>
      </c>
      <c r="S2260" s="14">
        <v>0.623</v>
      </c>
      <c r="T2260" s="14">
        <v>0.073</v>
      </c>
      <c r="U2260" s="14">
        <v>51731.0</v>
      </c>
      <c r="V2260" s="14">
        <v>0.318</v>
      </c>
      <c r="W2260" s="34">
        <f t="array" ref="W2260:X2260">VLOOKUP(A2260,TOURISM!$A$2:$F$2692,{3,6},0)</f>
        <v>83000000</v>
      </c>
      <c r="X2260" s="35">
        <v>1.1E7</v>
      </c>
      <c r="Y2260" s="34">
        <f>X2260/'HUMAN RESOURCES'!I2260</f>
        <v>212.6384566</v>
      </c>
      <c r="Z2260" s="34">
        <f t="array" ref="Z2260:AE2260">VLOOKUP(A2260,BUSINESS!$A$2:$J$2692,{4,5,6,7,8,9},0)</f>
        <v>0.525</v>
      </c>
      <c r="AA2260" s="14">
        <v>19.0</v>
      </c>
      <c r="AB2260" s="14">
        <v>94.0</v>
      </c>
      <c r="AC2260" s="14">
        <v>155.0</v>
      </c>
      <c r="AD2260" s="14">
        <v>0.69</v>
      </c>
      <c r="AE2260" s="14">
        <v>1.459</v>
      </c>
      <c r="AF2260" s="14"/>
      <c r="AG2260" s="14"/>
      <c r="AH2260" s="14"/>
    </row>
    <row r="2261">
      <c r="A2261" s="32" t="str">
        <f t="shared" si="1"/>
        <v>St. Kitts and Nevis-The Americas2010</v>
      </c>
      <c r="B2261" s="32" t="s">
        <v>231</v>
      </c>
      <c r="C2261" s="33" t="s">
        <v>51</v>
      </c>
      <c r="D2261" s="8" t="s">
        <v>63</v>
      </c>
      <c r="E2261" s="12">
        <v>6.92222222E8</v>
      </c>
      <c r="F2261" s="12">
        <f>E2261/'HUMAN RESOURCES'!I2261</f>
        <v>13222.45993</v>
      </c>
      <c r="G2261" s="8">
        <v>0.054</v>
      </c>
      <c r="H2261" s="8">
        <v>739.0</v>
      </c>
      <c r="I2261" s="8">
        <v>0.086</v>
      </c>
      <c r="J2261" s="34">
        <f t="array" ref="J2261:K2261">VLOOKUP(A2261,ENERGY!$A$2:$F$2692,{5,6},0)</f>
        <v>79</v>
      </c>
      <c r="K2261" s="14">
        <v>235.0</v>
      </c>
      <c r="L2261" s="14">
        <f>J2261/'HUMAN RESOURCES'!I2261</f>
        <v>0.001509015892</v>
      </c>
      <c r="M2261" s="14">
        <f>K2261/'HUMAN RESOURCES'!I2261</f>
        <v>0.004488844743</v>
      </c>
      <c r="N2261" s="34">
        <f t="array" ref="N2261:V2261">VLOOKUP(A2261,'HUMAN RESOURCES'!$A$2:$M$2692,{2,3,4,5,6,7,8,9,10},0)</f>
        <v>0.02276399689</v>
      </c>
      <c r="O2261" s="14">
        <v>0.009</v>
      </c>
      <c r="P2261" s="14">
        <v>71.0</v>
      </c>
      <c r="Q2261" s="14">
        <v>66.0</v>
      </c>
      <c r="R2261" s="14">
        <v>0.0303</v>
      </c>
      <c r="S2261" s="14">
        <v>0.623</v>
      </c>
      <c r="T2261" s="14">
        <v>0.073</v>
      </c>
      <c r="U2261" s="14">
        <v>52352.0</v>
      </c>
      <c r="V2261" s="14">
        <v>0.318</v>
      </c>
      <c r="W2261" s="34">
        <f t="array" ref="W2261:X2261">VLOOKUP(A2261,TOURISM!$A$2:$F$2692,{3,6},0)</f>
        <v>90000000</v>
      </c>
      <c r="X2261" s="35">
        <v>1.3E7</v>
      </c>
      <c r="Y2261" s="34">
        <f>X2261/'HUMAN RESOURCES'!I2261</f>
        <v>248.3190709</v>
      </c>
      <c r="Z2261" s="34">
        <f t="array" ref="Z2261:AE2261">VLOOKUP(A2261,BUSINESS!$A$2:$J$2692,{4,5,6,7,8,9},0)</f>
        <v>0.525</v>
      </c>
      <c r="AA2261" s="14">
        <v>19.0</v>
      </c>
      <c r="AB2261" s="14">
        <v>94.0</v>
      </c>
      <c r="AC2261" s="14">
        <v>155.0</v>
      </c>
      <c r="AD2261" s="14">
        <v>0.76</v>
      </c>
      <c r="AE2261" s="14">
        <v>1.528</v>
      </c>
      <c r="AF2261" s="14"/>
      <c r="AG2261" s="14"/>
      <c r="AH2261" s="14"/>
    </row>
    <row r="2262">
      <c r="A2262" s="32" t="str">
        <f t="shared" si="1"/>
        <v>St. Kitts and Nevis-The Americas2011</v>
      </c>
      <c r="B2262" s="32" t="s">
        <v>231</v>
      </c>
      <c r="C2262" s="33" t="s">
        <v>52</v>
      </c>
      <c r="D2262" s="8" t="s">
        <v>63</v>
      </c>
      <c r="E2262" s="12">
        <v>7.28148148E8</v>
      </c>
      <c r="F2262" s="12">
        <f>E2262/'HUMAN RESOURCES'!I2262</f>
        <v>13746.16579</v>
      </c>
      <c r="G2262" s="8">
        <v>0.058</v>
      </c>
      <c r="H2262" s="8">
        <v>820.0</v>
      </c>
      <c r="I2262" s="8">
        <v>0.094</v>
      </c>
      <c r="J2262" s="34">
        <f t="array" ref="J2262:K2262">VLOOKUP(A2262,ENERGY!$A$2:$F$2692,{5,6},0)</f>
        <v>14338</v>
      </c>
      <c r="K2262" s="14">
        <v>220.0</v>
      </c>
      <c r="L2262" s="14">
        <f>J2262/'HUMAN RESOURCES'!I2262</f>
        <v>0.2706764078</v>
      </c>
      <c r="M2262" s="14">
        <f>K2262/'HUMAN RESOURCES'!I2262</f>
        <v>0.004153215911</v>
      </c>
      <c r="N2262" s="34">
        <f t="array" ref="N2262:V2262">VLOOKUP(A2262,'HUMAN RESOURCES'!$A$2:$M$2692,{2,3,4,5,6,7,8,9,10},0)</f>
        <v>0.02276399689</v>
      </c>
      <c r="O2262" s="14">
        <v>0.008</v>
      </c>
      <c r="P2262" s="14">
        <v>71.0</v>
      </c>
      <c r="Q2262" s="14">
        <v>66.0</v>
      </c>
      <c r="R2262" s="14">
        <v>0.0303</v>
      </c>
      <c r="S2262" s="14">
        <v>0.623</v>
      </c>
      <c r="T2262" s="14">
        <v>0.073</v>
      </c>
      <c r="U2262" s="14">
        <v>52971.0</v>
      </c>
      <c r="V2262" s="14">
        <v>0.318</v>
      </c>
      <c r="W2262" s="34">
        <f t="array" ref="W2262:X2262">VLOOKUP(A2262,TOURISM!$A$2:$F$2692,{3,6},0)</f>
        <v>94000000</v>
      </c>
      <c r="X2262" s="35">
        <v>1.4E7</v>
      </c>
      <c r="Y2262" s="34">
        <f>X2262/'HUMAN RESOURCES'!I2262</f>
        <v>264.2955579</v>
      </c>
      <c r="Z2262" s="34">
        <f t="array" ref="Z2262:AE2262">VLOOKUP(A2262,BUSINESS!$A$2:$J$2692,{4,5,6,7,8,9},0)</f>
        <v>0.525</v>
      </c>
      <c r="AA2262" s="14">
        <v>19.0</v>
      </c>
      <c r="AB2262" s="14">
        <v>94.0</v>
      </c>
      <c r="AC2262" s="14">
        <v>203.0</v>
      </c>
      <c r="AD2262" s="14">
        <v>0.776</v>
      </c>
      <c r="AE2262" s="14">
        <v>1.454</v>
      </c>
      <c r="AF2262" s="14"/>
      <c r="AG2262" s="14"/>
      <c r="AH2262" s="14"/>
    </row>
    <row r="2263">
      <c r="A2263" s="32" t="str">
        <f t="shared" si="1"/>
        <v>St. Kitts and Nevis-The Americas2012</v>
      </c>
      <c r="B2263" s="32" t="s">
        <v>231</v>
      </c>
      <c r="C2263" s="33" t="s">
        <v>53</v>
      </c>
      <c r="D2263" s="8" t="s">
        <v>63</v>
      </c>
      <c r="E2263" s="12">
        <v>7.31851852E8</v>
      </c>
      <c r="F2263" s="12">
        <f>E2263/'HUMAN RESOURCES'!I2263</f>
        <v>13658.02949</v>
      </c>
      <c r="G2263" s="8">
        <v>0.059</v>
      </c>
      <c r="H2263" s="8">
        <v>825.0</v>
      </c>
      <c r="I2263" s="8">
        <v>0.087</v>
      </c>
      <c r="J2263" s="34">
        <f t="array" ref="J2263:K2263">VLOOKUP(A2263,ENERGY!$A$2:$F$2692,{5,6},0)</f>
        <v>14338</v>
      </c>
      <c r="K2263" s="14">
        <v>103.0</v>
      </c>
      <c r="L2263" s="14">
        <f>J2263/'HUMAN RESOURCES'!I2263</f>
        <v>0.2675798746</v>
      </c>
      <c r="M2263" s="14">
        <f>K2263/'HUMAN RESOURCES'!I2263</f>
        <v>0.001922215587</v>
      </c>
      <c r="N2263" s="34">
        <f t="array" ref="N2263:V2263">VLOOKUP(A2263,'HUMAN RESOURCES'!$A$2:$M$2692,{2,3,4,5,6,7,8,9,10},0)</f>
        <v>0.02276399689</v>
      </c>
      <c r="O2263" s="14">
        <v>0.008</v>
      </c>
      <c r="P2263" s="14">
        <v>71.0</v>
      </c>
      <c r="Q2263" s="14">
        <v>66.0</v>
      </c>
      <c r="R2263" s="14">
        <v>0.0303</v>
      </c>
      <c r="S2263" s="14">
        <v>0.623</v>
      </c>
      <c r="T2263" s="14">
        <v>0.073</v>
      </c>
      <c r="U2263" s="14">
        <v>53584.0</v>
      </c>
      <c r="V2263" s="14">
        <v>0.318</v>
      </c>
      <c r="W2263" s="34">
        <f t="array" ref="W2263:X2263">VLOOKUP(A2263,TOURISM!$A$2:$F$2692,{3,6},0)</f>
        <v>94000000</v>
      </c>
      <c r="X2263" s="35">
        <v>1.4E7</v>
      </c>
      <c r="Y2263" s="34">
        <f>X2263/'HUMAN RESOURCES'!I2263</f>
        <v>261.2720215</v>
      </c>
      <c r="Z2263" s="34">
        <f t="array" ref="Z2263:AE2263">VLOOKUP(A2263,BUSINESS!$A$2:$J$2692,{4,5,6,7,8,9},0)</f>
        <v>0.519</v>
      </c>
      <c r="AA2263" s="14">
        <v>19.0</v>
      </c>
      <c r="AB2263" s="14">
        <v>97.0</v>
      </c>
      <c r="AC2263" s="14">
        <v>203.0</v>
      </c>
      <c r="AD2263" s="14">
        <v>0.793</v>
      </c>
      <c r="AE2263" s="14">
        <v>1.418</v>
      </c>
      <c r="AF2263" s="14"/>
      <c r="AG2263" s="14"/>
      <c r="AH2263" s="14"/>
    </row>
    <row r="2264">
      <c r="A2264" s="32" t="str">
        <f t="shared" si="1"/>
        <v>St. Lucia-The Americas2000</v>
      </c>
      <c r="B2264" s="32" t="s">
        <v>232</v>
      </c>
      <c r="C2264" s="33" t="s">
        <v>40</v>
      </c>
      <c r="D2264" s="8" t="s">
        <v>63</v>
      </c>
      <c r="E2264" s="12">
        <v>7.64457723E8</v>
      </c>
      <c r="F2264" s="12">
        <f>E2264/'HUMAN RESOURCES'!I2264</f>
        <v>4870.739686</v>
      </c>
      <c r="G2264" s="8">
        <v>0.056</v>
      </c>
      <c r="H2264" s="8">
        <v>272.0</v>
      </c>
      <c r="I2264" s="8">
        <v>0.131</v>
      </c>
      <c r="J2264" s="34">
        <f t="array" ref="J2264:K2264">VLOOKUP(A2264,ENERGY!$A$2:$F$2692,{5,6},0)</f>
        <v>14338</v>
      </c>
      <c r="K2264" s="14">
        <v>8529.0</v>
      </c>
      <c r="L2264" s="14">
        <f>J2264/'HUMAN RESOURCES'!I2264</f>
        <v>0.09135451644</v>
      </c>
      <c r="M2264" s="14">
        <f>K2264/'HUMAN RESOURCES'!I2264</f>
        <v>0.05434249342</v>
      </c>
      <c r="N2264" s="34">
        <f t="array" ref="N2264:V2264">VLOOKUP(A2264,'HUMAN RESOURCES'!$A$2:$M$2692,{2,3,4,5,6,7,8,9,10},0)</f>
        <v>0.02</v>
      </c>
      <c r="O2264" s="14">
        <v>0.015</v>
      </c>
      <c r="P2264" s="14">
        <v>73.0</v>
      </c>
      <c r="Q2264" s="14">
        <v>70.0</v>
      </c>
      <c r="R2264" s="14">
        <v>0.322</v>
      </c>
      <c r="S2264" s="14">
        <v>0.602</v>
      </c>
      <c r="T2264" s="14">
        <v>0.076</v>
      </c>
      <c r="U2264" s="14">
        <v>156949.0</v>
      </c>
      <c r="V2264" s="14">
        <v>0.278</v>
      </c>
      <c r="W2264" s="34">
        <f t="array" ref="W2264:X2264">VLOOKUP(A2264,TOURISM!$A$2:$F$2692,{3,6},0)</f>
        <v>281000000</v>
      </c>
      <c r="X2264" s="35">
        <v>3.3E7</v>
      </c>
      <c r="Y2264" s="34">
        <f>X2264/'HUMAN RESOURCES'!I2264</f>
        <v>210.2593836</v>
      </c>
      <c r="Z2264" s="34">
        <f t="array" ref="Z2264:AE2264">VLOOKUP(A2264,BUSINESS!$A$2:$J$2692,{4,5,6,7,8,9},0)</f>
        <v>0.489</v>
      </c>
      <c r="AA2264" s="14">
        <v>26.0</v>
      </c>
      <c r="AB2264" s="14">
        <v>94.0</v>
      </c>
      <c r="AC2264" s="14">
        <v>302.0</v>
      </c>
      <c r="AD2264" s="14">
        <v>0.051</v>
      </c>
      <c r="AE2264" s="14">
        <v>0.016</v>
      </c>
      <c r="AF2264" s="14"/>
      <c r="AG2264" s="14"/>
      <c r="AH2264" s="14"/>
    </row>
    <row r="2265">
      <c r="A2265" s="32" t="str">
        <f t="shared" si="1"/>
        <v>St. Lucia-The Americas2001</v>
      </c>
      <c r="B2265" s="32" t="s">
        <v>232</v>
      </c>
      <c r="C2265" s="33" t="s">
        <v>42</v>
      </c>
      <c r="D2265" s="8" t="s">
        <v>63</v>
      </c>
      <c r="E2265" s="12">
        <v>7.08290496E8</v>
      </c>
      <c r="F2265" s="12">
        <f>E2265/'HUMAN RESOURCES'!I2265</f>
        <v>4464.48469</v>
      </c>
      <c r="G2265" s="8">
        <v>0.062</v>
      </c>
      <c r="H2265" s="8">
        <v>278.0</v>
      </c>
      <c r="I2265" s="8">
        <v>0.13</v>
      </c>
      <c r="J2265" s="34">
        <f t="array" ref="J2265:K2265">VLOOKUP(A2265,ENERGY!$A$2:$F$2692,{5,6},0)</f>
        <v>14338</v>
      </c>
      <c r="K2265" s="14">
        <v>8529.0</v>
      </c>
      <c r="L2265" s="14">
        <f>J2265/'HUMAN RESOURCES'!I2265</f>
        <v>0.09037503939</v>
      </c>
      <c r="M2265" s="14">
        <f>K2265/'HUMAN RESOURCES'!I2265</f>
        <v>0.05375984872</v>
      </c>
      <c r="N2265" s="34">
        <f t="array" ref="N2265:V2265">VLOOKUP(A2265,'HUMAN RESOURCES'!$A$2:$M$2692,{2,3,4,5,6,7,8,9,10},0)</f>
        <v>0.019</v>
      </c>
      <c r="O2265" s="14">
        <v>0.015</v>
      </c>
      <c r="P2265" s="14">
        <v>74.0</v>
      </c>
      <c r="Q2265" s="14">
        <v>70.0</v>
      </c>
      <c r="R2265" s="14">
        <v>0.315</v>
      </c>
      <c r="S2265" s="14">
        <v>0.61</v>
      </c>
      <c r="T2265" s="14">
        <v>0.075</v>
      </c>
      <c r="U2265" s="14">
        <v>158650.0</v>
      </c>
      <c r="V2265" s="14">
        <v>0.275</v>
      </c>
      <c r="W2265" s="34">
        <f t="array" ref="W2265:X2265">VLOOKUP(A2265,TOURISM!$A$2:$F$2692,{3,6},0)</f>
        <v>233000000</v>
      </c>
      <c r="X2265" s="35">
        <v>3.2E7</v>
      </c>
      <c r="Y2265" s="34">
        <f>X2265/'HUMAN RESOURCES'!I2265</f>
        <v>201.7018594</v>
      </c>
      <c r="Z2265" s="34">
        <f t="array" ref="Z2265:AE2265">VLOOKUP(A2265,BUSINESS!$A$2:$J$2692,{4,5,6,7,8,9},0)</f>
        <v>0.489</v>
      </c>
      <c r="AA2265" s="14">
        <v>26.0</v>
      </c>
      <c r="AB2265" s="14">
        <v>94.0</v>
      </c>
      <c r="AC2265" s="14">
        <v>302.0</v>
      </c>
      <c r="AD2265" s="14">
        <v>0.082</v>
      </c>
      <c r="AE2265" s="14">
        <v>0.017</v>
      </c>
      <c r="AF2265" s="14"/>
      <c r="AG2265" s="14"/>
      <c r="AH2265" s="14"/>
    </row>
    <row r="2266">
      <c r="A2266" s="32" t="str">
        <f t="shared" si="1"/>
        <v>St. Lucia-The Americas2002</v>
      </c>
      <c r="B2266" s="32" t="s">
        <v>232</v>
      </c>
      <c r="C2266" s="33" t="s">
        <v>43</v>
      </c>
      <c r="D2266" s="8" t="s">
        <v>63</v>
      </c>
      <c r="E2266" s="12">
        <v>7.23027643E8</v>
      </c>
      <c r="F2266" s="12">
        <f>E2266/'HUMAN RESOURCES'!I2266</f>
        <v>4512.802281</v>
      </c>
      <c r="G2266" s="8">
        <v>0.064</v>
      </c>
      <c r="H2266" s="8">
        <v>289.0</v>
      </c>
      <c r="I2266" s="8">
        <v>0.126</v>
      </c>
      <c r="J2266" s="34">
        <f t="array" ref="J2266:K2266">VLOOKUP(A2266,ENERGY!$A$2:$F$2692,{5,6},0)</f>
        <v>14338</v>
      </c>
      <c r="K2266" s="14">
        <v>403.0</v>
      </c>
      <c r="L2266" s="14">
        <f>J2266/'HUMAN RESOURCES'!I2266</f>
        <v>0.08949112766</v>
      </c>
      <c r="M2266" s="14">
        <f>K2266/'HUMAN RESOURCES'!I2266</f>
        <v>0.002515338572</v>
      </c>
      <c r="N2266" s="34">
        <f t="array" ref="N2266:V2266">VLOOKUP(A2266,'HUMAN RESOURCES'!$A$2:$M$2692,{2,3,4,5,6,7,8,9,10},0)</f>
        <v>0.018</v>
      </c>
      <c r="O2266" s="14">
        <v>0.015</v>
      </c>
      <c r="P2266" s="14">
        <v>74.0</v>
      </c>
      <c r="Q2266" s="14">
        <v>70.0</v>
      </c>
      <c r="R2266" s="14">
        <v>0.308</v>
      </c>
      <c r="S2266" s="14">
        <v>0.619</v>
      </c>
      <c r="T2266" s="14">
        <v>0.073</v>
      </c>
      <c r="U2266" s="14">
        <v>160217.0</v>
      </c>
      <c r="V2266" s="14">
        <v>0.263</v>
      </c>
      <c r="W2266" s="34">
        <f t="array" ref="W2266:X2266">VLOOKUP(A2266,TOURISM!$A$2:$F$2692,{3,6},0)</f>
        <v>210000000</v>
      </c>
      <c r="X2266" s="35">
        <v>3.4E7</v>
      </c>
      <c r="Y2266" s="34">
        <f>X2266/'HUMAN RESOURCES'!I2266</f>
        <v>212.2121872</v>
      </c>
      <c r="Z2266" s="34">
        <f t="array" ref="Z2266:AE2266">VLOOKUP(A2266,BUSINESS!$A$2:$J$2692,{4,5,6,7,8,9},0)</f>
        <v>0.489</v>
      </c>
      <c r="AA2266" s="14">
        <v>26.0</v>
      </c>
      <c r="AB2266" s="14">
        <v>94.0</v>
      </c>
      <c r="AC2266" s="14">
        <v>302.0</v>
      </c>
      <c r="AD2266" s="14">
        <v>0.146</v>
      </c>
      <c r="AE2266" s="14">
        <v>0.089</v>
      </c>
      <c r="AF2266" s="14"/>
      <c r="AG2266" s="14"/>
      <c r="AH2266" s="14"/>
    </row>
    <row r="2267">
      <c r="A2267" s="32" t="str">
        <f t="shared" si="1"/>
        <v>St. Lucia-The Americas2003</v>
      </c>
      <c r="B2267" s="32" t="s">
        <v>232</v>
      </c>
      <c r="C2267" s="33" t="s">
        <v>44</v>
      </c>
      <c r="D2267" s="8" t="s">
        <v>63</v>
      </c>
      <c r="E2267" s="12">
        <v>7.81338353E8</v>
      </c>
      <c r="F2267" s="12">
        <f>E2267/'HUMAN RESOURCES'!I2267</f>
        <v>4830.052996</v>
      </c>
      <c r="G2267" s="8">
        <v>0.062</v>
      </c>
      <c r="H2267" s="8">
        <v>299.0</v>
      </c>
      <c r="I2267" s="8">
        <v>0.15</v>
      </c>
      <c r="J2267" s="34">
        <f t="array" ref="J2267:K2267">VLOOKUP(A2267,ENERGY!$A$2:$F$2692,{5,6},0)</f>
        <v>14338</v>
      </c>
      <c r="K2267" s="14">
        <v>385.0</v>
      </c>
      <c r="L2267" s="14">
        <f>J2267/'HUMAN RESOURCES'!I2267</f>
        <v>0.08863420002</v>
      </c>
      <c r="M2267" s="14">
        <f>K2267/'HUMAN RESOURCES'!I2267</f>
        <v>0.00237998096</v>
      </c>
      <c r="N2267" s="34">
        <f t="array" ref="N2267:V2267">VLOOKUP(A2267,'HUMAN RESOURCES'!$A$2:$M$2692,{2,3,4,5,6,7,8,9,10},0)</f>
        <v>0.018</v>
      </c>
      <c r="O2267" s="14">
        <v>0.015</v>
      </c>
      <c r="P2267" s="14">
        <v>74.0</v>
      </c>
      <c r="Q2267" s="14">
        <v>70.0</v>
      </c>
      <c r="R2267" s="14">
        <v>0.3</v>
      </c>
      <c r="S2267" s="14">
        <v>0.628</v>
      </c>
      <c r="T2267" s="14">
        <v>0.072</v>
      </c>
      <c r="U2267" s="14">
        <v>161766.0</v>
      </c>
      <c r="V2267" s="14">
        <v>0.252</v>
      </c>
      <c r="W2267" s="34">
        <f t="array" ref="W2267:X2267">VLOOKUP(A2267,TOURISM!$A$2:$F$2692,{3,6},0)</f>
        <v>282000000</v>
      </c>
      <c r="X2267" s="35">
        <v>3.6E7</v>
      </c>
      <c r="Y2267" s="34">
        <f>X2267/'HUMAN RESOURCES'!I2267</f>
        <v>222.5436742</v>
      </c>
      <c r="Z2267" s="34">
        <f t="array" ref="Z2267:AE2267">VLOOKUP(A2267,BUSINESS!$A$2:$J$2692,{4,5,6,7,8,9},0)</f>
        <v>0.489</v>
      </c>
      <c r="AA2267" s="14">
        <v>26.0</v>
      </c>
      <c r="AB2267" s="14">
        <v>94.0</v>
      </c>
      <c r="AC2267" s="14">
        <v>302.0</v>
      </c>
      <c r="AD2267" s="14">
        <v>0.21</v>
      </c>
      <c r="AE2267" s="14">
        <v>0.612</v>
      </c>
      <c r="AF2267" s="14"/>
      <c r="AG2267" s="14"/>
      <c r="AH2267" s="14"/>
    </row>
    <row r="2268">
      <c r="A2268" s="32" t="str">
        <f t="shared" si="1"/>
        <v>St. Lucia-The Americas2004</v>
      </c>
      <c r="B2268" s="32" t="s">
        <v>232</v>
      </c>
      <c r="C2268" s="33" t="s">
        <v>45</v>
      </c>
      <c r="D2268" s="8" t="s">
        <v>63</v>
      </c>
      <c r="E2268" s="12">
        <v>8.5825538E8</v>
      </c>
      <c r="F2268" s="12">
        <f>E2268/'HUMAN RESOURCES'!I2268</f>
        <v>5250.552918</v>
      </c>
      <c r="G2268" s="8">
        <v>0.063</v>
      </c>
      <c r="H2268" s="8">
        <v>330.0</v>
      </c>
      <c r="I2268" s="8">
        <v>0.111</v>
      </c>
      <c r="J2268" s="34">
        <f t="array" ref="J2268:K2268">VLOOKUP(A2268,ENERGY!$A$2:$F$2692,{5,6},0)</f>
        <v>14338</v>
      </c>
      <c r="K2268" s="14">
        <v>396.0</v>
      </c>
      <c r="L2268" s="14">
        <f>J2268/'HUMAN RESOURCES'!I2268</f>
        <v>0.08771564909</v>
      </c>
      <c r="M2268" s="14">
        <f>K2268/'HUMAN RESOURCES'!I2268</f>
        <v>0.002422611036</v>
      </c>
      <c r="N2268" s="34">
        <f t="array" ref="N2268:V2268">VLOOKUP(A2268,'HUMAN RESOURCES'!$A$2:$M$2692,{2,3,4,5,6,7,8,9,10},0)</f>
        <v>0.018</v>
      </c>
      <c r="O2268" s="14">
        <v>0.015</v>
      </c>
      <c r="P2268" s="14">
        <v>75.0</v>
      </c>
      <c r="Q2268" s="14">
        <v>71.0</v>
      </c>
      <c r="R2268" s="14">
        <v>0.292</v>
      </c>
      <c r="S2268" s="14">
        <v>0.636</v>
      </c>
      <c r="T2268" s="14">
        <v>0.072</v>
      </c>
      <c r="U2268" s="14">
        <v>163460.0</v>
      </c>
      <c r="V2268" s="14">
        <v>0.241</v>
      </c>
      <c r="W2268" s="34">
        <f t="array" ref="W2268:X2268">VLOOKUP(A2268,TOURISM!$A$2:$F$2692,{3,6},0)</f>
        <v>326000000</v>
      </c>
      <c r="X2268" s="35">
        <v>3.7E7</v>
      </c>
      <c r="Y2268" s="34">
        <f>X2268/'HUMAN RESOURCES'!I2268</f>
        <v>226.3550716</v>
      </c>
      <c r="Z2268" s="34">
        <f t="array" ref="Z2268:AE2268">VLOOKUP(A2268,BUSINESS!$A$2:$J$2692,{4,5,6,7,8,9},0)</f>
        <v>0.489</v>
      </c>
      <c r="AA2268" s="14">
        <v>26.0</v>
      </c>
      <c r="AB2268" s="14">
        <v>94.0</v>
      </c>
      <c r="AC2268" s="14">
        <v>302.0</v>
      </c>
      <c r="AD2268" s="14">
        <v>0.214</v>
      </c>
      <c r="AE2268" s="14">
        <v>0.618</v>
      </c>
      <c r="AF2268" s="14"/>
      <c r="AG2268" s="14"/>
      <c r="AH2268" s="14"/>
    </row>
    <row r="2269">
      <c r="A2269" s="32" t="str">
        <f t="shared" si="1"/>
        <v>St. Lucia-The Americas2005</v>
      </c>
      <c r="B2269" s="32" t="s">
        <v>232</v>
      </c>
      <c r="C2269" s="33" t="s">
        <v>46</v>
      </c>
      <c r="D2269" s="8" t="s">
        <v>63</v>
      </c>
      <c r="E2269" s="12">
        <v>9.08558307E8</v>
      </c>
      <c r="F2269" s="12">
        <f>E2269/'HUMAN RESOURCES'!I2269</f>
        <v>5492.864915</v>
      </c>
      <c r="G2269" s="8">
        <v>0.063</v>
      </c>
      <c r="H2269" s="8">
        <v>348.0</v>
      </c>
      <c r="I2269" s="8">
        <v>0.106</v>
      </c>
      <c r="J2269" s="34">
        <f t="array" ref="J2269:K2269">VLOOKUP(A2269,ENERGY!$A$2:$F$2692,{5,6},0)</f>
        <v>120</v>
      </c>
      <c r="K2269" s="14">
        <v>356.0</v>
      </c>
      <c r="L2269" s="14">
        <f>J2269/'HUMAN RESOURCES'!I2269</f>
        <v>0.000725483202</v>
      </c>
      <c r="M2269" s="14">
        <f>K2269/'HUMAN RESOURCES'!I2269</f>
        <v>0.002152266833</v>
      </c>
      <c r="N2269" s="34">
        <f t="array" ref="N2269:V2269">VLOOKUP(A2269,'HUMAN RESOURCES'!$A$2:$M$2692,{2,3,4,5,6,7,8,9,10},0)</f>
        <v>0.017</v>
      </c>
      <c r="O2269" s="14">
        <v>0.015</v>
      </c>
      <c r="P2269" s="14">
        <v>75.0</v>
      </c>
      <c r="Q2269" s="14">
        <v>71.0</v>
      </c>
      <c r="R2269" s="14">
        <v>0.285</v>
      </c>
      <c r="S2269" s="14">
        <v>0.643</v>
      </c>
      <c r="T2269" s="14">
        <v>0.072</v>
      </c>
      <c r="U2269" s="14">
        <v>165407.0</v>
      </c>
      <c r="V2269" s="14">
        <v>0.231</v>
      </c>
      <c r="W2269" s="34">
        <f t="array" ref="W2269:X2269">VLOOKUP(A2269,TOURISM!$A$2:$F$2692,{3,6},0)</f>
        <v>382000000</v>
      </c>
      <c r="X2269" s="35">
        <v>3.9E7</v>
      </c>
      <c r="Y2269" s="34">
        <f>X2269/'HUMAN RESOURCES'!I2269</f>
        <v>235.7820407</v>
      </c>
      <c r="Z2269" s="34">
        <f t="array" ref="Z2269:AE2269">VLOOKUP(A2269,BUSINESS!$A$2:$J$2692,{4,5,6,7,8,9},0)</f>
        <v>0.357</v>
      </c>
      <c r="AA2269" s="14">
        <v>20.0</v>
      </c>
      <c r="AB2269" s="14">
        <v>94.0</v>
      </c>
      <c r="AC2269" s="14">
        <v>71.0</v>
      </c>
      <c r="AD2269" s="14">
        <v>0.216</v>
      </c>
      <c r="AE2269" s="14">
        <v>0.639</v>
      </c>
      <c r="AF2269" s="14"/>
      <c r="AG2269" s="14"/>
      <c r="AH2269" s="14"/>
    </row>
    <row r="2270">
      <c r="A2270" s="32" t="str">
        <f t="shared" si="1"/>
        <v>St. Lucia-The Americas2006</v>
      </c>
      <c r="B2270" s="32" t="s">
        <v>232</v>
      </c>
      <c r="C2270" s="33" t="s">
        <v>47</v>
      </c>
      <c r="D2270" s="8" t="s">
        <v>63</v>
      </c>
      <c r="E2270" s="12">
        <v>1.018069267E9</v>
      </c>
      <c r="F2270" s="12">
        <f>E2270/'HUMAN RESOURCES'!I2270</f>
        <v>6072.297576</v>
      </c>
      <c r="G2270" s="8">
        <v>0.065</v>
      </c>
      <c r="H2270" s="8">
        <v>393.0</v>
      </c>
      <c r="I2270" s="8">
        <v>0.108</v>
      </c>
      <c r="J2270" s="34">
        <f t="array" ref="J2270:K2270">VLOOKUP(A2270,ENERGY!$A$2:$F$2692,{5,6},0)</f>
        <v>14338</v>
      </c>
      <c r="K2270" s="14">
        <v>363.0</v>
      </c>
      <c r="L2270" s="14">
        <f>J2270/'HUMAN RESOURCES'!I2270</f>
        <v>0.08551933102</v>
      </c>
      <c r="M2270" s="14">
        <f>K2270/'HUMAN RESOURCES'!I2270</f>
        <v>0.002165121855</v>
      </c>
      <c r="N2270" s="34">
        <f t="array" ref="N2270:V2270">VLOOKUP(A2270,'HUMAN RESOURCES'!$A$2:$M$2692,{2,3,4,5,6,7,8,9,10},0)</f>
        <v>0.017</v>
      </c>
      <c r="O2270" s="14">
        <v>0.015</v>
      </c>
      <c r="P2270" s="14">
        <v>76.0</v>
      </c>
      <c r="Q2270" s="14">
        <v>71.0</v>
      </c>
      <c r="R2270" s="14">
        <v>0.277</v>
      </c>
      <c r="S2270" s="14">
        <v>0.649</v>
      </c>
      <c r="T2270" s="14">
        <v>0.074</v>
      </c>
      <c r="U2270" s="14">
        <v>167658.0</v>
      </c>
      <c r="V2270" s="14">
        <v>0.221</v>
      </c>
      <c r="W2270" s="34">
        <f t="array" ref="W2270:X2270">VLOOKUP(A2270,TOURISM!$A$2:$F$2692,{3,6},0)</f>
        <v>294000000</v>
      </c>
      <c r="X2270" s="35">
        <v>3.9E7</v>
      </c>
      <c r="Y2270" s="34">
        <f>X2270/'HUMAN RESOURCES'!I2270</f>
        <v>232.6163977</v>
      </c>
      <c r="Z2270" s="34">
        <f t="array" ref="Z2270:AE2270">VLOOKUP(A2270,BUSINESS!$A$2:$J$2692,{4,5,6,7,8,9},0)</f>
        <v>0.34</v>
      </c>
      <c r="AA2270" s="14">
        <v>20.0</v>
      </c>
      <c r="AB2270" s="14">
        <v>94.0</v>
      </c>
      <c r="AC2270" s="14">
        <v>71.0</v>
      </c>
      <c r="AD2270" s="14">
        <v>0.245</v>
      </c>
      <c r="AE2270" s="14">
        <v>0.63</v>
      </c>
      <c r="AF2270" s="14"/>
      <c r="AG2270" s="14"/>
      <c r="AH2270" s="14"/>
    </row>
    <row r="2271">
      <c r="A2271" s="32" t="str">
        <f t="shared" si="1"/>
        <v>St. Lucia-The Americas2007</v>
      </c>
      <c r="B2271" s="32" t="s">
        <v>232</v>
      </c>
      <c r="C2271" s="33" t="s">
        <v>48</v>
      </c>
      <c r="D2271" s="8" t="s">
        <v>63</v>
      </c>
      <c r="E2271" s="12">
        <v>1.145555535E9</v>
      </c>
      <c r="F2271" s="12">
        <f>E2271/'HUMAN RESOURCES'!I2271</f>
        <v>6732.660991</v>
      </c>
      <c r="G2271" s="8">
        <v>0.068</v>
      </c>
      <c r="H2271" s="8">
        <v>452.0</v>
      </c>
      <c r="I2271" s="8">
        <v>0.101</v>
      </c>
      <c r="J2271" s="34">
        <f t="array" ref="J2271:K2271">VLOOKUP(A2271,ENERGY!$A$2:$F$2692,{5,6},0)</f>
        <v>128</v>
      </c>
      <c r="K2271" s="14">
        <v>385.0</v>
      </c>
      <c r="L2271" s="14">
        <f>J2271/'HUMAN RESOURCES'!I2271</f>
        <v>0.0007522818236</v>
      </c>
      <c r="M2271" s="14">
        <f>K2271/'HUMAN RESOURCES'!I2271</f>
        <v>0.002262722672</v>
      </c>
      <c r="N2271" s="34">
        <f t="array" ref="N2271:V2271">VLOOKUP(A2271,'HUMAN RESOURCES'!$A$2:$M$2692,{2,3,4,5,6,7,8,9,10},0)</f>
        <v>0.017</v>
      </c>
      <c r="O2271" s="14">
        <v>0.014</v>
      </c>
      <c r="P2271" s="14">
        <v>76.0</v>
      </c>
      <c r="Q2271" s="14">
        <v>71.0</v>
      </c>
      <c r="R2271" s="14">
        <v>0.27</v>
      </c>
      <c r="S2271" s="14">
        <v>0.653</v>
      </c>
      <c r="T2271" s="14">
        <v>0.077</v>
      </c>
      <c r="U2271" s="14">
        <v>170149.0</v>
      </c>
      <c r="V2271" s="14">
        <v>0.211</v>
      </c>
      <c r="W2271" s="34">
        <f t="array" ref="W2271:X2271">VLOOKUP(A2271,TOURISM!$A$2:$F$2692,{3,6},0)</f>
        <v>302000000</v>
      </c>
      <c r="X2271" s="35">
        <v>4.2E7</v>
      </c>
      <c r="Y2271" s="34">
        <f>X2271/'HUMAN RESOURCES'!I2271</f>
        <v>246.8424734</v>
      </c>
      <c r="Z2271" s="34">
        <f t="array" ref="Z2271:AE2271">VLOOKUP(A2271,BUSINESS!$A$2:$J$2692,{4,5,6,7,8,9},0)</f>
        <v>0.34</v>
      </c>
      <c r="AA2271" s="14">
        <v>20.0</v>
      </c>
      <c r="AB2271" s="14">
        <v>94.0</v>
      </c>
      <c r="AC2271" s="14">
        <v>71.0</v>
      </c>
      <c r="AD2271" s="14">
        <v>0.279</v>
      </c>
      <c r="AE2271" s="14">
        <v>0.864</v>
      </c>
      <c r="AF2271" s="14"/>
      <c r="AG2271" s="14"/>
      <c r="AH2271" s="14"/>
    </row>
    <row r="2272">
      <c r="A2272" s="32" t="str">
        <f t="shared" si="1"/>
        <v>St. Lucia-The Americas2008</v>
      </c>
      <c r="B2272" s="32" t="s">
        <v>232</v>
      </c>
      <c r="C2272" s="33" t="s">
        <v>49</v>
      </c>
      <c r="D2272" s="8" t="s">
        <v>63</v>
      </c>
      <c r="E2272" s="12">
        <v>1.184074074E9</v>
      </c>
      <c r="F2272" s="12">
        <f>E2272/'HUMAN RESOURCES'!I2272</f>
        <v>6854.898711</v>
      </c>
      <c r="G2272" s="8">
        <v>0.075</v>
      </c>
      <c r="H2272" s="8">
        <v>503.0</v>
      </c>
      <c r="I2272" s="8">
        <v>0.101</v>
      </c>
      <c r="J2272" s="34">
        <f t="array" ref="J2272:K2272">VLOOKUP(A2272,ENERGY!$A$2:$F$2692,{5,6},0)</f>
        <v>14338</v>
      </c>
      <c r="K2272" s="14">
        <v>326.0</v>
      </c>
      <c r="L2272" s="14">
        <f>J2272/'HUMAN RESOURCES'!I2272</f>
        <v>0.08300624081</v>
      </c>
      <c r="M2272" s="14">
        <f>K2272/'HUMAN RESOURCES'!I2272</f>
        <v>0.001887294916</v>
      </c>
      <c r="N2272" s="34">
        <f t="array" ref="N2272:V2272">VLOOKUP(A2272,'HUMAN RESOURCES'!$A$2:$M$2692,{2,3,4,5,6,7,8,9,10},0)</f>
        <v>0.017</v>
      </c>
      <c r="O2272" s="14">
        <v>0.014</v>
      </c>
      <c r="P2272" s="14">
        <v>77.0</v>
      </c>
      <c r="Q2272" s="14">
        <v>71.0</v>
      </c>
      <c r="R2272" s="14">
        <v>0.264</v>
      </c>
      <c r="S2272" s="14">
        <v>0.656</v>
      </c>
      <c r="T2272" s="14">
        <v>0.08</v>
      </c>
      <c r="U2272" s="14">
        <v>172734.0</v>
      </c>
      <c r="V2272" s="14">
        <v>0.201</v>
      </c>
      <c r="W2272" s="34">
        <f t="array" ref="W2272:X2272">VLOOKUP(A2272,TOURISM!$A$2:$F$2692,{3,6},0)</f>
        <v>311000000</v>
      </c>
      <c r="X2272" s="35">
        <v>4.5E7</v>
      </c>
      <c r="Y2272" s="34">
        <f>X2272/'HUMAN RESOURCES'!I2272</f>
        <v>260.5161694</v>
      </c>
      <c r="Z2272" s="34">
        <f t="array" ref="Z2272:AE2272">VLOOKUP(A2272,BUSINESS!$A$2:$J$2692,{4,5,6,7,8,9},0)</f>
        <v>0.34</v>
      </c>
      <c r="AA2272" s="14">
        <v>20.0</v>
      </c>
      <c r="AB2272" s="14">
        <v>94.0</v>
      </c>
      <c r="AC2272" s="14">
        <v>61.0</v>
      </c>
      <c r="AD2272" s="14">
        <v>0.32</v>
      </c>
      <c r="AE2272" s="14">
        <v>1.013</v>
      </c>
      <c r="AF2272" s="14"/>
      <c r="AG2272" s="14"/>
      <c r="AH2272" s="14"/>
    </row>
    <row r="2273">
      <c r="A2273" s="32" t="str">
        <f t="shared" si="1"/>
        <v>St. Lucia-The Americas2009</v>
      </c>
      <c r="B2273" s="32" t="s">
        <v>232</v>
      </c>
      <c r="C2273" s="33" t="s">
        <v>50</v>
      </c>
      <c r="D2273" s="8" t="s">
        <v>63</v>
      </c>
      <c r="E2273" s="12">
        <v>1.18E9</v>
      </c>
      <c r="F2273" s="12">
        <f>E2273/'HUMAN RESOURCES'!I2273</f>
        <v>6735.159817</v>
      </c>
      <c r="G2273" s="8">
        <v>0.081</v>
      </c>
      <c r="H2273" s="8">
        <v>537.0</v>
      </c>
      <c r="I2273" s="8">
        <v>0.106</v>
      </c>
      <c r="J2273" s="34">
        <f t="array" ref="J2273:K2273">VLOOKUP(A2273,ENERGY!$A$2:$F$2692,{5,6},0)</f>
        <v>123</v>
      </c>
      <c r="K2273" s="14">
        <v>367.0</v>
      </c>
      <c r="L2273" s="14">
        <f>J2273/'HUMAN RESOURCES'!I2273</f>
        <v>0.0007020547945</v>
      </c>
      <c r="M2273" s="14">
        <f>K2273/'HUMAN RESOURCES'!I2273</f>
        <v>0.002094748858</v>
      </c>
      <c r="N2273" s="34">
        <f t="array" ref="N2273:V2273">VLOOKUP(A2273,'HUMAN RESOURCES'!$A$2:$M$2692,{2,3,4,5,6,7,8,9,10},0)</f>
        <v>0.017</v>
      </c>
      <c r="O2273" s="14">
        <v>0.014</v>
      </c>
      <c r="P2273" s="14">
        <v>77.0</v>
      </c>
      <c r="Q2273" s="14">
        <v>72.0</v>
      </c>
      <c r="R2273" s="14">
        <v>0.258</v>
      </c>
      <c r="S2273" s="14">
        <v>0.66</v>
      </c>
      <c r="T2273" s="14">
        <v>0.083</v>
      </c>
      <c r="U2273" s="14">
        <v>175200.0</v>
      </c>
      <c r="V2273" s="14">
        <v>0.192</v>
      </c>
      <c r="W2273" s="34">
        <f t="array" ref="W2273:X2273">VLOOKUP(A2273,TOURISM!$A$2:$F$2692,{3,6},0)</f>
        <v>296000000</v>
      </c>
      <c r="X2273" s="35">
        <v>4.7E7</v>
      </c>
      <c r="Y2273" s="34">
        <f>X2273/'HUMAN RESOURCES'!I2273</f>
        <v>268.2648402</v>
      </c>
      <c r="Z2273" s="34">
        <f t="array" ref="Z2273:AE2273">VLOOKUP(A2273,BUSINESS!$A$2:$J$2692,{4,5,6,7,8,9},0)</f>
        <v>0.344</v>
      </c>
      <c r="AA2273" s="14">
        <v>14.0</v>
      </c>
      <c r="AB2273" s="14">
        <v>94.0</v>
      </c>
      <c r="AC2273" s="14">
        <v>92.0</v>
      </c>
      <c r="AD2273" s="14">
        <v>0.36</v>
      </c>
      <c r="AE2273" s="14">
        <v>1.083</v>
      </c>
      <c r="AF2273" s="14"/>
      <c r="AG2273" s="14"/>
      <c r="AH2273" s="14"/>
    </row>
    <row r="2274">
      <c r="A2274" s="32" t="str">
        <f t="shared" si="1"/>
        <v>St. Lucia-The Americas2010</v>
      </c>
      <c r="B2274" s="32" t="s">
        <v>232</v>
      </c>
      <c r="C2274" s="33" t="s">
        <v>51</v>
      </c>
      <c r="D2274" s="8" t="s">
        <v>63</v>
      </c>
      <c r="E2274" s="12">
        <v>1.252222222E9</v>
      </c>
      <c r="F2274" s="12">
        <f>E2274/'HUMAN RESOURCES'!I2274</f>
        <v>7058.869214</v>
      </c>
      <c r="G2274" s="8">
        <v>0.078</v>
      </c>
      <c r="H2274" s="8">
        <v>525.0</v>
      </c>
      <c r="I2274" s="8">
        <v>0.106</v>
      </c>
      <c r="J2274" s="34">
        <f t="array" ref="J2274:K2274">VLOOKUP(A2274,ENERGY!$A$2:$F$2692,{5,6},0)</f>
        <v>119</v>
      </c>
      <c r="K2274" s="14">
        <v>367.0</v>
      </c>
      <c r="L2274" s="14">
        <f>J2274/'HUMAN RESOURCES'!I2274</f>
        <v>0.000670811795</v>
      </c>
      <c r="M2274" s="14">
        <f>K2274/'HUMAN RESOURCES'!I2274</f>
        <v>0.002068806124</v>
      </c>
      <c r="N2274" s="34">
        <f t="array" ref="N2274:V2274">VLOOKUP(A2274,'HUMAN RESOURCES'!$A$2:$M$2692,{2,3,4,5,6,7,8,9,10},0)</f>
        <v>0.016</v>
      </c>
      <c r="O2274" s="14">
        <v>0.014</v>
      </c>
      <c r="P2274" s="14">
        <v>77.0</v>
      </c>
      <c r="Q2274" s="14">
        <v>72.0</v>
      </c>
      <c r="R2274" s="14">
        <v>0.253</v>
      </c>
      <c r="S2274" s="14">
        <v>0.663</v>
      </c>
      <c r="T2274" s="14">
        <v>0.085</v>
      </c>
      <c r="U2274" s="14">
        <v>177397.0</v>
      </c>
      <c r="V2274" s="14">
        <v>0.185</v>
      </c>
      <c r="W2274" s="34">
        <f t="array" ref="W2274:X2274">VLOOKUP(A2274,TOURISM!$A$2:$F$2692,{3,6},0)</f>
        <v>309000000</v>
      </c>
      <c r="X2274" s="35">
        <v>4.8E7</v>
      </c>
      <c r="Y2274" s="34">
        <f>X2274/'HUMAN RESOURCES'!I2274</f>
        <v>270.5795476</v>
      </c>
      <c r="Z2274" s="34">
        <f t="array" ref="Z2274:AE2274">VLOOKUP(A2274,BUSINESS!$A$2:$J$2692,{4,5,6,7,8,9},0)</f>
        <v>0.34</v>
      </c>
      <c r="AA2274" s="14">
        <v>14.0</v>
      </c>
      <c r="AB2274" s="14">
        <v>94.0</v>
      </c>
      <c r="AC2274" s="14">
        <v>92.0</v>
      </c>
      <c r="AD2274" s="14">
        <v>0.433</v>
      </c>
      <c r="AE2274" s="14">
        <v>1.117</v>
      </c>
      <c r="AF2274" s="14"/>
      <c r="AG2274" s="14"/>
      <c r="AH2274" s="14"/>
    </row>
    <row r="2275">
      <c r="A2275" s="32" t="str">
        <f t="shared" si="1"/>
        <v>St. Lucia-The Americas2011</v>
      </c>
      <c r="B2275" s="32" t="s">
        <v>232</v>
      </c>
      <c r="C2275" s="33" t="s">
        <v>52</v>
      </c>
      <c r="D2275" s="8" t="s">
        <v>63</v>
      </c>
      <c r="E2275" s="12">
        <v>1.295925926E9</v>
      </c>
      <c r="F2275" s="12">
        <f>E2275/'HUMAN RESOURCES'!I2275</f>
        <v>7228.865383</v>
      </c>
      <c r="G2275" s="8">
        <v>0.076</v>
      </c>
      <c r="H2275" s="8">
        <v>513.0</v>
      </c>
      <c r="I2275" s="8">
        <v>0.1</v>
      </c>
      <c r="J2275" s="34">
        <f t="array" ref="J2275:K2275">VLOOKUP(A2275,ENERGY!$A$2:$F$2692,{5,6},0)</f>
        <v>14338</v>
      </c>
      <c r="K2275" s="14">
        <v>359.0</v>
      </c>
      <c r="L2275" s="14">
        <f>J2275/'HUMAN RESOURCES'!I2275</f>
        <v>0.07997947242</v>
      </c>
      <c r="M2275" s="14">
        <f>K2275/'HUMAN RESOURCES'!I2275</f>
        <v>0.002002554791</v>
      </c>
      <c r="N2275" s="34">
        <f t="array" ref="N2275:V2275">VLOOKUP(A2275,'HUMAN RESOURCES'!$A$2:$M$2692,{2,3,4,5,6,7,8,9,10},0)</f>
        <v>0.016</v>
      </c>
      <c r="O2275" s="14">
        <v>0.013</v>
      </c>
      <c r="P2275" s="14">
        <v>77.0</v>
      </c>
      <c r="Q2275" s="14">
        <v>72.0</v>
      </c>
      <c r="R2275" s="14">
        <v>0.248</v>
      </c>
      <c r="S2275" s="14">
        <v>0.666</v>
      </c>
      <c r="T2275" s="14">
        <v>0.086</v>
      </c>
      <c r="U2275" s="14">
        <v>179271.0</v>
      </c>
      <c r="V2275" s="14">
        <v>0.185</v>
      </c>
      <c r="W2275" s="34">
        <f t="array" ref="W2275:X2275">VLOOKUP(A2275,TOURISM!$A$2:$F$2692,{3,6},0)</f>
        <v>321000000</v>
      </c>
      <c r="X2275" s="35">
        <v>4.8E7</v>
      </c>
      <c r="Y2275" s="34">
        <f>X2275/'HUMAN RESOURCES'!I2275</f>
        <v>267.7510585</v>
      </c>
      <c r="Z2275" s="34">
        <f t="array" ref="Z2275:AE2275">VLOOKUP(A2275,BUSINESS!$A$2:$J$2692,{4,5,6,7,8,9},0)</f>
        <v>0.344</v>
      </c>
      <c r="AA2275" s="14">
        <v>15.0</v>
      </c>
      <c r="AB2275" s="14">
        <v>94.0</v>
      </c>
      <c r="AC2275" s="14">
        <v>92.0</v>
      </c>
      <c r="AD2275" s="14">
        <v>0.45</v>
      </c>
      <c r="AE2275" s="14">
        <v>1.208</v>
      </c>
      <c r="AF2275" s="14"/>
      <c r="AG2275" s="14"/>
      <c r="AH2275" s="14"/>
    </row>
    <row r="2276">
      <c r="A2276" s="32" t="str">
        <f t="shared" si="1"/>
        <v>St. Lucia-The Americas2012</v>
      </c>
      <c r="B2276" s="32" t="s">
        <v>232</v>
      </c>
      <c r="C2276" s="33" t="s">
        <v>53</v>
      </c>
      <c r="D2276" s="8" t="s">
        <v>63</v>
      </c>
      <c r="E2276" s="12">
        <v>1.318148148E9</v>
      </c>
      <c r="F2276" s="12">
        <f>E2276/'HUMAN RESOURCES'!I2276</f>
        <v>7287.820799</v>
      </c>
      <c r="G2276" s="8">
        <v>0.085</v>
      </c>
      <c r="H2276" s="8">
        <v>556.0</v>
      </c>
      <c r="I2276" s="8">
        <v>0.095</v>
      </c>
      <c r="J2276" s="34">
        <f t="array" ref="J2276:K2276">VLOOKUP(A2276,ENERGY!$A$2:$F$2692,{5,6},0)</f>
        <v>14338</v>
      </c>
      <c r="K2276" s="14">
        <v>330.0</v>
      </c>
      <c r="L2276" s="14">
        <f>J2276/'HUMAN RESOURCES'!I2276</f>
        <v>0.0792724056</v>
      </c>
      <c r="M2276" s="14">
        <f>K2276/'HUMAN RESOURCES'!I2276</f>
        <v>0.001824514845</v>
      </c>
      <c r="N2276" s="34">
        <f t="array" ref="N2276:V2276">VLOOKUP(A2276,'HUMAN RESOURCES'!$A$2:$M$2692,{2,3,4,5,6,7,8,9,10},0)</f>
        <v>0.016</v>
      </c>
      <c r="O2276" s="14">
        <v>0.013</v>
      </c>
      <c r="P2276" s="14">
        <v>77.0</v>
      </c>
      <c r="Q2276" s="14">
        <v>72.0</v>
      </c>
      <c r="R2276" s="14">
        <v>0.243</v>
      </c>
      <c r="S2276" s="14">
        <v>0.67</v>
      </c>
      <c r="T2276" s="14">
        <v>0.087</v>
      </c>
      <c r="U2276" s="14">
        <v>180870.0</v>
      </c>
      <c r="V2276" s="14">
        <v>0.185</v>
      </c>
      <c r="W2276" s="34">
        <f t="array" ref="W2276:X2276">VLOOKUP(A2276,TOURISM!$A$2:$F$2692,{3,6},0)</f>
        <v>335000000</v>
      </c>
      <c r="X2276" s="35">
        <v>4.9E7</v>
      </c>
      <c r="Y2276" s="34">
        <f>X2276/'HUMAN RESOURCES'!I2276</f>
        <v>270.9128103</v>
      </c>
      <c r="Z2276" s="34">
        <f t="array" ref="Z2276:AE2276">VLOOKUP(A2276,BUSINESS!$A$2:$J$2692,{4,5,6,7,8,9},0)</f>
        <v>0.346</v>
      </c>
      <c r="AA2276" s="14">
        <v>15.0</v>
      </c>
      <c r="AB2276" s="14">
        <v>59.0</v>
      </c>
      <c r="AC2276" s="14">
        <v>92.0</v>
      </c>
      <c r="AD2276" s="14">
        <v>0.348</v>
      </c>
      <c r="AE2276" s="14">
        <v>1.194</v>
      </c>
      <c r="AF2276" s="14"/>
      <c r="AG2276" s="14"/>
      <c r="AH2276" s="14"/>
    </row>
    <row r="2277">
      <c r="A2277" s="32" t="str">
        <f t="shared" si="1"/>
        <v>St. Martin (French part)-The Americas2000</v>
      </c>
      <c r="B2277" s="32" t="s">
        <v>233</v>
      </c>
      <c r="C2277" s="33" t="s">
        <v>40</v>
      </c>
      <c r="D2277" s="8" t="s">
        <v>63</v>
      </c>
      <c r="E2277" s="12"/>
      <c r="F2277" s="12">
        <f>E2277/'HUMAN RESOURCES'!I2277</f>
        <v>0</v>
      </c>
      <c r="G2277" s="16">
        <v>0.064</v>
      </c>
      <c r="H2277" s="8">
        <v>193.0</v>
      </c>
      <c r="I2277" s="8">
        <v>0.148</v>
      </c>
      <c r="J2277" s="34">
        <f t="array" ref="J2277:K2277">VLOOKUP(A2277,ENERGY!$A$2:$F$2692,{5,6},0)</f>
        <v>14338</v>
      </c>
      <c r="K2277" s="14">
        <v>8529.0</v>
      </c>
      <c r="L2277" s="14">
        <f>J2277/'HUMAN RESOURCES'!I2277</f>
        <v>0.505143743</v>
      </c>
      <c r="M2277" s="14">
        <f>K2277/'HUMAN RESOURCES'!I2277</f>
        <v>0.3004861894</v>
      </c>
      <c r="N2277" s="34">
        <f t="array" ref="N2277:V2277">VLOOKUP(A2277,'HUMAN RESOURCES'!$A$2:$M$2692,{2,3,4,5,6,7,8,9,10},0)</f>
        <v>0.017</v>
      </c>
      <c r="O2277" s="14">
        <v>0.032</v>
      </c>
      <c r="P2277" s="14">
        <v>80.0</v>
      </c>
      <c r="Q2277" s="14">
        <v>74.0</v>
      </c>
      <c r="R2277" s="14">
        <v>0.0303</v>
      </c>
      <c r="S2277" s="14">
        <v>0.623</v>
      </c>
      <c r="T2277" s="14">
        <v>0.073</v>
      </c>
      <c r="U2277" s="14">
        <v>28384.0</v>
      </c>
      <c r="V2277" s="14">
        <v>0.561121576</v>
      </c>
      <c r="W2277" s="34">
        <f t="array" ref="W2277:X2277">VLOOKUP(A2277,TOURISM!$A$2:$F$2692,{3,6},0)</f>
        <v>680000000</v>
      </c>
      <c r="X2277" s="35">
        <v>4.48E8</v>
      </c>
      <c r="Y2277" s="34">
        <f>X2277/'HUMAN RESOURCES'!I2277</f>
        <v>15783.54002</v>
      </c>
      <c r="Z2277" s="34">
        <f t="array" ref="Z2277:AE2277">VLOOKUP(A2277,BUSINESS!$A$2:$J$2692,{4,5,6,7,8,9},0)</f>
        <v>0.489</v>
      </c>
      <c r="AA2277" s="14">
        <v>26.0</v>
      </c>
      <c r="AB2277" s="14">
        <v>94.0</v>
      </c>
      <c r="AC2277" s="14">
        <v>302.0</v>
      </c>
      <c r="AD2277" s="14">
        <v>0.129</v>
      </c>
      <c r="AE2277" s="14">
        <v>0.58</v>
      </c>
      <c r="AF2277" s="14"/>
      <c r="AG2277" s="14"/>
      <c r="AH2277" s="14"/>
    </row>
    <row r="2278">
      <c r="A2278" s="32" t="str">
        <f t="shared" si="1"/>
        <v>St. Martin (French part)-The Americas2001</v>
      </c>
      <c r="B2278" s="32" t="s">
        <v>233</v>
      </c>
      <c r="C2278" s="33" t="s">
        <v>42</v>
      </c>
      <c r="D2278" s="8" t="s">
        <v>63</v>
      </c>
      <c r="E2278" s="12"/>
      <c r="F2278" s="12">
        <f>E2278/'HUMAN RESOURCES'!I2278</f>
        <v>0</v>
      </c>
      <c r="G2278" s="16">
        <v>0.064</v>
      </c>
      <c r="H2278" s="8">
        <v>193.0</v>
      </c>
      <c r="I2278" s="8">
        <v>0.148</v>
      </c>
      <c r="J2278" s="34">
        <f t="array" ref="J2278:K2278">VLOOKUP(A2278,ENERGY!$A$2:$F$2692,{5,6},0)</f>
        <v>14338</v>
      </c>
      <c r="K2278" s="14">
        <v>8529.0</v>
      </c>
      <c r="L2278" s="14">
        <f>J2278/'HUMAN RESOURCES'!I2278</f>
        <v>0.5160895544</v>
      </c>
      <c r="M2278" s="14">
        <f>K2278/'HUMAN RESOURCES'!I2278</f>
        <v>0.3069973364</v>
      </c>
      <c r="N2278" s="34">
        <f t="array" ref="N2278:V2278">VLOOKUP(A2278,'HUMAN RESOURCES'!$A$2:$M$2692,{2,3,4,5,6,7,8,9,10},0)</f>
        <v>0.017</v>
      </c>
      <c r="O2278" s="14">
        <v>0.032</v>
      </c>
      <c r="P2278" s="14">
        <v>81.0</v>
      </c>
      <c r="Q2278" s="14">
        <v>74.0</v>
      </c>
      <c r="R2278" s="14">
        <v>0.0303</v>
      </c>
      <c r="S2278" s="14">
        <v>0.623</v>
      </c>
      <c r="T2278" s="14">
        <v>0.073</v>
      </c>
      <c r="U2278" s="14">
        <v>27782.0</v>
      </c>
      <c r="V2278" s="14">
        <v>0.561121576</v>
      </c>
      <c r="W2278" s="34">
        <f t="array" ref="W2278:X2278">VLOOKUP(A2278,TOURISM!$A$2:$F$2692,{3,6},0)</f>
        <v>680000000</v>
      </c>
      <c r="X2278" s="35">
        <v>4.48E8</v>
      </c>
      <c r="Y2278" s="34">
        <f>X2278/'HUMAN RESOURCES'!I2278</f>
        <v>16125.54892</v>
      </c>
      <c r="Z2278" s="34">
        <f t="array" ref="Z2278:AE2278">VLOOKUP(A2278,BUSINESS!$A$2:$J$2692,{4,5,6,7,8,9},0)</f>
        <v>0.489</v>
      </c>
      <c r="AA2278" s="14">
        <v>26.0</v>
      </c>
      <c r="AB2278" s="14">
        <v>94.0</v>
      </c>
      <c r="AC2278" s="14">
        <v>302.0</v>
      </c>
      <c r="AD2278" s="14">
        <v>0.129</v>
      </c>
      <c r="AE2278" s="14">
        <v>0.58</v>
      </c>
      <c r="AF2278" s="14"/>
      <c r="AG2278" s="14"/>
      <c r="AH2278" s="14"/>
    </row>
    <row r="2279">
      <c r="A2279" s="32" t="str">
        <f t="shared" si="1"/>
        <v>St. Martin (French part)-The Americas2002</v>
      </c>
      <c r="B2279" s="32" t="s">
        <v>233</v>
      </c>
      <c r="C2279" s="33" t="s">
        <v>43</v>
      </c>
      <c r="D2279" s="8" t="s">
        <v>63</v>
      </c>
      <c r="E2279" s="12"/>
      <c r="F2279" s="12">
        <f>E2279/'HUMAN RESOURCES'!I2279</f>
        <v>0</v>
      </c>
      <c r="G2279" s="16">
        <v>0.064</v>
      </c>
      <c r="H2279" s="8">
        <v>193.0</v>
      </c>
      <c r="I2279" s="8">
        <v>0.148</v>
      </c>
      <c r="J2279" s="34">
        <f t="array" ref="J2279:K2279">VLOOKUP(A2279,ENERGY!$A$2:$F$2692,{5,6},0)</f>
        <v>14338</v>
      </c>
      <c r="K2279" s="14">
        <v>8529.0</v>
      </c>
      <c r="L2279" s="14">
        <f>J2279/'HUMAN RESOURCES'!I2279</f>
        <v>0.5223315118</v>
      </c>
      <c r="M2279" s="14">
        <f>K2279/'HUMAN RESOURCES'!I2279</f>
        <v>0.3107103825</v>
      </c>
      <c r="N2279" s="34">
        <f t="array" ref="N2279:V2279">VLOOKUP(A2279,'HUMAN RESOURCES'!$A$2:$M$2692,{2,3,4,5,6,7,8,9,10},0)</f>
        <v>0.017</v>
      </c>
      <c r="O2279" s="14">
        <v>0.032</v>
      </c>
      <c r="P2279" s="14">
        <v>81.0</v>
      </c>
      <c r="Q2279" s="14">
        <v>74.0</v>
      </c>
      <c r="R2279" s="14">
        <v>0.0303</v>
      </c>
      <c r="S2279" s="14">
        <v>0.623</v>
      </c>
      <c r="T2279" s="14">
        <v>0.073</v>
      </c>
      <c r="U2279" s="14">
        <v>27450.0</v>
      </c>
      <c r="V2279" s="14">
        <v>0.561121576</v>
      </c>
      <c r="W2279" s="34">
        <f t="array" ref="W2279:X2279">VLOOKUP(A2279,TOURISM!$A$2:$F$2692,{3,6},0)</f>
        <v>680000000</v>
      </c>
      <c r="X2279" s="35">
        <v>4.48E8</v>
      </c>
      <c r="Y2279" s="34">
        <f>X2279/'HUMAN RESOURCES'!I2279</f>
        <v>16320.58288</v>
      </c>
      <c r="Z2279" s="34">
        <f t="array" ref="Z2279:AE2279">VLOOKUP(A2279,BUSINESS!$A$2:$J$2692,{4,5,6,7,8,9},0)</f>
        <v>0.489</v>
      </c>
      <c r="AA2279" s="14">
        <v>26.0</v>
      </c>
      <c r="AB2279" s="14">
        <v>94.0</v>
      </c>
      <c r="AC2279" s="14">
        <v>302.0</v>
      </c>
      <c r="AD2279" s="14">
        <v>0.129</v>
      </c>
      <c r="AE2279" s="14">
        <v>0.58</v>
      </c>
      <c r="AF2279" s="14"/>
      <c r="AG2279" s="14"/>
      <c r="AH2279" s="14"/>
    </row>
    <row r="2280">
      <c r="A2280" s="32" t="str">
        <f t="shared" si="1"/>
        <v>St. Martin (French part)-The Americas2003</v>
      </c>
      <c r="B2280" s="32" t="s">
        <v>233</v>
      </c>
      <c r="C2280" s="33" t="s">
        <v>44</v>
      </c>
      <c r="D2280" s="8" t="s">
        <v>63</v>
      </c>
      <c r="E2280" s="12"/>
      <c r="F2280" s="12">
        <f>E2280/'HUMAN RESOURCES'!I2280</f>
        <v>0</v>
      </c>
      <c r="G2280" s="16">
        <v>0.064</v>
      </c>
      <c r="H2280" s="8">
        <v>193.0</v>
      </c>
      <c r="I2280" s="8">
        <v>0.148</v>
      </c>
      <c r="J2280" s="34">
        <f t="array" ref="J2280:K2280">VLOOKUP(A2280,ENERGY!$A$2:$F$2692,{5,6},0)</f>
        <v>14338</v>
      </c>
      <c r="K2280" s="14">
        <v>8529.0</v>
      </c>
      <c r="L2280" s="14">
        <f>J2280/'HUMAN RESOURCES'!I2280</f>
        <v>0.5239922523</v>
      </c>
      <c r="M2280" s="14">
        <f>K2280/'HUMAN RESOURCES'!I2280</f>
        <v>0.3116982787</v>
      </c>
      <c r="N2280" s="34">
        <f t="array" ref="N2280:V2280">VLOOKUP(A2280,'HUMAN RESOURCES'!$A$2:$M$2692,{2,3,4,5,6,7,8,9,10},0)</f>
        <v>0.017</v>
      </c>
      <c r="O2280" s="14">
        <v>0.032</v>
      </c>
      <c r="P2280" s="14">
        <v>81.0</v>
      </c>
      <c r="Q2280" s="14">
        <v>74.0</v>
      </c>
      <c r="R2280" s="14">
        <v>0.0303</v>
      </c>
      <c r="S2280" s="14">
        <v>0.623</v>
      </c>
      <c r="T2280" s="14">
        <v>0.073</v>
      </c>
      <c r="U2280" s="14">
        <v>27363.0</v>
      </c>
      <c r="V2280" s="14">
        <v>0.561121576</v>
      </c>
      <c r="W2280" s="34">
        <f t="array" ref="W2280:X2280">VLOOKUP(A2280,TOURISM!$A$2:$F$2692,{3,6},0)</f>
        <v>680000000</v>
      </c>
      <c r="X2280" s="35">
        <v>4.48E8</v>
      </c>
      <c r="Y2280" s="34">
        <f>X2280/'HUMAN RESOURCES'!I2280</f>
        <v>16372.47378</v>
      </c>
      <c r="Z2280" s="34">
        <f t="array" ref="Z2280:AE2280">VLOOKUP(A2280,BUSINESS!$A$2:$J$2692,{4,5,6,7,8,9},0)</f>
        <v>0.489</v>
      </c>
      <c r="AA2280" s="14">
        <v>26.0</v>
      </c>
      <c r="AB2280" s="14">
        <v>94.0</v>
      </c>
      <c r="AC2280" s="14">
        <v>302.0</v>
      </c>
      <c r="AD2280" s="14">
        <v>0.129</v>
      </c>
      <c r="AE2280" s="14">
        <v>0.58</v>
      </c>
      <c r="AF2280" s="14"/>
      <c r="AG2280" s="14"/>
      <c r="AH2280" s="14"/>
    </row>
    <row r="2281">
      <c r="A2281" s="32" t="str">
        <f t="shared" si="1"/>
        <v>St. Martin (French part)-The Americas2004</v>
      </c>
      <c r="B2281" s="32" t="s">
        <v>233</v>
      </c>
      <c r="C2281" s="33" t="s">
        <v>45</v>
      </c>
      <c r="D2281" s="8" t="s">
        <v>63</v>
      </c>
      <c r="E2281" s="12"/>
      <c r="F2281" s="12">
        <f>E2281/'HUMAN RESOURCES'!I2281</f>
        <v>0</v>
      </c>
      <c r="G2281" s="16">
        <v>0.064</v>
      </c>
      <c r="H2281" s="8">
        <v>193.0</v>
      </c>
      <c r="I2281" s="8">
        <v>0.148</v>
      </c>
      <c r="J2281" s="34">
        <f t="array" ref="J2281:K2281">VLOOKUP(A2281,ENERGY!$A$2:$F$2692,{5,6},0)</f>
        <v>14338</v>
      </c>
      <c r="K2281" s="14">
        <v>8529.0</v>
      </c>
      <c r="L2281" s="14">
        <f>J2281/'HUMAN RESOURCES'!I2281</f>
        <v>0.5211165225</v>
      </c>
      <c r="M2281" s="14">
        <f>K2281/'HUMAN RESOURCES'!I2281</f>
        <v>0.3099876427</v>
      </c>
      <c r="N2281" s="34">
        <f t="array" ref="N2281:V2281">VLOOKUP(A2281,'HUMAN RESOURCES'!$A$2:$M$2692,{2,3,4,5,6,7,8,9,10},0)</f>
        <v>0.017</v>
      </c>
      <c r="O2281" s="14">
        <v>0.032</v>
      </c>
      <c r="P2281" s="14">
        <v>81.0</v>
      </c>
      <c r="Q2281" s="14">
        <v>75.0</v>
      </c>
      <c r="R2281" s="14">
        <v>0.0303</v>
      </c>
      <c r="S2281" s="14">
        <v>0.623</v>
      </c>
      <c r="T2281" s="14">
        <v>0.073</v>
      </c>
      <c r="U2281" s="14">
        <v>27514.0</v>
      </c>
      <c r="V2281" s="14">
        <v>0.561121576</v>
      </c>
      <c r="W2281" s="34">
        <f t="array" ref="W2281:X2281">VLOOKUP(A2281,TOURISM!$A$2:$F$2692,{3,6},0)</f>
        <v>680000000</v>
      </c>
      <c r="X2281" s="35">
        <v>4.48E8</v>
      </c>
      <c r="Y2281" s="34">
        <f>X2281/'HUMAN RESOURCES'!I2281</f>
        <v>16282.61976</v>
      </c>
      <c r="Z2281" s="34">
        <f t="array" ref="Z2281:AE2281">VLOOKUP(A2281,BUSINESS!$A$2:$J$2692,{4,5,6,7,8,9},0)</f>
        <v>0.489</v>
      </c>
      <c r="AA2281" s="14">
        <v>26.0</v>
      </c>
      <c r="AB2281" s="14">
        <v>94.0</v>
      </c>
      <c r="AC2281" s="14">
        <v>302.0</v>
      </c>
      <c r="AD2281" s="14">
        <v>0.129</v>
      </c>
      <c r="AE2281" s="14">
        <v>0.58</v>
      </c>
      <c r="AF2281" s="14"/>
      <c r="AG2281" s="14"/>
      <c r="AH2281" s="14"/>
    </row>
    <row r="2282">
      <c r="A2282" s="32" t="str">
        <f t="shared" si="1"/>
        <v>St. Martin (French part)-The Americas2005</v>
      </c>
      <c r="B2282" s="32" t="s">
        <v>233</v>
      </c>
      <c r="C2282" s="33" t="s">
        <v>46</v>
      </c>
      <c r="D2282" s="8" t="s">
        <v>63</v>
      </c>
      <c r="E2282" s="12"/>
      <c r="F2282" s="12">
        <f>E2282/'HUMAN RESOURCES'!I2282</f>
        <v>0</v>
      </c>
      <c r="G2282" s="16">
        <v>0.064</v>
      </c>
      <c r="H2282" s="8">
        <v>193.0</v>
      </c>
      <c r="I2282" s="8">
        <v>0.148</v>
      </c>
      <c r="J2282" s="34">
        <f t="array" ref="J2282:K2282">VLOOKUP(A2282,ENERGY!$A$2:$F$2692,{5,6},0)</f>
        <v>14338</v>
      </c>
      <c r="K2282" s="14">
        <v>8529.0</v>
      </c>
      <c r="L2282" s="14">
        <f>J2282/'HUMAN RESOURCES'!I2282</f>
        <v>0.5137963162</v>
      </c>
      <c r="M2282" s="14">
        <f>K2282/'HUMAN RESOURCES'!I2282</f>
        <v>0.3056331972</v>
      </c>
      <c r="N2282" s="34">
        <f t="array" ref="N2282:V2282">VLOOKUP(A2282,'HUMAN RESOURCES'!$A$2:$M$2692,{2,3,4,5,6,7,8,9,10},0)</f>
        <v>0.018</v>
      </c>
      <c r="O2282" s="14">
        <v>0.032</v>
      </c>
      <c r="P2282" s="14">
        <v>81.0</v>
      </c>
      <c r="Q2282" s="14">
        <v>75.0</v>
      </c>
      <c r="R2282" s="14">
        <v>0.0303</v>
      </c>
      <c r="S2282" s="14">
        <v>0.623</v>
      </c>
      <c r="T2282" s="14">
        <v>0.073</v>
      </c>
      <c r="U2282" s="14">
        <v>27906.0</v>
      </c>
      <c r="V2282" s="14">
        <v>0.561121576</v>
      </c>
      <c r="W2282" s="34">
        <f t="array" ref="W2282:X2282">VLOOKUP(A2282,TOURISM!$A$2:$F$2692,{3,6},0)</f>
        <v>680000000</v>
      </c>
      <c r="X2282" s="35">
        <v>4.48E8</v>
      </c>
      <c r="Y2282" s="34">
        <f>X2282/'HUMAN RESOURCES'!I2282</f>
        <v>16053.89522</v>
      </c>
      <c r="Z2282" s="34">
        <f t="array" ref="Z2282:AE2282">VLOOKUP(A2282,BUSINESS!$A$2:$J$2692,{4,5,6,7,8,9},0)</f>
        <v>0.489</v>
      </c>
      <c r="AA2282" s="14">
        <v>26.0</v>
      </c>
      <c r="AB2282" s="14">
        <v>94.0</v>
      </c>
      <c r="AC2282" s="14">
        <v>302.0</v>
      </c>
      <c r="AD2282" s="14">
        <v>0.129</v>
      </c>
      <c r="AE2282" s="14">
        <v>0.58</v>
      </c>
      <c r="AF2282" s="14"/>
      <c r="AG2282" s="14"/>
      <c r="AH2282" s="14"/>
    </row>
    <row r="2283">
      <c r="A2283" s="32" t="str">
        <f t="shared" si="1"/>
        <v>St. Martin (French part)-The Americas2006</v>
      </c>
      <c r="B2283" s="32" t="s">
        <v>233</v>
      </c>
      <c r="C2283" s="33" t="s">
        <v>47</v>
      </c>
      <c r="D2283" s="8" t="s">
        <v>63</v>
      </c>
      <c r="E2283" s="12"/>
      <c r="F2283" s="12">
        <f>E2283/'HUMAN RESOURCES'!I2283</f>
        <v>0</v>
      </c>
      <c r="G2283" s="16">
        <v>0.064</v>
      </c>
      <c r="H2283" s="8">
        <v>193.0</v>
      </c>
      <c r="I2283" s="8">
        <v>0.148</v>
      </c>
      <c r="J2283" s="34">
        <f t="array" ref="J2283:K2283">VLOOKUP(A2283,ENERGY!$A$2:$F$2692,{5,6},0)</f>
        <v>14338</v>
      </c>
      <c r="K2283" s="14">
        <v>8529.0</v>
      </c>
      <c r="L2283" s="14">
        <f>J2283/'HUMAN RESOURCES'!I2283</f>
        <v>0.5046104033</v>
      </c>
      <c r="M2283" s="14">
        <f>K2283/'HUMAN RESOURCES'!I2283</f>
        <v>0.3001689308</v>
      </c>
      <c r="N2283" s="34">
        <f t="array" ref="N2283:V2283">VLOOKUP(A2283,'HUMAN RESOURCES'!$A$2:$M$2692,{2,3,4,5,6,7,8,9,10},0)</f>
        <v>0.018</v>
      </c>
      <c r="O2283" s="14">
        <v>0.032</v>
      </c>
      <c r="P2283" s="14">
        <v>81.0</v>
      </c>
      <c r="Q2283" s="14">
        <v>75.0</v>
      </c>
      <c r="R2283" s="14">
        <v>0.0303</v>
      </c>
      <c r="S2283" s="14">
        <v>0.623</v>
      </c>
      <c r="T2283" s="14">
        <v>0.073</v>
      </c>
      <c r="U2283" s="14">
        <v>28414.0</v>
      </c>
      <c r="V2283" s="14">
        <v>0.561121576</v>
      </c>
      <c r="W2283" s="34">
        <f t="array" ref="W2283:X2283">VLOOKUP(A2283,TOURISM!$A$2:$F$2692,{3,6},0)</f>
        <v>680000000</v>
      </c>
      <c r="X2283" s="35">
        <v>4.48E8</v>
      </c>
      <c r="Y2283" s="34">
        <f>X2283/'HUMAN RESOURCES'!I2283</f>
        <v>15766.87548</v>
      </c>
      <c r="Z2283" s="34">
        <f t="array" ref="Z2283:AE2283">VLOOKUP(A2283,BUSINESS!$A$2:$J$2692,{4,5,6,7,8,9},0)</f>
        <v>0.489</v>
      </c>
      <c r="AA2283" s="14">
        <v>26.0</v>
      </c>
      <c r="AB2283" s="14">
        <v>94.0</v>
      </c>
      <c r="AC2283" s="14">
        <v>302.0</v>
      </c>
      <c r="AD2283" s="14">
        <v>0.129</v>
      </c>
      <c r="AE2283" s="14">
        <v>0.58</v>
      </c>
      <c r="AF2283" s="14"/>
      <c r="AG2283" s="14"/>
      <c r="AH2283" s="14"/>
    </row>
    <row r="2284">
      <c r="A2284" s="32" t="str">
        <f t="shared" si="1"/>
        <v>St. Martin (French part)-The Americas2007</v>
      </c>
      <c r="B2284" s="32" t="s">
        <v>233</v>
      </c>
      <c r="C2284" s="33" t="s">
        <v>48</v>
      </c>
      <c r="D2284" s="8" t="s">
        <v>63</v>
      </c>
      <c r="E2284" s="12"/>
      <c r="F2284" s="12">
        <f>E2284/'HUMAN RESOURCES'!I2284</f>
        <v>0</v>
      </c>
      <c r="G2284" s="16">
        <v>0.064</v>
      </c>
      <c r="H2284" s="8">
        <v>193.0</v>
      </c>
      <c r="I2284" s="8">
        <v>0.148</v>
      </c>
      <c r="J2284" s="34">
        <f t="array" ref="J2284:K2284">VLOOKUP(A2284,ENERGY!$A$2:$F$2692,{5,6},0)</f>
        <v>14338</v>
      </c>
      <c r="K2284" s="14">
        <v>8529.0</v>
      </c>
      <c r="L2284" s="14">
        <f>J2284/'HUMAN RESOURCES'!I2284</f>
        <v>0.4960387476</v>
      </c>
      <c r="M2284" s="14">
        <f>K2284/'HUMAN RESOURCES'!I2284</f>
        <v>0.2950700571</v>
      </c>
      <c r="N2284" s="34">
        <f t="array" ref="N2284:V2284">VLOOKUP(A2284,'HUMAN RESOURCES'!$A$2:$M$2692,{2,3,4,5,6,7,8,9,10},0)</f>
        <v>0.017</v>
      </c>
      <c r="O2284" s="14">
        <v>0.032</v>
      </c>
      <c r="P2284" s="14">
        <v>82.0</v>
      </c>
      <c r="Q2284" s="14">
        <v>75.0</v>
      </c>
      <c r="R2284" s="14">
        <v>0.0303</v>
      </c>
      <c r="S2284" s="14">
        <v>0.623</v>
      </c>
      <c r="T2284" s="14">
        <v>0.073</v>
      </c>
      <c r="U2284" s="14">
        <v>28905.0</v>
      </c>
      <c r="V2284" s="14">
        <v>0.561121576</v>
      </c>
      <c r="W2284" s="34">
        <f t="array" ref="W2284:X2284">VLOOKUP(A2284,TOURISM!$A$2:$F$2692,{3,6},0)</f>
        <v>680000000</v>
      </c>
      <c r="X2284" s="35">
        <v>4.48E8</v>
      </c>
      <c r="Y2284" s="34">
        <f>X2284/'HUMAN RESOURCES'!I2284</f>
        <v>15499.04861</v>
      </c>
      <c r="Z2284" s="34">
        <f t="array" ref="Z2284:AE2284">VLOOKUP(A2284,BUSINESS!$A$2:$J$2692,{4,5,6,7,8,9},0)</f>
        <v>0.489</v>
      </c>
      <c r="AA2284" s="14">
        <v>26.0</v>
      </c>
      <c r="AB2284" s="14">
        <v>94.0</v>
      </c>
      <c r="AC2284" s="14">
        <v>302.0</v>
      </c>
      <c r="AD2284" s="14">
        <v>0.129</v>
      </c>
      <c r="AE2284" s="14">
        <v>0.58</v>
      </c>
      <c r="AF2284" s="14"/>
      <c r="AG2284" s="14"/>
      <c r="AH2284" s="14"/>
    </row>
    <row r="2285">
      <c r="A2285" s="32" t="str">
        <f t="shared" si="1"/>
        <v>St. Martin (French part)-The Americas2008</v>
      </c>
      <c r="B2285" s="32" t="s">
        <v>233</v>
      </c>
      <c r="C2285" s="33" t="s">
        <v>49</v>
      </c>
      <c r="D2285" s="8" t="s">
        <v>63</v>
      </c>
      <c r="E2285" s="12"/>
      <c r="F2285" s="12">
        <f>E2285/'HUMAN RESOURCES'!I2285</f>
        <v>0</v>
      </c>
      <c r="G2285" s="16">
        <v>0.064</v>
      </c>
      <c r="H2285" s="8">
        <v>193.0</v>
      </c>
      <c r="I2285" s="8">
        <v>0.148</v>
      </c>
      <c r="J2285" s="34">
        <f t="array" ref="J2285:K2285">VLOOKUP(A2285,ENERGY!$A$2:$F$2692,{5,6},0)</f>
        <v>14338</v>
      </c>
      <c r="K2285" s="14">
        <v>8529.0</v>
      </c>
      <c r="L2285" s="14">
        <f>J2285/'HUMAN RESOURCES'!I2285</f>
        <v>0.488085512</v>
      </c>
      <c r="M2285" s="14">
        <f>K2285/'HUMAN RESOURCES'!I2285</f>
        <v>0.2903390523</v>
      </c>
      <c r="N2285" s="34">
        <f t="array" ref="N2285:V2285">VLOOKUP(A2285,'HUMAN RESOURCES'!$A$2:$M$2692,{2,3,4,5,6,7,8,9,10},0)</f>
        <v>0.017</v>
      </c>
      <c r="O2285" s="14">
        <v>0.032</v>
      </c>
      <c r="P2285" s="14">
        <v>82.0</v>
      </c>
      <c r="Q2285" s="14">
        <v>75.0</v>
      </c>
      <c r="R2285" s="14">
        <v>0.0303</v>
      </c>
      <c r="S2285" s="14">
        <v>0.623</v>
      </c>
      <c r="T2285" s="14">
        <v>0.073</v>
      </c>
      <c r="U2285" s="14">
        <v>29376.0</v>
      </c>
      <c r="V2285" s="14">
        <v>0.561121576</v>
      </c>
      <c r="W2285" s="34">
        <f t="array" ref="W2285:X2285">VLOOKUP(A2285,TOURISM!$A$2:$F$2692,{3,6},0)</f>
        <v>680000000</v>
      </c>
      <c r="X2285" s="35">
        <v>4.48E8</v>
      </c>
      <c r="Y2285" s="34">
        <f>X2285/'HUMAN RESOURCES'!I2285</f>
        <v>15250.54466</v>
      </c>
      <c r="Z2285" s="34">
        <f t="array" ref="Z2285:AE2285">VLOOKUP(A2285,BUSINESS!$A$2:$J$2692,{4,5,6,7,8,9},0)</f>
        <v>0.489</v>
      </c>
      <c r="AA2285" s="14">
        <v>26.0</v>
      </c>
      <c r="AB2285" s="14">
        <v>94.0</v>
      </c>
      <c r="AC2285" s="14">
        <v>302.0</v>
      </c>
      <c r="AD2285" s="14">
        <v>0.129</v>
      </c>
      <c r="AE2285" s="14">
        <v>0.58</v>
      </c>
      <c r="AF2285" s="14"/>
      <c r="AG2285" s="14"/>
      <c r="AH2285" s="14"/>
    </row>
    <row r="2286">
      <c r="A2286" s="32" t="str">
        <f t="shared" si="1"/>
        <v>St. Martin (French part)-The Americas2009</v>
      </c>
      <c r="B2286" s="32" t="s">
        <v>233</v>
      </c>
      <c r="C2286" s="33" t="s">
        <v>50</v>
      </c>
      <c r="D2286" s="8" t="s">
        <v>63</v>
      </c>
      <c r="E2286" s="12"/>
      <c r="F2286" s="12">
        <f>E2286/'HUMAN RESOURCES'!I2286</f>
        <v>0</v>
      </c>
      <c r="G2286" s="16">
        <v>0.064</v>
      </c>
      <c r="H2286" s="8">
        <v>193.0</v>
      </c>
      <c r="I2286" s="8">
        <v>0.148</v>
      </c>
      <c r="J2286" s="34">
        <f t="array" ref="J2286:K2286">VLOOKUP(A2286,ENERGY!$A$2:$F$2692,{5,6},0)</f>
        <v>14338</v>
      </c>
      <c r="K2286" s="14">
        <v>8529.0</v>
      </c>
      <c r="L2286" s="14">
        <f>J2286/'HUMAN RESOURCES'!I2286</f>
        <v>0.4808182428</v>
      </c>
      <c r="M2286" s="14">
        <f>K2286/'HUMAN RESOURCES'!I2286</f>
        <v>0.2860160966</v>
      </c>
      <c r="N2286" s="34">
        <f t="array" ref="N2286:V2286">VLOOKUP(A2286,'HUMAN RESOURCES'!$A$2:$M$2692,{2,3,4,5,6,7,8,9,10},0)</f>
        <v>0.017</v>
      </c>
      <c r="O2286" s="14">
        <v>0.032</v>
      </c>
      <c r="P2286" s="14">
        <v>82.0</v>
      </c>
      <c r="Q2286" s="14">
        <v>75.0</v>
      </c>
      <c r="R2286" s="14">
        <v>0.0303</v>
      </c>
      <c r="S2286" s="14">
        <v>0.623</v>
      </c>
      <c r="T2286" s="14">
        <v>0.073</v>
      </c>
      <c r="U2286" s="14">
        <v>29820.0</v>
      </c>
      <c r="V2286" s="14">
        <v>0.561121576</v>
      </c>
      <c r="W2286" s="34">
        <f t="array" ref="W2286:X2286">VLOOKUP(A2286,TOURISM!$A$2:$F$2692,{3,6},0)</f>
        <v>680000000</v>
      </c>
      <c r="X2286" s="35">
        <v>4.48E8</v>
      </c>
      <c r="Y2286" s="34">
        <f>X2286/'HUMAN RESOURCES'!I2286</f>
        <v>15023.47418</v>
      </c>
      <c r="Z2286" s="34">
        <f t="array" ref="Z2286:AE2286">VLOOKUP(A2286,BUSINESS!$A$2:$J$2692,{4,5,6,7,8,9},0)</f>
        <v>0.489</v>
      </c>
      <c r="AA2286" s="14">
        <v>26.0</v>
      </c>
      <c r="AB2286" s="14">
        <v>94.0</v>
      </c>
      <c r="AC2286" s="14">
        <v>302.0</v>
      </c>
      <c r="AD2286" s="14">
        <v>0.129</v>
      </c>
      <c r="AE2286" s="14">
        <v>0.58</v>
      </c>
      <c r="AF2286" s="14"/>
      <c r="AG2286" s="14"/>
      <c r="AH2286" s="14"/>
    </row>
    <row r="2287">
      <c r="A2287" s="32" t="str">
        <f t="shared" si="1"/>
        <v>St. Martin (French part)-The Americas2010</v>
      </c>
      <c r="B2287" s="32" t="s">
        <v>233</v>
      </c>
      <c r="C2287" s="33" t="s">
        <v>51</v>
      </c>
      <c r="D2287" s="8" t="s">
        <v>63</v>
      </c>
      <c r="E2287" s="12"/>
      <c r="F2287" s="12">
        <f>E2287/'HUMAN RESOURCES'!I2287</f>
        <v>0</v>
      </c>
      <c r="G2287" s="16">
        <v>0.064</v>
      </c>
      <c r="H2287" s="8">
        <v>193.0</v>
      </c>
      <c r="I2287" s="8">
        <v>0.148</v>
      </c>
      <c r="J2287" s="34">
        <f t="array" ref="J2287:K2287">VLOOKUP(A2287,ENERGY!$A$2:$F$2692,{5,6},0)</f>
        <v>14338</v>
      </c>
      <c r="K2287" s="14">
        <v>8529.0</v>
      </c>
      <c r="L2287" s="14">
        <f>J2287/'HUMAN RESOURCES'!I2287</f>
        <v>0.4742186208</v>
      </c>
      <c r="M2287" s="14">
        <f>K2287/'HUMAN RESOURCES'!I2287</f>
        <v>0.2820902927</v>
      </c>
      <c r="N2287" s="34">
        <f t="array" ref="N2287:V2287">VLOOKUP(A2287,'HUMAN RESOURCES'!$A$2:$M$2692,{2,3,4,5,6,7,8,9,10},0)</f>
        <v>0.017</v>
      </c>
      <c r="O2287" s="14">
        <v>0.032</v>
      </c>
      <c r="P2287" s="14">
        <v>82.0</v>
      </c>
      <c r="Q2287" s="14">
        <v>76.0</v>
      </c>
      <c r="R2287" s="14">
        <v>0.0303</v>
      </c>
      <c r="S2287" s="14">
        <v>0.623</v>
      </c>
      <c r="T2287" s="14">
        <v>0.073</v>
      </c>
      <c r="U2287" s="14">
        <v>30235.0</v>
      </c>
      <c r="V2287" s="14">
        <v>0.561121576</v>
      </c>
      <c r="W2287" s="34">
        <f t="array" ref="W2287:X2287">VLOOKUP(A2287,TOURISM!$A$2:$F$2692,{3,6},0)</f>
        <v>680000000</v>
      </c>
      <c r="X2287" s="35">
        <v>4.48E8</v>
      </c>
      <c r="Y2287" s="34">
        <f>X2287/'HUMAN RESOURCES'!I2287</f>
        <v>14817.26476</v>
      </c>
      <c r="Z2287" s="34">
        <f t="array" ref="Z2287:AE2287">VLOOKUP(A2287,BUSINESS!$A$2:$J$2692,{4,5,6,7,8,9},0)</f>
        <v>0.489</v>
      </c>
      <c r="AA2287" s="14">
        <v>26.0</v>
      </c>
      <c r="AB2287" s="14">
        <v>94.0</v>
      </c>
      <c r="AC2287" s="14">
        <v>302.0</v>
      </c>
      <c r="AD2287" s="14">
        <v>0.129</v>
      </c>
      <c r="AE2287" s="14">
        <v>0.58</v>
      </c>
      <c r="AF2287" s="14"/>
      <c r="AG2287" s="14"/>
      <c r="AH2287" s="14"/>
    </row>
    <row r="2288">
      <c r="A2288" s="32" t="str">
        <f t="shared" si="1"/>
        <v>St. Martin (French part)-The Americas2011</v>
      </c>
      <c r="B2288" s="32" t="s">
        <v>233</v>
      </c>
      <c r="C2288" s="33" t="s">
        <v>52</v>
      </c>
      <c r="D2288" s="8" t="s">
        <v>63</v>
      </c>
      <c r="E2288" s="12"/>
      <c r="F2288" s="12">
        <f>E2288/'HUMAN RESOURCES'!I2288</f>
        <v>0</v>
      </c>
      <c r="G2288" s="16">
        <v>0.064</v>
      </c>
      <c r="H2288" s="8">
        <v>193.0</v>
      </c>
      <c r="I2288" s="8">
        <v>0.148</v>
      </c>
      <c r="J2288" s="34">
        <f t="array" ref="J2288:K2288">VLOOKUP(A2288,ENERGY!$A$2:$F$2692,{5,6},0)</f>
        <v>14338</v>
      </c>
      <c r="K2288" s="14">
        <v>8529.0</v>
      </c>
      <c r="L2288" s="14">
        <f>J2288/'HUMAN RESOURCES'!I2288</f>
        <v>0.4683325167</v>
      </c>
      <c r="M2288" s="14">
        <f>K2288/'HUMAN RESOURCES'!I2288</f>
        <v>0.278588927</v>
      </c>
      <c r="N2288" s="34">
        <f t="array" ref="N2288:V2288">VLOOKUP(A2288,'HUMAN RESOURCES'!$A$2:$M$2692,{2,3,4,5,6,7,8,9,10},0)</f>
        <v>0.017</v>
      </c>
      <c r="O2288" s="14">
        <v>0.032</v>
      </c>
      <c r="P2288" s="14">
        <v>82.0</v>
      </c>
      <c r="Q2288" s="14">
        <v>76.0</v>
      </c>
      <c r="R2288" s="14">
        <v>0.0303</v>
      </c>
      <c r="S2288" s="14">
        <v>0.623</v>
      </c>
      <c r="T2288" s="14">
        <v>0.073</v>
      </c>
      <c r="U2288" s="14">
        <v>30615.0</v>
      </c>
      <c r="V2288" s="14">
        <v>0.561121576</v>
      </c>
      <c r="W2288" s="34">
        <f t="array" ref="W2288:X2288">VLOOKUP(A2288,TOURISM!$A$2:$F$2692,{3,6},0)</f>
        <v>680000000</v>
      </c>
      <c r="X2288" s="35">
        <v>4.48E8</v>
      </c>
      <c r="Y2288" s="34">
        <f>X2288/'HUMAN RESOURCES'!I2288</f>
        <v>14633.34967</v>
      </c>
      <c r="Z2288" s="34">
        <f t="array" ref="Z2288:AE2288">VLOOKUP(A2288,BUSINESS!$A$2:$J$2692,{4,5,6,7,8,9},0)</f>
        <v>0.489</v>
      </c>
      <c r="AA2288" s="14">
        <v>26.0</v>
      </c>
      <c r="AB2288" s="14">
        <v>94.0</v>
      </c>
      <c r="AC2288" s="14">
        <v>302.0</v>
      </c>
      <c r="AD2288" s="14">
        <v>0.129</v>
      </c>
      <c r="AE2288" s="14">
        <v>0.58</v>
      </c>
      <c r="AF2288" s="14"/>
      <c r="AG2288" s="14"/>
      <c r="AH2288" s="14"/>
    </row>
    <row r="2289">
      <c r="A2289" s="32" t="str">
        <f t="shared" si="1"/>
        <v>St. Martin (French part)-The Americas2012</v>
      </c>
      <c r="B2289" s="32" t="s">
        <v>233</v>
      </c>
      <c r="C2289" s="33" t="s">
        <v>53</v>
      </c>
      <c r="D2289" s="8" t="s">
        <v>63</v>
      </c>
      <c r="E2289" s="12"/>
      <c r="F2289" s="12">
        <f>E2289/'HUMAN RESOURCES'!I2289</f>
        <v>0</v>
      </c>
      <c r="G2289" s="16">
        <v>0.064</v>
      </c>
      <c r="H2289" s="8">
        <v>193.0</v>
      </c>
      <c r="I2289" s="8">
        <v>0.148</v>
      </c>
      <c r="J2289" s="34">
        <f t="array" ref="J2289:K2289">VLOOKUP(A2289,ENERGY!$A$2:$F$2692,{5,6},0)</f>
        <v>14338</v>
      </c>
      <c r="K2289" s="14">
        <v>8529.0</v>
      </c>
      <c r="L2289" s="14">
        <f>J2289/'HUMAN RESOURCES'!I2289</f>
        <v>0.463128654</v>
      </c>
      <c r="M2289" s="14">
        <f>K2289/'HUMAN RESOURCES'!I2289</f>
        <v>0.2754933945</v>
      </c>
      <c r="N2289" s="34">
        <f t="array" ref="N2289:V2289">VLOOKUP(A2289,'HUMAN RESOURCES'!$A$2:$M$2692,{2,3,4,5,6,7,8,9,10},0)</f>
        <v>0.016</v>
      </c>
      <c r="O2289" s="14">
        <v>0.032</v>
      </c>
      <c r="P2289" s="14">
        <v>82.0</v>
      </c>
      <c r="Q2289" s="14">
        <v>76.0</v>
      </c>
      <c r="R2289" s="14">
        <v>0.0303</v>
      </c>
      <c r="S2289" s="14">
        <v>0.623</v>
      </c>
      <c r="T2289" s="14">
        <v>0.073</v>
      </c>
      <c r="U2289" s="14">
        <v>30959.0</v>
      </c>
      <c r="V2289" s="14">
        <v>0.561121576</v>
      </c>
      <c r="W2289" s="34">
        <f t="array" ref="W2289:X2289">VLOOKUP(A2289,TOURISM!$A$2:$F$2692,{3,6},0)</f>
        <v>680000000</v>
      </c>
      <c r="X2289" s="35">
        <v>4.48E8</v>
      </c>
      <c r="Y2289" s="34">
        <f>X2289/'HUMAN RESOURCES'!I2289</f>
        <v>14470.75164</v>
      </c>
      <c r="Z2289" s="34">
        <f t="array" ref="Z2289:AE2289">VLOOKUP(A2289,BUSINESS!$A$2:$J$2692,{4,5,6,7,8,9},0)</f>
        <v>0.489</v>
      </c>
      <c r="AA2289" s="14">
        <v>26.0</v>
      </c>
      <c r="AB2289" s="14">
        <v>94.0</v>
      </c>
      <c r="AC2289" s="14">
        <v>302.0</v>
      </c>
      <c r="AD2289" s="14">
        <v>0.129</v>
      </c>
      <c r="AE2289" s="14">
        <v>0.58</v>
      </c>
      <c r="AF2289" s="14"/>
      <c r="AG2289" s="14"/>
      <c r="AH2289" s="14"/>
    </row>
    <row r="2290">
      <c r="A2290" s="32" t="str">
        <f t="shared" si="1"/>
        <v>St. Vincent and the Grenadines-The Americas2000</v>
      </c>
      <c r="B2290" s="32" t="s">
        <v>234</v>
      </c>
      <c r="C2290" s="33" t="s">
        <v>40</v>
      </c>
      <c r="D2290" s="8" t="s">
        <v>63</v>
      </c>
      <c r="E2290" s="12">
        <v>3.97447007E8</v>
      </c>
      <c r="F2290" s="12">
        <f>E2290/'HUMAN RESOURCES'!I2290</f>
        <v>3683.577922</v>
      </c>
      <c r="G2290" s="8">
        <v>0.037</v>
      </c>
      <c r="H2290" s="8">
        <v>137.0</v>
      </c>
      <c r="I2290" s="8">
        <v>0.115</v>
      </c>
      <c r="J2290" s="34">
        <f t="array" ref="J2290:K2290">VLOOKUP(A2290,ENERGY!$A$2:$F$2692,{5,6},0)</f>
        <v>14338</v>
      </c>
      <c r="K2290" s="14">
        <v>8529.0</v>
      </c>
      <c r="L2290" s="14">
        <f>J2290/'HUMAN RESOURCES'!I2290</f>
        <v>0.1328859931</v>
      </c>
      <c r="M2290" s="14">
        <f>K2290/'HUMAN RESOURCES'!I2290</f>
        <v>0.07904761022</v>
      </c>
      <c r="N2290" s="34">
        <f t="array" ref="N2290:V2290">VLOOKUP(A2290,'HUMAN RESOURCES'!$A$2:$M$2692,{2,3,4,5,6,7,8,9,10},0)</f>
        <v>0.02</v>
      </c>
      <c r="O2290" s="14">
        <v>0.019</v>
      </c>
      <c r="P2290" s="14">
        <v>73.0</v>
      </c>
      <c r="Q2290" s="14">
        <v>68.0</v>
      </c>
      <c r="R2290" s="14">
        <v>0.314</v>
      </c>
      <c r="S2290" s="14">
        <v>0.616</v>
      </c>
      <c r="T2290" s="14">
        <v>0.069</v>
      </c>
      <c r="U2290" s="14">
        <v>107897.0</v>
      </c>
      <c r="V2290" s="14">
        <v>0.452</v>
      </c>
      <c r="W2290" s="34">
        <f t="array" ref="W2290:X2290">VLOOKUP(A2290,TOURISM!$A$2:$F$2692,{3,6},0)</f>
        <v>82000000</v>
      </c>
      <c r="X2290" s="35">
        <v>1.0E7</v>
      </c>
      <c r="Y2290" s="34">
        <f>X2290/'HUMAN RESOURCES'!I2290</f>
        <v>92.68098279</v>
      </c>
      <c r="Z2290" s="34">
        <f t="array" ref="Z2290:AE2290">VLOOKUP(A2290,BUSINESS!$A$2:$J$2692,{4,5,6,7,8,9},0)</f>
        <v>0.489</v>
      </c>
      <c r="AA2290" s="14">
        <v>26.0</v>
      </c>
      <c r="AB2290" s="14">
        <v>94.0</v>
      </c>
      <c r="AC2290" s="14">
        <v>302.0</v>
      </c>
      <c r="AD2290" s="14">
        <v>0.032</v>
      </c>
      <c r="AE2290" s="14">
        <v>0.022</v>
      </c>
      <c r="AF2290" s="14"/>
      <c r="AG2290" s="14"/>
      <c r="AH2290" s="14"/>
    </row>
    <row r="2291">
      <c r="A2291" s="32" t="str">
        <f t="shared" si="1"/>
        <v>St. Vincent and the Grenadines-The Americas2001</v>
      </c>
      <c r="B2291" s="32" t="s">
        <v>234</v>
      </c>
      <c r="C2291" s="33" t="s">
        <v>42</v>
      </c>
      <c r="D2291" s="8" t="s">
        <v>63</v>
      </c>
      <c r="E2291" s="12">
        <v>4.31017935E8</v>
      </c>
      <c r="F2291" s="12">
        <f>E2291/'HUMAN RESOURCES'!I2291</f>
        <v>3991.313328</v>
      </c>
      <c r="G2291" s="8">
        <v>0.036</v>
      </c>
      <c r="H2291" s="8">
        <v>145.0</v>
      </c>
      <c r="I2291" s="8">
        <v>0.116</v>
      </c>
      <c r="J2291" s="34">
        <f t="array" ref="J2291:K2291">VLOOKUP(A2291,ENERGY!$A$2:$F$2692,{5,6},0)</f>
        <v>14338</v>
      </c>
      <c r="K2291" s="14">
        <v>8529.0</v>
      </c>
      <c r="L2291" s="14">
        <f>J2291/'HUMAN RESOURCES'!I2291</f>
        <v>0.1327727824</v>
      </c>
      <c r="M2291" s="14">
        <f>K2291/'HUMAN RESOURCES'!I2291</f>
        <v>0.07898026651</v>
      </c>
      <c r="N2291" s="34">
        <f t="array" ref="N2291:V2291">VLOOKUP(A2291,'HUMAN RESOURCES'!$A$2:$M$2692,{2,3,4,5,6,7,8,9,10},0)</f>
        <v>0.019</v>
      </c>
      <c r="O2291" s="14">
        <v>0.019</v>
      </c>
      <c r="P2291" s="14">
        <v>73.0</v>
      </c>
      <c r="Q2291" s="14">
        <v>68.0</v>
      </c>
      <c r="R2291" s="14">
        <v>0.308</v>
      </c>
      <c r="S2291" s="14">
        <v>0.622</v>
      </c>
      <c r="T2291" s="14">
        <v>0.07</v>
      </c>
      <c r="U2291" s="14">
        <v>107989.0</v>
      </c>
      <c r="V2291" s="14">
        <v>0.455</v>
      </c>
      <c r="W2291" s="34">
        <f t="array" ref="W2291:X2291">VLOOKUP(A2291,TOURISM!$A$2:$F$2692,{3,6},0)</f>
        <v>89000000</v>
      </c>
      <c r="X2291" s="35">
        <v>1.2E7</v>
      </c>
      <c r="Y2291" s="34">
        <f>X2291/'HUMAN RESOURCES'!I2291</f>
        <v>111.1224291</v>
      </c>
      <c r="Z2291" s="34">
        <f t="array" ref="Z2291:AE2291">VLOOKUP(A2291,BUSINESS!$A$2:$J$2692,{4,5,6,7,8,9},0)</f>
        <v>0.489</v>
      </c>
      <c r="AA2291" s="14">
        <v>26.0</v>
      </c>
      <c r="AB2291" s="14">
        <v>94.0</v>
      </c>
      <c r="AC2291" s="14">
        <v>302.0</v>
      </c>
      <c r="AD2291" s="14">
        <v>0.051</v>
      </c>
      <c r="AE2291" s="14">
        <v>0.069</v>
      </c>
      <c r="AF2291" s="14"/>
      <c r="AG2291" s="14"/>
      <c r="AH2291" s="14"/>
    </row>
    <row r="2292">
      <c r="A2292" s="32" t="str">
        <f t="shared" si="1"/>
        <v>St. Vincent and the Grenadines-The Americas2002</v>
      </c>
      <c r="B2292" s="32" t="s">
        <v>234</v>
      </c>
      <c r="C2292" s="33" t="s">
        <v>43</v>
      </c>
      <c r="D2292" s="8" t="s">
        <v>63</v>
      </c>
      <c r="E2292" s="12">
        <v>4.6264161E8</v>
      </c>
      <c r="F2292" s="12">
        <f>E2292/'HUMAN RESOURCES'!I2292</f>
        <v>4277.777254</v>
      </c>
      <c r="G2292" s="8">
        <v>0.039</v>
      </c>
      <c r="H2292" s="8">
        <v>168.0</v>
      </c>
      <c r="I2292" s="8">
        <v>0.116</v>
      </c>
      <c r="J2292" s="34">
        <f t="array" ref="J2292:K2292">VLOOKUP(A2292,ENERGY!$A$2:$F$2692,{5,6},0)</f>
        <v>14338</v>
      </c>
      <c r="K2292" s="14">
        <v>209.0</v>
      </c>
      <c r="L2292" s="14">
        <f>J2292/'HUMAN RESOURCES'!I2292</f>
        <v>0.1325751271</v>
      </c>
      <c r="M2292" s="14">
        <f>K2292/'HUMAN RESOURCES'!I2292</f>
        <v>0.001932501156</v>
      </c>
      <c r="N2292" s="34">
        <f t="array" ref="N2292:V2292">VLOOKUP(A2292,'HUMAN RESOURCES'!$A$2:$M$2692,{2,3,4,5,6,7,8,9,10},0)</f>
        <v>0.019</v>
      </c>
      <c r="O2292" s="14">
        <v>0.019</v>
      </c>
      <c r="P2292" s="14">
        <v>73.0</v>
      </c>
      <c r="Q2292" s="14">
        <v>68.0</v>
      </c>
      <c r="R2292" s="14">
        <v>0.302</v>
      </c>
      <c r="S2292" s="14">
        <v>0.627</v>
      </c>
      <c r="T2292" s="14">
        <v>0.071</v>
      </c>
      <c r="U2292" s="14">
        <v>108150.0</v>
      </c>
      <c r="V2292" s="14">
        <v>0.459</v>
      </c>
      <c r="W2292" s="34">
        <f t="array" ref="W2292:X2292">VLOOKUP(A2292,TOURISM!$A$2:$F$2692,{3,6},0)</f>
        <v>91000000</v>
      </c>
      <c r="X2292" s="35">
        <v>1.0E7</v>
      </c>
      <c r="Y2292" s="34">
        <f>X2292/'HUMAN RESOURCES'!I2292</f>
        <v>92.46417013</v>
      </c>
      <c r="Z2292" s="34">
        <f t="array" ref="Z2292:AE2292">VLOOKUP(A2292,BUSINESS!$A$2:$J$2692,{4,5,6,7,8,9},0)</f>
        <v>0.489</v>
      </c>
      <c r="AA2292" s="14">
        <v>26.0</v>
      </c>
      <c r="AB2292" s="14">
        <v>94.0</v>
      </c>
      <c r="AC2292" s="14">
        <v>302.0</v>
      </c>
      <c r="AD2292" s="14">
        <v>0.055</v>
      </c>
      <c r="AE2292" s="14">
        <v>0.092</v>
      </c>
      <c r="AF2292" s="14"/>
      <c r="AG2292" s="14"/>
      <c r="AH2292" s="14"/>
    </row>
    <row r="2293">
      <c r="A2293" s="32" t="str">
        <f t="shared" si="1"/>
        <v>St. Vincent and the Grenadines-The Americas2003</v>
      </c>
      <c r="B2293" s="32" t="s">
        <v>234</v>
      </c>
      <c r="C2293" s="33" t="s">
        <v>44</v>
      </c>
      <c r="D2293" s="8" t="s">
        <v>63</v>
      </c>
      <c r="E2293" s="12">
        <v>4.82397041E8</v>
      </c>
      <c r="F2293" s="12">
        <f>E2293/'HUMAN RESOURCES'!I2293</f>
        <v>4452.087538</v>
      </c>
      <c r="G2293" s="8">
        <v>0.039</v>
      </c>
      <c r="H2293" s="8">
        <v>174.0</v>
      </c>
      <c r="I2293" s="8">
        <v>0.118</v>
      </c>
      <c r="J2293" s="34">
        <f t="array" ref="J2293:K2293">VLOOKUP(A2293,ENERGY!$A$2:$F$2692,{5,6},0)</f>
        <v>14338</v>
      </c>
      <c r="K2293" s="14">
        <v>202.0</v>
      </c>
      <c r="L2293" s="14">
        <f>J2293/'HUMAN RESOURCES'!I2293</f>
        <v>0.1323267468</v>
      </c>
      <c r="M2293" s="14">
        <f>K2293/'HUMAN RESOURCES'!I2293</f>
        <v>0.001864276947</v>
      </c>
      <c r="N2293" s="34">
        <f t="array" ref="N2293:V2293">VLOOKUP(A2293,'HUMAN RESOURCES'!$A$2:$M$2692,{2,3,4,5,6,7,8,9,10},0)</f>
        <v>0.019</v>
      </c>
      <c r="O2293" s="14">
        <v>0.019</v>
      </c>
      <c r="P2293" s="14">
        <v>73.0</v>
      </c>
      <c r="Q2293" s="14">
        <v>69.0</v>
      </c>
      <c r="R2293" s="14">
        <v>0.296</v>
      </c>
      <c r="S2293" s="14">
        <v>0.632</v>
      </c>
      <c r="T2293" s="14">
        <v>0.072</v>
      </c>
      <c r="U2293" s="14">
        <v>108353.0</v>
      </c>
      <c r="V2293" s="14">
        <v>0.463</v>
      </c>
      <c r="W2293" s="34">
        <f t="array" ref="W2293:X2293">VLOOKUP(A2293,TOURISM!$A$2:$F$2692,{3,6},0)</f>
        <v>91000000</v>
      </c>
      <c r="X2293" s="35">
        <v>1.3E7</v>
      </c>
      <c r="Y2293" s="34">
        <f>X2293/'HUMAN RESOURCES'!I2293</f>
        <v>119.9782193</v>
      </c>
      <c r="Z2293" s="34">
        <f t="array" ref="Z2293:AE2293">VLOOKUP(A2293,BUSINESS!$A$2:$J$2692,{4,5,6,7,8,9},0)</f>
        <v>0.489</v>
      </c>
      <c r="AA2293" s="14">
        <v>26.0</v>
      </c>
      <c r="AB2293" s="14">
        <v>94.0</v>
      </c>
      <c r="AC2293" s="14">
        <v>302.0</v>
      </c>
      <c r="AD2293" s="14">
        <v>0.065</v>
      </c>
      <c r="AE2293" s="14">
        <v>0.581</v>
      </c>
      <c r="AF2293" s="14"/>
      <c r="AG2293" s="14"/>
      <c r="AH2293" s="14"/>
    </row>
    <row r="2294">
      <c r="A2294" s="32" t="str">
        <f t="shared" si="1"/>
        <v>St. Vincent and the Grenadines-The Americas2004</v>
      </c>
      <c r="B2294" s="32" t="s">
        <v>234</v>
      </c>
      <c r="C2294" s="33" t="s">
        <v>45</v>
      </c>
      <c r="D2294" s="8" t="s">
        <v>63</v>
      </c>
      <c r="E2294" s="12">
        <v>5.22544702E8</v>
      </c>
      <c r="F2294" s="12">
        <f>E2294/'HUMAN RESOURCES'!I2294</f>
        <v>4813.329729</v>
      </c>
      <c r="G2294" s="8">
        <v>0.037</v>
      </c>
      <c r="H2294" s="8">
        <v>179.0</v>
      </c>
      <c r="I2294" s="8">
        <v>0.097</v>
      </c>
      <c r="J2294" s="34">
        <f t="array" ref="J2294:K2294">VLOOKUP(A2294,ENERGY!$A$2:$F$2692,{5,6},0)</f>
        <v>14338</v>
      </c>
      <c r="K2294" s="14">
        <v>202.0</v>
      </c>
      <c r="L2294" s="14">
        <f>J2294/'HUMAN RESOURCES'!I2294</f>
        <v>0.1320719957</v>
      </c>
      <c r="M2294" s="14">
        <f>K2294/'HUMAN RESOURCES'!I2294</f>
        <v>0.001860687902</v>
      </c>
      <c r="N2294" s="34">
        <f t="array" ref="N2294:V2294">VLOOKUP(A2294,'HUMAN RESOURCES'!$A$2:$M$2692,{2,3,4,5,6,7,8,9,10},0)</f>
        <v>0.018</v>
      </c>
      <c r="O2294" s="14">
        <v>0.019</v>
      </c>
      <c r="P2294" s="14">
        <v>73.0</v>
      </c>
      <c r="Q2294" s="14">
        <v>69.0</v>
      </c>
      <c r="R2294" s="14">
        <v>0.29</v>
      </c>
      <c r="S2294" s="14">
        <v>0.638</v>
      </c>
      <c r="T2294" s="14">
        <v>0.072</v>
      </c>
      <c r="U2294" s="14">
        <v>108562.0</v>
      </c>
      <c r="V2294" s="14">
        <v>0.466</v>
      </c>
      <c r="W2294" s="34">
        <f t="array" ref="W2294:X2294">VLOOKUP(A2294,TOURISM!$A$2:$F$2692,{3,6},0)</f>
        <v>96000000</v>
      </c>
      <c r="X2294" s="35">
        <v>1.4E7</v>
      </c>
      <c r="Y2294" s="34">
        <f>X2294/'HUMAN RESOURCES'!I2294</f>
        <v>128.9585675</v>
      </c>
      <c r="Z2294" s="34">
        <f t="array" ref="Z2294:AE2294">VLOOKUP(A2294,BUSINESS!$A$2:$J$2692,{4,5,6,7,8,9},0)</f>
        <v>0.489</v>
      </c>
      <c r="AA2294" s="14">
        <v>26.0</v>
      </c>
      <c r="AB2294" s="14">
        <v>94.0</v>
      </c>
      <c r="AC2294" s="14">
        <v>302.0</v>
      </c>
      <c r="AD2294" s="14">
        <v>0.074</v>
      </c>
      <c r="AE2294" s="14">
        <v>0.663</v>
      </c>
      <c r="AF2294" s="14"/>
      <c r="AG2294" s="14"/>
      <c r="AH2294" s="14"/>
    </row>
    <row r="2295">
      <c r="A2295" s="32" t="str">
        <f t="shared" si="1"/>
        <v>St. Vincent and the Grenadines-The Americas2005</v>
      </c>
      <c r="B2295" s="32" t="s">
        <v>234</v>
      </c>
      <c r="C2295" s="33" t="s">
        <v>46</v>
      </c>
      <c r="D2295" s="8" t="s">
        <v>63</v>
      </c>
      <c r="E2295" s="12">
        <v>5.51431645E8</v>
      </c>
      <c r="F2295" s="12">
        <f>E2295/'HUMAN RESOURCES'!I2295</f>
        <v>5070.682443</v>
      </c>
      <c r="G2295" s="8">
        <v>0.037</v>
      </c>
      <c r="H2295" s="8">
        <v>185.0</v>
      </c>
      <c r="I2295" s="8">
        <v>0.096</v>
      </c>
      <c r="J2295" s="34">
        <f t="array" ref="J2295:K2295">VLOOKUP(A2295,ENERGY!$A$2:$F$2692,{5,6},0)</f>
        <v>66</v>
      </c>
      <c r="K2295" s="14">
        <v>194.0</v>
      </c>
      <c r="L2295" s="14">
        <f>J2295/'HUMAN RESOURCES'!I2295</f>
        <v>0.0006069021324</v>
      </c>
      <c r="M2295" s="14">
        <f>K2295/'HUMAN RESOURCES'!I2295</f>
        <v>0.00178392445</v>
      </c>
      <c r="N2295" s="34">
        <f t="array" ref="N2295:V2295">VLOOKUP(A2295,'HUMAN RESOURCES'!$A$2:$M$2692,{2,3,4,5,6,7,8,9,10},0)</f>
        <v>0.018</v>
      </c>
      <c r="O2295" s="14">
        <v>0.019</v>
      </c>
      <c r="P2295" s="14">
        <v>74.0</v>
      </c>
      <c r="Q2295" s="14">
        <v>69.0</v>
      </c>
      <c r="R2295" s="14">
        <v>0.285</v>
      </c>
      <c r="S2295" s="14">
        <v>0.643</v>
      </c>
      <c r="T2295" s="14">
        <v>0.072</v>
      </c>
      <c r="U2295" s="14">
        <v>108749.0</v>
      </c>
      <c r="V2295" s="14">
        <v>0.47</v>
      </c>
      <c r="W2295" s="34">
        <f t="array" ref="W2295:X2295">VLOOKUP(A2295,TOURISM!$A$2:$F$2692,{3,6},0)</f>
        <v>104000000</v>
      </c>
      <c r="X2295" s="35">
        <v>1.5E7</v>
      </c>
      <c r="Y2295" s="34">
        <f>X2295/'HUMAN RESOURCES'!I2295</f>
        <v>137.9323028</v>
      </c>
      <c r="Z2295" s="34">
        <f t="array" ref="Z2295:AE2295">VLOOKUP(A2295,BUSINESS!$A$2:$J$2692,{4,5,6,7,8,9},0)</f>
        <v>0.45</v>
      </c>
      <c r="AA2295" s="14">
        <v>12.0</v>
      </c>
      <c r="AB2295" s="14">
        <v>94.0</v>
      </c>
      <c r="AC2295" s="14">
        <v>76.0</v>
      </c>
      <c r="AD2295" s="14">
        <v>0.092</v>
      </c>
      <c r="AE2295" s="14">
        <v>0.649</v>
      </c>
      <c r="AF2295" s="14"/>
      <c r="AG2295" s="14"/>
      <c r="AH2295" s="14"/>
    </row>
    <row r="2296">
      <c r="A2296" s="32" t="str">
        <f t="shared" si="1"/>
        <v>St. Vincent and the Grenadines-The Americas2006</v>
      </c>
      <c r="B2296" s="32" t="s">
        <v>234</v>
      </c>
      <c r="C2296" s="33" t="s">
        <v>47</v>
      </c>
      <c r="D2296" s="8" t="s">
        <v>63</v>
      </c>
      <c r="E2296" s="12">
        <v>6.11040126E8</v>
      </c>
      <c r="F2296" s="12">
        <f>E2296/'HUMAN RESOURCES'!I2296</f>
        <v>5610.608275</v>
      </c>
      <c r="G2296" s="8">
        <v>0.039</v>
      </c>
      <c r="H2296" s="8">
        <v>218.0</v>
      </c>
      <c r="I2296" s="8">
        <v>0.097</v>
      </c>
      <c r="J2296" s="34">
        <f t="array" ref="J2296:K2296">VLOOKUP(A2296,ENERGY!$A$2:$F$2692,{5,6},0)</f>
        <v>14338</v>
      </c>
      <c r="K2296" s="14">
        <v>180.0</v>
      </c>
      <c r="L2296" s="14">
        <f>J2296/'HUMAN RESOURCES'!I2296</f>
        <v>0.1316524039</v>
      </c>
      <c r="M2296" s="14">
        <f>K2296/'HUMAN RESOURCES'!I2296</f>
        <v>0.001652771146</v>
      </c>
      <c r="N2296" s="34">
        <f t="array" ref="N2296:V2296">VLOOKUP(A2296,'HUMAN RESOURCES'!$A$2:$M$2692,{2,3,4,5,6,7,8,9,10},0)</f>
        <v>0.018</v>
      </c>
      <c r="O2296" s="14">
        <v>0.019</v>
      </c>
      <c r="P2296" s="14">
        <v>74.0</v>
      </c>
      <c r="Q2296" s="14">
        <v>69.0</v>
      </c>
      <c r="R2296" s="14">
        <v>0.281</v>
      </c>
      <c r="S2296" s="14">
        <v>0.648</v>
      </c>
      <c r="T2296" s="14">
        <v>0.071</v>
      </c>
      <c r="U2296" s="14">
        <v>108908.0</v>
      </c>
      <c r="V2296" s="14">
        <v>0.474</v>
      </c>
      <c r="W2296" s="34">
        <f t="array" ref="W2296:X2296">VLOOKUP(A2296,TOURISM!$A$2:$F$2692,{3,6},0)</f>
        <v>113000000</v>
      </c>
      <c r="X2296" s="35">
        <v>1.6E7</v>
      </c>
      <c r="Y2296" s="34">
        <f>X2296/'HUMAN RESOURCES'!I2296</f>
        <v>146.9129908</v>
      </c>
      <c r="Z2296" s="34">
        <f t="array" ref="Z2296:AE2296">VLOOKUP(A2296,BUSINESS!$A$2:$J$2692,{4,5,6,7,8,9},0)</f>
        <v>0.45</v>
      </c>
      <c r="AA2296" s="14">
        <v>12.0</v>
      </c>
      <c r="AB2296" s="14">
        <v>94.0</v>
      </c>
      <c r="AC2296" s="14">
        <v>76.0</v>
      </c>
      <c r="AD2296" s="14">
        <v>0.12</v>
      </c>
      <c r="AE2296" s="14">
        <v>0.805</v>
      </c>
      <c r="AF2296" s="14"/>
      <c r="AG2296" s="14"/>
      <c r="AH2296" s="14"/>
    </row>
    <row r="2297">
      <c r="A2297" s="32" t="str">
        <f t="shared" si="1"/>
        <v>St. Vincent and the Grenadines-The Americas2007</v>
      </c>
      <c r="B2297" s="32" t="s">
        <v>234</v>
      </c>
      <c r="C2297" s="33" t="s">
        <v>48</v>
      </c>
      <c r="D2297" s="8" t="s">
        <v>63</v>
      </c>
      <c r="E2297" s="12">
        <v>6.84074074E8</v>
      </c>
      <c r="F2297" s="12">
        <f>E2297/'HUMAN RESOURCES'!I2297</f>
        <v>6273.319033</v>
      </c>
      <c r="G2297" s="8">
        <v>0.039</v>
      </c>
      <c r="H2297" s="8">
        <v>246.0</v>
      </c>
      <c r="I2297" s="8">
        <v>0.096</v>
      </c>
      <c r="J2297" s="34">
        <f t="array" ref="J2297:K2297">VLOOKUP(A2297,ENERGY!$A$2:$F$2692,{5,6},0)</f>
        <v>70</v>
      </c>
      <c r="K2297" s="14">
        <v>202.0</v>
      </c>
      <c r="L2297" s="14">
        <f>J2297/'HUMAN RESOURCES'!I2297</f>
        <v>0.0006419368151</v>
      </c>
      <c r="M2297" s="14">
        <f>K2297/'HUMAN RESOURCES'!I2297</f>
        <v>0.001852446238</v>
      </c>
      <c r="N2297" s="34">
        <f t="array" ref="N2297:V2297">VLOOKUP(A2297,'HUMAN RESOURCES'!$A$2:$M$2692,{2,3,4,5,6,7,8,9,10},0)</f>
        <v>0.018</v>
      </c>
      <c r="O2297" s="14">
        <v>0.019</v>
      </c>
      <c r="P2297" s="14">
        <v>74.0</v>
      </c>
      <c r="Q2297" s="14">
        <v>70.0</v>
      </c>
      <c r="R2297" s="14">
        <v>0.276</v>
      </c>
      <c r="S2297" s="14">
        <v>0.653</v>
      </c>
      <c r="T2297" s="14">
        <v>0.07</v>
      </c>
      <c r="U2297" s="14">
        <v>109045.0</v>
      </c>
      <c r="V2297" s="14">
        <v>0.477</v>
      </c>
      <c r="W2297" s="34">
        <f t="array" ref="W2297:X2297">VLOOKUP(A2297,TOURISM!$A$2:$F$2692,{3,6},0)</f>
        <v>110000000</v>
      </c>
      <c r="X2297" s="35">
        <v>2.0E7</v>
      </c>
      <c r="Y2297" s="34">
        <f>X2297/'HUMAN RESOURCES'!I2297</f>
        <v>183.4105186</v>
      </c>
      <c r="Z2297" s="34">
        <f t="array" ref="Z2297:AE2297">VLOOKUP(A2297,BUSINESS!$A$2:$J$2692,{4,5,6,7,8,9},0)</f>
        <v>0.45</v>
      </c>
      <c r="AA2297" s="14">
        <v>12.0</v>
      </c>
      <c r="AB2297" s="14">
        <v>94.0</v>
      </c>
      <c r="AC2297" s="14">
        <v>76.0</v>
      </c>
      <c r="AD2297" s="14">
        <v>0.16</v>
      </c>
      <c r="AE2297" s="14">
        <v>1.013</v>
      </c>
      <c r="AF2297" s="14"/>
      <c r="AG2297" s="14"/>
      <c r="AH2297" s="14"/>
    </row>
    <row r="2298">
      <c r="A2298" s="32" t="str">
        <f t="shared" si="1"/>
        <v>St. Vincent and the Grenadines-The Americas2008</v>
      </c>
      <c r="B2298" s="32" t="s">
        <v>234</v>
      </c>
      <c r="C2298" s="33" t="s">
        <v>49</v>
      </c>
      <c r="D2298" s="8" t="s">
        <v>63</v>
      </c>
      <c r="E2298" s="12">
        <v>6.95555556E8</v>
      </c>
      <c r="F2298" s="12">
        <f>E2298/'HUMAN RESOURCES'!I2298</f>
        <v>6372.007146</v>
      </c>
      <c r="G2298" s="8">
        <v>0.047</v>
      </c>
      <c r="H2298" s="8">
        <v>299.0</v>
      </c>
      <c r="I2298" s="8">
        <v>0.095</v>
      </c>
      <c r="J2298" s="34">
        <f t="array" ref="J2298:K2298">VLOOKUP(A2298,ENERGY!$A$2:$F$2692,{5,6},0)</f>
        <v>14338</v>
      </c>
      <c r="K2298" s="14">
        <v>187.0</v>
      </c>
      <c r="L2298" s="14">
        <f>J2298/'HUMAN RESOURCES'!I2298</f>
        <v>0.1313508859</v>
      </c>
      <c r="M2298" s="14">
        <f>K2298/'HUMAN RESOURCES'!I2298</f>
        <v>0.001713113102</v>
      </c>
      <c r="N2298" s="34">
        <f t="array" ref="N2298:V2298">VLOOKUP(A2298,'HUMAN RESOURCES'!$A$2:$M$2692,{2,3,4,5,6,7,8,9,10},0)</f>
        <v>0.018</v>
      </c>
      <c r="O2298" s="14">
        <v>0.019</v>
      </c>
      <c r="P2298" s="14">
        <v>74.0</v>
      </c>
      <c r="Q2298" s="14">
        <v>70.0</v>
      </c>
      <c r="R2298" s="14">
        <v>0.273</v>
      </c>
      <c r="S2298" s="14">
        <v>0.659</v>
      </c>
      <c r="T2298" s="14">
        <v>0.069</v>
      </c>
      <c r="U2298" s="14">
        <v>109158.0</v>
      </c>
      <c r="V2298" s="14">
        <v>0.481</v>
      </c>
      <c r="W2298" s="34">
        <f t="array" ref="W2298:X2298">VLOOKUP(A2298,TOURISM!$A$2:$F$2692,{3,6},0)</f>
        <v>96000000</v>
      </c>
      <c r="X2298" s="35">
        <v>1.8E7</v>
      </c>
      <c r="Y2298" s="34">
        <f>X2298/'HUMAN RESOURCES'!I2298</f>
        <v>164.8985874</v>
      </c>
      <c r="Z2298" s="34">
        <f t="array" ref="Z2298:AE2298">VLOOKUP(A2298,BUSINESS!$A$2:$J$2692,{4,5,6,7,8,9},0)</f>
        <v>0.426</v>
      </c>
      <c r="AA2298" s="14">
        <v>12.0</v>
      </c>
      <c r="AB2298" s="14">
        <v>94.0</v>
      </c>
      <c r="AC2298" s="14">
        <v>117.0</v>
      </c>
      <c r="AD2298" s="14">
        <v>0.21</v>
      </c>
      <c r="AE2298" s="14">
        <v>1.192</v>
      </c>
      <c r="AF2298" s="14"/>
      <c r="AG2298" s="14"/>
      <c r="AH2298" s="14"/>
    </row>
    <row r="2299">
      <c r="A2299" s="32" t="str">
        <f t="shared" si="1"/>
        <v>St. Vincent and the Grenadines-The Americas2009</v>
      </c>
      <c r="B2299" s="32" t="s">
        <v>234</v>
      </c>
      <c r="C2299" s="33" t="s">
        <v>50</v>
      </c>
      <c r="D2299" s="8" t="s">
        <v>63</v>
      </c>
      <c r="E2299" s="12">
        <v>6.74814815E8</v>
      </c>
      <c r="F2299" s="12">
        <f>E2299/'HUMAN RESOURCES'!I2299</f>
        <v>6176.851184</v>
      </c>
      <c r="G2299" s="8">
        <v>0.051</v>
      </c>
      <c r="H2299" s="8">
        <v>317.0</v>
      </c>
      <c r="I2299" s="8">
        <v>0.092</v>
      </c>
      <c r="J2299" s="34">
        <f t="array" ref="J2299:K2299">VLOOKUP(A2299,ENERGY!$A$2:$F$2692,{5,6},0)</f>
        <v>67</v>
      </c>
      <c r="K2299" s="14">
        <v>198.0</v>
      </c>
      <c r="L2299" s="14">
        <f>J2299/'HUMAN RESOURCES'!I2299</f>
        <v>0.0006132779247</v>
      </c>
      <c r="M2299" s="14">
        <f>K2299/'HUMAN RESOURCES'!I2299</f>
        <v>0.001812373569</v>
      </c>
      <c r="N2299" s="34">
        <f t="array" ref="N2299:V2299">VLOOKUP(A2299,'HUMAN RESOURCES'!$A$2:$M$2692,{2,3,4,5,6,7,8,9,10},0)</f>
        <v>0.017</v>
      </c>
      <c r="O2299" s="14">
        <v>0.019</v>
      </c>
      <c r="P2299" s="14">
        <v>74.0</v>
      </c>
      <c r="Q2299" s="14">
        <v>70.0</v>
      </c>
      <c r="R2299" s="14">
        <v>0.269</v>
      </c>
      <c r="S2299" s="14">
        <v>0.663</v>
      </c>
      <c r="T2299" s="14">
        <v>0.068</v>
      </c>
      <c r="U2299" s="14">
        <v>109249.0</v>
      </c>
      <c r="V2299" s="14">
        <v>0.484</v>
      </c>
      <c r="W2299" s="34">
        <f t="array" ref="W2299:X2299">VLOOKUP(A2299,TOURISM!$A$2:$F$2692,{3,6},0)</f>
        <v>88000000</v>
      </c>
      <c r="X2299" s="35">
        <v>1.4E7</v>
      </c>
      <c r="Y2299" s="34">
        <f>X2299/'HUMAN RESOURCES'!I2299</f>
        <v>128.1476261</v>
      </c>
      <c r="Z2299" s="34">
        <f t="array" ref="Z2299:AE2299">VLOOKUP(A2299,BUSINESS!$A$2:$J$2692,{4,5,6,7,8,9},0)</f>
        <v>0.41</v>
      </c>
      <c r="AA2299" s="14">
        <v>11.0</v>
      </c>
      <c r="AB2299" s="14">
        <v>94.0</v>
      </c>
      <c r="AC2299" s="14">
        <v>111.0</v>
      </c>
      <c r="AD2299" s="14">
        <v>0.31</v>
      </c>
      <c r="AE2299" s="14">
        <v>1.109</v>
      </c>
      <c r="AF2299" s="14"/>
      <c r="AG2299" s="14"/>
      <c r="AH2299" s="14"/>
    </row>
    <row r="2300">
      <c r="A2300" s="32" t="str">
        <f t="shared" si="1"/>
        <v>St. Vincent and the Grenadines-The Americas2010</v>
      </c>
      <c r="B2300" s="32" t="s">
        <v>234</v>
      </c>
      <c r="C2300" s="33" t="s">
        <v>51</v>
      </c>
      <c r="D2300" s="8" t="s">
        <v>63</v>
      </c>
      <c r="E2300" s="12">
        <v>6.81481481E8</v>
      </c>
      <c r="F2300" s="12">
        <f>E2300/'HUMAN RESOURCES'!I2300</f>
        <v>6234.050651</v>
      </c>
      <c r="G2300" s="8">
        <v>0.047</v>
      </c>
      <c r="H2300" s="8">
        <v>293.0</v>
      </c>
      <c r="I2300" s="8">
        <v>0.092</v>
      </c>
      <c r="J2300" s="34">
        <f t="array" ref="J2300:K2300">VLOOKUP(A2300,ENERGY!$A$2:$F$2692,{5,6},0)</f>
        <v>70</v>
      </c>
      <c r="K2300" s="14">
        <v>202.0</v>
      </c>
      <c r="L2300" s="14">
        <f>J2300/'HUMAN RESOURCES'!I2300</f>
        <v>0.0006403454206</v>
      </c>
      <c r="M2300" s="14">
        <f>K2300/'HUMAN RESOURCES'!I2300</f>
        <v>0.001847853928</v>
      </c>
      <c r="N2300" s="34">
        <f t="array" ref="N2300:V2300">VLOOKUP(A2300,'HUMAN RESOURCES'!$A$2:$M$2692,{2,3,4,5,6,7,8,9,10},0)</f>
        <v>0.017</v>
      </c>
      <c r="O2300" s="14">
        <v>0.019</v>
      </c>
      <c r="P2300" s="14">
        <v>74.0</v>
      </c>
      <c r="Q2300" s="14">
        <v>70.0</v>
      </c>
      <c r="R2300" s="14">
        <v>0.265</v>
      </c>
      <c r="S2300" s="14">
        <v>0.668</v>
      </c>
      <c r="T2300" s="14">
        <v>0.067</v>
      </c>
      <c r="U2300" s="14">
        <v>109316.0</v>
      </c>
      <c r="V2300" s="14">
        <v>0.488</v>
      </c>
      <c r="W2300" s="34">
        <f t="array" ref="W2300:X2300">VLOOKUP(A2300,TOURISM!$A$2:$F$2692,{3,6},0)</f>
        <v>86000000</v>
      </c>
      <c r="X2300" s="35">
        <v>1.5E7</v>
      </c>
      <c r="Y2300" s="34">
        <f>X2300/'HUMAN RESOURCES'!I2300</f>
        <v>137.2168758</v>
      </c>
      <c r="Z2300" s="34">
        <f t="array" ref="Z2300:AE2300">VLOOKUP(A2300,BUSINESS!$A$2:$J$2692,{4,5,6,7,8,9},0)</f>
        <v>0.387</v>
      </c>
      <c r="AA2300" s="14">
        <v>10.0</v>
      </c>
      <c r="AB2300" s="14">
        <v>94.0</v>
      </c>
      <c r="AC2300" s="14">
        <v>111.0</v>
      </c>
      <c r="AD2300" s="14">
        <v>0.385</v>
      </c>
      <c r="AE2300" s="14">
        <v>1.206</v>
      </c>
      <c r="AF2300" s="14"/>
      <c r="AG2300" s="14"/>
      <c r="AH2300" s="14"/>
    </row>
    <row r="2301">
      <c r="A2301" s="32" t="str">
        <f t="shared" si="1"/>
        <v>St. Vincent and the Grenadines-The Americas2011</v>
      </c>
      <c r="B2301" s="32" t="s">
        <v>234</v>
      </c>
      <c r="C2301" s="33" t="s">
        <v>52</v>
      </c>
      <c r="D2301" s="8" t="s">
        <v>63</v>
      </c>
      <c r="E2301" s="12">
        <v>6.77037037E8</v>
      </c>
      <c r="F2301" s="12">
        <f>E2301/'HUMAN RESOURCES'!I2301</f>
        <v>6191.071783</v>
      </c>
      <c r="G2301" s="8">
        <v>0.049</v>
      </c>
      <c r="H2301" s="8">
        <v>310.0</v>
      </c>
      <c r="I2301" s="8">
        <v>0.091</v>
      </c>
      <c r="J2301" s="34">
        <f t="array" ref="J2301:K2301">VLOOKUP(A2301,ENERGY!$A$2:$F$2692,{5,6},0)</f>
        <v>14338</v>
      </c>
      <c r="K2301" s="14">
        <v>194.0</v>
      </c>
      <c r="L2301" s="14">
        <f>J2301/'HUMAN RESOURCES'!I2301</f>
        <v>0.131111863</v>
      </c>
      <c r="M2301" s="14">
        <f>K2301/'HUMAN RESOURCES'!I2301</f>
        <v>0.001774006236</v>
      </c>
      <c r="N2301" s="34">
        <f t="array" ref="N2301:V2301">VLOOKUP(A2301,'HUMAN RESOURCES'!$A$2:$M$2692,{2,3,4,5,6,7,8,9,10},0)</f>
        <v>0.017</v>
      </c>
      <c r="O2301" s="14">
        <v>0.018</v>
      </c>
      <c r="P2301" s="14">
        <v>74.0</v>
      </c>
      <c r="Q2301" s="14">
        <v>70.0</v>
      </c>
      <c r="R2301" s="14">
        <v>0.261</v>
      </c>
      <c r="S2301" s="14">
        <v>0.671</v>
      </c>
      <c r="T2301" s="14">
        <v>0.068</v>
      </c>
      <c r="U2301" s="14">
        <v>109357.0</v>
      </c>
      <c r="V2301" s="14">
        <v>0.491</v>
      </c>
      <c r="W2301" s="34">
        <f t="array" ref="W2301:X2301">VLOOKUP(A2301,TOURISM!$A$2:$F$2692,{3,6},0)</f>
        <v>92000000</v>
      </c>
      <c r="X2301" s="35">
        <v>1.3E7</v>
      </c>
      <c r="Y2301" s="34">
        <f>X2301/'HUMAN RESOURCES'!I2301</f>
        <v>118.8767066</v>
      </c>
      <c r="Z2301" s="34">
        <f t="array" ref="Z2301:AE2301">VLOOKUP(A2301,BUSINESS!$A$2:$J$2692,{4,5,6,7,8,9},0)</f>
        <v>0.387</v>
      </c>
      <c r="AA2301" s="14">
        <v>10.0</v>
      </c>
      <c r="AB2301" s="14">
        <v>94.0</v>
      </c>
      <c r="AC2301" s="14">
        <v>111.0</v>
      </c>
      <c r="AD2301" s="14">
        <v>0.43</v>
      </c>
      <c r="AE2301" s="14">
        <v>1.205</v>
      </c>
      <c r="AF2301" s="14"/>
      <c r="AG2301" s="14"/>
      <c r="AH2301" s="14"/>
    </row>
    <row r="2302">
      <c r="A2302" s="32" t="str">
        <f t="shared" si="1"/>
        <v>St. Vincent and the Grenadines-The Americas2012</v>
      </c>
      <c r="B2302" s="32" t="s">
        <v>234</v>
      </c>
      <c r="C2302" s="33" t="s">
        <v>53</v>
      </c>
      <c r="D2302" s="8" t="s">
        <v>63</v>
      </c>
      <c r="E2302" s="12">
        <v>6.94444444E8</v>
      </c>
      <c r="F2302" s="12">
        <f>E2302/'HUMAN RESOURCES'!I2302</f>
        <v>6349.322447</v>
      </c>
      <c r="G2302" s="8">
        <v>0.052</v>
      </c>
      <c r="H2302" s="8">
        <v>340.0</v>
      </c>
      <c r="I2302" s="8">
        <v>0.094</v>
      </c>
      <c r="J2302" s="34">
        <f t="array" ref="J2302:K2302">VLOOKUP(A2302,ENERGY!$A$2:$F$2692,{5,6},0)</f>
        <v>14338</v>
      </c>
      <c r="K2302" s="14">
        <v>158.0</v>
      </c>
      <c r="L2302" s="14">
        <f>J2302/'HUMAN RESOURCES'!I2302</f>
        <v>0.1310926828</v>
      </c>
      <c r="M2302" s="14">
        <f>K2302/'HUMAN RESOURCES'!I2302</f>
        <v>0.001444597844</v>
      </c>
      <c r="N2302" s="34">
        <f t="array" ref="N2302:V2302">VLOOKUP(A2302,'HUMAN RESOURCES'!$A$2:$M$2692,{2,3,4,5,6,7,8,9,10},0)</f>
        <v>0.017</v>
      </c>
      <c r="O2302" s="14">
        <v>0.018</v>
      </c>
      <c r="P2302" s="14">
        <v>75.0</v>
      </c>
      <c r="Q2302" s="14">
        <v>70.0</v>
      </c>
      <c r="R2302" s="14">
        <v>0.257</v>
      </c>
      <c r="S2302" s="14">
        <v>0.675</v>
      </c>
      <c r="T2302" s="14">
        <v>0.068</v>
      </c>
      <c r="U2302" s="14">
        <v>109373.0</v>
      </c>
      <c r="V2302" s="14">
        <v>0.495</v>
      </c>
      <c r="W2302" s="34">
        <f t="array" ref="W2302:X2302">VLOOKUP(A2302,TOURISM!$A$2:$F$2692,{3,6},0)</f>
        <v>93000000</v>
      </c>
      <c r="X2302" s="35">
        <v>1.4E7</v>
      </c>
      <c r="Y2302" s="34">
        <f>X2302/'HUMAN RESOURCES'!I2302</f>
        <v>128.0023406</v>
      </c>
      <c r="Z2302" s="34">
        <f t="array" ref="Z2302:AE2302">VLOOKUP(A2302,BUSINESS!$A$2:$J$2692,{4,5,6,7,8,9},0)</f>
        <v>0.387</v>
      </c>
      <c r="AA2302" s="14">
        <v>10.0</v>
      </c>
      <c r="AB2302" s="14">
        <v>75.0</v>
      </c>
      <c r="AC2302" s="14">
        <v>111.0</v>
      </c>
      <c r="AD2302" s="14">
        <v>0.475</v>
      </c>
      <c r="AE2302" s="14">
        <v>1.161</v>
      </c>
      <c r="AF2302" s="14"/>
      <c r="AG2302" s="14"/>
      <c r="AH2302" s="14"/>
    </row>
    <row r="2303">
      <c r="A2303" s="32" t="str">
        <f t="shared" si="1"/>
        <v>Sudan-Africa2000</v>
      </c>
      <c r="B2303" s="32" t="s">
        <v>235</v>
      </c>
      <c r="C2303" s="33" t="s">
        <v>40</v>
      </c>
      <c r="D2303" s="8" t="s">
        <v>57</v>
      </c>
      <c r="E2303" s="12">
        <v>1.2257299163E10</v>
      </c>
      <c r="F2303" s="12">
        <f>E2303/'HUMAN RESOURCES'!I2303</f>
        <v>442.0262695</v>
      </c>
      <c r="G2303" s="8">
        <v>0.034</v>
      </c>
      <c r="H2303" s="8">
        <v>15.0</v>
      </c>
      <c r="I2303" s="8">
        <v>0.148</v>
      </c>
      <c r="J2303" s="34">
        <f t="array" ref="J2303:K2303">VLOOKUP(A2303,ENERGY!$A$2:$F$2692,{5,6},0)</f>
        <v>14338</v>
      </c>
      <c r="K2303" s="14">
        <v>8529.0</v>
      </c>
      <c r="L2303" s="14">
        <f>J2303/'HUMAN RESOURCES'!I2303</f>
        <v>0.0005170611052</v>
      </c>
      <c r="M2303" s="14">
        <f>K2303/'HUMAN RESOURCES'!I2303</f>
        <v>0.0003075752661</v>
      </c>
      <c r="N2303" s="34">
        <f t="array" ref="N2303:V2303">VLOOKUP(A2303,'HUMAN RESOURCES'!$A$2:$M$2692,{2,3,4,5,6,7,8,9,10},0)</f>
        <v>0.04</v>
      </c>
      <c r="O2303" s="14">
        <v>0.069</v>
      </c>
      <c r="P2303" s="14">
        <v>60.0</v>
      </c>
      <c r="Q2303" s="14">
        <v>56.0</v>
      </c>
      <c r="R2303" s="14">
        <v>0.437</v>
      </c>
      <c r="S2303" s="14">
        <v>0.533</v>
      </c>
      <c r="T2303" s="14">
        <v>0.03</v>
      </c>
      <c r="U2303" s="14">
        <v>2.7729798E7</v>
      </c>
      <c r="V2303" s="14">
        <v>0.325</v>
      </c>
      <c r="W2303" s="34">
        <f t="array" ref="W2303:X2303">VLOOKUP(A2303,TOURISM!$A$2:$F$2692,{3,6},0)</f>
        <v>5000000</v>
      </c>
      <c r="X2303" s="35">
        <v>5.5E7</v>
      </c>
      <c r="Y2303" s="34">
        <f>X2303/'HUMAN RESOURCES'!I2303</f>
        <v>1.983425916</v>
      </c>
      <c r="Z2303" s="34">
        <f t="array" ref="Z2303:AE2303">VLOOKUP(A2303,BUSINESS!$A$2:$J$2692,{4,5,6,7,8,9},0)</f>
        <v>0.489</v>
      </c>
      <c r="AA2303" s="14">
        <v>26.0</v>
      </c>
      <c r="AB2303" s="14">
        <v>94.0</v>
      </c>
      <c r="AC2303" s="14">
        <v>302.0</v>
      </c>
      <c r="AD2303" s="14">
        <v>0.0</v>
      </c>
      <c r="AE2303" s="14">
        <v>0.001</v>
      </c>
      <c r="AF2303" s="14"/>
      <c r="AG2303" s="14"/>
      <c r="AH2303" s="14"/>
    </row>
    <row r="2304">
      <c r="A2304" s="32" t="str">
        <f t="shared" si="1"/>
        <v>Sudan-Africa2001</v>
      </c>
      <c r="B2304" s="32" t="s">
        <v>235</v>
      </c>
      <c r="C2304" s="33" t="s">
        <v>42</v>
      </c>
      <c r="D2304" s="8" t="s">
        <v>57</v>
      </c>
      <c r="E2304" s="12">
        <v>1.3182872555E10</v>
      </c>
      <c r="F2304" s="12">
        <f>E2304/'HUMAN RESOURCES'!I2304</f>
        <v>463.6173955</v>
      </c>
      <c r="G2304" s="8">
        <v>0.035</v>
      </c>
      <c r="H2304" s="8">
        <v>16.0</v>
      </c>
      <c r="I2304" s="8">
        <v>0.148</v>
      </c>
      <c r="J2304" s="34">
        <f t="array" ref="J2304:K2304">VLOOKUP(A2304,ENERGY!$A$2:$F$2692,{5,6},0)</f>
        <v>16622</v>
      </c>
      <c r="K2304" s="14">
        <v>8529.0</v>
      </c>
      <c r="L2304" s="14">
        <f>J2304/'HUMAN RESOURCES'!I2304</f>
        <v>0.0005845651861</v>
      </c>
      <c r="M2304" s="14">
        <f>K2304/'HUMAN RESOURCES'!I2304</f>
        <v>0.0002999492523</v>
      </c>
      <c r="N2304" s="34">
        <f t="array" ref="N2304:V2304">VLOOKUP(A2304,'HUMAN RESOURCES'!$A$2:$M$2692,{2,3,4,5,6,7,8,9,10},0)</f>
        <v>0.039</v>
      </c>
      <c r="O2304" s="14">
        <v>0.067</v>
      </c>
      <c r="P2304" s="14">
        <v>60.0</v>
      </c>
      <c r="Q2304" s="14">
        <v>57.0</v>
      </c>
      <c r="R2304" s="14">
        <v>0.436</v>
      </c>
      <c r="S2304" s="14">
        <v>0.534</v>
      </c>
      <c r="T2304" s="14">
        <v>0.03</v>
      </c>
      <c r="U2304" s="14">
        <v>2.843481E7</v>
      </c>
      <c r="V2304" s="14">
        <v>0.325</v>
      </c>
      <c r="W2304" s="34">
        <f t="array" ref="W2304:X2304">VLOOKUP(A2304,TOURISM!$A$2:$F$2692,{3,6},0)</f>
        <v>3000000</v>
      </c>
      <c r="X2304" s="35">
        <v>7.4E7</v>
      </c>
      <c r="Y2304" s="34">
        <f>X2304/'HUMAN RESOURCES'!I2304</f>
        <v>2.602443976</v>
      </c>
      <c r="Z2304" s="34">
        <f t="array" ref="Z2304:AE2304">VLOOKUP(A2304,BUSINESS!$A$2:$J$2692,{4,5,6,7,8,9},0)</f>
        <v>0.489</v>
      </c>
      <c r="AA2304" s="14">
        <v>26.0</v>
      </c>
      <c r="AB2304" s="14">
        <v>94.0</v>
      </c>
      <c r="AC2304" s="14">
        <v>302.0</v>
      </c>
      <c r="AD2304" s="14">
        <v>0.001</v>
      </c>
      <c r="AE2304" s="14">
        <v>0.003</v>
      </c>
      <c r="AF2304" s="14"/>
      <c r="AG2304" s="14"/>
      <c r="AH2304" s="14"/>
    </row>
    <row r="2305">
      <c r="A2305" s="32" t="str">
        <f t="shared" si="1"/>
        <v>Sudan-Africa2002</v>
      </c>
      <c r="B2305" s="32" t="s">
        <v>235</v>
      </c>
      <c r="C2305" s="33" t="s">
        <v>43</v>
      </c>
      <c r="D2305" s="8" t="s">
        <v>57</v>
      </c>
      <c r="E2305" s="12">
        <v>1.4803423335E10</v>
      </c>
      <c r="F2305" s="12">
        <f>E2305/'HUMAN RESOURCES'!I2305</f>
        <v>507.2023148</v>
      </c>
      <c r="G2305" s="8">
        <v>0.036</v>
      </c>
      <c r="H2305" s="8">
        <v>18.0</v>
      </c>
      <c r="I2305" s="8">
        <v>0.148</v>
      </c>
      <c r="J2305" s="34">
        <f t="array" ref="J2305:K2305">VLOOKUP(A2305,ENERGY!$A$2:$F$2692,{5,6},0)</f>
        <v>16605</v>
      </c>
      <c r="K2305" s="14">
        <v>14173.0</v>
      </c>
      <c r="L2305" s="14">
        <f>J2305/'HUMAN RESOURCES'!I2305</f>
        <v>0.0005689288381</v>
      </c>
      <c r="M2305" s="14">
        <f>K2305/'HUMAN RESOURCES'!I2305</f>
        <v>0.0004856024343</v>
      </c>
      <c r="N2305" s="34">
        <f t="array" ref="N2305:V2305">VLOOKUP(A2305,'HUMAN RESOURCES'!$A$2:$M$2692,{2,3,4,5,6,7,8,9,10},0)</f>
        <v>0.039</v>
      </c>
      <c r="O2305" s="14">
        <v>0.066</v>
      </c>
      <c r="P2305" s="14">
        <v>61.0</v>
      </c>
      <c r="Q2305" s="14">
        <v>57.0</v>
      </c>
      <c r="R2305" s="14">
        <v>0.435</v>
      </c>
      <c r="S2305" s="14">
        <v>0.535</v>
      </c>
      <c r="T2305" s="14">
        <v>0.03</v>
      </c>
      <c r="U2305" s="14">
        <v>2.9186427E7</v>
      </c>
      <c r="V2305" s="14">
        <v>0.326</v>
      </c>
      <c r="W2305" s="34">
        <f t="array" ref="W2305:X2305">VLOOKUP(A2305,TOURISM!$A$2:$F$2692,{3,6},0)</f>
        <v>108000000</v>
      </c>
      <c r="X2305" s="35">
        <v>9.1E7</v>
      </c>
      <c r="Y2305" s="34">
        <f>X2305/'HUMAN RESOURCES'!I2305</f>
        <v>3.11788764</v>
      </c>
      <c r="Z2305" s="34">
        <f t="array" ref="Z2305:AE2305">VLOOKUP(A2305,BUSINESS!$A$2:$J$2692,{4,5,6,7,8,9},0)</f>
        <v>0.489</v>
      </c>
      <c r="AA2305" s="14">
        <v>26.0</v>
      </c>
      <c r="AB2305" s="14">
        <v>94.0</v>
      </c>
      <c r="AC2305" s="14">
        <v>302.0</v>
      </c>
      <c r="AD2305" s="14">
        <v>0.004</v>
      </c>
      <c r="AE2305" s="14">
        <v>0.005</v>
      </c>
      <c r="AF2305" s="14"/>
      <c r="AG2305" s="14"/>
      <c r="AH2305" s="14"/>
    </row>
    <row r="2306">
      <c r="A2306" s="32" t="str">
        <f t="shared" si="1"/>
        <v>Sudan-Africa2003</v>
      </c>
      <c r="B2306" s="32" t="s">
        <v>235</v>
      </c>
      <c r="C2306" s="33" t="s">
        <v>44</v>
      </c>
      <c r="D2306" s="8" t="s">
        <v>57</v>
      </c>
      <c r="E2306" s="12">
        <v>1.7646271397E10</v>
      </c>
      <c r="F2306" s="12">
        <f>E2306/'HUMAN RESOURCES'!I2306</f>
        <v>588.7196824</v>
      </c>
      <c r="G2306" s="8">
        <v>0.038</v>
      </c>
      <c r="H2306" s="8">
        <v>23.0</v>
      </c>
      <c r="I2306" s="8">
        <v>0.148</v>
      </c>
      <c r="J2306" s="34">
        <f t="array" ref="J2306:K2306">VLOOKUP(A2306,ENERGY!$A$2:$F$2692,{5,6},0)</f>
        <v>16297</v>
      </c>
      <c r="K2306" s="14">
        <v>14056.0</v>
      </c>
      <c r="L2306" s="14">
        <f>J2306/'HUMAN RESOURCES'!I2306</f>
        <v>0.0005437049249</v>
      </c>
      <c r="M2306" s="14">
        <f>K2306/'HUMAN RESOURCES'!I2306</f>
        <v>0.0004689400763</v>
      </c>
      <c r="N2306" s="34">
        <f t="array" ref="N2306:V2306">VLOOKUP(A2306,'HUMAN RESOURCES'!$A$2:$M$2692,{2,3,4,5,6,7,8,9,10},0)</f>
        <v>0.039</v>
      </c>
      <c r="O2306" s="14">
        <v>0.064</v>
      </c>
      <c r="P2306" s="14">
        <v>61.0</v>
      </c>
      <c r="Q2306" s="14">
        <v>57.0</v>
      </c>
      <c r="R2306" s="14">
        <v>0.435</v>
      </c>
      <c r="S2306" s="14">
        <v>0.535</v>
      </c>
      <c r="T2306" s="14">
        <v>0.03</v>
      </c>
      <c r="U2306" s="14">
        <v>2.9973979E7</v>
      </c>
      <c r="V2306" s="14">
        <v>0.327</v>
      </c>
      <c r="W2306" s="34">
        <f t="array" ref="W2306:X2306">VLOOKUP(A2306,TOURISM!$A$2:$F$2692,{3,6},0)</f>
        <v>17000000</v>
      </c>
      <c r="X2306" s="35">
        <v>1.19E8</v>
      </c>
      <c r="Y2306" s="34">
        <f>X2306/'HUMAN RESOURCES'!I2306</f>
        <v>3.970110208</v>
      </c>
      <c r="Z2306" s="34">
        <f t="array" ref="Z2306:AE2306">VLOOKUP(A2306,BUSINESS!$A$2:$J$2692,{4,5,6,7,8,9},0)</f>
        <v>0.489</v>
      </c>
      <c r="AA2306" s="14">
        <v>26.0</v>
      </c>
      <c r="AB2306" s="14">
        <v>94.0</v>
      </c>
      <c r="AC2306" s="14">
        <v>302.0</v>
      </c>
      <c r="AD2306" s="14">
        <v>0.005</v>
      </c>
      <c r="AE2306" s="14">
        <v>0.014</v>
      </c>
      <c r="AF2306" s="14"/>
      <c r="AG2306" s="14"/>
      <c r="AH2306" s="14"/>
    </row>
    <row r="2307">
      <c r="A2307" s="32" t="str">
        <f t="shared" si="1"/>
        <v>Sudan-Africa2004</v>
      </c>
      <c r="B2307" s="32" t="s">
        <v>235</v>
      </c>
      <c r="C2307" s="33" t="s">
        <v>45</v>
      </c>
      <c r="D2307" s="8" t="s">
        <v>57</v>
      </c>
      <c r="E2307" s="12">
        <v>2.1457886199E10</v>
      </c>
      <c r="F2307" s="12">
        <f>E2307/'HUMAN RESOURCES'!I2307</f>
        <v>697.1696477</v>
      </c>
      <c r="G2307" s="8">
        <v>0.041</v>
      </c>
      <c r="H2307" s="8">
        <v>29.0</v>
      </c>
      <c r="I2307" s="8">
        <v>0.148</v>
      </c>
      <c r="J2307" s="34">
        <f t="array" ref="J2307:K2307">VLOOKUP(A2307,ENERGY!$A$2:$F$2692,{5,6},0)</f>
        <v>15539</v>
      </c>
      <c r="K2307" s="14">
        <v>12589.0</v>
      </c>
      <c r="L2307" s="14">
        <f>J2307/'HUMAN RESOURCES'!I2307</f>
        <v>0.0005048642283</v>
      </c>
      <c r="M2307" s="14">
        <f>K2307/'HUMAN RESOURCES'!I2307</f>
        <v>0.0004090183261</v>
      </c>
      <c r="N2307" s="34">
        <f t="array" ref="N2307:V2307">VLOOKUP(A2307,'HUMAN RESOURCES'!$A$2:$M$2692,{2,3,4,5,6,7,8,9,10},0)</f>
        <v>0.038</v>
      </c>
      <c r="O2307" s="14">
        <v>0.063</v>
      </c>
      <c r="P2307" s="14">
        <v>61.0</v>
      </c>
      <c r="Q2307" s="14">
        <v>58.0</v>
      </c>
      <c r="R2307" s="14">
        <v>0.433</v>
      </c>
      <c r="S2307" s="14">
        <v>0.536</v>
      </c>
      <c r="T2307" s="14">
        <v>0.03</v>
      </c>
      <c r="U2307" s="14">
        <v>3.0778572E7</v>
      </c>
      <c r="V2307" s="14">
        <v>0.327</v>
      </c>
      <c r="W2307" s="34">
        <f t="array" ref="W2307:X2307">VLOOKUP(A2307,TOURISM!$A$2:$F$2692,{3,6},0)</f>
        <v>21000000</v>
      </c>
      <c r="X2307" s="35">
        <v>1.76E8</v>
      </c>
      <c r="Y2307" s="34">
        <f>X2307/'HUMAN RESOURCES'!I2307</f>
        <v>5.718263992</v>
      </c>
      <c r="Z2307" s="34">
        <f t="array" ref="Z2307:AE2307">VLOOKUP(A2307,BUSINESS!$A$2:$J$2692,{4,5,6,7,8,9},0)</f>
        <v>0.489</v>
      </c>
      <c r="AA2307" s="14">
        <v>39.0</v>
      </c>
      <c r="AB2307" s="14">
        <v>94.0</v>
      </c>
      <c r="AC2307" s="14">
        <v>302.0</v>
      </c>
      <c r="AD2307" s="14">
        <v>0.008</v>
      </c>
      <c r="AE2307" s="14">
        <v>0.028</v>
      </c>
      <c r="AF2307" s="14"/>
      <c r="AG2307" s="14"/>
      <c r="AH2307" s="14"/>
    </row>
    <row r="2308">
      <c r="A2308" s="32" t="str">
        <f t="shared" si="1"/>
        <v>Sudan-Africa2005</v>
      </c>
      <c r="B2308" s="32" t="s">
        <v>235</v>
      </c>
      <c r="C2308" s="33" t="s">
        <v>46</v>
      </c>
      <c r="D2308" s="8" t="s">
        <v>57</v>
      </c>
      <c r="E2308" s="12">
        <v>2.6524992225E10</v>
      </c>
      <c r="F2308" s="12">
        <f>E2308/'HUMAN RESOURCES'!I2308</f>
        <v>839.7739681</v>
      </c>
      <c r="G2308" s="8">
        <v>0.041</v>
      </c>
      <c r="H2308" s="8">
        <v>35.0</v>
      </c>
      <c r="I2308" s="8">
        <v>0.148</v>
      </c>
      <c r="J2308" s="34">
        <f t="array" ref="J2308:K2308">VLOOKUP(A2308,ENERGY!$A$2:$F$2692,{5,6},0)</f>
        <v>14769</v>
      </c>
      <c r="K2308" s="14">
        <v>11382.0</v>
      </c>
      <c r="L2308" s="14">
        <f>J2308/'HUMAN RESOURCES'!I2308</f>
        <v>0.0004675824833</v>
      </c>
      <c r="M2308" s="14">
        <f>K2308/'HUMAN RESOURCES'!I2308</f>
        <v>0.0003603509936</v>
      </c>
      <c r="N2308" s="34">
        <f t="array" ref="N2308:V2308">VLOOKUP(A2308,'HUMAN RESOURCES'!$A$2:$M$2692,{2,3,4,5,6,7,8,9,10},0)</f>
        <v>0.038</v>
      </c>
      <c r="O2308" s="14">
        <v>0.061</v>
      </c>
      <c r="P2308" s="14">
        <v>62.0</v>
      </c>
      <c r="Q2308" s="14">
        <v>58.0</v>
      </c>
      <c r="R2308" s="14">
        <v>0.432</v>
      </c>
      <c r="S2308" s="14">
        <v>0.538</v>
      </c>
      <c r="T2308" s="14">
        <v>0.03</v>
      </c>
      <c r="U2308" s="14">
        <v>3.1585871E7</v>
      </c>
      <c r="V2308" s="14">
        <v>0.328</v>
      </c>
      <c r="W2308" s="34">
        <f t="array" ref="W2308:X2308">VLOOKUP(A2308,TOURISM!$A$2:$F$2692,{3,6},0)</f>
        <v>150000000</v>
      </c>
      <c r="X2308" s="35">
        <v>6.67E8</v>
      </c>
      <c r="Y2308" s="34">
        <f>X2308/'HUMAN RESOURCES'!I2308</f>
        <v>21.11703679</v>
      </c>
      <c r="Z2308" s="34">
        <f t="array" ref="Z2308:AE2308">VLOOKUP(A2308,BUSINESS!$A$2:$J$2692,{4,5,6,7,8,9},0)</f>
        <v>0.497</v>
      </c>
      <c r="AA2308" s="14">
        <v>39.0</v>
      </c>
      <c r="AB2308" s="14">
        <v>94.0</v>
      </c>
      <c r="AC2308" s="14">
        <v>180.0</v>
      </c>
      <c r="AD2308" s="14">
        <v>0.013</v>
      </c>
      <c r="AE2308" s="14">
        <v>0.048</v>
      </c>
      <c r="AF2308" s="14"/>
      <c r="AG2308" s="14"/>
      <c r="AH2308" s="14"/>
    </row>
    <row r="2309">
      <c r="A2309" s="32" t="str">
        <f t="shared" si="1"/>
        <v>Sudan-Africa2006</v>
      </c>
      <c r="B2309" s="32" t="s">
        <v>235</v>
      </c>
      <c r="C2309" s="33" t="s">
        <v>47</v>
      </c>
      <c r="D2309" s="8" t="s">
        <v>57</v>
      </c>
      <c r="E2309" s="12">
        <v>3.5159250985E10</v>
      </c>
      <c r="F2309" s="12">
        <f>E2309/'HUMAN RESOURCES'!I2309</f>
        <v>1085.244633</v>
      </c>
      <c r="G2309" s="8">
        <v>0.05</v>
      </c>
      <c r="H2309" s="8">
        <v>54.0</v>
      </c>
      <c r="I2309" s="8">
        <v>0.148</v>
      </c>
      <c r="J2309" s="34">
        <f t="array" ref="J2309:K2309">VLOOKUP(A2309,ENERGY!$A$2:$F$2692,{5,6},0)</f>
        <v>13988</v>
      </c>
      <c r="K2309" s="14">
        <v>6370.0</v>
      </c>
      <c r="L2309" s="14">
        <f>J2309/'HUMAN RESOURCES'!I2309</f>
        <v>0.0004317612436</v>
      </c>
      <c r="M2309" s="14">
        <f>K2309/'HUMAN RESOURCES'!I2309</f>
        <v>0.0001966198972</v>
      </c>
      <c r="N2309" s="34">
        <f t="array" ref="N2309:V2309">VLOOKUP(A2309,'HUMAN RESOURCES'!$A$2:$M$2692,{2,3,4,5,6,7,8,9,10},0)</f>
        <v>0.037</v>
      </c>
      <c r="O2309" s="14">
        <v>0.06</v>
      </c>
      <c r="P2309" s="14">
        <v>62.0</v>
      </c>
      <c r="Q2309" s="14">
        <v>59.0</v>
      </c>
      <c r="R2309" s="14">
        <v>0.43</v>
      </c>
      <c r="S2309" s="14">
        <v>0.539</v>
      </c>
      <c r="T2309" s="14">
        <v>0.031</v>
      </c>
      <c r="U2309" s="14">
        <v>3.2397535E7</v>
      </c>
      <c r="V2309" s="14">
        <v>0.328</v>
      </c>
      <c r="W2309" s="34">
        <f t="array" ref="W2309:X2309">VLOOKUP(A2309,TOURISM!$A$2:$F$2692,{3,6},0)</f>
        <v>252000000</v>
      </c>
      <c r="X2309" s="35">
        <v>1.414E9</v>
      </c>
      <c r="Y2309" s="34">
        <f>X2309/'HUMAN RESOURCES'!I2309</f>
        <v>43.64529585</v>
      </c>
      <c r="Z2309" s="34">
        <f t="array" ref="Z2309:AE2309">VLOOKUP(A2309,BUSINESS!$A$2:$J$2692,{4,5,6,7,8,9},0)</f>
        <v>0.361</v>
      </c>
      <c r="AA2309" s="14">
        <v>39.0</v>
      </c>
      <c r="AB2309" s="14">
        <v>94.0</v>
      </c>
      <c r="AC2309" s="14">
        <v>180.0</v>
      </c>
      <c r="AD2309" s="14">
        <v>0.129</v>
      </c>
      <c r="AE2309" s="14">
        <v>0.119</v>
      </c>
      <c r="AF2309" s="14"/>
      <c r="AG2309" s="14"/>
      <c r="AH2309" s="14"/>
    </row>
    <row r="2310">
      <c r="A2310" s="32" t="str">
        <f t="shared" si="1"/>
        <v>Sudan-Africa2007</v>
      </c>
      <c r="B2310" s="32" t="s">
        <v>235</v>
      </c>
      <c r="C2310" s="33" t="s">
        <v>48</v>
      </c>
      <c r="D2310" s="8" t="s">
        <v>57</v>
      </c>
      <c r="E2310" s="12">
        <v>4.5456460335E10</v>
      </c>
      <c r="F2310" s="12">
        <f>E2310/'HUMAN RESOURCES'!I2310</f>
        <v>1368.418274</v>
      </c>
      <c r="G2310" s="8">
        <v>0.062</v>
      </c>
      <c r="H2310" s="8">
        <v>85.0</v>
      </c>
      <c r="I2310" s="8">
        <v>0.148</v>
      </c>
      <c r="J2310" s="34">
        <f t="array" ref="J2310:K2310">VLOOKUP(A2310,ENERGY!$A$2:$F$2692,{5,6},0)</f>
        <v>15294</v>
      </c>
      <c r="K2310" s="14">
        <v>12541.0</v>
      </c>
      <c r="L2310" s="14">
        <f>J2310/'HUMAN RESOURCES'!I2310</f>
        <v>0.000460409564</v>
      </c>
      <c r="M2310" s="14">
        <f>K2310/'HUMAN RESOURCES'!I2310</f>
        <v>0.0003775334342</v>
      </c>
      <c r="N2310" s="34">
        <f t="array" ref="N2310:V2310">VLOOKUP(A2310,'HUMAN RESOURCES'!$A$2:$M$2692,{2,3,4,5,6,7,8,9,10},0)</f>
        <v>0.036</v>
      </c>
      <c r="O2310" s="14">
        <v>0.059</v>
      </c>
      <c r="P2310" s="14">
        <v>62.0</v>
      </c>
      <c r="Q2310" s="14">
        <v>59.0</v>
      </c>
      <c r="R2310" s="14">
        <v>0.428</v>
      </c>
      <c r="S2310" s="14">
        <v>0.541</v>
      </c>
      <c r="T2310" s="14">
        <v>0.031</v>
      </c>
      <c r="U2310" s="14">
        <v>3.321825E7</v>
      </c>
      <c r="V2310" s="14">
        <v>0.329</v>
      </c>
      <c r="W2310" s="34">
        <f t="array" ref="W2310:X2310">VLOOKUP(A2310,TOURISM!$A$2:$F$2692,{3,6},0)</f>
        <v>262000000</v>
      </c>
      <c r="X2310" s="35">
        <v>1.477E9</v>
      </c>
      <c r="Y2310" s="34">
        <f>X2310/'HUMAN RESOURCES'!I2310</f>
        <v>44.46351027</v>
      </c>
      <c r="Z2310" s="34">
        <f t="array" ref="Z2310:AE2310">VLOOKUP(A2310,BUSINESS!$A$2:$J$2692,{4,5,6,7,8,9},0)</f>
        <v>0.361</v>
      </c>
      <c r="AA2310" s="14">
        <v>39.0</v>
      </c>
      <c r="AB2310" s="14">
        <v>94.0</v>
      </c>
      <c r="AC2310" s="14">
        <v>180.0</v>
      </c>
      <c r="AD2310" s="14">
        <v>0.087</v>
      </c>
      <c r="AE2310" s="14">
        <v>0.204</v>
      </c>
      <c r="AF2310" s="14"/>
      <c r="AG2310" s="14"/>
      <c r="AH2310" s="14"/>
    </row>
    <row r="2311">
      <c r="A2311" s="32" t="str">
        <f t="shared" si="1"/>
        <v>Sudan-Africa2008</v>
      </c>
      <c r="B2311" s="32" t="s">
        <v>235</v>
      </c>
      <c r="C2311" s="33" t="s">
        <v>49</v>
      </c>
      <c r="D2311" s="8" t="s">
        <v>57</v>
      </c>
      <c r="E2311" s="12">
        <v>5.4082389393E10</v>
      </c>
      <c r="F2311" s="12">
        <f>E2311/'HUMAN RESOURCES'!I2311</f>
        <v>1588.786314</v>
      </c>
      <c r="G2311" s="8">
        <v>0.075</v>
      </c>
      <c r="H2311" s="8">
        <v>118.0</v>
      </c>
      <c r="I2311" s="8">
        <v>0.148</v>
      </c>
      <c r="J2311" s="34">
        <f t="array" ref="J2311:K2311">VLOOKUP(A2311,ENERGY!$A$2:$F$2692,{5,6},0)</f>
        <v>15205</v>
      </c>
      <c r="K2311" s="14">
        <v>8119.0</v>
      </c>
      <c r="L2311" s="14">
        <f>J2311/'HUMAN RESOURCES'!I2311</f>
        <v>0.0004466795231</v>
      </c>
      <c r="M2311" s="14">
        <f>K2311/'HUMAN RESOURCES'!I2311</f>
        <v>0.0002385130581</v>
      </c>
      <c r="N2311" s="34">
        <f t="array" ref="N2311:V2311">VLOOKUP(A2311,'HUMAN RESOURCES'!$A$2:$M$2692,{2,3,4,5,6,7,8,9,10},0)</f>
        <v>0.036</v>
      </c>
      <c r="O2311" s="14">
        <v>0.058</v>
      </c>
      <c r="P2311" s="14">
        <v>63.0</v>
      </c>
      <c r="Q2311" s="14">
        <v>59.0</v>
      </c>
      <c r="R2311" s="14">
        <v>0.426</v>
      </c>
      <c r="S2311" s="14">
        <v>0.543</v>
      </c>
      <c r="T2311" s="14">
        <v>0.031</v>
      </c>
      <c r="U2311" s="14">
        <v>3.4040065E7</v>
      </c>
      <c r="V2311" s="14">
        <v>0.329</v>
      </c>
      <c r="W2311" s="34">
        <f t="array" ref="W2311:X2311">VLOOKUP(A2311,TOURISM!$A$2:$F$2692,{3,6},0)</f>
        <v>331000000</v>
      </c>
      <c r="X2311" s="35">
        <v>1.188E9</v>
      </c>
      <c r="Y2311" s="34">
        <f>X2311/'HUMAN RESOURCES'!I2311</f>
        <v>34.90005087</v>
      </c>
      <c r="Z2311" s="34">
        <f t="array" ref="Z2311:AE2311">VLOOKUP(A2311,BUSINESS!$A$2:$J$2692,{4,5,6,7,8,9},0)</f>
        <v>0.361</v>
      </c>
      <c r="AA2311" s="14">
        <v>39.0</v>
      </c>
      <c r="AB2311" s="14">
        <v>94.0</v>
      </c>
      <c r="AC2311" s="14">
        <v>180.0</v>
      </c>
      <c r="AD2311" s="14">
        <v>0.129</v>
      </c>
      <c r="AE2311" s="14">
        <v>0.29</v>
      </c>
      <c r="AF2311" s="14"/>
      <c r="AG2311" s="14"/>
      <c r="AH2311" s="14"/>
    </row>
    <row r="2312">
      <c r="A2312" s="32" t="str">
        <f t="shared" si="1"/>
        <v>Sudan-Africa2009</v>
      </c>
      <c r="B2312" s="32" t="s">
        <v>235</v>
      </c>
      <c r="C2312" s="33" t="s">
        <v>50</v>
      </c>
      <c r="D2312" s="8" t="s">
        <v>57</v>
      </c>
      <c r="E2312" s="12">
        <v>5.2839990731E10</v>
      </c>
      <c r="F2312" s="12">
        <f>E2312/'HUMAN RESOURCES'!I2312</f>
        <v>1516.073821</v>
      </c>
      <c r="G2312" s="8">
        <v>0.074</v>
      </c>
      <c r="H2312" s="8">
        <v>112.0</v>
      </c>
      <c r="I2312" s="8">
        <v>0.148</v>
      </c>
      <c r="J2312" s="34">
        <f t="array" ref="J2312:K2312">VLOOKUP(A2312,ENERGY!$A$2:$F$2692,{5,6},0)</f>
        <v>14837</v>
      </c>
      <c r="K2312" s="14">
        <v>10708.0</v>
      </c>
      <c r="L2312" s="14">
        <f>J2312/'HUMAN RESOURCES'!I2312</f>
        <v>0.000425700061</v>
      </c>
      <c r="M2312" s="14">
        <f>K2312/'HUMAN RESOURCES'!I2312</f>
        <v>0.0003072316677</v>
      </c>
      <c r="N2312" s="34">
        <f t="array" ref="N2312:V2312">VLOOKUP(A2312,'HUMAN RESOURCES'!$A$2:$M$2692,{2,3,4,5,6,7,8,9,10},0)</f>
        <v>0.035</v>
      </c>
      <c r="O2312" s="14">
        <v>0.056</v>
      </c>
      <c r="P2312" s="14">
        <v>63.0</v>
      </c>
      <c r="Q2312" s="14">
        <v>60.0</v>
      </c>
      <c r="R2312" s="14">
        <v>0.423</v>
      </c>
      <c r="S2312" s="14">
        <v>0.546</v>
      </c>
      <c r="T2312" s="14">
        <v>0.031</v>
      </c>
      <c r="U2312" s="14">
        <v>3.4853178E7</v>
      </c>
      <c r="V2312" s="14">
        <v>0.33</v>
      </c>
      <c r="W2312" s="34">
        <f t="array" ref="W2312:X2312">VLOOKUP(A2312,TOURISM!$A$2:$F$2692,{3,6},0)</f>
        <v>299000000</v>
      </c>
      <c r="X2312" s="35">
        <v>8.68E8</v>
      </c>
      <c r="Y2312" s="34">
        <f>X2312/'HUMAN RESOURCES'!I2312</f>
        <v>24.90447213</v>
      </c>
      <c r="Z2312" s="34">
        <f t="array" ref="Z2312:AE2312">VLOOKUP(A2312,BUSINESS!$A$2:$J$2692,{4,5,6,7,8,9},0)</f>
        <v>0.361</v>
      </c>
      <c r="AA2312" s="14">
        <v>36.0</v>
      </c>
      <c r="AB2312" s="14">
        <v>94.0</v>
      </c>
      <c r="AC2312" s="14">
        <v>180.0</v>
      </c>
      <c r="AD2312" s="14">
        <v>0.129</v>
      </c>
      <c r="AE2312" s="14">
        <v>0.361</v>
      </c>
      <c r="AF2312" s="14"/>
      <c r="AG2312" s="14"/>
      <c r="AH2312" s="14"/>
    </row>
    <row r="2313">
      <c r="A2313" s="32" t="str">
        <f t="shared" si="1"/>
        <v>Sudan-Africa2010</v>
      </c>
      <c r="B2313" s="32" t="s">
        <v>235</v>
      </c>
      <c r="C2313" s="33" t="s">
        <v>51</v>
      </c>
      <c r="D2313" s="8" t="s">
        <v>57</v>
      </c>
      <c r="E2313" s="12">
        <v>6.5632237471E10</v>
      </c>
      <c r="F2313" s="12">
        <f>E2313/'HUMAN RESOURCES'!I2313</f>
        <v>1840.913099</v>
      </c>
      <c r="G2313" s="8">
        <v>0.065</v>
      </c>
      <c r="H2313" s="8">
        <v>119.0</v>
      </c>
      <c r="I2313" s="8">
        <v>0.148</v>
      </c>
      <c r="J2313" s="34">
        <f t="array" ref="J2313:K2313">VLOOKUP(A2313,ENERGY!$A$2:$F$2692,{5,6},0)</f>
        <v>15917</v>
      </c>
      <c r="K2313" s="14">
        <v>11503.0</v>
      </c>
      <c r="L2313" s="14">
        <f>J2313/'HUMAN RESOURCES'!I2313</f>
        <v>0.0004464545918</v>
      </c>
      <c r="M2313" s="14">
        <f>K2313/'HUMAN RESOURCES'!I2313</f>
        <v>0.0003226466777</v>
      </c>
      <c r="N2313" s="34">
        <f t="array" ref="N2313:V2313">VLOOKUP(A2313,'HUMAN RESOURCES'!$A$2:$M$2692,{2,3,4,5,6,7,8,9,10},0)</f>
        <v>0.035</v>
      </c>
      <c r="O2313" s="14">
        <v>0.055</v>
      </c>
      <c r="P2313" s="14">
        <v>63.0</v>
      </c>
      <c r="Q2313" s="14">
        <v>60.0</v>
      </c>
      <c r="R2313" s="14">
        <v>0.421</v>
      </c>
      <c r="S2313" s="14">
        <v>0.548</v>
      </c>
      <c r="T2313" s="14">
        <v>0.031</v>
      </c>
      <c r="U2313" s="14">
        <v>3.5652002E7</v>
      </c>
      <c r="V2313" s="14">
        <v>0.331</v>
      </c>
      <c r="W2313" s="34">
        <f t="array" ref="W2313:X2313">VLOOKUP(A2313,TOURISM!$A$2:$F$2692,{3,6},0)</f>
        <v>94000000</v>
      </c>
      <c r="X2313" s="35">
        <v>1.116E9</v>
      </c>
      <c r="Y2313" s="34">
        <f>X2313/'HUMAN RESOURCES'!I2313</f>
        <v>31.30258996</v>
      </c>
      <c r="Z2313" s="34">
        <f t="array" ref="Z2313:AE2313">VLOOKUP(A2313,BUSINESS!$A$2:$J$2692,{4,5,6,7,8,9},0)</f>
        <v>0.361</v>
      </c>
      <c r="AA2313" s="14">
        <v>36.0</v>
      </c>
      <c r="AB2313" s="14">
        <v>94.0</v>
      </c>
      <c r="AC2313" s="14">
        <v>180.0</v>
      </c>
      <c r="AD2313" s="14">
        <v>0.167</v>
      </c>
      <c r="AE2313" s="14">
        <v>0.415</v>
      </c>
      <c r="AF2313" s="14"/>
      <c r="AG2313" s="14"/>
      <c r="AH2313" s="14"/>
    </row>
    <row r="2314">
      <c r="A2314" s="32" t="str">
        <f t="shared" si="1"/>
        <v>Sudan-Africa2011</v>
      </c>
      <c r="B2314" s="32" t="s">
        <v>235</v>
      </c>
      <c r="C2314" s="33" t="s">
        <v>52</v>
      </c>
      <c r="D2314" s="8" t="s">
        <v>57</v>
      </c>
      <c r="E2314" s="12">
        <v>6.7320812663E10</v>
      </c>
      <c r="F2314" s="12">
        <f>E2314/'HUMAN RESOURCES'!I2314</f>
        <v>1847.903021</v>
      </c>
      <c r="G2314" s="8">
        <v>0.067</v>
      </c>
      <c r="H2314" s="8">
        <v>119.0</v>
      </c>
      <c r="I2314" s="8">
        <v>0.148</v>
      </c>
      <c r="J2314" s="34">
        <f t="array" ref="J2314:K2314">VLOOKUP(A2314,ENERGY!$A$2:$F$2692,{5,6},0)</f>
        <v>14725</v>
      </c>
      <c r="K2314" s="14">
        <v>9072.0</v>
      </c>
      <c r="L2314" s="14">
        <f>J2314/'HUMAN RESOURCES'!I2314</f>
        <v>0.0004041895946</v>
      </c>
      <c r="M2314" s="14">
        <f>K2314/'HUMAN RESOURCES'!I2314</f>
        <v>0.0002490192192</v>
      </c>
      <c r="N2314" s="34">
        <f t="array" ref="N2314:V2314">VLOOKUP(A2314,'HUMAN RESOURCES'!$A$2:$M$2692,{2,3,4,5,6,7,8,9,10},0)</f>
        <v>0.034</v>
      </c>
      <c r="O2314" s="14">
        <v>0.054</v>
      </c>
      <c r="P2314" s="14">
        <v>63.0</v>
      </c>
      <c r="Q2314" s="14">
        <v>60.0</v>
      </c>
      <c r="R2314" s="14">
        <v>0.418</v>
      </c>
      <c r="S2314" s="14">
        <v>0.551</v>
      </c>
      <c r="T2314" s="14">
        <v>0.032</v>
      </c>
      <c r="U2314" s="14">
        <v>3.6430923E7</v>
      </c>
      <c r="V2314" s="14">
        <v>0.332</v>
      </c>
      <c r="W2314" s="34">
        <f t="array" ref="W2314:X2314">VLOOKUP(A2314,TOURISM!$A$2:$F$2692,{3,6},0)</f>
        <v>185000000</v>
      </c>
      <c r="X2314" s="35">
        <v>9.37E8</v>
      </c>
      <c r="Y2314" s="34">
        <f>X2314/'HUMAN RESOURCES'!I2314</f>
        <v>25.71990833</v>
      </c>
      <c r="Z2314" s="34">
        <f t="array" ref="Z2314:AE2314">VLOOKUP(A2314,BUSINESS!$A$2:$J$2692,{4,5,6,7,8,9},0)</f>
        <v>0.361</v>
      </c>
      <c r="AA2314" s="14">
        <v>36.0</v>
      </c>
      <c r="AB2314" s="14">
        <v>94.0</v>
      </c>
      <c r="AC2314" s="14">
        <v>180.0</v>
      </c>
      <c r="AD2314" s="14">
        <v>0.173</v>
      </c>
      <c r="AE2314" s="14">
        <v>0.688</v>
      </c>
      <c r="AF2314" s="14"/>
      <c r="AG2314" s="14"/>
      <c r="AH2314" s="14"/>
    </row>
    <row r="2315">
      <c r="A2315" s="32" t="str">
        <f t="shared" si="1"/>
        <v>Sudan-Africa2012</v>
      </c>
      <c r="B2315" s="32" t="s">
        <v>235</v>
      </c>
      <c r="C2315" s="33" t="s">
        <v>53</v>
      </c>
      <c r="D2315" s="8" t="s">
        <v>57</v>
      </c>
      <c r="E2315" s="12">
        <v>6.3029562337E10</v>
      </c>
      <c r="F2315" s="12">
        <f>E2315/'HUMAN RESOURCES'!I2315</f>
        <v>1694.554938</v>
      </c>
      <c r="G2315" s="8">
        <v>0.072</v>
      </c>
      <c r="H2315" s="8">
        <v>115.0</v>
      </c>
      <c r="I2315" s="8">
        <v>0.148</v>
      </c>
      <c r="J2315" s="34">
        <f t="array" ref="J2315:K2315">VLOOKUP(A2315,ENERGY!$A$2:$F$2692,{5,6},0)</f>
        <v>13340</v>
      </c>
      <c r="K2315" s="14">
        <v>5534.0</v>
      </c>
      <c r="L2315" s="14">
        <f>J2315/'HUMAN RESOURCES'!I2315</f>
        <v>0.0003586469911</v>
      </c>
      <c r="M2315" s="14">
        <f>K2315/'HUMAN RESOURCES'!I2315</f>
        <v>0.0001487820426</v>
      </c>
      <c r="N2315" s="34">
        <f t="array" ref="N2315:V2315">VLOOKUP(A2315,'HUMAN RESOURCES'!$A$2:$M$2692,{2,3,4,5,6,7,8,9,10},0)</f>
        <v>0.034</v>
      </c>
      <c r="O2315" s="14">
        <v>0.053</v>
      </c>
      <c r="P2315" s="14">
        <v>64.0</v>
      </c>
      <c r="Q2315" s="14">
        <v>60.0</v>
      </c>
      <c r="R2315" s="14">
        <v>0.415</v>
      </c>
      <c r="S2315" s="14">
        <v>0.553</v>
      </c>
      <c r="T2315" s="14">
        <v>0.032</v>
      </c>
      <c r="U2315" s="14">
        <v>3.7195349E7</v>
      </c>
      <c r="V2315" s="14">
        <v>0.333</v>
      </c>
      <c r="W2315" s="34">
        <f t="array" ref="W2315:X2315">VLOOKUP(A2315,TOURISM!$A$2:$F$2692,{3,6},0)</f>
        <v>880000000</v>
      </c>
      <c r="X2315" s="35">
        <v>9.08E8</v>
      </c>
      <c r="Y2315" s="34">
        <f>X2315/'HUMAN RESOURCES'!I2315</f>
        <v>24.41165426</v>
      </c>
      <c r="Z2315" s="34">
        <f t="array" ref="Z2315:AE2315">VLOOKUP(A2315,BUSINESS!$A$2:$J$2692,{4,5,6,7,8,9},0)</f>
        <v>0.361</v>
      </c>
      <c r="AA2315" s="14">
        <v>36.0</v>
      </c>
      <c r="AB2315" s="14">
        <v>143.0</v>
      </c>
      <c r="AC2315" s="14">
        <v>180.0</v>
      </c>
      <c r="AD2315" s="14">
        <v>0.21</v>
      </c>
      <c r="AE2315" s="14">
        <v>0.744</v>
      </c>
      <c r="AF2315" s="14"/>
      <c r="AG2315" s="14"/>
      <c r="AH2315" s="14"/>
    </row>
    <row r="2316">
      <c r="A2316" s="32" t="str">
        <f t="shared" si="1"/>
        <v>Suriname-The Americas2000</v>
      </c>
      <c r="B2316" s="32" t="s">
        <v>236</v>
      </c>
      <c r="C2316" s="33" t="s">
        <v>40</v>
      </c>
      <c r="D2316" s="8" t="s">
        <v>63</v>
      </c>
      <c r="E2316" s="12">
        <v>8.92164364E8</v>
      </c>
      <c r="F2316" s="12">
        <f>E2316/'HUMAN RESOURCES'!I2316</f>
        <v>1911.775318</v>
      </c>
      <c r="G2316" s="8">
        <v>0.087</v>
      </c>
      <c r="H2316" s="8">
        <v>167.0</v>
      </c>
      <c r="I2316" s="8">
        <v>0.29</v>
      </c>
      <c r="J2316" s="34">
        <f t="array" ref="J2316:K2316">VLOOKUP(A2316,ENERGY!$A$2:$F$2692,{5,6},0)</f>
        <v>14338</v>
      </c>
      <c r="K2316" s="14">
        <v>8529.0</v>
      </c>
      <c r="L2316" s="14">
        <f>J2316/'HUMAN RESOURCES'!I2316</f>
        <v>0.03072419793</v>
      </c>
      <c r="M2316" s="14">
        <f>K2316/'HUMAN RESOURCES'!I2316</f>
        <v>0.01827637635</v>
      </c>
      <c r="N2316" s="34">
        <f t="array" ref="N2316:V2316">VLOOKUP(A2316,'HUMAN RESOURCES'!$A$2:$M$2692,{2,3,4,5,6,7,8,9,10},0)</f>
        <v>0.023</v>
      </c>
      <c r="O2316" s="14">
        <v>0.03</v>
      </c>
      <c r="P2316" s="14">
        <v>71.0</v>
      </c>
      <c r="Q2316" s="14">
        <v>65.0</v>
      </c>
      <c r="R2316" s="14">
        <v>0.306</v>
      </c>
      <c r="S2316" s="14">
        <v>0.637</v>
      </c>
      <c r="T2316" s="14">
        <v>0.057</v>
      </c>
      <c r="U2316" s="14">
        <v>466668.0</v>
      </c>
      <c r="V2316" s="14">
        <v>0.664</v>
      </c>
      <c r="W2316" s="34">
        <f t="array" ref="W2316:X2316">VLOOKUP(A2316,TOURISM!$A$2:$F$2692,{3,6},0)</f>
        <v>42000000</v>
      </c>
      <c r="X2316" s="35">
        <v>6.7E7</v>
      </c>
      <c r="Y2316" s="34">
        <f>X2316/'HUMAN RESOURCES'!I2316</f>
        <v>143.5710184</v>
      </c>
      <c r="Z2316" s="34">
        <f t="array" ref="Z2316:AE2316">VLOOKUP(A2316,BUSINESS!$A$2:$J$2692,{4,5,6,7,8,9},0)</f>
        <v>0.489</v>
      </c>
      <c r="AA2316" s="14">
        <v>26.0</v>
      </c>
      <c r="AB2316" s="14">
        <v>94.0</v>
      </c>
      <c r="AC2316" s="14">
        <v>302.0</v>
      </c>
      <c r="AD2316" s="14">
        <v>0.025</v>
      </c>
      <c r="AE2316" s="14">
        <v>0.088</v>
      </c>
      <c r="AF2316" s="14"/>
      <c r="AG2316" s="14"/>
      <c r="AH2316" s="14"/>
    </row>
    <row r="2317">
      <c r="A2317" s="32" t="str">
        <f t="shared" si="1"/>
        <v>Suriname-The Americas2001</v>
      </c>
      <c r="B2317" s="32" t="s">
        <v>236</v>
      </c>
      <c r="C2317" s="33" t="s">
        <v>42</v>
      </c>
      <c r="D2317" s="8" t="s">
        <v>63</v>
      </c>
      <c r="E2317" s="12">
        <v>7.63465571E8</v>
      </c>
      <c r="F2317" s="12">
        <f>E2317/'HUMAN RESOURCES'!I2317</f>
        <v>1613.028132</v>
      </c>
      <c r="G2317" s="8">
        <v>0.084</v>
      </c>
      <c r="H2317" s="8">
        <v>136.0</v>
      </c>
      <c r="I2317" s="8">
        <v>0.257</v>
      </c>
      <c r="J2317" s="34">
        <f t="array" ref="J2317:K2317">VLOOKUP(A2317,ENERGY!$A$2:$F$2692,{5,6},0)</f>
        <v>14338</v>
      </c>
      <c r="K2317" s="14">
        <v>8529.0</v>
      </c>
      <c r="L2317" s="14">
        <f>J2317/'HUMAN RESOURCES'!I2317</f>
        <v>0.03029291461</v>
      </c>
      <c r="M2317" s="14">
        <f>K2317/'HUMAN RESOURCES'!I2317</f>
        <v>0.01801982625</v>
      </c>
      <c r="N2317" s="34">
        <f t="array" ref="N2317:V2317">VLOOKUP(A2317,'HUMAN RESOURCES'!$A$2:$M$2692,{2,3,4,5,6,7,8,9,10},0)</f>
        <v>0.022</v>
      </c>
      <c r="O2317" s="14">
        <v>0.029</v>
      </c>
      <c r="P2317" s="14">
        <v>72.0</v>
      </c>
      <c r="Q2317" s="14">
        <v>65.0</v>
      </c>
      <c r="R2317" s="14">
        <v>0.304</v>
      </c>
      <c r="S2317" s="14">
        <v>0.638</v>
      </c>
      <c r="T2317" s="14">
        <v>0.058</v>
      </c>
      <c r="U2317" s="14">
        <v>473312.0</v>
      </c>
      <c r="V2317" s="14">
        <v>0.665</v>
      </c>
      <c r="W2317" s="34">
        <f t="array" ref="W2317:X2317">VLOOKUP(A2317,TOURISM!$A$2:$F$2692,{3,6},0)</f>
        <v>26000000</v>
      </c>
      <c r="X2317" s="35">
        <v>6.2E7</v>
      </c>
      <c r="Y2317" s="34">
        <f>X2317/'HUMAN RESOURCES'!I2317</f>
        <v>130.9918193</v>
      </c>
      <c r="Z2317" s="34">
        <f t="array" ref="Z2317:AE2317">VLOOKUP(A2317,BUSINESS!$A$2:$J$2692,{4,5,6,7,8,9},0)</f>
        <v>0.489</v>
      </c>
      <c r="AA2317" s="14">
        <v>26.0</v>
      </c>
      <c r="AB2317" s="14">
        <v>94.0</v>
      </c>
      <c r="AC2317" s="14">
        <v>302.0</v>
      </c>
      <c r="AD2317" s="14">
        <v>0.031</v>
      </c>
      <c r="AE2317" s="14">
        <v>0.184</v>
      </c>
      <c r="AF2317" s="14"/>
      <c r="AG2317" s="14"/>
      <c r="AH2317" s="14"/>
    </row>
    <row r="2318">
      <c r="A2318" s="32" t="str">
        <f t="shared" si="1"/>
        <v>Suriname-The Americas2002</v>
      </c>
      <c r="B2318" s="32" t="s">
        <v>236</v>
      </c>
      <c r="C2318" s="33" t="s">
        <v>43</v>
      </c>
      <c r="D2318" s="8" t="s">
        <v>63</v>
      </c>
      <c r="E2318" s="12">
        <v>1.078402128E9</v>
      </c>
      <c r="F2318" s="12">
        <f>E2318/'HUMAN RESOURCES'!I2318</f>
        <v>2246.20782</v>
      </c>
      <c r="G2318" s="8">
        <v>0.071</v>
      </c>
      <c r="H2318" s="8">
        <v>161.0</v>
      </c>
      <c r="I2318" s="8">
        <v>0.222</v>
      </c>
      <c r="J2318" s="34">
        <f t="array" ref="J2318:K2318">VLOOKUP(A2318,ENERGY!$A$2:$F$2692,{5,6},0)</f>
        <v>14338</v>
      </c>
      <c r="K2318" s="14">
        <v>2384.0</v>
      </c>
      <c r="L2318" s="14">
        <f>J2318/'HUMAN RESOURCES'!I2318</f>
        <v>0.02986467374</v>
      </c>
      <c r="M2318" s="14">
        <f>K2318/'HUMAN RESOURCES'!I2318</f>
        <v>0.004965642503</v>
      </c>
      <c r="N2318" s="34">
        <f t="array" ref="N2318:V2318">VLOOKUP(A2318,'HUMAN RESOURCES'!$A$2:$M$2692,{2,3,4,5,6,7,8,9,10},0)</f>
        <v>0.022</v>
      </c>
      <c r="O2318" s="14">
        <v>0.029</v>
      </c>
      <c r="P2318" s="14">
        <v>72.0</v>
      </c>
      <c r="Q2318" s="14">
        <v>65.0</v>
      </c>
      <c r="R2318" s="14">
        <v>0.303</v>
      </c>
      <c r="S2318" s="14">
        <v>0.639</v>
      </c>
      <c r="T2318" s="14">
        <v>0.059</v>
      </c>
      <c r="U2318" s="14">
        <v>480099.0</v>
      </c>
      <c r="V2318" s="14">
        <v>0.666</v>
      </c>
      <c r="W2318" s="34">
        <f t="array" ref="W2318:X2318">VLOOKUP(A2318,TOURISM!$A$2:$F$2692,{3,6},0)</f>
        <v>17000000</v>
      </c>
      <c r="X2318" s="35">
        <v>5.4E7</v>
      </c>
      <c r="Y2318" s="34">
        <f>X2318/'HUMAN RESOURCES'!I2318</f>
        <v>112.4768017</v>
      </c>
      <c r="Z2318" s="34">
        <f t="array" ref="Z2318:AE2318">VLOOKUP(A2318,BUSINESS!$A$2:$J$2692,{4,5,6,7,8,9},0)</f>
        <v>0.489</v>
      </c>
      <c r="AA2318" s="14">
        <v>26.0</v>
      </c>
      <c r="AB2318" s="14">
        <v>94.0</v>
      </c>
      <c r="AC2318" s="14">
        <v>302.0</v>
      </c>
      <c r="AD2318" s="14">
        <v>0.042</v>
      </c>
      <c r="AE2318" s="14">
        <v>0.226</v>
      </c>
      <c r="AF2318" s="14"/>
      <c r="AG2318" s="14"/>
      <c r="AH2318" s="14"/>
    </row>
    <row r="2319">
      <c r="A2319" s="32" t="str">
        <f t="shared" si="1"/>
        <v>Suriname-The Americas2003</v>
      </c>
      <c r="B2319" s="32" t="s">
        <v>236</v>
      </c>
      <c r="C2319" s="33" t="s">
        <v>44</v>
      </c>
      <c r="D2319" s="8" t="s">
        <v>63</v>
      </c>
      <c r="E2319" s="12">
        <v>1.271196078E9</v>
      </c>
      <c r="F2319" s="12">
        <f>E2319/'HUMAN RESOURCES'!I2319</f>
        <v>2610.971945</v>
      </c>
      <c r="G2319" s="8">
        <v>0.066</v>
      </c>
      <c r="H2319" s="8">
        <v>173.0</v>
      </c>
      <c r="I2319" s="8">
        <v>0.21</v>
      </c>
      <c r="J2319" s="34">
        <f t="array" ref="J2319:K2319">VLOOKUP(A2319,ENERGY!$A$2:$F$2692,{5,6},0)</f>
        <v>14338</v>
      </c>
      <c r="K2319" s="14">
        <v>2468.0</v>
      </c>
      <c r="L2319" s="14">
        <f>J2319/'HUMAN RESOURCES'!I2319</f>
        <v>0.02944952112</v>
      </c>
      <c r="M2319" s="14">
        <f>K2319/'HUMAN RESOURCES'!I2319</f>
        <v>0.005069146194</v>
      </c>
      <c r="N2319" s="34">
        <f t="array" ref="N2319:V2319">VLOOKUP(A2319,'HUMAN RESOURCES'!$A$2:$M$2692,{2,3,4,5,6,7,8,9,10},0)</f>
        <v>0.021</v>
      </c>
      <c r="O2319" s="14">
        <v>0.028</v>
      </c>
      <c r="P2319" s="14">
        <v>72.0</v>
      </c>
      <c r="Q2319" s="14">
        <v>65.0</v>
      </c>
      <c r="R2319" s="14">
        <v>0.301</v>
      </c>
      <c r="S2319" s="14">
        <v>0.639</v>
      </c>
      <c r="T2319" s="14">
        <v>0.059</v>
      </c>
      <c r="U2319" s="14">
        <v>486867.0</v>
      </c>
      <c r="V2319" s="14">
        <v>0.667</v>
      </c>
      <c r="W2319" s="34">
        <f t="array" ref="W2319:X2319">VLOOKUP(A2319,TOURISM!$A$2:$F$2692,{3,6},0)</f>
        <v>18000000</v>
      </c>
      <c r="X2319" s="35">
        <v>6.8E7</v>
      </c>
      <c r="Y2319" s="34">
        <f>X2319/'HUMAN RESOURCES'!I2319</f>
        <v>139.6685337</v>
      </c>
      <c r="Z2319" s="34">
        <f t="array" ref="Z2319:AE2319">VLOOKUP(A2319,BUSINESS!$A$2:$J$2692,{4,5,6,7,8,9},0)</f>
        <v>0.489</v>
      </c>
      <c r="AA2319" s="14">
        <v>26.0</v>
      </c>
      <c r="AB2319" s="14">
        <v>94.0</v>
      </c>
      <c r="AC2319" s="14">
        <v>302.0</v>
      </c>
      <c r="AD2319" s="14">
        <v>0.047</v>
      </c>
      <c r="AE2319" s="14">
        <v>0.346</v>
      </c>
      <c r="AF2319" s="14"/>
      <c r="AG2319" s="14"/>
      <c r="AH2319" s="14"/>
    </row>
    <row r="2320">
      <c r="A2320" s="32" t="str">
        <f t="shared" si="1"/>
        <v>Suriname-The Americas2004</v>
      </c>
      <c r="B2320" s="32" t="s">
        <v>236</v>
      </c>
      <c r="C2320" s="33" t="s">
        <v>45</v>
      </c>
      <c r="D2320" s="8" t="s">
        <v>63</v>
      </c>
      <c r="E2320" s="12">
        <v>1.484092538E9</v>
      </c>
      <c r="F2320" s="12">
        <f>E2320/'HUMAN RESOURCES'!I2320</f>
        <v>3007.925792</v>
      </c>
      <c r="G2320" s="8">
        <v>0.069</v>
      </c>
      <c r="H2320" s="8">
        <v>207.0</v>
      </c>
      <c r="I2320" s="8">
        <v>0.204</v>
      </c>
      <c r="J2320" s="34">
        <f t="array" ref="J2320:K2320">VLOOKUP(A2320,ENERGY!$A$2:$F$2692,{5,6},0)</f>
        <v>14338</v>
      </c>
      <c r="K2320" s="14">
        <v>2442.0</v>
      </c>
      <c r="L2320" s="14">
        <f>J2320/'HUMAN RESOURCES'!I2320</f>
        <v>0.02905993993</v>
      </c>
      <c r="M2320" s="14">
        <f>K2320/'HUMAN RESOURCES'!I2320</f>
        <v>0.004949391359</v>
      </c>
      <c r="N2320" s="34">
        <f t="array" ref="N2320:V2320">VLOOKUP(A2320,'HUMAN RESOURCES'!$A$2:$M$2692,{2,3,4,5,6,7,8,9,10},0)</f>
        <v>0.021</v>
      </c>
      <c r="O2320" s="14">
        <v>0.027</v>
      </c>
      <c r="P2320" s="14">
        <v>72.0</v>
      </c>
      <c r="Q2320" s="14">
        <v>65.0</v>
      </c>
      <c r="R2320" s="14">
        <v>0.3</v>
      </c>
      <c r="S2320" s="14">
        <v>0.64</v>
      </c>
      <c r="T2320" s="14">
        <v>0.06</v>
      </c>
      <c r="U2320" s="14">
        <v>493394.0</v>
      </c>
      <c r="V2320" s="14">
        <v>0.667</v>
      </c>
      <c r="W2320" s="34">
        <f t="array" ref="W2320:X2320">VLOOKUP(A2320,TOURISM!$A$2:$F$2692,{3,6},0)</f>
        <v>52000000</v>
      </c>
      <c r="X2320" s="35">
        <v>8.5E7</v>
      </c>
      <c r="Y2320" s="34">
        <f>X2320/'HUMAN RESOURCES'!I2320</f>
        <v>172.276112</v>
      </c>
      <c r="Z2320" s="34">
        <f t="array" ref="Z2320:AE2320">VLOOKUP(A2320,BUSINESS!$A$2:$J$2692,{4,5,6,7,8,9},0)</f>
        <v>0.489</v>
      </c>
      <c r="AA2320" s="14">
        <v>26.0</v>
      </c>
      <c r="AB2320" s="14">
        <v>94.0</v>
      </c>
      <c r="AC2320" s="14">
        <v>302.0</v>
      </c>
      <c r="AD2320" s="14">
        <v>0.061</v>
      </c>
      <c r="AE2320" s="14">
        <v>0.431</v>
      </c>
      <c r="AF2320" s="14"/>
      <c r="AG2320" s="14"/>
      <c r="AH2320" s="14"/>
    </row>
    <row r="2321">
      <c r="A2321" s="32" t="str">
        <f t="shared" si="1"/>
        <v>Suriname-The Americas2005</v>
      </c>
      <c r="B2321" s="32" t="s">
        <v>236</v>
      </c>
      <c r="C2321" s="33" t="s">
        <v>46</v>
      </c>
      <c r="D2321" s="8" t="s">
        <v>63</v>
      </c>
      <c r="E2321" s="12">
        <v>1.793557833E9</v>
      </c>
      <c r="F2321" s="12">
        <f>E2321/'HUMAN RESOURCES'!I2321</f>
        <v>3590.541042</v>
      </c>
      <c r="G2321" s="8">
        <v>0.068</v>
      </c>
      <c r="H2321" s="8">
        <v>243.0</v>
      </c>
      <c r="I2321" s="8">
        <v>0.174</v>
      </c>
      <c r="J2321" s="34">
        <f t="array" ref="J2321:K2321">VLOOKUP(A2321,ENERGY!$A$2:$F$2692,{5,6},0)</f>
        <v>664</v>
      </c>
      <c r="K2321" s="14">
        <v>2292.0</v>
      </c>
      <c r="L2321" s="14">
        <f>J2321/'HUMAN RESOURCES'!I2321</f>
        <v>0.001329268122</v>
      </c>
      <c r="M2321" s="14">
        <f>K2321/'HUMAN RESOURCES'!I2321</f>
        <v>0.004588377312</v>
      </c>
      <c r="N2321" s="34">
        <f t="array" ref="N2321:V2321">VLOOKUP(A2321,'HUMAN RESOURCES'!$A$2:$M$2692,{2,3,4,5,6,7,8,9,10},0)</f>
        <v>0.02</v>
      </c>
      <c r="O2321" s="14">
        <v>0.026</v>
      </c>
      <c r="P2321" s="14">
        <v>72.0</v>
      </c>
      <c r="Q2321" s="14">
        <v>66.0</v>
      </c>
      <c r="R2321" s="14">
        <v>0.299</v>
      </c>
      <c r="S2321" s="14">
        <v>0.64</v>
      </c>
      <c r="T2321" s="14">
        <v>0.061</v>
      </c>
      <c r="U2321" s="14">
        <v>499523.0</v>
      </c>
      <c r="V2321" s="14">
        <v>0.667</v>
      </c>
      <c r="W2321" s="34">
        <f t="array" ref="W2321:X2321">VLOOKUP(A2321,TOURISM!$A$2:$F$2692,{3,6},0)</f>
        <v>96000000</v>
      </c>
      <c r="X2321" s="35">
        <v>9.4E7</v>
      </c>
      <c r="Y2321" s="34">
        <f>X2321/'HUMAN RESOURCES'!I2321</f>
        <v>188.1795233</v>
      </c>
      <c r="Z2321" s="34">
        <f t="array" ref="Z2321:AE2321">VLOOKUP(A2321,BUSINESS!$A$2:$J$2692,{4,5,6,7,8,9},0)</f>
        <v>0.279</v>
      </c>
      <c r="AA2321" s="14">
        <v>694.0</v>
      </c>
      <c r="AB2321" s="14">
        <v>94.0</v>
      </c>
      <c r="AC2321" s="14">
        <v>199.0</v>
      </c>
      <c r="AD2321" s="14">
        <v>0.064</v>
      </c>
      <c r="AE2321" s="14">
        <v>0.466</v>
      </c>
      <c r="AF2321" s="14"/>
      <c r="AG2321" s="14"/>
      <c r="AH2321" s="14"/>
    </row>
    <row r="2322">
      <c r="A2322" s="32" t="str">
        <f t="shared" si="1"/>
        <v>Suriname-The Americas2006</v>
      </c>
      <c r="B2322" s="32" t="s">
        <v>236</v>
      </c>
      <c r="C2322" s="33" t="s">
        <v>47</v>
      </c>
      <c r="D2322" s="8" t="s">
        <v>63</v>
      </c>
      <c r="E2322" s="12">
        <v>2.626093294E9</v>
      </c>
      <c r="F2322" s="12">
        <f>E2322/'HUMAN RESOURCES'!I2322</f>
        <v>5198.27013</v>
      </c>
      <c r="G2322" s="8">
        <v>0.062</v>
      </c>
      <c r="H2322" s="8">
        <v>323.0</v>
      </c>
      <c r="I2322" s="8">
        <v>0.156</v>
      </c>
      <c r="J2322" s="34">
        <f t="array" ref="J2322:K2322">VLOOKUP(A2322,ENERGY!$A$2:$F$2692,{5,6},0)</f>
        <v>14338</v>
      </c>
      <c r="K2322" s="14">
        <v>2266.0</v>
      </c>
      <c r="L2322" s="14">
        <f>J2322/'HUMAN RESOURCES'!I2322</f>
        <v>0.02838162578</v>
      </c>
      <c r="M2322" s="14">
        <f>K2322/'HUMAN RESOURCES'!I2322</f>
        <v>0.004485476636</v>
      </c>
      <c r="N2322" s="34">
        <f t="array" ref="N2322:V2322">VLOOKUP(A2322,'HUMAN RESOURCES'!$A$2:$M$2692,{2,3,4,5,6,7,8,9,10},0)</f>
        <v>0.02</v>
      </c>
      <c r="O2322" s="14">
        <v>0.025</v>
      </c>
      <c r="P2322" s="14">
        <v>73.0</v>
      </c>
      <c r="Q2322" s="14">
        <v>66.0</v>
      </c>
      <c r="R2322" s="14">
        <v>0.297</v>
      </c>
      <c r="S2322" s="14">
        <v>0.641</v>
      </c>
      <c r="T2322" s="14">
        <v>0.062</v>
      </c>
      <c r="U2322" s="14">
        <v>505186.0</v>
      </c>
      <c r="V2322" s="14">
        <v>0.666</v>
      </c>
      <c r="W2322" s="34">
        <f t="array" ref="W2322:X2322">VLOOKUP(A2322,TOURISM!$A$2:$F$2692,{3,6},0)</f>
        <v>109000000</v>
      </c>
      <c r="X2322" s="35">
        <v>3.3E7</v>
      </c>
      <c r="Y2322" s="34">
        <f>X2322/'HUMAN RESOURCES'!I2322</f>
        <v>65.32247529</v>
      </c>
      <c r="Z2322" s="34">
        <f t="array" ref="Z2322:AE2322">VLOOKUP(A2322,BUSINESS!$A$2:$J$2692,{4,5,6,7,8,9},0)</f>
        <v>0.279</v>
      </c>
      <c r="AA2322" s="14">
        <v>694.0</v>
      </c>
      <c r="AB2322" s="14">
        <v>94.0</v>
      </c>
      <c r="AC2322" s="14">
        <v>199.0</v>
      </c>
      <c r="AD2322" s="14">
        <v>0.095</v>
      </c>
      <c r="AE2322" s="14">
        <v>0.633</v>
      </c>
      <c r="AF2322" s="14"/>
      <c r="AG2322" s="14"/>
      <c r="AH2322" s="14"/>
    </row>
    <row r="2323">
      <c r="A2323" s="32" t="str">
        <f t="shared" si="1"/>
        <v>Suriname-The Americas2007</v>
      </c>
      <c r="B2323" s="32" t="s">
        <v>236</v>
      </c>
      <c r="C2323" s="33" t="s">
        <v>48</v>
      </c>
      <c r="D2323" s="8" t="s">
        <v>63</v>
      </c>
      <c r="E2323" s="12">
        <v>2.936612022E9</v>
      </c>
      <c r="F2323" s="12">
        <f>E2323/'HUMAN RESOURCES'!I2323</f>
        <v>5753.178227</v>
      </c>
      <c r="G2323" s="8">
        <v>0.059</v>
      </c>
      <c r="H2323" s="8">
        <v>341.0</v>
      </c>
      <c r="I2323" s="8">
        <v>0.138</v>
      </c>
      <c r="J2323" s="34">
        <f t="array" ref="J2323:K2323">VLOOKUP(A2323,ENERGY!$A$2:$F$2692,{5,6},0)</f>
        <v>714</v>
      </c>
      <c r="K2323" s="14">
        <v>2442.0</v>
      </c>
      <c r="L2323" s="14">
        <f>J2323/'HUMAN RESOURCES'!I2323</f>
        <v>0.001398812381</v>
      </c>
      <c r="M2323" s="14">
        <f>K2323/'HUMAN RESOURCES'!I2323</f>
        <v>0.004784173437</v>
      </c>
      <c r="N2323" s="34">
        <f t="array" ref="N2323:V2323">VLOOKUP(A2323,'HUMAN RESOURCES'!$A$2:$M$2692,{2,3,4,5,6,7,8,9,10},0)</f>
        <v>0.019</v>
      </c>
      <c r="O2323" s="14">
        <v>0.024</v>
      </c>
      <c r="P2323" s="14">
        <v>73.0</v>
      </c>
      <c r="Q2323" s="14">
        <v>66.0</v>
      </c>
      <c r="R2323" s="14">
        <v>0.295</v>
      </c>
      <c r="S2323" s="14">
        <v>0.643</v>
      </c>
      <c r="T2323" s="14">
        <v>0.062</v>
      </c>
      <c r="U2323" s="14">
        <v>510433.0</v>
      </c>
      <c r="V2323" s="14">
        <v>0.665</v>
      </c>
      <c r="W2323" s="34">
        <f t="array" ref="W2323:X2323">VLOOKUP(A2323,TOURISM!$A$2:$F$2692,{3,6},0)</f>
        <v>73000000</v>
      </c>
      <c r="X2323" s="35">
        <v>2.8E7</v>
      </c>
      <c r="Y2323" s="34">
        <f>X2323/'HUMAN RESOURCES'!I2323</f>
        <v>54.85538748</v>
      </c>
      <c r="Z2323" s="34">
        <f t="array" ref="Z2323:AE2323">VLOOKUP(A2323,BUSINESS!$A$2:$J$2692,{4,5,6,7,8,9},0)</f>
        <v>0.279</v>
      </c>
      <c r="AA2323" s="14">
        <v>694.0</v>
      </c>
      <c r="AB2323" s="14">
        <v>94.0</v>
      </c>
      <c r="AC2323" s="14">
        <v>199.0</v>
      </c>
      <c r="AD2323" s="14">
        <v>0.141</v>
      </c>
      <c r="AE2323" s="14">
        <v>0.744</v>
      </c>
      <c r="AF2323" s="14"/>
      <c r="AG2323" s="14"/>
      <c r="AH2323" s="14"/>
    </row>
    <row r="2324">
      <c r="A2324" s="32" t="str">
        <f t="shared" si="1"/>
        <v>Suriname-The Americas2008</v>
      </c>
      <c r="B2324" s="32" t="s">
        <v>236</v>
      </c>
      <c r="C2324" s="33" t="s">
        <v>49</v>
      </c>
      <c r="D2324" s="8" t="s">
        <v>63</v>
      </c>
      <c r="E2324" s="12">
        <v>3.532969035E9</v>
      </c>
      <c r="F2324" s="12">
        <f>E2324/'HUMAN RESOURCES'!I2324</f>
        <v>6855.182344</v>
      </c>
      <c r="G2324" s="8">
        <v>0.059</v>
      </c>
      <c r="H2324" s="8">
        <v>406.0</v>
      </c>
      <c r="I2324" s="8">
        <v>0.122</v>
      </c>
      <c r="J2324" s="34">
        <f t="array" ref="J2324:K2324">VLOOKUP(A2324,ENERGY!$A$2:$F$2692,{5,6},0)</f>
        <v>14338</v>
      </c>
      <c r="K2324" s="14">
        <v>2252.0</v>
      </c>
      <c r="L2324" s="14">
        <f>J2324/'HUMAN RESOURCES'!I2324</f>
        <v>0.02782068098</v>
      </c>
      <c r="M2324" s="14">
        <f>K2324/'HUMAN RESOURCES'!I2324</f>
        <v>0.004369659198</v>
      </c>
      <c r="N2324" s="34">
        <f t="array" ref="N2324:V2324">VLOOKUP(A2324,'HUMAN RESOURCES'!$A$2:$M$2692,{2,3,4,5,6,7,8,9,10},0)</f>
        <v>0.019</v>
      </c>
      <c r="O2324" s="14">
        <v>0.024</v>
      </c>
      <c r="P2324" s="14">
        <v>73.0</v>
      </c>
      <c r="Q2324" s="14">
        <v>67.0</v>
      </c>
      <c r="R2324" s="14">
        <v>0.293</v>
      </c>
      <c r="S2324" s="14">
        <v>0.644</v>
      </c>
      <c r="T2324" s="14">
        <v>0.063</v>
      </c>
      <c r="U2324" s="14">
        <v>515372.0</v>
      </c>
      <c r="V2324" s="14">
        <v>0.665</v>
      </c>
      <c r="W2324" s="34">
        <f t="array" ref="W2324:X2324">VLOOKUP(A2324,TOURISM!$A$2:$F$2692,{3,6},0)</f>
        <v>83000000</v>
      </c>
      <c r="X2324" s="35">
        <v>3.5E7</v>
      </c>
      <c r="Y2324" s="34">
        <f>X2324/'HUMAN RESOURCES'!I2324</f>
        <v>67.91211009</v>
      </c>
      <c r="Z2324" s="34">
        <f t="array" ref="Z2324:AE2324">VLOOKUP(A2324,BUSINESS!$A$2:$J$2692,{4,5,6,7,8,9},0)</f>
        <v>0.279</v>
      </c>
      <c r="AA2324" s="14">
        <v>694.0</v>
      </c>
      <c r="AB2324" s="14">
        <v>94.0</v>
      </c>
      <c r="AC2324" s="14">
        <v>199.0</v>
      </c>
      <c r="AD2324" s="14">
        <v>0.211</v>
      </c>
      <c r="AE2324" s="14">
        <v>1.275</v>
      </c>
      <c r="AF2324" s="14"/>
      <c r="AG2324" s="14"/>
      <c r="AH2324" s="14"/>
    </row>
    <row r="2325">
      <c r="A2325" s="32" t="str">
        <f t="shared" si="1"/>
        <v>Suriname-The Americas2009</v>
      </c>
      <c r="B2325" s="32" t="s">
        <v>236</v>
      </c>
      <c r="C2325" s="33" t="s">
        <v>50</v>
      </c>
      <c r="D2325" s="8" t="s">
        <v>63</v>
      </c>
      <c r="E2325" s="12">
        <v>3.875409836E9</v>
      </c>
      <c r="F2325" s="12">
        <f>E2325/'HUMAN RESOURCES'!I2325</f>
        <v>7450.232588</v>
      </c>
      <c r="G2325" s="8">
        <v>0.061</v>
      </c>
      <c r="H2325" s="8">
        <v>457.0</v>
      </c>
      <c r="I2325" s="8">
        <v>0.117</v>
      </c>
      <c r="J2325" s="34">
        <f t="array" ref="J2325:K2325">VLOOKUP(A2325,ENERGY!$A$2:$F$2692,{5,6},0)</f>
        <v>696</v>
      </c>
      <c r="K2325" s="14">
        <v>2380.0</v>
      </c>
      <c r="L2325" s="14">
        <f>J2325/'HUMAN RESOURCES'!I2325</f>
        <v>0.001338016391</v>
      </c>
      <c r="M2325" s="14">
        <f>K2325/'HUMAN RESOURCES'!I2325</f>
        <v>0.004575400876</v>
      </c>
      <c r="N2325" s="34">
        <f t="array" ref="N2325:V2325">VLOOKUP(A2325,'HUMAN RESOURCES'!$A$2:$M$2692,{2,3,4,5,6,7,8,9,10},0)</f>
        <v>0.019</v>
      </c>
      <c r="O2325" s="14">
        <v>0.023</v>
      </c>
      <c r="P2325" s="14">
        <v>73.0</v>
      </c>
      <c r="Q2325" s="14">
        <v>67.0</v>
      </c>
      <c r="R2325" s="14">
        <v>0.29</v>
      </c>
      <c r="S2325" s="14">
        <v>0.647</v>
      </c>
      <c r="T2325" s="14">
        <v>0.064</v>
      </c>
      <c r="U2325" s="14">
        <v>520173.0</v>
      </c>
      <c r="V2325" s="14">
        <v>0.664</v>
      </c>
      <c r="W2325" s="34">
        <f t="array" ref="W2325:X2325">VLOOKUP(A2325,TOURISM!$A$2:$F$2692,{3,6},0)</f>
        <v>70000000</v>
      </c>
      <c r="X2325" s="35">
        <v>3.5E7</v>
      </c>
      <c r="Y2325" s="34">
        <f>X2325/'HUMAN RESOURCES'!I2325</f>
        <v>67.285307</v>
      </c>
      <c r="Z2325" s="34">
        <f t="array" ref="Z2325:AE2325">VLOOKUP(A2325,BUSINESS!$A$2:$J$2692,{4,5,6,7,8,9},0)</f>
        <v>0.279</v>
      </c>
      <c r="AA2325" s="14">
        <v>694.0</v>
      </c>
      <c r="AB2325" s="14">
        <v>94.0</v>
      </c>
      <c r="AC2325" s="14">
        <v>199.0</v>
      </c>
      <c r="AD2325" s="14">
        <v>0.314</v>
      </c>
      <c r="AE2325" s="14">
        <v>1.469</v>
      </c>
      <c r="AF2325" s="14"/>
      <c r="AG2325" s="14"/>
      <c r="AH2325" s="14"/>
    </row>
    <row r="2326">
      <c r="A2326" s="32" t="str">
        <f t="shared" si="1"/>
        <v>Suriname-The Americas2010</v>
      </c>
      <c r="B2326" s="32" t="s">
        <v>236</v>
      </c>
      <c r="C2326" s="33" t="s">
        <v>51</v>
      </c>
      <c r="D2326" s="8" t="s">
        <v>63</v>
      </c>
      <c r="E2326" s="12">
        <v>4.368033802E9</v>
      </c>
      <c r="F2326" s="12">
        <f>E2326/'HUMAN RESOURCES'!I2326</f>
        <v>8320.698343</v>
      </c>
      <c r="G2326" s="8">
        <v>0.058</v>
      </c>
      <c r="H2326" s="8">
        <v>483.0</v>
      </c>
      <c r="I2326" s="8">
        <v>0.116</v>
      </c>
      <c r="J2326" s="34">
        <f t="array" ref="J2326:K2326">VLOOKUP(A2326,ENERGY!$A$2:$F$2692,{5,6},0)</f>
        <v>714</v>
      </c>
      <c r="K2326" s="14">
        <v>2442.0</v>
      </c>
      <c r="L2326" s="14">
        <f>J2326/'HUMAN RESOURCES'!I2326</f>
        <v>0.001360103627</v>
      </c>
      <c r="M2326" s="14">
        <f>K2326/'HUMAN RESOURCES'!I2326</f>
        <v>0.004651782993</v>
      </c>
      <c r="N2326" s="34">
        <f t="array" ref="N2326:V2326">VLOOKUP(A2326,'HUMAN RESOURCES'!$A$2:$M$2692,{2,3,4,5,6,7,8,9,10},0)</f>
        <v>0.018</v>
      </c>
      <c r="O2326" s="14">
        <v>0.022</v>
      </c>
      <c r="P2326" s="14">
        <v>74.0</v>
      </c>
      <c r="Q2326" s="14">
        <v>67.0</v>
      </c>
      <c r="R2326" s="14">
        <v>0.286</v>
      </c>
      <c r="S2326" s="14">
        <v>0.649</v>
      </c>
      <c r="T2326" s="14">
        <v>0.064</v>
      </c>
      <c r="U2326" s="14">
        <v>524960.0</v>
      </c>
      <c r="V2326" s="14">
        <v>0.663</v>
      </c>
      <c r="W2326" s="34">
        <f t="array" ref="W2326:X2326">VLOOKUP(A2326,TOURISM!$A$2:$F$2692,{3,6},0)</f>
        <v>69000000</v>
      </c>
      <c r="X2326" s="35">
        <v>4.1E7</v>
      </c>
      <c r="Y2326" s="34">
        <f>X2326/'HUMAN RESOURCES'!I2326</f>
        <v>78.10118866</v>
      </c>
      <c r="Z2326" s="34">
        <f t="array" ref="Z2326:AE2326">VLOOKUP(A2326,BUSINESS!$A$2:$J$2692,{4,5,6,7,8,9},0)</f>
        <v>0.279</v>
      </c>
      <c r="AA2326" s="14">
        <v>694.0</v>
      </c>
      <c r="AB2326" s="14">
        <v>94.0</v>
      </c>
      <c r="AC2326" s="14">
        <v>199.0</v>
      </c>
      <c r="AD2326" s="14">
        <v>0.316</v>
      </c>
      <c r="AE2326" s="14">
        <v>0.993</v>
      </c>
      <c r="AF2326" s="14"/>
      <c r="AG2326" s="14"/>
      <c r="AH2326" s="14"/>
    </row>
    <row r="2327">
      <c r="A2327" s="32" t="str">
        <f t="shared" si="1"/>
        <v>Suriname-The Americas2011</v>
      </c>
      <c r="B2327" s="32" t="s">
        <v>236</v>
      </c>
      <c r="C2327" s="33" t="s">
        <v>52</v>
      </c>
      <c r="D2327" s="8" t="s">
        <v>63</v>
      </c>
      <c r="E2327" s="12">
        <v>4.363219094E9</v>
      </c>
      <c r="F2327" s="12">
        <f>E2327/'HUMAN RESOURCES'!I2327</f>
        <v>8236.202918</v>
      </c>
      <c r="G2327" s="8">
        <v>0.06</v>
      </c>
      <c r="H2327" s="8">
        <v>490.0</v>
      </c>
      <c r="I2327" s="8">
        <v>0.118</v>
      </c>
      <c r="J2327" s="34">
        <f t="array" ref="J2327:K2327">VLOOKUP(A2327,ENERGY!$A$2:$F$2692,{5,6},0)</f>
        <v>14338</v>
      </c>
      <c r="K2327" s="14">
        <v>2241.0</v>
      </c>
      <c r="L2327" s="14">
        <f>J2327/'HUMAN RESOURCES'!I2327</f>
        <v>0.02706503499</v>
      </c>
      <c r="M2327" s="14">
        <f>K2327/'HUMAN RESOURCES'!I2327</f>
        <v>0.004230209472</v>
      </c>
      <c r="N2327" s="34">
        <f t="array" ref="N2327:V2327">VLOOKUP(A2327,'HUMAN RESOURCES'!$A$2:$M$2692,{2,3,4,5,6,7,8,9,10},0)</f>
        <v>0.018</v>
      </c>
      <c r="O2327" s="14">
        <v>0.022</v>
      </c>
      <c r="P2327" s="14">
        <v>74.0</v>
      </c>
      <c r="Q2327" s="14">
        <v>67.0</v>
      </c>
      <c r="R2327" s="14">
        <v>0.283</v>
      </c>
      <c r="S2327" s="14">
        <v>0.652</v>
      </c>
      <c r="T2327" s="14">
        <v>0.065</v>
      </c>
      <c r="U2327" s="14">
        <v>529761.0</v>
      </c>
      <c r="V2327" s="14">
        <v>0.663</v>
      </c>
      <c r="W2327" s="34">
        <f t="array" ref="W2327:X2327">VLOOKUP(A2327,TOURISM!$A$2:$F$2692,{3,6},0)</f>
        <v>69000000</v>
      </c>
      <c r="X2327" s="35">
        <v>4.9E7</v>
      </c>
      <c r="Y2327" s="34">
        <f>X2327/'HUMAN RESOURCES'!I2327</f>
        <v>92.49453999</v>
      </c>
      <c r="Z2327" s="34">
        <f t="array" ref="Z2327:AE2327">VLOOKUP(A2327,BUSINESS!$A$2:$J$2692,{4,5,6,7,8,9},0)</f>
        <v>0.279</v>
      </c>
      <c r="AA2327" s="14">
        <v>694.0</v>
      </c>
      <c r="AB2327" s="14">
        <v>94.0</v>
      </c>
      <c r="AC2327" s="14">
        <v>199.0</v>
      </c>
      <c r="AD2327" s="14">
        <v>0.32</v>
      </c>
      <c r="AE2327" s="14">
        <v>1.007</v>
      </c>
      <c r="AF2327" s="14"/>
      <c r="AG2327" s="14"/>
      <c r="AH2327" s="14"/>
    </row>
    <row r="2328">
      <c r="A2328" s="32" t="str">
        <f t="shared" si="1"/>
        <v>Suriname-The Americas2012</v>
      </c>
      <c r="B2328" s="32" t="s">
        <v>236</v>
      </c>
      <c r="C2328" s="33" t="s">
        <v>53</v>
      </c>
      <c r="D2328" s="8" t="s">
        <v>63</v>
      </c>
      <c r="E2328" s="12">
        <v>5.012121212E9</v>
      </c>
      <c r="F2328" s="12">
        <f>E2328/'HUMAN RESOURCES'!I2328</f>
        <v>9376.495371</v>
      </c>
      <c r="G2328" s="8">
        <v>0.059</v>
      </c>
      <c r="H2328" s="8">
        <v>521.0</v>
      </c>
      <c r="I2328" s="8">
        <v>0.117</v>
      </c>
      <c r="J2328" s="34">
        <f t="array" ref="J2328:K2328">VLOOKUP(A2328,ENERGY!$A$2:$F$2692,{5,6},0)</f>
        <v>14338</v>
      </c>
      <c r="K2328" s="14">
        <v>2127.0</v>
      </c>
      <c r="L2328" s="14">
        <f>J2328/'HUMAN RESOURCES'!I2328</f>
        <v>0.02682301264</v>
      </c>
      <c r="M2328" s="14">
        <f>K2328/'HUMAN RESOURCES'!I2328</f>
        <v>0.003979114792</v>
      </c>
      <c r="N2328" s="34">
        <f t="array" ref="N2328:V2328">VLOOKUP(A2328,'HUMAN RESOURCES'!$A$2:$M$2692,{2,3,4,5,6,7,8,9,10},0)</f>
        <v>0.018</v>
      </c>
      <c r="O2328" s="14">
        <v>0.021</v>
      </c>
      <c r="P2328" s="14">
        <v>74.0</v>
      </c>
      <c r="Q2328" s="14">
        <v>68.0</v>
      </c>
      <c r="R2328" s="14">
        <v>0.278</v>
      </c>
      <c r="S2328" s="14">
        <v>0.656</v>
      </c>
      <c r="T2328" s="14">
        <v>0.066</v>
      </c>
      <c r="U2328" s="14">
        <v>534541.0</v>
      </c>
      <c r="V2328" s="14">
        <v>0.662</v>
      </c>
      <c r="W2328" s="34">
        <f t="array" ref="W2328:X2328">VLOOKUP(A2328,TOURISM!$A$2:$F$2692,{3,6},0)</f>
        <v>79000000</v>
      </c>
      <c r="X2328" s="35">
        <v>5.8E7</v>
      </c>
      <c r="Y2328" s="34">
        <f>X2328/'HUMAN RESOURCES'!I2328</f>
        <v>108.5043056</v>
      </c>
      <c r="Z2328" s="34">
        <f t="array" ref="Z2328:AE2328">VLOOKUP(A2328,BUSINESS!$A$2:$J$2692,{4,5,6,7,8,9},0)</f>
        <v>0.279</v>
      </c>
      <c r="AA2328" s="14">
        <v>694.0</v>
      </c>
      <c r="AB2328" s="14">
        <v>165.0</v>
      </c>
      <c r="AC2328" s="14">
        <v>199.0</v>
      </c>
      <c r="AD2328" s="14">
        <v>0.347</v>
      </c>
      <c r="AE2328" s="14">
        <v>1.065</v>
      </c>
      <c r="AF2328" s="14"/>
      <c r="AG2328" s="14"/>
      <c r="AH2328" s="14"/>
    </row>
    <row r="2329">
      <c r="A2329" s="32" t="str">
        <f t="shared" si="1"/>
        <v>Swaziland-Africa2000</v>
      </c>
      <c r="B2329" s="32" t="s">
        <v>237</v>
      </c>
      <c r="C2329" s="33" t="s">
        <v>40</v>
      </c>
      <c r="D2329" s="8" t="s">
        <v>57</v>
      </c>
      <c r="E2329" s="12">
        <v>1.524490159E9</v>
      </c>
      <c r="F2329" s="12">
        <f>E2329/'HUMAN RESOURCES'!I2329</f>
        <v>1433.175389</v>
      </c>
      <c r="G2329" s="8">
        <v>0.053</v>
      </c>
      <c r="H2329" s="8">
        <v>75.0</v>
      </c>
      <c r="I2329" s="8">
        <v>0.14</v>
      </c>
      <c r="J2329" s="34">
        <f t="array" ref="J2329:K2329">VLOOKUP(A2329,ENERGY!$A$2:$F$2692,{5,6},0)</f>
        <v>14338</v>
      </c>
      <c r="K2329" s="14">
        <v>8529.0</v>
      </c>
      <c r="L2329" s="14">
        <f>J2329/'HUMAN RESOURCES'!I2329</f>
        <v>0.0134791744</v>
      </c>
      <c r="M2329" s="14">
        <f>K2329/'HUMAN RESOURCES'!I2329</f>
        <v>0.008018125156</v>
      </c>
      <c r="N2329" s="34">
        <f t="array" ref="N2329:V2329">VLOOKUP(A2329,'HUMAN RESOURCES'!$A$2:$M$2692,{2,3,4,5,6,7,8,9,10},0)</f>
        <v>0.033</v>
      </c>
      <c r="O2329" s="14">
        <v>0.08</v>
      </c>
      <c r="P2329" s="14">
        <v>49.0</v>
      </c>
      <c r="Q2329" s="14">
        <v>48.0</v>
      </c>
      <c r="R2329" s="14">
        <v>0.446</v>
      </c>
      <c r="S2329" s="14">
        <v>0.524</v>
      </c>
      <c r="T2329" s="14">
        <v>0.029</v>
      </c>
      <c r="U2329" s="14">
        <v>1063715.0</v>
      </c>
      <c r="V2329" s="14">
        <v>0.227</v>
      </c>
      <c r="W2329" s="34">
        <f t="array" ref="W2329:X2329">VLOOKUP(A2329,TOURISM!$A$2:$F$2692,{3,6},0)</f>
        <v>24000000</v>
      </c>
      <c r="X2329" s="35">
        <v>3.2E7</v>
      </c>
      <c r="Y2329" s="34">
        <f>X2329/'HUMAN RESOURCES'!I2329</f>
        <v>30.08324598</v>
      </c>
      <c r="Z2329" s="34">
        <f t="array" ref="Z2329:AE2329">VLOOKUP(A2329,BUSINESS!$A$2:$J$2692,{4,5,6,7,8,9},0)</f>
        <v>0.489</v>
      </c>
      <c r="AA2329" s="14">
        <v>26.0</v>
      </c>
      <c r="AB2329" s="14">
        <v>94.0</v>
      </c>
      <c r="AC2329" s="14">
        <v>302.0</v>
      </c>
      <c r="AD2329" s="14">
        <v>0.009</v>
      </c>
      <c r="AE2329" s="14">
        <v>0.031</v>
      </c>
      <c r="AF2329" s="14"/>
      <c r="AG2329" s="14"/>
      <c r="AH2329" s="14"/>
    </row>
    <row r="2330">
      <c r="A2330" s="32" t="str">
        <f t="shared" si="1"/>
        <v>Swaziland-Africa2001</v>
      </c>
      <c r="B2330" s="32" t="s">
        <v>237</v>
      </c>
      <c r="C2330" s="33" t="s">
        <v>42</v>
      </c>
      <c r="D2330" s="8" t="s">
        <v>57</v>
      </c>
      <c r="E2330" s="12">
        <v>1.349326983E9</v>
      </c>
      <c r="F2330" s="12">
        <f>E2330/'HUMAN RESOURCES'!I2330</f>
        <v>1255.467014</v>
      </c>
      <c r="G2330" s="8">
        <v>0.052</v>
      </c>
      <c r="H2330" s="8">
        <v>65.0</v>
      </c>
      <c r="I2330" s="8">
        <v>0.133</v>
      </c>
      <c r="J2330" s="34">
        <f t="array" ref="J2330:K2330">VLOOKUP(A2330,ENERGY!$A$2:$F$2692,{5,6},0)</f>
        <v>14338</v>
      </c>
      <c r="K2330" s="14">
        <v>8529.0</v>
      </c>
      <c r="L2330" s="14">
        <f>J2330/'HUMAN RESOURCES'!I2330</f>
        <v>0.01334064038</v>
      </c>
      <c r="M2330" s="14">
        <f>K2330/'HUMAN RESOURCES'!I2330</f>
        <v>0.007935717801</v>
      </c>
      <c r="N2330" s="34">
        <f t="array" ref="N2330:V2330">VLOOKUP(A2330,'HUMAN RESOURCES'!$A$2:$M$2692,{2,3,4,5,6,7,8,9,10},0)</f>
        <v>0.032</v>
      </c>
      <c r="O2330" s="14">
        <v>0.081</v>
      </c>
      <c r="P2330" s="14">
        <v>48.0</v>
      </c>
      <c r="Q2330" s="14">
        <v>47.0</v>
      </c>
      <c r="R2330" s="14">
        <v>0.44</v>
      </c>
      <c r="S2330" s="14">
        <v>0.53</v>
      </c>
      <c r="T2330" s="14">
        <v>0.03</v>
      </c>
      <c r="U2330" s="14">
        <v>1074761.0</v>
      </c>
      <c r="V2330" s="14">
        <v>0.226</v>
      </c>
      <c r="W2330" s="34">
        <f t="array" ref="W2330:X2330">VLOOKUP(A2330,TOURISM!$A$2:$F$2692,{3,6},0)</f>
        <v>23000000</v>
      </c>
      <c r="X2330" s="35">
        <v>3.1E7</v>
      </c>
      <c r="Y2330" s="34">
        <f>X2330/'HUMAN RESOURCES'!I2330</f>
        <v>28.84362198</v>
      </c>
      <c r="Z2330" s="34">
        <f t="array" ref="Z2330:AE2330">VLOOKUP(A2330,BUSINESS!$A$2:$J$2692,{4,5,6,7,8,9},0)</f>
        <v>0.489</v>
      </c>
      <c r="AA2330" s="14">
        <v>26.0</v>
      </c>
      <c r="AB2330" s="14">
        <v>94.0</v>
      </c>
      <c r="AC2330" s="14">
        <v>302.0</v>
      </c>
      <c r="AD2330" s="14">
        <v>0.013</v>
      </c>
      <c r="AE2330" s="14">
        <v>0.051</v>
      </c>
      <c r="AF2330" s="14"/>
      <c r="AG2330" s="14"/>
      <c r="AH2330" s="14"/>
    </row>
    <row r="2331">
      <c r="A2331" s="32" t="str">
        <f t="shared" si="1"/>
        <v>Swaziland-Africa2002</v>
      </c>
      <c r="B2331" s="32" t="s">
        <v>237</v>
      </c>
      <c r="C2331" s="33" t="s">
        <v>43</v>
      </c>
      <c r="D2331" s="8" t="s">
        <v>57</v>
      </c>
      <c r="E2331" s="12">
        <v>1.224220675E9</v>
      </c>
      <c r="F2331" s="12">
        <f>E2331/'HUMAN RESOURCES'!I2331</f>
        <v>1131.251068</v>
      </c>
      <c r="G2331" s="8">
        <v>0.052</v>
      </c>
      <c r="H2331" s="8">
        <v>58.0</v>
      </c>
      <c r="I2331" s="8">
        <v>0.153</v>
      </c>
      <c r="J2331" s="34">
        <f t="array" ref="J2331:K2331">VLOOKUP(A2331,ENERGY!$A$2:$F$2692,{5,6},0)</f>
        <v>14338</v>
      </c>
      <c r="K2331" s="14">
        <v>1023.0</v>
      </c>
      <c r="L2331" s="14">
        <f>J2331/'HUMAN RESOURCES'!I2331</f>
        <v>0.01324914548</v>
      </c>
      <c r="M2331" s="14">
        <f>K2331/'HUMAN RESOURCES'!I2331</f>
        <v>0.0009453114677</v>
      </c>
      <c r="N2331" s="34">
        <f t="array" ref="N2331:V2331">VLOOKUP(A2331,'HUMAN RESOURCES'!$A$2:$M$2692,{2,3,4,5,6,7,8,9,10},0)</f>
        <v>0.032</v>
      </c>
      <c r="O2331" s="14">
        <v>0.082</v>
      </c>
      <c r="P2331" s="14">
        <v>47.0</v>
      </c>
      <c r="Q2331" s="14">
        <v>46.0</v>
      </c>
      <c r="R2331" s="14">
        <v>0.435</v>
      </c>
      <c r="S2331" s="14">
        <v>0.535</v>
      </c>
      <c r="T2331" s="14">
        <v>0.03</v>
      </c>
      <c r="U2331" s="14">
        <v>1082183.0</v>
      </c>
      <c r="V2331" s="14">
        <v>0.224</v>
      </c>
      <c r="W2331" s="34">
        <f t="array" ref="W2331:X2331">VLOOKUP(A2331,TOURISM!$A$2:$F$2692,{3,6},0)</f>
        <v>45000000</v>
      </c>
      <c r="X2331" s="35">
        <v>2.7E7</v>
      </c>
      <c r="Y2331" s="34">
        <f>X2331/'HUMAN RESOURCES'!I2331</f>
        <v>24.94956953</v>
      </c>
      <c r="Z2331" s="34">
        <f t="array" ref="Z2331:AE2331">VLOOKUP(A2331,BUSINESS!$A$2:$J$2692,{4,5,6,7,8,9},0)</f>
        <v>0.489</v>
      </c>
      <c r="AA2331" s="14">
        <v>26.0</v>
      </c>
      <c r="AB2331" s="14">
        <v>94.0</v>
      </c>
      <c r="AC2331" s="14">
        <v>302.0</v>
      </c>
      <c r="AD2331" s="14">
        <v>0.018</v>
      </c>
      <c r="AE2331" s="14">
        <v>0.063</v>
      </c>
      <c r="AF2331" s="14"/>
      <c r="AG2331" s="14"/>
      <c r="AH2331" s="14"/>
    </row>
    <row r="2332">
      <c r="A2332" s="32" t="str">
        <f t="shared" si="1"/>
        <v>Swaziland-Africa2003</v>
      </c>
      <c r="B2332" s="32" t="s">
        <v>237</v>
      </c>
      <c r="C2332" s="33" t="s">
        <v>44</v>
      </c>
      <c r="D2332" s="8" t="s">
        <v>57</v>
      </c>
      <c r="E2332" s="12">
        <v>1.854020496E9</v>
      </c>
      <c r="F2332" s="12">
        <f>E2332/'HUMAN RESOURCES'!I2332</f>
        <v>1704.174166</v>
      </c>
      <c r="G2332" s="8">
        <v>0.058</v>
      </c>
      <c r="H2332" s="8">
        <v>98.0</v>
      </c>
      <c r="I2332" s="8">
        <v>0.146</v>
      </c>
      <c r="J2332" s="34">
        <f t="array" ref="J2332:K2332">VLOOKUP(A2332,ENERGY!$A$2:$F$2692,{5,6},0)</f>
        <v>14338</v>
      </c>
      <c r="K2332" s="14">
        <v>1023.0</v>
      </c>
      <c r="L2332" s="14">
        <f>J2332/'HUMAN RESOURCES'!I2332</f>
        <v>0.01317916886</v>
      </c>
      <c r="M2332" s="14">
        <f>K2332/'HUMAN RESOURCES'!I2332</f>
        <v>0.0009403187157</v>
      </c>
      <c r="N2332" s="34">
        <f t="array" ref="N2332:V2332">VLOOKUP(A2332,'HUMAN RESOURCES'!$A$2:$M$2692,{2,3,4,5,6,7,8,9,10},0)</f>
        <v>0.032</v>
      </c>
      <c r="O2332" s="14">
        <v>0.082</v>
      </c>
      <c r="P2332" s="14">
        <v>46.0</v>
      </c>
      <c r="Q2332" s="14">
        <v>46.0</v>
      </c>
      <c r="R2332" s="14">
        <v>0.43</v>
      </c>
      <c r="S2332" s="14">
        <v>0.539</v>
      </c>
      <c r="T2332" s="14">
        <v>0.031</v>
      </c>
      <c r="U2332" s="14">
        <v>1087929.0</v>
      </c>
      <c r="V2332" s="14">
        <v>0.223</v>
      </c>
      <c r="W2332" s="34">
        <f t="array" ref="W2332:X2332">VLOOKUP(A2332,TOURISM!$A$2:$F$2692,{3,6},0)</f>
        <v>70000000</v>
      </c>
      <c r="X2332" s="35">
        <v>2.3E7</v>
      </c>
      <c r="Y2332" s="34">
        <f>X2332/'HUMAN RESOURCES'!I2332</f>
        <v>21.14108549</v>
      </c>
      <c r="Z2332" s="34">
        <f t="array" ref="Z2332:AE2332">VLOOKUP(A2332,BUSINESS!$A$2:$J$2692,{4,5,6,7,8,9},0)</f>
        <v>0.489</v>
      </c>
      <c r="AA2332" s="14">
        <v>26.0</v>
      </c>
      <c r="AB2332" s="14">
        <v>94.0</v>
      </c>
      <c r="AC2332" s="14">
        <v>302.0</v>
      </c>
      <c r="AD2332" s="14">
        <v>0.024</v>
      </c>
      <c r="AE2332" s="14">
        <v>0.078</v>
      </c>
      <c r="AF2332" s="14"/>
      <c r="AG2332" s="14"/>
      <c r="AH2332" s="14"/>
    </row>
    <row r="2333">
      <c r="A2333" s="32" t="str">
        <f t="shared" si="1"/>
        <v>Swaziland-Africa2004</v>
      </c>
      <c r="B2333" s="32" t="s">
        <v>237</v>
      </c>
      <c r="C2333" s="33" t="s">
        <v>45</v>
      </c>
      <c r="D2333" s="8" t="s">
        <v>57</v>
      </c>
      <c r="E2333" s="12">
        <v>2.420610579E9</v>
      </c>
      <c r="F2333" s="12">
        <f>E2333/'HUMAN RESOURCES'!I2333</f>
        <v>2211.09193</v>
      </c>
      <c r="G2333" s="8">
        <v>0.059</v>
      </c>
      <c r="H2333" s="8">
        <v>130.0</v>
      </c>
      <c r="I2333" s="8">
        <v>0.113</v>
      </c>
      <c r="J2333" s="34">
        <f t="array" ref="J2333:K2333">VLOOKUP(A2333,ENERGY!$A$2:$F$2692,{5,6},0)</f>
        <v>14338</v>
      </c>
      <c r="K2333" s="14">
        <v>1093.0</v>
      </c>
      <c r="L2333" s="14">
        <f>J2333/'HUMAN RESOURCES'!I2333</f>
        <v>0.01309695841</v>
      </c>
      <c r="M2333" s="14">
        <f>K2333/'HUMAN RESOURCES'!I2333</f>
        <v>0.0009983941657</v>
      </c>
      <c r="N2333" s="34">
        <f t="array" ref="N2333:V2333">VLOOKUP(A2333,'HUMAN RESOURCES'!$A$2:$M$2692,{2,3,4,5,6,7,8,9,10},0)</f>
        <v>0.032</v>
      </c>
      <c r="O2333" s="14">
        <v>0.082</v>
      </c>
      <c r="P2333" s="14">
        <v>46.0</v>
      </c>
      <c r="Q2333" s="14">
        <v>46.0</v>
      </c>
      <c r="R2333" s="14">
        <v>0.424</v>
      </c>
      <c r="S2333" s="14">
        <v>0.545</v>
      </c>
      <c r="T2333" s="14">
        <v>0.031</v>
      </c>
      <c r="U2333" s="14">
        <v>1094758.0</v>
      </c>
      <c r="V2333" s="14">
        <v>0.222</v>
      </c>
      <c r="W2333" s="34">
        <f t="array" ref="W2333:X2333">VLOOKUP(A2333,TOURISM!$A$2:$F$2692,{3,6},0)</f>
        <v>75000000</v>
      </c>
      <c r="X2333" s="35">
        <v>5.4E7</v>
      </c>
      <c r="Y2333" s="34">
        <f>X2333/'HUMAN RESOURCES'!I2333</f>
        <v>49.32596976</v>
      </c>
      <c r="Z2333" s="34">
        <f t="array" ref="Z2333:AE2333">VLOOKUP(A2333,BUSINESS!$A$2:$J$2692,{4,5,6,7,8,9},0)</f>
        <v>0.489</v>
      </c>
      <c r="AA2333" s="14">
        <v>26.0</v>
      </c>
      <c r="AB2333" s="14">
        <v>94.0</v>
      </c>
      <c r="AC2333" s="14">
        <v>302.0</v>
      </c>
      <c r="AD2333" s="14">
        <v>0.032</v>
      </c>
      <c r="AE2333" s="14">
        <v>0.132</v>
      </c>
      <c r="AF2333" s="14"/>
      <c r="AG2333" s="14"/>
      <c r="AH2333" s="14"/>
    </row>
    <row r="2334">
      <c r="A2334" s="32" t="str">
        <f t="shared" si="1"/>
        <v>Swaziland-Africa2005</v>
      </c>
      <c r="B2334" s="32" t="s">
        <v>237</v>
      </c>
      <c r="C2334" s="33" t="s">
        <v>46</v>
      </c>
      <c r="D2334" s="8" t="s">
        <v>57</v>
      </c>
      <c r="E2334" s="12">
        <v>2.584077931E9</v>
      </c>
      <c r="F2334" s="12">
        <f>E2334/'HUMAN RESOURCES'!I2334</f>
        <v>2339.289952</v>
      </c>
      <c r="G2334" s="8">
        <v>0.068</v>
      </c>
      <c r="H2334" s="8">
        <v>159.0</v>
      </c>
      <c r="I2334" s="8">
        <v>0.106</v>
      </c>
      <c r="J2334" s="34">
        <f t="array" ref="J2334:K2334">VLOOKUP(A2334,ENERGY!$A$2:$F$2692,{5,6},0)</f>
        <v>406</v>
      </c>
      <c r="K2334" s="14">
        <v>1030.0</v>
      </c>
      <c r="L2334" s="14">
        <f>J2334/'HUMAN RESOURCES'!I2334</f>
        <v>0.0003675398908</v>
      </c>
      <c r="M2334" s="14">
        <f>K2334/'HUMAN RESOURCES'!I2334</f>
        <v>0.0009324287869</v>
      </c>
      <c r="N2334" s="34">
        <f t="array" ref="N2334:V2334">VLOOKUP(A2334,'HUMAN RESOURCES'!$A$2:$M$2692,{2,3,4,5,6,7,8,9,10},0)</f>
        <v>0.032</v>
      </c>
      <c r="O2334" s="14">
        <v>0.081</v>
      </c>
      <c r="P2334" s="14">
        <v>46.0</v>
      </c>
      <c r="Q2334" s="14">
        <v>46.0</v>
      </c>
      <c r="R2334" s="14">
        <v>0.418</v>
      </c>
      <c r="S2334" s="14">
        <v>0.55</v>
      </c>
      <c r="T2334" s="14">
        <v>0.032</v>
      </c>
      <c r="U2334" s="14">
        <v>1104642.0</v>
      </c>
      <c r="V2334" s="14">
        <v>0.22</v>
      </c>
      <c r="W2334" s="34">
        <f t="array" ref="W2334:X2334">VLOOKUP(A2334,TOURISM!$A$2:$F$2692,{3,6},0)</f>
        <v>77000000</v>
      </c>
      <c r="X2334" s="35">
        <v>6.0E7</v>
      </c>
      <c r="Y2334" s="34">
        <f>X2334/'HUMAN RESOURCES'!I2334</f>
        <v>54.31624001</v>
      </c>
      <c r="Z2334" s="34">
        <f t="array" ref="Z2334:AE2334">VLOOKUP(A2334,BUSINESS!$A$2:$J$2692,{4,5,6,7,8,9},0)</f>
        <v>0.363</v>
      </c>
      <c r="AA2334" s="14">
        <v>60.0</v>
      </c>
      <c r="AB2334" s="14">
        <v>94.0</v>
      </c>
      <c r="AC2334" s="14">
        <v>104.0</v>
      </c>
      <c r="AD2334" s="14">
        <v>0.037</v>
      </c>
      <c r="AE2334" s="14">
        <v>0.181</v>
      </c>
      <c r="AF2334" s="14"/>
      <c r="AG2334" s="14"/>
      <c r="AH2334" s="14"/>
    </row>
    <row r="2335">
      <c r="A2335" s="32" t="str">
        <f t="shared" si="1"/>
        <v>Swaziland-Africa2006</v>
      </c>
      <c r="B2335" s="32" t="s">
        <v>237</v>
      </c>
      <c r="C2335" s="33" t="s">
        <v>47</v>
      </c>
      <c r="D2335" s="8" t="s">
        <v>57</v>
      </c>
      <c r="E2335" s="12">
        <v>2.947922183E9</v>
      </c>
      <c r="F2335" s="12">
        <f>E2335/'HUMAN RESOURCES'!I2335</f>
        <v>2636.185356</v>
      </c>
      <c r="G2335" s="8">
        <v>0.068</v>
      </c>
      <c r="H2335" s="8">
        <v>180.0</v>
      </c>
      <c r="I2335" s="8">
        <v>0.112</v>
      </c>
      <c r="J2335" s="34">
        <f t="array" ref="J2335:K2335">VLOOKUP(A2335,ENERGY!$A$2:$F$2692,{5,6},0)</f>
        <v>14338</v>
      </c>
      <c r="K2335" s="14">
        <v>1144.0</v>
      </c>
      <c r="L2335" s="14">
        <f>J2335/'HUMAN RESOURCES'!I2335</f>
        <v>0.01282178541</v>
      </c>
      <c r="M2335" s="14">
        <f>K2335/'HUMAN RESOURCES'!I2335</f>
        <v>0.001023024307</v>
      </c>
      <c r="N2335" s="34">
        <f t="array" ref="N2335:V2335">VLOOKUP(A2335,'HUMAN RESOURCES'!$A$2:$M$2692,{2,3,4,5,6,7,8,9,10},0)</f>
        <v>0.031</v>
      </c>
      <c r="O2335" s="14">
        <v>0.076</v>
      </c>
      <c r="P2335" s="14">
        <v>46.0</v>
      </c>
      <c r="Q2335" s="14">
        <v>46.0</v>
      </c>
      <c r="R2335" s="14">
        <v>0.412</v>
      </c>
      <c r="S2335" s="14">
        <v>0.556</v>
      </c>
      <c r="T2335" s="14">
        <v>0.032</v>
      </c>
      <c r="U2335" s="14">
        <v>1118253.0</v>
      </c>
      <c r="V2335" s="14">
        <v>0.219</v>
      </c>
      <c r="W2335" s="34">
        <f t="array" ref="W2335:X2335">VLOOKUP(A2335,TOURISM!$A$2:$F$2692,{3,6},0)</f>
        <v>75000000</v>
      </c>
      <c r="X2335" s="35">
        <v>5.4E7</v>
      </c>
      <c r="Y2335" s="34">
        <f>X2335/'HUMAN RESOURCES'!I2335</f>
        <v>48.28960888</v>
      </c>
      <c r="Z2335" s="34">
        <f t="array" ref="Z2335:AE2335">VLOOKUP(A2335,BUSINESS!$A$2:$J$2692,{4,5,6,7,8,9},0)</f>
        <v>0.363</v>
      </c>
      <c r="AA2335" s="14">
        <v>60.0</v>
      </c>
      <c r="AB2335" s="14">
        <v>94.0</v>
      </c>
      <c r="AC2335" s="14">
        <v>104.0</v>
      </c>
      <c r="AD2335" s="14">
        <v>0.037</v>
      </c>
      <c r="AE2335" s="14">
        <v>0.224</v>
      </c>
      <c r="AF2335" s="14"/>
      <c r="AG2335" s="14"/>
      <c r="AH2335" s="14"/>
    </row>
    <row r="2336">
      <c r="A2336" s="32" t="str">
        <f t="shared" si="1"/>
        <v>Swaziland-Africa2007</v>
      </c>
      <c r="B2336" s="32" t="s">
        <v>237</v>
      </c>
      <c r="C2336" s="33" t="s">
        <v>48</v>
      </c>
      <c r="D2336" s="8" t="s">
        <v>57</v>
      </c>
      <c r="E2336" s="12">
        <v>3.053823329E9</v>
      </c>
      <c r="F2336" s="12">
        <f>E2336/'HUMAN RESOURCES'!I2336</f>
        <v>2690.647766</v>
      </c>
      <c r="G2336" s="8">
        <v>0.07</v>
      </c>
      <c r="H2336" s="8">
        <v>190.0</v>
      </c>
      <c r="I2336" s="8">
        <v>0.132</v>
      </c>
      <c r="J2336" s="34">
        <f t="array" ref="J2336:K2336">VLOOKUP(A2336,ENERGY!$A$2:$F$2692,{5,6},0)</f>
        <v>423</v>
      </c>
      <c r="K2336" s="14">
        <v>1063.0</v>
      </c>
      <c r="L2336" s="14">
        <f>J2336/'HUMAN RESOURCES'!I2336</f>
        <v>0.0003726947771</v>
      </c>
      <c r="M2336" s="14">
        <f>K2336/'HUMAN RESOURCES'!I2336</f>
        <v>0.0009365828559</v>
      </c>
      <c r="N2336" s="34">
        <f t="array" ref="N2336:V2336">VLOOKUP(A2336,'HUMAN RESOURCES'!$A$2:$M$2692,{2,3,4,5,6,7,8,9,10},0)</f>
        <v>0.031</v>
      </c>
      <c r="O2336" s="14">
        <v>0.075</v>
      </c>
      <c r="P2336" s="14">
        <v>47.0</v>
      </c>
      <c r="Q2336" s="14">
        <v>47.0</v>
      </c>
      <c r="R2336" s="14">
        <v>0.406</v>
      </c>
      <c r="S2336" s="14">
        <v>0.562</v>
      </c>
      <c r="T2336" s="14">
        <v>0.032</v>
      </c>
      <c r="U2336" s="14">
        <v>1134977.0</v>
      </c>
      <c r="V2336" s="14">
        <v>0.218</v>
      </c>
      <c r="W2336" s="34">
        <f t="array" ref="W2336:X2336">VLOOKUP(A2336,TOURISM!$A$2:$F$2692,{3,6},0)</f>
        <v>32000000</v>
      </c>
      <c r="X2336" s="35">
        <v>6.3E7</v>
      </c>
      <c r="Y2336" s="34">
        <f>X2336/'HUMAN RESOURCES'!I2336</f>
        <v>55.50773276</v>
      </c>
      <c r="Z2336" s="34">
        <f t="array" ref="Z2336:AE2336">VLOOKUP(A2336,BUSINESS!$A$2:$J$2692,{4,5,6,7,8,9},0)</f>
        <v>0.363</v>
      </c>
      <c r="AA2336" s="14">
        <v>60.0</v>
      </c>
      <c r="AB2336" s="14">
        <v>94.0</v>
      </c>
      <c r="AC2336" s="14">
        <v>104.0</v>
      </c>
      <c r="AD2336" s="14">
        <v>0.041</v>
      </c>
      <c r="AE2336" s="14">
        <v>0.335</v>
      </c>
      <c r="AF2336" s="14"/>
      <c r="AG2336" s="14"/>
      <c r="AH2336" s="14"/>
    </row>
    <row r="2337">
      <c r="A2337" s="32" t="str">
        <f t="shared" si="1"/>
        <v>Swaziland-Africa2008</v>
      </c>
      <c r="B2337" s="32" t="s">
        <v>237</v>
      </c>
      <c r="C2337" s="33" t="s">
        <v>49</v>
      </c>
      <c r="D2337" s="8" t="s">
        <v>57</v>
      </c>
      <c r="E2337" s="12">
        <v>3.01977068E9</v>
      </c>
      <c r="F2337" s="12">
        <f>E2337/'HUMAN RESOURCES'!I2337</f>
        <v>2616.946693</v>
      </c>
      <c r="G2337" s="8">
        <v>0.082</v>
      </c>
      <c r="H2337" s="8">
        <v>214.0</v>
      </c>
      <c r="I2337" s="8">
        <v>0.148</v>
      </c>
      <c r="J2337" s="34">
        <f t="array" ref="J2337:K2337">VLOOKUP(A2337,ENERGY!$A$2:$F$2692,{5,6},0)</f>
        <v>14338</v>
      </c>
      <c r="K2337" s="14">
        <v>1126.0</v>
      </c>
      <c r="L2337" s="14">
        <f>J2337/'HUMAN RESOURCES'!I2337</f>
        <v>0.01242537452</v>
      </c>
      <c r="M2337" s="14">
        <f>K2337/'HUMAN RESOURCES'!I2337</f>
        <v>0.0009757966045</v>
      </c>
      <c r="N2337" s="34">
        <f t="array" ref="N2337:V2337">VLOOKUP(A2337,'HUMAN RESOURCES'!$A$2:$M$2692,{2,3,4,5,6,7,8,9,10},0)</f>
        <v>0.031</v>
      </c>
      <c r="O2337" s="14">
        <v>0.074</v>
      </c>
      <c r="P2337" s="14">
        <v>47.0</v>
      </c>
      <c r="Q2337" s="14">
        <v>48.0</v>
      </c>
      <c r="R2337" s="14">
        <v>0.399</v>
      </c>
      <c r="S2337" s="14">
        <v>0.568</v>
      </c>
      <c r="T2337" s="14">
        <v>0.033</v>
      </c>
      <c r="U2337" s="14">
        <v>1153929.0</v>
      </c>
      <c r="V2337" s="14">
        <v>0.217</v>
      </c>
      <c r="W2337" s="34">
        <f t="array" ref="W2337:X2337">VLOOKUP(A2337,TOURISM!$A$2:$F$2692,{3,6},0)</f>
        <v>26000000</v>
      </c>
      <c r="X2337" s="35">
        <v>5.9E7</v>
      </c>
      <c r="Y2337" s="34">
        <f>X2337/'HUMAN RESOURCES'!I2337</f>
        <v>51.12966222</v>
      </c>
      <c r="Z2337" s="34">
        <f t="array" ref="Z2337:AE2337">VLOOKUP(A2337,BUSINESS!$A$2:$J$2692,{4,5,6,7,8,9},0)</f>
        <v>0.363</v>
      </c>
      <c r="AA2337" s="14">
        <v>60.0</v>
      </c>
      <c r="AB2337" s="14">
        <v>94.0</v>
      </c>
      <c r="AC2337" s="14">
        <v>104.0</v>
      </c>
      <c r="AD2337" s="14">
        <v>0.069</v>
      </c>
      <c r="AE2337" s="14">
        <v>0.461</v>
      </c>
      <c r="AF2337" s="14"/>
      <c r="AG2337" s="14"/>
      <c r="AH2337" s="14"/>
    </row>
    <row r="2338">
      <c r="A2338" s="32" t="str">
        <f t="shared" si="1"/>
        <v>Swaziland-Africa2009</v>
      </c>
      <c r="B2338" s="32" t="s">
        <v>237</v>
      </c>
      <c r="C2338" s="33" t="s">
        <v>50</v>
      </c>
      <c r="D2338" s="8" t="s">
        <v>57</v>
      </c>
      <c r="E2338" s="12">
        <v>3.144680749E9</v>
      </c>
      <c r="F2338" s="12">
        <f>E2338/'HUMAN RESOURCES'!I2338</f>
        <v>2679.338583</v>
      </c>
      <c r="G2338" s="8">
        <v>0.084</v>
      </c>
      <c r="H2338" s="8">
        <v>227.0</v>
      </c>
      <c r="I2338" s="8">
        <v>0.114</v>
      </c>
      <c r="J2338" s="34">
        <f t="array" ref="J2338:K2338">VLOOKUP(A2338,ENERGY!$A$2:$F$2692,{5,6},0)</f>
        <v>399</v>
      </c>
      <c r="K2338" s="14">
        <v>1019.0</v>
      </c>
      <c r="L2338" s="14">
        <f>J2338/'HUMAN RESOURCES'!I2338</f>
        <v>0.0003399569558</v>
      </c>
      <c r="M2338" s="14">
        <f>K2338/'HUMAN RESOURCES'!I2338</f>
        <v>0.0008682108721</v>
      </c>
      <c r="N2338" s="34">
        <f t="array" ref="N2338:V2338">VLOOKUP(A2338,'HUMAN RESOURCES'!$A$2:$M$2692,{2,3,4,5,6,7,8,9,10},0)</f>
        <v>0.031</v>
      </c>
      <c r="O2338" s="14">
        <v>0.068</v>
      </c>
      <c r="P2338" s="14">
        <v>48.0</v>
      </c>
      <c r="Q2338" s="14">
        <v>48.0</v>
      </c>
      <c r="R2338" s="14">
        <v>0.393</v>
      </c>
      <c r="S2338" s="14">
        <v>0.574</v>
      </c>
      <c r="T2338" s="14">
        <v>0.033</v>
      </c>
      <c r="U2338" s="14">
        <v>1173678.0</v>
      </c>
      <c r="V2338" s="14">
        <v>0.216</v>
      </c>
      <c r="W2338" s="34">
        <f t="array" ref="W2338:X2338">VLOOKUP(A2338,TOURISM!$A$2:$F$2692,{3,6},0)</f>
        <v>40000000</v>
      </c>
      <c r="X2338" s="35">
        <v>9.8E7</v>
      </c>
      <c r="Y2338" s="34">
        <f>X2338/'HUMAN RESOURCES'!I2338</f>
        <v>83.49819968</v>
      </c>
      <c r="Z2338" s="34">
        <f t="array" ref="Z2338:AE2338">VLOOKUP(A2338,BUSINESS!$A$2:$J$2692,{4,5,6,7,8,9},0)</f>
        <v>0.363</v>
      </c>
      <c r="AA2338" s="14">
        <v>60.0</v>
      </c>
      <c r="AB2338" s="14">
        <v>94.0</v>
      </c>
      <c r="AC2338" s="14">
        <v>104.0</v>
      </c>
      <c r="AD2338" s="14">
        <v>0.089</v>
      </c>
      <c r="AE2338" s="14">
        <v>0.566</v>
      </c>
      <c r="AF2338" s="14"/>
      <c r="AG2338" s="14"/>
      <c r="AH2338" s="14"/>
    </row>
    <row r="2339">
      <c r="A2339" s="32" t="str">
        <f t="shared" si="1"/>
        <v>Swaziland-Africa2010</v>
      </c>
      <c r="B2339" s="32" t="s">
        <v>237</v>
      </c>
      <c r="C2339" s="33" t="s">
        <v>51</v>
      </c>
      <c r="D2339" s="8" t="s">
        <v>57</v>
      </c>
      <c r="E2339" s="12">
        <v>3.891563478E9</v>
      </c>
      <c r="F2339" s="12">
        <f>E2339/'HUMAN RESOURCES'!I2339</f>
        <v>3261.593263</v>
      </c>
      <c r="G2339" s="8">
        <v>0.084</v>
      </c>
      <c r="H2339" s="8">
        <v>261.0</v>
      </c>
      <c r="I2339" s="8">
        <v>0.098</v>
      </c>
      <c r="J2339" s="34">
        <f t="array" ref="J2339:K2339">VLOOKUP(A2339,ENERGY!$A$2:$F$2692,{5,6},0)</f>
        <v>406</v>
      </c>
      <c r="K2339" s="14">
        <v>1016.0</v>
      </c>
      <c r="L2339" s="14">
        <f>J2339/'HUMAN RESOURCES'!I2339</f>
        <v>0.0003402763111</v>
      </c>
      <c r="M2339" s="14">
        <f>K2339/'HUMAN RESOURCES'!I2339</f>
        <v>0.0008515288967</v>
      </c>
      <c r="N2339" s="34">
        <f t="array" ref="N2339:V2339">VLOOKUP(A2339,'HUMAN RESOURCES'!$A$2:$M$2692,{2,3,4,5,6,7,8,9,10},0)</f>
        <v>0.031</v>
      </c>
      <c r="O2339" s="14">
        <v>0.063</v>
      </c>
      <c r="P2339" s="14">
        <v>48.0</v>
      </c>
      <c r="Q2339" s="14">
        <v>49.0</v>
      </c>
      <c r="R2339" s="14">
        <v>0.388</v>
      </c>
      <c r="S2339" s="14">
        <v>0.578</v>
      </c>
      <c r="T2339" s="14">
        <v>0.033</v>
      </c>
      <c r="U2339" s="14">
        <v>1193148.0</v>
      </c>
      <c r="V2339" s="14">
        <v>0.215</v>
      </c>
      <c r="W2339" s="34">
        <f t="array" ref="W2339:X2339">VLOOKUP(A2339,TOURISM!$A$2:$F$2692,{3,6},0)</f>
        <v>51000000</v>
      </c>
      <c r="X2339" s="35">
        <v>8.7E7</v>
      </c>
      <c r="Y2339" s="34">
        <f>X2339/'HUMAN RESOURCES'!I2339</f>
        <v>72.91635237</v>
      </c>
      <c r="Z2339" s="34">
        <f t="array" ref="Z2339:AE2339">VLOOKUP(A2339,BUSINESS!$A$2:$J$2692,{4,5,6,7,8,9},0)</f>
        <v>0.365</v>
      </c>
      <c r="AA2339" s="14">
        <v>56.0</v>
      </c>
      <c r="AB2339" s="14">
        <v>94.0</v>
      </c>
      <c r="AC2339" s="14">
        <v>104.0</v>
      </c>
      <c r="AD2339" s="14">
        <v>0.11</v>
      </c>
      <c r="AE2339" s="14">
        <v>0.608</v>
      </c>
      <c r="AF2339" s="14"/>
      <c r="AG2339" s="14"/>
      <c r="AH2339" s="14"/>
    </row>
    <row r="2340">
      <c r="A2340" s="32" t="str">
        <f t="shared" si="1"/>
        <v>Swaziland-Africa2011</v>
      </c>
      <c r="B2340" s="32" t="s">
        <v>237</v>
      </c>
      <c r="C2340" s="33" t="s">
        <v>52</v>
      </c>
      <c r="D2340" s="8" t="s">
        <v>57</v>
      </c>
      <c r="E2340" s="12">
        <v>4.145772237E9</v>
      </c>
      <c r="F2340" s="12">
        <f>E2340/'HUMAN RESOURCES'!I2340</f>
        <v>3420.155472</v>
      </c>
      <c r="G2340" s="8">
        <v>0.083</v>
      </c>
      <c r="H2340" s="8">
        <v>270.0</v>
      </c>
      <c r="I2340" s="8">
        <v>0.09</v>
      </c>
      <c r="J2340" s="34">
        <f t="array" ref="J2340:K2340">VLOOKUP(A2340,ENERGY!$A$2:$F$2692,{5,6},0)</f>
        <v>14338</v>
      </c>
      <c r="K2340" s="14">
        <v>1041.0</v>
      </c>
      <c r="L2340" s="14">
        <f>J2340/'HUMAN RESOURCES'!I2340</f>
        <v>0.01182848125</v>
      </c>
      <c r="M2340" s="14">
        <f>K2340/'HUMAN RESOURCES'!I2340</f>
        <v>0.000858798227</v>
      </c>
      <c r="N2340" s="34">
        <f t="array" ref="N2340:V2340">VLOOKUP(A2340,'HUMAN RESOURCES'!$A$2:$M$2692,{2,3,4,5,6,7,8,9,10},0)</f>
        <v>0.031</v>
      </c>
      <c r="O2340" s="14">
        <v>0.058</v>
      </c>
      <c r="P2340" s="14">
        <v>48.0</v>
      </c>
      <c r="Q2340" s="14">
        <v>49.0</v>
      </c>
      <c r="R2340" s="14">
        <v>0.384</v>
      </c>
      <c r="S2340" s="14">
        <v>0.582</v>
      </c>
      <c r="T2340" s="14">
        <v>0.034</v>
      </c>
      <c r="U2340" s="14">
        <v>1212159.0</v>
      </c>
      <c r="V2340" s="14">
        <v>0.214</v>
      </c>
      <c r="W2340" s="34">
        <f t="array" ref="W2340:X2340">VLOOKUP(A2340,TOURISM!$A$2:$F$2692,{3,6},0)</f>
        <v>680000000</v>
      </c>
      <c r="X2340" s="35">
        <v>4.48E8</v>
      </c>
      <c r="Y2340" s="34">
        <f>X2340/'HUMAN RESOURCES'!I2340</f>
        <v>369.5884781</v>
      </c>
      <c r="Z2340" s="34">
        <f t="array" ref="Z2340:AE2340">VLOOKUP(A2340,BUSINESS!$A$2:$J$2692,{4,5,6,7,8,9},0)</f>
        <v>0.365</v>
      </c>
      <c r="AA2340" s="14">
        <v>56.0</v>
      </c>
      <c r="AB2340" s="14">
        <v>94.0</v>
      </c>
      <c r="AC2340" s="14">
        <v>104.0</v>
      </c>
      <c r="AD2340" s="14">
        <v>0.181</v>
      </c>
      <c r="AE2340" s="14">
        <v>0.632</v>
      </c>
      <c r="AF2340" s="14"/>
      <c r="AG2340" s="14"/>
      <c r="AH2340" s="14"/>
    </row>
    <row r="2341">
      <c r="A2341" s="32" t="str">
        <f t="shared" si="1"/>
        <v>Swaziland-Africa2012</v>
      </c>
      <c r="B2341" s="32" t="s">
        <v>237</v>
      </c>
      <c r="C2341" s="33" t="s">
        <v>53</v>
      </c>
      <c r="D2341" s="8" t="s">
        <v>57</v>
      </c>
      <c r="E2341" s="12">
        <v>4.049589166E9</v>
      </c>
      <c r="F2341" s="12">
        <f>E2341/'HUMAN RESOURCES'!I2341</f>
        <v>3289.714469</v>
      </c>
      <c r="G2341" s="8">
        <v>0.085</v>
      </c>
      <c r="H2341" s="8">
        <v>259.0</v>
      </c>
      <c r="I2341" s="8">
        <v>0.088</v>
      </c>
      <c r="J2341" s="34">
        <f t="array" ref="J2341:K2341">VLOOKUP(A2341,ENERGY!$A$2:$F$2692,{5,6},0)</f>
        <v>14338</v>
      </c>
      <c r="K2341" s="14">
        <v>1188.0</v>
      </c>
      <c r="L2341" s="14">
        <f>J2341/'HUMAN RESOURCES'!I2341</f>
        <v>0.01164758303</v>
      </c>
      <c r="M2341" s="14">
        <f>K2341/'HUMAN RESOURCES'!I2341</f>
        <v>0.0009650808093</v>
      </c>
      <c r="N2341" s="34">
        <f t="array" ref="N2341:V2341">VLOOKUP(A2341,'HUMAN RESOURCES'!$A$2:$M$2692,{2,3,4,5,6,7,8,9,10},0)</f>
        <v>0.03</v>
      </c>
      <c r="O2341" s="14">
        <v>0.057</v>
      </c>
      <c r="P2341" s="14">
        <v>48.0</v>
      </c>
      <c r="Q2341" s="14">
        <v>49.0</v>
      </c>
      <c r="R2341" s="14">
        <v>0.38</v>
      </c>
      <c r="S2341" s="14">
        <v>0.585</v>
      </c>
      <c r="T2341" s="14">
        <v>0.034</v>
      </c>
      <c r="U2341" s="14">
        <v>1230985.0</v>
      </c>
      <c r="V2341" s="14">
        <v>0.214</v>
      </c>
      <c r="W2341" s="34">
        <f t="array" ref="W2341:X2341">VLOOKUP(A2341,TOURISM!$A$2:$F$2692,{3,6},0)</f>
        <v>680000000</v>
      </c>
      <c r="X2341" s="35">
        <v>4.48E8</v>
      </c>
      <c r="Y2341" s="34">
        <f>X2341/'HUMAN RESOURCES'!I2341</f>
        <v>363.9361974</v>
      </c>
      <c r="Z2341" s="34">
        <f t="array" ref="Z2341:AE2341">VLOOKUP(A2341,BUSINESS!$A$2:$J$2692,{4,5,6,7,8,9},0)</f>
        <v>0.365</v>
      </c>
      <c r="AA2341" s="14">
        <v>56.0</v>
      </c>
      <c r="AB2341" s="14">
        <v>120.0</v>
      </c>
      <c r="AC2341" s="14">
        <v>104.0</v>
      </c>
      <c r="AD2341" s="14">
        <v>0.208</v>
      </c>
      <c r="AE2341" s="14">
        <v>0.654</v>
      </c>
      <c r="AF2341" s="14"/>
      <c r="AG2341" s="14"/>
      <c r="AH2341" s="14"/>
    </row>
    <row r="2342">
      <c r="A2342" s="32" t="str">
        <f t="shared" si="1"/>
        <v>Sweden-Europe2000</v>
      </c>
      <c r="B2342" s="32" t="s">
        <v>238</v>
      </c>
      <c r="C2342" s="33" t="s">
        <v>40</v>
      </c>
      <c r="D2342" s="8" t="s">
        <v>55</v>
      </c>
      <c r="E2342" s="12">
        <v>2.47E11</v>
      </c>
      <c r="F2342" s="12">
        <f>E2342/'HUMAN RESOURCES'!I2342</f>
        <v>27840.05472</v>
      </c>
      <c r="G2342" s="8">
        <v>0.082</v>
      </c>
      <c r="H2342" s="8">
        <v>2282.0</v>
      </c>
      <c r="I2342" s="8">
        <v>0.058</v>
      </c>
      <c r="J2342" s="34">
        <f t="array" ref="J2342:K2342">VLOOKUP(A2342,ENERGY!$A$2:$F$2692,{5,6},0)</f>
        <v>48877</v>
      </c>
      <c r="K2342" s="14">
        <v>8529.0</v>
      </c>
      <c r="L2342" s="14">
        <f>J2342/'HUMAN RESOURCES'!I2342</f>
        <v>0.005509062163</v>
      </c>
      <c r="M2342" s="14">
        <f>K2342/'HUMAN RESOURCES'!I2342</f>
        <v>0.0009613272335</v>
      </c>
      <c r="N2342" s="34">
        <f t="array" ref="N2342:V2342">VLOOKUP(A2342,'HUMAN RESOURCES'!$A$2:$M$2692,{2,3,4,5,6,7,8,9,10},0)</f>
        <v>0.01</v>
      </c>
      <c r="O2342" s="14">
        <v>0.003</v>
      </c>
      <c r="P2342" s="14">
        <v>82.0</v>
      </c>
      <c r="Q2342" s="14">
        <v>77.0</v>
      </c>
      <c r="R2342" s="14">
        <v>0.184</v>
      </c>
      <c r="S2342" s="14">
        <v>0.643</v>
      </c>
      <c r="T2342" s="14">
        <v>0.173</v>
      </c>
      <c r="U2342" s="14">
        <v>8872109.0</v>
      </c>
      <c r="V2342" s="14">
        <v>0.84</v>
      </c>
      <c r="W2342" s="34">
        <f t="array" ref="W2342:X2342">VLOOKUP(A2342,TOURISM!$A$2:$F$2692,{3,6},0)</f>
        <v>4825000000</v>
      </c>
      <c r="X2342" s="35">
        <v>8.959E9</v>
      </c>
      <c r="Y2342" s="34">
        <f>X2342/'HUMAN RESOURCES'!I2342</f>
        <v>1009.793725</v>
      </c>
      <c r="Z2342" s="34">
        <f t="array" ref="Z2342:AE2342">VLOOKUP(A2342,BUSINESS!$A$2:$J$2692,{4,5,6,7,8,9},0)</f>
        <v>0.489</v>
      </c>
      <c r="AA2342" s="14">
        <v>26.0</v>
      </c>
      <c r="AB2342" s="14">
        <v>94.0</v>
      </c>
      <c r="AC2342" s="14">
        <v>302.0</v>
      </c>
      <c r="AD2342" s="14">
        <v>0.457</v>
      </c>
      <c r="AE2342" s="14">
        <v>0.718</v>
      </c>
      <c r="AF2342" s="14"/>
      <c r="AG2342" s="14"/>
      <c r="AH2342" s="14"/>
    </row>
    <row r="2343">
      <c r="A2343" s="32" t="str">
        <f t="shared" si="1"/>
        <v>Sweden-Europe2001</v>
      </c>
      <c r="B2343" s="32" t="s">
        <v>238</v>
      </c>
      <c r="C2343" s="33" t="s">
        <v>42</v>
      </c>
      <c r="D2343" s="8" t="s">
        <v>55</v>
      </c>
      <c r="E2343" s="12">
        <v>2.27E11</v>
      </c>
      <c r="F2343" s="12">
        <f>E2343/'HUMAN RESOURCES'!I2343</f>
        <v>25517.20107</v>
      </c>
      <c r="G2343" s="8">
        <v>0.089</v>
      </c>
      <c r="H2343" s="8">
        <v>2268.0</v>
      </c>
      <c r="I2343" s="8">
        <v>0.056</v>
      </c>
      <c r="J2343" s="34">
        <f t="array" ref="J2343:K2343">VLOOKUP(A2343,ENERGY!$A$2:$F$2692,{5,6},0)</f>
        <v>49045</v>
      </c>
      <c r="K2343" s="14">
        <v>8529.0</v>
      </c>
      <c r="L2343" s="14">
        <f>J2343/'HUMAN RESOURCES'!I2343</f>
        <v>0.005513176768</v>
      </c>
      <c r="M2343" s="14">
        <f>K2343/'HUMAN RESOURCES'!I2343</f>
        <v>0.0009587498145</v>
      </c>
      <c r="N2343" s="34">
        <f t="array" ref="N2343:V2343">VLOOKUP(A2343,'HUMAN RESOURCES'!$A$2:$M$2692,{2,3,4,5,6,7,8,9,10},0)</f>
        <v>0.01</v>
      </c>
      <c r="O2343" s="14">
        <v>0.003</v>
      </c>
      <c r="P2343" s="14">
        <v>82.0</v>
      </c>
      <c r="Q2343" s="14">
        <v>78.0</v>
      </c>
      <c r="R2343" s="14">
        <v>0.183</v>
      </c>
      <c r="S2343" s="14">
        <v>0.645</v>
      </c>
      <c r="T2343" s="14">
        <v>0.172</v>
      </c>
      <c r="U2343" s="14">
        <v>8895960.0</v>
      </c>
      <c r="V2343" s="14">
        <v>0.841</v>
      </c>
      <c r="W2343" s="34">
        <f t="array" ref="W2343:X2343">VLOOKUP(A2343,TOURISM!$A$2:$F$2692,{3,6},0)</f>
        <v>5200000000</v>
      </c>
      <c r="X2343" s="35">
        <v>7.916E9</v>
      </c>
      <c r="Y2343" s="34">
        <f>X2343/'HUMAN RESOURCES'!I2343</f>
        <v>889.8421306</v>
      </c>
      <c r="Z2343" s="34">
        <f t="array" ref="Z2343:AE2343">VLOOKUP(A2343,BUSINESS!$A$2:$J$2692,{4,5,6,7,8,9},0)</f>
        <v>0.489</v>
      </c>
      <c r="AA2343" s="14">
        <v>26.0</v>
      </c>
      <c r="AB2343" s="14">
        <v>94.0</v>
      </c>
      <c r="AC2343" s="14">
        <v>302.0</v>
      </c>
      <c r="AD2343" s="14">
        <v>0.518</v>
      </c>
      <c r="AE2343" s="14">
        <v>0.808</v>
      </c>
      <c r="AF2343" s="14"/>
      <c r="AG2343" s="14"/>
      <c r="AH2343" s="14"/>
    </row>
    <row r="2344">
      <c r="A2344" s="32" t="str">
        <f t="shared" si="1"/>
        <v>Sweden-Europe2002</v>
      </c>
      <c r="B2344" s="32" t="s">
        <v>238</v>
      </c>
      <c r="C2344" s="33" t="s">
        <v>43</v>
      </c>
      <c r="D2344" s="8" t="s">
        <v>55</v>
      </c>
      <c r="E2344" s="12">
        <v>2.51E11</v>
      </c>
      <c r="F2344" s="12">
        <f>E2344/'HUMAN RESOURCES'!I2344</f>
        <v>28123.38165</v>
      </c>
      <c r="G2344" s="8">
        <v>0.092</v>
      </c>
      <c r="H2344" s="8">
        <v>2599.0</v>
      </c>
      <c r="I2344" s="8">
        <v>0.056</v>
      </c>
      <c r="J2344" s="34">
        <f t="array" ref="J2344:K2344">VLOOKUP(A2344,ENERGY!$A$2:$F$2692,{5,6},0)</f>
        <v>51315</v>
      </c>
      <c r="K2344" s="14">
        <v>52515.0</v>
      </c>
      <c r="L2344" s="14">
        <f>J2344/'HUMAN RESOURCES'!I2344</f>
        <v>0.005749606889</v>
      </c>
      <c r="M2344" s="14">
        <f>K2344/'HUMAN RESOURCES'!I2344</f>
        <v>0.005884061303</v>
      </c>
      <c r="N2344" s="34">
        <f t="array" ref="N2344:V2344">VLOOKUP(A2344,'HUMAN RESOURCES'!$A$2:$M$2692,{2,3,4,5,6,7,8,9,10},0)</f>
        <v>0.011</v>
      </c>
      <c r="O2344" s="14">
        <v>0.003</v>
      </c>
      <c r="P2344" s="14">
        <v>82.0</v>
      </c>
      <c r="Q2344" s="14">
        <v>78.0</v>
      </c>
      <c r="R2344" s="14">
        <v>0.181</v>
      </c>
      <c r="S2344" s="14">
        <v>0.647</v>
      </c>
      <c r="T2344" s="14">
        <v>0.172</v>
      </c>
      <c r="U2344" s="14">
        <v>8924958.0</v>
      </c>
      <c r="V2344" s="14">
        <v>0.841</v>
      </c>
      <c r="W2344" s="34">
        <f t="array" ref="W2344:X2344">VLOOKUP(A2344,TOURISM!$A$2:$F$2692,{3,6},0)</f>
        <v>5671000000</v>
      </c>
      <c r="X2344" s="35">
        <v>8.221E9</v>
      </c>
      <c r="Y2344" s="34">
        <f>X2344/'HUMAN RESOURCES'!I2344</f>
        <v>921.1247829</v>
      </c>
      <c r="Z2344" s="34">
        <f t="array" ref="Z2344:AE2344">VLOOKUP(A2344,BUSINESS!$A$2:$J$2692,{4,5,6,7,8,9},0)</f>
        <v>0.489</v>
      </c>
      <c r="AA2344" s="14">
        <v>26.0</v>
      </c>
      <c r="AB2344" s="14">
        <v>94.0</v>
      </c>
      <c r="AC2344" s="14">
        <v>302.0</v>
      </c>
      <c r="AD2344" s="14">
        <v>0.706</v>
      </c>
      <c r="AE2344" s="14">
        <v>0.892</v>
      </c>
      <c r="AF2344" s="14"/>
      <c r="AG2344" s="14"/>
      <c r="AH2344" s="14"/>
    </row>
    <row r="2345">
      <c r="A2345" s="32" t="str">
        <f t="shared" si="1"/>
        <v>Sweden-Europe2003</v>
      </c>
      <c r="B2345" s="32" t="s">
        <v>238</v>
      </c>
      <c r="C2345" s="33" t="s">
        <v>44</v>
      </c>
      <c r="D2345" s="8" t="s">
        <v>55</v>
      </c>
      <c r="E2345" s="12">
        <v>3.15E11</v>
      </c>
      <c r="F2345" s="12">
        <f>E2345/'HUMAN RESOURCES'!I2345</f>
        <v>35163.20023</v>
      </c>
      <c r="G2345" s="8">
        <v>0.093</v>
      </c>
      <c r="H2345" s="8">
        <v>3277.0</v>
      </c>
      <c r="I2345" s="8">
        <v>0.048</v>
      </c>
      <c r="J2345" s="34">
        <f t="array" ref="J2345:K2345">VLOOKUP(A2345,ENERGY!$A$2:$F$2692,{5,6},0)</f>
        <v>45407</v>
      </c>
      <c r="K2345" s="14">
        <v>43744.0</v>
      </c>
      <c r="L2345" s="14">
        <f>J2345/'HUMAN RESOURCES'!I2345</f>
        <v>0.005068747405</v>
      </c>
      <c r="M2345" s="14">
        <f>K2345/'HUMAN RESOURCES'!I2345</f>
        <v>0.004883108034</v>
      </c>
      <c r="N2345" s="34">
        <f t="array" ref="N2345:V2345">VLOOKUP(A2345,'HUMAN RESOURCES'!$A$2:$M$2692,{2,3,4,5,6,7,8,9,10},0)</f>
        <v>0.011</v>
      </c>
      <c r="O2345" s="14">
        <v>0.003</v>
      </c>
      <c r="P2345" s="14">
        <v>82.0</v>
      </c>
      <c r="Q2345" s="14">
        <v>78.0</v>
      </c>
      <c r="R2345" s="14">
        <v>0.179</v>
      </c>
      <c r="S2345" s="14">
        <v>0.649</v>
      </c>
      <c r="T2345" s="14">
        <v>0.172</v>
      </c>
      <c r="U2345" s="14">
        <v>8958229.0</v>
      </c>
      <c r="V2345" s="14">
        <v>0.842</v>
      </c>
      <c r="W2345" s="34">
        <f t="array" ref="W2345:X2345">VLOOKUP(A2345,TOURISM!$A$2:$F$2692,{3,6},0)</f>
        <v>6548000000</v>
      </c>
      <c r="X2345" s="35">
        <v>9.375E9</v>
      </c>
      <c r="Y2345" s="34">
        <f>X2345/'HUMAN RESOURCES'!I2345</f>
        <v>1046.523816</v>
      </c>
      <c r="Z2345" s="34">
        <f t="array" ref="Z2345:AE2345">VLOOKUP(A2345,BUSINESS!$A$2:$J$2692,{4,5,6,7,8,9},0)</f>
        <v>0.489</v>
      </c>
      <c r="AA2345" s="14">
        <v>16.0</v>
      </c>
      <c r="AB2345" s="14">
        <v>94.0</v>
      </c>
      <c r="AC2345" s="14">
        <v>302.0</v>
      </c>
      <c r="AD2345" s="14">
        <v>0.791</v>
      </c>
      <c r="AE2345" s="14">
        <v>0.984</v>
      </c>
      <c r="AF2345" s="14"/>
      <c r="AG2345" s="14"/>
      <c r="AH2345" s="14"/>
    </row>
    <row r="2346">
      <c r="A2346" s="32" t="str">
        <f t="shared" si="1"/>
        <v>Sweden-Europe2004</v>
      </c>
      <c r="B2346" s="32" t="s">
        <v>238</v>
      </c>
      <c r="C2346" s="33" t="s">
        <v>45</v>
      </c>
      <c r="D2346" s="8" t="s">
        <v>55</v>
      </c>
      <c r="E2346" s="12">
        <v>3.62E11</v>
      </c>
      <c r="F2346" s="12">
        <f>E2346/'HUMAN RESOURCES'!I2346</f>
        <v>40251.15386</v>
      </c>
      <c r="G2346" s="8">
        <v>0.091</v>
      </c>
      <c r="H2346" s="8">
        <v>3666.0</v>
      </c>
      <c r="I2346" s="8">
        <v>0.04</v>
      </c>
      <c r="J2346" s="34">
        <f t="array" ref="J2346:K2346">VLOOKUP(A2346,ENERGY!$A$2:$F$2692,{5,6},0)</f>
        <v>49601</v>
      </c>
      <c r="K2346" s="14">
        <v>49105.0</v>
      </c>
      <c r="L2346" s="14">
        <f>J2346/'HUMAN RESOURCES'!I2346</f>
        <v>0.005515186416</v>
      </c>
      <c r="M2346" s="14">
        <f>K2346/'HUMAN RESOURCES'!I2346</f>
        <v>0.005460035663</v>
      </c>
      <c r="N2346" s="34">
        <f t="array" ref="N2346:V2346">VLOOKUP(A2346,'HUMAN RESOURCES'!$A$2:$M$2692,{2,3,4,5,6,7,8,9,10},0)</f>
        <v>0.011</v>
      </c>
      <c r="O2346" s="14">
        <v>0.003</v>
      </c>
      <c r="P2346" s="14">
        <v>83.0</v>
      </c>
      <c r="Q2346" s="14">
        <v>78.0</v>
      </c>
      <c r="R2346" s="14">
        <v>0.176</v>
      </c>
      <c r="S2346" s="14">
        <v>0.651</v>
      </c>
      <c r="T2346" s="14">
        <v>0.172</v>
      </c>
      <c r="U2346" s="14">
        <v>8993531.0</v>
      </c>
      <c r="V2346" s="14">
        <v>0.843</v>
      </c>
      <c r="W2346" s="34">
        <f t="array" ref="W2346:X2346">VLOOKUP(A2346,TOURISM!$A$2:$F$2692,{3,6},0)</f>
        <v>7686000000</v>
      </c>
      <c r="X2346" s="35">
        <v>1.1088E10</v>
      </c>
      <c r="Y2346" s="34">
        <f>X2346/'HUMAN RESOURCES'!I2346</f>
        <v>1232.886171</v>
      </c>
      <c r="Z2346" s="34">
        <f t="array" ref="Z2346:AE2346">VLOOKUP(A2346,BUSINESS!$A$2:$J$2692,{4,5,6,7,8,9},0)</f>
        <v>0.489</v>
      </c>
      <c r="AA2346" s="14">
        <v>16.0</v>
      </c>
      <c r="AB2346" s="14">
        <v>94.0</v>
      </c>
      <c r="AC2346" s="14">
        <v>302.0</v>
      </c>
      <c r="AD2346" s="14">
        <v>0.839</v>
      </c>
      <c r="AE2346" s="14">
        <v>0.978</v>
      </c>
      <c r="AF2346" s="14"/>
      <c r="AG2346" s="14"/>
      <c r="AH2346" s="14"/>
    </row>
    <row r="2347">
      <c r="A2347" s="32" t="str">
        <f t="shared" si="1"/>
        <v>Sweden-Europe2005</v>
      </c>
      <c r="B2347" s="32" t="s">
        <v>238</v>
      </c>
      <c r="C2347" s="33" t="s">
        <v>46</v>
      </c>
      <c r="D2347" s="8" t="s">
        <v>55</v>
      </c>
      <c r="E2347" s="12">
        <v>3.71E11</v>
      </c>
      <c r="F2347" s="12">
        <f>E2347/'HUMAN RESOURCES'!I2347</f>
        <v>41087.21875</v>
      </c>
      <c r="G2347" s="8">
        <v>0.091</v>
      </c>
      <c r="H2347" s="8">
        <v>3726.0</v>
      </c>
      <c r="I2347" s="8">
        <v>0.033</v>
      </c>
      <c r="J2347" s="34">
        <f t="array" ref="J2347:K2347">VLOOKUP(A2347,ENERGY!$A$2:$F$2692,{5,6},0)</f>
        <v>52588</v>
      </c>
      <c r="K2347" s="14">
        <v>54521.0</v>
      </c>
      <c r="L2347" s="14">
        <f>J2347/'HUMAN RESOURCES'!I2347</f>
        <v>0.005823974824</v>
      </c>
      <c r="M2347" s="14">
        <f>K2347/'HUMAN RESOURCES'!I2347</f>
        <v>0.006038049201</v>
      </c>
      <c r="N2347" s="34">
        <f t="array" ref="N2347:V2347">VLOOKUP(A2347,'HUMAN RESOURCES'!$A$2:$M$2692,{2,3,4,5,6,7,8,9,10},0)</f>
        <v>0.011</v>
      </c>
      <c r="O2347" s="14">
        <v>0.003</v>
      </c>
      <c r="P2347" s="14">
        <v>83.0</v>
      </c>
      <c r="Q2347" s="14">
        <v>78.0</v>
      </c>
      <c r="R2347" s="14">
        <v>0.174</v>
      </c>
      <c r="S2347" s="14">
        <v>0.653</v>
      </c>
      <c r="T2347" s="14">
        <v>0.173</v>
      </c>
      <c r="U2347" s="14">
        <v>9029572.0</v>
      </c>
      <c r="V2347" s="14">
        <v>0.843</v>
      </c>
      <c r="W2347" s="34">
        <f t="array" ref="W2347:X2347">VLOOKUP(A2347,TOURISM!$A$2:$F$2692,{3,6},0)</f>
        <v>7739000000</v>
      </c>
      <c r="X2347" s="35">
        <v>1.138E10</v>
      </c>
      <c r="Y2347" s="34">
        <f>X2347/'HUMAN RESOURCES'!I2347</f>
        <v>1260.303368</v>
      </c>
      <c r="Z2347" s="34">
        <f t="array" ref="Z2347:AE2347">VLOOKUP(A2347,BUSINESS!$A$2:$J$2692,{4,5,6,7,8,9},0)</f>
        <v>0.541</v>
      </c>
      <c r="AA2347" s="14">
        <v>16.0</v>
      </c>
      <c r="AB2347" s="14">
        <v>94.0</v>
      </c>
      <c r="AC2347" s="14">
        <v>122.0</v>
      </c>
      <c r="AD2347" s="14">
        <v>0.848</v>
      </c>
      <c r="AE2347" s="14">
        <v>1.008</v>
      </c>
      <c r="AF2347" s="14"/>
      <c r="AG2347" s="14"/>
      <c r="AH2347" s="14"/>
    </row>
    <row r="2348">
      <c r="A2348" s="32" t="str">
        <f t="shared" si="1"/>
        <v>Sweden-Europe2006</v>
      </c>
      <c r="B2348" s="32" t="s">
        <v>238</v>
      </c>
      <c r="C2348" s="33" t="s">
        <v>47</v>
      </c>
      <c r="D2348" s="8" t="s">
        <v>55</v>
      </c>
      <c r="E2348" s="12">
        <v>3.99E11</v>
      </c>
      <c r="F2348" s="12">
        <f>E2348/'HUMAN RESOURCES'!I2348</f>
        <v>43940.28746</v>
      </c>
      <c r="G2348" s="8">
        <v>0.089</v>
      </c>
      <c r="H2348" s="8">
        <v>3947.0</v>
      </c>
      <c r="I2348" s="8">
        <v>0.148</v>
      </c>
      <c r="J2348" s="34">
        <f t="array" ref="J2348:K2348">VLOOKUP(A2348,ENERGY!$A$2:$F$2692,{5,6},0)</f>
        <v>50532</v>
      </c>
      <c r="K2348" s="14">
        <v>51129.0</v>
      </c>
      <c r="L2348" s="14">
        <f>J2348/'HUMAN RESOURCES'!I2348</f>
        <v>0.005564888737</v>
      </c>
      <c r="M2348" s="14">
        <f>K2348/'HUMAN RESOURCES'!I2348</f>
        <v>0.005630633979</v>
      </c>
      <c r="N2348" s="34">
        <f t="array" ref="N2348:V2348">VLOOKUP(A2348,'HUMAN RESOURCES'!$A$2:$M$2692,{2,3,4,5,6,7,8,9,10},0)</f>
        <v>0.012</v>
      </c>
      <c r="O2348" s="14">
        <v>0.003</v>
      </c>
      <c r="P2348" s="14">
        <v>83.0</v>
      </c>
      <c r="Q2348" s="14">
        <v>79.0</v>
      </c>
      <c r="R2348" s="14">
        <v>0.172</v>
      </c>
      <c r="S2348" s="14">
        <v>0.655</v>
      </c>
      <c r="T2348" s="14">
        <v>0.174</v>
      </c>
      <c r="U2348" s="14">
        <v>9080505.0</v>
      </c>
      <c r="V2348" s="14">
        <v>0.844</v>
      </c>
      <c r="W2348" s="34">
        <f t="array" ref="W2348:X2348">VLOOKUP(A2348,TOURISM!$A$2:$F$2692,{3,6},0)</f>
        <v>10016000000</v>
      </c>
      <c r="X2348" s="35">
        <v>1.1685E10</v>
      </c>
      <c r="Y2348" s="34">
        <f>X2348/'HUMAN RESOURCES'!I2348</f>
        <v>1286.822704</v>
      </c>
      <c r="Z2348" s="34">
        <f t="array" ref="Z2348:AE2348">VLOOKUP(A2348,BUSINESS!$A$2:$J$2692,{4,5,6,7,8,9},0)</f>
        <v>0.541</v>
      </c>
      <c r="AA2348" s="14">
        <v>16.0</v>
      </c>
      <c r="AB2348" s="14">
        <v>94.0</v>
      </c>
      <c r="AC2348" s="14">
        <v>122.0</v>
      </c>
      <c r="AD2348" s="14">
        <v>0.878</v>
      </c>
      <c r="AE2348" s="14">
        <v>1.057</v>
      </c>
      <c r="AF2348" s="14"/>
      <c r="AG2348" s="14"/>
      <c r="AH2348" s="14"/>
    </row>
    <row r="2349">
      <c r="A2349" s="32" t="str">
        <f t="shared" si="1"/>
        <v>Sweden-Europe2007</v>
      </c>
      <c r="B2349" s="32" t="s">
        <v>238</v>
      </c>
      <c r="C2349" s="33" t="s">
        <v>48</v>
      </c>
      <c r="D2349" s="8" t="s">
        <v>55</v>
      </c>
      <c r="E2349" s="12">
        <v>4.63E11</v>
      </c>
      <c r="F2349" s="12">
        <f>E2349/'HUMAN RESOURCES'!I2349</f>
        <v>50611.64667</v>
      </c>
      <c r="G2349" s="8">
        <v>0.089</v>
      </c>
      <c r="H2349" s="8">
        <v>4526.0</v>
      </c>
      <c r="I2349" s="8">
        <v>0.148</v>
      </c>
      <c r="J2349" s="34">
        <f t="array" ref="J2349:K2349">VLOOKUP(A2349,ENERGY!$A$2:$F$2692,{5,6},0)</f>
        <v>50060</v>
      </c>
      <c r="K2349" s="14">
        <v>48060.0</v>
      </c>
      <c r="L2349" s="14">
        <f>J2349/'HUMAN RESOURCES'!I2349</f>
        <v>0.005472179335</v>
      </c>
      <c r="M2349" s="14">
        <f>K2349/'HUMAN RESOURCES'!I2349</f>
        <v>0.005253554512</v>
      </c>
      <c r="N2349" s="34">
        <f t="array" ref="N2349:V2349">VLOOKUP(A2349,'HUMAN RESOURCES'!$A$2:$M$2692,{2,3,4,5,6,7,8,9,10},0)</f>
        <v>0.012</v>
      </c>
      <c r="O2349" s="14">
        <v>0.003</v>
      </c>
      <c r="P2349" s="14">
        <v>83.0</v>
      </c>
      <c r="Q2349" s="14">
        <v>79.0</v>
      </c>
      <c r="R2349" s="14">
        <v>0.169</v>
      </c>
      <c r="S2349" s="14">
        <v>0.656</v>
      </c>
      <c r="T2349" s="14">
        <v>0.175</v>
      </c>
      <c r="U2349" s="14">
        <v>9148092.0</v>
      </c>
      <c r="V2349" s="14">
        <v>0.846</v>
      </c>
      <c r="W2349" s="34">
        <f t="array" ref="W2349:X2349">VLOOKUP(A2349,TOURISM!$A$2:$F$2692,{3,6},0)</f>
        <v>12259000000</v>
      </c>
      <c r="X2349" s="35">
        <v>1.4336E10</v>
      </c>
      <c r="Y2349" s="34">
        <f>X2349/'HUMAN RESOURCES'!I2349</f>
        <v>1567.102736</v>
      </c>
      <c r="Z2349" s="34">
        <f t="array" ref="Z2349:AE2349">VLOOKUP(A2349,BUSINESS!$A$2:$J$2692,{4,5,6,7,8,9},0)</f>
        <v>0.537</v>
      </c>
      <c r="AA2349" s="14">
        <v>16.0</v>
      </c>
      <c r="AB2349" s="14">
        <v>94.0</v>
      </c>
      <c r="AC2349" s="14">
        <v>122.0</v>
      </c>
      <c r="AD2349" s="14">
        <v>0.82</v>
      </c>
      <c r="AE2349" s="14">
        <v>1.105</v>
      </c>
      <c r="AF2349" s="14"/>
      <c r="AG2349" s="14"/>
      <c r="AH2349" s="14"/>
    </row>
    <row r="2350">
      <c r="A2350" s="32" t="str">
        <f t="shared" si="1"/>
        <v>Sweden-Europe2008</v>
      </c>
      <c r="B2350" s="32" t="s">
        <v>238</v>
      </c>
      <c r="C2350" s="33" t="s">
        <v>49</v>
      </c>
      <c r="D2350" s="8" t="s">
        <v>55</v>
      </c>
      <c r="E2350" s="12">
        <v>4.86E11</v>
      </c>
      <c r="F2350" s="12">
        <f>E2350/'HUMAN RESOURCES'!I2350</f>
        <v>52713.57213</v>
      </c>
      <c r="G2350" s="8">
        <v>0.092</v>
      </c>
      <c r="H2350" s="8">
        <v>4886.0</v>
      </c>
      <c r="I2350" s="8">
        <v>0.148</v>
      </c>
      <c r="J2350" s="34">
        <f t="array" ref="J2350:K2350">VLOOKUP(A2350,ENERGY!$A$2:$F$2692,{5,6},0)</f>
        <v>51784</v>
      </c>
      <c r="K2350" s="14">
        <v>57425.0</v>
      </c>
      <c r="L2350" s="14">
        <f>J2350/'HUMAN RESOURCES'!I2350</f>
        <v>0.005616707035</v>
      </c>
      <c r="M2350" s="14">
        <f>K2350/'HUMAN RESOURCES'!I2350</f>
        <v>0.00622855325</v>
      </c>
      <c r="N2350" s="34">
        <f t="array" ref="N2350:V2350">VLOOKUP(A2350,'HUMAN RESOURCES'!$A$2:$M$2692,{2,3,4,5,6,7,8,9,10},0)</f>
        <v>0.012</v>
      </c>
      <c r="O2350" s="14">
        <v>0.003</v>
      </c>
      <c r="P2350" s="14">
        <v>83.0</v>
      </c>
      <c r="Q2350" s="14">
        <v>79.0</v>
      </c>
      <c r="R2350" s="14">
        <v>0.167</v>
      </c>
      <c r="S2350" s="14">
        <v>0.656</v>
      </c>
      <c r="T2350" s="14">
        <v>0.177</v>
      </c>
      <c r="U2350" s="14">
        <v>9219637.0</v>
      </c>
      <c r="V2350" s="14">
        <v>0.847</v>
      </c>
      <c r="W2350" s="34">
        <f t="array" ref="W2350:X2350">VLOOKUP(A2350,TOURISM!$A$2:$F$2692,{3,6},0)</f>
        <v>12060000000</v>
      </c>
      <c r="X2350" s="35">
        <v>1.5447E10</v>
      </c>
      <c r="Y2350" s="34">
        <f>X2350/'HUMAN RESOURCES'!I2350</f>
        <v>1675.445573</v>
      </c>
      <c r="Z2350" s="34">
        <f t="array" ref="Z2350:AE2350">VLOOKUP(A2350,BUSINESS!$A$2:$J$2692,{4,5,6,7,8,9},0)</f>
        <v>0.537</v>
      </c>
      <c r="AA2350" s="14">
        <v>16.0</v>
      </c>
      <c r="AB2350" s="14">
        <v>94.0</v>
      </c>
      <c r="AC2350" s="14">
        <v>122.0</v>
      </c>
      <c r="AD2350" s="14">
        <v>0.9</v>
      </c>
      <c r="AE2350" s="14">
        <v>1.084</v>
      </c>
      <c r="AF2350" s="14"/>
      <c r="AG2350" s="14"/>
      <c r="AH2350" s="14"/>
    </row>
    <row r="2351">
      <c r="A2351" s="32" t="str">
        <f t="shared" si="1"/>
        <v>Sweden-Europe2009</v>
      </c>
      <c r="B2351" s="32" t="s">
        <v>238</v>
      </c>
      <c r="C2351" s="33" t="s">
        <v>50</v>
      </c>
      <c r="D2351" s="8" t="s">
        <v>55</v>
      </c>
      <c r="E2351" s="12">
        <v>4.06E11</v>
      </c>
      <c r="F2351" s="12">
        <f>E2351/'HUMAN RESOURCES'!I2351</f>
        <v>43662.88596</v>
      </c>
      <c r="G2351" s="8">
        <v>0.099</v>
      </c>
      <c r="H2351" s="8">
        <v>4357.0</v>
      </c>
      <c r="I2351" s="8">
        <v>0.148</v>
      </c>
      <c r="J2351" s="34">
        <f t="array" ref="J2351:K2351">VLOOKUP(A2351,ENERGY!$A$2:$F$2692,{5,6},0)</f>
        <v>51569</v>
      </c>
      <c r="K2351" s="14">
        <v>51562.0</v>
      </c>
      <c r="L2351" s="14">
        <f>J2351/'HUMAN RESOURCES'!I2351</f>
        <v>0.005545939325</v>
      </c>
      <c r="M2351" s="14">
        <f>K2351/'HUMAN RESOURCES'!I2351</f>
        <v>0.005545186516</v>
      </c>
      <c r="N2351" s="34">
        <f t="array" ref="N2351:V2351">VLOOKUP(A2351,'HUMAN RESOURCES'!$A$2:$M$2692,{2,3,4,5,6,7,8,9,10},0)</f>
        <v>0.012</v>
      </c>
      <c r="O2351" s="14">
        <v>0.003</v>
      </c>
      <c r="P2351" s="14">
        <v>83.0</v>
      </c>
      <c r="Q2351" s="14">
        <v>79.0</v>
      </c>
      <c r="R2351" s="14">
        <v>0.166</v>
      </c>
      <c r="S2351" s="14">
        <v>0.655</v>
      </c>
      <c r="T2351" s="14">
        <v>0.179</v>
      </c>
      <c r="U2351" s="14">
        <v>9298515.0</v>
      </c>
      <c r="V2351" s="14">
        <v>0.849</v>
      </c>
      <c r="W2351" s="34">
        <f t="array" ref="W2351:X2351">VLOOKUP(A2351,TOURISM!$A$2:$F$2692,{3,6},0)</f>
        <v>10100000000</v>
      </c>
      <c r="X2351" s="35">
        <v>1.2791E10</v>
      </c>
      <c r="Y2351" s="34">
        <f>X2351/'HUMAN RESOURCES'!I2351</f>
        <v>1375.595996</v>
      </c>
      <c r="Z2351" s="34">
        <f t="array" ref="Z2351:AE2351">VLOOKUP(A2351,BUSINESS!$A$2:$J$2692,{4,5,6,7,8,9},0)</f>
        <v>0.539</v>
      </c>
      <c r="AA2351" s="14">
        <v>16.0</v>
      </c>
      <c r="AB2351" s="14">
        <v>94.0</v>
      </c>
      <c r="AC2351" s="14">
        <v>122.0</v>
      </c>
      <c r="AD2351" s="14">
        <v>0.91</v>
      </c>
      <c r="AE2351" s="14">
        <v>1.121</v>
      </c>
      <c r="AF2351" s="14"/>
      <c r="AG2351" s="14"/>
      <c r="AH2351" s="14"/>
    </row>
    <row r="2352">
      <c r="A2352" s="32" t="str">
        <f t="shared" si="1"/>
        <v>Sweden-Europe2010</v>
      </c>
      <c r="B2352" s="32" t="s">
        <v>238</v>
      </c>
      <c r="C2352" s="33" t="s">
        <v>51</v>
      </c>
      <c r="D2352" s="8" t="s">
        <v>55</v>
      </c>
      <c r="E2352" s="12">
        <v>4.63E11</v>
      </c>
      <c r="F2352" s="12">
        <f>E2352/'HUMAN RESOURCES'!I2352</f>
        <v>49370.20467</v>
      </c>
      <c r="G2352" s="8">
        <v>0.095</v>
      </c>
      <c r="H2352" s="8">
        <v>4694.0</v>
      </c>
      <c r="I2352" s="8">
        <v>0.148</v>
      </c>
      <c r="J2352" s="34">
        <f t="array" ref="J2352:K2352">VLOOKUP(A2352,ENERGY!$A$2:$F$2692,{5,6},0)</f>
        <v>50207</v>
      </c>
      <c r="K2352" s="14">
        <v>49571.0</v>
      </c>
      <c r="L2352" s="14">
        <f>J2352/'HUMAN RESOURCES'!I2352</f>
        <v>0.00535362822</v>
      </c>
      <c r="M2352" s="14">
        <f>K2352/'HUMAN RESOURCES'!I2352</f>
        <v>0.005285810833</v>
      </c>
      <c r="N2352" s="34">
        <f t="array" ref="N2352:V2352">VLOOKUP(A2352,'HUMAN RESOURCES'!$A$2:$M$2692,{2,3,4,5,6,7,8,9,10},0)</f>
        <v>0.012</v>
      </c>
      <c r="O2352" s="14">
        <v>0.003</v>
      </c>
      <c r="P2352" s="14">
        <v>84.0</v>
      </c>
      <c r="Q2352" s="14">
        <v>80.0</v>
      </c>
      <c r="R2352" s="14">
        <v>0.165</v>
      </c>
      <c r="S2352" s="14">
        <v>0.653</v>
      </c>
      <c r="T2352" s="14">
        <v>0.182</v>
      </c>
      <c r="U2352" s="14">
        <v>9378126.0</v>
      </c>
      <c r="V2352" s="14">
        <v>0.851</v>
      </c>
      <c r="W2352" s="34">
        <f t="array" ref="W2352:X2352">VLOOKUP(A2352,TOURISM!$A$2:$F$2692,{3,6},0)</f>
        <v>10991000000</v>
      </c>
      <c r="X2352" s="35">
        <v>1.4912E10</v>
      </c>
      <c r="Y2352" s="34">
        <f>X2352/'HUMAN RESOURCES'!I2352</f>
        <v>1590.083136</v>
      </c>
      <c r="Z2352" s="34">
        <f t="array" ref="Z2352:AE2352">VLOOKUP(A2352,BUSINESS!$A$2:$J$2692,{4,5,6,7,8,9},0)</f>
        <v>0.52</v>
      </c>
      <c r="AA2352" s="14">
        <v>16.0</v>
      </c>
      <c r="AB2352" s="14">
        <v>94.0</v>
      </c>
      <c r="AC2352" s="14">
        <v>122.0</v>
      </c>
      <c r="AD2352" s="14">
        <v>0.9</v>
      </c>
      <c r="AE2352" s="14">
        <v>1.172</v>
      </c>
      <c r="AF2352" s="14"/>
      <c r="AG2352" s="14"/>
      <c r="AH2352" s="14"/>
    </row>
    <row r="2353">
      <c r="A2353" s="32" t="str">
        <f t="shared" si="1"/>
        <v>Sweden-Europe2011</v>
      </c>
      <c r="B2353" s="32" t="s">
        <v>238</v>
      </c>
      <c r="C2353" s="33" t="s">
        <v>52</v>
      </c>
      <c r="D2353" s="8" t="s">
        <v>55</v>
      </c>
      <c r="E2353" s="12">
        <v>5.36E11</v>
      </c>
      <c r="F2353" s="12">
        <f>E2353/'HUMAN RESOURCES'!I2353</f>
        <v>56724.30074</v>
      </c>
      <c r="G2353" s="8">
        <v>0.095</v>
      </c>
      <c r="H2353" s="8">
        <v>5419.0</v>
      </c>
      <c r="I2353" s="8">
        <v>0.148</v>
      </c>
      <c r="J2353" s="34">
        <f t="array" ref="J2353:K2353">VLOOKUP(A2353,ENERGY!$A$2:$F$2692,{5,6},0)</f>
        <v>50618</v>
      </c>
      <c r="K2353" s="14">
        <v>54781.0</v>
      </c>
      <c r="L2353" s="14">
        <f>J2353/'HUMAN RESOURCES'!I2353</f>
        <v>0.005356848237</v>
      </c>
      <c r="M2353" s="14">
        <f>K2353/'HUMAN RESOURCES'!I2353</f>
        <v>0.005797414028</v>
      </c>
      <c r="N2353" s="34">
        <f t="array" ref="N2353:V2353">VLOOKUP(A2353,'HUMAN RESOURCES'!$A$2:$M$2692,{2,3,4,5,6,7,8,9,10},0)</f>
        <v>0.012</v>
      </c>
      <c r="O2353" s="14">
        <v>0.002</v>
      </c>
      <c r="P2353" s="14">
        <v>84.0</v>
      </c>
      <c r="Q2353" s="14">
        <v>80.0</v>
      </c>
      <c r="R2353" s="14">
        <v>0.166</v>
      </c>
      <c r="S2353" s="14">
        <v>0.649</v>
      </c>
      <c r="T2353" s="14">
        <v>0.185</v>
      </c>
      <c r="U2353" s="14">
        <v>9449213.0</v>
      </c>
      <c r="V2353" s="14">
        <v>0.852</v>
      </c>
      <c r="W2353" s="34">
        <f t="array" ref="W2353:X2353">VLOOKUP(A2353,TOURISM!$A$2:$F$2692,{3,6},0)</f>
        <v>12777000000</v>
      </c>
      <c r="X2353" s="35">
        <v>1.7187E10</v>
      </c>
      <c r="Y2353" s="34">
        <f>X2353/'HUMAN RESOURCES'!I2353</f>
        <v>1818.881636</v>
      </c>
      <c r="Z2353" s="34">
        <f t="array" ref="Z2353:AE2353">VLOOKUP(A2353,BUSINESS!$A$2:$J$2692,{4,5,6,7,8,9},0)</f>
        <v>0.52</v>
      </c>
      <c r="AA2353" s="14">
        <v>16.0</v>
      </c>
      <c r="AB2353" s="14">
        <v>94.0</v>
      </c>
      <c r="AC2353" s="14">
        <v>122.0</v>
      </c>
      <c r="AD2353" s="14">
        <v>0.928</v>
      </c>
      <c r="AE2353" s="14">
        <v>1.212</v>
      </c>
      <c r="AF2353" s="14"/>
      <c r="AG2353" s="14"/>
      <c r="AH2353" s="14"/>
    </row>
    <row r="2354">
      <c r="A2354" s="32" t="str">
        <f t="shared" si="1"/>
        <v>Sweden-Europe2012</v>
      </c>
      <c r="B2354" s="32" t="s">
        <v>238</v>
      </c>
      <c r="C2354" s="33" t="s">
        <v>53</v>
      </c>
      <c r="D2354" s="8" t="s">
        <v>55</v>
      </c>
      <c r="E2354" s="12">
        <v>5.24E11</v>
      </c>
      <c r="F2354" s="12">
        <f>E2354/'HUMAN RESOURCES'!I2354</f>
        <v>55045.6364</v>
      </c>
      <c r="G2354" s="8">
        <v>0.096</v>
      </c>
      <c r="H2354" s="8">
        <v>5319.0</v>
      </c>
      <c r="I2354" s="8">
        <v>0.148</v>
      </c>
      <c r="J2354" s="34">
        <f t="array" ref="J2354:K2354">VLOOKUP(A2354,ENERGY!$A$2:$F$2692,{5,6},0)</f>
        <v>47556</v>
      </c>
      <c r="K2354" s="14">
        <v>49794.0</v>
      </c>
      <c r="L2354" s="14">
        <f>J2354/'HUMAN RESOURCES'!I2354</f>
        <v>0.00499570665</v>
      </c>
      <c r="M2354" s="14">
        <f>K2354/'HUMAN RESOURCES'!I2354</f>
        <v>0.005230806143</v>
      </c>
      <c r="N2354" s="34">
        <f t="array" ref="N2354:V2354">VLOOKUP(A2354,'HUMAN RESOURCES'!$A$2:$M$2692,{2,3,4,5,6,7,8,9,10},0)</f>
        <v>0.012</v>
      </c>
      <c r="O2354" s="14">
        <v>0.002</v>
      </c>
      <c r="P2354" s="14">
        <v>84.0</v>
      </c>
      <c r="Q2354" s="14">
        <v>80.0</v>
      </c>
      <c r="R2354" s="14">
        <v>0.167</v>
      </c>
      <c r="S2354" s="14">
        <v>0.644</v>
      </c>
      <c r="T2354" s="14">
        <v>0.189</v>
      </c>
      <c r="U2354" s="14">
        <v>9519374.0</v>
      </c>
      <c r="V2354" s="14">
        <v>0.854</v>
      </c>
      <c r="W2354" s="34">
        <f t="array" ref="W2354:X2354">VLOOKUP(A2354,TOURISM!$A$2:$F$2692,{3,6},0)</f>
        <v>12415000000</v>
      </c>
      <c r="X2354" s="35">
        <v>1.7664E10</v>
      </c>
      <c r="Y2354" s="34">
        <f>X2354/'HUMAN RESOURCES'!I2354</f>
        <v>1855.584201</v>
      </c>
      <c r="Z2354" s="34">
        <f t="array" ref="Z2354:AE2354">VLOOKUP(A2354,BUSINESS!$A$2:$J$2692,{4,5,6,7,8,9},0)</f>
        <v>0.52</v>
      </c>
      <c r="AA2354" s="14">
        <v>16.0</v>
      </c>
      <c r="AB2354" s="14">
        <v>14.0</v>
      </c>
      <c r="AC2354" s="14">
        <v>122.0</v>
      </c>
      <c r="AD2354" s="14">
        <v>0.932</v>
      </c>
      <c r="AE2354" s="14">
        <v>1.246</v>
      </c>
      <c r="AF2354" s="14"/>
      <c r="AG2354" s="14"/>
      <c r="AH2354" s="14"/>
    </row>
    <row r="2355">
      <c r="A2355" s="32" t="str">
        <f t="shared" si="1"/>
        <v>Switzerland-Europe2000</v>
      </c>
      <c r="B2355" s="32" t="s">
        <v>239</v>
      </c>
      <c r="C2355" s="33" t="s">
        <v>40</v>
      </c>
      <c r="D2355" s="8" t="s">
        <v>55</v>
      </c>
      <c r="E2355" s="12">
        <v>2.56E11</v>
      </c>
      <c r="F2355" s="12">
        <f>E2355/'HUMAN RESOURCES'!I2355</f>
        <v>35633.50385</v>
      </c>
      <c r="G2355" s="8">
        <v>0.099</v>
      </c>
      <c r="H2355" s="8">
        <v>3541.0</v>
      </c>
      <c r="I2355" s="8">
        <v>0.043</v>
      </c>
      <c r="J2355" s="34">
        <f t="array" ref="J2355:K2355">VLOOKUP(A2355,ENERGY!$A$2:$F$2692,{5,6},0)</f>
        <v>25500</v>
      </c>
      <c r="K2355" s="14">
        <v>8529.0</v>
      </c>
      <c r="L2355" s="14">
        <f>J2355/'HUMAN RESOURCES'!I2355</f>
        <v>0.003549431047</v>
      </c>
      <c r="M2355" s="14">
        <f>K2355/'HUMAN RESOURCES'!I2355</f>
        <v>0.00118718029</v>
      </c>
      <c r="N2355" s="34">
        <f t="array" ref="N2355:V2355">VLOOKUP(A2355,'HUMAN RESOURCES'!$A$2:$M$2692,{2,3,4,5,6,7,8,9,10},0)</f>
        <v>0.011</v>
      </c>
      <c r="O2355" s="14">
        <v>0.005</v>
      </c>
      <c r="P2355" s="14">
        <v>83.0</v>
      </c>
      <c r="Q2355" s="14">
        <v>77.0</v>
      </c>
      <c r="R2355" s="14">
        <v>0.174</v>
      </c>
      <c r="S2355" s="14">
        <v>0.673</v>
      </c>
      <c r="T2355" s="14">
        <v>0.153</v>
      </c>
      <c r="U2355" s="14">
        <v>7184250.0</v>
      </c>
      <c r="V2355" s="14">
        <v>0.733</v>
      </c>
      <c r="W2355" s="34">
        <f t="array" ref="W2355:X2355">VLOOKUP(A2355,TOURISM!$A$2:$F$2692,{3,6},0)</f>
        <v>8988000000</v>
      </c>
      <c r="X2355" s="35">
        <v>7.36E9</v>
      </c>
      <c r="Y2355" s="34">
        <f>X2355/'HUMAN RESOURCES'!I2355</f>
        <v>1024.463236</v>
      </c>
      <c r="Z2355" s="34">
        <f t="array" ref="Z2355:AE2355">VLOOKUP(A2355,BUSINESS!$A$2:$J$2692,{4,5,6,7,8,9},0)</f>
        <v>0.489</v>
      </c>
      <c r="AA2355" s="14">
        <v>26.0</v>
      </c>
      <c r="AB2355" s="14">
        <v>94.0</v>
      </c>
      <c r="AC2355" s="14">
        <v>302.0</v>
      </c>
      <c r="AD2355" s="14">
        <v>0.471</v>
      </c>
      <c r="AE2355" s="14">
        <v>0.647</v>
      </c>
      <c r="AF2355" s="14"/>
      <c r="AG2355" s="14"/>
      <c r="AH2355" s="14"/>
    </row>
    <row r="2356">
      <c r="A2356" s="32" t="str">
        <f t="shared" si="1"/>
        <v>Switzerland-Europe2001</v>
      </c>
      <c r="B2356" s="32" t="s">
        <v>239</v>
      </c>
      <c r="C2356" s="33" t="s">
        <v>42</v>
      </c>
      <c r="D2356" s="8" t="s">
        <v>55</v>
      </c>
      <c r="E2356" s="12">
        <v>2.63E11</v>
      </c>
      <c r="F2356" s="12">
        <f>E2356/'HUMAN RESOURCES'!I2356</f>
        <v>36376.94482</v>
      </c>
      <c r="G2356" s="8">
        <v>0.103</v>
      </c>
      <c r="H2356" s="8">
        <v>3748.0</v>
      </c>
      <c r="I2356" s="8">
        <v>0.043</v>
      </c>
      <c r="J2356" s="34">
        <f t="array" ref="J2356:K2356">VLOOKUP(A2356,ENERGY!$A$2:$F$2692,{5,6},0)</f>
        <v>25375</v>
      </c>
      <c r="K2356" s="14">
        <v>8529.0</v>
      </c>
      <c r="L2356" s="14">
        <f>J2356/'HUMAN RESOURCES'!I2356</f>
        <v>0.003509752756</v>
      </c>
      <c r="M2356" s="14">
        <f>K2356/'HUMAN RESOURCES'!I2356</f>
        <v>0.001179691872</v>
      </c>
      <c r="N2356" s="34">
        <f t="array" ref="N2356:V2356">VLOOKUP(A2356,'HUMAN RESOURCES'!$A$2:$M$2692,{2,3,4,5,6,7,8,9,10},0)</f>
        <v>0.01</v>
      </c>
      <c r="O2356" s="14">
        <v>0.005</v>
      </c>
      <c r="P2356" s="14">
        <v>83.0</v>
      </c>
      <c r="Q2356" s="14">
        <v>77.0</v>
      </c>
      <c r="R2356" s="14">
        <v>0.173</v>
      </c>
      <c r="S2356" s="14">
        <v>0.673</v>
      </c>
      <c r="T2356" s="14">
        <v>0.154</v>
      </c>
      <c r="U2356" s="14">
        <v>7229854.0</v>
      </c>
      <c r="V2356" s="14">
        <v>0.733</v>
      </c>
      <c r="W2356" s="34">
        <f t="array" ref="W2356:X2356">VLOOKUP(A2356,TOURISM!$A$2:$F$2692,{3,6},0)</f>
        <v>9290000000</v>
      </c>
      <c r="X2356" s="35">
        <v>7.085E9</v>
      </c>
      <c r="Y2356" s="34">
        <f>X2356/'HUMAN RESOURCES'!I2356</f>
        <v>979.964464</v>
      </c>
      <c r="Z2356" s="34">
        <f t="array" ref="Z2356:AE2356">VLOOKUP(A2356,BUSINESS!$A$2:$J$2692,{4,5,6,7,8,9},0)</f>
        <v>0.489</v>
      </c>
      <c r="AA2356" s="14">
        <v>26.0</v>
      </c>
      <c r="AB2356" s="14">
        <v>94.0</v>
      </c>
      <c r="AC2356" s="14">
        <v>302.0</v>
      </c>
      <c r="AD2356" s="14">
        <v>0.551</v>
      </c>
      <c r="AE2356" s="14">
        <v>0.733</v>
      </c>
      <c r="AF2356" s="14"/>
      <c r="AG2356" s="14"/>
      <c r="AH2356" s="14"/>
    </row>
    <row r="2357">
      <c r="A2357" s="32" t="str">
        <f t="shared" si="1"/>
        <v>Switzerland-Europe2002</v>
      </c>
      <c r="B2357" s="32" t="s">
        <v>239</v>
      </c>
      <c r="C2357" s="33" t="s">
        <v>43</v>
      </c>
      <c r="D2357" s="8" t="s">
        <v>55</v>
      </c>
      <c r="E2357" s="12">
        <v>2.87E11</v>
      </c>
      <c r="F2357" s="12">
        <f>E2357/'HUMAN RESOURCES'!I2357</f>
        <v>39397.355</v>
      </c>
      <c r="G2357" s="8">
        <v>0.106</v>
      </c>
      <c r="H2357" s="8">
        <v>4190.0</v>
      </c>
      <c r="I2357" s="8">
        <v>0.039</v>
      </c>
      <c r="J2357" s="34">
        <f t="array" ref="J2357:K2357">VLOOKUP(A2357,ENERGY!$A$2:$F$2692,{5,6},0)</f>
        <v>26199</v>
      </c>
      <c r="K2357" s="14">
        <v>38757.0</v>
      </c>
      <c r="L2357" s="14">
        <f>J2357/'HUMAN RESOURCES'!I2357</f>
        <v>0.003596415692</v>
      </c>
      <c r="M2357" s="14">
        <f>K2357/'HUMAN RESOURCES'!I2357</f>
        <v>0.005320290201</v>
      </c>
      <c r="N2357" s="34">
        <f t="array" ref="N2357:V2357">VLOOKUP(A2357,'HUMAN RESOURCES'!$A$2:$M$2692,{2,3,4,5,6,7,8,9,10},0)</f>
        <v>0.01</v>
      </c>
      <c r="O2357" s="14">
        <v>0.005</v>
      </c>
      <c r="P2357" s="14">
        <v>83.0</v>
      </c>
      <c r="Q2357" s="14">
        <v>78.0</v>
      </c>
      <c r="R2357" s="14">
        <v>0.171</v>
      </c>
      <c r="S2357" s="14">
        <v>0.675</v>
      </c>
      <c r="T2357" s="14">
        <v>0.155</v>
      </c>
      <c r="U2357" s="14">
        <v>7284753.0</v>
      </c>
      <c r="V2357" s="14">
        <v>0.734</v>
      </c>
      <c r="W2357" s="34">
        <f t="array" ref="W2357:X2357">VLOOKUP(A2357,TOURISM!$A$2:$F$2692,{3,6},0)</f>
        <v>9117000000</v>
      </c>
      <c r="X2357" s="35">
        <v>7.21E9</v>
      </c>
      <c r="Y2357" s="34">
        <f>X2357/'HUMAN RESOURCES'!I2357</f>
        <v>989.7384304</v>
      </c>
      <c r="Z2357" s="34">
        <f t="array" ref="Z2357:AE2357">VLOOKUP(A2357,BUSINESS!$A$2:$J$2692,{4,5,6,7,8,9},0)</f>
        <v>0.489</v>
      </c>
      <c r="AA2357" s="14">
        <v>26.0</v>
      </c>
      <c r="AB2357" s="14">
        <v>94.0</v>
      </c>
      <c r="AC2357" s="14">
        <v>302.0</v>
      </c>
      <c r="AD2357" s="14">
        <v>0.614</v>
      </c>
      <c r="AE2357" s="14">
        <v>0.792</v>
      </c>
      <c r="AF2357" s="14"/>
      <c r="AG2357" s="14"/>
      <c r="AH2357" s="14"/>
    </row>
    <row r="2358">
      <c r="A2358" s="32" t="str">
        <f t="shared" si="1"/>
        <v>Switzerland-Europe2003</v>
      </c>
      <c r="B2358" s="32" t="s">
        <v>239</v>
      </c>
      <c r="C2358" s="33" t="s">
        <v>44</v>
      </c>
      <c r="D2358" s="8" t="s">
        <v>55</v>
      </c>
      <c r="E2358" s="12">
        <v>3.35E11</v>
      </c>
      <c r="F2358" s="12">
        <f>E2358/'HUMAN RESOURCES'!I2358</f>
        <v>45646.53963</v>
      </c>
      <c r="G2358" s="8">
        <v>0.109</v>
      </c>
      <c r="H2358" s="8">
        <v>5002.0</v>
      </c>
      <c r="I2358" s="8">
        <v>0.033</v>
      </c>
      <c r="J2358" s="34">
        <f t="array" ref="J2358:K2358">VLOOKUP(A2358,ENERGY!$A$2:$F$2692,{5,6},0)</f>
        <v>26968</v>
      </c>
      <c r="K2358" s="14">
        <v>41598.0</v>
      </c>
      <c r="L2358" s="14">
        <f>J2358/'HUMAN RESOURCES'!I2358</f>
        <v>0.003674614569</v>
      </c>
      <c r="M2358" s="14">
        <f>K2358/'HUMAN RESOURCES'!I2358</f>
        <v>0.005668073897</v>
      </c>
      <c r="N2358" s="34">
        <f t="array" ref="N2358:V2358">VLOOKUP(A2358,'HUMAN RESOURCES'!$A$2:$M$2692,{2,3,4,5,6,7,8,9,10},0)</f>
        <v>0.01</v>
      </c>
      <c r="O2358" s="14">
        <v>0.004</v>
      </c>
      <c r="P2358" s="14">
        <v>83.0</v>
      </c>
      <c r="Q2358" s="14">
        <v>78.0</v>
      </c>
      <c r="R2358" s="14">
        <v>0.168</v>
      </c>
      <c r="S2358" s="14">
        <v>0.676</v>
      </c>
      <c r="T2358" s="14">
        <v>0.156</v>
      </c>
      <c r="U2358" s="14">
        <v>7339001.0</v>
      </c>
      <c r="V2358" s="14">
        <v>0.734</v>
      </c>
      <c r="W2358" s="34">
        <f t="array" ref="W2358:X2358">VLOOKUP(A2358,TOURISM!$A$2:$F$2692,{3,6},0)</f>
        <v>10493000000</v>
      </c>
      <c r="X2358" s="35">
        <v>8.614E9</v>
      </c>
      <c r="Y2358" s="34">
        <f>X2358/'HUMAN RESOURCES'!I2358</f>
        <v>1173.729231</v>
      </c>
      <c r="Z2358" s="34">
        <f t="array" ref="Z2358:AE2358">VLOOKUP(A2358,BUSINESS!$A$2:$J$2692,{4,5,6,7,8,9},0)</f>
        <v>0.489</v>
      </c>
      <c r="AA2358" s="14">
        <v>20.0</v>
      </c>
      <c r="AB2358" s="14">
        <v>94.0</v>
      </c>
      <c r="AC2358" s="14">
        <v>302.0</v>
      </c>
      <c r="AD2358" s="14">
        <v>0.651</v>
      </c>
      <c r="AE2358" s="14">
        <v>0.849</v>
      </c>
      <c r="AF2358" s="14"/>
      <c r="AG2358" s="14"/>
      <c r="AH2358" s="14"/>
    </row>
    <row r="2359">
      <c r="A2359" s="32" t="str">
        <f t="shared" si="1"/>
        <v>Switzerland-Europe2004</v>
      </c>
      <c r="B2359" s="32" t="s">
        <v>239</v>
      </c>
      <c r="C2359" s="33" t="s">
        <v>45</v>
      </c>
      <c r="D2359" s="8" t="s">
        <v>55</v>
      </c>
      <c r="E2359" s="12">
        <v>3.74E11</v>
      </c>
      <c r="F2359" s="12">
        <f>E2359/'HUMAN RESOURCES'!I2359</f>
        <v>50611.49923</v>
      </c>
      <c r="G2359" s="8">
        <v>0.11</v>
      </c>
      <c r="H2359" s="8">
        <v>5570.0</v>
      </c>
      <c r="I2359" s="8">
        <v>0.032</v>
      </c>
      <c r="J2359" s="34">
        <f t="array" ref="J2359:K2359">VLOOKUP(A2359,ENERGY!$A$2:$F$2692,{5,6},0)</f>
        <v>26773</v>
      </c>
      <c r="K2359" s="14">
        <v>40392.0</v>
      </c>
      <c r="L2359" s="14">
        <f>J2359/'HUMAN RESOURCES'!I2359</f>
        <v>0.003623052591</v>
      </c>
      <c r="M2359" s="14">
        <f>K2359/'HUMAN RESOURCES'!I2359</f>
        <v>0.005466041917</v>
      </c>
      <c r="N2359" s="34">
        <f t="array" ref="N2359:V2359">VLOOKUP(A2359,'HUMAN RESOURCES'!$A$2:$M$2692,{2,3,4,5,6,7,8,9,10},0)</f>
        <v>0.01</v>
      </c>
      <c r="O2359" s="14">
        <v>0.004</v>
      </c>
      <c r="P2359" s="14">
        <v>84.0</v>
      </c>
      <c r="Q2359" s="14">
        <v>79.0</v>
      </c>
      <c r="R2359" s="14">
        <v>0.166</v>
      </c>
      <c r="S2359" s="14">
        <v>0.678</v>
      </c>
      <c r="T2359" s="14">
        <v>0.157</v>
      </c>
      <c r="U2359" s="14">
        <v>7389625.0</v>
      </c>
      <c r="V2359" s="14">
        <v>0.734</v>
      </c>
      <c r="W2359" s="34">
        <f t="array" ref="W2359:X2359">VLOOKUP(A2359,TOURISM!$A$2:$F$2692,{3,6},0)</f>
        <v>11404000000</v>
      </c>
      <c r="X2359" s="35">
        <v>9.924E9</v>
      </c>
      <c r="Y2359" s="34">
        <f>X2359/'HUMAN RESOURCES'!I2359</f>
        <v>1342.963953</v>
      </c>
      <c r="Z2359" s="34">
        <f t="array" ref="Z2359:AE2359">VLOOKUP(A2359,BUSINESS!$A$2:$J$2692,{4,5,6,7,8,9},0)</f>
        <v>0.489</v>
      </c>
      <c r="AA2359" s="14">
        <v>18.0</v>
      </c>
      <c r="AB2359" s="14">
        <v>94.0</v>
      </c>
      <c r="AC2359" s="14">
        <v>302.0</v>
      </c>
      <c r="AD2359" s="14">
        <v>0.678</v>
      </c>
      <c r="AE2359" s="14">
        <v>0.854</v>
      </c>
      <c r="AF2359" s="14"/>
      <c r="AG2359" s="14"/>
      <c r="AH2359" s="14"/>
    </row>
    <row r="2360">
      <c r="A2360" s="32" t="str">
        <f t="shared" si="1"/>
        <v>Switzerland-Europe2005</v>
      </c>
      <c r="B2360" s="32" t="s">
        <v>239</v>
      </c>
      <c r="C2360" s="33" t="s">
        <v>46</v>
      </c>
      <c r="D2360" s="8" t="s">
        <v>55</v>
      </c>
      <c r="E2360" s="12">
        <v>3.85E11</v>
      </c>
      <c r="F2360" s="12">
        <f>E2360/'HUMAN RESOURCES'!I2360</f>
        <v>51767.38561</v>
      </c>
      <c r="G2360" s="8">
        <v>0.109</v>
      </c>
      <c r="H2360" s="8">
        <v>5637.0</v>
      </c>
      <c r="I2360" s="8">
        <v>0.031</v>
      </c>
      <c r="J2360" s="34">
        <f t="array" ref="J2360:K2360">VLOOKUP(A2360,ENERGY!$A$2:$F$2692,{5,6},0)</f>
        <v>26090</v>
      </c>
      <c r="K2360" s="14">
        <v>40392.0</v>
      </c>
      <c r="L2360" s="14">
        <f>J2360/'HUMAN RESOURCES'!I2360</f>
        <v>0.003508080754</v>
      </c>
      <c r="M2360" s="14">
        <f>K2360/'HUMAN RESOURCES'!I2360</f>
        <v>0.005431138284</v>
      </c>
      <c r="N2360" s="34">
        <f t="array" ref="N2360:V2360">VLOOKUP(A2360,'HUMAN RESOURCES'!$A$2:$M$2692,{2,3,4,5,6,7,8,9,10},0)</f>
        <v>0.01</v>
      </c>
      <c r="O2360" s="14">
        <v>0.004</v>
      </c>
      <c r="P2360" s="14">
        <v>84.0</v>
      </c>
      <c r="Q2360" s="14">
        <v>79.0</v>
      </c>
      <c r="R2360" s="14">
        <v>0.163</v>
      </c>
      <c r="S2360" s="14">
        <v>0.679</v>
      </c>
      <c r="T2360" s="14">
        <v>0.158</v>
      </c>
      <c r="U2360" s="14">
        <v>7437115.0</v>
      </c>
      <c r="V2360" s="14">
        <v>0.735</v>
      </c>
      <c r="W2360" s="34">
        <f t="array" ref="W2360:X2360">VLOOKUP(A2360,TOURISM!$A$2:$F$2692,{3,6},0)</f>
        <v>11937000000</v>
      </c>
      <c r="X2360" s="35">
        <v>1.0579E10</v>
      </c>
      <c r="Y2360" s="34">
        <f>X2360/'HUMAN RESOURCES'!I2360</f>
        <v>1422.460188</v>
      </c>
      <c r="Z2360" s="34">
        <f t="array" ref="Z2360:AE2360">VLOOKUP(A2360,BUSINESS!$A$2:$J$2692,{4,5,6,7,8,9},0)</f>
        <v>0.288</v>
      </c>
      <c r="AA2360" s="14">
        <v>18.0</v>
      </c>
      <c r="AB2360" s="14">
        <v>94.0</v>
      </c>
      <c r="AC2360" s="14">
        <v>63.0</v>
      </c>
      <c r="AD2360" s="14">
        <v>0.701</v>
      </c>
      <c r="AE2360" s="14">
        <v>0.922</v>
      </c>
      <c r="AF2360" s="14"/>
      <c r="AG2360" s="14"/>
      <c r="AH2360" s="14"/>
    </row>
    <row r="2361">
      <c r="A2361" s="32" t="str">
        <f t="shared" si="1"/>
        <v>Switzerland-Europe2006</v>
      </c>
      <c r="B2361" s="32" t="s">
        <v>239</v>
      </c>
      <c r="C2361" s="33" t="s">
        <v>47</v>
      </c>
      <c r="D2361" s="8" t="s">
        <v>55</v>
      </c>
      <c r="E2361" s="12">
        <v>4.05E11</v>
      </c>
      <c r="F2361" s="12">
        <f>E2361/'HUMAN RESOURCES'!I2361</f>
        <v>54115.92352</v>
      </c>
      <c r="G2361" s="8">
        <v>0.104</v>
      </c>
      <c r="H2361" s="8">
        <v>5643.0</v>
      </c>
      <c r="I2361" s="8">
        <v>0.03</v>
      </c>
      <c r="J2361" s="34">
        <f t="array" ref="J2361:K2361">VLOOKUP(A2361,ENERGY!$A$2:$F$2692,{5,6},0)</f>
        <v>26557</v>
      </c>
      <c r="K2361" s="14">
        <v>42963.0</v>
      </c>
      <c r="L2361" s="14">
        <f>J2361/'HUMAN RESOURCES'!I2361</f>
        <v>0.003548534768</v>
      </c>
      <c r="M2361" s="14">
        <f>K2361/'HUMAN RESOURCES'!I2361</f>
        <v>0.005740697339</v>
      </c>
      <c r="N2361" s="34">
        <f t="array" ref="N2361:V2361">VLOOKUP(A2361,'HUMAN RESOURCES'!$A$2:$M$2692,{2,3,4,5,6,7,8,9,10},0)</f>
        <v>0.01</v>
      </c>
      <c r="O2361" s="14">
        <v>0.004</v>
      </c>
      <c r="P2361" s="14">
        <v>84.0</v>
      </c>
      <c r="Q2361" s="14">
        <v>79.0</v>
      </c>
      <c r="R2361" s="14">
        <v>0.16</v>
      </c>
      <c r="S2361" s="14">
        <v>0.68</v>
      </c>
      <c r="T2361" s="14">
        <v>0.16</v>
      </c>
      <c r="U2361" s="14">
        <v>7483934.0</v>
      </c>
      <c r="V2361" s="14">
        <v>0.735</v>
      </c>
      <c r="W2361" s="34">
        <f t="array" ref="W2361:X2361">VLOOKUP(A2361,TOURISM!$A$2:$F$2692,{3,6},0)</f>
        <v>12852000000</v>
      </c>
      <c r="X2361" s="35">
        <v>1.1199E10</v>
      </c>
      <c r="Y2361" s="34">
        <f>X2361/'HUMAN RESOURCES'!I2361</f>
        <v>1496.4055</v>
      </c>
      <c r="Z2361" s="34">
        <f t="array" ref="Z2361:AE2361">VLOOKUP(A2361,BUSINESS!$A$2:$J$2692,{4,5,6,7,8,9},0)</f>
        <v>0.276</v>
      </c>
      <c r="AA2361" s="14">
        <v>18.0</v>
      </c>
      <c r="AB2361" s="14">
        <v>94.0</v>
      </c>
      <c r="AC2361" s="14">
        <v>63.0</v>
      </c>
      <c r="AD2361" s="14">
        <v>0.757</v>
      </c>
      <c r="AE2361" s="14">
        <v>0.994</v>
      </c>
      <c r="AF2361" s="14"/>
      <c r="AG2361" s="14"/>
      <c r="AH2361" s="14"/>
    </row>
    <row r="2362">
      <c r="A2362" s="32" t="str">
        <f t="shared" si="1"/>
        <v>Switzerland-Europe2007</v>
      </c>
      <c r="B2362" s="32" t="s">
        <v>239</v>
      </c>
      <c r="C2362" s="33" t="s">
        <v>48</v>
      </c>
      <c r="D2362" s="8" t="s">
        <v>55</v>
      </c>
      <c r="E2362" s="12">
        <v>4.51E11</v>
      </c>
      <c r="F2362" s="12">
        <f>E2362/'HUMAN RESOURCES'!I2362</f>
        <v>59726.26302</v>
      </c>
      <c r="G2362" s="8">
        <v>0.102</v>
      </c>
      <c r="H2362" s="8">
        <v>6126.0</v>
      </c>
      <c r="I2362" s="8">
        <v>0.032</v>
      </c>
      <c r="J2362" s="34">
        <f t="array" ref="J2362:K2362">VLOOKUP(A2362,ENERGY!$A$2:$F$2692,{5,6},0)</f>
        <v>25760</v>
      </c>
      <c r="K2362" s="14">
        <v>38019.0</v>
      </c>
      <c r="L2362" s="14">
        <f>J2362/'HUMAN RESOURCES'!I2362</f>
        <v>0.003411415821</v>
      </c>
      <c r="M2362" s="14">
        <f>K2362/'HUMAN RESOURCES'!I2362</f>
        <v>0.005034884243</v>
      </c>
      <c r="N2362" s="34">
        <f t="array" ref="N2362:V2362">VLOOKUP(A2362,'HUMAN RESOURCES'!$A$2:$M$2692,{2,3,4,5,6,7,8,9,10},0)</f>
        <v>0.01</v>
      </c>
      <c r="O2362" s="14">
        <v>0.004</v>
      </c>
      <c r="P2362" s="14">
        <v>84.0</v>
      </c>
      <c r="Q2362" s="14">
        <v>79.0</v>
      </c>
      <c r="R2362" s="14">
        <v>0.157</v>
      </c>
      <c r="S2362" s="14">
        <v>0.681</v>
      </c>
      <c r="T2362" s="14">
        <v>0.162</v>
      </c>
      <c r="U2362" s="14">
        <v>7551117.0</v>
      </c>
      <c r="V2362" s="14">
        <v>0.736</v>
      </c>
      <c r="W2362" s="34">
        <f t="array" ref="W2362:X2362">VLOOKUP(A2362,TOURISM!$A$2:$F$2692,{3,6},0)</f>
        <v>14721000000</v>
      </c>
      <c r="X2362" s="35">
        <v>1.2298E10</v>
      </c>
      <c r="Y2362" s="34">
        <f>X2362/'HUMAN RESOURCES'!I2362</f>
        <v>1628.633221</v>
      </c>
      <c r="Z2362" s="34">
        <f t="array" ref="Z2362:AE2362">VLOOKUP(A2362,BUSINESS!$A$2:$J$2692,{4,5,6,7,8,9},0)</f>
        <v>0.279</v>
      </c>
      <c r="AA2362" s="14">
        <v>18.0</v>
      </c>
      <c r="AB2362" s="14">
        <v>94.0</v>
      </c>
      <c r="AC2362" s="14">
        <v>63.0</v>
      </c>
      <c r="AD2362" s="14">
        <v>0.772</v>
      </c>
      <c r="AE2362" s="14">
        <v>1.085</v>
      </c>
      <c r="AF2362" s="14"/>
      <c r="AG2362" s="14"/>
      <c r="AH2362" s="14"/>
    </row>
    <row r="2363">
      <c r="A2363" s="32" t="str">
        <f t="shared" si="1"/>
        <v>Switzerland-Europe2008</v>
      </c>
      <c r="B2363" s="32" t="s">
        <v>239</v>
      </c>
      <c r="C2363" s="33" t="s">
        <v>49</v>
      </c>
      <c r="D2363" s="8" t="s">
        <v>55</v>
      </c>
      <c r="E2363" s="12">
        <v>5.24E11</v>
      </c>
      <c r="F2363" s="12">
        <f>E2363/'HUMAN RESOURCES'!I2363</f>
        <v>68517.55599</v>
      </c>
      <c r="G2363" s="8">
        <v>0.103</v>
      </c>
      <c r="H2363" s="8">
        <v>7104.0</v>
      </c>
      <c r="I2363" s="8">
        <v>0.033</v>
      </c>
      <c r="J2363" s="34">
        <f t="array" ref="J2363:K2363">VLOOKUP(A2363,ENERGY!$A$2:$F$2692,{5,6},0)</f>
        <v>25888</v>
      </c>
      <c r="K2363" s="14">
        <v>40718.0</v>
      </c>
      <c r="L2363" s="14">
        <f>J2363/'HUMAN RESOURCES'!I2363</f>
        <v>0.003385081087</v>
      </c>
      <c r="M2363" s="14">
        <f>K2363/'HUMAN RESOURCES'!I2363</f>
        <v>0.005324232528</v>
      </c>
      <c r="N2363" s="34">
        <f t="array" ref="N2363:V2363">VLOOKUP(A2363,'HUMAN RESOURCES'!$A$2:$M$2692,{2,3,4,5,6,7,8,9,10},0)</f>
        <v>0.01</v>
      </c>
      <c r="O2363" s="14">
        <v>0.004</v>
      </c>
      <c r="P2363" s="14">
        <v>84.0</v>
      </c>
      <c r="Q2363" s="14">
        <v>80.0</v>
      </c>
      <c r="R2363" s="14">
        <v>0.155</v>
      </c>
      <c r="S2363" s="14">
        <v>0.681</v>
      </c>
      <c r="T2363" s="14">
        <v>0.164</v>
      </c>
      <c r="U2363" s="14">
        <v>7647675.0</v>
      </c>
      <c r="V2363" s="14">
        <v>0.736</v>
      </c>
      <c r="W2363" s="34">
        <f t="array" ref="W2363:X2363">VLOOKUP(A2363,TOURISM!$A$2:$F$2692,{3,6},0)</f>
        <v>17570000000</v>
      </c>
      <c r="X2363" s="35">
        <v>1.3346E10</v>
      </c>
      <c r="Y2363" s="34">
        <f>X2363/'HUMAN RESOURCES'!I2363</f>
        <v>1745.105539</v>
      </c>
      <c r="Z2363" s="34">
        <f t="array" ref="Z2363:AE2363">VLOOKUP(A2363,BUSINESS!$A$2:$J$2692,{4,5,6,7,8,9},0)</f>
        <v>0.278</v>
      </c>
      <c r="AA2363" s="14">
        <v>18.0</v>
      </c>
      <c r="AB2363" s="14">
        <v>94.0</v>
      </c>
      <c r="AC2363" s="14">
        <v>63.0</v>
      </c>
      <c r="AD2363" s="14">
        <v>0.792</v>
      </c>
      <c r="AE2363" s="14">
        <v>1.163</v>
      </c>
      <c r="AF2363" s="14"/>
      <c r="AG2363" s="14"/>
      <c r="AH2363" s="14"/>
    </row>
    <row r="2364">
      <c r="A2364" s="32" t="str">
        <f t="shared" si="1"/>
        <v>Switzerland-Europe2009</v>
      </c>
      <c r="B2364" s="32" t="s">
        <v>239</v>
      </c>
      <c r="C2364" s="33" t="s">
        <v>50</v>
      </c>
      <c r="D2364" s="8" t="s">
        <v>55</v>
      </c>
      <c r="E2364" s="12">
        <v>5.09E11</v>
      </c>
      <c r="F2364" s="12">
        <f>E2364/'HUMAN RESOURCES'!I2364</f>
        <v>65729.74023</v>
      </c>
      <c r="G2364" s="8">
        <v>0.11</v>
      </c>
      <c r="H2364" s="8">
        <v>7277.0</v>
      </c>
      <c r="I2364" s="8">
        <v>0.028</v>
      </c>
      <c r="J2364" s="34">
        <f t="array" ref="J2364:K2364">VLOOKUP(A2364,ENERGY!$A$2:$F$2692,{5,6},0)</f>
        <v>25941</v>
      </c>
      <c r="K2364" s="14">
        <v>41375.0</v>
      </c>
      <c r="L2364" s="14">
        <f>J2364/'HUMAN RESOURCES'!I2364</f>
        <v>0.003349892321</v>
      </c>
      <c r="M2364" s="14">
        <f>K2364/'HUMAN RESOURCES'!I2364</f>
        <v>0.005342962676</v>
      </c>
      <c r="N2364" s="34">
        <f t="array" ref="N2364:V2364">VLOOKUP(A2364,'HUMAN RESOURCES'!$A$2:$M$2692,{2,3,4,5,6,7,8,9,10},0)</f>
        <v>0.01</v>
      </c>
      <c r="O2364" s="14">
        <v>0.004</v>
      </c>
      <c r="P2364" s="14">
        <v>84.0</v>
      </c>
      <c r="Q2364" s="14">
        <v>80.0</v>
      </c>
      <c r="R2364" s="14">
        <v>0.152</v>
      </c>
      <c r="S2364" s="14">
        <v>0.681</v>
      </c>
      <c r="T2364" s="14">
        <v>0.167</v>
      </c>
      <c r="U2364" s="14">
        <v>7743831.0</v>
      </c>
      <c r="V2364" s="14">
        <v>0.736</v>
      </c>
      <c r="W2364" s="34">
        <f t="array" ref="W2364:X2364">VLOOKUP(A2364,TOURISM!$A$2:$F$2692,{3,6},0)</f>
        <v>16665000000</v>
      </c>
      <c r="X2364" s="35">
        <v>1.3058E10</v>
      </c>
      <c r="Y2364" s="34">
        <f>X2364/'HUMAN RESOURCES'!I2364</f>
        <v>1686.245477</v>
      </c>
      <c r="Z2364" s="34">
        <f t="array" ref="Z2364:AE2364">VLOOKUP(A2364,BUSINESS!$A$2:$J$2692,{4,5,6,7,8,9},0)</f>
        <v>0.287</v>
      </c>
      <c r="AA2364" s="14">
        <v>18.0</v>
      </c>
      <c r="AB2364" s="14">
        <v>94.0</v>
      </c>
      <c r="AC2364" s="14">
        <v>63.0</v>
      </c>
      <c r="AD2364" s="14">
        <v>0.813</v>
      </c>
      <c r="AE2364" s="14">
        <v>1.204</v>
      </c>
      <c r="AF2364" s="14"/>
      <c r="AG2364" s="14"/>
      <c r="AH2364" s="14"/>
    </row>
    <row r="2365">
      <c r="A2365" s="32" t="str">
        <f t="shared" si="1"/>
        <v>Switzerland-Europe2010</v>
      </c>
      <c r="B2365" s="32" t="s">
        <v>239</v>
      </c>
      <c r="C2365" s="33" t="s">
        <v>51</v>
      </c>
      <c r="D2365" s="8" t="s">
        <v>55</v>
      </c>
      <c r="E2365" s="12">
        <v>5.49E11</v>
      </c>
      <c r="F2365" s="12">
        <f>E2365/'HUMAN RESOURCES'!I2365</f>
        <v>70160.56033</v>
      </c>
      <c r="G2365" s="8">
        <v>0.109</v>
      </c>
      <c r="H2365" s="8">
        <v>7697.0</v>
      </c>
      <c r="I2365" s="8">
        <v>0.027</v>
      </c>
      <c r="J2365" s="34">
        <f t="array" ref="J2365:K2365">VLOOKUP(A2365,ENERGY!$A$2:$F$2692,{5,6},0)</f>
        <v>27084</v>
      </c>
      <c r="K2365" s="14">
        <v>41877.0</v>
      </c>
      <c r="L2365" s="14">
        <f>J2365/'HUMAN RESOURCES'!I2365</f>
        <v>0.00346125431</v>
      </c>
      <c r="M2365" s="14">
        <f>K2365/'HUMAN RESOURCES'!I2365</f>
        <v>0.005351755528</v>
      </c>
      <c r="N2365" s="34">
        <f t="array" ref="N2365:V2365">VLOOKUP(A2365,'HUMAN RESOURCES'!$A$2:$M$2692,{2,3,4,5,6,7,8,9,10},0)</f>
        <v>0.01</v>
      </c>
      <c r="O2365" s="14">
        <v>0.004</v>
      </c>
      <c r="P2365" s="14">
        <v>85.0</v>
      </c>
      <c r="Q2365" s="14">
        <v>80.0</v>
      </c>
      <c r="R2365" s="14">
        <v>0.151</v>
      </c>
      <c r="S2365" s="14">
        <v>0.68</v>
      </c>
      <c r="T2365" s="14">
        <v>0.169</v>
      </c>
      <c r="U2365" s="14">
        <v>7824909.0</v>
      </c>
      <c r="V2365" s="14">
        <v>0.737</v>
      </c>
      <c r="W2365" s="34">
        <f t="array" ref="W2365:X2365">VLOOKUP(A2365,TOURISM!$A$2:$F$2692,{3,6},0)</f>
        <v>17614000000</v>
      </c>
      <c r="X2365" s="35">
        <v>1.3528E10</v>
      </c>
      <c r="Y2365" s="34">
        <f>X2365/'HUMAN RESOURCES'!I2365</f>
        <v>1728.837997</v>
      </c>
      <c r="Z2365" s="34">
        <f t="array" ref="Z2365:AE2365">VLOOKUP(A2365,BUSINESS!$A$2:$J$2692,{4,5,6,7,8,9},0)</f>
        <v>0.288</v>
      </c>
      <c r="AA2365" s="14">
        <v>18.0</v>
      </c>
      <c r="AB2365" s="14">
        <v>94.0</v>
      </c>
      <c r="AC2365" s="14">
        <v>63.0</v>
      </c>
      <c r="AD2365" s="14">
        <v>0.839</v>
      </c>
      <c r="AE2365" s="14">
        <v>1.232</v>
      </c>
      <c r="AF2365" s="14"/>
      <c r="AG2365" s="14"/>
      <c r="AH2365" s="14"/>
    </row>
    <row r="2366">
      <c r="A2366" s="32" t="str">
        <f t="shared" si="1"/>
        <v>Switzerland-Europe2011</v>
      </c>
      <c r="B2366" s="32" t="s">
        <v>239</v>
      </c>
      <c r="C2366" s="33" t="s">
        <v>52</v>
      </c>
      <c r="D2366" s="8" t="s">
        <v>55</v>
      </c>
      <c r="E2366" s="12">
        <v>6.59E11</v>
      </c>
      <c r="F2366" s="12">
        <f>E2366/'HUMAN RESOURCES'!I2366</f>
        <v>83287.01362</v>
      </c>
      <c r="G2366" s="8">
        <v>0.11</v>
      </c>
      <c r="H2366" s="8">
        <v>9248.0</v>
      </c>
      <c r="I2366" s="8">
        <v>0.027</v>
      </c>
      <c r="J2366" s="34">
        <f t="array" ref="J2366:K2366">VLOOKUP(A2366,ENERGY!$A$2:$F$2692,{5,6},0)</f>
        <v>25996</v>
      </c>
      <c r="K2366" s="14">
        <v>40205.0</v>
      </c>
      <c r="L2366" s="14">
        <f>J2366/'HUMAN RESOURCES'!I2366</f>
        <v>0.003285476792</v>
      </c>
      <c r="M2366" s="14">
        <f>K2366/'HUMAN RESOURCES'!I2366</f>
        <v>0.005081266134</v>
      </c>
      <c r="N2366" s="34">
        <f t="array" ref="N2366:V2366">VLOOKUP(A2366,'HUMAN RESOURCES'!$A$2:$M$2692,{2,3,4,5,6,7,8,9,10},0)</f>
        <v>0.01</v>
      </c>
      <c r="O2366" s="14">
        <v>0.004</v>
      </c>
      <c r="P2366" s="14">
        <v>85.0</v>
      </c>
      <c r="Q2366" s="14">
        <v>81.0</v>
      </c>
      <c r="R2366" s="14">
        <v>0.149</v>
      </c>
      <c r="S2366" s="14">
        <v>0.679</v>
      </c>
      <c r="T2366" s="14">
        <v>0.172</v>
      </c>
      <c r="U2366" s="14">
        <v>7912398.0</v>
      </c>
      <c r="V2366" s="14">
        <v>0.737</v>
      </c>
      <c r="W2366" s="34">
        <f t="array" ref="W2366:X2366">VLOOKUP(A2366,TOURISM!$A$2:$F$2692,{3,6},0)</f>
        <v>20640000000</v>
      </c>
      <c r="X2366" s="35">
        <v>1.6612E10</v>
      </c>
      <c r="Y2366" s="34">
        <f>X2366/'HUMAN RESOURCES'!I2366</f>
        <v>2099.48994</v>
      </c>
      <c r="Z2366" s="34">
        <f t="array" ref="Z2366:AE2366">VLOOKUP(A2366,BUSINESS!$A$2:$J$2692,{4,5,6,7,8,9},0)</f>
        <v>0.289</v>
      </c>
      <c r="AA2366" s="14">
        <v>18.0</v>
      </c>
      <c r="AB2366" s="14">
        <v>94.0</v>
      </c>
      <c r="AC2366" s="14">
        <v>63.0</v>
      </c>
      <c r="AD2366" s="14">
        <v>0.852</v>
      </c>
      <c r="AE2366" s="14">
        <v>1.274</v>
      </c>
      <c r="AF2366" s="14"/>
      <c r="AG2366" s="14"/>
      <c r="AH2366" s="14"/>
    </row>
    <row r="2367">
      <c r="A2367" s="32" t="str">
        <f t="shared" si="1"/>
        <v>Switzerland-Europe2012</v>
      </c>
      <c r="B2367" s="32" t="s">
        <v>239</v>
      </c>
      <c r="C2367" s="33" t="s">
        <v>53</v>
      </c>
      <c r="D2367" s="8" t="s">
        <v>55</v>
      </c>
      <c r="E2367" s="12">
        <v>6.31E11</v>
      </c>
      <c r="F2367" s="12">
        <f>E2367/'HUMAN RESOURCES'!I2367</f>
        <v>78905.96073</v>
      </c>
      <c r="G2367" s="8">
        <v>0.113</v>
      </c>
      <c r="H2367" s="8">
        <v>8980.0</v>
      </c>
      <c r="I2367" s="8">
        <v>0.027</v>
      </c>
      <c r="J2367" s="34">
        <f t="array" ref="J2367:K2367">VLOOKUP(A2367,ENERGY!$A$2:$F$2692,{5,6},0)</f>
        <v>25005</v>
      </c>
      <c r="K2367" s="14">
        <v>39050.0</v>
      </c>
      <c r="L2367" s="14">
        <f>J2367/'HUMAN RESOURCES'!I2367</f>
        <v>0.003126851899</v>
      </c>
      <c r="M2367" s="14">
        <f>K2367/'HUMAN RESOURCES'!I2367</f>
        <v>0.004883166032</v>
      </c>
      <c r="N2367" s="34">
        <f t="array" ref="N2367:V2367">VLOOKUP(A2367,'HUMAN RESOURCES'!$A$2:$M$2692,{2,3,4,5,6,7,8,9,10},0)</f>
        <v>0.01</v>
      </c>
      <c r="O2367" s="14">
        <v>0.004</v>
      </c>
      <c r="P2367" s="14">
        <v>85.0</v>
      </c>
      <c r="Q2367" s="14">
        <v>81.0</v>
      </c>
      <c r="R2367" s="14">
        <v>0.148</v>
      </c>
      <c r="S2367" s="14">
        <v>0.678</v>
      </c>
      <c r="T2367" s="14">
        <v>0.174</v>
      </c>
      <c r="U2367" s="14">
        <v>7996861.0</v>
      </c>
      <c r="V2367" s="14">
        <v>0.737</v>
      </c>
      <c r="W2367" s="34">
        <f t="array" ref="W2367:X2367">VLOOKUP(A2367,TOURISM!$A$2:$F$2692,{3,6},0)</f>
        <v>19439000000</v>
      </c>
      <c r="X2367" s="35">
        <v>1.6675E10</v>
      </c>
      <c r="Y2367" s="34">
        <f>X2367/'HUMAN RESOURCES'!I2367</f>
        <v>2085.193178</v>
      </c>
      <c r="Z2367" s="34">
        <f t="array" ref="Z2367:AE2367">VLOOKUP(A2367,BUSINESS!$A$2:$J$2692,{4,5,6,7,8,9},0)</f>
        <v>0.291</v>
      </c>
      <c r="AA2367" s="14">
        <v>18.0</v>
      </c>
      <c r="AB2367" s="14">
        <v>27.0</v>
      </c>
      <c r="AC2367" s="14">
        <v>63.0</v>
      </c>
      <c r="AD2367" s="14">
        <v>0.852</v>
      </c>
      <c r="AE2367" s="14">
        <v>1.321</v>
      </c>
      <c r="AF2367" s="14"/>
      <c r="AG2367" s="14"/>
      <c r="AH2367" s="14"/>
    </row>
    <row r="2368">
      <c r="A2368" s="32" t="str">
        <f t="shared" si="1"/>
        <v>Syria-Middle East2000</v>
      </c>
      <c r="B2368" s="32" t="s">
        <v>240</v>
      </c>
      <c r="C2368" s="33" t="s">
        <v>40</v>
      </c>
      <c r="D2368" s="8" t="s">
        <v>72</v>
      </c>
      <c r="E2368" s="12">
        <v>1.9325894913E10</v>
      </c>
      <c r="F2368" s="12">
        <f>E2368/'HUMAN RESOURCES'!I2368</f>
        <v>1180.48069</v>
      </c>
      <c r="G2368" s="8">
        <v>0.049</v>
      </c>
      <c r="H2368" s="8">
        <v>59.0</v>
      </c>
      <c r="I2368" s="8">
        <v>0.09</v>
      </c>
      <c r="J2368" s="34">
        <f t="array" ref="J2368:K2368">VLOOKUP(A2368,ENERGY!$A$2:$F$2692,{5,6},0)</f>
        <v>14338</v>
      </c>
      <c r="K2368" s="14">
        <v>8529.0</v>
      </c>
      <c r="L2368" s="14">
        <f>J2368/'HUMAN RESOURCES'!I2368</f>
        <v>0.000875805866</v>
      </c>
      <c r="M2368" s="14">
        <f>K2368/'HUMAN RESOURCES'!I2368</f>
        <v>0.0005209756055</v>
      </c>
      <c r="N2368" s="34">
        <f t="array" ref="N2368:V2368">VLOOKUP(A2368,'HUMAN RESOURCES'!$A$2:$M$2692,{2,3,4,5,6,7,8,9,10},0)</f>
        <v>0.03</v>
      </c>
      <c r="O2368" s="14">
        <v>0.02</v>
      </c>
      <c r="P2368" s="14">
        <v>75.0</v>
      </c>
      <c r="Q2368" s="14">
        <v>72.0</v>
      </c>
      <c r="R2368" s="14">
        <v>0.408</v>
      </c>
      <c r="S2368" s="14">
        <v>0.558</v>
      </c>
      <c r="T2368" s="14">
        <v>0.034</v>
      </c>
      <c r="U2368" s="14">
        <v>1.6371208E7</v>
      </c>
      <c r="V2368" s="14">
        <v>0.519</v>
      </c>
      <c r="W2368" s="34">
        <f t="array" ref="W2368:X2368">VLOOKUP(A2368,TOURISM!$A$2:$F$2692,{3,6},0)</f>
        <v>1082000000</v>
      </c>
      <c r="X2368" s="35">
        <v>6.69E8</v>
      </c>
      <c r="Y2368" s="34">
        <f>X2368/'HUMAN RESOURCES'!I2368</f>
        <v>40.86442491</v>
      </c>
      <c r="Z2368" s="34">
        <f t="array" ref="Z2368:AE2368">VLOOKUP(A2368,BUSINESS!$A$2:$J$2692,{4,5,6,7,8,9},0)</f>
        <v>0.489</v>
      </c>
      <c r="AA2368" s="14">
        <v>26.0</v>
      </c>
      <c r="AB2368" s="14">
        <v>94.0</v>
      </c>
      <c r="AC2368" s="14">
        <v>302.0</v>
      </c>
      <c r="AD2368" s="14">
        <v>0.002</v>
      </c>
      <c r="AE2368" s="14">
        <v>0.002</v>
      </c>
      <c r="AF2368" s="14"/>
      <c r="AG2368" s="14"/>
      <c r="AH2368" s="14"/>
    </row>
    <row r="2369">
      <c r="A2369" s="32" t="str">
        <f t="shared" si="1"/>
        <v>Syria-Middle East2001</v>
      </c>
      <c r="B2369" s="32" t="s">
        <v>240</v>
      </c>
      <c r="C2369" s="33" t="s">
        <v>42</v>
      </c>
      <c r="D2369" s="8" t="s">
        <v>72</v>
      </c>
      <c r="E2369" s="12">
        <v>2.1099833784E10</v>
      </c>
      <c r="F2369" s="12">
        <f>E2369/'HUMAN RESOURCES'!I2369</f>
        <v>1263.388659</v>
      </c>
      <c r="G2369" s="8">
        <v>0.049</v>
      </c>
      <c r="H2369" s="8">
        <v>58.0</v>
      </c>
      <c r="I2369" s="8">
        <v>0.09</v>
      </c>
      <c r="J2369" s="34">
        <f t="array" ref="J2369:K2369">VLOOKUP(A2369,ENERGY!$A$2:$F$2692,{5,6},0)</f>
        <v>19986</v>
      </c>
      <c r="K2369" s="14">
        <v>8529.0</v>
      </c>
      <c r="L2369" s="14">
        <f>J2369/'HUMAN RESOURCES'!I2369</f>
        <v>0.001196695955</v>
      </c>
      <c r="M2369" s="14">
        <f>K2369/'HUMAN RESOURCES'!I2369</f>
        <v>0.000510688472</v>
      </c>
      <c r="N2369" s="34">
        <f t="array" ref="N2369:V2369">VLOOKUP(A2369,'HUMAN RESOURCES'!$A$2:$M$2692,{2,3,4,5,6,7,8,9,10},0)</f>
        <v>0.03</v>
      </c>
      <c r="O2369" s="14">
        <v>0.019</v>
      </c>
      <c r="P2369" s="14">
        <v>75.0</v>
      </c>
      <c r="Q2369" s="14">
        <v>72.0</v>
      </c>
      <c r="R2369" s="14">
        <v>0.404</v>
      </c>
      <c r="S2369" s="14">
        <v>0.563</v>
      </c>
      <c r="T2369" s="14">
        <v>0.034</v>
      </c>
      <c r="U2369" s="14">
        <v>1.6700984E7</v>
      </c>
      <c r="V2369" s="14">
        <v>0.523</v>
      </c>
      <c r="W2369" s="34">
        <f t="array" ref="W2369:X2369">VLOOKUP(A2369,TOURISM!$A$2:$F$2692,{3,6},0)</f>
        <v>1150000000</v>
      </c>
      <c r="X2369" s="35">
        <v>6.7E8</v>
      </c>
      <c r="Y2369" s="34">
        <f>X2369/'HUMAN RESOURCES'!I2369</f>
        <v>40.11739668</v>
      </c>
      <c r="Z2369" s="34">
        <f t="array" ref="Z2369:AE2369">VLOOKUP(A2369,BUSINESS!$A$2:$J$2692,{4,5,6,7,8,9},0)</f>
        <v>0.489</v>
      </c>
      <c r="AA2369" s="14">
        <v>26.0</v>
      </c>
      <c r="AB2369" s="14">
        <v>94.0</v>
      </c>
      <c r="AC2369" s="14">
        <v>302.0</v>
      </c>
      <c r="AD2369" s="14">
        <v>0.004</v>
      </c>
      <c r="AE2369" s="14">
        <v>0.012</v>
      </c>
      <c r="AF2369" s="14"/>
      <c r="AG2369" s="14"/>
      <c r="AH2369" s="14"/>
    </row>
    <row r="2370">
      <c r="A2370" s="32" t="str">
        <f t="shared" si="1"/>
        <v>Syria-Middle East2002</v>
      </c>
      <c r="B2370" s="32" t="s">
        <v>240</v>
      </c>
      <c r="C2370" s="33" t="s">
        <v>43</v>
      </c>
      <c r="D2370" s="8" t="s">
        <v>72</v>
      </c>
      <c r="E2370" s="12">
        <v>2.1582248882E10</v>
      </c>
      <c r="F2370" s="12">
        <f>E2370/'HUMAN RESOURCES'!I2370</f>
        <v>1269.941768</v>
      </c>
      <c r="G2370" s="8">
        <v>0.049</v>
      </c>
      <c r="H2370" s="8">
        <v>57.0</v>
      </c>
      <c r="I2370" s="8">
        <v>0.09</v>
      </c>
      <c r="J2370" s="34">
        <f t="array" ref="J2370:K2370">VLOOKUP(A2370,ENERGY!$A$2:$F$2692,{5,6},0)</f>
        <v>21649</v>
      </c>
      <c r="K2370" s="14">
        <v>61859.0</v>
      </c>
      <c r="L2370" s="14">
        <f>J2370/'HUMAN RESOURCES'!I2370</f>
        <v>0.001273869534</v>
      </c>
      <c r="M2370" s="14">
        <f>K2370/'HUMAN RESOURCES'!I2370</f>
        <v>0.003639904638</v>
      </c>
      <c r="N2370" s="34">
        <f t="array" ref="N2370:V2370">VLOOKUP(A2370,'HUMAN RESOURCES'!$A$2:$M$2692,{2,3,4,5,6,7,8,9,10},0)</f>
        <v>0.029</v>
      </c>
      <c r="O2370" s="14">
        <v>0.018</v>
      </c>
      <c r="P2370" s="14">
        <v>76.0</v>
      </c>
      <c r="Q2370" s="14">
        <v>72.0</v>
      </c>
      <c r="R2370" s="14">
        <v>0.4</v>
      </c>
      <c r="S2370" s="14">
        <v>0.567</v>
      </c>
      <c r="T2370" s="14">
        <v>0.034</v>
      </c>
      <c r="U2370" s="14">
        <v>1.6994676E7</v>
      </c>
      <c r="V2370" s="14">
        <v>0.527</v>
      </c>
      <c r="W2370" s="34">
        <f t="array" ref="W2370:X2370">VLOOKUP(A2370,TOURISM!$A$2:$F$2692,{3,6},0)</f>
        <v>970000000</v>
      </c>
      <c r="X2370" s="35">
        <v>7.6E8</v>
      </c>
      <c r="Y2370" s="34">
        <f>X2370/'HUMAN RESOURCES'!I2370</f>
        <v>44.71988757</v>
      </c>
      <c r="Z2370" s="34">
        <f t="array" ref="Z2370:AE2370">VLOOKUP(A2370,BUSINESS!$A$2:$J$2692,{4,5,6,7,8,9},0)</f>
        <v>0.489</v>
      </c>
      <c r="AA2370" s="14">
        <v>26.0</v>
      </c>
      <c r="AB2370" s="14">
        <v>94.0</v>
      </c>
      <c r="AC2370" s="14">
        <v>302.0</v>
      </c>
      <c r="AD2370" s="14">
        <v>0.021</v>
      </c>
      <c r="AE2370" s="14">
        <v>0.024</v>
      </c>
      <c r="AF2370" s="14"/>
      <c r="AG2370" s="14"/>
      <c r="AH2370" s="14"/>
    </row>
    <row r="2371">
      <c r="A2371" s="32" t="str">
        <f t="shared" si="1"/>
        <v>Syria-Middle East2003</v>
      </c>
      <c r="B2371" s="32" t="s">
        <v>240</v>
      </c>
      <c r="C2371" s="33" t="s">
        <v>44</v>
      </c>
      <c r="D2371" s="8" t="s">
        <v>72</v>
      </c>
      <c r="E2371" s="12">
        <v>2.1828144686E10</v>
      </c>
      <c r="F2371" s="12">
        <f>E2371/'HUMAN RESOURCES'!I2371</f>
        <v>1261.853627</v>
      </c>
      <c r="G2371" s="8">
        <v>0.051</v>
      </c>
      <c r="H2371" s="8">
        <v>60.0</v>
      </c>
      <c r="I2371" s="8">
        <v>0.075</v>
      </c>
      <c r="J2371" s="34">
        <f t="array" ref="J2371:K2371">VLOOKUP(A2371,ENERGY!$A$2:$F$2692,{5,6},0)</f>
        <v>21233</v>
      </c>
      <c r="K2371" s="14">
        <v>62112.0</v>
      </c>
      <c r="L2371" s="14">
        <f>J2371/'HUMAN RESOURCES'!I2371</f>
        <v>0.00122744917</v>
      </c>
      <c r="M2371" s="14">
        <f>K2371/'HUMAN RESOURCES'!I2371</f>
        <v>0.003590605323</v>
      </c>
      <c r="N2371" s="34">
        <f t="array" ref="N2371:V2371">VLOOKUP(A2371,'HUMAN RESOURCES'!$A$2:$M$2692,{2,3,4,5,6,7,8,9,10},0)</f>
        <v>0.028</v>
      </c>
      <c r="O2371" s="14">
        <v>0.018</v>
      </c>
      <c r="P2371" s="14">
        <v>76.0</v>
      </c>
      <c r="Q2371" s="14">
        <v>72.0</v>
      </c>
      <c r="R2371" s="14">
        <v>0.396</v>
      </c>
      <c r="S2371" s="14">
        <v>0.57</v>
      </c>
      <c r="T2371" s="14">
        <v>0.034</v>
      </c>
      <c r="U2371" s="14">
        <v>1.7298476E7</v>
      </c>
      <c r="V2371" s="14">
        <v>0.53</v>
      </c>
      <c r="W2371" s="34">
        <f t="array" ref="W2371:X2371">VLOOKUP(A2371,TOURISM!$A$2:$F$2692,{3,6},0)</f>
        <v>877000000</v>
      </c>
      <c r="X2371" s="35">
        <v>7.34E8</v>
      </c>
      <c r="Y2371" s="34">
        <f>X2371/'HUMAN RESOURCES'!I2371</f>
        <v>42.43148356</v>
      </c>
      <c r="Z2371" s="34">
        <f t="array" ref="Z2371:AE2371">VLOOKUP(A2371,BUSINESS!$A$2:$J$2692,{4,5,6,7,8,9},0)</f>
        <v>0.489</v>
      </c>
      <c r="AA2371" s="14">
        <v>43.0</v>
      </c>
      <c r="AB2371" s="14">
        <v>94.0</v>
      </c>
      <c r="AC2371" s="14">
        <v>302.0</v>
      </c>
      <c r="AD2371" s="14">
        <v>0.034</v>
      </c>
      <c r="AE2371" s="14">
        <v>0.069</v>
      </c>
      <c r="AF2371" s="14"/>
      <c r="AG2371" s="14"/>
      <c r="AH2371" s="14"/>
    </row>
    <row r="2372">
      <c r="A2372" s="32" t="str">
        <f t="shared" si="1"/>
        <v>Syria-Middle East2004</v>
      </c>
      <c r="B2372" s="32" t="s">
        <v>240</v>
      </c>
      <c r="C2372" s="33" t="s">
        <v>45</v>
      </c>
      <c r="D2372" s="8" t="s">
        <v>72</v>
      </c>
      <c r="E2372" s="12">
        <v>2.5086930693E10</v>
      </c>
      <c r="F2372" s="12">
        <f>E2372/'HUMAN RESOURCES'!I2372</f>
        <v>1419.264181</v>
      </c>
      <c r="G2372" s="8">
        <v>0.045</v>
      </c>
      <c r="H2372" s="8">
        <v>61.0</v>
      </c>
      <c r="I2372" s="8">
        <v>0.075</v>
      </c>
      <c r="J2372" s="34">
        <f t="array" ref="J2372:K2372">VLOOKUP(A2372,ENERGY!$A$2:$F$2692,{5,6},0)</f>
        <v>23052</v>
      </c>
      <c r="K2372" s="14">
        <v>67700.0</v>
      </c>
      <c r="L2372" s="14">
        <f>J2372/'HUMAN RESOURCES'!I2372</f>
        <v>0.001304140323</v>
      </c>
      <c r="M2372" s="14">
        <f>K2372/'HUMAN RESOURCES'!I2372</f>
        <v>0.003830049448</v>
      </c>
      <c r="N2372" s="34">
        <f t="array" ref="N2372:V2372">VLOOKUP(A2372,'HUMAN RESOURCES'!$A$2:$M$2692,{2,3,4,5,6,7,8,9,10},0)</f>
        <v>0.028</v>
      </c>
      <c r="O2372" s="14">
        <v>0.017</v>
      </c>
      <c r="P2372" s="14">
        <v>76.0</v>
      </c>
      <c r="Q2372" s="14">
        <v>73.0</v>
      </c>
      <c r="R2372" s="14">
        <v>0.392</v>
      </c>
      <c r="S2372" s="14">
        <v>0.575</v>
      </c>
      <c r="T2372" s="14">
        <v>0.034</v>
      </c>
      <c r="U2372" s="14">
        <v>1.7676012E7</v>
      </c>
      <c r="V2372" s="14">
        <v>0.534</v>
      </c>
      <c r="W2372" s="34">
        <f t="array" ref="W2372:X2372">VLOOKUP(A2372,TOURISM!$A$2:$F$2692,{3,6},0)</f>
        <v>1883000000</v>
      </c>
      <c r="X2372" s="35">
        <v>6.88E8</v>
      </c>
      <c r="Y2372" s="34">
        <f>X2372/'HUMAN RESOURCES'!I2372</f>
        <v>38.9228068</v>
      </c>
      <c r="Z2372" s="34">
        <f t="array" ref="Z2372:AE2372">VLOOKUP(A2372,BUSINESS!$A$2:$J$2692,{4,5,6,7,8,9},0)</f>
        <v>0.489</v>
      </c>
      <c r="AA2372" s="14">
        <v>43.0</v>
      </c>
      <c r="AB2372" s="14">
        <v>94.0</v>
      </c>
      <c r="AC2372" s="14">
        <v>302.0</v>
      </c>
      <c r="AD2372" s="14">
        <v>0.043</v>
      </c>
      <c r="AE2372" s="14">
        <v>0.133</v>
      </c>
      <c r="AF2372" s="14"/>
      <c r="AG2372" s="14"/>
      <c r="AH2372" s="14"/>
    </row>
    <row r="2373">
      <c r="A2373" s="32" t="str">
        <f t="shared" si="1"/>
        <v>Syria-Middle East2005</v>
      </c>
      <c r="B2373" s="32" t="s">
        <v>240</v>
      </c>
      <c r="C2373" s="33" t="s">
        <v>46</v>
      </c>
      <c r="D2373" s="8" t="s">
        <v>72</v>
      </c>
      <c r="E2373" s="12">
        <v>2.8858965517E10</v>
      </c>
      <c r="F2373" s="12">
        <f>E2373/'HUMAN RESOURCES'!I2373</f>
        <v>1588.505672</v>
      </c>
      <c r="G2373" s="8">
        <v>0.041</v>
      </c>
      <c r="H2373" s="8">
        <v>63.0</v>
      </c>
      <c r="I2373" s="8">
        <v>0.08</v>
      </c>
      <c r="J2373" s="34">
        <f t="array" ref="J2373:K2373">VLOOKUP(A2373,ENERGY!$A$2:$F$2692,{5,6},0)</f>
        <v>21630</v>
      </c>
      <c r="K2373" s="14">
        <v>53590.0</v>
      </c>
      <c r="L2373" s="14">
        <f>J2373/'HUMAN RESOURCES'!I2373</f>
        <v>0.001190596304</v>
      </c>
      <c r="M2373" s="14">
        <f>K2373/'HUMAN RESOURCES'!I2373</f>
        <v>0.002949794541</v>
      </c>
      <c r="N2373" s="34">
        <f t="array" ref="N2373:V2373">VLOOKUP(A2373,'HUMAN RESOURCES'!$A$2:$M$2692,{2,3,4,5,6,7,8,9,10},0)</f>
        <v>0.027</v>
      </c>
      <c r="O2373" s="14">
        <v>0.016</v>
      </c>
      <c r="P2373" s="14">
        <v>77.0</v>
      </c>
      <c r="Q2373" s="14">
        <v>73.0</v>
      </c>
      <c r="R2373" s="14">
        <v>0.386</v>
      </c>
      <c r="S2373" s="14">
        <v>0.58</v>
      </c>
      <c r="T2373" s="14">
        <v>0.034</v>
      </c>
      <c r="U2373" s="14">
        <v>1.8167367E7</v>
      </c>
      <c r="V2373" s="14">
        <v>0.538</v>
      </c>
      <c r="W2373" s="34">
        <f t="array" ref="W2373:X2373">VLOOKUP(A2373,TOURISM!$A$2:$F$2692,{3,6},0)</f>
        <v>2035000000</v>
      </c>
      <c r="X2373" s="35">
        <v>5.84E8</v>
      </c>
      <c r="Y2373" s="34">
        <f>X2373/'HUMAN RESOURCES'!I2373</f>
        <v>32.14554977</v>
      </c>
      <c r="Z2373" s="34">
        <f t="array" ref="Z2373:AE2373">VLOOKUP(A2373,BUSINESS!$A$2:$J$2692,{4,5,6,7,8,9},0)</f>
        <v>0.433</v>
      </c>
      <c r="AA2373" s="14">
        <v>43.0</v>
      </c>
      <c r="AB2373" s="14">
        <v>94.0</v>
      </c>
      <c r="AC2373" s="14">
        <v>336.0</v>
      </c>
      <c r="AD2373" s="14">
        <v>0.056</v>
      </c>
      <c r="AE2373" s="14">
        <v>0.162</v>
      </c>
      <c r="AF2373" s="14"/>
      <c r="AG2373" s="14"/>
      <c r="AH2373" s="14"/>
    </row>
    <row r="2374">
      <c r="A2374" s="32" t="str">
        <f t="shared" si="1"/>
        <v>Syria-Middle East2006</v>
      </c>
      <c r="B2374" s="32" t="s">
        <v>240</v>
      </c>
      <c r="C2374" s="33" t="s">
        <v>47</v>
      </c>
      <c r="D2374" s="8" t="s">
        <v>72</v>
      </c>
      <c r="E2374" s="12">
        <v>3.3332844575E10</v>
      </c>
      <c r="F2374" s="12">
        <f>E2374/'HUMAN RESOURCES'!I2374</f>
        <v>1772.560331</v>
      </c>
      <c r="G2374" s="8">
        <v>0.038</v>
      </c>
      <c r="H2374" s="8">
        <v>66.0</v>
      </c>
      <c r="I2374" s="8">
        <v>0.08</v>
      </c>
      <c r="J2374" s="34">
        <f t="array" ref="J2374:K2374">VLOOKUP(A2374,ENERGY!$A$2:$F$2692,{5,6},0)</f>
        <v>17937</v>
      </c>
      <c r="K2374" s="14">
        <v>51111.0</v>
      </c>
      <c r="L2374" s="14">
        <f>J2374/'HUMAN RESOURCES'!I2374</f>
        <v>0.0009538464255</v>
      </c>
      <c r="M2374" s="14">
        <f>K2374/'HUMAN RESOURCES'!I2374</f>
        <v>0.002717959784</v>
      </c>
      <c r="N2374" s="34">
        <f t="array" ref="N2374:V2374">VLOOKUP(A2374,'HUMAN RESOURCES'!$A$2:$M$2692,{2,3,4,5,6,7,8,9,10},0)</f>
        <v>0.027</v>
      </c>
      <c r="O2374" s="14">
        <v>0.015</v>
      </c>
      <c r="P2374" s="14">
        <v>77.0</v>
      </c>
      <c r="Q2374" s="14">
        <v>73.0</v>
      </c>
      <c r="R2374" s="14">
        <v>0.38</v>
      </c>
      <c r="S2374" s="14">
        <v>0.585</v>
      </c>
      <c r="T2374" s="14">
        <v>0.034</v>
      </c>
      <c r="U2374" s="14">
        <v>1.8804914E7</v>
      </c>
      <c r="V2374" s="14">
        <v>0.542</v>
      </c>
      <c r="W2374" s="34">
        <f t="array" ref="W2374:X2374">VLOOKUP(A2374,TOURISM!$A$2:$F$2692,{3,6},0)</f>
        <v>2113000000</v>
      </c>
      <c r="X2374" s="35">
        <v>5.85E8</v>
      </c>
      <c r="Y2374" s="34">
        <f>X2374/'HUMAN RESOURCES'!I2374</f>
        <v>31.10888994</v>
      </c>
      <c r="Z2374" s="34">
        <f t="array" ref="Z2374:AE2374">VLOOKUP(A2374,BUSINESS!$A$2:$J$2692,{4,5,6,7,8,9},0)</f>
        <v>0.433</v>
      </c>
      <c r="AA2374" s="14">
        <v>43.0</v>
      </c>
      <c r="AB2374" s="14">
        <v>94.0</v>
      </c>
      <c r="AC2374" s="14">
        <v>336.0</v>
      </c>
      <c r="AD2374" s="14">
        <v>0.078</v>
      </c>
      <c r="AE2374" s="14">
        <v>0.249</v>
      </c>
      <c r="AF2374" s="14"/>
      <c r="AG2374" s="14"/>
      <c r="AH2374" s="14"/>
    </row>
    <row r="2375">
      <c r="A2375" s="32" t="str">
        <f t="shared" si="1"/>
        <v>Syria-Middle East2007</v>
      </c>
      <c r="B2375" s="32" t="s">
        <v>240</v>
      </c>
      <c r="C2375" s="33" t="s">
        <v>48</v>
      </c>
      <c r="D2375" s="8" t="s">
        <v>72</v>
      </c>
      <c r="E2375" s="12">
        <v>4.0405006007E10</v>
      </c>
      <c r="F2375" s="12">
        <f>E2375/'HUMAN RESOURCES'!I2375</f>
        <v>2065.539632</v>
      </c>
      <c r="G2375" s="8">
        <v>0.038</v>
      </c>
      <c r="H2375" s="8">
        <v>79.0</v>
      </c>
      <c r="I2375" s="8">
        <v>0.102</v>
      </c>
      <c r="J2375" s="34">
        <f t="array" ref="J2375:K2375">VLOOKUP(A2375,ENERGY!$A$2:$F$2692,{5,6},0)</f>
        <v>15638</v>
      </c>
      <c r="K2375" s="14">
        <v>48786.0</v>
      </c>
      <c r="L2375" s="14">
        <f>J2375/'HUMAN RESOURCES'!I2375</f>
        <v>0.0007994283867</v>
      </c>
      <c r="M2375" s="14">
        <f>K2375/'HUMAN RESOURCES'!I2375</f>
        <v>0.002493983455</v>
      </c>
      <c r="N2375" s="34">
        <f t="array" ref="N2375:V2375">VLOOKUP(A2375,'HUMAN RESOURCES'!$A$2:$M$2692,{2,3,4,5,6,7,8,9,10},0)</f>
        <v>0.026</v>
      </c>
      <c r="O2375" s="14">
        <v>0.015</v>
      </c>
      <c r="P2375" s="14">
        <v>77.0</v>
      </c>
      <c r="Q2375" s="14">
        <v>73.0</v>
      </c>
      <c r="R2375" s="14">
        <v>0.373</v>
      </c>
      <c r="S2375" s="14">
        <v>0.592</v>
      </c>
      <c r="T2375" s="14">
        <v>0.035</v>
      </c>
      <c r="U2375" s="14">
        <v>1.9561477E7</v>
      </c>
      <c r="V2375" s="14">
        <v>0.545</v>
      </c>
      <c r="W2375" s="34">
        <f t="array" ref="W2375:X2375">VLOOKUP(A2375,TOURISM!$A$2:$F$2692,{3,6},0)</f>
        <v>2972000000</v>
      </c>
      <c r="X2375" s="35">
        <v>7.1E8</v>
      </c>
      <c r="Y2375" s="34">
        <f>X2375/'HUMAN RESOURCES'!I2375</f>
        <v>36.29582776</v>
      </c>
      <c r="Z2375" s="34">
        <f t="array" ref="Z2375:AE2375">VLOOKUP(A2375,BUSINESS!$A$2:$J$2692,{4,5,6,7,8,9},0)</f>
        <v>0.433</v>
      </c>
      <c r="AA2375" s="14">
        <v>43.0</v>
      </c>
      <c r="AB2375" s="14">
        <v>94.0</v>
      </c>
      <c r="AC2375" s="14">
        <v>336.0</v>
      </c>
      <c r="AD2375" s="14">
        <v>0.115</v>
      </c>
      <c r="AE2375" s="14">
        <v>0.319</v>
      </c>
      <c r="AF2375" s="14"/>
      <c r="AG2375" s="14"/>
      <c r="AH2375" s="14"/>
    </row>
    <row r="2376">
      <c r="A2376" s="32" t="str">
        <f t="shared" si="1"/>
        <v>Syria-Middle East2008</v>
      </c>
      <c r="B2376" s="32" t="s">
        <v>240</v>
      </c>
      <c r="C2376" s="33" t="s">
        <v>49</v>
      </c>
      <c r="D2376" s="8" t="s">
        <v>72</v>
      </c>
      <c r="E2376" s="12">
        <v>4.0405006007E10</v>
      </c>
      <c r="F2376" s="12">
        <f>E2376/'HUMAN RESOURCES'!I2376</f>
        <v>1985.888863</v>
      </c>
      <c r="G2376" s="8">
        <v>0.034</v>
      </c>
      <c r="H2376" s="8">
        <v>90.0</v>
      </c>
      <c r="I2376" s="8">
        <v>0.102</v>
      </c>
      <c r="J2376" s="34">
        <f t="array" ref="J2376:K2376">VLOOKUP(A2376,ENERGY!$A$2:$F$2692,{5,6},0)</f>
        <v>22803</v>
      </c>
      <c r="K2376" s="14">
        <v>57429.0</v>
      </c>
      <c r="L2376" s="14">
        <f>J2376/'HUMAN RESOURCES'!I2376</f>
        <v>0.001120757753</v>
      </c>
      <c r="M2376" s="14">
        <f>K2376/'HUMAN RESOURCES'!I2376</f>
        <v>0.002822610928</v>
      </c>
      <c r="N2376" s="34">
        <f t="array" ref="N2376:V2376">VLOOKUP(A2376,'HUMAN RESOURCES'!$A$2:$M$2692,{2,3,4,5,6,7,8,9,10},0)</f>
        <v>0.026</v>
      </c>
      <c r="O2376" s="14">
        <v>0.014</v>
      </c>
      <c r="P2376" s="14">
        <v>77.0</v>
      </c>
      <c r="Q2376" s="14">
        <v>73.0</v>
      </c>
      <c r="R2376" s="14">
        <v>0.367</v>
      </c>
      <c r="S2376" s="14">
        <v>0.598</v>
      </c>
      <c r="T2376" s="14">
        <v>0.036</v>
      </c>
      <c r="U2376" s="14">
        <v>2.0346056E7</v>
      </c>
      <c r="V2376" s="14">
        <v>0.549</v>
      </c>
      <c r="W2376" s="34">
        <f t="array" ref="W2376:X2376">VLOOKUP(A2376,TOURISM!$A$2:$F$2692,{3,6},0)</f>
        <v>3176000000</v>
      </c>
      <c r="X2376" s="35">
        <v>9.12E8</v>
      </c>
      <c r="Y2376" s="34">
        <f>X2376/'HUMAN RESOURCES'!I2376</f>
        <v>44.82441216</v>
      </c>
      <c r="Z2376" s="34">
        <f t="array" ref="Z2376:AE2376">VLOOKUP(A2376,BUSINESS!$A$2:$J$2692,{4,5,6,7,8,9},0)</f>
        <v>0.398</v>
      </c>
      <c r="AA2376" s="14">
        <v>16.0</v>
      </c>
      <c r="AB2376" s="14">
        <v>94.0</v>
      </c>
      <c r="AC2376" s="14">
        <v>336.0</v>
      </c>
      <c r="AD2376" s="14">
        <v>0.14</v>
      </c>
      <c r="AE2376" s="14">
        <v>0.347</v>
      </c>
      <c r="AF2376" s="14"/>
      <c r="AG2376" s="14"/>
      <c r="AH2376" s="14"/>
    </row>
    <row r="2377">
      <c r="A2377" s="32" t="str">
        <f t="shared" si="1"/>
        <v>Syria-Middle East2009</v>
      </c>
      <c r="B2377" s="32" t="s">
        <v>240</v>
      </c>
      <c r="C2377" s="33" t="s">
        <v>50</v>
      </c>
      <c r="D2377" s="8" t="s">
        <v>72</v>
      </c>
      <c r="E2377" s="12"/>
      <c r="F2377" s="12">
        <f>E2377/'HUMAN RESOURCES'!I2377</f>
        <v>0</v>
      </c>
      <c r="G2377" s="8">
        <v>0.035</v>
      </c>
      <c r="H2377" s="8">
        <v>95.0</v>
      </c>
      <c r="I2377" s="8">
        <v>0.1</v>
      </c>
      <c r="J2377" s="34">
        <f t="array" ref="J2377:K2377">VLOOKUP(A2377,ENERGY!$A$2:$F$2692,{5,6},0)</f>
        <v>16735</v>
      </c>
      <c r="K2377" s="14">
        <v>39068.0</v>
      </c>
      <c r="L2377" s="14">
        <f>J2377/'HUMAN RESOURCES'!I2377</f>
        <v>0.0007957094547</v>
      </c>
      <c r="M2377" s="14">
        <f>K2377/'HUMAN RESOURCES'!I2377</f>
        <v>0.001857590498</v>
      </c>
      <c r="N2377" s="34">
        <f t="array" ref="N2377:V2377">VLOOKUP(A2377,'HUMAN RESOURCES'!$A$2:$M$2692,{2,3,4,5,6,7,8,9,10},0)</f>
        <v>0.025</v>
      </c>
      <c r="O2377" s="14">
        <v>0.014</v>
      </c>
      <c r="P2377" s="14">
        <v>77.0</v>
      </c>
      <c r="Q2377" s="14">
        <v>73.0</v>
      </c>
      <c r="R2377" s="14">
        <v>0.361</v>
      </c>
      <c r="S2377" s="14">
        <v>0.602</v>
      </c>
      <c r="T2377" s="14">
        <v>0.036</v>
      </c>
      <c r="U2377" s="14">
        <v>2.1031546E7</v>
      </c>
      <c r="V2377" s="14">
        <v>0.553</v>
      </c>
      <c r="W2377" s="34">
        <f t="array" ref="W2377:X2377">VLOOKUP(A2377,TOURISM!$A$2:$F$2692,{3,6},0)</f>
        <v>3781000000</v>
      </c>
      <c r="X2377" s="35">
        <v>9.8E8</v>
      </c>
      <c r="Y2377" s="34">
        <f>X2377/'HUMAN RESOURCES'!I2377</f>
        <v>46.59666959</v>
      </c>
      <c r="Z2377" s="34">
        <f t="array" ref="Z2377:AE2377">VLOOKUP(A2377,BUSINESS!$A$2:$J$2692,{4,5,6,7,8,9},0)</f>
        <v>0.397</v>
      </c>
      <c r="AA2377" s="14">
        <v>15.0</v>
      </c>
      <c r="AB2377" s="14">
        <v>94.0</v>
      </c>
      <c r="AC2377" s="14">
        <v>336.0</v>
      </c>
      <c r="AD2377" s="14">
        <v>0.173</v>
      </c>
      <c r="AE2377" s="14">
        <v>0.477</v>
      </c>
      <c r="AF2377" s="14"/>
      <c r="AG2377" s="14"/>
      <c r="AH2377" s="14"/>
    </row>
    <row r="2378">
      <c r="A2378" s="32" t="str">
        <f t="shared" si="1"/>
        <v>Syria-Middle East2010</v>
      </c>
      <c r="B2378" s="32" t="s">
        <v>240</v>
      </c>
      <c r="C2378" s="33" t="s">
        <v>51</v>
      </c>
      <c r="D2378" s="8" t="s">
        <v>72</v>
      </c>
      <c r="E2378" s="12"/>
      <c r="F2378" s="12">
        <f>E2378/'HUMAN RESOURCES'!I2378</f>
        <v>0</v>
      </c>
      <c r="G2378" s="8">
        <v>0.034</v>
      </c>
      <c r="H2378" s="8">
        <v>97.0</v>
      </c>
      <c r="I2378" s="8">
        <v>0.099</v>
      </c>
      <c r="J2378" s="34">
        <f t="array" ref="J2378:K2378">VLOOKUP(A2378,ENERGY!$A$2:$F$2692,{5,6},0)</f>
        <v>20792</v>
      </c>
      <c r="K2378" s="14">
        <v>50634.0</v>
      </c>
      <c r="L2378" s="14">
        <f>J2378/'HUMAN RESOURCES'!I2378</f>
        <v>0.0009656035322</v>
      </c>
      <c r="M2378" s="14">
        <f>K2378/'HUMAN RESOURCES'!I2378</f>
        <v>0.002351499098</v>
      </c>
      <c r="N2378" s="34">
        <f t="array" ref="N2378:V2378">VLOOKUP(A2378,'HUMAN RESOURCES'!$A$2:$M$2692,{2,3,4,5,6,7,8,9,10},0)</f>
        <v>0.025</v>
      </c>
      <c r="O2378" s="14">
        <v>0.013</v>
      </c>
      <c r="P2378" s="14">
        <v>78.0</v>
      </c>
      <c r="Q2378" s="14">
        <v>72.0</v>
      </c>
      <c r="R2378" s="14">
        <v>0.357</v>
      </c>
      <c r="S2378" s="14">
        <v>0.605</v>
      </c>
      <c r="T2378" s="14">
        <v>0.037</v>
      </c>
      <c r="U2378" s="14">
        <v>2.1532647E7</v>
      </c>
      <c r="V2378" s="14">
        <v>0.557</v>
      </c>
      <c r="W2378" s="34">
        <f t="array" ref="W2378:X2378">VLOOKUP(A2378,TOURISM!$A$2:$F$2692,{3,6},0)</f>
        <v>6308000000</v>
      </c>
      <c r="X2378" s="35">
        <v>1.598E9</v>
      </c>
      <c r="Y2378" s="34">
        <f>X2378/'HUMAN RESOURCES'!I2378</f>
        <v>74.21289171</v>
      </c>
      <c r="Z2378" s="34">
        <f t="array" ref="Z2378:AE2378">VLOOKUP(A2378,BUSINESS!$A$2:$J$2692,{4,5,6,7,8,9},0)</f>
        <v>0.397</v>
      </c>
      <c r="AA2378" s="14">
        <v>13.0</v>
      </c>
      <c r="AB2378" s="14">
        <v>94.0</v>
      </c>
      <c r="AC2378" s="14">
        <v>336.0</v>
      </c>
      <c r="AD2378" s="14">
        <v>0.207</v>
      </c>
      <c r="AE2378" s="14">
        <v>0.543</v>
      </c>
      <c r="AF2378" s="14"/>
      <c r="AG2378" s="14"/>
      <c r="AH2378" s="14"/>
    </row>
    <row r="2379">
      <c r="A2379" s="32" t="str">
        <f t="shared" si="1"/>
        <v>Syria-Middle East2011</v>
      </c>
      <c r="B2379" s="32" t="s">
        <v>240</v>
      </c>
      <c r="C2379" s="33" t="s">
        <v>52</v>
      </c>
      <c r="D2379" s="8" t="s">
        <v>72</v>
      </c>
      <c r="E2379" s="12"/>
      <c r="F2379" s="12">
        <f>E2379/'HUMAN RESOURCES'!I2379</f>
        <v>0</v>
      </c>
      <c r="G2379" s="8">
        <v>0.034</v>
      </c>
      <c r="H2379" s="8">
        <v>102.0</v>
      </c>
      <c r="I2379" s="8">
        <v>0.148</v>
      </c>
      <c r="J2379" s="34">
        <f t="array" ref="J2379:K2379">VLOOKUP(A2379,ENERGY!$A$2:$F$2692,{5,6},0)</f>
        <v>16543</v>
      </c>
      <c r="K2379" s="14">
        <v>54286.0</v>
      </c>
      <c r="L2379" s="14">
        <f>J2379/'HUMAN RESOURCES'!I2379</f>
        <v>0.0007532667361</v>
      </c>
      <c r="M2379" s="14">
        <f>K2379/'HUMAN RESOURCES'!I2379</f>
        <v>0.00247185142</v>
      </c>
      <c r="N2379" s="34">
        <f t="array" ref="N2379:V2379">VLOOKUP(A2379,'HUMAN RESOURCES'!$A$2:$M$2692,{2,3,4,5,6,7,8,9,10},0)</f>
        <v>0.025</v>
      </c>
      <c r="O2379" s="14">
        <v>0.013</v>
      </c>
      <c r="P2379" s="14">
        <v>78.0</v>
      </c>
      <c r="Q2379" s="14">
        <v>72.0</v>
      </c>
      <c r="R2379" s="14">
        <v>0.355</v>
      </c>
      <c r="S2379" s="14">
        <v>0.607</v>
      </c>
      <c r="T2379" s="14">
        <v>0.038</v>
      </c>
      <c r="U2379" s="14">
        <v>2.1961676E7</v>
      </c>
      <c r="V2379" s="14">
        <v>0.561</v>
      </c>
      <c r="W2379" s="34">
        <f t="array" ref="W2379:X2379">VLOOKUP(A2379,TOURISM!$A$2:$F$2692,{3,6},0)</f>
        <v>680000000</v>
      </c>
      <c r="X2379" s="35">
        <v>4.48E8</v>
      </c>
      <c r="Y2379" s="34">
        <f>X2379/'HUMAN RESOURCES'!I2379</f>
        <v>20.39917172</v>
      </c>
      <c r="Z2379" s="34">
        <f t="array" ref="Z2379:AE2379">VLOOKUP(A2379,BUSINESS!$A$2:$J$2692,{4,5,6,7,8,9},0)</f>
        <v>0.397</v>
      </c>
      <c r="AA2379" s="14">
        <v>13.0</v>
      </c>
      <c r="AB2379" s="14">
        <v>94.0</v>
      </c>
      <c r="AC2379" s="14">
        <v>336.0</v>
      </c>
      <c r="AD2379" s="14">
        <v>0.225</v>
      </c>
      <c r="AE2379" s="14">
        <v>0.592</v>
      </c>
      <c r="AF2379" s="14"/>
      <c r="AG2379" s="14"/>
      <c r="AH2379" s="14"/>
    </row>
    <row r="2380">
      <c r="A2380" s="32" t="str">
        <f t="shared" si="1"/>
        <v>Syria-Middle East2012</v>
      </c>
      <c r="B2380" s="32" t="s">
        <v>240</v>
      </c>
      <c r="C2380" s="33" t="s">
        <v>53</v>
      </c>
      <c r="D2380" s="8" t="s">
        <v>72</v>
      </c>
      <c r="E2380" s="12"/>
      <c r="F2380" s="12">
        <f>E2380/'HUMAN RESOURCES'!I2380</f>
        <v>0</v>
      </c>
      <c r="G2380" s="8">
        <v>0.034</v>
      </c>
      <c r="H2380" s="8">
        <v>105.0</v>
      </c>
      <c r="I2380" s="8">
        <v>0.148</v>
      </c>
      <c r="J2380" s="34">
        <f t="array" ref="J2380:K2380">VLOOKUP(A2380,ENERGY!$A$2:$F$2692,{5,6},0)</f>
        <v>15765</v>
      </c>
      <c r="K2380" s="14">
        <v>51048.0</v>
      </c>
      <c r="L2380" s="14">
        <f>J2380/'HUMAN RESOURCES'!I2380</f>
        <v>0.0007038180825</v>
      </c>
      <c r="M2380" s="14">
        <f>K2380/'HUMAN RESOURCES'!I2380</f>
        <v>0.00227900447</v>
      </c>
      <c r="N2380" s="34">
        <f t="array" ref="N2380:V2380">VLOOKUP(A2380,'HUMAN RESOURCES'!$A$2:$M$2692,{2,3,4,5,6,7,8,9,10},0)</f>
        <v>0.024</v>
      </c>
      <c r="O2380" s="14">
        <v>0.012</v>
      </c>
      <c r="P2380" s="14">
        <v>78.0</v>
      </c>
      <c r="Q2380" s="14">
        <v>72.0</v>
      </c>
      <c r="R2380" s="14">
        <v>0.354</v>
      </c>
      <c r="S2380" s="14">
        <v>0.607</v>
      </c>
      <c r="T2380" s="14">
        <v>0.039</v>
      </c>
      <c r="U2380" s="14">
        <v>2.2399254E7</v>
      </c>
      <c r="V2380" s="14">
        <v>0.565</v>
      </c>
      <c r="W2380" s="34">
        <f t="array" ref="W2380:X2380">VLOOKUP(A2380,TOURISM!$A$2:$F$2692,{3,6},0)</f>
        <v>680000000</v>
      </c>
      <c r="X2380" s="35">
        <v>4.48E8</v>
      </c>
      <c r="Y2380" s="34">
        <f>X2380/'HUMAN RESOURCES'!I2380</f>
        <v>20.00066609</v>
      </c>
      <c r="Z2380" s="34">
        <f t="array" ref="Z2380:AE2380">VLOOKUP(A2380,BUSINESS!$A$2:$J$2692,{4,5,6,7,8,9},0)</f>
        <v>0.397</v>
      </c>
      <c r="AA2380" s="14">
        <v>13.0</v>
      </c>
      <c r="AB2380" s="14">
        <v>147.0</v>
      </c>
      <c r="AC2380" s="14">
        <v>336.0</v>
      </c>
      <c r="AD2380" s="14">
        <v>0.243</v>
      </c>
      <c r="AE2380" s="14">
        <v>0.593</v>
      </c>
      <c r="AF2380" s="14"/>
      <c r="AG2380" s="14"/>
      <c r="AH2380" s="14"/>
    </row>
    <row r="2381">
      <c r="A2381" s="32" t="str">
        <f t="shared" si="1"/>
        <v>Tajikistan-Asia2000</v>
      </c>
      <c r="B2381" s="32" t="s">
        <v>241</v>
      </c>
      <c r="C2381" s="33" t="s">
        <v>40</v>
      </c>
      <c r="D2381" s="8" t="s">
        <v>41</v>
      </c>
      <c r="E2381" s="12">
        <v>8.60550294E8</v>
      </c>
      <c r="F2381" s="12">
        <f>E2381/'HUMAN RESOURCES'!I2381</f>
        <v>139.1091415</v>
      </c>
      <c r="G2381" s="8">
        <v>0.046</v>
      </c>
      <c r="H2381" s="8">
        <v>6.0</v>
      </c>
      <c r="I2381" s="8">
        <v>0.256</v>
      </c>
      <c r="J2381" s="34">
        <f t="array" ref="J2381:K2381">VLOOKUP(A2381,ENERGY!$A$2:$F$2692,{5,6},0)</f>
        <v>14338</v>
      </c>
      <c r="K2381" s="14">
        <v>8529.0</v>
      </c>
      <c r="L2381" s="14">
        <f>J2381/'HUMAN RESOURCES'!I2381</f>
        <v>0.002317757469</v>
      </c>
      <c r="M2381" s="14">
        <f>K2381/'HUMAN RESOURCES'!I2381</f>
        <v>0.001378724609</v>
      </c>
      <c r="N2381" s="34">
        <f t="array" ref="N2381:V2381">VLOOKUP(A2381,'HUMAN RESOURCES'!$A$2:$M$2692,{2,3,4,5,6,7,8,9,10},0)</f>
        <v>0.03</v>
      </c>
      <c r="O2381" s="14">
        <v>0.075</v>
      </c>
      <c r="P2381" s="14">
        <v>68.0</v>
      </c>
      <c r="Q2381" s="14">
        <v>60.0</v>
      </c>
      <c r="R2381" s="14">
        <v>0.429</v>
      </c>
      <c r="S2381" s="14">
        <v>0.536</v>
      </c>
      <c r="T2381" s="14">
        <v>0.035</v>
      </c>
      <c r="U2381" s="14">
        <v>6186152.0</v>
      </c>
      <c r="V2381" s="14">
        <v>0.265</v>
      </c>
      <c r="W2381" s="34">
        <f t="array" ref="W2381:X2381">VLOOKUP(A2381,TOURISM!$A$2:$F$2692,{3,6},0)</f>
        <v>680000000</v>
      </c>
      <c r="X2381" s="35">
        <v>4.48E8</v>
      </c>
      <c r="Y2381" s="34">
        <f>X2381/'HUMAN RESOURCES'!I2381</f>
        <v>72.41981768</v>
      </c>
      <c r="Z2381" s="34">
        <f t="array" ref="Z2381:AE2381">VLOOKUP(A2381,BUSINESS!$A$2:$J$2692,{4,5,6,7,8,9},0)</f>
        <v>0.489</v>
      </c>
      <c r="AA2381" s="14">
        <v>26.0</v>
      </c>
      <c r="AB2381" s="14">
        <v>94.0</v>
      </c>
      <c r="AC2381" s="14">
        <v>302.0</v>
      </c>
      <c r="AD2381" s="14">
        <v>0.0</v>
      </c>
      <c r="AE2381" s="14">
        <v>0.58</v>
      </c>
      <c r="AF2381" s="14"/>
      <c r="AG2381" s="14"/>
      <c r="AH2381" s="14"/>
    </row>
    <row r="2382">
      <c r="A2382" s="32" t="str">
        <f t="shared" si="1"/>
        <v>Tajikistan-Asia2001</v>
      </c>
      <c r="B2382" s="32" t="s">
        <v>241</v>
      </c>
      <c r="C2382" s="33" t="s">
        <v>42</v>
      </c>
      <c r="D2382" s="8" t="s">
        <v>41</v>
      </c>
      <c r="E2382" s="12">
        <v>1.080774006E9</v>
      </c>
      <c r="F2382" s="12">
        <f>E2382/'HUMAN RESOURCES'!I2382</f>
        <v>171.8421974</v>
      </c>
      <c r="G2382" s="8">
        <v>0.046</v>
      </c>
      <c r="H2382" s="8">
        <v>8.0</v>
      </c>
      <c r="I2382" s="8">
        <v>0.211</v>
      </c>
      <c r="J2382" s="34">
        <f t="array" ref="J2382:K2382">VLOOKUP(A2382,ENERGY!$A$2:$F$2692,{5,6},0)</f>
        <v>2395</v>
      </c>
      <c r="K2382" s="14">
        <v>8529.0</v>
      </c>
      <c r="L2382" s="14">
        <f>J2382/'HUMAN RESOURCES'!I2382</f>
        <v>0.0003808030731</v>
      </c>
      <c r="M2382" s="14">
        <f>K2382/'HUMAN RESOURCES'!I2382</f>
        <v>0.001356104138</v>
      </c>
      <c r="N2382" s="34">
        <f t="array" ref="N2382:V2382">VLOOKUP(A2382,'HUMAN RESOURCES'!$A$2:$M$2692,{2,3,4,5,6,7,8,9,10},0)</f>
        <v>0.03</v>
      </c>
      <c r="O2382" s="14">
        <v>0.07</v>
      </c>
      <c r="P2382" s="14">
        <v>68.0</v>
      </c>
      <c r="Q2382" s="14">
        <v>60.0</v>
      </c>
      <c r="R2382" s="14">
        <v>0.421</v>
      </c>
      <c r="S2382" s="14">
        <v>0.543</v>
      </c>
      <c r="T2382" s="14">
        <v>0.036</v>
      </c>
      <c r="U2382" s="14">
        <v>6289340.0</v>
      </c>
      <c r="V2382" s="14">
        <v>0.265</v>
      </c>
      <c r="W2382" s="34">
        <f t="array" ref="W2382:X2382">VLOOKUP(A2382,TOURISM!$A$2:$F$2692,{3,6},0)</f>
        <v>680000000</v>
      </c>
      <c r="X2382" s="35">
        <v>4.48E8</v>
      </c>
      <c r="Y2382" s="34">
        <f>X2382/'HUMAN RESOURCES'!I2382</f>
        <v>71.23163957</v>
      </c>
      <c r="Z2382" s="34">
        <f t="array" ref="Z2382:AE2382">VLOOKUP(A2382,BUSINESS!$A$2:$J$2692,{4,5,6,7,8,9},0)</f>
        <v>0.489</v>
      </c>
      <c r="AA2382" s="14">
        <v>26.0</v>
      </c>
      <c r="AB2382" s="14">
        <v>94.0</v>
      </c>
      <c r="AC2382" s="14">
        <v>302.0</v>
      </c>
      <c r="AD2382" s="14">
        <v>0.001</v>
      </c>
      <c r="AE2382" s="14">
        <v>0.58</v>
      </c>
      <c r="AF2382" s="14"/>
      <c r="AG2382" s="14"/>
      <c r="AH2382" s="14"/>
    </row>
    <row r="2383">
      <c r="A2383" s="32" t="str">
        <f t="shared" si="1"/>
        <v>Tajikistan-Asia2002</v>
      </c>
      <c r="B2383" s="32" t="s">
        <v>241</v>
      </c>
      <c r="C2383" s="33" t="s">
        <v>43</v>
      </c>
      <c r="D2383" s="8" t="s">
        <v>41</v>
      </c>
      <c r="E2383" s="12">
        <v>1.221113795E9</v>
      </c>
      <c r="F2383" s="12">
        <f>E2383/'HUMAN RESOURCES'!I2383</f>
        <v>190.6763422</v>
      </c>
      <c r="G2383" s="8">
        <v>0.045</v>
      </c>
      <c r="H2383" s="8">
        <v>9.0</v>
      </c>
      <c r="I2383" s="8">
        <v>0.147</v>
      </c>
      <c r="J2383" s="34">
        <f t="array" ref="J2383:K2383">VLOOKUP(A2383,ENERGY!$A$2:$F$2692,{5,6},0)</f>
        <v>2370</v>
      </c>
      <c r="K2383" s="14">
        <v>2860.0</v>
      </c>
      <c r="L2383" s="14">
        <f>J2383/'HUMAN RESOURCES'!I2383</f>
        <v>0.0003700743803</v>
      </c>
      <c r="M2383" s="14">
        <f>K2383/'HUMAN RESOURCES'!I2383</f>
        <v>0.0004465876488</v>
      </c>
      <c r="N2383" s="34">
        <f t="array" ref="N2383:V2383">VLOOKUP(A2383,'HUMAN RESOURCES'!$A$2:$M$2692,{2,3,4,5,6,7,8,9,10},0)</f>
        <v>0.029</v>
      </c>
      <c r="O2383" s="14">
        <v>0.066</v>
      </c>
      <c r="P2383" s="14">
        <v>68.0</v>
      </c>
      <c r="Q2383" s="14">
        <v>61.0</v>
      </c>
      <c r="R2383" s="14">
        <v>0.412</v>
      </c>
      <c r="S2383" s="14">
        <v>0.552</v>
      </c>
      <c r="T2383" s="14">
        <v>0.036</v>
      </c>
      <c r="U2383" s="14">
        <v>6404118.0</v>
      </c>
      <c r="V2383" s="14">
        <v>0.264</v>
      </c>
      <c r="W2383" s="34">
        <f t="array" ref="W2383:X2383">VLOOKUP(A2383,TOURISM!$A$2:$F$2692,{3,6},0)</f>
        <v>5000000</v>
      </c>
      <c r="X2383" s="35">
        <v>1700000.0</v>
      </c>
      <c r="Y2383" s="34">
        <f>X2383/'HUMAN RESOURCES'!I2383</f>
        <v>0.2654541968</v>
      </c>
      <c r="Z2383" s="34">
        <f t="array" ref="Z2383:AE2383">VLOOKUP(A2383,BUSINESS!$A$2:$J$2692,{4,5,6,7,8,9},0)</f>
        <v>0.489</v>
      </c>
      <c r="AA2383" s="14">
        <v>26.0</v>
      </c>
      <c r="AB2383" s="14">
        <v>94.0</v>
      </c>
      <c r="AC2383" s="14">
        <v>302.0</v>
      </c>
      <c r="AD2383" s="14">
        <v>0.001</v>
      </c>
      <c r="AE2383" s="14">
        <v>0.002</v>
      </c>
      <c r="AF2383" s="14"/>
      <c r="AG2383" s="14"/>
      <c r="AH2383" s="14"/>
    </row>
    <row r="2384">
      <c r="A2384" s="32" t="str">
        <f t="shared" si="1"/>
        <v>Tajikistan-Asia2003</v>
      </c>
      <c r="B2384" s="32" t="s">
        <v>241</v>
      </c>
      <c r="C2384" s="33" t="s">
        <v>44</v>
      </c>
      <c r="D2384" s="8" t="s">
        <v>41</v>
      </c>
      <c r="E2384" s="12">
        <v>1.554125543E9</v>
      </c>
      <c r="F2384" s="12">
        <f>E2384/'HUMAN RESOURCES'!I2384</f>
        <v>238.0120376</v>
      </c>
      <c r="G2384" s="8">
        <v>0.045</v>
      </c>
      <c r="H2384" s="8">
        <v>11.0</v>
      </c>
      <c r="I2384" s="8">
        <v>0.167</v>
      </c>
      <c r="J2384" s="34">
        <f t="array" ref="J2384:K2384">VLOOKUP(A2384,ENERGY!$A$2:$F$2692,{5,6},0)</f>
        <v>2333</v>
      </c>
      <c r="K2384" s="14">
        <v>2893.0</v>
      </c>
      <c r="L2384" s="14">
        <f>J2384/'HUMAN RESOURCES'!I2384</f>
        <v>0.0003572955134</v>
      </c>
      <c r="M2384" s="14">
        <f>K2384/'HUMAN RESOURCES'!I2384</f>
        <v>0.0004430586885</v>
      </c>
      <c r="N2384" s="34">
        <f t="array" ref="N2384:V2384">VLOOKUP(A2384,'HUMAN RESOURCES'!$A$2:$M$2692,{2,3,4,5,6,7,8,9,10},0)</f>
        <v>0.029</v>
      </c>
      <c r="O2384" s="14">
        <v>0.061</v>
      </c>
      <c r="P2384" s="14">
        <v>69.0</v>
      </c>
      <c r="Q2384" s="14">
        <v>61.0</v>
      </c>
      <c r="R2384" s="14">
        <v>0.402</v>
      </c>
      <c r="S2384" s="14">
        <v>0.561</v>
      </c>
      <c r="T2384" s="14">
        <v>0.037</v>
      </c>
      <c r="U2384" s="14">
        <v>6529609.0</v>
      </c>
      <c r="V2384" s="14">
        <v>0.264</v>
      </c>
      <c r="W2384" s="34">
        <f t="array" ref="W2384:X2384">VLOOKUP(A2384,TOURISM!$A$2:$F$2692,{3,6},0)</f>
        <v>6200000</v>
      </c>
      <c r="X2384" s="35">
        <v>2100000.0</v>
      </c>
      <c r="Y2384" s="34">
        <f>X2384/'HUMAN RESOURCES'!I2384</f>
        <v>0.3216119066</v>
      </c>
      <c r="Z2384" s="34">
        <f t="array" ref="Z2384:AE2384">VLOOKUP(A2384,BUSINESS!$A$2:$J$2692,{4,5,6,7,8,9},0)</f>
        <v>0.489</v>
      </c>
      <c r="AA2384" s="14">
        <v>26.0</v>
      </c>
      <c r="AB2384" s="14">
        <v>94.0</v>
      </c>
      <c r="AC2384" s="14">
        <v>302.0</v>
      </c>
      <c r="AD2384" s="14">
        <v>0.001</v>
      </c>
      <c r="AE2384" s="14">
        <v>0.007</v>
      </c>
      <c r="AF2384" s="14"/>
      <c r="AG2384" s="14"/>
      <c r="AH2384" s="14"/>
    </row>
    <row r="2385">
      <c r="A2385" s="32" t="str">
        <f t="shared" si="1"/>
        <v>Tajikistan-Asia2004</v>
      </c>
      <c r="B2385" s="32" t="s">
        <v>241</v>
      </c>
      <c r="C2385" s="33" t="s">
        <v>45</v>
      </c>
      <c r="D2385" s="8" t="s">
        <v>41</v>
      </c>
      <c r="E2385" s="12">
        <v>2.07614871E9</v>
      </c>
      <c r="F2385" s="12">
        <f>E2385/'HUMAN RESOURCES'!I2385</f>
        <v>311.5502446</v>
      </c>
      <c r="G2385" s="8">
        <v>0.043</v>
      </c>
      <c r="H2385" s="8">
        <v>13.0</v>
      </c>
      <c r="I2385" s="8">
        <v>0.203</v>
      </c>
      <c r="J2385" s="34">
        <f t="array" ref="J2385:K2385">VLOOKUP(A2385,ENERGY!$A$2:$F$2692,{5,6},0)</f>
        <v>2473</v>
      </c>
      <c r="K2385" s="14">
        <v>3033.0</v>
      </c>
      <c r="L2385" s="14">
        <f>J2385/'HUMAN RESOURCES'!I2385</f>
        <v>0.0003711023932</v>
      </c>
      <c r="M2385" s="14">
        <f>K2385/'HUMAN RESOURCES'!I2385</f>
        <v>0.000455136902</v>
      </c>
      <c r="N2385" s="34">
        <f t="array" ref="N2385:V2385">VLOOKUP(A2385,'HUMAN RESOURCES'!$A$2:$M$2692,{2,3,4,5,6,7,8,9,10},0)</f>
        <v>0.029</v>
      </c>
      <c r="O2385" s="14">
        <v>0.058</v>
      </c>
      <c r="P2385" s="14">
        <v>69.0</v>
      </c>
      <c r="Q2385" s="14">
        <v>62.0</v>
      </c>
      <c r="R2385" s="14">
        <v>0.392</v>
      </c>
      <c r="S2385" s="14">
        <v>0.57</v>
      </c>
      <c r="T2385" s="14">
        <v>0.037</v>
      </c>
      <c r="U2385" s="14">
        <v>6663929.0</v>
      </c>
      <c r="V2385" s="14">
        <v>0.264</v>
      </c>
      <c r="W2385" s="34">
        <f t="array" ref="W2385:X2385">VLOOKUP(A2385,TOURISM!$A$2:$F$2692,{3,6},0)</f>
        <v>9600000</v>
      </c>
      <c r="X2385" s="35">
        <v>3400000.0</v>
      </c>
      <c r="Y2385" s="34">
        <f>X2385/'HUMAN RESOURCES'!I2385</f>
        <v>0.5102095175</v>
      </c>
      <c r="Z2385" s="34">
        <f t="array" ref="Z2385:AE2385">VLOOKUP(A2385,BUSINESS!$A$2:$J$2692,{4,5,6,7,8,9},0)</f>
        <v>0.489</v>
      </c>
      <c r="AA2385" s="14">
        <v>26.0</v>
      </c>
      <c r="AB2385" s="14">
        <v>94.0</v>
      </c>
      <c r="AC2385" s="14">
        <v>302.0</v>
      </c>
      <c r="AD2385" s="14">
        <v>0.001</v>
      </c>
      <c r="AE2385" s="14">
        <v>0.02</v>
      </c>
      <c r="AF2385" s="14"/>
      <c r="AG2385" s="14"/>
      <c r="AH2385" s="14"/>
    </row>
    <row r="2386">
      <c r="A2386" s="32" t="str">
        <f t="shared" si="1"/>
        <v>Tajikistan-Asia2005</v>
      </c>
      <c r="B2386" s="32" t="s">
        <v>241</v>
      </c>
      <c r="C2386" s="33" t="s">
        <v>46</v>
      </c>
      <c r="D2386" s="8" t="s">
        <v>41</v>
      </c>
      <c r="E2386" s="12">
        <v>2.312319579E9</v>
      </c>
      <c r="F2386" s="12">
        <f>E2386/'HUMAN RESOURCES'!I2386</f>
        <v>339.7644428</v>
      </c>
      <c r="G2386" s="8">
        <v>0.048</v>
      </c>
      <c r="H2386" s="8">
        <v>16.0</v>
      </c>
      <c r="I2386" s="8">
        <v>0.233</v>
      </c>
      <c r="J2386" s="34">
        <f t="array" ref="J2386:K2386">VLOOKUP(A2386,ENERGY!$A$2:$F$2692,{5,6},0)</f>
        <v>2414</v>
      </c>
      <c r="K2386" s="14">
        <v>2655.0</v>
      </c>
      <c r="L2386" s="14">
        <f>J2386/'HUMAN RESOURCES'!I2386</f>
        <v>0.000354705021</v>
      </c>
      <c r="M2386" s="14">
        <f>K2386/'HUMAN RESOURCES'!I2386</f>
        <v>0.0003901167485</v>
      </c>
      <c r="N2386" s="34">
        <f t="array" ref="N2386:V2386">VLOOKUP(A2386,'HUMAN RESOURCES'!$A$2:$M$2692,{2,3,4,5,6,7,8,9,10},0)</f>
        <v>0.03</v>
      </c>
      <c r="O2386" s="14">
        <v>0.054</v>
      </c>
      <c r="P2386" s="14">
        <v>69.0</v>
      </c>
      <c r="Q2386" s="14">
        <v>62.0</v>
      </c>
      <c r="R2386" s="14">
        <v>0.384</v>
      </c>
      <c r="S2386" s="14">
        <v>0.579</v>
      </c>
      <c r="T2386" s="14">
        <v>0.037</v>
      </c>
      <c r="U2386" s="14">
        <v>6805655.0</v>
      </c>
      <c r="V2386" s="14">
        <v>0.264</v>
      </c>
      <c r="W2386" s="34">
        <f t="array" ref="W2386:X2386">VLOOKUP(A2386,TOURISM!$A$2:$F$2692,{3,6},0)</f>
        <v>9100000</v>
      </c>
      <c r="X2386" s="35">
        <v>3800000.0</v>
      </c>
      <c r="Y2386" s="34">
        <f>X2386/'HUMAN RESOURCES'!I2386</f>
        <v>0.5583591881</v>
      </c>
      <c r="Z2386" s="34">
        <f t="array" ref="Z2386:AE2386">VLOOKUP(A2386,BUSINESS!$A$2:$J$2692,{4,5,6,7,8,9},0)</f>
        <v>0.799</v>
      </c>
      <c r="AA2386" s="14">
        <v>80.0</v>
      </c>
      <c r="AB2386" s="14">
        <v>94.0</v>
      </c>
      <c r="AC2386" s="14">
        <v>224.0</v>
      </c>
      <c r="AD2386" s="14">
        <v>0.003</v>
      </c>
      <c r="AE2386" s="14">
        <v>0.039</v>
      </c>
      <c r="AF2386" s="14"/>
      <c r="AG2386" s="14"/>
      <c r="AH2386" s="14"/>
    </row>
    <row r="2387">
      <c r="A2387" s="32" t="str">
        <f t="shared" si="1"/>
        <v>Tajikistan-Asia2006</v>
      </c>
      <c r="B2387" s="32" t="s">
        <v>241</v>
      </c>
      <c r="C2387" s="33" t="s">
        <v>47</v>
      </c>
      <c r="D2387" s="8" t="s">
        <v>41</v>
      </c>
      <c r="E2387" s="12">
        <v>2.830236054E9</v>
      </c>
      <c r="F2387" s="12">
        <f>E2387/'HUMAN RESOURCES'!I2387</f>
        <v>406.9634195</v>
      </c>
      <c r="G2387" s="8">
        <v>0.048</v>
      </c>
      <c r="H2387" s="8">
        <v>19.0</v>
      </c>
      <c r="I2387" s="8">
        <v>0.144</v>
      </c>
      <c r="J2387" s="34">
        <f t="array" ref="J2387:K2387">VLOOKUP(A2387,ENERGY!$A$2:$F$2692,{5,6},0)</f>
        <v>2346</v>
      </c>
      <c r="K2387" s="14">
        <v>2563.0</v>
      </c>
      <c r="L2387" s="14">
        <f>J2387/'HUMAN RESOURCES'!I2387</f>
        <v>0.000337334471</v>
      </c>
      <c r="M2387" s="14">
        <f>K2387/'HUMAN RESOURCES'!I2387</f>
        <v>0.0003685371906</v>
      </c>
      <c r="N2387" s="34">
        <f t="array" ref="N2387:V2387">VLOOKUP(A2387,'HUMAN RESOURCES'!$A$2:$M$2692,{2,3,4,5,6,7,8,9,10},0)</f>
        <v>0.03</v>
      </c>
      <c r="O2387" s="14">
        <v>0.052</v>
      </c>
      <c r="P2387" s="14">
        <v>70.0</v>
      </c>
      <c r="Q2387" s="14">
        <v>63.0</v>
      </c>
      <c r="R2387" s="14">
        <v>0.376</v>
      </c>
      <c r="S2387" s="14">
        <v>0.587</v>
      </c>
      <c r="T2387" s="14">
        <v>0.037</v>
      </c>
      <c r="U2387" s="14">
        <v>6954522.0</v>
      </c>
      <c r="V2387" s="14">
        <v>0.265</v>
      </c>
      <c r="W2387" s="34">
        <f t="array" ref="W2387:X2387">VLOOKUP(A2387,TOURISM!$A$2:$F$2692,{3,6},0)</f>
        <v>11200000</v>
      </c>
      <c r="X2387" s="35">
        <v>6000000.0</v>
      </c>
      <c r="Y2387" s="34">
        <f>X2387/'HUMAN RESOURCES'!I2387</f>
        <v>0.8627480077</v>
      </c>
      <c r="Z2387" s="34">
        <f t="array" ref="Z2387:AE2387">VLOOKUP(A2387,BUSINESS!$A$2:$J$2692,{4,5,6,7,8,9},0)</f>
        <v>0.799</v>
      </c>
      <c r="AA2387" s="14">
        <v>80.0</v>
      </c>
      <c r="AB2387" s="14">
        <v>94.0</v>
      </c>
      <c r="AC2387" s="14">
        <v>224.0</v>
      </c>
      <c r="AD2387" s="14">
        <v>0.038</v>
      </c>
      <c r="AE2387" s="14">
        <v>0.309</v>
      </c>
      <c r="AF2387" s="14"/>
      <c r="AG2387" s="14"/>
      <c r="AH2387" s="14"/>
    </row>
    <row r="2388">
      <c r="A2388" s="32" t="str">
        <f t="shared" si="1"/>
        <v>Tajikistan-Asia2007</v>
      </c>
      <c r="B2388" s="32" t="s">
        <v>241</v>
      </c>
      <c r="C2388" s="33" t="s">
        <v>48</v>
      </c>
      <c r="D2388" s="8" t="s">
        <v>41</v>
      </c>
      <c r="E2388" s="12">
        <v>3.719497371E9</v>
      </c>
      <c r="F2388" s="12">
        <f>E2388/'HUMAN RESOURCES'!I2388</f>
        <v>523.0606517</v>
      </c>
      <c r="G2388" s="8">
        <v>0.053</v>
      </c>
      <c r="H2388" s="8">
        <v>28.0</v>
      </c>
      <c r="I2388" s="8">
        <v>0.227</v>
      </c>
      <c r="J2388" s="34">
        <f t="array" ref="J2388:K2388">VLOOKUP(A2388,ENERGY!$A$2:$F$2692,{5,6},0)</f>
        <v>2122</v>
      </c>
      <c r="K2388" s="14">
        <v>2292.0</v>
      </c>
      <c r="L2388" s="14">
        <f>J2388/'HUMAN RESOURCES'!I2388</f>
        <v>0.0002984098636</v>
      </c>
      <c r="M2388" s="14">
        <f>K2388/'HUMAN RESOURCES'!I2388</f>
        <v>0.0003223164031</v>
      </c>
      <c r="N2388" s="34">
        <f t="array" ref="N2388:V2388">VLOOKUP(A2388,'HUMAN RESOURCES'!$A$2:$M$2692,{2,3,4,5,6,7,8,9,10},0)</f>
        <v>0.031</v>
      </c>
      <c r="O2388" s="14">
        <v>0.05</v>
      </c>
      <c r="P2388" s="14">
        <v>70.0</v>
      </c>
      <c r="Q2388" s="14">
        <v>63.0</v>
      </c>
      <c r="R2388" s="14">
        <v>0.37</v>
      </c>
      <c r="S2388" s="14">
        <v>0.594</v>
      </c>
      <c r="T2388" s="14">
        <v>0.036</v>
      </c>
      <c r="U2388" s="14">
        <v>7111025.0</v>
      </c>
      <c r="V2388" s="14">
        <v>0.265</v>
      </c>
      <c r="W2388" s="34">
        <f t="array" ref="W2388:X2388">VLOOKUP(A2388,TOURISM!$A$2:$F$2692,{3,6},0)</f>
        <v>16500000</v>
      </c>
      <c r="X2388" s="35">
        <v>6600000.0</v>
      </c>
      <c r="Y2388" s="34">
        <f>X2388/'HUMAN RESOURCES'!I2388</f>
        <v>0.9281362391</v>
      </c>
      <c r="Z2388" s="34">
        <f t="array" ref="Z2388:AE2388">VLOOKUP(A2388,BUSINESS!$A$2:$J$2692,{4,5,6,7,8,9},0)</f>
        <v>0.8</v>
      </c>
      <c r="AA2388" s="14">
        <v>62.0</v>
      </c>
      <c r="AB2388" s="14">
        <v>94.0</v>
      </c>
      <c r="AC2388" s="14">
        <v>224.0</v>
      </c>
      <c r="AD2388" s="14">
        <v>0.072</v>
      </c>
      <c r="AE2388" s="14">
        <v>0.3</v>
      </c>
      <c r="AF2388" s="14"/>
      <c r="AG2388" s="14"/>
      <c r="AH2388" s="14"/>
    </row>
    <row r="2389">
      <c r="A2389" s="32" t="str">
        <f t="shared" si="1"/>
        <v>Tajikistan-Asia2008</v>
      </c>
      <c r="B2389" s="32" t="s">
        <v>241</v>
      </c>
      <c r="C2389" s="33" t="s">
        <v>49</v>
      </c>
      <c r="D2389" s="8" t="s">
        <v>41</v>
      </c>
      <c r="E2389" s="12">
        <v>5.16133617E9</v>
      </c>
      <c r="F2389" s="12">
        <f>E2389/'HUMAN RESOURCES'!I2389</f>
        <v>709.4374422</v>
      </c>
      <c r="G2389" s="8">
        <v>0.056</v>
      </c>
      <c r="H2389" s="8">
        <v>40.0</v>
      </c>
      <c r="I2389" s="8">
        <v>0.237</v>
      </c>
      <c r="J2389" s="34">
        <f t="array" ref="J2389:K2389">VLOOKUP(A2389,ENERGY!$A$2:$F$2692,{5,6},0)</f>
        <v>2583</v>
      </c>
      <c r="K2389" s="14">
        <v>3223.0</v>
      </c>
      <c r="L2389" s="14">
        <f>J2389/'HUMAN RESOURCES'!I2389</f>
        <v>0.0003550392481</v>
      </c>
      <c r="M2389" s="14">
        <f>K2389/'HUMAN RESOURCES'!I2389</f>
        <v>0.0004430087095</v>
      </c>
      <c r="N2389" s="34">
        <f t="array" ref="N2389:V2389">VLOOKUP(A2389,'HUMAN RESOURCES'!$A$2:$M$2692,{2,3,4,5,6,7,8,9,10},0)</f>
        <v>0.031</v>
      </c>
      <c r="O2389" s="14">
        <v>0.048</v>
      </c>
      <c r="P2389" s="14">
        <v>70.0</v>
      </c>
      <c r="Q2389" s="14">
        <v>63.0</v>
      </c>
      <c r="R2389" s="14">
        <v>0.365</v>
      </c>
      <c r="S2389" s="14">
        <v>0.6</v>
      </c>
      <c r="T2389" s="14">
        <v>0.035</v>
      </c>
      <c r="U2389" s="14">
        <v>7275252.0</v>
      </c>
      <c r="V2389" s="14">
        <v>0.265</v>
      </c>
      <c r="W2389" s="34">
        <f t="array" ref="W2389:X2389">VLOOKUP(A2389,TOURISM!$A$2:$F$2692,{3,6},0)</f>
        <v>23700000</v>
      </c>
      <c r="X2389" s="35">
        <v>1.08E7</v>
      </c>
      <c r="Y2389" s="34">
        <f>X2389/'HUMAN RESOURCES'!I2389</f>
        <v>1.484484661</v>
      </c>
      <c r="Z2389" s="34">
        <f t="array" ref="Z2389:AE2389">VLOOKUP(A2389,BUSINESS!$A$2:$J$2692,{4,5,6,7,8,9},0)</f>
        <v>0.834</v>
      </c>
      <c r="AA2389" s="14">
        <v>62.0</v>
      </c>
      <c r="AB2389" s="14">
        <v>94.0</v>
      </c>
      <c r="AC2389" s="14">
        <v>224.0</v>
      </c>
      <c r="AD2389" s="14">
        <v>0.088</v>
      </c>
      <c r="AE2389" s="14">
        <v>0.505</v>
      </c>
      <c r="AF2389" s="14"/>
      <c r="AG2389" s="14"/>
      <c r="AH2389" s="14"/>
    </row>
    <row r="2390">
      <c r="A2390" s="32" t="str">
        <f t="shared" si="1"/>
        <v>Tajikistan-Asia2009</v>
      </c>
      <c r="B2390" s="32" t="s">
        <v>241</v>
      </c>
      <c r="C2390" s="33" t="s">
        <v>50</v>
      </c>
      <c r="D2390" s="8" t="s">
        <v>41</v>
      </c>
      <c r="E2390" s="12">
        <v>4.97948198E9</v>
      </c>
      <c r="F2390" s="12">
        <f>E2390/'HUMAN RESOURCES'!I2390</f>
        <v>668.620546</v>
      </c>
      <c r="G2390" s="8">
        <v>0.059</v>
      </c>
      <c r="H2390" s="8">
        <v>40.0</v>
      </c>
      <c r="I2390" s="8">
        <v>0.226</v>
      </c>
      <c r="J2390" s="34">
        <f t="array" ref="J2390:K2390">VLOOKUP(A2390,ENERGY!$A$2:$F$2692,{5,6},0)</f>
        <v>2129</v>
      </c>
      <c r="K2390" s="14">
        <v>1881.0</v>
      </c>
      <c r="L2390" s="14">
        <f>J2390/'HUMAN RESOURCES'!I2390</f>
        <v>0.0002858717329</v>
      </c>
      <c r="M2390" s="14">
        <f>K2390/'HUMAN RESOURCES'!I2390</f>
        <v>0.0002525715028</v>
      </c>
      <c r="N2390" s="34">
        <f t="array" ref="N2390:V2390">VLOOKUP(A2390,'HUMAN RESOURCES'!$A$2:$M$2692,{2,3,4,5,6,7,8,9,10},0)</f>
        <v>0.032</v>
      </c>
      <c r="O2390" s="14">
        <v>0.046</v>
      </c>
      <c r="P2390" s="14">
        <v>70.0</v>
      </c>
      <c r="Q2390" s="14">
        <v>64.0</v>
      </c>
      <c r="R2390" s="14">
        <v>0.362</v>
      </c>
      <c r="S2390" s="14">
        <v>0.604</v>
      </c>
      <c r="T2390" s="14">
        <v>0.034</v>
      </c>
      <c r="U2390" s="14">
        <v>7447396.0</v>
      </c>
      <c r="V2390" s="14">
        <v>0.265</v>
      </c>
      <c r="W2390" s="34">
        <f t="array" ref="W2390:X2390">VLOOKUP(A2390,TOURISM!$A$2:$F$2692,{3,6},0)</f>
        <v>19500000</v>
      </c>
      <c r="X2390" s="35">
        <v>5800000.0</v>
      </c>
      <c r="Y2390" s="34">
        <f>X2390/'HUMAN RESOURCES'!I2390</f>
        <v>0.7787957026</v>
      </c>
      <c r="Z2390" s="34">
        <f t="array" ref="Z2390:AE2390">VLOOKUP(A2390,BUSINESS!$A$2:$J$2692,{4,5,6,7,8,9},0)</f>
        <v>0.838</v>
      </c>
      <c r="AA2390" s="14">
        <v>38.0</v>
      </c>
      <c r="AB2390" s="14">
        <v>94.0</v>
      </c>
      <c r="AC2390" s="14">
        <v>224.0</v>
      </c>
      <c r="AD2390" s="14">
        <v>0.101</v>
      </c>
      <c r="AE2390" s="14">
        <v>0.658</v>
      </c>
      <c r="AF2390" s="14"/>
      <c r="AG2390" s="14"/>
      <c r="AH2390" s="14"/>
    </row>
    <row r="2391">
      <c r="A2391" s="32" t="str">
        <f t="shared" si="1"/>
        <v>Tajikistan-Asia2010</v>
      </c>
      <c r="B2391" s="32" t="s">
        <v>241</v>
      </c>
      <c r="C2391" s="33" t="s">
        <v>51</v>
      </c>
      <c r="D2391" s="8" t="s">
        <v>41</v>
      </c>
      <c r="E2391" s="12">
        <v>5.64217858E9</v>
      </c>
      <c r="F2391" s="12">
        <f>E2391/'HUMAN RESOURCES'!I2391</f>
        <v>739.7321919</v>
      </c>
      <c r="G2391" s="8">
        <v>0.06</v>
      </c>
      <c r="H2391" s="8">
        <v>44.0</v>
      </c>
      <c r="I2391" s="8">
        <v>0.242</v>
      </c>
      <c r="J2391" s="34">
        <f t="array" ref="J2391:K2391">VLOOKUP(A2391,ENERGY!$A$2:$F$2692,{5,6},0)</f>
        <v>2342</v>
      </c>
      <c r="K2391" s="14">
        <v>2439.0</v>
      </c>
      <c r="L2391" s="14">
        <f>J2391/'HUMAN RESOURCES'!I2391</f>
        <v>0.0003070538745</v>
      </c>
      <c r="M2391" s="14">
        <f>K2391/'HUMAN RESOURCES'!I2391</f>
        <v>0.0003197713065</v>
      </c>
      <c r="N2391" s="34">
        <f t="array" ref="N2391:V2391">VLOOKUP(A2391,'HUMAN RESOURCES'!$A$2:$M$2692,{2,3,4,5,6,7,8,9,10},0)</f>
        <v>0.033</v>
      </c>
      <c r="O2391" s="14">
        <v>0.045</v>
      </c>
      <c r="P2391" s="14">
        <v>70.0</v>
      </c>
      <c r="Q2391" s="14">
        <v>64.0</v>
      </c>
      <c r="R2391" s="14">
        <v>0.359</v>
      </c>
      <c r="S2391" s="14">
        <v>0.608</v>
      </c>
      <c r="T2391" s="14">
        <v>0.033</v>
      </c>
      <c r="U2391" s="14">
        <v>7627326.0</v>
      </c>
      <c r="V2391" s="14">
        <v>0.265</v>
      </c>
      <c r="W2391" s="34">
        <f t="array" ref="W2391:X2391">VLOOKUP(A2391,TOURISM!$A$2:$F$2692,{3,6},0)</f>
        <v>32400000</v>
      </c>
      <c r="X2391" s="35">
        <v>1.78E7</v>
      </c>
      <c r="Y2391" s="34">
        <f>X2391/'HUMAN RESOURCES'!I2391</f>
        <v>2.333714332</v>
      </c>
      <c r="Z2391" s="34">
        <f t="array" ref="Z2391:AE2391">VLOOKUP(A2391,BUSINESS!$A$2:$J$2692,{4,5,6,7,8,9},0)</f>
        <v>0.84</v>
      </c>
      <c r="AA2391" s="14">
        <v>27.0</v>
      </c>
      <c r="AB2391" s="14">
        <v>94.0</v>
      </c>
      <c r="AC2391" s="14">
        <v>224.0</v>
      </c>
      <c r="AD2391" s="14">
        <v>0.116</v>
      </c>
      <c r="AE2391" s="14">
        <v>0.779</v>
      </c>
      <c r="AF2391" s="14"/>
      <c r="AG2391" s="14"/>
      <c r="AH2391" s="14"/>
    </row>
    <row r="2392">
      <c r="A2392" s="32" t="str">
        <f t="shared" si="1"/>
        <v>Tajikistan-Asia2011</v>
      </c>
      <c r="B2392" s="32" t="s">
        <v>241</v>
      </c>
      <c r="C2392" s="33" t="s">
        <v>52</v>
      </c>
      <c r="D2392" s="8" t="s">
        <v>41</v>
      </c>
      <c r="E2392" s="12">
        <v>6.522732203E9</v>
      </c>
      <c r="F2392" s="12">
        <f>E2392/'HUMAN RESOURCES'!I2392</f>
        <v>834.6586567</v>
      </c>
      <c r="G2392" s="8">
        <v>0.058</v>
      </c>
      <c r="H2392" s="8">
        <v>48.0</v>
      </c>
      <c r="I2392" s="8">
        <v>0.248</v>
      </c>
      <c r="J2392" s="34">
        <f t="array" ref="J2392:K2392">VLOOKUP(A2392,ENERGY!$A$2:$F$2692,{5,6},0)</f>
        <v>2170</v>
      </c>
      <c r="K2392" s="14">
        <v>2076.0</v>
      </c>
      <c r="L2392" s="14">
        <f>J2392/'HUMAN RESOURCES'!I2392</f>
        <v>0.0002776764749</v>
      </c>
      <c r="M2392" s="14">
        <f>K2392/'HUMAN RESOURCES'!I2392</f>
        <v>0.0002656480931</v>
      </c>
      <c r="N2392" s="34">
        <f t="array" ref="N2392:V2392">VLOOKUP(A2392,'HUMAN RESOURCES'!$A$2:$M$2692,{2,3,4,5,6,7,8,9,10},0)</f>
        <v>0.033</v>
      </c>
      <c r="O2392" s="14">
        <v>0.043</v>
      </c>
      <c r="P2392" s="14">
        <v>71.0</v>
      </c>
      <c r="Q2392" s="14">
        <v>64.0</v>
      </c>
      <c r="R2392" s="14">
        <v>0.358</v>
      </c>
      <c r="S2392" s="14">
        <v>0.61</v>
      </c>
      <c r="T2392" s="14">
        <v>0.032</v>
      </c>
      <c r="U2392" s="14">
        <v>7814850.0</v>
      </c>
      <c r="V2392" s="14">
        <v>0.265</v>
      </c>
      <c r="W2392" s="34">
        <f t="array" ref="W2392:X2392">VLOOKUP(A2392,TOURISM!$A$2:$F$2692,{3,6},0)</f>
        <v>39800000</v>
      </c>
      <c r="X2392" s="35">
        <v>8400000.0</v>
      </c>
      <c r="Y2392" s="34">
        <f>X2392/'HUMAN RESOURCES'!I2392</f>
        <v>1.074876677</v>
      </c>
      <c r="Z2392" s="34">
        <f t="array" ref="Z2392:AE2392">VLOOKUP(A2392,BUSINESS!$A$2:$J$2692,{4,5,6,7,8,9},0)</f>
        <v>0.845</v>
      </c>
      <c r="AA2392" s="14">
        <v>24.0</v>
      </c>
      <c r="AB2392" s="14">
        <v>94.0</v>
      </c>
      <c r="AC2392" s="14">
        <v>224.0</v>
      </c>
      <c r="AD2392" s="14">
        <v>0.13</v>
      </c>
      <c r="AE2392" s="14">
        <v>0.809</v>
      </c>
      <c r="AF2392" s="14"/>
      <c r="AG2392" s="14"/>
      <c r="AH2392" s="14"/>
    </row>
    <row r="2393">
      <c r="A2393" s="32" t="str">
        <f t="shared" si="1"/>
        <v>Tajikistan-Asia2012</v>
      </c>
      <c r="B2393" s="32" t="s">
        <v>241</v>
      </c>
      <c r="C2393" s="33" t="s">
        <v>53</v>
      </c>
      <c r="D2393" s="8" t="s">
        <v>41</v>
      </c>
      <c r="E2393" s="12">
        <v>7.633049792E9</v>
      </c>
      <c r="F2393" s="12">
        <f>E2393/'HUMAN RESOURCES'!I2393</f>
        <v>953.0602226</v>
      </c>
      <c r="G2393" s="8">
        <v>0.058</v>
      </c>
      <c r="H2393" s="8">
        <v>55.0</v>
      </c>
      <c r="I2393" s="8">
        <v>0.252</v>
      </c>
      <c r="J2393" s="34">
        <f t="array" ref="J2393:K2393">VLOOKUP(A2393,ENERGY!$A$2:$F$2692,{5,6},0)</f>
        <v>2149</v>
      </c>
      <c r="K2393" s="14">
        <v>2237.0</v>
      </c>
      <c r="L2393" s="14">
        <f>J2393/'HUMAN RESOURCES'!I2393</f>
        <v>0.0002683234715</v>
      </c>
      <c r="M2393" s="14">
        <f>K2393/'HUMAN RESOURCES'!I2393</f>
        <v>0.0002793111241</v>
      </c>
      <c r="N2393" s="34">
        <f t="array" ref="N2393:V2393">VLOOKUP(A2393,'HUMAN RESOURCES'!$A$2:$M$2692,{2,3,4,5,6,7,8,9,10},0)</f>
        <v>0.033</v>
      </c>
      <c r="O2393" s="14">
        <v>0.042</v>
      </c>
      <c r="P2393" s="14">
        <v>71.0</v>
      </c>
      <c r="Q2393" s="14">
        <v>64.0</v>
      </c>
      <c r="R2393" s="14">
        <v>0.358</v>
      </c>
      <c r="S2393" s="14">
        <v>0.61</v>
      </c>
      <c r="T2393" s="14">
        <v>0.032</v>
      </c>
      <c r="U2393" s="14">
        <v>8008990.0</v>
      </c>
      <c r="V2393" s="14">
        <v>0.266</v>
      </c>
      <c r="W2393" s="34">
        <f t="array" ref="W2393:X2393">VLOOKUP(A2393,TOURISM!$A$2:$F$2692,{3,6},0)</f>
        <v>60400000</v>
      </c>
      <c r="X2393" s="35">
        <v>6800000.0</v>
      </c>
      <c r="Y2393" s="34">
        <f>X2393/'HUMAN RESOURCES'!I2393</f>
        <v>0.8490458847</v>
      </c>
      <c r="Z2393" s="34">
        <f t="array" ref="Z2393:AE2393">VLOOKUP(A2393,BUSINESS!$A$2:$J$2692,{4,5,6,7,8,9},0)</f>
        <v>0.845</v>
      </c>
      <c r="AA2393" s="14">
        <v>24.0</v>
      </c>
      <c r="AB2393" s="14">
        <v>141.0</v>
      </c>
      <c r="AC2393" s="14">
        <v>224.0</v>
      </c>
      <c r="AD2393" s="14">
        <v>0.145</v>
      </c>
      <c r="AE2393" s="14">
        <v>0.815</v>
      </c>
      <c r="AF2393" s="14"/>
      <c r="AG2393" s="14"/>
      <c r="AH2393" s="14"/>
    </row>
    <row r="2394">
      <c r="A2394" s="32" t="str">
        <f t="shared" si="1"/>
        <v>Tanzania-Africa2000</v>
      </c>
      <c r="B2394" s="32" t="s">
        <v>242</v>
      </c>
      <c r="C2394" s="33" t="s">
        <v>40</v>
      </c>
      <c r="D2394" s="8" t="s">
        <v>57</v>
      </c>
      <c r="E2394" s="12">
        <v>1.0185786171E10</v>
      </c>
      <c r="F2394" s="12">
        <f>E2394/'HUMAN RESOURCES'!I2394</f>
        <v>299.4013192</v>
      </c>
      <c r="G2394" s="8">
        <v>0.034</v>
      </c>
      <c r="H2394" s="8">
        <v>10.0</v>
      </c>
      <c r="I2394" s="8">
        <v>0.216</v>
      </c>
      <c r="J2394" s="34">
        <f t="array" ref="J2394:K2394">VLOOKUP(A2394,ENERGY!$A$2:$F$2692,{5,6},0)</f>
        <v>14338</v>
      </c>
      <c r="K2394" s="14">
        <v>8529.0</v>
      </c>
      <c r="L2394" s="14">
        <f>J2394/'HUMAN RESOURCES'!I2394</f>
        <v>0.0004214516231</v>
      </c>
      <c r="M2394" s="14">
        <f>K2394/'HUMAN RESOURCES'!I2394</f>
        <v>0.0002507016943</v>
      </c>
      <c r="N2394" s="34">
        <f t="array" ref="N2394:V2394">VLOOKUP(A2394,'HUMAN RESOURCES'!$A$2:$M$2692,{2,3,4,5,6,7,8,9,10},0)</f>
        <v>0.042</v>
      </c>
      <c r="O2394" s="14">
        <v>0.08</v>
      </c>
      <c r="P2394" s="14">
        <v>51.0</v>
      </c>
      <c r="Q2394" s="14">
        <v>49.0</v>
      </c>
      <c r="R2394" s="14">
        <v>0.448</v>
      </c>
      <c r="S2394" s="14">
        <v>0.523</v>
      </c>
      <c r="T2394" s="14">
        <v>0.029</v>
      </c>
      <c r="U2394" s="14">
        <v>3.4020512E7</v>
      </c>
      <c r="V2394" s="14">
        <v>0.223</v>
      </c>
      <c r="W2394" s="34">
        <f t="array" ref="W2394:X2394">VLOOKUP(A2394,TOURISM!$A$2:$F$2692,{3,6},0)</f>
        <v>381000000</v>
      </c>
      <c r="X2394" s="35">
        <v>3.69E8</v>
      </c>
      <c r="Y2394" s="34">
        <f>X2394/'HUMAN RESOURCES'!I2394</f>
        <v>10.84639761</v>
      </c>
      <c r="Z2394" s="34">
        <f t="array" ref="Z2394:AE2394">VLOOKUP(A2394,BUSINESS!$A$2:$J$2692,{4,5,6,7,8,9},0)</f>
        <v>0.489</v>
      </c>
      <c r="AA2394" s="14">
        <v>26.0</v>
      </c>
      <c r="AB2394" s="14">
        <v>94.0</v>
      </c>
      <c r="AC2394" s="14">
        <v>302.0</v>
      </c>
      <c r="AD2394" s="14">
        <v>0.001</v>
      </c>
      <c r="AE2394" s="14">
        <v>0.003</v>
      </c>
      <c r="AF2394" s="14"/>
      <c r="AG2394" s="14"/>
      <c r="AH2394" s="14"/>
    </row>
    <row r="2395">
      <c r="A2395" s="32" t="str">
        <f t="shared" si="1"/>
        <v>Tanzania-Africa2001</v>
      </c>
      <c r="B2395" s="32" t="s">
        <v>242</v>
      </c>
      <c r="C2395" s="33" t="s">
        <v>42</v>
      </c>
      <c r="D2395" s="8" t="s">
        <v>57</v>
      </c>
      <c r="E2395" s="12">
        <v>1.0383560998E10</v>
      </c>
      <c r="F2395" s="12">
        <f>E2395/'HUMAN RESOURCES'!I2395</f>
        <v>297.5624751</v>
      </c>
      <c r="G2395" s="8">
        <v>0.035</v>
      </c>
      <c r="H2395" s="8">
        <v>11.0</v>
      </c>
      <c r="I2395" s="8">
        <v>0.201</v>
      </c>
      <c r="J2395" s="34">
        <f t="array" ref="J2395:K2395">VLOOKUP(A2395,ENERGY!$A$2:$F$2692,{5,6},0)</f>
        <v>20747</v>
      </c>
      <c r="K2395" s="14">
        <v>8529.0</v>
      </c>
      <c r="L2395" s="14">
        <f>J2395/'HUMAN RESOURCES'!I2395</f>
        <v>0.0005945483126</v>
      </c>
      <c r="M2395" s="14">
        <f>K2395/'HUMAN RESOURCES'!I2395</f>
        <v>0.0002444161835</v>
      </c>
      <c r="N2395" s="34">
        <f t="array" ref="N2395:V2395">VLOOKUP(A2395,'HUMAN RESOURCES'!$A$2:$M$2692,{2,3,4,5,6,7,8,9,10},0)</f>
        <v>0.042</v>
      </c>
      <c r="O2395" s="14">
        <v>0.076</v>
      </c>
      <c r="P2395" s="14">
        <v>51.0</v>
      </c>
      <c r="Q2395" s="14">
        <v>50.0</v>
      </c>
      <c r="R2395" s="14">
        <v>0.447</v>
      </c>
      <c r="S2395" s="14">
        <v>0.524</v>
      </c>
      <c r="T2395" s="14">
        <v>0.029</v>
      </c>
      <c r="U2395" s="14">
        <v>3.4895398E7</v>
      </c>
      <c r="V2395" s="14">
        <v>0.227</v>
      </c>
      <c r="W2395" s="34">
        <f t="array" ref="W2395:X2395">VLOOKUP(A2395,TOURISM!$A$2:$F$2692,{3,6},0)</f>
        <v>626000000</v>
      </c>
      <c r="X2395" s="35">
        <v>3.63E8</v>
      </c>
      <c r="Y2395" s="34">
        <f>X2395/'HUMAN RESOURCES'!I2395</f>
        <v>10.40251783</v>
      </c>
      <c r="Z2395" s="34">
        <f t="array" ref="Z2395:AE2395">VLOOKUP(A2395,BUSINESS!$A$2:$J$2692,{4,5,6,7,8,9},0)</f>
        <v>0.489</v>
      </c>
      <c r="AA2395" s="14">
        <v>26.0</v>
      </c>
      <c r="AB2395" s="14">
        <v>94.0</v>
      </c>
      <c r="AC2395" s="14">
        <v>302.0</v>
      </c>
      <c r="AD2395" s="14">
        <v>0.002</v>
      </c>
      <c r="AE2395" s="14">
        <v>0.008</v>
      </c>
      <c r="AF2395" s="14"/>
      <c r="AG2395" s="14"/>
      <c r="AH2395" s="14"/>
    </row>
    <row r="2396">
      <c r="A2396" s="32" t="str">
        <f t="shared" si="1"/>
        <v>Tanzania-Africa2002</v>
      </c>
      <c r="B2396" s="32" t="s">
        <v>242</v>
      </c>
      <c r="C2396" s="33" t="s">
        <v>43</v>
      </c>
      <c r="D2396" s="8" t="s">
        <v>57</v>
      </c>
      <c r="E2396" s="12">
        <v>1.0805600069E10</v>
      </c>
      <c r="F2396" s="12">
        <f>E2396/'HUMAN RESOURCES'!I2396</f>
        <v>301.7776374</v>
      </c>
      <c r="G2396" s="8">
        <v>0.034</v>
      </c>
      <c r="H2396" s="8">
        <v>10.0</v>
      </c>
      <c r="I2396" s="8">
        <v>0.164</v>
      </c>
      <c r="J2396" s="34">
        <f t="array" ref="J2396:K2396">VLOOKUP(A2396,ENERGY!$A$2:$F$2692,{5,6},0)</f>
        <v>20043</v>
      </c>
      <c r="K2396" s="14">
        <v>6846.0</v>
      </c>
      <c r="L2396" s="14">
        <f>J2396/'HUMAN RESOURCES'!I2396</f>
        <v>0.0005597587499</v>
      </c>
      <c r="M2396" s="14">
        <f>K2396/'HUMAN RESOURCES'!I2396</f>
        <v>0.0001911943522</v>
      </c>
      <c r="N2396" s="34">
        <f t="array" ref="N2396:V2396">VLOOKUP(A2396,'HUMAN RESOURCES'!$A$2:$M$2692,{2,3,4,5,6,7,8,9,10},0)</f>
        <v>0.042</v>
      </c>
      <c r="O2396" s="14">
        <v>0.071</v>
      </c>
      <c r="P2396" s="14">
        <v>52.0</v>
      </c>
      <c r="Q2396" s="14">
        <v>51.0</v>
      </c>
      <c r="R2396" s="14">
        <v>0.447</v>
      </c>
      <c r="S2396" s="14">
        <v>0.524</v>
      </c>
      <c r="T2396" s="14">
        <v>0.029</v>
      </c>
      <c r="U2396" s="14">
        <v>3.5806497E7</v>
      </c>
      <c r="V2396" s="14">
        <v>0.23</v>
      </c>
      <c r="W2396" s="34">
        <f t="array" ref="W2396:X2396">VLOOKUP(A2396,TOURISM!$A$2:$F$2692,{3,6},0)</f>
        <v>639000000</v>
      </c>
      <c r="X2396" s="35">
        <v>3.61E8</v>
      </c>
      <c r="Y2396" s="34">
        <f>X2396/'HUMAN RESOURCES'!I2396</f>
        <v>10.0819692</v>
      </c>
      <c r="Z2396" s="34">
        <f t="array" ref="Z2396:AE2396">VLOOKUP(A2396,BUSINESS!$A$2:$J$2692,{4,5,6,7,8,9},0)</f>
        <v>0.489</v>
      </c>
      <c r="AA2396" s="14">
        <v>26.0</v>
      </c>
      <c r="AB2396" s="14">
        <v>94.0</v>
      </c>
      <c r="AC2396" s="14">
        <v>302.0</v>
      </c>
      <c r="AD2396" s="14">
        <v>0.002</v>
      </c>
      <c r="AE2396" s="14">
        <v>0.017</v>
      </c>
      <c r="AF2396" s="14"/>
      <c r="AG2396" s="14"/>
      <c r="AH2396" s="14"/>
    </row>
    <row r="2397">
      <c r="A2397" s="32" t="str">
        <f t="shared" si="1"/>
        <v>Tanzania-Africa2003</v>
      </c>
      <c r="B2397" s="32" t="s">
        <v>242</v>
      </c>
      <c r="C2397" s="33" t="s">
        <v>44</v>
      </c>
      <c r="D2397" s="8" t="s">
        <v>57</v>
      </c>
      <c r="E2397" s="12">
        <v>1.1659129815E10</v>
      </c>
      <c r="F2397" s="12">
        <f>E2397/'HUMAN RESOURCES'!I2397</f>
        <v>317.1617588</v>
      </c>
      <c r="G2397" s="8">
        <v>0.037</v>
      </c>
      <c r="H2397" s="8">
        <v>12.0</v>
      </c>
      <c r="I2397" s="8">
        <v>0.145</v>
      </c>
      <c r="J2397" s="34">
        <f t="array" ref="J2397:K2397">VLOOKUP(A2397,ENERGY!$A$2:$F$2692,{5,6},0)</f>
        <v>19345</v>
      </c>
      <c r="K2397" s="14">
        <v>6447.0</v>
      </c>
      <c r="L2397" s="14">
        <f>J2397/'HUMAN RESOURCES'!I2397</f>
        <v>0.000526239464</v>
      </c>
      <c r="M2397" s="14">
        <f>K2397/'HUMAN RESOURCES'!I2397</f>
        <v>0.0001753768842</v>
      </c>
      <c r="N2397" s="34">
        <f t="array" ref="N2397:V2397">VLOOKUP(A2397,'HUMAN RESOURCES'!$A$2:$M$2692,{2,3,4,5,6,7,8,9,10},0)</f>
        <v>0.042</v>
      </c>
      <c r="O2397" s="14">
        <v>0.066</v>
      </c>
      <c r="P2397" s="14">
        <v>53.0</v>
      </c>
      <c r="Q2397" s="14">
        <v>51.0</v>
      </c>
      <c r="R2397" s="14">
        <v>0.446</v>
      </c>
      <c r="S2397" s="14">
        <v>0.524</v>
      </c>
      <c r="T2397" s="14">
        <v>0.03</v>
      </c>
      <c r="U2397" s="14">
        <v>3.6760831E7</v>
      </c>
      <c r="V2397" s="14">
        <v>0.236</v>
      </c>
      <c r="W2397" s="34">
        <f t="array" ref="W2397:X2397">VLOOKUP(A2397,TOURISM!$A$2:$F$2692,{3,6},0)</f>
        <v>654000000</v>
      </c>
      <c r="X2397" s="35">
        <v>3.75E8</v>
      </c>
      <c r="Y2397" s="34">
        <f>X2397/'HUMAN RESOURCES'!I2397</f>
        <v>10.20107516</v>
      </c>
      <c r="Z2397" s="34">
        <f t="array" ref="Z2397:AE2397">VLOOKUP(A2397,BUSINESS!$A$2:$J$2692,{4,5,6,7,8,9},0)</f>
        <v>0.489</v>
      </c>
      <c r="AA2397" s="14">
        <v>28.0</v>
      </c>
      <c r="AB2397" s="14">
        <v>94.0</v>
      </c>
      <c r="AC2397" s="14">
        <v>302.0</v>
      </c>
      <c r="AD2397" s="14">
        <v>0.007</v>
      </c>
      <c r="AE2397" s="14">
        <v>0.035</v>
      </c>
      <c r="AF2397" s="14"/>
      <c r="AG2397" s="14"/>
      <c r="AH2397" s="14"/>
    </row>
    <row r="2398">
      <c r="A2398" s="32" t="str">
        <f t="shared" si="1"/>
        <v>Tanzania-Africa2004</v>
      </c>
      <c r="B2398" s="32" t="s">
        <v>242</v>
      </c>
      <c r="C2398" s="33" t="s">
        <v>45</v>
      </c>
      <c r="D2398" s="8" t="s">
        <v>57</v>
      </c>
      <c r="E2398" s="12">
        <v>1.2825801917E10</v>
      </c>
      <c r="F2398" s="12">
        <f>E2398/'HUMAN RESOURCES'!I2398</f>
        <v>339.6201432</v>
      </c>
      <c r="G2398" s="8">
        <v>0.034</v>
      </c>
      <c r="H2398" s="8">
        <v>12.0</v>
      </c>
      <c r="I2398" s="8">
        <v>0.141</v>
      </c>
      <c r="J2398" s="34">
        <f t="array" ref="J2398:K2398">VLOOKUP(A2398,ENERGY!$A$2:$F$2692,{5,6},0)</f>
        <v>18921</v>
      </c>
      <c r="K2398" s="14">
        <v>6538.0</v>
      </c>
      <c r="L2398" s="14">
        <f>J2398/'HUMAN RESOURCES'!I2398</f>
        <v>0.0005010176184</v>
      </c>
      <c r="M2398" s="14">
        <f>K2398/'HUMAN RESOURCES'!I2398</f>
        <v>0.0001731226251</v>
      </c>
      <c r="N2398" s="34">
        <f t="array" ref="N2398:V2398">VLOOKUP(A2398,'HUMAN RESOURCES'!$A$2:$M$2692,{2,3,4,5,6,7,8,9,10},0)</f>
        <v>0.042</v>
      </c>
      <c r="O2398" s="14">
        <v>0.061</v>
      </c>
      <c r="P2398" s="14">
        <v>53.0</v>
      </c>
      <c r="Q2398" s="14">
        <v>52.0</v>
      </c>
      <c r="R2398" s="14">
        <v>0.446</v>
      </c>
      <c r="S2398" s="14">
        <v>0.524</v>
      </c>
      <c r="T2398" s="14">
        <v>0.03</v>
      </c>
      <c r="U2398" s="14">
        <v>3.7765139E7</v>
      </c>
      <c r="V2398" s="14">
        <v>0.242</v>
      </c>
      <c r="W2398" s="34">
        <f t="array" ref="W2398:X2398">VLOOKUP(A2398,TOURISM!$A$2:$F$2692,{3,6},0)</f>
        <v>762000000</v>
      </c>
      <c r="X2398" s="35">
        <v>4.7E8</v>
      </c>
      <c r="Y2398" s="34">
        <f>X2398/'HUMAN RESOURCES'!I2398</f>
        <v>12.44534013</v>
      </c>
      <c r="Z2398" s="34">
        <f t="array" ref="Z2398:AE2398">VLOOKUP(A2398,BUSINESS!$A$2:$J$2692,{4,5,6,7,8,9},0)</f>
        <v>0.489</v>
      </c>
      <c r="AA2398" s="14">
        <v>28.0</v>
      </c>
      <c r="AB2398" s="14">
        <v>94.0</v>
      </c>
      <c r="AC2398" s="14">
        <v>302.0</v>
      </c>
      <c r="AD2398" s="14">
        <v>0.009</v>
      </c>
      <c r="AE2398" s="14">
        <v>0.051</v>
      </c>
      <c r="AF2398" s="14"/>
      <c r="AG2398" s="14"/>
      <c r="AH2398" s="14"/>
    </row>
    <row r="2399">
      <c r="A2399" s="32" t="str">
        <f t="shared" si="1"/>
        <v>Tanzania-Africa2005</v>
      </c>
      <c r="B2399" s="32" t="s">
        <v>242</v>
      </c>
      <c r="C2399" s="33" t="s">
        <v>46</v>
      </c>
      <c r="D2399" s="8" t="s">
        <v>57</v>
      </c>
      <c r="E2399" s="12">
        <v>1.4141916592E10</v>
      </c>
      <c r="F2399" s="12">
        <f>E2399/'HUMAN RESOURCES'!I2399</f>
        <v>364.25347</v>
      </c>
      <c r="G2399" s="8">
        <v>0.04</v>
      </c>
      <c r="H2399" s="8">
        <v>15.0</v>
      </c>
      <c r="I2399" s="8">
        <v>0.152</v>
      </c>
      <c r="J2399" s="34">
        <f t="array" ref="J2399:K2399">VLOOKUP(A2399,ENERGY!$A$2:$F$2692,{5,6},0)</f>
        <v>17809</v>
      </c>
      <c r="K2399" s="14">
        <v>5959.0</v>
      </c>
      <c r="L2399" s="14">
        <f>J2399/'HUMAN RESOURCES'!I2399</f>
        <v>0.0004587065696</v>
      </c>
      <c r="M2399" s="14">
        <f>K2399/'HUMAN RESOURCES'!I2399</f>
        <v>0.0001534860154</v>
      </c>
      <c r="N2399" s="34">
        <f t="array" ref="N2399:V2399">VLOOKUP(A2399,'HUMAN RESOURCES'!$A$2:$M$2692,{2,3,4,5,6,7,8,9,10},0)</f>
        <v>0.042</v>
      </c>
      <c r="O2399" s="14">
        <v>0.057</v>
      </c>
      <c r="P2399" s="14">
        <v>54.0</v>
      </c>
      <c r="Q2399" s="14">
        <v>53.0</v>
      </c>
      <c r="R2399" s="14">
        <v>0.446</v>
      </c>
      <c r="S2399" s="14">
        <v>0.524</v>
      </c>
      <c r="T2399" s="14">
        <v>0.03</v>
      </c>
      <c r="U2399" s="14">
        <v>3.8824384E7</v>
      </c>
      <c r="V2399" s="14">
        <v>0.248</v>
      </c>
      <c r="W2399" s="34">
        <f t="array" ref="W2399:X2399">VLOOKUP(A2399,TOURISM!$A$2:$F$2692,{3,6},0)</f>
        <v>835000000</v>
      </c>
      <c r="X2399" s="35">
        <v>5.77E8</v>
      </c>
      <c r="Y2399" s="34">
        <f>X2399/'HUMAN RESOURCES'!I2399</f>
        <v>14.86179407</v>
      </c>
      <c r="Z2399" s="34">
        <f t="array" ref="Z2399:AE2399">VLOOKUP(A2399,BUSINESS!$A$2:$J$2692,{4,5,6,7,8,9},0)</f>
        <v>0.438</v>
      </c>
      <c r="AA2399" s="14">
        <v>28.0</v>
      </c>
      <c r="AB2399" s="14">
        <v>94.0</v>
      </c>
      <c r="AC2399" s="14">
        <v>172.0</v>
      </c>
      <c r="AD2399" s="14">
        <v>0.011</v>
      </c>
      <c r="AE2399" s="14">
        <v>0.076</v>
      </c>
      <c r="AF2399" s="14"/>
      <c r="AG2399" s="14"/>
      <c r="AH2399" s="14"/>
    </row>
    <row r="2400">
      <c r="A2400" s="32" t="str">
        <f t="shared" si="1"/>
        <v>Tanzania-Africa2006</v>
      </c>
      <c r="B2400" s="32" t="s">
        <v>242</v>
      </c>
      <c r="C2400" s="33" t="s">
        <v>47</v>
      </c>
      <c r="D2400" s="8" t="s">
        <v>57</v>
      </c>
      <c r="E2400" s="12">
        <v>1.4331231239E10</v>
      </c>
      <c r="F2400" s="12">
        <f>E2400/'HUMAN RESOURCES'!I2400</f>
        <v>358.7979254</v>
      </c>
      <c r="G2400" s="8">
        <v>0.065</v>
      </c>
      <c r="H2400" s="8">
        <v>23.0</v>
      </c>
      <c r="I2400" s="8">
        <v>0.157</v>
      </c>
      <c r="J2400" s="34">
        <f t="array" ref="J2400:K2400">VLOOKUP(A2400,ENERGY!$A$2:$F$2692,{5,6},0)</f>
        <v>14203</v>
      </c>
      <c r="K2400" s="14">
        <v>3128.0</v>
      </c>
      <c r="L2400" s="14">
        <f>J2400/'HUMAN RESOURCES'!I2400</f>
        <v>0.0003555875172</v>
      </c>
      <c r="M2400" s="14">
        <f>K2400/'HUMAN RESOURCES'!I2400</f>
        <v>0.0000783128743</v>
      </c>
      <c r="N2400" s="34">
        <f t="array" ref="N2400:V2400">VLOOKUP(A2400,'HUMAN RESOURCES'!$A$2:$M$2692,{2,3,4,5,6,7,8,9,10},0)</f>
        <v>0.042</v>
      </c>
      <c r="O2400" s="14">
        <v>0.054</v>
      </c>
      <c r="P2400" s="14">
        <v>56.0</v>
      </c>
      <c r="Q2400" s="14">
        <v>54.0</v>
      </c>
      <c r="R2400" s="14">
        <v>0.447</v>
      </c>
      <c r="S2400" s="14">
        <v>0.523</v>
      </c>
      <c r="T2400" s="14">
        <v>0.03</v>
      </c>
      <c r="U2400" s="14">
        <v>3.9942347E7</v>
      </c>
      <c r="V2400" s="14">
        <v>0.255</v>
      </c>
      <c r="W2400" s="34">
        <f t="array" ref="W2400:X2400">VLOOKUP(A2400,TOURISM!$A$2:$F$2692,{3,6},0)</f>
        <v>986000000</v>
      </c>
      <c r="X2400" s="35">
        <v>5.71E8</v>
      </c>
      <c r="Y2400" s="34">
        <f>X2400/'HUMAN RESOURCES'!I2400</f>
        <v>14.29560461</v>
      </c>
      <c r="Z2400" s="34">
        <f t="array" ref="Z2400:AE2400">VLOOKUP(A2400,BUSINESS!$A$2:$J$2692,{4,5,6,7,8,9},0)</f>
        <v>0.438</v>
      </c>
      <c r="AA2400" s="14">
        <v>27.0</v>
      </c>
      <c r="AB2400" s="14">
        <v>94.0</v>
      </c>
      <c r="AC2400" s="14">
        <v>172.0</v>
      </c>
      <c r="AD2400" s="14">
        <v>0.013</v>
      </c>
      <c r="AE2400" s="14">
        <v>0.14</v>
      </c>
      <c r="AF2400" s="14"/>
      <c r="AG2400" s="14"/>
      <c r="AH2400" s="14"/>
    </row>
    <row r="2401">
      <c r="A2401" s="32" t="str">
        <f t="shared" si="1"/>
        <v>Tanzania-Africa2007</v>
      </c>
      <c r="B2401" s="32" t="s">
        <v>242</v>
      </c>
      <c r="C2401" s="33" t="s">
        <v>48</v>
      </c>
      <c r="D2401" s="8" t="s">
        <v>57</v>
      </c>
      <c r="E2401" s="12">
        <v>1.6825547176E10</v>
      </c>
      <c r="F2401" s="12">
        <f>E2401/'HUMAN RESOURCES'!I2401</f>
        <v>409.1846497</v>
      </c>
      <c r="G2401" s="8">
        <v>0.057</v>
      </c>
      <c r="H2401" s="8">
        <v>23.0</v>
      </c>
      <c r="I2401" s="8">
        <v>0.161</v>
      </c>
      <c r="J2401" s="34">
        <f t="array" ref="J2401:K2401">VLOOKUP(A2401,ENERGY!$A$2:$F$2692,{5,6},0)</f>
        <v>16198</v>
      </c>
      <c r="K2401" s="14">
        <v>4353.0</v>
      </c>
      <c r="L2401" s="14">
        <f>J2401/'HUMAN RESOURCES'!I2401</f>
        <v>0.0003939231745</v>
      </c>
      <c r="M2401" s="14">
        <f>K2401/'HUMAN RESOURCES'!I2401</f>
        <v>0.0001058616853</v>
      </c>
      <c r="N2401" s="34">
        <f t="array" ref="N2401:V2401">VLOOKUP(A2401,'HUMAN RESOURCES'!$A$2:$M$2692,{2,3,4,5,6,7,8,9,10},0)</f>
        <v>0.042</v>
      </c>
      <c r="O2401" s="14">
        <v>0.05</v>
      </c>
      <c r="P2401" s="14">
        <v>57.0</v>
      </c>
      <c r="Q2401" s="14">
        <v>55.0</v>
      </c>
      <c r="R2401" s="14">
        <v>0.447</v>
      </c>
      <c r="S2401" s="14">
        <v>0.522</v>
      </c>
      <c r="T2401" s="14">
        <v>0.03</v>
      </c>
      <c r="U2401" s="14">
        <v>4.1119693E7</v>
      </c>
      <c r="V2401" s="14">
        <v>0.261</v>
      </c>
      <c r="W2401" s="34">
        <f t="array" ref="W2401:X2401">VLOOKUP(A2401,TOURISM!$A$2:$F$2692,{3,6},0)</f>
        <v>1215000000</v>
      </c>
      <c r="X2401" s="35">
        <v>6.16E8</v>
      </c>
      <c r="Y2401" s="34">
        <f>X2401/'HUMAN RESOURCES'!I2401</f>
        <v>14.98065659</v>
      </c>
      <c r="Z2401" s="34">
        <f t="array" ref="Z2401:AE2401">VLOOKUP(A2401,BUSINESS!$A$2:$J$2692,{4,5,6,7,8,9},0)</f>
        <v>0.439</v>
      </c>
      <c r="AA2401" s="14">
        <v>26.0</v>
      </c>
      <c r="AB2401" s="14">
        <v>94.0</v>
      </c>
      <c r="AC2401" s="14">
        <v>172.0</v>
      </c>
      <c r="AD2401" s="14">
        <v>0.016</v>
      </c>
      <c r="AE2401" s="14">
        <v>0.201</v>
      </c>
      <c r="AF2401" s="14"/>
      <c r="AG2401" s="14"/>
      <c r="AH2401" s="14"/>
    </row>
    <row r="2402">
      <c r="A2402" s="32" t="str">
        <f t="shared" si="1"/>
        <v>Tanzania-Africa2008</v>
      </c>
      <c r="B2402" s="32" t="s">
        <v>242</v>
      </c>
      <c r="C2402" s="33" t="s">
        <v>49</v>
      </c>
      <c r="D2402" s="8" t="s">
        <v>57</v>
      </c>
      <c r="E2402" s="12">
        <v>2.0715086119E10</v>
      </c>
      <c r="F2402" s="12">
        <f>E2402/'HUMAN RESOURCES'!I2402</f>
        <v>489.0963977</v>
      </c>
      <c r="G2402" s="8">
        <v>0.054</v>
      </c>
      <c r="H2402" s="8">
        <v>26.0</v>
      </c>
      <c r="I2402" s="8">
        <v>0.15</v>
      </c>
      <c r="J2402" s="34">
        <f t="array" ref="J2402:K2402">VLOOKUP(A2402,ENERGY!$A$2:$F$2692,{5,6},0)</f>
        <v>18306</v>
      </c>
      <c r="K2402" s="14">
        <v>6150.0</v>
      </c>
      <c r="L2402" s="14">
        <f>J2402/'HUMAN RESOURCES'!I2402</f>
        <v>0.0004322163377</v>
      </c>
      <c r="M2402" s="14">
        <f>K2402/'HUMAN RESOURCES'!I2402</f>
        <v>0.0001452054232</v>
      </c>
      <c r="N2402" s="34">
        <f t="array" ref="N2402:V2402">VLOOKUP(A2402,'HUMAN RESOURCES'!$A$2:$M$2692,{2,3,4,5,6,7,8,9,10},0)</f>
        <v>0.041</v>
      </c>
      <c r="O2402" s="14">
        <v>0.047</v>
      </c>
      <c r="P2402" s="14">
        <v>58.0</v>
      </c>
      <c r="Q2402" s="14">
        <v>56.0</v>
      </c>
      <c r="R2402" s="14">
        <v>0.448</v>
      </c>
      <c r="S2402" s="14">
        <v>0.522</v>
      </c>
      <c r="T2402" s="14">
        <v>0.031</v>
      </c>
      <c r="U2402" s="14">
        <v>4.235379E7</v>
      </c>
      <c r="V2402" s="14">
        <v>0.268</v>
      </c>
      <c r="W2402" s="34">
        <f t="array" ref="W2402:X2402">VLOOKUP(A2402,TOURISM!$A$2:$F$2692,{3,6},0)</f>
        <v>1293000000</v>
      </c>
      <c r="X2402" s="35">
        <v>7.46E8</v>
      </c>
      <c r="Y2402" s="34">
        <f>X2402/'HUMAN RESOURCES'!I2402</f>
        <v>17.61353588</v>
      </c>
      <c r="Z2402" s="34">
        <f t="array" ref="Z2402:AE2402">VLOOKUP(A2402,BUSINESS!$A$2:$J$2692,{4,5,6,7,8,9},0)</f>
        <v>0.444</v>
      </c>
      <c r="AA2402" s="14">
        <v>26.0</v>
      </c>
      <c r="AB2402" s="14">
        <v>94.0</v>
      </c>
      <c r="AC2402" s="14">
        <v>172.0</v>
      </c>
      <c r="AD2402" s="14">
        <v>0.019</v>
      </c>
      <c r="AE2402" s="14">
        <v>0.307</v>
      </c>
      <c r="AF2402" s="14"/>
      <c r="AG2402" s="14"/>
      <c r="AH2402" s="14"/>
    </row>
    <row r="2403">
      <c r="A2403" s="32" t="str">
        <f t="shared" si="1"/>
        <v>Tanzania-Africa2009</v>
      </c>
      <c r="B2403" s="32" t="s">
        <v>242</v>
      </c>
      <c r="C2403" s="33" t="s">
        <v>50</v>
      </c>
      <c r="D2403" s="8" t="s">
        <v>57</v>
      </c>
      <c r="E2403" s="12">
        <v>2.13681654E10</v>
      </c>
      <c r="F2403" s="12">
        <f>E2403/'HUMAN RESOURCES'!I2403</f>
        <v>489.6491025</v>
      </c>
      <c r="G2403" s="8">
        <v>0.056</v>
      </c>
      <c r="H2403" s="8">
        <v>28.0</v>
      </c>
      <c r="I2403" s="8">
        <v>0.15</v>
      </c>
      <c r="J2403" s="34">
        <f t="array" ref="J2403:K2403">VLOOKUP(A2403,ENERGY!$A$2:$F$2692,{5,6},0)</f>
        <v>14916</v>
      </c>
      <c r="K2403" s="14">
        <v>3590.0</v>
      </c>
      <c r="L2403" s="14">
        <f>J2403/'HUMAN RESOURCES'!I2403</f>
        <v>0.0003417984593</v>
      </c>
      <c r="M2403" s="14">
        <f>K2403/'HUMAN RESOURCES'!I2403</f>
        <v>0.0000822644455</v>
      </c>
      <c r="N2403" s="34">
        <f t="array" ref="N2403:V2403">VLOOKUP(A2403,'HUMAN RESOURCES'!$A$2:$M$2692,{2,3,4,5,6,7,8,9,10},0)</f>
        <v>0.041</v>
      </c>
      <c r="O2403" s="14">
        <v>0.044</v>
      </c>
      <c r="P2403" s="14">
        <v>59.0</v>
      </c>
      <c r="Q2403" s="14">
        <v>57.0</v>
      </c>
      <c r="R2403" s="14">
        <v>0.448</v>
      </c>
      <c r="S2403" s="14">
        <v>0.521</v>
      </c>
      <c r="T2403" s="14">
        <v>0.031</v>
      </c>
      <c r="U2403" s="14">
        <v>4.3639752E7</v>
      </c>
      <c r="V2403" s="14">
        <v>0.274</v>
      </c>
      <c r="W2403" s="34">
        <f t="array" ref="W2403:X2403">VLOOKUP(A2403,TOURISM!$A$2:$F$2692,{3,6},0)</f>
        <v>1192000000</v>
      </c>
      <c r="X2403" s="35">
        <v>8.06E8</v>
      </c>
      <c r="Y2403" s="34">
        <f>X2403/'HUMAN RESOURCES'!I2403</f>
        <v>18.46939918</v>
      </c>
      <c r="Z2403" s="34">
        <f t="array" ref="Z2403:AE2403">VLOOKUP(A2403,BUSINESS!$A$2:$J$2692,{4,5,6,7,8,9},0)</f>
        <v>0.444</v>
      </c>
      <c r="AA2403" s="14">
        <v>26.0</v>
      </c>
      <c r="AB2403" s="14">
        <v>94.0</v>
      </c>
      <c r="AC2403" s="14">
        <v>172.0</v>
      </c>
      <c r="AD2403" s="14">
        <v>0.024</v>
      </c>
      <c r="AE2403" s="14">
        <v>0.4</v>
      </c>
      <c r="AF2403" s="14"/>
      <c r="AG2403" s="14"/>
      <c r="AH2403" s="14"/>
    </row>
    <row r="2404">
      <c r="A2404" s="32" t="str">
        <f t="shared" si="1"/>
        <v>Tanzania-Africa2010</v>
      </c>
      <c r="B2404" s="32" t="s">
        <v>242</v>
      </c>
      <c r="C2404" s="33" t="s">
        <v>51</v>
      </c>
      <c r="D2404" s="8" t="s">
        <v>57</v>
      </c>
      <c r="E2404" s="12">
        <v>2.2915004297E10</v>
      </c>
      <c r="F2404" s="12">
        <f>E2404/'HUMAN RESOURCES'!I2404</f>
        <v>509.5242958</v>
      </c>
      <c r="G2404" s="8">
        <v>0.072</v>
      </c>
      <c r="H2404" s="8">
        <v>37.0</v>
      </c>
      <c r="I2404" s="8">
        <v>0.145</v>
      </c>
      <c r="J2404" s="34">
        <f t="array" ref="J2404:K2404">VLOOKUP(A2404,ENERGY!$A$2:$F$2692,{5,6},0)</f>
        <v>17141</v>
      </c>
      <c r="K2404" s="14">
        <v>5618.0</v>
      </c>
      <c r="L2404" s="14">
        <f>J2404/'HUMAN RESOURCES'!I2404</f>
        <v>0.0003811369983</v>
      </c>
      <c r="M2404" s="14">
        <f>K2404/'HUMAN RESOURCES'!I2404</f>
        <v>0.0001249184795</v>
      </c>
      <c r="N2404" s="34">
        <f t="array" ref="N2404:V2404">VLOOKUP(A2404,'HUMAN RESOURCES'!$A$2:$M$2692,{2,3,4,5,6,7,8,9,10},0)</f>
        <v>0.041</v>
      </c>
      <c r="O2404" s="14">
        <v>0.041</v>
      </c>
      <c r="P2404" s="14">
        <v>60.0</v>
      </c>
      <c r="Q2404" s="14">
        <v>58.0</v>
      </c>
      <c r="R2404" s="14">
        <v>0.448</v>
      </c>
      <c r="S2404" s="14">
        <v>0.52</v>
      </c>
      <c r="T2404" s="14">
        <v>0.031</v>
      </c>
      <c r="U2404" s="14">
        <v>4.497333E7</v>
      </c>
      <c r="V2404" s="14">
        <v>0.281</v>
      </c>
      <c r="W2404" s="34">
        <f t="array" ref="W2404:X2404">VLOOKUP(A2404,TOURISM!$A$2:$F$2692,{3,6},0)</f>
        <v>1279000000</v>
      </c>
      <c r="X2404" s="35">
        <v>8.61E8</v>
      </c>
      <c r="Y2404" s="34">
        <f>X2404/'HUMAN RESOURCES'!I2404</f>
        <v>19.14467975</v>
      </c>
      <c r="Z2404" s="34">
        <f t="array" ref="Z2404:AE2404">VLOOKUP(A2404,BUSINESS!$A$2:$J$2692,{4,5,6,7,8,9},0)</f>
        <v>0.444</v>
      </c>
      <c r="AA2404" s="14">
        <v>26.0</v>
      </c>
      <c r="AB2404" s="14">
        <v>94.0</v>
      </c>
      <c r="AC2404" s="14">
        <v>172.0</v>
      </c>
      <c r="AD2404" s="14">
        <v>0.029</v>
      </c>
      <c r="AE2404" s="14">
        <v>0.467</v>
      </c>
      <c r="AF2404" s="14"/>
      <c r="AG2404" s="14"/>
      <c r="AH2404" s="14"/>
    </row>
    <row r="2405">
      <c r="A2405" s="32" t="str">
        <f t="shared" si="1"/>
        <v>Tanzania-Africa2011</v>
      </c>
      <c r="B2405" s="32" t="s">
        <v>242</v>
      </c>
      <c r="C2405" s="33" t="s">
        <v>52</v>
      </c>
      <c r="D2405" s="8" t="s">
        <v>57</v>
      </c>
      <c r="E2405" s="12">
        <v>2.3874165047E10</v>
      </c>
      <c r="F2405" s="12">
        <f>E2405/'HUMAN RESOURCES'!I2405</f>
        <v>515.0332748</v>
      </c>
      <c r="G2405" s="8">
        <v>0.074</v>
      </c>
      <c r="H2405" s="8">
        <v>38.0</v>
      </c>
      <c r="I2405" s="8">
        <v>0.15</v>
      </c>
      <c r="J2405" s="34">
        <f t="array" ref="J2405:K2405">VLOOKUP(A2405,ENERGY!$A$2:$F$2692,{5,6},0)</f>
        <v>15491</v>
      </c>
      <c r="K2405" s="14">
        <v>3806.0</v>
      </c>
      <c r="L2405" s="14">
        <f>J2405/'HUMAN RESOURCES'!I2405</f>
        <v>0.0003341846906</v>
      </c>
      <c r="M2405" s="14">
        <f>K2405/'HUMAN RESOURCES'!I2405</f>
        <v>0.00008210618634</v>
      </c>
      <c r="N2405" s="34">
        <f t="array" ref="N2405:V2405">VLOOKUP(A2405,'HUMAN RESOURCES'!$A$2:$M$2692,{2,3,4,5,6,7,8,9,10},0)</f>
        <v>0.04</v>
      </c>
      <c r="O2405" s="14">
        <v>0.039</v>
      </c>
      <c r="P2405" s="14">
        <v>61.0</v>
      </c>
      <c r="Q2405" s="14">
        <v>59.0</v>
      </c>
      <c r="R2405" s="14">
        <v>0.449</v>
      </c>
      <c r="S2405" s="14">
        <v>0.52</v>
      </c>
      <c r="T2405" s="14">
        <v>0.031</v>
      </c>
      <c r="U2405" s="14">
        <v>4.6354607E7</v>
      </c>
      <c r="V2405" s="14">
        <v>0.288</v>
      </c>
      <c r="W2405" s="34">
        <f t="array" ref="W2405:X2405">VLOOKUP(A2405,TOURISM!$A$2:$F$2692,{3,6},0)</f>
        <v>1383000000</v>
      </c>
      <c r="X2405" s="35">
        <v>9.28E8</v>
      </c>
      <c r="Y2405" s="34">
        <f>X2405/'HUMAN RESOURCES'!I2405</f>
        <v>20.01958511</v>
      </c>
      <c r="Z2405" s="34">
        <f t="array" ref="Z2405:AE2405">VLOOKUP(A2405,BUSINESS!$A$2:$J$2692,{4,5,6,7,8,9},0)</f>
        <v>0.449</v>
      </c>
      <c r="AA2405" s="14">
        <v>26.0</v>
      </c>
      <c r="AB2405" s="14">
        <v>94.0</v>
      </c>
      <c r="AC2405" s="14">
        <v>172.0</v>
      </c>
      <c r="AD2405" s="14">
        <v>0.035</v>
      </c>
      <c r="AE2405" s="14">
        <v>0.554</v>
      </c>
      <c r="AF2405" s="14"/>
      <c r="AG2405" s="14"/>
      <c r="AH2405" s="14"/>
    </row>
    <row r="2406">
      <c r="A2406" s="32" t="str">
        <f t="shared" si="1"/>
        <v>Tanzania-Africa2012</v>
      </c>
      <c r="B2406" s="32" t="s">
        <v>242</v>
      </c>
      <c r="C2406" s="33" t="s">
        <v>53</v>
      </c>
      <c r="D2406" s="8" t="s">
        <v>57</v>
      </c>
      <c r="E2406" s="12">
        <v>2.8248631876E10</v>
      </c>
      <c r="F2406" s="12">
        <f>E2406/'HUMAN RESOURCES'!I2406</f>
        <v>591.1844928</v>
      </c>
      <c r="G2406" s="8">
        <v>0.07</v>
      </c>
      <c r="H2406" s="8">
        <v>41.0</v>
      </c>
      <c r="I2406" s="8">
        <v>0.155</v>
      </c>
      <c r="J2406" s="34">
        <f t="array" ref="J2406:K2406">VLOOKUP(A2406,ENERGY!$A$2:$F$2692,{5,6},0)</f>
        <v>13390</v>
      </c>
      <c r="K2406" s="14">
        <v>2651.0</v>
      </c>
      <c r="L2406" s="14">
        <f>J2406/'HUMAN RESOURCES'!I2406</f>
        <v>0.0002802245572</v>
      </c>
      <c r="M2406" s="14">
        <f>K2406/'HUMAN RESOURCES'!I2406</f>
        <v>0.00005547985819</v>
      </c>
      <c r="N2406" s="34">
        <f t="array" ref="N2406:V2406">VLOOKUP(A2406,'HUMAN RESOURCES'!$A$2:$M$2692,{2,3,4,5,6,7,8,9,10},0)</f>
        <v>0.04</v>
      </c>
      <c r="O2406" s="14">
        <v>0.038</v>
      </c>
      <c r="P2406" s="14">
        <v>62.0</v>
      </c>
      <c r="Q2406" s="14">
        <v>60.0</v>
      </c>
      <c r="R2406" s="14">
        <v>0.449</v>
      </c>
      <c r="S2406" s="14">
        <v>0.52</v>
      </c>
      <c r="T2406" s="14">
        <v>0.032</v>
      </c>
      <c r="U2406" s="14">
        <v>4.7783107E7</v>
      </c>
      <c r="V2406" s="14">
        <v>0.295</v>
      </c>
      <c r="W2406" s="34">
        <f t="array" ref="W2406:X2406">VLOOKUP(A2406,TOURISM!$A$2:$F$2692,{3,6},0)</f>
        <v>1605000000</v>
      </c>
      <c r="X2406" s="35">
        <v>1.003E9</v>
      </c>
      <c r="Y2406" s="34">
        <f>X2406/'HUMAN RESOURCES'!I2406</f>
        <v>20.99068192</v>
      </c>
      <c r="Z2406" s="34">
        <f t="array" ref="Z2406:AE2406">VLOOKUP(A2406,BUSINESS!$A$2:$J$2692,{4,5,6,7,8,9},0)</f>
        <v>0.449</v>
      </c>
      <c r="AA2406" s="14">
        <v>26.0</v>
      </c>
      <c r="AB2406" s="14">
        <v>136.0</v>
      </c>
      <c r="AC2406" s="14">
        <v>172.0</v>
      </c>
      <c r="AD2406" s="14">
        <v>0.04</v>
      </c>
      <c r="AE2406" s="14">
        <v>0.57</v>
      </c>
      <c r="AF2406" s="14"/>
      <c r="AG2406" s="14"/>
      <c r="AH2406" s="14"/>
    </row>
    <row r="2407">
      <c r="A2407" s="32" t="str">
        <f t="shared" si="1"/>
        <v>Thailand-Asia2000</v>
      </c>
      <c r="B2407" s="32" t="s">
        <v>243</v>
      </c>
      <c r="C2407" s="33" t="s">
        <v>40</v>
      </c>
      <c r="D2407" s="8" t="s">
        <v>41</v>
      </c>
      <c r="E2407" s="12">
        <v>1.23E11</v>
      </c>
      <c r="F2407" s="12">
        <f>E2407/'HUMAN RESOURCES'!I2407</f>
        <v>1972.944072</v>
      </c>
      <c r="G2407" s="8">
        <v>0.034</v>
      </c>
      <c r="H2407" s="8">
        <v>67.0</v>
      </c>
      <c r="I2407" s="8">
        <v>0.078</v>
      </c>
      <c r="J2407" s="34">
        <f t="array" ref="J2407:K2407">VLOOKUP(A2407,ENERGY!$A$2:$F$2692,{5,6},0)</f>
        <v>14338</v>
      </c>
      <c r="K2407" s="14">
        <v>8529.0</v>
      </c>
      <c r="L2407" s="14">
        <f>J2407/'HUMAN RESOURCES'!I2407</f>
        <v>0.000229984326</v>
      </c>
      <c r="M2407" s="14">
        <f>K2407/'HUMAN RESOURCES'!I2407</f>
        <v>0.0001368068292</v>
      </c>
      <c r="N2407" s="34">
        <f t="array" ref="N2407:V2407">VLOOKUP(A2407,'HUMAN RESOURCES'!$A$2:$M$2692,{2,3,4,5,6,7,8,9,10},0)</f>
        <v>0.015</v>
      </c>
      <c r="O2407" s="14">
        <v>0.019</v>
      </c>
      <c r="P2407" s="14">
        <v>75.0</v>
      </c>
      <c r="Q2407" s="14">
        <v>67.0</v>
      </c>
      <c r="R2407" s="14">
        <v>0.242</v>
      </c>
      <c r="S2407" s="14">
        <v>0.693</v>
      </c>
      <c r="T2407" s="14">
        <v>0.066</v>
      </c>
      <c r="U2407" s="14">
        <v>6.2343379E7</v>
      </c>
      <c r="V2407" s="14">
        <v>0.314</v>
      </c>
      <c r="W2407" s="34">
        <f t="array" ref="W2407:X2407">VLOOKUP(A2407,TOURISM!$A$2:$F$2692,{3,6},0)</f>
        <v>9935000000</v>
      </c>
      <c r="X2407" s="35">
        <v>3.218E9</v>
      </c>
      <c r="Y2407" s="34">
        <f>X2407/'HUMAN RESOURCES'!I2407</f>
        <v>51.61734978</v>
      </c>
      <c r="Z2407" s="34">
        <f t="array" ref="Z2407:AE2407">VLOOKUP(A2407,BUSINESS!$A$2:$J$2692,{4,5,6,7,8,9},0)</f>
        <v>0.489</v>
      </c>
      <c r="AA2407" s="14">
        <v>26.0</v>
      </c>
      <c r="AB2407" s="14">
        <v>94.0</v>
      </c>
      <c r="AC2407" s="14">
        <v>302.0</v>
      </c>
      <c r="AD2407" s="14">
        <v>0.037</v>
      </c>
      <c r="AE2407" s="14">
        <v>0.049</v>
      </c>
      <c r="AF2407" s="14"/>
      <c r="AG2407" s="14"/>
      <c r="AH2407" s="14"/>
    </row>
    <row r="2408">
      <c r="A2408" s="32" t="str">
        <f t="shared" si="1"/>
        <v>Thailand-Asia2001</v>
      </c>
      <c r="B2408" s="32" t="s">
        <v>243</v>
      </c>
      <c r="C2408" s="33" t="s">
        <v>42</v>
      </c>
      <c r="D2408" s="8" t="s">
        <v>41</v>
      </c>
      <c r="E2408" s="12">
        <v>1.16E11</v>
      </c>
      <c r="F2408" s="12">
        <f>E2408/'HUMAN RESOURCES'!I2408</f>
        <v>1839.253377</v>
      </c>
      <c r="G2408" s="8">
        <v>0.033</v>
      </c>
      <c r="H2408" s="8">
        <v>61.0</v>
      </c>
      <c r="I2408" s="8">
        <v>0.073</v>
      </c>
      <c r="J2408" s="34">
        <f t="array" ref="J2408:K2408">VLOOKUP(A2408,ENERGY!$A$2:$F$2692,{5,6},0)</f>
        <v>119147</v>
      </c>
      <c r="K2408" s="14">
        <v>8529.0</v>
      </c>
      <c r="L2408" s="14">
        <f>J2408/'HUMAN RESOURCES'!I2408</f>
        <v>0.001889151053</v>
      </c>
      <c r="M2408" s="14">
        <f>K2408/'HUMAN RESOURCES'!I2408</f>
        <v>0.0001352326901</v>
      </c>
      <c r="N2408" s="34">
        <f t="array" ref="N2408:V2408">VLOOKUP(A2408,'HUMAN RESOURCES'!$A$2:$M$2692,{2,3,4,5,6,7,8,9,10},0)</f>
        <v>0.014</v>
      </c>
      <c r="O2408" s="14">
        <v>0.018</v>
      </c>
      <c r="P2408" s="14">
        <v>75.0</v>
      </c>
      <c r="Q2408" s="14">
        <v>67.0</v>
      </c>
      <c r="R2408" s="14">
        <v>0.238</v>
      </c>
      <c r="S2408" s="14">
        <v>0.694</v>
      </c>
      <c r="T2408" s="14">
        <v>0.068</v>
      </c>
      <c r="U2408" s="14">
        <v>6.306907E7</v>
      </c>
      <c r="V2408" s="14">
        <v>0.326</v>
      </c>
      <c r="W2408" s="34">
        <f t="array" ref="W2408:X2408">VLOOKUP(A2408,TOURISM!$A$2:$F$2692,{3,6},0)</f>
        <v>9378000000</v>
      </c>
      <c r="X2408" s="35">
        <v>3.334E9</v>
      </c>
      <c r="Y2408" s="34">
        <f>X2408/'HUMAN RESOURCES'!I2408</f>
        <v>52.86267896</v>
      </c>
      <c r="Z2408" s="34">
        <f t="array" ref="Z2408:AE2408">VLOOKUP(A2408,BUSINESS!$A$2:$J$2692,{4,5,6,7,8,9},0)</f>
        <v>0.489</v>
      </c>
      <c r="AA2408" s="14">
        <v>26.0</v>
      </c>
      <c r="AB2408" s="14">
        <v>94.0</v>
      </c>
      <c r="AC2408" s="14">
        <v>302.0</v>
      </c>
      <c r="AD2408" s="14">
        <v>0.056</v>
      </c>
      <c r="AE2408" s="14">
        <v>0.12</v>
      </c>
      <c r="AF2408" s="14"/>
      <c r="AG2408" s="14"/>
      <c r="AH2408" s="14"/>
    </row>
    <row r="2409">
      <c r="A2409" s="32" t="str">
        <f t="shared" si="1"/>
        <v>Thailand-Asia2002</v>
      </c>
      <c r="B2409" s="32" t="s">
        <v>243</v>
      </c>
      <c r="C2409" s="33" t="s">
        <v>43</v>
      </c>
      <c r="D2409" s="8" t="s">
        <v>41</v>
      </c>
      <c r="E2409" s="12">
        <v>1.27E11</v>
      </c>
      <c r="F2409" s="12">
        <f>E2409/'HUMAN RESOURCES'!I2409</f>
        <v>1990.662976</v>
      </c>
      <c r="G2409" s="8">
        <v>0.037</v>
      </c>
      <c r="H2409" s="8">
        <v>74.0</v>
      </c>
      <c r="I2409" s="8">
        <v>0.069</v>
      </c>
      <c r="J2409" s="34">
        <f t="array" ref="J2409:K2409">VLOOKUP(A2409,ENERGY!$A$2:$F$2692,{5,6},0)</f>
        <v>117429</v>
      </c>
      <c r="K2409" s="14">
        <v>295282.0</v>
      </c>
      <c r="L2409" s="14">
        <f>J2409/'HUMAN RESOURCES'!I2409</f>
        <v>0.001840642225</v>
      </c>
      <c r="M2409" s="14">
        <f>K2409/'HUMAN RESOURCES'!I2409</f>
        <v>0.00462840114</v>
      </c>
      <c r="N2409" s="34">
        <f t="array" ref="N2409:V2409">VLOOKUP(A2409,'HUMAN RESOURCES'!$A$2:$M$2692,{2,3,4,5,6,7,8,9,10},0)</f>
        <v>0.014</v>
      </c>
      <c r="O2409" s="14">
        <v>0.018</v>
      </c>
      <c r="P2409" s="14">
        <v>75.0</v>
      </c>
      <c r="Q2409" s="14">
        <v>68.0</v>
      </c>
      <c r="R2409" s="14">
        <v>0.234</v>
      </c>
      <c r="S2409" s="14">
        <v>0.696</v>
      </c>
      <c r="T2409" s="14">
        <v>0.07</v>
      </c>
      <c r="U2409" s="14">
        <v>6.3797841E7</v>
      </c>
      <c r="V2409" s="14">
        <v>0.338</v>
      </c>
      <c r="W2409" s="34">
        <f t="array" ref="W2409:X2409">VLOOKUP(A2409,TOURISM!$A$2:$F$2692,{3,6},0)</f>
        <v>10388000000</v>
      </c>
      <c r="X2409" s="35">
        <v>3.888E9</v>
      </c>
      <c r="Y2409" s="34">
        <f>X2409/'HUMAN RESOURCES'!I2409</f>
        <v>60.94250117</v>
      </c>
      <c r="Z2409" s="34">
        <f t="array" ref="Z2409:AE2409">VLOOKUP(A2409,BUSINESS!$A$2:$J$2692,{4,5,6,7,8,9},0)</f>
        <v>0.489</v>
      </c>
      <c r="AA2409" s="14">
        <v>26.0</v>
      </c>
      <c r="AB2409" s="14">
        <v>94.0</v>
      </c>
      <c r="AC2409" s="14">
        <v>302.0</v>
      </c>
      <c r="AD2409" s="14">
        <v>0.075</v>
      </c>
      <c r="AE2409" s="14">
        <v>0.274</v>
      </c>
      <c r="AF2409" s="14"/>
      <c r="AG2409" s="14"/>
      <c r="AH2409" s="14"/>
    </row>
    <row r="2410">
      <c r="A2410" s="32" t="str">
        <f t="shared" si="1"/>
        <v>Thailand-Asia2003</v>
      </c>
      <c r="B2410" s="32" t="s">
        <v>243</v>
      </c>
      <c r="C2410" s="33" t="s">
        <v>44</v>
      </c>
      <c r="D2410" s="8" t="s">
        <v>41</v>
      </c>
      <c r="E2410" s="12">
        <v>1.43E11</v>
      </c>
      <c r="F2410" s="12">
        <f>E2410/'HUMAN RESOURCES'!I2410</f>
        <v>2217.455193</v>
      </c>
      <c r="G2410" s="8">
        <v>0.036</v>
      </c>
      <c r="H2410" s="8">
        <v>79.0</v>
      </c>
      <c r="I2410" s="8">
        <v>0.059</v>
      </c>
      <c r="J2410" s="34">
        <f t="array" ref="J2410:K2410">VLOOKUP(A2410,ENERGY!$A$2:$F$2692,{5,6},0)</f>
        <v>107300</v>
      </c>
      <c r="K2410" s="14">
        <v>276587.0</v>
      </c>
      <c r="L2410" s="14">
        <f>J2410/'HUMAN RESOURCES'!I2410</f>
        <v>0.001663866729</v>
      </c>
      <c r="M2410" s="14">
        <f>K2410/'HUMAN RESOURCES'!I2410</f>
        <v>0.004288946011</v>
      </c>
      <c r="N2410" s="34">
        <f t="array" ref="N2410:V2410">VLOOKUP(A2410,'HUMAN RESOURCES'!$A$2:$M$2692,{2,3,4,5,6,7,8,9,10},0)</f>
        <v>0.013</v>
      </c>
      <c r="O2410" s="14">
        <v>0.017</v>
      </c>
      <c r="P2410" s="14">
        <v>75.0</v>
      </c>
      <c r="Q2410" s="14">
        <v>68.0</v>
      </c>
      <c r="R2410" s="14">
        <v>0.231</v>
      </c>
      <c r="S2410" s="14">
        <v>0.696</v>
      </c>
      <c r="T2410" s="14">
        <v>0.073</v>
      </c>
      <c r="U2410" s="14">
        <v>6.4488338E7</v>
      </c>
      <c r="V2410" s="14">
        <v>0.35</v>
      </c>
      <c r="W2410" s="34">
        <f t="array" ref="W2410:X2410">VLOOKUP(A2410,TOURISM!$A$2:$F$2692,{3,6},0)</f>
        <v>10456000000</v>
      </c>
      <c r="X2410" s="35">
        <v>3.538E9</v>
      </c>
      <c r="Y2410" s="34">
        <f>X2410/'HUMAN RESOURCES'!I2410</f>
        <v>54.86263268</v>
      </c>
      <c r="Z2410" s="34">
        <f t="array" ref="Z2410:AE2410">VLOOKUP(A2410,BUSINESS!$A$2:$J$2692,{4,5,6,7,8,9},0)</f>
        <v>0.489</v>
      </c>
      <c r="AA2410" s="14">
        <v>33.0</v>
      </c>
      <c r="AB2410" s="14">
        <v>94.0</v>
      </c>
      <c r="AC2410" s="14">
        <v>302.0</v>
      </c>
      <c r="AD2410" s="14">
        <v>0.093</v>
      </c>
      <c r="AE2410" s="14">
        <v>0.335</v>
      </c>
      <c r="AF2410" s="14"/>
      <c r="AG2410" s="14"/>
      <c r="AH2410" s="14"/>
    </row>
    <row r="2411">
      <c r="A2411" s="32" t="str">
        <f t="shared" si="1"/>
        <v>Thailand-Asia2004</v>
      </c>
      <c r="B2411" s="32" t="s">
        <v>243</v>
      </c>
      <c r="C2411" s="33" t="s">
        <v>45</v>
      </c>
      <c r="D2411" s="8" t="s">
        <v>41</v>
      </c>
      <c r="E2411" s="12">
        <v>1.61E11</v>
      </c>
      <c r="F2411" s="12">
        <f>E2411/'HUMAN RESOURCES'!I2411</f>
        <v>2473.59704</v>
      </c>
      <c r="G2411" s="8">
        <v>0.035</v>
      </c>
      <c r="H2411" s="8">
        <v>87.0</v>
      </c>
      <c r="I2411" s="8">
        <v>0.055</v>
      </c>
      <c r="J2411" s="34">
        <f t="array" ref="J2411:K2411">VLOOKUP(A2411,ENERGY!$A$2:$F$2692,{5,6},0)</f>
        <v>107656</v>
      </c>
      <c r="K2411" s="14">
        <v>261838.0</v>
      </c>
      <c r="L2411" s="14">
        <f>J2411/'HUMAN RESOURCES'!I2411</f>
        <v>0.00165402213</v>
      </c>
      <c r="M2411" s="14">
        <f>K2411/'HUMAN RESOURCES'!I2411</f>
        <v>0.004022867713</v>
      </c>
      <c r="N2411" s="34">
        <f t="array" ref="N2411:V2411">VLOOKUP(A2411,'HUMAN RESOURCES'!$A$2:$M$2692,{2,3,4,5,6,7,8,9,10},0)</f>
        <v>0.013</v>
      </c>
      <c r="O2411" s="14">
        <v>0.016</v>
      </c>
      <c r="P2411" s="14">
        <v>76.0</v>
      </c>
      <c r="Q2411" s="14">
        <v>69.0</v>
      </c>
      <c r="R2411" s="14">
        <v>0.228</v>
      </c>
      <c r="S2411" s="14">
        <v>0.697</v>
      </c>
      <c r="T2411" s="14">
        <v>0.075</v>
      </c>
      <c r="U2411" s="14">
        <v>6.50874E7</v>
      </c>
      <c r="V2411" s="14">
        <v>0.363</v>
      </c>
      <c r="W2411" s="34">
        <f t="array" ref="W2411:X2411">VLOOKUP(A2411,TOURISM!$A$2:$F$2692,{3,6},0)</f>
        <v>13054000000</v>
      </c>
      <c r="X2411" s="35">
        <v>5.343E9</v>
      </c>
      <c r="Y2411" s="34">
        <f>X2411/'HUMAN RESOURCES'!I2411</f>
        <v>82.08962103</v>
      </c>
      <c r="Z2411" s="34">
        <f t="array" ref="Z2411:AE2411">VLOOKUP(A2411,BUSINESS!$A$2:$J$2692,{4,5,6,7,8,9},0)</f>
        <v>0.489</v>
      </c>
      <c r="AA2411" s="14">
        <v>33.0</v>
      </c>
      <c r="AB2411" s="14">
        <v>94.0</v>
      </c>
      <c r="AC2411" s="14">
        <v>302.0</v>
      </c>
      <c r="AD2411" s="14">
        <v>0.107</v>
      </c>
      <c r="AE2411" s="14">
        <v>0.414</v>
      </c>
      <c r="AF2411" s="14"/>
      <c r="AG2411" s="14"/>
      <c r="AH2411" s="14"/>
    </row>
    <row r="2412">
      <c r="A2412" s="32" t="str">
        <f t="shared" si="1"/>
        <v>Thailand-Asia2005</v>
      </c>
      <c r="B2412" s="32" t="s">
        <v>243</v>
      </c>
      <c r="C2412" s="33" t="s">
        <v>46</v>
      </c>
      <c r="D2412" s="8" t="s">
        <v>41</v>
      </c>
      <c r="E2412" s="12">
        <v>1.76E11</v>
      </c>
      <c r="F2412" s="12">
        <f>E2412/'HUMAN RESOURCES'!I2412</f>
        <v>2684.584765</v>
      </c>
      <c r="G2412" s="8">
        <v>0.035</v>
      </c>
      <c r="H2412" s="8">
        <v>95.0</v>
      </c>
      <c r="I2412" s="8">
        <v>0.058</v>
      </c>
      <c r="J2412" s="34">
        <f t="array" ref="J2412:K2412">VLOOKUP(A2412,ENERGY!$A$2:$F$2692,{5,6},0)</f>
        <v>101043</v>
      </c>
      <c r="K2412" s="14">
        <v>261211.0</v>
      </c>
      <c r="L2412" s="14">
        <f>J2412/'HUMAN RESOURCES'!I2412</f>
        <v>0.001541241468</v>
      </c>
      <c r="M2412" s="14">
        <f>K2412/'HUMAN RESOURCES'!I2412</f>
        <v>0.003984335631</v>
      </c>
      <c r="N2412" s="34">
        <f t="array" ref="N2412:V2412">VLOOKUP(A2412,'HUMAN RESOURCES'!$A$2:$M$2692,{2,3,4,5,6,7,8,9,10},0)</f>
        <v>0.013</v>
      </c>
      <c r="O2412" s="14">
        <v>0.015</v>
      </c>
      <c r="P2412" s="14">
        <v>76.0</v>
      </c>
      <c r="Q2412" s="14">
        <v>69.0</v>
      </c>
      <c r="R2412" s="14">
        <v>0.223</v>
      </c>
      <c r="S2412" s="14">
        <v>0.7</v>
      </c>
      <c r="T2412" s="14">
        <v>0.077</v>
      </c>
      <c r="U2412" s="14">
        <v>6.5559487E7</v>
      </c>
      <c r="V2412" s="14">
        <v>0.375</v>
      </c>
      <c r="W2412" s="34">
        <f t="array" ref="W2412:X2412">VLOOKUP(A2412,TOURISM!$A$2:$F$2692,{3,6},0)</f>
        <v>12102000000</v>
      </c>
      <c r="X2412" s="35">
        <v>4.917E9</v>
      </c>
      <c r="Y2412" s="34">
        <f>X2412/'HUMAN RESOURCES'!I2412</f>
        <v>75.00058687</v>
      </c>
      <c r="Z2412" s="34">
        <f t="array" ref="Z2412:AE2412">VLOOKUP(A2412,BUSINESS!$A$2:$J$2692,{4,5,6,7,8,9},0)</f>
        <v>0.375</v>
      </c>
      <c r="AA2412" s="14">
        <v>33.0</v>
      </c>
      <c r="AB2412" s="14">
        <v>94.0</v>
      </c>
      <c r="AC2412" s="14">
        <v>264.0</v>
      </c>
      <c r="AD2412" s="14">
        <v>0.15</v>
      </c>
      <c r="AE2412" s="14">
        <v>0.465</v>
      </c>
      <c r="AF2412" s="14"/>
      <c r="AG2412" s="14"/>
      <c r="AH2412" s="14"/>
    </row>
    <row r="2413">
      <c r="A2413" s="32" t="str">
        <f t="shared" si="1"/>
        <v>Thailand-Asia2006</v>
      </c>
      <c r="B2413" s="32" t="s">
        <v>243</v>
      </c>
      <c r="C2413" s="33" t="s">
        <v>47</v>
      </c>
      <c r="D2413" s="8" t="s">
        <v>41</v>
      </c>
      <c r="E2413" s="12">
        <v>2.07E11</v>
      </c>
      <c r="F2413" s="12">
        <f>E2413/'HUMAN RESOURCES'!I2413</f>
        <v>3141.887598</v>
      </c>
      <c r="G2413" s="8">
        <v>0.035</v>
      </c>
      <c r="H2413" s="8">
        <v>110.0</v>
      </c>
      <c r="I2413" s="8">
        <v>0.074</v>
      </c>
      <c r="J2413" s="34">
        <f t="array" ref="J2413:K2413">VLOOKUP(A2413,ENERGY!$A$2:$F$2692,{5,6},0)</f>
        <v>74385</v>
      </c>
      <c r="K2413" s="14">
        <v>202132.0</v>
      </c>
      <c r="L2413" s="14">
        <f>J2413/'HUMAN RESOURCES'!I2413</f>
        <v>0.001129030478</v>
      </c>
      <c r="M2413" s="14">
        <f>K2413/'HUMAN RESOURCES'!I2413</f>
        <v>0.003068000116</v>
      </c>
      <c r="N2413" s="34">
        <f t="array" ref="N2413:V2413">VLOOKUP(A2413,'HUMAN RESOURCES'!$A$2:$M$2692,{2,3,4,5,6,7,8,9,10},0)</f>
        <v>0.012</v>
      </c>
      <c r="O2413" s="14">
        <v>0.015</v>
      </c>
      <c r="P2413" s="14">
        <v>76.0</v>
      </c>
      <c r="Q2413" s="14">
        <v>69.0</v>
      </c>
      <c r="R2413" s="14">
        <v>0.218</v>
      </c>
      <c r="S2413" s="14">
        <v>0.703</v>
      </c>
      <c r="T2413" s="14">
        <v>0.079</v>
      </c>
      <c r="U2413" s="14">
        <v>6.5883961E7</v>
      </c>
      <c r="V2413" s="14">
        <v>0.388</v>
      </c>
      <c r="W2413" s="34">
        <f t="array" ref="W2413:X2413">VLOOKUP(A2413,TOURISM!$A$2:$F$2692,{3,6},0)</f>
        <v>16614000000</v>
      </c>
      <c r="X2413" s="35">
        <v>6.173E9</v>
      </c>
      <c r="Y2413" s="34">
        <f>X2413/'HUMAN RESOURCES'!I2413</f>
        <v>93.69503452</v>
      </c>
      <c r="Z2413" s="34">
        <f t="array" ref="Z2413:AE2413">VLOOKUP(A2413,BUSINESS!$A$2:$J$2692,{4,5,6,7,8,9},0)</f>
        <v>0.374</v>
      </c>
      <c r="AA2413" s="14">
        <v>33.0</v>
      </c>
      <c r="AB2413" s="14">
        <v>94.0</v>
      </c>
      <c r="AC2413" s="14">
        <v>264.0</v>
      </c>
      <c r="AD2413" s="14">
        <v>0.172</v>
      </c>
      <c r="AE2413" s="14">
        <v>0.609</v>
      </c>
      <c r="AF2413" s="14"/>
      <c r="AG2413" s="14"/>
      <c r="AH2413" s="14"/>
    </row>
    <row r="2414">
      <c r="A2414" s="32" t="str">
        <f t="shared" si="1"/>
        <v>Thailand-Asia2007</v>
      </c>
      <c r="B2414" s="32" t="s">
        <v>243</v>
      </c>
      <c r="C2414" s="33" t="s">
        <v>48</v>
      </c>
      <c r="D2414" s="8" t="s">
        <v>41</v>
      </c>
      <c r="E2414" s="12">
        <v>2.47E11</v>
      </c>
      <c r="F2414" s="12">
        <f>E2414/'HUMAN RESOURCES'!I2414</f>
        <v>3738.067298</v>
      </c>
      <c r="G2414" s="8">
        <v>0.036</v>
      </c>
      <c r="H2414" s="8">
        <v>133.0</v>
      </c>
      <c r="I2414" s="8">
        <v>0.071</v>
      </c>
      <c r="J2414" s="34">
        <f t="array" ref="J2414:K2414">VLOOKUP(A2414,ENERGY!$A$2:$F$2692,{5,6},0)</f>
        <v>96291</v>
      </c>
      <c r="K2414" s="14">
        <v>252345.0</v>
      </c>
      <c r="L2414" s="14">
        <f>J2414/'HUMAN RESOURCES'!I2414</f>
        <v>0.001457256025</v>
      </c>
      <c r="M2414" s="14">
        <f>K2414/'HUMAN RESOURCES'!I2414</f>
        <v>0.003818957864</v>
      </c>
      <c r="N2414" s="34">
        <f t="array" ref="N2414:V2414">VLOOKUP(A2414,'HUMAN RESOURCES'!$A$2:$M$2692,{2,3,4,5,6,7,8,9,10},0)</f>
        <v>0.012</v>
      </c>
      <c r="O2414" s="14">
        <v>0.014</v>
      </c>
      <c r="P2414" s="14">
        <v>76.0</v>
      </c>
      <c r="Q2414" s="14">
        <v>70.0</v>
      </c>
      <c r="R2414" s="14">
        <v>0.212</v>
      </c>
      <c r="S2414" s="14">
        <v>0.707</v>
      </c>
      <c r="T2414" s="14">
        <v>0.082</v>
      </c>
      <c r="U2414" s="14">
        <v>6.6076927E7</v>
      </c>
      <c r="V2414" s="14">
        <v>0.401</v>
      </c>
      <c r="W2414" s="34">
        <f t="array" ref="W2414:X2414">VLOOKUP(A2414,TOURISM!$A$2:$F$2692,{3,6},0)</f>
        <v>20623000000</v>
      </c>
      <c r="X2414" s="35">
        <v>6.887E9</v>
      </c>
      <c r="Y2414" s="34">
        <f>X2414/'HUMAN RESOURCES'!I2414</f>
        <v>104.227002</v>
      </c>
      <c r="Z2414" s="34">
        <f t="array" ref="Z2414:AE2414">VLOOKUP(A2414,BUSINESS!$A$2:$J$2692,{4,5,6,7,8,9},0)</f>
        <v>0.374</v>
      </c>
      <c r="AA2414" s="14">
        <v>33.0</v>
      </c>
      <c r="AB2414" s="14">
        <v>94.0</v>
      </c>
      <c r="AC2414" s="14">
        <v>264.0</v>
      </c>
      <c r="AD2414" s="14">
        <v>0.2</v>
      </c>
      <c r="AE2414" s="14">
        <v>0.802</v>
      </c>
      <c r="AF2414" s="14"/>
      <c r="AG2414" s="14"/>
      <c r="AH2414" s="14"/>
    </row>
    <row r="2415">
      <c r="A2415" s="32" t="str">
        <f t="shared" si="1"/>
        <v>Thailand-Asia2008</v>
      </c>
      <c r="B2415" s="32" t="s">
        <v>243</v>
      </c>
      <c r="C2415" s="33" t="s">
        <v>49</v>
      </c>
      <c r="D2415" s="8" t="s">
        <v>41</v>
      </c>
      <c r="E2415" s="12">
        <v>2.73E11</v>
      </c>
      <c r="F2415" s="12">
        <f>E2415/'HUMAN RESOURCES'!I2415</f>
        <v>4124.780503</v>
      </c>
      <c r="G2415" s="8">
        <v>0.039</v>
      </c>
      <c r="H2415" s="8">
        <v>162.0</v>
      </c>
      <c r="I2415" s="8">
        <v>0.07</v>
      </c>
      <c r="J2415" s="34">
        <f t="array" ref="J2415:K2415">VLOOKUP(A2415,ENERGY!$A$2:$F$2692,{5,6},0)</f>
        <v>104886</v>
      </c>
      <c r="K2415" s="14">
        <v>262205.0</v>
      </c>
      <c r="L2415" s="14">
        <f>J2415/'HUMAN RESOURCES'!I2415</f>
        <v>0.001584731604</v>
      </c>
      <c r="M2415" s="14">
        <f>K2415/'HUMAN RESOURCES'!I2415</f>
        <v>0.003961677918</v>
      </c>
      <c r="N2415" s="34">
        <f t="array" ref="N2415:V2415">VLOOKUP(A2415,'HUMAN RESOURCES'!$A$2:$M$2692,{2,3,4,5,6,7,8,9,10},0)</f>
        <v>0.012</v>
      </c>
      <c r="O2415" s="14">
        <v>0.013</v>
      </c>
      <c r="P2415" s="14">
        <v>77.0</v>
      </c>
      <c r="Q2415" s="14">
        <v>70.0</v>
      </c>
      <c r="R2415" s="14">
        <v>0.205</v>
      </c>
      <c r="S2415" s="14">
        <v>0.711</v>
      </c>
      <c r="T2415" s="14">
        <v>0.084</v>
      </c>
      <c r="U2415" s="14">
        <v>6.618534E7</v>
      </c>
      <c r="V2415" s="14">
        <v>0.414</v>
      </c>
      <c r="W2415" s="34">
        <f t="array" ref="W2415:X2415">VLOOKUP(A2415,TOURISM!$A$2:$F$2692,{3,6},0)</f>
        <v>22497000000</v>
      </c>
      <c r="X2415" s="35">
        <v>6.7E9</v>
      </c>
      <c r="Y2415" s="34">
        <f>X2415/'HUMAN RESOURCES'!I2415</f>
        <v>101.2308768</v>
      </c>
      <c r="Z2415" s="34">
        <f t="array" ref="Z2415:AE2415">VLOOKUP(A2415,BUSINESS!$A$2:$J$2692,{4,5,6,7,8,9},0)</f>
        <v>0.375</v>
      </c>
      <c r="AA2415" s="14">
        <v>33.0</v>
      </c>
      <c r="AB2415" s="14">
        <v>94.0</v>
      </c>
      <c r="AC2415" s="14">
        <v>264.0</v>
      </c>
      <c r="AD2415" s="14">
        <v>0.182</v>
      </c>
      <c r="AE2415" s="14">
        <v>0.934</v>
      </c>
      <c r="AF2415" s="14"/>
      <c r="AG2415" s="14"/>
      <c r="AH2415" s="14"/>
    </row>
    <row r="2416">
      <c r="A2416" s="32" t="str">
        <f t="shared" si="1"/>
        <v>Thailand-Asia2009</v>
      </c>
      <c r="B2416" s="32" t="s">
        <v>243</v>
      </c>
      <c r="C2416" s="33" t="s">
        <v>50</v>
      </c>
      <c r="D2416" s="8" t="s">
        <v>41</v>
      </c>
      <c r="E2416" s="12">
        <v>2.64E11</v>
      </c>
      <c r="F2416" s="12">
        <f>E2416/'HUMAN RESOURCES'!I2416</f>
        <v>3983.262151</v>
      </c>
      <c r="G2416" s="8">
        <v>0.041</v>
      </c>
      <c r="H2416" s="8">
        <v>164.0</v>
      </c>
      <c r="I2416" s="8">
        <v>0.06</v>
      </c>
      <c r="J2416" s="34">
        <f t="array" ref="J2416:K2416">VLOOKUP(A2416,ENERGY!$A$2:$F$2692,{5,6},0)</f>
        <v>82257</v>
      </c>
      <c r="K2416" s="14">
        <v>215975.0</v>
      </c>
      <c r="L2416" s="14">
        <f>J2416/'HUMAN RESOURCES'!I2416</f>
        <v>0.001241103011</v>
      </c>
      <c r="M2416" s="14">
        <f>K2416/'HUMAN RESOURCES'!I2416</f>
        <v>0.003258655466</v>
      </c>
      <c r="N2416" s="34">
        <f t="array" ref="N2416:V2416">VLOOKUP(A2416,'HUMAN RESOURCES'!$A$2:$M$2692,{2,3,4,5,6,7,8,9,10},0)</f>
        <v>0.011</v>
      </c>
      <c r="O2416" s="14">
        <v>0.013</v>
      </c>
      <c r="P2416" s="14">
        <v>77.0</v>
      </c>
      <c r="Q2416" s="14">
        <v>70.0</v>
      </c>
      <c r="R2416" s="14">
        <v>0.199</v>
      </c>
      <c r="S2416" s="14">
        <v>0.715</v>
      </c>
      <c r="T2416" s="14">
        <v>0.086</v>
      </c>
      <c r="U2416" s="14">
        <v>6.6277335E7</v>
      </c>
      <c r="V2416" s="14">
        <v>0.427</v>
      </c>
      <c r="W2416" s="34">
        <f t="array" ref="W2416:X2416">VLOOKUP(A2416,TOURISM!$A$2:$F$2692,{3,6},0)</f>
        <v>19814000000</v>
      </c>
      <c r="X2416" s="35">
        <v>5.749E9</v>
      </c>
      <c r="Y2416" s="34">
        <f>X2416/'HUMAN RESOURCES'!I2416</f>
        <v>86.74156859</v>
      </c>
      <c r="Z2416" s="34">
        <f t="array" ref="Z2416:AE2416">VLOOKUP(A2416,BUSINESS!$A$2:$J$2692,{4,5,6,7,8,9},0)</f>
        <v>0.369</v>
      </c>
      <c r="AA2416" s="14">
        <v>32.0</v>
      </c>
      <c r="AB2416" s="14">
        <v>94.0</v>
      </c>
      <c r="AC2416" s="14">
        <v>264.0</v>
      </c>
      <c r="AD2416" s="14">
        <v>0.201</v>
      </c>
      <c r="AE2416" s="14">
        <v>0.995</v>
      </c>
      <c r="AF2416" s="14"/>
      <c r="AG2416" s="14"/>
      <c r="AH2416" s="14"/>
    </row>
    <row r="2417">
      <c r="A2417" s="32" t="str">
        <f t="shared" si="1"/>
        <v>Thailand-Asia2010</v>
      </c>
      <c r="B2417" s="32" t="s">
        <v>243</v>
      </c>
      <c r="C2417" s="33" t="s">
        <v>51</v>
      </c>
      <c r="D2417" s="8" t="s">
        <v>41</v>
      </c>
      <c r="E2417" s="12">
        <v>3.19E11</v>
      </c>
      <c r="F2417" s="12">
        <f>E2417/'HUMAN RESOURCES'!I2417</f>
        <v>4804.049305</v>
      </c>
      <c r="G2417" s="8">
        <v>0.038</v>
      </c>
      <c r="H2417" s="8">
        <v>183.0</v>
      </c>
      <c r="I2417" s="8">
        <v>0.059</v>
      </c>
      <c r="J2417" s="34">
        <f t="array" ref="J2417:K2417">VLOOKUP(A2417,ENERGY!$A$2:$F$2692,{5,6},0)</f>
        <v>99166</v>
      </c>
      <c r="K2417" s="14">
        <v>256169.0</v>
      </c>
      <c r="L2417" s="14">
        <f>J2417/'HUMAN RESOURCES'!I2417</f>
        <v>0.001493411766</v>
      </c>
      <c r="M2417" s="14">
        <f>K2417/'HUMAN RESOURCES'!I2417</f>
        <v>0.003857832308</v>
      </c>
      <c r="N2417" s="34">
        <f t="array" ref="N2417:V2417">VLOOKUP(A2417,'HUMAN RESOURCES'!$A$2:$M$2692,{2,3,4,5,6,7,8,9,10},0)</f>
        <v>0.011</v>
      </c>
      <c r="O2417" s="14">
        <v>0.013</v>
      </c>
      <c r="P2417" s="14">
        <v>77.0</v>
      </c>
      <c r="Q2417" s="14">
        <v>71.0</v>
      </c>
      <c r="R2417" s="14">
        <v>0.193</v>
      </c>
      <c r="S2417" s="14">
        <v>0.718</v>
      </c>
      <c r="T2417" s="14">
        <v>0.089</v>
      </c>
      <c r="U2417" s="14">
        <v>6.6402316E7</v>
      </c>
      <c r="V2417" s="14">
        <v>0.441</v>
      </c>
      <c r="W2417" s="34">
        <f t="array" ref="W2417:X2417">VLOOKUP(A2417,TOURISM!$A$2:$F$2692,{3,6},0)</f>
        <v>23809000000</v>
      </c>
      <c r="X2417" s="35">
        <v>7.151E9</v>
      </c>
      <c r="Y2417" s="34">
        <f>X2417/'HUMAN RESOURCES'!I2417</f>
        <v>107.6920269</v>
      </c>
      <c r="Z2417" s="34">
        <f t="array" ref="Z2417:AE2417">VLOOKUP(A2417,BUSINESS!$A$2:$J$2692,{4,5,6,7,8,9},0)</f>
        <v>0.369</v>
      </c>
      <c r="AA2417" s="14">
        <v>32.0</v>
      </c>
      <c r="AB2417" s="14">
        <v>94.0</v>
      </c>
      <c r="AC2417" s="14">
        <v>264.0</v>
      </c>
      <c r="AD2417" s="14">
        <v>0.224</v>
      </c>
      <c r="AE2417" s="14">
        <v>1.08</v>
      </c>
      <c r="AF2417" s="14"/>
      <c r="AG2417" s="14"/>
      <c r="AH2417" s="14"/>
    </row>
    <row r="2418">
      <c r="A2418" s="32" t="str">
        <f t="shared" si="1"/>
        <v>Thailand-Asia2011</v>
      </c>
      <c r="B2418" s="32" t="s">
        <v>243</v>
      </c>
      <c r="C2418" s="33" t="s">
        <v>52</v>
      </c>
      <c r="D2418" s="8" t="s">
        <v>41</v>
      </c>
      <c r="E2418" s="12">
        <v>3.46E11</v>
      </c>
      <c r="F2418" s="12">
        <f>E2418/'HUMAN RESOURCES'!I2418</f>
        <v>5197.042096</v>
      </c>
      <c r="G2418" s="8">
        <v>0.041</v>
      </c>
      <c r="H2418" s="8">
        <v>214.0</v>
      </c>
      <c r="I2418" s="8">
        <v>0.069</v>
      </c>
      <c r="J2418" s="34">
        <f t="array" ref="J2418:K2418">VLOOKUP(A2418,ENERGY!$A$2:$F$2692,{5,6},0)</f>
        <v>89107</v>
      </c>
      <c r="K2418" s="14">
        <v>232198.0</v>
      </c>
      <c r="L2418" s="14">
        <f>J2418/'HUMAN RESOURCES'!I2418</f>
        <v>0.001338418584</v>
      </c>
      <c r="M2418" s="14">
        <f>K2418/'HUMAN RESOURCES'!I2418</f>
        <v>0.003487695898</v>
      </c>
      <c r="N2418" s="34">
        <f t="array" ref="N2418:V2418">VLOOKUP(A2418,'HUMAN RESOURCES'!$A$2:$M$2692,{2,3,4,5,6,7,8,9,10},0)</f>
        <v>0.011</v>
      </c>
      <c r="O2418" s="14">
        <v>0.012</v>
      </c>
      <c r="P2418" s="14">
        <v>77.0</v>
      </c>
      <c r="Q2418" s="14">
        <v>71.0</v>
      </c>
      <c r="R2418" s="14">
        <v>0.189</v>
      </c>
      <c r="S2418" s="14">
        <v>0.72</v>
      </c>
      <c r="T2418" s="14">
        <v>0.091</v>
      </c>
      <c r="U2418" s="14">
        <v>6.6576332E7</v>
      </c>
      <c r="V2418" s="14">
        <v>0.454</v>
      </c>
      <c r="W2418" s="34">
        <f t="array" ref="W2418:X2418">VLOOKUP(A2418,TOURISM!$A$2:$F$2692,{3,6},0)</f>
        <v>30926000000</v>
      </c>
      <c r="X2418" s="35">
        <v>7.32E9</v>
      </c>
      <c r="Y2418" s="34">
        <f>X2418/'HUMAN RESOURCES'!I2418</f>
        <v>109.9489831</v>
      </c>
      <c r="Z2418" s="34">
        <f t="array" ref="Z2418:AE2418">VLOOKUP(A2418,BUSINESS!$A$2:$J$2692,{4,5,6,7,8,9},0)</f>
        <v>0.369</v>
      </c>
      <c r="AA2418" s="14">
        <v>29.0</v>
      </c>
      <c r="AB2418" s="14">
        <v>94.0</v>
      </c>
      <c r="AC2418" s="14">
        <v>264.0</v>
      </c>
      <c r="AD2418" s="14">
        <v>0.237</v>
      </c>
      <c r="AE2418" s="14">
        <v>1.163</v>
      </c>
      <c r="AF2418" s="14"/>
      <c r="AG2418" s="14"/>
      <c r="AH2418" s="14"/>
    </row>
    <row r="2419">
      <c r="A2419" s="32" t="str">
        <f t="shared" si="1"/>
        <v>Thailand-Asia2012</v>
      </c>
      <c r="B2419" s="32" t="s">
        <v>243</v>
      </c>
      <c r="C2419" s="33" t="s">
        <v>53</v>
      </c>
      <c r="D2419" s="8" t="s">
        <v>41</v>
      </c>
      <c r="E2419" s="12">
        <v>3.66E11</v>
      </c>
      <c r="F2419" s="12">
        <f>E2419/'HUMAN RESOURCES'!I2419</f>
        <v>5480.272434</v>
      </c>
      <c r="G2419" s="8">
        <v>0.039</v>
      </c>
      <c r="H2419" s="8">
        <v>215.0</v>
      </c>
      <c r="I2419" s="8">
        <v>0.071</v>
      </c>
      <c r="J2419" s="34">
        <f t="array" ref="J2419:K2419">VLOOKUP(A2419,ENERGY!$A$2:$F$2692,{5,6},0)</f>
        <v>72284</v>
      </c>
      <c r="K2419" s="14">
        <v>188355.0</v>
      </c>
      <c r="L2419" s="14">
        <f>J2419/'HUMAN RESOURCES'!I2419</f>
        <v>0.001082338832</v>
      </c>
      <c r="M2419" s="14">
        <f>K2419/'HUMAN RESOURCES'!I2419</f>
        <v>0.002820318892</v>
      </c>
      <c r="N2419" s="34">
        <f t="array" ref="N2419:V2419">VLOOKUP(A2419,'HUMAN RESOURCES'!$A$2:$M$2692,{2,3,4,5,6,7,8,9,10},0)</f>
        <v>0.01</v>
      </c>
      <c r="O2419" s="14">
        <v>0.012</v>
      </c>
      <c r="P2419" s="14">
        <v>78.0</v>
      </c>
      <c r="Q2419" s="14">
        <v>71.0</v>
      </c>
      <c r="R2419" s="14">
        <v>0.185</v>
      </c>
      <c r="S2419" s="14">
        <v>0.721</v>
      </c>
      <c r="T2419" s="14">
        <v>0.094</v>
      </c>
      <c r="U2419" s="14">
        <v>6.6785001E7</v>
      </c>
      <c r="V2419" s="14">
        <v>0.467</v>
      </c>
      <c r="W2419" s="34">
        <f t="array" ref="W2419:X2419">VLOOKUP(A2419,TOURISM!$A$2:$F$2692,{3,6},0)</f>
        <v>37740000000</v>
      </c>
      <c r="X2419" s="35">
        <v>7.864E9</v>
      </c>
      <c r="Y2419" s="34">
        <f>X2419/'HUMAN RESOURCES'!I2419</f>
        <v>117.7509902</v>
      </c>
      <c r="Z2419" s="34">
        <f t="array" ref="Z2419:AE2419">VLOOKUP(A2419,BUSINESS!$A$2:$J$2692,{4,5,6,7,8,9},0)</f>
        <v>0.372</v>
      </c>
      <c r="AA2419" s="14">
        <v>29.0</v>
      </c>
      <c r="AB2419" s="14">
        <v>18.0</v>
      </c>
      <c r="AC2419" s="14">
        <v>264.0</v>
      </c>
      <c r="AD2419" s="14">
        <v>0.265</v>
      </c>
      <c r="AE2419" s="14">
        <v>1.273</v>
      </c>
      <c r="AF2419" s="14"/>
      <c r="AG2419" s="14"/>
      <c r="AH2419" s="14"/>
    </row>
    <row r="2420">
      <c r="A2420" s="32" t="str">
        <f t="shared" si="1"/>
        <v>Timor-Leste-Asia2000</v>
      </c>
      <c r="B2420" s="32" t="s">
        <v>244</v>
      </c>
      <c r="C2420" s="33" t="s">
        <v>40</v>
      </c>
      <c r="D2420" s="8" t="s">
        <v>41</v>
      </c>
      <c r="E2420" s="12">
        <v>3.501E8</v>
      </c>
      <c r="F2420" s="12">
        <f>E2420/'HUMAN RESOURCES'!I2420</f>
        <v>410.1524746</v>
      </c>
      <c r="G2420" s="8">
        <v>0.051</v>
      </c>
      <c r="H2420" s="8">
        <v>19.0</v>
      </c>
      <c r="I2420" s="8">
        <v>0.148</v>
      </c>
      <c r="J2420" s="34">
        <f t="array" ref="J2420:K2420">VLOOKUP(A2420,ENERGY!$A$2:$F$2692,{5,6},0)</f>
        <v>14338</v>
      </c>
      <c r="K2420" s="14">
        <v>8529.0</v>
      </c>
      <c r="L2420" s="14">
        <f>J2420/'HUMAN RESOURCES'!I2420</f>
        <v>0.01679738983</v>
      </c>
      <c r="M2420" s="14">
        <f>K2420/'HUMAN RESOURCES'!I2420</f>
        <v>0.009991975023</v>
      </c>
      <c r="N2420" s="34">
        <f t="array" ref="N2420:V2420">VLOOKUP(A2420,'HUMAN RESOURCES'!$A$2:$M$2692,{2,3,4,5,6,7,8,9,10},0)</f>
        <v>0.043</v>
      </c>
      <c r="O2420" s="14">
        <v>0.084</v>
      </c>
      <c r="P2420" s="14">
        <v>61.0</v>
      </c>
      <c r="Q2420" s="14">
        <v>58.0</v>
      </c>
      <c r="R2420" s="14">
        <v>0.498</v>
      </c>
      <c r="S2420" s="14">
        <v>0.479</v>
      </c>
      <c r="T2420" s="14">
        <v>0.024</v>
      </c>
      <c r="U2420" s="14">
        <v>853585.0</v>
      </c>
      <c r="V2420" s="14">
        <v>0.243</v>
      </c>
      <c r="W2420" s="34">
        <f t="array" ref="W2420:X2420">VLOOKUP(A2420,TOURISM!$A$2:$F$2692,{3,6},0)</f>
        <v>680000000</v>
      </c>
      <c r="X2420" s="35">
        <v>4.48E8</v>
      </c>
      <c r="Y2420" s="34">
        <f>X2420/'HUMAN RESOURCES'!I2420</f>
        <v>524.8452117</v>
      </c>
      <c r="Z2420" s="34">
        <f t="array" ref="Z2420:AE2420">VLOOKUP(A2420,BUSINESS!$A$2:$J$2692,{4,5,6,7,8,9},0)</f>
        <v>0.489</v>
      </c>
      <c r="AA2420" s="14">
        <v>26.0</v>
      </c>
      <c r="AB2420" s="14">
        <v>94.0</v>
      </c>
      <c r="AC2420" s="14">
        <v>302.0</v>
      </c>
      <c r="AD2420" s="14">
        <v>0.129</v>
      </c>
      <c r="AE2420" s="14">
        <v>0.58</v>
      </c>
      <c r="AF2420" s="14"/>
      <c r="AG2420" s="14"/>
      <c r="AH2420" s="14"/>
    </row>
    <row r="2421">
      <c r="A2421" s="32" t="str">
        <f t="shared" si="1"/>
        <v>Timor-Leste-Asia2001</v>
      </c>
      <c r="B2421" s="32" t="s">
        <v>244</v>
      </c>
      <c r="C2421" s="33" t="s">
        <v>42</v>
      </c>
      <c r="D2421" s="8" t="s">
        <v>41</v>
      </c>
      <c r="E2421" s="12">
        <v>4.297E8</v>
      </c>
      <c r="F2421" s="12">
        <f>E2421/'HUMAN RESOURCES'!I2421</f>
        <v>493.1411265</v>
      </c>
      <c r="G2421" s="8">
        <v>0.062</v>
      </c>
      <c r="H2421" s="8">
        <v>20.0</v>
      </c>
      <c r="I2421" s="8">
        <v>0.148</v>
      </c>
      <c r="J2421" s="34">
        <f t="array" ref="J2421:K2421">VLOOKUP(A2421,ENERGY!$A$2:$F$2692,{5,6},0)</f>
        <v>14338</v>
      </c>
      <c r="K2421" s="14">
        <v>8529.0</v>
      </c>
      <c r="L2421" s="14">
        <f>J2421/'HUMAN RESOURCES'!I2421</f>
        <v>0.01645486961</v>
      </c>
      <c r="M2421" s="14">
        <f>K2421/'HUMAN RESOURCES'!I2421</f>
        <v>0.009788225897</v>
      </c>
      <c r="N2421" s="34">
        <f t="array" ref="N2421:V2421">VLOOKUP(A2421,'HUMAN RESOURCES'!$A$2:$M$2692,{2,3,4,5,6,7,8,9,10},0)</f>
        <v>0.041</v>
      </c>
      <c r="O2421" s="14">
        <v>0.08</v>
      </c>
      <c r="P2421" s="14">
        <v>62.0</v>
      </c>
      <c r="Q2421" s="14">
        <v>59.0</v>
      </c>
      <c r="R2421" s="14">
        <v>0.5</v>
      </c>
      <c r="S2421" s="14">
        <v>0.475</v>
      </c>
      <c r="T2421" s="14">
        <v>0.024</v>
      </c>
      <c r="U2421" s="14">
        <v>871353.0</v>
      </c>
      <c r="V2421" s="14">
        <v>0.246</v>
      </c>
      <c r="W2421" s="34">
        <f t="array" ref="W2421:X2421">VLOOKUP(A2421,TOURISM!$A$2:$F$2692,{3,6},0)</f>
        <v>680000000</v>
      </c>
      <c r="X2421" s="35">
        <v>4.48E8</v>
      </c>
      <c r="Y2421" s="34">
        <f>X2421/'HUMAN RESOURCES'!I2421</f>
        <v>514.1429478</v>
      </c>
      <c r="Z2421" s="34">
        <f t="array" ref="Z2421:AE2421">VLOOKUP(A2421,BUSINESS!$A$2:$J$2692,{4,5,6,7,8,9},0)</f>
        <v>0.489</v>
      </c>
      <c r="AA2421" s="14">
        <v>26.0</v>
      </c>
      <c r="AB2421" s="14">
        <v>94.0</v>
      </c>
      <c r="AC2421" s="14">
        <v>302.0</v>
      </c>
      <c r="AD2421" s="14">
        <v>0.129</v>
      </c>
      <c r="AE2421" s="14">
        <v>0.58</v>
      </c>
      <c r="AF2421" s="14"/>
      <c r="AG2421" s="14"/>
      <c r="AH2421" s="14"/>
    </row>
    <row r="2422">
      <c r="A2422" s="32" t="str">
        <f t="shared" si="1"/>
        <v>Timor-Leste-Asia2002</v>
      </c>
      <c r="B2422" s="32" t="s">
        <v>244</v>
      </c>
      <c r="C2422" s="33" t="s">
        <v>43</v>
      </c>
      <c r="D2422" s="8" t="s">
        <v>41</v>
      </c>
      <c r="E2422" s="12">
        <v>4.267E8</v>
      </c>
      <c r="F2422" s="12">
        <f>E2422/'HUMAN RESOURCES'!I2422</f>
        <v>474.444804</v>
      </c>
      <c r="G2422" s="8">
        <v>0.061</v>
      </c>
      <c r="H2422" s="8">
        <v>19.0</v>
      </c>
      <c r="I2422" s="8">
        <v>0.148</v>
      </c>
      <c r="J2422" s="34">
        <f t="array" ref="J2422:K2422">VLOOKUP(A2422,ENERGY!$A$2:$F$2692,{5,6},0)</f>
        <v>14338</v>
      </c>
      <c r="K2422" s="14">
        <v>183.0</v>
      </c>
      <c r="L2422" s="14">
        <f>J2422/'HUMAN RESOURCES'!I2422</f>
        <v>0.01594232388</v>
      </c>
      <c r="M2422" s="14">
        <f>K2422/'HUMAN RESOURCES'!I2422</f>
        <v>0.0002034764451</v>
      </c>
      <c r="N2422" s="34">
        <f t="array" ref="N2422:V2422">VLOOKUP(A2422,'HUMAN RESOURCES'!$A$2:$M$2692,{2,3,4,5,6,7,8,9,10},0)</f>
        <v>0.04</v>
      </c>
      <c r="O2422" s="14">
        <v>0.076</v>
      </c>
      <c r="P2422" s="14">
        <v>63.0</v>
      </c>
      <c r="Q2422" s="14">
        <v>60.0</v>
      </c>
      <c r="R2422" s="14">
        <v>0.497</v>
      </c>
      <c r="S2422" s="14">
        <v>0.478</v>
      </c>
      <c r="T2422" s="14">
        <v>0.025</v>
      </c>
      <c r="U2422" s="14">
        <v>899367.0</v>
      </c>
      <c r="V2422" s="14">
        <v>0.25</v>
      </c>
      <c r="W2422" s="34">
        <f t="array" ref="W2422:X2422">VLOOKUP(A2422,TOURISM!$A$2:$F$2692,{3,6},0)</f>
        <v>680000000</v>
      </c>
      <c r="X2422" s="35">
        <v>4.48E8</v>
      </c>
      <c r="Y2422" s="34">
        <f>X2422/'HUMAN RESOURCES'!I2422</f>
        <v>498.1281279</v>
      </c>
      <c r="Z2422" s="34">
        <f t="array" ref="Z2422:AE2422">VLOOKUP(A2422,BUSINESS!$A$2:$J$2692,{4,5,6,7,8,9},0)</f>
        <v>0.489</v>
      </c>
      <c r="AA2422" s="14">
        <v>26.0</v>
      </c>
      <c r="AB2422" s="14">
        <v>94.0</v>
      </c>
      <c r="AC2422" s="14">
        <v>302.0</v>
      </c>
      <c r="AD2422" s="14">
        <v>0.129</v>
      </c>
      <c r="AE2422" s="14">
        <v>0.58</v>
      </c>
      <c r="AF2422" s="14"/>
      <c r="AG2422" s="14"/>
      <c r="AH2422" s="14"/>
    </row>
    <row r="2423">
      <c r="A2423" s="32" t="str">
        <f t="shared" si="1"/>
        <v>Timor-Leste-Asia2003</v>
      </c>
      <c r="B2423" s="32" t="s">
        <v>244</v>
      </c>
      <c r="C2423" s="33" t="s">
        <v>44</v>
      </c>
      <c r="D2423" s="8" t="s">
        <v>41</v>
      </c>
      <c r="E2423" s="12">
        <v>4.365E8</v>
      </c>
      <c r="F2423" s="12">
        <f>E2423/'HUMAN RESOURCES'!I2423</f>
        <v>467.6607001</v>
      </c>
      <c r="G2423" s="8">
        <v>0.075</v>
      </c>
      <c r="H2423" s="8">
        <v>24.0</v>
      </c>
      <c r="I2423" s="8">
        <v>0.167</v>
      </c>
      <c r="J2423" s="34">
        <f t="array" ref="J2423:K2423">VLOOKUP(A2423,ENERGY!$A$2:$F$2692,{5,6},0)</f>
        <v>14338</v>
      </c>
      <c r="K2423" s="14">
        <v>183.0</v>
      </c>
      <c r="L2423" s="14">
        <f>J2423/'HUMAN RESOURCES'!I2423</f>
        <v>0.01536155583</v>
      </c>
      <c r="M2423" s="14">
        <f>K2423/'HUMAN RESOURCES'!I2423</f>
        <v>0.0001960639361</v>
      </c>
      <c r="N2423" s="34">
        <f t="array" ref="N2423:V2423">VLOOKUP(A2423,'HUMAN RESOURCES'!$A$2:$M$2692,{2,3,4,5,6,7,8,9,10},0)</f>
        <v>0.039</v>
      </c>
      <c r="O2423" s="14">
        <v>0.072</v>
      </c>
      <c r="P2423" s="14">
        <v>63.0</v>
      </c>
      <c r="Q2423" s="14">
        <v>60.0</v>
      </c>
      <c r="R2423" s="14">
        <v>0.491</v>
      </c>
      <c r="S2423" s="14">
        <v>0.483</v>
      </c>
      <c r="T2423" s="14">
        <v>0.026</v>
      </c>
      <c r="U2423" s="14">
        <v>933369.0</v>
      </c>
      <c r="V2423" s="14">
        <v>0.253</v>
      </c>
      <c r="W2423" s="34">
        <f t="array" ref="W2423:X2423">VLOOKUP(A2423,TOURISM!$A$2:$F$2692,{3,6},0)</f>
        <v>680000000</v>
      </c>
      <c r="X2423" s="35">
        <v>4.48E8</v>
      </c>
      <c r="Y2423" s="34">
        <f>X2423/'HUMAN RESOURCES'!I2423</f>
        <v>479.9816578</v>
      </c>
      <c r="Z2423" s="34">
        <f t="array" ref="Z2423:AE2423">VLOOKUP(A2423,BUSINESS!$A$2:$J$2692,{4,5,6,7,8,9},0)</f>
        <v>0.489</v>
      </c>
      <c r="AA2423" s="14">
        <v>26.0</v>
      </c>
      <c r="AB2423" s="14">
        <v>94.0</v>
      </c>
      <c r="AC2423" s="14">
        <v>302.0</v>
      </c>
      <c r="AD2423" s="14">
        <v>0.129</v>
      </c>
      <c r="AE2423" s="14">
        <v>0.021</v>
      </c>
      <c r="AF2423" s="14"/>
      <c r="AG2423" s="14"/>
      <c r="AH2423" s="14"/>
    </row>
    <row r="2424">
      <c r="A2424" s="32" t="str">
        <f t="shared" si="1"/>
        <v>Timor-Leste-Asia2004</v>
      </c>
      <c r="B2424" s="32" t="s">
        <v>244</v>
      </c>
      <c r="C2424" s="33" t="s">
        <v>45</v>
      </c>
      <c r="D2424" s="8" t="s">
        <v>41</v>
      </c>
      <c r="E2424" s="12">
        <v>4.555E8</v>
      </c>
      <c r="F2424" s="12">
        <f>E2424/'HUMAN RESOURCES'!I2424</f>
        <v>471.0508001</v>
      </c>
      <c r="G2424" s="8">
        <v>0.086</v>
      </c>
      <c r="H2424" s="8">
        <v>27.0</v>
      </c>
      <c r="I2424" s="8">
        <v>0.155</v>
      </c>
      <c r="J2424" s="34">
        <f t="array" ref="J2424:K2424">VLOOKUP(A2424,ENERGY!$A$2:$F$2692,{5,6},0)</f>
        <v>14338</v>
      </c>
      <c r="K2424" s="14">
        <v>191.0</v>
      </c>
      <c r="L2424" s="14">
        <f>J2424/'HUMAN RESOURCES'!I2424</f>
        <v>0.01482750027</v>
      </c>
      <c r="M2424" s="14">
        <f>K2424/'HUMAN RESOURCES'!I2424</f>
        <v>0.0001975207526</v>
      </c>
      <c r="N2424" s="34">
        <f t="array" ref="N2424:V2424">VLOOKUP(A2424,'HUMAN RESOURCES'!$A$2:$M$2692,{2,3,4,5,6,7,8,9,10},0)</f>
        <v>0.038</v>
      </c>
      <c r="O2424" s="14">
        <v>0.069</v>
      </c>
      <c r="P2424" s="14">
        <v>64.0</v>
      </c>
      <c r="Q2424" s="14">
        <v>61.0</v>
      </c>
      <c r="R2424" s="14">
        <v>0.484</v>
      </c>
      <c r="S2424" s="14">
        <v>0.489</v>
      </c>
      <c r="T2424" s="14">
        <v>0.027</v>
      </c>
      <c r="U2424" s="14">
        <v>966987.0</v>
      </c>
      <c r="V2424" s="14">
        <v>0.257</v>
      </c>
      <c r="W2424" s="34">
        <f t="array" ref="W2424:X2424">VLOOKUP(A2424,TOURISM!$A$2:$F$2692,{3,6},0)</f>
        <v>680000000</v>
      </c>
      <c r="X2424" s="35">
        <v>4.48E8</v>
      </c>
      <c r="Y2424" s="34">
        <f>X2424/'HUMAN RESOURCES'!I2424</f>
        <v>463.2947496</v>
      </c>
      <c r="Z2424" s="34">
        <f t="array" ref="Z2424:AE2424">VLOOKUP(A2424,BUSINESS!$A$2:$J$2692,{4,5,6,7,8,9},0)</f>
        <v>0.489</v>
      </c>
      <c r="AA2424" s="14">
        <v>158.0</v>
      </c>
      <c r="AB2424" s="14">
        <v>94.0</v>
      </c>
      <c r="AC2424" s="14">
        <v>302.0</v>
      </c>
      <c r="AD2424" s="14">
        <v>0.129</v>
      </c>
      <c r="AE2424" s="14">
        <v>0.027</v>
      </c>
      <c r="AF2424" s="14"/>
      <c r="AG2424" s="14"/>
      <c r="AH2424" s="14"/>
    </row>
    <row r="2425">
      <c r="A2425" s="32" t="str">
        <f t="shared" si="1"/>
        <v>Timor-Leste-Asia2005</v>
      </c>
      <c r="B2425" s="32" t="s">
        <v>244</v>
      </c>
      <c r="C2425" s="33" t="s">
        <v>46</v>
      </c>
      <c r="D2425" s="8" t="s">
        <v>41</v>
      </c>
      <c r="E2425" s="12">
        <v>4.791E8</v>
      </c>
      <c r="F2425" s="12">
        <f>E2425/'HUMAN RESOURCES'!I2425</f>
        <v>487.440596</v>
      </c>
      <c r="G2425" s="8">
        <v>0.073</v>
      </c>
      <c r="H2425" s="8">
        <v>33.0</v>
      </c>
      <c r="I2425" s="8">
        <v>0.167</v>
      </c>
      <c r="J2425" s="34">
        <f t="array" ref="J2425:K2425">VLOOKUP(A2425,ENERGY!$A$2:$F$2692,{5,6},0)</f>
        <v>59</v>
      </c>
      <c r="K2425" s="14">
        <v>180.0</v>
      </c>
      <c r="L2425" s="14">
        <f>J2425/'HUMAN RESOURCES'!I2425</f>
        <v>0.00006002712412</v>
      </c>
      <c r="M2425" s="14">
        <f>K2425/'HUMAN RESOURCES'!I2425</f>
        <v>0.000183133599</v>
      </c>
      <c r="N2425" s="34">
        <f t="array" ref="N2425:V2425">VLOOKUP(A2425,'HUMAN RESOURCES'!$A$2:$M$2692,{2,3,4,5,6,7,8,9,10},0)</f>
        <v>0.038</v>
      </c>
      <c r="O2425" s="14">
        <v>0.065</v>
      </c>
      <c r="P2425" s="14">
        <v>65.0</v>
      </c>
      <c r="Q2425" s="14">
        <v>62.0</v>
      </c>
      <c r="R2425" s="14">
        <v>0.48</v>
      </c>
      <c r="S2425" s="14">
        <v>0.493</v>
      </c>
      <c r="T2425" s="14">
        <v>0.027</v>
      </c>
      <c r="U2425" s="14">
        <v>982889.0</v>
      </c>
      <c r="V2425" s="14">
        <v>0.263</v>
      </c>
      <c r="W2425" s="34">
        <f t="array" ref="W2425:X2425">VLOOKUP(A2425,TOURISM!$A$2:$F$2692,{3,6},0)</f>
        <v>680000000</v>
      </c>
      <c r="X2425" s="35">
        <v>4.48E8</v>
      </c>
      <c r="Y2425" s="34">
        <f>X2425/'HUMAN RESOURCES'!I2425</f>
        <v>455.7991798</v>
      </c>
      <c r="Z2425" s="34">
        <f t="array" ref="Z2425:AE2425">VLOOKUP(A2425,BUSINESS!$A$2:$J$2692,{4,5,6,7,8,9},0)</f>
        <v>0.484</v>
      </c>
      <c r="AA2425" s="14">
        <v>167.0</v>
      </c>
      <c r="AB2425" s="14">
        <v>94.0</v>
      </c>
      <c r="AC2425" s="14">
        <v>640.0</v>
      </c>
      <c r="AD2425" s="14">
        <v>0.001</v>
      </c>
      <c r="AE2425" s="14">
        <v>0.033</v>
      </c>
      <c r="AF2425" s="14"/>
      <c r="AG2425" s="14"/>
      <c r="AH2425" s="14"/>
    </row>
    <row r="2426">
      <c r="A2426" s="32" t="str">
        <f t="shared" si="1"/>
        <v>Timor-Leste-Asia2006</v>
      </c>
      <c r="B2426" s="32" t="s">
        <v>244</v>
      </c>
      <c r="C2426" s="33" t="s">
        <v>47</v>
      </c>
      <c r="D2426" s="8" t="s">
        <v>41</v>
      </c>
      <c r="E2426" s="12">
        <v>4.626E8</v>
      </c>
      <c r="F2426" s="12">
        <f>E2426/'HUMAN RESOURCES'!I2426</f>
        <v>463.0384975</v>
      </c>
      <c r="G2426" s="8">
        <v>0.106</v>
      </c>
      <c r="H2426" s="8">
        <v>46.0</v>
      </c>
      <c r="I2426" s="8">
        <v>0.165</v>
      </c>
      <c r="J2426" s="34">
        <f t="array" ref="J2426:K2426">VLOOKUP(A2426,ENERGY!$A$2:$F$2692,{5,6},0)</f>
        <v>14338</v>
      </c>
      <c r="K2426" s="14">
        <v>8529.0</v>
      </c>
      <c r="L2426" s="14">
        <f>J2426/'HUMAN RESOURCES'!I2426</f>
        <v>0.01435159096</v>
      </c>
      <c r="M2426" s="14">
        <f>K2426/'HUMAN RESOURCES'!I2426</f>
        <v>0.008537084619</v>
      </c>
      <c r="N2426" s="34">
        <f t="array" ref="N2426:V2426">VLOOKUP(A2426,'HUMAN RESOURCES'!$A$2:$M$2692,{2,3,4,5,6,7,8,9,10},0)</f>
        <v>0.038</v>
      </c>
      <c r="O2426" s="14">
        <v>0.062</v>
      </c>
      <c r="P2426" s="14">
        <v>65.0</v>
      </c>
      <c r="Q2426" s="14">
        <v>62.0</v>
      </c>
      <c r="R2426" s="14">
        <v>0.478</v>
      </c>
      <c r="S2426" s="14">
        <v>0.494</v>
      </c>
      <c r="T2426" s="14">
        <v>0.028</v>
      </c>
      <c r="U2426" s="14">
        <v>999053.0</v>
      </c>
      <c r="V2426" s="14">
        <v>0.269</v>
      </c>
      <c r="W2426" s="34">
        <f t="array" ref="W2426:X2426">VLOOKUP(A2426,TOURISM!$A$2:$F$2692,{3,6},0)</f>
        <v>20000000</v>
      </c>
      <c r="X2426" s="35">
        <v>2000000.0</v>
      </c>
      <c r="Y2426" s="34">
        <f>X2426/'HUMAN RESOURCES'!I2426</f>
        <v>2.001895795</v>
      </c>
      <c r="Z2426" s="34">
        <f t="array" ref="Z2426:AE2426">VLOOKUP(A2426,BUSINESS!$A$2:$J$2692,{4,5,6,7,8,9},0)</f>
        <v>0.484</v>
      </c>
      <c r="AA2426" s="14">
        <v>167.0</v>
      </c>
      <c r="AB2426" s="14">
        <v>94.0</v>
      </c>
      <c r="AC2426" s="14">
        <v>640.0</v>
      </c>
      <c r="AD2426" s="14">
        <v>0.001</v>
      </c>
      <c r="AE2426" s="14">
        <v>0.048</v>
      </c>
      <c r="AF2426" s="14"/>
      <c r="AG2426" s="14"/>
      <c r="AH2426" s="14"/>
    </row>
    <row r="2427">
      <c r="A2427" s="32" t="str">
        <f t="shared" si="1"/>
        <v>Timor-Leste-Asia2007</v>
      </c>
      <c r="B2427" s="32" t="s">
        <v>244</v>
      </c>
      <c r="C2427" s="33" t="s">
        <v>48</v>
      </c>
      <c r="D2427" s="8" t="s">
        <v>41</v>
      </c>
      <c r="E2427" s="12">
        <v>5.587E8</v>
      </c>
      <c r="F2427" s="12">
        <f>E2427/'HUMAN RESOURCES'!I2427</f>
        <v>550.182081</v>
      </c>
      <c r="G2427" s="8">
        <v>0.08</v>
      </c>
      <c r="H2427" s="8">
        <v>41.0</v>
      </c>
      <c r="I2427" s="8">
        <v>0.15</v>
      </c>
      <c r="J2427" s="34">
        <f t="array" ref="J2427:K2427">VLOOKUP(A2427,ENERGY!$A$2:$F$2692,{5,6},0)</f>
        <v>58</v>
      </c>
      <c r="K2427" s="14">
        <v>176.0</v>
      </c>
      <c r="L2427" s="14">
        <f>J2427/'HUMAN RESOURCES'!I2427</f>
        <v>0.0000571157342</v>
      </c>
      <c r="M2427" s="14">
        <f>K2427/'HUMAN RESOURCES'!I2427</f>
        <v>0.0001733167107</v>
      </c>
      <c r="N2427" s="34">
        <f t="array" ref="N2427:V2427">VLOOKUP(A2427,'HUMAN RESOURCES'!$A$2:$M$2692,{2,3,4,5,6,7,8,9,10},0)</f>
        <v>0.037</v>
      </c>
      <c r="O2427" s="14">
        <v>0.059</v>
      </c>
      <c r="P2427" s="14">
        <v>66.0</v>
      </c>
      <c r="Q2427" s="14">
        <v>63.0</v>
      </c>
      <c r="R2427" s="14">
        <v>0.477</v>
      </c>
      <c r="S2427" s="14">
        <v>0.494</v>
      </c>
      <c r="T2427" s="14">
        <v>0.029</v>
      </c>
      <c r="U2427" s="14">
        <v>1015482.0</v>
      </c>
      <c r="V2427" s="14">
        <v>0.276</v>
      </c>
      <c r="W2427" s="34">
        <f t="array" ref="W2427:X2427">VLOOKUP(A2427,TOURISM!$A$2:$F$2692,{3,6},0)</f>
        <v>26000000</v>
      </c>
      <c r="X2427" s="35">
        <v>5000000.0</v>
      </c>
      <c r="Y2427" s="34">
        <f>X2427/'HUMAN RESOURCES'!I2427</f>
        <v>4.92377019</v>
      </c>
      <c r="Z2427" s="34">
        <f t="array" ref="Z2427:AE2427">VLOOKUP(A2427,BUSINESS!$A$2:$J$2692,{4,5,6,7,8,9},0)</f>
        <v>0.484</v>
      </c>
      <c r="AA2427" s="14">
        <v>158.0</v>
      </c>
      <c r="AB2427" s="14">
        <v>94.0</v>
      </c>
      <c r="AC2427" s="14">
        <v>640.0</v>
      </c>
      <c r="AD2427" s="14">
        <v>0.001</v>
      </c>
      <c r="AE2427" s="14">
        <v>0.076</v>
      </c>
      <c r="AF2427" s="14"/>
      <c r="AG2427" s="14"/>
      <c r="AH2427" s="14"/>
    </row>
    <row r="2428">
      <c r="A2428" s="32" t="str">
        <f t="shared" si="1"/>
        <v>Timor-Leste-Asia2008</v>
      </c>
      <c r="B2428" s="32" t="s">
        <v>244</v>
      </c>
      <c r="C2428" s="33" t="s">
        <v>49</v>
      </c>
      <c r="D2428" s="8" t="s">
        <v>41</v>
      </c>
      <c r="E2428" s="12">
        <v>6.938E8</v>
      </c>
      <c r="F2428" s="12">
        <f>E2428/'HUMAN RESOURCES'!I2428</f>
        <v>672.1682804</v>
      </c>
      <c r="G2428" s="8">
        <v>0.086</v>
      </c>
      <c r="H2428" s="8">
        <v>55.0</v>
      </c>
      <c r="I2428" s="8">
        <v>0.131</v>
      </c>
      <c r="J2428" s="34">
        <f t="array" ref="J2428:K2428">VLOOKUP(A2428,ENERGY!$A$2:$F$2692,{5,6},0)</f>
        <v>61</v>
      </c>
      <c r="K2428" s="14">
        <v>183.0</v>
      </c>
      <c r="L2428" s="14">
        <f>J2428/'HUMAN RESOURCES'!I2428</f>
        <v>0.00005909810479</v>
      </c>
      <c r="M2428" s="14">
        <f>K2428/'HUMAN RESOURCES'!I2428</f>
        <v>0.0001772943144</v>
      </c>
      <c r="N2428" s="34">
        <f t="array" ref="N2428:V2428">VLOOKUP(A2428,'HUMAN RESOURCES'!$A$2:$M$2692,{2,3,4,5,6,7,8,9,10},0)</f>
        <v>0.037</v>
      </c>
      <c r="O2428" s="14">
        <v>0.056</v>
      </c>
      <c r="P2428" s="14">
        <v>66.0</v>
      </c>
      <c r="Q2428" s="14">
        <v>63.0</v>
      </c>
      <c r="R2428" s="14">
        <v>0.477</v>
      </c>
      <c r="S2428" s="14">
        <v>0.494</v>
      </c>
      <c r="T2428" s="14">
        <v>0.03</v>
      </c>
      <c r="U2428" s="14">
        <v>1032182.0</v>
      </c>
      <c r="V2428" s="14">
        <v>0.282</v>
      </c>
      <c r="W2428" s="34">
        <f t="array" ref="W2428:X2428">VLOOKUP(A2428,TOURISM!$A$2:$F$2692,{3,6},0)</f>
        <v>14000000</v>
      </c>
      <c r="X2428" s="35">
        <v>5.1E7</v>
      </c>
      <c r="Y2428" s="34">
        <f>X2428/'HUMAN RESOURCES'!I2428</f>
        <v>49.40989089</v>
      </c>
      <c r="Z2428" s="34">
        <f t="array" ref="Z2428:AE2428">VLOOKUP(A2428,BUSINESS!$A$2:$J$2692,{4,5,6,7,8,9},0)</f>
        <v>0.326</v>
      </c>
      <c r="AA2428" s="14">
        <v>157.0</v>
      </c>
      <c r="AB2428" s="14">
        <v>94.0</v>
      </c>
      <c r="AC2428" s="14">
        <v>640.0</v>
      </c>
      <c r="AD2428" s="14">
        <v>0.002</v>
      </c>
      <c r="AE2428" s="14">
        <v>0.119</v>
      </c>
      <c r="AF2428" s="14"/>
      <c r="AG2428" s="14"/>
      <c r="AH2428" s="14"/>
    </row>
    <row r="2429">
      <c r="A2429" s="32" t="str">
        <f t="shared" si="1"/>
        <v>Timor-Leste-Asia2009</v>
      </c>
      <c r="B2429" s="32" t="s">
        <v>244</v>
      </c>
      <c r="C2429" s="33" t="s">
        <v>50</v>
      </c>
      <c r="D2429" s="8" t="s">
        <v>41</v>
      </c>
      <c r="E2429" s="12">
        <v>8.267E8</v>
      </c>
      <c r="F2429" s="12">
        <f>E2429/'HUMAN RESOURCES'!I2429</f>
        <v>787.9667085</v>
      </c>
      <c r="G2429" s="8">
        <v>0.068</v>
      </c>
      <c r="H2429" s="8">
        <v>50.0</v>
      </c>
      <c r="I2429" s="8">
        <v>0.112</v>
      </c>
      <c r="J2429" s="34">
        <f t="array" ref="J2429:K2429">VLOOKUP(A2429,ENERGY!$A$2:$F$2692,{5,6},0)</f>
        <v>14338</v>
      </c>
      <c r="K2429" s="14">
        <v>161.0</v>
      </c>
      <c r="L2429" s="14">
        <f>J2429/'HUMAN RESOURCES'!I2429</f>
        <v>0.01366622314</v>
      </c>
      <c r="M2429" s="14">
        <f>K2429/'HUMAN RESOURCES'!I2429</f>
        <v>0.0001534566833</v>
      </c>
      <c r="N2429" s="34">
        <f t="array" ref="N2429:V2429">VLOOKUP(A2429,'HUMAN RESOURCES'!$A$2:$M$2692,{2,3,4,5,6,7,8,9,10},0)</f>
        <v>0.037</v>
      </c>
      <c r="O2429" s="14">
        <v>0.054</v>
      </c>
      <c r="P2429" s="14">
        <v>67.0</v>
      </c>
      <c r="Q2429" s="14">
        <v>64.0</v>
      </c>
      <c r="R2429" s="14">
        <v>0.476</v>
      </c>
      <c r="S2429" s="14">
        <v>0.494</v>
      </c>
      <c r="T2429" s="14">
        <v>0.03</v>
      </c>
      <c r="U2429" s="14">
        <v>1049156.0</v>
      </c>
      <c r="V2429" s="14">
        <v>0.289</v>
      </c>
      <c r="W2429" s="34">
        <f t="array" ref="W2429:X2429">VLOOKUP(A2429,TOURISM!$A$2:$F$2692,{3,6},0)</f>
        <v>16000000</v>
      </c>
      <c r="X2429" s="35">
        <v>6.9E7</v>
      </c>
      <c r="Y2429" s="34">
        <f>X2429/'HUMAN RESOURCES'!I2429</f>
        <v>65.76714998</v>
      </c>
      <c r="Z2429" s="34">
        <f t="array" ref="Z2429:AE2429">VLOOKUP(A2429,BUSINESS!$A$2:$J$2692,{4,5,6,7,8,9},0)</f>
        <v>0.11</v>
      </c>
      <c r="AA2429" s="14">
        <v>157.0</v>
      </c>
      <c r="AB2429" s="14">
        <v>94.0</v>
      </c>
      <c r="AC2429" s="14">
        <v>276.0</v>
      </c>
      <c r="AD2429" s="14">
        <v>0.002</v>
      </c>
      <c r="AE2429" s="14">
        <v>0.33</v>
      </c>
      <c r="AF2429" s="14"/>
      <c r="AG2429" s="14"/>
      <c r="AH2429" s="14"/>
    </row>
    <row r="2430">
      <c r="A2430" s="32" t="str">
        <f t="shared" si="1"/>
        <v>Timor-Leste-Asia2010</v>
      </c>
      <c r="B2430" s="32" t="s">
        <v>244</v>
      </c>
      <c r="C2430" s="33" t="s">
        <v>51</v>
      </c>
      <c r="D2430" s="8" t="s">
        <v>41</v>
      </c>
      <c r="E2430" s="12">
        <v>9.343E8</v>
      </c>
      <c r="F2430" s="12">
        <f>E2430/'HUMAN RESOURCES'!I2430</f>
        <v>876.1178872</v>
      </c>
      <c r="G2430" s="8">
        <v>0.056</v>
      </c>
      <c r="H2430" s="8">
        <v>46.0</v>
      </c>
      <c r="I2430" s="8">
        <v>0.11</v>
      </c>
      <c r="J2430" s="34">
        <f t="array" ref="J2430:K2430">VLOOKUP(A2430,ENERGY!$A$2:$F$2692,{5,6},0)</f>
        <v>58</v>
      </c>
      <c r="K2430" s="14">
        <v>176.0</v>
      </c>
      <c r="L2430" s="14">
        <f>J2430/'HUMAN RESOURCES'!I2430</f>
        <v>0.00005438813813</v>
      </c>
      <c r="M2430" s="14">
        <f>K2430/'HUMAN RESOURCES'!I2430</f>
        <v>0.0001650398674</v>
      </c>
      <c r="N2430" s="34">
        <f t="array" ref="N2430:V2430">VLOOKUP(A2430,'HUMAN RESOURCES'!$A$2:$M$2692,{2,3,4,5,6,7,8,9,10},0)</f>
        <v>0.036</v>
      </c>
      <c r="O2430" s="14">
        <v>0.052</v>
      </c>
      <c r="P2430" s="14">
        <v>68.0</v>
      </c>
      <c r="Q2430" s="14">
        <v>64.0</v>
      </c>
      <c r="R2430" s="14">
        <v>0.473</v>
      </c>
      <c r="S2430" s="14">
        <v>0.496</v>
      </c>
      <c r="T2430" s="14">
        <v>0.031</v>
      </c>
      <c r="U2430" s="14">
        <v>1066409.0</v>
      </c>
      <c r="V2430" s="14">
        <v>0.295</v>
      </c>
      <c r="W2430" s="34">
        <f t="array" ref="W2430:X2430">VLOOKUP(A2430,TOURISM!$A$2:$F$2692,{3,6},0)</f>
        <v>31000000</v>
      </c>
      <c r="X2430" s="35">
        <v>6.8E7</v>
      </c>
      <c r="Y2430" s="34">
        <f>X2430/'HUMAN RESOURCES'!I2430</f>
        <v>63.76540333</v>
      </c>
      <c r="Z2430" s="34">
        <f t="array" ref="Z2430:AE2430">VLOOKUP(A2430,BUSINESS!$A$2:$J$2692,{4,5,6,7,8,9},0)</f>
        <v>0.11</v>
      </c>
      <c r="AA2430" s="14">
        <v>110.0</v>
      </c>
      <c r="AB2430" s="14">
        <v>94.0</v>
      </c>
      <c r="AC2430" s="14">
        <v>276.0</v>
      </c>
      <c r="AD2430" s="14">
        <v>0.002</v>
      </c>
      <c r="AE2430" s="14">
        <v>0.438</v>
      </c>
      <c r="AF2430" s="14"/>
      <c r="AG2430" s="14"/>
      <c r="AH2430" s="14"/>
    </row>
    <row r="2431">
      <c r="A2431" s="32" t="str">
        <f t="shared" si="1"/>
        <v>Timor-Leste-Asia2011</v>
      </c>
      <c r="B2431" s="32" t="s">
        <v>244</v>
      </c>
      <c r="C2431" s="33" t="s">
        <v>52</v>
      </c>
      <c r="D2431" s="8" t="s">
        <v>41</v>
      </c>
      <c r="E2431" s="12">
        <v>1.1283E9</v>
      </c>
      <c r="F2431" s="12">
        <f>E2431/'HUMAN RESOURCES'!I2431</f>
        <v>1007.058244</v>
      </c>
      <c r="G2431" s="8">
        <v>0.046</v>
      </c>
      <c r="H2431" s="8">
        <v>46.0</v>
      </c>
      <c r="I2431" s="8">
        <v>0.11</v>
      </c>
      <c r="J2431" s="34">
        <f t="array" ref="J2431:K2431">VLOOKUP(A2431,ENERGY!$A$2:$F$2692,{5,6},0)</f>
        <v>14338</v>
      </c>
      <c r="K2431" s="14">
        <v>161.0</v>
      </c>
      <c r="L2431" s="14">
        <f>J2431/'HUMAN RESOURCES'!I2431</f>
        <v>0.01279730666</v>
      </c>
      <c r="M2431" s="14">
        <f>K2431/'HUMAN RESOURCES'!I2431</f>
        <v>0.0001436997051</v>
      </c>
      <c r="N2431" s="34">
        <f t="array" ref="N2431:V2431">VLOOKUP(A2431,'HUMAN RESOURCES'!$A$2:$M$2692,{2,3,4,5,6,7,8,9,10},0)</f>
        <v>0.036</v>
      </c>
      <c r="O2431" s="14">
        <v>0.05</v>
      </c>
      <c r="P2431" s="14">
        <v>68.0</v>
      </c>
      <c r="Q2431" s="14">
        <v>65.0</v>
      </c>
      <c r="R2431" s="14">
        <v>0.469</v>
      </c>
      <c r="S2431" s="14">
        <v>0.5</v>
      </c>
      <c r="T2431" s="14">
        <v>0.032</v>
      </c>
      <c r="U2431" s="14">
        <v>1120392.0</v>
      </c>
      <c r="V2431" s="14">
        <v>0.302</v>
      </c>
      <c r="W2431" s="34">
        <f t="array" ref="W2431:X2431">VLOOKUP(A2431,TOURISM!$A$2:$F$2692,{3,6},0)</f>
        <v>24000000</v>
      </c>
      <c r="X2431" s="35">
        <v>6.3E7</v>
      </c>
      <c r="Y2431" s="34">
        <f>X2431/'HUMAN RESOURCES'!I2431</f>
        <v>56.23031939</v>
      </c>
      <c r="Z2431" s="34">
        <f t="array" ref="Z2431:AE2431">VLOOKUP(A2431,BUSINESS!$A$2:$J$2692,{4,5,6,7,8,9},0)</f>
        <v>0.11</v>
      </c>
      <c r="AA2431" s="14">
        <v>94.0</v>
      </c>
      <c r="AB2431" s="14">
        <v>94.0</v>
      </c>
      <c r="AC2431" s="14">
        <v>276.0</v>
      </c>
      <c r="AD2431" s="14">
        <v>0.009</v>
      </c>
      <c r="AE2431" s="14">
        <v>0.56</v>
      </c>
      <c r="AF2431" s="14"/>
      <c r="AG2431" s="14"/>
      <c r="AH2431" s="14"/>
    </row>
    <row r="2432">
      <c r="A2432" s="32" t="str">
        <f t="shared" si="1"/>
        <v>Timor-Leste-Asia2012</v>
      </c>
      <c r="B2432" s="32" t="s">
        <v>244</v>
      </c>
      <c r="C2432" s="33" t="s">
        <v>53</v>
      </c>
      <c r="D2432" s="8" t="s">
        <v>41</v>
      </c>
      <c r="E2432" s="12">
        <v>1.355E9</v>
      </c>
      <c r="F2432" s="12">
        <f>E2432/'HUMAN RESOURCES'!I2432</f>
        <v>1179.329445</v>
      </c>
      <c r="G2432" s="8">
        <v>0.043</v>
      </c>
      <c r="H2432" s="8">
        <v>50.0</v>
      </c>
      <c r="I2432" s="8">
        <v>0.122</v>
      </c>
      <c r="J2432" s="34">
        <f t="array" ref="J2432:K2432">VLOOKUP(A2432,ENERGY!$A$2:$F$2692,{5,6},0)</f>
        <v>14338</v>
      </c>
      <c r="K2432" s="14">
        <v>8529.0</v>
      </c>
      <c r="L2432" s="14">
        <f>J2432/'HUMAN RESOURCES'!I2432</f>
        <v>0.01247913327</v>
      </c>
      <c r="M2432" s="14">
        <f>K2432/'HUMAN RESOURCES'!I2432</f>
        <v>0.007423247847</v>
      </c>
      <c r="N2432" s="34">
        <f t="array" ref="N2432:V2432">VLOOKUP(A2432,'HUMAN RESOURCES'!$A$2:$M$2692,{2,3,4,5,6,7,8,9,10},0)</f>
        <v>0.036</v>
      </c>
      <c r="O2432" s="14">
        <v>0.048</v>
      </c>
      <c r="P2432" s="14">
        <v>69.0</v>
      </c>
      <c r="Q2432" s="14">
        <v>66.0</v>
      </c>
      <c r="R2432" s="14">
        <v>0.463</v>
      </c>
      <c r="S2432" s="14">
        <v>0.505</v>
      </c>
      <c r="T2432" s="14">
        <v>0.032</v>
      </c>
      <c r="U2432" s="14">
        <v>1148958.0</v>
      </c>
      <c r="V2432" s="14">
        <v>0.308</v>
      </c>
      <c r="W2432" s="34">
        <f t="array" ref="W2432:X2432">VLOOKUP(A2432,TOURISM!$A$2:$F$2692,{3,6},0)</f>
        <v>21000000</v>
      </c>
      <c r="X2432" s="35">
        <v>8.0E7</v>
      </c>
      <c r="Y2432" s="34">
        <f>X2432/'HUMAN RESOURCES'!I2432</f>
        <v>69.62830669</v>
      </c>
      <c r="Z2432" s="34">
        <f t="array" ref="Z2432:AE2432">VLOOKUP(A2432,BUSINESS!$A$2:$J$2692,{4,5,6,7,8,9},0)</f>
        <v>0.11</v>
      </c>
      <c r="AA2432" s="14">
        <v>94.0</v>
      </c>
      <c r="AB2432" s="14">
        <v>167.0</v>
      </c>
      <c r="AC2432" s="14">
        <v>276.0</v>
      </c>
      <c r="AD2432" s="14">
        <v>0.009</v>
      </c>
      <c r="AE2432" s="14">
        <v>0.557</v>
      </c>
      <c r="AF2432" s="14"/>
      <c r="AG2432" s="14"/>
      <c r="AH2432" s="14"/>
    </row>
    <row r="2433">
      <c r="A2433" s="32" t="str">
        <f t="shared" si="1"/>
        <v>Togo-Africa2000</v>
      </c>
      <c r="B2433" s="32" t="s">
        <v>245</v>
      </c>
      <c r="C2433" s="33" t="s">
        <v>40</v>
      </c>
      <c r="D2433" s="8" t="s">
        <v>57</v>
      </c>
      <c r="E2433" s="12">
        <v>1.29425028E9</v>
      </c>
      <c r="F2433" s="12">
        <f>E2433/'HUMAN RESOURCES'!I2433</f>
        <v>266.0464529</v>
      </c>
      <c r="G2433" s="8">
        <v>0.053</v>
      </c>
      <c r="H2433" s="8">
        <v>14.0</v>
      </c>
      <c r="I2433" s="8">
        <v>0.148</v>
      </c>
      <c r="J2433" s="34">
        <f t="array" ref="J2433:K2433">VLOOKUP(A2433,ENERGY!$A$2:$F$2692,{5,6},0)</f>
        <v>14338</v>
      </c>
      <c r="K2433" s="14">
        <v>8529.0</v>
      </c>
      <c r="L2433" s="14">
        <f>J2433/'HUMAN RESOURCES'!I2433</f>
        <v>0.002947323328</v>
      </c>
      <c r="M2433" s="14">
        <f>K2433/'HUMAN RESOURCES'!I2433</f>
        <v>0.001753223648</v>
      </c>
      <c r="N2433" s="34">
        <f t="array" ref="N2433:V2433">VLOOKUP(A2433,'HUMAN RESOURCES'!$A$2:$M$2692,{2,3,4,5,6,7,8,9,10},0)</f>
        <v>0.039</v>
      </c>
      <c r="O2433" s="14">
        <v>0.077</v>
      </c>
      <c r="P2433" s="14">
        <v>54.0</v>
      </c>
      <c r="Q2433" s="14">
        <v>53.0</v>
      </c>
      <c r="R2433" s="14">
        <v>0.442</v>
      </c>
      <c r="S2433" s="14">
        <v>0.529</v>
      </c>
      <c r="T2433" s="14">
        <v>0.029</v>
      </c>
      <c r="U2433" s="14">
        <v>4864753.0</v>
      </c>
      <c r="V2433" s="14">
        <v>0.329</v>
      </c>
      <c r="W2433" s="34">
        <f t="array" ref="W2433:X2433">VLOOKUP(A2433,TOURISM!$A$2:$F$2692,{3,6},0)</f>
        <v>11000000</v>
      </c>
      <c r="X2433" s="35">
        <v>1.5E7</v>
      </c>
      <c r="Y2433" s="34">
        <f>X2433/'HUMAN RESOURCES'!I2433</f>
        <v>3.083404235</v>
      </c>
      <c r="Z2433" s="34">
        <f t="array" ref="Z2433:AE2433">VLOOKUP(A2433,BUSINESS!$A$2:$J$2692,{4,5,6,7,8,9},0)</f>
        <v>0.489</v>
      </c>
      <c r="AA2433" s="14">
        <v>26.0</v>
      </c>
      <c r="AB2433" s="14">
        <v>94.0</v>
      </c>
      <c r="AC2433" s="14">
        <v>302.0</v>
      </c>
      <c r="AD2433" s="14">
        <v>0.008</v>
      </c>
      <c r="AE2433" s="14">
        <v>0.01</v>
      </c>
      <c r="AF2433" s="14"/>
      <c r="AG2433" s="14"/>
      <c r="AH2433" s="14"/>
    </row>
    <row r="2434">
      <c r="A2434" s="32" t="str">
        <f t="shared" si="1"/>
        <v>Togo-Africa2001</v>
      </c>
      <c r="B2434" s="32" t="s">
        <v>245</v>
      </c>
      <c r="C2434" s="33" t="s">
        <v>42</v>
      </c>
      <c r="D2434" s="8" t="s">
        <v>57</v>
      </c>
      <c r="E2434" s="12">
        <v>1.332328986E9</v>
      </c>
      <c r="F2434" s="12">
        <f>E2434/'HUMAN RESOURCES'!I2434</f>
        <v>266.8807968</v>
      </c>
      <c r="G2434" s="8">
        <v>0.052</v>
      </c>
      <c r="H2434" s="8">
        <v>14.0</v>
      </c>
      <c r="I2434" s="8">
        <v>0.148</v>
      </c>
      <c r="J2434" s="34">
        <f t="array" ref="J2434:K2434">VLOOKUP(A2434,ENERGY!$A$2:$F$2692,{5,6},0)</f>
        <v>2764</v>
      </c>
      <c r="K2434" s="14">
        <v>8529.0</v>
      </c>
      <c r="L2434" s="14">
        <f>J2434/'HUMAN RESOURCES'!I2434</f>
        <v>0.0005536609428</v>
      </c>
      <c r="M2434" s="14">
        <f>K2434/'HUMAN RESOURCES'!I2434</f>
        <v>0.00170845665</v>
      </c>
      <c r="N2434" s="34">
        <f t="array" ref="N2434:V2434">VLOOKUP(A2434,'HUMAN RESOURCES'!$A$2:$M$2692,{2,3,4,5,6,7,8,9,10},0)</f>
        <v>0.039</v>
      </c>
      <c r="O2434" s="14">
        <v>0.075</v>
      </c>
      <c r="P2434" s="14">
        <v>54.0</v>
      </c>
      <c r="Q2434" s="14">
        <v>53.0</v>
      </c>
      <c r="R2434" s="14">
        <v>0.439</v>
      </c>
      <c r="S2434" s="14">
        <v>0.532</v>
      </c>
      <c r="T2434" s="14">
        <v>0.028</v>
      </c>
      <c r="U2434" s="14">
        <v>4992225.0</v>
      </c>
      <c r="V2434" s="14">
        <v>0.334</v>
      </c>
      <c r="W2434" s="34">
        <f t="array" ref="W2434:X2434">VLOOKUP(A2434,TOURISM!$A$2:$F$2692,{3,6},0)</f>
        <v>14000000</v>
      </c>
      <c r="X2434" s="35">
        <v>2.0E7</v>
      </c>
      <c r="Y2434" s="34">
        <f>X2434/'HUMAN RESOURCES'!I2434</f>
        <v>4.006229687</v>
      </c>
      <c r="Z2434" s="34">
        <f t="array" ref="Z2434:AE2434">VLOOKUP(A2434,BUSINESS!$A$2:$J$2692,{4,5,6,7,8,9},0)</f>
        <v>0.489</v>
      </c>
      <c r="AA2434" s="14">
        <v>26.0</v>
      </c>
      <c r="AB2434" s="14">
        <v>94.0</v>
      </c>
      <c r="AC2434" s="14">
        <v>302.0</v>
      </c>
      <c r="AD2434" s="14">
        <v>0.009</v>
      </c>
      <c r="AE2434" s="14">
        <v>0.019</v>
      </c>
      <c r="AF2434" s="14"/>
      <c r="AG2434" s="14"/>
      <c r="AH2434" s="14"/>
    </row>
    <row r="2435">
      <c r="A2435" s="32" t="str">
        <f t="shared" si="1"/>
        <v>Togo-Africa2002</v>
      </c>
      <c r="B2435" s="32" t="s">
        <v>245</v>
      </c>
      <c r="C2435" s="33" t="s">
        <v>43</v>
      </c>
      <c r="D2435" s="8" t="s">
        <v>57</v>
      </c>
      <c r="E2435" s="12">
        <v>1.474630199E9</v>
      </c>
      <c r="F2435" s="12">
        <f>E2435/'HUMAN RESOURCES'!I2435</f>
        <v>287.8071866</v>
      </c>
      <c r="G2435" s="8">
        <v>0.05</v>
      </c>
      <c r="H2435" s="8">
        <v>14.0</v>
      </c>
      <c r="I2435" s="8">
        <v>0.148</v>
      </c>
      <c r="J2435" s="34">
        <f t="array" ref="J2435:K2435">VLOOKUP(A2435,ENERGY!$A$2:$F$2692,{5,6},0)</f>
        <v>2692</v>
      </c>
      <c r="K2435" s="14">
        <v>1540.0</v>
      </c>
      <c r="L2435" s="14">
        <f>J2435/'HUMAN RESOURCES'!I2435</f>
        <v>0.0005254042314</v>
      </c>
      <c r="M2435" s="14">
        <f>K2435/'HUMAN RESOURCES'!I2435</f>
        <v>0.0003005655707</v>
      </c>
      <c r="N2435" s="34">
        <f t="array" ref="N2435:V2435">VLOOKUP(A2435,'HUMAN RESOURCES'!$A$2:$M$2692,{2,3,4,5,6,7,8,9,10},0)</f>
        <v>0.039</v>
      </c>
      <c r="O2435" s="14">
        <v>0.073</v>
      </c>
      <c r="P2435" s="14">
        <v>55.0</v>
      </c>
      <c r="Q2435" s="14">
        <v>53.0</v>
      </c>
      <c r="R2435" s="14">
        <v>0.436</v>
      </c>
      <c r="S2435" s="14">
        <v>0.536</v>
      </c>
      <c r="T2435" s="14">
        <v>0.028</v>
      </c>
      <c r="U2435" s="14">
        <v>5123674.0</v>
      </c>
      <c r="V2435" s="14">
        <v>0.338</v>
      </c>
      <c r="W2435" s="34">
        <f t="array" ref="W2435:X2435">VLOOKUP(A2435,TOURISM!$A$2:$F$2692,{3,6},0)</f>
        <v>16000000</v>
      </c>
      <c r="X2435" s="35">
        <v>2.6E7</v>
      </c>
      <c r="Y2435" s="34">
        <f>X2435/'HUMAN RESOURCES'!I2435</f>
        <v>5.074483662</v>
      </c>
      <c r="Z2435" s="34">
        <f t="array" ref="Z2435:AE2435">VLOOKUP(A2435,BUSINESS!$A$2:$J$2692,{4,5,6,7,8,9},0)</f>
        <v>0.489</v>
      </c>
      <c r="AA2435" s="14">
        <v>26.0</v>
      </c>
      <c r="AB2435" s="14">
        <v>94.0</v>
      </c>
      <c r="AC2435" s="14">
        <v>302.0</v>
      </c>
      <c r="AD2435" s="14">
        <v>0.01</v>
      </c>
      <c r="AE2435" s="14">
        <v>0.032</v>
      </c>
      <c r="AF2435" s="14"/>
      <c r="AG2435" s="14"/>
      <c r="AH2435" s="14"/>
    </row>
    <row r="2436">
      <c r="A2436" s="32" t="str">
        <f t="shared" si="1"/>
        <v>Togo-Africa2003</v>
      </c>
      <c r="B2436" s="32" t="s">
        <v>245</v>
      </c>
      <c r="C2436" s="33" t="s">
        <v>44</v>
      </c>
      <c r="D2436" s="8" t="s">
        <v>57</v>
      </c>
      <c r="E2436" s="12">
        <v>1.67369039E9</v>
      </c>
      <c r="F2436" s="12">
        <f>E2436/'HUMAN RESOURCES'!I2436</f>
        <v>318.2552564</v>
      </c>
      <c r="G2436" s="8">
        <v>0.056</v>
      </c>
      <c r="H2436" s="8">
        <v>18.0</v>
      </c>
      <c r="I2436" s="8">
        <v>0.148</v>
      </c>
      <c r="J2436" s="34">
        <f t="array" ref="J2436:K2436">VLOOKUP(A2436,ENERGY!$A$2:$F$2692,{5,6},0)</f>
        <v>2628</v>
      </c>
      <c r="K2436" s="14">
        <v>1503.0</v>
      </c>
      <c r="L2436" s="14">
        <f>J2436/'HUMAN RESOURCES'!I2436</f>
        <v>0.0004997189556</v>
      </c>
      <c r="M2436" s="14">
        <f>K2436/'HUMAN RESOURCES'!I2436</f>
        <v>0.0002857981698</v>
      </c>
      <c r="N2436" s="34">
        <f t="array" ref="N2436:V2436">VLOOKUP(A2436,'HUMAN RESOURCES'!$A$2:$M$2692,{2,3,4,5,6,7,8,9,10},0)</f>
        <v>0.039</v>
      </c>
      <c r="O2436" s="14">
        <v>0.072</v>
      </c>
      <c r="P2436" s="14">
        <v>55.0</v>
      </c>
      <c r="Q2436" s="14">
        <v>53.0</v>
      </c>
      <c r="R2436" s="14">
        <v>0.433</v>
      </c>
      <c r="S2436" s="14">
        <v>0.539</v>
      </c>
      <c r="T2436" s="14">
        <v>0.028</v>
      </c>
      <c r="U2436" s="14">
        <v>5258956.0</v>
      </c>
      <c r="V2436" s="14">
        <v>0.343</v>
      </c>
      <c r="W2436" s="34">
        <f t="array" ref="W2436:X2436">VLOOKUP(A2436,TOURISM!$A$2:$F$2692,{3,6},0)</f>
        <v>26000000</v>
      </c>
      <c r="X2436" s="35">
        <v>3.7E7</v>
      </c>
      <c r="Y2436" s="34">
        <f>X2436/'HUMAN RESOURCES'!I2436</f>
        <v>7.035616955</v>
      </c>
      <c r="Z2436" s="34">
        <f t="array" ref="Z2436:AE2436">VLOOKUP(A2436,BUSINESS!$A$2:$J$2692,{4,5,6,7,8,9},0)</f>
        <v>0.489</v>
      </c>
      <c r="AA2436" s="14">
        <v>65.0</v>
      </c>
      <c r="AB2436" s="14">
        <v>94.0</v>
      </c>
      <c r="AC2436" s="14">
        <v>302.0</v>
      </c>
      <c r="AD2436" s="14">
        <v>0.012</v>
      </c>
      <c r="AE2436" s="14">
        <v>0.046</v>
      </c>
      <c r="AF2436" s="14"/>
      <c r="AG2436" s="14"/>
      <c r="AH2436" s="14"/>
    </row>
    <row r="2437">
      <c r="A2437" s="32" t="str">
        <f t="shared" si="1"/>
        <v>Togo-Africa2004</v>
      </c>
      <c r="B2437" s="32" t="s">
        <v>245</v>
      </c>
      <c r="C2437" s="33" t="s">
        <v>45</v>
      </c>
      <c r="D2437" s="8" t="s">
        <v>57</v>
      </c>
      <c r="E2437" s="12">
        <v>1.937074538E9</v>
      </c>
      <c r="F2437" s="12">
        <f>E2437/'HUMAN RESOURCES'!I2437</f>
        <v>358.8603202</v>
      </c>
      <c r="G2437" s="8">
        <v>0.059</v>
      </c>
      <c r="H2437" s="8">
        <v>21.0</v>
      </c>
      <c r="I2437" s="8">
        <v>0.148</v>
      </c>
      <c r="J2437" s="34">
        <f t="array" ref="J2437:K2437">VLOOKUP(A2437,ENERGY!$A$2:$F$2692,{5,6},0)</f>
        <v>2563</v>
      </c>
      <c r="K2437" s="14">
        <v>1456.0</v>
      </c>
      <c r="L2437" s="14">
        <f>J2437/'HUMAN RESOURCES'!I2437</f>
        <v>0.0004748185898</v>
      </c>
      <c r="M2437" s="14">
        <f>K2437/'HUMAN RESOURCES'!I2437</f>
        <v>0.000269736975</v>
      </c>
      <c r="N2437" s="34">
        <f t="array" ref="N2437:V2437">VLOOKUP(A2437,'HUMAN RESOURCES'!$A$2:$M$2692,{2,3,4,5,6,7,8,9,10},0)</f>
        <v>0.038</v>
      </c>
      <c r="O2437" s="14">
        <v>0.07</v>
      </c>
      <c r="P2437" s="14">
        <v>55.0</v>
      </c>
      <c r="Q2437" s="14">
        <v>53.0</v>
      </c>
      <c r="R2437" s="14">
        <v>0.431</v>
      </c>
      <c r="S2437" s="14">
        <v>0.541</v>
      </c>
      <c r="T2437" s="14">
        <v>0.028</v>
      </c>
      <c r="U2437" s="14">
        <v>5397851.0</v>
      </c>
      <c r="V2437" s="14">
        <v>0.347</v>
      </c>
      <c r="W2437" s="34">
        <f t="array" ref="W2437:X2437">VLOOKUP(A2437,TOURISM!$A$2:$F$2692,{3,6},0)</f>
        <v>25000000</v>
      </c>
      <c r="X2437" s="35">
        <v>3.8E7</v>
      </c>
      <c r="Y2437" s="34">
        <f>X2437/'HUMAN RESOURCES'!I2437</f>
        <v>7.039838632</v>
      </c>
      <c r="Z2437" s="34">
        <f t="array" ref="Z2437:AE2437">VLOOKUP(A2437,BUSINESS!$A$2:$J$2692,{4,5,6,7,8,9},0)</f>
        <v>0.489</v>
      </c>
      <c r="AA2437" s="14">
        <v>65.0</v>
      </c>
      <c r="AB2437" s="14">
        <v>94.0</v>
      </c>
      <c r="AC2437" s="14">
        <v>302.0</v>
      </c>
      <c r="AD2437" s="14">
        <v>0.015</v>
      </c>
      <c r="AE2437" s="14">
        <v>0.062</v>
      </c>
      <c r="AF2437" s="14"/>
      <c r="AG2437" s="14"/>
      <c r="AH2437" s="14"/>
    </row>
    <row r="2438">
      <c r="A2438" s="32" t="str">
        <f t="shared" si="1"/>
        <v>Togo-Africa2005</v>
      </c>
      <c r="B2438" s="32" t="s">
        <v>245</v>
      </c>
      <c r="C2438" s="33" t="s">
        <v>46</v>
      </c>
      <c r="D2438" s="8" t="s">
        <v>57</v>
      </c>
      <c r="E2438" s="12">
        <v>2.11515409E9</v>
      </c>
      <c r="F2438" s="12">
        <f>E2438/'HUMAN RESOURCES'!I2438</f>
        <v>381.7820196</v>
      </c>
      <c r="G2438" s="8">
        <v>0.066</v>
      </c>
      <c r="H2438" s="8">
        <v>25.0</v>
      </c>
      <c r="I2438" s="8">
        <v>0.148</v>
      </c>
      <c r="J2438" s="34">
        <f t="array" ref="J2438:K2438">VLOOKUP(A2438,ENERGY!$A$2:$F$2692,{5,6},0)</f>
        <v>2368</v>
      </c>
      <c r="K2438" s="14">
        <v>1221.0</v>
      </c>
      <c r="L2438" s="14">
        <f>J2438/'HUMAN RESOURCES'!I2438</f>
        <v>0.0004274203126</v>
      </c>
      <c r="M2438" s="14">
        <f>K2438/'HUMAN RESOURCES'!I2438</f>
        <v>0.0002203885987</v>
      </c>
      <c r="N2438" s="34">
        <f t="array" ref="N2438:V2438">VLOOKUP(A2438,'HUMAN RESOURCES'!$A$2:$M$2692,{2,3,4,5,6,7,8,9,10},0)</f>
        <v>0.038</v>
      </c>
      <c r="O2438" s="14">
        <v>0.068</v>
      </c>
      <c r="P2438" s="14">
        <v>55.0</v>
      </c>
      <c r="Q2438" s="14">
        <v>53.0</v>
      </c>
      <c r="R2438" s="14">
        <v>0.428</v>
      </c>
      <c r="S2438" s="14">
        <v>0.544</v>
      </c>
      <c r="T2438" s="14">
        <v>0.028</v>
      </c>
      <c r="U2438" s="14">
        <v>5540214.0</v>
      </c>
      <c r="V2438" s="14">
        <v>0.352</v>
      </c>
      <c r="W2438" s="34">
        <f t="array" ref="W2438:X2438">VLOOKUP(A2438,TOURISM!$A$2:$F$2692,{3,6},0)</f>
        <v>27000000</v>
      </c>
      <c r="X2438" s="35">
        <v>4.2E7</v>
      </c>
      <c r="Y2438" s="34">
        <f>X2438/'HUMAN RESOURCES'!I2438</f>
        <v>7.580934599</v>
      </c>
      <c r="Z2438" s="34">
        <f t="array" ref="Z2438:AE2438">VLOOKUP(A2438,BUSINESS!$A$2:$J$2692,{4,5,6,7,8,9},0)</f>
        <v>0.525</v>
      </c>
      <c r="AA2438" s="14">
        <v>65.0</v>
      </c>
      <c r="AB2438" s="14">
        <v>94.0</v>
      </c>
      <c r="AC2438" s="14">
        <v>270.0</v>
      </c>
      <c r="AD2438" s="14">
        <v>0.018</v>
      </c>
      <c r="AE2438" s="14">
        <v>0.078</v>
      </c>
      <c r="AF2438" s="14"/>
      <c r="AG2438" s="14"/>
      <c r="AH2438" s="14"/>
    </row>
    <row r="2439">
      <c r="A2439" s="32" t="str">
        <f t="shared" si="1"/>
        <v>Togo-Africa2006</v>
      </c>
      <c r="B2439" s="32" t="s">
        <v>245</v>
      </c>
      <c r="C2439" s="33" t="s">
        <v>47</v>
      </c>
      <c r="D2439" s="8" t="s">
        <v>57</v>
      </c>
      <c r="E2439" s="12">
        <v>2.202809211E9</v>
      </c>
      <c r="F2439" s="12">
        <f>E2439/'HUMAN RESOURCES'!I2439</f>
        <v>387.4198489</v>
      </c>
      <c r="G2439" s="8">
        <v>0.064</v>
      </c>
      <c r="H2439" s="8">
        <v>25.0</v>
      </c>
      <c r="I2439" s="8">
        <v>0.148</v>
      </c>
      <c r="J2439" s="34">
        <f t="array" ref="J2439:K2439">VLOOKUP(A2439,ENERGY!$A$2:$F$2692,{5,6},0)</f>
        <v>2106</v>
      </c>
      <c r="K2439" s="14">
        <v>1162.0</v>
      </c>
      <c r="L2439" s="14">
        <f>J2439/'HUMAN RESOURCES'!I2439</f>
        <v>0.0003703934947</v>
      </c>
      <c r="M2439" s="14">
        <f>K2439/'HUMAN RESOURCES'!I2439</f>
        <v>0.0002043671609</v>
      </c>
      <c r="N2439" s="34">
        <f t="array" ref="N2439:V2439">VLOOKUP(A2439,'HUMAN RESOURCES'!$A$2:$M$2692,{2,3,4,5,6,7,8,9,10},0)</f>
        <v>0.038</v>
      </c>
      <c r="O2439" s="14">
        <v>0.067</v>
      </c>
      <c r="P2439" s="14">
        <v>55.0</v>
      </c>
      <c r="Q2439" s="14">
        <v>54.0</v>
      </c>
      <c r="R2439" s="14">
        <v>0.426</v>
      </c>
      <c r="S2439" s="14">
        <v>0.546</v>
      </c>
      <c r="T2439" s="14">
        <v>0.028</v>
      </c>
      <c r="U2439" s="14">
        <v>5685845.0</v>
      </c>
      <c r="V2439" s="14">
        <v>0.356</v>
      </c>
      <c r="W2439" s="34">
        <f t="array" ref="W2439:X2439">VLOOKUP(A2439,TOURISM!$A$2:$F$2692,{3,6},0)</f>
        <v>23000000</v>
      </c>
      <c r="X2439" s="35">
        <v>4.2E7</v>
      </c>
      <c r="Y2439" s="34">
        <f>X2439/'HUMAN RESOURCES'!I2439</f>
        <v>7.386764852</v>
      </c>
      <c r="Z2439" s="34">
        <f t="array" ref="Z2439:AE2439">VLOOKUP(A2439,BUSINESS!$A$2:$J$2692,{4,5,6,7,8,9},0)</f>
        <v>0.525</v>
      </c>
      <c r="AA2439" s="14">
        <v>64.0</v>
      </c>
      <c r="AB2439" s="14">
        <v>94.0</v>
      </c>
      <c r="AC2439" s="14">
        <v>270.0</v>
      </c>
      <c r="AD2439" s="14">
        <v>0.02</v>
      </c>
      <c r="AE2439" s="14">
        <v>0.125</v>
      </c>
      <c r="AF2439" s="14"/>
      <c r="AG2439" s="14"/>
      <c r="AH2439" s="14"/>
    </row>
    <row r="2440">
      <c r="A2440" s="32" t="str">
        <f t="shared" si="1"/>
        <v>Togo-Africa2007</v>
      </c>
      <c r="B2440" s="32" t="s">
        <v>245</v>
      </c>
      <c r="C2440" s="33" t="s">
        <v>48</v>
      </c>
      <c r="D2440" s="8" t="s">
        <v>57</v>
      </c>
      <c r="E2440" s="12">
        <v>2.523462649E9</v>
      </c>
      <c r="F2440" s="12">
        <f>E2440/'HUMAN RESOURCES'!I2440</f>
        <v>432.4844132</v>
      </c>
      <c r="G2440" s="8">
        <v>0.065</v>
      </c>
      <c r="H2440" s="8">
        <v>28.0</v>
      </c>
      <c r="I2440" s="8">
        <v>0.148</v>
      </c>
      <c r="J2440" s="34">
        <f t="array" ref="J2440:K2440">VLOOKUP(A2440,ENERGY!$A$2:$F$2692,{5,6},0)</f>
        <v>2327</v>
      </c>
      <c r="K2440" s="14">
        <v>1397.0</v>
      </c>
      <c r="L2440" s="14">
        <f>J2440/'HUMAN RESOURCES'!I2440</f>
        <v>0.0003988136024</v>
      </c>
      <c r="M2440" s="14">
        <f>K2440/'HUMAN RESOURCES'!I2440</f>
        <v>0.0002394252697</v>
      </c>
      <c r="N2440" s="34">
        <f t="array" ref="N2440:V2440">VLOOKUP(A2440,'HUMAN RESOURCES'!$A$2:$M$2692,{2,3,4,5,6,7,8,9,10},0)</f>
        <v>0.038</v>
      </c>
      <c r="O2440" s="14">
        <v>0.065</v>
      </c>
      <c r="P2440" s="14">
        <v>55.0</v>
      </c>
      <c r="Q2440" s="14">
        <v>54.0</v>
      </c>
      <c r="R2440" s="14">
        <v>0.425</v>
      </c>
      <c r="S2440" s="14">
        <v>0.548</v>
      </c>
      <c r="T2440" s="14">
        <v>0.028</v>
      </c>
      <c r="U2440" s="14">
        <v>5834806.0</v>
      </c>
      <c r="V2440" s="14">
        <v>0.361</v>
      </c>
      <c r="W2440" s="34">
        <f t="array" ref="W2440:X2440">VLOOKUP(A2440,TOURISM!$A$2:$F$2692,{3,6},0)</f>
        <v>38000000</v>
      </c>
      <c r="X2440" s="35">
        <v>5.9E7</v>
      </c>
      <c r="Y2440" s="34">
        <f>X2440/'HUMAN RESOURCES'!I2440</f>
        <v>10.11173294</v>
      </c>
      <c r="Z2440" s="34">
        <f t="array" ref="Z2440:AE2440">VLOOKUP(A2440,BUSINESS!$A$2:$J$2692,{4,5,6,7,8,9},0)</f>
        <v>0.526</v>
      </c>
      <c r="AA2440" s="14">
        <v>62.0</v>
      </c>
      <c r="AB2440" s="14">
        <v>94.0</v>
      </c>
      <c r="AC2440" s="14">
        <v>270.0</v>
      </c>
      <c r="AD2440" s="14">
        <v>0.022</v>
      </c>
      <c r="AE2440" s="14">
        <v>0.204</v>
      </c>
      <c r="AF2440" s="14"/>
      <c r="AG2440" s="14"/>
      <c r="AH2440" s="14"/>
    </row>
    <row r="2441">
      <c r="A2441" s="32" t="str">
        <f t="shared" si="1"/>
        <v>Togo-Africa2008</v>
      </c>
      <c r="B2441" s="32" t="s">
        <v>245</v>
      </c>
      <c r="C2441" s="33" t="s">
        <v>49</v>
      </c>
      <c r="D2441" s="8" t="s">
        <v>57</v>
      </c>
      <c r="E2441" s="12">
        <v>3.163416556E9</v>
      </c>
      <c r="F2441" s="12">
        <f>E2441/'HUMAN RESOURCES'!I2441</f>
        <v>528.3375885</v>
      </c>
      <c r="G2441" s="8">
        <v>0.065</v>
      </c>
      <c r="H2441" s="8">
        <v>34.0</v>
      </c>
      <c r="I2441" s="8">
        <v>0.148</v>
      </c>
      <c r="J2441" s="34">
        <f t="array" ref="J2441:K2441">VLOOKUP(A2441,ENERGY!$A$2:$F$2692,{5,6},0)</f>
        <v>2458</v>
      </c>
      <c r="K2441" s="14">
        <v>1316.0</v>
      </c>
      <c r="L2441" s="14">
        <f>J2441/'HUMAN RESOURCES'!I2441</f>
        <v>0.0004105225377</v>
      </c>
      <c r="M2441" s="14">
        <f>K2441/'HUMAN RESOURCES'!I2441</f>
        <v>0.0002197915621</v>
      </c>
      <c r="N2441" s="34">
        <f t="array" ref="N2441:V2441">VLOOKUP(A2441,'HUMAN RESOURCES'!$A$2:$M$2692,{2,3,4,5,6,7,8,9,10},0)</f>
        <v>0.038</v>
      </c>
      <c r="O2441" s="14">
        <v>0.064</v>
      </c>
      <c r="P2441" s="14">
        <v>56.0</v>
      </c>
      <c r="Q2441" s="14">
        <v>54.0</v>
      </c>
      <c r="R2441" s="14">
        <v>0.423</v>
      </c>
      <c r="S2441" s="14">
        <v>0.549</v>
      </c>
      <c r="T2441" s="14">
        <v>0.028</v>
      </c>
      <c r="U2441" s="14">
        <v>5987491.0</v>
      </c>
      <c r="V2441" s="14">
        <v>0.366</v>
      </c>
      <c r="W2441" s="34">
        <f t="array" ref="W2441:X2441">VLOOKUP(A2441,TOURISM!$A$2:$F$2692,{3,6},0)</f>
        <v>44000000</v>
      </c>
      <c r="X2441" s="35">
        <v>6.8E7</v>
      </c>
      <c r="Y2441" s="34">
        <f>X2441/'HUMAN RESOURCES'!I2441</f>
        <v>11.35701081</v>
      </c>
      <c r="Z2441" s="34">
        <f t="array" ref="Z2441:AE2441">VLOOKUP(A2441,BUSINESS!$A$2:$J$2692,{4,5,6,7,8,9},0)</f>
        <v>0.526</v>
      </c>
      <c r="AA2441" s="14">
        <v>62.0</v>
      </c>
      <c r="AB2441" s="14">
        <v>94.0</v>
      </c>
      <c r="AC2441" s="14">
        <v>270.0</v>
      </c>
      <c r="AD2441" s="14">
        <v>0.024</v>
      </c>
      <c r="AE2441" s="14">
        <v>0.259</v>
      </c>
      <c r="AF2441" s="14"/>
      <c r="AG2441" s="14"/>
      <c r="AH2441" s="14"/>
    </row>
    <row r="2442">
      <c r="A2442" s="32" t="str">
        <f t="shared" si="1"/>
        <v>Togo-Africa2009</v>
      </c>
      <c r="B2442" s="32" t="s">
        <v>245</v>
      </c>
      <c r="C2442" s="33" t="s">
        <v>50</v>
      </c>
      <c r="D2442" s="8" t="s">
        <v>57</v>
      </c>
      <c r="E2442" s="12">
        <v>3.163000591E9</v>
      </c>
      <c r="F2442" s="12">
        <f>E2442/'HUMAN RESOURCES'!I2442</f>
        <v>514.7730045</v>
      </c>
      <c r="G2442" s="8">
        <v>0.072</v>
      </c>
      <c r="H2442" s="8">
        <v>37.0</v>
      </c>
      <c r="I2442" s="8">
        <v>0.148</v>
      </c>
      <c r="J2442" s="34">
        <f t="array" ref="J2442:K2442">VLOOKUP(A2442,ENERGY!$A$2:$F$2692,{5,6},0)</f>
        <v>2182</v>
      </c>
      <c r="K2442" s="14">
        <v>1232.0</v>
      </c>
      <c r="L2442" s="14">
        <f>J2442/'HUMAN RESOURCES'!I2442</f>
        <v>0.000355116815</v>
      </c>
      <c r="M2442" s="14">
        <f>K2442/'HUMAN RESOURCES'!I2442</f>
        <v>0.0002005059194</v>
      </c>
      <c r="N2442" s="34">
        <f t="array" ref="N2442:V2442">VLOOKUP(A2442,'HUMAN RESOURCES'!$A$2:$M$2692,{2,3,4,5,6,7,8,9,10},0)</f>
        <v>0.038</v>
      </c>
      <c r="O2442" s="14">
        <v>0.062</v>
      </c>
      <c r="P2442" s="14">
        <v>56.0</v>
      </c>
      <c r="Q2442" s="14">
        <v>54.0</v>
      </c>
      <c r="R2442" s="14">
        <v>0.422</v>
      </c>
      <c r="S2442" s="14">
        <v>0.551</v>
      </c>
      <c r="T2442" s="14">
        <v>0.027</v>
      </c>
      <c r="U2442" s="14">
        <v>6144457.0</v>
      </c>
      <c r="V2442" s="14">
        <v>0.371</v>
      </c>
      <c r="W2442" s="34">
        <f t="array" ref="W2442:X2442">VLOOKUP(A2442,TOURISM!$A$2:$F$2692,{3,6},0)</f>
        <v>73000000</v>
      </c>
      <c r="X2442" s="35">
        <v>9.4E7</v>
      </c>
      <c r="Y2442" s="34">
        <f>X2442/'HUMAN RESOURCES'!I2442</f>
        <v>15.29834125</v>
      </c>
      <c r="Z2442" s="34">
        <f t="array" ref="Z2442:AE2442">VLOOKUP(A2442,BUSINESS!$A$2:$J$2692,{4,5,6,7,8,9},0)</f>
        <v>0.525</v>
      </c>
      <c r="AA2442" s="14">
        <v>84.0</v>
      </c>
      <c r="AB2442" s="14">
        <v>94.0</v>
      </c>
      <c r="AC2442" s="14">
        <v>270.0</v>
      </c>
      <c r="AD2442" s="14">
        <v>0.026</v>
      </c>
      <c r="AE2442" s="14">
        <v>0.356</v>
      </c>
      <c r="AF2442" s="14"/>
      <c r="AG2442" s="14"/>
      <c r="AH2442" s="14"/>
    </row>
    <row r="2443">
      <c r="A2443" s="32" t="str">
        <f t="shared" si="1"/>
        <v>Togo-Africa2010</v>
      </c>
      <c r="B2443" s="32" t="s">
        <v>245</v>
      </c>
      <c r="C2443" s="33" t="s">
        <v>51</v>
      </c>
      <c r="D2443" s="8" t="s">
        <v>57</v>
      </c>
      <c r="E2443" s="12">
        <v>3.172945506E9</v>
      </c>
      <c r="F2443" s="12">
        <f>E2443/'HUMAN RESOURCES'!I2443</f>
        <v>503.1618239</v>
      </c>
      <c r="G2443" s="8">
        <v>0.075</v>
      </c>
      <c r="H2443" s="8">
        <v>37.0</v>
      </c>
      <c r="I2443" s="8">
        <v>0.148</v>
      </c>
      <c r="J2443" s="34">
        <f t="array" ref="J2443:K2443">VLOOKUP(A2443,ENERGY!$A$2:$F$2692,{5,6},0)</f>
        <v>2372</v>
      </c>
      <c r="K2443" s="14">
        <v>1338.0</v>
      </c>
      <c r="L2443" s="14">
        <f>J2443/'HUMAN RESOURCES'!I2443</f>
        <v>0.0003761488636</v>
      </c>
      <c r="M2443" s="14">
        <f>K2443/'HUMAN RESOURCES'!I2443</f>
        <v>0.0002121784062</v>
      </c>
      <c r="N2443" s="34">
        <f t="array" ref="N2443:V2443">VLOOKUP(A2443,'HUMAN RESOURCES'!$A$2:$M$2692,{2,3,4,5,6,7,8,9,10},0)</f>
        <v>0.037</v>
      </c>
      <c r="O2443" s="14">
        <v>0.061</v>
      </c>
      <c r="P2443" s="14">
        <v>56.0</v>
      </c>
      <c r="Q2443" s="14">
        <v>55.0</v>
      </c>
      <c r="R2443" s="14">
        <v>0.421</v>
      </c>
      <c r="S2443" s="14">
        <v>0.552</v>
      </c>
      <c r="T2443" s="14">
        <v>0.027</v>
      </c>
      <c r="U2443" s="14">
        <v>6306014.0</v>
      </c>
      <c r="V2443" s="14">
        <v>0.375</v>
      </c>
      <c r="W2443" s="34">
        <f t="array" ref="W2443:X2443">VLOOKUP(A2443,TOURISM!$A$2:$F$2692,{3,6},0)</f>
        <v>105000000</v>
      </c>
      <c r="X2443" s="35">
        <v>8.9E7</v>
      </c>
      <c r="Y2443" s="34">
        <f>X2443/'HUMAN RESOURCES'!I2443</f>
        <v>14.11351132</v>
      </c>
      <c r="Z2443" s="34">
        <f t="array" ref="Z2443:AE2443">VLOOKUP(A2443,BUSINESS!$A$2:$J$2692,{4,5,6,7,8,9},0)</f>
        <v>0.503</v>
      </c>
      <c r="AA2443" s="14">
        <v>84.0</v>
      </c>
      <c r="AB2443" s="14">
        <v>94.0</v>
      </c>
      <c r="AC2443" s="14">
        <v>270.0</v>
      </c>
      <c r="AD2443" s="14">
        <v>0.03</v>
      </c>
      <c r="AE2443" s="14">
        <v>0.413</v>
      </c>
      <c r="AF2443" s="14"/>
      <c r="AG2443" s="14"/>
      <c r="AH2443" s="14"/>
    </row>
    <row r="2444">
      <c r="A2444" s="32" t="str">
        <f t="shared" si="1"/>
        <v>Togo-Africa2011</v>
      </c>
      <c r="B2444" s="32" t="s">
        <v>245</v>
      </c>
      <c r="C2444" s="33" t="s">
        <v>52</v>
      </c>
      <c r="D2444" s="8" t="s">
        <v>57</v>
      </c>
      <c r="E2444" s="12">
        <v>3.756023048E9</v>
      </c>
      <c r="F2444" s="12">
        <f>E2444/'HUMAN RESOURCES'!I2444</f>
        <v>580.3224088</v>
      </c>
      <c r="G2444" s="8">
        <v>0.08</v>
      </c>
      <c r="H2444" s="8">
        <v>43.0</v>
      </c>
      <c r="I2444" s="8">
        <v>0.148</v>
      </c>
      <c r="J2444" s="34">
        <f t="array" ref="J2444:K2444">VLOOKUP(A2444,ENERGY!$A$2:$F$2692,{5,6},0)</f>
        <v>2303</v>
      </c>
      <c r="K2444" s="14">
        <v>1463.0</v>
      </c>
      <c r="L2444" s="14">
        <f>J2444/'HUMAN RESOURCES'!I2444</f>
        <v>0.0003558238303</v>
      </c>
      <c r="M2444" s="14">
        <f>K2444/'HUMAN RESOURCES'!I2444</f>
        <v>0.0002260400624</v>
      </c>
      <c r="N2444" s="34">
        <f t="array" ref="N2444:V2444">VLOOKUP(A2444,'HUMAN RESOURCES'!$A$2:$M$2692,{2,3,4,5,6,7,8,9,10},0)</f>
        <v>0.037</v>
      </c>
      <c r="O2444" s="14">
        <v>0.059</v>
      </c>
      <c r="P2444" s="14">
        <v>57.0</v>
      </c>
      <c r="Q2444" s="14">
        <v>55.0</v>
      </c>
      <c r="R2444" s="14">
        <v>0.42</v>
      </c>
      <c r="S2444" s="14">
        <v>0.553</v>
      </c>
      <c r="T2444" s="14">
        <v>0.027</v>
      </c>
      <c r="U2444" s="14">
        <v>6472304.0</v>
      </c>
      <c r="V2444" s="14">
        <v>0.38</v>
      </c>
      <c r="W2444" s="34">
        <f t="array" ref="W2444:X2444">VLOOKUP(A2444,TOURISM!$A$2:$F$2692,{3,6},0)</f>
        <v>680000000</v>
      </c>
      <c r="X2444" s="35">
        <v>4.48E8</v>
      </c>
      <c r="Y2444" s="34">
        <f>X2444/'HUMAN RESOURCES'!I2444</f>
        <v>69.21800954</v>
      </c>
      <c r="Z2444" s="34">
        <f t="array" ref="Z2444:AE2444">VLOOKUP(A2444,BUSINESS!$A$2:$J$2692,{4,5,6,7,8,9},0)</f>
        <v>0.489</v>
      </c>
      <c r="AA2444" s="14">
        <v>84.0</v>
      </c>
      <c r="AB2444" s="14">
        <v>94.0</v>
      </c>
      <c r="AC2444" s="14">
        <v>270.0</v>
      </c>
      <c r="AD2444" s="14">
        <v>0.035</v>
      </c>
      <c r="AE2444" s="14">
        <v>0.416</v>
      </c>
      <c r="AF2444" s="14"/>
      <c r="AG2444" s="14"/>
      <c r="AH2444" s="14"/>
    </row>
    <row r="2445">
      <c r="A2445" s="32" t="str">
        <f t="shared" si="1"/>
        <v>Togo-Africa2012</v>
      </c>
      <c r="B2445" s="32" t="s">
        <v>245</v>
      </c>
      <c r="C2445" s="33" t="s">
        <v>53</v>
      </c>
      <c r="D2445" s="8" t="s">
        <v>57</v>
      </c>
      <c r="E2445" s="12">
        <v>3.915754216E9</v>
      </c>
      <c r="F2445" s="12">
        <f>E2445/'HUMAN RESOURCES'!I2445</f>
        <v>589.462089</v>
      </c>
      <c r="G2445" s="8">
        <v>0.086</v>
      </c>
      <c r="H2445" s="8">
        <v>41.0</v>
      </c>
      <c r="I2445" s="8">
        <v>0.148</v>
      </c>
      <c r="J2445" s="34">
        <f t="array" ref="J2445:K2445">VLOOKUP(A2445,ENERGY!$A$2:$F$2692,{5,6},0)</f>
        <v>2111</v>
      </c>
      <c r="K2445" s="14">
        <v>1357.0</v>
      </c>
      <c r="L2445" s="14">
        <f>J2445/'HUMAN RESOURCES'!I2445</f>
        <v>0.0003177815566</v>
      </c>
      <c r="M2445" s="14">
        <f>K2445/'HUMAN RESOURCES'!I2445</f>
        <v>0.0002042773909</v>
      </c>
      <c r="N2445" s="34">
        <f t="array" ref="N2445:V2445">VLOOKUP(A2445,'HUMAN RESOURCES'!$A$2:$M$2692,{2,3,4,5,6,7,8,9,10},0)</f>
        <v>0.037</v>
      </c>
      <c r="O2445" s="14">
        <v>0.057</v>
      </c>
      <c r="P2445" s="14">
        <v>57.0</v>
      </c>
      <c r="Q2445" s="14">
        <v>55.0</v>
      </c>
      <c r="R2445" s="14">
        <v>0.419</v>
      </c>
      <c r="S2445" s="14">
        <v>0.554</v>
      </c>
      <c r="T2445" s="14">
        <v>0.027</v>
      </c>
      <c r="U2445" s="14">
        <v>6642928.0</v>
      </c>
      <c r="V2445" s="14">
        <v>0.385</v>
      </c>
      <c r="W2445" s="34">
        <f t="array" ref="W2445:X2445">VLOOKUP(A2445,TOURISM!$A$2:$F$2692,{3,6},0)</f>
        <v>680000000</v>
      </c>
      <c r="X2445" s="35">
        <v>4.48E8</v>
      </c>
      <c r="Y2445" s="34">
        <f>X2445/'HUMAN RESOURCES'!I2445</f>
        <v>67.44014085</v>
      </c>
      <c r="Z2445" s="34">
        <f t="array" ref="Z2445:AE2445">VLOOKUP(A2445,BUSINESS!$A$2:$J$2692,{4,5,6,7,8,9},0)</f>
        <v>0.489</v>
      </c>
      <c r="AA2445" s="14">
        <v>38.0</v>
      </c>
      <c r="AB2445" s="14">
        <v>159.0</v>
      </c>
      <c r="AC2445" s="14">
        <v>270.0</v>
      </c>
      <c r="AD2445" s="14">
        <v>0.04</v>
      </c>
      <c r="AE2445" s="14">
        <v>0.499</v>
      </c>
      <c r="AF2445" s="14"/>
      <c r="AG2445" s="14"/>
      <c r="AH2445" s="14"/>
    </row>
    <row r="2446">
      <c r="A2446" s="32" t="str">
        <f t="shared" si="1"/>
        <v>Tonga-Oceania2000</v>
      </c>
      <c r="B2446" s="32" t="s">
        <v>246</v>
      </c>
      <c r="C2446" s="33" t="s">
        <v>40</v>
      </c>
      <c r="D2446" s="8" t="s">
        <v>59</v>
      </c>
      <c r="E2446" s="12">
        <v>1.88623258E8</v>
      </c>
      <c r="F2446" s="12">
        <f>E2446/'HUMAN RESOURCES'!I2446</f>
        <v>1925.473735</v>
      </c>
      <c r="G2446" s="8">
        <v>0.048</v>
      </c>
      <c r="H2446" s="8">
        <v>92.0</v>
      </c>
      <c r="I2446" s="8">
        <v>0.113</v>
      </c>
      <c r="J2446" s="34">
        <f t="array" ref="J2446:K2446">VLOOKUP(A2446,ENERGY!$A$2:$F$2692,{5,6},0)</f>
        <v>14338</v>
      </c>
      <c r="K2446" s="14">
        <v>8529.0</v>
      </c>
      <c r="L2446" s="14">
        <f>J2446/'HUMAN RESOURCES'!I2446</f>
        <v>0.1463628754</v>
      </c>
      <c r="M2446" s="14">
        <f>K2446/'HUMAN RESOURCES'!I2446</f>
        <v>0.0870643719</v>
      </c>
      <c r="N2446" s="34">
        <f t="array" ref="N2446:V2446">VLOOKUP(A2446,'HUMAN RESOURCES'!$A$2:$M$2692,{2,3,4,5,6,7,8,9,10},0)</f>
        <v>0.028</v>
      </c>
      <c r="O2446" s="14">
        <v>0.015</v>
      </c>
      <c r="P2446" s="14">
        <v>73.0</v>
      </c>
      <c r="Q2446" s="14">
        <v>69.0</v>
      </c>
      <c r="R2446" s="14">
        <v>0.384</v>
      </c>
      <c r="S2446" s="14">
        <v>0.559</v>
      </c>
      <c r="T2446" s="14">
        <v>0.057</v>
      </c>
      <c r="U2446" s="14">
        <v>97962.0</v>
      </c>
      <c r="V2446" s="14">
        <v>0.23</v>
      </c>
      <c r="W2446" s="34">
        <f t="array" ref="W2446:X2446">VLOOKUP(A2446,TOURISM!$A$2:$F$2692,{3,6},0)</f>
        <v>7000000</v>
      </c>
      <c r="X2446" s="35">
        <v>4.48E8</v>
      </c>
      <c r="Y2446" s="34">
        <f>X2446/'HUMAN RESOURCES'!I2446</f>
        <v>4573.201854</v>
      </c>
      <c r="Z2446" s="34">
        <f t="array" ref="Z2446:AE2446">VLOOKUP(A2446,BUSINESS!$A$2:$J$2692,{4,5,6,7,8,9},0)</f>
        <v>0.489</v>
      </c>
      <c r="AA2446" s="14">
        <v>26.0</v>
      </c>
      <c r="AB2446" s="14">
        <v>94.0</v>
      </c>
      <c r="AC2446" s="14">
        <v>302.0</v>
      </c>
      <c r="AD2446" s="14">
        <v>0.024</v>
      </c>
      <c r="AE2446" s="14">
        <v>0.002</v>
      </c>
      <c r="AF2446" s="14"/>
      <c r="AG2446" s="14"/>
      <c r="AH2446" s="14"/>
    </row>
    <row r="2447">
      <c r="A2447" s="32" t="str">
        <f t="shared" si="1"/>
        <v>Tonga-Oceania2001</v>
      </c>
      <c r="B2447" s="32" t="s">
        <v>246</v>
      </c>
      <c r="C2447" s="33" t="s">
        <v>42</v>
      </c>
      <c r="D2447" s="8" t="s">
        <v>59</v>
      </c>
      <c r="E2447" s="12">
        <v>1.6704288E8</v>
      </c>
      <c r="F2447" s="12">
        <f>E2447/'HUMAN RESOURCES'!I2447</f>
        <v>1695.797937</v>
      </c>
      <c r="G2447" s="8">
        <v>0.057</v>
      </c>
      <c r="H2447" s="8">
        <v>96.0</v>
      </c>
      <c r="I2447" s="8">
        <v>0.113</v>
      </c>
      <c r="J2447" s="34">
        <f t="array" ref="J2447:K2447">VLOOKUP(A2447,ENERGY!$A$2:$F$2692,{5,6},0)</f>
        <v>14338</v>
      </c>
      <c r="K2447" s="14">
        <v>8529.0</v>
      </c>
      <c r="L2447" s="14">
        <f>J2447/'HUMAN RESOURCES'!I2447</f>
        <v>0.1455575408</v>
      </c>
      <c r="M2447" s="14">
        <f>K2447/'HUMAN RESOURCES'!I2447</f>
        <v>0.08658531633</v>
      </c>
      <c r="N2447" s="34">
        <f t="array" ref="N2447:V2447">VLOOKUP(A2447,'HUMAN RESOURCES'!$A$2:$M$2692,{2,3,4,5,6,7,8,9,10},0)</f>
        <v>0.028</v>
      </c>
      <c r="O2447" s="14">
        <v>0.015</v>
      </c>
      <c r="P2447" s="14">
        <v>73.0</v>
      </c>
      <c r="Q2447" s="14">
        <v>69.0</v>
      </c>
      <c r="R2447" s="14">
        <v>0.382</v>
      </c>
      <c r="S2447" s="14">
        <v>0.56</v>
      </c>
      <c r="T2447" s="14">
        <v>0.058</v>
      </c>
      <c r="U2447" s="14">
        <v>98504.0</v>
      </c>
      <c r="V2447" s="14">
        <v>0.23</v>
      </c>
      <c r="W2447" s="34">
        <f t="array" ref="W2447:X2447">VLOOKUP(A2447,TOURISM!$A$2:$F$2692,{3,6},0)</f>
        <v>6800000</v>
      </c>
      <c r="X2447" s="35">
        <v>3200000.0</v>
      </c>
      <c r="Y2447" s="34">
        <f>X2447/'HUMAN RESOURCES'!I2447</f>
        <v>32.48599042</v>
      </c>
      <c r="Z2447" s="34">
        <f t="array" ref="Z2447:AE2447">VLOOKUP(A2447,BUSINESS!$A$2:$J$2692,{4,5,6,7,8,9},0)</f>
        <v>0.489</v>
      </c>
      <c r="AA2447" s="14">
        <v>26.0</v>
      </c>
      <c r="AB2447" s="14">
        <v>94.0</v>
      </c>
      <c r="AC2447" s="14">
        <v>302.0</v>
      </c>
      <c r="AD2447" s="14">
        <v>0.028</v>
      </c>
      <c r="AE2447" s="14">
        <v>0.002</v>
      </c>
      <c r="AF2447" s="14"/>
      <c r="AG2447" s="14"/>
      <c r="AH2447" s="14"/>
    </row>
    <row r="2448">
      <c r="A2448" s="32" t="str">
        <f t="shared" si="1"/>
        <v>Tonga-Oceania2002</v>
      </c>
      <c r="B2448" s="32" t="s">
        <v>246</v>
      </c>
      <c r="C2448" s="33" t="s">
        <v>43</v>
      </c>
      <c r="D2448" s="8" t="s">
        <v>59</v>
      </c>
      <c r="E2448" s="12">
        <v>1.81801947E8</v>
      </c>
      <c r="F2448" s="12">
        <f>E2448/'HUMAN RESOURCES'!I2448</f>
        <v>1834.844999</v>
      </c>
      <c r="G2448" s="8">
        <v>0.05</v>
      </c>
      <c r="H2448" s="8">
        <v>92.0</v>
      </c>
      <c r="I2448" s="8">
        <v>0.114</v>
      </c>
      <c r="J2448" s="34">
        <f t="array" ref="J2448:K2448">VLOOKUP(A2448,ENERGY!$A$2:$F$2692,{5,6},0)</f>
        <v>14338</v>
      </c>
      <c r="K2448" s="14">
        <v>158.0</v>
      </c>
      <c r="L2448" s="14">
        <f>J2448/'HUMAN RESOURCES'!I2448</f>
        <v>0.1447069628</v>
      </c>
      <c r="M2448" s="14">
        <f>K2448/'HUMAN RESOURCES'!I2448</f>
        <v>0.00159462269</v>
      </c>
      <c r="N2448" s="34">
        <f t="array" ref="N2448:V2448">VLOOKUP(A2448,'HUMAN RESOURCES'!$A$2:$M$2692,{2,3,4,5,6,7,8,9,10},0)</f>
        <v>0.029</v>
      </c>
      <c r="O2448" s="14">
        <v>0.015</v>
      </c>
      <c r="P2448" s="14">
        <v>73.0</v>
      </c>
      <c r="Q2448" s="14">
        <v>69.0</v>
      </c>
      <c r="R2448" s="14">
        <v>0.382</v>
      </c>
      <c r="S2448" s="14">
        <v>0.559</v>
      </c>
      <c r="T2448" s="14">
        <v>0.059</v>
      </c>
      <c r="U2448" s="14">
        <v>99083.0</v>
      </c>
      <c r="V2448" s="14">
        <v>0.231</v>
      </c>
      <c r="W2448" s="34">
        <f t="array" ref="W2448:X2448">VLOOKUP(A2448,TOURISM!$A$2:$F$2692,{3,6},0)</f>
        <v>5900000</v>
      </c>
      <c r="X2448" s="35">
        <v>3200000.0</v>
      </c>
      <c r="Y2448" s="34">
        <f>X2448/'HUMAN RESOURCES'!I2448</f>
        <v>32.29615575</v>
      </c>
      <c r="Z2448" s="34">
        <f t="array" ref="Z2448:AE2448">VLOOKUP(A2448,BUSINESS!$A$2:$J$2692,{4,5,6,7,8,9},0)</f>
        <v>0.489</v>
      </c>
      <c r="AA2448" s="14">
        <v>26.0</v>
      </c>
      <c r="AB2448" s="14">
        <v>94.0</v>
      </c>
      <c r="AC2448" s="14">
        <v>302.0</v>
      </c>
      <c r="AD2448" s="14">
        <v>0.029</v>
      </c>
      <c r="AE2448" s="14">
        <v>0.034</v>
      </c>
      <c r="AF2448" s="14"/>
      <c r="AG2448" s="14"/>
      <c r="AH2448" s="14"/>
    </row>
    <row r="2449">
      <c r="A2449" s="32" t="str">
        <f t="shared" si="1"/>
        <v>Tonga-Oceania2003</v>
      </c>
      <c r="B2449" s="32" t="s">
        <v>246</v>
      </c>
      <c r="C2449" s="33" t="s">
        <v>44</v>
      </c>
      <c r="D2449" s="8" t="s">
        <v>59</v>
      </c>
      <c r="E2449" s="12">
        <v>2.08098552E8</v>
      </c>
      <c r="F2449" s="12">
        <f>E2449/'HUMAN RESOURCES'!I2449</f>
        <v>2087.435696</v>
      </c>
      <c r="G2449" s="8">
        <v>0.051</v>
      </c>
      <c r="H2449" s="8">
        <v>106.0</v>
      </c>
      <c r="I2449" s="8">
        <v>0.113</v>
      </c>
      <c r="J2449" s="34">
        <f t="array" ref="J2449:K2449">VLOOKUP(A2449,ENERGY!$A$2:$F$2692,{5,6},0)</f>
        <v>14338</v>
      </c>
      <c r="K2449" s="14">
        <v>172.0</v>
      </c>
      <c r="L2449" s="14">
        <f>J2449/'HUMAN RESOURCES'!I2449</f>
        <v>0.1438244174</v>
      </c>
      <c r="M2449" s="14">
        <f>K2449/'HUMAN RESOURCES'!I2449</f>
        <v>0.001725331274</v>
      </c>
      <c r="N2449" s="34">
        <f t="array" ref="N2449:V2449">VLOOKUP(A2449,'HUMAN RESOURCES'!$A$2:$M$2692,{2,3,4,5,6,7,8,9,10},0)</f>
        <v>0.029</v>
      </c>
      <c r="O2449" s="14">
        <v>0.014</v>
      </c>
      <c r="P2449" s="14">
        <v>74.0</v>
      </c>
      <c r="Q2449" s="14">
        <v>69.0</v>
      </c>
      <c r="R2449" s="14">
        <v>0.382</v>
      </c>
      <c r="S2449" s="14">
        <v>0.559</v>
      </c>
      <c r="T2449" s="14">
        <v>0.06</v>
      </c>
      <c r="U2449" s="14">
        <v>99691.0</v>
      </c>
      <c r="V2449" s="14">
        <v>0.231</v>
      </c>
      <c r="W2449" s="34">
        <f t="array" ref="W2449:X2449">VLOOKUP(A2449,TOURISM!$A$2:$F$2692,{3,6},0)</f>
        <v>10300000</v>
      </c>
      <c r="X2449" s="35">
        <v>1.32E7</v>
      </c>
      <c r="Y2449" s="34">
        <f>X2449/'HUMAN RESOURCES'!I2449</f>
        <v>132.4091443</v>
      </c>
      <c r="Z2449" s="34">
        <f t="array" ref="Z2449:AE2449">VLOOKUP(A2449,BUSINESS!$A$2:$J$2692,{4,5,6,7,8,9},0)</f>
        <v>0.489</v>
      </c>
      <c r="AA2449" s="14">
        <v>32.0</v>
      </c>
      <c r="AB2449" s="14">
        <v>94.0</v>
      </c>
      <c r="AC2449" s="14">
        <v>302.0</v>
      </c>
      <c r="AD2449" s="14">
        <v>0.03</v>
      </c>
      <c r="AE2449" s="14">
        <v>0.112</v>
      </c>
      <c r="AF2449" s="14"/>
      <c r="AG2449" s="14"/>
      <c r="AH2449" s="14"/>
    </row>
    <row r="2450">
      <c r="A2450" s="32" t="str">
        <f t="shared" si="1"/>
        <v>Tonga-Oceania2004</v>
      </c>
      <c r="B2450" s="32" t="s">
        <v>246</v>
      </c>
      <c r="C2450" s="33" t="s">
        <v>45</v>
      </c>
      <c r="D2450" s="8" t="s">
        <v>59</v>
      </c>
      <c r="E2450" s="12">
        <v>2.40794581E8</v>
      </c>
      <c r="F2450" s="12">
        <f>E2450/'HUMAN RESOURCES'!I2450</f>
        <v>2400.288888</v>
      </c>
      <c r="G2450" s="8">
        <v>0.048</v>
      </c>
      <c r="H2450" s="8">
        <v>115.0</v>
      </c>
      <c r="I2450" s="8">
        <v>0.116</v>
      </c>
      <c r="J2450" s="34">
        <f t="array" ref="J2450:K2450">VLOOKUP(A2450,ENERGY!$A$2:$F$2692,{5,6},0)</f>
        <v>14338</v>
      </c>
      <c r="K2450" s="14">
        <v>161.0</v>
      </c>
      <c r="L2450" s="14">
        <f>J2450/'HUMAN RESOURCES'!I2450</f>
        <v>0.1429240722</v>
      </c>
      <c r="M2450" s="14">
        <f>K2450/'HUMAN RESOURCES'!I2450</f>
        <v>0.001604880431</v>
      </c>
      <c r="N2450" s="34">
        <f t="array" ref="N2450:V2450">VLOOKUP(A2450,'HUMAN RESOURCES'!$A$2:$M$2692,{2,3,4,5,6,7,8,9,10},0)</f>
        <v>0.029</v>
      </c>
      <c r="O2450" s="14">
        <v>0.014</v>
      </c>
      <c r="P2450" s="14">
        <v>74.0</v>
      </c>
      <c r="Q2450" s="14">
        <v>69.0</v>
      </c>
      <c r="R2450" s="14">
        <v>0.381</v>
      </c>
      <c r="S2450" s="14">
        <v>0.558</v>
      </c>
      <c r="T2450" s="14">
        <v>0.06</v>
      </c>
      <c r="U2450" s="14">
        <v>100319.0</v>
      </c>
      <c r="V2450" s="14">
        <v>0.231</v>
      </c>
      <c r="W2450" s="34">
        <f t="array" ref="W2450:X2450">VLOOKUP(A2450,TOURISM!$A$2:$F$2692,{3,6},0)</f>
        <v>13100000</v>
      </c>
      <c r="X2450" s="35">
        <v>1.62E7</v>
      </c>
      <c r="Y2450" s="34">
        <f>X2450/'HUMAN RESOURCES'!I2450</f>
        <v>161.4848633</v>
      </c>
      <c r="Z2450" s="34">
        <f t="array" ref="Z2450:AE2450">VLOOKUP(A2450,BUSINESS!$A$2:$J$2692,{4,5,6,7,8,9},0)</f>
        <v>0.489</v>
      </c>
      <c r="AA2450" s="14">
        <v>32.0</v>
      </c>
      <c r="AB2450" s="14">
        <v>94.0</v>
      </c>
      <c r="AC2450" s="14">
        <v>302.0</v>
      </c>
      <c r="AD2450" s="14">
        <v>0.04</v>
      </c>
      <c r="AE2450" s="14">
        <v>0.163</v>
      </c>
      <c r="AF2450" s="14"/>
      <c r="AG2450" s="14"/>
      <c r="AH2450" s="14"/>
    </row>
    <row r="2451">
      <c r="A2451" s="32" t="str">
        <f t="shared" si="1"/>
        <v>Tonga-Oceania2005</v>
      </c>
      <c r="B2451" s="32" t="s">
        <v>246</v>
      </c>
      <c r="C2451" s="33" t="s">
        <v>46</v>
      </c>
      <c r="D2451" s="8" t="s">
        <v>59</v>
      </c>
      <c r="E2451" s="12">
        <v>2.64812954E8</v>
      </c>
      <c r="F2451" s="12">
        <f>E2451/'HUMAN RESOURCES'!I2451</f>
        <v>2622.949227</v>
      </c>
      <c r="G2451" s="8">
        <v>0.064</v>
      </c>
      <c r="H2451" s="8">
        <v>167.0</v>
      </c>
      <c r="I2451" s="8">
        <v>0.114</v>
      </c>
      <c r="J2451" s="34">
        <f t="array" ref="J2451:K2451">VLOOKUP(A2451,ENERGY!$A$2:$F$2692,{5,6},0)</f>
        <v>57</v>
      </c>
      <c r="K2451" s="14">
        <v>176.0</v>
      </c>
      <c r="L2451" s="14">
        <f>J2451/'HUMAN RESOURCES'!I2451</f>
        <v>0.0005645800317</v>
      </c>
      <c r="M2451" s="14">
        <f>K2451/'HUMAN RESOURCES'!I2451</f>
        <v>0.001743264659</v>
      </c>
      <c r="N2451" s="34">
        <f t="array" ref="N2451:V2451">VLOOKUP(A2451,'HUMAN RESOURCES'!$A$2:$M$2692,{2,3,4,5,6,7,8,9,10},0)</f>
        <v>0.029</v>
      </c>
      <c r="O2451" s="14">
        <v>0.013</v>
      </c>
      <c r="P2451" s="14">
        <v>74.0</v>
      </c>
      <c r="Q2451" s="14">
        <v>69.0</v>
      </c>
      <c r="R2451" s="14">
        <v>0.381</v>
      </c>
      <c r="S2451" s="14">
        <v>0.559</v>
      </c>
      <c r="T2451" s="14">
        <v>0.06</v>
      </c>
      <c r="U2451" s="14">
        <v>100960.0</v>
      </c>
      <c r="V2451" s="14">
        <v>0.232</v>
      </c>
      <c r="W2451" s="34">
        <f t="array" ref="W2451:X2451">VLOOKUP(A2451,TOURISM!$A$2:$F$2692,{3,6},0)</f>
        <v>15000000</v>
      </c>
      <c r="X2451" s="35">
        <v>1.6E7</v>
      </c>
      <c r="Y2451" s="34">
        <f>X2451/'HUMAN RESOURCES'!I2451</f>
        <v>158.4786054</v>
      </c>
      <c r="Z2451" s="34">
        <f t="array" ref="Z2451:AE2451">VLOOKUP(A2451,BUSINESS!$A$2:$J$2692,{4,5,6,7,8,9},0)</f>
        <v>0.275</v>
      </c>
      <c r="AA2451" s="14">
        <v>32.0</v>
      </c>
      <c r="AB2451" s="14">
        <v>94.0</v>
      </c>
      <c r="AC2451" s="14">
        <v>164.0</v>
      </c>
      <c r="AD2451" s="14">
        <v>0.049</v>
      </c>
      <c r="AE2451" s="14">
        <v>0.296</v>
      </c>
      <c r="AF2451" s="14"/>
      <c r="AG2451" s="14"/>
      <c r="AH2451" s="14"/>
    </row>
    <row r="2452">
      <c r="A2452" s="32" t="str">
        <f t="shared" si="1"/>
        <v>Tonga-Oceania2006</v>
      </c>
      <c r="B2452" s="32" t="s">
        <v>246</v>
      </c>
      <c r="C2452" s="33" t="s">
        <v>47</v>
      </c>
      <c r="D2452" s="8" t="s">
        <v>59</v>
      </c>
      <c r="E2452" s="12">
        <v>2.95998379E8</v>
      </c>
      <c r="F2452" s="12">
        <f>E2452/'HUMAN RESOURCES'!I2452</f>
        <v>2912.88248</v>
      </c>
      <c r="G2452" s="8">
        <v>0.055</v>
      </c>
      <c r="H2452" s="8">
        <v>159.0</v>
      </c>
      <c r="I2452" s="8">
        <v>0.12</v>
      </c>
      <c r="J2452" s="34">
        <f t="array" ref="J2452:K2452">VLOOKUP(A2452,ENERGY!$A$2:$F$2692,{5,6},0)</f>
        <v>14338</v>
      </c>
      <c r="K2452" s="14">
        <v>143.0</v>
      </c>
      <c r="L2452" s="14">
        <f>J2452/'HUMAN RESOURCES'!I2452</f>
        <v>0.1410984383</v>
      </c>
      <c r="M2452" s="14">
        <f>K2452/'HUMAN RESOURCES'!I2452</f>
        <v>0.001407244851</v>
      </c>
      <c r="N2452" s="34">
        <f t="array" ref="N2452:V2452">VLOOKUP(A2452,'HUMAN RESOURCES'!$A$2:$M$2692,{2,3,4,5,6,7,8,9,10},0)</f>
        <v>0.029</v>
      </c>
      <c r="O2452" s="14">
        <v>0.013</v>
      </c>
      <c r="P2452" s="14">
        <v>74.0</v>
      </c>
      <c r="Q2452" s="14">
        <v>69.0</v>
      </c>
      <c r="R2452" s="14">
        <v>0.38</v>
      </c>
      <c r="S2452" s="14">
        <v>0.56</v>
      </c>
      <c r="T2452" s="14">
        <v>0.06</v>
      </c>
      <c r="U2452" s="14">
        <v>101617.0</v>
      </c>
      <c r="V2452" s="14">
        <v>0.232</v>
      </c>
      <c r="W2452" s="34">
        <f t="array" ref="W2452:X2452">VLOOKUP(A2452,TOURISM!$A$2:$F$2692,{3,6},0)</f>
        <v>15700000</v>
      </c>
      <c r="X2452" s="35">
        <v>1.64E7</v>
      </c>
      <c r="Y2452" s="34">
        <f>X2452/'HUMAN RESOURCES'!I2452</f>
        <v>161.3903185</v>
      </c>
      <c r="Z2452" s="34">
        <f t="array" ref="Z2452:AE2452">VLOOKUP(A2452,BUSINESS!$A$2:$J$2692,{4,5,6,7,8,9},0)</f>
        <v>0.275</v>
      </c>
      <c r="AA2452" s="14">
        <v>32.0</v>
      </c>
      <c r="AB2452" s="14">
        <v>94.0</v>
      </c>
      <c r="AC2452" s="14">
        <v>164.0</v>
      </c>
      <c r="AD2452" s="14">
        <v>0.059</v>
      </c>
      <c r="AE2452" s="14">
        <v>0.296</v>
      </c>
      <c r="AF2452" s="14"/>
      <c r="AG2452" s="14"/>
      <c r="AH2452" s="14"/>
    </row>
    <row r="2453">
      <c r="A2453" s="32" t="str">
        <f t="shared" si="1"/>
        <v>Tonga-Oceania2007</v>
      </c>
      <c r="B2453" s="32" t="s">
        <v>246</v>
      </c>
      <c r="C2453" s="33" t="s">
        <v>48</v>
      </c>
      <c r="D2453" s="8" t="s">
        <v>59</v>
      </c>
      <c r="E2453" s="12">
        <v>3.01064027E8</v>
      </c>
      <c r="F2453" s="12">
        <f>E2453/'HUMAN RESOURCES'!I2453</f>
        <v>2943.268846</v>
      </c>
      <c r="G2453" s="8">
        <v>0.069</v>
      </c>
      <c r="H2453" s="8">
        <v>205.0</v>
      </c>
      <c r="I2453" s="8">
        <v>0.122</v>
      </c>
      <c r="J2453" s="34">
        <f t="array" ref="J2453:K2453">VLOOKUP(A2453,ENERGY!$A$2:$F$2692,{5,6},0)</f>
        <v>57</v>
      </c>
      <c r="K2453" s="14">
        <v>172.0</v>
      </c>
      <c r="L2453" s="14">
        <f>J2453/'HUMAN RESOURCES'!I2453</f>
        <v>0.0005572446695</v>
      </c>
      <c r="M2453" s="14">
        <f>K2453/'HUMAN RESOURCES'!I2453</f>
        <v>0.001681510231</v>
      </c>
      <c r="N2453" s="34">
        <f t="array" ref="N2453:V2453">VLOOKUP(A2453,'HUMAN RESOURCES'!$A$2:$M$2692,{2,3,4,5,6,7,8,9,10},0)</f>
        <v>0.028</v>
      </c>
      <c r="O2453" s="14">
        <v>0.013</v>
      </c>
      <c r="P2453" s="14">
        <v>75.0</v>
      </c>
      <c r="Q2453" s="14">
        <v>69.0</v>
      </c>
      <c r="R2453" s="14">
        <v>0.379</v>
      </c>
      <c r="S2453" s="14">
        <v>0.561</v>
      </c>
      <c r="T2453" s="14">
        <v>0.06</v>
      </c>
      <c r="U2453" s="14">
        <v>102289.0</v>
      </c>
      <c r="V2453" s="14">
        <v>0.232</v>
      </c>
      <c r="W2453" s="34">
        <f t="array" ref="W2453:X2453">VLOOKUP(A2453,TOURISM!$A$2:$F$2692,{3,6},0)</f>
        <v>15200000</v>
      </c>
      <c r="X2453" s="35">
        <v>1.92E7</v>
      </c>
      <c r="Y2453" s="34">
        <f>X2453/'HUMAN RESOURCES'!I2453</f>
        <v>187.7034676</v>
      </c>
      <c r="Z2453" s="34">
        <f t="array" ref="Z2453:AE2453">VLOOKUP(A2453,BUSINESS!$A$2:$J$2692,{4,5,6,7,8,9},0)</f>
        <v>0.275</v>
      </c>
      <c r="AA2453" s="14">
        <v>32.0</v>
      </c>
      <c r="AB2453" s="14">
        <v>94.0</v>
      </c>
      <c r="AC2453" s="14">
        <v>164.0</v>
      </c>
      <c r="AD2453" s="14">
        <v>0.072</v>
      </c>
      <c r="AE2453" s="14">
        <v>0.455</v>
      </c>
      <c r="AF2453" s="14"/>
      <c r="AG2453" s="14"/>
      <c r="AH2453" s="14"/>
    </row>
    <row r="2454">
      <c r="A2454" s="32" t="str">
        <f t="shared" si="1"/>
        <v>Tonga-Oceania2008</v>
      </c>
      <c r="B2454" s="32" t="s">
        <v>246</v>
      </c>
      <c r="C2454" s="33" t="s">
        <v>49</v>
      </c>
      <c r="D2454" s="8" t="s">
        <v>59</v>
      </c>
      <c r="E2454" s="12">
        <v>3.46850176E8</v>
      </c>
      <c r="F2454" s="12">
        <f>E2454/'HUMAN RESOURCES'!I2454</f>
        <v>3369.211109</v>
      </c>
      <c r="G2454" s="8">
        <v>0.063</v>
      </c>
      <c r="H2454" s="8">
        <v>207.0</v>
      </c>
      <c r="I2454" s="8">
        <v>0.125</v>
      </c>
      <c r="J2454" s="34">
        <f t="array" ref="J2454:K2454">VLOOKUP(A2454,ENERGY!$A$2:$F$2692,{5,6},0)</f>
        <v>58</v>
      </c>
      <c r="K2454" s="14">
        <v>154.0</v>
      </c>
      <c r="L2454" s="14">
        <f>J2454/'HUMAN RESOURCES'!I2454</f>
        <v>0.0005633966993</v>
      </c>
      <c r="M2454" s="14">
        <f>K2454/'HUMAN RESOURCES'!I2454</f>
        <v>0.001495915374</v>
      </c>
      <c r="N2454" s="34">
        <f t="array" ref="N2454:V2454">VLOOKUP(A2454,'HUMAN RESOURCES'!$A$2:$M$2692,{2,3,4,5,6,7,8,9,10},0)</f>
        <v>0.028</v>
      </c>
      <c r="O2454" s="14">
        <v>0.012</v>
      </c>
      <c r="P2454" s="14">
        <v>75.0</v>
      </c>
      <c r="Q2454" s="14">
        <v>69.0</v>
      </c>
      <c r="R2454" s="14">
        <v>0.377</v>
      </c>
      <c r="S2454" s="14">
        <v>0.563</v>
      </c>
      <c r="T2454" s="14">
        <v>0.059</v>
      </c>
      <c r="U2454" s="14">
        <v>102947.0</v>
      </c>
      <c r="V2454" s="14">
        <v>0.233</v>
      </c>
      <c r="W2454" s="34">
        <f t="array" ref="W2454:X2454">VLOOKUP(A2454,TOURISM!$A$2:$F$2692,{3,6},0)</f>
        <v>19500000</v>
      </c>
      <c r="X2454" s="35">
        <v>2.51E7</v>
      </c>
      <c r="Y2454" s="34">
        <f>X2454/'HUMAN RESOURCES'!I2454</f>
        <v>243.8147785</v>
      </c>
      <c r="Z2454" s="34">
        <f t="array" ref="Z2454:AE2454">VLOOKUP(A2454,BUSINESS!$A$2:$J$2692,{4,5,6,7,8,9},0)</f>
        <v>0.275</v>
      </c>
      <c r="AA2454" s="14">
        <v>25.0</v>
      </c>
      <c r="AB2454" s="14">
        <v>94.0</v>
      </c>
      <c r="AC2454" s="14">
        <v>164.0</v>
      </c>
      <c r="AD2454" s="14">
        <v>0.081</v>
      </c>
      <c r="AE2454" s="14">
        <v>0.49</v>
      </c>
      <c r="AF2454" s="14"/>
      <c r="AG2454" s="14"/>
      <c r="AH2454" s="14"/>
    </row>
    <row r="2455">
      <c r="A2455" s="32" t="str">
        <f t="shared" si="1"/>
        <v>Tonga-Oceania2009</v>
      </c>
      <c r="B2455" s="32" t="s">
        <v>246</v>
      </c>
      <c r="C2455" s="33" t="s">
        <v>50</v>
      </c>
      <c r="D2455" s="8" t="s">
        <v>59</v>
      </c>
      <c r="E2455" s="12">
        <v>3.18522296E8</v>
      </c>
      <c r="F2455" s="12">
        <f>E2455/'HUMAN RESOURCES'!I2455</f>
        <v>3075.816179</v>
      </c>
      <c r="G2455" s="8">
        <v>0.046</v>
      </c>
      <c r="H2455" s="8">
        <v>145.0</v>
      </c>
      <c r="I2455" s="8">
        <v>0.125</v>
      </c>
      <c r="J2455" s="34">
        <f t="array" ref="J2455:K2455">VLOOKUP(A2455,ENERGY!$A$2:$F$2692,{5,6},0)</f>
        <v>14338</v>
      </c>
      <c r="K2455" s="14">
        <v>147.0</v>
      </c>
      <c r="L2455" s="14">
        <f>J2455/'HUMAN RESOURCES'!I2455</f>
        <v>0.1384551503</v>
      </c>
      <c r="M2455" s="14">
        <f>K2455/'HUMAN RESOURCES'!I2455</f>
        <v>0.001419508097</v>
      </c>
      <c r="N2455" s="34">
        <f t="array" ref="N2455:V2455">VLOOKUP(A2455,'HUMAN RESOURCES'!$A$2:$M$2692,{2,3,4,5,6,7,8,9,10},0)</f>
        <v>0.028</v>
      </c>
      <c r="O2455" s="14">
        <v>0.012</v>
      </c>
      <c r="P2455" s="14">
        <v>75.0</v>
      </c>
      <c r="Q2455" s="14">
        <v>69.0</v>
      </c>
      <c r="R2455" s="14">
        <v>0.376</v>
      </c>
      <c r="S2455" s="14">
        <v>0.565</v>
      </c>
      <c r="T2455" s="14">
        <v>0.059</v>
      </c>
      <c r="U2455" s="14">
        <v>103557.0</v>
      </c>
      <c r="V2455" s="14">
        <v>0.233</v>
      </c>
      <c r="W2455" s="34">
        <f t="array" ref="W2455:X2455">VLOOKUP(A2455,TOURISM!$A$2:$F$2692,{3,6},0)</f>
        <v>16800000</v>
      </c>
      <c r="X2455" s="35">
        <v>1.91E7</v>
      </c>
      <c r="Y2455" s="34">
        <f>X2455/'HUMAN RESOURCES'!I2455</f>
        <v>184.4394874</v>
      </c>
      <c r="Z2455" s="34">
        <f t="array" ref="Z2455:AE2455">VLOOKUP(A2455,BUSINESS!$A$2:$J$2692,{4,5,6,7,8,9},0)</f>
        <v>0.275</v>
      </c>
      <c r="AA2455" s="14">
        <v>25.0</v>
      </c>
      <c r="AB2455" s="14">
        <v>94.0</v>
      </c>
      <c r="AC2455" s="14">
        <v>164.0</v>
      </c>
      <c r="AD2455" s="14">
        <v>0.1</v>
      </c>
      <c r="AE2455" s="14">
        <v>0.512</v>
      </c>
      <c r="AF2455" s="14"/>
      <c r="AG2455" s="14"/>
      <c r="AH2455" s="14"/>
    </row>
    <row r="2456">
      <c r="A2456" s="32" t="str">
        <f t="shared" si="1"/>
        <v>Tonga-Oceania2010</v>
      </c>
      <c r="B2456" s="32" t="s">
        <v>246</v>
      </c>
      <c r="C2456" s="33" t="s">
        <v>51</v>
      </c>
      <c r="D2456" s="8" t="s">
        <v>59</v>
      </c>
      <c r="E2456" s="12">
        <v>3.69212477E8</v>
      </c>
      <c r="F2456" s="12">
        <f>E2456/'HUMAN RESOURCES'!I2456</f>
        <v>3546.777815</v>
      </c>
      <c r="G2456" s="8">
        <v>0.048</v>
      </c>
      <c r="H2456" s="8">
        <v>172.0</v>
      </c>
      <c r="I2456" s="8">
        <v>0.115</v>
      </c>
      <c r="J2456" s="34">
        <f t="array" ref="J2456:K2456">VLOOKUP(A2456,ENERGY!$A$2:$F$2692,{5,6},0)</f>
        <v>57</v>
      </c>
      <c r="K2456" s="14">
        <v>158.0</v>
      </c>
      <c r="L2456" s="14">
        <f>J2456/'HUMAN RESOURCES'!I2456</f>
        <v>0.0005475609522</v>
      </c>
      <c r="M2456" s="14">
        <f>K2456/'HUMAN RESOURCES'!I2456</f>
        <v>0.001517800534</v>
      </c>
      <c r="N2456" s="34">
        <f t="array" ref="N2456:V2456">VLOOKUP(A2456,'HUMAN RESOURCES'!$A$2:$M$2692,{2,3,4,5,6,7,8,9,10},0)</f>
        <v>0.027</v>
      </c>
      <c r="O2456" s="14">
        <v>0.012</v>
      </c>
      <c r="P2456" s="14">
        <v>75.0</v>
      </c>
      <c r="Q2456" s="14">
        <v>69.0</v>
      </c>
      <c r="R2456" s="14">
        <v>0.375</v>
      </c>
      <c r="S2456" s="14">
        <v>0.567</v>
      </c>
      <c r="T2456" s="14">
        <v>0.059</v>
      </c>
      <c r="U2456" s="14">
        <v>104098.0</v>
      </c>
      <c r="V2456" s="14">
        <v>0.234</v>
      </c>
      <c r="W2456" s="34">
        <f t="array" ref="W2456:X2456">VLOOKUP(A2456,TOURISM!$A$2:$F$2692,{3,6},0)</f>
        <v>680000000</v>
      </c>
      <c r="X2456" s="35">
        <v>4.48E8</v>
      </c>
      <c r="Y2456" s="34">
        <f>X2456/'HUMAN RESOURCES'!I2456</f>
        <v>4303.636957</v>
      </c>
      <c r="Z2456" s="34">
        <f t="array" ref="Z2456:AE2456">VLOOKUP(A2456,BUSINESS!$A$2:$J$2692,{4,5,6,7,8,9},0)</f>
        <v>0.254</v>
      </c>
      <c r="AA2456" s="14">
        <v>25.0</v>
      </c>
      <c r="AB2456" s="14">
        <v>94.0</v>
      </c>
      <c r="AC2456" s="14">
        <v>164.0</v>
      </c>
      <c r="AD2456" s="14">
        <v>0.16</v>
      </c>
      <c r="AE2456" s="14">
        <v>0.522</v>
      </c>
      <c r="AF2456" s="14"/>
      <c r="AG2456" s="14"/>
      <c r="AH2456" s="14"/>
    </row>
    <row r="2457">
      <c r="A2457" s="32" t="str">
        <f t="shared" si="1"/>
        <v>Tonga-Oceania2011</v>
      </c>
      <c r="B2457" s="32" t="s">
        <v>246</v>
      </c>
      <c r="C2457" s="33" t="s">
        <v>52</v>
      </c>
      <c r="D2457" s="8" t="s">
        <v>59</v>
      </c>
      <c r="E2457" s="12">
        <v>4.23038017E8</v>
      </c>
      <c r="F2457" s="12">
        <f>E2457/'HUMAN RESOURCES'!I2457</f>
        <v>4046.119871</v>
      </c>
      <c r="G2457" s="8">
        <v>0.05</v>
      </c>
      <c r="H2457" s="8">
        <v>219.0</v>
      </c>
      <c r="I2457" s="8">
        <v>0.114</v>
      </c>
      <c r="J2457" s="34">
        <f t="array" ref="J2457:K2457">VLOOKUP(A2457,ENERGY!$A$2:$F$2692,{5,6},0)</f>
        <v>14338</v>
      </c>
      <c r="K2457" s="14">
        <v>176.0</v>
      </c>
      <c r="L2457" s="14">
        <f>J2457/'HUMAN RESOURCES'!I2457</f>
        <v>0.1371348777</v>
      </c>
      <c r="M2457" s="14">
        <f>K2457/'HUMAN RESOURCES'!I2457</f>
        <v>0.001683340666</v>
      </c>
      <c r="N2457" s="34">
        <f t="array" ref="N2457:V2457">VLOOKUP(A2457,'HUMAN RESOURCES'!$A$2:$M$2692,{2,3,4,5,6,7,8,9,10},0)</f>
        <v>0.027</v>
      </c>
      <c r="O2457" s="14">
        <v>0.011</v>
      </c>
      <c r="P2457" s="14">
        <v>75.0</v>
      </c>
      <c r="Q2457" s="14">
        <v>69.0</v>
      </c>
      <c r="R2457" s="14">
        <v>0.374</v>
      </c>
      <c r="S2457" s="14">
        <v>0.568</v>
      </c>
      <c r="T2457" s="14">
        <v>0.058</v>
      </c>
      <c r="U2457" s="14">
        <v>104554.0</v>
      </c>
      <c r="V2457" s="14">
        <v>0.234</v>
      </c>
      <c r="W2457" s="34">
        <f t="array" ref="W2457:X2457">VLOOKUP(A2457,TOURISM!$A$2:$F$2692,{3,6},0)</f>
        <v>680000000</v>
      </c>
      <c r="X2457" s="35">
        <v>4.48E8</v>
      </c>
      <c r="Y2457" s="34">
        <f>X2457/'HUMAN RESOURCES'!I2457</f>
        <v>4284.86715</v>
      </c>
      <c r="Z2457" s="34">
        <f t="array" ref="Z2457:AE2457">VLOOKUP(A2457,BUSINESS!$A$2:$J$2692,{4,5,6,7,8,9},0)</f>
        <v>0.254</v>
      </c>
      <c r="AA2457" s="14">
        <v>16.0</v>
      </c>
      <c r="AB2457" s="14">
        <v>94.0</v>
      </c>
      <c r="AC2457" s="14">
        <v>164.0</v>
      </c>
      <c r="AD2457" s="14">
        <v>0.25</v>
      </c>
      <c r="AE2457" s="14">
        <v>0.526</v>
      </c>
      <c r="AF2457" s="14"/>
      <c r="AG2457" s="14"/>
      <c r="AH2457" s="14"/>
    </row>
    <row r="2458">
      <c r="A2458" s="32" t="str">
        <f t="shared" si="1"/>
        <v>Tonga-Oceania2012</v>
      </c>
      <c r="B2458" s="32" t="s">
        <v>246</v>
      </c>
      <c r="C2458" s="33" t="s">
        <v>53</v>
      </c>
      <c r="D2458" s="8" t="s">
        <v>59</v>
      </c>
      <c r="E2458" s="12">
        <v>4.71575497E8</v>
      </c>
      <c r="F2458" s="12">
        <f>E2458/'HUMAN RESOURCES'!I2458</f>
        <v>4493.720252</v>
      </c>
      <c r="G2458" s="8">
        <v>0.054</v>
      </c>
      <c r="H2458" s="8">
        <v>238.0</v>
      </c>
      <c r="I2458" s="8">
        <v>0.1</v>
      </c>
      <c r="J2458" s="34">
        <f t="array" ref="J2458:K2458">VLOOKUP(A2458,ENERGY!$A$2:$F$2692,{5,6},0)</f>
        <v>14338</v>
      </c>
      <c r="K2458" s="14">
        <v>121.0</v>
      </c>
      <c r="L2458" s="14">
        <f>J2458/'HUMAN RESOURCES'!I2458</f>
        <v>0.1366291535</v>
      </c>
      <c r="M2458" s="14">
        <f>K2458/'HUMAN RESOURCES'!I2458</f>
        <v>0.001153028845</v>
      </c>
      <c r="N2458" s="34">
        <f t="array" ref="N2458:V2458">VLOOKUP(A2458,'HUMAN RESOURCES'!$A$2:$M$2692,{2,3,4,5,6,7,8,9,10},0)</f>
        <v>0.026</v>
      </c>
      <c r="O2458" s="14">
        <v>0.011</v>
      </c>
      <c r="P2458" s="14">
        <v>75.0</v>
      </c>
      <c r="Q2458" s="14">
        <v>70.0</v>
      </c>
      <c r="R2458" s="14">
        <v>0.373</v>
      </c>
      <c r="S2458" s="14">
        <v>0.568</v>
      </c>
      <c r="T2458" s="14">
        <v>0.058</v>
      </c>
      <c r="U2458" s="14">
        <v>104941.0</v>
      </c>
      <c r="V2458" s="14">
        <v>0.235</v>
      </c>
      <c r="W2458" s="34">
        <f t="array" ref="W2458:X2458">VLOOKUP(A2458,TOURISM!$A$2:$F$2692,{3,6},0)</f>
        <v>680000000</v>
      </c>
      <c r="X2458" s="35">
        <v>4.48E8</v>
      </c>
      <c r="Y2458" s="34">
        <f>X2458/'HUMAN RESOURCES'!I2458</f>
        <v>4269.065475</v>
      </c>
      <c r="Z2458" s="34">
        <f t="array" ref="Z2458:AE2458">VLOOKUP(A2458,BUSINESS!$A$2:$J$2692,{4,5,6,7,8,9},0)</f>
        <v>0.254</v>
      </c>
      <c r="AA2458" s="14">
        <v>16.0</v>
      </c>
      <c r="AB2458" s="14">
        <v>60.0</v>
      </c>
      <c r="AC2458" s="14">
        <v>164.0</v>
      </c>
      <c r="AD2458" s="14">
        <v>0.349</v>
      </c>
      <c r="AE2458" s="14">
        <v>0.534</v>
      </c>
      <c r="AF2458" s="14"/>
      <c r="AG2458" s="14"/>
      <c r="AH2458" s="14"/>
    </row>
    <row r="2459">
      <c r="A2459" s="32" t="str">
        <f t="shared" si="1"/>
        <v>Trinidad and Tobago-The Americas2000</v>
      </c>
      <c r="B2459" s="32" t="s">
        <v>247</v>
      </c>
      <c r="C2459" s="33" t="s">
        <v>40</v>
      </c>
      <c r="D2459" s="8" t="s">
        <v>63</v>
      </c>
      <c r="E2459" s="12">
        <v>8.154315708E9</v>
      </c>
      <c r="F2459" s="12">
        <f>E2459/'HUMAN RESOURCES'!I2459</f>
        <v>6430.949785</v>
      </c>
      <c r="G2459" s="8">
        <v>0.04</v>
      </c>
      <c r="H2459" s="8">
        <v>260.0</v>
      </c>
      <c r="I2459" s="8">
        <v>0.165</v>
      </c>
      <c r="J2459" s="34">
        <f t="array" ref="J2459:K2459">VLOOKUP(A2459,ENERGY!$A$2:$F$2692,{5,6},0)</f>
        <v>14338</v>
      </c>
      <c r="K2459" s="14">
        <v>8529.0</v>
      </c>
      <c r="L2459" s="14">
        <f>J2459/'HUMAN RESOURCES'!I2459</f>
        <v>0.01130774933</v>
      </c>
      <c r="M2459" s="14">
        <f>K2459/'HUMAN RESOURCES'!I2459</f>
        <v>0.006726446789</v>
      </c>
      <c r="N2459" s="34">
        <f t="array" ref="N2459:V2459">VLOOKUP(A2459,'HUMAN RESOURCES'!$A$2:$M$2692,{2,3,4,5,6,7,8,9,10},0)</f>
        <v>0.015</v>
      </c>
      <c r="O2459" s="14">
        <v>0.025</v>
      </c>
      <c r="P2459" s="14">
        <v>72.0</v>
      </c>
      <c r="Q2459" s="14">
        <v>65.0</v>
      </c>
      <c r="R2459" s="14">
        <v>0.256</v>
      </c>
      <c r="S2459" s="14">
        <v>0.679</v>
      </c>
      <c r="T2459" s="14">
        <v>0.065</v>
      </c>
      <c r="U2459" s="14">
        <v>1267980.0</v>
      </c>
      <c r="V2459" s="14">
        <v>0.108</v>
      </c>
      <c r="W2459" s="34">
        <f t="array" ref="W2459:X2459">VLOOKUP(A2459,TOURISM!$A$2:$F$2692,{3,6},0)</f>
        <v>371000000</v>
      </c>
      <c r="X2459" s="35">
        <v>1.9E8</v>
      </c>
      <c r="Y2459" s="34">
        <f>X2459/'HUMAN RESOURCES'!I2459</f>
        <v>149.8446348</v>
      </c>
      <c r="Z2459" s="34">
        <f t="array" ref="Z2459:AE2459">VLOOKUP(A2459,BUSINESS!$A$2:$J$2692,{4,5,6,7,8,9},0)</f>
        <v>0.489</v>
      </c>
      <c r="AA2459" s="14">
        <v>26.0</v>
      </c>
      <c r="AB2459" s="14">
        <v>94.0</v>
      </c>
      <c r="AC2459" s="14">
        <v>302.0</v>
      </c>
      <c r="AD2459" s="14">
        <v>0.077</v>
      </c>
      <c r="AE2459" s="14">
        <v>0.128</v>
      </c>
      <c r="AF2459" s="14"/>
      <c r="AG2459" s="14"/>
      <c r="AH2459" s="14"/>
    </row>
    <row r="2460">
      <c r="A2460" s="32" t="str">
        <f t="shared" si="1"/>
        <v>Trinidad and Tobago-The Americas2001</v>
      </c>
      <c r="B2460" s="32" t="s">
        <v>247</v>
      </c>
      <c r="C2460" s="33" t="s">
        <v>42</v>
      </c>
      <c r="D2460" s="8" t="s">
        <v>63</v>
      </c>
      <c r="E2460" s="12">
        <v>8.824873156E9</v>
      </c>
      <c r="F2460" s="12">
        <f>E2460/'HUMAN RESOURCES'!I2460</f>
        <v>6935.901256</v>
      </c>
      <c r="G2460" s="8">
        <v>0.044</v>
      </c>
      <c r="H2460" s="8">
        <v>305.0</v>
      </c>
      <c r="I2460" s="8">
        <v>0.157</v>
      </c>
      <c r="J2460" s="34">
        <f t="array" ref="J2460:K2460">VLOOKUP(A2460,ENERGY!$A$2:$F$2692,{5,6},0)</f>
        <v>20918</v>
      </c>
      <c r="K2460" s="14">
        <v>8529.0</v>
      </c>
      <c r="L2460" s="14">
        <f>J2460/'HUMAN RESOURCES'!I2460</f>
        <v>0.01644048361</v>
      </c>
      <c r="M2460" s="14">
        <f>K2460/'HUMAN RESOURCES'!I2460</f>
        <v>0.006703360011</v>
      </c>
      <c r="N2460" s="34">
        <f t="array" ref="N2460:V2460">VLOOKUP(A2460,'HUMAN RESOURCES'!$A$2:$M$2692,{2,3,4,5,6,7,8,9,10},0)</f>
        <v>0.015</v>
      </c>
      <c r="O2460" s="14">
        <v>0.025</v>
      </c>
      <c r="P2460" s="14">
        <v>72.0</v>
      </c>
      <c r="Q2460" s="14">
        <v>65.0</v>
      </c>
      <c r="R2460" s="14">
        <v>0.246</v>
      </c>
      <c r="S2460" s="14">
        <v>0.687</v>
      </c>
      <c r="T2460" s="14">
        <v>0.067</v>
      </c>
      <c r="U2460" s="14">
        <v>1272347.0</v>
      </c>
      <c r="V2460" s="14">
        <v>0.106</v>
      </c>
      <c r="W2460" s="34">
        <f t="array" ref="W2460:X2460">VLOOKUP(A2460,TOURISM!$A$2:$F$2692,{3,6},0)</f>
        <v>361000000</v>
      </c>
      <c r="X2460" s="35">
        <v>1.72E8</v>
      </c>
      <c r="Y2460" s="34">
        <f>X2460/'HUMAN RESOURCES'!I2460</f>
        <v>135.183248</v>
      </c>
      <c r="Z2460" s="34">
        <f t="array" ref="Z2460:AE2460">VLOOKUP(A2460,BUSINESS!$A$2:$J$2692,{4,5,6,7,8,9},0)</f>
        <v>0.489</v>
      </c>
      <c r="AA2460" s="14">
        <v>26.0</v>
      </c>
      <c r="AB2460" s="14">
        <v>94.0</v>
      </c>
      <c r="AC2460" s="14">
        <v>302.0</v>
      </c>
      <c r="AD2460" s="14">
        <v>0.154</v>
      </c>
      <c r="AE2460" s="14">
        <v>0.201</v>
      </c>
      <c r="AF2460" s="14"/>
      <c r="AG2460" s="14"/>
      <c r="AH2460" s="14"/>
    </row>
    <row r="2461">
      <c r="A2461" s="32" t="str">
        <f t="shared" si="1"/>
        <v>Trinidad and Tobago-The Americas2002</v>
      </c>
      <c r="B2461" s="32" t="s">
        <v>247</v>
      </c>
      <c r="C2461" s="33" t="s">
        <v>43</v>
      </c>
      <c r="D2461" s="8" t="s">
        <v>63</v>
      </c>
      <c r="E2461" s="12">
        <v>9.008273516E9</v>
      </c>
      <c r="F2461" s="12">
        <f>E2461/'HUMAN RESOURCES'!I2461</f>
        <v>7050.255428</v>
      </c>
      <c r="G2461" s="8">
        <v>0.05</v>
      </c>
      <c r="H2461" s="8">
        <v>352.0</v>
      </c>
      <c r="I2461" s="8">
        <v>0.125</v>
      </c>
      <c r="J2461" s="34">
        <f t="array" ref="J2461:K2461">VLOOKUP(A2461,ENERGY!$A$2:$F$2692,{5,6},0)</f>
        <v>21370</v>
      </c>
      <c r="K2461" s="14">
        <v>50682.0</v>
      </c>
      <c r="L2461" s="14">
        <f>J2461/'HUMAN RESOURCES'!I2461</f>
        <v>0.01672506482</v>
      </c>
      <c r="M2461" s="14">
        <f>K2461/'HUMAN RESOURCES'!I2461</f>
        <v>0.03966587437</v>
      </c>
      <c r="N2461" s="34">
        <f t="array" ref="N2461:V2461">VLOOKUP(A2461,'HUMAN RESOURCES'!$A$2:$M$2692,{2,3,4,5,6,7,8,9,10},0)</f>
        <v>0.015</v>
      </c>
      <c r="O2461" s="14">
        <v>0.025</v>
      </c>
      <c r="P2461" s="14">
        <v>73.0</v>
      </c>
      <c r="Q2461" s="14">
        <v>65.0</v>
      </c>
      <c r="R2461" s="14">
        <v>0.238</v>
      </c>
      <c r="S2461" s="14">
        <v>0.694</v>
      </c>
      <c r="T2461" s="14">
        <v>0.068</v>
      </c>
      <c r="U2461" s="14">
        <v>1277723.0</v>
      </c>
      <c r="V2461" s="14">
        <v>0.104</v>
      </c>
      <c r="W2461" s="34">
        <f t="array" ref="W2461:X2461">VLOOKUP(A2461,TOURISM!$A$2:$F$2692,{3,6},0)</f>
        <v>402000000</v>
      </c>
      <c r="X2461" s="35">
        <v>2.08E8</v>
      </c>
      <c r="Y2461" s="34">
        <f>X2461/'HUMAN RESOURCES'!I2461</f>
        <v>162.7895874</v>
      </c>
      <c r="Z2461" s="34">
        <f t="array" ref="Z2461:AE2461">VLOOKUP(A2461,BUSINESS!$A$2:$J$2692,{4,5,6,7,8,9},0)</f>
        <v>0.489</v>
      </c>
      <c r="AA2461" s="14">
        <v>26.0</v>
      </c>
      <c r="AB2461" s="14">
        <v>94.0</v>
      </c>
      <c r="AC2461" s="14">
        <v>302.0</v>
      </c>
      <c r="AD2461" s="14">
        <v>0.22</v>
      </c>
      <c r="AE2461" s="14">
        <v>0.206</v>
      </c>
      <c r="AF2461" s="14"/>
      <c r="AG2461" s="14"/>
      <c r="AH2461" s="14"/>
    </row>
    <row r="2462">
      <c r="A2462" s="32" t="str">
        <f t="shared" si="1"/>
        <v>Trinidad and Tobago-The Americas2003</v>
      </c>
      <c r="B2462" s="32" t="s">
        <v>247</v>
      </c>
      <c r="C2462" s="33" t="s">
        <v>44</v>
      </c>
      <c r="D2462" s="8" t="s">
        <v>63</v>
      </c>
      <c r="E2462" s="12">
        <v>1.1235960523E10</v>
      </c>
      <c r="F2462" s="12">
        <f>E2462/'HUMAN RESOURCES'!I2462</f>
        <v>8751.647773</v>
      </c>
      <c r="G2462" s="8">
        <v>0.051</v>
      </c>
      <c r="H2462" s="8">
        <v>449.0</v>
      </c>
      <c r="I2462" s="8">
        <v>0.112</v>
      </c>
      <c r="J2462" s="34">
        <f t="array" ref="J2462:K2462">VLOOKUP(A2462,ENERGY!$A$2:$F$2692,{5,6},0)</f>
        <v>20277</v>
      </c>
      <c r="K2462" s="14">
        <v>48177.0</v>
      </c>
      <c r="L2462" s="14">
        <f>J2462/'HUMAN RESOURCES'!I2462</f>
        <v>0.01579367972</v>
      </c>
      <c r="M2462" s="14">
        <f>K2462/'HUMAN RESOURCES'!I2462</f>
        <v>0.03752488574</v>
      </c>
      <c r="N2462" s="34">
        <f t="array" ref="N2462:V2462">VLOOKUP(A2462,'HUMAN RESOURCES'!$A$2:$M$2692,{2,3,4,5,6,7,8,9,10},0)</f>
        <v>0.015</v>
      </c>
      <c r="O2462" s="14">
        <v>0.025</v>
      </c>
      <c r="P2462" s="14">
        <v>73.0</v>
      </c>
      <c r="Q2462" s="14">
        <v>65.0</v>
      </c>
      <c r="R2462" s="14">
        <v>0.23</v>
      </c>
      <c r="S2462" s="14">
        <v>0.701</v>
      </c>
      <c r="T2462" s="14">
        <v>0.069</v>
      </c>
      <c r="U2462" s="14">
        <v>1283868.0</v>
      </c>
      <c r="V2462" s="14">
        <v>0.102</v>
      </c>
      <c r="W2462" s="34">
        <f t="array" ref="W2462:X2462">VLOOKUP(A2462,TOURISM!$A$2:$F$2692,{3,6},0)</f>
        <v>437000000</v>
      </c>
      <c r="X2462" s="35">
        <v>1.43E8</v>
      </c>
      <c r="Y2462" s="34">
        <f>X2462/'HUMAN RESOURCES'!I2462</f>
        <v>111.382167</v>
      </c>
      <c r="Z2462" s="34">
        <f t="array" ref="Z2462:AE2462">VLOOKUP(A2462,BUSINESS!$A$2:$J$2692,{4,5,6,7,8,9},0)</f>
        <v>0.489</v>
      </c>
      <c r="AA2462" s="14">
        <v>26.0</v>
      </c>
      <c r="AB2462" s="14">
        <v>94.0</v>
      </c>
      <c r="AC2462" s="14">
        <v>302.0</v>
      </c>
      <c r="AD2462" s="14">
        <v>0.26</v>
      </c>
      <c r="AE2462" s="14">
        <v>0.262</v>
      </c>
      <c r="AF2462" s="14"/>
      <c r="AG2462" s="14"/>
      <c r="AH2462" s="14"/>
    </row>
    <row r="2463">
      <c r="A2463" s="32" t="str">
        <f t="shared" si="1"/>
        <v>Trinidad and Tobago-The Americas2004</v>
      </c>
      <c r="B2463" s="32" t="s">
        <v>247</v>
      </c>
      <c r="C2463" s="33" t="s">
        <v>45</v>
      </c>
      <c r="D2463" s="8" t="s">
        <v>63</v>
      </c>
      <c r="E2463" s="12">
        <v>1.2884712296E10</v>
      </c>
      <c r="F2463" s="12">
        <f>E2463/'HUMAN RESOURCES'!I2463</f>
        <v>9985.215426</v>
      </c>
      <c r="G2463" s="8">
        <v>0.052</v>
      </c>
      <c r="H2463" s="8">
        <v>522.0</v>
      </c>
      <c r="I2463" s="8">
        <v>0.093</v>
      </c>
      <c r="J2463" s="34">
        <f t="array" ref="J2463:K2463">VLOOKUP(A2463,ENERGY!$A$2:$F$2692,{5,6},0)</f>
        <v>19563</v>
      </c>
      <c r="K2463" s="14">
        <v>42541.0</v>
      </c>
      <c r="L2463" s="14">
        <f>J2463/'HUMAN RESOURCES'!I2463</f>
        <v>0.0151606621</v>
      </c>
      <c r="M2463" s="14">
        <f>K2463/'HUMAN RESOURCES'!I2463</f>
        <v>0.03296783348</v>
      </c>
      <c r="N2463" s="34">
        <f t="array" ref="N2463:V2463">VLOOKUP(A2463,'HUMAN RESOURCES'!$A$2:$M$2692,{2,3,4,5,6,7,8,9,10},0)</f>
        <v>0.015</v>
      </c>
      <c r="O2463" s="14">
        <v>0.024</v>
      </c>
      <c r="P2463" s="14">
        <v>73.0</v>
      </c>
      <c r="Q2463" s="14">
        <v>65.0</v>
      </c>
      <c r="R2463" s="14">
        <v>0.224</v>
      </c>
      <c r="S2463" s="14">
        <v>0.706</v>
      </c>
      <c r="T2463" s="14">
        <v>0.071</v>
      </c>
      <c r="U2463" s="14">
        <v>1290379.0</v>
      </c>
      <c r="V2463" s="14">
        <v>0.101</v>
      </c>
      <c r="W2463" s="34">
        <f t="array" ref="W2463:X2463">VLOOKUP(A2463,TOURISM!$A$2:$F$2692,{3,6},0)</f>
        <v>568000000</v>
      </c>
      <c r="X2463" s="35">
        <v>1.41E8</v>
      </c>
      <c r="Y2463" s="34">
        <f>X2463/'HUMAN RESOURCES'!I2463</f>
        <v>109.2702222</v>
      </c>
      <c r="Z2463" s="34">
        <f t="array" ref="Z2463:AE2463">VLOOKUP(A2463,BUSINESS!$A$2:$J$2692,{4,5,6,7,8,9},0)</f>
        <v>0.489</v>
      </c>
      <c r="AA2463" s="14">
        <v>26.0</v>
      </c>
      <c r="AB2463" s="14">
        <v>94.0</v>
      </c>
      <c r="AC2463" s="14">
        <v>302.0</v>
      </c>
      <c r="AD2463" s="14">
        <v>0.27</v>
      </c>
      <c r="AE2463" s="14">
        <v>0.505</v>
      </c>
      <c r="AF2463" s="14"/>
      <c r="AG2463" s="14"/>
      <c r="AH2463" s="14"/>
    </row>
    <row r="2464">
      <c r="A2464" s="32" t="str">
        <f t="shared" si="1"/>
        <v>Trinidad and Tobago-The Americas2005</v>
      </c>
      <c r="B2464" s="32" t="s">
        <v>247</v>
      </c>
      <c r="C2464" s="33" t="s">
        <v>46</v>
      </c>
      <c r="D2464" s="8" t="s">
        <v>63</v>
      </c>
      <c r="E2464" s="12">
        <v>1.6088526686E10</v>
      </c>
      <c r="F2464" s="12">
        <f>E2464/'HUMAN RESOURCES'!I2464</f>
        <v>12405.05615</v>
      </c>
      <c r="G2464" s="8">
        <v>0.053</v>
      </c>
      <c r="H2464" s="8">
        <v>648.0</v>
      </c>
      <c r="I2464" s="8">
        <v>0.091</v>
      </c>
      <c r="J2464" s="34">
        <f t="array" ref="J2464:K2464">VLOOKUP(A2464,ENERGY!$A$2:$F$2692,{5,6},0)</f>
        <v>19585</v>
      </c>
      <c r="K2464" s="14">
        <v>32152.0</v>
      </c>
      <c r="L2464" s="14">
        <f>J2464/'HUMAN RESOURCES'!I2464</f>
        <v>0.01510101139</v>
      </c>
      <c r="M2464" s="14">
        <f>K2464/'HUMAN RESOURCES'!I2464</f>
        <v>0.0247907949</v>
      </c>
      <c r="N2464" s="34">
        <f t="array" ref="N2464:V2464">VLOOKUP(A2464,'HUMAN RESOURCES'!$A$2:$M$2692,{2,3,4,5,6,7,8,9,10},0)</f>
        <v>0.015</v>
      </c>
      <c r="O2464" s="14">
        <v>0.024</v>
      </c>
      <c r="P2464" s="14">
        <v>73.0</v>
      </c>
      <c r="Q2464" s="14">
        <v>65.0</v>
      </c>
      <c r="R2464" s="14">
        <v>0.218</v>
      </c>
      <c r="S2464" s="14">
        <v>0.709</v>
      </c>
      <c r="T2464" s="14">
        <v>0.072</v>
      </c>
      <c r="U2464" s="14">
        <v>1296933.0</v>
      </c>
      <c r="V2464" s="14">
        <v>0.099</v>
      </c>
      <c r="W2464" s="34">
        <f t="array" ref="W2464:X2464">VLOOKUP(A2464,TOURISM!$A$2:$F$2692,{3,6},0)</f>
        <v>593000000</v>
      </c>
      <c r="X2464" s="35">
        <v>2.34E8</v>
      </c>
      <c r="Y2464" s="34">
        <f>X2464/'HUMAN RESOURCES'!I2464</f>
        <v>180.4256658</v>
      </c>
      <c r="Z2464" s="34">
        <f t="array" ref="Z2464:AE2464">VLOOKUP(A2464,BUSINESS!$A$2:$J$2692,{4,5,6,7,8,9},0)</f>
        <v>0.37</v>
      </c>
      <c r="AA2464" s="14">
        <v>43.0</v>
      </c>
      <c r="AB2464" s="14">
        <v>94.0</v>
      </c>
      <c r="AC2464" s="14">
        <v>210.0</v>
      </c>
      <c r="AD2464" s="14">
        <v>0.29</v>
      </c>
      <c r="AE2464" s="14">
        <v>0.713</v>
      </c>
      <c r="AF2464" s="14"/>
      <c r="AG2464" s="14"/>
      <c r="AH2464" s="14"/>
    </row>
    <row r="2465">
      <c r="A2465" s="32" t="str">
        <f t="shared" si="1"/>
        <v>Trinidad and Tobago-The Americas2006</v>
      </c>
      <c r="B2465" s="32" t="s">
        <v>247</v>
      </c>
      <c r="C2465" s="33" t="s">
        <v>47</v>
      </c>
      <c r="D2465" s="8" t="s">
        <v>63</v>
      </c>
      <c r="E2465" s="12">
        <v>1.8460905284E10</v>
      </c>
      <c r="F2465" s="12">
        <f>E2465/'HUMAN RESOURCES'!I2465</f>
        <v>14162.80542</v>
      </c>
      <c r="G2465" s="8">
        <v>0.044</v>
      </c>
      <c r="H2465" s="8">
        <v>625.0</v>
      </c>
      <c r="I2465" s="8">
        <v>0.109</v>
      </c>
      <c r="J2465" s="34">
        <f t="array" ref="J2465:K2465">VLOOKUP(A2465,ENERGY!$A$2:$F$2692,{5,6},0)</f>
        <v>11762</v>
      </c>
      <c r="K2465" s="14">
        <v>25024.0</v>
      </c>
      <c r="L2465" s="14">
        <f>J2465/'HUMAN RESOURCES'!I2465</f>
        <v>0.009023550839</v>
      </c>
      <c r="M2465" s="14">
        <f>K2465/'HUMAN RESOURCES'!I2465</f>
        <v>0.01919786909</v>
      </c>
      <c r="N2465" s="34">
        <f t="array" ref="N2465:V2465">VLOOKUP(A2465,'HUMAN RESOURCES'!$A$2:$M$2692,{2,3,4,5,6,7,8,9,10},0)</f>
        <v>0.015</v>
      </c>
      <c r="O2465" s="14">
        <v>0.023</v>
      </c>
      <c r="P2465" s="14">
        <v>73.0</v>
      </c>
      <c r="Q2465" s="14">
        <v>66.0</v>
      </c>
      <c r="R2465" s="14">
        <v>0.214</v>
      </c>
      <c r="S2465" s="14">
        <v>0.712</v>
      </c>
      <c r="T2465" s="14">
        <v>0.074</v>
      </c>
      <c r="U2465" s="14">
        <v>1303478.0</v>
      </c>
      <c r="V2465" s="14">
        <v>0.097</v>
      </c>
      <c r="W2465" s="34">
        <f t="array" ref="W2465:X2465">VLOOKUP(A2465,TOURISM!$A$2:$F$2692,{3,6},0)</f>
        <v>517000000</v>
      </c>
      <c r="X2465" s="35">
        <v>1.46E8</v>
      </c>
      <c r="Y2465" s="34">
        <f>X2465/'HUMAN RESOURCES'!I2465</f>
        <v>112.0080278</v>
      </c>
      <c r="Z2465" s="34">
        <f t="array" ref="Z2465:AE2465">VLOOKUP(A2465,BUSINESS!$A$2:$J$2692,{4,5,6,7,8,9},0)</f>
        <v>0.372</v>
      </c>
      <c r="AA2465" s="14">
        <v>43.0</v>
      </c>
      <c r="AB2465" s="14">
        <v>94.0</v>
      </c>
      <c r="AC2465" s="14">
        <v>210.0</v>
      </c>
      <c r="AD2465" s="14">
        <v>0.3</v>
      </c>
      <c r="AE2465" s="14">
        <v>1.165</v>
      </c>
      <c r="AF2465" s="14"/>
      <c r="AG2465" s="14"/>
      <c r="AH2465" s="14"/>
    </row>
    <row r="2466">
      <c r="A2466" s="32" t="str">
        <f t="shared" si="1"/>
        <v>Trinidad and Tobago-The Americas2007</v>
      </c>
      <c r="B2466" s="32" t="s">
        <v>247</v>
      </c>
      <c r="C2466" s="33" t="s">
        <v>48</v>
      </c>
      <c r="D2466" s="8" t="s">
        <v>63</v>
      </c>
      <c r="E2466" s="12">
        <v>2.1830397705E10</v>
      </c>
      <c r="F2466" s="12">
        <f>E2466/'HUMAN RESOURCES'!I2466</f>
        <v>16663.91691</v>
      </c>
      <c r="G2466" s="8">
        <v>0.048</v>
      </c>
      <c r="H2466" s="8">
        <v>790.0</v>
      </c>
      <c r="I2466" s="8">
        <v>0.118</v>
      </c>
      <c r="J2466" s="34">
        <f t="array" ref="J2466:K2466">VLOOKUP(A2466,ENERGY!$A$2:$F$2692,{5,6},0)</f>
        <v>14115</v>
      </c>
      <c r="K2466" s="14">
        <v>30993.0</v>
      </c>
      <c r="L2466" s="14">
        <f>J2466/'HUMAN RESOURCES'!I2466</f>
        <v>0.01077448017</v>
      </c>
      <c r="M2466" s="14">
        <f>K2466/'HUMAN RESOURCES'!I2466</f>
        <v>0.02365805624</v>
      </c>
      <c r="N2466" s="34">
        <f t="array" ref="N2466:V2466">VLOOKUP(A2466,'HUMAN RESOURCES'!$A$2:$M$2692,{2,3,4,5,6,7,8,9,10},0)</f>
        <v>0.015</v>
      </c>
      <c r="O2466" s="14">
        <v>0.023</v>
      </c>
      <c r="P2466" s="14">
        <v>73.0</v>
      </c>
      <c r="Q2466" s="14">
        <v>66.0</v>
      </c>
      <c r="R2466" s="14">
        <v>0.211</v>
      </c>
      <c r="S2466" s="14">
        <v>0.713</v>
      </c>
      <c r="T2466" s="14">
        <v>0.076</v>
      </c>
      <c r="U2466" s="14">
        <v>1310040.0</v>
      </c>
      <c r="V2466" s="14">
        <v>0.096</v>
      </c>
      <c r="W2466" s="34">
        <f t="array" ref="W2466:X2466">VLOOKUP(A2466,TOURISM!$A$2:$F$2692,{3,6},0)</f>
        <v>621000000</v>
      </c>
      <c r="X2466" s="35">
        <v>1.55E8</v>
      </c>
      <c r="Y2466" s="34">
        <f>X2466/'HUMAN RESOURCES'!I2466</f>
        <v>118.316998</v>
      </c>
      <c r="Z2466" s="34">
        <f t="array" ref="Z2466:AE2466">VLOOKUP(A2466,BUSINESS!$A$2:$J$2692,{4,5,6,7,8,9},0)</f>
        <v>0.331</v>
      </c>
      <c r="AA2466" s="14">
        <v>43.0</v>
      </c>
      <c r="AB2466" s="14">
        <v>94.0</v>
      </c>
      <c r="AC2466" s="14">
        <v>210.0</v>
      </c>
      <c r="AD2466" s="14">
        <v>0.323</v>
      </c>
      <c r="AE2466" s="14">
        <v>1.152</v>
      </c>
      <c r="AF2466" s="14"/>
      <c r="AG2466" s="14"/>
      <c r="AH2466" s="14"/>
    </row>
    <row r="2467">
      <c r="A2467" s="32" t="str">
        <f t="shared" si="1"/>
        <v>Trinidad and Tobago-The Americas2008</v>
      </c>
      <c r="B2467" s="32" t="s">
        <v>247</v>
      </c>
      <c r="C2467" s="33" t="s">
        <v>49</v>
      </c>
      <c r="D2467" s="8" t="s">
        <v>63</v>
      </c>
      <c r="E2467" s="12">
        <v>2.8165793618E10</v>
      </c>
      <c r="F2467" s="12">
        <f>E2467/'HUMAN RESOURCES'!I2467</f>
        <v>21395.27898</v>
      </c>
      <c r="G2467" s="8">
        <v>0.044</v>
      </c>
      <c r="H2467" s="8">
        <v>924.0</v>
      </c>
      <c r="I2467" s="8">
        <v>0.124</v>
      </c>
      <c r="J2467" s="34">
        <f t="array" ref="J2467:K2467">VLOOKUP(A2467,ENERGY!$A$2:$F$2692,{5,6},0)</f>
        <v>20331</v>
      </c>
      <c r="K2467" s="14">
        <v>46461.0</v>
      </c>
      <c r="L2467" s="14">
        <f>J2467/'HUMAN RESOURCES'!I2467</f>
        <v>0.01544381894</v>
      </c>
      <c r="M2467" s="14">
        <f>K2467/'HUMAN RESOURCES'!I2467</f>
        <v>0.0352926699</v>
      </c>
      <c r="N2467" s="34">
        <f t="array" ref="N2467:V2467">VLOOKUP(A2467,'HUMAN RESOURCES'!$A$2:$M$2692,{2,3,4,5,6,7,8,9,10},0)</f>
        <v>0.015</v>
      </c>
      <c r="O2467" s="14">
        <v>0.022</v>
      </c>
      <c r="P2467" s="14">
        <v>73.0</v>
      </c>
      <c r="Q2467" s="14">
        <v>66.0</v>
      </c>
      <c r="R2467" s="14">
        <v>0.209</v>
      </c>
      <c r="S2467" s="14">
        <v>0.712</v>
      </c>
      <c r="T2467" s="14">
        <v>0.078</v>
      </c>
      <c r="U2467" s="14">
        <v>1316449.0</v>
      </c>
      <c r="V2467" s="14">
        <v>0.094</v>
      </c>
      <c r="W2467" s="34">
        <f t="array" ref="W2467:X2467">VLOOKUP(A2467,TOURISM!$A$2:$F$2692,{3,6},0)</f>
        <v>557000000</v>
      </c>
      <c r="X2467" s="35">
        <v>1.02E8</v>
      </c>
      <c r="Y2467" s="34">
        <f>X2467/'HUMAN RESOURCES'!I2467</f>
        <v>77.48116334</v>
      </c>
      <c r="Z2467" s="34">
        <f t="array" ref="Z2467:AE2467">VLOOKUP(A2467,BUSINESS!$A$2:$J$2692,{4,5,6,7,8,9},0)</f>
        <v>0.331</v>
      </c>
      <c r="AA2467" s="14">
        <v>43.0</v>
      </c>
      <c r="AB2467" s="14">
        <v>94.0</v>
      </c>
      <c r="AC2467" s="14">
        <v>210.0</v>
      </c>
      <c r="AD2467" s="14">
        <v>0.348</v>
      </c>
      <c r="AE2467" s="14">
        <v>1.372</v>
      </c>
      <c r="AF2467" s="14"/>
      <c r="AG2467" s="14"/>
      <c r="AH2467" s="14"/>
    </row>
    <row r="2468">
      <c r="A2468" s="32" t="str">
        <f t="shared" si="1"/>
        <v>Trinidad and Tobago-The Americas2009</v>
      </c>
      <c r="B2468" s="32" t="s">
        <v>247</v>
      </c>
      <c r="C2468" s="33" t="s">
        <v>50</v>
      </c>
      <c r="D2468" s="8" t="s">
        <v>63</v>
      </c>
      <c r="E2468" s="12">
        <v>1.9332270662E10</v>
      </c>
      <c r="F2468" s="12">
        <f>E2468/'HUMAN RESOURCES'!I2468</f>
        <v>14617.77508</v>
      </c>
      <c r="G2468" s="8">
        <v>0.061</v>
      </c>
      <c r="H2468" s="8">
        <v>887.0</v>
      </c>
      <c r="I2468" s="8">
        <v>0.119</v>
      </c>
      <c r="J2468" s="34">
        <f t="array" ref="J2468:K2468">VLOOKUP(A2468,ENERGY!$A$2:$F$2692,{5,6},0)</f>
        <v>12540</v>
      </c>
      <c r="K2468" s="14">
        <v>26890.0</v>
      </c>
      <c r="L2468" s="14">
        <f>J2468/'HUMAN RESOURCES'!I2468</f>
        <v>0.009481912534</v>
      </c>
      <c r="M2468" s="14">
        <f>K2468/'HUMAN RESOURCES'!I2468</f>
        <v>0.02033242648</v>
      </c>
      <c r="N2468" s="34">
        <f t="array" ref="N2468:V2468">VLOOKUP(A2468,'HUMAN RESOURCES'!$A$2:$M$2692,{2,3,4,5,6,7,8,9,10},0)</f>
        <v>0.015</v>
      </c>
      <c r="O2468" s="14">
        <v>0.021</v>
      </c>
      <c r="P2468" s="14">
        <v>73.0</v>
      </c>
      <c r="Q2468" s="14">
        <v>66.0</v>
      </c>
      <c r="R2468" s="14">
        <v>0.208</v>
      </c>
      <c r="S2468" s="14">
        <v>0.711</v>
      </c>
      <c r="T2468" s="14">
        <v>0.081</v>
      </c>
      <c r="U2468" s="14">
        <v>1322518.0</v>
      </c>
      <c r="V2468" s="14">
        <v>0.092</v>
      </c>
      <c r="W2468" s="34">
        <f t="array" ref="W2468:X2468">VLOOKUP(A2468,TOURISM!$A$2:$F$2692,{3,6},0)</f>
        <v>548000000</v>
      </c>
      <c r="X2468" s="35">
        <v>1.36E8</v>
      </c>
      <c r="Y2468" s="34">
        <f>X2468/'HUMAN RESOURCES'!I2468</f>
        <v>102.8341391</v>
      </c>
      <c r="Z2468" s="34">
        <f t="array" ref="Z2468:AE2468">VLOOKUP(A2468,BUSINESS!$A$2:$J$2692,{4,5,6,7,8,9},0)</f>
        <v>0.331</v>
      </c>
      <c r="AA2468" s="14">
        <v>43.0</v>
      </c>
      <c r="AB2468" s="14">
        <v>94.0</v>
      </c>
      <c r="AC2468" s="14">
        <v>210.0</v>
      </c>
      <c r="AD2468" s="14">
        <v>0.443</v>
      </c>
      <c r="AE2468" s="14">
        <v>1.396</v>
      </c>
      <c r="AF2468" s="14"/>
      <c r="AG2468" s="14"/>
      <c r="AH2468" s="14"/>
    </row>
    <row r="2469">
      <c r="A2469" s="32" t="str">
        <f t="shared" si="1"/>
        <v>Trinidad and Tobago-The Americas2010</v>
      </c>
      <c r="B2469" s="32" t="s">
        <v>247</v>
      </c>
      <c r="C2469" s="33" t="s">
        <v>51</v>
      </c>
      <c r="D2469" s="8" t="s">
        <v>63</v>
      </c>
      <c r="E2469" s="12">
        <v>2.0758191858E10</v>
      </c>
      <c r="F2469" s="12">
        <f>E2469/'HUMAN RESOURCES'!I2469</f>
        <v>15630.05045</v>
      </c>
      <c r="G2469" s="8">
        <v>0.052</v>
      </c>
      <c r="H2469" s="8">
        <v>805.0</v>
      </c>
      <c r="I2469" s="8">
        <v>0.093</v>
      </c>
      <c r="J2469" s="34">
        <f t="array" ref="J2469:K2469">VLOOKUP(A2469,ENERGY!$A$2:$F$2692,{5,6},0)</f>
        <v>16880</v>
      </c>
      <c r="K2469" s="14">
        <v>28581.0</v>
      </c>
      <c r="L2469" s="14">
        <f>J2469/'HUMAN RESOURCES'!I2469</f>
        <v>0.01270993415</v>
      </c>
      <c r="M2469" s="14">
        <f>K2469/'HUMAN RESOURCES'!I2469</f>
        <v>0.02152029787</v>
      </c>
      <c r="N2469" s="34">
        <f t="array" ref="N2469:V2469">VLOOKUP(A2469,'HUMAN RESOURCES'!$A$2:$M$2692,{2,3,4,5,6,7,8,9,10},0)</f>
        <v>0.015</v>
      </c>
      <c r="O2469" s="14">
        <v>0.021</v>
      </c>
      <c r="P2469" s="14">
        <v>73.0</v>
      </c>
      <c r="Q2469" s="14">
        <v>66.0</v>
      </c>
      <c r="R2469" s="14">
        <v>0.207</v>
      </c>
      <c r="S2469" s="14">
        <v>0.71</v>
      </c>
      <c r="T2469" s="14">
        <v>0.083</v>
      </c>
      <c r="U2469" s="14">
        <v>1328095.0</v>
      </c>
      <c r="V2469" s="14">
        <v>0.091</v>
      </c>
      <c r="W2469" s="34">
        <f t="array" ref="W2469:X2469">VLOOKUP(A2469,TOURISM!$A$2:$F$2692,{3,6},0)</f>
        <v>630000000</v>
      </c>
      <c r="X2469" s="35">
        <v>9.7E7</v>
      </c>
      <c r="Y2469" s="34">
        <f>X2469/'HUMAN RESOURCES'!I2469</f>
        <v>73.03694389</v>
      </c>
      <c r="Z2469" s="34">
        <f t="array" ref="Z2469:AE2469">VLOOKUP(A2469,BUSINESS!$A$2:$J$2692,{4,5,6,7,8,9},0)</f>
        <v>0.331</v>
      </c>
      <c r="AA2469" s="14">
        <v>41.0</v>
      </c>
      <c r="AB2469" s="14">
        <v>94.0</v>
      </c>
      <c r="AC2469" s="14">
        <v>210.0</v>
      </c>
      <c r="AD2469" s="14">
        <v>0.485</v>
      </c>
      <c r="AE2469" s="14">
        <v>1.426</v>
      </c>
      <c r="AF2469" s="14"/>
      <c r="AG2469" s="14"/>
      <c r="AH2469" s="14"/>
    </row>
    <row r="2470">
      <c r="A2470" s="32" t="str">
        <f t="shared" si="1"/>
        <v>Trinidad and Tobago-The Americas2011</v>
      </c>
      <c r="B2470" s="32" t="s">
        <v>247</v>
      </c>
      <c r="C2470" s="33" t="s">
        <v>52</v>
      </c>
      <c r="D2470" s="8" t="s">
        <v>63</v>
      </c>
      <c r="E2470" s="12">
        <v>2.3676348287E10</v>
      </c>
      <c r="F2470" s="12">
        <f>E2470/'HUMAN RESOURCES'!I2470</f>
        <v>17760.60909</v>
      </c>
      <c r="G2470" s="8">
        <v>0.053</v>
      </c>
      <c r="H2470" s="8">
        <v>935.0</v>
      </c>
      <c r="I2470" s="8">
        <v>0.08</v>
      </c>
      <c r="J2470" s="34">
        <f t="array" ref="J2470:K2470">VLOOKUP(A2470,ENERGY!$A$2:$F$2692,{5,6},0)</f>
        <v>13541</v>
      </c>
      <c r="K2470" s="14">
        <v>27697.0</v>
      </c>
      <c r="L2470" s="14">
        <f>J2470/'HUMAN RESOURCES'!I2470</f>
        <v>0.01015766472</v>
      </c>
      <c r="M2470" s="14">
        <f>K2470/'HUMAN RESOURCES'!I2470</f>
        <v>0.0207766664</v>
      </c>
      <c r="N2470" s="34">
        <f t="array" ref="N2470:V2470">VLOOKUP(A2470,'HUMAN RESOURCES'!$A$2:$M$2692,{2,3,4,5,6,7,8,9,10},0)</f>
        <v>0.015</v>
      </c>
      <c r="O2470" s="14">
        <v>0.02</v>
      </c>
      <c r="P2470" s="14">
        <v>73.0</v>
      </c>
      <c r="Q2470" s="14">
        <v>66.0</v>
      </c>
      <c r="R2470" s="14">
        <v>0.207</v>
      </c>
      <c r="S2470" s="14">
        <v>0.708</v>
      </c>
      <c r="T2470" s="14">
        <v>0.085</v>
      </c>
      <c r="U2470" s="14">
        <v>1333082.0</v>
      </c>
      <c r="V2470" s="14">
        <v>0.089</v>
      </c>
      <c r="W2470" s="34">
        <f t="array" ref="W2470:X2470">VLOOKUP(A2470,TOURISM!$A$2:$F$2692,{3,6},0)</f>
        <v>650000000</v>
      </c>
      <c r="X2470" s="35">
        <v>1.92E8</v>
      </c>
      <c r="Y2470" s="34">
        <f>X2470/'HUMAN RESOURCES'!I2470</f>
        <v>144.0271491</v>
      </c>
      <c r="Z2470" s="34">
        <f t="array" ref="Z2470:AE2470">VLOOKUP(A2470,BUSINESS!$A$2:$J$2692,{4,5,6,7,8,9},0)</f>
        <v>0.291</v>
      </c>
      <c r="AA2470" s="14">
        <v>41.0</v>
      </c>
      <c r="AB2470" s="14">
        <v>94.0</v>
      </c>
      <c r="AC2470" s="14">
        <v>210.0</v>
      </c>
      <c r="AD2470" s="14">
        <v>0.552</v>
      </c>
      <c r="AE2470" s="14">
        <v>1.37</v>
      </c>
      <c r="AF2470" s="14"/>
      <c r="AG2470" s="14"/>
      <c r="AH2470" s="14"/>
    </row>
    <row r="2471">
      <c r="A2471" s="32" t="str">
        <f t="shared" si="1"/>
        <v>Trinidad and Tobago-The Americas2012</v>
      </c>
      <c r="B2471" s="32" t="s">
        <v>247</v>
      </c>
      <c r="C2471" s="33" t="s">
        <v>53</v>
      </c>
      <c r="D2471" s="8" t="s">
        <v>63</v>
      </c>
      <c r="E2471" s="12">
        <v>2.343634252E10</v>
      </c>
      <c r="F2471" s="12">
        <f>E2471/'HUMAN RESOURCES'!I2471</f>
        <v>17523.29827</v>
      </c>
      <c r="G2471" s="8">
        <v>0.054</v>
      </c>
      <c r="H2471" s="8">
        <v>972.0</v>
      </c>
      <c r="I2471" s="8">
        <v>0.077</v>
      </c>
      <c r="J2471" s="34">
        <f t="array" ref="J2471:K2471">VLOOKUP(A2471,ENERGY!$A$2:$F$2692,{5,6},0)</f>
        <v>10854</v>
      </c>
      <c r="K2471" s="14">
        <v>24514.0</v>
      </c>
      <c r="L2471" s="14">
        <f>J2471/'HUMAN RESOURCES'!I2471</f>
        <v>0.008115510315</v>
      </c>
      <c r="M2471" s="14">
        <f>K2471/'HUMAN RESOURCES'!I2471</f>
        <v>0.01832906024</v>
      </c>
      <c r="N2471" s="34">
        <f t="array" ref="N2471:V2471">VLOOKUP(A2471,'HUMAN RESOURCES'!$A$2:$M$2692,{2,3,4,5,6,7,8,9,10},0)</f>
        <v>0.015</v>
      </c>
      <c r="O2471" s="14">
        <v>0.02</v>
      </c>
      <c r="P2471" s="14">
        <v>74.0</v>
      </c>
      <c r="Q2471" s="14">
        <v>66.0</v>
      </c>
      <c r="R2471" s="14">
        <v>0.207</v>
      </c>
      <c r="S2471" s="14">
        <v>0.705</v>
      </c>
      <c r="T2471" s="14">
        <v>0.088</v>
      </c>
      <c r="U2471" s="14">
        <v>1337439.0</v>
      </c>
      <c r="V2471" s="14">
        <v>0.088</v>
      </c>
      <c r="W2471" s="34">
        <f t="array" ref="W2471:X2471">VLOOKUP(A2471,TOURISM!$A$2:$F$2692,{3,6},0)</f>
        <v>680000000</v>
      </c>
      <c r="X2471" s="35">
        <v>4.48E8</v>
      </c>
      <c r="Y2471" s="34">
        <f>X2471/'HUMAN RESOURCES'!I2471</f>
        <v>334.9685481</v>
      </c>
      <c r="Z2471" s="34">
        <f t="array" ref="Z2471:AE2471">VLOOKUP(A2471,BUSINESS!$A$2:$J$2692,{4,5,6,7,8,9},0)</f>
        <v>0.291</v>
      </c>
      <c r="AA2471" s="14">
        <v>41.0</v>
      </c>
      <c r="AB2471" s="14">
        <v>63.0</v>
      </c>
      <c r="AC2471" s="14">
        <v>210.0</v>
      </c>
      <c r="AD2471" s="14">
        <v>0.595</v>
      </c>
      <c r="AE2471" s="14">
        <v>1.408</v>
      </c>
      <c r="AF2471" s="14"/>
      <c r="AG2471" s="14"/>
      <c r="AH2471" s="14"/>
    </row>
    <row r="2472">
      <c r="A2472" s="32" t="str">
        <f t="shared" si="1"/>
        <v>Tunisia-Africa2000</v>
      </c>
      <c r="B2472" s="32" t="s">
        <v>248</v>
      </c>
      <c r="C2472" s="33" t="s">
        <v>40</v>
      </c>
      <c r="D2472" s="8" t="s">
        <v>57</v>
      </c>
      <c r="E2472" s="12">
        <v>2.1473188882E10</v>
      </c>
      <c r="F2472" s="12">
        <f>E2472/'HUMAN RESOURCES'!I2472</f>
        <v>2245.327431</v>
      </c>
      <c r="G2472" s="8">
        <v>0.054</v>
      </c>
      <c r="H2472" s="8">
        <v>123.0</v>
      </c>
      <c r="I2472" s="8">
        <v>0.148</v>
      </c>
      <c r="J2472" s="34">
        <f t="array" ref="J2472:K2472">VLOOKUP(A2472,ENERGY!$A$2:$F$2692,{5,6},0)</f>
        <v>14338</v>
      </c>
      <c r="K2472" s="14">
        <v>8529.0</v>
      </c>
      <c r="L2472" s="14">
        <f>J2472/'HUMAN RESOURCES'!I2472</f>
        <v>0.001499241909</v>
      </c>
      <c r="M2472" s="14">
        <f>K2472/'HUMAN RESOURCES'!I2472</f>
        <v>0.0008918283055</v>
      </c>
      <c r="N2472" s="34">
        <f t="array" ref="N2472:V2472">VLOOKUP(A2472,'HUMAN RESOURCES'!$A$2:$M$2692,{2,3,4,5,6,7,8,9,10},0)</f>
        <v>0.017</v>
      </c>
      <c r="O2472" s="14">
        <v>0.026</v>
      </c>
      <c r="P2472" s="14">
        <v>75.0</v>
      </c>
      <c r="Q2472" s="14">
        <v>71.0</v>
      </c>
      <c r="R2472" s="14">
        <v>0.298</v>
      </c>
      <c r="S2472" s="14">
        <v>0.641</v>
      </c>
      <c r="T2472" s="14">
        <v>0.06</v>
      </c>
      <c r="U2472" s="14">
        <v>9563500.0</v>
      </c>
      <c r="V2472" s="14">
        <v>0.634</v>
      </c>
      <c r="W2472" s="34">
        <f t="array" ref="W2472:X2472">VLOOKUP(A2472,TOURISM!$A$2:$F$2692,{3,6},0)</f>
        <v>1977000000</v>
      </c>
      <c r="X2472" s="35">
        <v>3.1E8</v>
      </c>
      <c r="Y2472" s="34">
        <f>X2472/'HUMAN RESOURCES'!I2472</f>
        <v>32.41491086</v>
      </c>
      <c r="Z2472" s="34">
        <f t="array" ref="Z2472:AE2472">VLOOKUP(A2472,BUSINESS!$A$2:$J$2692,{4,5,6,7,8,9},0)</f>
        <v>0.489</v>
      </c>
      <c r="AA2472" s="14">
        <v>26.0</v>
      </c>
      <c r="AB2472" s="14">
        <v>94.0</v>
      </c>
      <c r="AC2472" s="14">
        <v>302.0</v>
      </c>
      <c r="AD2472" s="14">
        <v>0.028</v>
      </c>
      <c r="AE2472" s="14">
        <v>0.012</v>
      </c>
      <c r="AF2472" s="14"/>
      <c r="AG2472" s="14"/>
      <c r="AH2472" s="14"/>
    </row>
    <row r="2473">
      <c r="A2473" s="32" t="str">
        <f t="shared" si="1"/>
        <v>Tunisia-Africa2001</v>
      </c>
      <c r="B2473" s="32" t="s">
        <v>248</v>
      </c>
      <c r="C2473" s="33" t="s">
        <v>42</v>
      </c>
      <c r="D2473" s="8" t="s">
        <v>57</v>
      </c>
      <c r="E2473" s="12">
        <v>2.2066101341E10</v>
      </c>
      <c r="F2473" s="12">
        <f>E2473/'HUMAN RESOURCES'!I2473</f>
        <v>2281.064065</v>
      </c>
      <c r="G2473" s="8">
        <v>0.053</v>
      </c>
      <c r="H2473" s="8">
        <v>122.0</v>
      </c>
      <c r="I2473" s="8">
        <v>0.148</v>
      </c>
      <c r="J2473" s="34">
        <f t="array" ref="J2473:K2473">VLOOKUP(A2473,ENERGY!$A$2:$F$2692,{5,6},0)</f>
        <v>9504</v>
      </c>
      <c r="K2473" s="14">
        <v>8529.0</v>
      </c>
      <c r="L2473" s="14">
        <f>J2473/'HUMAN RESOURCES'!I2473</f>
        <v>0.0009824677473</v>
      </c>
      <c r="M2473" s="14">
        <f>K2473/'HUMAN RESOURCES'!I2473</f>
        <v>0.0008816779689</v>
      </c>
      <c r="N2473" s="34">
        <f t="array" ref="N2473:V2473">VLOOKUP(A2473,'HUMAN RESOURCES'!$A$2:$M$2692,{2,3,4,5,6,7,8,9,10},0)</f>
        <v>0.017</v>
      </c>
      <c r="O2473" s="14">
        <v>0.024</v>
      </c>
      <c r="P2473" s="14">
        <v>75.0</v>
      </c>
      <c r="Q2473" s="14">
        <v>71.0</v>
      </c>
      <c r="R2473" s="14">
        <v>0.289</v>
      </c>
      <c r="S2473" s="14">
        <v>0.649</v>
      </c>
      <c r="T2473" s="14">
        <v>0.062</v>
      </c>
      <c r="U2473" s="14">
        <v>9673600.0</v>
      </c>
      <c r="V2473" s="14">
        <v>0.638</v>
      </c>
      <c r="W2473" s="34">
        <f t="array" ref="W2473:X2473">VLOOKUP(A2473,TOURISM!$A$2:$F$2692,{3,6},0)</f>
        <v>2061000000</v>
      </c>
      <c r="X2473" s="35">
        <v>3.22E8</v>
      </c>
      <c r="Y2473" s="34">
        <f>X2473/'HUMAN RESOURCES'!I2473</f>
        <v>33.28647039</v>
      </c>
      <c r="Z2473" s="34">
        <f t="array" ref="Z2473:AE2473">VLOOKUP(A2473,BUSINESS!$A$2:$J$2692,{4,5,6,7,8,9},0)</f>
        <v>0.489</v>
      </c>
      <c r="AA2473" s="14">
        <v>26.0</v>
      </c>
      <c r="AB2473" s="14">
        <v>94.0</v>
      </c>
      <c r="AC2473" s="14">
        <v>302.0</v>
      </c>
      <c r="AD2473" s="14">
        <v>0.043</v>
      </c>
      <c r="AE2473" s="14">
        <v>0.04</v>
      </c>
      <c r="AF2473" s="14"/>
      <c r="AG2473" s="14"/>
      <c r="AH2473" s="14"/>
    </row>
    <row r="2474">
      <c r="A2474" s="32" t="str">
        <f t="shared" si="1"/>
        <v>Tunisia-Africa2002</v>
      </c>
      <c r="B2474" s="32" t="s">
        <v>248</v>
      </c>
      <c r="C2474" s="33" t="s">
        <v>43</v>
      </c>
      <c r="D2474" s="8" t="s">
        <v>57</v>
      </c>
      <c r="E2474" s="12">
        <v>2.3141757278E10</v>
      </c>
      <c r="F2474" s="12">
        <f>E2474/'HUMAN RESOURCES'!I2474</f>
        <v>2365.773242</v>
      </c>
      <c r="G2474" s="8">
        <v>0.053</v>
      </c>
      <c r="H2474" s="8">
        <v>128.0</v>
      </c>
      <c r="I2474" s="8">
        <v>0.148</v>
      </c>
      <c r="J2474" s="34">
        <f t="array" ref="J2474:K2474">VLOOKUP(A2474,ENERGY!$A$2:$F$2692,{5,6},0)</f>
        <v>9674</v>
      </c>
      <c r="K2474" s="14">
        <v>25878.0</v>
      </c>
      <c r="L2474" s="14">
        <f>J2474/'HUMAN RESOURCES'!I2474</f>
        <v>0.0009889694231</v>
      </c>
      <c r="M2474" s="14">
        <f>K2474/'HUMAN RESOURCES'!I2474</f>
        <v>0.002645498318</v>
      </c>
      <c r="N2474" s="34">
        <f t="array" ref="N2474:V2474">VLOOKUP(A2474,'HUMAN RESOURCES'!$A$2:$M$2692,{2,3,4,5,6,7,8,9,10},0)</f>
        <v>0.017</v>
      </c>
      <c r="O2474" s="14">
        <v>0.023</v>
      </c>
      <c r="P2474" s="14">
        <v>75.0</v>
      </c>
      <c r="Q2474" s="14">
        <v>71.0</v>
      </c>
      <c r="R2474" s="14">
        <v>0.281</v>
      </c>
      <c r="S2474" s="14">
        <v>0.656</v>
      </c>
      <c r="T2474" s="14">
        <v>0.064</v>
      </c>
      <c r="U2474" s="14">
        <v>9781900.0</v>
      </c>
      <c r="V2474" s="14">
        <v>0.642</v>
      </c>
      <c r="W2474" s="34">
        <f t="array" ref="W2474:X2474">VLOOKUP(A2474,TOURISM!$A$2:$F$2692,{3,6},0)</f>
        <v>1831000000</v>
      </c>
      <c r="X2474" s="35">
        <v>3.03E8</v>
      </c>
      <c r="Y2474" s="34">
        <f>X2474/'HUMAN RESOURCES'!I2474</f>
        <v>30.97557734</v>
      </c>
      <c r="Z2474" s="34">
        <f t="array" ref="Z2474:AE2474">VLOOKUP(A2474,BUSINESS!$A$2:$J$2692,{4,5,6,7,8,9},0)</f>
        <v>0.489</v>
      </c>
      <c r="AA2474" s="14">
        <v>26.0</v>
      </c>
      <c r="AB2474" s="14">
        <v>94.0</v>
      </c>
      <c r="AC2474" s="14">
        <v>302.0</v>
      </c>
      <c r="AD2474" s="14">
        <v>0.053</v>
      </c>
      <c r="AE2474" s="14">
        <v>0.059</v>
      </c>
      <c r="AF2474" s="14"/>
      <c r="AG2474" s="14"/>
      <c r="AH2474" s="14"/>
    </row>
    <row r="2475">
      <c r="A2475" s="32" t="str">
        <f t="shared" si="1"/>
        <v>Tunisia-Africa2003</v>
      </c>
      <c r="B2475" s="32" t="s">
        <v>248</v>
      </c>
      <c r="C2475" s="33" t="s">
        <v>44</v>
      </c>
      <c r="D2475" s="8" t="s">
        <v>57</v>
      </c>
      <c r="E2475" s="12">
        <v>2.7453084983E10</v>
      </c>
      <c r="F2475" s="12">
        <f>E2475/'HUMAN RESOURCES'!I2475</f>
        <v>2790.004368</v>
      </c>
      <c r="G2475" s="8">
        <v>0.054</v>
      </c>
      <c r="H2475" s="8">
        <v>151.0</v>
      </c>
      <c r="I2475" s="8">
        <v>0.148</v>
      </c>
      <c r="J2475" s="34">
        <f t="array" ref="J2475:K2475">VLOOKUP(A2475,ENERGY!$A$2:$F$2692,{5,6},0)</f>
        <v>9193</v>
      </c>
      <c r="K2475" s="14">
        <v>24807.0</v>
      </c>
      <c r="L2475" s="14">
        <f>J2475/'HUMAN RESOURCES'!I2475</f>
        <v>0.0009342669566</v>
      </c>
      <c r="M2475" s="14">
        <f>K2475/'HUMAN RESOURCES'!I2475</f>
        <v>0.002521087827</v>
      </c>
      <c r="N2475" s="34">
        <f t="array" ref="N2475:V2475">VLOOKUP(A2475,'HUMAN RESOURCES'!$A$2:$M$2692,{2,3,4,5,6,7,8,9,10},0)</f>
        <v>0.017</v>
      </c>
      <c r="O2475" s="14">
        <v>0.022</v>
      </c>
      <c r="P2475" s="14">
        <v>75.0</v>
      </c>
      <c r="Q2475" s="14">
        <v>71.0</v>
      </c>
      <c r="R2475" s="14">
        <v>0.272</v>
      </c>
      <c r="S2475" s="14">
        <v>0.663</v>
      </c>
      <c r="T2475" s="14">
        <v>0.065</v>
      </c>
      <c r="U2475" s="14">
        <v>9839800.0</v>
      </c>
      <c r="V2475" s="14">
        <v>0.646</v>
      </c>
      <c r="W2475" s="34">
        <f t="array" ref="W2475:X2475">VLOOKUP(A2475,TOURISM!$A$2:$F$2692,{3,6},0)</f>
        <v>1935000000</v>
      </c>
      <c r="X2475" s="35">
        <v>3.55E8</v>
      </c>
      <c r="Y2475" s="34">
        <f>X2475/'HUMAN RESOURCES'!I2475</f>
        <v>36.07796906</v>
      </c>
      <c r="Z2475" s="34">
        <f t="array" ref="Z2475:AE2475">VLOOKUP(A2475,BUSINESS!$A$2:$J$2692,{4,5,6,7,8,9},0)</f>
        <v>0.489</v>
      </c>
      <c r="AA2475" s="14">
        <v>11.0</v>
      </c>
      <c r="AB2475" s="14">
        <v>94.0</v>
      </c>
      <c r="AC2475" s="14">
        <v>302.0</v>
      </c>
      <c r="AD2475" s="14">
        <v>0.065</v>
      </c>
      <c r="AE2475" s="14">
        <v>0.195</v>
      </c>
      <c r="AF2475" s="14"/>
      <c r="AG2475" s="14"/>
      <c r="AH2475" s="14"/>
    </row>
    <row r="2476">
      <c r="A2476" s="32" t="str">
        <f t="shared" si="1"/>
        <v>Tunisia-Africa2004</v>
      </c>
      <c r="B2476" s="32" t="s">
        <v>248</v>
      </c>
      <c r="C2476" s="33" t="s">
        <v>45</v>
      </c>
      <c r="D2476" s="8" t="s">
        <v>57</v>
      </c>
      <c r="E2476" s="12">
        <v>3.1183139301E10</v>
      </c>
      <c r="F2476" s="12">
        <f>E2476/'HUMAN RESOURCES'!I2476</f>
        <v>3139.537202</v>
      </c>
      <c r="G2476" s="8">
        <v>0.056</v>
      </c>
      <c r="H2476" s="8">
        <v>179.0</v>
      </c>
      <c r="I2476" s="8">
        <v>0.148</v>
      </c>
      <c r="J2476" s="34">
        <f t="array" ref="J2476:K2476">VLOOKUP(A2476,ENERGY!$A$2:$F$2692,{5,6},0)</f>
        <v>9427</v>
      </c>
      <c r="K2476" s="14">
        <v>25013.0</v>
      </c>
      <c r="L2476" s="14">
        <f>J2476/'HUMAN RESOURCES'!I2476</f>
        <v>0.0009491160243</v>
      </c>
      <c r="M2476" s="14">
        <f>K2476/'HUMAN RESOURCES'!I2476</f>
        <v>0.002518323869</v>
      </c>
      <c r="N2476" s="34">
        <f t="array" ref="N2476:V2476">VLOOKUP(A2476,'HUMAN RESOURCES'!$A$2:$M$2692,{2,3,4,5,6,7,8,9,10},0)</f>
        <v>0.017</v>
      </c>
      <c r="O2476" s="14">
        <v>0.021</v>
      </c>
      <c r="P2476" s="14">
        <v>75.0</v>
      </c>
      <c r="Q2476" s="14">
        <v>71.0</v>
      </c>
      <c r="R2476" s="14">
        <v>0.265</v>
      </c>
      <c r="S2476" s="14">
        <v>0.669</v>
      </c>
      <c r="T2476" s="14">
        <v>0.066</v>
      </c>
      <c r="U2476" s="14">
        <v>9932400.0</v>
      </c>
      <c r="V2476" s="14">
        <v>0.649</v>
      </c>
      <c r="W2476" s="34">
        <f t="array" ref="W2476:X2476">VLOOKUP(A2476,TOURISM!$A$2:$F$2692,{3,6},0)</f>
        <v>2432000000</v>
      </c>
      <c r="X2476" s="35">
        <v>4.27E8</v>
      </c>
      <c r="Y2476" s="34">
        <f>X2476/'HUMAN RESOURCES'!I2476</f>
        <v>42.99061657</v>
      </c>
      <c r="Z2476" s="34">
        <f t="array" ref="Z2476:AE2476">VLOOKUP(A2476,BUSINESS!$A$2:$J$2692,{4,5,6,7,8,9},0)</f>
        <v>0.489</v>
      </c>
      <c r="AA2476" s="14">
        <v>11.0</v>
      </c>
      <c r="AB2476" s="14">
        <v>94.0</v>
      </c>
      <c r="AC2476" s="14">
        <v>302.0</v>
      </c>
      <c r="AD2476" s="14">
        <v>0.085</v>
      </c>
      <c r="AE2476" s="14">
        <v>0.376</v>
      </c>
      <c r="AF2476" s="14"/>
      <c r="AG2476" s="14"/>
      <c r="AH2476" s="14"/>
    </row>
    <row r="2477">
      <c r="A2477" s="32" t="str">
        <f t="shared" si="1"/>
        <v>Tunisia-Africa2005</v>
      </c>
      <c r="B2477" s="32" t="s">
        <v>248</v>
      </c>
      <c r="C2477" s="33" t="s">
        <v>46</v>
      </c>
      <c r="D2477" s="8" t="s">
        <v>57</v>
      </c>
      <c r="E2477" s="12">
        <v>3.2282960678E10</v>
      </c>
      <c r="F2477" s="12">
        <f>E2477/'HUMAN RESOURCES'!I2477</f>
        <v>3218.961081</v>
      </c>
      <c r="G2477" s="8">
        <v>0.056</v>
      </c>
      <c r="H2477" s="8">
        <v>181.0</v>
      </c>
      <c r="I2477" s="8">
        <v>0.148</v>
      </c>
      <c r="J2477" s="34">
        <f t="array" ref="J2477:K2477">VLOOKUP(A2477,ENERGY!$A$2:$F$2692,{5,6},0)</f>
        <v>8752</v>
      </c>
      <c r="K2477" s="14">
        <v>23128.0</v>
      </c>
      <c r="L2477" s="14">
        <f>J2477/'HUMAN RESOURCES'!I2477</f>
        <v>0.0008726692591</v>
      </c>
      <c r="M2477" s="14">
        <f>K2477/'HUMAN RESOURCES'!I2477</f>
        <v>0.002306112274</v>
      </c>
      <c r="N2477" s="34">
        <f t="array" ref="N2477:V2477">VLOOKUP(A2477,'HUMAN RESOURCES'!$A$2:$M$2692,{2,3,4,5,6,7,8,9,10},0)</f>
        <v>0.017</v>
      </c>
      <c r="O2477" s="14">
        <v>0.02</v>
      </c>
      <c r="P2477" s="14">
        <v>76.0</v>
      </c>
      <c r="Q2477" s="14">
        <v>72.0</v>
      </c>
      <c r="R2477" s="14">
        <v>0.258</v>
      </c>
      <c r="S2477" s="14">
        <v>0.675</v>
      </c>
      <c r="T2477" s="14">
        <v>0.067</v>
      </c>
      <c r="U2477" s="14">
        <v>1.0029E7</v>
      </c>
      <c r="V2477" s="14">
        <v>0.651</v>
      </c>
      <c r="W2477" s="34">
        <f t="array" ref="W2477:X2477">VLOOKUP(A2477,TOURISM!$A$2:$F$2692,{3,6},0)</f>
        <v>2800000000</v>
      </c>
      <c r="X2477" s="35">
        <v>4.52E8</v>
      </c>
      <c r="Y2477" s="34">
        <f>X2477/'HUMAN RESOURCES'!I2477</f>
        <v>45.06929903</v>
      </c>
      <c r="Z2477" s="34">
        <f t="array" ref="Z2477:AE2477">VLOOKUP(A2477,BUSINESS!$A$2:$J$2692,{4,5,6,7,8,9},0)</f>
        <v>0.606</v>
      </c>
      <c r="AA2477" s="14">
        <v>11.0</v>
      </c>
      <c r="AB2477" s="14">
        <v>94.0</v>
      </c>
      <c r="AC2477" s="14">
        <v>268.0</v>
      </c>
      <c r="AD2477" s="14">
        <v>0.097</v>
      </c>
      <c r="AE2477" s="14">
        <v>0.565</v>
      </c>
      <c r="AF2477" s="14"/>
      <c r="AG2477" s="14"/>
      <c r="AH2477" s="14"/>
    </row>
    <row r="2478">
      <c r="A2478" s="32" t="str">
        <f t="shared" si="1"/>
        <v>Tunisia-Africa2006</v>
      </c>
      <c r="B2478" s="32" t="s">
        <v>248</v>
      </c>
      <c r="C2478" s="33" t="s">
        <v>47</v>
      </c>
      <c r="D2478" s="8" t="s">
        <v>57</v>
      </c>
      <c r="E2478" s="12">
        <v>3.4378437265E10</v>
      </c>
      <c r="F2478" s="12">
        <f>E2478/'HUMAN RESOURCES'!I2478</f>
        <v>3394.42898</v>
      </c>
      <c r="G2478" s="8">
        <v>0.056</v>
      </c>
      <c r="H2478" s="8">
        <v>194.0</v>
      </c>
      <c r="I2478" s="8">
        <v>0.148</v>
      </c>
      <c r="J2478" s="34">
        <f t="array" ref="J2478:K2478">VLOOKUP(A2478,ENERGY!$A$2:$F$2692,{5,6},0)</f>
        <v>7711</v>
      </c>
      <c r="K2478" s="14">
        <v>20818.0</v>
      </c>
      <c r="L2478" s="14">
        <f>J2478/'HUMAN RESOURCES'!I2478</f>
        <v>0.0007613621777</v>
      </c>
      <c r="M2478" s="14">
        <f>K2478/'HUMAN RESOURCES'!I2478</f>
        <v>0.002055510027</v>
      </c>
      <c r="N2478" s="34">
        <f t="array" ref="N2478:V2478">VLOOKUP(A2478,'HUMAN RESOURCES'!$A$2:$M$2692,{2,3,4,5,6,7,8,9,10},0)</f>
        <v>0.017</v>
      </c>
      <c r="O2478" s="14">
        <v>0.019</v>
      </c>
      <c r="P2478" s="14">
        <v>76.0</v>
      </c>
      <c r="Q2478" s="14">
        <v>72.0</v>
      </c>
      <c r="R2478" s="14">
        <v>0.252</v>
      </c>
      <c r="S2478" s="14">
        <v>0.681</v>
      </c>
      <c r="T2478" s="14">
        <v>0.068</v>
      </c>
      <c r="U2478" s="14">
        <v>1.01279E7</v>
      </c>
      <c r="V2478" s="14">
        <v>0.653</v>
      </c>
      <c r="W2478" s="34">
        <f t="array" ref="W2478:X2478">VLOOKUP(A2478,TOURISM!$A$2:$F$2692,{3,6},0)</f>
        <v>2999000000</v>
      </c>
      <c r="X2478" s="35">
        <v>4.98E8</v>
      </c>
      <c r="Y2478" s="34">
        <f>X2478/'HUMAN RESOURCES'!I2478</f>
        <v>49.17110161</v>
      </c>
      <c r="Z2478" s="34">
        <f t="array" ref="Z2478:AE2478">VLOOKUP(A2478,BUSINESS!$A$2:$J$2692,{4,5,6,7,8,9},0)</f>
        <v>0.606</v>
      </c>
      <c r="AA2478" s="14">
        <v>11.0</v>
      </c>
      <c r="AB2478" s="14">
        <v>94.0</v>
      </c>
      <c r="AC2478" s="14">
        <v>268.0</v>
      </c>
      <c r="AD2478" s="14">
        <v>0.13</v>
      </c>
      <c r="AE2478" s="14">
        <v>0.722</v>
      </c>
      <c r="AF2478" s="14"/>
      <c r="AG2478" s="14"/>
      <c r="AH2478" s="14"/>
    </row>
    <row r="2479">
      <c r="A2479" s="32" t="str">
        <f t="shared" si="1"/>
        <v>Tunisia-Africa2007</v>
      </c>
      <c r="B2479" s="32" t="s">
        <v>248</v>
      </c>
      <c r="C2479" s="33" t="s">
        <v>48</v>
      </c>
      <c r="D2479" s="8" t="s">
        <v>57</v>
      </c>
      <c r="E2479" s="12">
        <v>3.8920218579E10</v>
      </c>
      <c r="F2479" s="12">
        <f>E2479/'HUMAN RESOURCES'!I2479</f>
        <v>3806.341119</v>
      </c>
      <c r="G2479" s="8">
        <v>0.056</v>
      </c>
      <c r="H2479" s="8">
        <v>217.0</v>
      </c>
      <c r="I2479" s="8">
        <v>0.148</v>
      </c>
      <c r="J2479" s="34">
        <f t="array" ref="J2479:K2479">VLOOKUP(A2479,ENERGY!$A$2:$F$2692,{5,6},0)</f>
        <v>8463</v>
      </c>
      <c r="K2479" s="14">
        <v>22446.0</v>
      </c>
      <c r="L2479" s="14">
        <f>J2479/'HUMAN RESOURCES'!I2479</f>
        <v>0.000827669167</v>
      </c>
      <c r="M2479" s="14">
        <f>K2479/'HUMAN RESOURCES'!I2479</f>
        <v>0.002195186355</v>
      </c>
      <c r="N2479" s="34">
        <f t="array" ref="N2479:V2479">VLOOKUP(A2479,'HUMAN RESOURCES'!$A$2:$M$2692,{2,3,4,5,6,7,8,9,10},0)</f>
        <v>0.017</v>
      </c>
      <c r="O2479" s="14">
        <v>0.018</v>
      </c>
      <c r="P2479" s="14">
        <v>76.0</v>
      </c>
      <c r="Q2479" s="14">
        <v>72.0</v>
      </c>
      <c r="R2479" s="14">
        <v>0.246</v>
      </c>
      <c r="S2479" s="14">
        <v>0.686</v>
      </c>
      <c r="T2479" s="14">
        <v>0.068</v>
      </c>
      <c r="U2479" s="14">
        <v>1.02251E7</v>
      </c>
      <c r="V2479" s="14">
        <v>0.654</v>
      </c>
      <c r="W2479" s="34">
        <f t="array" ref="W2479:X2479">VLOOKUP(A2479,TOURISM!$A$2:$F$2692,{3,6},0)</f>
        <v>3373000000</v>
      </c>
      <c r="X2479" s="35">
        <v>5.3E8</v>
      </c>
      <c r="Y2479" s="34">
        <f>X2479/'HUMAN RESOURCES'!I2479</f>
        <v>51.8332339</v>
      </c>
      <c r="Z2479" s="34">
        <f t="array" ref="Z2479:AE2479">VLOOKUP(A2479,BUSINESS!$A$2:$J$2692,{4,5,6,7,8,9},0)</f>
        <v>0.606</v>
      </c>
      <c r="AA2479" s="14">
        <v>11.0</v>
      </c>
      <c r="AB2479" s="14">
        <v>94.0</v>
      </c>
      <c r="AC2479" s="14">
        <v>268.0</v>
      </c>
      <c r="AD2479" s="14">
        <v>0.171</v>
      </c>
      <c r="AE2479" s="14">
        <v>0.763</v>
      </c>
      <c r="AF2479" s="14"/>
      <c r="AG2479" s="14"/>
      <c r="AH2479" s="14"/>
    </row>
    <row r="2480">
      <c r="A2480" s="32" t="str">
        <f t="shared" si="1"/>
        <v>Tunisia-Africa2008</v>
      </c>
      <c r="B2480" s="32" t="s">
        <v>248</v>
      </c>
      <c r="C2480" s="33" t="s">
        <v>49</v>
      </c>
      <c r="D2480" s="8" t="s">
        <v>57</v>
      </c>
      <c r="E2480" s="12">
        <v>4.4856586316E10</v>
      </c>
      <c r="F2480" s="12">
        <f>E2480/'HUMAN RESOURCES'!I2480</f>
        <v>4342.823177</v>
      </c>
      <c r="G2480" s="8">
        <v>0.056</v>
      </c>
      <c r="H2480" s="8">
        <v>246.0</v>
      </c>
      <c r="I2480" s="8">
        <v>0.148</v>
      </c>
      <c r="J2480" s="34">
        <f t="array" ref="J2480:K2480">VLOOKUP(A2480,ENERGY!$A$2:$F$2692,{5,6},0)</f>
        <v>9039</v>
      </c>
      <c r="K2480" s="14">
        <v>23869.0</v>
      </c>
      <c r="L2480" s="14">
        <f>J2480/'HUMAN RESOURCES'!I2480</f>
        <v>0.0008751173891</v>
      </c>
      <c r="M2480" s="14">
        <f>K2480/'HUMAN RESOURCES'!I2480</f>
        <v>0.002310894674</v>
      </c>
      <c r="N2480" s="34">
        <f t="array" ref="N2480:V2480">VLOOKUP(A2480,'HUMAN RESOURCES'!$A$2:$M$2692,{2,3,4,5,6,7,8,9,10},0)</f>
        <v>0.018</v>
      </c>
      <c r="O2480" s="14">
        <v>0.017</v>
      </c>
      <c r="P2480" s="14">
        <v>76.0</v>
      </c>
      <c r="Q2480" s="14">
        <v>72.0</v>
      </c>
      <c r="R2480" s="14">
        <v>0.241</v>
      </c>
      <c r="S2480" s="14">
        <v>0.69</v>
      </c>
      <c r="T2480" s="14">
        <v>0.069</v>
      </c>
      <c r="U2480" s="14">
        <v>1.03289E7</v>
      </c>
      <c r="V2480" s="14">
        <v>0.656</v>
      </c>
      <c r="W2480" s="34">
        <f t="array" ref="W2480:X2480">VLOOKUP(A2480,TOURISM!$A$2:$F$2692,{3,6},0)</f>
        <v>3909000000</v>
      </c>
      <c r="X2480" s="35">
        <v>5.55E8</v>
      </c>
      <c r="Y2480" s="34">
        <f>X2480/'HUMAN RESOURCES'!I2480</f>
        <v>53.73273049</v>
      </c>
      <c r="Z2480" s="34">
        <f t="array" ref="Z2480:AE2480">VLOOKUP(A2480,BUSINESS!$A$2:$J$2692,{4,5,6,7,8,9},0)</f>
        <v>0.586</v>
      </c>
      <c r="AA2480" s="14">
        <v>11.0</v>
      </c>
      <c r="AB2480" s="14">
        <v>94.0</v>
      </c>
      <c r="AC2480" s="14">
        <v>228.0</v>
      </c>
      <c r="AD2480" s="14">
        <v>0.275</v>
      </c>
      <c r="AE2480" s="14">
        <v>0.828</v>
      </c>
      <c r="AF2480" s="14"/>
      <c r="AG2480" s="14"/>
      <c r="AH2480" s="14"/>
    </row>
    <row r="2481">
      <c r="A2481" s="32" t="str">
        <f t="shared" si="1"/>
        <v>Tunisia-Africa2009</v>
      </c>
      <c r="B2481" s="32" t="s">
        <v>248</v>
      </c>
      <c r="C2481" s="33" t="s">
        <v>50</v>
      </c>
      <c r="D2481" s="8" t="s">
        <v>57</v>
      </c>
      <c r="E2481" s="12">
        <v>4.345493594E10</v>
      </c>
      <c r="F2481" s="12">
        <f>E2481/'HUMAN RESOURCES'!I2481</f>
        <v>4162.509669</v>
      </c>
      <c r="G2481" s="8">
        <v>0.062</v>
      </c>
      <c r="H2481" s="8">
        <v>259.0</v>
      </c>
      <c r="I2481" s="8">
        <v>0.148</v>
      </c>
      <c r="J2481" s="34">
        <f t="array" ref="J2481:K2481">VLOOKUP(A2481,ENERGY!$A$2:$F$2692,{5,6},0)</f>
        <v>7814</v>
      </c>
      <c r="K2481" s="14">
        <v>21016.0</v>
      </c>
      <c r="L2481" s="14">
        <f>J2481/'HUMAN RESOURCES'!I2481</f>
        <v>0.000748496111</v>
      </c>
      <c r="M2481" s="14">
        <f>K2481/'HUMAN RESOURCES'!I2481</f>
        <v>0.00201310395</v>
      </c>
      <c r="N2481" s="34">
        <f t="array" ref="N2481:V2481">VLOOKUP(A2481,'HUMAN RESOURCES'!$A$2:$M$2692,{2,3,4,5,6,7,8,9,10},0)</f>
        <v>0.018</v>
      </c>
      <c r="O2481" s="14">
        <v>0.016</v>
      </c>
      <c r="P2481" s="14">
        <v>77.0</v>
      </c>
      <c r="Q2481" s="14">
        <v>73.0</v>
      </c>
      <c r="R2481" s="14">
        <v>0.238</v>
      </c>
      <c r="S2481" s="14">
        <v>0.693</v>
      </c>
      <c r="T2481" s="14">
        <v>0.069</v>
      </c>
      <c r="U2481" s="14">
        <v>1.04396E7</v>
      </c>
      <c r="V2481" s="14">
        <v>0.658</v>
      </c>
      <c r="W2481" s="34">
        <f t="array" ref="W2481:X2481">VLOOKUP(A2481,TOURISM!$A$2:$F$2692,{3,6},0)</f>
        <v>3526000000</v>
      </c>
      <c r="X2481" s="35">
        <v>4.78E8</v>
      </c>
      <c r="Y2481" s="34">
        <f>X2481/'HUMAN RESOURCES'!I2481</f>
        <v>45.78719491</v>
      </c>
      <c r="Z2481" s="34">
        <f t="array" ref="Z2481:AE2481">VLOOKUP(A2481,BUSINESS!$A$2:$J$2692,{4,5,6,7,8,9},0)</f>
        <v>0.623</v>
      </c>
      <c r="AA2481" s="14">
        <v>11.0</v>
      </c>
      <c r="AB2481" s="14">
        <v>94.0</v>
      </c>
      <c r="AC2481" s="14">
        <v>228.0</v>
      </c>
      <c r="AD2481" s="14">
        <v>0.341</v>
      </c>
      <c r="AE2481" s="14">
        <v>0.932</v>
      </c>
      <c r="AF2481" s="14"/>
      <c r="AG2481" s="14"/>
      <c r="AH2481" s="14"/>
    </row>
    <row r="2482">
      <c r="A2482" s="32" t="str">
        <f t="shared" si="1"/>
        <v>Tunisia-Africa2010</v>
      </c>
      <c r="B2482" s="32" t="s">
        <v>248</v>
      </c>
      <c r="C2482" s="33" t="s">
        <v>51</v>
      </c>
      <c r="D2482" s="8" t="s">
        <v>57</v>
      </c>
      <c r="E2482" s="12">
        <v>4.4054072936E10</v>
      </c>
      <c r="F2482" s="12">
        <f>E2482/'HUMAN RESOURCES'!I2482</f>
        <v>4176.097765</v>
      </c>
      <c r="G2482" s="8">
        <v>0.067</v>
      </c>
      <c r="H2482" s="8">
        <v>282.0</v>
      </c>
      <c r="I2482" s="8">
        <v>0.148</v>
      </c>
      <c r="J2482" s="34">
        <f t="array" ref="J2482:K2482">VLOOKUP(A2482,ENERGY!$A$2:$F$2692,{5,6},0)</f>
        <v>8314</v>
      </c>
      <c r="K2482" s="14">
        <v>22801.0</v>
      </c>
      <c r="L2482" s="14">
        <f>J2482/'HUMAN RESOURCES'!I2482</f>
        <v>0.0007881241054</v>
      </c>
      <c r="M2482" s="14">
        <f>K2482/'HUMAN RESOURCES'!I2482</f>
        <v>0.002161416614</v>
      </c>
      <c r="N2482" s="34">
        <f t="array" ref="N2482:V2482">VLOOKUP(A2482,'HUMAN RESOURCES'!$A$2:$M$2692,{2,3,4,5,6,7,8,9,10},0)</f>
        <v>0.019</v>
      </c>
      <c r="O2482" s="14">
        <v>0.015</v>
      </c>
      <c r="P2482" s="14">
        <v>77.0</v>
      </c>
      <c r="Q2482" s="14">
        <v>73.0</v>
      </c>
      <c r="R2482" s="14">
        <v>0.235</v>
      </c>
      <c r="S2482" s="14">
        <v>0.696</v>
      </c>
      <c r="T2482" s="14">
        <v>0.069</v>
      </c>
      <c r="U2482" s="14">
        <v>1.05491E7</v>
      </c>
      <c r="V2482" s="14">
        <v>0.659</v>
      </c>
      <c r="W2482" s="34">
        <f t="array" ref="W2482:X2482">VLOOKUP(A2482,TOURISM!$A$2:$F$2692,{3,6},0)</f>
        <v>3477000000</v>
      </c>
      <c r="X2482" s="35">
        <v>6.11E8</v>
      </c>
      <c r="Y2482" s="34">
        <f>X2482/'HUMAN RESOURCES'!I2482</f>
        <v>57.91963295</v>
      </c>
      <c r="Z2482" s="34">
        <f t="array" ref="Z2482:AE2482">VLOOKUP(A2482,BUSINESS!$A$2:$J$2692,{4,5,6,7,8,9},0)</f>
        <v>0.623</v>
      </c>
      <c r="AA2482" s="14">
        <v>11.0</v>
      </c>
      <c r="AB2482" s="14">
        <v>94.0</v>
      </c>
      <c r="AC2482" s="14">
        <v>144.0</v>
      </c>
      <c r="AD2482" s="14">
        <v>0.368</v>
      </c>
      <c r="AE2482" s="14">
        <v>1.045</v>
      </c>
      <c r="AF2482" s="14"/>
      <c r="AG2482" s="14"/>
      <c r="AH2482" s="14"/>
    </row>
    <row r="2483">
      <c r="A2483" s="32" t="str">
        <f t="shared" si="1"/>
        <v>Tunisia-Africa2011</v>
      </c>
      <c r="B2483" s="32" t="s">
        <v>248</v>
      </c>
      <c r="C2483" s="33" t="s">
        <v>52</v>
      </c>
      <c r="D2483" s="8" t="s">
        <v>57</v>
      </c>
      <c r="E2483" s="12">
        <v>4.5951129422E10</v>
      </c>
      <c r="F2483" s="12">
        <f>E2483/'HUMAN RESOURCES'!I2483</f>
        <v>4305.039388</v>
      </c>
      <c r="G2483" s="8">
        <v>0.07</v>
      </c>
      <c r="H2483" s="8">
        <v>304.0</v>
      </c>
      <c r="I2483" s="8">
        <v>0.148</v>
      </c>
      <c r="J2483" s="34">
        <f t="array" ref="J2483:K2483">VLOOKUP(A2483,ENERGY!$A$2:$F$2692,{5,6},0)</f>
        <v>8028</v>
      </c>
      <c r="K2483" s="14">
        <v>21397.0</v>
      </c>
      <c r="L2483" s="14">
        <f>J2483/'HUMAN RESOURCES'!I2483</f>
        <v>0.0007521220184</v>
      </c>
      <c r="M2483" s="14">
        <f>K2483/'HUMAN RESOURCES'!I2483</f>
        <v>0.002004628155</v>
      </c>
      <c r="N2483" s="34">
        <f t="array" ref="N2483:V2483">VLOOKUP(A2483,'HUMAN RESOURCES'!$A$2:$M$2692,{2,3,4,5,6,7,8,9,10},0)</f>
        <v>0.019</v>
      </c>
      <c r="O2483" s="14">
        <v>0.014</v>
      </c>
      <c r="P2483" s="14">
        <v>77.0</v>
      </c>
      <c r="Q2483" s="14">
        <v>73.0</v>
      </c>
      <c r="R2483" s="14">
        <v>0.233</v>
      </c>
      <c r="S2483" s="14">
        <v>0.697</v>
      </c>
      <c r="T2483" s="14">
        <v>0.07</v>
      </c>
      <c r="U2483" s="14">
        <v>1.06738E7</v>
      </c>
      <c r="V2483" s="14">
        <v>0.661</v>
      </c>
      <c r="W2483" s="34">
        <f t="array" ref="W2483:X2483">VLOOKUP(A2483,TOURISM!$A$2:$F$2692,{3,6},0)</f>
        <v>2529000000</v>
      </c>
      <c r="X2483" s="35">
        <v>6.78E8</v>
      </c>
      <c r="Y2483" s="34">
        <f>X2483/'HUMAN RESOURCES'!I2483</f>
        <v>63.52002099</v>
      </c>
      <c r="Z2483" s="34">
        <f t="array" ref="Z2483:AE2483">VLOOKUP(A2483,BUSINESS!$A$2:$J$2692,{4,5,6,7,8,9},0)</f>
        <v>0.624</v>
      </c>
      <c r="AA2483" s="14">
        <v>11.0</v>
      </c>
      <c r="AB2483" s="14">
        <v>94.0</v>
      </c>
      <c r="AC2483" s="14">
        <v>144.0</v>
      </c>
      <c r="AD2483" s="14">
        <v>0.391</v>
      </c>
      <c r="AE2483" s="14">
        <v>1.152</v>
      </c>
      <c r="AF2483" s="14"/>
      <c r="AG2483" s="14"/>
      <c r="AH2483" s="14"/>
    </row>
    <row r="2484">
      <c r="A2484" s="32" t="str">
        <f t="shared" si="1"/>
        <v>Tunisia-Africa2012</v>
      </c>
      <c r="B2484" s="32" t="s">
        <v>248</v>
      </c>
      <c r="C2484" s="33" t="s">
        <v>53</v>
      </c>
      <c r="D2484" s="8" t="s">
        <v>57</v>
      </c>
      <c r="E2484" s="12">
        <v>4.5238491581E10</v>
      </c>
      <c r="F2484" s="12">
        <f>E2484/'HUMAN RESOURCES'!I2484</f>
        <v>4197.494</v>
      </c>
      <c r="G2484" s="8">
        <v>0.07</v>
      </c>
      <c r="H2484" s="8">
        <v>297.0</v>
      </c>
      <c r="I2484" s="8">
        <v>0.148</v>
      </c>
      <c r="J2484" s="34">
        <f t="array" ref="J2484:K2484">VLOOKUP(A2484,ENERGY!$A$2:$F$2692,{5,6},0)</f>
        <v>7306</v>
      </c>
      <c r="K2484" s="14">
        <v>19923.0</v>
      </c>
      <c r="L2484" s="14">
        <f>J2484/'HUMAN RESOURCES'!I2484</f>
        <v>0.0006778937601</v>
      </c>
      <c r="M2484" s="14">
        <f>K2484/'HUMAN RESOURCES'!I2484</f>
        <v>0.001848573417</v>
      </c>
      <c r="N2484" s="34">
        <f t="array" ref="N2484:V2484">VLOOKUP(A2484,'HUMAN RESOURCES'!$A$2:$M$2692,{2,3,4,5,6,7,8,9,10},0)</f>
        <v>0.019</v>
      </c>
      <c r="O2484" s="14">
        <v>0.014</v>
      </c>
      <c r="P2484" s="14">
        <v>77.0</v>
      </c>
      <c r="Q2484" s="14">
        <v>73.0</v>
      </c>
      <c r="R2484" s="14">
        <v>0.232</v>
      </c>
      <c r="S2484" s="14">
        <v>0.697</v>
      </c>
      <c r="T2484" s="14">
        <v>0.071</v>
      </c>
      <c r="U2484" s="14">
        <v>1.07775E7</v>
      </c>
      <c r="V2484" s="14">
        <v>0.663</v>
      </c>
      <c r="W2484" s="34">
        <f t="array" ref="W2484:X2484">VLOOKUP(A2484,TOURISM!$A$2:$F$2692,{3,6},0)</f>
        <v>2931000000</v>
      </c>
      <c r="X2484" s="35">
        <v>6.73E8</v>
      </c>
      <c r="Y2484" s="34">
        <f>X2484/'HUMAN RESOURCES'!I2484</f>
        <v>62.44490837</v>
      </c>
      <c r="Z2484" s="34">
        <f t="array" ref="Z2484:AE2484">VLOOKUP(A2484,BUSINESS!$A$2:$J$2692,{4,5,6,7,8,9},0)</f>
        <v>0.624</v>
      </c>
      <c r="AA2484" s="14">
        <v>11.0</v>
      </c>
      <c r="AB2484" s="14">
        <v>49.0</v>
      </c>
      <c r="AC2484" s="14">
        <v>144.0</v>
      </c>
      <c r="AD2484" s="14">
        <v>0.414</v>
      </c>
      <c r="AE2484" s="14">
        <v>1.181</v>
      </c>
      <c r="AF2484" s="14"/>
      <c r="AG2484" s="14"/>
      <c r="AH2484" s="14"/>
    </row>
    <row r="2485">
      <c r="A2485" s="32" t="str">
        <f t="shared" si="1"/>
        <v>Turkey-Europe2000</v>
      </c>
      <c r="B2485" s="32" t="s">
        <v>249</v>
      </c>
      <c r="C2485" s="33" t="s">
        <v>40</v>
      </c>
      <c r="D2485" s="8" t="s">
        <v>55</v>
      </c>
      <c r="E2485" s="12">
        <v>2.67E11</v>
      </c>
      <c r="F2485" s="12">
        <f>E2485/'HUMAN RESOURCES'!I2485</f>
        <v>4226.389949</v>
      </c>
      <c r="G2485" s="8">
        <v>0.049</v>
      </c>
      <c r="H2485" s="8">
        <v>196.0</v>
      </c>
      <c r="I2485" s="8">
        <v>0.148</v>
      </c>
      <c r="J2485" s="34">
        <f t="array" ref="J2485:K2485">VLOOKUP(A2485,ENERGY!$A$2:$F$2692,{5,6},0)</f>
        <v>115701</v>
      </c>
      <c r="K2485" s="14">
        <v>8529.0</v>
      </c>
      <c r="L2485" s="14">
        <f>J2485/'HUMAN RESOURCES'!I2485</f>
        <v>0.001831451474</v>
      </c>
      <c r="M2485" s="14">
        <f>K2485/'HUMAN RESOURCES'!I2485</f>
        <v>0.0001350070407</v>
      </c>
      <c r="N2485" s="34">
        <f t="array" ref="N2485:V2485">VLOOKUP(A2485,'HUMAN RESOURCES'!$A$2:$M$2692,{2,3,4,5,6,7,8,9,10},0)</f>
        <v>0.021</v>
      </c>
      <c r="O2485" s="14">
        <v>0.034</v>
      </c>
      <c r="P2485" s="14">
        <v>74.0</v>
      </c>
      <c r="Q2485" s="14">
        <v>66.0</v>
      </c>
      <c r="R2485" s="14">
        <v>0.307</v>
      </c>
      <c r="S2485" s="14">
        <v>0.634</v>
      </c>
      <c r="T2485" s="14">
        <v>0.06</v>
      </c>
      <c r="U2485" s="14">
        <v>6.3174483E7</v>
      </c>
      <c r="V2485" s="14">
        <v>0.647</v>
      </c>
      <c r="W2485" s="34">
        <f t="array" ref="W2485:X2485">VLOOKUP(A2485,TOURISM!$A$2:$F$2692,{3,6},0)</f>
        <v>7636000000</v>
      </c>
      <c r="X2485" s="35">
        <v>1.713E9</v>
      </c>
      <c r="Y2485" s="34">
        <f>X2485/'HUMAN RESOURCES'!I2485</f>
        <v>27.11537821</v>
      </c>
      <c r="Z2485" s="34">
        <f t="array" ref="Z2485:AE2485">VLOOKUP(A2485,BUSINESS!$A$2:$J$2692,{4,5,6,7,8,9},0)</f>
        <v>0.489</v>
      </c>
      <c r="AA2485" s="14">
        <v>26.0</v>
      </c>
      <c r="AB2485" s="14">
        <v>94.0</v>
      </c>
      <c r="AC2485" s="14">
        <v>302.0</v>
      </c>
      <c r="AD2485" s="14">
        <v>0.038</v>
      </c>
      <c r="AE2485" s="14">
        <v>0.255</v>
      </c>
      <c r="AF2485" s="14"/>
      <c r="AG2485" s="14"/>
      <c r="AH2485" s="14"/>
    </row>
    <row r="2486">
      <c r="A2486" s="32" t="str">
        <f t="shared" si="1"/>
        <v>Turkey-Europe2001</v>
      </c>
      <c r="B2486" s="32" t="s">
        <v>249</v>
      </c>
      <c r="C2486" s="33" t="s">
        <v>42</v>
      </c>
      <c r="D2486" s="8" t="s">
        <v>55</v>
      </c>
      <c r="E2486" s="12">
        <v>1.96E11</v>
      </c>
      <c r="F2486" s="12">
        <f>E2486/'HUMAN RESOURCES'!I2486</f>
        <v>3057.708141</v>
      </c>
      <c r="G2486" s="8">
        <v>0.052</v>
      </c>
      <c r="H2486" s="8">
        <v>148.0</v>
      </c>
      <c r="I2486" s="8">
        <v>0.148</v>
      </c>
      <c r="J2486" s="34">
        <f t="array" ref="J2486:K2486">VLOOKUP(A2486,ENERGY!$A$2:$F$2692,{5,6},0)</f>
        <v>112459</v>
      </c>
      <c r="K2486" s="14">
        <v>8529.0</v>
      </c>
      <c r="L2486" s="14">
        <f>J2486/'HUMAN RESOURCES'!I2486</f>
        <v>0.001754422448</v>
      </c>
      <c r="M2486" s="14">
        <f>K2486/'HUMAN RESOURCES'!I2486</f>
        <v>0.0001330571058</v>
      </c>
      <c r="N2486" s="34">
        <f t="array" ref="N2486:V2486">VLOOKUP(A2486,'HUMAN RESOURCES'!$A$2:$M$2692,{2,3,4,5,6,7,8,9,10},0)</f>
        <v>0.021</v>
      </c>
      <c r="O2486" s="14">
        <v>0.032</v>
      </c>
      <c r="P2486" s="14">
        <v>74.0</v>
      </c>
      <c r="Q2486" s="14">
        <v>67.0</v>
      </c>
      <c r="R2486" s="14">
        <v>0.302</v>
      </c>
      <c r="S2486" s="14">
        <v>0.637</v>
      </c>
      <c r="T2486" s="14">
        <v>0.061</v>
      </c>
      <c r="U2486" s="14">
        <v>6.4100297E7</v>
      </c>
      <c r="V2486" s="14">
        <v>0.653</v>
      </c>
      <c r="W2486" s="34">
        <f t="array" ref="W2486:X2486">VLOOKUP(A2486,TOURISM!$A$2:$F$2692,{3,6},0)</f>
        <v>10067000000</v>
      </c>
      <c r="X2486" s="35">
        <v>1.738E9</v>
      </c>
      <c r="Y2486" s="34">
        <f>X2486/'HUMAN RESOURCES'!I2486</f>
        <v>27.11375893</v>
      </c>
      <c r="Z2486" s="34">
        <f t="array" ref="Z2486:AE2486">VLOOKUP(A2486,BUSINESS!$A$2:$J$2692,{4,5,6,7,8,9},0)</f>
        <v>0.489</v>
      </c>
      <c r="AA2486" s="14">
        <v>26.0</v>
      </c>
      <c r="AB2486" s="14">
        <v>94.0</v>
      </c>
      <c r="AC2486" s="14">
        <v>302.0</v>
      </c>
      <c r="AD2486" s="14">
        <v>0.052</v>
      </c>
      <c r="AE2486" s="14">
        <v>0.305</v>
      </c>
      <c r="AF2486" s="14"/>
      <c r="AG2486" s="14"/>
      <c r="AH2486" s="14"/>
    </row>
    <row r="2487">
      <c r="A2487" s="32" t="str">
        <f t="shared" si="1"/>
        <v>Turkey-Europe2002</v>
      </c>
      <c r="B2487" s="32" t="s">
        <v>249</v>
      </c>
      <c r="C2487" s="33" t="s">
        <v>43</v>
      </c>
      <c r="D2487" s="8" t="s">
        <v>55</v>
      </c>
      <c r="E2487" s="12">
        <v>2.33E11</v>
      </c>
      <c r="F2487" s="12">
        <f>E2487/'HUMAN RESOURCES'!I2487</f>
        <v>3583.386008</v>
      </c>
      <c r="G2487" s="8">
        <v>0.054</v>
      </c>
      <c r="H2487" s="8">
        <v>180.0</v>
      </c>
      <c r="I2487" s="8">
        <v>0.148</v>
      </c>
      <c r="J2487" s="34">
        <f t="array" ref="J2487:K2487">VLOOKUP(A2487,ENERGY!$A$2:$F$2692,{5,6},0)</f>
        <v>105133</v>
      </c>
      <c r="K2487" s="14">
        <v>298002.0</v>
      </c>
      <c r="L2487" s="14">
        <f>J2487/'HUMAN RESOURCES'!I2487</f>
        <v>0.001616876056</v>
      </c>
      <c r="M2487" s="14">
        <f>K2487/'HUMAN RESOURCES'!I2487</f>
        <v>0.004583073807</v>
      </c>
      <c r="N2487" s="34">
        <f t="array" ref="N2487:V2487">VLOOKUP(A2487,'HUMAN RESOURCES'!$A$2:$M$2692,{2,3,4,5,6,7,8,9,10},0)</f>
        <v>0.021</v>
      </c>
      <c r="O2487" s="14">
        <v>0.03</v>
      </c>
      <c r="P2487" s="14">
        <v>75.0</v>
      </c>
      <c r="Q2487" s="14">
        <v>68.0</v>
      </c>
      <c r="R2487" s="14">
        <v>0.297</v>
      </c>
      <c r="S2487" s="14">
        <v>0.64</v>
      </c>
      <c r="T2487" s="14">
        <v>0.063</v>
      </c>
      <c r="U2487" s="14">
        <v>6.50223E7</v>
      </c>
      <c r="V2487" s="14">
        <v>0.66</v>
      </c>
      <c r="W2487" s="34">
        <f t="array" ref="W2487:X2487">VLOOKUP(A2487,TOURISM!$A$2:$F$2692,{3,6},0)</f>
        <v>11901000000</v>
      </c>
      <c r="X2487" s="35">
        <v>1.88E9</v>
      </c>
      <c r="Y2487" s="34">
        <f>X2487/'HUMAN RESOURCES'!I2487</f>
        <v>28.91315749</v>
      </c>
      <c r="Z2487" s="34">
        <f t="array" ref="Z2487:AE2487">VLOOKUP(A2487,BUSINESS!$A$2:$J$2692,{4,5,6,7,8,9},0)</f>
        <v>0.489</v>
      </c>
      <c r="AA2487" s="14">
        <v>26.0</v>
      </c>
      <c r="AB2487" s="14">
        <v>94.0</v>
      </c>
      <c r="AC2487" s="14">
        <v>302.0</v>
      </c>
      <c r="AD2487" s="14">
        <v>0.114</v>
      </c>
      <c r="AE2487" s="14">
        <v>0.359</v>
      </c>
      <c r="AF2487" s="14"/>
      <c r="AG2487" s="14"/>
      <c r="AH2487" s="14"/>
    </row>
    <row r="2488">
      <c r="A2488" s="32" t="str">
        <f t="shared" si="1"/>
        <v>Turkey-Europe2003</v>
      </c>
      <c r="B2488" s="32" t="s">
        <v>249</v>
      </c>
      <c r="C2488" s="33" t="s">
        <v>44</v>
      </c>
      <c r="D2488" s="8" t="s">
        <v>55</v>
      </c>
      <c r="E2488" s="12">
        <v>3.03E11</v>
      </c>
      <c r="F2488" s="12">
        <f>E2488/'HUMAN RESOURCES'!I2488</f>
        <v>4595.20735</v>
      </c>
      <c r="G2488" s="8">
        <v>0.053</v>
      </c>
      <c r="H2488" s="8">
        <v>232.0</v>
      </c>
      <c r="I2488" s="8">
        <v>0.148</v>
      </c>
      <c r="J2488" s="34">
        <f t="array" ref="J2488:K2488">VLOOKUP(A2488,ENERGY!$A$2:$F$2692,{5,6},0)</f>
        <v>97661</v>
      </c>
      <c r="K2488" s="14">
        <v>277845.0</v>
      </c>
      <c r="L2488" s="14">
        <f>J2488/'HUMAN RESOURCES'!I2488</f>
        <v>0.001481097508</v>
      </c>
      <c r="M2488" s="14">
        <f>K2488/'HUMAN RESOURCES'!I2488</f>
        <v>0.004213714146</v>
      </c>
      <c r="N2488" s="34">
        <f t="array" ref="N2488:V2488">VLOOKUP(A2488,'HUMAN RESOURCES'!$A$2:$M$2692,{2,3,4,5,6,7,8,9,10},0)</f>
        <v>0.02</v>
      </c>
      <c r="O2488" s="14">
        <v>0.029</v>
      </c>
      <c r="P2488" s="14">
        <v>75.0</v>
      </c>
      <c r="Q2488" s="14">
        <v>68.0</v>
      </c>
      <c r="R2488" s="14">
        <v>0.293</v>
      </c>
      <c r="S2488" s="14">
        <v>0.643</v>
      </c>
      <c r="T2488" s="14">
        <v>0.064</v>
      </c>
      <c r="U2488" s="14">
        <v>6.5938265E7</v>
      </c>
      <c r="V2488" s="14">
        <v>0.666</v>
      </c>
      <c r="W2488" s="34">
        <f t="array" ref="W2488:X2488">VLOOKUP(A2488,TOURISM!$A$2:$F$2692,{3,6},0)</f>
        <v>13203000000</v>
      </c>
      <c r="X2488" s="35">
        <v>2.113E9</v>
      </c>
      <c r="Y2488" s="34">
        <f>X2488/'HUMAN RESOURCES'!I2488</f>
        <v>32.04512585</v>
      </c>
      <c r="Z2488" s="34">
        <f t="array" ref="Z2488:AE2488">VLOOKUP(A2488,BUSINESS!$A$2:$J$2692,{4,5,6,7,8,9},0)</f>
        <v>0.489</v>
      </c>
      <c r="AA2488" s="14">
        <v>38.0</v>
      </c>
      <c r="AB2488" s="14">
        <v>94.0</v>
      </c>
      <c r="AC2488" s="14">
        <v>302.0</v>
      </c>
      <c r="AD2488" s="14">
        <v>0.123</v>
      </c>
      <c r="AE2488" s="14">
        <v>0.423</v>
      </c>
      <c r="AF2488" s="14"/>
      <c r="AG2488" s="14"/>
      <c r="AH2488" s="14"/>
    </row>
    <row r="2489">
      <c r="A2489" s="32" t="str">
        <f t="shared" si="1"/>
        <v>Turkey-Europe2004</v>
      </c>
      <c r="B2489" s="32" t="s">
        <v>249</v>
      </c>
      <c r="C2489" s="33" t="s">
        <v>45</v>
      </c>
      <c r="D2489" s="8" t="s">
        <v>55</v>
      </c>
      <c r="E2489" s="12">
        <v>3.92E11</v>
      </c>
      <c r="F2489" s="12">
        <f>E2489/'HUMAN RESOURCES'!I2489</f>
        <v>5864.257255</v>
      </c>
      <c r="G2489" s="8">
        <v>0.054</v>
      </c>
      <c r="H2489" s="8">
        <v>297.0</v>
      </c>
      <c r="I2489" s="8">
        <v>0.148</v>
      </c>
      <c r="J2489" s="34">
        <f t="array" ref="J2489:K2489">VLOOKUP(A2489,ENERGY!$A$2:$F$2692,{5,6},0)</f>
        <v>98502</v>
      </c>
      <c r="K2489" s="14">
        <v>285274.0</v>
      </c>
      <c r="L2489" s="14">
        <f>J2489/'HUMAN RESOURCES'!I2489</f>
        <v>0.001473574153</v>
      </c>
      <c r="M2489" s="14">
        <f>K2489/'HUMAN RESOURCES'!I2489</f>
        <v>0.004267653378</v>
      </c>
      <c r="N2489" s="34">
        <f t="array" ref="N2489:V2489">VLOOKUP(A2489,'HUMAN RESOURCES'!$A$2:$M$2692,{2,3,4,5,6,7,8,9,10},0)</f>
        <v>0.02</v>
      </c>
      <c r="O2489" s="14">
        <v>0.027</v>
      </c>
      <c r="P2489" s="14">
        <v>76.0</v>
      </c>
      <c r="Q2489" s="14">
        <v>69.0</v>
      </c>
      <c r="R2489" s="14">
        <v>0.289</v>
      </c>
      <c r="S2489" s="14">
        <v>0.646</v>
      </c>
      <c r="T2489" s="14">
        <v>0.065</v>
      </c>
      <c r="U2489" s="14">
        <v>6.6845635E7</v>
      </c>
      <c r="V2489" s="14">
        <v>0.672</v>
      </c>
      <c r="W2489" s="34">
        <f t="array" ref="W2489:X2489">VLOOKUP(A2489,TOURISM!$A$2:$F$2692,{3,6},0)</f>
        <v>15888000000</v>
      </c>
      <c r="X2489" s="35">
        <v>2.524E9</v>
      </c>
      <c r="Y2489" s="34">
        <f>X2489/'HUMAN RESOURCES'!I2489</f>
        <v>37.758636</v>
      </c>
      <c r="Z2489" s="34">
        <f t="array" ref="Z2489:AE2489">VLOOKUP(A2489,BUSINESS!$A$2:$J$2692,{4,5,6,7,8,9},0)</f>
        <v>0.489</v>
      </c>
      <c r="AA2489" s="14">
        <v>6.0</v>
      </c>
      <c r="AB2489" s="14">
        <v>94.0</v>
      </c>
      <c r="AC2489" s="14">
        <v>302.0</v>
      </c>
      <c r="AD2489" s="14">
        <v>0.146</v>
      </c>
      <c r="AE2489" s="14">
        <v>0.519</v>
      </c>
      <c r="AF2489" s="14"/>
      <c r="AG2489" s="14"/>
      <c r="AH2489" s="14"/>
    </row>
    <row r="2490">
      <c r="A2490" s="32" t="str">
        <f t="shared" si="1"/>
        <v>Turkey-Europe2005</v>
      </c>
      <c r="B2490" s="32" t="s">
        <v>249</v>
      </c>
      <c r="C2490" s="33" t="s">
        <v>46</v>
      </c>
      <c r="D2490" s="8" t="s">
        <v>55</v>
      </c>
      <c r="E2490" s="12">
        <v>4.83E11</v>
      </c>
      <c r="F2490" s="12">
        <f>E2490/'HUMAN RESOURCES'!I2490</f>
        <v>7129.882486</v>
      </c>
      <c r="G2490" s="8">
        <v>0.054</v>
      </c>
      <c r="H2490" s="8">
        <v>366.0</v>
      </c>
      <c r="I2490" s="8">
        <v>0.148</v>
      </c>
      <c r="J2490" s="34">
        <f t="array" ref="J2490:K2490">VLOOKUP(A2490,ENERGY!$A$2:$F$2692,{5,6},0)</f>
        <v>93035</v>
      </c>
      <c r="K2490" s="14">
        <v>261571.0</v>
      </c>
      <c r="L2490" s="14">
        <f>J2490/'HUMAN RESOURCES'!I2490</f>
        <v>0.001373351174</v>
      </c>
      <c r="M2490" s="14">
        <f>K2490/'HUMAN RESOURCES'!I2490</f>
        <v>0.00386122255</v>
      </c>
      <c r="N2490" s="34">
        <f t="array" ref="N2490:V2490">VLOOKUP(A2490,'HUMAN RESOURCES'!$A$2:$M$2692,{2,3,4,5,6,7,8,9,10},0)</f>
        <v>0.019</v>
      </c>
      <c r="O2490" s="14">
        <v>0.026</v>
      </c>
      <c r="P2490" s="14">
        <v>76.0</v>
      </c>
      <c r="Q2490" s="14">
        <v>69.0</v>
      </c>
      <c r="R2490" s="14">
        <v>0.285</v>
      </c>
      <c r="S2490" s="14">
        <v>0.649</v>
      </c>
      <c r="T2490" s="14">
        <v>0.066</v>
      </c>
      <c r="U2490" s="14">
        <v>6.7743052E7</v>
      </c>
      <c r="V2490" s="14">
        <v>0.678</v>
      </c>
      <c r="W2490" s="34">
        <f t="array" ref="W2490:X2490">VLOOKUP(A2490,TOURISM!$A$2:$F$2692,{3,6},0)</f>
        <v>20760000000</v>
      </c>
      <c r="X2490" s="35">
        <v>3.563E9</v>
      </c>
      <c r="Y2490" s="34">
        <f>X2490/'HUMAN RESOURCES'!I2490</f>
        <v>52.59579979</v>
      </c>
      <c r="Z2490" s="34">
        <f t="array" ref="Z2490:AE2490">VLOOKUP(A2490,BUSINESS!$A$2:$J$2692,{4,5,6,7,8,9},0)</f>
        <v>0.528</v>
      </c>
      <c r="AA2490" s="14">
        <v>6.0</v>
      </c>
      <c r="AB2490" s="14">
        <v>94.0</v>
      </c>
      <c r="AC2490" s="14">
        <v>254.0</v>
      </c>
      <c r="AD2490" s="14">
        <v>0.155</v>
      </c>
      <c r="AE2490" s="14">
        <v>0.644</v>
      </c>
      <c r="AF2490" s="14"/>
      <c r="AG2490" s="14"/>
      <c r="AH2490" s="14"/>
    </row>
    <row r="2491">
      <c r="A2491" s="32" t="str">
        <f t="shared" si="1"/>
        <v>Turkey-Europe2006</v>
      </c>
      <c r="B2491" s="32" t="s">
        <v>249</v>
      </c>
      <c r="C2491" s="33" t="s">
        <v>47</v>
      </c>
      <c r="D2491" s="8" t="s">
        <v>55</v>
      </c>
      <c r="E2491" s="12">
        <v>5.31E11</v>
      </c>
      <c r="F2491" s="12">
        <f>E2491/'HUMAN RESOURCES'!I2491</f>
        <v>7737.55417</v>
      </c>
      <c r="G2491" s="8">
        <v>0.058</v>
      </c>
      <c r="H2491" s="8">
        <v>422.0</v>
      </c>
      <c r="I2491" s="8">
        <v>0.148</v>
      </c>
      <c r="J2491" s="34">
        <f t="array" ref="J2491:K2491">VLOOKUP(A2491,ENERGY!$A$2:$F$2692,{5,6},0)</f>
        <v>70402</v>
      </c>
      <c r="K2491" s="14">
        <v>194538.0</v>
      </c>
      <c r="L2491" s="14">
        <f>J2491/'HUMAN RESOURCES'!I2491</f>
        <v>0.001025874367</v>
      </c>
      <c r="M2491" s="14">
        <f>K2491/'HUMAN RESOURCES'!I2491</f>
        <v>0.002834742586</v>
      </c>
      <c r="N2491" s="34">
        <f t="array" ref="N2491:V2491">VLOOKUP(A2491,'HUMAN RESOURCES'!$A$2:$M$2692,{2,3,4,5,6,7,8,9,10},0)</f>
        <v>0.019</v>
      </c>
      <c r="O2491" s="14">
        <v>0.024</v>
      </c>
      <c r="P2491" s="14">
        <v>76.0</v>
      </c>
      <c r="Q2491" s="14">
        <v>69.0</v>
      </c>
      <c r="R2491" s="14">
        <v>0.281</v>
      </c>
      <c r="S2491" s="14">
        <v>0.652</v>
      </c>
      <c r="T2491" s="14">
        <v>0.067</v>
      </c>
      <c r="U2491" s="14">
        <v>6.8626337E7</v>
      </c>
      <c r="V2491" s="14">
        <v>0.684</v>
      </c>
      <c r="W2491" s="34">
        <f t="array" ref="W2491:X2491">VLOOKUP(A2491,TOURISM!$A$2:$F$2692,{3,6},0)</f>
        <v>19137000000</v>
      </c>
      <c r="X2491" s="35">
        <v>3.517E9</v>
      </c>
      <c r="Y2491" s="34">
        <f>X2491/'HUMAN RESOURCES'!I2491</f>
        <v>51.24854617</v>
      </c>
      <c r="Z2491" s="34">
        <f t="array" ref="Z2491:AE2491">VLOOKUP(A2491,BUSINESS!$A$2:$J$2692,{4,5,6,7,8,9},0)</f>
        <v>0.524</v>
      </c>
      <c r="AA2491" s="14">
        <v>6.0</v>
      </c>
      <c r="AB2491" s="14">
        <v>94.0</v>
      </c>
      <c r="AC2491" s="14">
        <v>254.0</v>
      </c>
      <c r="AD2491" s="14">
        <v>0.182</v>
      </c>
      <c r="AE2491" s="14">
        <v>0.767</v>
      </c>
      <c r="AF2491" s="14"/>
      <c r="AG2491" s="14"/>
      <c r="AH2491" s="14"/>
    </row>
    <row r="2492">
      <c r="A2492" s="32" t="str">
        <f t="shared" si="1"/>
        <v>Turkey-Europe2007</v>
      </c>
      <c r="B2492" s="32" t="s">
        <v>249</v>
      </c>
      <c r="C2492" s="33" t="s">
        <v>48</v>
      </c>
      <c r="D2492" s="8" t="s">
        <v>55</v>
      </c>
      <c r="E2492" s="12">
        <v>6.47E11</v>
      </c>
      <c r="F2492" s="12">
        <f>E2492/'HUMAN RESOURCES'!I2492</f>
        <v>9309.819616</v>
      </c>
      <c r="G2492" s="8">
        <v>0.06</v>
      </c>
      <c r="H2492" s="8">
        <v>558.0</v>
      </c>
      <c r="I2492" s="8">
        <v>0.148</v>
      </c>
      <c r="J2492" s="34">
        <f t="array" ref="J2492:K2492">VLOOKUP(A2492,ENERGY!$A$2:$F$2692,{5,6},0)</f>
        <v>80858</v>
      </c>
      <c r="K2492" s="14">
        <v>225407.0</v>
      </c>
      <c r="L2492" s="14">
        <f>J2492/'HUMAN RESOURCES'!I2492</f>
        <v>0.001163482835</v>
      </c>
      <c r="M2492" s="14">
        <f>K2492/'HUMAN RESOURCES'!I2492</f>
        <v>0.003243428919</v>
      </c>
      <c r="N2492" s="34">
        <f t="array" ref="N2492:V2492">VLOOKUP(A2492,'HUMAN RESOURCES'!$A$2:$M$2692,{2,3,4,5,6,7,8,9,10},0)</f>
        <v>0.019</v>
      </c>
      <c r="O2492" s="14">
        <v>0.023</v>
      </c>
      <c r="P2492" s="14">
        <v>77.0</v>
      </c>
      <c r="Q2492" s="14">
        <v>70.0</v>
      </c>
      <c r="R2492" s="14">
        <v>0.278</v>
      </c>
      <c r="S2492" s="14">
        <v>0.655</v>
      </c>
      <c r="T2492" s="14">
        <v>0.068</v>
      </c>
      <c r="U2492" s="14">
        <v>6.9496513E7</v>
      </c>
      <c r="V2492" s="14">
        <v>0.69</v>
      </c>
      <c r="W2492" s="34">
        <f t="array" ref="W2492:X2492">VLOOKUP(A2492,TOURISM!$A$2:$F$2692,{3,6},0)</f>
        <v>21662000000</v>
      </c>
      <c r="X2492" s="35">
        <v>4.254E9</v>
      </c>
      <c r="Y2492" s="34">
        <f>X2492/'HUMAN RESOURCES'!I2492</f>
        <v>61.21170425</v>
      </c>
      <c r="Z2492" s="34">
        <f t="array" ref="Z2492:AE2492">VLOOKUP(A2492,BUSINESS!$A$2:$J$2692,{4,5,6,7,8,9},0)</f>
        <v>0.443</v>
      </c>
      <c r="AA2492" s="14">
        <v>6.0</v>
      </c>
      <c r="AB2492" s="14">
        <v>94.0</v>
      </c>
      <c r="AC2492" s="14">
        <v>223.0</v>
      </c>
      <c r="AD2492" s="14">
        <v>0.286</v>
      </c>
      <c r="AE2492" s="14">
        <v>0.892</v>
      </c>
      <c r="AF2492" s="14"/>
      <c r="AG2492" s="14"/>
      <c r="AH2492" s="14"/>
    </row>
    <row r="2493">
      <c r="A2493" s="32" t="str">
        <f t="shared" si="1"/>
        <v>Turkey-Europe2008</v>
      </c>
      <c r="B2493" s="32" t="s">
        <v>249</v>
      </c>
      <c r="C2493" s="33" t="s">
        <v>49</v>
      </c>
      <c r="D2493" s="8" t="s">
        <v>55</v>
      </c>
      <c r="E2493" s="12">
        <v>7.3E11</v>
      </c>
      <c r="F2493" s="12">
        <f>E2493/'HUMAN RESOURCES'!I2493</f>
        <v>10374.69549</v>
      </c>
      <c r="G2493" s="8">
        <v>0.061</v>
      </c>
      <c r="H2493" s="8">
        <v>628.0</v>
      </c>
      <c r="I2493" s="8">
        <v>0.148</v>
      </c>
      <c r="J2493" s="34">
        <f t="array" ref="J2493:K2493">VLOOKUP(A2493,ENERGY!$A$2:$F$2692,{5,6},0)</f>
        <v>100005</v>
      </c>
      <c r="K2493" s="14">
        <v>284658.0</v>
      </c>
      <c r="L2493" s="14">
        <f>J2493/'HUMAN RESOURCES'!I2493</f>
        <v>0.001421262222</v>
      </c>
      <c r="M2493" s="14">
        <f>K2493/'HUMAN RESOURCES'!I2493</f>
        <v>0.00404553434</v>
      </c>
      <c r="N2493" s="34">
        <f t="array" ref="N2493:V2493">VLOOKUP(A2493,'HUMAN RESOURCES'!$A$2:$M$2692,{2,3,4,5,6,7,8,9,10},0)</f>
        <v>0.018</v>
      </c>
      <c r="O2493" s="14">
        <v>0.022</v>
      </c>
      <c r="P2493" s="14">
        <v>77.0</v>
      </c>
      <c r="Q2493" s="14">
        <v>70.0</v>
      </c>
      <c r="R2493" s="14">
        <v>0.274</v>
      </c>
      <c r="S2493" s="14">
        <v>0.657</v>
      </c>
      <c r="T2493" s="14">
        <v>0.069</v>
      </c>
      <c r="U2493" s="14">
        <v>7.0363511E7</v>
      </c>
      <c r="V2493" s="14">
        <v>0.696</v>
      </c>
      <c r="W2493" s="34">
        <f t="array" ref="W2493:X2493">VLOOKUP(A2493,TOURISM!$A$2:$F$2692,{3,6},0)</f>
        <v>26446000000</v>
      </c>
      <c r="X2493" s="35">
        <v>4.509E9</v>
      </c>
      <c r="Y2493" s="34">
        <f>X2493/'HUMAN RESOURCES'!I2493</f>
        <v>64.08150952</v>
      </c>
      <c r="Z2493" s="34">
        <f t="array" ref="Z2493:AE2493">VLOOKUP(A2493,BUSINESS!$A$2:$J$2692,{4,5,6,7,8,9},0)</f>
        <v>0.443</v>
      </c>
      <c r="AA2493" s="14">
        <v>6.0</v>
      </c>
      <c r="AB2493" s="14">
        <v>94.0</v>
      </c>
      <c r="AC2493" s="14">
        <v>223.0</v>
      </c>
      <c r="AD2493" s="14">
        <v>0.344</v>
      </c>
      <c r="AE2493" s="14">
        <v>0.935</v>
      </c>
      <c r="AF2493" s="14"/>
      <c r="AG2493" s="14"/>
      <c r="AH2493" s="14"/>
    </row>
    <row r="2494">
      <c r="A2494" s="32" t="str">
        <f t="shared" si="1"/>
        <v>Turkey-Europe2009</v>
      </c>
      <c r="B2494" s="32" t="s">
        <v>249</v>
      </c>
      <c r="C2494" s="33" t="s">
        <v>50</v>
      </c>
      <c r="D2494" s="8" t="s">
        <v>55</v>
      </c>
      <c r="E2494" s="12">
        <v>6.15E11</v>
      </c>
      <c r="F2494" s="12">
        <f>E2494/'HUMAN RESOURCES'!I2494</f>
        <v>8632.659696</v>
      </c>
      <c r="G2494" s="8">
        <v>0.067</v>
      </c>
      <c r="H2494" s="8">
        <v>580.0</v>
      </c>
      <c r="I2494" s="8">
        <v>0.148</v>
      </c>
      <c r="J2494" s="34">
        <f t="array" ref="J2494:K2494">VLOOKUP(A2494,ENERGY!$A$2:$F$2692,{5,6},0)</f>
        <v>74248</v>
      </c>
      <c r="K2494" s="14">
        <v>205678.0</v>
      </c>
      <c r="L2494" s="14">
        <f>J2494/'HUMAN RESOURCES'!I2494</f>
        <v>0.00104220767</v>
      </c>
      <c r="M2494" s="14">
        <f>K2494/'HUMAN RESOURCES'!I2494</f>
        <v>0.002887070213</v>
      </c>
      <c r="N2494" s="34">
        <f t="array" ref="N2494:V2494">VLOOKUP(A2494,'HUMAN RESOURCES'!$A$2:$M$2692,{2,3,4,5,6,7,8,9,10},0)</f>
        <v>0.018</v>
      </c>
      <c r="O2494" s="14">
        <v>0.021</v>
      </c>
      <c r="P2494" s="14">
        <v>77.0</v>
      </c>
      <c r="Q2494" s="14">
        <v>70.0</v>
      </c>
      <c r="R2494" s="14">
        <v>0.271</v>
      </c>
      <c r="S2494" s="14">
        <v>0.66</v>
      </c>
      <c r="T2494" s="14">
        <v>0.069</v>
      </c>
      <c r="U2494" s="14">
        <v>7.124108E7</v>
      </c>
      <c r="V2494" s="14">
        <v>0.701</v>
      </c>
      <c r="W2494" s="34">
        <f t="array" ref="W2494:X2494">VLOOKUP(A2494,TOURISM!$A$2:$F$2692,{3,6},0)</f>
        <v>26331000000</v>
      </c>
      <c r="X2494" s="35">
        <v>5.061E9</v>
      </c>
      <c r="Y2494" s="34">
        <f>X2494/'HUMAN RESOURCES'!I2494</f>
        <v>71.04047272</v>
      </c>
      <c r="Z2494" s="34">
        <f t="array" ref="Z2494:AE2494">VLOOKUP(A2494,BUSINESS!$A$2:$J$2692,{4,5,6,7,8,9},0)</f>
        <v>0.433</v>
      </c>
      <c r="AA2494" s="14">
        <v>6.0</v>
      </c>
      <c r="AB2494" s="14">
        <v>94.0</v>
      </c>
      <c r="AC2494" s="14">
        <v>223.0</v>
      </c>
      <c r="AD2494" s="14">
        <v>0.364</v>
      </c>
      <c r="AE2494" s="14">
        <v>0.881</v>
      </c>
      <c r="AF2494" s="14"/>
      <c r="AG2494" s="14"/>
      <c r="AH2494" s="14"/>
    </row>
    <row r="2495">
      <c r="A2495" s="32" t="str">
        <f t="shared" si="1"/>
        <v>Turkey-Europe2010</v>
      </c>
      <c r="B2495" s="32" t="s">
        <v>249</v>
      </c>
      <c r="C2495" s="33" t="s">
        <v>51</v>
      </c>
      <c r="D2495" s="8" t="s">
        <v>55</v>
      </c>
      <c r="E2495" s="12">
        <v>7.31E11</v>
      </c>
      <c r="F2495" s="12">
        <f>E2495/'HUMAN RESOURCES'!I2495</f>
        <v>10133.41929</v>
      </c>
      <c r="G2495" s="8">
        <v>0.068</v>
      </c>
      <c r="H2495" s="8">
        <v>680.0</v>
      </c>
      <c r="I2495" s="8">
        <v>0.148</v>
      </c>
      <c r="J2495" s="34">
        <f t="array" ref="J2495:K2495">VLOOKUP(A2495,ENERGY!$A$2:$F$2692,{5,6},0)</f>
        <v>84379</v>
      </c>
      <c r="K2495" s="14">
        <v>237369.0</v>
      </c>
      <c r="L2495" s="14">
        <f>J2495/'HUMAN RESOURCES'!I2495</f>
        <v>0.001169696014</v>
      </c>
      <c r="M2495" s="14">
        <f>K2495/'HUMAN RESOURCES'!I2495</f>
        <v>0.003290505613</v>
      </c>
      <c r="N2495" s="34">
        <f t="array" ref="N2495:V2495">VLOOKUP(A2495,'HUMAN RESOURCES'!$A$2:$M$2692,{2,3,4,5,6,7,8,9,10},0)</f>
        <v>0.018</v>
      </c>
      <c r="O2495" s="14">
        <v>0.02</v>
      </c>
      <c r="P2495" s="14">
        <v>78.0</v>
      </c>
      <c r="Q2495" s="14">
        <v>71.0</v>
      </c>
      <c r="R2495" s="14">
        <v>0.267</v>
      </c>
      <c r="S2495" s="14">
        <v>0.662</v>
      </c>
      <c r="T2495" s="14">
        <v>0.071</v>
      </c>
      <c r="U2495" s="14">
        <v>7.2137546E7</v>
      </c>
      <c r="V2495" s="14">
        <v>0.707</v>
      </c>
      <c r="W2495" s="34">
        <f t="array" ref="W2495:X2495">VLOOKUP(A2495,TOURISM!$A$2:$F$2692,{3,6},0)</f>
        <v>26318000000</v>
      </c>
      <c r="X2495" s="35">
        <v>5.817E9</v>
      </c>
      <c r="Y2495" s="34">
        <f>X2495/'HUMAN RESOURCES'!I2495</f>
        <v>80.63761969</v>
      </c>
      <c r="Z2495" s="34">
        <f t="array" ref="Z2495:AE2495">VLOOKUP(A2495,BUSINESS!$A$2:$J$2692,{4,5,6,7,8,9},0)</f>
        <v>0.433</v>
      </c>
      <c r="AA2495" s="14">
        <v>6.0</v>
      </c>
      <c r="AB2495" s="14">
        <v>94.0</v>
      </c>
      <c r="AC2495" s="14">
        <v>226.0</v>
      </c>
      <c r="AD2495" s="14">
        <v>0.398</v>
      </c>
      <c r="AE2495" s="14">
        <v>0.856</v>
      </c>
      <c r="AF2495" s="14"/>
      <c r="AG2495" s="14"/>
      <c r="AH2495" s="14"/>
    </row>
    <row r="2496">
      <c r="A2496" s="32" t="str">
        <f t="shared" si="1"/>
        <v>Turkey-Europe2011</v>
      </c>
      <c r="B2496" s="32" t="s">
        <v>249</v>
      </c>
      <c r="C2496" s="33" t="s">
        <v>52</v>
      </c>
      <c r="D2496" s="8" t="s">
        <v>55</v>
      </c>
      <c r="E2496" s="12">
        <v>7.75E11</v>
      </c>
      <c r="F2496" s="12">
        <f>E2496/'HUMAN RESOURCES'!I2496</f>
        <v>10607.91744</v>
      </c>
      <c r="G2496" s="8">
        <v>0.061</v>
      </c>
      <c r="H2496" s="8">
        <v>644.0</v>
      </c>
      <c r="I2496" s="8">
        <v>0.148</v>
      </c>
      <c r="J2496" s="34">
        <f t="array" ref="J2496:K2496">VLOOKUP(A2496,ENERGY!$A$2:$F$2692,{5,6},0)</f>
        <v>77833</v>
      </c>
      <c r="K2496" s="14">
        <v>218509.0</v>
      </c>
      <c r="L2496" s="14">
        <f>J2496/'HUMAN RESOURCES'!I2496</f>
        <v>0.001065349726</v>
      </c>
      <c r="M2496" s="14">
        <f>K2496/'HUMAN RESOURCES'!I2496</f>
        <v>0.002990871524</v>
      </c>
      <c r="N2496" s="34">
        <f t="array" ref="N2496:V2496">VLOOKUP(A2496,'HUMAN RESOURCES'!$A$2:$M$2692,{2,3,4,5,6,7,8,9,10},0)</f>
        <v>0.017</v>
      </c>
      <c r="O2496" s="14">
        <v>0.019</v>
      </c>
      <c r="P2496" s="14">
        <v>78.0</v>
      </c>
      <c r="Q2496" s="14">
        <v>71.0</v>
      </c>
      <c r="R2496" s="14">
        <v>0.264</v>
      </c>
      <c r="S2496" s="14">
        <v>0.665</v>
      </c>
      <c r="T2496" s="14">
        <v>0.072</v>
      </c>
      <c r="U2496" s="14">
        <v>7.3058638E7</v>
      </c>
      <c r="V2496" s="14">
        <v>0.713</v>
      </c>
      <c r="W2496" s="34">
        <f t="array" ref="W2496:X2496">VLOOKUP(A2496,TOURISM!$A$2:$F$2692,{3,6},0)</f>
        <v>30093000000</v>
      </c>
      <c r="X2496" s="35">
        <v>5.372E9</v>
      </c>
      <c r="Y2496" s="34">
        <f>X2496/'HUMAN RESOURCES'!I2496</f>
        <v>73.52997739</v>
      </c>
      <c r="Z2496" s="34">
        <f t="array" ref="Z2496:AE2496">VLOOKUP(A2496,BUSINESS!$A$2:$J$2692,{4,5,6,7,8,9},0)</f>
        <v>0.4</v>
      </c>
      <c r="AA2496" s="14">
        <v>6.0</v>
      </c>
      <c r="AB2496" s="14">
        <v>94.0</v>
      </c>
      <c r="AC2496" s="14">
        <v>226.0</v>
      </c>
      <c r="AD2496" s="14">
        <v>0.431</v>
      </c>
      <c r="AE2496" s="14">
        <v>0.894</v>
      </c>
      <c r="AF2496" s="14"/>
      <c r="AG2496" s="14"/>
      <c r="AH2496" s="14"/>
    </row>
    <row r="2497">
      <c r="A2497" s="32" t="str">
        <f t="shared" si="1"/>
        <v>Turkey-Europe2012</v>
      </c>
      <c r="B2497" s="32" t="s">
        <v>249</v>
      </c>
      <c r="C2497" s="33" t="s">
        <v>53</v>
      </c>
      <c r="D2497" s="8" t="s">
        <v>55</v>
      </c>
      <c r="E2497" s="12">
        <v>7.89E11</v>
      </c>
      <c r="F2497" s="12">
        <f>E2497/'HUMAN RESOURCES'!I2497</f>
        <v>10662.57599</v>
      </c>
      <c r="G2497" s="8">
        <v>0.063</v>
      </c>
      <c r="H2497" s="8">
        <v>665.0</v>
      </c>
      <c r="I2497" s="8">
        <v>0.148</v>
      </c>
      <c r="J2497" s="34">
        <f t="array" ref="J2497:K2497">VLOOKUP(A2497,ENERGY!$A$2:$F$2692,{5,6},0)</f>
        <v>76348</v>
      </c>
      <c r="K2497" s="14">
        <v>216148.0</v>
      </c>
      <c r="L2497" s="14">
        <f>J2497/'HUMAN RESOURCES'!I2497</f>
        <v>0.001031769774</v>
      </c>
      <c r="M2497" s="14">
        <f>K2497/'HUMAN RESOURCES'!I2497</f>
        <v>0.002921032287</v>
      </c>
      <c r="N2497" s="34">
        <f t="array" ref="N2497:V2497">VLOOKUP(A2497,'HUMAN RESOURCES'!$A$2:$M$2692,{2,3,4,5,6,7,8,9,10},0)</f>
        <v>0.017</v>
      </c>
      <c r="O2497" s="14">
        <v>0.017</v>
      </c>
      <c r="P2497" s="14">
        <v>78.0</v>
      </c>
      <c r="Q2497" s="14">
        <v>72.0</v>
      </c>
      <c r="R2497" s="14">
        <v>0.26</v>
      </c>
      <c r="S2497" s="14">
        <v>0.667</v>
      </c>
      <c r="T2497" s="14">
        <v>0.073</v>
      </c>
      <c r="U2497" s="14">
        <v>7.3997128E7</v>
      </c>
      <c r="V2497" s="14">
        <v>0.718</v>
      </c>
      <c r="W2497" s="34">
        <f t="array" ref="W2497:X2497">VLOOKUP(A2497,TOURISM!$A$2:$F$2692,{3,6},0)</f>
        <v>32249000000</v>
      </c>
      <c r="X2497" s="35">
        <v>4.604E9</v>
      </c>
      <c r="Y2497" s="34">
        <f>X2497/'HUMAN RESOURCES'!I2497</f>
        <v>62.21863097</v>
      </c>
      <c r="Z2497" s="34">
        <f t="array" ref="Z2497:AE2497">VLOOKUP(A2497,BUSINESS!$A$2:$J$2692,{4,5,6,7,8,9},0)</f>
        <v>0.4</v>
      </c>
      <c r="AA2497" s="14">
        <v>6.0</v>
      </c>
      <c r="AB2497" s="14">
        <v>72.0</v>
      </c>
      <c r="AC2497" s="14">
        <v>226.0</v>
      </c>
      <c r="AD2497" s="14">
        <v>0.451</v>
      </c>
      <c r="AE2497" s="14">
        <v>0.915</v>
      </c>
      <c r="AF2497" s="14"/>
      <c r="AG2497" s="14"/>
      <c r="AH2497" s="14"/>
    </row>
    <row r="2498">
      <c r="A2498" s="32" t="str">
        <f t="shared" si="1"/>
        <v>Turkmenistan-Asia2000</v>
      </c>
      <c r="B2498" s="32" t="s">
        <v>250</v>
      </c>
      <c r="C2498" s="33" t="s">
        <v>40</v>
      </c>
      <c r="D2498" s="8" t="s">
        <v>41</v>
      </c>
      <c r="E2498" s="12">
        <v>2.904662605E9</v>
      </c>
      <c r="F2498" s="12">
        <f>E2498/'HUMAN RESOURCES'!I2498</f>
        <v>645.2771015</v>
      </c>
      <c r="G2498" s="8">
        <v>0.039</v>
      </c>
      <c r="H2498" s="8">
        <v>44.0</v>
      </c>
      <c r="I2498" s="8">
        <v>0.148</v>
      </c>
      <c r="J2498" s="34">
        <f t="array" ref="J2498:K2498">VLOOKUP(A2498,ENERGY!$A$2:$F$2692,{5,6},0)</f>
        <v>14338</v>
      </c>
      <c r="K2498" s="14">
        <v>8529.0</v>
      </c>
      <c r="L2498" s="14">
        <f>J2498/'HUMAN RESOURCES'!I2498</f>
        <v>0.003185217817</v>
      </c>
      <c r="M2498" s="14">
        <f>K2498/'HUMAN RESOURCES'!I2498</f>
        <v>0.00189473586</v>
      </c>
      <c r="N2498" s="34">
        <f t="array" ref="N2498:V2498">VLOOKUP(A2498,'HUMAN RESOURCES'!$A$2:$M$2692,{2,3,4,5,6,7,8,9,10},0)</f>
        <v>0.024</v>
      </c>
      <c r="O2498" s="14">
        <v>0.066</v>
      </c>
      <c r="P2498" s="14">
        <v>68.0</v>
      </c>
      <c r="Q2498" s="14">
        <v>60.0</v>
      </c>
      <c r="R2498" s="14">
        <v>0.363</v>
      </c>
      <c r="S2498" s="14">
        <v>0.594</v>
      </c>
      <c r="T2498" s="14">
        <v>0.043</v>
      </c>
      <c r="U2498" s="14">
        <v>4501419.0</v>
      </c>
      <c r="V2498" s="14">
        <v>0.459</v>
      </c>
      <c r="W2498" s="34">
        <f t="array" ref="W2498:X2498">VLOOKUP(A2498,TOURISM!$A$2:$F$2692,{3,6},0)</f>
        <v>680000000</v>
      </c>
      <c r="X2498" s="35">
        <v>4.48E8</v>
      </c>
      <c r="Y2498" s="34">
        <f>X2498/'HUMAN RESOURCES'!I2498</f>
        <v>99.52417227</v>
      </c>
      <c r="Z2498" s="34">
        <f t="array" ref="Z2498:AE2498">VLOOKUP(A2498,BUSINESS!$A$2:$J$2692,{4,5,6,7,8,9},0)</f>
        <v>0.489</v>
      </c>
      <c r="AA2498" s="14">
        <v>26.0</v>
      </c>
      <c r="AB2498" s="14">
        <v>94.0</v>
      </c>
      <c r="AC2498" s="14">
        <v>302.0</v>
      </c>
      <c r="AD2498" s="14">
        <v>0.001</v>
      </c>
      <c r="AE2498" s="14">
        <v>0.002</v>
      </c>
      <c r="AF2498" s="14"/>
      <c r="AG2498" s="14"/>
      <c r="AH2498" s="14"/>
    </row>
    <row r="2499">
      <c r="A2499" s="32" t="str">
        <f t="shared" si="1"/>
        <v>Turkmenistan-Asia2001</v>
      </c>
      <c r="B2499" s="32" t="s">
        <v>250</v>
      </c>
      <c r="C2499" s="33" t="s">
        <v>42</v>
      </c>
      <c r="D2499" s="8" t="s">
        <v>41</v>
      </c>
      <c r="E2499" s="12">
        <v>3.534771969E9</v>
      </c>
      <c r="F2499" s="12">
        <f>E2499/'HUMAN RESOURCES'!I2499</f>
        <v>776.5722305</v>
      </c>
      <c r="G2499" s="8">
        <v>0.038</v>
      </c>
      <c r="H2499" s="8">
        <v>58.0</v>
      </c>
      <c r="I2499" s="8">
        <v>0.148</v>
      </c>
      <c r="J2499" s="34">
        <f t="array" ref="J2499:K2499">VLOOKUP(A2499,ENERGY!$A$2:$F$2692,{5,6},0)</f>
        <v>24710</v>
      </c>
      <c r="K2499" s="14">
        <v>8529.0</v>
      </c>
      <c r="L2499" s="14">
        <f>J2499/'HUMAN RESOURCES'!I2499</f>
        <v>0.005428666965</v>
      </c>
      <c r="M2499" s="14">
        <f>K2499/'HUMAN RESOURCES'!I2499</f>
        <v>0.001873779868</v>
      </c>
      <c r="N2499" s="34">
        <f t="array" ref="N2499:V2499">VLOOKUP(A2499,'HUMAN RESOURCES'!$A$2:$M$2692,{2,3,4,5,6,7,8,9,10},0)</f>
        <v>0.023</v>
      </c>
      <c r="O2499" s="14">
        <v>0.065</v>
      </c>
      <c r="P2499" s="14">
        <v>68.0</v>
      </c>
      <c r="Q2499" s="14">
        <v>60.0</v>
      </c>
      <c r="R2499" s="14">
        <v>0.356</v>
      </c>
      <c r="S2499" s="14">
        <v>0.6</v>
      </c>
      <c r="T2499" s="14">
        <v>0.044</v>
      </c>
      <c r="U2499" s="14">
        <v>4551762.0</v>
      </c>
      <c r="V2499" s="14">
        <v>0.461</v>
      </c>
      <c r="W2499" s="34">
        <f t="array" ref="W2499:X2499">VLOOKUP(A2499,TOURISM!$A$2:$F$2692,{3,6},0)</f>
        <v>680000000</v>
      </c>
      <c r="X2499" s="35">
        <v>4.48E8</v>
      </c>
      <c r="Y2499" s="34">
        <f>X2499/'HUMAN RESOURCES'!I2499</f>
        <v>98.42342372</v>
      </c>
      <c r="Z2499" s="34">
        <f t="array" ref="Z2499:AE2499">VLOOKUP(A2499,BUSINESS!$A$2:$J$2692,{4,5,6,7,8,9},0)</f>
        <v>0.489</v>
      </c>
      <c r="AA2499" s="14">
        <v>26.0</v>
      </c>
      <c r="AB2499" s="14">
        <v>94.0</v>
      </c>
      <c r="AC2499" s="14">
        <v>302.0</v>
      </c>
      <c r="AD2499" s="14">
        <v>0.002</v>
      </c>
      <c r="AE2499" s="14">
        <v>0.002</v>
      </c>
      <c r="AF2499" s="14"/>
      <c r="AG2499" s="14"/>
      <c r="AH2499" s="14"/>
    </row>
    <row r="2500">
      <c r="A2500" s="32" t="str">
        <f t="shared" si="1"/>
        <v>Turkmenistan-Asia2002</v>
      </c>
      <c r="B2500" s="32" t="s">
        <v>250</v>
      </c>
      <c r="C2500" s="33" t="s">
        <v>43</v>
      </c>
      <c r="D2500" s="8" t="s">
        <v>41</v>
      </c>
      <c r="E2500" s="12">
        <v>4.462028989E9</v>
      </c>
      <c r="F2500" s="12">
        <f>E2500/'HUMAN RESOURCES'!I2500</f>
        <v>969.9702444</v>
      </c>
      <c r="G2500" s="8">
        <v>0.033</v>
      </c>
      <c r="H2500" s="8">
        <v>63.0</v>
      </c>
      <c r="I2500" s="8">
        <v>0.148</v>
      </c>
      <c r="J2500" s="34">
        <f t="array" ref="J2500:K2500">VLOOKUP(A2500,ENERGY!$A$2:$F$2692,{5,6},0)</f>
        <v>22675</v>
      </c>
      <c r="K2500" s="14">
        <v>53054.0</v>
      </c>
      <c r="L2500" s="14">
        <f>J2500/'HUMAN RESOURCES'!I2500</f>
        <v>0.00492916459</v>
      </c>
      <c r="M2500" s="14">
        <f>K2500/'HUMAN RESOURCES'!I2500</f>
        <v>0.01153304953</v>
      </c>
      <c r="N2500" s="34">
        <f t="array" ref="N2500:V2500">VLOOKUP(A2500,'HUMAN RESOURCES'!$A$2:$M$2692,{2,3,4,5,6,7,8,9,10},0)</f>
        <v>0.023</v>
      </c>
      <c r="O2500" s="14">
        <v>0.063</v>
      </c>
      <c r="P2500" s="14">
        <v>68.0</v>
      </c>
      <c r="Q2500" s="14">
        <v>60.0</v>
      </c>
      <c r="R2500" s="14">
        <v>0.349</v>
      </c>
      <c r="S2500" s="14">
        <v>0.607</v>
      </c>
      <c r="T2500" s="14">
        <v>0.044</v>
      </c>
      <c r="U2500" s="14">
        <v>4600171.0</v>
      </c>
      <c r="V2500" s="14">
        <v>0.464</v>
      </c>
      <c r="W2500" s="34">
        <f t="array" ref="W2500:X2500">VLOOKUP(A2500,TOURISM!$A$2:$F$2692,{3,6},0)</f>
        <v>680000000</v>
      </c>
      <c r="X2500" s="35">
        <v>4.48E8</v>
      </c>
      <c r="Y2500" s="34">
        <f>X2500/'HUMAN RESOURCES'!I2500</f>
        <v>97.38768407</v>
      </c>
      <c r="Z2500" s="34">
        <f t="array" ref="Z2500:AE2500">VLOOKUP(A2500,BUSINESS!$A$2:$J$2692,{4,5,6,7,8,9},0)</f>
        <v>0.489</v>
      </c>
      <c r="AA2500" s="14">
        <v>26.0</v>
      </c>
      <c r="AB2500" s="14">
        <v>94.0</v>
      </c>
      <c r="AC2500" s="14">
        <v>302.0</v>
      </c>
      <c r="AD2500" s="14">
        <v>0.003</v>
      </c>
      <c r="AE2500" s="14">
        <v>0.002</v>
      </c>
      <c r="AF2500" s="14"/>
      <c r="AG2500" s="14"/>
      <c r="AH2500" s="14"/>
    </row>
    <row r="2501">
      <c r="A2501" s="32" t="str">
        <f t="shared" si="1"/>
        <v>Turkmenistan-Asia2003</v>
      </c>
      <c r="B2501" s="32" t="s">
        <v>250</v>
      </c>
      <c r="C2501" s="33" t="s">
        <v>44</v>
      </c>
      <c r="D2501" s="8" t="s">
        <v>41</v>
      </c>
      <c r="E2501" s="12">
        <v>5.977440583E9</v>
      </c>
      <c r="F2501" s="12">
        <f>E2501/'HUMAN RESOURCES'!I2501</f>
        <v>1286.013985</v>
      </c>
      <c r="G2501" s="8">
        <v>0.038</v>
      </c>
      <c r="H2501" s="8">
        <v>95.0</v>
      </c>
      <c r="I2501" s="8">
        <v>0.148</v>
      </c>
      <c r="J2501" s="34">
        <f t="array" ref="J2501:K2501">VLOOKUP(A2501,ENERGY!$A$2:$F$2692,{5,6},0)</f>
        <v>19873</v>
      </c>
      <c r="K2501" s="14">
        <v>48525.0</v>
      </c>
      <c r="L2501" s="14">
        <f>J2501/'HUMAN RESOURCES'!I2501</f>
        <v>0.004275568374</v>
      </c>
      <c r="M2501" s="14">
        <f>K2501/'HUMAN RESOURCES'!I2501</f>
        <v>0.01043989108</v>
      </c>
      <c r="N2501" s="34">
        <f t="array" ref="N2501:V2501">VLOOKUP(A2501,'HUMAN RESOURCES'!$A$2:$M$2692,{2,3,4,5,6,7,8,9,10},0)</f>
        <v>0.023</v>
      </c>
      <c r="O2501" s="14">
        <v>0.062</v>
      </c>
      <c r="P2501" s="14">
        <v>68.0</v>
      </c>
      <c r="Q2501" s="14">
        <v>60.0</v>
      </c>
      <c r="R2501" s="14">
        <v>0.342</v>
      </c>
      <c r="S2501" s="14">
        <v>0.613</v>
      </c>
      <c r="T2501" s="14">
        <v>0.045</v>
      </c>
      <c r="U2501" s="14">
        <v>4648037.0</v>
      </c>
      <c r="V2501" s="14">
        <v>0.466</v>
      </c>
      <c r="W2501" s="34">
        <f t="array" ref="W2501:X2501">VLOOKUP(A2501,TOURISM!$A$2:$F$2692,{3,6},0)</f>
        <v>680000000</v>
      </c>
      <c r="X2501" s="35">
        <v>4.48E8</v>
      </c>
      <c r="Y2501" s="34">
        <f>X2501/'HUMAN RESOURCES'!I2501</f>
        <v>96.38477491</v>
      </c>
      <c r="Z2501" s="34">
        <f t="array" ref="Z2501:AE2501">VLOOKUP(A2501,BUSINESS!$A$2:$J$2692,{4,5,6,7,8,9},0)</f>
        <v>0.489</v>
      </c>
      <c r="AA2501" s="14">
        <v>26.0</v>
      </c>
      <c r="AB2501" s="14">
        <v>94.0</v>
      </c>
      <c r="AC2501" s="14">
        <v>302.0</v>
      </c>
      <c r="AD2501" s="14">
        <v>0.004</v>
      </c>
      <c r="AE2501" s="14">
        <v>0.002</v>
      </c>
      <c r="AF2501" s="14"/>
      <c r="AG2501" s="14"/>
      <c r="AH2501" s="14"/>
    </row>
    <row r="2502">
      <c r="A2502" s="32" t="str">
        <f t="shared" si="1"/>
        <v>Turkmenistan-Asia2004</v>
      </c>
      <c r="B2502" s="32" t="s">
        <v>250</v>
      </c>
      <c r="C2502" s="33" t="s">
        <v>45</v>
      </c>
      <c r="D2502" s="8" t="s">
        <v>41</v>
      </c>
      <c r="E2502" s="12">
        <v>6.838351088E9</v>
      </c>
      <c r="F2502" s="12">
        <f>E2502/'HUMAN RESOURCES'!I2502</f>
        <v>1455.936049</v>
      </c>
      <c r="G2502" s="8">
        <v>0.037</v>
      </c>
      <c r="H2502" s="8">
        <v>111.0</v>
      </c>
      <c r="I2502" s="8">
        <v>0.148</v>
      </c>
      <c r="J2502" s="34">
        <f t="array" ref="J2502:K2502">VLOOKUP(A2502,ENERGY!$A$2:$F$2692,{5,6},0)</f>
        <v>22669</v>
      </c>
      <c r="K2502" s="14">
        <v>55093.0</v>
      </c>
      <c r="L2502" s="14">
        <f>J2502/'HUMAN RESOURCES'!I2502</f>
        <v>0.004826399505</v>
      </c>
      <c r="M2502" s="14">
        <f>K2502/'HUMAN RESOURCES'!I2502</f>
        <v>0.01172971141</v>
      </c>
      <c r="N2502" s="34">
        <f t="array" ref="N2502:V2502">VLOOKUP(A2502,'HUMAN RESOURCES'!$A$2:$M$2692,{2,3,4,5,6,7,8,9,10},0)</f>
        <v>0.023</v>
      </c>
      <c r="O2502" s="14">
        <v>0.06</v>
      </c>
      <c r="P2502" s="14">
        <v>68.0</v>
      </c>
      <c r="Q2502" s="14">
        <v>60.0</v>
      </c>
      <c r="R2502" s="14">
        <v>0.334</v>
      </c>
      <c r="S2502" s="14">
        <v>0.62</v>
      </c>
      <c r="T2502" s="14">
        <v>0.046</v>
      </c>
      <c r="U2502" s="14">
        <v>4696876.0</v>
      </c>
      <c r="V2502" s="14">
        <v>0.468</v>
      </c>
      <c r="W2502" s="34">
        <f t="array" ref="W2502:X2502">VLOOKUP(A2502,TOURISM!$A$2:$F$2692,{3,6},0)</f>
        <v>680000000</v>
      </c>
      <c r="X2502" s="35">
        <v>4.48E8</v>
      </c>
      <c r="Y2502" s="34">
        <f>X2502/'HUMAN RESOURCES'!I2502</f>
        <v>95.38254789</v>
      </c>
      <c r="Z2502" s="34">
        <f t="array" ref="Z2502:AE2502">VLOOKUP(A2502,BUSINESS!$A$2:$J$2692,{4,5,6,7,8,9},0)</f>
        <v>0.489</v>
      </c>
      <c r="AA2502" s="14">
        <v>26.0</v>
      </c>
      <c r="AB2502" s="14">
        <v>94.0</v>
      </c>
      <c r="AC2502" s="14">
        <v>302.0</v>
      </c>
      <c r="AD2502" s="14">
        <v>0.008</v>
      </c>
      <c r="AE2502" s="14">
        <v>0.011</v>
      </c>
      <c r="AF2502" s="14"/>
      <c r="AG2502" s="14"/>
      <c r="AH2502" s="14"/>
    </row>
    <row r="2503">
      <c r="A2503" s="32" t="str">
        <f t="shared" si="1"/>
        <v>Turkmenistan-Asia2005</v>
      </c>
      <c r="B2503" s="32" t="s">
        <v>250</v>
      </c>
      <c r="C2503" s="33" t="s">
        <v>46</v>
      </c>
      <c r="D2503" s="8" t="s">
        <v>41</v>
      </c>
      <c r="E2503" s="12">
        <v>8.104355717E9</v>
      </c>
      <c r="F2503" s="12">
        <f>E2503/'HUMAN RESOURCES'!I2503</f>
        <v>1706.956726</v>
      </c>
      <c r="G2503" s="8">
        <v>0.03</v>
      </c>
      <c r="H2503" s="8">
        <v>107.0</v>
      </c>
      <c r="I2503" s="8">
        <v>0.148</v>
      </c>
      <c r="J2503" s="34">
        <f t="array" ref="J2503:K2503">VLOOKUP(A2503,ENERGY!$A$2:$F$2692,{5,6},0)</f>
        <v>19628</v>
      </c>
      <c r="K2503" s="14">
        <v>46256.0</v>
      </c>
      <c r="L2503" s="14">
        <f>J2503/'HUMAN RESOURCES'!I2503</f>
        <v>0.00413409132</v>
      </c>
      <c r="M2503" s="14">
        <f>K2503/'HUMAN RESOURCES'!I2503</f>
        <v>0.009742537605</v>
      </c>
      <c r="N2503" s="34">
        <f t="array" ref="N2503:V2503">VLOOKUP(A2503,'HUMAN RESOURCES'!$A$2:$M$2692,{2,3,4,5,6,7,8,9,10},0)</f>
        <v>0.023</v>
      </c>
      <c r="O2503" s="14">
        <v>0.058</v>
      </c>
      <c r="P2503" s="14">
        <v>69.0</v>
      </c>
      <c r="Q2503" s="14">
        <v>60.0</v>
      </c>
      <c r="R2503" s="14">
        <v>0.327</v>
      </c>
      <c r="S2503" s="14">
        <v>0.627</v>
      </c>
      <c r="T2503" s="14">
        <v>0.046</v>
      </c>
      <c r="U2503" s="14">
        <v>4747839.0</v>
      </c>
      <c r="V2503" s="14">
        <v>0.47</v>
      </c>
      <c r="W2503" s="34">
        <f t="array" ref="W2503:X2503">VLOOKUP(A2503,TOURISM!$A$2:$F$2692,{3,6},0)</f>
        <v>680000000</v>
      </c>
      <c r="X2503" s="35">
        <v>4.48E8</v>
      </c>
      <c r="Y2503" s="34">
        <f>X2503/'HUMAN RESOURCES'!I2503</f>
        <v>94.35871772</v>
      </c>
      <c r="Z2503" s="34">
        <f t="array" ref="Z2503:AE2503">VLOOKUP(A2503,BUSINESS!$A$2:$J$2692,{4,5,6,7,8,9},0)</f>
        <v>0.489</v>
      </c>
      <c r="AA2503" s="14">
        <v>26.0</v>
      </c>
      <c r="AB2503" s="14">
        <v>94.0</v>
      </c>
      <c r="AC2503" s="14">
        <v>302.0</v>
      </c>
      <c r="AD2503" s="14">
        <v>0.01</v>
      </c>
      <c r="AE2503" s="14">
        <v>0.022</v>
      </c>
      <c r="AF2503" s="14"/>
      <c r="AG2503" s="14"/>
      <c r="AH2503" s="14"/>
    </row>
    <row r="2504">
      <c r="A2504" s="32" t="str">
        <f t="shared" si="1"/>
        <v>Turkmenistan-Asia2006</v>
      </c>
      <c r="B2504" s="32" t="s">
        <v>250</v>
      </c>
      <c r="C2504" s="33" t="s">
        <v>47</v>
      </c>
      <c r="D2504" s="8" t="s">
        <v>41</v>
      </c>
      <c r="E2504" s="12">
        <v>1.0277598152E10</v>
      </c>
      <c r="F2504" s="12">
        <f>E2504/'HUMAN RESOURCES'!I2504</f>
        <v>2140.455026</v>
      </c>
      <c r="G2504" s="8">
        <v>0.022</v>
      </c>
      <c r="H2504" s="8">
        <v>98.0</v>
      </c>
      <c r="I2504" s="8">
        <v>0.148</v>
      </c>
      <c r="J2504" s="34">
        <f t="array" ref="J2504:K2504">VLOOKUP(A2504,ENERGY!$A$2:$F$2692,{5,6},0)</f>
        <v>15153</v>
      </c>
      <c r="K2504" s="14">
        <v>39270.0</v>
      </c>
      <c r="L2504" s="14">
        <f>J2504/'HUMAN RESOURCES'!I2504</f>
        <v>0.003155826345</v>
      </c>
      <c r="M2504" s="14">
        <f>K2504/'HUMAN RESOURCES'!I2504</f>
        <v>0.008178532342</v>
      </c>
      <c r="N2504" s="34">
        <f t="array" ref="N2504:V2504">VLOOKUP(A2504,'HUMAN RESOURCES'!$A$2:$M$2692,{2,3,4,5,6,7,8,9,10},0)</f>
        <v>0.022</v>
      </c>
      <c r="O2504" s="14">
        <v>0.057</v>
      </c>
      <c r="P2504" s="14">
        <v>69.0</v>
      </c>
      <c r="Q2504" s="14">
        <v>61.0</v>
      </c>
      <c r="R2504" s="14">
        <v>0.319</v>
      </c>
      <c r="S2504" s="14">
        <v>0.636</v>
      </c>
      <c r="T2504" s="14">
        <v>0.045</v>
      </c>
      <c r="U2504" s="14">
        <v>4801595.0</v>
      </c>
      <c r="V2504" s="14">
        <v>0.473</v>
      </c>
      <c r="W2504" s="34">
        <f t="array" ref="W2504:X2504">VLOOKUP(A2504,TOURISM!$A$2:$F$2692,{3,6},0)</f>
        <v>680000000</v>
      </c>
      <c r="X2504" s="35">
        <v>4.48E8</v>
      </c>
      <c r="Y2504" s="34">
        <f>X2504/'HUMAN RESOURCES'!I2504</f>
        <v>93.30232975</v>
      </c>
      <c r="Z2504" s="34">
        <f t="array" ref="Z2504:AE2504">VLOOKUP(A2504,BUSINESS!$A$2:$J$2692,{4,5,6,7,8,9},0)</f>
        <v>0.489</v>
      </c>
      <c r="AA2504" s="14">
        <v>26.0</v>
      </c>
      <c r="AB2504" s="14">
        <v>94.0</v>
      </c>
      <c r="AC2504" s="14">
        <v>302.0</v>
      </c>
      <c r="AD2504" s="14">
        <v>0.013</v>
      </c>
      <c r="AE2504" s="14">
        <v>0.045</v>
      </c>
      <c r="AF2504" s="14"/>
      <c r="AG2504" s="14"/>
      <c r="AH2504" s="14"/>
    </row>
    <row r="2505">
      <c r="A2505" s="32" t="str">
        <f t="shared" si="1"/>
        <v>Turkmenistan-Asia2007</v>
      </c>
      <c r="B2505" s="32" t="s">
        <v>250</v>
      </c>
      <c r="C2505" s="33" t="s">
        <v>48</v>
      </c>
      <c r="D2505" s="8" t="s">
        <v>41</v>
      </c>
      <c r="E2505" s="12">
        <v>1.2664165103E10</v>
      </c>
      <c r="F2505" s="12">
        <f>E2505/'HUMAN RESOURCES'!I2505</f>
        <v>2606.741439</v>
      </c>
      <c r="G2505" s="8">
        <v>0.021</v>
      </c>
      <c r="H2505" s="8">
        <v>113.0</v>
      </c>
      <c r="I2505" s="8">
        <v>0.148</v>
      </c>
      <c r="J2505" s="34">
        <f t="array" ref="J2505:K2505">VLOOKUP(A2505,ENERGY!$A$2:$F$2692,{5,6},0)</f>
        <v>18406</v>
      </c>
      <c r="K2505" s="14">
        <v>43337.0</v>
      </c>
      <c r="L2505" s="14">
        <f>J2505/'HUMAN RESOURCES'!I2505</f>
        <v>0.003788617926</v>
      </c>
      <c r="M2505" s="14">
        <f>K2505/'HUMAN RESOURCES'!I2505</f>
        <v>0.008920315934</v>
      </c>
      <c r="N2505" s="34">
        <f t="array" ref="N2505:V2505">VLOOKUP(A2505,'HUMAN RESOURCES'!$A$2:$M$2692,{2,3,4,5,6,7,8,9,10},0)</f>
        <v>0.022</v>
      </c>
      <c r="O2505" s="14">
        <v>0.055</v>
      </c>
      <c r="P2505" s="14">
        <v>69.0</v>
      </c>
      <c r="Q2505" s="14">
        <v>61.0</v>
      </c>
      <c r="R2505" s="14">
        <v>0.311</v>
      </c>
      <c r="S2505" s="14">
        <v>0.645</v>
      </c>
      <c r="T2505" s="14">
        <v>0.044</v>
      </c>
      <c r="U2505" s="14">
        <v>4858236.0</v>
      </c>
      <c r="V2505" s="14">
        <v>0.476</v>
      </c>
      <c r="W2505" s="34">
        <f t="array" ref="W2505:X2505">VLOOKUP(A2505,TOURISM!$A$2:$F$2692,{3,6},0)</f>
        <v>680000000</v>
      </c>
      <c r="X2505" s="35">
        <v>4.48E8</v>
      </c>
      <c r="Y2505" s="34">
        <f>X2505/'HUMAN RESOURCES'!I2505</f>
        <v>92.21454042</v>
      </c>
      <c r="Z2505" s="34">
        <f t="array" ref="Z2505:AE2505">VLOOKUP(A2505,BUSINESS!$A$2:$J$2692,{4,5,6,7,8,9},0)</f>
        <v>0.489</v>
      </c>
      <c r="AA2505" s="14">
        <v>26.0</v>
      </c>
      <c r="AB2505" s="14">
        <v>94.0</v>
      </c>
      <c r="AC2505" s="14">
        <v>302.0</v>
      </c>
      <c r="AD2505" s="14">
        <v>0.014</v>
      </c>
      <c r="AE2505" s="14">
        <v>0.079</v>
      </c>
      <c r="AF2505" s="14"/>
      <c r="AG2505" s="14"/>
      <c r="AH2505" s="14"/>
    </row>
    <row r="2506">
      <c r="A2506" s="32" t="str">
        <f t="shared" si="1"/>
        <v>Turkmenistan-Asia2008</v>
      </c>
      <c r="B2506" s="32" t="s">
        <v>250</v>
      </c>
      <c r="C2506" s="33" t="s">
        <v>49</v>
      </c>
      <c r="D2506" s="8" t="s">
        <v>41</v>
      </c>
      <c r="E2506" s="12">
        <v>1.9271523179E10</v>
      </c>
      <c r="F2506" s="12">
        <f>E2506/'HUMAN RESOURCES'!I2506</f>
        <v>3918.933333</v>
      </c>
      <c r="G2506" s="8">
        <v>0.019</v>
      </c>
      <c r="H2506" s="8">
        <v>81.0</v>
      </c>
      <c r="I2506" s="8">
        <v>0.148</v>
      </c>
      <c r="J2506" s="34">
        <f t="array" ref="J2506:K2506">VLOOKUP(A2506,ENERGY!$A$2:$F$2692,{5,6},0)</f>
        <v>22367</v>
      </c>
      <c r="K2506" s="14">
        <v>53516.0</v>
      </c>
      <c r="L2506" s="14">
        <f>J2506/'HUMAN RESOURCES'!I2506</f>
        <v>0.004548409643</v>
      </c>
      <c r="M2506" s="14">
        <f>K2506/'HUMAN RESOURCES'!I2506</f>
        <v>0.01088267047</v>
      </c>
      <c r="N2506" s="34">
        <f t="array" ref="N2506:V2506">VLOOKUP(A2506,'HUMAN RESOURCES'!$A$2:$M$2692,{2,3,4,5,6,7,8,9,10},0)</f>
        <v>0.022</v>
      </c>
      <c r="O2506" s="14">
        <v>0.054</v>
      </c>
      <c r="P2506" s="14">
        <v>69.0</v>
      </c>
      <c r="Q2506" s="14">
        <v>61.0</v>
      </c>
      <c r="R2506" s="14">
        <v>0.304</v>
      </c>
      <c r="S2506" s="14">
        <v>0.653</v>
      </c>
      <c r="T2506" s="14">
        <v>0.043</v>
      </c>
      <c r="U2506" s="14">
        <v>4917543.0</v>
      </c>
      <c r="V2506" s="14">
        <v>0.478</v>
      </c>
      <c r="W2506" s="34">
        <f t="array" ref="W2506:X2506">VLOOKUP(A2506,TOURISM!$A$2:$F$2692,{3,6},0)</f>
        <v>680000000</v>
      </c>
      <c r="X2506" s="35">
        <v>4.48E8</v>
      </c>
      <c r="Y2506" s="34">
        <f>X2506/'HUMAN RESOURCES'!I2506</f>
        <v>91.10240622</v>
      </c>
      <c r="Z2506" s="34">
        <f t="array" ref="Z2506:AE2506">VLOOKUP(A2506,BUSINESS!$A$2:$J$2692,{4,5,6,7,8,9},0)</f>
        <v>0.489</v>
      </c>
      <c r="AA2506" s="14">
        <v>26.0</v>
      </c>
      <c r="AB2506" s="14">
        <v>94.0</v>
      </c>
      <c r="AC2506" s="14">
        <v>302.0</v>
      </c>
      <c r="AD2506" s="14">
        <v>0.018</v>
      </c>
      <c r="AE2506" s="14">
        <v>0.231</v>
      </c>
      <c r="AF2506" s="14"/>
      <c r="AG2506" s="14"/>
      <c r="AH2506" s="14"/>
    </row>
    <row r="2507">
      <c r="A2507" s="32" t="str">
        <f t="shared" si="1"/>
        <v>Turkmenistan-Asia2009</v>
      </c>
      <c r="B2507" s="32" t="s">
        <v>250</v>
      </c>
      <c r="C2507" s="33" t="s">
        <v>50</v>
      </c>
      <c r="D2507" s="8" t="s">
        <v>41</v>
      </c>
      <c r="E2507" s="12">
        <v>2.0214385965E10</v>
      </c>
      <c r="F2507" s="12">
        <f>E2507/'HUMAN RESOURCES'!I2507</f>
        <v>4059.95988</v>
      </c>
      <c r="G2507" s="8">
        <v>0.021</v>
      </c>
      <c r="H2507" s="8">
        <v>86.0</v>
      </c>
      <c r="I2507" s="8">
        <v>0.148</v>
      </c>
      <c r="J2507" s="34">
        <f t="array" ref="J2507:K2507">VLOOKUP(A2507,ENERGY!$A$2:$F$2692,{5,6},0)</f>
        <v>15811</v>
      </c>
      <c r="K2507" s="14">
        <v>40245.0</v>
      </c>
      <c r="L2507" s="14">
        <f>J2507/'HUMAN RESOURCES'!I2507</f>
        <v>0.003175561493</v>
      </c>
      <c r="M2507" s="14">
        <f>K2507/'HUMAN RESOURCES'!I2507</f>
        <v>0.008083010073</v>
      </c>
      <c r="N2507" s="34">
        <f t="array" ref="N2507:V2507">VLOOKUP(A2507,'HUMAN RESOURCES'!$A$2:$M$2692,{2,3,4,5,6,7,8,9,10},0)</f>
        <v>0.022</v>
      </c>
      <c r="O2507" s="14">
        <v>0.052</v>
      </c>
      <c r="P2507" s="14">
        <v>69.0</v>
      </c>
      <c r="Q2507" s="14">
        <v>61.0</v>
      </c>
      <c r="R2507" s="14">
        <v>0.297</v>
      </c>
      <c r="S2507" s="14">
        <v>0.661</v>
      </c>
      <c r="T2507" s="14">
        <v>0.042</v>
      </c>
      <c r="U2507" s="14">
        <v>4978962.0</v>
      </c>
      <c r="V2507" s="14">
        <v>0.481</v>
      </c>
      <c r="W2507" s="34">
        <f t="array" ref="W2507:X2507">VLOOKUP(A2507,TOURISM!$A$2:$F$2692,{3,6},0)</f>
        <v>680000000</v>
      </c>
      <c r="X2507" s="35">
        <v>4.48E8</v>
      </c>
      <c r="Y2507" s="34">
        <f>X2507/'HUMAN RESOURCES'!I2507</f>
        <v>89.97859393</v>
      </c>
      <c r="Z2507" s="34">
        <f t="array" ref="Z2507:AE2507">VLOOKUP(A2507,BUSINESS!$A$2:$J$2692,{4,5,6,7,8,9},0)</f>
        <v>0.489</v>
      </c>
      <c r="AA2507" s="14">
        <v>26.0</v>
      </c>
      <c r="AB2507" s="14">
        <v>94.0</v>
      </c>
      <c r="AC2507" s="14">
        <v>302.0</v>
      </c>
      <c r="AD2507" s="14">
        <v>0.02</v>
      </c>
      <c r="AE2507" s="14">
        <v>0.428</v>
      </c>
      <c r="AF2507" s="14"/>
      <c r="AG2507" s="14"/>
      <c r="AH2507" s="14"/>
    </row>
    <row r="2508">
      <c r="A2508" s="32" t="str">
        <f t="shared" si="1"/>
        <v>Turkmenistan-Asia2010</v>
      </c>
      <c r="B2508" s="32" t="s">
        <v>250</v>
      </c>
      <c r="C2508" s="33" t="s">
        <v>51</v>
      </c>
      <c r="D2508" s="8" t="s">
        <v>41</v>
      </c>
      <c r="E2508" s="12">
        <v>2.2148070175E10</v>
      </c>
      <c r="F2508" s="12">
        <f>E2508/'HUMAN RESOURCES'!I2508</f>
        <v>4392.719583</v>
      </c>
      <c r="G2508" s="8">
        <v>0.021</v>
      </c>
      <c r="H2508" s="8">
        <v>95.0</v>
      </c>
      <c r="I2508" s="8">
        <v>0.148</v>
      </c>
      <c r="J2508" s="34">
        <f t="array" ref="J2508:K2508">VLOOKUP(A2508,ENERGY!$A$2:$F$2692,{5,6},0)</f>
        <v>19166</v>
      </c>
      <c r="K2508" s="14">
        <v>45375.0</v>
      </c>
      <c r="L2508" s="14">
        <f>J2508/'HUMAN RESOURCES'!I2508</f>
        <v>0.003801273107</v>
      </c>
      <c r="M2508" s="14">
        <f>K2508/'HUMAN RESOURCES'!I2508</f>
        <v>0.008999413922</v>
      </c>
      <c r="N2508" s="34">
        <f t="array" ref="N2508:V2508">VLOOKUP(A2508,'HUMAN RESOURCES'!$A$2:$M$2692,{2,3,4,5,6,7,8,9,10},0)</f>
        <v>0.022</v>
      </c>
      <c r="O2508" s="14">
        <v>0.051</v>
      </c>
      <c r="P2508" s="14">
        <v>69.0</v>
      </c>
      <c r="Q2508" s="14">
        <v>61.0</v>
      </c>
      <c r="R2508" s="14">
        <v>0.292</v>
      </c>
      <c r="S2508" s="14">
        <v>0.666</v>
      </c>
      <c r="T2508" s="14">
        <v>0.041</v>
      </c>
      <c r="U2508" s="14">
        <v>5041995.0</v>
      </c>
      <c r="V2508" s="14">
        <v>0.484</v>
      </c>
      <c r="W2508" s="34">
        <f t="array" ref="W2508:X2508">VLOOKUP(A2508,TOURISM!$A$2:$F$2692,{3,6},0)</f>
        <v>680000000</v>
      </c>
      <c r="X2508" s="35">
        <v>4.48E8</v>
      </c>
      <c r="Y2508" s="34">
        <f>X2508/'HUMAN RESOURCES'!I2508</f>
        <v>88.85371763</v>
      </c>
      <c r="Z2508" s="34">
        <f t="array" ref="Z2508:AE2508">VLOOKUP(A2508,BUSINESS!$A$2:$J$2692,{4,5,6,7,8,9},0)</f>
        <v>0.489</v>
      </c>
      <c r="AA2508" s="14">
        <v>26.0</v>
      </c>
      <c r="AB2508" s="14">
        <v>94.0</v>
      </c>
      <c r="AC2508" s="14">
        <v>302.0</v>
      </c>
      <c r="AD2508" s="14">
        <v>0.03</v>
      </c>
      <c r="AE2508" s="14">
        <v>0.634</v>
      </c>
      <c r="AF2508" s="14"/>
      <c r="AG2508" s="14"/>
      <c r="AH2508" s="14"/>
    </row>
    <row r="2509">
      <c r="A2509" s="32" t="str">
        <f t="shared" si="1"/>
        <v>Turkmenistan-Asia2011</v>
      </c>
      <c r="B2509" s="32" t="s">
        <v>250</v>
      </c>
      <c r="C2509" s="33" t="s">
        <v>52</v>
      </c>
      <c r="D2509" s="8" t="s">
        <v>41</v>
      </c>
      <c r="E2509" s="12">
        <v>2.9233333333E10</v>
      </c>
      <c r="F2509" s="12">
        <f>E2509/'HUMAN RESOURCES'!I2509</f>
        <v>5724.541586</v>
      </c>
      <c r="G2509" s="8">
        <v>0.021</v>
      </c>
      <c r="H2509" s="8">
        <v>114.0</v>
      </c>
      <c r="I2509" s="8">
        <v>0.148</v>
      </c>
      <c r="J2509" s="34">
        <f t="array" ref="J2509:K2509">VLOOKUP(A2509,ENERGY!$A$2:$F$2692,{5,6},0)</f>
        <v>17629</v>
      </c>
      <c r="K2509" s="14">
        <v>42215.0</v>
      </c>
      <c r="L2509" s="14">
        <f>J2509/'HUMAN RESOURCES'!I2509</f>
        <v>0.003452153146</v>
      </c>
      <c r="M2509" s="14">
        <f>K2509/'HUMAN RESOURCES'!I2509</f>
        <v>0.00826664275</v>
      </c>
      <c r="N2509" s="34">
        <f t="array" ref="N2509:V2509">VLOOKUP(A2509,'HUMAN RESOURCES'!$A$2:$M$2692,{2,3,4,5,6,7,8,9,10},0)</f>
        <v>0.022</v>
      </c>
      <c r="O2509" s="14">
        <v>0.05</v>
      </c>
      <c r="P2509" s="14">
        <v>69.0</v>
      </c>
      <c r="Q2509" s="14">
        <v>61.0</v>
      </c>
      <c r="R2509" s="14">
        <v>0.289</v>
      </c>
      <c r="S2509" s="14">
        <v>0.671</v>
      </c>
      <c r="T2509" s="14">
        <v>0.041</v>
      </c>
      <c r="U2509" s="14">
        <v>5106668.0</v>
      </c>
      <c r="V2509" s="14">
        <v>0.487</v>
      </c>
      <c r="W2509" s="34">
        <f t="array" ref="W2509:X2509">VLOOKUP(A2509,TOURISM!$A$2:$F$2692,{3,6},0)</f>
        <v>680000000</v>
      </c>
      <c r="X2509" s="35">
        <v>4.48E8</v>
      </c>
      <c r="Y2509" s="34">
        <f>X2509/'HUMAN RESOURCES'!I2509</f>
        <v>87.72843662</v>
      </c>
      <c r="Z2509" s="34">
        <f t="array" ref="Z2509:AE2509">VLOOKUP(A2509,BUSINESS!$A$2:$J$2692,{4,5,6,7,8,9},0)</f>
        <v>0.489</v>
      </c>
      <c r="AA2509" s="14">
        <v>26.0</v>
      </c>
      <c r="AB2509" s="14">
        <v>94.0</v>
      </c>
      <c r="AC2509" s="14">
        <v>302.0</v>
      </c>
      <c r="AD2509" s="14">
        <v>0.05</v>
      </c>
      <c r="AE2509" s="14">
        <v>1.038</v>
      </c>
      <c r="AF2509" s="14"/>
      <c r="AG2509" s="14"/>
      <c r="AH2509" s="14"/>
    </row>
    <row r="2510">
      <c r="A2510" s="32" t="str">
        <f t="shared" si="1"/>
        <v>Turkmenistan-Asia2012</v>
      </c>
      <c r="B2510" s="32" t="s">
        <v>250</v>
      </c>
      <c r="C2510" s="33" t="s">
        <v>53</v>
      </c>
      <c r="D2510" s="8" t="s">
        <v>41</v>
      </c>
      <c r="E2510" s="12">
        <v>3.5164210526E10</v>
      </c>
      <c r="F2510" s="12">
        <f>E2510/'HUMAN RESOURCES'!I2510</f>
        <v>6797.734307</v>
      </c>
      <c r="G2510" s="8">
        <v>0.02</v>
      </c>
      <c r="H2510" s="8">
        <v>129.0</v>
      </c>
      <c r="I2510" s="8">
        <v>0.148</v>
      </c>
      <c r="J2510" s="34">
        <f t="array" ref="J2510:K2510">VLOOKUP(A2510,ENERGY!$A$2:$F$2692,{5,6},0)</f>
        <v>14871</v>
      </c>
      <c r="K2510" s="14">
        <v>35365.0</v>
      </c>
      <c r="L2510" s="14">
        <f>J2510/'HUMAN RESOURCES'!I2510</f>
        <v>0.002874772542</v>
      </c>
      <c r="M2510" s="14">
        <f>K2510/'HUMAN RESOURCES'!I2510</f>
        <v>0.006836549724</v>
      </c>
      <c r="N2510" s="34">
        <f t="array" ref="N2510:V2510">VLOOKUP(A2510,'HUMAN RESOURCES'!$A$2:$M$2692,{2,3,4,5,6,7,8,9,10},0)</f>
        <v>0.022</v>
      </c>
      <c r="O2510" s="14">
        <v>0.048</v>
      </c>
      <c r="P2510" s="14">
        <v>70.0</v>
      </c>
      <c r="Q2510" s="14">
        <v>61.0</v>
      </c>
      <c r="R2510" s="14">
        <v>0.286</v>
      </c>
      <c r="S2510" s="14">
        <v>0.673</v>
      </c>
      <c r="T2510" s="14">
        <v>0.041</v>
      </c>
      <c r="U2510" s="14">
        <v>5172931.0</v>
      </c>
      <c r="V2510" s="14">
        <v>0.49</v>
      </c>
      <c r="W2510" s="34">
        <f t="array" ref="W2510:X2510">VLOOKUP(A2510,TOURISM!$A$2:$F$2692,{3,6},0)</f>
        <v>680000000</v>
      </c>
      <c r="X2510" s="35">
        <v>4.48E8</v>
      </c>
      <c r="Y2510" s="34">
        <f>X2510/'HUMAN RESOURCES'!I2510</f>
        <v>86.60467344</v>
      </c>
      <c r="Z2510" s="34">
        <f t="array" ref="Z2510:AE2510">VLOOKUP(A2510,BUSINESS!$A$2:$J$2692,{4,5,6,7,8,9},0)</f>
        <v>0.489</v>
      </c>
      <c r="AA2510" s="14">
        <v>26.0</v>
      </c>
      <c r="AB2510" s="14">
        <v>94.0</v>
      </c>
      <c r="AC2510" s="14">
        <v>302.0</v>
      </c>
      <c r="AD2510" s="14">
        <v>0.072</v>
      </c>
      <c r="AE2510" s="14">
        <v>1.141</v>
      </c>
      <c r="AF2510" s="14"/>
      <c r="AG2510" s="14"/>
      <c r="AH2510" s="14"/>
    </row>
    <row r="2511">
      <c r="A2511" s="32" t="str">
        <f t="shared" si="1"/>
        <v>Turks and Caicos Islands-The Americas2000</v>
      </c>
      <c r="B2511" s="32" t="s">
        <v>251</v>
      </c>
      <c r="C2511" s="33" t="s">
        <v>40</v>
      </c>
      <c r="D2511" s="8" t="s">
        <v>63</v>
      </c>
      <c r="E2511" s="12"/>
      <c r="F2511" s="12">
        <f>E2511/'HUMAN RESOURCES'!I2511</f>
        <v>0</v>
      </c>
      <c r="G2511" s="16">
        <v>0.064</v>
      </c>
      <c r="H2511" s="8">
        <v>193.0</v>
      </c>
      <c r="I2511" s="8">
        <v>0.148</v>
      </c>
      <c r="J2511" s="34">
        <f t="array" ref="J2511:K2511">VLOOKUP(A2511,ENERGY!$A$2:$F$2692,{5,6},0)</f>
        <v>14338</v>
      </c>
      <c r="K2511" s="14">
        <v>8529.0</v>
      </c>
      <c r="L2511" s="14">
        <f>J2511/'HUMAN RESOURCES'!I2511</f>
        <v>0.759588896</v>
      </c>
      <c r="M2511" s="14">
        <f>K2511/'HUMAN RESOURCES'!I2511</f>
        <v>0.4518436109</v>
      </c>
      <c r="N2511" s="34">
        <f t="array" ref="N2511:V2511">VLOOKUP(A2511,'HUMAN RESOURCES'!$A$2:$M$2692,{2,3,4,5,6,7,8,9,10},0)</f>
        <v>0.02276399689</v>
      </c>
      <c r="O2511" s="14">
        <v>0.032</v>
      </c>
      <c r="P2511" s="14">
        <v>71.0</v>
      </c>
      <c r="Q2511" s="14">
        <v>66.0</v>
      </c>
      <c r="R2511" s="14">
        <v>0.0303</v>
      </c>
      <c r="S2511" s="14">
        <v>0.623</v>
      </c>
      <c r="T2511" s="14">
        <v>0.073</v>
      </c>
      <c r="U2511" s="14">
        <v>18876.0</v>
      </c>
      <c r="V2511" s="14">
        <v>0.846</v>
      </c>
      <c r="W2511" s="34">
        <f t="array" ref="W2511:X2511">VLOOKUP(A2511,TOURISM!$A$2:$F$2692,{3,6},0)</f>
        <v>285000000</v>
      </c>
      <c r="X2511" s="35">
        <v>4.48E8</v>
      </c>
      <c r="Y2511" s="34">
        <f>X2511/'HUMAN RESOURCES'!I2511</f>
        <v>23733.84192</v>
      </c>
      <c r="Z2511" s="34">
        <f t="array" ref="Z2511:AE2511">VLOOKUP(A2511,BUSINESS!$A$2:$J$2692,{4,5,6,7,8,9},0)</f>
        <v>0.489</v>
      </c>
      <c r="AA2511" s="14">
        <v>26.0</v>
      </c>
      <c r="AB2511" s="14">
        <v>94.0</v>
      </c>
      <c r="AC2511" s="14">
        <v>302.0</v>
      </c>
      <c r="AD2511" s="14">
        <v>0.129</v>
      </c>
      <c r="AE2511" s="14">
        <v>0.58</v>
      </c>
      <c r="AF2511" s="14"/>
      <c r="AG2511" s="14"/>
      <c r="AH2511" s="14"/>
    </row>
    <row r="2512">
      <c r="A2512" s="32" t="str">
        <f t="shared" si="1"/>
        <v>Turks and Caicos Islands-The Americas2001</v>
      </c>
      <c r="B2512" s="32" t="s">
        <v>251</v>
      </c>
      <c r="C2512" s="33" t="s">
        <v>42</v>
      </c>
      <c r="D2512" s="8" t="s">
        <v>63</v>
      </c>
      <c r="E2512" s="12"/>
      <c r="F2512" s="12">
        <f>E2512/'HUMAN RESOURCES'!I2512</f>
        <v>0</v>
      </c>
      <c r="G2512" s="16">
        <v>0.064</v>
      </c>
      <c r="H2512" s="8">
        <v>193.0</v>
      </c>
      <c r="I2512" s="8">
        <v>0.148</v>
      </c>
      <c r="J2512" s="34">
        <f t="array" ref="J2512:K2512">VLOOKUP(A2512,ENERGY!$A$2:$F$2692,{5,6},0)</f>
        <v>14338</v>
      </c>
      <c r="K2512" s="14">
        <v>8529.0</v>
      </c>
      <c r="L2512" s="14">
        <f>J2512/'HUMAN RESOURCES'!I2512</f>
        <v>0.7102942634</v>
      </c>
      <c r="M2512" s="14">
        <f>K2512/'HUMAN RESOURCES'!I2512</f>
        <v>0.4225205588</v>
      </c>
      <c r="N2512" s="34">
        <f t="array" ref="N2512:V2512">VLOOKUP(A2512,'HUMAN RESOURCES'!$A$2:$M$2692,{2,3,4,5,6,7,8,9,10},0)</f>
        <v>0.02276399689</v>
      </c>
      <c r="O2512" s="14">
        <v>0.032</v>
      </c>
      <c r="P2512" s="14">
        <v>71.0</v>
      </c>
      <c r="Q2512" s="14">
        <v>66.0</v>
      </c>
      <c r="R2512" s="14">
        <v>0.0303</v>
      </c>
      <c r="S2512" s="14">
        <v>0.623</v>
      </c>
      <c r="T2512" s="14">
        <v>0.073</v>
      </c>
      <c r="U2512" s="14">
        <v>20186.0</v>
      </c>
      <c r="V2512" s="14">
        <v>0.854</v>
      </c>
      <c r="W2512" s="34">
        <f t="array" ref="W2512:X2512">VLOOKUP(A2512,TOURISM!$A$2:$F$2692,{3,6},0)</f>
        <v>311000000</v>
      </c>
      <c r="X2512" s="35">
        <v>4.48E8</v>
      </c>
      <c r="Y2512" s="34">
        <f>X2512/'HUMAN RESOURCES'!I2512</f>
        <v>22193.59952</v>
      </c>
      <c r="Z2512" s="34">
        <f t="array" ref="Z2512:AE2512">VLOOKUP(A2512,BUSINESS!$A$2:$J$2692,{4,5,6,7,8,9},0)</f>
        <v>0.489</v>
      </c>
      <c r="AA2512" s="14">
        <v>26.0</v>
      </c>
      <c r="AB2512" s="14">
        <v>94.0</v>
      </c>
      <c r="AC2512" s="14">
        <v>302.0</v>
      </c>
      <c r="AD2512" s="14">
        <v>0.129</v>
      </c>
      <c r="AE2512" s="14">
        <v>0.58</v>
      </c>
      <c r="AF2512" s="14"/>
      <c r="AG2512" s="14"/>
      <c r="AH2512" s="14"/>
    </row>
    <row r="2513">
      <c r="A2513" s="32" t="str">
        <f t="shared" si="1"/>
        <v>Turks and Caicos Islands-The Americas2002</v>
      </c>
      <c r="B2513" s="32" t="s">
        <v>251</v>
      </c>
      <c r="C2513" s="33" t="s">
        <v>43</v>
      </c>
      <c r="D2513" s="8" t="s">
        <v>63</v>
      </c>
      <c r="E2513" s="12"/>
      <c r="F2513" s="12">
        <f>E2513/'HUMAN RESOURCES'!I2513</f>
        <v>0</v>
      </c>
      <c r="G2513" s="16">
        <v>0.064</v>
      </c>
      <c r="H2513" s="8">
        <v>193.0</v>
      </c>
      <c r="I2513" s="8">
        <v>0.148</v>
      </c>
      <c r="J2513" s="34">
        <f t="array" ref="J2513:K2513">VLOOKUP(A2513,ENERGY!$A$2:$F$2692,{5,6},0)</f>
        <v>14338</v>
      </c>
      <c r="K2513" s="14">
        <v>161.0</v>
      </c>
      <c r="L2513" s="14">
        <f>J2513/'HUMAN RESOURCES'!I2513</f>
        <v>0.6595216191</v>
      </c>
      <c r="M2513" s="14">
        <f>K2513/'HUMAN RESOURCES'!I2513</f>
        <v>0.007405703772</v>
      </c>
      <c r="N2513" s="34">
        <f t="array" ref="N2513:V2513">VLOOKUP(A2513,'HUMAN RESOURCES'!$A$2:$M$2692,{2,3,4,5,6,7,8,9,10},0)</f>
        <v>0.02276399689</v>
      </c>
      <c r="O2513" s="14">
        <v>0.032</v>
      </c>
      <c r="P2513" s="14">
        <v>71.0</v>
      </c>
      <c r="Q2513" s="14">
        <v>66.0</v>
      </c>
      <c r="R2513" s="14">
        <v>0.0303</v>
      </c>
      <c r="S2513" s="14">
        <v>0.623</v>
      </c>
      <c r="T2513" s="14">
        <v>0.073</v>
      </c>
      <c r="U2513" s="14">
        <v>21740.0</v>
      </c>
      <c r="V2513" s="14">
        <v>0.86</v>
      </c>
      <c r="W2513" s="34">
        <f t="array" ref="W2513:X2513">VLOOKUP(A2513,TOURISM!$A$2:$F$2692,{3,6},0)</f>
        <v>292000000</v>
      </c>
      <c r="X2513" s="35">
        <v>4.48E8</v>
      </c>
      <c r="Y2513" s="34">
        <f>X2513/'HUMAN RESOURCES'!I2513</f>
        <v>20607.17571</v>
      </c>
      <c r="Z2513" s="34">
        <f t="array" ref="Z2513:AE2513">VLOOKUP(A2513,BUSINESS!$A$2:$J$2692,{4,5,6,7,8,9},0)</f>
        <v>0.489</v>
      </c>
      <c r="AA2513" s="14">
        <v>26.0</v>
      </c>
      <c r="AB2513" s="14">
        <v>94.0</v>
      </c>
      <c r="AC2513" s="14">
        <v>302.0</v>
      </c>
      <c r="AD2513" s="14">
        <v>0.129</v>
      </c>
      <c r="AE2513" s="14">
        <v>0.58</v>
      </c>
      <c r="AF2513" s="14"/>
      <c r="AG2513" s="14"/>
      <c r="AH2513" s="14"/>
    </row>
    <row r="2514">
      <c r="A2514" s="32" t="str">
        <f t="shared" si="1"/>
        <v>Turks and Caicos Islands-The Americas2003</v>
      </c>
      <c r="B2514" s="32" t="s">
        <v>251</v>
      </c>
      <c r="C2514" s="33" t="s">
        <v>44</v>
      </c>
      <c r="D2514" s="8" t="s">
        <v>63</v>
      </c>
      <c r="E2514" s="12"/>
      <c r="F2514" s="12">
        <f>E2514/'HUMAN RESOURCES'!I2514</f>
        <v>0</v>
      </c>
      <c r="G2514" s="16">
        <v>0.064</v>
      </c>
      <c r="H2514" s="8">
        <v>193.0</v>
      </c>
      <c r="I2514" s="8">
        <v>0.148</v>
      </c>
      <c r="J2514" s="34">
        <f t="array" ref="J2514:K2514">VLOOKUP(A2514,ENERGY!$A$2:$F$2692,{5,6},0)</f>
        <v>14338</v>
      </c>
      <c r="K2514" s="14">
        <v>161.0</v>
      </c>
      <c r="L2514" s="14">
        <f>J2514/'HUMAN RESOURCES'!I2514</f>
        <v>0.6124209807</v>
      </c>
      <c r="M2514" s="14">
        <f>K2514/'HUMAN RESOURCES'!I2514</f>
        <v>0.006876815308</v>
      </c>
      <c r="N2514" s="34">
        <f t="array" ref="N2514:V2514">VLOOKUP(A2514,'HUMAN RESOURCES'!$A$2:$M$2692,{2,3,4,5,6,7,8,9,10},0)</f>
        <v>0.02276399689</v>
      </c>
      <c r="O2514" s="14">
        <v>0.032</v>
      </c>
      <c r="P2514" s="14">
        <v>71.0</v>
      </c>
      <c r="Q2514" s="14">
        <v>66.0</v>
      </c>
      <c r="R2514" s="14">
        <v>0.0303</v>
      </c>
      <c r="S2514" s="14">
        <v>0.623</v>
      </c>
      <c r="T2514" s="14">
        <v>0.073</v>
      </c>
      <c r="U2514" s="14">
        <v>23412.0</v>
      </c>
      <c r="V2514" s="14">
        <v>0.866</v>
      </c>
      <c r="W2514" s="34">
        <f t="array" ref="W2514:X2514">VLOOKUP(A2514,TOURISM!$A$2:$F$2692,{3,6},0)</f>
        <v>680000000</v>
      </c>
      <c r="X2514" s="35">
        <v>4.48E8</v>
      </c>
      <c r="Y2514" s="34">
        <f>X2514/'HUMAN RESOURCES'!I2514</f>
        <v>19135.48608</v>
      </c>
      <c r="Z2514" s="34">
        <f t="array" ref="Z2514:AE2514">VLOOKUP(A2514,BUSINESS!$A$2:$J$2692,{4,5,6,7,8,9},0)</f>
        <v>0.489</v>
      </c>
      <c r="AA2514" s="14">
        <v>26.0</v>
      </c>
      <c r="AB2514" s="14">
        <v>94.0</v>
      </c>
      <c r="AC2514" s="14">
        <v>302.0</v>
      </c>
      <c r="AD2514" s="14">
        <v>0.129</v>
      </c>
      <c r="AE2514" s="14">
        <v>0.58</v>
      </c>
      <c r="AF2514" s="14"/>
      <c r="AG2514" s="14"/>
      <c r="AH2514" s="14"/>
    </row>
    <row r="2515">
      <c r="A2515" s="32" t="str">
        <f t="shared" si="1"/>
        <v>Turks and Caicos Islands-The Americas2004</v>
      </c>
      <c r="B2515" s="32" t="s">
        <v>251</v>
      </c>
      <c r="C2515" s="33" t="s">
        <v>45</v>
      </c>
      <c r="D2515" s="8" t="s">
        <v>63</v>
      </c>
      <c r="E2515" s="12"/>
      <c r="F2515" s="12">
        <f>E2515/'HUMAN RESOURCES'!I2515</f>
        <v>0</v>
      </c>
      <c r="G2515" s="16">
        <v>0.064</v>
      </c>
      <c r="H2515" s="8">
        <v>193.0</v>
      </c>
      <c r="I2515" s="8">
        <v>0.148</v>
      </c>
      <c r="J2515" s="34">
        <f t="array" ref="J2515:K2515">VLOOKUP(A2515,ENERGY!$A$2:$F$2692,{5,6},0)</f>
        <v>14338</v>
      </c>
      <c r="K2515" s="14">
        <v>158.0</v>
      </c>
      <c r="L2515" s="14">
        <f>J2515/'HUMAN RESOURCES'!I2515</f>
        <v>0.5729470529</v>
      </c>
      <c r="M2515" s="14">
        <f>K2515/'HUMAN RESOURCES'!I2515</f>
        <v>0.006313686314</v>
      </c>
      <c r="N2515" s="34">
        <f t="array" ref="N2515:V2515">VLOOKUP(A2515,'HUMAN RESOURCES'!$A$2:$M$2692,{2,3,4,5,6,7,8,9,10},0)</f>
        <v>0.02276399689</v>
      </c>
      <c r="O2515" s="14">
        <v>0.032</v>
      </c>
      <c r="P2515" s="14">
        <v>71.0</v>
      </c>
      <c r="Q2515" s="14">
        <v>66.0</v>
      </c>
      <c r="R2515" s="14">
        <v>0.0303</v>
      </c>
      <c r="S2515" s="14">
        <v>0.623</v>
      </c>
      <c r="T2515" s="14">
        <v>0.073</v>
      </c>
      <c r="U2515" s="14">
        <v>25025.0</v>
      </c>
      <c r="V2515" s="14">
        <v>0.872</v>
      </c>
      <c r="W2515" s="34">
        <f t="array" ref="W2515:X2515">VLOOKUP(A2515,TOURISM!$A$2:$F$2692,{3,6},0)</f>
        <v>680000000</v>
      </c>
      <c r="X2515" s="35">
        <v>4.48E8</v>
      </c>
      <c r="Y2515" s="34">
        <f>X2515/'HUMAN RESOURCES'!I2515</f>
        <v>17902.0979</v>
      </c>
      <c r="Z2515" s="34">
        <f t="array" ref="Z2515:AE2515">VLOOKUP(A2515,BUSINESS!$A$2:$J$2692,{4,5,6,7,8,9},0)</f>
        <v>0.489</v>
      </c>
      <c r="AA2515" s="14">
        <v>26.0</v>
      </c>
      <c r="AB2515" s="14">
        <v>94.0</v>
      </c>
      <c r="AC2515" s="14">
        <v>302.0</v>
      </c>
      <c r="AD2515" s="14">
        <v>0.129</v>
      </c>
      <c r="AE2515" s="14">
        <v>0.58</v>
      </c>
      <c r="AF2515" s="14"/>
      <c r="AG2515" s="14"/>
      <c r="AH2515" s="14"/>
    </row>
    <row r="2516">
      <c r="A2516" s="32" t="str">
        <f t="shared" si="1"/>
        <v>Turks and Caicos Islands-The Americas2005</v>
      </c>
      <c r="B2516" s="32" t="s">
        <v>251</v>
      </c>
      <c r="C2516" s="33" t="s">
        <v>46</v>
      </c>
      <c r="D2516" s="8" t="s">
        <v>63</v>
      </c>
      <c r="E2516" s="12"/>
      <c r="F2516" s="12">
        <f>E2516/'HUMAN RESOURCES'!I2516</f>
        <v>0</v>
      </c>
      <c r="G2516" s="16">
        <v>0.064</v>
      </c>
      <c r="H2516" s="8">
        <v>193.0</v>
      </c>
      <c r="I2516" s="8">
        <v>0.148</v>
      </c>
      <c r="J2516" s="34">
        <f t="array" ref="J2516:K2516">VLOOKUP(A2516,ENERGY!$A$2:$F$2692,{5,6},0)</f>
        <v>14338</v>
      </c>
      <c r="K2516" s="14">
        <v>143.0</v>
      </c>
      <c r="L2516" s="14">
        <f>J2516/'HUMAN RESOURCES'!I2516</f>
        <v>0.5420793951</v>
      </c>
      <c r="M2516" s="14">
        <f>K2516/'HUMAN RESOURCES'!I2516</f>
        <v>0.005406427221</v>
      </c>
      <c r="N2516" s="34">
        <f t="array" ref="N2516:V2516">VLOOKUP(A2516,'HUMAN RESOURCES'!$A$2:$M$2692,{2,3,4,5,6,7,8,9,10},0)</f>
        <v>0.02276399689</v>
      </c>
      <c r="O2516" s="14">
        <v>0.032</v>
      </c>
      <c r="P2516" s="14">
        <v>71.0</v>
      </c>
      <c r="Q2516" s="14">
        <v>66.0</v>
      </c>
      <c r="R2516" s="14">
        <v>0.0303</v>
      </c>
      <c r="S2516" s="14">
        <v>0.623</v>
      </c>
      <c r="T2516" s="14">
        <v>0.073</v>
      </c>
      <c r="U2516" s="14">
        <v>26450.0</v>
      </c>
      <c r="V2516" s="14">
        <v>0.877</v>
      </c>
      <c r="W2516" s="34">
        <f t="array" ref="W2516:X2516">VLOOKUP(A2516,TOURISM!$A$2:$F$2692,{3,6},0)</f>
        <v>680000000</v>
      </c>
      <c r="X2516" s="35">
        <v>4.48E8</v>
      </c>
      <c r="Y2516" s="34">
        <f>X2516/'HUMAN RESOURCES'!I2516</f>
        <v>16937.61815</v>
      </c>
      <c r="Z2516" s="34">
        <f t="array" ref="Z2516:AE2516">VLOOKUP(A2516,BUSINESS!$A$2:$J$2692,{4,5,6,7,8,9},0)</f>
        <v>0.489</v>
      </c>
      <c r="AA2516" s="14">
        <v>26.0</v>
      </c>
      <c r="AB2516" s="14">
        <v>94.0</v>
      </c>
      <c r="AC2516" s="14">
        <v>302.0</v>
      </c>
      <c r="AD2516" s="14">
        <v>0.129</v>
      </c>
      <c r="AE2516" s="14">
        <v>0.58</v>
      </c>
      <c r="AF2516" s="14"/>
      <c r="AG2516" s="14"/>
      <c r="AH2516" s="14"/>
    </row>
    <row r="2517">
      <c r="A2517" s="32" t="str">
        <f t="shared" si="1"/>
        <v>Turks and Caicos Islands-The Americas2006</v>
      </c>
      <c r="B2517" s="32" t="s">
        <v>251</v>
      </c>
      <c r="C2517" s="33" t="s">
        <v>47</v>
      </c>
      <c r="D2517" s="8" t="s">
        <v>63</v>
      </c>
      <c r="E2517" s="12"/>
      <c r="F2517" s="12">
        <f>E2517/'HUMAN RESOURCES'!I2517</f>
        <v>0</v>
      </c>
      <c r="G2517" s="16">
        <v>0.064</v>
      </c>
      <c r="H2517" s="8">
        <v>193.0</v>
      </c>
      <c r="I2517" s="8">
        <v>0.148</v>
      </c>
      <c r="J2517" s="34">
        <f t="array" ref="J2517:K2517">VLOOKUP(A2517,ENERGY!$A$2:$F$2692,{5,6},0)</f>
        <v>14338</v>
      </c>
      <c r="K2517" s="14">
        <v>15.0</v>
      </c>
      <c r="L2517" s="14">
        <f>J2517/'HUMAN RESOURCES'!I2517</f>
        <v>0.5187034223</v>
      </c>
      <c r="M2517" s="14">
        <f>K2517/'HUMAN RESOURCES'!I2517</f>
        <v>0.0005426524853</v>
      </c>
      <c r="N2517" s="34">
        <f t="array" ref="N2517:V2517">VLOOKUP(A2517,'HUMAN RESOURCES'!$A$2:$M$2692,{2,3,4,5,6,7,8,9,10},0)</f>
        <v>0.02276399689</v>
      </c>
      <c r="O2517" s="14">
        <v>0.032</v>
      </c>
      <c r="P2517" s="14">
        <v>71.0</v>
      </c>
      <c r="Q2517" s="14">
        <v>66.0</v>
      </c>
      <c r="R2517" s="14">
        <v>0.0303</v>
      </c>
      <c r="S2517" s="14">
        <v>0.623</v>
      </c>
      <c r="T2517" s="14">
        <v>0.073</v>
      </c>
      <c r="U2517" s="14">
        <v>27642.0</v>
      </c>
      <c r="V2517" s="14">
        <v>0.883</v>
      </c>
      <c r="W2517" s="34">
        <f t="array" ref="W2517:X2517">VLOOKUP(A2517,TOURISM!$A$2:$F$2692,{3,6},0)</f>
        <v>680000000</v>
      </c>
      <c r="X2517" s="35">
        <v>4.48E8</v>
      </c>
      <c r="Y2517" s="34">
        <f>X2517/'HUMAN RESOURCES'!I2517</f>
        <v>16207.2209</v>
      </c>
      <c r="Z2517" s="34">
        <f t="array" ref="Z2517:AE2517">VLOOKUP(A2517,BUSINESS!$A$2:$J$2692,{4,5,6,7,8,9},0)</f>
        <v>0.489</v>
      </c>
      <c r="AA2517" s="14">
        <v>26.0</v>
      </c>
      <c r="AB2517" s="14">
        <v>94.0</v>
      </c>
      <c r="AC2517" s="14">
        <v>302.0</v>
      </c>
      <c r="AD2517" s="14">
        <v>0.129</v>
      </c>
      <c r="AE2517" s="14">
        <v>0.58</v>
      </c>
      <c r="AF2517" s="14"/>
      <c r="AG2517" s="14"/>
      <c r="AH2517" s="14"/>
    </row>
    <row r="2518">
      <c r="A2518" s="32" t="str">
        <f t="shared" si="1"/>
        <v>Turks and Caicos Islands-The Americas2007</v>
      </c>
      <c r="B2518" s="32" t="s">
        <v>251</v>
      </c>
      <c r="C2518" s="33" t="s">
        <v>48</v>
      </c>
      <c r="D2518" s="8" t="s">
        <v>63</v>
      </c>
      <c r="E2518" s="12"/>
      <c r="F2518" s="12">
        <f>E2518/'HUMAN RESOURCES'!I2518</f>
        <v>0</v>
      </c>
      <c r="G2518" s="16">
        <v>0.064</v>
      </c>
      <c r="H2518" s="8">
        <v>193.0</v>
      </c>
      <c r="I2518" s="8">
        <v>0.148</v>
      </c>
      <c r="J2518" s="34">
        <f t="array" ref="J2518:K2518">VLOOKUP(A2518,ENERGY!$A$2:$F$2692,{5,6},0)</f>
        <v>14338</v>
      </c>
      <c r="K2518" s="14">
        <v>103.0</v>
      </c>
      <c r="L2518" s="14">
        <f>J2518/'HUMAN RESOURCES'!I2518</f>
        <v>0.5006634542</v>
      </c>
      <c r="M2518" s="14">
        <f>K2518/'HUMAN RESOURCES'!I2518</f>
        <v>0.003596619876</v>
      </c>
      <c r="N2518" s="34">
        <f t="array" ref="N2518:V2518">VLOOKUP(A2518,'HUMAN RESOURCES'!$A$2:$M$2692,{2,3,4,5,6,7,8,9,10},0)</f>
        <v>0.02276399689</v>
      </c>
      <c r="O2518" s="14">
        <v>0.032</v>
      </c>
      <c r="P2518" s="14">
        <v>71.0</v>
      </c>
      <c r="Q2518" s="14">
        <v>66.0</v>
      </c>
      <c r="R2518" s="14">
        <v>0.0303</v>
      </c>
      <c r="S2518" s="14">
        <v>0.623</v>
      </c>
      <c r="T2518" s="14">
        <v>0.073</v>
      </c>
      <c r="U2518" s="14">
        <v>28638.0</v>
      </c>
      <c r="V2518" s="14">
        <v>0.888</v>
      </c>
      <c r="W2518" s="34">
        <f t="array" ref="W2518:X2518">VLOOKUP(A2518,TOURISM!$A$2:$F$2692,{3,6},0)</f>
        <v>680000000</v>
      </c>
      <c r="X2518" s="35">
        <v>4.48E8</v>
      </c>
      <c r="Y2518" s="34">
        <f>X2518/'HUMAN RESOURCES'!I2518</f>
        <v>15643.55053</v>
      </c>
      <c r="Z2518" s="34">
        <f t="array" ref="Z2518:AE2518">VLOOKUP(A2518,BUSINESS!$A$2:$J$2692,{4,5,6,7,8,9},0)</f>
        <v>0.489</v>
      </c>
      <c r="AA2518" s="14">
        <v>26.0</v>
      </c>
      <c r="AB2518" s="14">
        <v>94.0</v>
      </c>
      <c r="AC2518" s="14">
        <v>302.0</v>
      </c>
      <c r="AD2518" s="14">
        <v>0.129</v>
      </c>
      <c r="AE2518" s="14">
        <v>0.58</v>
      </c>
      <c r="AF2518" s="14"/>
      <c r="AG2518" s="14"/>
      <c r="AH2518" s="14"/>
    </row>
    <row r="2519">
      <c r="A2519" s="32" t="str">
        <f t="shared" si="1"/>
        <v>Turks and Caicos Islands-The Americas2008</v>
      </c>
      <c r="B2519" s="32" t="s">
        <v>251</v>
      </c>
      <c r="C2519" s="33" t="s">
        <v>49</v>
      </c>
      <c r="D2519" s="8" t="s">
        <v>63</v>
      </c>
      <c r="E2519" s="12"/>
      <c r="F2519" s="12">
        <f>E2519/'HUMAN RESOURCES'!I2519</f>
        <v>0</v>
      </c>
      <c r="G2519" s="16">
        <v>0.064</v>
      </c>
      <c r="H2519" s="8">
        <v>193.0</v>
      </c>
      <c r="I2519" s="8">
        <v>0.148</v>
      </c>
      <c r="J2519" s="34">
        <f t="array" ref="J2519:K2519">VLOOKUP(A2519,ENERGY!$A$2:$F$2692,{5,6},0)</f>
        <v>14338</v>
      </c>
      <c r="K2519" s="14">
        <v>158.0</v>
      </c>
      <c r="L2519" s="14">
        <f>J2519/'HUMAN RESOURCES'!I2519</f>
        <v>0.4863471388</v>
      </c>
      <c r="M2519" s="14">
        <f>K2519/'HUMAN RESOURCES'!I2519</f>
        <v>0.00535938401</v>
      </c>
      <c r="N2519" s="34">
        <f t="array" ref="N2519:V2519">VLOOKUP(A2519,'HUMAN RESOURCES'!$A$2:$M$2692,{2,3,4,5,6,7,8,9,10},0)</f>
        <v>0.02276399689</v>
      </c>
      <c r="O2519" s="14">
        <v>0.032</v>
      </c>
      <c r="P2519" s="14">
        <v>71.0</v>
      </c>
      <c r="Q2519" s="14">
        <v>66.0</v>
      </c>
      <c r="R2519" s="14">
        <v>0.0303</v>
      </c>
      <c r="S2519" s="14">
        <v>0.623</v>
      </c>
      <c r="T2519" s="14">
        <v>0.073</v>
      </c>
      <c r="U2519" s="14">
        <v>29481.0</v>
      </c>
      <c r="V2519" s="14">
        <v>0.893</v>
      </c>
      <c r="W2519" s="34">
        <f t="array" ref="W2519:X2519">VLOOKUP(A2519,TOURISM!$A$2:$F$2692,{3,6},0)</f>
        <v>680000000</v>
      </c>
      <c r="X2519" s="35">
        <v>4.48E8</v>
      </c>
      <c r="Y2519" s="34">
        <f>X2519/'HUMAN RESOURCES'!I2519</f>
        <v>15196.22808</v>
      </c>
      <c r="Z2519" s="34">
        <f t="array" ref="Z2519:AE2519">VLOOKUP(A2519,BUSINESS!$A$2:$J$2692,{4,5,6,7,8,9},0)</f>
        <v>0.489</v>
      </c>
      <c r="AA2519" s="14">
        <v>26.0</v>
      </c>
      <c r="AB2519" s="14">
        <v>94.0</v>
      </c>
      <c r="AC2519" s="14">
        <v>302.0</v>
      </c>
      <c r="AD2519" s="14">
        <v>0.129</v>
      </c>
      <c r="AE2519" s="14">
        <v>0.58</v>
      </c>
      <c r="AF2519" s="14"/>
      <c r="AG2519" s="14"/>
      <c r="AH2519" s="14"/>
    </row>
    <row r="2520">
      <c r="A2520" s="32" t="str">
        <f t="shared" si="1"/>
        <v>Turks and Caicos Islands-The Americas2009</v>
      </c>
      <c r="B2520" s="32" t="s">
        <v>251</v>
      </c>
      <c r="C2520" s="33" t="s">
        <v>50</v>
      </c>
      <c r="D2520" s="8" t="s">
        <v>63</v>
      </c>
      <c r="E2520" s="12"/>
      <c r="F2520" s="12">
        <f>E2520/'HUMAN RESOURCES'!I2520</f>
        <v>0</v>
      </c>
      <c r="G2520" s="16">
        <v>0.064</v>
      </c>
      <c r="H2520" s="8">
        <v>193.0</v>
      </c>
      <c r="I2520" s="8">
        <v>0.148</v>
      </c>
      <c r="J2520" s="34">
        <f t="array" ref="J2520:K2520">VLOOKUP(A2520,ENERGY!$A$2:$F$2692,{5,6},0)</f>
        <v>14338</v>
      </c>
      <c r="K2520" s="14">
        <v>99.0</v>
      </c>
      <c r="L2520" s="14">
        <f>J2520/'HUMAN RESOURCES'!I2520</f>
        <v>0.4740304824</v>
      </c>
      <c r="M2520" s="14">
        <f>K2520/'HUMAN RESOURCES'!I2520</f>
        <v>0.003273051873</v>
      </c>
      <c r="N2520" s="34">
        <f t="array" ref="N2520:V2520">VLOOKUP(A2520,'HUMAN RESOURCES'!$A$2:$M$2692,{2,3,4,5,6,7,8,9,10},0)</f>
        <v>0.02276399689</v>
      </c>
      <c r="O2520" s="14">
        <v>0.032</v>
      </c>
      <c r="P2520" s="14">
        <v>71.0</v>
      </c>
      <c r="Q2520" s="14">
        <v>66.0</v>
      </c>
      <c r="R2520" s="14">
        <v>0.0303</v>
      </c>
      <c r="S2520" s="14">
        <v>0.623</v>
      </c>
      <c r="T2520" s="14">
        <v>0.073</v>
      </c>
      <c r="U2520" s="14">
        <v>30247.0</v>
      </c>
      <c r="V2520" s="14">
        <v>0.898</v>
      </c>
      <c r="W2520" s="34">
        <f t="array" ref="W2520:X2520">VLOOKUP(A2520,TOURISM!$A$2:$F$2692,{3,6},0)</f>
        <v>680000000</v>
      </c>
      <c r="X2520" s="35">
        <v>4.48E8</v>
      </c>
      <c r="Y2520" s="34">
        <f>X2520/'HUMAN RESOURCES'!I2520</f>
        <v>14811.38625</v>
      </c>
      <c r="Z2520" s="34">
        <f t="array" ref="Z2520:AE2520">VLOOKUP(A2520,BUSINESS!$A$2:$J$2692,{4,5,6,7,8,9},0)</f>
        <v>0.489</v>
      </c>
      <c r="AA2520" s="14">
        <v>26.0</v>
      </c>
      <c r="AB2520" s="14">
        <v>94.0</v>
      </c>
      <c r="AC2520" s="14">
        <v>302.0</v>
      </c>
      <c r="AD2520" s="14">
        <v>0.129</v>
      </c>
      <c r="AE2520" s="14">
        <v>0.58</v>
      </c>
      <c r="AF2520" s="14"/>
      <c r="AG2520" s="14"/>
      <c r="AH2520" s="14"/>
    </row>
    <row r="2521">
      <c r="A2521" s="32" t="str">
        <f t="shared" si="1"/>
        <v>Turks and Caicos Islands-The Americas2010</v>
      </c>
      <c r="B2521" s="32" t="s">
        <v>251</v>
      </c>
      <c r="C2521" s="33" t="s">
        <v>51</v>
      </c>
      <c r="D2521" s="8" t="s">
        <v>63</v>
      </c>
      <c r="E2521" s="12"/>
      <c r="F2521" s="12">
        <f>E2521/'HUMAN RESOURCES'!I2521</f>
        <v>0</v>
      </c>
      <c r="G2521" s="16">
        <v>0.064</v>
      </c>
      <c r="H2521" s="8">
        <v>193.0</v>
      </c>
      <c r="I2521" s="8">
        <v>0.148</v>
      </c>
      <c r="J2521" s="34">
        <f t="array" ref="J2521:K2521">VLOOKUP(A2521,ENERGY!$A$2:$F$2692,{5,6},0)</f>
        <v>14338</v>
      </c>
      <c r="K2521" s="14">
        <v>121.0</v>
      </c>
      <c r="L2521" s="14">
        <f>J2521/'HUMAN RESOURCES'!I2521</f>
        <v>0.4626205917</v>
      </c>
      <c r="M2521" s="14">
        <f>K2521/'HUMAN RESOURCES'!I2521</f>
        <v>0.003904107379</v>
      </c>
      <c r="N2521" s="34">
        <f t="array" ref="N2521:V2521">VLOOKUP(A2521,'HUMAN RESOURCES'!$A$2:$M$2692,{2,3,4,5,6,7,8,9,10},0)</f>
        <v>0.02276399689</v>
      </c>
      <c r="O2521" s="14">
        <v>0.032</v>
      </c>
      <c r="P2521" s="14">
        <v>71.0</v>
      </c>
      <c r="Q2521" s="14">
        <v>66.0</v>
      </c>
      <c r="R2521" s="14">
        <v>0.0303</v>
      </c>
      <c r="S2521" s="14">
        <v>0.623</v>
      </c>
      <c r="T2521" s="14">
        <v>0.073</v>
      </c>
      <c r="U2521" s="14">
        <v>30993.0</v>
      </c>
      <c r="V2521" s="14">
        <v>0.902</v>
      </c>
      <c r="W2521" s="34">
        <f t="array" ref="W2521:X2521">VLOOKUP(A2521,TOURISM!$A$2:$F$2692,{3,6},0)</f>
        <v>680000000</v>
      </c>
      <c r="X2521" s="35">
        <v>4.48E8</v>
      </c>
      <c r="Y2521" s="34">
        <f>X2521/'HUMAN RESOURCES'!I2521</f>
        <v>14454.87691</v>
      </c>
      <c r="Z2521" s="34">
        <f t="array" ref="Z2521:AE2521">VLOOKUP(A2521,BUSINESS!$A$2:$J$2692,{4,5,6,7,8,9},0)</f>
        <v>0.489</v>
      </c>
      <c r="AA2521" s="14">
        <v>26.0</v>
      </c>
      <c r="AB2521" s="14">
        <v>94.0</v>
      </c>
      <c r="AC2521" s="14">
        <v>302.0</v>
      </c>
      <c r="AD2521" s="14">
        <v>0.129</v>
      </c>
      <c r="AE2521" s="14">
        <v>0.58</v>
      </c>
      <c r="AF2521" s="14"/>
      <c r="AG2521" s="14"/>
      <c r="AH2521" s="14"/>
    </row>
    <row r="2522">
      <c r="A2522" s="32" t="str">
        <f t="shared" si="1"/>
        <v>Turks and Caicos Islands-The Americas2011</v>
      </c>
      <c r="B2522" s="32" t="s">
        <v>251</v>
      </c>
      <c r="C2522" s="33" t="s">
        <v>52</v>
      </c>
      <c r="D2522" s="8" t="s">
        <v>63</v>
      </c>
      <c r="E2522" s="12"/>
      <c r="F2522" s="12">
        <f>E2522/'HUMAN RESOURCES'!I2522</f>
        <v>0</v>
      </c>
      <c r="G2522" s="16">
        <v>0.064</v>
      </c>
      <c r="H2522" s="8">
        <v>193.0</v>
      </c>
      <c r="I2522" s="8">
        <v>0.148</v>
      </c>
      <c r="J2522" s="34">
        <f t="array" ref="J2522:K2522">VLOOKUP(A2522,ENERGY!$A$2:$F$2692,{5,6},0)</f>
        <v>14338</v>
      </c>
      <c r="K2522" s="14">
        <v>103.0</v>
      </c>
      <c r="L2522" s="14">
        <f>J2522/'HUMAN RESOURCES'!I2522</f>
        <v>0.4519321692</v>
      </c>
      <c r="M2522" s="14">
        <f>K2522/'HUMAN RESOURCES'!I2522</f>
        <v>0.003246548572</v>
      </c>
      <c r="N2522" s="34">
        <f t="array" ref="N2522:V2522">VLOOKUP(A2522,'HUMAN RESOURCES'!$A$2:$M$2692,{2,3,4,5,6,7,8,9,10},0)</f>
        <v>0.02276399689</v>
      </c>
      <c r="O2522" s="14">
        <v>0.032</v>
      </c>
      <c r="P2522" s="14">
        <v>71.0</v>
      </c>
      <c r="Q2522" s="14">
        <v>66.0</v>
      </c>
      <c r="R2522" s="14">
        <v>0.0303</v>
      </c>
      <c r="S2522" s="14">
        <v>0.623</v>
      </c>
      <c r="T2522" s="14">
        <v>0.073</v>
      </c>
      <c r="U2522" s="14">
        <v>31726.0</v>
      </c>
      <c r="V2522" s="14">
        <v>0.907</v>
      </c>
      <c r="W2522" s="34">
        <f t="array" ref="W2522:X2522">VLOOKUP(A2522,TOURISM!$A$2:$F$2692,{3,6},0)</f>
        <v>680000000</v>
      </c>
      <c r="X2522" s="35">
        <v>4.48E8</v>
      </c>
      <c r="Y2522" s="34">
        <f>X2522/'HUMAN RESOURCES'!I2522</f>
        <v>14120.91029</v>
      </c>
      <c r="Z2522" s="34">
        <f t="array" ref="Z2522:AE2522">VLOOKUP(A2522,BUSINESS!$A$2:$J$2692,{4,5,6,7,8,9},0)</f>
        <v>0.489</v>
      </c>
      <c r="AA2522" s="14">
        <v>26.0</v>
      </c>
      <c r="AB2522" s="14">
        <v>94.0</v>
      </c>
      <c r="AC2522" s="14">
        <v>302.0</v>
      </c>
      <c r="AD2522" s="14">
        <v>0.129</v>
      </c>
      <c r="AE2522" s="14">
        <v>0.58</v>
      </c>
      <c r="AF2522" s="14"/>
      <c r="AG2522" s="14"/>
      <c r="AH2522" s="14"/>
    </row>
    <row r="2523">
      <c r="A2523" s="32" t="str">
        <f t="shared" si="1"/>
        <v>Turks and Caicos Islands-The Americas2012</v>
      </c>
      <c r="B2523" s="32" t="s">
        <v>251</v>
      </c>
      <c r="C2523" s="33" t="s">
        <v>53</v>
      </c>
      <c r="D2523" s="8" t="s">
        <v>63</v>
      </c>
      <c r="E2523" s="12"/>
      <c r="F2523" s="12">
        <f>E2523/'HUMAN RESOURCES'!I2523</f>
        <v>0</v>
      </c>
      <c r="G2523" s="16">
        <v>0.064</v>
      </c>
      <c r="H2523" s="8">
        <v>193.0</v>
      </c>
      <c r="I2523" s="8">
        <v>0.148</v>
      </c>
      <c r="J2523" s="34">
        <f t="array" ref="J2523:K2523">VLOOKUP(A2523,ENERGY!$A$2:$F$2692,{5,6},0)</f>
        <v>14338</v>
      </c>
      <c r="K2523" s="14">
        <v>15.0</v>
      </c>
      <c r="L2523" s="14">
        <f>J2523/'HUMAN RESOURCES'!I2523</f>
        <v>0.4421623955</v>
      </c>
      <c r="M2523" s="14">
        <f>K2523/'HUMAN RESOURCES'!I2523</f>
        <v>0.0004625774817</v>
      </c>
      <c r="N2523" s="34">
        <f t="array" ref="N2523:V2523">VLOOKUP(A2523,'HUMAN RESOURCES'!$A$2:$M$2692,{2,3,4,5,6,7,8,9,10},0)</f>
        <v>0.02276399689</v>
      </c>
      <c r="O2523" s="14">
        <v>0.032</v>
      </c>
      <c r="P2523" s="14">
        <v>71.0</v>
      </c>
      <c r="Q2523" s="14">
        <v>66.0</v>
      </c>
      <c r="R2523" s="14">
        <v>0.0303</v>
      </c>
      <c r="S2523" s="14">
        <v>0.623</v>
      </c>
      <c r="T2523" s="14">
        <v>0.073</v>
      </c>
      <c r="U2523" s="14">
        <v>32427.0</v>
      </c>
      <c r="V2523" s="14">
        <v>0.911</v>
      </c>
      <c r="W2523" s="34">
        <f t="array" ref="W2523:X2523">VLOOKUP(A2523,TOURISM!$A$2:$F$2692,{3,6},0)</f>
        <v>680000000</v>
      </c>
      <c r="X2523" s="35">
        <v>4.48E8</v>
      </c>
      <c r="Y2523" s="34">
        <f>X2523/'HUMAN RESOURCES'!I2523</f>
        <v>13815.64745</v>
      </c>
      <c r="Z2523" s="34">
        <f t="array" ref="Z2523:AE2523">VLOOKUP(A2523,BUSINESS!$A$2:$J$2692,{4,5,6,7,8,9},0)</f>
        <v>0.489</v>
      </c>
      <c r="AA2523" s="14">
        <v>26.0</v>
      </c>
      <c r="AB2523" s="14">
        <v>94.0</v>
      </c>
      <c r="AC2523" s="14">
        <v>302.0</v>
      </c>
      <c r="AD2523" s="14">
        <v>0.129</v>
      </c>
      <c r="AE2523" s="14">
        <v>0.58</v>
      </c>
      <c r="AF2523" s="14"/>
      <c r="AG2523" s="14"/>
      <c r="AH2523" s="14"/>
    </row>
    <row r="2524">
      <c r="A2524" s="32" t="str">
        <f t="shared" si="1"/>
        <v>Uganda-Africa2000</v>
      </c>
      <c r="B2524" s="32" t="s">
        <v>252</v>
      </c>
      <c r="C2524" s="33" t="s">
        <v>40</v>
      </c>
      <c r="D2524" s="8" t="s">
        <v>57</v>
      </c>
      <c r="E2524" s="12">
        <v>6.193246632E9</v>
      </c>
      <c r="F2524" s="12">
        <f>E2524/'HUMAN RESOURCES'!I2524</f>
        <v>255.1218578</v>
      </c>
      <c r="G2524" s="8">
        <v>0.066</v>
      </c>
      <c r="H2524" s="8">
        <v>16.0</v>
      </c>
      <c r="I2524" s="8">
        <v>0.229</v>
      </c>
      <c r="J2524" s="34">
        <f t="array" ref="J2524:K2524">VLOOKUP(A2524,ENERGY!$A$2:$F$2692,{5,6},0)</f>
        <v>14338</v>
      </c>
      <c r="K2524" s="14">
        <v>8529.0</v>
      </c>
      <c r="L2524" s="14">
        <f>J2524/'HUMAN RESOURCES'!I2524</f>
        <v>0.0005906332195</v>
      </c>
      <c r="M2524" s="14">
        <f>K2524/'HUMAN RESOURCES'!I2524</f>
        <v>0.0003513398472</v>
      </c>
      <c r="N2524" s="34">
        <f t="array" ref="N2524:V2524">VLOOKUP(A2524,'HUMAN RESOURCES'!$A$2:$M$2692,{2,3,4,5,6,7,8,9,10},0)</f>
        <v>0.048</v>
      </c>
      <c r="O2524" s="14">
        <v>0.089</v>
      </c>
      <c r="P2524" s="14">
        <v>48.0</v>
      </c>
      <c r="Q2524" s="14">
        <v>48.0</v>
      </c>
      <c r="R2524" s="14">
        <v>0.493</v>
      </c>
      <c r="S2524" s="14">
        <v>0.481</v>
      </c>
      <c r="T2524" s="14">
        <v>0.027</v>
      </c>
      <c r="U2524" s="14">
        <v>2.4275641E7</v>
      </c>
      <c r="V2524" s="14">
        <v>0.121</v>
      </c>
      <c r="W2524" s="34">
        <f t="array" ref="W2524:X2524">VLOOKUP(A2524,TOURISM!$A$2:$F$2692,{3,6},0)</f>
        <v>165000000</v>
      </c>
      <c r="X2524" s="35">
        <v>4.48E8</v>
      </c>
      <c r="Y2524" s="34">
        <f>X2524/'HUMAN RESOURCES'!I2524</f>
        <v>18.45471351</v>
      </c>
      <c r="Z2524" s="34">
        <f t="array" ref="Z2524:AE2524">VLOOKUP(A2524,BUSINESS!$A$2:$J$2692,{4,5,6,7,8,9},0)</f>
        <v>0.489</v>
      </c>
      <c r="AA2524" s="14">
        <v>26.0</v>
      </c>
      <c r="AB2524" s="14">
        <v>94.0</v>
      </c>
      <c r="AC2524" s="14">
        <v>302.0</v>
      </c>
      <c r="AD2524" s="14">
        <v>0.002</v>
      </c>
      <c r="AE2524" s="14">
        <v>0.005</v>
      </c>
      <c r="AF2524" s="14"/>
      <c r="AG2524" s="14"/>
      <c r="AH2524" s="14"/>
    </row>
    <row r="2525">
      <c r="A2525" s="32" t="str">
        <f t="shared" si="1"/>
        <v>Uganda-Africa2001</v>
      </c>
      <c r="B2525" s="32" t="s">
        <v>252</v>
      </c>
      <c r="C2525" s="33" t="s">
        <v>42</v>
      </c>
      <c r="D2525" s="8" t="s">
        <v>57</v>
      </c>
      <c r="E2525" s="12">
        <v>5.840503703E9</v>
      </c>
      <c r="F2525" s="12">
        <f>E2525/'HUMAN RESOURCES'!I2525</f>
        <v>232.8003835</v>
      </c>
      <c r="G2525" s="8">
        <v>0.072</v>
      </c>
      <c r="H2525" s="8">
        <v>17.0</v>
      </c>
      <c r="I2525" s="8">
        <v>0.227</v>
      </c>
      <c r="J2525" s="34">
        <f t="array" ref="J2525:K2525">VLOOKUP(A2525,ENERGY!$A$2:$F$2692,{5,6},0)</f>
        <v>14338</v>
      </c>
      <c r="K2525" s="14">
        <v>8529.0</v>
      </c>
      <c r="L2525" s="14">
        <f>J2525/'HUMAN RESOURCES'!I2525</f>
        <v>0.0005715075391</v>
      </c>
      <c r="M2525" s="14">
        <f>K2525/'HUMAN RESOURCES'!I2525</f>
        <v>0.0003399628819</v>
      </c>
      <c r="N2525" s="34">
        <f t="array" ref="N2525:V2525">VLOOKUP(A2525,'HUMAN RESOURCES'!$A$2:$M$2692,{2,3,4,5,6,7,8,9,10},0)</f>
        <v>0.048</v>
      </c>
      <c r="O2525" s="14">
        <v>0.085</v>
      </c>
      <c r="P2525" s="14">
        <v>49.0</v>
      </c>
      <c r="Q2525" s="14">
        <v>49.0</v>
      </c>
      <c r="R2525" s="14">
        <v>0.493</v>
      </c>
      <c r="S2525" s="14">
        <v>0.48</v>
      </c>
      <c r="T2525" s="14">
        <v>0.027</v>
      </c>
      <c r="U2525" s="14">
        <v>2.5088033E7</v>
      </c>
      <c r="V2525" s="14">
        <v>0.122</v>
      </c>
      <c r="W2525" s="34">
        <f t="array" ref="W2525:X2525">VLOOKUP(A2525,TOURISM!$A$2:$F$2692,{3,6},0)</f>
        <v>187000000</v>
      </c>
      <c r="X2525" s="35">
        <v>4.48E8</v>
      </c>
      <c r="Y2525" s="34">
        <f>X2525/'HUMAN RESOURCES'!I2525</f>
        <v>17.85711937</v>
      </c>
      <c r="Z2525" s="34">
        <f t="array" ref="Z2525:AE2525">VLOOKUP(A2525,BUSINESS!$A$2:$J$2692,{4,5,6,7,8,9},0)</f>
        <v>0.489</v>
      </c>
      <c r="AA2525" s="14">
        <v>26.0</v>
      </c>
      <c r="AB2525" s="14">
        <v>94.0</v>
      </c>
      <c r="AC2525" s="14">
        <v>302.0</v>
      </c>
      <c r="AD2525" s="14">
        <v>0.002</v>
      </c>
      <c r="AE2525" s="14">
        <v>0.011</v>
      </c>
      <c r="AF2525" s="14"/>
      <c r="AG2525" s="14"/>
      <c r="AH2525" s="14"/>
    </row>
    <row r="2526">
      <c r="A2526" s="32" t="str">
        <f t="shared" si="1"/>
        <v>Uganda-Africa2002</v>
      </c>
      <c r="B2526" s="32" t="s">
        <v>252</v>
      </c>
      <c r="C2526" s="33" t="s">
        <v>43</v>
      </c>
      <c r="D2526" s="8" t="s">
        <v>57</v>
      </c>
      <c r="E2526" s="12">
        <v>6.178563467E9</v>
      </c>
      <c r="F2526" s="12">
        <f>E2526/'HUMAN RESOURCES'!I2526</f>
        <v>238.1551263</v>
      </c>
      <c r="G2526" s="8">
        <v>0.075</v>
      </c>
      <c r="H2526" s="8">
        <v>18.0</v>
      </c>
      <c r="I2526" s="8">
        <v>0.191</v>
      </c>
      <c r="J2526" s="34">
        <f t="array" ref="J2526:K2526">VLOOKUP(A2526,ENERGY!$A$2:$F$2692,{5,6},0)</f>
        <v>14338</v>
      </c>
      <c r="K2526" s="14">
        <v>3784.0</v>
      </c>
      <c r="L2526" s="14">
        <f>J2526/'HUMAN RESOURCES'!I2526</f>
        <v>0.0005526637735</v>
      </c>
      <c r="M2526" s="14">
        <f>K2526/'HUMAN RESOURCES'!I2526</f>
        <v>0.0001458557483</v>
      </c>
      <c r="N2526" s="34">
        <f t="array" ref="N2526:V2526">VLOOKUP(A2526,'HUMAN RESOURCES'!$A$2:$M$2692,{2,3,4,5,6,7,8,9,10},0)</f>
        <v>0.048</v>
      </c>
      <c r="O2526" s="14">
        <v>0.081</v>
      </c>
      <c r="P2526" s="14">
        <v>50.0</v>
      </c>
      <c r="Q2526" s="14">
        <v>50.0</v>
      </c>
      <c r="R2526" s="14">
        <v>0.494</v>
      </c>
      <c r="S2526" s="14">
        <v>0.48</v>
      </c>
      <c r="T2526" s="14">
        <v>0.026</v>
      </c>
      <c r="U2526" s="14">
        <v>2.5943441E7</v>
      </c>
      <c r="V2526" s="14">
        <v>0.123</v>
      </c>
      <c r="W2526" s="34">
        <f t="array" ref="W2526:X2526">VLOOKUP(A2526,TOURISM!$A$2:$F$2692,{3,6},0)</f>
        <v>194000000</v>
      </c>
      <c r="X2526" s="35">
        <v>4.48E8</v>
      </c>
      <c r="Y2526" s="34">
        <f>X2526/'HUMAN RESOURCES'!I2526</f>
        <v>17.26833383</v>
      </c>
      <c r="Z2526" s="34">
        <f t="array" ref="Z2526:AE2526">VLOOKUP(A2526,BUSINESS!$A$2:$J$2692,{4,5,6,7,8,9},0)</f>
        <v>0.489</v>
      </c>
      <c r="AA2526" s="14">
        <v>26.0</v>
      </c>
      <c r="AB2526" s="14">
        <v>94.0</v>
      </c>
      <c r="AC2526" s="14">
        <v>302.0</v>
      </c>
      <c r="AD2526" s="14">
        <v>0.004</v>
      </c>
      <c r="AE2526" s="14">
        <v>0.015</v>
      </c>
      <c r="AF2526" s="14"/>
      <c r="AG2526" s="14"/>
      <c r="AH2526" s="14"/>
    </row>
    <row r="2527">
      <c r="A2527" s="32" t="str">
        <f t="shared" si="1"/>
        <v>Uganda-Africa2003</v>
      </c>
      <c r="B2527" s="32" t="s">
        <v>252</v>
      </c>
      <c r="C2527" s="33" t="s">
        <v>44</v>
      </c>
      <c r="D2527" s="8" t="s">
        <v>57</v>
      </c>
      <c r="E2527" s="12">
        <v>6.336696289E9</v>
      </c>
      <c r="F2527" s="12">
        <f>E2527/'HUMAN RESOURCES'!I2527</f>
        <v>236.1053445</v>
      </c>
      <c r="G2527" s="8">
        <v>0.076</v>
      </c>
      <c r="H2527" s="8">
        <v>18.0</v>
      </c>
      <c r="I2527" s="8">
        <v>0.189</v>
      </c>
      <c r="J2527" s="34">
        <f t="array" ref="J2527:K2527">VLOOKUP(A2527,ENERGY!$A$2:$F$2692,{5,6},0)</f>
        <v>14338</v>
      </c>
      <c r="K2527" s="14">
        <v>3366.0</v>
      </c>
      <c r="L2527" s="14">
        <f>J2527/'HUMAN RESOURCES'!I2527</f>
        <v>0.0005342339723</v>
      </c>
      <c r="M2527" s="14">
        <f>K2527/'HUMAN RESOURCES'!I2527</f>
        <v>0.0001254171817</v>
      </c>
      <c r="N2527" s="34">
        <f t="array" ref="N2527:V2527">VLOOKUP(A2527,'HUMAN RESOURCES'!$A$2:$M$2692,{2,3,4,5,6,7,8,9,10},0)</f>
        <v>0.047</v>
      </c>
      <c r="O2527" s="14">
        <v>0.077</v>
      </c>
      <c r="P2527" s="14">
        <v>51.0</v>
      </c>
      <c r="Q2527" s="14">
        <v>51.0</v>
      </c>
      <c r="R2527" s="14">
        <v>0.494</v>
      </c>
      <c r="S2527" s="14">
        <v>0.481</v>
      </c>
      <c r="T2527" s="14">
        <v>0.026</v>
      </c>
      <c r="U2527" s="14">
        <v>2.6838428E7</v>
      </c>
      <c r="V2527" s="14">
        <v>0.125</v>
      </c>
      <c r="W2527" s="34">
        <f t="array" ref="W2527:X2527">VLOOKUP(A2527,TOURISM!$A$2:$F$2692,{3,6},0)</f>
        <v>185000000</v>
      </c>
      <c r="X2527" s="35">
        <v>4.48E8</v>
      </c>
      <c r="Y2527" s="34">
        <f>X2527/'HUMAN RESOURCES'!I2527</f>
        <v>16.69248288</v>
      </c>
      <c r="Z2527" s="34">
        <f t="array" ref="Z2527:AE2527">VLOOKUP(A2527,BUSINESS!$A$2:$J$2692,{4,5,6,7,8,9},0)</f>
        <v>0.489</v>
      </c>
      <c r="AA2527" s="14">
        <v>34.0</v>
      </c>
      <c r="AB2527" s="14">
        <v>94.0</v>
      </c>
      <c r="AC2527" s="14">
        <v>302.0</v>
      </c>
      <c r="AD2527" s="14">
        <v>0.005</v>
      </c>
      <c r="AE2527" s="14">
        <v>0.029</v>
      </c>
      <c r="AF2527" s="14"/>
      <c r="AG2527" s="14"/>
      <c r="AH2527" s="14"/>
    </row>
    <row r="2528">
      <c r="A2528" s="32" t="str">
        <f t="shared" si="1"/>
        <v>Uganda-Africa2004</v>
      </c>
      <c r="B2528" s="32" t="s">
        <v>252</v>
      </c>
      <c r="C2528" s="33" t="s">
        <v>45</v>
      </c>
      <c r="D2528" s="8" t="s">
        <v>57</v>
      </c>
      <c r="E2528" s="12">
        <v>7.940362663E9</v>
      </c>
      <c r="F2528" s="12">
        <f>E2528/'HUMAN RESOURCES'!I2528</f>
        <v>285.9641541</v>
      </c>
      <c r="G2528" s="8">
        <v>0.079</v>
      </c>
      <c r="H2528" s="8">
        <v>24.0</v>
      </c>
      <c r="I2528" s="8">
        <v>0.206</v>
      </c>
      <c r="J2528" s="34">
        <f t="array" ref="J2528:K2528">VLOOKUP(A2528,ENERGY!$A$2:$F$2692,{5,6},0)</f>
        <v>14338</v>
      </c>
      <c r="K2528" s="14">
        <v>3161.0</v>
      </c>
      <c r="L2528" s="14">
        <f>J2528/'HUMAN RESOURCES'!I2528</f>
        <v>0.0005163686113</v>
      </c>
      <c r="M2528" s="14">
        <f>K2528/'HUMAN RESOURCES'!I2528</f>
        <v>0.0001138402274</v>
      </c>
      <c r="N2528" s="34">
        <f t="array" ref="N2528:V2528">VLOOKUP(A2528,'HUMAN RESOURCES'!$A$2:$M$2692,{2,3,4,5,6,7,8,9,10},0)</f>
        <v>0.047</v>
      </c>
      <c r="O2528" s="14">
        <v>0.073</v>
      </c>
      <c r="P2528" s="14">
        <v>52.0</v>
      </c>
      <c r="Q2528" s="14">
        <v>52.0</v>
      </c>
      <c r="R2528" s="14">
        <v>0.494</v>
      </c>
      <c r="S2528" s="14">
        <v>0.481</v>
      </c>
      <c r="T2528" s="14">
        <v>0.025</v>
      </c>
      <c r="U2528" s="14">
        <v>2.7766986E7</v>
      </c>
      <c r="V2528" s="14">
        <v>0.128</v>
      </c>
      <c r="W2528" s="34">
        <f t="array" ref="W2528:X2528">VLOOKUP(A2528,TOURISM!$A$2:$F$2692,{3,6},0)</f>
        <v>268000000</v>
      </c>
      <c r="X2528" s="35">
        <v>1.58E8</v>
      </c>
      <c r="Y2528" s="34">
        <f>X2528/'HUMAN RESOURCES'!I2528</f>
        <v>5.69021067</v>
      </c>
      <c r="Z2528" s="34">
        <f t="array" ref="Z2528:AE2528">VLOOKUP(A2528,BUSINESS!$A$2:$J$2692,{4,5,6,7,8,9},0)</f>
        <v>0.489</v>
      </c>
      <c r="AA2528" s="14">
        <v>34.0</v>
      </c>
      <c r="AB2528" s="14">
        <v>94.0</v>
      </c>
      <c r="AC2528" s="14">
        <v>302.0</v>
      </c>
      <c r="AD2528" s="14">
        <v>0.007</v>
      </c>
      <c r="AE2528" s="14">
        <v>0.042</v>
      </c>
      <c r="AF2528" s="14"/>
      <c r="AG2528" s="14"/>
      <c r="AH2528" s="14"/>
    </row>
    <row r="2529">
      <c r="A2529" s="32" t="str">
        <f t="shared" si="1"/>
        <v>Uganda-Africa2005</v>
      </c>
      <c r="B2529" s="32" t="s">
        <v>252</v>
      </c>
      <c r="C2529" s="33" t="s">
        <v>46</v>
      </c>
      <c r="D2529" s="8" t="s">
        <v>57</v>
      </c>
      <c r="E2529" s="12">
        <v>9.01383449E9</v>
      </c>
      <c r="F2529" s="12">
        <f>E2529/'HUMAN RESOURCES'!I2529</f>
        <v>313.7989764</v>
      </c>
      <c r="G2529" s="8">
        <v>0.092</v>
      </c>
      <c r="H2529" s="8">
        <v>29.0</v>
      </c>
      <c r="I2529" s="8">
        <v>0.196</v>
      </c>
      <c r="J2529" s="34">
        <f t="array" ref="J2529:K2529">VLOOKUP(A2529,ENERGY!$A$2:$F$2692,{5,6},0)</f>
        <v>14338</v>
      </c>
      <c r="K2529" s="14">
        <v>2655.0</v>
      </c>
      <c r="L2529" s="14">
        <f>J2529/'HUMAN RESOURCES'!I2529</f>
        <v>0.0004991493608</v>
      </c>
      <c r="M2529" s="14">
        <f>K2529/'HUMAN RESOURCES'!I2529</f>
        <v>0.00009242861995</v>
      </c>
      <c r="N2529" s="34">
        <f t="array" ref="N2529:V2529">VLOOKUP(A2529,'HUMAN RESOURCES'!$A$2:$M$2692,{2,3,4,5,6,7,8,9,10},0)</f>
        <v>0.047</v>
      </c>
      <c r="O2529" s="14">
        <v>0.068</v>
      </c>
      <c r="P2529" s="14">
        <v>53.0</v>
      </c>
      <c r="Q2529" s="14">
        <v>52.0</v>
      </c>
      <c r="R2529" s="14">
        <v>0.494</v>
      </c>
      <c r="S2529" s="14">
        <v>0.481</v>
      </c>
      <c r="T2529" s="14">
        <v>0.025</v>
      </c>
      <c r="U2529" s="14">
        <v>2.8724869E7</v>
      </c>
      <c r="V2529" s="14">
        <v>0.13</v>
      </c>
      <c r="W2529" s="34">
        <f t="array" ref="W2529:X2529">VLOOKUP(A2529,TOURISM!$A$2:$F$2692,{3,6},0)</f>
        <v>382000000</v>
      </c>
      <c r="X2529" s="35">
        <v>1.85E8</v>
      </c>
      <c r="Y2529" s="34">
        <f>X2529/'HUMAN RESOURCES'!I2529</f>
        <v>6.440412313</v>
      </c>
      <c r="Z2529" s="34">
        <f t="array" ref="Z2529:AE2529">VLOOKUP(A2529,BUSINESS!$A$2:$J$2692,{4,5,6,7,8,9},0)</f>
        <v>0.369</v>
      </c>
      <c r="AA2529" s="14">
        <v>34.0</v>
      </c>
      <c r="AB2529" s="14">
        <v>94.0</v>
      </c>
      <c r="AC2529" s="14">
        <v>237.0</v>
      </c>
      <c r="AD2529" s="14">
        <v>0.017</v>
      </c>
      <c r="AE2529" s="14">
        <v>0.046</v>
      </c>
      <c r="AF2529" s="14"/>
      <c r="AG2529" s="14"/>
      <c r="AH2529" s="14"/>
    </row>
    <row r="2530">
      <c r="A2530" s="32" t="str">
        <f t="shared" si="1"/>
        <v>Uganda-Africa2006</v>
      </c>
      <c r="B2530" s="32" t="s">
        <v>252</v>
      </c>
      <c r="C2530" s="33" t="s">
        <v>47</v>
      </c>
      <c r="D2530" s="8" t="s">
        <v>57</v>
      </c>
      <c r="E2530" s="12">
        <v>9.942597753E9</v>
      </c>
      <c r="F2530" s="12">
        <f>E2530/'HUMAN RESOURCES'!I2530</f>
        <v>334.6391875</v>
      </c>
      <c r="G2530" s="8">
        <v>0.096</v>
      </c>
      <c r="H2530" s="8">
        <v>32.0</v>
      </c>
      <c r="I2530" s="8">
        <v>0.187</v>
      </c>
      <c r="J2530" s="34">
        <f t="array" ref="J2530:K2530">VLOOKUP(A2530,ENERGY!$A$2:$F$2692,{5,6},0)</f>
        <v>14338</v>
      </c>
      <c r="K2530" s="14">
        <v>1852.0</v>
      </c>
      <c r="L2530" s="14">
        <f>J2530/'HUMAN RESOURCES'!I2530</f>
        <v>0.0004825757604</v>
      </c>
      <c r="M2530" s="14">
        <f>K2530/'HUMAN RESOURCES'!I2530</f>
        <v>0.00006233298286</v>
      </c>
      <c r="N2530" s="34">
        <f t="array" ref="N2530:V2530">VLOOKUP(A2530,'HUMAN RESOURCES'!$A$2:$M$2692,{2,3,4,5,6,7,8,9,10},0)</f>
        <v>0.046</v>
      </c>
      <c r="O2530" s="14">
        <v>0.064</v>
      </c>
      <c r="P2530" s="14">
        <v>54.0</v>
      </c>
      <c r="Q2530" s="14">
        <v>53.0</v>
      </c>
      <c r="R2530" s="14">
        <v>0.493</v>
      </c>
      <c r="S2530" s="14">
        <v>0.482</v>
      </c>
      <c r="T2530" s="14">
        <v>0.025</v>
      </c>
      <c r="U2530" s="14">
        <v>2.9711397E7</v>
      </c>
      <c r="V2530" s="14">
        <v>0.133</v>
      </c>
      <c r="W2530" s="34">
        <f t="array" ref="W2530:X2530">VLOOKUP(A2530,TOURISM!$A$2:$F$2692,{3,6},0)</f>
        <v>347000000</v>
      </c>
      <c r="X2530" s="35">
        <v>1.96E8</v>
      </c>
      <c r="Y2530" s="34">
        <f>X2530/'HUMAN RESOURCES'!I2530</f>
        <v>6.596795162</v>
      </c>
      <c r="Z2530" s="34">
        <f t="array" ref="Z2530:AE2530">VLOOKUP(A2530,BUSINESS!$A$2:$J$2692,{4,5,6,7,8,9},0)</f>
        <v>0.352</v>
      </c>
      <c r="AA2530" s="14">
        <v>28.0</v>
      </c>
      <c r="AB2530" s="14">
        <v>94.0</v>
      </c>
      <c r="AC2530" s="14">
        <v>237.0</v>
      </c>
      <c r="AD2530" s="14">
        <v>0.025</v>
      </c>
      <c r="AE2530" s="14">
        <v>0.068</v>
      </c>
      <c r="AF2530" s="14"/>
      <c r="AG2530" s="14"/>
      <c r="AH2530" s="14"/>
    </row>
    <row r="2531">
      <c r="A2531" s="32" t="str">
        <f t="shared" si="1"/>
        <v>Uganda-Africa2007</v>
      </c>
      <c r="B2531" s="32" t="s">
        <v>252</v>
      </c>
      <c r="C2531" s="33" t="s">
        <v>48</v>
      </c>
      <c r="D2531" s="8" t="s">
        <v>57</v>
      </c>
      <c r="E2531" s="12">
        <v>1.2292813801E10</v>
      </c>
      <c r="F2531" s="12">
        <f>E2531/'HUMAN RESOURCES'!I2531</f>
        <v>400.0427938</v>
      </c>
      <c r="G2531" s="8">
        <v>0.094</v>
      </c>
      <c r="H2531" s="8">
        <v>37.0</v>
      </c>
      <c r="I2531" s="8">
        <v>0.191</v>
      </c>
      <c r="J2531" s="34">
        <f t="array" ref="J2531:K2531">VLOOKUP(A2531,ENERGY!$A$2:$F$2692,{5,6},0)</f>
        <v>14338</v>
      </c>
      <c r="K2531" s="14">
        <v>1621.0</v>
      </c>
      <c r="L2531" s="14">
        <f>J2531/'HUMAN RESOURCES'!I2531</f>
        <v>0.0004665989147</v>
      </c>
      <c r="M2531" s="14">
        <f>K2531/'HUMAN RESOURCES'!I2531</f>
        <v>0.00005275190687</v>
      </c>
      <c r="N2531" s="34">
        <f t="array" ref="N2531:V2531">VLOOKUP(A2531,'HUMAN RESOURCES'!$A$2:$M$2692,{2,3,4,5,6,7,8,9,10},0)</f>
        <v>0.046</v>
      </c>
      <c r="O2531" s="14">
        <v>0.061</v>
      </c>
      <c r="P2531" s="14">
        <v>55.0</v>
      </c>
      <c r="Q2531" s="14">
        <v>54.0</v>
      </c>
      <c r="R2531" s="14">
        <v>0.492</v>
      </c>
      <c r="S2531" s="14">
        <v>0.483</v>
      </c>
      <c r="T2531" s="14">
        <v>0.025</v>
      </c>
      <c r="U2531" s="14">
        <v>3.0728747E7</v>
      </c>
      <c r="V2531" s="14">
        <v>0.136</v>
      </c>
      <c r="W2531" s="34">
        <f t="array" ref="W2531:X2531">VLOOKUP(A2531,TOURISM!$A$2:$F$2692,{3,6},0)</f>
        <v>402000000</v>
      </c>
      <c r="X2531" s="35">
        <v>2.2E8</v>
      </c>
      <c r="Y2531" s="34">
        <f>X2531/'HUMAN RESOURCES'!I2531</f>
        <v>7.15941981</v>
      </c>
      <c r="Z2531" s="34">
        <f t="array" ref="Z2531:AE2531">VLOOKUP(A2531,BUSINESS!$A$2:$J$2692,{4,5,6,7,8,9},0)</f>
        <v>0.368</v>
      </c>
      <c r="AA2531" s="14">
        <v>28.0</v>
      </c>
      <c r="AB2531" s="14">
        <v>94.0</v>
      </c>
      <c r="AC2531" s="14">
        <v>237.0</v>
      </c>
      <c r="AD2531" s="14">
        <v>0.037</v>
      </c>
      <c r="AE2531" s="14">
        <v>0.137</v>
      </c>
      <c r="AF2531" s="14"/>
      <c r="AG2531" s="14"/>
      <c r="AH2531" s="14"/>
    </row>
    <row r="2532">
      <c r="A2532" s="32" t="str">
        <f t="shared" si="1"/>
        <v>Uganda-Africa2008</v>
      </c>
      <c r="B2532" s="32" t="s">
        <v>252</v>
      </c>
      <c r="C2532" s="33" t="s">
        <v>49</v>
      </c>
      <c r="D2532" s="8" t="s">
        <v>57</v>
      </c>
      <c r="E2532" s="12">
        <v>1.4239026768E10</v>
      </c>
      <c r="F2532" s="12">
        <f>E2532/'HUMAN RESOURCES'!I2532</f>
        <v>448.0668627</v>
      </c>
      <c r="G2532" s="8">
        <v>0.088</v>
      </c>
      <c r="H2532" s="8">
        <v>39.0</v>
      </c>
      <c r="I2532" s="8">
        <v>0.205</v>
      </c>
      <c r="J2532" s="34">
        <f t="array" ref="J2532:K2532">VLOOKUP(A2532,ENERGY!$A$2:$F$2692,{5,6},0)</f>
        <v>14338</v>
      </c>
      <c r="K2532" s="14">
        <v>3128.0</v>
      </c>
      <c r="L2532" s="14">
        <f>J2532/'HUMAN RESOURCES'!I2532</f>
        <v>0.0004511813049</v>
      </c>
      <c r="M2532" s="14">
        <f>K2532/'HUMAN RESOURCES'!I2532</f>
        <v>0.00009843040324</v>
      </c>
      <c r="N2532" s="34">
        <f t="array" ref="N2532:V2532">VLOOKUP(A2532,'HUMAN RESOURCES'!$A$2:$M$2692,{2,3,4,5,6,7,8,9,10},0)</f>
        <v>0.046</v>
      </c>
      <c r="O2532" s="14">
        <v>0.057</v>
      </c>
      <c r="P2532" s="14">
        <v>56.0</v>
      </c>
      <c r="Q2532" s="14">
        <v>55.0</v>
      </c>
      <c r="R2532" s="14">
        <v>0.491</v>
      </c>
      <c r="S2532" s="14">
        <v>0.484</v>
      </c>
      <c r="T2532" s="14">
        <v>0.025</v>
      </c>
      <c r="U2532" s="14">
        <v>3.1778799E7</v>
      </c>
      <c r="V2532" s="14">
        <v>0.139</v>
      </c>
      <c r="W2532" s="34">
        <f t="array" ref="W2532:X2532">VLOOKUP(A2532,TOURISM!$A$2:$F$2692,{3,6},0)</f>
        <v>536000000</v>
      </c>
      <c r="X2532" s="35">
        <v>3.15E8</v>
      </c>
      <c r="Y2532" s="34">
        <f>X2532/'HUMAN RESOURCES'!I2532</f>
        <v>9.912268868</v>
      </c>
      <c r="Z2532" s="34">
        <f t="array" ref="Z2532:AE2532">VLOOKUP(A2532,BUSINESS!$A$2:$J$2692,{4,5,6,7,8,9},0)</f>
        <v>0.34</v>
      </c>
      <c r="AA2532" s="14">
        <v>25.0</v>
      </c>
      <c r="AB2532" s="14">
        <v>94.0</v>
      </c>
      <c r="AC2532" s="14">
        <v>222.0</v>
      </c>
      <c r="AD2532" s="14">
        <v>0.079</v>
      </c>
      <c r="AE2532" s="14">
        <v>0.269</v>
      </c>
      <c r="AF2532" s="14"/>
      <c r="AG2532" s="14"/>
      <c r="AH2532" s="14"/>
    </row>
    <row r="2533">
      <c r="A2533" s="32" t="str">
        <f t="shared" si="1"/>
        <v>Uganda-Africa2009</v>
      </c>
      <c r="B2533" s="32" t="s">
        <v>252</v>
      </c>
      <c r="C2533" s="33" t="s">
        <v>50</v>
      </c>
      <c r="D2533" s="8" t="s">
        <v>57</v>
      </c>
      <c r="E2533" s="12">
        <v>1.4824492062E10</v>
      </c>
      <c r="F2533" s="12">
        <f>E2533/'HUMAN RESOURCES'!I2533</f>
        <v>451.0815515</v>
      </c>
      <c r="G2533" s="8">
        <v>0.093</v>
      </c>
      <c r="H2533" s="8">
        <v>42.0</v>
      </c>
      <c r="I2533" s="8">
        <v>0.21</v>
      </c>
      <c r="J2533" s="34">
        <f t="array" ref="J2533:K2533">VLOOKUP(A2533,ENERGY!$A$2:$F$2692,{5,6},0)</f>
        <v>14338</v>
      </c>
      <c r="K2533" s="14">
        <v>1668.0</v>
      </c>
      <c r="L2533" s="14">
        <f>J2533/'HUMAN RESOURCES'!I2533</f>
        <v>0.0004362785084</v>
      </c>
      <c r="M2533" s="14">
        <f>K2533/'HUMAN RESOURCES'!I2533</f>
        <v>0.00005075411857</v>
      </c>
      <c r="N2533" s="34">
        <f t="array" ref="N2533:V2533">VLOOKUP(A2533,'HUMAN RESOURCES'!$A$2:$M$2692,{2,3,4,5,6,7,8,9,10},0)</f>
        <v>0.045</v>
      </c>
      <c r="O2533" s="14">
        <v>0.054</v>
      </c>
      <c r="P2533" s="14">
        <v>57.0</v>
      </c>
      <c r="Q2533" s="14">
        <v>56.0</v>
      </c>
      <c r="R2533" s="14">
        <v>0.49</v>
      </c>
      <c r="S2533" s="14">
        <v>0.486</v>
      </c>
      <c r="T2533" s="14">
        <v>0.025</v>
      </c>
      <c r="U2533" s="14">
        <v>3.2864328E7</v>
      </c>
      <c r="V2533" s="14">
        <v>0.142</v>
      </c>
      <c r="W2533" s="34">
        <f t="array" ref="W2533:X2533">VLOOKUP(A2533,TOURISM!$A$2:$F$2692,{3,6},0)</f>
        <v>683000000</v>
      </c>
      <c r="X2533" s="35">
        <v>3.51E8</v>
      </c>
      <c r="Y2533" s="34">
        <f>X2533/'HUMAN RESOURCES'!I2533</f>
        <v>10.68027315</v>
      </c>
      <c r="Z2533" s="34">
        <f t="array" ref="Z2533:AE2533">VLOOKUP(A2533,BUSINESS!$A$2:$J$2692,{4,5,6,7,8,9},0)</f>
        <v>0.35</v>
      </c>
      <c r="AA2533" s="14">
        <v>25.0</v>
      </c>
      <c r="AB2533" s="14">
        <v>94.0</v>
      </c>
      <c r="AC2533" s="14">
        <v>161.0</v>
      </c>
      <c r="AD2533" s="14">
        <v>0.098</v>
      </c>
      <c r="AE2533" s="14">
        <v>0.286</v>
      </c>
      <c r="AF2533" s="14"/>
      <c r="AG2533" s="14"/>
      <c r="AH2533" s="14"/>
    </row>
    <row r="2534">
      <c r="A2534" s="32" t="str">
        <f t="shared" si="1"/>
        <v>Uganda-Africa2010</v>
      </c>
      <c r="B2534" s="32" t="s">
        <v>252</v>
      </c>
      <c r="C2534" s="33" t="s">
        <v>51</v>
      </c>
      <c r="D2534" s="8" t="s">
        <v>57</v>
      </c>
      <c r="E2534" s="12">
        <v>1.6030996179E10</v>
      </c>
      <c r="F2534" s="12">
        <f>E2534/'HUMAN RESOURCES'!I2534</f>
        <v>471.6772799</v>
      </c>
      <c r="G2534" s="8">
        <v>0.092</v>
      </c>
      <c r="H2534" s="8">
        <v>43.0</v>
      </c>
      <c r="I2534" s="8">
        <v>0.202</v>
      </c>
      <c r="J2534" s="34">
        <f t="array" ref="J2534:K2534">VLOOKUP(A2534,ENERGY!$A$2:$F$2692,{5,6},0)</f>
        <v>14338</v>
      </c>
      <c r="K2534" s="14">
        <v>2285.0</v>
      </c>
      <c r="L2534" s="14">
        <f>J2534/'HUMAN RESOURCES'!I2534</f>
        <v>0.0004218645406</v>
      </c>
      <c r="M2534" s="14">
        <f>K2534/'HUMAN RESOURCES'!I2534</f>
        <v>0.0000672311672</v>
      </c>
      <c r="N2534" s="34">
        <f t="array" ref="N2534:V2534">VLOOKUP(A2534,'HUMAN RESOURCES'!$A$2:$M$2692,{2,3,4,5,6,7,8,9,10},0)</f>
        <v>0.045</v>
      </c>
      <c r="O2534" s="14">
        <v>0.051</v>
      </c>
      <c r="P2534" s="14">
        <v>58.0</v>
      </c>
      <c r="Q2534" s="14">
        <v>56.0</v>
      </c>
      <c r="R2534" s="14">
        <v>0.489</v>
      </c>
      <c r="S2534" s="14">
        <v>0.487</v>
      </c>
      <c r="T2534" s="14">
        <v>0.024</v>
      </c>
      <c r="U2534" s="14">
        <v>3.3987213E7</v>
      </c>
      <c r="V2534" s="14">
        <v>0.145</v>
      </c>
      <c r="W2534" s="34">
        <f t="array" ref="W2534:X2534">VLOOKUP(A2534,TOURISM!$A$2:$F$2692,{3,6},0)</f>
        <v>802000000</v>
      </c>
      <c r="X2534" s="35">
        <v>4.64E8</v>
      </c>
      <c r="Y2534" s="34">
        <f>X2534/'HUMAN RESOURCES'!I2534</f>
        <v>13.65219325</v>
      </c>
      <c r="Z2534" s="34">
        <f t="array" ref="Z2534:AE2534">VLOOKUP(A2534,BUSINESS!$A$2:$J$2692,{4,5,6,7,8,9},0)</f>
        <v>0.35</v>
      </c>
      <c r="AA2534" s="14">
        <v>24.0</v>
      </c>
      <c r="AB2534" s="14">
        <v>94.0</v>
      </c>
      <c r="AC2534" s="14">
        <v>161.0</v>
      </c>
      <c r="AD2534" s="14">
        <v>0.125</v>
      </c>
      <c r="AE2534" s="14">
        <v>0.377</v>
      </c>
      <c r="AF2534" s="14"/>
      <c r="AG2534" s="14"/>
      <c r="AH2534" s="14"/>
    </row>
    <row r="2535">
      <c r="A2535" s="32" t="str">
        <f t="shared" si="1"/>
        <v>Uganda-Africa2011</v>
      </c>
      <c r="B2535" s="32" t="s">
        <v>252</v>
      </c>
      <c r="C2535" s="33" t="s">
        <v>52</v>
      </c>
      <c r="D2535" s="8" t="s">
        <v>57</v>
      </c>
      <c r="E2535" s="12">
        <v>1.5493320082E10</v>
      </c>
      <c r="F2535" s="12">
        <f>E2535/'HUMAN RESOURCES'!I2535</f>
        <v>440.8015213</v>
      </c>
      <c r="G2535" s="8">
        <v>0.093</v>
      </c>
      <c r="H2535" s="8">
        <v>41.0</v>
      </c>
      <c r="I2535" s="8">
        <v>0.218</v>
      </c>
      <c r="J2535" s="34">
        <f t="array" ref="J2535:K2535">VLOOKUP(A2535,ENERGY!$A$2:$F$2692,{5,6},0)</f>
        <v>14338</v>
      </c>
      <c r="K2535" s="14">
        <v>1709.0</v>
      </c>
      <c r="L2535" s="14">
        <f>J2535/'HUMAN RESOURCES'!I2535</f>
        <v>0.0004079314297</v>
      </c>
      <c r="M2535" s="14">
        <f>K2535/'HUMAN RESOURCES'!I2535</f>
        <v>0.00004862287721</v>
      </c>
      <c r="N2535" s="34">
        <f t="array" ref="N2535:V2535">VLOOKUP(A2535,'HUMAN RESOURCES'!$A$2:$M$2692,{2,3,4,5,6,7,8,9,10},0)</f>
        <v>0.044</v>
      </c>
      <c r="O2535" s="14">
        <v>0.049</v>
      </c>
      <c r="P2535" s="14">
        <v>59.0</v>
      </c>
      <c r="Q2535" s="14">
        <v>57.0</v>
      </c>
      <c r="R2535" s="14">
        <v>0.487</v>
      </c>
      <c r="S2535" s="14">
        <v>0.489</v>
      </c>
      <c r="T2535" s="14">
        <v>0.024</v>
      </c>
      <c r="U2535" s="14">
        <v>3.5148064E7</v>
      </c>
      <c r="V2535" s="14">
        <v>0.148</v>
      </c>
      <c r="W2535" s="34">
        <f t="array" ref="W2535:X2535">VLOOKUP(A2535,TOURISM!$A$2:$F$2692,{3,6},0)</f>
        <v>967000000</v>
      </c>
      <c r="X2535" s="35">
        <v>5.28E8</v>
      </c>
      <c r="Y2535" s="34">
        <f>X2535/'HUMAN RESOURCES'!I2535</f>
        <v>15.02216452</v>
      </c>
      <c r="Z2535" s="34">
        <f t="array" ref="Z2535:AE2535">VLOOKUP(A2535,BUSINESS!$A$2:$J$2692,{4,5,6,7,8,9},0)</f>
        <v>0.35</v>
      </c>
      <c r="AA2535" s="14">
        <v>33.0</v>
      </c>
      <c r="AB2535" s="14">
        <v>94.0</v>
      </c>
      <c r="AC2535" s="14">
        <v>213.0</v>
      </c>
      <c r="AD2535" s="14">
        <v>0.13</v>
      </c>
      <c r="AE2535" s="14">
        <v>0.475</v>
      </c>
      <c r="AF2535" s="14"/>
      <c r="AG2535" s="14"/>
      <c r="AH2535" s="14"/>
    </row>
    <row r="2536">
      <c r="A2536" s="32" t="str">
        <f t="shared" si="1"/>
        <v>Uganda-Africa2012</v>
      </c>
      <c r="B2536" s="32" t="s">
        <v>252</v>
      </c>
      <c r="C2536" s="33" t="s">
        <v>53</v>
      </c>
      <c r="D2536" s="8" t="s">
        <v>57</v>
      </c>
      <c r="E2536" s="12">
        <v>2.003223791E10</v>
      </c>
      <c r="F2536" s="12">
        <f>E2536/'HUMAN RESOURCES'!I2536</f>
        <v>551.1559751</v>
      </c>
      <c r="G2536" s="8">
        <v>0.08</v>
      </c>
      <c r="H2536" s="8">
        <v>44.0</v>
      </c>
      <c r="I2536" s="8">
        <v>0.263</v>
      </c>
      <c r="J2536" s="34">
        <f t="array" ref="J2536:K2536">VLOOKUP(A2536,ENERGY!$A$2:$F$2692,{5,6},0)</f>
        <v>14338</v>
      </c>
      <c r="K2536" s="14">
        <v>1533.0</v>
      </c>
      <c r="L2536" s="14">
        <f>J2536/'HUMAN RESOURCES'!I2536</f>
        <v>0.0003944878454</v>
      </c>
      <c r="M2536" s="14">
        <f>K2536/'HUMAN RESOURCES'!I2536</f>
        <v>0.00004217811877</v>
      </c>
      <c r="N2536" s="34">
        <f t="array" ref="N2536:V2536">VLOOKUP(A2536,'HUMAN RESOURCES'!$A$2:$M$2692,{2,3,4,5,6,7,8,9,10},0)</f>
        <v>0.044</v>
      </c>
      <c r="O2536" s="14">
        <v>0.045</v>
      </c>
      <c r="P2536" s="14">
        <v>60.0</v>
      </c>
      <c r="Q2536" s="14">
        <v>58.0</v>
      </c>
      <c r="R2536" s="14">
        <v>0.485</v>
      </c>
      <c r="S2536" s="14">
        <v>0.49</v>
      </c>
      <c r="T2536" s="14">
        <v>0.024</v>
      </c>
      <c r="U2536" s="14">
        <v>3.634586E7</v>
      </c>
      <c r="V2536" s="14">
        <v>0.151</v>
      </c>
      <c r="W2536" s="34">
        <f t="array" ref="W2536:X2536">VLOOKUP(A2536,TOURISM!$A$2:$F$2692,{3,6},0)</f>
        <v>1105000000</v>
      </c>
      <c r="X2536" s="35">
        <v>6.04E8</v>
      </c>
      <c r="Y2536" s="34">
        <f>X2536/'HUMAN RESOURCES'!I2536</f>
        <v>16.61812377</v>
      </c>
      <c r="Z2536" s="34">
        <f t="array" ref="Z2536:AE2536">VLOOKUP(A2536,BUSINESS!$A$2:$J$2692,{4,5,6,7,8,9},0)</f>
        <v>0.366</v>
      </c>
      <c r="AA2536" s="14">
        <v>33.0</v>
      </c>
      <c r="AB2536" s="14">
        <v>126.0</v>
      </c>
      <c r="AC2536" s="14">
        <v>213.0</v>
      </c>
      <c r="AD2536" s="14">
        <v>0.147</v>
      </c>
      <c r="AE2536" s="14">
        <v>0.45</v>
      </c>
      <c r="AF2536" s="14"/>
      <c r="AG2536" s="14"/>
      <c r="AH2536" s="14"/>
    </row>
    <row r="2537">
      <c r="A2537" s="32" t="str">
        <f t="shared" si="1"/>
        <v>Ukraine-Europe2000</v>
      </c>
      <c r="B2537" s="32" t="s">
        <v>253</v>
      </c>
      <c r="C2537" s="33" t="s">
        <v>40</v>
      </c>
      <c r="D2537" s="8" t="s">
        <v>55</v>
      </c>
      <c r="E2537" s="12">
        <v>3.1261527363E10</v>
      </c>
      <c r="F2537" s="12">
        <f>E2537/'HUMAN RESOURCES'!I2537</f>
        <v>635.7089635</v>
      </c>
      <c r="G2537" s="8">
        <v>0.056</v>
      </c>
      <c r="H2537" s="8">
        <v>36.0</v>
      </c>
      <c r="I2537" s="8">
        <v>0.415</v>
      </c>
      <c r="J2537" s="34">
        <f t="array" ref="J2537:K2537">VLOOKUP(A2537,ENERGY!$A$2:$F$2692,{5,6},0)</f>
        <v>14338</v>
      </c>
      <c r="K2537" s="14">
        <v>8529.0</v>
      </c>
      <c r="L2537" s="14">
        <f>J2537/'HUMAN RESOURCES'!I2537</f>
        <v>0.0002915658923</v>
      </c>
      <c r="M2537" s="14">
        <f>K2537/'HUMAN RESOURCES'!I2537</f>
        <v>0.0001734387987</v>
      </c>
      <c r="N2537" s="34">
        <f t="array" ref="N2537:V2537">VLOOKUP(A2537,'HUMAN RESOURCES'!$A$2:$M$2692,{2,3,4,5,6,7,8,9,10},0)</f>
        <v>0.008</v>
      </c>
      <c r="O2537" s="14">
        <v>0.016</v>
      </c>
      <c r="P2537" s="14">
        <v>74.0</v>
      </c>
      <c r="Q2537" s="14">
        <v>62.0</v>
      </c>
      <c r="R2537" s="14">
        <v>0.175</v>
      </c>
      <c r="S2537" s="14">
        <v>0.688</v>
      </c>
      <c r="T2537" s="14">
        <v>0.138</v>
      </c>
      <c r="U2537" s="14">
        <v>4.9175848E7</v>
      </c>
      <c r="V2537" s="14">
        <v>0.671</v>
      </c>
      <c r="W2537" s="34">
        <f t="array" ref="W2537:X2537">VLOOKUP(A2537,TOURISM!$A$2:$F$2692,{3,6},0)</f>
        <v>563000000</v>
      </c>
      <c r="X2537" s="35">
        <v>5.61E8</v>
      </c>
      <c r="Y2537" s="34">
        <f>X2537/'HUMAN RESOURCES'!I2537</f>
        <v>11.40803917</v>
      </c>
      <c r="Z2537" s="34">
        <f t="array" ref="Z2537:AE2537">VLOOKUP(A2537,BUSINESS!$A$2:$J$2692,{4,5,6,7,8,9},0)</f>
        <v>0.489</v>
      </c>
      <c r="AA2537" s="14">
        <v>26.0</v>
      </c>
      <c r="AB2537" s="14">
        <v>94.0</v>
      </c>
      <c r="AC2537" s="14">
        <v>302.0</v>
      </c>
      <c r="AD2537" s="14">
        <v>0.007</v>
      </c>
      <c r="AE2537" s="14">
        <v>0.017</v>
      </c>
      <c r="AF2537" s="14"/>
      <c r="AG2537" s="14"/>
      <c r="AH2537" s="14"/>
    </row>
    <row r="2538">
      <c r="A2538" s="32" t="str">
        <f t="shared" si="1"/>
        <v>Ukraine-Europe2001</v>
      </c>
      <c r="B2538" s="32" t="s">
        <v>253</v>
      </c>
      <c r="C2538" s="33" t="s">
        <v>42</v>
      </c>
      <c r="D2538" s="8" t="s">
        <v>55</v>
      </c>
      <c r="E2538" s="12">
        <v>3.8009344577E10</v>
      </c>
      <c r="F2538" s="12">
        <f>E2538/'HUMAN RESOURCES'!I2538</f>
        <v>780.7380243</v>
      </c>
      <c r="G2538" s="8">
        <v>0.057</v>
      </c>
      <c r="H2538" s="8">
        <v>44.0</v>
      </c>
      <c r="I2538" s="8">
        <v>0.323</v>
      </c>
      <c r="J2538" s="34">
        <f t="array" ref="J2538:K2538">VLOOKUP(A2538,ENERGY!$A$2:$F$2692,{5,6},0)</f>
        <v>126438</v>
      </c>
      <c r="K2538" s="14">
        <v>8529.0</v>
      </c>
      <c r="L2538" s="14">
        <f>J2538/'HUMAN RESOURCES'!I2538</f>
        <v>0.002597123297</v>
      </c>
      <c r="M2538" s="14">
        <f>K2538/'HUMAN RESOURCES'!I2538</f>
        <v>0.0001751915137</v>
      </c>
      <c r="N2538" s="34">
        <f t="array" ref="N2538:V2538">VLOOKUP(A2538,'HUMAN RESOURCES'!$A$2:$M$2692,{2,3,4,5,6,7,8,9,10},0)</f>
        <v>0.008</v>
      </c>
      <c r="O2538" s="14">
        <v>0.015</v>
      </c>
      <c r="P2538" s="14">
        <v>74.0</v>
      </c>
      <c r="Q2538" s="14">
        <v>63.0</v>
      </c>
      <c r="R2538" s="14">
        <v>0.168</v>
      </c>
      <c r="S2538" s="14">
        <v>0.691</v>
      </c>
      <c r="T2538" s="14">
        <v>0.141</v>
      </c>
      <c r="U2538" s="14">
        <v>4.8683865E7</v>
      </c>
      <c r="V2538" s="14">
        <v>0.672</v>
      </c>
      <c r="W2538" s="34">
        <f t="array" ref="W2538:X2538">VLOOKUP(A2538,TOURISM!$A$2:$F$2692,{3,6},0)</f>
        <v>759000000</v>
      </c>
      <c r="X2538" s="35">
        <v>6.76E8</v>
      </c>
      <c r="Y2538" s="34">
        <f>X2538/'HUMAN RESOURCES'!I2538</f>
        <v>13.88550395</v>
      </c>
      <c r="Z2538" s="34">
        <f t="array" ref="Z2538:AE2538">VLOOKUP(A2538,BUSINESS!$A$2:$J$2692,{4,5,6,7,8,9},0)</f>
        <v>0.489</v>
      </c>
      <c r="AA2538" s="14">
        <v>26.0</v>
      </c>
      <c r="AB2538" s="14">
        <v>94.0</v>
      </c>
      <c r="AC2538" s="14">
        <v>302.0</v>
      </c>
      <c r="AD2538" s="14">
        <v>0.012</v>
      </c>
      <c r="AE2538" s="14">
        <v>0.046</v>
      </c>
      <c r="AF2538" s="14"/>
      <c r="AG2538" s="14"/>
      <c r="AH2538" s="14"/>
    </row>
    <row r="2539">
      <c r="A2539" s="32" t="str">
        <f t="shared" si="1"/>
        <v>Ukraine-Europe2002</v>
      </c>
      <c r="B2539" s="32" t="s">
        <v>253</v>
      </c>
      <c r="C2539" s="33" t="s">
        <v>43</v>
      </c>
      <c r="D2539" s="8" t="s">
        <v>55</v>
      </c>
      <c r="E2539" s="12">
        <v>4.2392896031E10</v>
      </c>
      <c r="F2539" s="12">
        <f>E2539/'HUMAN RESOURCES'!I2539</f>
        <v>879.4750486</v>
      </c>
      <c r="G2539" s="8">
        <v>0.063</v>
      </c>
      <c r="H2539" s="8">
        <v>55.0</v>
      </c>
      <c r="I2539" s="8">
        <v>0.253</v>
      </c>
      <c r="J2539" s="34">
        <f t="array" ref="J2539:K2539">VLOOKUP(A2539,ENERGY!$A$2:$F$2692,{5,6},0)</f>
        <v>132308</v>
      </c>
      <c r="K2539" s="14">
        <v>304805.0</v>
      </c>
      <c r="L2539" s="14">
        <f>J2539/'HUMAN RESOURCES'!I2539</f>
        <v>0.002744836886</v>
      </c>
      <c r="M2539" s="14">
        <f>K2539/'HUMAN RESOURCES'!I2539</f>
        <v>0.006323427208</v>
      </c>
      <c r="N2539" s="34">
        <f t="array" ref="N2539:V2539">VLOOKUP(A2539,'HUMAN RESOURCES'!$A$2:$M$2692,{2,3,4,5,6,7,8,9,10},0)</f>
        <v>0.009</v>
      </c>
      <c r="O2539" s="14">
        <v>0.014</v>
      </c>
      <c r="P2539" s="14">
        <v>74.0</v>
      </c>
      <c r="Q2539" s="14">
        <v>63.0</v>
      </c>
      <c r="R2539" s="14">
        <v>0.162</v>
      </c>
      <c r="S2539" s="14">
        <v>0.692</v>
      </c>
      <c r="T2539" s="14">
        <v>0.145</v>
      </c>
      <c r="U2539" s="14">
        <v>4.82025E7</v>
      </c>
      <c r="V2539" s="14">
        <v>0.673</v>
      </c>
      <c r="W2539" s="34">
        <f t="array" ref="W2539:X2539">VLOOKUP(A2539,TOURISM!$A$2:$F$2692,{3,6},0)</f>
        <v>1001000000</v>
      </c>
      <c r="X2539" s="35">
        <v>7.94E8</v>
      </c>
      <c r="Y2539" s="34">
        <f>X2539/'HUMAN RESOURCES'!I2539</f>
        <v>16.47217468</v>
      </c>
      <c r="Z2539" s="34">
        <f t="array" ref="Z2539:AE2539">VLOOKUP(A2539,BUSINESS!$A$2:$J$2692,{4,5,6,7,8,9},0)</f>
        <v>0.489</v>
      </c>
      <c r="AA2539" s="14">
        <v>26.0</v>
      </c>
      <c r="AB2539" s="14">
        <v>94.0</v>
      </c>
      <c r="AC2539" s="14">
        <v>302.0</v>
      </c>
      <c r="AD2539" s="14">
        <v>0.019</v>
      </c>
      <c r="AE2539" s="14">
        <v>0.077</v>
      </c>
      <c r="AF2539" s="14"/>
      <c r="AG2539" s="14"/>
      <c r="AH2539" s="14"/>
    </row>
    <row r="2540">
      <c r="A2540" s="32" t="str">
        <f t="shared" si="1"/>
        <v>Ukraine-Europe2003</v>
      </c>
      <c r="B2540" s="32" t="s">
        <v>253</v>
      </c>
      <c r="C2540" s="33" t="s">
        <v>44</v>
      </c>
      <c r="D2540" s="8" t="s">
        <v>55</v>
      </c>
      <c r="E2540" s="12">
        <v>5.0132953288E10</v>
      </c>
      <c r="F2540" s="12">
        <f>E2540/'HUMAN RESOURCES'!I2540</f>
        <v>1048.522488</v>
      </c>
      <c r="G2540" s="8">
        <v>0.069</v>
      </c>
      <c r="H2540" s="8">
        <v>73.0</v>
      </c>
      <c r="I2540" s="8">
        <v>0.179</v>
      </c>
      <c r="J2540" s="34">
        <f t="array" ref="J2540:K2540">VLOOKUP(A2540,ENERGY!$A$2:$F$2692,{5,6},0)</f>
        <v>114420</v>
      </c>
      <c r="K2540" s="14">
        <v>261813.0</v>
      </c>
      <c r="L2540" s="14">
        <f>J2540/'HUMAN RESOURCES'!I2540</f>
        <v>0.002393075516</v>
      </c>
      <c r="M2540" s="14">
        <f>K2540/'HUMAN RESOURCES'!I2540</f>
        <v>0.005475775914</v>
      </c>
      <c r="N2540" s="34">
        <f t="array" ref="N2540:V2540">VLOOKUP(A2540,'HUMAN RESOURCES'!$A$2:$M$2692,{2,3,4,5,6,7,8,9,10},0)</f>
        <v>0.009</v>
      </c>
      <c r="O2540" s="14">
        <v>0.014</v>
      </c>
      <c r="P2540" s="14">
        <v>74.0</v>
      </c>
      <c r="Q2540" s="14">
        <v>63.0</v>
      </c>
      <c r="R2540" s="14">
        <v>0.156</v>
      </c>
      <c r="S2540" s="14">
        <v>0.693</v>
      </c>
      <c r="T2540" s="14">
        <v>0.15</v>
      </c>
      <c r="U2540" s="14">
        <v>4.781295E7</v>
      </c>
      <c r="V2540" s="14">
        <v>0.674</v>
      </c>
      <c r="W2540" s="34">
        <f t="array" ref="W2540:X2540">VLOOKUP(A2540,TOURISM!$A$2:$F$2692,{3,6},0)</f>
        <v>1204000000</v>
      </c>
      <c r="X2540" s="35">
        <v>9.53E8</v>
      </c>
      <c r="Y2540" s="34">
        <f>X2540/'HUMAN RESOURCES'!I2540</f>
        <v>19.93183855</v>
      </c>
      <c r="Z2540" s="34">
        <f t="array" ref="Z2540:AE2540">VLOOKUP(A2540,BUSINESS!$A$2:$J$2692,{4,5,6,7,8,9},0)</f>
        <v>0.489</v>
      </c>
      <c r="AA2540" s="14">
        <v>40.0</v>
      </c>
      <c r="AB2540" s="14">
        <v>94.0</v>
      </c>
      <c r="AC2540" s="14">
        <v>302.0</v>
      </c>
      <c r="AD2540" s="14">
        <v>0.031</v>
      </c>
      <c r="AE2540" s="14">
        <v>0.136</v>
      </c>
      <c r="AF2540" s="14"/>
      <c r="AG2540" s="14"/>
      <c r="AH2540" s="14"/>
    </row>
    <row r="2541">
      <c r="A2541" s="32" t="str">
        <f t="shared" si="1"/>
        <v>Ukraine-Europe2004</v>
      </c>
      <c r="B2541" s="32" t="s">
        <v>253</v>
      </c>
      <c r="C2541" s="33" t="s">
        <v>45</v>
      </c>
      <c r="D2541" s="8" t="s">
        <v>55</v>
      </c>
      <c r="E2541" s="12">
        <v>6.4883060726E10</v>
      </c>
      <c r="F2541" s="12">
        <f>E2541/'HUMAN RESOURCES'!I2541</f>
        <v>1367.352433</v>
      </c>
      <c r="G2541" s="8">
        <v>0.066</v>
      </c>
      <c r="H2541" s="8">
        <v>90.0</v>
      </c>
      <c r="I2541" s="8">
        <v>0.174</v>
      </c>
      <c r="J2541" s="34">
        <f t="array" ref="J2541:K2541">VLOOKUP(A2541,ENERGY!$A$2:$F$2692,{5,6},0)</f>
        <v>134562</v>
      </c>
      <c r="K2541" s="14">
        <v>323459.0</v>
      </c>
      <c r="L2541" s="14">
        <f>J2541/'HUMAN RESOURCES'!I2541</f>
        <v>0.002835773715</v>
      </c>
      <c r="M2541" s="14">
        <f>K2541/'HUMAN RESOURCES'!I2541</f>
        <v>0.006816608924</v>
      </c>
      <c r="N2541" s="34">
        <f t="array" ref="N2541:V2541">VLOOKUP(A2541,'HUMAN RESOURCES'!$A$2:$M$2692,{2,3,4,5,6,7,8,9,10},0)</f>
        <v>0.009</v>
      </c>
      <c r="O2541" s="14">
        <v>0.013</v>
      </c>
      <c r="P2541" s="14">
        <v>74.0</v>
      </c>
      <c r="Q2541" s="14">
        <v>63.0</v>
      </c>
      <c r="R2541" s="14">
        <v>0.151</v>
      </c>
      <c r="S2541" s="14">
        <v>0.694</v>
      </c>
      <c r="T2541" s="14">
        <v>0.155</v>
      </c>
      <c r="U2541" s="14">
        <v>4.74516E7</v>
      </c>
      <c r="V2541" s="14">
        <v>0.676</v>
      </c>
      <c r="W2541" s="34">
        <f t="array" ref="W2541:X2541">VLOOKUP(A2541,TOURISM!$A$2:$F$2692,{3,6},0)</f>
        <v>2931000000</v>
      </c>
      <c r="X2541" s="35">
        <v>2.66E9</v>
      </c>
      <c r="Y2541" s="34">
        <f>X2541/'HUMAN RESOURCES'!I2541</f>
        <v>56.05711925</v>
      </c>
      <c r="Z2541" s="34">
        <f t="array" ref="Z2541:AE2541">VLOOKUP(A2541,BUSINESS!$A$2:$J$2692,{4,5,6,7,8,9},0)</f>
        <v>0.489</v>
      </c>
      <c r="AA2541" s="14">
        <v>34.0</v>
      </c>
      <c r="AB2541" s="14">
        <v>94.0</v>
      </c>
      <c r="AC2541" s="14">
        <v>302.0</v>
      </c>
      <c r="AD2541" s="14">
        <v>0.035</v>
      </c>
      <c r="AE2541" s="14">
        <v>0.289</v>
      </c>
      <c r="AF2541" s="14"/>
      <c r="AG2541" s="14"/>
      <c r="AH2541" s="14"/>
    </row>
    <row r="2542">
      <c r="A2542" s="32" t="str">
        <f t="shared" si="1"/>
        <v>Ukraine-Europe2005</v>
      </c>
      <c r="B2542" s="32" t="s">
        <v>253</v>
      </c>
      <c r="C2542" s="33" t="s">
        <v>46</v>
      </c>
      <c r="D2542" s="8" t="s">
        <v>55</v>
      </c>
      <c r="E2542" s="12">
        <v>8.6142018069E10</v>
      </c>
      <c r="F2542" s="12">
        <f>E2542/'HUMAN RESOURCES'!I2542</f>
        <v>1828.717626</v>
      </c>
      <c r="G2542" s="8">
        <v>0.064</v>
      </c>
      <c r="H2542" s="8">
        <v>117.0</v>
      </c>
      <c r="I2542" s="8">
        <v>0.162</v>
      </c>
      <c r="J2542" s="34">
        <f t="array" ref="J2542:K2542">VLOOKUP(A2542,ENERGY!$A$2:$F$2692,{5,6},0)</f>
        <v>137333</v>
      </c>
      <c r="K2542" s="14">
        <v>326480.0</v>
      </c>
      <c r="L2542" s="14">
        <f>J2542/'HUMAN RESOURCES'!I2542</f>
        <v>0.002915456166</v>
      </c>
      <c r="M2542" s="14">
        <f>K2542/'HUMAN RESOURCES'!I2542</f>
        <v>0.006930876985</v>
      </c>
      <c r="N2542" s="34">
        <f t="array" ref="N2542:V2542">VLOOKUP(A2542,'HUMAN RESOURCES'!$A$2:$M$2692,{2,3,4,5,6,7,8,9,10},0)</f>
        <v>0.009</v>
      </c>
      <c r="O2542" s="14">
        <v>0.013</v>
      </c>
      <c r="P2542" s="14">
        <v>74.0</v>
      </c>
      <c r="Q2542" s="14">
        <v>62.0</v>
      </c>
      <c r="R2542" s="14">
        <v>0.147</v>
      </c>
      <c r="S2542" s="14">
        <v>0.695</v>
      </c>
      <c r="T2542" s="14">
        <v>0.158</v>
      </c>
      <c r="U2542" s="14">
        <v>4.710515E7</v>
      </c>
      <c r="V2542" s="14">
        <v>0.678</v>
      </c>
      <c r="W2542" s="34">
        <f t="array" ref="W2542:X2542">VLOOKUP(A2542,TOURISM!$A$2:$F$2692,{3,6},0)</f>
        <v>3542000000</v>
      </c>
      <c r="X2542" s="35">
        <v>3.078E9</v>
      </c>
      <c r="Y2542" s="34">
        <f>X2542/'HUMAN RESOURCES'!I2542</f>
        <v>65.34317373</v>
      </c>
      <c r="Z2542" s="34">
        <f t="array" ref="Z2542:AE2542">VLOOKUP(A2542,BUSINESS!$A$2:$J$2692,{4,5,6,7,8,9},0)</f>
        <v>0.573</v>
      </c>
      <c r="AA2542" s="14">
        <v>34.0</v>
      </c>
      <c r="AB2542" s="14">
        <v>94.0</v>
      </c>
      <c r="AC2542" s="14">
        <v>2085.0</v>
      </c>
      <c r="AD2542" s="14">
        <v>0.037</v>
      </c>
      <c r="AE2542" s="14">
        <v>0.637</v>
      </c>
      <c r="AF2542" s="14"/>
      <c r="AG2542" s="14"/>
      <c r="AH2542" s="14"/>
    </row>
    <row r="2543">
      <c r="A2543" s="32" t="str">
        <f t="shared" si="1"/>
        <v>Ukraine-Europe2006</v>
      </c>
      <c r="B2543" s="32" t="s">
        <v>253</v>
      </c>
      <c r="C2543" s="33" t="s">
        <v>47</v>
      </c>
      <c r="D2543" s="8" t="s">
        <v>55</v>
      </c>
      <c r="E2543" s="12">
        <v>1.08E11</v>
      </c>
      <c r="F2543" s="12">
        <f>E2543/'HUMAN RESOURCES'!I2543</f>
        <v>2308.296509</v>
      </c>
      <c r="G2543" s="8">
        <v>0.064</v>
      </c>
      <c r="H2543" s="8">
        <v>147.0</v>
      </c>
      <c r="I2543" s="8">
        <v>0.152</v>
      </c>
      <c r="J2543" s="34">
        <f t="array" ref="J2543:K2543">VLOOKUP(A2543,ENERGY!$A$2:$F$2692,{5,6},0)</f>
        <v>143843</v>
      </c>
      <c r="K2543" s="14">
        <v>343121.0</v>
      </c>
      <c r="L2543" s="14">
        <f>J2543/'HUMAN RESOURCES'!I2543</f>
        <v>0.0030743731</v>
      </c>
      <c r="M2543" s="14">
        <f>K2543/'HUMAN RESOURCES'!I2543</f>
        <v>0.007333564875</v>
      </c>
      <c r="N2543" s="34">
        <f t="array" ref="N2543:V2543">VLOOKUP(A2543,'HUMAN RESOURCES'!$A$2:$M$2692,{2,3,4,5,6,7,8,9,10},0)</f>
        <v>0.01</v>
      </c>
      <c r="O2543" s="14">
        <v>0.012</v>
      </c>
      <c r="P2543" s="14">
        <v>74.0</v>
      </c>
      <c r="Q2543" s="14">
        <v>62.0</v>
      </c>
      <c r="R2543" s="14">
        <v>0.143</v>
      </c>
      <c r="S2543" s="14">
        <v>0.697</v>
      </c>
      <c r="T2543" s="14">
        <v>0.16</v>
      </c>
      <c r="U2543" s="14">
        <v>4.678775E7</v>
      </c>
      <c r="V2543" s="14">
        <v>0.68</v>
      </c>
      <c r="W2543" s="34">
        <f t="array" ref="W2543:X2543">VLOOKUP(A2543,TOURISM!$A$2:$F$2692,{3,6},0)</f>
        <v>4018000000</v>
      </c>
      <c r="X2543" s="35">
        <v>3.202E9</v>
      </c>
      <c r="Y2543" s="34">
        <f>X2543/'HUMAN RESOURCES'!I2543</f>
        <v>68.43671688</v>
      </c>
      <c r="Z2543" s="34">
        <f t="array" ref="Z2543:AE2543">VLOOKUP(A2543,BUSINESS!$A$2:$J$2692,{4,5,6,7,8,9},0)</f>
        <v>0.57</v>
      </c>
      <c r="AA2543" s="14">
        <v>33.0</v>
      </c>
      <c r="AB2543" s="14">
        <v>94.0</v>
      </c>
      <c r="AC2543" s="14">
        <v>2085.0</v>
      </c>
      <c r="AD2543" s="14">
        <v>0.045</v>
      </c>
      <c r="AE2543" s="14">
        <v>1.047</v>
      </c>
      <c r="AF2543" s="14"/>
      <c r="AG2543" s="14"/>
      <c r="AH2543" s="14"/>
    </row>
    <row r="2544">
      <c r="A2544" s="32" t="str">
        <f t="shared" si="1"/>
        <v>Ukraine-Europe2007</v>
      </c>
      <c r="B2544" s="32" t="s">
        <v>253</v>
      </c>
      <c r="C2544" s="33" t="s">
        <v>48</v>
      </c>
      <c r="D2544" s="8" t="s">
        <v>55</v>
      </c>
      <c r="E2544" s="12">
        <v>1.43E11</v>
      </c>
      <c r="F2544" s="12">
        <f>E2544/'HUMAN RESOURCES'!I2544</f>
        <v>3074.650581</v>
      </c>
      <c r="G2544" s="8">
        <v>0.064</v>
      </c>
      <c r="H2544" s="8">
        <v>194.0</v>
      </c>
      <c r="I2544" s="8">
        <v>0.139</v>
      </c>
      <c r="J2544" s="34">
        <f t="array" ref="J2544:K2544">VLOOKUP(A2544,ENERGY!$A$2:$F$2692,{5,6},0)</f>
        <v>134096</v>
      </c>
      <c r="K2544" s="14">
        <v>321651.0</v>
      </c>
      <c r="L2544" s="14">
        <f>J2544/'HUMAN RESOURCES'!I2544</f>
        <v>0.002883205205</v>
      </c>
      <c r="M2544" s="14">
        <f>K2544/'HUMAN RESOURCES'!I2544</f>
        <v>0.006915835203</v>
      </c>
      <c r="N2544" s="34">
        <f t="array" ref="N2544:V2544">VLOOKUP(A2544,'HUMAN RESOURCES'!$A$2:$M$2692,{2,3,4,5,6,7,8,9,10},0)</f>
        <v>0.01</v>
      </c>
      <c r="O2544" s="14">
        <v>0.012</v>
      </c>
      <c r="P2544" s="14">
        <v>74.0</v>
      </c>
      <c r="Q2544" s="14">
        <v>63.0</v>
      </c>
      <c r="R2544" s="14">
        <v>0.141</v>
      </c>
      <c r="S2544" s="14">
        <v>0.698</v>
      </c>
      <c r="T2544" s="14">
        <v>0.161</v>
      </c>
      <c r="U2544" s="14">
        <v>4.650935E7</v>
      </c>
      <c r="V2544" s="14">
        <v>0.681</v>
      </c>
      <c r="W2544" s="34">
        <f t="array" ref="W2544:X2544">VLOOKUP(A2544,TOURISM!$A$2:$F$2692,{3,6},0)</f>
        <v>5320000000</v>
      </c>
      <c r="X2544" s="35">
        <v>4.022E9</v>
      </c>
      <c r="Y2544" s="34">
        <f>X2544/'HUMAN RESOURCES'!I2544</f>
        <v>86.47723522</v>
      </c>
      <c r="Z2544" s="34">
        <f t="array" ref="Z2544:AE2544">VLOOKUP(A2544,BUSINESS!$A$2:$J$2692,{4,5,6,7,8,9},0)</f>
        <v>0.566</v>
      </c>
      <c r="AA2544" s="14">
        <v>27.0</v>
      </c>
      <c r="AB2544" s="14">
        <v>94.0</v>
      </c>
      <c r="AC2544" s="14">
        <v>2085.0</v>
      </c>
      <c r="AD2544" s="14">
        <v>0.066</v>
      </c>
      <c r="AE2544" s="14">
        <v>1.184</v>
      </c>
      <c r="AF2544" s="14"/>
      <c r="AG2544" s="14"/>
      <c r="AH2544" s="14"/>
    </row>
    <row r="2545">
      <c r="A2545" s="32" t="str">
        <f t="shared" si="1"/>
        <v>Ukraine-Europe2008</v>
      </c>
      <c r="B2545" s="32" t="s">
        <v>253</v>
      </c>
      <c r="C2545" s="33" t="s">
        <v>49</v>
      </c>
      <c r="D2545" s="8" t="s">
        <v>55</v>
      </c>
      <c r="E2545" s="12">
        <v>1.8E11</v>
      </c>
      <c r="F2545" s="12">
        <f>E2545/'HUMAN RESOURCES'!I2545</f>
        <v>3891.201992</v>
      </c>
      <c r="G2545" s="8">
        <v>0.066</v>
      </c>
      <c r="H2545" s="8">
        <v>257.0</v>
      </c>
      <c r="I2545" s="8">
        <v>0.175</v>
      </c>
      <c r="J2545" s="34">
        <f t="array" ref="J2545:K2545">VLOOKUP(A2545,ENERGY!$A$2:$F$2692,{5,6},0)</f>
        <v>137343</v>
      </c>
      <c r="K2545" s="14">
        <v>327595.0</v>
      </c>
      <c r="L2545" s="14">
        <f>J2545/'HUMAN RESOURCES'!I2545</f>
        <v>0.002969051973</v>
      </c>
      <c r="M2545" s="14">
        <f>K2545/'HUMAN RESOURCES'!I2545</f>
        <v>0.007081879537</v>
      </c>
      <c r="N2545" s="34">
        <f t="array" ref="N2545:V2545">VLOOKUP(A2545,'HUMAN RESOURCES'!$A$2:$M$2692,{2,3,4,5,6,7,8,9,10},0)</f>
        <v>0.011</v>
      </c>
      <c r="O2545" s="14">
        <v>0.011</v>
      </c>
      <c r="P2545" s="14">
        <v>74.0</v>
      </c>
      <c r="Q2545" s="14">
        <v>63.0</v>
      </c>
      <c r="R2545" s="14">
        <v>0.139</v>
      </c>
      <c r="S2545" s="14">
        <v>0.7</v>
      </c>
      <c r="T2545" s="14">
        <v>0.16</v>
      </c>
      <c r="U2545" s="14">
        <v>4.62582E7</v>
      </c>
      <c r="V2545" s="14">
        <v>0.683</v>
      </c>
      <c r="W2545" s="34">
        <f t="array" ref="W2545:X2545">VLOOKUP(A2545,TOURISM!$A$2:$F$2692,{3,6},0)</f>
        <v>6722000000</v>
      </c>
      <c r="X2545" s="35">
        <v>4.585E9</v>
      </c>
      <c r="Y2545" s="34">
        <f>X2545/'HUMAN RESOURCES'!I2545</f>
        <v>99.11756186</v>
      </c>
      <c r="Z2545" s="34">
        <f t="array" ref="Z2545:AE2545">VLOOKUP(A2545,BUSINESS!$A$2:$J$2692,{4,5,6,7,8,9},0)</f>
        <v>0.572</v>
      </c>
      <c r="AA2545" s="14">
        <v>27.0</v>
      </c>
      <c r="AB2545" s="14">
        <v>94.0</v>
      </c>
      <c r="AC2545" s="14">
        <v>848.0</v>
      </c>
      <c r="AD2545" s="14">
        <v>0.11</v>
      </c>
      <c r="AE2545" s="14">
        <v>1.198</v>
      </c>
      <c r="AF2545" s="14"/>
      <c r="AG2545" s="14"/>
      <c r="AH2545" s="14"/>
    </row>
    <row r="2546">
      <c r="A2546" s="32" t="str">
        <f t="shared" si="1"/>
        <v>Ukraine-Europe2009</v>
      </c>
      <c r="B2546" s="32" t="s">
        <v>253</v>
      </c>
      <c r="C2546" s="33" t="s">
        <v>50</v>
      </c>
      <c r="D2546" s="8" t="s">
        <v>55</v>
      </c>
      <c r="E2546" s="12">
        <v>1.17E11</v>
      </c>
      <c r="F2546" s="12">
        <f>E2546/'HUMAN RESOURCES'!I2546</f>
        <v>2540.534555</v>
      </c>
      <c r="G2546" s="8">
        <v>0.078</v>
      </c>
      <c r="H2546" s="8">
        <v>198.0</v>
      </c>
      <c r="I2546" s="8">
        <v>0.209</v>
      </c>
      <c r="J2546" s="34">
        <f t="array" ref="J2546:K2546">VLOOKUP(A2546,ENERGY!$A$2:$F$2692,{5,6},0)</f>
        <v>135601</v>
      </c>
      <c r="K2546" s="14">
        <v>318684.0</v>
      </c>
      <c r="L2546" s="14">
        <f>J2546/'HUMAN RESOURCES'!I2546</f>
        <v>0.002944436121</v>
      </c>
      <c r="M2546" s="14">
        <f>K2546/'HUMAN RESOURCES'!I2546</f>
        <v>0.006919894991</v>
      </c>
      <c r="N2546" s="34">
        <f t="array" ref="N2546:V2546">VLOOKUP(A2546,'HUMAN RESOURCES'!$A$2:$M$2692,{2,3,4,5,6,7,8,9,10},0)</f>
        <v>0.011</v>
      </c>
      <c r="O2546" s="14">
        <v>0.011</v>
      </c>
      <c r="P2546" s="14">
        <v>75.0</v>
      </c>
      <c r="Q2546" s="14">
        <v>64.0</v>
      </c>
      <c r="R2546" s="14">
        <v>0.139</v>
      </c>
      <c r="S2546" s="14">
        <v>0.702</v>
      </c>
      <c r="T2546" s="14">
        <v>0.159</v>
      </c>
      <c r="U2546" s="14">
        <v>4.60533E7</v>
      </c>
      <c r="V2546" s="14">
        <v>0.685</v>
      </c>
      <c r="W2546" s="34">
        <f t="array" ref="W2546:X2546">VLOOKUP(A2546,TOURISM!$A$2:$F$2692,{3,6},0)</f>
        <v>4349000000</v>
      </c>
      <c r="X2546" s="35">
        <v>3.751E9</v>
      </c>
      <c r="Y2546" s="34">
        <f>X2546/'HUMAN RESOURCES'!I2546</f>
        <v>81.44910354</v>
      </c>
      <c r="Z2546" s="34">
        <f t="array" ref="Z2546:AE2546">VLOOKUP(A2546,BUSINESS!$A$2:$J$2692,{4,5,6,7,8,9},0)</f>
        <v>0.572</v>
      </c>
      <c r="AA2546" s="14">
        <v>27.0</v>
      </c>
      <c r="AB2546" s="14">
        <v>94.0</v>
      </c>
      <c r="AC2546" s="14">
        <v>736.0</v>
      </c>
      <c r="AD2546" s="14">
        <v>0.179</v>
      </c>
      <c r="AE2546" s="14">
        <v>1.188</v>
      </c>
      <c r="AF2546" s="14"/>
      <c r="AG2546" s="14"/>
      <c r="AH2546" s="14"/>
    </row>
    <row r="2547">
      <c r="A2547" s="32" t="str">
        <f t="shared" si="1"/>
        <v>Ukraine-Europe2010</v>
      </c>
      <c r="B2547" s="32" t="s">
        <v>253</v>
      </c>
      <c r="C2547" s="33" t="s">
        <v>51</v>
      </c>
      <c r="D2547" s="8" t="s">
        <v>55</v>
      </c>
      <c r="E2547" s="12">
        <v>1.36E11</v>
      </c>
      <c r="F2547" s="12">
        <f>E2547/'HUMAN RESOURCES'!I2547</f>
        <v>2964.855561</v>
      </c>
      <c r="G2547" s="8">
        <v>0.078</v>
      </c>
      <c r="H2547" s="8">
        <v>231.0</v>
      </c>
      <c r="I2547" s="8">
        <v>0.159</v>
      </c>
      <c r="J2547" s="34">
        <f t="array" ref="J2547:K2547">VLOOKUP(A2547,ENERGY!$A$2:$F$2692,{5,6},0)</f>
        <v>142883</v>
      </c>
      <c r="K2547" s="14">
        <v>333869.0</v>
      </c>
      <c r="L2547" s="14">
        <f>J2547/'HUMAN RESOURCES'!I2547</f>
        <v>0.003114907773</v>
      </c>
      <c r="M2547" s="14">
        <f>K2547/'HUMAN RESOURCES'!I2547</f>
        <v>0.007278480599</v>
      </c>
      <c r="N2547" s="34">
        <f t="array" ref="N2547:V2547">VLOOKUP(A2547,'HUMAN RESOURCES'!$A$2:$M$2692,{2,3,4,5,6,7,8,9,10},0)</f>
        <v>0.011</v>
      </c>
      <c r="O2547" s="14">
        <v>0.01</v>
      </c>
      <c r="P2547" s="14">
        <v>76.0</v>
      </c>
      <c r="Q2547" s="14">
        <v>65.0</v>
      </c>
      <c r="R2547" s="14">
        <v>0.139</v>
      </c>
      <c r="S2547" s="14">
        <v>0.703</v>
      </c>
      <c r="T2547" s="14">
        <v>0.158</v>
      </c>
      <c r="U2547" s="14">
        <v>4.58707E7</v>
      </c>
      <c r="V2547" s="14">
        <v>0.687</v>
      </c>
      <c r="W2547" s="34">
        <f t="array" ref="W2547:X2547">VLOOKUP(A2547,TOURISM!$A$2:$F$2692,{3,6},0)</f>
        <v>4696000000</v>
      </c>
      <c r="X2547" s="35">
        <v>4.134E9</v>
      </c>
      <c r="Y2547" s="34">
        <f>X2547/'HUMAN RESOURCES'!I2547</f>
        <v>90.1228889</v>
      </c>
      <c r="Z2547" s="34">
        <f t="array" ref="Z2547:AE2547">VLOOKUP(A2547,BUSINESS!$A$2:$J$2692,{4,5,6,7,8,9},0)</f>
        <v>0.555</v>
      </c>
      <c r="AA2547" s="14">
        <v>27.0</v>
      </c>
      <c r="AB2547" s="14">
        <v>94.0</v>
      </c>
      <c r="AC2547" s="14">
        <v>657.0</v>
      </c>
      <c r="AD2547" s="14">
        <v>0.233</v>
      </c>
      <c r="AE2547" s="14">
        <v>1.171</v>
      </c>
      <c r="AF2547" s="14"/>
      <c r="AG2547" s="14"/>
      <c r="AH2547" s="14"/>
    </row>
    <row r="2548">
      <c r="A2548" s="32" t="str">
        <f t="shared" si="1"/>
        <v>Ukraine-Europe2011</v>
      </c>
      <c r="B2548" s="32" t="s">
        <v>253</v>
      </c>
      <c r="C2548" s="33" t="s">
        <v>52</v>
      </c>
      <c r="D2548" s="8" t="s">
        <v>55</v>
      </c>
      <c r="E2548" s="12">
        <v>1.63E11</v>
      </c>
      <c r="F2548" s="12">
        <f>E2548/'HUMAN RESOURCES'!I2548</f>
        <v>3566.263584</v>
      </c>
      <c r="G2548" s="8">
        <v>0.073</v>
      </c>
      <c r="H2548" s="8">
        <v>262.0</v>
      </c>
      <c r="I2548" s="8">
        <v>0.159</v>
      </c>
      <c r="J2548" s="34">
        <f t="array" ref="J2548:K2548">VLOOKUP(A2548,ENERGY!$A$2:$F$2692,{5,6},0)</f>
        <v>144641</v>
      </c>
      <c r="K2548" s="14">
        <v>352259.0</v>
      </c>
      <c r="L2548" s="14">
        <f>J2548/'HUMAN RESOURCES'!I2548</f>
        <v>0.003164588534</v>
      </c>
      <c r="M2548" s="14">
        <f>K2548/'HUMAN RESOURCES'!I2548</f>
        <v>0.007707045668</v>
      </c>
      <c r="N2548" s="34">
        <f t="array" ref="N2548:V2548">VLOOKUP(A2548,'HUMAN RESOURCES'!$A$2:$M$2692,{2,3,4,5,6,7,8,9,10},0)</f>
        <v>0.011</v>
      </c>
      <c r="O2548" s="14">
        <v>0.01</v>
      </c>
      <c r="P2548" s="14">
        <v>76.0</v>
      </c>
      <c r="Q2548" s="14">
        <v>66.0</v>
      </c>
      <c r="R2548" s="14">
        <v>0.14</v>
      </c>
      <c r="S2548" s="14">
        <v>0.704</v>
      </c>
      <c r="T2548" s="14">
        <v>0.156</v>
      </c>
      <c r="U2548" s="14">
        <v>4.57061E7</v>
      </c>
      <c r="V2548" s="14">
        <v>0.689</v>
      </c>
      <c r="W2548" s="34">
        <f t="array" ref="W2548:X2548">VLOOKUP(A2548,TOURISM!$A$2:$F$2692,{3,6},0)</f>
        <v>5406000000</v>
      </c>
      <c r="X2548" s="35">
        <v>4.829E9</v>
      </c>
      <c r="Y2548" s="34">
        <f>X2548/'HUMAN RESOURCES'!I2548</f>
        <v>105.6532935</v>
      </c>
      <c r="Z2548" s="34">
        <f t="array" ref="Z2548:AE2548">VLOOKUP(A2548,BUSINESS!$A$2:$J$2692,{4,5,6,7,8,9},0)</f>
        <v>0.571</v>
      </c>
      <c r="AA2548" s="14">
        <v>24.0</v>
      </c>
      <c r="AB2548" s="14">
        <v>94.0</v>
      </c>
      <c r="AC2548" s="14">
        <v>657.0</v>
      </c>
      <c r="AD2548" s="14">
        <v>0.287</v>
      </c>
      <c r="AE2548" s="14">
        <v>1.213</v>
      </c>
      <c r="AF2548" s="14"/>
      <c r="AG2548" s="14"/>
      <c r="AH2548" s="14"/>
    </row>
    <row r="2549">
      <c r="A2549" s="32" t="str">
        <f t="shared" si="1"/>
        <v>Ukraine-Europe2012</v>
      </c>
      <c r="B2549" s="32" t="s">
        <v>253</v>
      </c>
      <c r="C2549" s="33" t="s">
        <v>53</v>
      </c>
      <c r="D2549" s="8" t="s">
        <v>55</v>
      </c>
      <c r="E2549" s="12">
        <v>1.77E11</v>
      </c>
      <c r="F2549" s="12">
        <f>E2549/'HUMAN RESOURCES'!I2549</f>
        <v>3882.149351</v>
      </c>
      <c r="G2549" s="8">
        <v>0.076</v>
      </c>
      <c r="H2549" s="8">
        <v>293.0</v>
      </c>
      <c r="I2549" s="8">
        <v>0.184</v>
      </c>
      <c r="J2549" s="34">
        <f t="array" ref="J2549:K2549">VLOOKUP(A2549,ENERGY!$A$2:$F$2692,{5,6},0)</f>
        <v>133794</v>
      </c>
      <c r="K2549" s="14">
        <v>320774.0</v>
      </c>
      <c r="L2549" s="14">
        <f>J2549/'HUMAN RESOURCES'!I2549</f>
        <v>0.002934510114</v>
      </c>
      <c r="M2549" s="14">
        <f>K2549/'HUMAN RESOURCES'!I2549</f>
        <v>0.007035551276</v>
      </c>
      <c r="N2549" s="34">
        <f t="array" ref="N2549:V2549">VLOOKUP(A2549,'HUMAN RESOURCES'!$A$2:$M$2692,{2,3,4,5,6,7,8,9,10},0)</f>
        <v>0.011</v>
      </c>
      <c r="O2549" s="14">
        <v>0.009</v>
      </c>
      <c r="P2549" s="14">
        <v>76.0</v>
      </c>
      <c r="Q2549" s="14">
        <v>66.0</v>
      </c>
      <c r="R2549" s="14">
        <v>0.142</v>
      </c>
      <c r="S2549" s="14">
        <v>0.705</v>
      </c>
      <c r="T2549" s="14">
        <v>0.153</v>
      </c>
      <c r="U2549" s="14">
        <v>4.55933E7</v>
      </c>
      <c r="V2549" s="14">
        <v>0.691</v>
      </c>
      <c r="W2549" s="34">
        <f t="array" ref="W2549:X2549">VLOOKUP(A2549,TOURISM!$A$2:$F$2692,{3,6},0)</f>
        <v>5988000000</v>
      </c>
      <c r="X2549" s="35">
        <v>5.536E9</v>
      </c>
      <c r="Y2549" s="34">
        <f>X2549/'HUMAN RESOURCES'!I2549</f>
        <v>121.4213492</v>
      </c>
      <c r="Z2549" s="34">
        <f t="array" ref="Z2549:AE2549">VLOOKUP(A2549,BUSINESS!$A$2:$J$2692,{4,5,6,7,8,9},0)</f>
        <v>0.554</v>
      </c>
      <c r="AA2549" s="14">
        <v>22.0</v>
      </c>
      <c r="AB2549" s="14">
        <v>140.0</v>
      </c>
      <c r="AC2549" s="14">
        <v>491.0</v>
      </c>
      <c r="AD2549" s="14">
        <v>0.353</v>
      </c>
      <c r="AE2549" s="14">
        <v>1.303</v>
      </c>
      <c r="AF2549" s="14"/>
      <c r="AG2549" s="14"/>
      <c r="AH2549" s="14"/>
    </row>
    <row r="2550">
      <c r="A2550" s="32" t="str">
        <f t="shared" si="1"/>
        <v>United Arab Emirates-Middle East2000</v>
      </c>
      <c r="B2550" s="32" t="s">
        <v>254</v>
      </c>
      <c r="C2550" s="33" t="s">
        <v>40</v>
      </c>
      <c r="D2550" s="8" t="s">
        <v>72</v>
      </c>
      <c r="E2550" s="12">
        <v>1.04E11</v>
      </c>
      <c r="F2550" s="12">
        <f>E2550/'HUMAN RESOURCES'!I2550</f>
        <v>34364.80621</v>
      </c>
      <c r="G2550" s="8">
        <v>0.022</v>
      </c>
      <c r="H2550" s="8">
        <v>752.0</v>
      </c>
      <c r="I2550" s="8">
        <v>0.097</v>
      </c>
      <c r="J2550" s="34">
        <f t="array" ref="J2550:K2550">VLOOKUP(A2550,ENERGY!$A$2:$F$2692,{5,6},0)</f>
        <v>14338</v>
      </c>
      <c r="K2550" s="14">
        <v>8529.0</v>
      </c>
      <c r="L2550" s="14">
        <f>J2550/'HUMAN RESOURCES'!I2550</f>
        <v>0.004737717225</v>
      </c>
      <c r="M2550" s="14">
        <f>K2550/'HUMAN RESOURCES'!I2550</f>
        <v>0.00281824454</v>
      </c>
      <c r="N2550" s="34">
        <f t="array" ref="N2550:V2550">VLOOKUP(A2550,'HUMAN RESOURCES'!$A$2:$M$2692,{2,3,4,5,6,7,8,9,10},0)</f>
        <v>0.017</v>
      </c>
      <c r="O2550" s="14">
        <v>0.01</v>
      </c>
      <c r="P2550" s="14">
        <v>75.0</v>
      </c>
      <c r="Q2550" s="14">
        <v>73.0</v>
      </c>
      <c r="R2550" s="14">
        <v>0.254</v>
      </c>
      <c r="S2550" s="14">
        <v>0.736</v>
      </c>
      <c r="T2550" s="14">
        <v>0.01</v>
      </c>
      <c r="U2550" s="14">
        <v>3026352.0</v>
      </c>
      <c r="V2550" s="14">
        <v>0.802</v>
      </c>
      <c r="W2550" s="34">
        <f t="array" ref="W2550:X2550">VLOOKUP(A2550,TOURISM!$A$2:$F$2692,{3,6},0)</f>
        <v>1063000000</v>
      </c>
      <c r="X2550" s="35">
        <v>3.019E9</v>
      </c>
      <c r="Y2550" s="34">
        <f>X2550/'HUMAN RESOURCES'!I2550</f>
        <v>997.5706725</v>
      </c>
      <c r="Z2550" s="34">
        <f t="array" ref="Z2550:AE2550">VLOOKUP(A2550,BUSINESS!$A$2:$J$2692,{4,5,6,7,8,9},0)</f>
        <v>0.489</v>
      </c>
      <c r="AA2550" s="14">
        <v>26.0</v>
      </c>
      <c r="AB2550" s="14">
        <v>94.0</v>
      </c>
      <c r="AC2550" s="14">
        <v>302.0</v>
      </c>
      <c r="AD2550" s="14">
        <v>0.236</v>
      </c>
      <c r="AE2550" s="14">
        <v>0.472</v>
      </c>
      <c r="AF2550" s="14"/>
      <c r="AG2550" s="14"/>
      <c r="AH2550" s="14"/>
    </row>
    <row r="2551">
      <c r="A2551" s="32" t="str">
        <f t="shared" si="1"/>
        <v>United Arab Emirates-Middle East2001</v>
      </c>
      <c r="B2551" s="32" t="s">
        <v>254</v>
      </c>
      <c r="C2551" s="33" t="s">
        <v>42</v>
      </c>
      <c r="D2551" s="8" t="s">
        <v>72</v>
      </c>
      <c r="E2551" s="12">
        <v>1.03E11</v>
      </c>
      <c r="F2551" s="12">
        <f>E2551/'HUMAN RESOURCES'!I2551</f>
        <v>32885.24264</v>
      </c>
      <c r="G2551" s="8">
        <v>0.025</v>
      </c>
      <c r="H2551" s="8">
        <v>815.0</v>
      </c>
      <c r="I2551" s="8">
        <v>0.081</v>
      </c>
      <c r="J2551" s="34">
        <f t="array" ref="J2551:K2551">VLOOKUP(A2551,ENERGY!$A$2:$F$2692,{5,6},0)</f>
        <v>66108</v>
      </c>
      <c r="K2551" s="14">
        <v>8529.0</v>
      </c>
      <c r="L2551" s="14">
        <f>J2551/'HUMAN RESOURCES'!I2551</f>
        <v>0.02110657884</v>
      </c>
      <c r="M2551" s="14">
        <f>K2551/'HUMAN RESOURCES'!I2551</f>
        <v>0.002723089655</v>
      </c>
      <c r="N2551" s="34">
        <f t="array" ref="N2551:V2551">VLOOKUP(A2551,'HUMAN RESOURCES'!$A$2:$M$2692,{2,3,4,5,6,7,8,9,10},0)</f>
        <v>0.016</v>
      </c>
      <c r="O2551" s="14">
        <v>0.009</v>
      </c>
      <c r="P2551" s="14">
        <v>76.0</v>
      </c>
      <c r="Q2551" s="14">
        <v>74.0</v>
      </c>
      <c r="R2551" s="14">
        <v>0.249</v>
      </c>
      <c r="S2551" s="14">
        <v>0.741</v>
      </c>
      <c r="T2551" s="14">
        <v>0.01</v>
      </c>
      <c r="U2551" s="14">
        <v>3132104.0</v>
      </c>
      <c r="V2551" s="14">
        <v>0.807</v>
      </c>
      <c r="W2551" s="34">
        <f t="array" ref="W2551:X2551">VLOOKUP(A2551,TOURISM!$A$2:$F$2692,{3,6},0)</f>
        <v>1200000000</v>
      </c>
      <c r="X2551" s="35">
        <v>3.321E9</v>
      </c>
      <c r="Y2551" s="34">
        <f>X2551/'HUMAN RESOURCES'!I2551</f>
        <v>1060.309619</v>
      </c>
      <c r="Z2551" s="34">
        <f t="array" ref="Z2551:AE2551">VLOOKUP(A2551,BUSINESS!$A$2:$J$2692,{4,5,6,7,8,9},0)</f>
        <v>0.489</v>
      </c>
      <c r="AA2551" s="14">
        <v>26.0</v>
      </c>
      <c r="AB2551" s="14">
        <v>94.0</v>
      </c>
      <c r="AC2551" s="14">
        <v>302.0</v>
      </c>
      <c r="AD2551" s="14">
        <v>0.263</v>
      </c>
      <c r="AE2551" s="14">
        <v>0.61</v>
      </c>
      <c r="AF2551" s="14"/>
      <c r="AG2551" s="14"/>
      <c r="AH2551" s="14"/>
    </row>
    <row r="2552">
      <c r="A2552" s="32" t="str">
        <f t="shared" si="1"/>
        <v>United Arab Emirates-Middle East2002</v>
      </c>
      <c r="B2552" s="32" t="s">
        <v>254</v>
      </c>
      <c r="C2552" s="33" t="s">
        <v>43</v>
      </c>
      <c r="D2552" s="8" t="s">
        <v>72</v>
      </c>
      <c r="E2552" s="12">
        <v>1.1E11</v>
      </c>
      <c r="F2552" s="12">
        <f>E2552/'HUMAN RESOURCES'!I2552</f>
        <v>34119.43477</v>
      </c>
      <c r="G2552" s="8">
        <v>0.027</v>
      </c>
      <c r="H2552" s="8">
        <v>917.0</v>
      </c>
      <c r="I2552" s="8">
        <v>0.148</v>
      </c>
      <c r="J2552" s="34">
        <f t="array" ref="J2552:K2552">VLOOKUP(A2552,ENERGY!$A$2:$F$2692,{5,6},0)</f>
        <v>63099</v>
      </c>
      <c r="K2552" s="14">
        <v>167597.0</v>
      </c>
      <c r="L2552" s="14">
        <f>J2552/'HUMAN RESOURCES'!I2552</f>
        <v>0.01957183831</v>
      </c>
      <c r="M2552" s="14">
        <f>K2552/'HUMAN RESOURCES'!I2552</f>
        <v>0.05198468099</v>
      </c>
      <c r="N2552" s="34">
        <f t="array" ref="N2552:V2552">VLOOKUP(A2552,'HUMAN RESOURCES'!$A$2:$M$2692,{2,3,4,5,6,7,8,9,10},0)</f>
        <v>0.016</v>
      </c>
      <c r="O2552" s="14">
        <v>0.009</v>
      </c>
      <c r="P2552" s="14">
        <v>76.0</v>
      </c>
      <c r="Q2552" s="14">
        <v>74.0</v>
      </c>
      <c r="R2552" s="14">
        <v>0.243</v>
      </c>
      <c r="S2552" s="14">
        <v>0.746</v>
      </c>
      <c r="T2552" s="14">
        <v>0.01</v>
      </c>
      <c r="U2552" s="14">
        <v>3223969.0</v>
      </c>
      <c r="V2552" s="14">
        <v>0.811</v>
      </c>
      <c r="W2552" s="34">
        <f t="array" ref="W2552:X2552">VLOOKUP(A2552,TOURISM!$A$2:$F$2692,{3,6},0)</f>
        <v>1332000000</v>
      </c>
      <c r="X2552" s="35">
        <v>3.651E9</v>
      </c>
      <c r="Y2552" s="34">
        <f>X2552/'HUMAN RESOURCES'!I2552</f>
        <v>1132.455058</v>
      </c>
      <c r="Z2552" s="34">
        <f t="array" ref="Z2552:AE2552">VLOOKUP(A2552,BUSINESS!$A$2:$J$2692,{4,5,6,7,8,9},0)</f>
        <v>0.489</v>
      </c>
      <c r="AA2552" s="14">
        <v>26.0</v>
      </c>
      <c r="AB2552" s="14">
        <v>94.0</v>
      </c>
      <c r="AC2552" s="14">
        <v>302.0</v>
      </c>
      <c r="AD2552" s="14">
        <v>0.283</v>
      </c>
      <c r="AE2552" s="14">
        <v>0.753</v>
      </c>
      <c r="AF2552" s="14"/>
      <c r="AG2552" s="14"/>
      <c r="AH2552" s="14"/>
    </row>
    <row r="2553">
      <c r="A2553" s="32" t="str">
        <f t="shared" si="1"/>
        <v>United Arab Emirates-Middle East2003</v>
      </c>
      <c r="B2553" s="32" t="s">
        <v>254</v>
      </c>
      <c r="C2553" s="33" t="s">
        <v>44</v>
      </c>
      <c r="D2553" s="8" t="s">
        <v>72</v>
      </c>
      <c r="E2553" s="12">
        <v>1.24E11</v>
      </c>
      <c r="F2553" s="12">
        <f>E2553/'HUMAN RESOURCES'!I2553</f>
        <v>36803.39921</v>
      </c>
      <c r="G2553" s="8">
        <v>0.026</v>
      </c>
      <c r="H2553" s="8">
        <v>968.0</v>
      </c>
      <c r="I2553" s="8">
        <v>0.148</v>
      </c>
      <c r="J2553" s="34">
        <f t="array" ref="J2553:K2553">VLOOKUP(A2553,ENERGY!$A$2:$F$2692,{5,6},0)</f>
        <v>60672</v>
      </c>
      <c r="K2553" s="14">
        <v>162602.0</v>
      </c>
      <c r="L2553" s="14">
        <f>J2553/'HUMAN RESOURCES'!I2553</f>
        <v>0.01800754707</v>
      </c>
      <c r="M2553" s="14">
        <f>K2553/'HUMAN RESOURCES'!I2553</f>
        <v>0.04826053482</v>
      </c>
      <c r="N2553" s="34">
        <f t="array" ref="N2553:V2553">VLOOKUP(A2553,'HUMAN RESOURCES'!$A$2:$M$2692,{2,3,4,5,6,7,8,9,10},0)</f>
        <v>0.016</v>
      </c>
      <c r="O2553" s="14">
        <v>0.009</v>
      </c>
      <c r="P2553" s="14">
        <v>76.0</v>
      </c>
      <c r="Q2553" s="14">
        <v>74.0</v>
      </c>
      <c r="R2553" s="14">
        <v>0.234</v>
      </c>
      <c r="S2553" s="14">
        <v>0.756</v>
      </c>
      <c r="T2553" s="14">
        <v>0.01</v>
      </c>
      <c r="U2553" s="14">
        <v>3369254.0</v>
      </c>
      <c r="V2553" s="14">
        <v>0.815</v>
      </c>
      <c r="W2553" s="34">
        <f t="array" ref="W2553:X2553">VLOOKUP(A2553,TOURISM!$A$2:$F$2692,{3,6},0)</f>
        <v>1438000000</v>
      </c>
      <c r="X2553" s="35">
        <v>3.956E9</v>
      </c>
      <c r="Y2553" s="34">
        <f>X2553/'HUMAN RESOURCES'!I2553</f>
        <v>1174.147155</v>
      </c>
      <c r="Z2553" s="34">
        <f t="array" ref="Z2553:AE2553">VLOOKUP(A2553,BUSINESS!$A$2:$J$2692,{4,5,6,7,8,9},0)</f>
        <v>0.489</v>
      </c>
      <c r="AA2553" s="14">
        <v>19.0</v>
      </c>
      <c r="AB2553" s="14">
        <v>94.0</v>
      </c>
      <c r="AC2553" s="14">
        <v>302.0</v>
      </c>
      <c r="AD2553" s="14">
        <v>0.295</v>
      </c>
      <c r="AE2553" s="14">
        <v>0.882</v>
      </c>
      <c r="AF2553" s="14"/>
      <c r="AG2553" s="14"/>
      <c r="AH2553" s="14"/>
    </row>
    <row r="2554">
      <c r="A2554" s="32" t="str">
        <f t="shared" si="1"/>
        <v>United Arab Emirates-Middle East2004</v>
      </c>
      <c r="B2554" s="32" t="s">
        <v>254</v>
      </c>
      <c r="C2554" s="33" t="s">
        <v>45</v>
      </c>
      <c r="D2554" s="8" t="s">
        <v>72</v>
      </c>
      <c r="E2554" s="12">
        <v>1.48E11</v>
      </c>
      <c r="F2554" s="12">
        <f>E2554/'HUMAN RESOURCES'!I2554</f>
        <v>40451.99087</v>
      </c>
      <c r="G2554" s="8">
        <v>0.025</v>
      </c>
      <c r="H2554" s="8">
        <v>995.0</v>
      </c>
      <c r="I2554" s="8">
        <v>0.148</v>
      </c>
      <c r="J2554" s="34">
        <f t="array" ref="J2554:K2554">VLOOKUP(A2554,ENERGY!$A$2:$F$2692,{5,6},0)</f>
        <v>58347</v>
      </c>
      <c r="K2554" s="14">
        <v>158935.0</v>
      </c>
      <c r="L2554" s="14">
        <f>J2554/'HUMAN RESOURCES'!I2554</f>
        <v>0.01594765075</v>
      </c>
      <c r="M2554" s="14">
        <f>K2554/'HUMAN RESOURCES'!I2554</f>
        <v>0.04344079168</v>
      </c>
      <c r="N2554" s="34">
        <f t="array" ref="N2554:V2554">VLOOKUP(A2554,'HUMAN RESOURCES'!$A$2:$M$2692,{2,3,4,5,6,7,8,9,10},0)</f>
        <v>0.016</v>
      </c>
      <c r="O2554" s="14">
        <v>0.009</v>
      </c>
      <c r="P2554" s="14">
        <v>76.0</v>
      </c>
      <c r="Q2554" s="14">
        <v>74.0</v>
      </c>
      <c r="R2554" s="14">
        <v>0.219</v>
      </c>
      <c r="S2554" s="14">
        <v>0.771</v>
      </c>
      <c r="T2554" s="14">
        <v>0.009</v>
      </c>
      <c r="U2554" s="14">
        <v>3658658.0</v>
      </c>
      <c r="V2554" s="14">
        <v>0.819</v>
      </c>
      <c r="W2554" s="34">
        <f t="array" ref="W2554:X2554">VLOOKUP(A2554,TOURISM!$A$2:$F$2692,{3,6},0)</f>
        <v>1593000000</v>
      </c>
      <c r="X2554" s="35">
        <v>4.472E9</v>
      </c>
      <c r="Y2554" s="34">
        <f>X2554/'HUMAN RESOURCES'!I2554</f>
        <v>1222.306102</v>
      </c>
      <c r="Z2554" s="34">
        <f t="array" ref="Z2554:AE2554">VLOOKUP(A2554,BUSINESS!$A$2:$J$2692,{4,5,6,7,8,9},0)</f>
        <v>0.489</v>
      </c>
      <c r="AA2554" s="14">
        <v>19.0</v>
      </c>
      <c r="AB2554" s="14">
        <v>94.0</v>
      </c>
      <c r="AC2554" s="14">
        <v>302.0</v>
      </c>
      <c r="AD2554" s="14">
        <v>0.301</v>
      </c>
      <c r="AE2554" s="14">
        <v>1.007</v>
      </c>
      <c r="AF2554" s="14"/>
      <c r="AG2554" s="14"/>
      <c r="AH2554" s="14"/>
    </row>
    <row r="2555">
      <c r="A2555" s="32" t="str">
        <f t="shared" si="1"/>
        <v>United Arab Emirates-Middle East2005</v>
      </c>
      <c r="B2555" s="32" t="s">
        <v>254</v>
      </c>
      <c r="C2555" s="33" t="s">
        <v>46</v>
      </c>
      <c r="D2555" s="8" t="s">
        <v>72</v>
      </c>
      <c r="E2555" s="12">
        <v>1.81E11</v>
      </c>
      <c r="F2555" s="12">
        <f>E2555/'HUMAN RESOURCES'!I2555</f>
        <v>43626.20011</v>
      </c>
      <c r="G2555" s="8">
        <v>0.023</v>
      </c>
      <c r="H2555" s="8">
        <v>1030.0</v>
      </c>
      <c r="I2555" s="8">
        <v>0.148</v>
      </c>
      <c r="J2555" s="34">
        <f t="array" ref="J2555:K2555">VLOOKUP(A2555,ENERGY!$A$2:$F$2692,{5,6},0)</f>
        <v>45911</v>
      </c>
      <c r="K2555" s="14">
        <v>123875.0</v>
      </c>
      <c r="L2555" s="14">
        <f>J2555/'HUMAN RESOURCES'!I2555</f>
        <v>0.01106587002</v>
      </c>
      <c r="M2555" s="14">
        <f>K2555/'HUMAN RESOURCES'!I2555</f>
        <v>0.02985743392</v>
      </c>
      <c r="N2555" s="34">
        <f t="array" ref="N2555:V2555">VLOOKUP(A2555,'HUMAN RESOURCES'!$A$2:$M$2692,{2,3,4,5,6,7,8,9,10},0)</f>
        <v>0.016</v>
      </c>
      <c r="O2555" s="14">
        <v>0.008</v>
      </c>
      <c r="P2555" s="14">
        <v>77.0</v>
      </c>
      <c r="Q2555" s="14">
        <v>75.0</v>
      </c>
      <c r="R2555" s="14">
        <v>0.2</v>
      </c>
      <c r="S2555" s="14">
        <v>0.791</v>
      </c>
      <c r="T2555" s="14">
        <v>0.008</v>
      </c>
      <c r="U2555" s="14">
        <v>4148883.0</v>
      </c>
      <c r="V2555" s="14">
        <v>0.823</v>
      </c>
      <c r="W2555" s="34">
        <f t="array" ref="W2555:X2555">VLOOKUP(A2555,TOURISM!$A$2:$F$2692,{3,6},0)</f>
        <v>3218000000</v>
      </c>
      <c r="X2555" s="35">
        <v>6.186E9</v>
      </c>
      <c r="Y2555" s="34">
        <f>X2555/'HUMAN RESOURCES'!I2555</f>
        <v>1491.003723</v>
      </c>
      <c r="Z2555" s="34">
        <f t="array" ref="Z2555:AE2555">VLOOKUP(A2555,BUSINESS!$A$2:$J$2692,{4,5,6,7,8,9},0)</f>
        <v>0.144</v>
      </c>
      <c r="AA2555" s="14">
        <v>19.0</v>
      </c>
      <c r="AB2555" s="14">
        <v>94.0</v>
      </c>
      <c r="AC2555" s="14">
        <v>12.0</v>
      </c>
      <c r="AD2555" s="14">
        <v>0.4</v>
      </c>
      <c r="AE2555" s="14">
        <v>1.093</v>
      </c>
      <c r="AF2555" s="14"/>
      <c r="AG2555" s="14"/>
      <c r="AH2555" s="14"/>
    </row>
    <row r="2556">
      <c r="A2556" s="32" t="str">
        <f t="shared" si="1"/>
        <v>United Arab Emirates-Middle East2006</v>
      </c>
      <c r="B2556" s="32" t="s">
        <v>254</v>
      </c>
      <c r="C2556" s="33" t="s">
        <v>47</v>
      </c>
      <c r="D2556" s="8" t="s">
        <v>72</v>
      </c>
      <c r="E2556" s="12">
        <v>2.22E11</v>
      </c>
      <c r="F2556" s="12">
        <f>E2556/'HUMAN RESOURCES'!I2556</f>
        <v>45532.49328</v>
      </c>
      <c r="G2556" s="8">
        <v>0.023</v>
      </c>
      <c r="H2556" s="8">
        <v>1109.0</v>
      </c>
      <c r="I2556" s="8">
        <v>0.148</v>
      </c>
      <c r="J2556" s="34">
        <f t="array" ref="J2556:K2556">VLOOKUP(A2556,ENERGY!$A$2:$F$2692,{5,6},0)</f>
        <v>42310</v>
      </c>
      <c r="K2556" s="14">
        <v>113241.0</v>
      </c>
      <c r="L2556" s="14">
        <f>J2556/'HUMAN RESOURCES'!I2556</f>
        <v>0.008677836895</v>
      </c>
      <c r="M2556" s="14">
        <f>K2556/'HUMAN RESOURCES'!I2556</f>
        <v>0.0232258787</v>
      </c>
      <c r="N2556" s="34">
        <f t="array" ref="N2556:V2556">VLOOKUP(A2556,'HUMAN RESOURCES'!$A$2:$M$2692,{2,3,4,5,6,7,8,9,10},0)</f>
        <v>0.016</v>
      </c>
      <c r="O2556" s="14">
        <v>0.008</v>
      </c>
      <c r="P2556" s="14">
        <v>77.0</v>
      </c>
      <c r="Q2556" s="14">
        <v>75.0</v>
      </c>
      <c r="R2556" s="14">
        <v>0.18</v>
      </c>
      <c r="S2556" s="14">
        <v>0.813</v>
      </c>
      <c r="T2556" s="14">
        <v>0.007</v>
      </c>
      <c r="U2556" s="14">
        <v>4875639.0</v>
      </c>
      <c r="V2556" s="14">
        <v>0.826</v>
      </c>
      <c r="W2556" s="34">
        <f t="array" ref="W2556:X2556">VLOOKUP(A2556,TOURISM!$A$2:$F$2692,{3,6},0)</f>
        <v>4972000000</v>
      </c>
      <c r="X2556" s="35">
        <v>8.827E9</v>
      </c>
      <c r="Y2556" s="34">
        <f>X2556/'HUMAN RESOURCES'!I2556</f>
        <v>1810.429361</v>
      </c>
      <c r="Z2556" s="34">
        <f t="array" ref="Z2556:AE2556">VLOOKUP(A2556,BUSINESS!$A$2:$J$2692,{4,5,6,7,8,9},0)</f>
        <v>0.144</v>
      </c>
      <c r="AA2556" s="14">
        <v>19.0</v>
      </c>
      <c r="AB2556" s="14">
        <v>94.0</v>
      </c>
      <c r="AC2556" s="14">
        <v>12.0</v>
      </c>
      <c r="AD2556" s="14">
        <v>0.52</v>
      </c>
      <c r="AE2556" s="14">
        <v>1.132</v>
      </c>
      <c r="AF2556" s="14"/>
      <c r="AG2556" s="14"/>
      <c r="AH2556" s="14"/>
    </row>
    <row r="2557">
      <c r="A2557" s="32" t="str">
        <f t="shared" si="1"/>
        <v>United Arab Emirates-Middle East2007</v>
      </c>
      <c r="B2557" s="32" t="s">
        <v>254</v>
      </c>
      <c r="C2557" s="33" t="s">
        <v>48</v>
      </c>
      <c r="D2557" s="8" t="s">
        <v>72</v>
      </c>
      <c r="E2557" s="12">
        <v>2.58E11</v>
      </c>
      <c r="F2557" s="12">
        <f>E2557/'HUMAN RESOURCES'!I2557</f>
        <v>44503.11496</v>
      </c>
      <c r="G2557" s="8">
        <v>0.025</v>
      </c>
      <c r="H2557" s="8">
        <v>1184.0</v>
      </c>
      <c r="I2557" s="8">
        <v>0.148</v>
      </c>
      <c r="J2557" s="34">
        <f t="array" ref="J2557:K2557">VLOOKUP(A2557,ENERGY!$A$2:$F$2692,{5,6},0)</f>
        <v>37365</v>
      </c>
      <c r="K2557" s="14">
        <v>101415.0</v>
      </c>
      <c r="L2557" s="14">
        <f>J2557/'HUMAN RESOURCES'!I2557</f>
        <v>0.006445189498</v>
      </c>
      <c r="M2557" s="14">
        <f>K2557/'HUMAN RESOURCES'!I2557</f>
        <v>0.01749334653</v>
      </c>
      <c r="N2557" s="34">
        <f t="array" ref="N2557:V2557">VLOOKUP(A2557,'HUMAN RESOURCES'!$A$2:$M$2692,{2,3,4,5,6,7,8,9,10},0)</f>
        <v>0.016</v>
      </c>
      <c r="O2557" s="14">
        <v>0.008</v>
      </c>
      <c r="P2557" s="14">
        <v>77.0</v>
      </c>
      <c r="Q2557" s="14">
        <v>75.0</v>
      </c>
      <c r="R2557" s="14">
        <v>0.162</v>
      </c>
      <c r="S2557" s="14">
        <v>0.833</v>
      </c>
      <c r="T2557" s="14">
        <v>0.005</v>
      </c>
      <c r="U2557" s="14">
        <v>5797347.0</v>
      </c>
      <c r="V2557" s="14">
        <v>0.83</v>
      </c>
      <c r="W2557" s="34">
        <f t="array" ref="W2557:X2557">VLOOKUP(A2557,TOURISM!$A$2:$F$2692,{3,6},0)</f>
        <v>6072000000</v>
      </c>
      <c r="X2557" s="35">
        <v>1.1273E10</v>
      </c>
      <c r="Y2557" s="34">
        <f>X2557/'HUMAN RESOURCES'!I2557</f>
        <v>1944.510135</v>
      </c>
      <c r="Z2557" s="34">
        <f t="array" ref="Z2557:AE2557">VLOOKUP(A2557,BUSINESS!$A$2:$J$2692,{4,5,6,7,8,9},0)</f>
        <v>0.144</v>
      </c>
      <c r="AA2557" s="14">
        <v>18.0</v>
      </c>
      <c r="AB2557" s="14">
        <v>94.0</v>
      </c>
      <c r="AC2557" s="14">
        <v>12.0</v>
      </c>
      <c r="AD2557" s="14">
        <v>0.61</v>
      </c>
      <c r="AE2557" s="14">
        <v>1.334</v>
      </c>
      <c r="AF2557" s="14"/>
      <c r="AG2557" s="14"/>
      <c r="AH2557" s="14"/>
    </row>
    <row r="2558">
      <c r="A2558" s="32" t="str">
        <f t="shared" si="1"/>
        <v>United Arab Emirates-Middle East2008</v>
      </c>
      <c r="B2558" s="32" t="s">
        <v>254</v>
      </c>
      <c r="C2558" s="33" t="s">
        <v>49</v>
      </c>
      <c r="D2558" s="8" t="s">
        <v>72</v>
      </c>
      <c r="E2558" s="12">
        <v>3.15E11</v>
      </c>
      <c r="F2558" s="12">
        <f>E2558/'HUMAN RESOURCES'!I2558</f>
        <v>46332.83005</v>
      </c>
      <c r="G2558" s="8">
        <v>0.027</v>
      </c>
      <c r="H2558" s="8">
        <v>1353.0</v>
      </c>
      <c r="I2558" s="8">
        <v>0.148</v>
      </c>
      <c r="J2558" s="34">
        <f t="array" ref="J2558:K2558">VLOOKUP(A2558,ENERGY!$A$2:$F$2692,{5,6},0)</f>
        <v>51975</v>
      </c>
      <c r="K2558" s="14">
        <v>139405.0</v>
      </c>
      <c r="L2558" s="14">
        <f>J2558/'HUMAN RESOURCES'!I2558</f>
        <v>0.007644916958</v>
      </c>
      <c r="M2558" s="14">
        <f>K2558/'HUMAN RESOURCES'!I2558</f>
        <v>0.02050485134</v>
      </c>
      <c r="N2558" s="34">
        <f t="array" ref="N2558:V2558">VLOOKUP(A2558,'HUMAN RESOURCES'!$A$2:$M$2692,{2,3,4,5,6,7,8,9,10},0)</f>
        <v>0.016</v>
      </c>
      <c r="O2558" s="14">
        <v>0.008</v>
      </c>
      <c r="P2558" s="14">
        <v>77.0</v>
      </c>
      <c r="Q2558" s="14">
        <v>75.0</v>
      </c>
      <c r="R2558" s="14">
        <v>0.149</v>
      </c>
      <c r="S2558" s="14">
        <v>0.847</v>
      </c>
      <c r="T2558" s="14">
        <v>0.004</v>
      </c>
      <c r="U2558" s="14">
        <v>6798635.0</v>
      </c>
      <c r="V2558" s="14">
        <v>0.834</v>
      </c>
      <c r="W2558" s="34">
        <f t="array" ref="W2558:X2558">VLOOKUP(A2558,TOURISM!$A$2:$F$2692,{3,6},0)</f>
        <v>7162000000</v>
      </c>
      <c r="X2558" s="35">
        <v>1.3288E10</v>
      </c>
      <c r="Y2558" s="34">
        <f>X2558/'HUMAN RESOURCES'!I2558</f>
        <v>1954.509986</v>
      </c>
      <c r="Z2558" s="34">
        <f t="array" ref="Z2558:AE2558">VLOOKUP(A2558,BUSINESS!$A$2:$J$2692,{4,5,6,7,8,9},0)</f>
        <v>0.144</v>
      </c>
      <c r="AA2558" s="14">
        <v>18.0</v>
      </c>
      <c r="AB2558" s="14">
        <v>94.0</v>
      </c>
      <c r="AC2558" s="14">
        <v>12.0</v>
      </c>
      <c r="AD2558" s="14">
        <v>0.63</v>
      </c>
      <c r="AE2558" s="14">
        <v>1.376</v>
      </c>
      <c r="AF2558" s="14"/>
      <c r="AG2558" s="14"/>
      <c r="AH2558" s="14"/>
    </row>
    <row r="2559">
      <c r="A2559" s="32" t="str">
        <f t="shared" si="1"/>
        <v>United Arab Emirates-Middle East2009</v>
      </c>
      <c r="B2559" s="32" t="s">
        <v>254</v>
      </c>
      <c r="C2559" s="33" t="s">
        <v>50</v>
      </c>
      <c r="D2559" s="8" t="s">
        <v>72</v>
      </c>
      <c r="E2559" s="12">
        <v>2.55E11</v>
      </c>
      <c r="F2559" s="12">
        <f>E2559/'HUMAN RESOURCES'!I2559</f>
        <v>33038.28204</v>
      </c>
      <c r="G2559" s="8">
        <v>0.034</v>
      </c>
      <c r="H2559" s="8">
        <v>1336.0</v>
      </c>
      <c r="I2559" s="8">
        <v>0.148</v>
      </c>
      <c r="J2559" s="34">
        <f t="array" ref="J2559:K2559">VLOOKUP(A2559,ENERGY!$A$2:$F$2692,{5,6},0)</f>
        <v>40578</v>
      </c>
      <c r="K2559" s="14">
        <v>84704.0</v>
      </c>
      <c r="L2559" s="14">
        <f>J2559/'HUMAN RESOURCES'!I2559</f>
        <v>0.005257362387</v>
      </c>
      <c r="M2559" s="14">
        <f>K2559/'HUMAN RESOURCES'!I2559</f>
        <v>0.01097441036</v>
      </c>
      <c r="N2559" s="34">
        <f t="array" ref="N2559:V2559">VLOOKUP(A2559,'HUMAN RESOURCES'!$A$2:$M$2692,{2,3,4,5,6,7,8,9,10},0)</f>
        <v>0.016</v>
      </c>
      <c r="O2559" s="14">
        <v>0.008</v>
      </c>
      <c r="P2559" s="14">
        <v>77.0</v>
      </c>
      <c r="Q2559" s="14">
        <v>75.0</v>
      </c>
      <c r="R2559" s="14">
        <v>0.141</v>
      </c>
      <c r="S2559" s="14">
        <v>0.855</v>
      </c>
      <c r="T2559" s="14">
        <v>0.004</v>
      </c>
      <c r="U2559" s="14">
        <v>7718319.0</v>
      </c>
      <c r="V2559" s="14">
        <v>0.837</v>
      </c>
      <c r="W2559" s="34">
        <f t="array" ref="W2559:X2559">VLOOKUP(A2559,TOURISM!$A$2:$F$2692,{3,6},0)</f>
        <v>7352000000</v>
      </c>
      <c r="X2559" s="35">
        <v>1.0347E10</v>
      </c>
      <c r="Y2559" s="34">
        <f>X2559/'HUMAN RESOURCES'!I2559</f>
        <v>1340.576879</v>
      </c>
      <c r="Z2559" s="34">
        <f t="array" ref="Z2559:AE2559">VLOOKUP(A2559,BUSINESS!$A$2:$J$2692,{4,5,6,7,8,9},0)</f>
        <v>0.141</v>
      </c>
      <c r="AA2559" s="14">
        <v>15.0</v>
      </c>
      <c r="AB2559" s="14">
        <v>94.0</v>
      </c>
      <c r="AC2559" s="14">
        <v>12.0</v>
      </c>
      <c r="AD2559" s="14">
        <v>0.64</v>
      </c>
      <c r="AE2559" s="14">
        <v>1.383</v>
      </c>
      <c r="AF2559" s="14"/>
      <c r="AG2559" s="14"/>
      <c r="AH2559" s="14"/>
    </row>
    <row r="2560">
      <c r="A2560" s="32" t="str">
        <f t="shared" si="1"/>
        <v>United Arab Emirates-Middle East2010</v>
      </c>
      <c r="B2560" s="32" t="s">
        <v>254</v>
      </c>
      <c r="C2560" s="33" t="s">
        <v>51</v>
      </c>
      <c r="D2560" s="8" t="s">
        <v>72</v>
      </c>
      <c r="E2560" s="12">
        <v>2.87E11</v>
      </c>
      <c r="F2560" s="12">
        <f>E2560/'HUMAN RESOURCES'!I2560</f>
        <v>33998.54789</v>
      </c>
      <c r="G2560" s="8">
        <v>0.032</v>
      </c>
      <c r="H2560" s="8">
        <v>1283.0</v>
      </c>
      <c r="I2560" s="8">
        <v>0.148</v>
      </c>
      <c r="J2560" s="34">
        <f t="array" ref="J2560:K2560">VLOOKUP(A2560,ENERGY!$A$2:$F$2692,{5,6},0)</f>
        <v>43231</v>
      </c>
      <c r="K2560" s="14">
        <v>116149.0</v>
      </c>
      <c r="L2560" s="14">
        <f>J2560/'HUMAN RESOURCES'!I2560</f>
        <v>0.005121223777</v>
      </c>
      <c r="M2560" s="14">
        <f>K2560/'HUMAN RESOURCES'!I2560</f>
        <v>0.01375922418</v>
      </c>
      <c r="N2560" s="34">
        <f t="array" ref="N2560:V2560">VLOOKUP(A2560,'HUMAN RESOURCES'!$A$2:$M$2692,{2,3,4,5,6,7,8,9,10},0)</f>
        <v>0.016</v>
      </c>
      <c r="O2560" s="14">
        <v>0.008</v>
      </c>
      <c r="P2560" s="14">
        <v>78.0</v>
      </c>
      <c r="Q2560" s="14">
        <v>76.0</v>
      </c>
      <c r="R2560" s="14">
        <v>0.139</v>
      </c>
      <c r="S2560" s="14">
        <v>0.858</v>
      </c>
      <c r="T2560" s="14">
        <v>0.003</v>
      </c>
      <c r="U2560" s="14">
        <v>8441537.0</v>
      </c>
      <c r="V2560" s="14">
        <v>0.841</v>
      </c>
      <c r="W2560" s="34">
        <f t="array" ref="W2560:X2560">VLOOKUP(A2560,TOURISM!$A$2:$F$2692,{3,6},0)</f>
        <v>8577000000</v>
      </c>
      <c r="X2560" s="35">
        <v>1.1818E10</v>
      </c>
      <c r="Y2560" s="34">
        <f>X2560/'HUMAN RESOURCES'!I2560</f>
        <v>1399.982017</v>
      </c>
      <c r="Z2560" s="34">
        <f t="array" ref="Z2560:AE2560">VLOOKUP(A2560,BUSINESS!$A$2:$J$2692,{4,5,6,7,8,9},0)</f>
        <v>0.141</v>
      </c>
      <c r="AA2560" s="14">
        <v>15.0</v>
      </c>
      <c r="AB2560" s="14">
        <v>94.0</v>
      </c>
      <c r="AC2560" s="14">
        <v>12.0</v>
      </c>
      <c r="AD2560" s="14">
        <v>0.68</v>
      </c>
      <c r="AE2560" s="14">
        <v>1.294</v>
      </c>
      <c r="AF2560" s="14"/>
      <c r="AG2560" s="14"/>
      <c r="AH2560" s="14"/>
    </row>
    <row r="2561">
      <c r="A2561" s="32" t="str">
        <f t="shared" si="1"/>
        <v>United Arab Emirates-Middle East2011</v>
      </c>
      <c r="B2561" s="32" t="s">
        <v>254</v>
      </c>
      <c r="C2561" s="33" t="s">
        <v>52</v>
      </c>
      <c r="D2561" s="8" t="s">
        <v>72</v>
      </c>
      <c r="E2561" s="12">
        <v>3.49E11</v>
      </c>
      <c r="F2561" s="12">
        <f>E2561/'HUMAN RESOURCES'!I2561</f>
        <v>39103.22085</v>
      </c>
      <c r="G2561" s="8">
        <v>0.031</v>
      </c>
      <c r="H2561" s="8">
        <v>1375.0</v>
      </c>
      <c r="I2561" s="8">
        <v>0.148</v>
      </c>
      <c r="J2561" s="34">
        <f t="array" ref="J2561:K2561">VLOOKUP(A2561,ENERGY!$A$2:$F$2692,{5,6},0)</f>
        <v>40190</v>
      </c>
      <c r="K2561" s="14">
        <v>106842.0</v>
      </c>
      <c r="L2561" s="14">
        <f>J2561/'HUMAN RESOURCES'!I2561</f>
        <v>0.004503032797</v>
      </c>
      <c r="M2561" s="14">
        <f>K2561/'HUMAN RESOURCES'!I2561</f>
        <v>0.01197096367</v>
      </c>
      <c r="N2561" s="34">
        <f t="array" ref="N2561:V2561">VLOOKUP(A2561,'HUMAN RESOURCES'!$A$2:$M$2692,{2,3,4,5,6,7,8,9,10},0)</f>
        <v>0.016</v>
      </c>
      <c r="O2561" s="14">
        <v>0.007</v>
      </c>
      <c r="P2561" s="14">
        <v>78.0</v>
      </c>
      <c r="Q2561" s="14">
        <v>76.0</v>
      </c>
      <c r="R2561" s="14">
        <v>0.14</v>
      </c>
      <c r="S2561" s="14">
        <v>0.857</v>
      </c>
      <c r="T2561" s="14">
        <v>0.003</v>
      </c>
      <c r="U2561" s="14">
        <v>8925096.0</v>
      </c>
      <c r="V2561" s="14">
        <v>0.844</v>
      </c>
      <c r="W2561" s="34">
        <f t="array" ref="W2561:X2561">VLOOKUP(A2561,TOURISM!$A$2:$F$2692,{3,6},0)</f>
        <v>680000000</v>
      </c>
      <c r="X2561" s="35">
        <v>4.48E8</v>
      </c>
      <c r="Y2561" s="34">
        <f>X2561/'HUMAN RESOURCES'!I2561</f>
        <v>50.19553851</v>
      </c>
      <c r="Z2561" s="34">
        <f t="array" ref="Z2561:AE2561">VLOOKUP(A2561,BUSINESS!$A$2:$J$2692,{4,5,6,7,8,9},0)</f>
        <v>0.141</v>
      </c>
      <c r="AA2561" s="14">
        <v>13.0</v>
      </c>
      <c r="AB2561" s="14">
        <v>94.0</v>
      </c>
      <c r="AC2561" s="14">
        <v>12.0</v>
      </c>
      <c r="AD2561" s="14">
        <v>0.78</v>
      </c>
      <c r="AE2561" s="14">
        <v>1.314</v>
      </c>
      <c r="AF2561" s="14"/>
      <c r="AG2561" s="14"/>
      <c r="AH2561" s="14"/>
    </row>
    <row r="2562">
      <c r="A2562" s="32" t="str">
        <f t="shared" si="1"/>
        <v>United Arab Emirates-Middle East2012</v>
      </c>
      <c r="B2562" s="32" t="s">
        <v>254</v>
      </c>
      <c r="C2562" s="33" t="s">
        <v>53</v>
      </c>
      <c r="D2562" s="8" t="s">
        <v>72</v>
      </c>
      <c r="E2562" s="12">
        <v>3.84E11</v>
      </c>
      <c r="F2562" s="12">
        <f>E2562/'HUMAN RESOURCES'!I2562</f>
        <v>41713.50837</v>
      </c>
      <c r="G2562" s="8">
        <v>0.028</v>
      </c>
      <c r="H2562" s="8">
        <v>1343.0</v>
      </c>
      <c r="I2562" s="8">
        <v>0.148</v>
      </c>
      <c r="J2562" s="34">
        <f t="array" ref="J2562:K2562">VLOOKUP(A2562,ENERGY!$A$2:$F$2692,{5,6},0)</f>
        <v>33944</v>
      </c>
      <c r="K2562" s="14">
        <v>112562.0</v>
      </c>
      <c r="L2562" s="14">
        <f>J2562/'HUMAN RESOURCES'!I2562</f>
        <v>0.003687300333</v>
      </c>
      <c r="M2562" s="14">
        <f>K2562/'HUMAN RESOURCES'!I2562</f>
        <v>0.0122274894</v>
      </c>
      <c r="N2562" s="34">
        <f t="array" ref="N2562:V2562">VLOOKUP(A2562,'HUMAN RESOURCES'!$A$2:$M$2692,{2,3,4,5,6,7,8,9,10},0)</f>
        <v>0.015</v>
      </c>
      <c r="O2562" s="14">
        <v>0.007</v>
      </c>
      <c r="P2562" s="14">
        <v>78.0</v>
      </c>
      <c r="Q2562" s="14">
        <v>76.0</v>
      </c>
      <c r="R2562" s="14">
        <v>0.144</v>
      </c>
      <c r="S2562" s="14">
        <v>0.852</v>
      </c>
      <c r="T2562" s="14">
        <v>0.004</v>
      </c>
      <c r="U2562" s="14">
        <v>9205651.0</v>
      </c>
      <c r="V2562" s="14">
        <v>0.847</v>
      </c>
      <c r="W2562" s="34">
        <f t="array" ref="W2562:X2562">VLOOKUP(A2562,TOURISM!$A$2:$F$2692,{3,6},0)</f>
        <v>680000000</v>
      </c>
      <c r="X2562" s="35">
        <v>4.48E8</v>
      </c>
      <c r="Y2562" s="34">
        <f>X2562/'HUMAN RESOURCES'!I2562</f>
        <v>48.66575976</v>
      </c>
      <c r="Z2562" s="34">
        <f t="array" ref="Z2562:AE2562">VLOOKUP(A2562,BUSINESS!$A$2:$J$2692,{4,5,6,7,8,9},0)</f>
        <v>0.149</v>
      </c>
      <c r="AA2562" s="14">
        <v>8.0</v>
      </c>
      <c r="AB2562" s="14">
        <v>26.0</v>
      </c>
      <c r="AC2562" s="14">
        <v>12.0</v>
      </c>
      <c r="AD2562" s="14">
        <v>0.85</v>
      </c>
      <c r="AE2562" s="14">
        <v>1.496</v>
      </c>
      <c r="AF2562" s="14"/>
      <c r="AG2562" s="14"/>
      <c r="AH2562" s="14"/>
    </row>
    <row r="2563">
      <c r="A2563" s="32" t="str">
        <f t="shared" si="1"/>
        <v>United Kingdom-Europe2000</v>
      </c>
      <c r="B2563" s="32" t="s">
        <v>255</v>
      </c>
      <c r="C2563" s="33" t="s">
        <v>40</v>
      </c>
      <c r="D2563" s="8" t="s">
        <v>55</v>
      </c>
      <c r="E2563" s="12">
        <v>1.49E12</v>
      </c>
      <c r="F2563" s="12">
        <f>E2563/'HUMAN RESOURCES'!I2563</f>
        <v>25300.32934</v>
      </c>
      <c r="G2563" s="8">
        <v>0.07</v>
      </c>
      <c r="H2563" s="8">
        <v>1761.0</v>
      </c>
      <c r="I2563" s="8">
        <v>0.06</v>
      </c>
      <c r="J2563" s="34">
        <f t="array" ref="J2563:K2563">VLOOKUP(A2563,ENERGY!$A$2:$F$2692,{5,6},0)</f>
        <v>192381</v>
      </c>
      <c r="K2563" s="14">
        <v>8529.0</v>
      </c>
      <c r="L2563" s="14">
        <f>J2563/'HUMAN RESOURCES'!I2563</f>
        <v>0.00326664608</v>
      </c>
      <c r="M2563" s="14">
        <f>K2563/'HUMAN RESOURCES'!I2563</f>
        <v>0.0001448231604</v>
      </c>
      <c r="N2563" s="34">
        <f t="array" ref="N2563:V2563">VLOOKUP(A2563,'HUMAN RESOURCES'!$A$2:$M$2692,{2,3,4,5,6,7,8,9,10},0)</f>
        <v>0.012</v>
      </c>
      <c r="O2563" s="14">
        <v>0.006</v>
      </c>
      <c r="P2563" s="14">
        <v>80.0</v>
      </c>
      <c r="Q2563" s="14">
        <v>75.0</v>
      </c>
      <c r="R2563" s="14">
        <v>0.19</v>
      </c>
      <c r="S2563" s="14">
        <v>0.652</v>
      </c>
      <c r="T2563" s="14">
        <v>0.158</v>
      </c>
      <c r="U2563" s="14">
        <v>5.8892514E7</v>
      </c>
      <c r="V2563" s="14">
        <v>0.787</v>
      </c>
      <c r="W2563" s="34">
        <f t="array" ref="W2563:X2563">VLOOKUP(A2563,TOURISM!$A$2:$F$2692,{3,6},0)</f>
        <v>29978000000</v>
      </c>
      <c r="X2563" s="35">
        <v>4.7009E10</v>
      </c>
      <c r="Y2563" s="34">
        <f>X2563/'HUMAN RESOURCES'!I2563</f>
        <v>798.2169007</v>
      </c>
      <c r="Z2563" s="34">
        <f t="array" ref="Z2563:AE2563">VLOOKUP(A2563,BUSINESS!$A$2:$J$2692,{4,5,6,7,8,9},0)</f>
        <v>0.489</v>
      </c>
      <c r="AA2563" s="14">
        <v>26.0</v>
      </c>
      <c r="AB2563" s="14">
        <v>94.0</v>
      </c>
      <c r="AC2563" s="14">
        <v>302.0</v>
      </c>
      <c r="AD2563" s="14">
        <v>0.268</v>
      </c>
      <c r="AE2563" s="14">
        <v>0.737</v>
      </c>
      <c r="AF2563" s="14"/>
      <c r="AG2563" s="14"/>
      <c r="AH2563" s="14"/>
    </row>
    <row r="2564">
      <c r="A2564" s="32" t="str">
        <f t="shared" si="1"/>
        <v>United Kingdom-Europe2001</v>
      </c>
      <c r="B2564" s="32" t="s">
        <v>255</v>
      </c>
      <c r="C2564" s="33" t="s">
        <v>42</v>
      </c>
      <c r="D2564" s="8" t="s">
        <v>55</v>
      </c>
      <c r="E2564" s="12">
        <v>1.49E12</v>
      </c>
      <c r="F2564" s="12">
        <f>E2564/'HUMAN RESOURCES'!I2564</f>
        <v>25203.1164</v>
      </c>
      <c r="G2564" s="8">
        <v>0.073</v>
      </c>
      <c r="H2564" s="8">
        <v>1819.0</v>
      </c>
      <c r="I2564" s="8">
        <v>0.051</v>
      </c>
      <c r="J2564" s="34">
        <f t="array" ref="J2564:K2564">VLOOKUP(A2564,ENERGY!$A$2:$F$2692,{5,6},0)</f>
        <v>188074</v>
      </c>
      <c r="K2564" s="14">
        <v>8529.0</v>
      </c>
      <c r="L2564" s="14">
        <f>J2564/'HUMAN RESOURCES'!I2564</f>
        <v>0.003181242224</v>
      </c>
      <c r="M2564" s="14">
        <f>K2564/'HUMAN RESOURCES'!I2564</f>
        <v>0.0001442666978</v>
      </c>
      <c r="N2564" s="34">
        <f t="array" ref="N2564:V2564">VLOOKUP(A2564,'HUMAN RESOURCES'!$A$2:$M$2692,{2,3,4,5,6,7,8,9,10},0)</f>
        <v>0.011</v>
      </c>
      <c r="O2564" s="14">
        <v>0.006</v>
      </c>
      <c r="P2564" s="14">
        <v>80.0</v>
      </c>
      <c r="Q2564" s="14">
        <v>76.0</v>
      </c>
      <c r="R2564" s="14">
        <v>0.188</v>
      </c>
      <c r="S2564" s="14">
        <v>0.654</v>
      </c>
      <c r="T2564" s="14">
        <v>0.158</v>
      </c>
      <c r="U2564" s="14">
        <v>5.9119673E7</v>
      </c>
      <c r="V2564" s="14">
        <v>0.788</v>
      </c>
      <c r="W2564" s="34">
        <f t="array" ref="W2564:X2564">VLOOKUP(A2564,TOURISM!$A$2:$F$2692,{3,6},0)</f>
        <v>26137000000</v>
      </c>
      <c r="X2564" s="35">
        <v>4.641E10</v>
      </c>
      <c r="Y2564" s="34">
        <f>X2564/'HUMAN RESOURCES'!I2564</f>
        <v>785.0178738</v>
      </c>
      <c r="Z2564" s="34">
        <f t="array" ref="Z2564:AE2564">VLOOKUP(A2564,BUSINESS!$A$2:$J$2692,{4,5,6,7,8,9},0)</f>
        <v>0.489</v>
      </c>
      <c r="AA2564" s="14">
        <v>26.0</v>
      </c>
      <c r="AB2564" s="14">
        <v>94.0</v>
      </c>
      <c r="AC2564" s="14">
        <v>302.0</v>
      </c>
      <c r="AD2564" s="14">
        <v>0.335</v>
      </c>
      <c r="AE2564" s="14">
        <v>0.782</v>
      </c>
      <c r="AF2564" s="14"/>
      <c r="AG2564" s="14"/>
      <c r="AH2564" s="14"/>
    </row>
    <row r="2565">
      <c r="A2565" s="32" t="str">
        <f t="shared" si="1"/>
        <v>United Kingdom-Europe2002</v>
      </c>
      <c r="B2565" s="32" t="s">
        <v>255</v>
      </c>
      <c r="C2565" s="33" t="s">
        <v>43</v>
      </c>
      <c r="D2565" s="8" t="s">
        <v>55</v>
      </c>
      <c r="E2565" s="12">
        <v>1.62E12</v>
      </c>
      <c r="F2565" s="12">
        <f>E2565/'HUMAN RESOURCES'!I2565</f>
        <v>27286.28819</v>
      </c>
      <c r="G2565" s="8">
        <v>0.076</v>
      </c>
      <c r="H2565" s="8">
        <v>2065.0</v>
      </c>
      <c r="I2565" s="8">
        <v>0.04</v>
      </c>
      <c r="J2565" s="34">
        <f t="array" ref="J2565:K2565">VLOOKUP(A2565,ENERGY!$A$2:$F$2692,{5,6},0)</f>
        <v>201829</v>
      </c>
      <c r="K2565" s="14">
        <v>493505.0</v>
      </c>
      <c r="L2565" s="14">
        <f>J2565/'HUMAN RESOURCES'!I2565</f>
        <v>0.003399484111</v>
      </c>
      <c r="M2565" s="14">
        <f>K2565/'HUMAN RESOURCES'!I2565</f>
        <v>0.008312296082</v>
      </c>
      <c r="N2565" s="34">
        <f t="array" ref="N2565:V2565">VLOOKUP(A2565,'HUMAN RESOURCES'!$A$2:$M$2692,{2,3,4,5,6,7,8,9,10},0)</f>
        <v>0.011</v>
      </c>
      <c r="O2565" s="14">
        <v>0.005</v>
      </c>
      <c r="P2565" s="14">
        <v>81.0</v>
      </c>
      <c r="Q2565" s="14">
        <v>76.0</v>
      </c>
      <c r="R2565" s="14">
        <v>0.186</v>
      </c>
      <c r="S2565" s="14">
        <v>0.656</v>
      </c>
      <c r="T2565" s="14">
        <v>0.158</v>
      </c>
      <c r="U2565" s="14">
        <v>5.9370479E7</v>
      </c>
      <c r="V2565" s="14">
        <v>0.79</v>
      </c>
      <c r="W2565" s="34">
        <f t="array" ref="W2565:X2565">VLOOKUP(A2565,TOURISM!$A$2:$F$2692,{3,6},0)</f>
        <v>27819000000</v>
      </c>
      <c r="X2565" s="35">
        <v>5.1125E10</v>
      </c>
      <c r="Y2565" s="34">
        <f>X2565/'HUMAN RESOURCES'!I2565</f>
        <v>861.1181998</v>
      </c>
      <c r="Z2565" s="34">
        <f t="array" ref="Z2565:AE2565">VLOOKUP(A2565,BUSINESS!$A$2:$J$2692,{4,5,6,7,8,9},0)</f>
        <v>0.489</v>
      </c>
      <c r="AA2565" s="14">
        <v>26.0</v>
      </c>
      <c r="AB2565" s="14">
        <v>94.0</v>
      </c>
      <c r="AC2565" s="14">
        <v>302.0</v>
      </c>
      <c r="AD2565" s="14">
        <v>0.565</v>
      </c>
      <c r="AE2565" s="14">
        <v>0.828</v>
      </c>
      <c r="AF2565" s="14"/>
      <c r="AG2565" s="14"/>
      <c r="AH2565" s="14"/>
    </row>
    <row r="2566">
      <c r="A2566" s="32" t="str">
        <f t="shared" si="1"/>
        <v>United Kingdom-Europe2003</v>
      </c>
      <c r="B2566" s="32" t="s">
        <v>255</v>
      </c>
      <c r="C2566" s="33" t="s">
        <v>44</v>
      </c>
      <c r="D2566" s="8" t="s">
        <v>55</v>
      </c>
      <c r="E2566" s="12">
        <v>1.88E12</v>
      </c>
      <c r="F2566" s="12">
        <f>E2566/'HUMAN RESOURCES'!I2566</f>
        <v>31518.46386</v>
      </c>
      <c r="G2566" s="8">
        <v>0.078</v>
      </c>
      <c r="H2566" s="8">
        <v>2444.0</v>
      </c>
      <c r="I2566" s="8">
        <v>0.037</v>
      </c>
      <c r="J2566" s="34">
        <f t="array" ref="J2566:K2566">VLOOKUP(A2566,ENERGY!$A$2:$F$2692,{5,6},0)</f>
        <v>196485</v>
      </c>
      <c r="K2566" s="14">
        <v>475108.0</v>
      </c>
      <c r="L2566" s="14">
        <f>J2566/'HUMAN RESOURCES'!I2566</f>
        <v>0.003294098602</v>
      </c>
      <c r="M2566" s="14">
        <f>K2566/'HUMAN RESOURCES'!I2566</f>
        <v>0.007965252302</v>
      </c>
      <c r="N2566" s="34">
        <f t="array" ref="N2566:V2566">VLOOKUP(A2566,'HUMAN RESOURCES'!$A$2:$M$2692,{2,3,4,5,6,7,8,9,10},0)</f>
        <v>0.012</v>
      </c>
      <c r="O2566" s="14">
        <v>0.005</v>
      </c>
      <c r="P2566" s="14">
        <v>81.0</v>
      </c>
      <c r="Q2566" s="14">
        <v>76.0</v>
      </c>
      <c r="R2566" s="14">
        <v>0.183</v>
      </c>
      <c r="S2566" s="14">
        <v>0.658</v>
      </c>
      <c r="T2566" s="14">
        <v>0.159</v>
      </c>
      <c r="U2566" s="14">
        <v>5.9647577E7</v>
      </c>
      <c r="V2566" s="14">
        <v>0.793</v>
      </c>
      <c r="W2566" s="34">
        <f t="array" ref="W2566:X2566">VLOOKUP(A2566,TOURISM!$A$2:$F$2692,{3,6},0)</f>
        <v>30736000000</v>
      </c>
      <c r="X2566" s="35">
        <v>5.8627E10</v>
      </c>
      <c r="Y2566" s="34">
        <f>X2566/'HUMAN RESOURCES'!I2566</f>
        <v>982.8898834</v>
      </c>
      <c r="Z2566" s="34">
        <f t="array" ref="Z2566:AE2566">VLOOKUP(A2566,BUSINESS!$A$2:$J$2692,{4,5,6,7,8,9},0)</f>
        <v>0.489</v>
      </c>
      <c r="AA2566" s="14">
        <v>13.0</v>
      </c>
      <c r="AB2566" s="14">
        <v>94.0</v>
      </c>
      <c r="AC2566" s="14">
        <v>302.0</v>
      </c>
      <c r="AD2566" s="14">
        <v>0.648</v>
      </c>
      <c r="AE2566" s="14">
        <v>0.909</v>
      </c>
      <c r="AF2566" s="14"/>
      <c r="AG2566" s="14"/>
      <c r="AH2566" s="14"/>
    </row>
    <row r="2567">
      <c r="A2567" s="32" t="str">
        <f t="shared" si="1"/>
        <v>United Kingdom-Europe2004</v>
      </c>
      <c r="B2567" s="32" t="s">
        <v>255</v>
      </c>
      <c r="C2567" s="33" t="s">
        <v>45</v>
      </c>
      <c r="D2567" s="8" t="s">
        <v>55</v>
      </c>
      <c r="E2567" s="12">
        <v>2.22E12</v>
      </c>
      <c r="F2567" s="12">
        <f>E2567/'HUMAN RESOURCES'!I2567</f>
        <v>37007.46009</v>
      </c>
      <c r="G2567" s="8">
        <v>0.08</v>
      </c>
      <c r="H2567" s="8">
        <v>2955.0</v>
      </c>
      <c r="I2567" s="8">
        <v>0.044</v>
      </c>
      <c r="J2567" s="34">
        <f t="array" ref="J2567:K2567">VLOOKUP(A2567,ENERGY!$A$2:$F$2692,{5,6},0)</f>
        <v>208209</v>
      </c>
      <c r="K2567" s="14">
        <v>522467.0</v>
      </c>
      <c r="L2567" s="14">
        <f>J2567/'HUMAN RESOURCES'!I2567</f>
        <v>0.003470849665</v>
      </c>
      <c r="M2567" s="14">
        <f>K2567/'HUMAN RESOURCES'!I2567</f>
        <v>0.008709539031</v>
      </c>
      <c r="N2567" s="34">
        <f t="array" ref="N2567:V2567">VLOOKUP(A2567,'HUMAN RESOURCES'!$A$2:$M$2692,{2,3,4,5,6,7,8,9,10},0)</f>
        <v>0.012</v>
      </c>
      <c r="O2567" s="14">
        <v>0.005</v>
      </c>
      <c r="P2567" s="14">
        <v>81.0</v>
      </c>
      <c r="Q2567" s="14">
        <v>77.0</v>
      </c>
      <c r="R2567" s="14">
        <v>0.181</v>
      </c>
      <c r="S2567" s="14">
        <v>0.66</v>
      </c>
      <c r="T2567" s="14">
        <v>0.159</v>
      </c>
      <c r="U2567" s="14">
        <v>5.9987905E7</v>
      </c>
      <c r="V2567" s="14">
        <v>0.796</v>
      </c>
      <c r="W2567" s="34">
        <f t="array" ref="W2567:X2567">VLOOKUP(A2567,TOURISM!$A$2:$F$2692,{3,6},0)</f>
        <v>37166000000</v>
      </c>
      <c r="X2567" s="35">
        <v>6.9076E10</v>
      </c>
      <c r="Y2567" s="34">
        <f>X2567/'HUMAN RESOURCES'!I2567</f>
        <v>1151.49879</v>
      </c>
      <c r="Z2567" s="34">
        <f t="array" ref="Z2567:AE2567">VLOOKUP(A2567,BUSINESS!$A$2:$J$2692,{4,5,6,7,8,9},0)</f>
        <v>0.489</v>
      </c>
      <c r="AA2567" s="14">
        <v>13.0</v>
      </c>
      <c r="AB2567" s="14">
        <v>94.0</v>
      </c>
      <c r="AC2567" s="14">
        <v>302.0</v>
      </c>
      <c r="AD2567" s="14">
        <v>0.656</v>
      </c>
      <c r="AE2567" s="14">
        <v>0.995</v>
      </c>
      <c r="AF2567" s="14"/>
      <c r="AG2567" s="14"/>
      <c r="AH2567" s="14"/>
    </row>
    <row r="2568">
      <c r="A2568" s="32" t="str">
        <f t="shared" si="1"/>
        <v>United Kingdom-Europe2005</v>
      </c>
      <c r="B2568" s="32" t="s">
        <v>255</v>
      </c>
      <c r="C2568" s="33" t="s">
        <v>46</v>
      </c>
      <c r="D2568" s="8" t="s">
        <v>55</v>
      </c>
      <c r="E2568" s="12">
        <v>2.32E12</v>
      </c>
      <c r="F2568" s="12">
        <f>E2568/'HUMAN RESOURCES'!I2568</f>
        <v>38409.8291</v>
      </c>
      <c r="G2568" s="8">
        <v>0.083</v>
      </c>
      <c r="H2568" s="8">
        <v>3161.0</v>
      </c>
      <c r="I2568" s="8">
        <v>0.046</v>
      </c>
      <c r="J2568" s="34">
        <f t="array" ref="J2568:K2568">VLOOKUP(A2568,ENERGY!$A$2:$F$2692,{5,6},0)</f>
        <v>218961</v>
      </c>
      <c r="K2568" s="14">
        <v>542041.0</v>
      </c>
      <c r="L2568" s="14">
        <f>J2568/'HUMAN RESOURCES'!I2568</f>
        <v>0.003625109737</v>
      </c>
      <c r="M2568" s="14">
        <f>K2568/'HUMAN RESOURCES'!I2568</f>
        <v>0.008974009559</v>
      </c>
      <c r="N2568" s="34">
        <f t="array" ref="N2568:V2568">VLOOKUP(A2568,'HUMAN RESOURCES'!$A$2:$M$2692,{2,3,4,5,6,7,8,9,10},0)</f>
        <v>0.012</v>
      </c>
      <c r="O2568" s="14">
        <v>0.005</v>
      </c>
      <c r="P2568" s="14">
        <v>81.0</v>
      </c>
      <c r="Q2568" s="14">
        <v>77.0</v>
      </c>
      <c r="R2568" s="14">
        <v>0.179</v>
      </c>
      <c r="S2568" s="14">
        <v>0.661</v>
      </c>
      <c r="T2568" s="14">
        <v>0.16</v>
      </c>
      <c r="U2568" s="14">
        <v>6.0401206E7</v>
      </c>
      <c r="V2568" s="14">
        <v>0.799</v>
      </c>
      <c r="W2568" s="34">
        <f t="array" ref="W2568:X2568">VLOOKUP(A2568,TOURISM!$A$2:$F$2692,{3,6},0)</f>
        <v>39411000000</v>
      </c>
      <c r="X2568" s="35">
        <v>7.2993E10</v>
      </c>
      <c r="Y2568" s="34">
        <f>X2568/'HUMAN RESOURCES'!I2568</f>
        <v>1208.469248</v>
      </c>
      <c r="Z2568" s="34">
        <f t="array" ref="Z2568:AE2568">VLOOKUP(A2568,BUSINESS!$A$2:$J$2692,{4,5,6,7,8,9},0)</f>
        <v>0.347</v>
      </c>
      <c r="AA2568" s="14">
        <v>13.0</v>
      </c>
      <c r="AB2568" s="14">
        <v>94.0</v>
      </c>
      <c r="AC2568" s="14">
        <v>105.0</v>
      </c>
      <c r="AD2568" s="14">
        <v>0.7</v>
      </c>
      <c r="AE2568" s="14">
        <v>1.086</v>
      </c>
      <c r="AF2568" s="14"/>
      <c r="AG2568" s="14"/>
      <c r="AH2568" s="14"/>
    </row>
    <row r="2569">
      <c r="A2569" s="32" t="str">
        <f t="shared" si="1"/>
        <v>United Kingdom-Europe2006</v>
      </c>
      <c r="B2569" s="32" t="s">
        <v>255</v>
      </c>
      <c r="C2569" s="33" t="s">
        <v>47</v>
      </c>
      <c r="D2569" s="8" t="s">
        <v>55</v>
      </c>
      <c r="E2569" s="12">
        <v>2.48E12</v>
      </c>
      <c r="F2569" s="12">
        <f>E2569/'HUMAN RESOURCES'!I2569</f>
        <v>40758.08728</v>
      </c>
      <c r="G2569" s="8">
        <v>0.084</v>
      </c>
      <c r="H2569" s="8">
        <v>3423.0</v>
      </c>
      <c r="I2569" s="8">
        <v>0.046</v>
      </c>
      <c r="J2569" s="34">
        <f t="array" ref="J2569:K2569">VLOOKUP(A2569,ENERGY!$A$2:$F$2692,{5,6},0)</f>
        <v>221558</v>
      </c>
      <c r="K2569" s="14">
        <v>540409.0</v>
      </c>
      <c r="L2569" s="14">
        <f>J2569/'HUMAN RESOURCES'!I2569</f>
        <v>0.003641242057</v>
      </c>
      <c r="M2569" s="14">
        <f>K2569/'HUMAN RESOURCES'!I2569</f>
        <v>0.008881466607</v>
      </c>
      <c r="N2569" s="34">
        <f t="array" ref="N2569:V2569">VLOOKUP(A2569,'HUMAN RESOURCES'!$A$2:$M$2692,{2,3,4,5,6,7,8,9,10},0)</f>
        <v>0.012</v>
      </c>
      <c r="O2569" s="14">
        <v>0.005</v>
      </c>
      <c r="P2569" s="14">
        <v>81.0</v>
      </c>
      <c r="Q2569" s="14">
        <v>77.0</v>
      </c>
      <c r="R2569" s="14">
        <v>0.178</v>
      </c>
      <c r="S2569" s="14">
        <v>0.662</v>
      </c>
      <c r="T2569" s="14">
        <v>0.16</v>
      </c>
      <c r="U2569" s="14">
        <v>6.084682E7</v>
      </c>
      <c r="V2569" s="14">
        <v>0.802</v>
      </c>
      <c r="W2569" s="34">
        <f t="array" ref="W2569:X2569">VLOOKUP(A2569,TOURISM!$A$2:$F$2692,{3,6},0)</f>
        <v>43803000000</v>
      </c>
      <c r="X2569" s="35">
        <v>7.7674E10</v>
      </c>
      <c r="Y2569" s="34">
        <f>X2569/'HUMAN RESOURCES'!I2569</f>
        <v>1276.549867</v>
      </c>
      <c r="Z2569" s="34">
        <f t="array" ref="Z2569:AE2569">VLOOKUP(A2569,BUSINESS!$A$2:$J$2692,{4,5,6,7,8,9},0)</f>
        <v>0.346</v>
      </c>
      <c r="AA2569" s="14">
        <v>13.0</v>
      </c>
      <c r="AB2569" s="14">
        <v>94.0</v>
      </c>
      <c r="AC2569" s="14">
        <v>105.0</v>
      </c>
      <c r="AD2569" s="14">
        <v>0.688</v>
      </c>
      <c r="AE2569" s="14">
        <v>1.156</v>
      </c>
      <c r="AF2569" s="14"/>
      <c r="AG2569" s="14"/>
      <c r="AH2569" s="14"/>
    </row>
    <row r="2570">
      <c r="A2570" s="32" t="str">
        <f t="shared" si="1"/>
        <v>United Kingdom-Europe2007</v>
      </c>
      <c r="B2570" s="32" t="s">
        <v>255</v>
      </c>
      <c r="C2570" s="33" t="s">
        <v>48</v>
      </c>
      <c r="D2570" s="8" t="s">
        <v>55</v>
      </c>
      <c r="E2570" s="12">
        <v>2.86E12</v>
      </c>
      <c r="F2570" s="12">
        <f>E2570/'HUMAN RESOURCES'!I2570</f>
        <v>46638.70073</v>
      </c>
      <c r="G2570" s="8">
        <v>0.085</v>
      </c>
      <c r="H2570" s="8">
        <v>3953.0</v>
      </c>
      <c r="I2570" s="8">
        <v>0.055</v>
      </c>
      <c r="J2570" s="34">
        <f t="array" ref="J2570:K2570">VLOOKUP(A2570,ENERGY!$A$2:$F$2692,{5,6},0)</f>
        <v>223770</v>
      </c>
      <c r="K2570" s="14">
        <v>550552.0</v>
      </c>
      <c r="L2570" s="14">
        <f>J2570/'HUMAN RESOURCES'!I2570</f>
        <v>0.003649070651</v>
      </c>
      <c r="M2570" s="14">
        <f>K2570/'HUMAN RESOURCES'!I2570</f>
        <v>0.008977982505</v>
      </c>
      <c r="N2570" s="34">
        <f t="array" ref="N2570:V2570">VLOOKUP(A2570,'HUMAN RESOURCES'!$A$2:$M$2692,{2,3,4,5,6,7,8,9,10},0)</f>
        <v>0.013</v>
      </c>
      <c r="O2570" s="14">
        <v>0.005</v>
      </c>
      <c r="P2570" s="14">
        <v>82.0</v>
      </c>
      <c r="Q2570" s="14">
        <v>77.0</v>
      </c>
      <c r="R2570" s="14">
        <v>0.177</v>
      </c>
      <c r="S2570" s="14">
        <v>0.662</v>
      </c>
      <c r="T2570" s="14">
        <v>0.161</v>
      </c>
      <c r="U2570" s="14">
        <v>6.1322463E7</v>
      </c>
      <c r="V2570" s="14">
        <v>0.805</v>
      </c>
      <c r="W2570" s="34">
        <f t="array" ref="W2570:X2570">VLOOKUP(A2570,TOURISM!$A$2:$F$2692,{3,6},0)</f>
        <v>48193000000</v>
      </c>
      <c r="X2570" s="35">
        <v>8.6747E10</v>
      </c>
      <c r="Y2570" s="34">
        <f>X2570/'HUMAN RESOURCES'!I2570</f>
        <v>1414.603976</v>
      </c>
      <c r="Z2570" s="34">
        <f t="array" ref="Z2570:AE2570">VLOOKUP(A2570,BUSINESS!$A$2:$J$2692,{4,5,6,7,8,9},0)</f>
        <v>0.345</v>
      </c>
      <c r="AA2570" s="14">
        <v>13.0</v>
      </c>
      <c r="AB2570" s="14">
        <v>94.0</v>
      </c>
      <c r="AC2570" s="14">
        <v>105.0</v>
      </c>
      <c r="AD2570" s="14">
        <v>0.751</v>
      </c>
      <c r="AE2570" s="14">
        <v>1.211</v>
      </c>
      <c r="AF2570" s="14"/>
      <c r="AG2570" s="14"/>
      <c r="AH2570" s="14"/>
    </row>
    <row r="2571">
      <c r="A2571" s="32" t="str">
        <f t="shared" si="1"/>
        <v>United Kingdom-Europe2008</v>
      </c>
      <c r="B2571" s="32" t="s">
        <v>255</v>
      </c>
      <c r="C2571" s="33" t="s">
        <v>49</v>
      </c>
      <c r="D2571" s="8" t="s">
        <v>55</v>
      </c>
      <c r="E2571" s="12">
        <v>2.69E12</v>
      </c>
      <c r="F2571" s="12">
        <f>E2571/'HUMAN RESOURCES'!I2571</f>
        <v>43522.58187</v>
      </c>
      <c r="G2571" s="8">
        <v>0.09</v>
      </c>
      <c r="H2571" s="8">
        <v>3875.0</v>
      </c>
      <c r="I2571" s="8">
        <v>0.046</v>
      </c>
      <c r="J2571" s="34">
        <f t="array" ref="J2571:K2571">VLOOKUP(A2571,ENERGY!$A$2:$F$2692,{5,6},0)</f>
        <v>210993</v>
      </c>
      <c r="K2571" s="14">
        <v>528906.0</v>
      </c>
      <c r="L2571" s="14">
        <f>J2571/'HUMAN RESOURCES'!I2571</f>
        <v>0.00341373982</v>
      </c>
      <c r="M2571" s="14">
        <f>K2571/'HUMAN RESOURCES'!I2571</f>
        <v>0.008557380924</v>
      </c>
      <c r="N2571" s="34">
        <f t="array" ref="N2571:V2571">VLOOKUP(A2571,'HUMAN RESOURCES'!$A$2:$M$2692,{2,3,4,5,6,7,8,9,10},0)</f>
        <v>0.013</v>
      </c>
      <c r="O2571" s="14">
        <v>0.005</v>
      </c>
      <c r="P2571" s="14">
        <v>82.0</v>
      </c>
      <c r="Q2571" s="14">
        <v>78.0</v>
      </c>
      <c r="R2571" s="14">
        <v>0.176</v>
      </c>
      <c r="S2571" s="14">
        <v>0.661</v>
      </c>
      <c r="T2571" s="14">
        <v>0.162</v>
      </c>
      <c r="U2571" s="14">
        <v>6.1806995E7</v>
      </c>
      <c r="V2571" s="14">
        <v>0.808</v>
      </c>
      <c r="W2571" s="34">
        <f t="array" ref="W2571:X2571">VLOOKUP(A2571,TOURISM!$A$2:$F$2692,{3,6},0)</f>
        <v>46285000000</v>
      </c>
      <c r="X2571" s="35">
        <v>8.3584E10</v>
      </c>
      <c r="Y2571" s="34">
        <f>X2571/'HUMAN RESOURCES'!I2571</f>
        <v>1352.338841</v>
      </c>
      <c r="Z2571" s="34">
        <f t="array" ref="Z2571:AE2571">VLOOKUP(A2571,BUSINESS!$A$2:$J$2692,{4,5,6,7,8,9},0)</f>
        <v>0.342</v>
      </c>
      <c r="AA2571" s="14">
        <v>13.0</v>
      </c>
      <c r="AB2571" s="14">
        <v>94.0</v>
      </c>
      <c r="AC2571" s="14">
        <v>105.0</v>
      </c>
      <c r="AD2571" s="14">
        <v>0.784</v>
      </c>
      <c r="AE2571" s="14">
        <v>1.222</v>
      </c>
      <c r="AF2571" s="14"/>
      <c r="AG2571" s="14"/>
      <c r="AH2571" s="14"/>
    </row>
    <row r="2572">
      <c r="A2572" s="32" t="str">
        <f t="shared" si="1"/>
        <v>United Kingdom-Europe2009</v>
      </c>
      <c r="B2572" s="32" t="s">
        <v>255</v>
      </c>
      <c r="C2572" s="33" t="s">
        <v>50</v>
      </c>
      <c r="D2572" s="8" t="s">
        <v>55</v>
      </c>
      <c r="E2572" s="12">
        <v>2.21E12</v>
      </c>
      <c r="F2572" s="12">
        <f>E2572/'HUMAN RESOURCES'!I2572</f>
        <v>35487.03222</v>
      </c>
      <c r="G2572" s="8">
        <v>0.099</v>
      </c>
      <c r="H2572" s="8">
        <v>3512.0</v>
      </c>
      <c r="I2572" s="8">
        <v>0.006</v>
      </c>
      <c r="J2572" s="34">
        <f t="array" ref="J2572:K2572">VLOOKUP(A2572,ENERGY!$A$2:$F$2692,{5,6},0)</f>
        <v>218306</v>
      </c>
      <c r="K2572" s="14">
        <v>531939.0</v>
      </c>
      <c r="L2572" s="14">
        <f>J2572/'HUMAN RESOURCES'!I2572</f>
        <v>0.003505444369</v>
      </c>
      <c r="M2572" s="14">
        <f>K2572/'HUMAN RESOURCES'!I2572</f>
        <v>0.008541600195</v>
      </c>
      <c r="N2572" s="34">
        <f t="array" ref="N2572:V2572">VLOOKUP(A2572,'HUMAN RESOURCES'!$A$2:$M$2692,{2,3,4,5,6,7,8,9,10},0)</f>
        <v>0.013</v>
      </c>
      <c r="O2572" s="14">
        <v>0.005</v>
      </c>
      <c r="P2572" s="14">
        <v>82.0</v>
      </c>
      <c r="Q2572" s="14">
        <v>78.0</v>
      </c>
      <c r="R2572" s="14">
        <v>0.176</v>
      </c>
      <c r="S2572" s="14">
        <v>0.66</v>
      </c>
      <c r="T2572" s="14">
        <v>0.164</v>
      </c>
      <c r="U2572" s="14">
        <v>6.227627E7</v>
      </c>
      <c r="V2572" s="14">
        <v>0.81</v>
      </c>
      <c r="W2572" s="34">
        <f t="array" ref="W2572:X2572">VLOOKUP(A2572,TOURISM!$A$2:$F$2692,{3,6},0)</f>
        <v>38564000000</v>
      </c>
      <c r="X2572" s="35">
        <v>6.1133E10</v>
      </c>
      <c r="Y2572" s="34">
        <f>X2572/'HUMAN RESOURCES'!I2572</f>
        <v>981.6419641</v>
      </c>
      <c r="Z2572" s="34">
        <f t="array" ref="Z2572:AE2572">VLOOKUP(A2572,BUSINESS!$A$2:$J$2692,{4,5,6,7,8,9},0)</f>
        <v>0.349</v>
      </c>
      <c r="AA2572" s="14">
        <v>12.0</v>
      </c>
      <c r="AB2572" s="14">
        <v>94.0</v>
      </c>
      <c r="AC2572" s="14">
        <v>110.0</v>
      </c>
      <c r="AD2572" s="14">
        <v>0.836</v>
      </c>
      <c r="AE2572" s="14">
        <v>1.24</v>
      </c>
      <c r="AF2572" s="14"/>
      <c r="AG2572" s="14"/>
      <c r="AH2572" s="14"/>
    </row>
    <row r="2573">
      <c r="A2573" s="32" t="str">
        <f t="shared" si="1"/>
        <v>United Kingdom-Europe2010</v>
      </c>
      <c r="B2573" s="32" t="s">
        <v>255</v>
      </c>
      <c r="C2573" s="33" t="s">
        <v>51</v>
      </c>
      <c r="D2573" s="8" t="s">
        <v>55</v>
      </c>
      <c r="E2573" s="12">
        <v>2.3E12</v>
      </c>
      <c r="F2573" s="12">
        <f>E2573/'HUMAN RESOURCES'!I2573</f>
        <v>36643.82986</v>
      </c>
      <c r="G2573" s="8">
        <v>0.096</v>
      </c>
      <c r="H2573" s="8">
        <v>3489.0</v>
      </c>
      <c r="I2573" s="8">
        <v>0.005</v>
      </c>
      <c r="J2573" s="34">
        <f t="array" ref="J2573:K2573">VLOOKUP(A2573,ENERGY!$A$2:$F$2692,{5,6},0)</f>
        <v>222638</v>
      </c>
      <c r="K2573" s="14">
        <v>541986.0</v>
      </c>
      <c r="L2573" s="14">
        <f>J2573/'HUMAN RESOURCES'!I2573</f>
        <v>0.003547090866</v>
      </c>
      <c r="M2573" s="14">
        <f>K2573/'HUMAN RESOURCES'!I2573</f>
        <v>0.008634975118</v>
      </c>
      <c r="N2573" s="34">
        <f t="array" ref="N2573:V2573">VLOOKUP(A2573,'HUMAN RESOURCES'!$A$2:$M$2692,{2,3,4,5,6,7,8,9,10},0)</f>
        <v>0.013</v>
      </c>
      <c r="O2573" s="14">
        <v>0.004</v>
      </c>
      <c r="P2573" s="14">
        <v>82.0</v>
      </c>
      <c r="Q2573" s="14">
        <v>79.0</v>
      </c>
      <c r="R2573" s="14">
        <v>0.176</v>
      </c>
      <c r="S2573" s="14">
        <v>0.659</v>
      </c>
      <c r="T2573" s="14">
        <v>0.166</v>
      </c>
      <c r="U2573" s="14">
        <v>6.2766365E7</v>
      </c>
      <c r="V2573" s="14">
        <v>0.813</v>
      </c>
      <c r="W2573" s="34">
        <f t="array" ref="W2573:X2573">VLOOKUP(A2573,TOURISM!$A$2:$F$2692,{3,6},0)</f>
        <v>40746000000</v>
      </c>
      <c r="X2573" s="35">
        <v>6.1368E10</v>
      </c>
      <c r="Y2573" s="34">
        <f>X2573/'HUMAN RESOURCES'!I2573</f>
        <v>977.7211091</v>
      </c>
      <c r="Z2573" s="34">
        <f t="array" ref="Z2573:AE2573">VLOOKUP(A2573,BUSINESS!$A$2:$J$2692,{4,5,6,7,8,9},0)</f>
        <v>0.361</v>
      </c>
      <c r="AA2573" s="14">
        <v>12.0</v>
      </c>
      <c r="AB2573" s="14">
        <v>94.0</v>
      </c>
      <c r="AC2573" s="14">
        <v>110.0</v>
      </c>
      <c r="AD2573" s="14">
        <v>0.85</v>
      </c>
      <c r="AE2573" s="14">
        <v>1.236</v>
      </c>
      <c r="AF2573" s="14"/>
      <c r="AG2573" s="14"/>
      <c r="AH2573" s="14"/>
    </row>
    <row r="2574">
      <c r="A2574" s="32" t="str">
        <f t="shared" si="1"/>
        <v>United Kingdom-Europe2011</v>
      </c>
      <c r="B2574" s="32" t="s">
        <v>255</v>
      </c>
      <c r="C2574" s="33" t="s">
        <v>52</v>
      </c>
      <c r="D2574" s="8" t="s">
        <v>55</v>
      </c>
      <c r="E2574" s="12">
        <v>2.46E12</v>
      </c>
      <c r="F2574" s="12">
        <f>E2574/'HUMAN RESOURCES'!I2574</f>
        <v>38887.79761</v>
      </c>
      <c r="G2574" s="8">
        <v>0.094</v>
      </c>
      <c r="H2574" s="8">
        <v>3659.0</v>
      </c>
      <c r="I2574" s="8">
        <v>0.005</v>
      </c>
      <c r="J2574" s="34">
        <f t="array" ref="J2574:K2574">VLOOKUP(A2574,ENERGY!$A$2:$F$2692,{5,6},0)</f>
        <v>222080</v>
      </c>
      <c r="K2574" s="14">
        <v>540640.0</v>
      </c>
      <c r="L2574" s="14">
        <f>J2574/'HUMAN RESOURCES'!I2574</f>
        <v>0.003510651257</v>
      </c>
      <c r="M2574" s="14">
        <f>K2574/'HUMAN RESOURCES'!I2574</f>
        <v>0.008546462967</v>
      </c>
      <c r="N2574" s="34">
        <f t="array" ref="N2574:V2574">VLOOKUP(A2574,'HUMAN RESOURCES'!$A$2:$M$2692,{2,3,4,5,6,7,8,9,10},0)</f>
        <v>0.013</v>
      </c>
      <c r="O2574" s="14">
        <v>0.004</v>
      </c>
      <c r="P2574" s="14">
        <v>83.0</v>
      </c>
      <c r="Q2574" s="14">
        <v>79.0</v>
      </c>
      <c r="R2574" s="14">
        <v>0.175</v>
      </c>
      <c r="S2574" s="14">
        <v>0.656</v>
      </c>
      <c r="T2574" s="14">
        <v>0.169</v>
      </c>
      <c r="U2574" s="14">
        <v>6.3258918E7</v>
      </c>
      <c r="V2574" s="14">
        <v>0.816</v>
      </c>
      <c r="W2574" s="34">
        <f t="array" ref="W2574:X2574">VLOOKUP(A2574,TOURISM!$A$2:$F$2692,{3,6},0)</f>
        <v>45940000000</v>
      </c>
      <c r="X2574" s="35">
        <v>6.4627E10</v>
      </c>
      <c r="Y2574" s="34">
        <f>X2574/'HUMAN RESOURCES'!I2574</f>
        <v>1021.626706</v>
      </c>
      <c r="Z2574" s="34">
        <f t="array" ref="Z2574:AE2574">VLOOKUP(A2574,BUSINESS!$A$2:$J$2692,{4,5,6,7,8,9},0)</f>
        <v>0.361</v>
      </c>
      <c r="AA2574" s="14">
        <v>12.0</v>
      </c>
      <c r="AB2574" s="14">
        <v>94.0</v>
      </c>
      <c r="AC2574" s="14">
        <v>110.0</v>
      </c>
      <c r="AD2574" s="14">
        <v>0.854</v>
      </c>
      <c r="AE2574" s="14">
        <v>1.236</v>
      </c>
      <c r="AF2574" s="14"/>
      <c r="AG2574" s="14"/>
      <c r="AH2574" s="14"/>
    </row>
    <row r="2575">
      <c r="A2575" s="32" t="str">
        <f t="shared" si="1"/>
        <v>United Kingdom-Europe2012</v>
      </c>
      <c r="B2575" s="32" t="s">
        <v>255</v>
      </c>
      <c r="C2575" s="33" t="s">
        <v>53</v>
      </c>
      <c r="D2575" s="8" t="s">
        <v>55</v>
      </c>
      <c r="E2575" s="12">
        <v>2.46E12</v>
      </c>
      <c r="F2575" s="12">
        <f>E2575/'HUMAN RESOURCES'!I2575</f>
        <v>38621.13929</v>
      </c>
      <c r="G2575" s="8">
        <v>0.094</v>
      </c>
      <c r="H2575" s="8">
        <v>3647.0</v>
      </c>
      <c r="I2575" s="8">
        <v>0.005</v>
      </c>
      <c r="J2575" s="34">
        <f t="array" ref="J2575:K2575">VLOOKUP(A2575,ENERGY!$A$2:$F$2692,{5,6},0)</f>
        <v>222940</v>
      </c>
      <c r="K2575" s="14">
        <v>543662.0</v>
      </c>
      <c r="L2575" s="14">
        <f>J2575/'HUMAN RESOURCES'!I2575</f>
        <v>0.003500079998</v>
      </c>
      <c r="M2575" s="14">
        <f>K2575/'HUMAN RESOURCES'!I2575</f>
        <v>0.008535303183</v>
      </c>
      <c r="N2575" s="34">
        <f t="array" ref="N2575:V2575">VLOOKUP(A2575,'HUMAN RESOURCES'!$A$2:$M$2692,{2,3,4,5,6,7,8,9,10},0)</f>
        <v>0.013</v>
      </c>
      <c r="O2575" s="14">
        <v>0.004</v>
      </c>
      <c r="P2575" s="14">
        <v>84.0</v>
      </c>
      <c r="Q2575" s="14">
        <v>80.0</v>
      </c>
      <c r="R2575" s="14">
        <v>0.175</v>
      </c>
      <c r="S2575" s="14">
        <v>0.653</v>
      </c>
      <c r="T2575" s="14">
        <v>0.172</v>
      </c>
      <c r="U2575" s="14">
        <v>6.3695687E7</v>
      </c>
      <c r="V2575" s="14">
        <v>0.818</v>
      </c>
      <c r="W2575" s="34">
        <f t="array" ref="W2575:X2575">VLOOKUP(A2575,TOURISM!$A$2:$F$2692,{3,6},0)</f>
        <v>45966000000</v>
      </c>
      <c r="X2575" s="35">
        <v>6.6182E10</v>
      </c>
      <c r="Y2575" s="34">
        <f>X2575/'HUMAN RESOURCES'!I2575</f>
        <v>1039.034244</v>
      </c>
      <c r="Z2575" s="34">
        <f t="array" ref="Z2575:AE2575">VLOOKUP(A2575,BUSINESS!$A$2:$J$2692,{4,5,6,7,8,9},0)</f>
        <v>0.35</v>
      </c>
      <c r="AA2575" s="14">
        <v>12.0</v>
      </c>
      <c r="AB2575" s="14">
        <v>11.0</v>
      </c>
      <c r="AC2575" s="14">
        <v>110.0</v>
      </c>
      <c r="AD2575" s="14">
        <v>0.875</v>
      </c>
      <c r="AE2575" s="14">
        <v>1.248</v>
      </c>
      <c r="AF2575" s="14"/>
      <c r="AG2575" s="14"/>
      <c r="AH2575" s="14"/>
    </row>
    <row r="2576">
      <c r="A2576" s="32" t="str">
        <f t="shared" si="1"/>
        <v>United States-The Americas2000</v>
      </c>
      <c r="B2576" s="32" t="s">
        <v>256</v>
      </c>
      <c r="C2576" s="33" t="s">
        <v>40</v>
      </c>
      <c r="D2576" s="8" t="s">
        <v>63</v>
      </c>
      <c r="E2576" s="12">
        <v>1.03E13</v>
      </c>
      <c r="F2576" s="12">
        <f>E2576/'HUMAN RESOURCES'!I2576</f>
        <v>36503.79923</v>
      </c>
      <c r="G2576" s="8">
        <v>0.136</v>
      </c>
      <c r="H2576" s="8">
        <v>4790.0</v>
      </c>
      <c r="I2576" s="8">
        <v>0.092</v>
      </c>
      <c r="J2576" s="34">
        <f t="array" ref="J2576:K2576">VLOOKUP(A2576,ENERGY!$A$2:$F$2692,{5,6},0)</f>
        <v>2132446</v>
      </c>
      <c r="K2576" s="14">
        <v>8529.0</v>
      </c>
      <c r="L2576" s="14">
        <f>J2576/'HUMAN RESOURCES'!I2576</f>
        <v>0.007557512684</v>
      </c>
      <c r="M2576" s="14">
        <f>K2576/'HUMAN RESOURCES'!I2576</f>
        <v>0.00003022727219</v>
      </c>
      <c r="N2576" s="34">
        <f t="array" ref="N2576:V2576">VLOOKUP(A2576,'HUMAN RESOURCES'!$A$2:$M$2692,{2,3,4,5,6,7,8,9,10},0)</f>
        <v>0.014</v>
      </c>
      <c r="O2576" s="14">
        <v>0.007</v>
      </c>
      <c r="P2576" s="14">
        <v>79.0</v>
      </c>
      <c r="Q2576" s="14">
        <v>74.0</v>
      </c>
      <c r="R2576" s="14">
        <v>0.213</v>
      </c>
      <c r="S2576" s="14">
        <v>0.663</v>
      </c>
      <c r="T2576" s="14">
        <v>0.124</v>
      </c>
      <c r="U2576" s="14">
        <v>2.82162411E8</v>
      </c>
      <c r="V2576" s="14">
        <v>0.791</v>
      </c>
      <c r="W2576" s="34">
        <f t="array" ref="W2576:X2576">VLOOKUP(A2576,TOURISM!$A$2:$F$2692,{3,6},0)</f>
        <v>121000000000</v>
      </c>
      <c r="X2576" s="35">
        <v>9.1473E10</v>
      </c>
      <c r="Y2576" s="34">
        <f>X2576/'HUMAN RESOURCES'!I2576</f>
        <v>324.1856336</v>
      </c>
      <c r="Z2576" s="34">
        <f t="array" ref="Z2576:AE2576">VLOOKUP(A2576,BUSINESS!$A$2:$J$2692,{4,5,6,7,8,9},0)</f>
        <v>0.489</v>
      </c>
      <c r="AA2576" s="14">
        <v>26.0</v>
      </c>
      <c r="AB2576" s="14">
        <v>94.0</v>
      </c>
      <c r="AC2576" s="14">
        <v>302.0</v>
      </c>
      <c r="AD2576" s="14">
        <v>0.431</v>
      </c>
      <c r="AE2576" s="14">
        <v>0.385</v>
      </c>
      <c r="AF2576" s="14"/>
      <c r="AG2576" s="14"/>
      <c r="AH2576" s="14"/>
    </row>
    <row r="2577">
      <c r="A2577" s="32" t="str">
        <f t="shared" si="1"/>
        <v>United States-The Americas2001</v>
      </c>
      <c r="B2577" s="32" t="s">
        <v>256</v>
      </c>
      <c r="C2577" s="33" t="s">
        <v>42</v>
      </c>
      <c r="D2577" s="8" t="s">
        <v>63</v>
      </c>
      <c r="E2577" s="12">
        <v>1.06E13</v>
      </c>
      <c r="F2577" s="12">
        <f>E2577/'HUMAN RESOURCES'!I2577</f>
        <v>37197.03432</v>
      </c>
      <c r="G2577" s="8">
        <v>0.142</v>
      </c>
      <c r="H2577" s="8">
        <v>5138.0</v>
      </c>
      <c r="I2577" s="8">
        <v>0.069</v>
      </c>
      <c r="J2577" s="34">
        <f t="array" ref="J2577:K2577">VLOOKUP(A2577,ENERGY!$A$2:$F$2692,{5,6},0)</f>
        <v>2191193</v>
      </c>
      <c r="K2577" s="14">
        <v>8529.0</v>
      </c>
      <c r="L2577" s="14">
        <f>J2577/'HUMAN RESOURCES'!I2577</f>
        <v>0.007689234078</v>
      </c>
      <c r="M2577" s="14">
        <f>K2577/'HUMAN RESOURCES'!I2577</f>
        <v>0.00002992957601</v>
      </c>
      <c r="N2577" s="34">
        <f t="array" ref="N2577:V2577">VLOOKUP(A2577,'HUMAN RESOURCES'!$A$2:$M$2692,{2,3,4,5,6,7,8,9,10},0)</f>
        <v>0.014</v>
      </c>
      <c r="O2577" s="14">
        <v>0.007</v>
      </c>
      <c r="P2577" s="14">
        <v>79.0</v>
      </c>
      <c r="Q2577" s="14">
        <v>74.0</v>
      </c>
      <c r="R2577" s="14">
        <v>0.212</v>
      </c>
      <c r="S2577" s="14">
        <v>0.665</v>
      </c>
      <c r="T2577" s="14">
        <v>0.123</v>
      </c>
      <c r="U2577" s="14">
        <v>2.84968955E8</v>
      </c>
      <c r="V2577" s="14">
        <v>0.792</v>
      </c>
      <c r="W2577" s="34">
        <f t="array" ref="W2577:X2577">VLOOKUP(A2577,TOURISM!$A$2:$F$2692,{3,6},0)</f>
        <v>109000000000</v>
      </c>
      <c r="X2577" s="35">
        <v>8.561E10</v>
      </c>
      <c r="Y2577" s="34">
        <f>X2577/'HUMAN RESOURCES'!I2577</f>
        <v>300.4186895</v>
      </c>
      <c r="Z2577" s="34">
        <f t="array" ref="Z2577:AE2577">VLOOKUP(A2577,BUSINESS!$A$2:$J$2692,{4,5,6,7,8,9},0)</f>
        <v>0.489</v>
      </c>
      <c r="AA2577" s="14">
        <v>26.0</v>
      </c>
      <c r="AB2577" s="14">
        <v>94.0</v>
      </c>
      <c r="AC2577" s="14">
        <v>302.0</v>
      </c>
      <c r="AD2577" s="14">
        <v>0.491</v>
      </c>
      <c r="AE2577" s="14">
        <v>0.447</v>
      </c>
      <c r="AF2577" s="14"/>
      <c r="AG2577" s="14"/>
      <c r="AH2577" s="14"/>
    </row>
    <row r="2578">
      <c r="A2578" s="32" t="str">
        <f t="shared" si="1"/>
        <v>United States-The Americas2002</v>
      </c>
      <c r="B2578" s="32" t="s">
        <v>256</v>
      </c>
      <c r="C2578" s="33" t="s">
        <v>43</v>
      </c>
      <c r="D2578" s="8" t="s">
        <v>63</v>
      </c>
      <c r="E2578" s="12">
        <v>1.1E13</v>
      </c>
      <c r="F2578" s="12">
        <f>E2578/'HUMAN RESOURCES'!I2578</f>
        <v>38244.21597</v>
      </c>
      <c r="G2578" s="8">
        <v>0.151</v>
      </c>
      <c r="H2578" s="8">
        <v>5578.0</v>
      </c>
      <c r="I2578" s="8">
        <v>0.047</v>
      </c>
      <c r="J2578" s="34">
        <f t="array" ref="J2578:K2578">VLOOKUP(A2578,ENERGY!$A$2:$F$2692,{5,6},0)</f>
        <v>2215504</v>
      </c>
      <c r="K2578" s="14">
        <v>5433057.0</v>
      </c>
      <c r="L2578" s="14">
        <f>J2578/'HUMAN RESOURCES'!I2578</f>
        <v>0.007702746678</v>
      </c>
      <c r="M2578" s="14">
        <f>K2578/'HUMAN RESOURCES'!I2578</f>
        <v>0.01888936412</v>
      </c>
      <c r="N2578" s="34">
        <f t="array" ref="N2578:V2578">VLOOKUP(A2578,'HUMAN RESOURCES'!$A$2:$M$2692,{2,3,4,5,6,7,8,9,10},0)</f>
        <v>0.014</v>
      </c>
      <c r="O2578" s="14">
        <v>0.007</v>
      </c>
      <c r="P2578" s="14">
        <v>80.0</v>
      </c>
      <c r="Q2578" s="14">
        <v>74.0</v>
      </c>
      <c r="R2578" s="14">
        <v>0.21</v>
      </c>
      <c r="S2578" s="14">
        <v>0.667</v>
      </c>
      <c r="T2578" s="14">
        <v>0.123</v>
      </c>
      <c r="U2578" s="14">
        <v>2.87625193E8</v>
      </c>
      <c r="V2578" s="14">
        <v>0.794</v>
      </c>
      <c r="W2578" s="34">
        <f t="array" ref="W2578:X2578">VLOOKUP(A2578,TOURISM!$A$2:$F$2692,{3,6},0)</f>
        <v>104000000000</v>
      </c>
      <c r="X2578" s="35">
        <v>8.186E10</v>
      </c>
      <c r="Y2578" s="34">
        <f>X2578/'HUMAN RESOURCES'!I2578</f>
        <v>284.6065018</v>
      </c>
      <c r="Z2578" s="34">
        <f t="array" ref="Z2578:AE2578">VLOOKUP(A2578,BUSINESS!$A$2:$J$2692,{4,5,6,7,8,9},0)</f>
        <v>0.489</v>
      </c>
      <c r="AA2578" s="14">
        <v>26.0</v>
      </c>
      <c r="AB2578" s="14">
        <v>94.0</v>
      </c>
      <c r="AC2578" s="14">
        <v>302.0</v>
      </c>
      <c r="AD2578" s="14">
        <v>0.588</v>
      </c>
      <c r="AE2578" s="14">
        <v>0.489</v>
      </c>
      <c r="AF2578" s="14"/>
      <c r="AG2578" s="14"/>
      <c r="AH2578" s="14"/>
    </row>
    <row r="2579">
      <c r="A2579" s="32" t="str">
        <f t="shared" si="1"/>
        <v>United States-The Americas2003</v>
      </c>
      <c r="B2579" s="32" t="s">
        <v>256</v>
      </c>
      <c r="C2579" s="33" t="s">
        <v>44</v>
      </c>
      <c r="D2579" s="8" t="s">
        <v>63</v>
      </c>
      <c r="E2579" s="12">
        <v>1.15E13</v>
      </c>
      <c r="F2579" s="12">
        <f>E2579/'HUMAN RESOURCES'!I2579</f>
        <v>39640.41893</v>
      </c>
      <c r="G2579" s="8">
        <v>0.156</v>
      </c>
      <c r="H2579" s="8">
        <v>5993.0</v>
      </c>
      <c r="I2579" s="8">
        <v>0.041</v>
      </c>
      <c r="J2579" s="34">
        <f t="array" ref="J2579:K2579">VLOOKUP(A2579,ENERGY!$A$2:$F$2692,{5,6},0)</f>
        <v>2164458</v>
      </c>
      <c r="K2579" s="14">
        <v>5311840.0</v>
      </c>
      <c r="L2579" s="14">
        <f>J2579/'HUMAN RESOURCES'!I2579</f>
        <v>0.007460871468</v>
      </c>
      <c r="M2579" s="14">
        <f>K2579/'HUMAN RESOURCES'!I2579</f>
        <v>0.01830987504</v>
      </c>
      <c r="N2579" s="34">
        <f t="array" ref="N2579:V2579">VLOOKUP(A2579,'HUMAN RESOURCES'!$A$2:$M$2692,{2,3,4,5,6,7,8,9,10},0)</f>
        <v>0.014</v>
      </c>
      <c r="O2579" s="14">
        <v>0.007</v>
      </c>
      <c r="P2579" s="14">
        <v>80.0</v>
      </c>
      <c r="Q2579" s="14">
        <v>75.0</v>
      </c>
      <c r="R2579" s="14">
        <v>0.209</v>
      </c>
      <c r="S2579" s="14">
        <v>0.669</v>
      </c>
      <c r="T2579" s="14">
        <v>0.123</v>
      </c>
      <c r="U2579" s="14">
        <v>2.90107933E8</v>
      </c>
      <c r="V2579" s="14">
        <v>0.796</v>
      </c>
      <c r="W2579" s="34">
        <f t="array" ref="W2579:X2579">VLOOKUP(A2579,TOURISM!$A$2:$F$2692,{3,6},0)</f>
        <v>102000000000</v>
      </c>
      <c r="X2579" s="35">
        <v>8.2091E10</v>
      </c>
      <c r="Y2579" s="34">
        <f>X2579/'HUMAN RESOURCES'!I2579</f>
        <v>282.9670983</v>
      </c>
      <c r="Z2579" s="34">
        <f t="array" ref="Z2579:AE2579">VLOOKUP(A2579,BUSINESS!$A$2:$J$2692,{4,5,6,7,8,9},0)</f>
        <v>0.489</v>
      </c>
      <c r="AA2579" s="14">
        <v>6.0</v>
      </c>
      <c r="AB2579" s="14">
        <v>94.0</v>
      </c>
      <c r="AC2579" s="14">
        <v>302.0</v>
      </c>
      <c r="AD2579" s="14">
        <v>0.617</v>
      </c>
      <c r="AE2579" s="14">
        <v>0.548</v>
      </c>
      <c r="AF2579" s="14"/>
      <c r="AG2579" s="14"/>
      <c r="AH2579" s="14"/>
    </row>
    <row r="2580">
      <c r="A2580" s="32" t="str">
        <f t="shared" si="1"/>
        <v>United States-The Americas2004</v>
      </c>
      <c r="B2580" s="32" t="s">
        <v>256</v>
      </c>
      <c r="C2580" s="33" t="s">
        <v>45</v>
      </c>
      <c r="D2580" s="8" t="s">
        <v>63</v>
      </c>
      <c r="E2580" s="12">
        <v>1.23E13</v>
      </c>
      <c r="F2580" s="12">
        <f>E2580/'HUMAN RESOURCES'!I2580</f>
        <v>42007.43663</v>
      </c>
      <c r="G2580" s="8">
        <v>0.157</v>
      </c>
      <c r="H2580" s="8">
        <v>6355.0</v>
      </c>
      <c r="I2580" s="8">
        <v>0.043</v>
      </c>
      <c r="J2580" s="34">
        <f t="array" ref="J2580:K2580">VLOOKUP(A2580,ENERGY!$A$2:$F$2692,{5,6},0)</f>
        <v>2277034</v>
      </c>
      <c r="K2580" s="14">
        <v>5656839.0</v>
      </c>
      <c r="L2580" s="14">
        <f>J2580/'HUMAN RESOURCES'!I2580</f>
        <v>0.007776614752</v>
      </c>
      <c r="M2580" s="14">
        <f>K2580/'HUMAN RESOURCES'!I2580</f>
        <v>0.01931945576</v>
      </c>
      <c r="N2580" s="34">
        <f t="array" ref="N2580:V2580">VLOOKUP(A2580,'HUMAN RESOURCES'!$A$2:$M$2692,{2,3,4,5,6,7,8,9,10},0)</f>
        <v>0.014</v>
      </c>
      <c r="O2580" s="14">
        <v>0.007</v>
      </c>
      <c r="P2580" s="14">
        <v>80.0</v>
      </c>
      <c r="Q2580" s="14">
        <v>75.0</v>
      </c>
      <c r="R2580" s="14">
        <v>0.207</v>
      </c>
      <c r="S2580" s="14">
        <v>0.67</v>
      </c>
      <c r="T2580" s="14">
        <v>0.123</v>
      </c>
      <c r="U2580" s="14">
        <v>2.92805298E8</v>
      </c>
      <c r="V2580" s="14">
        <v>0.798</v>
      </c>
      <c r="W2580" s="34">
        <f t="array" ref="W2580:X2580">VLOOKUP(A2580,TOURISM!$A$2:$F$2692,{3,6},0)</f>
        <v>116000000000</v>
      </c>
      <c r="X2580" s="35">
        <v>9.4764E10</v>
      </c>
      <c r="Y2580" s="34">
        <f>X2580/'HUMAN RESOURCES'!I2580</f>
        <v>323.6416849</v>
      </c>
      <c r="Z2580" s="34">
        <f t="array" ref="Z2580:AE2580">VLOOKUP(A2580,BUSINESS!$A$2:$J$2692,{4,5,6,7,8,9},0)</f>
        <v>0.489</v>
      </c>
      <c r="AA2580" s="14">
        <v>6.0</v>
      </c>
      <c r="AB2580" s="14">
        <v>94.0</v>
      </c>
      <c r="AC2580" s="14">
        <v>302.0</v>
      </c>
      <c r="AD2580" s="14">
        <v>0.648</v>
      </c>
      <c r="AE2580" s="14">
        <v>0.625</v>
      </c>
      <c r="AF2580" s="14"/>
      <c r="AG2580" s="14"/>
      <c r="AH2580" s="14"/>
    </row>
    <row r="2581">
      <c r="A2581" s="32" t="str">
        <f t="shared" si="1"/>
        <v>United States-The Americas2005</v>
      </c>
      <c r="B2581" s="32" t="s">
        <v>256</v>
      </c>
      <c r="C2581" s="33" t="s">
        <v>46</v>
      </c>
      <c r="D2581" s="8" t="s">
        <v>63</v>
      </c>
      <c r="E2581" s="12">
        <v>1.31E13</v>
      </c>
      <c r="F2581" s="12">
        <f>E2581/'HUMAN RESOURCES'!I2581</f>
        <v>44329.1512</v>
      </c>
      <c r="G2581" s="8">
        <v>0.158</v>
      </c>
      <c r="H2581" s="8">
        <v>6732.0</v>
      </c>
      <c r="I2581" s="8">
        <v>0.062</v>
      </c>
      <c r="J2581" s="34">
        <f t="array" ref="J2581:K2581">VLOOKUP(A2581,ENERGY!$A$2:$F$2692,{5,6},0)</f>
        <v>2296686</v>
      </c>
      <c r="K2581" s="14">
        <v>5737616.0</v>
      </c>
      <c r="L2581" s="14">
        <f>J2581/'HUMAN RESOURCES'!I2581</f>
        <v>0.007771766485</v>
      </c>
      <c r="M2581" s="14">
        <f>K2581/'HUMAN RESOURCES'!I2581</f>
        <v>0.01941554559</v>
      </c>
      <c r="N2581" s="34">
        <f t="array" ref="N2581:V2581">VLOOKUP(A2581,'HUMAN RESOURCES'!$A$2:$M$2692,{2,3,4,5,6,7,8,9,10},0)</f>
        <v>0.014</v>
      </c>
      <c r="O2581" s="14">
        <v>0.007</v>
      </c>
      <c r="P2581" s="14">
        <v>80.0</v>
      </c>
      <c r="Q2581" s="14">
        <v>75.0</v>
      </c>
      <c r="R2581" s="14">
        <v>0.205</v>
      </c>
      <c r="S2581" s="14">
        <v>0.671</v>
      </c>
      <c r="T2581" s="14">
        <v>0.123</v>
      </c>
      <c r="U2581" s="14">
        <v>2.95516599E8</v>
      </c>
      <c r="V2581" s="14">
        <v>0.799</v>
      </c>
      <c r="W2581" s="34">
        <f t="array" ref="W2581:X2581">VLOOKUP(A2581,TOURISM!$A$2:$F$2692,{3,6},0)</f>
        <v>127000000000</v>
      </c>
      <c r="X2581" s="35">
        <v>4.48E8</v>
      </c>
      <c r="Y2581" s="34">
        <f>X2581/'HUMAN RESOURCES'!I2581</f>
        <v>1.515989293</v>
      </c>
      <c r="Z2581" s="34">
        <f t="array" ref="Z2581:AE2581">VLOOKUP(A2581,BUSINESS!$A$2:$J$2692,{4,5,6,7,8,9},0)</f>
        <v>0.458</v>
      </c>
      <c r="AA2581" s="14">
        <v>6.0</v>
      </c>
      <c r="AB2581" s="14">
        <v>94.0</v>
      </c>
      <c r="AC2581" s="14">
        <v>325.0</v>
      </c>
      <c r="AD2581" s="14">
        <v>0.68</v>
      </c>
      <c r="AE2581" s="14">
        <v>0.683</v>
      </c>
      <c r="AF2581" s="14"/>
      <c r="AG2581" s="14"/>
      <c r="AH2581" s="14"/>
    </row>
    <row r="2582">
      <c r="A2582" s="32" t="str">
        <f t="shared" si="1"/>
        <v>United States-The Americas2006</v>
      </c>
      <c r="B2582" s="32" t="s">
        <v>256</v>
      </c>
      <c r="C2582" s="33" t="s">
        <v>47</v>
      </c>
      <c r="D2582" s="8" t="s">
        <v>63</v>
      </c>
      <c r="E2582" s="12">
        <v>1.39E13</v>
      </c>
      <c r="F2582" s="12">
        <f>E2582/'HUMAN RESOURCES'!I2582</f>
        <v>46584.90549</v>
      </c>
      <c r="G2582" s="8">
        <v>0.159</v>
      </c>
      <c r="H2582" s="8">
        <v>7110.0</v>
      </c>
      <c r="I2582" s="8">
        <v>0.08</v>
      </c>
      <c r="J2582" s="34">
        <f t="array" ref="J2582:K2582">VLOOKUP(A2582,ENERGY!$A$2:$F$2692,{5,6},0)</f>
        <v>2307819</v>
      </c>
      <c r="K2582" s="14">
        <v>5790765.0</v>
      </c>
      <c r="L2582" s="14">
        <f>J2582/'HUMAN RESOURCES'!I2582</f>
        <v>0.007734498561</v>
      </c>
      <c r="M2582" s="14">
        <f>K2582/'HUMAN RESOURCES'!I2582</f>
        <v>0.01940735541</v>
      </c>
      <c r="N2582" s="34">
        <f t="array" ref="N2582:V2582">VLOOKUP(A2582,'HUMAN RESOURCES'!$A$2:$M$2692,{2,3,4,5,6,7,8,9,10},0)</f>
        <v>0.014</v>
      </c>
      <c r="O2582" s="14">
        <v>0.007</v>
      </c>
      <c r="P2582" s="14">
        <v>80.0</v>
      </c>
      <c r="Q2582" s="14">
        <v>75.0</v>
      </c>
      <c r="R2582" s="14">
        <v>0.204</v>
      </c>
      <c r="S2582" s="14">
        <v>0.672</v>
      </c>
      <c r="T2582" s="14">
        <v>0.124</v>
      </c>
      <c r="U2582" s="14">
        <v>2.98379912E8</v>
      </c>
      <c r="V2582" s="14">
        <v>0.801</v>
      </c>
      <c r="W2582" s="34">
        <f t="array" ref="W2582:X2582">VLOOKUP(A2582,TOURISM!$A$2:$F$2692,{3,6},0)</f>
        <v>133000000000</v>
      </c>
      <c r="X2582" s="35">
        <v>4.48E8</v>
      </c>
      <c r="Y2582" s="34">
        <f>X2582/'HUMAN RESOURCES'!I2582</f>
        <v>1.501441558</v>
      </c>
      <c r="Z2582" s="34">
        <f t="array" ref="Z2582:AE2582">VLOOKUP(A2582,BUSINESS!$A$2:$J$2692,{4,5,6,7,8,9},0)</f>
        <v>0.474</v>
      </c>
      <c r="AA2582" s="14">
        <v>6.0</v>
      </c>
      <c r="AB2582" s="14">
        <v>94.0</v>
      </c>
      <c r="AC2582" s="14">
        <v>325.0</v>
      </c>
      <c r="AD2582" s="14">
        <v>0.689</v>
      </c>
      <c r="AE2582" s="14">
        <v>0.763</v>
      </c>
      <c r="AF2582" s="14"/>
      <c r="AG2582" s="14"/>
      <c r="AH2582" s="14"/>
    </row>
    <row r="2583">
      <c r="A2583" s="32" t="str">
        <f t="shared" si="1"/>
        <v>United States-The Americas2007</v>
      </c>
      <c r="B2583" s="32" t="s">
        <v>256</v>
      </c>
      <c r="C2583" s="33" t="s">
        <v>48</v>
      </c>
      <c r="D2583" s="8" t="s">
        <v>63</v>
      </c>
      <c r="E2583" s="12">
        <v>1.45E13</v>
      </c>
      <c r="F2583" s="12">
        <f>E2583/'HUMAN RESOURCES'!I2583</f>
        <v>48135.78296</v>
      </c>
      <c r="G2583" s="8">
        <v>0.161</v>
      </c>
      <c r="H2583" s="8">
        <v>7486.0</v>
      </c>
      <c r="I2583" s="8">
        <v>0.081</v>
      </c>
      <c r="J2583" s="34">
        <f t="array" ref="J2583:K2583">VLOOKUP(A2583,ENERGY!$A$2:$F$2692,{5,6},0)</f>
        <v>2230817</v>
      </c>
      <c r="K2583" s="14">
        <v>5601405.0</v>
      </c>
      <c r="L2583" s="14">
        <f>J2583/'HUMAN RESOURCES'!I2583</f>
        <v>0.00740566365</v>
      </c>
      <c r="M2583" s="14">
        <f>K2583/'HUMAN RESOURCES'!I2583</f>
        <v>0.01859503554</v>
      </c>
      <c r="N2583" s="34">
        <f t="array" ref="N2583:V2583">VLOOKUP(A2583,'HUMAN RESOURCES'!$A$2:$M$2692,{2,3,4,5,6,7,8,9,10},0)</f>
        <v>0.014</v>
      </c>
      <c r="O2583" s="14">
        <v>0.007</v>
      </c>
      <c r="P2583" s="14">
        <v>80.0</v>
      </c>
      <c r="Q2583" s="14">
        <v>75.0</v>
      </c>
      <c r="R2583" s="14">
        <v>0.202</v>
      </c>
      <c r="S2583" s="14">
        <v>0.673</v>
      </c>
      <c r="T2583" s="14">
        <v>0.125</v>
      </c>
      <c r="U2583" s="14">
        <v>3.01231207E8</v>
      </c>
      <c r="V2583" s="14">
        <v>0.803</v>
      </c>
      <c r="W2583" s="34">
        <f t="array" ref="W2583:X2583">VLOOKUP(A2583,TOURISM!$A$2:$F$2692,{3,6},0)</f>
        <v>149000000000</v>
      </c>
      <c r="X2583" s="35">
        <v>4.48E8</v>
      </c>
      <c r="Y2583" s="34">
        <f>X2583/'HUMAN RESOURCES'!I2583</f>
        <v>1.487229708</v>
      </c>
      <c r="Z2583" s="34">
        <f t="array" ref="Z2583:AE2583">VLOOKUP(A2583,BUSINESS!$A$2:$J$2692,{4,5,6,7,8,9},0)</f>
        <v>0.461</v>
      </c>
      <c r="AA2583" s="14">
        <v>6.0</v>
      </c>
      <c r="AB2583" s="14">
        <v>94.0</v>
      </c>
      <c r="AC2583" s="14">
        <v>325.0</v>
      </c>
      <c r="AD2583" s="14">
        <v>0.75</v>
      </c>
      <c r="AE2583" s="14">
        <v>0.821</v>
      </c>
      <c r="AF2583" s="14"/>
      <c r="AG2583" s="14"/>
      <c r="AH2583" s="14"/>
    </row>
    <row r="2584">
      <c r="A2584" s="32" t="str">
        <f t="shared" si="1"/>
        <v>United States-The Americas2008</v>
      </c>
      <c r="B2584" s="32" t="s">
        <v>256</v>
      </c>
      <c r="C2584" s="33" t="s">
        <v>49</v>
      </c>
      <c r="D2584" s="8" t="s">
        <v>63</v>
      </c>
      <c r="E2584" s="12">
        <v>1.47E13</v>
      </c>
      <c r="F2584" s="12">
        <f>E2584/'HUMAN RESOURCES'!I2584</f>
        <v>48340.32123</v>
      </c>
      <c r="G2584" s="8">
        <v>0.165</v>
      </c>
      <c r="H2584" s="8">
        <v>7769.0</v>
      </c>
      <c r="I2584" s="8">
        <v>0.051</v>
      </c>
      <c r="J2584" s="34">
        <f t="array" ref="J2584:K2584">VLOOKUP(A2584,ENERGY!$A$2:$F$2692,{5,6},0)</f>
        <v>2337014</v>
      </c>
      <c r="K2584" s="14">
        <v>5828697.0</v>
      </c>
      <c r="L2584" s="14">
        <f>J2584/'HUMAN RESOURCES'!I2584</f>
        <v>0.007685170577</v>
      </c>
      <c r="M2584" s="14">
        <f>K2584/'HUMAN RESOURCES'!I2584</f>
        <v>0.01916742077</v>
      </c>
      <c r="N2584" s="34">
        <f t="array" ref="N2584:V2584">VLOOKUP(A2584,'HUMAN RESOURCES'!$A$2:$M$2692,{2,3,4,5,6,7,8,9,10},0)</f>
        <v>0.014</v>
      </c>
      <c r="O2584" s="14">
        <v>0.007</v>
      </c>
      <c r="P2584" s="14">
        <v>81.0</v>
      </c>
      <c r="Q2584" s="14">
        <v>76.0</v>
      </c>
      <c r="R2584" s="14">
        <v>0.201</v>
      </c>
      <c r="S2584" s="14">
        <v>0.673</v>
      </c>
      <c r="T2584" s="14">
        <v>0.127</v>
      </c>
      <c r="U2584" s="14">
        <v>3.04093966E8</v>
      </c>
      <c r="V2584" s="14">
        <v>0.804</v>
      </c>
      <c r="W2584" s="34">
        <f t="array" ref="W2584:X2584">VLOOKUP(A2584,TOURISM!$A$2:$F$2692,{3,6},0)</f>
        <v>171000000000</v>
      </c>
      <c r="X2584" s="35">
        <v>4.48E8</v>
      </c>
      <c r="Y2584" s="34">
        <f>X2584/'HUMAN RESOURCES'!I2584</f>
        <v>1.473228837</v>
      </c>
      <c r="Z2584" s="34">
        <f t="array" ref="Z2584:AE2584">VLOOKUP(A2584,BUSINESS!$A$2:$J$2692,{4,5,6,7,8,9},0)</f>
        <v>0.464</v>
      </c>
      <c r="AA2584" s="14">
        <v>5.0</v>
      </c>
      <c r="AB2584" s="14">
        <v>94.0</v>
      </c>
      <c r="AC2584" s="14">
        <v>187.0</v>
      </c>
      <c r="AD2584" s="14">
        <v>0.74</v>
      </c>
      <c r="AE2584" s="14">
        <v>0.852</v>
      </c>
      <c r="AF2584" s="14"/>
      <c r="AG2584" s="14"/>
      <c r="AH2584" s="14"/>
    </row>
    <row r="2585">
      <c r="A2585" s="32" t="str">
        <f t="shared" si="1"/>
        <v>United States-The Americas2009</v>
      </c>
      <c r="B2585" s="32" t="s">
        <v>256</v>
      </c>
      <c r="C2585" s="33" t="s">
        <v>50</v>
      </c>
      <c r="D2585" s="8" t="s">
        <v>63</v>
      </c>
      <c r="E2585" s="12">
        <v>1.44E13</v>
      </c>
      <c r="F2585" s="12">
        <f>E2585/'HUMAN RESOURCES'!I2585</f>
        <v>46940.4708</v>
      </c>
      <c r="G2585" s="8">
        <v>0.177</v>
      </c>
      <c r="H2585" s="8">
        <v>8009.0</v>
      </c>
      <c r="I2585" s="8">
        <v>0.033</v>
      </c>
      <c r="J2585" s="34">
        <f t="array" ref="J2585:K2585">VLOOKUP(A2585,ENERGY!$A$2:$F$2692,{5,6},0)</f>
        <v>2255957</v>
      </c>
      <c r="K2585" s="14">
        <v>5650950.0</v>
      </c>
      <c r="L2585" s="14">
        <f>J2585/'HUMAN RESOURCES'!I2585</f>
        <v>0.007353866923</v>
      </c>
      <c r="M2585" s="14">
        <f>K2585/'HUMAN RESOURCES'!I2585</f>
        <v>0.01842071205</v>
      </c>
      <c r="N2585" s="34">
        <f t="array" ref="N2585:V2585">VLOOKUP(A2585,'HUMAN RESOURCES'!$A$2:$M$2692,{2,3,4,5,6,7,8,9,10},0)</f>
        <v>0.014</v>
      </c>
      <c r="O2585" s="14">
        <v>0.006</v>
      </c>
      <c r="P2585" s="14">
        <v>81.0</v>
      </c>
      <c r="Q2585" s="14">
        <v>76.0</v>
      </c>
      <c r="R2585" s="14">
        <v>0.2</v>
      </c>
      <c r="S2585" s="14">
        <v>0.672</v>
      </c>
      <c r="T2585" s="14">
        <v>0.128</v>
      </c>
      <c r="U2585" s="14">
        <v>3.06771529E8</v>
      </c>
      <c r="V2585" s="14">
        <v>0.806</v>
      </c>
      <c r="W2585" s="34">
        <f t="array" ref="W2585:X2585">VLOOKUP(A2585,TOURISM!$A$2:$F$2692,{3,6},0)</f>
        <v>150000000000</v>
      </c>
      <c r="X2585" s="35">
        <v>4.48E8</v>
      </c>
      <c r="Y2585" s="34">
        <f>X2585/'HUMAN RESOURCES'!I2585</f>
        <v>1.460370203</v>
      </c>
      <c r="Z2585" s="34">
        <f t="array" ref="Z2585:AE2585">VLOOKUP(A2585,BUSINESS!$A$2:$J$2692,{4,5,6,7,8,9},0)</f>
        <v>0.461</v>
      </c>
      <c r="AA2585" s="14">
        <v>5.0</v>
      </c>
      <c r="AB2585" s="14">
        <v>94.0</v>
      </c>
      <c r="AC2585" s="14">
        <v>187.0</v>
      </c>
      <c r="AD2585" s="14">
        <v>0.71</v>
      </c>
      <c r="AE2585" s="14">
        <v>0.886</v>
      </c>
      <c r="AF2585" s="14"/>
      <c r="AG2585" s="14"/>
      <c r="AH2585" s="14"/>
    </row>
    <row r="2586">
      <c r="A2586" s="32" t="str">
        <f t="shared" si="1"/>
        <v>United States-The Americas2010</v>
      </c>
      <c r="B2586" s="32" t="s">
        <v>256</v>
      </c>
      <c r="C2586" s="33" t="s">
        <v>51</v>
      </c>
      <c r="D2586" s="8" t="s">
        <v>63</v>
      </c>
      <c r="E2586" s="12">
        <v>1.5E13</v>
      </c>
      <c r="F2586" s="12">
        <f>E2586/'HUMAN RESOURCES'!I2586</f>
        <v>48492.48267</v>
      </c>
      <c r="G2586" s="8">
        <v>0.177</v>
      </c>
      <c r="H2586" s="8">
        <v>8254.0</v>
      </c>
      <c r="I2586" s="8">
        <v>0.033</v>
      </c>
      <c r="J2586" s="34">
        <f t="array" ref="J2586:K2586">VLOOKUP(A2586,ENERGY!$A$2:$F$2692,{5,6},0)</f>
        <v>2318861</v>
      </c>
      <c r="K2586" s="14">
        <v>5826394.0</v>
      </c>
      <c r="L2586" s="14">
        <f>J2586/'HUMAN RESOURCES'!I2586</f>
        <v>0.007496488457</v>
      </c>
      <c r="M2586" s="14">
        <f>K2586/'HUMAN RESOURCES'!I2586</f>
        <v>0.01883575401</v>
      </c>
      <c r="N2586" s="34">
        <f t="array" ref="N2586:V2586">VLOOKUP(A2586,'HUMAN RESOURCES'!$A$2:$M$2692,{2,3,4,5,6,7,8,9,10},0)</f>
        <v>0.013</v>
      </c>
      <c r="O2586" s="14">
        <v>0.006</v>
      </c>
      <c r="P2586" s="14">
        <v>81.0</v>
      </c>
      <c r="Q2586" s="14">
        <v>76.0</v>
      </c>
      <c r="R2586" s="14">
        <v>0.198</v>
      </c>
      <c r="S2586" s="14">
        <v>0.671</v>
      </c>
      <c r="T2586" s="14">
        <v>0.131</v>
      </c>
      <c r="U2586" s="14">
        <v>3.09326295E8</v>
      </c>
      <c r="V2586" s="14">
        <v>0.808</v>
      </c>
      <c r="W2586" s="34">
        <f t="array" ref="W2586:X2586">VLOOKUP(A2586,TOURISM!$A$2:$F$2692,{3,6},0)</f>
        <v>165000000000</v>
      </c>
      <c r="X2586" s="35">
        <v>4.48E8</v>
      </c>
      <c r="Y2586" s="34">
        <f>X2586/'HUMAN RESOURCES'!I2586</f>
        <v>1.448308816</v>
      </c>
      <c r="Z2586" s="34">
        <f t="array" ref="Z2586:AE2586">VLOOKUP(A2586,BUSINESS!$A$2:$J$2692,{4,5,6,7,8,9},0)</f>
        <v>0.465</v>
      </c>
      <c r="AA2586" s="14">
        <v>5.0</v>
      </c>
      <c r="AB2586" s="14">
        <v>94.0</v>
      </c>
      <c r="AC2586" s="14">
        <v>187.0</v>
      </c>
      <c r="AD2586" s="14">
        <v>0.717</v>
      </c>
      <c r="AE2586" s="14">
        <v>0.913</v>
      </c>
      <c r="AF2586" s="14"/>
      <c r="AG2586" s="14"/>
      <c r="AH2586" s="14"/>
    </row>
    <row r="2587">
      <c r="A2587" s="32" t="str">
        <f t="shared" si="1"/>
        <v>United States-The Americas2011</v>
      </c>
      <c r="B2587" s="32" t="s">
        <v>256</v>
      </c>
      <c r="C2587" s="33" t="s">
        <v>52</v>
      </c>
      <c r="D2587" s="8" t="s">
        <v>63</v>
      </c>
      <c r="E2587" s="12">
        <v>1.55E13</v>
      </c>
      <c r="F2587" s="12">
        <f>E2587/'HUMAN RESOURCES'!I2587</f>
        <v>49746.0442</v>
      </c>
      <c r="G2587" s="8">
        <v>0.177</v>
      </c>
      <c r="H2587" s="8">
        <v>8467.0</v>
      </c>
      <c r="I2587" s="8">
        <v>0.033</v>
      </c>
      <c r="J2587" s="34">
        <f t="array" ref="J2587:K2587">VLOOKUP(A2587,ENERGY!$A$2:$F$2692,{5,6},0)</f>
        <v>2261151</v>
      </c>
      <c r="K2587" s="14">
        <v>5681664.0</v>
      </c>
      <c r="L2587" s="14">
        <f>J2587/'HUMAN RESOURCES'!I2587</f>
        <v>0.007256988231</v>
      </c>
      <c r="M2587" s="14">
        <f>K2587/'HUMAN RESOURCES'!I2587</f>
        <v>0.01823485861</v>
      </c>
      <c r="N2587" s="34">
        <f t="array" ref="N2587:V2587">VLOOKUP(A2587,'HUMAN RESOURCES'!$A$2:$M$2692,{2,3,4,5,6,7,8,9,10},0)</f>
        <v>0.013</v>
      </c>
      <c r="O2587" s="14">
        <v>0.006</v>
      </c>
      <c r="P2587" s="14">
        <v>81.0</v>
      </c>
      <c r="Q2587" s="14">
        <v>76.0</v>
      </c>
      <c r="R2587" s="14">
        <v>0.197</v>
      </c>
      <c r="S2587" s="14">
        <v>0.669</v>
      </c>
      <c r="T2587" s="14">
        <v>0.133</v>
      </c>
      <c r="U2587" s="14">
        <v>3.11582564E8</v>
      </c>
      <c r="V2587" s="14">
        <v>0.809</v>
      </c>
      <c r="W2587" s="34">
        <f t="array" ref="W2587:X2587">VLOOKUP(A2587,TOURISM!$A$2:$F$2692,{3,6},0)</f>
        <v>185000000000</v>
      </c>
      <c r="X2587" s="35">
        <v>4.48E8</v>
      </c>
      <c r="Y2587" s="34">
        <f>X2587/'HUMAN RESOURCES'!I2587</f>
        <v>1.437821148</v>
      </c>
      <c r="Z2587" s="34">
        <f t="array" ref="Z2587:AE2587">VLOOKUP(A2587,BUSINESS!$A$2:$J$2692,{4,5,6,7,8,9},0)</f>
        <v>0.465</v>
      </c>
      <c r="AA2587" s="14">
        <v>5.0</v>
      </c>
      <c r="AB2587" s="14">
        <v>94.0</v>
      </c>
      <c r="AC2587" s="14">
        <v>187.0</v>
      </c>
      <c r="AD2587" s="14">
        <v>0.697</v>
      </c>
      <c r="AE2587" s="14">
        <v>0.944</v>
      </c>
      <c r="AF2587" s="14"/>
      <c r="AG2587" s="14"/>
      <c r="AH2587" s="14"/>
    </row>
    <row r="2588">
      <c r="A2588" s="32" t="str">
        <f t="shared" si="1"/>
        <v>United States-The Americas2012</v>
      </c>
      <c r="B2588" s="32" t="s">
        <v>256</v>
      </c>
      <c r="C2588" s="33" t="s">
        <v>53</v>
      </c>
      <c r="D2588" s="8" t="s">
        <v>63</v>
      </c>
      <c r="E2588" s="12">
        <v>1.62E13</v>
      </c>
      <c r="F2588" s="12">
        <f>E2588/'HUMAN RESOURCES'!I2588</f>
        <v>51613.11946</v>
      </c>
      <c r="G2588" s="8">
        <v>0.179</v>
      </c>
      <c r="H2588" s="8">
        <v>8895.0</v>
      </c>
      <c r="I2588" s="8">
        <v>0.033</v>
      </c>
      <c r="J2588" s="34">
        <f t="array" ref="J2588:K2588">VLOOKUP(A2588,ENERGY!$A$2:$F$2692,{5,6},0)</f>
        <v>2273332</v>
      </c>
      <c r="K2588" s="14">
        <v>5713560.0</v>
      </c>
      <c r="L2588" s="14">
        <f>J2588/'HUMAN RESOURCES'!I2588</f>
        <v>0.00724282445</v>
      </c>
      <c r="M2588" s="14">
        <f>K2588/'HUMAN RESOURCES'!I2588</f>
        <v>0.01820337376</v>
      </c>
      <c r="N2588" s="34">
        <f t="array" ref="N2588:V2588">VLOOKUP(A2588,'HUMAN RESOURCES'!$A$2:$M$2692,{2,3,4,5,6,7,8,9,10},0)</f>
        <v>0.013</v>
      </c>
      <c r="O2588" s="14">
        <v>0.006</v>
      </c>
      <c r="P2588" s="14">
        <v>81.0</v>
      </c>
      <c r="Q2588" s="14">
        <v>76.0</v>
      </c>
      <c r="R2588" s="14">
        <v>0.196</v>
      </c>
      <c r="S2588" s="14">
        <v>0.667</v>
      </c>
      <c r="T2588" s="14">
        <v>0.136</v>
      </c>
      <c r="U2588" s="14">
        <v>3.13873685E8</v>
      </c>
      <c r="V2588" s="14">
        <v>0.811</v>
      </c>
      <c r="W2588" s="34">
        <f t="array" ref="W2588:X2588">VLOOKUP(A2588,TOURISM!$A$2:$F$2692,{3,6},0)</f>
        <v>200000000000</v>
      </c>
      <c r="X2588" s="35">
        <v>4.48E8</v>
      </c>
      <c r="Y2588" s="34">
        <f>X2588/'HUMAN RESOURCES'!I2588</f>
        <v>1.427325773</v>
      </c>
      <c r="Z2588" s="34">
        <f t="array" ref="Z2588:AE2588">VLOOKUP(A2588,BUSINESS!$A$2:$J$2692,{4,5,6,7,8,9},0)</f>
        <v>0.464</v>
      </c>
      <c r="AA2588" s="14">
        <v>5.0</v>
      </c>
      <c r="AB2588" s="14">
        <v>4.0</v>
      </c>
      <c r="AC2588" s="14">
        <v>175.0</v>
      </c>
      <c r="AD2588" s="14">
        <v>0.793</v>
      </c>
      <c r="AE2588" s="14">
        <v>0.96</v>
      </c>
      <c r="AF2588" s="14"/>
      <c r="AG2588" s="14"/>
      <c r="AH2588" s="14"/>
    </row>
    <row r="2589">
      <c r="A2589" s="32" t="str">
        <f t="shared" si="1"/>
        <v>Uruguay-The Americas2000</v>
      </c>
      <c r="B2589" s="32" t="s">
        <v>257</v>
      </c>
      <c r="C2589" s="33" t="s">
        <v>40</v>
      </c>
      <c r="D2589" s="8" t="s">
        <v>63</v>
      </c>
      <c r="E2589" s="12">
        <v>2.2823255806E10</v>
      </c>
      <c r="F2589" s="12">
        <f>E2589/'HUMAN RESOURCES'!I2589</f>
        <v>6872.733686</v>
      </c>
      <c r="G2589" s="8">
        <v>0.112</v>
      </c>
      <c r="H2589" s="8">
        <v>773.0</v>
      </c>
      <c r="I2589" s="8">
        <v>0.461</v>
      </c>
      <c r="J2589" s="34">
        <f t="array" ref="J2589:K2589">VLOOKUP(A2589,ENERGY!$A$2:$F$2692,{5,6},0)</f>
        <v>14338</v>
      </c>
      <c r="K2589" s="14">
        <v>8529.0</v>
      </c>
      <c r="L2589" s="14">
        <f>J2589/'HUMAN RESOURCES'!I2589</f>
        <v>0.004317580998</v>
      </c>
      <c r="M2589" s="14">
        <f>K2589/'HUMAN RESOURCES'!I2589</f>
        <v>0.002568325313</v>
      </c>
      <c r="N2589" s="34">
        <f t="array" ref="N2589:V2589">VLOOKUP(A2589,'HUMAN RESOURCES'!$A$2:$M$2692,{2,3,4,5,6,7,8,9,10},0)</f>
        <v>0.016</v>
      </c>
      <c r="O2589" s="14">
        <v>0.015</v>
      </c>
      <c r="P2589" s="14">
        <v>78.0</v>
      </c>
      <c r="Q2589" s="14">
        <v>71.0</v>
      </c>
      <c r="R2589" s="14">
        <v>0.246</v>
      </c>
      <c r="S2589" s="14">
        <v>0.624</v>
      </c>
      <c r="T2589" s="14">
        <v>0.131</v>
      </c>
      <c r="U2589" s="14">
        <v>3320841.0</v>
      </c>
      <c r="V2589" s="14">
        <v>0.92</v>
      </c>
      <c r="W2589" s="34">
        <f t="array" ref="W2589:X2589">VLOOKUP(A2589,TOURISM!$A$2:$F$2692,{3,6},0)</f>
        <v>827000000</v>
      </c>
      <c r="X2589" s="35">
        <v>3.81E8</v>
      </c>
      <c r="Y2589" s="34">
        <f>X2589/'HUMAN RESOURCES'!I2589</f>
        <v>114.7299735</v>
      </c>
      <c r="Z2589" s="34">
        <f t="array" ref="Z2589:AE2589">VLOOKUP(A2589,BUSINESS!$A$2:$J$2692,{4,5,6,7,8,9},0)</f>
        <v>0.489</v>
      </c>
      <c r="AA2589" s="14">
        <v>26.0</v>
      </c>
      <c r="AB2589" s="14">
        <v>94.0</v>
      </c>
      <c r="AC2589" s="14">
        <v>302.0</v>
      </c>
      <c r="AD2589" s="14">
        <v>0.105</v>
      </c>
      <c r="AE2589" s="14">
        <v>0.124</v>
      </c>
      <c r="AF2589" s="14"/>
      <c r="AG2589" s="14"/>
      <c r="AH2589" s="14"/>
    </row>
    <row r="2590">
      <c r="A2590" s="32" t="str">
        <f t="shared" si="1"/>
        <v>Uruguay-The Americas2001</v>
      </c>
      <c r="B2590" s="32" t="s">
        <v>257</v>
      </c>
      <c r="C2590" s="33" t="s">
        <v>42</v>
      </c>
      <c r="D2590" s="8" t="s">
        <v>63</v>
      </c>
      <c r="E2590" s="12">
        <v>2.089878842E10</v>
      </c>
      <c r="F2590" s="12">
        <f>E2590/'HUMAN RESOURCES'!I2590</f>
        <v>6282.020902</v>
      </c>
      <c r="G2590" s="8">
        <v>0.112</v>
      </c>
      <c r="H2590" s="8">
        <v>703.0</v>
      </c>
      <c r="I2590" s="8">
        <v>0.486</v>
      </c>
      <c r="J2590" s="34">
        <f t="array" ref="J2590:K2590">VLOOKUP(A2590,ENERGY!$A$2:$F$2692,{5,6},0)</f>
        <v>4430</v>
      </c>
      <c r="K2590" s="14">
        <v>8529.0</v>
      </c>
      <c r="L2590" s="14">
        <f>J2590/'HUMAN RESOURCES'!I2590</f>
        <v>0.001331625166</v>
      </c>
      <c r="M2590" s="14">
        <f>K2590/'HUMAN RESOURCES'!I2590</f>
        <v>0.002563754185</v>
      </c>
      <c r="N2590" s="34">
        <f t="array" ref="N2590:V2590">VLOOKUP(A2590,'HUMAN RESOURCES'!$A$2:$M$2692,{2,3,4,5,6,7,8,9,10},0)</f>
        <v>0.016</v>
      </c>
      <c r="O2590" s="14">
        <v>0.014</v>
      </c>
      <c r="P2590" s="14">
        <v>79.0</v>
      </c>
      <c r="Q2590" s="14">
        <v>71.0</v>
      </c>
      <c r="R2590" s="14">
        <v>0.244</v>
      </c>
      <c r="S2590" s="14">
        <v>0.624</v>
      </c>
      <c r="T2590" s="14">
        <v>0.132</v>
      </c>
      <c r="U2590" s="14">
        <v>3326762.0</v>
      </c>
      <c r="V2590" s="14">
        <v>0.923</v>
      </c>
      <c r="W2590" s="34">
        <f t="array" ref="W2590:X2590">VLOOKUP(A2590,TOURISM!$A$2:$F$2692,{3,6},0)</f>
        <v>700000000</v>
      </c>
      <c r="X2590" s="35">
        <v>3.38E8</v>
      </c>
      <c r="Y2590" s="34">
        <f>X2590/'HUMAN RESOURCES'!I2590</f>
        <v>101.6002948</v>
      </c>
      <c r="Z2590" s="34">
        <f t="array" ref="Z2590:AE2590">VLOOKUP(A2590,BUSINESS!$A$2:$J$2692,{4,5,6,7,8,9},0)</f>
        <v>0.489</v>
      </c>
      <c r="AA2590" s="14">
        <v>26.0</v>
      </c>
      <c r="AB2590" s="14">
        <v>94.0</v>
      </c>
      <c r="AC2590" s="14">
        <v>302.0</v>
      </c>
      <c r="AD2590" s="14">
        <v>0.111</v>
      </c>
      <c r="AE2590" s="14">
        <v>0.156</v>
      </c>
      <c r="AF2590" s="14"/>
      <c r="AG2590" s="14"/>
      <c r="AH2590" s="14"/>
    </row>
    <row r="2591">
      <c r="A2591" s="32" t="str">
        <f t="shared" si="1"/>
        <v>Uruguay-The Americas2002</v>
      </c>
      <c r="B2591" s="32" t="s">
        <v>257</v>
      </c>
      <c r="C2591" s="33" t="s">
        <v>43</v>
      </c>
      <c r="D2591" s="8" t="s">
        <v>63</v>
      </c>
      <c r="E2591" s="12">
        <v>1.3606494599E10</v>
      </c>
      <c r="F2591" s="12">
        <f>E2591/'HUMAN RESOURCES'!I2591</f>
        <v>4089.104312</v>
      </c>
      <c r="G2591" s="8">
        <v>0.11</v>
      </c>
      <c r="H2591" s="8">
        <v>449.0</v>
      </c>
      <c r="I2591" s="8">
        <v>1.184</v>
      </c>
      <c r="J2591" s="34">
        <f t="array" ref="J2591:K2591">VLOOKUP(A2591,ENERGY!$A$2:$F$2692,{5,6},0)</f>
        <v>4174</v>
      </c>
      <c r="K2591" s="14">
        <v>6645.0</v>
      </c>
      <c r="L2591" s="14">
        <f>J2591/'HUMAN RESOURCES'!I2591</f>
        <v>0.001254395192</v>
      </c>
      <c r="M2591" s="14">
        <f>K2591/'HUMAN RESOURCES'!I2591</f>
        <v>0.001996994741</v>
      </c>
      <c r="N2591" s="34">
        <f t="array" ref="N2591:V2591">VLOOKUP(A2591,'HUMAN RESOURCES'!$A$2:$M$2692,{2,3,4,5,6,7,8,9,10},0)</f>
        <v>0.016</v>
      </c>
      <c r="O2591" s="14">
        <v>0.014</v>
      </c>
      <c r="P2591" s="14">
        <v>79.0</v>
      </c>
      <c r="Q2591" s="14">
        <v>71.0</v>
      </c>
      <c r="R2591" s="14">
        <v>0.243</v>
      </c>
      <c r="S2591" s="14">
        <v>0.624</v>
      </c>
      <c r="T2591" s="14">
        <v>0.133</v>
      </c>
      <c r="U2591" s="14">
        <v>3327500.0</v>
      </c>
      <c r="V2591" s="14">
        <v>0.926</v>
      </c>
      <c r="W2591" s="34">
        <f t="array" ref="W2591:X2591">VLOOKUP(A2591,TOURISM!$A$2:$F$2692,{3,6},0)</f>
        <v>409000000</v>
      </c>
      <c r="X2591" s="35">
        <v>2.43E8</v>
      </c>
      <c r="Y2591" s="34">
        <f>X2591/'HUMAN RESOURCES'!I2591</f>
        <v>73.02779865</v>
      </c>
      <c r="Z2591" s="34">
        <f t="array" ref="Z2591:AE2591">VLOOKUP(A2591,BUSINESS!$A$2:$J$2692,{4,5,6,7,8,9},0)</f>
        <v>0.489</v>
      </c>
      <c r="AA2591" s="14">
        <v>26.0</v>
      </c>
      <c r="AB2591" s="14">
        <v>94.0</v>
      </c>
      <c r="AC2591" s="14">
        <v>302.0</v>
      </c>
      <c r="AD2591" s="14">
        <v>0.114</v>
      </c>
      <c r="AE2591" s="14">
        <v>0.154</v>
      </c>
      <c r="AF2591" s="14"/>
      <c r="AG2591" s="14"/>
      <c r="AH2591" s="14"/>
    </row>
    <row r="2592">
      <c r="A2592" s="32" t="str">
        <f t="shared" si="1"/>
        <v>Uruguay-The Americas2003</v>
      </c>
      <c r="B2592" s="32" t="s">
        <v>257</v>
      </c>
      <c r="C2592" s="33" t="s">
        <v>44</v>
      </c>
      <c r="D2592" s="8" t="s">
        <v>63</v>
      </c>
      <c r="E2592" s="12">
        <v>1.2045627411E10</v>
      </c>
      <c r="F2592" s="12">
        <f>E2592/'HUMAN RESOURCES'!I2592</f>
        <v>3622.297337</v>
      </c>
      <c r="G2592" s="8">
        <v>0.097</v>
      </c>
      <c r="H2592" s="8">
        <v>351.0</v>
      </c>
      <c r="I2592" s="8">
        <v>0.589</v>
      </c>
      <c r="J2592" s="34">
        <f t="array" ref="J2592:K2592">VLOOKUP(A2592,ENERGY!$A$2:$F$2692,{5,6},0)</f>
        <v>4134</v>
      </c>
      <c r="K2592" s="14">
        <v>7891.0</v>
      </c>
      <c r="L2592" s="14">
        <f>J2592/'HUMAN RESOURCES'!I2592</f>
        <v>0.001243154606</v>
      </c>
      <c r="M2592" s="14">
        <f>K2592/'HUMAN RESOURCES'!I2592</f>
        <v>0.002372939766</v>
      </c>
      <c r="N2592" s="34">
        <f t="array" ref="N2592:V2592">VLOOKUP(A2592,'HUMAN RESOURCES'!$A$2:$M$2692,{2,3,4,5,6,7,8,9,10},0)</f>
        <v>0.016</v>
      </c>
      <c r="O2592" s="14">
        <v>0.013</v>
      </c>
      <c r="P2592" s="14">
        <v>79.0</v>
      </c>
      <c r="Q2592" s="14">
        <v>72.0</v>
      </c>
      <c r="R2592" s="14">
        <v>0.242</v>
      </c>
      <c r="S2592" s="14">
        <v>0.625</v>
      </c>
      <c r="T2592" s="14">
        <v>0.134</v>
      </c>
      <c r="U2592" s="14">
        <v>3325411.0</v>
      </c>
      <c r="V2592" s="14">
        <v>0.928</v>
      </c>
      <c r="W2592" s="34">
        <f t="array" ref="W2592:X2592">VLOOKUP(A2592,TOURISM!$A$2:$F$2692,{3,6},0)</f>
        <v>419000000</v>
      </c>
      <c r="X2592" s="35">
        <v>2.36E8</v>
      </c>
      <c r="Y2592" s="34">
        <f>X2592/'HUMAN RESOURCES'!I2592</f>
        <v>70.96867124</v>
      </c>
      <c r="Z2592" s="34">
        <f t="array" ref="Z2592:AE2592">VLOOKUP(A2592,BUSINESS!$A$2:$J$2692,{4,5,6,7,8,9},0)</f>
        <v>0.489</v>
      </c>
      <c r="AA2592" s="14">
        <v>45.0</v>
      </c>
      <c r="AB2592" s="14">
        <v>94.0</v>
      </c>
      <c r="AC2592" s="14">
        <v>302.0</v>
      </c>
      <c r="AD2592" s="14">
        <v>0.159</v>
      </c>
      <c r="AE2592" s="14">
        <v>0.15</v>
      </c>
      <c r="AF2592" s="14"/>
      <c r="AG2592" s="14"/>
      <c r="AH2592" s="14"/>
    </row>
    <row r="2593">
      <c r="A2593" s="32" t="str">
        <f t="shared" si="1"/>
        <v>Uruguay-The Americas2004</v>
      </c>
      <c r="B2593" s="32" t="s">
        <v>257</v>
      </c>
      <c r="C2593" s="33" t="s">
        <v>45</v>
      </c>
      <c r="D2593" s="8" t="s">
        <v>63</v>
      </c>
      <c r="E2593" s="12">
        <v>1.3686333822E10</v>
      </c>
      <c r="F2593" s="12">
        <f>E2593/'HUMAN RESOURCES'!I2593</f>
        <v>4117.649448</v>
      </c>
      <c r="G2593" s="8">
        <v>0.085</v>
      </c>
      <c r="H2593" s="8">
        <v>350.0</v>
      </c>
      <c r="I2593" s="8">
        <v>0.237</v>
      </c>
      <c r="J2593" s="34">
        <f t="array" ref="J2593:K2593">VLOOKUP(A2593,ENERGY!$A$2:$F$2692,{5,6},0)</f>
        <v>4153</v>
      </c>
      <c r="K2593" s="14">
        <v>8331.0</v>
      </c>
      <c r="L2593" s="14">
        <f>J2593/'HUMAN RESOURCES'!I2593</f>
        <v>0.001249465224</v>
      </c>
      <c r="M2593" s="14">
        <f>K2593/'HUMAN RESOURCES'!I2593</f>
        <v>0.00250645191</v>
      </c>
      <c r="N2593" s="34">
        <f t="array" ref="N2593:V2593">VLOOKUP(A2593,'HUMAN RESOURCES'!$A$2:$M$2692,{2,3,4,5,6,7,8,9,10},0)</f>
        <v>0.016</v>
      </c>
      <c r="O2593" s="14">
        <v>0.013</v>
      </c>
      <c r="P2593" s="14">
        <v>79.0</v>
      </c>
      <c r="Q2593" s="14">
        <v>72.0</v>
      </c>
      <c r="R2593" s="14">
        <v>0.24</v>
      </c>
      <c r="S2593" s="14">
        <v>0.626</v>
      </c>
      <c r="T2593" s="14">
        <v>0.135</v>
      </c>
      <c r="U2593" s="14">
        <v>3323822.0</v>
      </c>
      <c r="V2593" s="14">
        <v>0.931</v>
      </c>
      <c r="W2593" s="34">
        <f t="array" ref="W2593:X2593">VLOOKUP(A2593,TOURISM!$A$2:$F$2692,{3,6},0)</f>
        <v>591000000</v>
      </c>
      <c r="X2593" s="35">
        <v>2.67E8</v>
      </c>
      <c r="Y2593" s="34">
        <f>X2593/'HUMAN RESOURCES'!I2593</f>
        <v>80.32921137</v>
      </c>
      <c r="Z2593" s="34">
        <f t="array" ref="Z2593:AE2593">VLOOKUP(A2593,BUSINESS!$A$2:$J$2692,{4,5,6,7,8,9},0)</f>
        <v>0.489</v>
      </c>
      <c r="AA2593" s="14">
        <v>45.0</v>
      </c>
      <c r="AB2593" s="14">
        <v>94.0</v>
      </c>
      <c r="AC2593" s="14">
        <v>302.0</v>
      </c>
      <c r="AD2593" s="14">
        <v>0.171</v>
      </c>
      <c r="AE2593" s="14">
        <v>0.18</v>
      </c>
      <c r="AF2593" s="14"/>
      <c r="AG2593" s="14"/>
      <c r="AH2593" s="14"/>
    </row>
    <row r="2594">
      <c r="A2594" s="32" t="str">
        <f t="shared" si="1"/>
        <v>Uruguay-The Americas2005</v>
      </c>
      <c r="B2594" s="32" t="s">
        <v>257</v>
      </c>
      <c r="C2594" s="33" t="s">
        <v>46</v>
      </c>
      <c r="D2594" s="8" t="s">
        <v>63</v>
      </c>
      <c r="E2594" s="12">
        <v>1.736287271E10</v>
      </c>
      <c r="F2594" s="12">
        <f>E2594/'HUMAN RESOURCES'!I2594</f>
        <v>5221.673188</v>
      </c>
      <c r="G2594" s="8">
        <v>0.082</v>
      </c>
      <c r="H2594" s="8">
        <v>430.0</v>
      </c>
      <c r="I2594" s="8">
        <v>0.136</v>
      </c>
      <c r="J2594" s="34">
        <f t="array" ref="J2594:K2594">VLOOKUP(A2594,ENERGY!$A$2:$F$2692,{5,6},0)</f>
        <v>3183</v>
      </c>
      <c r="K2594" s="14">
        <v>6648.0</v>
      </c>
      <c r="L2594" s="14">
        <f>J2594/'HUMAN RESOURCES'!I2594</f>
        <v>0.0009572486095</v>
      </c>
      <c r="M2594" s="14">
        <f>K2594/'HUMAN RESOURCES'!I2594</f>
        <v>0.001999305296</v>
      </c>
      <c r="N2594" s="34">
        <f t="array" ref="N2594:V2594">VLOOKUP(A2594,'HUMAN RESOURCES'!$A$2:$M$2692,{2,3,4,5,6,7,8,9,10},0)</f>
        <v>0.015</v>
      </c>
      <c r="O2594" s="14">
        <v>0.012</v>
      </c>
      <c r="P2594" s="14">
        <v>79.0</v>
      </c>
      <c r="Q2594" s="14">
        <v>72.0</v>
      </c>
      <c r="R2594" s="14">
        <v>0.238</v>
      </c>
      <c r="S2594" s="14">
        <v>0.627</v>
      </c>
      <c r="T2594" s="14">
        <v>0.135</v>
      </c>
      <c r="U2594" s="14">
        <v>3325155.0</v>
      </c>
      <c r="V2594" s="14">
        <v>0.933</v>
      </c>
      <c r="W2594" s="34">
        <f t="array" ref="W2594:X2594">VLOOKUP(A2594,TOURISM!$A$2:$F$2692,{3,6},0)</f>
        <v>699000000</v>
      </c>
      <c r="X2594" s="35">
        <v>3.31E8</v>
      </c>
      <c r="Y2594" s="34">
        <f>X2594/'HUMAN RESOURCES'!I2594</f>
        <v>99.54423177</v>
      </c>
      <c r="Z2594" s="34">
        <f t="array" ref="Z2594:AE2594">VLOOKUP(A2594,BUSINESS!$A$2:$J$2692,{4,5,6,7,8,9},0)</f>
        <v>0.713</v>
      </c>
      <c r="AA2594" s="14">
        <v>45.0</v>
      </c>
      <c r="AB2594" s="14">
        <v>94.0</v>
      </c>
      <c r="AC2594" s="14">
        <v>304.0</v>
      </c>
      <c r="AD2594" s="14">
        <v>0.201</v>
      </c>
      <c r="AE2594" s="14">
        <v>0.347</v>
      </c>
      <c r="AF2594" s="14"/>
      <c r="AG2594" s="14"/>
      <c r="AH2594" s="14"/>
    </row>
    <row r="2595">
      <c r="A2595" s="32" t="str">
        <f t="shared" si="1"/>
        <v>Uruguay-The Americas2006</v>
      </c>
      <c r="B2595" s="32" t="s">
        <v>257</v>
      </c>
      <c r="C2595" s="33" t="s">
        <v>47</v>
      </c>
      <c r="D2595" s="8" t="s">
        <v>63</v>
      </c>
      <c r="E2595" s="12">
        <v>1.9579479147E10</v>
      </c>
      <c r="F2595" s="12">
        <f>E2595/'HUMAN RESOURCES'!I2595</f>
        <v>5879.340339</v>
      </c>
      <c r="G2595" s="8">
        <v>0.083</v>
      </c>
      <c r="H2595" s="8">
        <v>491.0</v>
      </c>
      <c r="I2595" s="8">
        <v>0.093</v>
      </c>
      <c r="J2595" s="34">
        <f t="array" ref="J2595:K2595">VLOOKUP(A2595,ENERGY!$A$2:$F$2692,{5,6},0)</f>
        <v>2869</v>
      </c>
      <c r="K2595" s="14">
        <v>5611.0</v>
      </c>
      <c r="L2595" s="14">
        <f>J2595/'HUMAN RESOURCES'!I2595</f>
        <v>0.0008615054214</v>
      </c>
      <c r="M2595" s="14">
        <f>K2595/'HUMAN RESOURCES'!I2595</f>
        <v>0.00168487519</v>
      </c>
      <c r="N2595" s="34">
        <f t="array" ref="N2595:V2595">VLOOKUP(A2595,'HUMAN RESOURCES'!$A$2:$M$2692,{2,3,4,5,6,7,8,9,10},0)</f>
        <v>0.015</v>
      </c>
      <c r="O2595" s="14">
        <v>0.012</v>
      </c>
      <c r="P2595" s="14">
        <v>80.0</v>
      </c>
      <c r="Q2595" s="14">
        <v>72.0</v>
      </c>
      <c r="R2595" s="14">
        <v>0.235</v>
      </c>
      <c r="S2595" s="14">
        <v>0.628</v>
      </c>
      <c r="T2595" s="14">
        <v>0.136</v>
      </c>
      <c r="U2595" s="14">
        <v>3330217.0</v>
      </c>
      <c r="V2595" s="14">
        <v>0.936</v>
      </c>
      <c r="W2595" s="34">
        <f t="array" ref="W2595:X2595">VLOOKUP(A2595,TOURISM!$A$2:$F$2692,{3,6},0)</f>
        <v>711000000</v>
      </c>
      <c r="X2595" s="35">
        <v>3.05E8</v>
      </c>
      <c r="Y2595" s="34">
        <f>X2595/'HUMAN RESOURCES'!I2595</f>
        <v>91.5856234</v>
      </c>
      <c r="Z2595" s="34">
        <f t="array" ref="Z2595:AE2595">VLOOKUP(A2595,BUSINESS!$A$2:$J$2692,{4,5,6,7,8,9},0)</f>
        <v>0.713</v>
      </c>
      <c r="AA2595" s="14">
        <v>43.0</v>
      </c>
      <c r="AB2595" s="14">
        <v>94.0</v>
      </c>
      <c r="AC2595" s="14">
        <v>304.0</v>
      </c>
      <c r="AD2595" s="14">
        <v>0.294</v>
      </c>
      <c r="AE2595" s="14">
        <v>0.7</v>
      </c>
      <c r="AF2595" s="14"/>
      <c r="AG2595" s="14"/>
      <c r="AH2595" s="14"/>
    </row>
    <row r="2596">
      <c r="A2596" s="32" t="str">
        <f t="shared" si="1"/>
        <v>Uruguay-The Americas2007</v>
      </c>
      <c r="B2596" s="32" t="s">
        <v>257</v>
      </c>
      <c r="C2596" s="33" t="s">
        <v>48</v>
      </c>
      <c r="D2596" s="8" t="s">
        <v>63</v>
      </c>
      <c r="E2596" s="12">
        <v>2.3410536914E10</v>
      </c>
      <c r="F2596" s="12">
        <f>E2596/'HUMAN RESOURCES'!I2596</f>
        <v>7012.53568</v>
      </c>
      <c r="G2596" s="8">
        <v>0.08</v>
      </c>
      <c r="H2596" s="8">
        <v>560.0</v>
      </c>
      <c r="I2596" s="8">
        <v>0.089</v>
      </c>
      <c r="J2596" s="34">
        <f t="array" ref="J2596:K2596">VLOOKUP(A2596,ENERGY!$A$2:$F$2692,{5,6},0)</f>
        <v>2712</v>
      </c>
      <c r="K2596" s="14">
        <v>5090.0</v>
      </c>
      <c r="L2596" s="14">
        <f>J2596/'HUMAN RESOURCES'!I2596</f>
        <v>0.0008123690983</v>
      </c>
      <c r="M2596" s="14">
        <f>K2596/'HUMAN RESOURCES'!I2596</f>
        <v>0.00152468979</v>
      </c>
      <c r="N2596" s="34">
        <f t="array" ref="N2596:V2596">VLOOKUP(A2596,'HUMAN RESOURCES'!$A$2:$M$2692,{2,3,4,5,6,7,8,9,10},0)</f>
        <v>0.015</v>
      </c>
      <c r="O2596" s="14">
        <v>0.012</v>
      </c>
      <c r="P2596" s="14">
        <v>80.0</v>
      </c>
      <c r="Q2596" s="14">
        <v>73.0</v>
      </c>
      <c r="R2596" s="14">
        <v>0.233</v>
      </c>
      <c r="S2596" s="14">
        <v>0.63</v>
      </c>
      <c r="T2596" s="14">
        <v>0.137</v>
      </c>
      <c r="U2596" s="14">
        <v>3338384.0</v>
      </c>
      <c r="V2596" s="14">
        <v>0.938</v>
      </c>
      <c r="W2596" s="34">
        <f t="array" ref="W2596:X2596">VLOOKUP(A2596,TOURISM!$A$2:$F$2692,{3,6},0)</f>
        <v>928000000</v>
      </c>
      <c r="X2596" s="35">
        <v>3.54E8</v>
      </c>
      <c r="Y2596" s="34">
        <f>X2596/'HUMAN RESOURCES'!I2596</f>
        <v>106.0393292</v>
      </c>
      <c r="Z2596" s="34">
        <f t="array" ref="Z2596:AE2596">VLOOKUP(A2596,BUSINESS!$A$2:$J$2692,{4,5,6,7,8,9},0)</f>
        <v>0.713</v>
      </c>
      <c r="AA2596" s="14">
        <v>44.0</v>
      </c>
      <c r="AB2596" s="14">
        <v>94.0</v>
      </c>
      <c r="AC2596" s="14">
        <v>304.0</v>
      </c>
      <c r="AD2596" s="14">
        <v>0.34</v>
      </c>
      <c r="AE2596" s="14">
        <v>0.9</v>
      </c>
      <c r="AF2596" s="14"/>
      <c r="AG2596" s="14"/>
      <c r="AH2596" s="14"/>
    </row>
    <row r="2597">
      <c r="A2597" s="32" t="str">
        <f t="shared" si="1"/>
        <v>Uruguay-The Americas2008</v>
      </c>
      <c r="B2597" s="32" t="s">
        <v>257</v>
      </c>
      <c r="C2597" s="33" t="s">
        <v>49</v>
      </c>
      <c r="D2597" s="8" t="s">
        <v>63</v>
      </c>
      <c r="E2597" s="12">
        <v>3.0366148205E10</v>
      </c>
      <c r="F2597" s="12">
        <f>E2597/'HUMAN RESOURCES'!I2597</f>
        <v>9067.504655</v>
      </c>
      <c r="G2597" s="8">
        <v>0.08</v>
      </c>
      <c r="H2597" s="8">
        <v>722.0</v>
      </c>
      <c r="I2597" s="8">
        <v>0.124</v>
      </c>
      <c r="J2597" s="34">
        <f t="array" ref="J2597:K2597">VLOOKUP(A2597,ENERGY!$A$2:$F$2692,{5,6},0)</f>
        <v>3172</v>
      </c>
      <c r="K2597" s="14">
        <v>5999.0</v>
      </c>
      <c r="L2597" s="14">
        <f>J2597/'HUMAN RESOURCES'!I2597</f>
        <v>0.0009471772505</v>
      </c>
      <c r="M2597" s="14">
        <f>K2597/'HUMAN RESOURCES'!I2597</f>
        <v>0.001791335538</v>
      </c>
      <c r="N2597" s="34">
        <f t="array" ref="N2597:V2597">VLOOKUP(A2597,'HUMAN RESOURCES'!$A$2:$M$2692,{2,3,4,5,6,7,8,9,10},0)</f>
        <v>0.015</v>
      </c>
      <c r="O2597" s="14">
        <v>0.011</v>
      </c>
      <c r="P2597" s="14">
        <v>80.0</v>
      </c>
      <c r="Q2597" s="14">
        <v>73.0</v>
      </c>
      <c r="R2597" s="14">
        <v>0.23</v>
      </c>
      <c r="S2597" s="14">
        <v>0.632</v>
      </c>
      <c r="T2597" s="14">
        <v>0.137</v>
      </c>
      <c r="U2597" s="14">
        <v>3348898.0</v>
      </c>
      <c r="V2597" s="14">
        <v>0.94</v>
      </c>
      <c r="W2597" s="34">
        <f t="array" ref="W2597:X2597">VLOOKUP(A2597,TOURISM!$A$2:$F$2692,{3,6},0)</f>
        <v>1195000000</v>
      </c>
      <c r="X2597" s="35">
        <v>4.66E8</v>
      </c>
      <c r="Y2597" s="34">
        <f>X2597/'HUMAN RESOURCES'!I2597</f>
        <v>139.1502518</v>
      </c>
      <c r="Z2597" s="34">
        <f t="array" ref="Z2597:AE2597">VLOOKUP(A2597,BUSINESS!$A$2:$J$2692,{4,5,6,7,8,9},0)</f>
        <v>0.43</v>
      </c>
      <c r="AA2597" s="14">
        <v>44.0</v>
      </c>
      <c r="AB2597" s="14">
        <v>94.0</v>
      </c>
      <c r="AC2597" s="14">
        <v>336.0</v>
      </c>
      <c r="AD2597" s="14">
        <v>0.393</v>
      </c>
      <c r="AE2597" s="14">
        <v>1.047</v>
      </c>
      <c r="AF2597" s="14"/>
      <c r="AG2597" s="14"/>
      <c r="AH2597" s="14"/>
    </row>
    <row r="2598">
      <c r="A2598" s="32" t="str">
        <f t="shared" si="1"/>
        <v>Uruguay-The Americas2009</v>
      </c>
      <c r="B2598" s="32" t="s">
        <v>257</v>
      </c>
      <c r="C2598" s="33" t="s">
        <v>50</v>
      </c>
      <c r="D2598" s="8" t="s">
        <v>63</v>
      </c>
      <c r="E2598" s="12">
        <v>3.0461322555E10</v>
      </c>
      <c r="F2598" s="12">
        <f>E2598/'HUMAN RESOURCES'!I2598</f>
        <v>9064.707044</v>
      </c>
      <c r="G2598" s="8">
        <v>0.089</v>
      </c>
      <c r="H2598" s="8">
        <v>803.0</v>
      </c>
      <c r="I2598" s="8">
        <v>0.153</v>
      </c>
      <c r="J2598" s="34">
        <f t="array" ref="J2598:K2598">VLOOKUP(A2598,ENERGY!$A$2:$F$2692,{5,6},0)</f>
        <v>2538</v>
      </c>
      <c r="K2598" s="14">
        <v>4620.0</v>
      </c>
      <c r="L2598" s="14">
        <f>J2598/'HUMAN RESOURCES'!I2598</f>
        <v>0.0007552602627</v>
      </c>
      <c r="M2598" s="14">
        <f>K2598/'HUMAN RESOURCES'!I2598</f>
        <v>0.001374823646</v>
      </c>
      <c r="N2598" s="34">
        <f t="array" ref="N2598:V2598">VLOOKUP(A2598,'HUMAN RESOURCES'!$A$2:$M$2692,{2,3,4,5,6,7,8,9,10},0)</f>
        <v>0.015</v>
      </c>
      <c r="O2598" s="14">
        <v>0.011</v>
      </c>
      <c r="P2598" s="14">
        <v>80.0</v>
      </c>
      <c r="Q2598" s="14">
        <v>73.0</v>
      </c>
      <c r="R2598" s="14">
        <v>0.228</v>
      </c>
      <c r="S2598" s="14">
        <v>0.634</v>
      </c>
      <c r="T2598" s="14">
        <v>0.138</v>
      </c>
      <c r="U2598" s="14">
        <v>3360431.0</v>
      </c>
      <c r="V2598" s="14">
        <v>0.942</v>
      </c>
      <c r="W2598" s="34">
        <f t="array" ref="W2598:X2598">VLOOKUP(A2598,TOURISM!$A$2:$F$2692,{3,6},0)</f>
        <v>1460000000</v>
      </c>
      <c r="X2598" s="35">
        <v>4.42E8</v>
      </c>
      <c r="Y2598" s="34">
        <f>X2598/'HUMAN RESOURCES'!I2598</f>
        <v>131.5307471</v>
      </c>
      <c r="Z2598" s="34">
        <f t="array" ref="Z2598:AE2598">VLOOKUP(A2598,BUSINESS!$A$2:$J$2692,{4,5,6,7,8,9},0)</f>
        <v>0.419</v>
      </c>
      <c r="AA2598" s="14">
        <v>65.0</v>
      </c>
      <c r="AB2598" s="14">
        <v>94.0</v>
      </c>
      <c r="AC2598" s="14">
        <v>336.0</v>
      </c>
      <c r="AD2598" s="14">
        <v>0.418</v>
      </c>
      <c r="AE2598" s="14">
        <v>1.224</v>
      </c>
      <c r="AF2598" s="14"/>
      <c r="AG2598" s="14"/>
      <c r="AH2598" s="14"/>
    </row>
    <row r="2599">
      <c r="A2599" s="32" t="str">
        <f t="shared" si="1"/>
        <v>Uruguay-The Americas2010</v>
      </c>
      <c r="B2599" s="32" t="s">
        <v>257</v>
      </c>
      <c r="C2599" s="33" t="s">
        <v>51</v>
      </c>
      <c r="D2599" s="8" t="s">
        <v>63</v>
      </c>
      <c r="E2599" s="12">
        <v>3.8881102075E10</v>
      </c>
      <c r="F2599" s="12">
        <f>E2599/'HUMAN RESOURCES'!I2599</f>
        <v>11530.63749</v>
      </c>
      <c r="G2599" s="8">
        <v>0.087</v>
      </c>
      <c r="H2599" s="8">
        <v>998.0</v>
      </c>
      <c r="I2599" s="8">
        <v>0.103</v>
      </c>
      <c r="J2599" s="34">
        <f t="array" ref="J2599:K2599">VLOOKUP(A2599,ENERGY!$A$2:$F$2692,{5,6},0)</f>
        <v>2957</v>
      </c>
      <c r="K2599" s="14">
        <v>5776.0</v>
      </c>
      <c r="L2599" s="14">
        <f>J2599/'HUMAN RESOURCES'!I2599</f>
        <v>0.0008769323205</v>
      </c>
      <c r="M2599" s="14">
        <f>K2599/'HUMAN RESOURCES'!I2599</f>
        <v>0.001712939156</v>
      </c>
      <c r="N2599" s="34">
        <f t="array" ref="N2599:V2599">VLOOKUP(A2599,'HUMAN RESOURCES'!$A$2:$M$2692,{2,3,4,5,6,7,8,9,10},0)</f>
        <v>0.015</v>
      </c>
      <c r="O2599" s="14">
        <v>0.011</v>
      </c>
      <c r="P2599" s="14">
        <v>80.0</v>
      </c>
      <c r="Q2599" s="14">
        <v>73.0</v>
      </c>
      <c r="R2599" s="14">
        <v>0.225</v>
      </c>
      <c r="S2599" s="14">
        <v>0.636</v>
      </c>
      <c r="T2599" s="14">
        <v>0.139</v>
      </c>
      <c r="U2599" s="14">
        <v>3371982.0</v>
      </c>
      <c r="V2599" s="14">
        <v>0.944</v>
      </c>
      <c r="W2599" s="34">
        <f t="array" ref="W2599:X2599">VLOOKUP(A2599,TOURISM!$A$2:$F$2692,{3,6},0)</f>
        <v>1669000000</v>
      </c>
      <c r="X2599" s="35">
        <v>5.49E8</v>
      </c>
      <c r="Y2599" s="34">
        <f>X2599/'HUMAN RESOURCES'!I2599</f>
        <v>162.812257</v>
      </c>
      <c r="Z2599" s="34">
        <f t="array" ref="Z2599:AE2599">VLOOKUP(A2599,BUSINESS!$A$2:$J$2692,{4,5,6,7,8,9},0)</f>
        <v>0.419</v>
      </c>
      <c r="AA2599" s="14">
        <v>65.0</v>
      </c>
      <c r="AB2599" s="14">
        <v>94.0</v>
      </c>
      <c r="AC2599" s="14">
        <v>336.0</v>
      </c>
      <c r="AD2599" s="14">
        <v>0.464</v>
      </c>
      <c r="AE2599" s="14">
        <v>1.316</v>
      </c>
      <c r="AF2599" s="14"/>
      <c r="AG2599" s="14"/>
      <c r="AH2599" s="14"/>
    </row>
    <row r="2600">
      <c r="A2600" s="32" t="str">
        <f t="shared" si="1"/>
        <v>Uruguay-The Americas2011</v>
      </c>
      <c r="B2600" s="32" t="s">
        <v>257</v>
      </c>
      <c r="C2600" s="33" t="s">
        <v>52</v>
      </c>
      <c r="D2600" s="8" t="s">
        <v>63</v>
      </c>
      <c r="E2600" s="12">
        <v>4.7236710623E10</v>
      </c>
      <c r="F2600" s="12">
        <f>E2600/'HUMAN RESOURCES'!I2600</f>
        <v>13960.95938</v>
      </c>
      <c r="G2600" s="8">
        <v>0.088</v>
      </c>
      <c r="H2600" s="8">
        <v>1213.0</v>
      </c>
      <c r="I2600" s="8">
        <v>0.098</v>
      </c>
      <c r="J2600" s="34">
        <f t="array" ref="J2600:K2600">VLOOKUP(A2600,ENERGY!$A$2:$F$2692,{5,6},0)</f>
        <v>2523</v>
      </c>
      <c r="K2600" s="14">
        <v>4598.0</v>
      </c>
      <c r="L2600" s="14">
        <f>J2600/'HUMAN RESOURCES'!I2600</f>
        <v>0.0007456806383</v>
      </c>
      <c r="M2600" s="14">
        <f>K2600/'HUMAN RESOURCES'!I2600</f>
        <v>0.001358953458</v>
      </c>
      <c r="N2600" s="34">
        <f t="array" ref="N2600:V2600">VLOOKUP(A2600,'HUMAN RESOURCES'!$A$2:$M$2692,{2,3,4,5,6,7,8,9,10},0)</f>
        <v>0.015</v>
      </c>
      <c r="O2600" s="14">
        <v>0.01</v>
      </c>
      <c r="P2600" s="14">
        <v>80.0</v>
      </c>
      <c r="Q2600" s="14">
        <v>73.0</v>
      </c>
      <c r="R2600" s="14">
        <v>0.223</v>
      </c>
      <c r="S2600" s="14">
        <v>0.638</v>
      </c>
      <c r="T2600" s="14">
        <v>0.139</v>
      </c>
      <c r="U2600" s="14">
        <v>3383486.0</v>
      </c>
      <c r="V2600" s="14">
        <v>0.946</v>
      </c>
      <c r="W2600" s="34">
        <f t="array" ref="W2600:X2600">VLOOKUP(A2600,TOURISM!$A$2:$F$2692,{3,6},0)</f>
        <v>2401000000</v>
      </c>
      <c r="X2600" s="35">
        <v>7.97E8</v>
      </c>
      <c r="Y2600" s="34">
        <f>X2600/'HUMAN RESOURCES'!I2600</f>
        <v>235.5558734</v>
      </c>
      <c r="Z2600" s="34">
        <f t="array" ref="Z2600:AE2600">VLOOKUP(A2600,BUSINESS!$A$2:$J$2692,{4,5,6,7,8,9},0)</f>
        <v>0.419</v>
      </c>
      <c r="AA2600" s="14">
        <v>7.0</v>
      </c>
      <c r="AB2600" s="14">
        <v>94.0</v>
      </c>
      <c r="AC2600" s="14">
        <v>336.0</v>
      </c>
      <c r="AD2600" s="14">
        <v>0.514</v>
      </c>
      <c r="AE2600" s="14">
        <v>1.406</v>
      </c>
      <c r="AF2600" s="14"/>
      <c r="AG2600" s="14"/>
      <c r="AH2600" s="14"/>
    </row>
    <row r="2601">
      <c r="A2601" s="32" t="str">
        <f t="shared" si="1"/>
        <v>Uruguay-The Americas2012</v>
      </c>
      <c r="B2601" s="32" t="s">
        <v>257</v>
      </c>
      <c r="C2601" s="33" t="s">
        <v>53</v>
      </c>
      <c r="D2601" s="8" t="s">
        <v>63</v>
      </c>
      <c r="E2601" s="12">
        <v>5.0004354667E10</v>
      </c>
      <c r="F2601" s="12">
        <f>E2601/'HUMAN RESOURCES'!I2601</f>
        <v>14727.72564</v>
      </c>
      <c r="G2601" s="8">
        <v>0.089</v>
      </c>
      <c r="H2601" s="8">
        <v>1308.0</v>
      </c>
      <c r="I2601" s="8">
        <v>0.112</v>
      </c>
      <c r="J2601" s="34">
        <f t="array" ref="J2601:K2601">VLOOKUP(A2601,ENERGY!$A$2:$F$2692,{5,6},0)</f>
        <v>3092</v>
      </c>
      <c r="K2601" s="14">
        <v>5306.0</v>
      </c>
      <c r="L2601" s="14">
        <f>J2601/'HUMAN RESOURCES'!I2601</f>
        <v>0.0009106832392</v>
      </c>
      <c r="M2601" s="14">
        <f>K2601/'HUMAN RESOURCES'!I2601</f>
        <v>0.001562770138</v>
      </c>
      <c r="N2601" s="34">
        <f t="array" ref="N2601:V2601">VLOOKUP(A2601,'HUMAN RESOURCES'!$A$2:$M$2692,{2,3,4,5,6,7,8,9,10},0)</f>
        <v>0.015</v>
      </c>
      <c r="O2601" s="14">
        <v>0.01</v>
      </c>
      <c r="P2601" s="14">
        <v>80.0</v>
      </c>
      <c r="Q2601" s="14">
        <v>74.0</v>
      </c>
      <c r="R2601" s="14">
        <v>0.22</v>
      </c>
      <c r="S2601" s="14">
        <v>0.639</v>
      </c>
      <c r="T2601" s="14">
        <v>0.14</v>
      </c>
      <c r="U2601" s="14">
        <v>3395253.0</v>
      </c>
      <c r="V2601" s="14">
        <v>0.948</v>
      </c>
      <c r="W2601" s="34">
        <f t="array" ref="W2601:X2601">VLOOKUP(A2601,TOURISM!$A$2:$F$2692,{3,6},0)</f>
        <v>2222000000</v>
      </c>
      <c r="X2601" s="35">
        <v>1.028E9</v>
      </c>
      <c r="Y2601" s="34">
        <f>X2601/'HUMAN RESOURCES'!I2601</f>
        <v>302.7756694</v>
      </c>
      <c r="Z2601" s="34">
        <f t="array" ref="Z2601:AE2601">VLOOKUP(A2601,BUSINESS!$A$2:$J$2692,{4,5,6,7,8,9},0)</f>
        <v>0.419</v>
      </c>
      <c r="AA2601" s="14">
        <v>7.0</v>
      </c>
      <c r="AB2601" s="14">
        <v>85.0</v>
      </c>
      <c r="AC2601" s="14">
        <v>310.0</v>
      </c>
      <c r="AD2601" s="14">
        <v>0.545</v>
      </c>
      <c r="AE2601" s="14">
        <v>1.471</v>
      </c>
      <c r="AF2601" s="14"/>
      <c r="AG2601" s="14"/>
      <c r="AH2601" s="14"/>
    </row>
    <row r="2602">
      <c r="A2602" s="32" t="str">
        <f t="shared" si="1"/>
        <v>Uzbekistan-Asia2000</v>
      </c>
      <c r="B2602" s="32" t="s">
        <v>258</v>
      </c>
      <c r="C2602" s="33" t="s">
        <v>40</v>
      </c>
      <c r="D2602" s="8" t="s">
        <v>41</v>
      </c>
      <c r="E2602" s="12">
        <v>1.3760374488E10</v>
      </c>
      <c r="F2602" s="12">
        <f>E2602/'HUMAN RESOURCES'!I2602</f>
        <v>558.221144</v>
      </c>
      <c r="G2602" s="8">
        <v>0.053</v>
      </c>
      <c r="H2602" s="8">
        <v>29.0</v>
      </c>
      <c r="I2602" s="8">
        <v>0.148</v>
      </c>
      <c r="J2602" s="34">
        <f t="array" ref="J2602:K2602">VLOOKUP(A2602,ENERGY!$A$2:$F$2692,{5,6},0)</f>
        <v>14338</v>
      </c>
      <c r="K2602" s="14">
        <v>8529.0</v>
      </c>
      <c r="L2602" s="14">
        <f>J2602/'HUMAN RESOURCES'!I2602</f>
        <v>0.0005816538474</v>
      </c>
      <c r="M2602" s="14">
        <f>K2602/'HUMAN RESOURCES'!I2602</f>
        <v>0.0003459984422</v>
      </c>
      <c r="N2602" s="34">
        <f t="array" ref="N2602:V2602">VLOOKUP(A2602,'HUMAN RESOURCES'!$A$2:$M$2692,{2,3,4,5,6,7,8,9,10},0)</f>
        <v>0.021</v>
      </c>
      <c r="O2602" s="14">
        <v>0.053</v>
      </c>
      <c r="P2602" s="14">
        <v>70.0</v>
      </c>
      <c r="Q2602" s="14">
        <v>64.0</v>
      </c>
      <c r="R2602" s="14">
        <v>0.373</v>
      </c>
      <c r="S2602" s="14">
        <v>0.584</v>
      </c>
      <c r="T2602" s="14">
        <v>0.043</v>
      </c>
      <c r="U2602" s="14">
        <v>2.46504E7</v>
      </c>
      <c r="V2602" s="14">
        <v>0.374</v>
      </c>
      <c r="W2602" s="34">
        <f t="array" ref="W2602:X2602">VLOOKUP(A2602,TOURISM!$A$2:$F$2692,{3,6},0)</f>
        <v>63000000</v>
      </c>
      <c r="X2602" s="35">
        <v>4.48E8</v>
      </c>
      <c r="Y2602" s="34">
        <f>X2602/'HUMAN RESOURCES'!I2602</f>
        <v>18.17414728</v>
      </c>
      <c r="Z2602" s="34">
        <f t="array" ref="Z2602:AE2602">VLOOKUP(A2602,BUSINESS!$A$2:$J$2692,{4,5,6,7,8,9},0)</f>
        <v>0.489</v>
      </c>
      <c r="AA2602" s="14">
        <v>26.0</v>
      </c>
      <c r="AB2602" s="14">
        <v>94.0</v>
      </c>
      <c r="AC2602" s="14">
        <v>302.0</v>
      </c>
      <c r="AD2602" s="14">
        <v>0.005</v>
      </c>
      <c r="AE2602" s="14">
        <v>0.002</v>
      </c>
      <c r="AF2602" s="14"/>
      <c r="AG2602" s="14"/>
      <c r="AH2602" s="14"/>
    </row>
    <row r="2603">
      <c r="A2603" s="32" t="str">
        <f t="shared" si="1"/>
        <v>Uzbekistan-Asia2001</v>
      </c>
      <c r="B2603" s="32" t="s">
        <v>258</v>
      </c>
      <c r="C2603" s="33" t="s">
        <v>42</v>
      </c>
      <c r="D2603" s="8" t="s">
        <v>41</v>
      </c>
      <c r="E2603" s="12">
        <v>1.140135142E10</v>
      </c>
      <c r="F2603" s="12">
        <f>E2603/'HUMAN RESOURCES'!I2603</f>
        <v>456.7034892</v>
      </c>
      <c r="G2603" s="8">
        <v>0.053</v>
      </c>
      <c r="H2603" s="8">
        <v>24.0</v>
      </c>
      <c r="I2603" s="8">
        <v>0.148</v>
      </c>
      <c r="J2603" s="34">
        <f t="array" ref="J2603:K2603">VLOOKUP(A2603,ENERGY!$A$2:$F$2692,{5,6},0)</f>
        <v>47755</v>
      </c>
      <c r="K2603" s="14">
        <v>8529.0</v>
      </c>
      <c r="L2603" s="14">
        <f>J2603/'HUMAN RESOURCES'!I2603</f>
        <v>0.001912920172</v>
      </c>
      <c r="M2603" s="14">
        <f>K2603/'HUMAN RESOURCES'!I2603</f>
        <v>0.0003416458204</v>
      </c>
      <c r="N2603" s="34">
        <f t="array" ref="N2603:V2603">VLOOKUP(A2603,'HUMAN RESOURCES'!$A$2:$M$2692,{2,3,4,5,6,7,8,9,10},0)</f>
        <v>0.021</v>
      </c>
      <c r="O2603" s="14">
        <v>0.052</v>
      </c>
      <c r="P2603" s="14">
        <v>70.0</v>
      </c>
      <c r="Q2603" s="14">
        <v>64.0</v>
      </c>
      <c r="R2603" s="14">
        <v>0.365</v>
      </c>
      <c r="S2603" s="14">
        <v>0.591</v>
      </c>
      <c r="T2603" s="14">
        <v>0.044</v>
      </c>
      <c r="U2603" s="14">
        <v>2.496445E7</v>
      </c>
      <c r="V2603" s="14">
        <v>0.373</v>
      </c>
      <c r="W2603" s="34">
        <f t="array" ref="W2603:X2603">VLOOKUP(A2603,TOURISM!$A$2:$F$2692,{3,6},0)</f>
        <v>72000000</v>
      </c>
      <c r="X2603" s="35">
        <v>4.48E8</v>
      </c>
      <c r="Y2603" s="34">
        <f>X2603/'HUMAN RESOURCES'!I2603</f>
        <v>17.94551853</v>
      </c>
      <c r="Z2603" s="34">
        <f t="array" ref="Z2603:AE2603">VLOOKUP(A2603,BUSINESS!$A$2:$J$2692,{4,5,6,7,8,9},0)</f>
        <v>0.489</v>
      </c>
      <c r="AA2603" s="14">
        <v>26.0</v>
      </c>
      <c r="AB2603" s="14">
        <v>94.0</v>
      </c>
      <c r="AC2603" s="14">
        <v>302.0</v>
      </c>
      <c r="AD2603" s="14">
        <v>0.006</v>
      </c>
      <c r="AE2603" s="14">
        <v>0.005</v>
      </c>
      <c r="AF2603" s="14"/>
      <c r="AG2603" s="14"/>
      <c r="AH2603" s="14"/>
    </row>
    <row r="2604">
      <c r="A2604" s="32" t="str">
        <f t="shared" si="1"/>
        <v>Uzbekistan-Asia2002</v>
      </c>
      <c r="B2604" s="32" t="s">
        <v>258</v>
      </c>
      <c r="C2604" s="33" t="s">
        <v>43</v>
      </c>
      <c r="D2604" s="8" t="s">
        <v>41</v>
      </c>
      <c r="E2604" s="12">
        <v>9.687951055E9</v>
      </c>
      <c r="F2604" s="12">
        <f>E2604/'HUMAN RESOURCES'!I2604</f>
        <v>383.3494997</v>
      </c>
      <c r="G2604" s="8">
        <v>0.054</v>
      </c>
      <c r="H2604" s="8">
        <v>21.0</v>
      </c>
      <c r="I2604" s="8">
        <v>0.148</v>
      </c>
      <c r="J2604" s="34">
        <f t="array" ref="J2604:K2604">VLOOKUP(A2604,ENERGY!$A$2:$F$2692,{5,6},0)</f>
        <v>43747</v>
      </c>
      <c r="K2604" s="14">
        <v>104443.0</v>
      </c>
      <c r="L2604" s="14">
        <f>J2604/'HUMAN RESOURCES'!I2604</f>
        <v>0.001731056492</v>
      </c>
      <c r="M2604" s="14">
        <f>K2604/'HUMAN RESOURCES'!I2604</f>
        <v>0.004132780149</v>
      </c>
      <c r="N2604" s="34">
        <f t="array" ref="N2604:V2604">VLOOKUP(A2604,'HUMAN RESOURCES'!$A$2:$M$2692,{2,3,4,5,6,7,8,9,10},0)</f>
        <v>0.021</v>
      </c>
      <c r="O2604" s="14">
        <v>0.05</v>
      </c>
      <c r="P2604" s="14">
        <v>70.0</v>
      </c>
      <c r="Q2604" s="14">
        <v>64.0</v>
      </c>
      <c r="R2604" s="14">
        <v>0.357</v>
      </c>
      <c r="S2604" s="14">
        <v>0.598</v>
      </c>
      <c r="T2604" s="14">
        <v>0.045</v>
      </c>
      <c r="U2604" s="14">
        <v>2.527185E7</v>
      </c>
      <c r="V2604" s="14">
        <v>0.371</v>
      </c>
      <c r="W2604" s="34">
        <f t="array" ref="W2604:X2604">VLOOKUP(A2604,TOURISM!$A$2:$F$2692,{3,6},0)</f>
        <v>68000000</v>
      </c>
      <c r="X2604" s="35">
        <v>4.48E8</v>
      </c>
      <c r="Y2604" s="34">
        <f>X2604/'HUMAN RESOURCES'!I2604</f>
        <v>17.72723406</v>
      </c>
      <c r="Z2604" s="34">
        <f t="array" ref="Z2604:AE2604">VLOOKUP(A2604,BUSINESS!$A$2:$J$2692,{4,5,6,7,8,9},0)</f>
        <v>0.489</v>
      </c>
      <c r="AA2604" s="14">
        <v>26.0</v>
      </c>
      <c r="AB2604" s="14">
        <v>94.0</v>
      </c>
      <c r="AC2604" s="14">
        <v>302.0</v>
      </c>
      <c r="AD2604" s="14">
        <v>0.011</v>
      </c>
      <c r="AE2604" s="14">
        <v>0.007</v>
      </c>
      <c r="AF2604" s="14"/>
      <c r="AG2604" s="14"/>
      <c r="AH2604" s="14"/>
    </row>
    <row r="2605">
      <c r="A2605" s="32" t="str">
        <f t="shared" si="1"/>
        <v>Uzbekistan-Asia2003</v>
      </c>
      <c r="B2605" s="32" t="s">
        <v>258</v>
      </c>
      <c r="C2605" s="33" t="s">
        <v>44</v>
      </c>
      <c r="D2605" s="8" t="s">
        <v>41</v>
      </c>
      <c r="E2605" s="12">
        <v>1.0128112401E10</v>
      </c>
      <c r="F2605" s="12">
        <f>E2605/'HUMAN RESOURCES'!I2605</f>
        <v>396.129969</v>
      </c>
      <c r="G2605" s="8">
        <v>0.052</v>
      </c>
      <c r="H2605" s="8">
        <v>20.0</v>
      </c>
      <c r="I2605" s="8">
        <v>0.148</v>
      </c>
      <c r="J2605" s="34">
        <f t="array" ref="J2605:K2605">VLOOKUP(A2605,ENERGY!$A$2:$F$2692,{5,6},0)</f>
        <v>44831</v>
      </c>
      <c r="K2605" s="14">
        <v>116607.0</v>
      </c>
      <c r="L2605" s="14">
        <f>J2605/'HUMAN RESOURCES'!I2605</f>
        <v>0.001753426693</v>
      </c>
      <c r="M2605" s="14">
        <f>K2605/'HUMAN RESOURCES'!I2605</f>
        <v>0.004560724196</v>
      </c>
      <c r="N2605" s="34">
        <f t="array" ref="N2605:V2605">VLOOKUP(A2605,'HUMAN RESOURCES'!$A$2:$M$2692,{2,3,4,5,6,7,8,9,10},0)</f>
        <v>0.02</v>
      </c>
      <c r="O2605" s="14">
        <v>0.049</v>
      </c>
      <c r="P2605" s="14">
        <v>71.0</v>
      </c>
      <c r="Q2605" s="14">
        <v>64.0</v>
      </c>
      <c r="R2605" s="14">
        <v>0.349</v>
      </c>
      <c r="S2605" s="14">
        <v>0.605</v>
      </c>
      <c r="T2605" s="14">
        <v>0.046</v>
      </c>
      <c r="U2605" s="14">
        <v>2.556765E7</v>
      </c>
      <c r="V2605" s="14">
        <v>0.37</v>
      </c>
      <c r="W2605" s="34">
        <f t="array" ref="W2605:X2605">VLOOKUP(A2605,TOURISM!$A$2:$F$2692,{3,6},0)</f>
        <v>48000000</v>
      </c>
      <c r="X2605" s="35">
        <v>4.48E8</v>
      </c>
      <c r="Y2605" s="34">
        <f>X2605/'HUMAN RESOURCES'!I2605</f>
        <v>17.52214224</v>
      </c>
      <c r="Z2605" s="34">
        <f t="array" ref="Z2605:AE2605">VLOOKUP(A2605,BUSINESS!$A$2:$J$2692,{4,5,6,7,8,9},0)</f>
        <v>0.489</v>
      </c>
      <c r="AA2605" s="14">
        <v>29.0</v>
      </c>
      <c r="AB2605" s="14">
        <v>94.0</v>
      </c>
      <c r="AC2605" s="14">
        <v>302.0</v>
      </c>
      <c r="AD2605" s="14">
        <v>0.019</v>
      </c>
      <c r="AE2605" s="14">
        <v>0.013</v>
      </c>
      <c r="AF2605" s="14"/>
      <c r="AG2605" s="14"/>
      <c r="AH2605" s="14"/>
    </row>
    <row r="2606">
      <c r="A2606" s="32" t="str">
        <f t="shared" si="1"/>
        <v>Uzbekistan-Asia2004</v>
      </c>
      <c r="B2606" s="32" t="s">
        <v>258</v>
      </c>
      <c r="C2606" s="33" t="s">
        <v>45</v>
      </c>
      <c r="D2606" s="8" t="s">
        <v>41</v>
      </c>
      <c r="E2606" s="12">
        <v>1.2030023548E10</v>
      </c>
      <c r="F2606" s="12">
        <f>E2606/'HUMAN RESOURCES'!I2606</f>
        <v>465.1198869</v>
      </c>
      <c r="G2606" s="8">
        <v>0.051</v>
      </c>
      <c r="H2606" s="8">
        <v>24.0</v>
      </c>
      <c r="I2606" s="8">
        <v>0.148</v>
      </c>
      <c r="J2606" s="34">
        <f t="array" ref="J2606:K2606">VLOOKUP(A2606,ENERGY!$A$2:$F$2692,{5,6},0)</f>
        <v>50512</v>
      </c>
      <c r="K2606" s="14">
        <v>120039.0</v>
      </c>
      <c r="L2606" s="14">
        <f>J2606/'HUMAN RESOURCES'!I2606</f>
        <v>0.001952958416</v>
      </c>
      <c r="M2606" s="14">
        <f>K2606/'HUMAN RESOURCES'!I2606</f>
        <v>0.004641098655</v>
      </c>
      <c r="N2606" s="34">
        <f t="array" ref="N2606:V2606">VLOOKUP(A2606,'HUMAN RESOURCES'!$A$2:$M$2692,{2,3,4,5,6,7,8,9,10},0)</f>
        <v>0.021</v>
      </c>
      <c r="O2606" s="14">
        <v>0.048</v>
      </c>
      <c r="P2606" s="14">
        <v>71.0</v>
      </c>
      <c r="Q2606" s="14">
        <v>64.0</v>
      </c>
      <c r="R2606" s="14">
        <v>0.341</v>
      </c>
      <c r="S2606" s="14">
        <v>0.613</v>
      </c>
      <c r="T2606" s="14">
        <v>0.047</v>
      </c>
      <c r="U2606" s="14">
        <v>2.586435E7</v>
      </c>
      <c r="V2606" s="14">
        <v>0.368</v>
      </c>
      <c r="W2606" s="34">
        <f t="array" ref="W2606:X2606">VLOOKUP(A2606,TOURISM!$A$2:$F$2692,{3,6},0)</f>
        <v>57000000</v>
      </c>
      <c r="X2606" s="35">
        <v>4.48E8</v>
      </c>
      <c r="Y2606" s="34">
        <f>X2606/'HUMAN RESOURCES'!I2606</f>
        <v>17.32113894</v>
      </c>
      <c r="Z2606" s="34">
        <f t="array" ref="Z2606:AE2606">VLOOKUP(A2606,BUSINESS!$A$2:$J$2692,{4,5,6,7,8,9},0)</f>
        <v>0.489</v>
      </c>
      <c r="AA2606" s="14">
        <v>29.0</v>
      </c>
      <c r="AB2606" s="14">
        <v>94.0</v>
      </c>
      <c r="AC2606" s="14">
        <v>302.0</v>
      </c>
      <c r="AD2606" s="14">
        <v>0.026</v>
      </c>
      <c r="AE2606" s="14">
        <v>0.021</v>
      </c>
      <c r="AF2606" s="14"/>
      <c r="AG2606" s="14"/>
      <c r="AH2606" s="14"/>
    </row>
    <row r="2607">
      <c r="A2607" s="32" t="str">
        <f t="shared" si="1"/>
        <v>Uzbekistan-Asia2005</v>
      </c>
      <c r="B2607" s="32" t="s">
        <v>258</v>
      </c>
      <c r="C2607" s="33" t="s">
        <v>46</v>
      </c>
      <c r="D2607" s="8" t="s">
        <v>41</v>
      </c>
      <c r="E2607" s="12">
        <v>1.4307509839E10</v>
      </c>
      <c r="F2607" s="12">
        <f>E2607/'HUMAN RESOURCES'!I2607</f>
        <v>546.7768502</v>
      </c>
      <c r="G2607" s="8">
        <v>0.051</v>
      </c>
      <c r="H2607" s="8">
        <v>28.0</v>
      </c>
      <c r="I2607" s="8">
        <v>0.148</v>
      </c>
      <c r="J2607" s="34">
        <f t="array" ref="J2607:K2607">VLOOKUP(A2607,ENERGY!$A$2:$F$2692,{5,6},0)</f>
        <v>48872</v>
      </c>
      <c r="K2607" s="14">
        <v>116530.0</v>
      </c>
      <c r="L2607" s="14">
        <f>J2607/'HUMAN RESOURCES'!I2607</f>
        <v>0.001867695953</v>
      </c>
      <c r="M2607" s="14">
        <f>K2607/'HUMAN RESOURCES'!I2607</f>
        <v>0.004453319066</v>
      </c>
      <c r="N2607" s="34">
        <f t="array" ref="N2607:V2607">VLOOKUP(A2607,'HUMAN RESOURCES'!$A$2:$M$2692,{2,3,4,5,6,7,8,9,10},0)</f>
        <v>0.02</v>
      </c>
      <c r="O2607" s="14">
        <v>0.047</v>
      </c>
      <c r="P2607" s="14">
        <v>71.0</v>
      </c>
      <c r="Q2607" s="14">
        <v>64.0</v>
      </c>
      <c r="R2607" s="14">
        <v>0.332</v>
      </c>
      <c r="S2607" s="14">
        <v>0.62</v>
      </c>
      <c r="T2607" s="14">
        <v>0.047</v>
      </c>
      <c r="U2607" s="14">
        <v>2.6167E7</v>
      </c>
      <c r="V2607" s="14">
        <v>0.367</v>
      </c>
      <c r="W2607" s="34">
        <f t="array" ref="W2607:X2607">VLOOKUP(A2607,TOURISM!$A$2:$F$2692,{3,6},0)</f>
        <v>28000000</v>
      </c>
      <c r="X2607" s="35">
        <v>4.48E8</v>
      </c>
      <c r="Y2607" s="34">
        <f>X2607/'HUMAN RESOURCES'!I2607</f>
        <v>17.12080101</v>
      </c>
      <c r="Z2607" s="34">
        <f t="array" ref="Z2607:AE2607">VLOOKUP(A2607,BUSINESS!$A$2:$J$2692,{4,5,6,7,8,9},0)</f>
        <v>0.967</v>
      </c>
      <c r="AA2607" s="14">
        <v>29.0</v>
      </c>
      <c r="AB2607" s="14">
        <v>94.0</v>
      </c>
      <c r="AC2607" s="14">
        <v>196.0</v>
      </c>
      <c r="AD2607" s="14">
        <v>0.033</v>
      </c>
      <c r="AE2607" s="14">
        <v>0.028</v>
      </c>
      <c r="AF2607" s="14"/>
      <c r="AG2607" s="14"/>
      <c r="AH2607" s="14"/>
    </row>
    <row r="2608">
      <c r="A2608" s="32" t="str">
        <f t="shared" si="1"/>
        <v>Uzbekistan-Asia2006</v>
      </c>
      <c r="B2608" s="32" t="s">
        <v>258</v>
      </c>
      <c r="C2608" s="33" t="s">
        <v>47</v>
      </c>
      <c r="D2608" s="8" t="s">
        <v>41</v>
      </c>
      <c r="E2608" s="12">
        <v>1.7030896203E10</v>
      </c>
      <c r="F2608" s="12">
        <f>E2608/'HUMAN RESOURCES'!I2608</f>
        <v>642.9604146</v>
      </c>
      <c r="G2608" s="8">
        <v>0.055</v>
      </c>
      <c r="H2608" s="8">
        <v>35.0</v>
      </c>
      <c r="I2608" s="8">
        <v>0.148</v>
      </c>
      <c r="J2608" s="34">
        <f t="array" ref="J2608:K2608">VLOOKUP(A2608,ENERGY!$A$2:$F$2692,{5,6},0)</f>
        <v>50678</v>
      </c>
      <c r="K2608" s="14">
        <v>119306.0</v>
      </c>
      <c r="L2608" s="14">
        <f>J2608/'HUMAN RESOURCES'!I2608</f>
        <v>0.001913225676</v>
      </c>
      <c r="M2608" s="14">
        <f>K2608/'HUMAN RESOURCES'!I2608</f>
        <v>0.004504110313</v>
      </c>
      <c r="N2608" s="34">
        <f t="array" ref="N2608:V2608">VLOOKUP(A2608,'HUMAN RESOURCES'!$A$2:$M$2692,{2,3,4,5,6,7,8,9,10},0)</f>
        <v>0.021</v>
      </c>
      <c r="O2608" s="14">
        <v>0.045</v>
      </c>
      <c r="P2608" s="14">
        <v>71.0</v>
      </c>
      <c r="Q2608" s="14">
        <v>64.0</v>
      </c>
      <c r="R2608" s="14">
        <v>0.324</v>
      </c>
      <c r="S2608" s="14">
        <v>0.629</v>
      </c>
      <c r="T2608" s="14">
        <v>0.047</v>
      </c>
      <c r="U2608" s="14">
        <v>2.648825E7</v>
      </c>
      <c r="V2608" s="14">
        <v>0.365</v>
      </c>
      <c r="W2608" s="34">
        <f t="array" ref="W2608:X2608">VLOOKUP(A2608,TOURISM!$A$2:$F$2692,{3,6},0)</f>
        <v>43000000</v>
      </c>
      <c r="X2608" s="35">
        <v>4.48E8</v>
      </c>
      <c r="Y2608" s="34">
        <f>X2608/'HUMAN RESOURCES'!I2608</f>
        <v>16.91315961</v>
      </c>
      <c r="Z2608" s="34">
        <f t="array" ref="Z2608:AE2608">VLOOKUP(A2608,BUSINESS!$A$2:$J$2692,{4,5,6,7,8,9},0)</f>
        <v>1.121</v>
      </c>
      <c r="AA2608" s="14">
        <v>29.0</v>
      </c>
      <c r="AB2608" s="14">
        <v>94.0</v>
      </c>
      <c r="AC2608" s="14">
        <v>196.0</v>
      </c>
      <c r="AD2608" s="14">
        <v>0.064</v>
      </c>
      <c r="AE2608" s="14">
        <v>0.096</v>
      </c>
      <c r="AF2608" s="14"/>
      <c r="AG2608" s="14"/>
      <c r="AH2608" s="14"/>
    </row>
    <row r="2609">
      <c r="A2609" s="32" t="str">
        <f t="shared" si="1"/>
        <v>Uzbekistan-Asia2007</v>
      </c>
      <c r="B2609" s="32" t="s">
        <v>258</v>
      </c>
      <c r="C2609" s="33" t="s">
        <v>48</v>
      </c>
      <c r="D2609" s="8" t="s">
        <v>41</v>
      </c>
      <c r="E2609" s="12">
        <v>2.2311393928E10</v>
      </c>
      <c r="F2609" s="12">
        <f>E2609/'HUMAN RESOURCES'!I2609</f>
        <v>830.4076942</v>
      </c>
      <c r="G2609" s="8">
        <v>0.054</v>
      </c>
      <c r="H2609" s="8">
        <v>46.0</v>
      </c>
      <c r="I2609" s="8">
        <v>0.148</v>
      </c>
      <c r="J2609" s="34">
        <f t="array" ref="J2609:K2609">VLOOKUP(A2609,ENERGY!$A$2:$F$2692,{5,6},0)</f>
        <v>51070</v>
      </c>
      <c r="K2609" s="14">
        <v>122038.0</v>
      </c>
      <c r="L2609" s="14">
        <f>J2609/'HUMAN RESOURCES'!I2609</f>
        <v>0.001900774155</v>
      </c>
      <c r="M2609" s="14">
        <f>K2609/'HUMAN RESOURCES'!I2609</f>
        <v>0.004542131904</v>
      </c>
      <c r="N2609" s="34">
        <f t="array" ref="N2609:V2609">VLOOKUP(A2609,'HUMAN RESOURCES'!$A$2:$M$2692,{2,3,4,5,6,7,8,9,10},0)</f>
        <v>0.023</v>
      </c>
      <c r="O2609" s="14">
        <v>0.044</v>
      </c>
      <c r="P2609" s="14">
        <v>71.0</v>
      </c>
      <c r="Q2609" s="14">
        <v>64.0</v>
      </c>
      <c r="R2609" s="14">
        <v>0.317</v>
      </c>
      <c r="S2609" s="14">
        <v>0.637</v>
      </c>
      <c r="T2609" s="14">
        <v>0.046</v>
      </c>
      <c r="U2609" s="14">
        <v>2.6868E7</v>
      </c>
      <c r="V2609" s="14">
        <v>0.364</v>
      </c>
      <c r="W2609" s="34">
        <f t="array" ref="W2609:X2609">VLOOKUP(A2609,TOURISM!$A$2:$F$2692,{3,6},0)</f>
        <v>51000000</v>
      </c>
      <c r="X2609" s="35">
        <v>4.48E8</v>
      </c>
      <c r="Y2609" s="34">
        <f>X2609/'HUMAN RESOURCES'!I2609</f>
        <v>16.67411047</v>
      </c>
      <c r="Z2609" s="34">
        <f t="array" ref="Z2609:AE2609">VLOOKUP(A2609,BUSINESS!$A$2:$J$2692,{4,5,6,7,8,9},0)</f>
        <v>0.903</v>
      </c>
      <c r="AA2609" s="14">
        <v>15.0</v>
      </c>
      <c r="AB2609" s="14">
        <v>94.0</v>
      </c>
      <c r="AC2609" s="14">
        <v>196.0</v>
      </c>
      <c r="AD2609" s="14">
        <v>0.075</v>
      </c>
      <c r="AE2609" s="14">
        <v>0.213</v>
      </c>
      <c r="AF2609" s="14"/>
      <c r="AG2609" s="14"/>
      <c r="AH2609" s="14"/>
    </row>
    <row r="2610">
      <c r="A2610" s="32" t="str">
        <f t="shared" si="1"/>
        <v>Uzbekistan-Asia2008</v>
      </c>
      <c r="B2610" s="32" t="s">
        <v>258</v>
      </c>
      <c r="C2610" s="33" t="s">
        <v>49</v>
      </c>
      <c r="D2610" s="8" t="s">
        <v>41</v>
      </c>
      <c r="E2610" s="12">
        <v>2.7934030937E10</v>
      </c>
      <c r="F2610" s="12">
        <f>E2610/'HUMAN RESOURCES'!I2610</f>
        <v>1023.119641</v>
      </c>
      <c r="G2610" s="8">
        <v>0.052</v>
      </c>
      <c r="H2610" s="8">
        <v>53.0</v>
      </c>
      <c r="I2610" s="8">
        <v>0.148</v>
      </c>
      <c r="J2610" s="34">
        <f t="array" ref="J2610:K2610">VLOOKUP(A2610,ENERGY!$A$2:$F$2692,{5,6},0)</f>
        <v>48718</v>
      </c>
      <c r="K2610" s="14">
        <v>116944.0</v>
      </c>
      <c r="L2610" s="14">
        <f>J2610/'HUMAN RESOURCES'!I2610</f>
        <v>0.001784359113</v>
      </c>
      <c r="M2610" s="14">
        <f>K2610/'HUMAN RESOURCES'!I2610</f>
        <v>0.004283223699</v>
      </c>
      <c r="N2610" s="34">
        <f t="array" ref="N2610:V2610">VLOOKUP(A2610,'HUMAN RESOURCES'!$A$2:$M$2692,{2,3,4,5,6,7,8,9,10},0)</f>
        <v>0.024</v>
      </c>
      <c r="O2610" s="14">
        <v>0.043</v>
      </c>
      <c r="P2610" s="14">
        <v>71.0</v>
      </c>
      <c r="Q2610" s="14">
        <v>64.0</v>
      </c>
      <c r="R2610" s="14">
        <v>0.31</v>
      </c>
      <c r="S2610" s="14">
        <v>0.645</v>
      </c>
      <c r="T2610" s="14">
        <v>0.046</v>
      </c>
      <c r="U2610" s="14">
        <v>2.73028E7</v>
      </c>
      <c r="V2610" s="14">
        <v>0.363</v>
      </c>
      <c r="W2610" s="34">
        <f t="array" ref="W2610:X2610">VLOOKUP(A2610,TOURISM!$A$2:$F$2692,{3,6},0)</f>
        <v>64000000</v>
      </c>
      <c r="X2610" s="35">
        <v>4.48E8</v>
      </c>
      <c r="Y2610" s="34">
        <f>X2610/'HUMAN RESOURCES'!I2610</f>
        <v>16.40857348</v>
      </c>
      <c r="Z2610" s="34">
        <f t="array" ref="Z2610:AE2610">VLOOKUP(A2610,BUSINESS!$A$2:$J$2692,{4,5,6,7,8,9},0)</f>
        <v>0.898</v>
      </c>
      <c r="AA2610" s="14">
        <v>15.0</v>
      </c>
      <c r="AB2610" s="14">
        <v>94.0</v>
      </c>
      <c r="AC2610" s="14">
        <v>205.0</v>
      </c>
      <c r="AD2610" s="14">
        <v>0.091</v>
      </c>
      <c r="AE2610" s="14">
        <v>0.458</v>
      </c>
      <c r="AF2610" s="14"/>
      <c r="AG2610" s="14"/>
      <c r="AH2610" s="14"/>
    </row>
    <row r="2611">
      <c r="A2611" s="32" t="str">
        <f t="shared" si="1"/>
        <v>Uzbekistan-Asia2009</v>
      </c>
      <c r="B2611" s="32" t="s">
        <v>258</v>
      </c>
      <c r="C2611" s="33" t="s">
        <v>50</v>
      </c>
      <c r="D2611" s="8" t="s">
        <v>41</v>
      </c>
      <c r="E2611" s="12">
        <v>3.2816828373E10</v>
      </c>
      <c r="F2611" s="12">
        <f>E2611/'HUMAN RESOURCES'!I2611</f>
        <v>1181.84736</v>
      </c>
      <c r="G2611" s="8">
        <v>0.054</v>
      </c>
      <c r="H2611" s="8">
        <v>64.0</v>
      </c>
      <c r="I2611" s="8">
        <v>0.148</v>
      </c>
      <c r="J2611" s="34">
        <f t="array" ref="J2611:K2611">VLOOKUP(A2611,ENERGY!$A$2:$F$2692,{5,6},0)</f>
        <v>53188</v>
      </c>
      <c r="K2611" s="14">
        <v>126915.0</v>
      </c>
      <c r="L2611" s="14">
        <f>J2611/'HUMAN RESOURCES'!I2611</f>
        <v>0.001915483625</v>
      </c>
      <c r="M2611" s="14">
        <f>K2611/'HUMAN RESOURCES'!I2611</f>
        <v>0.004570647594</v>
      </c>
      <c r="N2611" s="34">
        <f t="array" ref="N2611:V2611">VLOOKUP(A2611,'HUMAN RESOURCES'!$A$2:$M$2692,{2,3,4,5,6,7,8,9,10},0)</f>
        <v>0.023</v>
      </c>
      <c r="O2611" s="14">
        <v>0.041</v>
      </c>
      <c r="P2611" s="14">
        <v>71.0</v>
      </c>
      <c r="Q2611" s="14">
        <v>65.0</v>
      </c>
      <c r="R2611" s="14">
        <v>0.303</v>
      </c>
      <c r="S2611" s="14">
        <v>0.652</v>
      </c>
      <c r="T2611" s="14">
        <v>0.045</v>
      </c>
      <c r="U2611" s="14">
        <v>2.77674E7</v>
      </c>
      <c r="V2611" s="14">
        <v>0.362</v>
      </c>
      <c r="W2611" s="34">
        <f t="array" ref="W2611:X2611">VLOOKUP(A2611,TOURISM!$A$2:$F$2692,{3,6},0)</f>
        <v>99000000</v>
      </c>
      <c r="X2611" s="35">
        <v>4.48E8</v>
      </c>
      <c r="Y2611" s="34">
        <f>X2611/'HUMAN RESOURCES'!I2611</f>
        <v>16.13402767</v>
      </c>
      <c r="Z2611" s="34">
        <f t="array" ref="Z2611:AE2611">VLOOKUP(A2611,BUSINESS!$A$2:$J$2692,{4,5,6,7,8,9},0)</f>
        <v>0.948</v>
      </c>
      <c r="AA2611" s="14">
        <v>15.0</v>
      </c>
      <c r="AB2611" s="14">
        <v>94.0</v>
      </c>
      <c r="AC2611" s="14">
        <v>205.0</v>
      </c>
      <c r="AD2611" s="14">
        <v>0.171</v>
      </c>
      <c r="AE2611" s="14">
        <v>0.599</v>
      </c>
      <c r="AF2611" s="14"/>
      <c r="AG2611" s="14"/>
      <c r="AH2611" s="14"/>
    </row>
    <row r="2612">
      <c r="A2612" s="32" t="str">
        <f t="shared" si="1"/>
        <v>Uzbekistan-Asia2010</v>
      </c>
      <c r="B2612" s="32" t="s">
        <v>258</v>
      </c>
      <c r="C2612" s="33" t="s">
        <v>51</v>
      </c>
      <c r="D2612" s="8" t="s">
        <v>41</v>
      </c>
      <c r="E2612" s="12">
        <v>3.9332770929E10</v>
      </c>
      <c r="F2612" s="12">
        <f>E2612/'HUMAN RESOURCES'!I2612</f>
        <v>1377.08214</v>
      </c>
      <c r="G2612" s="8">
        <v>0.054</v>
      </c>
      <c r="H2612" s="8">
        <v>75.0</v>
      </c>
      <c r="I2612" s="8">
        <v>0.148</v>
      </c>
      <c r="J2612" s="34">
        <f t="array" ref="J2612:K2612">VLOOKUP(A2612,ENERGY!$A$2:$F$2692,{5,6},0)</f>
        <v>46965</v>
      </c>
      <c r="K2612" s="14">
        <v>111888.0</v>
      </c>
      <c r="L2612" s="14">
        <f>J2612/'HUMAN RESOURCES'!I2612</f>
        <v>0.001644294597</v>
      </c>
      <c r="M2612" s="14">
        <f>K2612/'HUMAN RESOURCES'!I2612</f>
        <v>0.003917317872</v>
      </c>
      <c r="N2612" s="34">
        <f t="array" ref="N2612:V2612">VLOOKUP(A2612,'HUMAN RESOURCES'!$A$2:$M$2692,{2,3,4,5,6,7,8,9,10},0)</f>
        <v>0.023</v>
      </c>
      <c r="O2612" s="14">
        <v>0.04</v>
      </c>
      <c r="P2612" s="14">
        <v>71.0</v>
      </c>
      <c r="Q2612" s="14">
        <v>65.0</v>
      </c>
      <c r="R2612" s="14">
        <v>0.298</v>
      </c>
      <c r="S2612" s="14">
        <v>0.658</v>
      </c>
      <c r="T2612" s="14">
        <v>0.044</v>
      </c>
      <c r="U2612" s="14">
        <v>2.85624E7</v>
      </c>
      <c r="V2612" s="14">
        <v>0.362</v>
      </c>
      <c r="W2612" s="34">
        <f t="array" ref="W2612:X2612">VLOOKUP(A2612,TOURISM!$A$2:$F$2692,{3,6},0)</f>
        <v>121000000</v>
      </c>
      <c r="X2612" s="35">
        <v>4.48E8</v>
      </c>
      <c r="Y2612" s="34">
        <f>X2612/'HUMAN RESOURCES'!I2612</f>
        <v>15.68495645</v>
      </c>
      <c r="Z2612" s="34">
        <f t="array" ref="Z2612:AE2612">VLOOKUP(A2612,BUSINESS!$A$2:$J$2692,{4,5,6,7,8,9},0)</f>
        <v>0.956</v>
      </c>
      <c r="AA2612" s="14">
        <v>15.0</v>
      </c>
      <c r="AB2612" s="14">
        <v>94.0</v>
      </c>
      <c r="AC2612" s="14">
        <v>205.0</v>
      </c>
      <c r="AD2612" s="14">
        <v>0.2</v>
      </c>
      <c r="AE2612" s="14">
        <v>0.755</v>
      </c>
      <c r="AF2612" s="14"/>
      <c r="AG2612" s="14"/>
      <c r="AH2612" s="14"/>
    </row>
    <row r="2613">
      <c r="A2613" s="32" t="str">
        <f t="shared" si="1"/>
        <v>Uzbekistan-Asia2011</v>
      </c>
      <c r="B2613" s="32" t="s">
        <v>258</v>
      </c>
      <c r="C2613" s="33" t="s">
        <v>52</v>
      </c>
      <c r="D2613" s="8" t="s">
        <v>41</v>
      </c>
      <c r="E2613" s="12">
        <v>4.5324319955E10</v>
      </c>
      <c r="F2613" s="12">
        <f>E2613/'HUMAN RESOURCES'!I2613</f>
        <v>1544.827773</v>
      </c>
      <c r="G2613" s="8">
        <v>0.056</v>
      </c>
      <c r="H2613" s="8">
        <v>91.0</v>
      </c>
      <c r="I2613" s="8">
        <v>0.148</v>
      </c>
      <c r="J2613" s="34">
        <f t="array" ref="J2613:K2613">VLOOKUP(A2613,ENERGY!$A$2:$F$2692,{5,6},0)</f>
        <v>51412</v>
      </c>
      <c r="K2613" s="14">
        <v>122683.0</v>
      </c>
      <c r="L2613" s="14">
        <f>J2613/'HUMAN RESOURCES'!I2613</f>
        <v>0.001752319407</v>
      </c>
      <c r="M2613" s="14">
        <f>K2613/'HUMAN RESOURCES'!I2613</f>
        <v>0.004181510188</v>
      </c>
      <c r="N2613" s="34">
        <f t="array" ref="N2613:V2613">VLOOKUP(A2613,'HUMAN RESOURCES'!$A$2:$M$2692,{2,3,4,5,6,7,8,9,10},0)</f>
        <v>0.022</v>
      </c>
      <c r="O2613" s="14">
        <v>0.039</v>
      </c>
      <c r="P2613" s="14">
        <v>71.0</v>
      </c>
      <c r="Q2613" s="14">
        <v>65.0</v>
      </c>
      <c r="R2613" s="14">
        <v>0.293</v>
      </c>
      <c r="S2613" s="14">
        <v>0.664</v>
      </c>
      <c r="T2613" s="14">
        <v>0.043</v>
      </c>
      <c r="U2613" s="14">
        <v>2.93394E7</v>
      </c>
      <c r="V2613" s="14">
        <v>0.362</v>
      </c>
      <c r="W2613" s="34">
        <f t="array" ref="W2613:X2613">VLOOKUP(A2613,TOURISM!$A$2:$F$2692,{3,6},0)</f>
        <v>680000000</v>
      </c>
      <c r="X2613" s="35">
        <v>4.48E8</v>
      </c>
      <c r="Y2613" s="34">
        <f>X2613/'HUMAN RESOURCES'!I2613</f>
        <v>15.26956925</v>
      </c>
      <c r="Z2613" s="34">
        <f t="array" ref="Z2613:AE2613">VLOOKUP(A2613,BUSINESS!$A$2:$J$2692,{4,5,6,7,8,9},0)</f>
        <v>0.975</v>
      </c>
      <c r="AA2613" s="14">
        <v>14.0</v>
      </c>
      <c r="AB2613" s="14">
        <v>94.0</v>
      </c>
      <c r="AC2613" s="14">
        <v>205.0</v>
      </c>
      <c r="AD2613" s="14">
        <v>0.302</v>
      </c>
      <c r="AE2613" s="14">
        <v>0.904</v>
      </c>
      <c r="AF2613" s="14"/>
      <c r="AG2613" s="14"/>
      <c r="AH2613" s="14"/>
    </row>
    <row r="2614">
      <c r="A2614" s="32" t="str">
        <f t="shared" si="1"/>
        <v>Uzbekistan-Asia2012</v>
      </c>
      <c r="B2614" s="32" t="s">
        <v>258</v>
      </c>
      <c r="C2614" s="33" t="s">
        <v>53</v>
      </c>
      <c r="D2614" s="8" t="s">
        <v>41</v>
      </c>
      <c r="E2614" s="12">
        <v>5.1183443225E10</v>
      </c>
      <c r="F2614" s="12">
        <f>E2614/'HUMAN RESOURCES'!I2614</f>
        <v>1719.036196</v>
      </c>
      <c r="G2614" s="8">
        <v>0.059</v>
      </c>
      <c r="H2614" s="8">
        <v>105.0</v>
      </c>
      <c r="I2614" s="8">
        <v>0.148</v>
      </c>
      <c r="J2614" s="34">
        <f t="array" ref="J2614:K2614">VLOOKUP(A2614,ENERGY!$A$2:$F$2692,{5,6},0)</f>
        <v>50757</v>
      </c>
      <c r="K2614" s="14">
        <v>119951.0</v>
      </c>
      <c r="L2614" s="14">
        <f>J2614/'HUMAN RESOURCES'!I2614</f>
        <v>0.001704713765</v>
      </c>
      <c r="M2614" s="14">
        <f>K2614/'HUMAN RESOURCES'!I2614</f>
        <v>0.004028648676</v>
      </c>
      <c r="N2614" s="34">
        <f t="array" ref="N2614:V2614">VLOOKUP(A2614,'HUMAN RESOURCES'!$A$2:$M$2692,{2,3,4,5,6,7,8,9,10},0)</f>
        <v>0.021</v>
      </c>
      <c r="O2614" s="14">
        <v>0.038</v>
      </c>
      <c r="P2614" s="14">
        <v>72.0</v>
      </c>
      <c r="Q2614" s="14">
        <v>65.0</v>
      </c>
      <c r="R2614" s="14">
        <v>0.289</v>
      </c>
      <c r="S2614" s="14">
        <v>0.668</v>
      </c>
      <c r="T2614" s="14">
        <v>0.043</v>
      </c>
      <c r="U2614" s="14">
        <v>2.97745E7</v>
      </c>
      <c r="V2614" s="14">
        <v>0.362</v>
      </c>
      <c r="W2614" s="34">
        <f t="array" ref="W2614:X2614">VLOOKUP(A2614,TOURISM!$A$2:$F$2692,{3,6},0)</f>
        <v>680000000</v>
      </c>
      <c r="X2614" s="35">
        <v>4.48E8</v>
      </c>
      <c r="Y2614" s="34">
        <f>X2614/'HUMAN RESOURCES'!I2614</f>
        <v>15.04643235</v>
      </c>
      <c r="Z2614" s="34">
        <f t="array" ref="Z2614:AE2614">VLOOKUP(A2614,BUSINESS!$A$2:$J$2692,{4,5,6,7,8,9},0)</f>
        <v>0.985</v>
      </c>
      <c r="AA2614" s="14">
        <v>12.0</v>
      </c>
      <c r="AB2614" s="14">
        <v>156.0</v>
      </c>
      <c r="AC2614" s="14">
        <v>205.0</v>
      </c>
      <c r="AD2614" s="14">
        <v>0.365</v>
      </c>
      <c r="AE2614" s="14">
        <v>0.71</v>
      </c>
      <c r="AF2614" s="14"/>
      <c r="AG2614" s="14"/>
      <c r="AH2614" s="14"/>
    </row>
    <row r="2615">
      <c r="A2615" s="32" t="str">
        <f t="shared" si="1"/>
        <v>Vanuatu-Oceania2000</v>
      </c>
      <c r="B2615" s="32" t="s">
        <v>259</v>
      </c>
      <c r="C2615" s="33" t="s">
        <v>40</v>
      </c>
      <c r="D2615" s="8" t="s">
        <v>59</v>
      </c>
      <c r="E2615" s="12">
        <v>2.72014693E8</v>
      </c>
      <c r="F2615" s="12">
        <f>E2615/'HUMAN RESOURCES'!I2615</f>
        <v>1469.888862</v>
      </c>
      <c r="G2615" s="8">
        <v>0.036</v>
      </c>
      <c r="H2615" s="8">
        <v>52.0</v>
      </c>
      <c r="I2615" s="8">
        <v>0.099</v>
      </c>
      <c r="J2615" s="34">
        <f t="array" ref="J2615:K2615">VLOOKUP(A2615,ENERGY!$A$2:$F$2692,{5,6},0)</f>
        <v>14338</v>
      </c>
      <c r="K2615" s="14">
        <v>8529.0</v>
      </c>
      <c r="L2615" s="14">
        <f>J2615/'HUMAN RESOURCES'!I2615</f>
        <v>0.07747841217</v>
      </c>
      <c r="M2615" s="14">
        <f>K2615/'HUMAN RESOURCES'!I2615</f>
        <v>0.04608825341</v>
      </c>
      <c r="N2615" s="34">
        <f t="array" ref="N2615:V2615">VLOOKUP(A2615,'HUMAN RESOURCES'!$A$2:$M$2692,{2,3,4,5,6,7,8,9,10},0)</f>
        <v>0.032</v>
      </c>
      <c r="O2615" s="14">
        <v>0.02</v>
      </c>
      <c r="P2615" s="14">
        <v>69.0</v>
      </c>
      <c r="Q2615" s="14">
        <v>66.0</v>
      </c>
      <c r="R2615" s="14">
        <v>0.415</v>
      </c>
      <c r="S2615" s="14">
        <v>0.552</v>
      </c>
      <c r="T2615" s="14">
        <v>0.033</v>
      </c>
      <c r="U2615" s="14">
        <v>185058.0</v>
      </c>
      <c r="V2615" s="14">
        <v>0.217</v>
      </c>
      <c r="W2615" s="34">
        <f t="array" ref="W2615:X2615">VLOOKUP(A2615,TOURISM!$A$2:$F$2692,{3,6},0)</f>
        <v>69000000</v>
      </c>
      <c r="X2615" s="35">
        <v>9000000.0</v>
      </c>
      <c r="Y2615" s="34">
        <f>X2615/'HUMAN RESOURCES'!I2615</f>
        <v>48.63340142</v>
      </c>
      <c r="Z2615" s="34">
        <f t="array" ref="Z2615:AE2615">VLOOKUP(A2615,BUSINESS!$A$2:$J$2692,{4,5,6,7,8,9},0)</f>
        <v>0.489</v>
      </c>
      <c r="AA2615" s="14">
        <v>26.0</v>
      </c>
      <c r="AB2615" s="14">
        <v>94.0</v>
      </c>
      <c r="AC2615" s="14">
        <v>302.0</v>
      </c>
      <c r="AD2615" s="14">
        <v>0.021</v>
      </c>
      <c r="AE2615" s="14">
        <v>0.002</v>
      </c>
      <c r="AF2615" s="14"/>
      <c r="AG2615" s="14"/>
      <c r="AH2615" s="14"/>
    </row>
    <row r="2616">
      <c r="A2616" s="32" t="str">
        <f t="shared" si="1"/>
        <v>Vanuatu-Oceania2001</v>
      </c>
      <c r="B2616" s="32" t="s">
        <v>259</v>
      </c>
      <c r="C2616" s="33" t="s">
        <v>42</v>
      </c>
      <c r="D2616" s="8" t="s">
        <v>59</v>
      </c>
      <c r="E2616" s="12">
        <v>2.57926882E8</v>
      </c>
      <c r="F2616" s="12">
        <f>E2616/'HUMAN RESOURCES'!I2616</f>
        <v>1362.637726</v>
      </c>
      <c r="G2616" s="8">
        <v>0.037</v>
      </c>
      <c r="H2616" s="8">
        <v>50.0</v>
      </c>
      <c r="I2616" s="8">
        <v>0.088</v>
      </c>
      <c r="J2616" s="34">
        <f t="array" ref="J2616:K2616">VLOOKUP(A2616,ENERGY!$A$2:$F$2692,{5,6},0)</f>
        <v>14338</v>
      </c>
      <c r="K2616" s="14">
        <v>8529.0</v>
      </c>
      <c r="L2616" s="14">
        <f>J2616/'HUMAN RESOURCES'!I2616</f>
        <v>0.07574821037</v>
      </c>
      <c r="M2616" s="14">
        <f>K2616/'HUMAN RESOURCES'!I2616</f>
        <v>0.04505903796</v>
      </c>
      <c r="N2616" s="34">
        <f t="array" ref="N2616:V2616">VLOOKUP(A2616,'HUMAN RESOURCES'!$A$2:$M$2692,{2,3,4,5,6,7,8,9,10},0)</f>
        <v>0.032</v>
      </c>
      <c r="O2616" s="14">
        <v>0.019</v>
      </c>
      <c r="P2616" s="14">
        <v>70.0</v>
      </c>
      <c r="Q2616" s="14">
        <v>66.0</v>
      </c>
      <c r="R2616" s="14">
        <v>0.411</v>
      </c>
      <c r="S2616" s="14">
        <v>0.556</v>
      </c>
      <c r="T2616" s="14">
        <v>0.033</v>
      </c>
      <c r="U2616" s="14">
        <v>189285.0</v>
      </c>
      <c r="V2616" s="14">
        <v>0.22</v>
      </c>
      <c r="W2616" s="34">
        <f t="array" ref="W2616:X2616">VLOOKUP(A2616,TOURISM!$A$2:$F$2692,{3,6},0)</f>
        <v>58000000</v>
      </c>
      <c r="X2616" s="35">
        <v>8000000.0</v>
      </c>
      <c r="Y2616" s="34">
        <f>X2616/'HUMAN RESOURCES'!I2616</f>
        <v>42.26431043</v>
      </c>
      <c r="Z2616" s="34">
        <f t="array" ref="Z2616:AE2616">VLOOKUP(A2616,BUSINESS!$A$2:$J$2692,{4,5,6,7,8,9},0)</f>
        <v>0.489</v>
      </c>
      <c r="AA2616" s="14">
        <v>26.0</v>
      </c>
      <c r="AB2616" s="14">
        <v>94.0</v>
      </c>
      <c r="AC2616" s="14">
        <v>302.0</v>
      </c>
      <c r="AD2616" s="14">
        <v>0.028</v>
      </c>
      <c r="AE2616" s="14">
        <v>0.002</v>
      </c>
      <c r="AF2616" s="14"/>
      <c r="AG2616" s="14"/>
      <c r="AH2616" s="14"/>
    </row>
    <row r="2617">
      <c r="A2617" s="32" t="str">
        <f t="shared" si="1"/>
        <v>Vanuatu-Oceania2002</v>
      </c>
      <c r="B2617" s="32" t="s">
        <v>259</v>
      </c>
      <c r="C2617" s="33" t="s">
        <v>43</v>
      </c>
      <c r="D2617" s="8" t="s">
        <v>59</v>
      </c>
      <c r="E2617" s="12">
        <v>2.62603782E8</v>
      </c>
      <c r="F2617" s="12">
        <f>E2617/'HUMAN RESOURCES'!I2617</f>
        <v>1353.976705</v>
      </c>
      <c r="G2617" s="8">
        <v>0.038</v>
      </c>
      <c r="H2617" s="8">
        <v>52.0</v>
      </c>
      <c r="I2617" s="8">
        <v>0.074</v>
      </c>
      <c r="J2617" s="34">
        <f t="array" ref="J2617:K2617">VLOOKUP(A2617,ENERGY!$A$2:$F$2692,{5,6},0)</f>
        <v>14338</v>
      </c>
      <c r="K2617" s="14">
        <v>117.0</v>
      </c>
      <c r="L2617" s="14">
        <f>J2617/'HUMAN RESOURCES'!I2617</f>
        <v>0.07392626966</v>
      </c>
      <c r="M2617" s="14">
        <f>K2617/'HUMAN RESOURCES'!I2617</f>
        <v>0.0006032482599</v>
      </c>
      <c r="N2617" s="34">
        <f t="array" ref="N2617:V2617">VLOOKUP(A2617,'HUMAN RESOURCES'!$A$2:$M$2692,{2,3,4,5,6,7,8,9,10},0)</f>
        <v>0.031</v>
      </c>
      <c r="O2617" s="14">
        <v>0.019</v>
      </c>
      <c r="P2617" s="14">
        <v>70.0</v>
      </c>
      <c r="Q2617" s="14">
        <v>67.0</v>
      </c>
      <c r="R2617" s="14">
        <v>0.408</v>
      </c>
      <c r="S2617" s="14">
        <v>0.56</v>
      </c>
      <c r="T2617" s="14">
        <v>0.033</v>
      </c>
      <c r="U2617" s="14">
        <v>193950.0</v>
      </c>
      <c r="V2617" s="14">
        <v>0.222</v>
      </c>
      <c r="W2617" s="34">
        <f t="array" ref="W2617:X2617">VLOOKUP(A2617,TOURISM!$A$2:$F$2692,{3,6},0)</f>
        <v>72000000</v>
      </c>
      <c r="X2617" s="35">
        <v>1.1E7</v>
      </c>
      <c r="Y2617" s="34">
        <f>X2617/'HUMAN RESOURCES'!I2617</f>
        <v>56.71564836</v>
      </c>
      <c r="Z2617" s="34">
        <f t="array" ref="Z2617:AE2617">VLOOKUP(A2617,BUSINESS!$A$2:$J$2692,{4,5,6,7,8,9},0)</f>
        <v>0.489</v>
      </c>
      <c r="AA2617" s="14">
        <v>26.0</v>
      </c>
      <c r="AB2617" s="14">
        <v>94.0</v>
      </c>
      <c r="AC2617" s="14">
        <v>302.0</v>
      </c>
      <c r="AD2617" s="14">
        <v>0.035</v>
      </c>
      <c r="AE2617" s="14">
        <v>0.025</v>
      </c>
      <c r="AF2617" s="14"/>
      <c r="AG2617" s="14"/>
      <c r="AH2617" s="14"/>
    </row>
    <row r="2618">
      <c r="A2618" s="32" t="str">
        <f t="shared" si="1"/>
        <v>Vanuatu-Oceania2003</v>
      </c>
      <c r="B2618" s="32" t="s">
        <v>259</v>
      </c>
      <c r="C2618" s="33" t="s">
        <v>44</v>
      </c>
      <c r="D2618" s="8" t="s">
        <v>59</v>
      </c>
      <c r="E2618" s="12">
        <v>3.14463144E8</v>
      </c>
      <c r="F2618" s="12">
        <f>E2618/'HUMAN RESOURCES'!I2618</f>
        <v>1580.598054</v>
      </c>
      <c r="G2618" s="8">
        <v>0.037</v>
      </c>
      <c r="H2618" s="8">
        <v>58.0</v>
      </c>
      <c r="I2618" s="8">
        <v>0.059</v>
      </c>
      <c r="J2618" s="34">
        <f t="array" ref="J2618:K2618">VLOOKUP(A2618,ENERGY!$A$2:$F$2692,{5,6},0)</f>
        <v>14338</v>
      </c>
      <c r="K2618" s="14">
        <v>117.0</v>
      </c>
      <c r="L2618" s="14">
        <f>J2618/'HUMAN RESOURCES'!I2618</f>
        <v>0.0720676344</v>
      </c>
      <c r="M2618" s="14">
        <f>K2618/'HUMAN RESOURCES'!I2618</f>
        <v>0.0005880815473</v>
      </c>
      <c r="N2618" s="34">
        <f t="array" ref="N2618:V2618">VLOOKUP(A2618,'HUMAN RESOURCES'!$A$2:$M$2692,{2,3,4,5,6,7,8,9,10},0)</f>
        <v>0.031</v>
      </c>
      <c r="O2618" s="14">
        <v>0.018</v>
      </c>
      <c r="P2618" s="14">
        <v>71.0</v>
      </c>
      <c r="Q2618" s="14">
        <v>67.0</v>
      </c>
      <c r="R2618" s="14">
        <v>0.404</v>
      </c>
      <c r="S2618" s="14">
        <v>0.564</v>
      </c>
      <c r="T2618" s="14">
        <v>0.032</v>
      </c>
      <c r="U2618" s="14">
        <v>198952.0</v>
      </c>
      <c r="V2618" s="14">
        <v>0.225</v>
      </c>
      <c r="W2618" s="34">
        <f t="array" ref="W2618:X2618">VLOOKUP(A2618,TOURISM!$A$2:$F$2692,{3,6},0)</f>
        <v>83000000</v>
      </c>
      <c r="X2618" s="35">
        <v>1.4E7</v>
      </c>
      <c r="Y2618" s="34">
        <f>X2618/'HUMAN RESOURCES'!I2618</f>
        <v>70.36873216</v>
      </c>
      <c r="Z2618" s="34">
        <f t="array" ref="Z2618:AE2618">VLOOKUP(A2618,BUSINESS!$A$2:$J$2692,{4,5,6,7,8,9},0)</f>
        <v>0.489</v>
      </c>
      <c r="AA2618" s="14">
        <v>39.0</v>
      </c>
      <c r="AB2618" s="14">
        <v>94.0</v>
      </c>
      <c r="AC2618" s="14">
        <v>302.0</v>
      </c>
      <c r="AD2618" s="14">
        <v>0.039</v>
      </c>
      <c r="AE2618" s="14">
        <v>0.039</v>
      </c>
      <c r="AF2618" s="14"/>
      <c r="AG2618" s="14"/>
      <c r="AH2618" s="14"/>
    </row>
    <row r="2619">
      <c r="A2619" s="32" t="str">
        <f t="shared" si="1"/>
        <v>Vanuatu-Oceania2004</v>
      </c>
      <c r="B2619" s="32" t="s">
        <v>259</v>
      </c>
      <c r="C2619" s="33" t="s">
        <v>45</v>
      </c>
      <c r="D2619" s="8" t="s">
        <v>59</v>
      </c>
      <c r="E2619" s="12">
        <v>3.64996869E8</v>
      </c>
      <c r="F2619" s="12">
        <f>E2619/'HUMAN RESOURCES'!I2619</f>
        <v>1788.017092</v>
      </c>
      <c r="G2619" s="8">
        <v>0.035</v>
      </c>
      <c r="H2619" s="8">
        <v>62.0</v>
      </c>
      <c r="I2619" s="8">
        <v>0.076</v>
      </c>
      <c r="J2619" s="34">
        <f t="array" ref="J2619:K2619">VLOOKUP(A2619,ENERGY!$A$2:$F$2692,{5,6},0)</f>
        <v>14338</v>
      </c>
      <c r="K2619" s="14">
        <v>92.0</v>
      </c>
      <c r="L2619" s="14">
        <f>J2619/'HUMAN RESOURCES'!I2619</f>
        <v>0.07023783281</v>
      </c>
      <c r="M2619" s="14">
        <f>K2619/'HUMAN RESOURCES'!I2619</f>
        <v>0.0004506821466</v>
      </c>
      <c r="N2619" s="34">
        <f t="array" ref="N2619:V2619">VLOOKUP(A2619,'HUMAN RESOURCES'!$A$2:$M$2692,{2,3,4,5,6,7,8,9,10},0)</f>
        <v>0.03</v>
      </c>
      <c r="O2619" s="14">
        <v>0.018</v>
      </c>
      <c r="P2619" s="14">
        <v>71.0</v>
      </c>
      <c r="Q2619" s="14">
        <v>67.0</v>
      </c>
      <c r="R2619" s="14">
        <v>0.4</v>
      </c>
      <c r="S2619" s="14">
        <v>0.567</v>
      </c>
      <c r="T2619" s="14">
        <v>0.033</v>
      </c>
      <c r="U2619" s="14">
        <v>204135.0</v>
      </c>
      <c r="V2619" s="14">
        <v>0.228</v>
      </c>
      <c r="W2619" s="34">
        <f t="array" ref="W2619:X2619">VLOOKUP(A2619,TOURISM!$A$2:$F$2692,{3,6},0)</f>
        <v>93000000</v>
      </c>
      <c r="X2619" s="35">
        <v>1.5E7</v>
      </c>
      <c r="Y2619" s="34">
        <f>X2619/'HUMAN RESOURCES'!I2619</f>
        <v>73.48078477</v>
      </c>
      <c r="Z2619" s="34">
        <f t="array" ref="Z2619:AE2619">VLOOKUP(A2619,BUSINESS!$A$2:$J$2692,{4,5,6,7,8,9},0)</f>
        <v>0.489</v>
      </c>
      <c r="AA2619" s="14">
        <v>47.0</v>
      </c>
      <c r="AB2619" s="14">
        <v>94.0</v>
      </c>
      <c r="AC2619" s="14">
        <v>302.0</v>
      </c>
      <c r="AD2619" s="14">
        <v>0.047</v>
      </c>
      <c r="AE2619" s="14">
        <v>0.051</v>
      </c>
      <c r="AF2619" s="14"/>
      <c r="AG2619" s="14"/>
      <c r="AH2619" s="14"/>
    </row>
    <row r="2620">
      <c r="A2620" s="32" t="str">
        <f t="shared" si="1"/>
        <v>Vanuatu-Oceania2005</v>
      </c>
      <c r="B2620" s="32" t="s">
        <v>259</v>
      </c>
      <c r="C2620" s="33" t="s">
        <v>46</v>
      </c>
      <c r="D2620" s="8" t="s">
        <v>59</v>
      </c>
      <c r="E2620" s="12">
        <v>3.94962552E8</v>
      </c>
      <c r="F2620" s="12">
        <f>E2620/'HUMAN RESOURCES'!I2620</f>
        <v>1886.388308</v>
      </c>
      <c r="G2620" s="8">
        <v>0.033</v>
      </c>
      <c r="H2620" s="8">
        <v>61.0</v>
      </c>
      <c r="I2620" s="8">
        <v>0.075</v>
      </c>
      <c r="J2620" s="34">
        <f t="array" ref="J2620:K2620">VLOOKUP(A2620,ENERGY!$A$2:$F$2692,{5,6},0)</f>
        <v>31</v>
      </c>
      <c r="K2620" s="14">
        <v>48.0</v>
      </c>
      <c r="L2620" s="14">
        <f>J2620/'HUMAN RESOURCES'!I2620</f>
        <v>0.0001480597015</v>
      </c>
      <c r="M2620" s="14">
        <f>K2620/'HUMAN RESOURCES'!I2620</f>
        <v>0.0002292537313</v>
      </c>
      <c r="N2620" s="34">
        <f t="array" ref="N2620:V2620">VLOOKUP(A2620,'HUMAN RESOURCES'!$A$2:$M$2692,{2,3,4,5,6,7,8,9,10},0)</f>
        <v>0.029</v>
      </c>
      <c r="O2620" s="14">
        <v>0.018</v>
      </c>
      <c r="P2620" s="14">
        <v>71.0</v>
      </c>
      <c r="Q2620" s="14">
        <v>67.0</v>
      </c>
      <c r="R2620" s="14">
        <v>0.397</v>
      </c>
      <c r="S2620" s="14">
        <v>0.57</v>
      </c>
      <c r="T2620" s="14">
        <v>0.033</v>
      </c>
      <c r="U2620" s="14">
        <v>209375.0</v>
      </c>
      <c r="V2620" s="14">
        <v>0.231</v>
      </c>
      <c r="W2620" s="34">
        <f t="array" ref="W2620:X2620">VLOOKUP(A2620,TOURISM!$A$2:$F$2692,{3,6},0)</f>
        <v>104000000</v>
      </c>
      <c r="X2620" s="35">
        <v>1.3E7</v>
      </c>
      <c r="Y2620" s="34">
        <f>X2620/'HUMAN RESOURCES'!I2620</f>
        <v>62.08955224</v>
      </c>
      <c r="Z2620" s="34">
        <f t="array" ref="Z2620:AE2620">VLOOKUP(A2620,BUSINESS!$A$2:$J$2692,{4,5,6,7,8,9},0)</f>
        <v>0.084</v>
      </c>
      <c r="AA2620" s="14">
        <v>47.0</v>
      </c>
      <c r="AB2620" s="14">
        <v>94.0</v>
      </c>
      <c r="AC2620" s="14">
        <v>120.0</v>
      </c>
      <c r="AD2620" s="14">
        <v>0.051</v>
      </c>
      <c r="AE2620" s="14">
        <v>0.061</v>
      </c>
      <c r="AF2620" s="14"/>
      <c r="AG2620" s="14"/>
      <c r="AH2620" s="14"/>
    </row>
    <row r="2621">
      <c r="A2621" s="32" t="str">
        <f t="shared" si="1"/>
        <v>Vanuatu-Oceania2006</v>
      </c>
      <c r="B2621" s="32" t="s">
        <v>259</v>
      </c>
      <c r="C2621" s="33" t="s">
        <v>47</v>
      </c>
      <c r="D2621" s="8" t="s">
        <v>59</v>
      </c>
      <c r="E2621" s="12">
        <v>4.37072934E8</v>
      </c>
      <c r="F2621" s="12">
        <f>E2621/'HUMAN RESOURCES'!I2621</f>
        <v>2036.174187</v>
      </c>
      <c r="G2621" s="8">
        <v>0.031</v>
      </c>
      <c r="H2621" s="8">
        <v>64.0</v>
      </c>
      <c r="I2621" s="8">
        <v>0.083</v>
      </c>
      <c r="J2621" s="34">
        <f t="array" ref="J2621:K2621">VLOOKUP(A2621,ENERGY!$A$2:$F$2692,{5,6},0)</f>
        <v>30</v>
      </c>
      <c r="K2621" s="14">
        <v>55.0</v>
      </c>
      <c r="L2621" s="14">
        <f>J2621/'HUMAN RESOURCES'!I2621</f>
        <v>0.0001397597995</v>
      </c>
      <c r="M2621" s="14">
        <f>K2621/'HUMAN RESOURCES'!I2621</f>
        <v>0.0002562262991</v>
      </c>
      <c r="N2621" s="34">
        <f t="array" ref="N2621:V2621">VLOOKUP(A2621,'HUMAN RESOURCES'!$A$2:$M$2692,{2,3,4,5,6,7,8,9,10},0)</f>
        <v>0.029</v>
      </c>
      <c r="O2621" s="14">
        <v>0.017</v>
      </c>
      <c r="P2621" s="14">
        <v>72.0</v>
      </c>
      <c r="Q2621" s="14">
        <v>68.0</v>
      </c>
      <c r="R2621" s="14">
        <v>0.394</v>
      </c>
      <c r="S2621" s="14">
        <v>0.572</v>
      </c>
      <c r="T2621" s="14">
        <v>0.034</v>
      </c>
      <c r="U2621" s="14">
        <v>214654.0</v>
      </c>
      <c r="V2621" s="14">
        <v>0.234</v>
      </c>
      <c r="W2621" s="34">
        <f t="array" ref="W2621:X2621">VLOOKUP(A2621,TOURISM!$A$2:$F$2692,{3,6},0)</f>
        <v>109000000</v>
      </c>
      <c r="X2621" s="35">
        <v>1.1E7</v>
      </c>
      <c r="Y2621" s="34">
        <f>X2621/'HUMAN RESOURCES'!I2621</f>
        <v>51.24525981</v>
      </c>
      <c r="Z2621" s="34">
        <f t="array" ref="Z2621:AE2621">VLOOKUP(A2621,BUSINESS!$A$2:$J$2692,{4,5,6,7,8,9},0)</f>
        <v>0.084</v>
      </c>
      <c r="AA2621" s="14">
        <v>47.0</v>
      </c>
      <c r="AB2621" s="14">
        <v>94.0</v>
      </c>
      <c r="AC2621" s="14">
        <v>120.0</v>
      </c>
      <c r="AD2621" s="14">
        <v>0.059</v>
      </c>
      <c r="AE2621" s="14">
        <v>0.07</v>
      </c>
      <c r="AF2621" s="14"/>
      <c r="AG2621" s="14"/>
      <c r="AH2621" s="14"/>
    </row>
    <row r="2622">
      <c r="A2622" s="32" t="str">
        <f t="shared" si="1"/>
        <v>Vanuatu-Oceania2007</v>
      </c>
      <c r="B2622" s="32" t="s">
        <v>259</v>
      </c>
      <c r="C2622" s="33" t="s">
        <v>48</v>
      </c>
      <c r="D2622" s="8" t="s">
        <v>59</v>
      </c>
      <c r="E2622" s="12">
        <v>5.2642574E8</v>
      </c>
      <c r="F2622" s="12">
        <f>E2622/'HUMAN RESOURCES'!I2622</f>
        <v>2392.833396</v>
      </c>
      <c r="G2622" s="8">
        <v>0.037</v>
      </c>
      <c r="H2622" s="8">
        <v>88.0</v>
      </c>
      <c r="I2622" s="8">
        <v>0.082</v>
      </c>
      <c r="J2622" s="34">
        <f t="array" ref="J2622:K2622">VLOOKUP(A2622,ENERGY!$A$2:$F$2692,{5,6},0)</f>
        <v>14338</v>
      </c>
      <c r="K2622" s="14">
        <v>88.0</v>
      </c>
      <c r="L2622" s="14">
        <f>J2622/'HUMAN RESOURCES'!I2622</f>
        <v>0.06517243103</v>
      </c>
      <c r="M2622" s="14">
        <f>K2622/'HUMAN RESOURCES'!I2622</f>
        <v>0.0003999981818</v>
      </c>
      <c r="N2622" s="34">
        <f t="array" ref="N2622:V2622">VLOOKUP(A2622,'HUMAN RESOURCES'!$A$2:$M$2692,{2,3,4,5,6,7,8,9,10},0)</f>
        <v>0.028</v>
      </c>
      <c r="O2622" s="14">
        <v>0.017</v>
      </c>
      <c r="P2622" s="14">
        <v>72.0</v>
      </c>
      <c r="Q2622" s="14">
        <v>68.0</v>
      </c>
      <c r="R2622" s="14">
        <v>0.391</v>
      </c>
      <c r="S2622" s="14">
        <v>0.573</v>
      </c>
      <c r="T2622" s="14">
        <v>0.036</v>
      </c>
      <c r="U2622" s="14">
        <v>220001.0</v>
      </c>
      <c r="V2622" s="14">
        <v>0.237</v>
      </c>
      <c r="W2622" s="34">
        <f t="array" ref="W2622:X2622">VLOOKUP(A2622,TOURISM!$A$2:$F$2692,{3,6},0)</f>
        <v>142000000</v>
      </c>
      <c r="X2622" s="35">
        <v>1.3E7</v>
      </c>
      <c r="Y2622" s="34">
        <f>X2622/'HUMAN RESOURCES'!I2622</f>
        <v>59.0906405</v>
      </c>
      <c r="Z2622" s="34">
        <f t="array" ref="Z2622:AE2622">VLOOKUP(A2622,BUSINESS!$A$2:$J$2692,{4,5,6,7,8,9},0)</f>
        <v>0.084</v>
      </c>
      <c r="AA2622" s="14">
        <v>47.0</v>
      </c>
      <c r="AB2622" s="14">
        <v>94.0</v>
      </c>
      <c r="AC2622" s="14">
        <v>120.0</v>
      </c>
      <c r="AD2622" s="14">
        <v>0.068</v>
      </c>
      <c r="AE2622" s="14">
        <v>0.118</v>
      </c>
      <c r="AF2622" s="14"/>
      <c r="AG2622" s="14"/>
      <c r="AH2622" s="14"/>
    </row>
    <row r="2623">
      <c r="A2623" s="32" t="str">
        <f t="shared" si="1"/>
        <v>Vanuatu-Oceania2008</v>
      </c>
      <c r="B2623" s="32" t="s">
        <v>259</v>
      </c>
      <c r="C2623" s="33" t="s">
        <v>49</v>
      </c>
      <c r="D2623" s="8" t="s">
        <v>59</v>
      </c>
      <c r="E2623" s="12">
        <v>6.07983815E8</v>
      </c>
      <c r="F2623" s="12">
        <f>E2623/'HUMAN RESOURCES'!I2623</f>
        <v>2697.378925</v>
      </c>
      <c r="G2623" s="8">
        <v>0.037</v>
      </c>
      <c r="H2623" s="8">
        <v>99.0</v>
      </c>
      <c r="I2623" s="8">
        <v>0.053</v>
      </c>
      <c r="J2623" s="34">
        <f t="array" ref="J2623:K2623">VLOOKUP(A2623,ENERGY!$A$2:$F$2692,{5,6},0)</f>
        <v>35</v>
      </c>
      <c r="K2623" s="14">
        <v>95.0</v>
      </c>
      <c r="L2623" s="14">
        <f>J2623/'HUMAN RESOURCES'!I2623</f>
        <v>0.0001552808809</v>
      </c>
      <c r="M2623" s="14">
        <f>K2623/'HUMAN RESOURCES'!I2623</f>
        <v>0.0004214766768</v>
      </c>
      <c r="N2623" s="34">
        <f t="array" ref="N2623:V2623">VLOOKUP(A2623,'HUMAN RESOURCES'!$A$2:$M$2692,{2,3,4,5,6,7,8,9,10},0)</f>
        <v>0.028</v>
      </c>
      <c r="O2623" s="14">
        <v>0.017</v>
      </c>
      <c r="P2623" s="14">
        <v>72.0</v>
      </c>
      <c r="Q2623" s="14">
        <v>68.0</v>
      </c>
      <c r="R2623" s="14">
        <v>0.388</v>
      </c>
      <c r="S2623" s="14">
        <v>0.574</v>
      </c>
      <c r="T2623" s="14">
        <v>0.037</v>
      </c>
      <c r="U2623" s="14">
        <v>225398.0</v>
      </c>
      <c r="V2623" s="14">
        <v>0.24</v>
      </c>
      <c r="W2623" s="34">
        <f t="array" ref="W2623:X2623">VLOOKUP(A2623,TOURISM!$A$2:$F$2692,{3,6},0)</f>
        <v>188000000</v>
      </c>
      <c r="X2623" s="35">
        <v>3.2E7</v>
      </c>
      <c r="Y2623" s="34">
        <f>X2623/'HUMAN RESOURCES'!I2623</f>
        <v>141.9710911</v>
      </c>
      <c r="Z2623" s="34">
        <f t="array" ref="Z2623:AE2623">VLOOKUP(A2623,BUSINESS!$A$2:$J$2692,{4,5,6,7,8,9},0)</f>
        <v>0.084</v>
      </c>
      <c r="AA2623" s="14">
        <v>47.0</v>
      </c>
      <c r="AB2623" s="14">
        <v>94.0</v>
      </c>
      <c r="AC2623" s="14">
        <v>120.0</v>
      </c>
      <c r="AD2623" s="14">
        <v>0.073</v>
      </c>
      <c r="AE2623" s="14">
        <v>0.16</v>
      </c>
      <c r="AF2623" s="14"/>
      <c r="AG2623" s="14"/>
      <c r="AH2623" s="14"/>
    </row>
    <row r="2624">
      <c r="A2624" s="32" t="str">
        <f t="shared" si="1"/>
        <v>Vanuatu-Oceania2009</v>
      </c>
      <c r="B2624" s="32" t="s">
        <v>259</v>
      </c>
      <c r="C2624" s="33" t="s">
        <v>50</v>
      </c>
      <c r="D2624" s="8" t="s">
        <v>59</v>
      </c>
      <c r="E2624" s="12">
        <v>6.10075807E8</v>
      </c>
      <c r="F2624" s="12">
        <f>E2624/'HUMAN RESOURCES'!I2624</f>
        <v>2642.9315</v>
      </c>
      <c r="G2624" s="8">
        <v>0.039</v>
      </c>
      <c r="H2624" s="8">
        <v>103.0</v>
      </c>
      <c r="I2624" s="8">
        <v>0.055</v>
      </c>
      <c r="J2624" s="34">
        <f t="array" ref="J2624:K2624">VLOOKUP(A2624,ENERGY!$A$2:$F$2692,{5,6},0)</f>
        <v>14338</v>
      </c>
      <c r="K2624" s="14">
        <v>84.0</v>
      </c>
      <c r="L2624" s="14">
        <f>J2624/'HUMAN RESOURCES'!I2624</f>
        <v>0.06211416912</v>
      </c>
      <c r="M2624" s="14">
        <f>K2624/'HUMAN RESOURCES'!I2624</f>
        <v>0.0003638994425</v>
      </c>
      <c r="N2624" s="34">
        <f t="array" ref="N2624:V2624">VLOOKUP(A2624,'HUMAN RESOURCES'!$A$2:$M$2692,{2,3,4,5,6,7,8,9,10},0)</f>
        <v>0.028</v>
      </c>
      <c r="O2624" s="14">
        <v>0.016</v>
      </c>
      <c r="P2624" s="14">
        <v>73.0</v>
      </c>
      <c r="Q2624" s="14">
        <v>69.0</v>
      </c>
      <c r="R2624" s="14">
        <v>0.385</v>
      </c>
      <c r="S2624" s="14">
        <v>0.576</v>
      </c>
      <c r="T2624" s="14">
        <v>0.039</v>
      </c>
      <c r="U2624" s="14">
        <v>230833.0</v>
      </c>
      <c r="V2624" s="14">
        <v>0.243</v>
      </c>
      <c r="W2624" s="34">
        <f t="array" ref="W2624:X2624">VLOOKUP(A2624,TOURISM!$A$2:$F$2692,{3,6},0)</f>
        <v>214000000</v>
      </c>
      <c r="X2624" s="35">
        <v>2.8E7</v>
      </c>
      <c r="Y2624" s="34">
        <f>X2624/'HUMAN RESOURCES'!I2624</f>
        <v>121.2998142</v>
      </c>
      <c r="Z2624" s="34">
        <f t="array" ref="Z2624:AE2624">VLOOKUP(A2624,BUSINESS!$A$2:$J$2692,{4,5,6,7,8,9},0)</f>
        <v>0.084</v>
      </c>
      <c r="AA2624" s="14">
        <v>47.0</v>
      </c>
      <c r="AB2624" s="14">
        <v>94.0</v>
      </c>
      <c r="AC2624" s="14">
        <v>120.0</v>
      </c>
      <c r="AD2624" s="14">
        <v>0.075</v>
      </c>
      <c r="AE2624" s="14">
        <v>0.57</v>
      </c>
      <c r="AF2624" s="14"/>
      <c r="AG2624" s="14"/>
      <c r="AH2624" s="14"/>
    </row>
    <row r="2625">
      <c r="A2625" s="32" t="str">
        <f t="shared" si="1"/>
        <v>Vanuatu-Oceania2010</v>
      </c>
      <c r="B2625" s="32" t="s">
        <v>259</v>
      </c>
      <c r="C2625" s="33" t="s">
        <v>51</v>
      </c>
      <c r="D2625" s="8" t="s">
        <v>59</v>
      </c>
      <c r="E2625" s="12">
        <v>7.00804286E8</v>
      </c>
      <c r="F2625" s="12">
        <f>E2625/'HUMAN RESOURCES'!I2625</f>
        <v>2965.752229</v>
      </c>
      <c r="G2625" s="8">
        <v>0.047</v>
      </c>
      <c r="H2625" s="8">
        <v>139.0</v>
      </c>
      <c r="I2625" s="8">
        <v>0.055</v>
      </c>
      <c r="J2625" s="34">
        <f t="array" ref="J2625:K2625">VLOOKUP(A2625,ENERGY!$A$2:$F$2692,{5,6},0)</f>
        <v>30</v>
      </c>
      <c r="K2625" s="14">
        <v>55.0</v>
      </c>
      <c r="L2625" s="14">
        <f>J2625/'HUMAN RESOURCES'!I2625</f>
        <v>0.000126957795</v>
      </c>
      <c r="M2625" s="14">
        <f>K2625/'HUMAN RESOURCES'!I2625</f>
        <v>0.0002327559575</v>
      </c>
      <c r="N2625" s="34">
        <f t="array" ref="N2625:V2625">VLOOKUP(A2625,'HUMAN RESOURCES'!$A$2:$M$2692,{2,3,4,5,6,7,8,9,10},0)</f>
        <v>0.027</v>
      </c>
      <c r="O2625" s="14">
        <v>0.016</v>
      </c>
      <c r="P2625" s="14">
        <v>73.0</v>
      </c>
      <c r="Q2625" s="14">
        <v>69.0</v>
      </c>
      <c r="R2625" s="14">
        <v>0.382</v>
      </c>
      <c r="S2625" s="14">
        <v>0.579</v>
      </c>
      <c r="T2625" s="14">
        <v>0.039</v>
      </c>
      <c r="U2625" s="14">
        <v>236299.0</v>
      </c>
      <c r="V2625" s="14">
        <v>0.246</v>
      </c>
      <c r="W2625" s="34">
        <f t="array" ref="W2625:X2625">VLOOKUP(A2625,TOURISM!$A$2:$F$2692,{3,6},0)</f>
        <v>242000000</v>
      </c>
      <c r="X2625" s="35">
        <v>3.3E7</v>
      </c>
      <c r="Y2625" s="34">
        <f>X2625/'HUMAN RESOURCES'!I2625</f>
        <v>139.6535745</v>
      </c>
      <c r="Z2625" s="34">
        <f t="array" ref="Z2625:AE2625">VLOOKUP(A2625,BUSINESS!$A$2:$J$2692,{4,5,6,7,8,9},0)</f>
        <v>0.084</v>
      </c>
      <c r="AA2625" s="14">
        <v>47.0</v>
      </c>
      <c r="AB2625" s="14">
        <v>94.0</v>
      </c>
      <c r="AC2625" s="14">
        <v>120.0</v>
      </c>
      <c r="AD2625" s="14">
        <v>0.08</v>
      </c>
      <c r="AE2625" s="14">
        <v>0.719</v>
      </c>
      <c r="AF2625" s="14"/>
      <c r="AG2625" s="14"/>
      <c r="AH2625" s="14"/>
    </row>
    <row r="2626">
      <c r="A2626" s="32" t="str">
        <f t="shared" si="1"/>
        <v>Vanuatu-Oceania2011</v>
      </c>
      <c r="B2626" s="32" t="s">
        <v>259</v>
      </c>
      <c r="C2626" s="33" t="s">
        <v>52</v>
      </c>
      <c r="D2626" s="8" t="s">
        <v>59</v>
      </c>
      <c r="E2626" s="12">
        <v>7.85745262E8</v>
      </c>
      <c r="F2626" s="12">
        <f>E2626/'HUMAN RESOURCES'!I2626</f>
        <v>3249.862527</v>
      </c>
      <c r="G2626" s="8">
        <v>0.038</v>
      </c>
      <c r="H2626" s="8">
        <v>125.0</v>
      </c>
      <c r="I2626" s="8">
        <v>0.055</v>
      </c>
      <c r="J2626" s="34">
        <f t="array" ref="J2626:K2626">VLOOKUP(A2626,ENERGY!$A$2:$F$2692,{5,6},0)</f>
        <v>14338</v>
      </c>
      <c r="K2626" s="14">
        <v>81.0</v>
      </c>
      <c r="L2626" s="14">
        <f>J2626/'HUMAN RESOURCES'!I2626</f>
        <v>0.0593023352</v>
      </c>
      <c r="M2626" s="14">
        <f>K2626/'HUMAN RESOURCES'!I2626</f>
        <v>0.0003350180744</v>
      </c>
      <c r="N2626" s="34">
        <f t="array" ref="N2626:V2626">VLOOKUP(A2626,'HUMAN RESOURCES'!$A$2:$M$2692,{2,3,4,5,6,7,8,9,10},0)</f>
        <v>0.027</v>
      </c>
      <c r="O2626" s="14">
        <v>0.015</v>
      </c>
      <c r="P2626" s="14">
        <v>73.0</v>
      </c>
      <c r="Q2626" s="14">
        <v>69.0</v>
      </c>
      <c r="R2626" s="14">
        <v>0.378</v>
      </c>
      <c r="S2626" s="14">
        <v>0.582</v>
      </c>
      <c r="T2626" s="14">
        <v>0.04</v>
      </c>
      <c r="U2626" s="14">
        <v>241778.0</v>
      </c>
      <c r="V2626" s="14">
        <v>0.249</v>
      </c>
      <c r="W2626" s="34">
        <f t="array" ref="W2626:X2626">VLOOKUP(A2626,TOURISM!$A$2:$F$2692,{3,6},0)</f>
        <v>252000000</v>
      </c>
      <c r="X2626" s="35">
        <v>3.9E7</v>
      </c>
      <c r="Y2626" s="34">
        <f>X2626/'HUMAN RESOURCES'!I2626</f>
        <v>161.3049988</v>
      </c>
      <c r="Z2626" s="34">
        <f t="array" ref="Z2626:AE2626">VLOOKUP(A2626,BUSINESS!$A$2:$J$2692,{4,5,6,7,8,9},0)</f>
        <v>0.084</v>
      </c>
      <c r="AA2626" s="14">
        <v>35.0</v>
      </c>
      <c r="AB2626" s="14">
        <v>94.0</v>
      </c>
      <c r="AC2626" s="14">
        <v>120.0</v>
      </c>
      <c r="AD2626" s="14">
        <v>0.092</v>
      </c>
      <c r="AE2626" s="14">
        <v>0.644</v>
      </c>
      <c r="AF2626" s="14"/>
      <c r="AG2626" s="14"/>
      <c r="AH2626" s="14"/>
    </row>
    <row r="2627">
      <c r="A2627" s="32" t="str">
        <f t="shared" si="1"/>
        <v>Vanuatu-Oceania2012</v>
      </c>
      <c r="B2627" s="32" t="s">
        <v>259</v>
      </c>
      <c r="C2627" s="33" t="s">
        <v>53</v>
      </c>
      <c r="D2627" s="8" t="s">
        <v>59</v>
      </c>
      <c r="E2627" s="12">
        <v>7.86938335E8</v>
      </c>
      <c r="F2627" s="12">
        <f>E2627/'HUMAN RESOURCES'!I2627</f>
        <v>3182.609277</v>
      </c>
      <c r="G2627" s="8">
        <v>0.036</v>
      </c>
      <c r="H2627" s="8">
        <v>116.0</v>
      </c>
      <c r="I2627" s="8">
        <v>0.061</v>
      </c>
      <c r="J2627" s="34">
        <f t="array" ref="J2627:K2627">VLOOKUP(A2627,ENERGY!$A$2:$F$2692,{5,6},0)</f>
        <v>14338</v>
      </c>
      <c r="K2627" s="14">
        <v>81.0</v>
      </c>
      <c r="L2627" s="14">
        <f>J2627/'HUMAN RESOURCES'!I2627</f>
        <v>0.05798707444</v>
      </c>
      <c r="M2627" s="14">
        <f>K2627/'HUMAN RESOURCES'!I2627</f>
        <v>0.0003275877409</v>
      </c>
      <c r="N2627" s="34">
        <f t="array" ref="N2627:V2627">VLOOKUP(A2627,'HUMAN RESOURCES'!$A$2:$M$2692,{2,3,4,5,6,7,8,9,10},0)</f>
        <v>0.027</v>
      </c>
      <c r="O2627" s="14">
        <v>0.015</v>
      </c>
      <c r="P2627" s="14">
        <v>73.0</v>
      </c>
      <c r="Q2627" s="14">
        <v>69.0</v>
      </c>
      <c r="R2627" s="14">
        <v>0.374</v>
      </c>
      <c r="S2627" s="14">
        <v>0.586</v>
      </c>
      <c r="T2627" s="14">
        <v>0.04</v>
      </c>
      <c r="U2627" s="14">
        <v>247262.0</v>
      </c>
      <c r="V2627" s="14">
        <v>0.252</v>
      </c>
      <c r="W2627" s="34">
        <f t="array" ref="W2627:X2627">VLOOKUP(A2627,TOURISM!$A$2:$F$2692,{3,6},0)</f>
        <v>288000000</v>
      </c>
      <c r="X2627" s="35">
        <v>4.3E7</v>
      </c>
      <c r="Y2627" s="34">
        <f>X2627/'HUMAN RESOURCES'!I2627</f>
        <v>173.9046032</v>
      </c>
      <c r="Z2627" s="34">
        <f t="array" ref="Z2627:AE2627">VLOOKUP(A2627,BUSINESS!$A$2:$J$2692,{4,5,6,7,8,9},0)</f>
        <v>0.084</v>
      </c>
      <c r="AA2627" s="14">
        <v>35.0</v>
      </c>
      <c r="AB2627" s="14">
        <v>78.0</v>
      </c>
      <c r="AC2627" s="14">
        <v>120.0</v>
      </c>
      <c r="AD2627" s="14">
        <v>0.106</v>
      </c>
      <c r="AE2627" s="14">
        <v>0.591</v>
      </c>
      <c r="AF2627" s="14"/>
      <c r="AG2627" s="14"/>
      <c r="AH2627" s="14"/>
    </row>
    <row r="2628">
      <c r="A2628" s="32" t="str">
        <f t="shared" si="1"/>
        <v>Venezuela-The Americas2000</v>
      </c>
      <c r="B2628" s="32" t="s">
        <v>260</v>
      </c>
      <c r="C2628" s="33" t="s">
        <v>40</v>
      </c>
      <c r="D2628" s="8" t="s">
        <v>63</v>
      </c>
      <c r="E2628" s="12">
        <v>1.17E11</v>
      </c>
      <c r="F2628" s="12">
        <f>E2628/'HUMAN RESOURCES'!I2628</f>
        <v>4793.598113</v>
      </c>
      <c r="G2628" s="8">
        <v>0.057</v>
      </c>
      <c r="H2628" s="8">
        <v>273.0</v>
      </c>
      <c r="I2628" s="8">
        <v>0.252</v>
      </c>
      <c r="J2628" s="34">
        <f t="array" ref="J2628:K2628">VLOOKUP(A2628,ENERGY!$A$2:$F$2692,{5,6},0)</f>
        <v>14338</v>
      </c>
      <c r="K2628" s="14">
        <v>8529.0</v>
      </c>
      <c r="L2628" s="14">
        <f>J2628/'HUMAN RESOURCES'!I2628</f>
        <v>0.0005874411089</v>
      </c>
      <c r="M2628" s="14">
        <f>K2628/'HUMAN RESOURCES'!I2628</f>
        <v>0.0003494410111</v>
      </c>
      <c r="N2628" s="34">
        <f t="array" ref="N2628:V2628">VLOOKUP(A2628,'HUMAN RESOURCES'!$A$2:$M$2692,{2,3,4,5,6,7,8,9,10},0)</f>
        <v>0.024</v>
      </c>
      <c r="O2628" s="14">
        <v>0.018</v>
      </c>
      <c r="P2628" s="14">
        <v>75.0</v>
      </c>
      <c r="Q2628" s="14">
        <v>70.0</v>
      </c>
      <c r="R2628" s="14">
        <v>0.337</v>
      </c>
      <c r="S2628" s="14">
        <v>0.617</v>
      </c>
      <c r="T2628" s="14">
        <v>0.046</v>
      </c>
      <c r="U2628" s="14">
        <v>2.4407553E7</v>
      </c>
      <c r="V2628" s="14">
        <v>0.88</v>
      </c>
      <c r="W2628" s="34">
        <f t="array" ref="W2628:X2628">VLOOKUP(A2628,TOURISM!$A$2:$F$2692,{3,6},0)</f>
        <v>469000000</v>
      </c>
      <c r="X2628" s="35">
        <v>1.647E9</v>
      </c>
      <c r="Y2628" s="34">
        <f>X2628/'HUMAN RESOURCES'!I2628</f>
        <v>67.4791119</v>
      </c>
      <c r="Z2628" s="34">
        <f t="array" ref="Z2628:AE2628">VLOOKUP(A2628,BUSINESS!$A$2:$J$2692,{4,5,6,7,8,9},0)</f>
        <v>0.489</v>
      </c>
      <c r="AA2628" s="14">
        <v>26.0</v>
      </c>
      <c r="AB2628" s="14">
        <v>94.0</v>
      </c>
      <c r="AC2628" s="14">
        <v>302.0</v>
      </c>
      <c r="AD2628" s="14">
        <v>0.034</v>
      </c>
      <c r="AE2628" s="14">
        <v>0.223</v>
      </c>
      <c r="AF2628" s="14"/>
      <c r="AG2628" s="14"/>
      <c r="AH2628" s="14"/>
    </row>
    <row r="2629">
      <c r="A2629" s="32" t="str">
        <f t="shared" si="1"/>
        <v>Venezuela-The Americas2001</v>
      </c>
      <c r="B2629" s="32" t="s">
        <v>260</v>
      </c>
      <c r="C2629" s="33" t="s">
        <v>42</v>
      </c>
      <c r="D2629" s="8" t="s">
        <v>63</v>
      </c>
      <c r="E2629" s="12">
        <v>1.23E11</v>
      </c>
      <c r="F2629" s="12">
        <f>E2629/'HUMAN RESOURCES'!I2629</f>
        <v>4945.630035</v>
      </c>
      <c r="G2629" s="8">
        <v>0.06</v>
      </c>
      <c r="H2629" s="8">
        <v>295.0</v>
      </c>
      <c r="I2629" s="8">
        <v>0.225</v>
      </c>
      <c r="J2629" s="34">
        <f t="array" ref="J2629:K2629">VLOOKUP(A2629,ENERGY!$A$2:$F$2692,{5,6},0)</f>
        <v>70198</v>
      </c>
      <c r="K2629" s="14">
        <v>8529.0</v>
      </c>
      <c r="L2629" s="14">
        <f>J2629/'HUMAN RESOURCES'!I2629</f>
        <v>0.002822547457</v>
      </c>
      <c r="M2629" s="14">
        <f>K2629/'HUMAN RESOURCES'!I2629</f>
        <v>0.0003429372242</v>
      </c>
      <c r="N2629" s="34">
        <f t="array" ref="N2629:V2629">VLOOKUP(A2629,'HUMAN RESOURCES'!$A$2:$M$2692,{2,3,4,5,6,7,8,9,10},0)</f>
        <v>0.023</v>
      </c>
      <c r="O2629" s="14">
        <v>0.018</v>
      </c>
      <c r="P2629" s="14">
        <v>76.0</v>
      </c>
      <c r="Q2629" s="14">
        <v>70.0</v>
      </c>
      <c r="R2629" s="14">
        <v>0.332</v>
      </c>
      <c r="S2629" s="14">
        <v>0.621</v>
      </c>
      <c r="T2629" s="14">
        <v>0.046</v>
      </c>
      <c r="U2629" s="14">
        <v>2.4870441E7</v>
      </c>
      <c r="V2629" s="14">
        <v>0.883</v>
      </c>
      <c r="W2629" s="34">
        <f t="array" ref="W2629:X2629">VLOOKUP(A2629,TOURISM!$A$2:$F$2692,{3,6},0)</f>
        <v>677000000</v>
      </c>
      <c r="X2629" s="35">
        <v>1.718E9</v>
      </c>
      <c r="Y2629" s="34">
        <f>X2629/'HUMAN RESOURCES'!I2629</f>
        <v>69.077987</v>
      </c>
      <c r="Z2629" s="34">
        <f t="array" ref="Z2629:AE2629">VLOOKUP(A2629,BUSINESS!$A$2:$J$2692,{4,5,6,7,8,9},0)</f>
        <v>0.489</v>
      </c>
      <c r="AA2629" s="14">
        <v>26.0</v>
      </c>
      <c r="AB2629" s="14">
        <v>94.0</v>
      </c>
      <c r="AC2629" s="14">
        <v>302.0</v>
      </c>
      <c r="AD2629" s="14">
        <v>0.046</v>
      </c>
      <c r="AE2629" s="14">
        <v>0.26</v>
      </c>
      <c r="AF2629" s="14"/>
      <c r="AG2629" s="14"/>
      <c r="AH2629" s="14"/>
    </row>
    <row r="2630">
      <c r="A2630" s="32" t="str">
        <f t="shared" si="1"/>
        <v>Venezuela-The Americas2002</v>
      </c>
      <c r="B2630" s="32" t="s">
        <v>260</v>
      </c>
      <c r="C2630" s="33" t="s">
        <v>43</v>
      </c>
      <c r="D2630" s="8" t="s">
        <v>63</v>
      </c>
      <c r="E2630" s="12">
        <v>9.2889586976E10</v>
      </c>
      <c r="F2630" s="12">
        <f>E2630/'HUMAN RESOURCES'!I2630</f>
        <v>3666.652442</v>
      </c>
      <c r="G2630" s="8">
        <v>0.057</v>
      </c>
      <c r="H2630" s="8">
        <v>207.0</v>
      </c>
      <c r="I2630" s="8">
        <v>0.366</v>
      </c>
      <c r="J2630" s="34">
        <f t="array" ref="J2630:K2630">VLOOKUP(A2630,ENERGY!$A$2:$F$2692,{5,6},0)</f>
        <v>75502</v>
      </c>
      <c r="K2630" s="14">
        <v>201747.0</v>
      </c>
      <c r="L2630" s="14">
        <f>J2630/'HUMAN RESOURCES'!I2630</f>
        <v>0.002980308145</v>
      </c>
      <c r="M2630" s="14">
        <f>K2630/'HUMAN RESOURCES'!I2630</f>
        <v>0.007963606625</v>
      </c>
      <c r="N2630" s="34">
        <f t="array" ref="N2630:V2630">VLOOKUP(A2630,'HUMAN RESOURCES'!$A$2:$M$2692,{2,3,4,5,6,7,8,9,10},0)</f>
        <v>0.023</v>
      </c>
      <c r="O2630" s="14">
        <v>0.017</v>
      </c>
      <c r="P2630" s="14">
        <v>76.0</v>
      </c>
      <c r="Q2630" s="14">
        <v>70.0</v>
      </c>
      <c r="R2630" s="14">
        <v>0.327</v>
      </c>
      <c r="S2630" s="14">
        <v>0.625</v>
      </c>
      <c r="T2630" s="14">
        <v>0.047</v>
      </c>
      <c r="U2630" s="14">
        <v>2.5333622E7</v>
      </c>
      <c r="V2630" s="14">
        <v>0.884</v>
      </c>
      <c r="W2630" s="34">
        <f t="array" ref="W2630:X2630">VLOOKUP(A2630,TOURISM!$A$2:$F$2692,{3,6},0)</f>
        <v>484000000</v>
      </c>
      <c r="X2630" s="35">
        <v>1.546E9</v>
      </c>
      <c r="Y2630" s="34">
        <f>X2630/'HUMAN RESOURCES'!I2630</f>
        <v>61.02562042</v>
      </c>
      <c r="Z2630" s="34">
        <f t="array" ref="Z2630:AE2630">VLOOKUP(A2630,BUSINESS!$A$2:$J$2692,{4,5,6,7,8,9},0)</f>
        <v>0.489</v>
      </c>
      <c r="AA2630" s="14">
        <v>26.0</v>
      </c>
      <c r="AB2630" s="14">
        <v>94.0</v>
      </c>
      <c r="AC2630" s="14">
        <v>302.0</v>
      </c>
      <c r="AD2630" s="14">
        <v>0.049</v>
      </c>
      <c r="AE2630" s="14">
        <v>0.258</v>
      </c>
      <c r="AF2630" s="14"/>
      <c r="AG2630" s="14"/>
      <c r="AH2630" s="14"/>
    </row>
    <row r="2631">
      <c r="A2631" s="32" t="str">
        <f t="shared" si="1"/>
        <v>Venezuela-The Americas2003</v>
      </c>
      <c r="B2631" s="32" t="s">
        <v>260</v>
      </c>
      <c r="C2631" s="33" t="s">
        <v>44</v>
      </c>
      <c r="D2631" s="8" t="s">
        <v>63</v>
      </c>
      <c r="E2631" s="12">
        <v>8.3622191419E10</v>
      </c>
      <c r="F2631" s="12">
        <f>E2631/'HUMAN RESOURCES'!I2631</f>
        <v>3241.519616</v>
      </c>
      <c r="G2631" s="8">
        <v>0.059</v>
      </c>
      <c r="H2631" s="8">
        <v>190.0</v>
      </c>
      <c r="I2631" s="8">
        <v>0.252</v>
      </c>
      <c r="J2631" s="34">
        <f t="array" ref="J2631:K2631">VLOOKUP(A2631,ENERGY!$A$2:$F$2692,{5,6},0)</f>
        <v>69597</v>
      </c>
      <c r="K2631" s="14">
        <v>185341.0</v>
      </c>
      <c r="L2631" s="14">
        <f>J2631/'HUMAN RESOURCES'!I2631</f>
        <v>0.002697848943</v>
      </c>
      <c r="M2631" s="14">
        <f>K2631/'HUMAN RESOURCES'!I2631</f>
        <v>0.007184534116</v>
      </c>
      <c r="N2631" s="34">
        <f t="array" ref="N2631:V2631">VLOOKUP(A2631,'HUMAN RESOURCES'!$A$2:$M$2692,{2,3,4,5,6,7,8,9,10},0)</f>
        <v>0.023</v>
      </c>
      <c r="O2631" s="14">
        <v>0.017</v>
      </c>
      <c r="P2631" s="14">
        <v>76.0</v>
      </c>
      <c r="Q2631" s="14">
        <v>70.0</v>
      </c>
      <c r="R2631" s="14">
        <v>0.322</v>
      </c>
      <c r="S2631" s="14">
        <v>0.63</v>
      </c>
      <c r="T2631" s="14">
        <v>0.048</v>
      </c>
      <c r="U2631" s="14">
        <v>2.5797219E7</v>
      </c>
      <c r="V2631" s="14">
        <v>0.885</v>
      </c>
      <c r="W2631" s="34">
        <f t="array" ref="W2631:X2631">VLOOKUP(A2631,TOURISM!$A$2:$F$2692,{3,6},0)</f>
        <v>378000000</v>
      </c>
      <c r="X2631" s="35">
        <v>1.311E9</v>
      </c>
      <c r="Y2631" s="34">
        <f>X2631/'HUMAN RESOURCES'!I2631</f>
        <v>50.81943135</v>
      </c>
      <c r="Z2631" s="34">
        <f t="array" ref="Z2631:AE2631">VLOOKUP(A2631,BUSINESS!$A$2:$J$2692,{4,5,6,7,8,9},0)</f>
        <v>0.489</v>
      </c>
      <c r="AA2631" s="14">
        <v>141.0</v>
      </c>
      <c r="AB2631" s="14">
        <v>94.0</v>
      </c>
      <c r="AC2631" s="14">
        <v>302.0</v>
      </c>
      <c r="AD2631" s="14">
        <v>0.075</v>
      </c>
      <c r="AE2631" s="14">
        <v>0.272</v>
      </c>
      <c r="AF2631" s="14"/>
      <c r="AG2631" s="14"/>
      <c r="AH2631" s="14"/>
    </row>
    <row r="2632">
      <c r="A2632" s="32" t="str">
        <f t="shared" si="1"/>
        <v>Venezuela-The Americas2004</v>
      </c>
      <c r="B2632" s="32" t="s">
        <v>260</v>
      </c>
      <c r="C2632" s="33" t="s">
        <v>45</v>
      </c>
      <c r="D2632" s="8" t="s">
        <v>63</v>
      </c>
      <c r="E2632" s="12">
        <v>1.12E11</v>
      </c>
      <c r="F2632" s="12">
        <f>E2632/'HUMAN RESOURCES'!I2632</f>
        <v>4264.826536</v>
      </c>
      <c r="G2632" s="8">
        <v>0.056</v>
      </c>
      <c r="H2632" s="8">
        <v>239.0</v>
      </c>
      <c r="I2632" s="8">
        <v>0.185</v>
      </c>
      <c r="J2632" s="34">
        <f t="array" ref="J2632:K2632">VLOOKUP(A2632,ENERGY!$A$2:$F$2692,{5,6},0)</f>
        <v>69597</v>
      </c>
      <c r="K2632" s="14">
        <v>186812.0</v>
      </c>
      <c r="L2632" s="14">
        <f>J2632/'HUMAN RESOURCES'!I2632</f>
        <v>0.002650170825</v>
      </c>
      <c r="M2632" s="14">
        <f>K2632/'HUMAN RESOURCES'!I2632</f>
        <v>0.007113578347</v>
      </c>
      <c r="N2632" s="34">
        <f t="array" ref="N2632:V2632">VLOOKUP(A2632,'HUMAN RESOURCES'!$A$2:$M$2692,{2,3,4,5,6,7,8,9,10},0)</f>
        <v>0.022</v>
      </c>
      <c r="O2632" s="14">
        <v>0.016</v>
      </c>
      <c r="P2632" s="14">
        <v>76.0</v>
      </c>
      <c r="Q2632" s="14">
        <v>70.0</v>
      </c>
      <c r="R2632" s="14">
        <v>0.318</v>
      </c>
      <c r="S2632" s="14">
        <v>0.633</v>
      </c>
      <c r="T2632" s="14">
        <v>0.049</v>
      </c>
      <c r="U2632" s="14">
        <v>2.6261326E7</v>
      </c>
      <c r="V2632" s="14">
        <v>0.885</v>
      </c>
      <c r="W2632" s="34">
        <f t="array" ref="W2632:X2632">VLOOKUP(A2632,TOURISM!$A$2:$F$2692,{3,6},0)</f>
        <v>554000000</v>
      </c>
      <c r="X2632" s="35">
        <v>1.604E9</v>
      </c>
      <c r="Y2632" s="34">
        <f>X2632/'HUMAN RESOURCES'!I2632</f>
        <v>61.07840861</v>
      </c>
      <c r="Z2632" s="34">
        <f t="array" ref="Z2632:AE2632">VLOOKUP(A2632,BUSINESS!$A$2:$J$2692,{4,5,6,7,8,9},0)</f>
        <v>0.489</v>
      </c>
      <c r="AA2632" s="14">
        <v>141.0</v>
      </c>
      <c r="AB2632" s="14">
        <v>94.0</v>
      </c>
      <c r="AC2632" s="14">
        <v>302.0</v>
      </c>
      <c r="AD2632" s="14">
        <v>0.084</v>
      </c>
      <c r="AE2632" s="14">
        <v>0.321</v>
      </c>
      <c r="AF2632" s="14"/>
      <c r="AG2632" s="14"/>
      <c r="AH2632" s="14"/>
    </row>
    <row r="2633">
      <c r="A2633" s="32" t="str">
        <f t="shared" si="1"/>
        <v>Venezuela-The Americas2005</v>
      </c>
      <c r="B2633" s="32" t="s">
        <v>260</v>
      </c>
      <c r="C2633" s="33" t="s">
        <v>46</v>
      </c>
      <c r="D2633" s="8" t="s">
        <v>63</v>
      </c>
      <c r="E2633" s="12">
        <v>1.46E11</v>
      </c>
      <c r="F2633" s="12">
        <f>E2633/'HUMAN RESOURCES'!I2633</f>
        <v>5462.866223</v>
      </c>
      <c r="G2633" s="8">
        <v>0.054</v>
      </c>
      <c r="H2633" s="8">
        <v>296.0</v>
      </c>
      <c r="I2633" s="8">
        <v>0.168</v>
      </c>
      <c r="J2633" s="34">
        <f t="array" ref="J2633:K2633">VLOOKUP(A2633,ENERGY!$A$2:$F$2692,{5,6},0)</f>
        <v>63705</v>
      </c>
      <c r="K2633" s="14">
        <v>171825.0</v>
      </c>
      <c r="L2633" s="14">
        <f>J2633/'HUMAN RESOURCES'!I2633</f>
        <v>0.002383643101</v>
      </c>
      <c r="M2633" s="14">
        <f>K2633/'HUMAN RESOURCES'!I2633</f>
        <v>0.006429157457</v>
      </c>
      <c r="N2633" s="34">
        <f t="array" ref="N2633:V2633">VLOOKUP(A2633,'HUMAN RESOURCES'!$A$2:$M$2692,{2,3,4,5,6,7,8,9,10},0)</f>
        <v>0.022</v>
      </c>
      <c r="O2633" s="14">
        <v>0.016</v>
      </c>
      <c r="P2633" s="14">
        <v>76.0</v>
      </c>
      <c r="Q2633" s="14">
        <v>70.0</v>
      </c>
      <c r="R2633" s="14">
        <v>0.313</v>
      </c>
      <c r="S2633" s="14">
        <v>0.637</v>
      </c>
      <c r="T2633" s="14">
        <v>0.05</v>
      </c>
      <c r="U2633" s="14">
        <v>2.6725897E7</v>
      </c>
      <c r="V2633" s="14">
        <v>0.886</v>
      </c>
      <c r="W2633" s="34">
        <f t="array" ref="W2633:X2633">VLOOKUP(A2633,TOURISM!$A$2:$F$2692,{3,6},0)</f>
        <v>722000000</v>
      </c>
      <c r="X2633" s="35">
        <v>1.843E9</v>
      </c>
      <c r="Y2633" s="34">
        <f>X2633/'HUMAN RESOURCES'!I2633</f>
        <v>68.95933184</v>
      </c>
      <c r="Z2633" s="34">
        <f t="array" ref="Z2633:AE2633">VLOOKUP(A2633,BUSINESS!$A$2:$J$2692,{4,5,6,7,8,9},0)</f>
        <v>0.502</v>
      </c>
      <c r="AA2633" s="14">
        <v>141.0</v>
      </c>
      <c r="AB2633" s="14">
        <v>94.0</v>
      </c>
      <c r="AC2633" s="14">
        <v>864.0</v>
      </c>
      <c r="AD2633" s="14">
        <v>0.126</v>
      </c>
      <c r="AE2633" s="14">
        <v>0.468</v>
      </c>
      <c r="AF2633" s="14"/>
      <c r="AG2633" s="14"/>
      <c r="AH2633" s="14"/>
    </row>
    <row r="2634">
      <c r="A2634" s="32" t="str">
        <f t="shared" si="1"/>
        <v>Venezuela-The Americas2006</v>
      </c>
      <c r="B2634" s="32" t="s">
        <v>260</v>
      </c>
      <c r="C2634" s="33" t="s">
        <v>47</v>
      </c>
      <c r="D2634" s="8" t="s">
        <v>63</v>
      </c>
      <c r="E2634" s="12">
        <v>1.83E11</v>
      </c>
      <c r="F2634" s="12">
        <f>E2634/'HUMAN RESOURCES'!I2634</f>
        <v>6730.197277</v>
      </c>
      <c r="G2634" s="8">
        <v>0.057</v>
      </c>
      <c r="H2634" s="8">
        <v>387.0</v>
      </c>
      <c r="I2634" s="8">
        <v>0.155</v>
      </c>
      <c r="J2634" s="34">
        <f t="array" ref="J2634:K2634">VLOOKUP(A2634,ENERGY!$A$2:$F$2692,{5,6},0)</f>
        <v>56441</v>
      </c>
      <c r="K2634" s="14">
        <v>168268.0</v>
      </c>
      <c r="L2634" s="14">
        <f>J2634/'HUMAN RESOURCES'!I2634</f>
        <v>0.002075732593</v>
      </c>
      <c r="M2634" s="14">
        <f>K2634/'HUMAN RESOURCES'!I2634</f>
        <v>0.006188398008</v>
      </c>
      <c r="N2634" s="34">
        <f t="array" ref="N2634:V2634">VLOOKUP(A2634,'HUMAN RESOURCES'!$A$2:$M$2692,{2,3,4,5,6,7,8,9,10},0)</f>
        <v>0.022</v>
      </c>
      <c r="O2634" s="14">
        <v>0.015</v>
      </c>
      <c r="P2634" s="14">
        <v>76.0</v>
      </c>
      <c r="Q2634" s="14">
        <v>71.0</v>
      </c>
      <c r="R2634" s="14">
        <v>0.309</v>
      </c>
      <c r="S2634" s="14">
        <v>0.64</v>
      </c>
      <c r="T2634" s="14">
        <v>0.051</v>
      </c>
      <c r="U2634" s="14">
        <v>2.7190882E7</v>
      </c>
      <c r="V2634" s="14">
        <v>0.886</v>
      </c>
      <c r="W2634" s="34">
        <f t="array" ref="W2634:X2634">VLOOKUP(A2634,TOURISM!$A$2:$F$2692,{3,6},0)</f>
        <v>843000000</v>
      </c>
      <c r="X2634" s="35">
        <v>1.807E9</v>
      </c>
      <c r="Y2634" s="34">
        <f>X2634/'HUMAN RESOURCES'!I2634</f>
        <v>66.45610098</v>
      </c>
      <c r="Z2634" s="34">
        <f t="array" ref="Z2634:AE2634">VLOOKUP(A2634,BUSINESS!$A$2:$J$2692,{4,5,6,7,8,9},0)</f>
        <v>0.498</v>
      </c>
      <c r="AA2634" s="14">
        <v>141.0</v>
      </c>
      <c r="AB2634" s="14">
        <v>94.0</v>
      </c>
      <c r="AC2634" s="14">
        <v>864.0</v>
      </c>
      <c r="AD2634" s="14">
        <v>0.152</v>
      </c>
      <c r="AE2634" s="14">
        <v>0.691</v>
      </c>
      <c r="AF2634" s="14"/>
      <c r="AG2634" s="14"/>
      <c r="AH2634" s="14"/>
    </row>
    <row r="2635">
      <c r="A2635" s="32" t="str">
        <f t="shared" si="1"/>
        <v>Venezuela-The Americas2007</v>
      </c>
      <c r="B2635" s="32" t="s">
        <v>260</v>
      </c>
      <c r="C2635" s="33" t="s">
        <v>48</v>
      </c>
      <c r="D2635" s="8" t="s">
        <v>63</v>
      </c>
      <c r="E2635" s="12">
        <v>2.3E11</v>
      </c>
      <c r="F2635" s="12">
        <f>E2635/'HUMAN RESOURCES'!I2635</f>
        <v>8316.478303</v>
      </c>
      <c r="G2635" s="8">
        <v>0.06</v>
      </c>
      <c r="H2635" s="8">
        <v>497.0</v>
      </c>
      <c r="I2635" s="8">
        <v>0.171</v>
      </c>
      <c r="J2635" s="34">
        <f t="array" ref="J2635:K2635">VLOOKUP(A2635,ENERGY!$A$2:$F$2692,{5,6},0)</f>
        <v>57871</v>
      </c>
      <c r="K2635" s="14">
        <v>172525.0</v>
      </c>
      <c r="L2635" s="14">
        <f>J2635/'HUMAN RESOURCES'!I2635</f>
        <v>0.002092534417</v>
      </c>
      <c r="M2635" s="14">
        <f>K2635/'HUMAN RESOURCES'!I2635</f>
        <v>0.006238262692</v>
      </c>
      <c r="N2635" s="34">
        <f t="array" ref="N2635:V2635">VLOOKUP(A2635,'HUMAN RESOURCES'!$A$2:$M$2692,{2,3,4,5,6,7,8,9,10},0)</f>
        <v>0.022</v>
      </c>
      <c r="O2635" s="14">
        <v>0.015</v>
      </c>
      <c r="P2635" s="14">
        <v>77.0</v>
      </c>
      <c r="Q2635" s="14">
        <v>71.0</v>
      </c>
      <c r="R2635" s="14">
        <v>0.305</v>
      </c>
      <c r="S2635" s="14">
        <v>0.643</v>
      </c>
      <c r="T2635" s="14">
        <v>0.052</v>
      </c>
      <c r="U2635" s="14">
        <v>2.7655937E7</v>
      </c>
      <c r="V2635" s="14">
        <v>0.886</v>
      </c>
      <c r="W2635" s="34">
        <f t="array" ref="W2635:X2635">VLOOKUP(A2635,TOURISM!$A$2:$F$2692,{3,6},0)</f>
        <v>972000000</v>
      </c>
      <c r="X2635" s="35">
        <v>2.249E9</v>
      </c>
      <c r="Y2635" s="34">
        <f>X2635/'HUMAN RESOURCES'!I2635</f>
        <v>81.32069436</v>
      </c>
      <c r="Z2635" s="34">
        <f t="array" ref="Z2635:AE2635">VLOOKUP(A2635,BUSINESS!$A$2:$J$2692,{4,5,6,7,8,9},0)</f>
        <v>0.536</v>
      </c>
      <c r="AA2635" s="14">
        <v>141.0</v>
      </c>
      <c r="AB2635" s="14">
        <v>94.0</v>
      </c>
      <c r="AC2635" s="14">
        <v>864.0</v>
      </c>
      <c r="AD2635" s="14">
        <v>0.208</v>
      </c>
      <c r="AE2635" s="14">
        <v>0.861</v>
      </c>
      <c r="AF2635" s="14"/>
      <c r="AG2635" s="14"/>
      <c r="AH2635" s="14"/>
    </row>
    <row r="2636">
      <c r="A2636" s="32" t="str">
        <f t="shared" si="1"/>
        <v>Venezuela-The Americas2008</v>
      </c>
      <c r="B2636" s="32" t="s">
        <v>260</v>
      </c>
      <c r="C2636" s="33" t="s">
        <v>49</v>
      </c>
      <c r="D2636" s="8" t="s">
        <v>63</v>
      </c>
      <c r="E2636" s="12">
        <v>3.16E11</v>
      </c>
      <c r="F2636" s="12">
        <f>E2636/'HUMAN RESOURCES'!I2636</f>
        <v>11237.42866</v>
      </c>
      <c r="G2636" s="8">
        <v>0.056</v>
      </c>
      <c r="H2636" s="8">
        <v>633.0</v>
      </c>
      <c r="I2636" s="8">
        <v>0.224</v>
      </c>
      <c r="J2636" s="34">
        <f t="array" ref="J2636:K2636">VLOOKUP(A2636,ENERGY!$A$2:$F$2692,{5,6},0)</f>
        <v>62934</v>
      </c>
      <c r="K2636" s="14">
        <v>175785.0</v>
      </c>
      <c r="L2636" s="14">
        <f>J2636/'HUMAN RESOURCES'!I2636</f>
        <v>0.002238026378</v>
      </c>
      <c r="M2636" s="14">
        <f>K2636/'HUMAN RESOURCES'!I2636</f>
        <v>0.006251175307</v>
      </c>
      <c r="N2636" s="34">
        <f t="array" ref="N2636:V2636">VLOOKUP(A2636,'HUMAN RESOURCES'!$A$2:$M$2692,{2,3,4,5,6,7,8,9,10},0)</f>
        <v>0.021</v>
      </c>
      <c r="O2636" s="14">
        <v>0.014</v>
      </c>
      <c r="P2636" s="14">
        <v>77.0</v>
      </c>
      <c r="Q2636" s="14">
        <v>71.0</v>
      </c>
      <c r="R2636" s="14">
        <v>0.302</v>
      </c>
      <c r="S2636" s="14">
        <v>0.645</v>
      </c>
      <c r="T2636" s="14">
        <v>0.053</v>
      </c>
      <c r="U2636" s="14">
        <v>2.8120312E7</v>
      </c>
      <c r="V2636" s="14">
        <v>0.887</v>
      </c>
      <c r="W2636" s="34">
        <f t="array" ref="W2636:X2636">VLOOKUP(A2636,TOURISM!$A$2:$F$2692,{3,6},0)</f>
        <v>1097000000</v>
      </c>
      <c r="X2636" s="35">
        <v>2.594E9</v>
      </c>
      <c r="Y2636" s="34">
        <f>X2636/'HUMAN RESOURCES'!I2636</f>
        <v>92.24648717</v>
      </c>
      <c r="Z2636" s="34">
        <f t="array" ref="Z2636:AE2636">VLOOKUP(A2636,BUSINESS!$A$2:$J$2692,{4,5,6,7,8,9},0)</f>
        <v>0.556</v>
      </c>
      <c r="AA2636" s="14">
        <v>141.0</v>
      </c>
      <c r="AB2636" s="14">
        <v>94.0</v>
      </c>
      <c r="AC2636" s="14">
        <v>864.0</v>
      </c>
      <c r="AD2636" s="14">
        <v>0.259</v>
      </c>
      <c r="AE2636" s="14">
        <v>0.975</v>
      </c>
      <c r="AF2636" s="14"/>
      <c r="AG2636" s="14"/>
      <c r="AH2636" s="14"/>
    </row>
    <row r="2637">
      <c r="A2637" s="32" t="str">
        <f t="shared" si="1"/>
        <v>Venezuela-The Americas2009</v>
      </c>
      <c r="B2637" s="32" t="s">
        <v>260</v>
      </c>
      <c r="C2637" s="33" t="s">
        <v>50</v>
      </c>
      <c r="D2637" s="8" t="s">
        <v>63</v>
      </c>
      <c r="E2637" s="12">
        <v>3.29E11</v>
      </c>
      <c r="F2637" s="12">
        <f>E2637/'HUMAN RESOURCES'!I2637</f>
        <v>11510.32221</v>
      </c>
      <c r="G2637" s="8">
        <v>0.058</v>
      </c>
      <c r="H2637" s="8">
        <v>665.0</v>
      </c>
      <c r="I2637" s="8">
        <v>0.199</v>
      </c>
      <c r="J2637" s="34">
        <f t="array" ref="J2637:K2637">VLOOKUP(A2637,ENERGY!$A$2:$F$2692,{5,6},0)</f>
        <v>57515</v>
      </c>
      <c r="K2637" s="14">
        <v>193262.0</v>
      </c>
      <c r="L2637" s="14">
        <f>J2637/'HUMAN RESOURCES'!I2637</f>
        <v>0.002012207239</v>
      </c>
      <c r="M2637" s="14">
        <f>K2637/'HUMAN RESOURCES'!I2637</f>
        <v>0.006761422158</v>
      </c>
      <c r="N2637" s="34">
        <f t="array" ref="N2637:V2637">VLOOKUP(A2637,'HUMAN RESOURCES'!$A$2:$M$2692,{2,3,4,5,6,7,8,9,10},0)</f>
        <v>0.021</v>
      </c>
      <c r="O2637" s="14">
        <v>0.014</v>
      </c>
      <c r="P2637" s="14">
        <v>77.0</v>
      </c>
      <c r="Q2637" s="14">
        <v>71.0</v>
      </c>
      <c r="R2637" s="14">
        <v>0.298</v>
      </c>
      <c r="S2637" s="14">
        <v>0.647</v>
      </c>
      <c r="T2637" s="14">
        <v>0.055</v>
      </c>
      <c r="U2637" s="14">
        <v>2.858304E7</v>
      </c>
      <c r="V2637" s="14">
        <v>0.887</v>
      </c>
      <c r="W2637" s="34">
        <f t="array" ref="W2637:X2637">VLOOKUP(A2637,TOURISM!$A$2:$F$2692,{3,6},0)</f>
        <v>1055000000</v>
      </c>
      <c r="X2637" s="35">
        <v>2.275E9</v>
      </c>
      <c r="Y2637" s="34">
        <f>X2637/'HUMAN RESOURCES'!I2637</f>
        <v>79.59265355</v>
      </c>
      <c r="Z2637" s="34">
        <f t="array" ref="Z2637:AE2637">VLOOKUP(A2637,BUSINESS!$A$2:$J$2692,{4,5,6,7,8,9},0)</f>
        <v>0.604</v>
      </c>
      <c r="AA2637" s="14">
        <v>141.0</v>
      </c>
      <c r="AB2637" s="14">
        <v>94.0</v>
      </c>
      <c r="AC2637" s="14">
        <v>864.0</v>
      </c>
      <c r="AD2637" s="14">
        <v>0.327</v>
      </c>
      <c r="AE2637" s="14">
        <v>0.984</v>
      </c>
      <c r="AF2637" s="14"/>
      <c r="AG2637" s="14"/>
      <c r="AH2637" s="14"/>
    </row>
    <row r="2638">
      <c r="A2638" s="32" t="str">
        <f t="shared" si="1"/>
        <v>Venezuela-The Americas2010</v>
      </c>
      <c r="B2638" s="32" t="s">
        <v>260</v>
      </c>
      <c r="C2638" s="33" t="s">
        <v>51</v>
      </c>
      <c r="D2638" s="8" t="s">
        <v>63</v>
      </c>
      <c r="E2638" s="12">
        <v>3.94E11</v>
      </c>
      <c r="F2638" s="12">
        <f>E2638/'HUMAN RESOURCES'!I2638</f>
        <v>13565.95947</v>
      </c>
      <c r="G2638" s="8">
        <v>0.047</v>
      </c>
      <c r="H2638" s="8">
        <v>639.0</v>
      </c>
      <c r="I2638" s="8">
        <v>0.183</v>
      </c>
      <c r="J2638" s="34">
        <f t="array" ref="J2638:K2638">VLOOKUP(A2638,ENERGY!$A$2:$F$2692,{5,6},0)</f>
        <v>66558</v>
      </c>
      <c r="K2638" s="14">
        <v>181630.0</v>
      </c>
      <c r="L2638" s="14">
        <f>J2638/'HUMAN RESOURCES'!I2638</f>
        <v>0.002291683072</v>
      </c>
      <c r="M2638" s="14">
        <f>K2638/'HUMAN RESOURCES'!I2638</f>
        <v>0.006253769589</v>
      </c>
      <c r="N2638" s="34">
        <f t="array" ref="N2638:V2638">VLOOKUP(A2638,'HUMAN RESOURCES'!$A$2:$M$2692,{2,3,4,5,6,7,8,9,10},0)</f>
        <v>0.021</v>
      </c>
      <c r="O2638" s="14">
        <v>0.014</v>
      </c>
      <c r="P2638" s="14">
        <v>77.0</v>
      </c>
      <c r="Q2638" s="14">
        <v>71.0</v>
      </c>
      <c r="R2638" s="14">
        <v>0.295</v>
      </c>
      <c r="S2638" s="14">
        <v>0.649</v>
      </c>
      <c r="T2638" s="14">
        <v>0.056</v>
      </c>
      <c r="U2638" s="14">
        <v>2.9043283E7</v>
      </c>
      <c r="V2638" s="14">
        <v>0.888</v>
      </c>
      <c r="W2638" s="34">
        <f t="array" ref="W2638:X2638">VLOOKUP(A2638,TOURISM!$A$2:$F$2692,{3,6},0)</f>
        <v>794000000</v>
      </c>
      <c r="X2638" s="35">
        <v>2.238E9</v>
      </c>
      <c r="Y2638" s="34">
        <f>X2638/'HUMAN RESOURCES'!I2638</f>
        <v>77.05740429</v>
      </c>
      <c r="Z2638" s="34">
        <f t="array" ref="Z2638:AE2638">VLOOKUP(A2638,BUSINESS!$A$2:$J$2692,{4,5,6,7,8,9},0)</f>
        <v>0.519</v>
      </c>
      <c r="AA2638" s="14">
        <v>141.0</v>
      </c>
      <c r="AB2638" s="14">
        <v>94.0</v>
      </c>
      <c r="AC2638" s="14">
        <v>864.0</v>
      </c>
      <c r="AD2638" s="14">
        <v>0.374</v>
      </c>
      <c r="AE2638" s="14">
        <v>0.96</v>
      </c>
      <c r="AF2638" s="14"/>
      <c r="AG2638" s="14"/>
      <c r="AH2638" s="14"/>
    </row>
    <row r="2639">
      <c r="A2639" s="32" t="str">
        <f t="shared" si="1"/>
        <v>Venezuela-The Americas2011</v>
      </c>
      <c r="B2639" s="32" t="s">
        <v>260</v>
      </c>
      <c r="C2639" s="33" t="s">
        <v>52</v>
      </c>
      <c r="D2639" s="8" t="s">
        <v>63</v>
      </c>
      <c r="E2639" s="12">
        <v>3.16E11</v>
      </c>
      <c r="F2639" s="12">
        <f>E2639/'HUMAN RESOURCES'!I2639</f>
        <v>10711.63747</v>
      </c>
      <c r="G2639" s="8">
        <v>0.045</v>
      </c>
      <c r="H2639" s="8">
        <v>487.0</v>
      </c>
      <c r="I2639" s="8">
        <v>0.172</v>
      </c>
      <c r="J2639" s="34">
        <f t="array" ref="J2639:K2639">VLOOKUP(A2639,ENERGY!$A$2:$F$2692,{5,6},0)</f>
        <v>52881</v>
      </c>
      <c r="K2639" s="14">
        <v>192103.0</v>
      </c>
      <c r="L2639" s="14">
        <f>J2639/'HUMAN RESOURCES'!I2639</f>
        <v>0.001792538294</v>
      </c>
      <c r="M2639" s="14">
        <f>K2639/'HUMAN RESOURCES'!I2639</f>
        <v>0.006511828139</v>
      </c>
      <c r="N2639" s="34">
        <f t="array" ref="N2639:V2639">VLOOKUP(A2639,'HUMAN RESOURCES'!$A$2:$M$2692,{2,3,4,5,6,7,8,9,10},0)</f>
        <v>0.02</v>
      </c>
      <c r="O2639" s="14">
        <v>0.014</v>
      </c>
      <c r="P2639" s="14">
        <v>77.0</v>
      </c>
      <c r="Q2639" s="14">
        <v>71.0</v>
      </c>
      <c r="R2639" s="14">
        <v>0.291</v>
      </c>
      <c r="S2639" s="14">
        <v>0.651</v>
      </c>
      <c r="T2639" s="14">
        <v>0.058</v>
      </c>
      <c r="U2639" s="14">
        <v>2.9500625E7</v>
      </c>
      <c r="V2639" s="14">
        <v>0.888</v>
      </c>
      <c r="W2639" s="34">
        <f t="array" ref="W2639:X2639">VLOOKUP(A2639,TOURISM!$A$2:$F$2692,{3,6},0)</f>
        <v>805000000</v>
      </c>
      <c r="X2639" s="35">
        <v>2.922E9</v>
      </c>
      <c r="Y2639" s="34">
        <f>X2639/'HUMAN RESOURCES'!I2639</f>
        <v>99.04874897</v>
      </c>
      <c r="Z2639" s="34">
        <f t="array" ref="Z2639:AE2639">VLOOKUP(A2639,BUSINESS!$A$2:$J$2692,{4,5,6,7,8,9},0)</f>
        <v>0.628</v>
      </c>
      <c r="AA2639" s="14">
        <v>141.0</v>
      </c>
      <c r="AB2639" s="14">
        <v>94.0</v>
      </c>
      <c r="AC2639" s="14">
        <v>864.0</v>
      </c>
      <c r="AD2639" s="14">
        <v>0.402</v>
      </c>
      <c r="AE2639" s="14">
        <v>0.976</v>
      </c>
      <c r="AF2639" s="14"/>
      <c r="AG2639" s="14"/>
      <c r="AH2639" s="14"/>
    </row>
    <row r="2640">
      <c r="A2640" s="32" t="str">
        <f t="shared" si="1"/>
        <v>Venezuela-The Americas2012</v>
      </c>
      <c r="B2640" s="32" t="s">
        <v>260</v>
      </c>
      <c r="C2640" s="33" t="s">
        <v>53</v>
      </c>
      <c r="D2640" s="8" t="s">
        <v>63</v>
      </c>
      <c r="E2640" s="12">
        <v>3.81E11</v>
      </c>
      <c r="F2640" s="12">
        <f>E2640/'HUMAN RESOURCES'!I2640</f>
        <v>12719.17118</v>
      </c>
      <c r="G2640" s="8">
        <v>0.046</v>
      </c>
      <c r="H2640" s="8">
        <v>593.0</v>
      </c>
      <c r="I2640" s="8">
        <v>0.164</v>
      </c>
      <c r="J2640" s="34">
        <f t="array" ref="J2640:K2640">VLOOKUP(A2640,ENERGY!$A$2:$F$2692,{5,6},0)</f>
        <v>56424</v>
      </c>
      <c r="K2640" s="14">
        <v>152415.0</v>
      </c>
      <c r="L2640" s="14">
        <f>J2640/'HUMAN RESOURCES'!I2640</f>
        <v>0.001883639146</v>
      </c>
      <c r="M2640" s="14">
        <f>K2640/'HUMAN RESOURCES'!I2640</f>
        <v>0.005088169228</v>
      </c>
      <c r="N2640" s="34">
        <f t="array" ref="N2640:V2640">VLOOKUP(A2640,'HUMAN RESOURCES'!$A$2:$M$2692,{2,3,4,5,6,7,8,9,10},0)</f>
        <v>0.02</v>
      </c>
      <c r="O2640" s="14">
        <v>0.013</v>
      </c>
      <c r="P2640" s="14">
        <v>78.0</v>
      </c>
      <c r="Q2640" s="14">
        <v>72.0</v>
      </c>
      <c r="R2640" s="14">
        <v>0.288</v>
      </c>
      <c r="S2640" s="14">
        <v>0.652</v>
      </c>
      <c r="T2640" s="14">
        <v>0.06</v>
      </c>
      <c r="U2640" s="14">
        <v>2.9954782E7</v>
      </c>
      <c r="V2640" s="14">
        <v>0.889</v>
      </c>
      <c r="W2640" s="34">
        <f t="array" ref="W2640:X2640">VLOOKUP(A2640,TOURISM!$A$2:$F$2692,{3,6},0)</f>
        <v>904000000</v>
      </c>
      <c r="X2640" s="35">
        <v>3.202E9</v>
      </c>
      <c r="Y2640" s="34">
        <f>X2640/'HUMAN RESOURCES'!I2640</f>
        <v>106.8944518</v>
      </c>
      <c r="Z2640" s="34">
        <f t="array" ref="Z2640:AE2640">VLOOKUP(A2640,BUSINESS!$A$2:$J$2692,{4,5,6,7,8,9},0)</f>
        <v>0.619</v>
      </c>
      <c r="AA2640" s="14">
        <v>144.0</v>
      </c>
      <c r="AB2640" s="14">
        <v>180.0</v>
      </c>
      <c r="AC2640" s="14">
        <v>792.0</v>
      </c>
      <c r="AD2640" s="14">
        <v>0.491</v>
      </c>
      <c r="AE2640" s="14">
        <v>1.021</v>
      </c>
      <c r="AF2640" s="14"/>
      <c r="AG2640" s="14"/>
      <c r="AH2640" s="14"/>
    </row>
    <row r="2641">
      <c r="A2641" s="32" t="str">
        <f t="shared" si="1"/>
        <v>Vietnam-Asia2000</v>
      </c>
      <c r="B2641" s="32" t="s">
        <v>261</v>
      </c>
      <c r="C2641" s="33" t="s">
        <v>40</v>
      </c>
      <c r="D2641" s="8" t="s">
        <v>41</v>
      </c>
      <c r="E2641" s="12">
        <v>3.3640085728E10</v>
      </c>
      <c r="F2641" s="12">
        <f>E2641/'HUMAN RESOURCES'!I2641</f>
        <v>433.3337077</v>
      </c>
      <c r="G2641" s="8">
        <v>0.053</v>
      </c>
      <c r="H2641" s="8">
        <v>20.0</v>
      </c>
      <c r="I2641" s="8">
        <v>0.106</v>
      </c>
      <c r="J2641" s="34">
        <f t="array" ref="J2641:K2641">VLOOKUP(A2641,ENERGY!$A$2:$F$2692,{5,6},0)</f>
        <v>14338</v>
      </c>
      <c r="K2641" s="14">
        <v>8529.0</v>
      </c>
      <c r="L2641" s="14">
        <f>J2641/'HUMAN RESOURCES'!I2641</f>
        <v>0.0001846944967</v>
      </c>
      <c r="M2641" s="14">
        <f>K2641/'HUMAN RESOURCES'!I2641</f>
        <v>0.0001098660456</v>
      </c>
      <c r="N2641" s="34">
        <f t="array" ref="N2641:V2641">VLOOKUP(A2641,'HUMAN RESOURCES'!$A$2:$M$2692,{2,3,4,5,6,7,8,9,10},0)</f>
        <v>0.017</v>
      </c>
      <c r="O2641" s="14">
        <v>0.027</v>
      </c>
      <c r="P2641" s="14">
        <v>78.0</v>
      </c>
      <c r="Q2641" s="14">
        <v>69.0</v>
      </c>
      <c r="R2641" s="14">
        <v>0.316</v>
      </c>
      <c r="S2641" s="14">
        <v>0.62</v>
      </c>
      <c r="T2641" s="14">
        <v>0.064</v>
      </c>
      <c r="U2641" s="14">
        <v>7.76309E7</v>
      </c>
      <c r="V2641" s="14">
        <v>0.244</v>
      </c>
      <c r="W2641" s="34">
        <f t="array" ref="W2641:X2641">VLOOKUP(A2641,TOURISM!$A$2:$F$2692,{3,6},0)</f>
        <v>680000000</v>
      </c>
      <c r="X2641" s="35">
        <v>4.48E8</v>
      </c>
      <c r="Y2641" s="34">
        <f>X2641/'HUMAN RESOURCES'!I2641</f>
        <v>5.770897929</v>
      </c>
      <c r="Z2641" s="34">
        <f t="array" ref="Z2641:AE2641">VLOOKUP(A2641,BUSINESS!$A$2:$J$2692,{4,5,6,7,8,9},0)</f>
        <v>0.489</v>
      </c>
      <c r="AA2641" s="14">
        <v>26.0</v>
      </c>
      <c r="AB2641" s="14">
        <v>94.0</v>
      </c>
      <c r="AC2641" s="14">
        <v>302.0</v>
      </c>
      <c r="AD2641" s="14">
        <v>0.003</v>
      </c>
      <c r="AE2641" s="14">
        <v>0.01</v>
      </c>
      <c r="AF2641" s="14"/>
      <c r="AG2641" s="14"/>
      <c r="AH2641" s="14"/>
    </row>
    <row r="2642">
      <c r="A2642" s="32" t="str">
        <f t="shared" si="1"/>
        <v>Vietnam-Asia2001</v>
      </c>
      <c r="B2642" s="32" t="s">
        <v>261</v>
      </c>
      <c r="C2642" s="33" t="s">
        <v>42</v>
      </c>
      <c r="D2642" s="8" t="s">
        <v>41</v>
      </c>
      <c r="E2642" s="12">
        <v>3.5291349277E10</v>
      </c>
      <c r="F2642" s="12">
        <f>E2642/'HUMAN RESOURCES'!I2642</f>
        <v>448.8794251</v>
      </c>
      <c r="G2642" s="8">
        <v>0.056</v>
      </c>
      <c r="H2642" s="8">
        <v>22.0</v>
      </c>
      <c r="I2642" s="8">
        <v>0.094</v>
      </c>
      <c r="J2642" s="34">
        <f t="array" ref="J2642:K2642">VLOOKUP(A2642,ENERGY!$A$2:$F$2692,{5,6},0)</f>
        <v>61210</v>
      </c>
      <c r="K2642" s="14">
        <v>8529.0</v>
      </c>
      <c r="L2642" s="14">
        <f>J2642/'HUMAN RESOURCES'!I2642</f>
        <v>0.0007785451724</v>
      </c>
      <c r="M2642" s="14">
        <f>K2642/'HUMAN RESOURCES'!I2642</f>
        <v>0.0001084824665</v>
      </c>
      <c r="N2642" s="34">
        <f t="array" ref="N2642:V2642">VLOOKUP(A2642,'HUMAN RESOURCES'!$A$2:$M$2692,{2,3,4,5,6,7,8,9,10},0)</f>
        <v>0.017</v>
      </c>
      <c r="O2642" s="14">
        <v>0.026</v>
      </c>
      <c r="P2642" s="14">
        <v>79.0</v>
      </c>
      <c r="Q2642" s="14">
        <v>69.0</v>
      </c>
      <c r="R2642" s="14">
        <v>0.307</v>
      </c>
      <c r="S2642" s="14">
        <v>0.628</v>
      </c>
      <c r="T2642" s="14">
        <v>0.065</v>
      </c>
      <c r="U2642" s="14">
        <v>7.8621E7</v>
      </c>
      <c r="V2642" s="14">
        <v>0.249</v>
      </c>
      <c r="W2642" s="34">
        <f t="array" ref="W2642:X2642">VLOOKUP(A2642,TOURISM!$A$2:$F$2692,{3,6},0)</f>
        <v>680000000</v>
      </c>
      <c r="X2642" s="35">
        <v>4.48E8</v>
      </c>
      <c r="Y2642" s="34">
        <f>X2642/'HUMAN RESOURCES'!I2642</f>
        <v>5.698223121</v>
      </c>
      <c r="Z2642" s="34">
        <f t="array" ref="Z2642:AE2642">VLOOKUP(A2642,BUSINESS!$A$2:$J$2692,{4,5,6,7,8,9},0)</f>
        <v>0.489</v>
      </c>
      <c r="AA2642" s="14">
        <v>26.0</v>
      </c>
      <c r="AB2642" s="14">
        <v>94.0</v>
      </c>
      <c r="AC2642" s="14">
        <v>302.0</v>
      </c>
      <c r="AD2642" s="14">
        <v>0.013</v>
      </c>
      <c r="AE2642" s="14">
        <v>0.015</v>
      </c>
      <c r="AF2642" s="14"/>
      <c r="AG2642" s="14"/>
      <c r="AH2642" s="14"/>
    </row>
    <row r="2643">
      <c r="A2643" s="32" t="str">
        <f t="shared" si="1"/>
        <v>Vietnam-Asia2002</v>
      </c>
      <c r="B2643" s="32" t="s">
        <v>261</v>
      </c>
      <c r="C2643" s="33" t="s">
        <v>43</v>
      </c>
      <c r="D2643" s="8" t="s">
        <v>41</v>
      </c>
      <c r="E2643" s="12">
        <v>3.7947904054E10</v>
      </c>
      <c r="F2643" s="12">
        <f>E2643/'HUMAN RESOURCES'!I2643</f>
        <v>477.0998778</v>
      </c>
      <c r="G2643" s="8">
        <v>0.051</v>
      </c>
      <c r="H2643" s="8">
        <v>22.0</v>
      </c>
      <c r="I2643" s="8">
        <v>0.091</v>
      </c>
      <c r="J2643" s="34">
        <f t="array" ref="J2643:K2643">VLOOKUP(A2643,ENERGY!$A$2:$F$2692,{5,6},0)</f>
        <v>58912</v>
      </c>
      <c r="K2643" s="14">
        <v>150230.0</v>
      </c>
      <c r="L2643" s="14">
        <f>J2643/'HUMAN RESOURCES'!I2643</f>
        <v>0.0007406708935</v>
      </c>
      <c r="M2643" s="14">
        <f>K2643/'HUMAN RESOURCES'!I2643</f>
        <v>0.001888766098</v>
      </c>
      <c r="N2643" s="34">
        <f t="array" ref="N2643:V2643">VLOOKUP(A2643,'HUMAN RESOURCES'!$A$2:$M$2692,{2,3,4,5,6,7,8,9,10},0)</f>
        <v>0.017</v>
      </c>
      <c r="O2643" s="14">
        <v>0.026</v>
      </c>
      <c r="P2643" s="14">
        <v>79.0</v>
      </c>
      <c r="Q2643" s="14">
        <v>69.0</v>
      </c>
      <c r="R2643" s="14">
        <v>0.298</v>
      </c>
      <c r="S2643" s="14">
        <v>0.637</v>
      </c>
      <c r="T2643" s="14">
        <v>0.065</v>
      </c>
      <c r="U2643" s="14">
        <v>7.95387E7</v>
      </c>
      <c r="V2643" s="14">
        <v>0.255</v>
      </c>
      <c r="W2643" s="34">
        <f t="array" ref="W2643:X2643">VLOOKUP(A2643,TOURISM!$A$2:$F$2692,{3,6},0)</f>
        <v>680000000</v>
      </c>
      <c r="X2643" s="35">
        <v>4.48E8</v>
      </c>
      <c r="Y2643" s="34">
        <f>X2643/'HUMAN RESOURCES'!I2643</f>
        <v>5.632478278</v>
      </c>
      <c r="Z2643" s="34">
        <f t="array" ref="Z2643:AE2643">VLOOKUP(A2643,BUSINESS!$A$2:$J$2692,{4,5,6,7,8,9},0)</f>
        <v>0.489</v>
      </c>
      <c r="AA2643" s="14">
        <v>26.0</v>
      </c>
      <c r="AB2643" s="14">
        <v>94.0</v>
      </c>
      <c r="AC2643" s="14">
        <v>302.0</v>
      </c>
      <c r="AD2643" s="14">
        <v>0.019</v>
      </c>
      <c r="AE2643" s="14">
        <v>0.023</v>
      </c>
      <c r="AF2643" s="14"/>
      <c r="AG2643" s="14"/>
      <c r="AH2643" s="14"/>
    </row>
    <row r="2644">
      <c r="A2644" s="32" t="str">
        <f t="shared" si="1"/>
        <v>Vietnam-Asia2003</v>
      </c>
      <c r="B2644" s="32" t="s">
        <v>261</v>
      </c>
      <c r="C2644" s="33" t="s">
        <v>44</v>
      </c>
      <c r="D2644" s="8" t="s">
        <v>41</v>
      </c>
      <c r="E2644" s="12">
        <v>4.2717072778E10</v>
      </c>
      <c r="F2644" s="12">
        <f>E2644/'HUMAN RESOURCES'!I2644</f>
        <v>530.8552522</v>
      </c>
      <c r="G2644" s="8">
        <v>0.052</v>
      </c>
      <c r="H2644" s="8">
        <v>25.0</v>
      </c>
      <c r="I2644" s="8">
        <v>0.095</v>
      </c>
      <c r="J2644" s="34">
        <f t="array" ref="J2644:K2644">VLOOKUP(A2644,ENERGY!$A$2:$F$2692,{5,6},0)</f>
        <v>53450</v>
      </c>
      <c r="K2644" s="14">
        <v>140057.0</v>
      </c>
      <c r="L2644" s="14">
        <f>J2644/'HUMAN RESOURCES'!I2644</f>
        <v>0.0006642358988</v>
      </c>
      <c r="M2644" s="14">
        <f>K2644/'HUMAN RESOURCES'!I2644</f>
        <v>0.001740521745</v>
      </c>
      <c r="N2644" s="34">
        <f t="array" ref="N2644:V2644">VLOOKUP(A2644,'HUMAN RESOURCES'!$A$2:$M$2692,{2,3,4,5,6,7,8,9,10},0)</f>
        <v>0.017</v>
      </c>
      <c r="O2644" s="14">
        <v>0.025</v>
      </c>
      <c r="P2644" s="14">
        <v>79.0</v>
      </c>
      <c r="Q2644" s="14">
        <v>70.0</v>
      </c>
      <c r="R2644" s="14">
        <v>0.289</v>
      </c>
      <c r="S2644" s="14">
        <v>0.646</v>
      </c>
      <c r="T2644" s="14">
        <v>0.065</v>
      </c>
      <c r="U2644" s="14">
        <v>8.04684E7</v>
      </c>
      <c r="V2644" s="14">
        <v>0.261</v>
      </c>
      <c r="W2644" s="34">
        <f t="array" ref="W2644:X2644">VLOOKUP(A2644,TOURISM!$A$2:$F$2692,{3,6},0)</f>
        <v>1400000000</v>
      </c>
      <c r="X2644" s="35">
        <v>4.48E8</v>
      </c>
      <c r="Y2644" s="34">
        <f>X2644/'HUMAN RESOURCES'!I2644</f>
        <v>5.567402856</v>
      </c>
      <c r="Z2644" s="34">
        <f t="array" ref="Z2644:AE2644">VLOOKUP(A2644,BUSINESS!$A$2:$J$2692,{4,5,6,7,8,9},0)</f>
        <v>0.489</v>
      </c>
      <c r="AA2644" s="14">
        <v>59.0</v>
      </c>
      <c r="AB2644" s="14">
        <v>94.0</v>
      </c>
      <c r="AC2644" s="14">
        <v>302.0</v>
      </c>
      <c r="AD2644" s="14">
        <v>0.038</v>
      </c>
      <c r="AE2644" s="14">
        <v>0.033</v>
      </c>
      <c r="AF2644" s="14"/>
      <c r="AG2644" s="14"/>
      <c r="AH2644" s="14"/>
    </row>
    <row r="2645">
      <c r="A2645" s="32" t="str">
        <f t="shared" si="1"/>
        <v>Vietnam-Asia2004</v>
      </c>
      <c r="B2645" s="32" t="s">
        <v>261</v>
      </c>
      <c r="C2645" s="33" t="s">
        <v>45</v>
      </c>
      <c r="D2645" s="8" t="s">
        <v>41</v>
      </c>
      <c r="E2645" s="12">
        <v>4.942410771E10</v>
      </c>
      <c r="F2645" s="12">
        <f>E2645/'HUMAN RESOURCES'!I2645</f>
        <v>606.8946902</v>
      </c>
      <c r="G2645" s="8">
        <v>0.055</v>
      </c>
      <c r="H2645" s="8">
        <v>30.0</v>
      </c>
      <c r="I2645" s="8">
        <v>0.097</v>
      </c>
      <c r="J2645" s="34">
        <f t="array" ref="J2645:K2645">VLOOKUP(A2645,ENERGY!$A$2:$F$2692,{5,6},0)</f>
        <v>48984</v>
      </c>
      <c r="K2645" s="14">
        <v>127164.0</v>
      </c>
      <c r="L2645" s="14">
        <f>J2645/'HUMAN RESOURCES'!I2645</f>
        <v>0.0006014904645</v>
      </c>
      <c r="M2645" s="14">
        <f>K2645/'HUMAN RESOURCES'!I2645</f>
        <v>0.001561488107</v>
      </c>
      <c r="N2645" s="34">
        <f t="array" ref="N2645:V2645">VLOOKUP(A2645,'HUMAN RESOURCES'!$A$2:$M$2692,{2,3,4,5,6,7,8,9,10},0)</f>
        <v>0.017</v>
      </c>
      <c r="O2645" s="14">
        <v>0.024</v>
      </c>
      <c r="P2645" s="14">
        <v>79.0</v>
      </c>
      <c r="Q2645" s="14">
        <v>70.0</v>
      </c>
      <c r="R2645" s="14">
        <v>0.28</v>
      </c>
      <c r="S2645" s="14">
        <v>0.654</v>
      </c>
      <c r="T2645" s="14">
        <v>0.066</v>
      </c>
      <c r="U2645" s="14">
        <v>8.14377E7</v>
      </c>
      <c r="V2645" s="14">
        <v>0.267</v>
      </c>
      <c r="W2645" s="34">
        <f t="array" ref="W2645:X2645">VLOOKUP(A2645,TOURISM!$A$2:$F$2692,{3,6},0)</f>
        <v>1700000000</v>
      </c>
      <c r="X2645" s="35">
        <v>4.48E8</v>
      </c>
      <c r="Y2645" s="34">
        <f>X2645/'HUMAN RESOURCES'!I2645</f>
        <v>5.501137679</v>
      </c>
      <c r="Z2645" s="34">
        <f t="array" ref="Z2645:AE2645">VLOOKUP(A2645,BUSINESS!$A$2:$J$2692,{4,5,6,7,8,9},0)</f>
        <v>0.489</v>
      </c>
      <c r="AA2645" s="14">
        <v>51.0</v>
      </c>
      <c r="AB2645" s="14">
        <v>94.0</v>
      </c>
      <c r="AC2645" s="14">
        <v>302.0</v>
      </c>
      <c r="AD2645" s="14">
        <v>0.076</v>
      </c>
      <c r="AE2645" s="14">
        <v>0.059</v>
      </c>
      <c r="AF2645" s="14"/>
      <c r="AG2645" s="14"/>
      <c r="AH2645" s="14"/>
    </row>
    <row r="2646">
      <c r="A2646" s="32" t="str">
        <f t="shared" si="1"/>
        <v>Vietnam-Asia2005</v>
      </c>
      <c r="B2646" s="32" t="s">
        <v>261</v>
      </c>
      <c r="C2646" s="33" t="s">
        <v>46</v>
      </c>
      <c r="D2646" s="8" t="s">
        <v>41</v>
      </c>
      <c r="E2646" s="12">
        <v>5.7633255739E10</v>
      </c>
      <c r="F2646" s="12">
        <f>E2646/'HUMAN RESOURCES'!I2646</f>
        <v>699.4878933</v>
      </c>
      <c r="G2646" s="8">
        <v>0.059</v>
      </c>
      <c r="H2646" s="8">
        <v>36.0</v>
      </c>
      <c r="I2646" s="8">
        <v>0.11</v>
      </c>
      <c r="J2646" s="34">
        <f t="array" ref="J2646:K2646">VLOOKUP(A2646,ENERGY!$A$2:$F$2692,{5,6},0)</f>
        <v>42475</v>
      </c>
      <c r="K2646" s="14">
        <v>102456.0</v>
      </c>
      <c r="L2646" s="14">
        <f>J2646/'HUMAN RESOURCES'!I2646</f>
        <v>0.0005155139665</v>
      </c>
      <c r="M2646" s="14">
        <f>K2646/'HUMAN RESOURCES'!I2646</f>
        <v>0.00124349615</v>
      </c>
      <c r="N2646" s="34">
        <f t="array" ref="N2646:V2646">VLOOKUP(A2646,'HUMAN RESOURCES'!$A$2:$M$2692,{2,3,4,5,6,7,8,9,10},0)</f>
        <v>0.017</v>
      </c>
      <c r="O2646" s="14">
        <v>0.024</v>
      </c>
      <c r="P2646" s="14">
        <v>80.0</v>
      </c>
      <c r="Q2646" s="14">
        <v>70.0</v>
      </c>
      <c r="R2646" s="14">
        <v>0.271</v>
      </c>
      <c r="S2646" s="14">
        <v>0.663</v>
      </c>
      <c r="T2646" s="14">
        <v>0.066</v>
      </c>
      <c r="U2646" s="14">
        <v>8.23935E7</v>
      </c>
      <c r="V2646" s="14">
        <v>0.273</v>
      </c>
      <c r="W2646" s="34">
        <f t="array" ref="W2646:X2646">VLOOKUP(A2646,TOURISM!$A$2:$F$2692,{3,6},0)</f>
        <v>2300000000</v>
      </c>
      <c r="X2646" s="35">
        <v>9.0E8</v>
      </c>
      <c r="Y2646" s="34">
        <f>X2646/'HUMAN RESOURCES'!I2646</f>
        <v>10.92319176</v>
      </c>
      <c r="Z2646" s="34">
        <f t="array" ref="Z2646:AE2646">VLOOKUP(A2646,BUSINESS!$A$2:$J$2692,{4,5,6,7,8,9},0)</f>
        <v>0.399</v>
      </c>
      <c r="AA2646" s="14">
        <v>45.0</v>
      </c>
      <c r="AB2646" s="14">
        <v>94.0</v>
      </c>
      <c r="AC2646" s="14">
        <v>1050.0</v>
      </c>
      <c r="AD2646" s="14">
        <v>0.127</v>
      </c>
      <c r="AE2646" s="14">
        <v>0.113</v>
      </c>
      <c r="AF2646" s="14"/>
      <c r="AG2646" s="14"/>
      <c r="AH2646" s="14"/>
    </row>
    <row r="2647">
      <c r="A2647" s="32" t="str">
        <f t="shared" si="1"/>
        <v>Vietnam-Asia2006</v>
      </c>
      <c r="B2647" s="32" t="s">
        <v>261</v>
      </c>
      <c r="C2647" s="33" t="s">
        <v>47</v>
      </c>
      <c r="D2647" s="8" t="s">
        <v>41</v>
      </c>
      <c r="E2647" s="12">
        <v>6.6371664817E10</v>
      </c>
      <c r="F2647" s="12">
        <f>E2647/'HUMAN RESOURCES'!I2647</f>
        <v>796.6543615</v>
      </c>
      <c r="G2647" s="8">
        <v>0.065</v>
      </c>
      <c r="H2647" s="8">
        <v>46.0</v>
      </c>
      <c r="I2647" s="8">
        <v>0.112</v>
      </c>
      <c r="J2647" s="34">
        <f t="array" ref="J2647:K2647">VLOOKUP(A2647,ENERGY!$A$2:$F$2692,{5,6},0)</f>
        <v>38968</v>
      </c>
      <c r="K2647" s="14">
        <v>90549.0</v>
      </c>
      <c r="L2647" s="14">
        <f>J2647/'HUMAN RESOURCES'!I2647</f>
        <v>0.0004677301262</v>
      </c>
      <c r="M2647" s="14">
        <f>K2647/'HUMAN RESOURCES'!I2647</f>
        <v>0.001086853192</v>
      </c>
      <c r="N2647" s="34">
        <f t="array" ref="N2647:V2647">VLOOKUP(A2647,'HUMAN RESOURCES'!$A$2:$M$2692,{2,3,4,5,6,7,8,9,10},0)</f>
        <v>0.017</v>
      </c>
      <c r="O2647" s="14">
        <v>0.023</v>
      </c>
      <c r="P2647" s="14">
        <v>80.0</v>
      </c>
      <c r="Q2647" s="14">
        <v>70.0</v>
      </c>
      <c r="R2647" s="14">
        <v>0.263</v>
      </c>
      <c r="S2647" s="14">
        <v>0.672</v>
      </c>
      <c r="T2647" s="14">
        <v>0.066</v>
      </c>
      <c r="U2647" s="14">
        <v>8.3313E7</v>
      </c>
      <c r="V2647" s="14">
        <v>0.279</v>
      </c>
      <c r="W2647" s="34">
        <f t="array" ref="W2647:X2647">VLOOKUP(A2647,TOURISM!$A$2:$F$2692,{3,6},0)</f>
        <v>2850000000</v>
      </c>
      <c r="X2647" s="35">
        <v>1.05E9</v>
      </c>
      <c r="Y2647" s="34">
        <f>X2647/'HUMAN RESOURCES'!I2647</f>
        <v>12.60307515</v>
      </c>
      <c r="Z2647" s="34">
        <f t="array" ref="Z2647:AE2647">VLOOKUP(A2647,BUSINESS!$A$2:$J$2692,{4,5,6,7,8,9},0)</f>
        <v>0.399</v>
      </c>
      <c r="AA2647" s="14">
        <v>50.0</v>
      </c>
      <c r="AB2647" s="14">
        <v>94.0</v>
      </c>
      <c r="AC2647" s="14">
        <v>1050.0</v>
      </c>
      <c r="AD2647" s="14">
        <v>0.173</v>
      </c>
      <c r="AE2647" s="14">
        <v>0.22</v>
      </c>
      <c r="AF2647" s="14"/>
      <c r="AG2647" s="14"/>
      <c r="AH2647" s="14"/>
    </row>
    <row r="2648">
      <c r="A2648" s="32" t="str">
        <f t="shared" si="1"/>
        <v>Vietnam-Asia2007</v>
      </c>
      <c r="B2648" s="32" t="s">
        <v>261</v>
      </c>
      <c r="C2648" s="33" t="s">
        <v>48</v>
      </c>
      <c r="D2648" s="8" t="s">
        <v>41</v>
      </c>
      <c r="E2648" s="12">
        <v>7.7414425532E10</v>
      </c>
      <c r="F2648" s="12">
        <f>E2648/'HUMAN RESOURCES'!I2648</f>
        <v>919.1808885</v>
      </c>
      <c r="G2648" s="8">
        <v>0.071</v>
      </c>
      <c r="H2648" s="8">
        <v>58.0</v>
      </c>
      <c r="I2648" s="8">
        <v>0.112</v>
      </c>
      <c r="J2648" s="34">
        <f t="array" ref="J2648:K2648">VLOOKUP(A2648,ENERGY!$A$2:$F$2692,{5,6},0)</f>
        <v>30646</v>
      </c>
      <c r="K2648" s="14">
        <v>61140.0</v>
      </c>
      <c r="L2648" s="14">
        <f>J2648/'HUMAN RESOURCES'!I2648</f>
        <v>0.0003638755609</v>
      </c>
      <c r="M2648" s="14">
        <f>K2648/'HUMAN RESOURCES'!I2648</f>
        <v>0.0007259463484</v>
      </c>
      <c r="N2648" s="34">
        <f t="array" ref="N2648:V2648">VLOOKUP(A2648,'HUMAN RESOURCES'!$A$2:$M$2692,{2,3,4,5,6,7,8,9,10},0)</f>
        <v>0.017</v>
      </c>
      <c r="O2648" s="14">
        <v>0.022</v>
      </c>
      <c r="P2648" s="14">
        <v>80.0</v>
      </c>
      <c r="Q2648" s="14">
        <v>70.0</v>
      </c>
      <c r="R2648" s="14">
        <v>0.254</v>
      </c>
      <c r="S2648" s="14">
        <v>0.68</v>
      </c>
      <c r="T2648" s="14">
        <v>0.066</v>
      </c>
      <c r="U2648" s="14">
        <v>8.42211E7</v>
      </c>
      <c r="V2648" s="14">
        <v>0.285</v>
      </c>
      <c r="W2648" s="34">
        <f t="array" ref="W2648:X2648">VLOOKUP(A2648,TOURISM!$A$2:$F$2692,{3,6},0)</f>
        <v>3750000000</v>
      </c>
      <c r="X2648" s="35">
        <v>1.22E9</v>
      </c>
      <c r="Y2648" s="34">
        <f>X2648/'HUMAN RESOURCES'!I2648</f>
        <v>14.48568114</v>
      </c>
      <c r="Z2648" s="34">
        <f t="array" ref="Z2648:AE2648">VLOOKUP(A2648,BUSINESS!$A$2:$J$2692,{4,5,6,7,8,9},0)</f>
        <v>0.399</v>
      </c>
      <c r="AA2648" s="14">
        <v>39.0</v>
      </c>
      <c r="AB2648" s="14">
        <v>94.0</v>
      </c>
      <c r="AC2648" s="14">
        <v>1050.0</v>
      </c>
      <c r="AD2648" s="14">
        <v>0.208</v>
      </c>
      <c r="AE2648" s="14">
        <v>0.52</v>
      </c>
      <c r="AF2648" s="14"/>
      <c r="AG2648" s="14"/>
      <c r="AH2648" s="14"/>
    </row>
    <row r="2649">
      <c r="A2649" s="32" t="str">
        <f t="shared" si="1"/>
        <v>Vietnam-Asia2008</v>
      </c>
      <c r="B2649" s="32" t="s">
        <v>261</v>
      </c>
      <c r="C2649" s="33" t="s">
        <v>49</v>
      </c>
      <c r="D2649" s="8" t="s">
        <v>41</v>
      </c>
      <c r="E2649" s="12">
        <v>9.9130304099E10</v>
      </c>
      <c r="F2649" s="12">
        <f>E2649/'HUMAN RESOURCES'!I2649</f>
        <v>1164.563271</v>
      </c>
      <c r="G2649" s="8">
        <v>0.06</v>
      </c>
      <c r="H2649" s="8">
        <v>63.0</v>
      </c>
      <c r="I2649" s="8">
        <v>0.158</v>
      </c>
      <c r="J2649" s="34">
        <f t="array" ref="J2649:K2649">VLOOKUP(A2649,ENERGY!$A$2:$F$2692,{5,6},0)</f>
        <v>45777</v>
      </c>
      <c r="K2649" s="14">
        <v>113651.0</v>
      </c>
      <c r="L2649" s="14">
        <f>J2649/'HUMAN RESOURCES'!I2649</f>
        <v>0.0005377791719</v>
      </c>
      <c r="M2649" s="14">
        <f>K2649/'HUMAN RESOURCES'!I2649</f>
        <v>0.001335149544</v>
      </c>
      <c r="N2649" s="34">
        <f t="array" ref="N2649:V2649">VLOOKUP(A2649,'HUMAN RESOURCES'!$A$2:$M$2692,{2,3,4,5,6,7,8,9,10},0)</f>
        <v>0.017</v>
      </c>
      <c r="O2649" s="14">
        <v>0.022</v>
      </c>
      <c r="P2649" s="14">
        <v>80.0</v>
      </c>
      <c r="Q2649" s="14">
        <v>70.0</v>
      </c>
      <c r="R2649" s="14">
        <v>0.247</v>
      </c>
      <c r="S2649" s="14">
        <v>0.688</v>
      </c>
      <c r="T2649" s="14">
        <v>0.066</v>
      </c>
      <c r="U2649" s="14">
        <v>8.51223E7</v>
      </c>
      <c r="V2649" s="14">
        <v>0.291</v>
      </c>
      <c r="W2649" s="34">
        <f t="array" ref="W2649:X2649">VLOOKUP(A2649,TOURISM!$A$2:$F$2692,{3,6},0)</f>
        <v>3930000000</v>
      </c>
      <c r="X2649" s="35">
        <v>1.3E9</v>
      </c>
      <c r="Y2649" s="34">
        <f>X2649/'HUMAN RESOURCES'!I2649</f>
        <v>15.27214373</v>
      </c>
      <c r="Z2649" s="34">
        <f t="array" ref="Z2649:AE2649">VLOOKUP(A2649,BUSINESS!$A$2:$J$2692,{4,5,6,7,8,9},0)</f>
        <v>0.399</v>
      </c>
      <c r="AA2649" s="14">
        <v>39.0</v>
      </c>
      <c r="AB2649" s="14">
        <v>94.0</v>
      </c>
      <c r="AC2649" s="14">
        <v>1050.0</v>
      </c>
      <c r="AD2649" s="14">
        <v>0.239</v>
      </c>
      <c r="AE2649" s="14">
        <v>0.857</v>
      </c>
      <c r="AF2649" s="14"/>
      <c r="AG2649" s="14"/>
      <c r="AH2649" s="14"/>
    </row>
    <row r="2650">
      <c r="A2650" s="32" t="str">
        <f t="shared" si="1"/>
        <v>Vietnam-Asia2009</v>
      </c>
      <c r="B2650" s="32" t="s">
        <v>261</v>
      </c>
      <c r="C2650" s="33" t="s">
        <v>50</v>
      </c>
      <c r="D2650" s="8" t="s">
        <v>41</v>
      </c>
      <c r="E2650" s="12">
        <v>1.06E11</v>
      </c>
      <c r="F2650" s="12">
        <f>E2650/'HUMAN RESOURCES'!I2650</f>
        <v>1232.199942</v>
      </c>
      <c r="G2650" s="8">
        <v>0.065</v>
      </c>
      <c r="H2650" s="8">
        <v>72.0</v>
      </c>
      <c r="I2650" s="8">
        <v>0.101</v>
      </c>
      <c r="J2650" s="34">
        <f t="array" ref="J2650:K2650">VLOOKUP(A2650,ENERGY!$A$2:$F$2692,{5,6},0)</f>
        <v>33441</v>
      </c>
      <c r="K2650" s="14">
        <v>70806.0</v>
      </c>
      <c r="L2650" s="14">
        <f>J2650/'HUMAN RESOURCES'!I2650</f>
        <v>0.0003887358326</v>
      </c>
      <c r="M2650" s="14">
        <f>K2650/'HUMAN RESOURCES'!I2650</f>
        <v>0.0008230863121</v>
      </c>
      <c r="N2650" s="34">
        <f t="array" ref="N2650:V2650">VLOOKUP(A2650,'HUMAN RESOURCES'!$A$2:$M$2692,{2,3,4,5,6,7,8,9,10},0)</f>
        <v>0.017</v>
      </c>
      <c r="O2650" s="14">
        <v>0.021</v>
      </c>
      <c r="P2650" s="14">
        <v>80.0</v>
      </c>
      <c r="Q2650" s="14">
        <v>71.0</v>
      </c>
      <c r="R2650" s="14">
        <v>0.24</v>
      </c>
      <c r="S2650" s="14">
        <v>0.694</v>
      </c>
      <c r="T2650" s="14">
        <v>0.065</v>
      </c>
      <c r="U2650" s="14">
        <v>8.6025E7</v>
      </c>
      <c r="V2650" s="14">
        <v>0.298</v>
      </c>
      <c r="W2650" s="34">
        <f t="array" ref="W2650:X2650">VLOOKUP(A2650,TOURISM!$A$2:$F$2692,{3,6},0)</f>
        <v>3050000000</v>
      </c>
      <c r="X2650" s="35">
        <v>1.1E9</v>
      </c>
      <c r="Y2650" s="34">
        <f>X2650/'HUMAN RESOURCES'!I2650</f>
        <v>12.78698053</v>
      </c>
      <c r="Z2650" s="34">
        <f t="array" ref="Z2650:AE2650">VLOOKUP(A2650,BUSINESS!$A$2:$J$2692,{4,5,6,7,8,9},0)</f>
        <v>0.399</v>
      </c>
      <c r="AA2650" s="14">
        <v>39.0</v>
      </c>
      <c r="AB2650" s="14">
        <v>94.0</v>
      </c>
      <c r="AC2650" s="14">
        <v>1050.0</v>
      </c>
      <c r="AD2650" s="14">
        <v>0.266</v>
      </c>
      <c r="AE2650" s="14">
        <v>1.114</v>
      </c>
      <c r="AF2650" s="14"/>
      <c r="AG2650" s="14"/>
      <c r="AH2650" s="14"/>
    </row>
    <row r="2651">
      <c r="A2651" s="32" t="str">
        <f t="shared" si="1"/>
        <v>Vietnam-Asia2010</v>
      </c>
      <c r="B2651" s="32" t="s">
        <v>261</v>
      </c>
      <c r="C2651" s="33" t="s">
        <v>51</v>
      </c>
      <c r="D2651" s="8" t="s">
        <v>41</v>
      </c>
      <c r="E2651" s="12">
        <v>1.16E11</v>
      </c>
      <c r="F2651" s="12">
        <f>E2651/'HUMAN RESOURCES'!I2651</f>
        <v>1334.368619</v>
      </c>
      <c r="G2651" s="8">
        <v>0.069</v>
      </c>
      <c r="H2651" s="8">
        <v>83.0</v>
      </c>
      <c r="I2651" s="8">
        <v>0.131</v>
      </c>
      <c r="J2651" s="34">
        <f t="array" ref="J2651:K2651">VLOOKUP(A2651,ENERGY!$A$2:$F$2692,{5,6},0)</f>
        <v>41455</v>
      </c>
      <c r="K2651" s="14">
        <v>97942.0</v>
      </c>
      <c r="L2651" s="14">
        <f>J2651/'HUMAN RESOURCES'!I2651</f>
        <v>0.0004768642337</v>
      </c>
      <c r="M2651" s="14">
        <f>K2651/'HUMAN RESOURCES'!I2651</f>
        <v>0.001126644235</v>
      </c>
      <c r="N2651" s="34">
        <f t="array" ref="N2651:V2651">VLOOKUP(A2651,'HUMAN RESOURCES'!$A$2:$M$2692,{2,3,4,5,6,7,8,9,10},0)</f>
        <v>0.016</v>
      </c>
      <c r="O2651" s="14">
        <v>0.021</v>
      </c>
      <c r="P2651" s="14">
        <v>80.0</v>
      </c>
      <c r="Q2651" s="14">
        <v>71.0</v>
      </c>
      <c r="R2651" s="14">
        <v>0.235</v>
      </c>
      <c r="S2651" s="14">
        <v>0.7</v>
      </c>
      <c r="T2651" s="14">
        <v>0.065</v>
      </c>
      <c r="U2651" s="14">
        <v>8.69325E7</v>
      </c>
      <c r="V2651" s="14">
        <v>0.304</v>
      </c>
      <c r="W2651" s="34">
        <f t="array" ref="W2651:X2651">VLOOKUP(A2651,TOURISM!$A$2:$F$2692,{3,6},0)</f>
        <v>4450000000</v>
      </c>
      <c r="X2651" s="35">
        <v>1.47E9</v>
      </c>
      <c r="Y2651" s="34">
        <f>X2651/'HUMAN RESOURCES'!I2651</f>
        <v>16.9096713</v>
      </c>
      <c r="Z2651" s="34">
        <f t="array" ref="Z2651:AE2651">VLOOKUP(A2651,BUSINESS!$A$2:$J$2692,{4,5,6,7,8,9},0)</f>
        <v>0.329</v>
      </c>
      <c r="AA2651" s="14">
        <v>38.0</v>
      </c>
      <c r="AB2651" s="14">
        <v>94.0</v>
      </c>
      <c r="AC2651" s="14">
        <v>941.0</v>
      </c>
      <c r="AD2651" s="14">
        <v>0.307</v>
      </c>
      <c r="AE2651" s="14">
        <v>1.253</v>
      </c>
      <c r="AF2651" s="14"/>
      <c r="AG2651" s="14"/>
      <c r="AH2651" s="14"/>
    </row>
    <row r="2652">
      <c r="A2652" s="32" t="str">
        <f t="shared" si="1"/>
        <v>Vietnam-Asia2011</v>
      </c>
      <c r="B2652" s="32" t="s">
        <v>261</v>
      </c>
      <c r="C2652" s="33" t="s">
        <v>52</v>
      </c>
      <c r="D2652" s="8" t="s">
        <v>41</v>
      </c>
      <c r="E2652" s="12">
        <v>1.36E11</v>
      </c>
      <c r="F2652" s="12">
        <f>E2652/'HUMAN RESOURCES'!I2652</f>
        <v>1548.269581</v>
      </c>
      <c r="G2652" s="8">
        <v>0.068</v>
      </c>
      <c r="H2652" s="8">
        <v>93.0</v>
      </c>
      <c r="I2652" s="8">
        <v>0.17</v>
      </c>
      <c r="J2652" s="34">
        <f t="array" ref="J2652:K2652">VLOOKUP(A2652,ENERGY!$A$2:$F$2692,{5,6},0)</f>
        <v>35111</v>
      </c>
      <c r="K2652" s="14">
        <v>78767.0</v>
      </c>
      <c r="L2652" s="14">
        <f>J2652/'HUMAN RESOURCES'!I2652</f>
        <v>0.0003997153916</v>
      </c>
      <c r="M2652" s="14">
        <f>K2652/'HUMAN RESOURCES'!I2652</f>
        <v>0.0008967099271</v>
      </c>
      <c r="N2652" s="34">
        <f t="array" ref="N2652:V2652">VLOOKUP(A2652,'HUMAN RESOURCES'!$A$2:$M$2692,{2,3,4,5,6,7,8,9,10},0)</f>
        <v>0.016</v>
      </c>
      <c r="O2652" s="14">
        <v>0.02</v>
      </c>
      <c r="P2652" s="14">
        <v>80.0</v>
      </c>
      <c r="Q2652" s="14">
        <v>71.0</v>
      </c>
      <c r="R2652" s="14">
        <v>0.231</v>
      </c>
      <c r="S2652" s="14">
        <v>0.703</v>
      </c>
      <c r="T2652" s="14">
        <v>0.065</v>
      </c>
      <c r="U2652" s="14">
        <v>8.784E7</v>
      </c>
      <c r="V2652" s="14">
        <v>0.31</v>
      </c>
      <c r="W2652" s="34">
        <f t="array" ref="W2652:X2652">VLOOKUP(A2652,TOURISM!$A$2:$F$2692,{3,6},0)</f>
        <v>5710000000</v>
      </c>
      <c r="X2652" s="35">
        <v>1.71E9</v>
      </c>
      <c r="Y2652" s="34">
        <f>X2652/'HUMAN RESOURCES'!I2652</f>
        <v>19.46721311</v>
      </c>
      <c r="Z2652" s="34">
        <f t="array" ref="Z2652:AE2652">VLOOKUP(A2652,BUSINESS!$A$2:$J$2692,{4,5,6,7,8,9},0)</f>
        <v>0.4</v>
      </c>
      <c r="AA2652" s="14">
        <v>38.0</v>
      </c>
      <c r="AB2652" s="14">
        <v>94.0</v>
      </c>
      <c r="AC2652" s="14">
        <v>941.0</v>
      </c>
      <c r="AD2652" s="14">
        <v>0.351</v>
      </c>
      <c r="AE2652" s="14">
        <v>1.416</v>
      </c>
      <c r="AF2652" s="14"/>
      <c r="AG2652" s="14"/>
      <c r="AH2652" s="14"/>
    </row>
    <row r="2653">
      <c r="A2653" s="32" t="str">
        <f t="shared" si="1"/>
        <v>Vietnam-Asia2012</v>
      </c>
      <c r="B2653" s="32" t="s">
        <v>261</v>
      </c>
      <c r="C2653" s="33" t="s">
        <v>53</v>
      </c>
      <c r="D2653" s="8" t="s">
        <v>41</v>
      </c>
      <c r="E2653" s="12">
        <v>1.56E11</v>
      </c>
      <c r="F2653" s="12">
        <f>E2653/'HUMAN RESOURCES'!I2653</f>
        <v>1757.293048</v>
      </c>
      <c r="G2653" s="8">
        <v>0.066</v>
      </c>
      <c r="H2653" s="8">
        <v>102.0</v>
      </c>
      <c r="I2653" s="8">
        <v>0.135</v>
      </c>
      <c r="J2653" s="34">
        <f t="array" ref="J2653:K2653">VLOOKUP(A2653,ENERGY!$A$2:$F$2692,{5,6},0)</f>
        <v>28736</v>
      </c>
      <c r="K2653" s="14">
        <v>53645.0</v>
      </c>
      <c r="L2653" s="14">
        <f>J2653/'HUMAN RESOURCES'!I2653</f>
        <v>0.0003237023912</v>
      </c>
      <c r="M2653" s="14">
        <f>K2653/'HUMAN RESOURCES'!I2653</f>
        <v>0.0006042947791</v>
      </c>
      <c r="N2653" s="34">
        <f t="array" ref="N2653:V2653">VLOOKUP(A2653,'HUMAN RESOURCES'!$A$2:$M$2692,{2,3,4,5,6,7,8,9,10},0)</f>
        <v>0.016</v>
      </c>
      <c r="O2653" s="14">
        <v>0.02</v>
      </c>
      <c r="P2653" s="14">
        <v>80.0</v>
      </c>
      <c r="Q2653" s="14">
        <v>71.0</v>
      </c>
      <c r="R2653" s="14">
        <v>0.229</v>
      </c>
      <c r="S2653" s="14">
        <v>0.706</v>
      </c>
      <c r="T2653" s="14">
        <v>0.066</v>
      </c>
      <c r="U2653" s="14">
        <v>8.87729E7</v>
      </c>
      <c r="V2653" s="14">
        <v>0.317</v>
      </c>
      <c r="W2653" s="34">
        <f t="array" ref="W2653:X2653">VLOOKUP(A2653,TOURISM!$A$2:$F$2692,{3,6},0)</f>
        <v>6830000000</v>
      </c>
      <c r="X2653" s="35">
        <v>1.856E9</v>
      </c>
      <c r="Y2653" s="34">
        <f>X2653/'HUMAN RESOURCES'!I2653</f>
        <v>20.90728139</v>
      </c>
      <c r="Z2653" s="34">
        <f t="array" ref="Z2653:AE2653">VLOOKUP(A2653,BUSINESS!$A$2:$J$2692,{4,5,6,7,8,9},0)</f>
        <v>0.343</v>
      </c>
      <c r="AA2653" s="14">
        <v>34.0</v>
      </c>
      <c r="AB2653" s="14">
        <v>98.0</v>
      </c>
      <c r="AC2653" s="14">
        <v>872.0</v>
      </c>
      <c r="AD2653" s="14">
        <v>0.395</v>
      </c>
      <c r="AE2653" s="14">
        <v>1.477</v>
      </c>
      <c r="AF2653" s="14"/>
      <c r="AG2653" s="14"/>
      <c r="AH2653" s="14"/>
    </row>
    <row r="2654">
      <c r="A2654" s="32" t="str">
        <f t="shared" si="1"/>
        <v>Yemen-Middle East2000</v>
      </c>
      <c r="B2654" s="32" t="s">
        <v>262</v>
      </c>
      <c r="C2654" s="33" t="s">
        <v>40</v>
      </c>
      <c r="D2654" s="8" t="s">
        <v>72</v>
      </c>
      <c r="E2654" s="12">
        <v>9.636342275E9</v>
      </c>
      <c r="F2654" s="12">
        <f>E2654/'HUMAN RESOURCES'!I2654</f>
        <v>549.9399017</v>
      </c>
      <c r="G2654" s="8">
        <v>0.041</v>
      </c>
      <c r="H2654" s="8">
        <v>25.0</v>
      </c>
      <c r="I2654" s="8">
        <v>0.195</v>
      </c>
      <c r="J2654" s="34">
        <f t="array" ref="J2654:K2654">VLOOKUP(A2654,ENERGY!$A$2:$F$2692,{5,6},0)</f>
        <v>14338</v>
      </c>
      <c r="K2654" s="14">
        <v>8529.0</v>
      </c>
      <c r="L2654" s="14">
        <f>J2654/'HUMAN RESOURCES'!I2654</f>
        <v>0.0008182605065</v>
      </c>
      <c r="M2654" s="14">
        <f>K2654/'HUMAN RESOURCES'!I2654</f>
        <v>0.000486744585</v>
      </c>
      <c r="N2654" s="34">
        <f t="array" ref="N2654:V2654">VLOOKUP(A2654,'HUMAN RESOURCES'!$A$2:$M$2692,{2,3,4,5,6,7,8,9,10},0)</f>
        <v>0.039</v>
      </c>
      <c r="O2654" s="14">
        <v>0.069</v>
      </c>
      <c r="P2654" s="14">
        <v>62.0</v>
      </c>
      <c r="Q2654" s="14">
        <v>59.0</v>
      </c>
      <c r="R2654" s="14">
        <v>0.486</v>
      </c>
      <c r="S2654" s="14">
        <v>0.485</v>
      </c>
      <c r="T2654" s="14">
        <v>0.029</v>
      </c>
      <c r="U2654" s="14">
        <v>1.7522537E7</v>
      </c>
      <c r="V2654" s="14">
        <v>0.263</v>
      </c>
      <c r="W2654" s="34">
        <f t="array" ref="W2654:X2654">VLOOKUP(A2654,TOURISM!$A$2:$F$2692,{3,6},0)</f>
        <v>73000000</v>
      </c>
      <c r="X2654" s="35">
        <v>1.27E8</v>
      </c>
      <c r="Y2654" s="34">
        <f>X2654/'HUMAN RESOURCES'!I2654</f>
        <v>7.247808922</v>
      </c>
      <c r="Z2654" s="34">
        <f t="array" ref="Z2654:AE2654">VLOOKUP(A2654,BUSINESS!$A$2:$J$2692,{4,5,6,7,8,9},0)</f>
        <v>0.489</v>
      </c>
      <c r="AA2654" s="14">
        <v>26.0</v>
      </c>
      <c r="AB2654" s="14">
        <v>94.0</v>
      </c>
      <c r="AC2654" s="14">
        <v>302.0</v>
      </c>
      <c r="AD2654" s="14">
        <v>0.001</v>
      </c>
      <c r="AE2654" s="14">
        <v>0.002</v>
      </c>
      <c r="AF2654" s="14"/>
      <c r="AG2654" s="14"/>
      <c r="AH2654" s="14"/>
    </row>
    <row r="2655">
      <c r="A2655" s="32" t="str">
        <f t="shared" si="1"/>
        <v>Yemen-Middle East2001</v>
      </c>
      <c r="B2655" s="32" t="s">
        <v>262</v>
      </c>
      <c r="C2655" s="33" t="s">
        <v>42</v>
      </c>
      <c r="D2655" s="8" t="s">
        <v>72</v>
      </c>
      <c r="E2655" s="12">
        <v>9.854042165E9</v>
      </c>
      <c r="F2655" s="12">
        <f>E2655/'HUMAN RESOURCES'!I2655</f>
        <v>546.5362272</v>
      </c>
      <c r="G2655" s="8">
        <v>0.043</v>
      </c>
      <c r="H2655" s="8">
        <v>27.0</v>
      </c>
      <c r="I2655" s="8">
        <v>0.175</v>
      </c>
      <c r="J2655" s="34">
        <f t="array" ref="J2655:K2655">VLOOKUP(A2655,ENERGY!$A$2:$F$2692,{5,6},0)</f>
        <v>7260</v>
      </c>
      <c r="K2655" s="14">
        <v>8529.0</v>
      </c>
      <c r="L2655" s="14">
        <f>J2655/'HUMAN RESOURCES'!I2655</f>
        <v>0.0004026624753</v>
      </c>
      <c r="M2655" s="14">
        <f>K2655/'HUMAN RESOURCES'!I2655</f>
        <v>0.0004730452137</v>
      </c>
      <c r="N2655" s="34">
        <f t="array" ref="N2655:V2655">VLOOKUP(A2655,'HUMAN RESOURCES'!$A$2:$M$2692,{2,3,4,5,6,7,8,9,10},0)</f>
        <v>0.039</v>
      </c>
      <c r="O2655" s="14">
        <v>0.067</v>
      </c>
      <c r="P2655" s="14">
        <v>62.0</v>
      </c>
      <c r="Q2655" s="14">
        <v>59.0</v>
      </c>
      <c r="R2655" s="14">
        <v>0.481</v>
      </c>
      <c r="S2655" s="14">
        <v>0.491</v>
      </c>
      <c r="T2655" s="14">
        <v>0.028</v>
      </c>
      <c r="U2655" s="14">
        <v>1.8029989E7</v>
      </c>
      <c r="V2655" s="14">
        <v>0.268</v>
      </c>
      <c r="W2655" s="34">
        <f t="array" ref="W2655:X2655">VLOOKUP(A2655,TOURISM!$A$2:$F$2692,{3,6},0)</f>
        <v>38000000</v>
      </c>
      <c r="X2655" s="35">
        <v>1.36E8</v>
      </c>
      <c r="Y2655" s="34">
        <f>X2655/'HUMAN RESOURCES'!I2655</f>
        <v>7.542988518</v>
      </c>
      <c r="Z2655" s="34">
        <f t="array" ref="Z2655:AE2655">VLOOKUP(A2655,BUSINESS!$A$2:$J$2692,{4,5,6,7,8,9},0)</f>
        <v>0.489</v>
      </c>
      <c r="AA2655" s="14">
        <v>26.0</v>
      </c>
      <c r="AB2655" s="14">
        <v>94.0</v>
      </c>
      <c r="AC2655" s="14">
        <v>302.0</v>
      </c>
      <c r="AD2655" s="14">
        <v>0.001</v>
      </c>
      <c r="AE2655" s="14">
        <v>0.008</v>
      </c>
      <c r="AF2655" s="14"/>
      <c r="AG2655" s="14"/>
      <c r="AH2655" s="14"/>
    </row>
    <row r="2656">
      <c r="A2656" s="32" t="str">
        <f t="shared" si="1"/>
        <v>Yemen-Middle East2002</v>
      </c>
      <c r="B2656" s="32" t="s">
        <v>262</v>
      </c>
      <c r="C2656" s="33" t="s">
        <v>43</v>
      </c>
      <c r="D2656" s="8" t="s">
        <v>72</v>
      </c>
      <c r="E2656" s="12">
        <v>1.0693278292E10</v>
      </c>
      <c r="F2656" s="12">
        <f>E2656/'HUMAN RESOURCES'!I2656</f>
        <v>576.4238637</v>
      </c>
      <c r="G2656" s="8">
        <v>0.042</v>
      </c>
      <c r="H2656" s="8">
        <v>27.0</v>
      </c>
      <c r="I2656" s="8">
        <v>0.177</v>
      </c>
      <c r="J2656" s="34">
        <f t="array" ref="J2656:K2656">VLOOKUP(A2656,ENERGY!$A$2:$F$2692,{5,6},0)</f>
        <v>8360</v>
      </c>
      <c r="K2656" s="14">
        <v>21852.0</v>
      </c>
      <c r="L2656" s="14">
        <f>J2656/'HUMAN RESOURCES'!I2656</f>
        <v>0.0004506479088</v>
      </c>
      <c r="M2656" s="14">
        <f>K2656/'HUMAN RESOURCES'!I2656</f>
        <v>0.001177937572</v>
      </c>
      <c r="N2656" s="34">
        <f t="array" ref="N2656:V2656">VLOOKUP(A2656,'HUMAN RESOURCES'!$A$2:$M$2692,{2,3,4,5,6,7,8,9,10},0)</f>
        <v>0.038</v>
      </c>
      <c r="O2656" s="14">
        <v>0.064</v>
      </c>
      <c r="P2656" s="14">
        <v>62.0</v>
      </c>
      <c r="Q2656" s="14">
        <v>60.0</v>
      </c>
      <c r="R2656" s="14">
        <v>0.476</v>
      </c>
      <c r="S2656" s="14">
        <v>0.497</v>
      </c>
      <c r="T2656" s="14">
        <v>0.028</v>
      </c>
      <c r="U2656" s="14">
        <v>1.8551068E7</v>
      </c>
      <c r="V2656" s="14">
        <v>0.273</v>
      </c>
      <c r="W2656" s="34">
        <f t="array" ref="W2656:X2656">VLOOKUP(A2656,TOURISM!$A$2:$F$2692,{3,6},0)</f>
        <v>38000000</v>
      </c>
      <c r="X2656" s="35">
        <v>1.35E8</v>
      </c>
      <c r="Y2656" s="34">
        <f>X2656/'HUMAN RESOURCES'!I2656</f>
        <v>7.277209053</v>
      </c>
      <c r="Z2656" s="34">
        <f t="array" ref="Z2656:AE2656">VLOOKUP(A2656,BUSINESS!$A$2:$J$2692,{4,5,6,7,8,9},0)</f>
        <v>0.489</v>
      </c>
      <c r="AA2656" s="14">
        <v>26.0</v>
      </c>
      <c r="AB2656" s="14">
        <v>94.0</v>
      </c>
      <c r="AC2656" s="14">
        <v>302.0</v>
      </c>
      <c r="AD2656" s="14">
        <v>0.005</v>
      </c>
      <c r="AE2656" s="14">
        <v>0.026</v>
      </c>
      <c r="AF2656" s="14"/>
      <c r="AG2656" s="14"/>
      <c r="AH2656" s="14"/>
    </row>
    <row r="2657">
      <c r="A2657" s="32" t="str">
        <f t="shared" si="1"/>
        <v>Yemen-Middle East2003</v>
      </c>
      <c r="B2657" s="32" t="s">
        <v>262</v>
      </c>
      <c r="C2657" s="33" t="s">
        <v>44</v>
      </c>
      <c r="D2657" s="8" t="s">
        <v>72</v>
      </c>
      <c r="E2657" s="12">
        <v>1.1777768087E10</v>
      </c>
      <c r="F2657" s="12">
        <f>E2657/'HUMAN RESOURCES'!I2657</f>
        <v>617.2411934</v>
      </c>
      <c r="G2657" s="8">
        <v>0.05</v>
      </c>
      <c r="H2657" s="8">
        <v>35.0</v>
      </c>
      <c r="I2657" s="8">
        <v>0.18</v>
      </c>
      <c r="J2657" s="34">
        <f t="array" ref="J2657:K2657">VLOOKUP(A2657,ENERGY!$A$2:$F$2692,{5,6},0)</f>
        <v>7764</v>
      </c>
      <c r="K2657" s="14">
        <v>23058.0</v>
      </c>
      <c r="L2657" s="14">
        <f>J2657/'HUMAN RESOURCES'!I2657</f>
        <v>0.0004068903879</v>
      </c>
      <c r="M2657" s="14">
        <f>K2657/'HUMAN RESOURCES'!I2657</f>
        <v>0.001208407852</v>
      </c>
      <c r="N2657" s="34">
        <f t="array" ref="N2657:V2657">VLOOKUP(A2657,'HUMAN RESOURCES'!$A$2:$M$2692,{2,3,4,5,6,7,8,9,10},0)</f>
        <v>0.037</v>
      </c>
      <c r="O2657" s="14">
        <v>0.061</v>
      </c>
      <c r="P2657" s="14">
        <v>63.0</v>
      </c>
      <c r="Q2657" s="14">
        <v>60.0</v>
      </c>
      <c r="R2657" s="14">
        <v>0.47</v>
      </c>
      <c r="S2657" s="14">
        <v>0.503</v>
      </c>
      <c r="T2657" s="14">
        <v>0.027</v>
      </c>
      <c r="U2657" s="14">
        <v>1.9081306E7</v>
      </c>
      <c r="V2657" s="14">
        <v>0.278</v>
      </c>
      <c r="W2657" s="34">
        <f t="array" ref="W2657:X2657">VLOOKUP(A2657,TOURISM!$A$2:$F$2692,{3,6},0)</f>
        <v>139000000</v>
      </c>
      <c r="X2657" s="35">
        <v>1.34E8</v>
      </c>
      <c r="Y2657" s="34">
        <f>X2657/'HUMAN RESOURCES'!I2657</f>
        <v>7.022580111</v>
      </c>
      <c r="Z2657" s="34">
        <f t="array" ref="Z2657:AE2657">VLOOKUP(A2657,BUSINESS!$A$2:$J$2692,{4,5,6,7,8,9},0)</f>
        <v>0.489</v>
      </c>
      <c r="AA2657" s="14">
        <v>72.0</v>
      </c>
      <c r="AB2657" s="14">
        <v>94.0</v>
      </c>
      <c r="AC2657" s="14">
        <v>302.0</v>
      </c>
      <c r="AD2657" s="14">
        <v>0.006</v>
      </c>
      <c r="AE2657" s="14">
        <v>0.035</v>
      </c>
      <c r="AF2657" s="14"/>
      <c r="AG2657" s="14"/>
      <c r="AH2657" s="14"/>
    </row>
    <row r="2658">
      <c r="A2658" s="32" t="str">
        <f t="shared" si="1"/>
        <v>Yemen-Middle East2004</v>
      </c>
      <c r="B2658" s="32" t="s">
        <v>262</v>
      </c>
      <c r="C2658" s="33" t="s">
        <v>45</v>
      </c>
      <c r="D2658" s="8" t="s">
        <v>72</v>
      </c>
      <c r="E2658" s="12">
        <v>1.3873500888E10</v>
      </c>
      <c r="F2658" s="12">
        <f>E2658/'HUMAN RESOURCES'!I2658</f>
        <v>707.3734732</v>
      </c>
      <c r="G2658" s="8">
        <v>0.049</v>
      </c>
      <c r="H2658" s="8">
        <v>38.0</v>
      </c>
      <c r="I2658" s="8">
        <v>0.185</v>
      </c>
      <c r="J2658" s="34">
        <f t="array" ref="J2658:K2658">VLOOKUP(A2658,ENERGY!$A$2:$F$2692,{5,6},0)</f>
        <v>7208</v>
      </c>
      <c r="K2658" s="14">
        <v>22207.0</v>
      </c>
      <c r="L2658" s="14">
        <f>J2658/'HUMAN RESOURCES'!I2658</f>
        <v>0.000367517041</v>
      </c>
      <c r="M2658" s="14">
        <f>K2658/'HUMAN RESOURCES'!I2658</f>
        <v>0.001132276766</v>
      </c>
      <c r="N2658" s="34">
        <f t="array" ref="N2658:V2658">VLOOKUP(A2658,'HUMAN RESOURCES'!$A$2:$M$2692,{2,3,4,5,6,7,8,9,10},0)</f>
        <v>0.036</v>
      </c>
      <c r="O2658" s="14">
        <v>0.059</v>
      </c>
      <c r="P2658" s="14">
        <v>63.0</v>
      </c>
      <c r="Q2658" s="14">
        <v>60.0</v>
      </c>
      <c r="R2658" s="14">
        <v>0.463</v>
      </c>
      <c r="S2658" s="14">
        <v>0.51</v>
      </c>
      <c r="T2658" s="14">
        <v>0.027</v>
      </c>
      <c r="U2658" s="14">
        <v>1.9612696E7</v>
      </c>
      <c r="V2658" s="14">
        <v>0.284</v>
      </c>
      <c r="W2658" s="34">
        <f t="array" ref="W2658:X2658">VLOOKUP(A2658,TOURISM!$A$2:$F$2692,{3,6},0)</f>
        <v>139000000</v>
      </c>
      <c r="X2658" s="35">
        <v>1.83E8</v>
      </c>
      <c r="Y2658" s="34">
        <f>X2658/'HUMAN RESOURCES'!I2658</f>
        <v>9.330690691</v>
      </c>
      <c r="Z2658" s="34">
        <f t="array" ref="Z2658:AE2658">VLOOKUP(A2658,BUSINESS!$A$2:$J$2692,{4,5,6,7,8,9},0)</f>
        <v>0.489</v>
      </c>
      <c r="AA2658" s="14">
        <v>63.0</v>
      </c>
      <c r="AB2658" s="14">
        <v>94.0</v>
      </c>
      <c r="AC2658" s="14">
        <v>302.0</v>
      </c>
      <c r="AD2658" s="14">
        <v>0.009</v>
      </c>
      <c r="AE2658" s="14">
        <v>0.075</v>
      </c>
      <c r="AF2658" s="14"/>
      <c r="AG2658" s="14"/>
      <c r="AH2658" s="14"/>
    </row>
    <row r="2659">
      <c r="A2659" s="32" t="str">
        <f t="shared" si="1"/>
        <v>Yemen-Middle East2005</v>
      </c>
      <c r="B2659" s="32" t="s">
        <v>262</v>
      </c>
      <c r="C2659" s="33" t="s">
        <v>46</v>
      </c>
      <c r="D2659" s="8" t="s">
        <v>72</v>
      </c>
      <c r="E2659" s="12">
        <v>1.6753787028E10</v>
      </c>
      <c r="F2659" s="12">
        <f>E2659/'HUMAN RESOURCES'!I2659</f>
        <v>831.8802897</v>
      </c>
      <c r="G2659" s="8">
        <v>0.046</v>
      </c>
      <c r="H2659" s="8">
        <v>42.0</v>
      </c>
      <c r="I2659" s="8">
        <v>0.18</v>
      </c>
      <c r="J2659" s="34">
        <f t="array" ref="J2659:K2659">VLOOKUP(A2659,ENERGY!$A$2:$F$2692,{5,6},0)</f>
        <v>7054</v>
      </c>
      <c r="K2659" s="14">
        <v>20796.0</v>
      </c>
      <c r="L2659" s="14">
        <f>J2659/'HUMAN RESOURCES'!I2659</f>
        <v>0.0003502541577</v>
      </c>
      <c r="M2659" s="14">
        <f>K2659/'HUMAN RESOURCES'!I2659</f>
        <v>0.001032589377</v>
      </c>
      <c r="N2659" s="34">
        <f t="array" ref="N2659:V2659">VLOOKUP(A2659,'HUMAN RESOURCES'!$A$2:$M$2692,{2,3,4,5,6,7,8,9,10},0)</f>
        <v>0.035</v>
      </c>
      <c r="O2659" s="14">
        <v>0.056</v>
      </c>
      <c r="P2659" s="14">
        <v>63.0</v>
      </c>
      <c r="Q2659" s="14">
        <v>60.0</v>
      </c>
      <c r="R2659" s="14">
        <v>0.457</v>
      </c>
      <c r="S2659" s="14">
        <v>0.517</v>
      </c>
      <c r="T2659" s="14">
        <v>0.026</v>
      </c>
      <c r="U2659" s="14">
        <v>2.0139661E7</v>
      </c>
      <c r="V2659" s="14">
        <v>0.289</v>
      </c>
      <c r="W2659" s="34">
        <f t="array" ref="W2659:X2659">VLOOKUP(A2659,TOURISM!$A$2:$F$2692,{3,6},0)</f>
        <v>181000000</v>
      </c>
      <c r="X2659" s="35">
        <v>2.24E8</v>
      </c>
      <c r="Y2659" s="34">
        <f>X2659/'HUMAN RESOURCES'!I2659</f>
        <v>11.1223322</v>
      </c>
      <c r="Z2659" s="34">
        <f t="array" ref="Z2659:AE2659">VLOOKUP(A2659,BUSINESS!$A$2:$J$2692,{4,5,6,7,8,9},0)</f>
        <v>1.952</v>
      </c>
      <c r="AA2659" s="14">
        <v>63.0</v>
      </c>
      <c r="AB2659" s="14">
        <v>94.0</v>
      </c>
      <c r="AC2659" s="14">
        <v>248.0</v>
      </c>
      <c r="AD2659" s="14">
        <v>0.01</v>
      </c>
      <c r="AE2659" s="14">
        <v>0.113</v>
      </c>
      <c r="AF2659" s="14"/>
      <c r="AG2659" s="14"/>
      <c r="AH2659" s="14"/>
    </row>
    <row r="2660">
      <c r="A2660" s="32" t="str">
        <f t="shared" si="1"/>
        <v>Yemen-Middle East2006</v>
      </c>
      <c r="B2660" s="32" t="s">
        <v>262</v>
      </c>
      <c r="C2660" s="33" t="s">
        <v>47</v>
      </c>
      <c r="D2660" s="8" t="s">
        <v>72</v>
      </c>
      <c r="E2660" s="12">
        <v>1.9081726103E10</v>
      </c>
      <c r="F2660" s="12">
        <f>E2660/'HUMAN RESOURCES'!I2660</f>
        <v>923.5306472</v>
      </c>
      <c r="G2660" s="8">
        <v>0.048</v>
      </c>
      <c r="H2660" s="8">
        <v>52.0</v>
      </c>
      <c r="I2660" s="8">
        <v>0.18</v>
      </c>
      <c r="J2660" s="34">
        <f t="array" ref="J2660:K2660">VLOOKUP(A2660,ENERGY!$A$2:$F$2692,{5,6},0)</f>
        <v>6186</v>
      </c>
      <c r="K2660" s="14">
        <v>18881.0</v>
      </c>
      <c r="L2660" s="14">
        <f>J2660/'HUMAN RESOURCES'!I2660</f>
        <v>0.000299394329</v>
      </c>
      <c r="M2660" s="14">
        <f>K2660/'HUMAN RESOURCES'!I2660</f>
        <v>0.0009138157657</v>
      </c>
      <c r="N2660" s="34">
        <f t="array" ref="N2660:V2660">VLOOKUP(A2660,'HUMAN RESOURCES'!$A$2:$M$2692,{2,3,4,5,6,7,8,9,10},0)</f>
        <v>0.035</v>
      </c>
      <c r="O2660" s="14">
        <v>0.054</v>
      </c>
      <c r="P2660" s="14">
        <v>63.0</v>
      </c>
      <c r="Q2660" s="14">
        <v>60.0</v>
      </c>
      <c r="R2660" s="14">
        <v>0.449</v>
      </c>
      <c r="S2660" s="14">
        <v>0.524</v>
      </c>
      <c r="T2660" s="14">
        <v>0.026</v>
      </c>
      <c r="U2660" s="14">
        <v>2.0661714E7</v>
      </c>
      <c r="V2660" s="14">
        <v>0.295</v>
      </c>
      <c r="W2660" s="34">
        <f t="array" ref="W2660:X2660">VLOOKUP(A2660,TOURISM!$A$2:$F$2692,{3,6},0)</f>
        <v>181000000</v>
      </c>
      <c r="X2660" s="35">
        <v>2.25E8</v>
      </c>
      <c r="Y2660" s="34">
        <f>X2660/'HUMAN RESOURCES'!I2660</f>
        <v>10.88970644</v>
      </c>
      <c r="Z2660" s="34">
        <f t="array" ref="Z2660:AE2660">VLOOKUP(A2660,BUSINESS!$A$2:$J$2692,{4,5,6,7,8,9},0)</f>
        <v>0.479</v>
      </c>
      <c r="AA2660" s="14">
        <v>63.0</v>
      </c>
      <c r="AB2660" s="14">
        <v>94.0</v>
      </c>
      <c r="AC2660" s="14">
        <v>248.0</v>
      </c>
      <c r="AD2660" s="14">
        <v>0.012</v>
      </c>
      <c r="AE2660" s="14">
        <v>0.144</v>
      </c>
      <c r="AF2660" s="14"/>
      <c r="AG2660" s="14"/>
      <c r="AH2660" s="14"/>
    </row>
    <row r="2661">
      <c r="A2661" s="32" t="str">
        <f t="shared" si="1"/>
        <v>Yemen-Middle East2007</v>
      </c>
      <c r="B2661" s="32" t="s">
        <v>262</v>
      </c>
      <c r="C2661" s="33" t="s">
        <v>48</v>
      </c>
      <c r="D2661" s="8" t="s">
        <v>72</v>
      </c>
      <c r="E2661" s="12">
        <v>2.5633674564E10</v>
      </c>
      <c r="F2661" s="12">
        <f>E2661/'HUMAN RESOURCES'!I2661</f>
        <v>1210.153834</v>
      </c>
      <c r="G2661" s="8">
        <v>0.049</v>
      </c>
      <c r="H2661" s="8">
        <v>57.0</v>
      </c>
      <c r="I2661" s="8">
        <v>0.18</v>
      </c>
      <c r="J2661" s="34">
        <f t="array" ref="J2661:K2661">VLOOKUP(A2661,ENERGY!$A$2:$F$2692,{5,6},0)</f>
        <v>5265</v>
      </c>
      <c r="K2661" s="14">
        <v>16252.0</v>
      </c>
      <c r="L2661" s="14">
        <f>J2661/'HUMAN RESOURCES'!I2661</f>
        <v>0.0002485581972</v>
      </c>
      <c r="M2661" s="14">
        <f>K2661/'HUMAN RESOURCES'!I2661</f>
        <v>0.0007672493488</v>
      </c>
      <c r="N2661" s="34">
        <f t="array" ref="N2661:V2661">VLOOKUP(A2661,'HUMAN RESOURCES'!$A$2:$M$2692,{2,3,4,5,6,7,8,9,10},0)</f>
        <v>0.034</v>
      </c>
      <c r="O2661" s="14">
        <v>0.052</v>
      </c>
      <c r="P2661" s="14">
        <v>63.0</v>
      </c>
      <c r="Q2661" s="14">
        <v>61.0</v>
      </c>
      <c r="R2661" s="14">
        <v>0.442</v>
      </c>
      <c r="S2661" s="14">
        <v>0.532</v>
      </c>
      <c r="T2661" s="14">
        <v>0.026</v>
      </c>
      <c r="U2661" s="14">
        <v>2.1182162E7</v>
      </c>
      <c r="V2661" s="14">
        <v>0.3</v>
      </c>
      <c r="W2661" s="34">
        <f t="array" ref="W2661:X2661">VLOOKUP(A2661,TOURISM!$A$2:$F$2692,{3,6},0)</f>
        <v>425000000</v>
      </c>
      <c r="X2661" s="35">
        <v>2.47E8</v>
      </c>
      <c r="Y2661" s="34">
        <f>X2661/'HUMAN RESOURCES'!I2661</f>
        <v>11.66075493</v>
      </c>
      <c r="Z2661" s="34">
        <f t="array" ref="Z2661:AE2661">VLOOKUP(A2661,BUSINESS!$A$2:$J$2692,{4,5,6,7,8,9},0)</f>
        <v>0.479</v>
      </c>
      <c r="AA2661" s="14">
        <v>63.0</v>
      </c>
      <c r="AB2661" s="14">
        <v>94.0</v>
      </c>
      <c r="AC2661" s="14">
        <v>248.0</v>
      </c>
      <c r="AD2661" s="14">
        <v>0.05</v>
      </c>
      <c r="AE2661" s="14">
        <v>0.205</v>
      </c>
      <c r="AF2661" s="14"/>
      <c r="AG2661" s="14"/>
      <c r="AH2661" s="14"/>
    </row>
    <row r="2662">
      <c r="A2662" s="32" t="str">
        <f t="shared" si="1"/>
        <v>Yemen-Middle East2008</v>
      </c>
      <c r="B2662" s="32" t="s">
        <v>262</v>
      </c>
      <c r="C2662" s="33" t="s">
        <v>49</v>
      </c>
      <c r="D2662" s="8" t="s">
        <v>72</v>
      </c>
      <c r="E2662" s="12">
        <v>3.0397203369E10</v>
      </c>
      <c r="F2662" s="12">
        <f>E2662/'HUMAN RESOURCES'!I2662</f>
        <v>1400.562302</v>
      </c>
      <c r="G2662" s="8">
        <v>0.051</v>
      </c>
      <c r="H2662" s="8">
        <v>69.0</v>
      </c>
      <c r="I2662" s="8">
        <v>0.18</v>
      </c>
      <c r="J2662" s="34">
        <f t="array" ref="J2662:K2662">VLOOKUP(A2662,ENERGY!$A$2:$F$2692,{5,6},0)</f>
        <v>7014</v>
      </c>
      <c r="K2662" s="14">
        <v>21712.0</v>
      </c>
      <c r="L2662" s="14">
        <f>J2662/'HUMAN RESOURCES'!I2662</f>
        <v>0.0003231726244</v>
      </c>
      <c r="M2662" s="14">
        <f>K2662/'HUMAN RESOURCES'!I2662</f>
        <v>0.001000388369</v>
      </c>
      <c r="N2662" s="34">
        <f t="array" ref="N2662:V2662">VLOOKUP(A2662,'HUMAN RESOURCES'!$A$2:$M$2692,{2,3,4,5,6,7,8,9,10},0)</f>
        <v>0.033</v>
      </c>
      <c r="O2662" s="14">
        <v>0.05</v>
      </c>
      <c r="P2662" s="14">
        <v>63.0</v>
      </c>
      <c r="Q2662" s="14">
        <v>61.0</v>
      </c>
      <c r="R2662" s="14">
        <v>0.434</v>
      </c>
      <c r="S2662" s="14">
        <v>0.539</v>
      </c>
      <c r="T2662" s="14">
        <v>0.027</v>
      </c>
      <c r="U2662" s="14">
        <v>2.1703571E7</v>
      </c>
      <c r="V2662" s="14">
        <v>0.306</v>
      </c>
      <c r="W2662" s="34">
        <f t="array" ref="W2662:X2662">VLOOKUP(A2662,TOURISM!$A$2:$F$2692,{3,6},0)</f>
        <v>886000000</v>
      </c>
      <c r="X2662" s="35">
        <v>2.46E8</v>
      </c>
      <c r="Y2662" s="34">
        <f>X2662/'HUMAN RESOURCES'!I2662</f>
        <v>11.33454029</v>
      </c>
      <c r="Z2662" s="34">
        <f t="array" ref="Z2662:AE2662">VLOOKUP(A2662,BUSINESS!$A$2:$J$2692,{4,5,6,7,8,9},0)</f>
        <v>0.478</v>
      </c>
      <c r="AA2662" s="14">
        <v>13.0</v>
      </c>
      <c r="AB2662" s="14">
        <v>94.0</v>
      </c>
      <c r="AC2662" s="14">
        <v>248.0</v>
      </c>
      <c r="AD2662" s="14">
        <v>0.069</v>
      </c>
      <c r="AE2662" s="14">
        <v>0.297</v>
      </c>
      <c r="AF2662" s="14"/>
      <c r="AG2662" s="14"/>
      <c r="AH2662" s="14"/>
    </row>
    <row r="2663">
      <c r="A2663" s="32" t="str">
        <f t="shared" si="1"/>
        <v>Yemen-Middle East2009</v>
      </c>
      <c r="B2663" s="32" t="s">
        <v>262</v>
      </c>
      <c r="C2663" s="33" t="s">
        <v>50</v>
      </c>
      <c r="D2663" s="8" t="s">
        <v>72</v>
      </c>
      <c r="E2663" s="12">
        <v>2.7838718233E10</v>
      </c>
      <c r="F2663" s="12">
        <f>E2663/'HUMAN RESOURCES'!I2663</f>
        <v>1252.32514</v>
      </c>
      <c r="G2663" s="8">
        <v>0.053</v>
      </c>
      <c r="H2663" s="8">
        <v>65.0</v>
      </c>
      <c r="I2663" s="8">
        <v>0.18</v>
      </c>
      <c r="J2663" s="34">
        <f t="array" ref="J2663:K2663">VLOOKUP(A2663,ENERGY!$A$2:$F$2692,{5,6},0)</f>
        <v>6589</v>
      </c>
      <c r="K2663" s="14">
        <v>20044.0</v>
      </c>
      <c r="L2663" s="14">
        <f>J2663/'HUMAN RESOURCES'!I2663</f>
        <v>0.0002964062597</v>
      </c>
      <c r="M2663" s="14">
        <f>K2663/'HUMAN RESOURCES'!I2663</f>
        <v>0.000901679628</v>
      </c>
      <c r="N2663" s="34">
        <f t="array" ref="N2663:V2663">VLOOKUP(A2663,'HUMAN RESOURCES'!$A$2:$M$2692,{2,3,4,5,6,7,8,9,10},0)</f>
        <v>0.033</v>
      </c>
      <c r="O2663" s="14">
        <v>0.048</v>
      </c>
      <c r="P2663" s="14">
        <v>64.0</v>
      </c>
      <c r="Q2663" s="14">
        <v>61.0</v>
      </c>
      <c r="R2663" s="14">
        <v>0.427</v>
      </c>
      <c r="S2663" s="14">
        <v>0.547</v>
      </c>
      <c r="T2663" s="14">
        <v>0.027</v>
      </c>
      <c r="U2663" s="14">
        <v>2.2229625E7</v>
      </c>
      <c r="V2663" s="14">
        <v>0.312</v>
      </c>
      <c r="W2663" s="34">
        <f t="array" ref="W2663:X2663">VLOOKUP(A2663,TOURISM!$A$2:$F$2692,{3,6},0)</f>
        <v>899000000</v>
      </c>
      <c r="X2663" s="35">
        <v>2.77E8</v>
      </c>
      <c r="Y2663" s="34">
        <f>X2663/'HUMAN RESOURCES'!I2663</f>
        <v>12.46084898</v>
      </c>
      <c r="Z2663" s="34">
        <f t="array" ref="Z2663:AE2663">VLOOKUP(A2663,BUSINESS!$A$2:$J$2692,{4,5,6,7,8,9},0)</f>
        <v>0.478</v>
      </c>
      <c r="AA2663" s="14">
        <v>12.0</v>
      </c>
      <c r="AB2663" s="14">
        <v>94.0</v>
      </c>
      <c r="AC2663" s="14">
        <v>248.0</v>
      </c>
      <c r="AD2663" s="14">
        <v>0.1</v>
      </c>
      <c r="AE2663" s="14">
        <v>0.374</v>
      </c>
      <c r="AF2663" s="14"/>
      <c r="AG2663" s="14"/>
      <c r="AH2663" s="14"/>
    </row>
    <row r="2664">
      <c r="A2664" s="32" t="str">
        <f t="shared" si="1"/>
        <v>Yemen-Middle East2010</v>
      </c>
      <c r="B2664" s="32" t="s">
        <v>262</v>
      </c>
      <c r="C2664" s="33" t="s">
        <v>51</v>
      </c>
      <c r="D2664" s="8" t="s">
        <v>72</v>
      </c>
      <c r="E2664" s="12">
        <v>3.1743751169E10</v>
      </c>
      <c r="F2664" s="12">
        <f>E2664/'HUMAN RESOURCES'!I2664</f>
        <v>1394.532356</v>
      </c>
      <c r="G2664" s="8">
        <v>0.051</v>
      </c>
      <c r="H2664" s="8">
        <v>66.0</v>
      </c>
      <c r="I2664" s="8">
        <v>0.238</v>
      </c>
      <c r="J2664" s="34">
        <f t="array" ref="J2664:K2664">VLOOKUP(A2664,ENERGY!$A$2:$F$2692,{5,6},0)</f>
        <v>5100</v>
      </c>
      <c r="K2664" s="14">
        <v>15764.0</v>
      </c>
      <c r="L2664" s="14">
        <f>J2664/'HUMAN RESOURCES'!I2664</f>
        <v>0.0002240477181</v>
      </c>
      <c r="M2664" s="14">
        <f>K2664/'HUMAN RESOURCES'!I2664</f>
        <v>0.0006925271036</v>
      </c>
      <c r="N2664" s="34">
        <f t="array" ref="N2664:V2664">VLOOKUP(A2664,'HUMAN RESOURCES'!$A$2:$M$2692,{2,3,4,5,6,7,8,9,10},0)</f>
        <v>0.032</v>
      </c>
      <c r="O2664" s="14">
        <v>0.046</v>
      </c>
      <c r="P2664" s="14">
        <v>64.0</v>
      </c>
      <c r="Q2664" s="14">
        <v>61.0</v>
      </c>
      <c r="R2664" s="14">
        <v>0.42</v>
      </c>
      <c r="S2664" s="14">
        <v>0.553</v>
      </c>
      <c r="T2664" s="14">
        <v>0.027</v>
      </c>
      <c r="U2664" s="14">
        <v>2.2763008E7</v>
      </c>
      <c r="V2664" s="14">
        <v>0.317</v>
      </c>
      <c r="W2664" s="34">
        <f t="array" ref="W2664:X2664">VLOOKUP(A2664,TOURISM!$A$2:$F$2692,{3,6},0)</f>
        <v>1161000000</v>
      </c>
      <c r="X2664" s="35">
        <v>2.52E8</v>
      </c>
      <c r="Y2664" s="34">
        <f>X2664/'HUMAN RESOURCES'!I2664</f>
        <v>11.07059313</v>
      </c>
      <c r="Z2664" s="34">
        <f t="array" ref="Z2664:AE2664">VLOOKUP(A2664,BUSINESS!$A$2:$J$2692,{4,5,6,7,8,9},0)</f>
        <v>0.478</v>
      </c>
      <c r="AA2664" s="14">
        <v>12.0</v>
      </c>
      <c r="AB2664" s="14">
        <v>94.0</v>
      </c>
      <c r="AC2664" s="14">
        <v>248.0</v>
      </c>
      <c r="AD2664" s="14">
        <v>0.124</v>
      </c>
      <c r="AE2664" s="14">
        <v>0.487</v>
      </c>
      <c r="AF2664" s="14"/>
      <c r="AG2664" s="14"/>
      <c r="AH2664" s="14"/>
    </row>
    <row r="2665">
      <c r="A2665" s="32" t="str">
        <f t="shared" si="1"/>
        <v>Yemen-Middle East2011</v>
      </c>
      <c r="B2665" s="32" t="s">
        <v>262</v>
      </c>
      <c r="C2665" s="33" t="s">
        <v>52</v>
      </c>
      <c r="D2665" s="8" t="s">
        <v>72</v>
      </c>
      <c r="E2665" s="12">
        <v>2.9207296703E10</v>
      </c>
      <c r="F2665" s="12">
        <f>E2665/'HUMAN RESOURCES'!I2665</f>
        <v>1253.305807</v>
      </c>
      <c r="G2665" s="8">
        <v>0.05</v>
      </c>
      <c r="H2665" s="8">
        <v>63.0</v>
      </c>
      <c r="I2665" s="8">
        <v>0.25</v>
      </c>
      <c r="J2665" s="34">
        <f t="array" ref="J2665:K2665">VLOOKUP(A2665,ENERGY!$A$2:$F$2692,{5,6},0)</f>
        <v>5667</v>
      </c>
      <c r="K2665" s="14">
        <v>17305.0</v>
      </c>
      <c r="L2665" s="14">
        <f>J2665/'HUMAN RESOURCES'!I2665</f>
        <v>0.0002431749874</v>
      </c>
      <c r="M2665" s="14">
        <f>K2665/'HUMAN RESOURCES'!I2665</f>
        <v>0.0007425698177</v>
      </c>
      <c r="N2665" s="34">
        <f t="array" ref="N2665:V2665">VLOOKUP(A2665,'HUMAN RESOURCES'!$A$2:$M$2692,{2,3,4,5,6,7,8,9,10},0)</f>
        <v>0.032</v>
      </c>
      <c r="O2665" s="14">
        <v>0.044</v>
      </c>
      <c r="P2665" s="14">
        <v>64.0</v>
      </c>
      <c r="Q2665" s="14">
        <v>61.0</v>
      </c>
      <c r="R2665" s="14">
        <v>0.413</v>
      </c>
      <c r="S2665" s="14">
        <v>0.559</v>
      </c>
      <c r="T2665" s="14">
        <v>0.028</v>
      </c>
      <c r="U2665" s="14">
        <v>2.3304206E7</v>
      </c>
      <c r="V2665" s="14">
        <v>0.323</v>
      </c>
      <c r="W2665" s="34">
        <f t="array" ref="W2665:X2665">VLOOKUP(A2665,TOURISM!$A$2:$F$2692,{3,6},0)</f>
        <v>780000000</v>
      </c>
      <c r="X2665" s="35">
        <v>2.58E8</v>
      </c>
      <c r="Y2665" s="34">
        <f>X2665/'HUMAN RESOURCES'!I2665</f>
        <v>11.0709629</v>
      </c>
      <c r="Z2665" s="34">
        <f t="array" ref="Z2665:AE2665">VLOOKUP(A2665,BUSINESS!$A$2:$J$2692,{4,5,6,7,8,9},0)</f>
        <v>0.327</v>
      </c>
      <c r="AA2665" s="14">
        <v>12.0</v>
      </c>
      <c r="AB2665" s="14">
        <v>94.0</v>
      </c>
      <c r="AC2665" s="14">
        <v>248.0</v>
      </c>
      <c r="AD2665" s="14">
        <v>0.149</v>
      </c>
      <c r="AE2665" s="14">
        <v>0.501</v>
      </c>
      <c r="AF2665" s="14"/>
      <c r="AG2665" s="14"/>
      <c r="AH2665" s="14"/>
    </row>
    <row r="2666">
      <c r="A2666" s="32" t="str">
        <f t="shared" si="1"/>
        <v>Yemen-Middle East2012</v>
      </c>
      <c r="B2666" s="32" t="s">
        <v>262</v>
      </c>
      <c r="C2666" s="33" t="s">
        <v>53</v>
      </c>
      <c r="D2666" s="8" t="s">
        <v>72</v>
      </c>
      <c r="E2666" s="12">
        <v>3.1992801303E10</v>
      </c>
      <c r="F2666" s="12">
        <f>E2666/'HUMAN RESOURCES'!I2666</f>
        <v>1341.281768</v>
      </c>
      <c r="G2666" s="8">
        <v>0.055</v>
      </c>
      <c r="H2666" s="8">
        <v>71.0</v>
      </c>
      <c r="I2666" s="8">
        <v>0.245</v>
      </c>
      <c r="J2666" s="34">
        <f t="array" ref="J2666:K2666">VLOOKUP(A2666,ENERGY!$A$2:$F$2692,{5,6},0)</f>
        <v>4747</v>
      </c>
      <c r="K2666" s="14">
        <v>14639.0</v>
      </c>
      <c r="L2666" s="14">
        <f>J2666/'HUMAN RESOURCES'!I2666</f>
        <v>0.0001990155376</v>
      </c>
      <c r="M2666" s="14">
        <f>K2666/'HUMAN RESOURCES'!I2666</f>
        <v>0.0006137325584</v>
      </c>
      <c r="N2666" s="34">
        <f t="array" ref="N2666:V2666">VLOOKUP(A2666,'HUMAN RESOURCES'!$A$2:$M$2692,{2,3,4,5,6,7,8,9,10},0)</f>
        <v>0.031</v>
      </c>
      <c r="O2666" s="14">
        <v>0.042</v>
      </c>
      <c r="P2666" s="14">
        <v>64.0</v>
      </c>
      <c r="Q2666" s="14">
        <v>62.0</v>
      </c>
      <c r="R2666" s="14">
        <v>0.407</v>
      </c>
      <c r="S2666" s="14">
        <v>0.565</v>
      </c>
      <c r="T2666" s="14">
        <v>0.028</v>
      </c>
      <c r="U2666" s="14">
        <v>2.3852409E7</v>
      </c>
      <c r="V2666" s="14">
        <v>0.329</v>
      </c>
      <c r="W2666" s="34">
        <f t="array" ref="W2666:X2666">VLOOKUP(A2666,TOURISM!$A$2:$F$2692,{3,6},0)</f>
        <v>1057000000</v>
      </c>
      <c r="X2666" s="35">
        <v>4.48E8</v>
      </c>
      <c r="Y2666" s="34">
        <f>X2666/'HUMAN RESOURCES'!I2666</f>
        <v>18.78216997</v>
      </c>
      <c r="Z2666" s="34">
        <f t="array" ref="Z2666:AE2666">VLOOKUP(A2666,BUSINESS!$A$2:$J$2692,{4,5,6,7,8,9},0)</f>
        <v>0.327</v>
      </c>
      <c r="AA2666" s="14">
        <v>40.0</v>
      </c>
      <c r="AB2666" s="14">
        <v>129.0</v>
      </c>
      <c r="AC2666" s="14">
        <v>248.0</v>
      </c>
      <c r="AD2666" s="14">
        <v>0.174</v>
      </c>
      <c r="AE2666" s="14">
        <v>0.583</v>
      </c>
      <c r="AF2666" s="14"/>
      <c r="AG2666" s="14"/>
      <c r="AH2666" s="14"/>
    </row>
    <row r="2667">
      <c r="A2667" s="32" t="str">
        <f t="shared" si="1"/>
        <v>Zambia-Africa2000</v>
      </c>
      <c r="B2667" s="32" t="s">
        <v>263</v>
      </c>
      <c r="C2667" s="33" t="s">
        <v>40</v>
      </c>
      <c r="D2667" s="8" t="s">
        <v>57</v>
      </c>
      <c r="E2667" s="12">
        <v>3.25355175E9</v>
      </c>
      <c r="F2667" s="12">
        <f>E2667/'HUMAN RESOURCES'!I2667</f>
        <v>322.1025512</v>
      </c>
      <c r="G2667" s="8">
        <v>0.056</v>
      </c>
      <c r="H2667" s="8">
        <v>18.0</v>
      </c>
      <c r="I2667" s="8">
        <v>0.388</v>
      </c>
      <c r="J2667" s="34">
        <f t="array" ref="J2667:K2667">VLOOKUP(A2667,ENERGY!$A$2:$F$2692,{5,6},0)</f>
        <v>14338</v>
      </c>
      <c r="K2667" s="14">
        <v>8529.0</v>
      </c>
      <c r="L2667" s="14">
        <f>J2667/'HUMAN RESOURCES'!I2667</f>
        <v>0.001419466089</v>
      </c>
      <c r="M2667" s="14">
        <f>K2667/'HUMAN RESOURCES'!I2667</f>
        <v>0.0008443734326</v>
      </c>
      <c r="N2667" s="34">
        <f t="array" ref="N2667:V2667">VLOOKUP(A2667,'HUMAN RESOURCES'!$A$2:$M$2692,{2,3,4,5,6,7,8,9,10},0)</f>
        <v>0.045</v>
      </c>
      <c r="O2667" s="14">
        <v>0.1</v>
      </c>
      <c r="P2667" s="14">
        <v>42.0</v>
      </c>
      <c r="Q2667" s="14">
        <v>42.0</v>
      </c>
      <c r="R2667" s="14">
        <v>0.457</v>
      </c>
      <c r="S2667" s="14">
        <v>0.515</v>
      </c>
      <c r="T2667" s="14">
        <v>0.027</v>
      </c>
      <c r="U2667" s="14">
        <v>1.0100981E7</v>
      </c>
      <c r="V2667" s="14">
        <v>0.348</v>
      </c>
      <c r="W2667" s="34">
        <f t="array" ref="W2667:X2667">VLOOKUP(A2667,TOURISM!$A$2:$F$2692,{3,6},0)</f>
        <v>67000000</v>
      </c>
      <c r="X2667" s="35">
        <v>1.02E8</v>
      </c>
      <c r="Y2667" s="34">
        <f>X2667/'HUMAN RESOURCES'!I2667</f>
        <v>10.09802909</v>
      </c>
      <c r="Z2667" s="34">
        <f t="array" ref="Z2667:AE2667">VLOOKUP(A2667,BUSINESS!$A$2:$J$2692,{4,5,6,7,8,9},0)</f>
        <v>0.489</v>
      </c>
      <c r="AA2667" s="14">
        <v>26.0</v>
      </c>
      <c r="AB2667" s="14">
        <v>94.0</v>
      </c>
      <c r="AC2667" s="14">
        <v>302.0</v>
      </c>
      <c r="AD2667" s="14">
        <v>0.002</v>
      </c>
      <c r="AE2667" s="14">
        <v>0.01</v>
      </c>
      <c r="AF2667" s="14"/>
      <c r="AG2667" s="14"/>
      <c r="AH2667" s="14"/>
    </row>
    <row r="2668">
      <c r="A2668" s="32" t="str">
        <f t="shared" si="1"/>
        <v>Zambia-Africa2001</v>
      </c>
      <c r="B2668" s="32" t="s">
        <v>263</v>
      </c>
      <c r="C2668" s="33" t="s">
        <v>42</v>
      </c>
      <c r="D2668" s="8" t="s">
        <v>57</v>
      </c>
      <c r="E2668" s="12">
        <v>3.653822712E9</v>
      </c>
      <c r="F2668" s="12">
        <f>E2668/'HUMAN RESOURCES'!I2668</f>
        <v>352.6128551</v>
      </c>
      <c r="G2668" s="8">
        <v>0.06</v>
      </c>
      <c r="H2668" s="8">
        <v>21.0</v>
      </c>
      <c r="I2668" s="8">
        <v>0.462</v>
      </c>
      <c r="J2668" s="34">
        <f t="array" ref="J2668:K2668">VLOOKUP(A2668,ENERGY!$A$2:$F$2692,{5,6},0)</f>
        <v>8462</v>
      </c>
      <c r="K2668" s="14">
        <v>8529.0</v>
      </c>
      <c r="L2668" s="14">
        <f>J2668/'HUMAN RESOURCES'!I2668</f>
        <v>0.0008166269178</v>
      </c>
      <c r="M2668" s="14">
        <f>K2668/'HUMAN RESOURCES'!I2668</f>
        <v>0.0008230927655</v>
      </c>
      <c r="N2668" s="34">
        <f t="array" ref="N2668:V2668">VLOOKUP(A2668,'HUMAN RESOURCES'!$A$2:$M$2692,{2,3,4,5,6,7,8,9,10},0)</f>
        <v>0.045</v>
      </c>
      <c r="O2668" s="14">
        <v>0.095</v>
      </c>
      <c r="P2668" s="14">
        <v>43.0</v>
      </c>
      <c r="Q2668" s="14">
        <v>42.0</v>
      </c>
      <c r="R2668" s="14">
        <v>0.459</v>
      </c>
      <c r="S2668" s="14">
        <v>0.514</v>
      </c>
      <c r="T2668" s="14">
        <v>0.027</v>
      </c>
      <c r="U2668" s="14">
        <v>1.0362137E7</v>
      </c>
      <c r="V2668" s="14">
        <v>0.35</v>
      </c>
      <c r="W2668" s="34">
        <f t="array" ref="W2668:X2668">VLOOKUP(A2668,TOURISM!$A$2:$F$2692,{3,6},0)</f>
        <v>80000000</v>
      </c>
      <c r="X2668" s="35">
        <v>1.02E8</v>
      </c>
      <c r="Y2668" s="34">
        <f>X2668/'HUMAN RESOURCES'!I2668</f>
        <v>9.84352938</v>
      </c>
      <c r="Z2668" s="34">
        <f t="array" ref="Z2668:AE2668">VLOOKUP(A2668,BUSINESS!$A$2:$J$2692,{4,5,6,7,8,9},0)</f>
        <v>0.489</v>
      </c>
      <c r="AA2668" s="14">
        <v>26.0</v>
      </c>
      <c r="AB2668" s="14">
        <v>94.0</v>
      </c>
      <c r="AC2668" s="14">
        <v>302.0</v>
      </c>
      <c r="AD2668" s="14">
        <v>0.002</v>
      </c>
      <c r="AE2668" s="14">
        <v>0.012</v>
      </c>
      <c r="AF2668" s="14"/>
      <c r="AG2668" s="14"/>
      <c r="AH2668" s="14"/>
    </row>
    <row r="2669">
      <c r="A2669" s="32" t="str">
        <f t="shared" si="1"/>
        <v>Zambia-Africa2002</v>
      </c>
      <c r="B2669" s="32" t="s">
        <v>263</v>
      </c>
      <c r="C2669" s="33" t="s">
        <v>43</v>
      </c>
      <c r="D2669" s="8" t="s">
        <v>57</v>
      </c>
      <c r="E2669" s="12">
        <v>3.711284087E9</v>
      </c>
      <c r="F2669" s="12">
        <f>E2669/'HUMAN RESOURCES'!I2669</f>
        <v>349.2834202</v>
      </c>
      <c r="G2669" s="8">
        <v>0.067</v>
      </c>
      <c r="H2669" s="8">
        <v>24.0</v>
      </c>
      <c r="I2669" s="8">
        <v>0.452</v>
      </c>
      <c r="J2669" s="34">
        <f t="array" ref="J2669:K2669">VLOOKUP(A2669,ENERGY!$A$2:$F$2692,{5,6},0)</f>
        <v>8054</v>
      </c>
      <c r="K2669" s="14">
        <v>2428.0</v>
      </c>
      <c r="L2669" s="14">
        <f>J2669/'HUMAN RESOURCES'!I2669</f>
        <v>0.0007579933524</v>
      </c>
      <c r="M2669" s="14">
        <f>K2669/'HUMAN RESOURCES'!I2669</f>
        <v>0.0002285085497</v>
      </c>
      <c r="N2669" s="34">
        <f t="array" ref="N2669:V2669">VLOOKUP(A2669,'HUMAN RESOURCES'!$A$2:$M$2692,{2,3,4,5,6,7,8,9,10},0)</f>
        <v>0.045</v>
      </c>
      <c r="O2669" s="14">
        <v>0.091</v>
      </c>
      <c r="P2669" s="14">
        <v>44.0</v>
      </c>
      <c r="Q2669" s="14">
        <v>43.0</v>
      </c>
      <c r="R2669" s="14">
        <v>0.461</v>
      </c>
      <c r="S2669" s="14">
        <v>0.511</v>
      </c>
      <c r="T2669" s="14">
        <v>0.027</v>
      </c>
      <c r="U2669" s="14">
        <v>1.0625423E7</v>
      </c>
      <c r="V2669" s="14">
        <v>0.354</v>
      </c>
      <c r="W2669" s="34">
        <f t="array" ref="W2669:X2669">VLOOKUP(A2669,TOURISM!$A$2:$F$2692,{3,6},0)</f>
        <v>64000000</v>
      </c>
      <c r="X2669" s="35">
        <v>1.09E8</v>
      </c>
      <c r="Y2669" s="34">
        <f>X2669/'HUMAN RESOURCES'!I2669</f>
        <v>10.25841512</v>
      </c>
      <c r="Z2669" s="34">
        <f t="array" ref="Z2669:AE2669">VLOOKUP(A2669,BUSINESS!$A$2:$J$2692,{4,5,6,7,8,9},0)</f>
        <v>0.489</v>
      </c>
      <c r="AA2669" s="14">
        <v>26.0</v>
      </c>
      <c r="AB2669" s="14">
        <v>94.0</v>
      </c>
      <c r="AC2669" s="14">
        <v>302.0</v>
      </c>
      <c r="AD2669" s="14">
        <v>0.005</v>
      </c>
      <c r="AE2669" s="14">
        <v>0.013</v>
      </c>
      <c r="AF2669" s="14"/>
      <c r="AG2669" s="14"/>
      <c r="AH2669" s="14"/>
    </row>
    <row r="2670">
      <c r="A2670" s="32" t="str">
        <f t="shared" si="1"/>
        <v>Zambia-Africa2003</v>
      </c>
      <c r="B2670" s="32" t="s">
        <v>263</v>
      </c>
      <c r="C2670" s="33" t="s">
        <v>44</v>
      </c>
      <c r="D2670" s="8" t="s">
        <v>57</v>
      </c>
      <c r="E2670" s="12">
        <v>4.341841414E9</v>
      </c>
      <c r="F2670" s="12">
        <f>E2670/'HUMAN RESOURCES'!I2670</f>
        <v>398.5344754</v>
      </c>
      <c r="G2670" s="8">
        <v>0.067</v>
      </c>
      <c r="H2670" s="8">
        <v>27.0</v>
      </c>
      <c r="I2670" s="8">
        <v>0.406</v>
      </c>
      <c r="J2670" s="34">
        <f t="array" ref="J2670:K2670">VLOOKUP(A2670,ENERGY!$A$2:$F$2692,{5,6},0)</f>
        <v>7842</v>
      </c>
      <c r="K2670" s="14">
        <v>2156.0</v>
      </c>
      <c r="L2670" s="14">
        <f>J2670/'HUMAN RESOURCES'!I2670</f>
        <v>0.0007198114942</v>
      </c>
      <c r="M2670" s="14">
        <f>K2670/'HUMAN RESOURCES'!I2670</f>
        <v>0.0001978976768</v>
      </c>
      <c r="N2670" s="34">
        <f t="array" ref="N2670:V2670">VLOOKUP(A2670,'HUMAN RESOURCES'!$A$2:$M$2692,{2,3,4,5,6,7,8,9,10},0)</f>
        <v>0.045</v>
      </c>
      <c r="O2670" s="14">
        <v>0.086</v>
      </c>
      <c r="P2670" s="14">
        <v>45.0</v>
      </c>
      <c r="Q2670" s="14">
        <v>44.0</v>
      </c>
      <c r="R2670" s="14">
        <v>0.464</v>
      </c>
      <c r="S2670" s="14">
        <v>0.509</v>
      </c>
      <c r="T2670" s="14">
        <v>0.027</v>
      </c>
      <c r="U2670" s="14">
        <v>1.0894519E7</v>
      </c>
      <c r="V2670" s="14">
        <v>0.358</v>
      </c>
      <c r="W2670" s="34">
        <f t="array" ref="W2670:X2670">VLOOKUP(A2670,TOURISM!$A$2:$F$2692,{3,6},0)</f>
        <v>88000000</v>
      </c>
      <c r="X2670" s="35">
        <v>1.15E8</v>
      </c>
      <c r="Y2670" s="34">
        <f>X2670/'HUMAN RESOURCES'!I2670</f>
        <v>10.55576662</v>
      </c>
      <c r="Z2670" s="34">
        <f t="array" ref="Z2670:AE2670">VLOOKUP(A2670,BUSINESS!$A$2:$J$2692,{4,5,6,7,8,9},0)</f>
        <v>0.489</v>
      </c>
      <c r="AA2670" s="14">
        <v>35.0</v>
      </c>
      <c r="AB2670" s="14">
        <v>94.0</v>
      </c>
      <c r="AC2670" s="14">
        <v>302.0</v>
      </c>
      <c r="AD2670" s="14">
        <v>0.01</v>
      </c>
      <c r="AE2670" s="14">
        <v>0.022</v>
      </c>
      <c r="AF2670" s="14"/>
      <c r="AG2670" s="14"/>
      <c r="AH2670" s="14"/>
    </row>
    <row r="2671">
      <c r="A2671" s="32" t="str">
        <f t="shared" si="1"/>
        <v>Zambia-Africa2004</v>
      </c>
      <c r="B2671" s="32" t="s">
        <v>263</v>
      </c>
      <c r="C2671" s="33" t="s">
        <v>45</v>
      </c>
      <c r="D2671" s="8" t="s">
        <v>57</v>
      </c>
      <c r="E2671" s="12">
        <v>5.439176376E9</v>
      </c>
      <c r="F2671" s="12">
        <f>E2671/'HUMAN RESOURCES'!I2671</f>
        <v>486.7424372</v>
      </c>
      <c r="G2671" s="8">
        <v>0.067</v>
      </c>
      <c r="H2671" s="8">
        <v>33.0</v>
      </c>
      <c r="I2671" s="8">
        <v>0.307</v>
      </c>
      <c r="J2671" s="34">
        <f t="array" ref="J2671:K2671">VLOOKUP(A2671,ENERGY!$A$2:$F$2692,{5,6},0)</f>
        <v>7641</v>
      </c>
      <c r="K2671" s="14">
        <v>1845.0</v>
      </c>
      <c r="L2671" s="14">
        <f>J2671/'HUMAN RESOURCES'!I2671</f>
        <v>0.0006837798052</v>
      </c>
      <c r="M2671" s="14">
        <f>K2671/'HUMAN RESOURCES'!I2671</f>
        <v>0.0001651058422</v>
      </c>
      <c r="N2671" s="34">
        <f t="array" ref="N2671:V2671">VLOOKUP(A2671,'HUMAN RESOURCES'!$A$2:$M$2692,{2,3,4,5,6,7,8,9,10},0)</f>
        <v>0.044</v>
      </c>
      <c r="O2671" s="14">
        <v>0.081</v>
      </c>
      <c r="P2671" s="14">
        <v>46.0</v>
      </c>
      <c r="Q2671" s="14">
        <v>45.0</v>
      </c>
      <c r="R2671" s="14">
        <v>0.466</v>
      </c>
      <c r="S2671" s="14">
        <v>0.507</v>
      </c>
      <c r="T2671" s="14">
        <v>0.027</v>
      </c>
      <c r="U2671" s="14">
        <v>1.117465E7</v>
      </c>
      <c r="V2671" s="14">
        <v>0.362</v>
      </c>
      <c r="W2671" s="34">
        <f t="array" ref="W2671:X2671">VLOOKUP(A2671,TOURISM!$A$2:$F$2692,{3,6},0)</f>
        <v>92000000</v>
      </c>
      <c r="X2671" s="35">
        <v>8.6E7</v>
      </c>
      <c r="Y2671" s="34">
        <f>X2671/'HUMAN RESOURCES'!I2671</f>
        <v>7.695990478</v>
      </c>
      <c r="Z2671" s="34">
        <f t="array" ref="Z2671:AE2671">VLOOKUP(A2671,BUSINESS!$A$2:$J$2692,{4,5,6,7,8,9},0)</f>
        <v>0.489</v>
      </c>
      <c r="AA2671" s="14">
        <v>35.0</v>
      </c>
      <c r="AB2671" s="14">
        <v>94.0</v>
      </c>
      <c r="AC2671" s="14">
        <v>302.0</v>
      </c>
      <c r="AD2671" s="14">
        <v>0.02</v>
      </c>
      <c r="AE2671" s="14">
        <v>0.042</v>
      </c>
      <c r="AF2671" s="14"/>
      <c r="AG2671" s="14"/>
      <c r="AH2671" s="14"/>
    </row>
    <row r="2672">
      <c r="A2672" s="32" t="str">
        <f t="shared" si="1"/>
        <v>Zambia-Africa2005</v>
      </c>
      <c r="B2672" s="32" t="s">
        <v>263</v>
      </c>
      <c r="C2672" s="33" t="s">
        <v>46</v>
      </c>
      <c r="D2672" s="8" t="s">
        <v>57</v>
      </c>
      <c r="E2672" s="12">
        <v>7.178556337E9</v>
      </c>
      <c r="F2672" s="12">
        <f>E2672/'HUMAN RESOURCES'!I2672</f>
        <v>625.8537549</v>
      </c>
      <c r="G2672" s="8">
        <v>0.071</v>
      </c>
      <c r="H2672" s="8">
        <v>44.0</v>
      </c>
      <c r="I2672" s="8">
        <v>0.282</v>
      </c>
      <c r="J2672" s="34">
        <f t="array" ref="J2672:K2672">VLOOKUP(A2672,ENERGY!$A$2:$F$2692,{5,6},0)</f>
        <v>7396</v>
      </c>
      <c r="K2672" s="14">
        <v>2226.0</v>
      </c>
      <c r="L2672" s="14">
        <f>J2672/'HUMAN RESOURCES'!I2672</f>
        <v>0.0006448113177</v>
      </c>
      <c r="M2672" s="14">
        <f>K2672/'HUMAN RESOURCES'!I2672</f>
        <v>0.0001940711186</v>
      </c>
      <c r="N2672" s="34">
        <f t="array" ref="N2672:V2672">VLOOKUP(A2672,'HUMAN RESOURCES'!$A$2:$M$2692,{2,3,4,5,6,7,8,9,10},0)</f>
        <v>0.044</v>
      </c>
      <c r="O2672" s="14">
        <v>0.076</v>
      </c>
      <c r="P2672" s="14">
        <v>48.0</v>
      </c>
      <c r="Q2672" s="14">
        <v>47.0</v>
      </c>
      <c r="R2672" s="14">
        <v>0.467</v>
      </c>
      <c r="S2672" s="14">
        <v>0.506</v>
      </c>
      <c r="T2672" s="14">
        <v>0.027</v>
      </c>
      <c r="U2672" s="14">
        <v>1.1470022E7</v>
      </c>
      <c r="V2672" s="14">
        <v>0.366</v>
      </c>
      <c r="W2672" s="34">
        <f t="array" ref="W2672:X2672">VLOOKUP(A2672,TOURISM!$A$2:$F$2692,{3,6},0)</f>
        <v>98000000</v>
      </c>
      <c r="X2672" s="35">
        <v>8.8E7</v>
      </c>
      <c r="Y2672" s="34">
        <f>X2672/'HUMAN RESOURCES'!I2672</f>
        <v>7.672173602</v>
      </c>
      <c r="Z2672" s="34">
        <f t="array" ref="Z2672:AE2672">VLOOKUP(A2672,BUSINESS!$A$2:$J$2692,{4,5,6,7,8,9},0)</f>
        <v>0.154</v>
      </c>
      <c r="AA2672" s="14">
        <v>35.0</v>
      </c>
      <c r="AB2672" s="14">
        <v>94.0</v>
      </c>
      <c r="AC2672" s="14">
        <v>183.0</v>
      </c>
      <c r="AD2672" s="14">
        <v>0.029</v>
      </c>
      <c r="AE2672" s="14">
        <v>0.083</v>
      </c>
      <c r="AF2672" s="14"/>
      <c r="AG2672" s="14"/>
      <c r="AH2672" s="14"/>
    </row>
    <row r="2673">
      <c r="A2673" s="32" t="str">
        <f t="shared" si="1"/>
        <v>Zambia-Africa2006</v>
      </c>
      <c r="B2673" s="32" t="s">
        <v>263</v>
      </c>
      <c r="C2673" s="33" t="s">
        <v>47</v>
      </c>
      <c r="D2673" s="8" t="s">
        <v>57</v>
      </c>
      <c r="E2673" s="12">
        <v>1.0702200822E10</v>
      </c>
      <c r="F2673" s="12">
        <f>E2673/'HUMAN RESOURCES'!I2673</f>
        <v>908.3817072</v>
      </c>
      <c r="G2673" s="8">
        <v>0.064</v>
      </c>
      <c r="H2673" s="8">
        <v>58.0</v>
      </c>
      <c r="I2673" s="8">
        <v>0.232</v>
      </c>
      <c r="J2673" s="34">
        <f t="array" ref="J2673:K2673">VLOOKUP(A2673,ENERGY!$A$2:$F$2692,{5,6},0)</f>
        <v>7005</v>
      </c>
      <c r="K2673" s="14">
        <v>2131.0</v>
      </c>
      <c r="L2673" s="14">
        <f>J2673/'HUMAN RESOURCES'!I2673</f>
        <v>0.0005945705902</v>
      </c>
      <c r="M2673" s="14">
        <f>K2673/'HUMAN RESOURCES'!I2673</f>
        <v>0.0001808750789</v>
      </c>
      <c r="N2673" s="34">
        <f t="array" ref="N2673:V2673">VLOOKUP(A2673,'HUMAN RESOURCES'!$A$2:$M$2692,{2,3,4,5,6,7,8,9,10},0)</f>
        <v>0.044</v>
      </c>
      <c r="O2673" s="14">
        <v>0.073</v>
      </c>
      <c r="P2673" s="14">
        <v>49.0</v>
      </c>
      <c r="Q2673" s="14">
        <v>48.0</v>
      </c>
      <c r="R2673" s="14">
        <v>0.468</v>
      </c>
      <c r="S2673" s="14">
        <v>0.505</v>
      </c>
      <c r="T2673" s="14">
        <v>0.027</v>
      </c>
      <c r="U2673" s="14">
        <v>1.1781612E7</v>
      </c>
      <c r="V2673" s="14">
        <v>0.37</v>
      </c>
      <c r="W2673" s="34">
        <f t="array" ref="W2673:X2673">VLOOKUP(A2673,TOURISM!$A$2:$F$2692,{3,6},0)</f>
        <v>110000000</v>
      </c>
      <c r="X2673" s="35">
        <v>9.7E7</v>
      </c>
      <c r="Y2673" s="34">
        <f>X2673/'HUMAN RESOURCES'!I2673</f>
        <v>8.233168772</v>
      </c>
      <c r="Z2673" s="34">
        <f t="array" ref="Z2673:AE2673">VLOOKUP(A2673,BUSINESS!$A$2:$J$2692,{4,5,6,7,8,9},0)</f>
        <v>0.154</v>
      </c>
      <c r="AA2673" s="14">
        <v>35.0</v>
      </c>
      <c r="AB2673" s="14">
        <v>94.0</v>
      </c>
      <c r="AC2673" s="14">
        <v>183.0</v>
      </c>
      <c r="AD2673" s="14">
        <v>0.042</v>
      </c>
      <c r="AE2673" s="14">
        <v>0.141</v>
      </c>
      <c r="AF2673" s="14"/>
      <c r="AG2673" s="14"/>
      <c r="AH2673" s="14"/>
    </row>
    <row r="2674">
      <c r="A2674" s="32" t="str">
        <f t="shared" si="1"/>
        <v>Zambia-Africa2007</v>
      </c>
      <c r="B2674" s="32" t="s">
        <v>263</v>
      </c>
      <c r="C2674" s="33" t="s">
        <v>48</v>
      </c>
      <c r="D2674" s="8" t="s">
        <v>57</v>
      </c>
      <c r="E2674" s="12">
        <v>1.1541420981E10</v>
      </c>
      <c r="F2674" s="12">
        <f>E2674/'HUMAN RESOURCES'!I2674</f>
        <v>953.0787078</v>
      </c>
      <c r="G2674" s="8">
        <v>0.06</v>
      </c>
      <c r="H2674" s="8">
        <v>57.0</v>
      </c>
      <c r="I2674" s="8">
        <v>0.189</v>
      </c>
      <c r="J2674" s="34">
        <f t="array" ref="J2674:K2674">VLOOKUP(A2674,ENERGY!$A$2:$F$2692,{5,6},0)</f>
        <v>6430</v>
      </c>
      <c r="K2674" s="14">
        <v>1907.0</v>
      </c>
      <c r="L2674" s="14">
        <f>J2674/'HUMAN RESOURCES'!I2674</f>
        <v>0.0005309828054</v>
      </c>
      <c r="M2674" s="14">
        <f>K2674/'HUMAN RESOURCES'!I2674</f>
        <v>0.0001574781042</v>
      </c>
      <c r="N2674" s="34">
        <f t="array" ref="N2674:V2674">VLOOKUP(A2674,'HUMAN RESOURCES'!$A$2:$M$2692,{2,3,4,5,6,7,8,9,10},0)</f>
        <v>0.044</v>
      </c>
      <c r="O2674" s="14">
        <v>0.07</v>
      </c>
      <c r="P2674" s="14">
        <v>51.0</v>
      </c>
      <c r="Q2674" s="14">
        <v>49.0</v>
      </c>
      <c r="R2674" s="14">
        <v>0.469</v>
      </c>
      <c r="S2674" s="14">
        <v>0.504</v>
      </c>
      <c r="T2674" s="14">
        <v>0.027</v>
      </c>
      <c r="U2674" s="14">
        <v>1.210962E7</v>
      </c>
      <c r="V2674" s="14">
        <v>0.375</v>
      </c>
      <c r="W2674" s="34">
        <f t="array" ref="W2674:X2674">VLOOKUP(A2674,TOURISM!$A$2:$F$2692,{3,6},0)</f>
        <v>138000000</v>
      </c>
      <c r="X2674" s="35">
        <v>9.8E7</v>
      </c>
      <c r="Y2674" s="34">
        <f>X2674/'HUMAN RESOURCES'!I2674</f>
        <v>8.092739491</v>
      </c>
      <c r="Z2674" s="34">
        <f t="array" ref="Z2674:AE2674">VLOOKUP(A2674,BUSINESS!$A$2:$J$2692,{4,5,6,7,8,9},0)</f>
        <v>0.15</v>
      </c>
      <c r="AA2674" s="14">
        <v>33.0</v>
      </c>
      <c r="AB2674" s="14">
        <v>94.0</v>
      </c>
      <c r="AC2674" s="14">
        <v>183.0</v>
      </c>
      <c r="AD2674" s="14">
        <v>0.049</v>
      </c>
      <c r="AE2674" s="14">
        <v>0.218</v>
      </c>
      <c r="AF2674" s="14"/>
      <c r="AG2674" s="14"/>
      <c r="AH2674" s="14"/>
    </row>
    <row r="2675">
      <c r="A2675" s="32" t="str">
        <f t="shared" si="1"/>
        <v>Zambia-Africa2008</v>
      </c>
      <c r="B2675" s="32" t="s">
        <v>263</v>
      </c>
      <c r="C2675" s="33" t="s">
        <v>49</v>
      </c>
      <c r="D2675" s="8" t="s">
        <v>57</v>
      </c>
      <c r="E2675" s="12">
        <v>1.46407921E10</v>
      </c>
      <c r="F2675" s="12">
        <f>E2675/'HUMAN RESOURCES'!I2675</f>
        <v>1175.351051</v>
      </c>
      <c r="G2675" s="8">
        <v>0.066</v>
      </c>
      <c r="H2675" s="8">
        <v>78.0</v>
      </c>
      <c r="I2675" s="8">
        <v>0.191</v>
      </c>
      <c r="J2675" s="34">
        <f t="array" ref="J2675:K2675">VLOOKUP(A2675,ENERGY!$A$2:$F$2692,{5,6},0)</f>
        <v>7399</v>
      </c>
      <c r="K2675" s="14">
        <v>1654.0</v>
      </c>
      <c r="L2675" s="14">
        <f>J2675/'HUMAN RESOURCES'!I2675</f>
        <v>0.0005939857875</v>
      </c>
      <c r="M2675" s="14">
        <f>K2675/'HUMAN RESOURCES'!I2675</f>
        <v>0.0001327817938</v>
      </c>
      <c r="N2675" s="34">
        <f t="array" ref="N2675:V2675">VLOOKUP(A2675,'HUMAN RESOURCES'!$A$2:$M$2692,{2,3,4,5,6,7,8,9,10},0)</f>
        <v>0.043</v>
      </c>
      <c r="O2675" s="14">
        <v>0.067</v>
      </c>
      <c r="P2675" s="14">
        <v>52.0</v>
      </c>
      <c r="Q2675" s="14">
        <v>51.0</v>
      </c>
      <c r="R2675" s="14">
        <v>0.47</v>
      </c>
      <c r="S2675" s="14">
        <v>0.504</v>
      </c>
      <c r="T2675" s="14">
        <v>0.027</v>
      </c>
      <c r="U2675" s="14">
        <v>1.2456527E7</v>
      </c>
      <c r="V2675" s="14">
        <v>0.379</v>
      </c>
      <c r="W2675" s="34">
        <f t="array" ref="W2675:X2675">VLOOKUP(A2675,TOURISM!$A$2:$F$2692,{3,6},0)</f>
        <v>148000000</v>
      </c>
      <c r="X2675" s="35">
        <v>1.07E8</v>
      </c>
      <c r="Y2675" s="34">
        <f>X2675/'HUMAN RESOURCES'!I2675</f>
        <v>8.589874208</v>
      </c>
      <c r="Z2675" s="34">
        <f t="array" ref="Z2675:AE2675">VLOOKUP(A2675,BUSINESS!$A$2:$J$2692,{4,5,6,7,8,9},0)</f>
        <v>0.15</v>
      </c>
      <c r="AA2675" s="14">
        <v>18.0</v>
      </c>
      <c r="AB2675" s="14">
        <v>94.0</v>
      </c>
      <c r="AC2675" s="14">
        <v>183.0</v>
      </c>
      <c r="AD2675" s="14">
        <v>0.056</v>
      </c>
      <c r="AE2675" s="14">
        <v>0.284</v>
      </c>
      <c r="AF2675" s="14"/>
      <c r="AG2675" s="14"/>
      <c r="AH2675" s="14"/>
    </row>
    <row r="2676">
      <c r="A2676" s="32" t="str">
        <f t="shared" si="1"/>
        <v>Zambia-Africa2009</v>
      </c>
      <c r="B2676" s="32" t="s">
        <v>263</v>
      </c>
      <c r="C2676" s="33" t="s">
        <v>50</v>
      </c>
      <c r="D2676" s="8" t="s">
        <v>57</v>
      </c>
      <c r="E2676" s="12">
        <v>1.2805029522E10</v>
      </c>
      <c r="F2676" s="12">
        <f>E2676/'HUMAN RESOURCES'!I2676</f>
        <v>998.4404343</v>
      </c>
      <c r="G2676" s="8">
        <v>0.064</v>
      </c>
      <c r="H2676" s="8">
        <v>64.0</v>
      </c>
      <c r="I2676" s="8">
        <v>0.221</v>
      </c>
      <c r="J2676" s="34">
        <f t="array" ref="J2676:K2676">VLOOKUP(A2676,ENERGY!$A$2:$F$2692,{5,6},0)</f>
        <v>7213</v>
      </c>
      <c r="K2676" s="14">
        <v>2274.0</v>
      </c>
      <c r="L2676" s="14">
        <f>J2676/'HUMAN RESOURCES'!I2676</f>
        <v>0.0005624157946</v>
      </c>
      <c r="M2676" s="14">
        <f>K2676/'HUMAN RESOURCES'!I2676</f>
        <v>0.0001773095129</v>
      </c>
      <c r="N2676" s="34">
        <f t="array" ref="N2676:V2676">VLOOKUP(A2676,'HUMAN RESOURCES'!$A$2:$M$2692,{2,3,4,5,6,7,8,9,10},0)</f>
        <v>0.043</v>
      </c>
      <c r="O2676" s="14">
        <v>0.065</v>
      </c>
      <c r="P2676" s="14">
        <v>54.0</v>
      </c>
      <c r="Q2676" s="14">
        <v>52.0</v>
      </c>
      <c r="R2676" s="14">
        <v>0.47</v>
      </c>
      <c r="S2676" s="14">
        <v>0.504</v>
      </c>
      <c r="T2676" s="14">
        <v>0.027</v>
      </c>
      <c r="U2676" s="14">
        <v>1.2825031E7</v>
      </c>
      <c r="V2676" s="14">
        <v>0.383</v>
      </c>
      <c r="W2676" s="34">
        <f t="array" ref="W2676:X2676">VLOOKUP(A2676,TOURISM!$A$2:$F$2692,{3,6},0)</f>
        <v>98000000</v>
      </c>
      <c r="X2676" s="35">
        <v>8.3E7</v>
      </c>
      <c r="Y2676" s="34">
        <f>X2676/'HUMAN RESOURCES'!I2676</f>
        <v>6.47171925</v>
      </c>
      <c r="Z2676" s="34">
        <f t="array" ref="Z2676:AE2676">VLOOKUP(A2676,BUSINESS!$A$2:$J$2692,{4,5,6,7,8,9},0)</f>
        <v>0.15</v>
      </c>
      <c r="AA2676" s="14">
        <v>18.0</v>
      </c>
      <c r="AB2676" s="14">
        <v>94.0</v>
      </c>
      <c r="AC2676" s="14">
        <v>183.0</v>
      </c>
      <c r="AD2676" s="14">
        <v>0.063</v>
      </c>
      <c r="AE2676" s="14">
        <v>0.344</v>
      </c>
      <c r="AF2676" s="14"/>
      <c r="AG2676" s="14"/>
      <c r="AH2676" s="14"/>
    </row>
    <row r="2677">
      <c r="A2677" s="32" t="str">
        <f t="shared" si="1"/>
        <v>Zambia-Africa2010</v>
      </c>
      <c r="B2677" s="32" t="s">
        <v>263</v>
      </c>
      <c r="C2677" s="33" t="s">
        <v>51</v>
      </c>
      <c r="D2677" s="8" t="s">
        <v>57</v>
      </c>
      <c r="E2677" s="12">
        <v>1.6190196832E10</v>
      </c>
      <c r="F2677" s="12">
        <f>E2677/'HUMAN RESOURCES'!I2677</f>
        <v>1224.953863</v>
      </c>
      <c r="G2677" s="8">
        <v>0.061</v>
      </c>
      <c r="H2677" s="8">
        <v>75.0</v>
      </c>
      <c r="I2677" s="8">
        <v>0.209</v>
      </c>
      <c r="J2677" s="34">
        <f t="array" ref="J2677:K2677">VLOOKUP(A2677,ENERGY!$A$2:$F$2692,{5,6},0)</f>
        <v>6633</v>
      </c>
      <c r="K2677" s="14">
        <v>1969.0</v>
      </c>
      <c r="L2677" s="14">
        <f>J2677/'HUMAN RESOURCES'!I2677</f>
        <v>0.0005018542429</v>
      </c>
      <c r="M2677" s="14">
        <f>K2677/'HUMAN RESOURCES'!I2677</f>
        <v>0.0001489749742</v>
      </c>
      <c r="N2677" s="34">
        <f t="array" ref="N2677:V2677">VLOOKUP(A2677,'HUMAN RESOURCES'!$A$2:$M$2692,{2,3,4,5,6,7,8,9,10},0)</f>
        <v>0.043</v>
      </c>
      <c r="O2677" s="14">
        <v>0.064</v>
      </c>
      <c r="P2677" s="14">
        <v>56.0</v>
      </c>
      <c r="Q2677" s="14">
        <v>53.0</v>
      </c>
      <c r="R2677" s="14">
        <v>0.469</v>
      </c>
      <c r="S2677" s="14">
        <v>0.504</v>
      </c>
      <c r="T2677" s="14">
        <v>0.027</v>
      </c>
      <c r="U2677" s="14">
        <v>1.3216985E7</v>
      </c>
      <c r="V2677" s="14">
        <v>0.387</v>
      </c>
      <c r="W2677" s="34">
        <f t="array" ref="W2677:X2677">VLOOKUP(A2677,TOURISM!$A$2:$F$2692,{3,6},0)</f>
        <v>125000000</v>
      </c>
      <c r="X2677" s="35">
        <v>1.28E8</v>
      </c>
      <c r="Y2677" s="34">
        <f>X2677/'HUMAN RESOURCES'!I2677</f>
        <v>9.684508229</v>
      </c>
      <c r="Z2677" s="34">
        <f t="array" ref="Z2677:AE2677">VLOOKUP(A2677,BUSINESS!$A$2:$J$2692,{4,5,6,7,8,9},0)</f>
        <v>0.143</v>
      </c>
      <c r="AA2677" s="14">
        <v>18.0</v>
      </c>
      <c r="AB2677" s="14">
        <v>94.0</v>
      </c>
      <c r="AC2677" s="14">
        <v>183.0</v>
      </c>
      <c r="AD2677" s="14">
        <v>0.1</v>
      </c>
      <c r="AE2677" s="14">
        <v>0.412</v>
      </c>
      <c r="AF2677" s="14"/>
      <c r="AG2677" s="14"/>
      <c r="AH2677" s="14"/>
    </row>
    <row r="2678">
      <c r="A2678" s="32" t="str">
        <f t="shared" si="1"/>
        <v>Zambia-Africa2011</v>
      </c>
      <c r="B2678" s="32" t="s">
        <v>263</v>
      </c>
      <c r="C2678" s="33" t="s">
        <v>52</v>
      </c>
      <c r="D2678" s="8" t="s">
        <v>57</v>
      </c>
      <c r="E2678" s="12">
        <v>1.9201691493E10</v>
      </c>
      <c r="F2678" s="12">
        <f>E2678/'HUMAN RESOURCES'!I2678</f>
        <v>1408.389233</v>
      </c>
      <c r="G2678" s="8">
        <v>0.062</v>
      </c>
      <c r="H2678" s="8">
        <v>87.0</v>
      </c>
      <c r="I2678" s="8">
        <v>0.188</v>
      </c>
      <c r="J2678" s="34">
        <f t="array" ref="J2678:K2678">VLOOKUP(A2678,ENERGY!$A$2:$F$2692,{5,6},0)</f>
        <v>6828</v>
      </c>
      <c r="K2678" s="14">
        <v>2101.0</v>
      </c>
      <c r="L2678" s="14">
        <f>J2678/'HUMAN RESOURCES'!I2678</f>
        <v>0.0005008143</v>
      </c>
      <c r="M2678" s="14">
        <f>K2678/'HUMAN RESOURCES'!I2678</f>
        <v>0.0001541023498</v>
      </c>
      <c r="N2678" s="34">
        <f t="array" ref="N2678:V2678">VLOOKUP(A2678,'HUMAN RESOURCES'!$A$2:$M$2692,{2,3,4,5,6,7,8,9,10},0)</f>
        <v>0.043</v>
      </c>
      <c r="O2678" s="14">
        <v>0.059</v>
      </c>
      <c r="P2678" s="14">
        <v>57.0</v>
      </c>
      <c r="Q2678" s="14">
        <v>54.0</v>
      </c>
      <c r="R2678" s="14">
        <v>0.468</v>
      </c>
      <c r="S2678" s="14">
        <v>0.505</v>
      </c>
      <c r="T2678" s="14">
        <v>0.026</v>
      </c>
      <c r="U2678" s="14">
        <v>1.3633796E7</v>
      </c>
      <c r="V2678" s="14">
        <v>0.392</v>
      </c>
      <c r="W2678" s="34">
        <f t="array" ref="W2678:X2678">VLOOKUP(A2678,TOURISM!$A$2:$F$2692,{3,6},0)</f>
        <v>146000000</v>
      </c>
      <c r="X2678" s="35">
        <v>1.4E8</v>
      </c>
      <c r="Y2678" s="34">
        <f>X2678/'HUMAN RESOURCES'!I2678</f>
        <v>10.26860018</v>
      </c>
      <c r="Z2678" s="34">
        <f t="array" ref="Z2678:AE2678">VLOOKUP(A2678,BUSINESS!$A$2:$J$2692,{4,5,6,7,8,9},0)</f>
        <v>0.144</v>
      </c>
      <c r="AA2678" s="14">
        <v>18.0</v>
      </c>
      <c r="AB2678" s="14">
        <v>94.0</v>
      </c>
      <c r="AC2678" s="14">
        <v>183.0</v>
      </c>
      <c r="AD2678" s="14">
        <v>0.115</v>
      </c>
      <c r="AE2678" s="14">
        <v>0.599</v>
      </c>
      <c r="AF2678" s="14"/>
      <c r="AG2678" s="14"/>
      <c r="AH2678" s="14"/>
    </row>
    <row r="2679">
      <c r="A2679" s="32" t="str">
        <f t="shared" si="1"/>
        <v>Zambia-Africa2012</v>
      </c>
      <c r="B2679" s="32" t="s">
        <v>263</v>
      </c>
      <c r="C2679" s="33" t="s">
        <v>53</v>
      </c>
      <c r="D2679" s="8" t="s">
        <v>57</v>
      </c>
      <c r="E2679" s="12">
        <v>2.0596424325E10</v>
      </c>
      <c r="F2679" s="12">
        <f>E2679/'HUMAN RESOURCES'!I2679</f>
        <v>1463.323585</v>
      </c>
      <c r="G2679" s="8">
        <v>0.065</v>
      </c>
      <c r="H2679" s="8">
        <v>96.0</v>
      </c>
      <c r="I2679" s="8">
        <v>0.121</v>
      </c>
      <c r="J2679" s="34">
        <f t="array" ref="J2679:K2679">VLOOKUP(A2679,ENERGY!$A$2:$F$2692,{5,6},0)</f>
        <v>6244</v>
      </c>
      <c r="K2679" s="14">
        <v>1819.0</v>
      </c>
      <c r="L2679" s="14">
        <f>J2679/'HUMAN RESOURCES'!I2679</f>
        <v>0.0004436203255</v>
      </c>
      <c r="M2679" s="14">
        <f>K2679/'HUMAN RESOURCES'!I2679</f>
        <v>0.0001292353254</v>
      </c>
      <c r="N2679" s="34">
        <f t="array" ref="N2679:V2679">VLOOKUP(A2679,'HUMAN RESOURCES'!$A$2:$M$2692,{2,3,4,5,6,7,8,9,10},0)</f>
        <v>0.043</v>
      </c>
      <c r="O2679" s="14">
        <v>0.057</v>
      </c>
      <c r="P2679" s="14">
        <v>59.0</v>
      </c>
      <c r="Q2679" s="14">
        <v>55.0</v>
      </c>
      <c r="R2679" s="14">
        <v>0.467</v>
      </c>
      <c r="S2679" s="14">
        <v>0.506</v>
      </c>
      <c r="T2679" s="14">
        <v>0.026</v>
      </c>
      <c r="U2679" s="14">
        <v>1.4075099E7</v>
      </c>
      <c r="V2679" s="14">
        <v>0.396</v>
      </c>
      <c r="W2679" s="34">
        <f t="array" ref="W2679:X2679">VLOOKUP(A2679,TOURISM!$A$2:$F$2692,{3,6},0)</f>
        <v>155000000</v>
      </c>
      <c r="X2679" s="35">
        <v>1.54E8</v>
      </c>
      <c r="Y2679" s="34">
        <f>X2679/'HUMAN RESOURCES'!I2679</f>
        <v>10.94130848</v>
      </c>
      <c r="Z2679" s="34">
        <f t="array" ref="Z2679:AE2679">VLOOKUP(A2679,BUSINESS!$A$2:$J$2692,{4,5,6,7,8,9},0)</f>
        <v>0.151</v>
      </c>
      <c r="AA2679" s="14">
        <v>17.0</v>
      </c>
      <c r="AB2679" s="14">
        <v>90.0</v>
      </c>
      <c r="AC2679" s="14">
        <v>183.0</v>
      </c>
      <c r="AD2679" s="14">
        <v>0.135</v>
      </c>
      <c r="AE2679" s="14">
        <v>0.748</v>
      </c>
      <c r="AF2679" s="14"/>
      <c r="AG2679" s="14"/>
      <c r="AH2679" s="14"/>
    </row>
    <row r="2680">
      <c r="A2680" s="32" t="str">
        <f t="shared" si="1"/>
        <v>Zimbabwe-Africa2000</v>
      </c>
      <c r="B2680" s="32" t="s">
        <v>264</v>
      </c>
      <c r="C2680" s="33" t="s">
        <v>40</v>
      </c>
      <c r="D2680" s="8" t="s">
        <v>57</v>
      </c>
      <c r="E2680" s="12">
        <v>6.68995761E9</v>
      </c>
      <c r="F2680" s="12">
        <f>E2680/'HUMAN RESOURCES'!I2680</f>
        <v>535.0402914</v>
      </c>
      <c r="G2680" s="16">
        <v>0.064</v>
      </c>
      <c r="H2680" s="8">
        <v>193.0</v>
      </c>
      <c r="I2680" s="8">
        <v>0.682</v>
      </c>
      <c r="J2680" s="34">
        <f t="array" ref="J2680:K2680">VLOOKUP(A2680,ENERGY!$A$2:$F$2692,{5,6},0)</f>
        <v>14338</v>
      </c>
      <c r="K2680" s="14">
        <v>8529.0</v>
      </c>
      <c r="L2680" s="14">
        <f>J2680/'HUMAN RESOURCES'!I2680</f>
        <v>0.001146704979</v>
      </c>
      <c r="M2680" s="14">
        <f>K2680/'HUMAN RESOURCES'!I2680</f>
        <v>0.0006821207116</v>
      </c>
      <c r="N2680" s="34">
        <f t="array" ref="N2680:V2680">VLOOKUP(A2680,'HUMAN RESOURCES'!$A$2:$M$2692,{2,3,4,5,6,7,8,9,10},0)</f>
        <v>0.032</v>
      </c>
      <c r="O2680" s="14">
        <v>0.061</v>
      </c>
      <c r="P2680" s="14">
        <v>44.0</v>
      </c>
      <c r="Q2680" s="14">
        <v>44.0</v>
      </c>
      <c r="R2680" s="14">
        <v>0.422</v>
      </c>
      <c r="S2680" s="14">
        <v>0.545</v>
      </c>
      <c r="T2680" s="14">
        <v>0.034</v>
      </c>
      <c r="U2680" s="14">
        <v>1.2503652E7</v>
      </c>
      <c r="V2680" s="14">
        <v>0.338</v>
      </c>
      <c r="W2680" s="34">
        <f t="array" ref="W2680:X2680">VLOOKUP(A2680,TOURISM!$A$2:$F$2692,{3,6},0)</f>
        <v>125000000</v>
      </c>
      <c r="X2680" s="35">
        <v>4.48E8</v>
      </c>
      <c r="Y2680" s="34">
        <f>X2680/'HUMAN RESOURCES'!I2680</f>
        <v>35.82953204</v>
      </c>
      <c r="Z2680" s="34">
        <f t="array" ref="Z2680:AE2680">VLOOKUP(A2680,BUSINESS!$A$2:$J$2692,{4,5,6,7,8,9},0)</f>
        <v>0.489</v>
      </c>
      <c r="AA2680" s="14">
        <v>26.0</v>
      </c>
      <c r="AB2680" s="14">
        <v>94.0</v>
      </c>
      <c r="AC2680" s="14">
        <v>302.0</v>
      </c>
      <c r="AD2680" s="14">
        <v>0.004</v>
      </c>
      <c r="AE2680" s="14">
        <v>0.021</v>
      </c>
      <c r="AF2680" s="14"/>
      <c r="AG2680" s="14"/>
      <c r="AH2680" s="14"/>
    </row>
    <row r="2681">
      <c r="A2681" s="32" t="str">
        <f t="shared" si="1"/>
        <v>Zimbabwe-Africa2001</v>
      </c>
      <c r="B2681" s="32" t="s">
        <v>264</v>
      </c>
      <c r="C2681" s="33" t="s">
        <v>42</v>
      </c>
      <c r="D2681" s="8" t="s">
        <v>57</v>
      </c>
      <c r="E2681" s="12">
        <v>6.777384733E9</v>
      </c>
      <c r="F2681" s="12">
        <f>E2681/'HUMAN RESOURCES'!I2681</f>
        <v>538.4533524</v>
      </c>
      <c r="G2681" s="16">
        <v>0.064</v>
      </c>
      <c r="H2681" s="8">
        <v>193.0</v>
      </c>
      <c r="I2681" s="8">
        <v>0.38</v>
      </c>
      <c r="J2681" s="34">
        <f t="array" ref="J2681:K2681">VLOOKUP(A2681,ENERGY!$A$2:$F$2692,{5,6},0)</f>
        <v>9312</v>
      </c>
      <c r="K2681" s="14">
        <v>8529.0</v>
      </c>
      <c r="L2681" s="14">
        <f>J2681/'HUMAN RESOURCES'!I2681</f>
        <v>0.0007398248461</v>
      </c>
      <c r="M2681" s="14">
        <f>K2681/'HUMAN RESOURCES'!I2681</f>
        <v>0.0006776166358</v>
      </c>
      <c r="N2681" s="34">
        <f t="array" ref="N2681:V2681">VLOOKUP(A2681,'HUMAN RESOURCES'!$A$2:$M$2692,{2,3,4,5,6,7,8,9,10},0)</f>
        <v>0.032</v>
      </c>
      <c r="O2681" s="14">
        <v>0.06</v>
      </c>
      <c r="P2681" s="14">
        <v>43.0</v>
      </c>
      <c r="Q2681" s="14">
        <v>43.0</v>
      </c>
      <c r="R2681" s="14">
        <v>0.419</v>
      </c>
      <c r="S2681" s="14">
        <v>0.547</v>
      </c>
      <c r="T2681" s="14">
        <v>0.034</v>
      </c>
      <c r="U2681" s="14">
        <v>1.2586763E7</v>
      </c>
      <c r="V2681" s="14">
        <v>0.342</v>
      </c>
      <c r="W2681" s="34">
        <f t="array" ref="W2681:X2681">VLOOKUP(A2681,TOURISM!$A$2:$F$2692,{3,6},0)</f>
        <v>81000000</v>
      </c>
      <c r="X2681" s="35">
        <v>4.48E8</v>
      </c>
      <c r="Y2681" s="34">
        <f>X2681/'HUMAN RESOURCES'!I2681</f>
        <v>35.59294792</v>
      </c>
      <c r="Z2681" s="34">
        <f t="array" ref="Z2681:AE2681">VLOOKUP(A2681,BUSINESS!$A$2:$J$2692,{4,5,6,7,8,9},0)</f>
        <v>0.489</v>
      </c>
      <c r="AA2681" s="14">
        <v>26.0</v>
      </c>
      <c r="AB2681" s="14">
        <v>94.0</v>
      </c>
      <c r="AC2681" s="14">
        <v>302.0</v>
      </c>
      <c r="AD2681" s="14">
        <v>0.008</v>
      </c>
      <c r="AE2681" s="14">
        <v>0.025</v>
      </c>
      <c r="AF2681" s="14"/>
      <c r="AG2681" s="14"/>
      <c r="AH2681" s="14"/>
    </row>
    <row r="2682">
      <c r="A2682" s="32" t="str">
        <f t="shared" si="1"/>
        <v>Zimbabwe-Africa2002</v>
      </c>
      <c r="B2682" s="32" t="s">
        <v>264</v>
      </c>
      <c r="C2682" s="33" t="s">
        <v>43</v>
      </c>
      <c r="D2682" s="8" t="s">
        <v>57</v>
      </c>
      <c r="E2682" s="12">
        <v>6.342116354E9</v>
      </c>
      <c r="F2682" s="12">
        <f>E2682/'HUMAN RESOURCES'!I2682</f>
        <v>501.7131151</v>
      </c>
      <c r="G2682" s="16">
        <v>0.064</v>
      </c>
      <c r="H2682" s="8">
        <v>193.0</v>
      </c>
      <c r="I2682" s="8">
        <v>0.365</v>
      </c>
      <c r="J2682" s="34">
        <f t="array" ref="J2682:K2682">VLOOKUP(A2682,ENERGY!$A$2:$F$2692,{5,6},0)</f>
        <v>9000</v>
      </c>
      <c r="K2682" s="14">
        <v>9428.0</v>
      </c>
      <c r="L2682" s="14">
        <f>J2682/'HUMAN RESOURCES'!I2682</f>
        <v>0.000711973383</v>
      </c>
      <c r="M2682" s="14">
        <f>K2682/'HUMAN RESOURCES'!I2682</f>
        <v>0.0007458316727</v>
      </c>
      <c r="N2682" s="34">
        <f t="array" ref="N2682:V2682">VLOOKUP(A2682,'HUMAN RESOURCES'!$A$2:$M$2692,{2,3,4,5,6,7,8,9,10},0)</f>
        <v>0.032</v>
      </c>
      <c r="O2682" s="14">
        <v>0.059</v>
      </c>
      <c r="P2682" s="14">
        <v>43.0</v>
      </c>
      <c r="Q2682" s="14">
        <v>43.0</v>
      </c>
      <c r="R2682" s="14">
        <v>0.417</v>
      </c>
      <c r="S2682" s="14">
        <v>0.548</v>
      </c>
      <c r="T2682" s="14">
        <v>0.035</v>
      </c>
      <c r="U2682" s="14">
        <v>1.2640922E7</v>
      </c>
      <c r="V2682" s="14">
        <v>0.346</v>
      </c>
      <c r="W2682" s="34">
        <f t="array" ref="W2682:X2682">VLOOKUP(A2682,TOURISM!$A$2:$F$2692,{3,6},0)</f>
        <v>76000000</v>
      </c>
      <c r="X2682" s="35">
        <v>4.48E8</v>
      </c>
      <c r="Y2682" s="34">
        <f>X2682/'HUMAN RESOURCES'!I2682</f>
        <v>35.44045284</v>
      </c>
      <c r="Z2682" s="34">
        <f t="array" ref="Z2682:AE2682">VLOOKUP(A2682,BUSINESS!$A$2:$J$2692,{4,5,6,7,8,9},0)</f>
        <v>0.489</v>
      </c>
      <c r="AA2682" s="14">
        <v>26.0</v>
      </c>
      <c r="AB2682" s="14">
        <v>94.0</v>
      </c>
      <c r="AC2682" s="14">
        <v>302.0</v>
      </c>
      <c r="AD2682" s="14">
        <v>0.04</v>
      </c>
      <c r="AE2682" s="14">
        <v>0.027</v>
      </c>
      <c r="AF2682" s="14"/>
      <c r="AG2682" s="14"/>
      <c r="AH2682" s="14"/>
    </row>
    <row r="2683">
      <c r="A2683" s="32" t="str">
        <f t="shared" si="1"/>
        <v>Zimbabwe-Africa2003</v>
      </c>
      <c r="B2683" s="32" t="s">
        <v>264</v>
      </c>
      <c r="C2683" s="33" t="s">
        <v>44</v>
      </c>
      <c r="D2683" s="8" t="s">
        <v>57</v>
      </c>
      <c r="E2683" s="12">
        <v>5.727591778E9</v>
      </c>
      <c r="F2683" s="12">
        <f>E2683/'HUMAN RESOURCES'!I2683</f>
        <v>451.9486489</v>
      </c>
      <c r="G2683" s="16">
        <v>0.064</v>
      </c>
      <c r="H2683" s="8">
        <v>193.0</v>
      </c>
      <c r="I2683" s="8">
        <v>0.973</v>
      </c>
      <c r="J2683" s="34">
        <f t="array" ref="J2683:K2683">VLOOKUP(A2683,ENERGY!$A$2:$F$2692,{5,6},0)</f>
        <v>8747</v>
      </c>
      <c r="K2683" s="14">
        <v>8735.0</v>
      </c>
      <c r="L2683" s="14">
        <f>J2683/'HUMAN RESOURCES'!I2683</f>
        <v>0.0006902019182</v>
      </c>
      <c r="M2683" s="14">
        <f>K2683/'HUMAN RESOURCES'!I2683</f>
        <v>0.0006892550309</v>
      </c>
      <c r="N2683" s="34">
        <f t="array" ref="N2683:V2683">VLOOKUP(A2683,'HUMAN RESOURCES'!$A$2:$M$2692,{2,3,4,5,6,7,8,9,10},0)</f>
        <v>0.032</v>
      </c>
      <c r="O2683" s="14">
        <v>0.058</v>
      </c>
      <c r="P2683" s="14">
        <v>42.0</v>
      </c>
      <c r="Q2683" s="14">
        <v>43.0</v>
      </c>
      <c r="R2683" s="14">
        <v>0.416</v>
      </c>
      <c r="S2683" s="14">
        <v>0.549</v>
      </c>
      <c r="T2683" s="14">
        <v>0.035</v>
      </c>
      <c r="U2683" s="14">
        <v>1.2673103E7</v>
      </c>
      <c r="V2683" s="14">
        <v>0.345</v>
      </c>
      <c r="W2683" s="34">
        <f t="array" ref="W2683:X2683">VLOOKUP(A2683,TOURISM!$A$2:$F$2692,{3,6},0)</f>
        <v>61000000</v>
      </c>
      <c r="X2683" s="35">
        <v>4.48E8</v>
      </c>
      <c r="Y2683" s="34">
        <f>X2683/'HUMAN RESOURCES'!I2683</f>
        <v>35.35045837</v>
      </c>
      <c r="Z2683" s="34">
        <f t="array" ref="Z2683:AE2683">VLOOKUP(A2683,BUSINESS!$A$2:$J$2692,{4,5,6,7,8,9},0)</f>
        <v>0.489</v>
      </c>
      <c r="AA2683" s="14">
        <v>97.0</v>
      </c>
      <c r="AB2683" s="14">
        <v>94.0</v>
      </c>
      <c r="AC2683" s="14">
        <v>302.0</v>
      </c>
      <c r="AD2683" s="14">
        <v>0.064</v>
      </c>
      <c r="AE2683" s="14">
        <v>0.029</v>
      </c>
      <c r="AF2683" s="14"/>
      <c r="AG2683" s="14"/>
      <c r="AH2683" s="14"/>
    </row>
    <row r="2684">
      <c r="A2684" s="32" t="str">
        <f t="shared" si="1"/>
        <v>Zimbabwe-Africa2004</v>
      </c>
      <c r="B2684" s="32" t="s">
        <v>264</v>
      </c>
      <c r="C2684" s="33" t="s">
        <v>45</v>
      </c>
      <c r="D2684" s="8" t="s">
        <v>57</v>
      </c>
      <c r="E2684" s="12">
        <v>5.805598443E9</v>
      </c>
      <c r="F2684" s="12">
        <f>E2684/'HUMAN RESOURCES'!I2684</f>
        <v>457.3841445</v>
      </c>
      <c r="G2684" s="16">
        <v>0.064</v>
      </c>
      <c r="H2684" s="8">
        <v>193.0</v>
      </c>
      <c r="I2684" s="8">
        <v>2.789</v>
      </c>
      <c r="J2684" s="34">
        <f t="array" ref="J2684:K2684">VLOOKUP(A2684,ENERGY!$A$2:$F$2692,{5,6},0)</f>
        <v>8678</v>
      </c>
      <c r="K2684" s="14">
        <v>8148.0</v>
      </c>
      <c r="L2684" s="14">
        <f>J2684/'HUMAN RESOURCES'!I2684</f>
        <v>0.0006836813887</v>
      </c>
      <c r="M2684" s="14">
        <f>K2684/'HUMAN RESOURCES'!I2684</f>
        <v>0.0006419262451</v>
      </c>
      <c r="N2684" s="34">
        <f t="array" ref="N2684:V2684">VLOOKUP(A2684,'HUMAN RESOURCES'!$A$2:$M$2692,{2,3,4,5,6,7,8,9,10},0)</f>
        <v>0.032</v>
      </c>
      <c r="O2684" s="14">
        <v>0.058</v>
      </c>
      <c r="P2684" s="14">
        <v>43.0</v>
      </c>
      <c r="Q2684" s="14">
        <v>44.0</v>
      </c>
      <c r="R2684" s="14">
        <v>0.415</v>
      </c>
      <c r="S2684" s="14">
        <v>0.549</v>
      </c>
      <c r="T2684" s="14">
        <v>0.036</v>
      </c>
      <c r="U2684" s="14">
        <v>1.2693047E7</v>
      </c>
      <c r="V2684" s="14">
        <v>0.343</v>
      </c>
      <c r="W2684" s="34">
        <f t="array" ref="W2684:X2684">VLOOKUP(A2684,TOURISM!$A$2:$F$2692,{3,6},0)</f>
        <v>194000000</v>
      </c>
      <c r="X2684" s="35">
        <v>4.48E8</v>
      </c>
      <c r="Y2684" s="34">
        <f>X2684/'HUMAN RESOURCES'!I2684</f>
        <v>35.29491382</v>
      </c>
      <c r="Z2684" s="34">
        <f t="array" ref="Z2684:AE2684">VLOOKUP(A2684,BUSINESS!$A$2:$J$2692,{4,5,6,7,8,9},0)</f>
        <v>0.489</v>
      </c>
      <c r="AA2684" s="14">
        <v>97.0</v>
      </c>
      <c r="AB2684" s="14">
        <v>94.0</v>
      </c>
      <c r="AC2684" s="14">
        <v>302.0</v>
      </c>
      <c r="AD2684" s="14">
        <v>0.066</v>
      </c>
      <c r="AE2684" s="14">
        <v>0.034</v>
      </c>
      <c r="AF2684" s="14"/>
      <c r="AG2684" s="14"/>
      <c r="AH2684" s="14"/>
    </row>
    <row r="2685">
      <c r="A2685" s="32" t="str">
        <f t="shared" si="1"/>
        <v>Zimbabwe-Africa2005</v>
      </c>
      <c r="B2685" s="32" t="s">
        <v>264</v>
      </c>
      <c r="C2685" s="33" t="s">
        <v>46</v>
      </c>
      <c r="D2685" s="8" t="s">
        <v>57</v>
      </c>
      <c r="E2685" s="12">
        <v>5.755215232E9</v>
      </c>
      <c r="F2685" s="12">
        <f>E2685/'HUMAN RESOURCES'!I2685</f>
        <v>452.7890275</v>
      </c>
      <c r="G2685" s="16">
        <v>0.064</v>
      </c>
      <c r="H2685" s="8">
        <v>193.0</v>
      </c>
      <c r="I2685" s="8">
        <v>2.357</v>
      </c>
      <c r="J2685" s="34">
        <f t="array" ref="J2685:K2685">VLOOKUP(A2685,ENERGY!$A$2:$F$2692,{5,6},0)</f>
        <v>9714</v>
      </c>
      <c r="K2685" s="14">
        <v>10345.0</v>
      </c>
      <c r="L2685" s="14">
        <f>J2685/'HUMAN RESOURCES'!I2685</f>
        <v>0.0007642446782</v>
      </c>
      <c r="M2685" s="14">
        <f>K2685/'HUMAN RESOURCES'!I2685</f>
        <v>0.0008138883257</v>
      </c>
      <c r="N2685" s="34">
        <f t="array" ref="N2685:V2685">VLOOKUP(A2685,'HUMAN RESOURCES'!$A$2:$M$2692,{2,3,4,5,6,7,8,9,10},0)</f>
        <v>0.032</v>
      </c>
      <c r="O2685" s="14">
        <v>0.057</v>
      </c>
      <c r="P2685" s="14">
        <v>43.0</v>
      </c>
      <c r="Q2685" s="14">
        <v>44.0</v>
      </c>
      <c r="R2685" s="14">
        <v>0.415</v>
      </c>
      <c r="S2685" s="14">
        <v>0.548</v>
      </c>
      <c r="T2685" s="14">
        <v>0.037</v>
      </c>
      <c r="U2685" s="14">
        <v>1.2710589E7</v>
      </c>
      <c r="V2685" s="14">
        <v>0.341</v>
      </c>
      <c r="W2685" s="34">
        <f t="array" ref="W2685:X2685">VLOOKUP(A2685,TOURISM!$A$2:$F$2692,{3,6},0)</f>
        <v>99000000</v>
      </c>
      <c r="X2685" s="35">
        <v>4.48E8</v>
      </c>
      <c r="Y2685" s="34">
        <f>X2685/'HUMAN RESOURCES'!I2685</f>
        <v>35.24620299</v>
      </c>
      <c r="Z2685" s="34">
        <f t="array" ref="Z2685:AE2685">VLOOKUP(A2685,BUSINESS!$A$2:$J$2692,{4,5,6,7,8,9},0)</f>
        <v>0.323</v>
      </c>
      <c r="AA2685" s="14">
        <v>97.0</v>
      </c>
      <c r="AB2685" s="14">
        <v>94.0</v>
      </c>
      <c r="AC2685" s="14">
        <v>216.0</v>
      </c>
      <c r="AD2685" s="14">
        <v>0.08</v>
      </c>
      <c r="AE2685" s="14">
        <v>0.051</v>
      </c>
      <c r="AF2685" s="14"/>
      <c r="AG2685" s="14"/>
      <c r="AH2685" s="14"/>
    </row>
    <row r="2686">
      <c r="A2686" s="32" t="str">
        <f t="shared" si="1"/>
        <v>Zimbabwe-Africa2006</v>
      </c>
      <c r="B2686" s="32" t="s">
        <v>264</v>
      </c>
      <c r="C2686" s="33" t="s">
        <v>47</v>
      </c>
      <c r="D2686" s="8" t="s">
        <v>57</v>
      </c>
      <c r="E2686" s="12">
        <v>5.4438965E9</v>
      </c>
      <c r="F2686" s="12">
        <f>E2686/'HUMAN RESOURCES'!I2686</f>
        <v>427.834386</v>
      </c>
      <c r="G2686" s="16">
        <v>0.064</v>
      </c>
      <c r="H2686" s="8">
        <v>193.0</v>
      </c>
      <c r="I2686" s="8">
        <v>4.965</v>
      </c>
      <c r="J2686" s="34">
        <f t="array" ref="J2686:K2686">VLOOKUP(A2686,ENERGY!$A$2:$F$2692,{5,6},0)</f>
        <v>9269</v>
      </c>
      <c r="K2686" s="14">
        <v>9927.0</v>
      </c>
      <c r="L2686" s="14">
        <f>J2686/'HUMAN RESOURCES'!I2686</f>
        <v>0.0007284482582</v>
      </c>
      <c r="M2686" s="14">
        <f>K2686/'HUMAN RESOURCES'!I2686</f>
        <v>0.0007801603042</v>
      </c>
      <c r="N2686" s="34">
        <f t="array" ref="N2686:V2686">VLOOKUP(A2686,'HUMAN RESOURCES'!$A$2:$M$2692,{2,3,4,5,6,7,8,9,10},0)</f>
        <v>0.032</v>
      </c>
      <c r="O2686" s="14">
        <v>0.057</v>
      </c>
      <c r="P2686" s="14">
        <v>44.0</v>
      </c>
      <c r="Q2686" s="14">
        <v>46.0</v>
      </c>
      <c r="R2686" s="14">
        <v>0.415</v>
      </c>
      <c r="S2686" s="14">
        <v>0.548</v>
      </c>
      <c r="T2686" s="14">
        <v>0.038</v>
      </c>
      <c r="U2686" s="14">
        <v>1.2724308E7</v>
      </c>
      <c r="V2686" s="14">
        <v>0.339</v>
      </c>
      <c r="W2686" s="34">
        <f t="array" ref="W2686:X2686">VLOOKUP(A2686,TOURISM!$A$2:$F$2692,{3,6},0)</f>
        <v>338000000</v>
      </c>
      <c r="X2686" s="35">
        <v>4.48E8</v>
      </c>
      <c r="Y2686" s="34">
        <f>X2686/'HUMAN RESOURCES'!I2686</f>
        <v>35.2082015</v>
      </c>
      <c r="Z2686" s="34">
        <f t="array" ref="Z2686:AE2686">VLOOKUP(A2686,BUSINESS!$A$2:$J$2692,{4,5,6,7,8,9},0)</f>
        <v>0.323</v>
      </c>
      <c r="AA2686" s="14">
        <v>97.0</v>
      </c>
      <c r="AB2686" s="14">
        <v>94.0</v>
      </c>
      <c r="AC2686" s="14">
        <v>216.0</v>
      </c>
      <c r="AD2686" s="14">
        <v>0.098</v>
      </c>
      <c r="AE2686" s="14">
        <v>0.067</v>
      </c>
      <c r="AF2686" s="14"/>
      <c r="AG2686" s="14"/>
      <c r="AH2686" s="14"/>
    </row>
    <row r="2687">
      <c r="A2687" s="32" t="str">
        <f t="shared" si="1"/>
        <v>Zimbabwe-Africa2007</v>
      </c>
      <c r="B2687" s="32" t="s">
        <v>264</v>
      </c>
      <c r="C2687" s="33" t="s">
        <v>48</v>
      </c>
      <c r="D2687" s="8" t="s">
        <v>57</v>
      </c>
      <c r="E2687" s="12">
        <v>5.291950101E9</v>
      </c>
      <c r="F2687" s="12">
        <f>E2687/'HUMAN RESOURCES'!I2687</f>
        <v>415.375482</v>
      </c>
      <c r="G2687" s="16">
        <v>0.064</v>
      </c>
      <c r="H2687" s="8">
        <v>193.0</v>
      </c>
      <c r="I2687" s="8">
        <v>0.148</v>
      </c>
      <c r="J2687" s="34">
        <f t="array" ref="J2687:K2687">VLOOKUP(A2687,ENERGY!$A$2:$F$2692,{5,6},0)</f>
        <v>9690</v>
      </c>
      <c r="K2687" s="14">
        <v>12563.0</v>
      </c>
      <c r="L2687" s="14">
        <f>J2687/'HUMAN RESOURCES'!I2687</f>
        <v>0.0007605869942</v>
      </c>
      <c r="M2687" s="14">
        <f>K2687/'HUMAN RESOURCES'!I2687</f>
        <v>0.0009860943662</v>
      </c>
      <c r="N2687" s="34">
        <f t="array" ref="N2687:V2687">VLOOKUP(A2687,'HUMAN RESOURCES'!$A$2:$M$2692,{2,3,4,5,6,7,8,9,10},0)</f>
        <v>0.032</v>
      </c>
      <c r="O2687" s="14">
        <v>0.058</v>
      </c>
      <c r="P2687" s="14">
        <v>46.0</v>
      </c>
      <c r="Q2687" s="14">
        <v>47.0</v>
      </c>
      <c r="R2687" s="14">
        <v>0.415</v>
      </c>
      <c r="S2687" s="14">
        <v>0.546</v>
      </c>
      <c r="T2687" s="14">
        <v>0.038</v>
      </c>
      <c r="U2687" s="14">
        <v>1.274016E7</v>
      </c>
      <c r="V2687" s="14">
        <v>0.337</v>
      </c>
      <c r="W2687" s="34">
        <f t="array" ref="W2687:X2687">VLOOKUP(A2687,TOURISM!$A$2:$F$2692,{3,6},0)</f>
        <v>365000000</v>
      </c>
      <c r="X2687" s="35">
        <v>4.48E8</v>
      </c>
      <c r="Y2687" s="34">
        <f>X2687/'HUMAN RESOURCES'!I2687</f>
        <v>35.16439354</v>
      </c>
      <c r="Z2687" s="34">
        <f t="array" ref="Z2687:AE2687">VLOOKUP(A2687,BUSINESS!$A$2:$J$2692,{4,5,6,7,8,9},0)</f>
        <v>0.514</v>
      </c>
      <c r="AA2687" s="14">
        <v>97.0</v>
      </c>
      <c r="AB2687" s="14">
        <v>94.0</v>
      </c>
      <c r="AC2687" s="14">
        <v>256.0</v>
      </c>
      <c r="AD2687" s="14">
        <v>0.109</v>
      </c>
      <c r="AE2687" s="14">
        <v>0.096</v>
      </c>
      <c r="AF2687" s="14"/>
      <c r="AG2687" s="14"/>
      <c r="AH2687" s="14"/>
    </row>
    <row r="2688">
      <c r="A2688" s="32" t="str">
        <f t="shared" si="1"/>
        <v>Zimbabwe-Africa2008</v>
      </c>
      <c r="B2688" s="32" t="s">
        <v>264</v>
      </c>
      <c r="C2688" s="33" t="s">
        <v>49</v>
      </c>
      <c r="D2688" s="8" t="s">
        <v>57</v>
      </c>
      <c r="E2688" s="12">
        <v>4.415702801E9</v>
      </c>
      <c r="F2688" s="12">
        <f>E2688/'HUMAN RESOURCES'!I2688</f>
        <v>345.4074342</v>
      </c>
      <c r="G2688" s="16">
        <v>0.064</v>
      </c>
      <c r="H2688" s="8">
        <v>193.0</v>
      </c>
      <c r="I2688" s="8">
        <v>0.148</v>
      </c>
      <c r="J2688" s="34">
        <f t="array" ref="J2688:K2688">VLOOKUP(A2688,ENERGY!$A$2:$F$2692,{5,6},0)</f>
        <v>9438</v>
      </c>
      <c r="K2688" s="14">
        <v>10213.0</v>
      </c>
      <c r="L2688" s="14">
        <f>J2688/'HUMAN RESOURCES'!I2688</f>
        <v>0.0007382642155</v>
      </c>
      <c r="M2688" s="14">
        <f>K2688/'HUMAN RESOURCES'!I2688</f>
        <v>0.0007988866744</v>
      </c>
      <c r="N2688" s="34">
        <f t="array" ref="N2688:V2688">VLOOKUP(A2688,'HUMAN RESOURCES'!$A$2:$M$2692,{2,3,4,5,6,7,8,9,10},0)</f>
        <v>0.032</v>
      </c>
      <c r="O2688" s="14">
        <v>0.058</v>
      </c>
      <c r="P2688" s="14">
        <v>49.0</v>
      </c>
      <c r="Q2688" s="14">
        <v>49.0</v>
      </c>
      <c r="R2688" s="14">
        <v>0.416</v>
      </c>
      <c r="S2688" s="14">
        <v>0.545</v>
      </c>
      <c r="T2688" s="14">
        <v>0.039</v>
      </c>
      <c r="U2688" s="14">
        <v>1.2784041E7</v>
      </c>
      <c r="V2688" s="14">
        <v>0.336</v>
      </c>
      <c r="W2688" s="34">
        <f t="array" ref="W2688:X2688">VLOOKUP(A2688,TOURISM!$A$2:$F$2692,{3,6},0)</f>
        <v>294000000</v>
      </c>
      <c r="X2688" s="35">
        <v>4.48E8</v>
      </c>
      <c r="Y2688" s="34">
        <f>X2688/'HUMAN RESOURCES'!I2688</f>
        <v>35.04369237</v>
      </c>
      <c r="Z2688" s="34">
        <f t="array" ref="Z2688:AE2688">VLOOKUP(A2688,BUSINESS!$A$2:$J$2692,{4,5,6,7,8,9},0)</f>
        <v>0.684</v>
      </c>
      <c r="AA2688" s="14">
        <v>97.0</v>
      </c>
      <c r="AB2688" s="14">
        <v>94.0</v>
      </c>
      <c r="AC2688" s="14">
        <v>256.0</v>
      </c>
      <c r="AD2688" s="14">
        <v>0.114</v>
      </c>
      <c r="AE2688" s="14">
        <v>0.129</v>
      </c>
      <c r="AF2688" s="14"/>
      <c r="AG2688" s="14"/>
      <c r="AH2688" s="14"/>
    </row>
    <row r="2689">
      <c r="A2689" s="32" t="str">
        <f t="shared" si="1"/>
        <v>Zimbabwe-Africa2009</v>
      </c>
      <c r="B2689" s="32" t="s">
        <v>264</v>
      </c>
      <c r="C2689" s="33" t="s">
        <v>50</v>
      </c>
      <c r="D2689" s="8" t="s">
        <v>57</v>
      </c>
      <c r="E2689" s="12">
        <v>8.157077422E9</v>
      </c>
      <c r="F2689" s="12">
        <f>E2689/'HUMAN RESOURCES'!I2689</f>
        <v>632.8752671</v>
      </c>
      <c r="G2689" s="16">
        <v>0.064</v>
      </c>
      <c r="H2689" s="8">
        <v>193.0</v>
      </c>
      <c r="I2689" s="8">
        <v>0.148</v>
      </c>
      <c r="J2689" s="34">
        <f t="array" ref="J2689:K2689">VLOOKUP(A2689,ENERGY!$A$2:$F$2692,{5,6},0)</f>
        <v>9685</v>
      </c>
      <c r="K2689" s="14">
        <v>10774.0</v>
      </c>
      <c r="L2689" s="14">
        <f>J2689/'HUMAN RESOURCES'!I2689</f>
        <v>0.0007514207166</v>
      </c>
      <c r="M2689" s="14">
        <f>K2689/'HUMAN RESOURCES'!I2689</f>
        <v>0.0008359119051</v>
      </c>
      <c r="N2689" s="34">
        <f t="array" ref="N2689:V2689">VLOOKUP(A2689,'HUMAN RESOURCES'!$A$2:$M$2692,{2,3,4,5,6,7,8,9,10},0)</f>
        <v>0.032</v>
      </c>
      <c r="O2689" s="14">
        <v>0.059</v>
      </c>
      <c r="P2689" s="14">
        <v>51.0</v>
      </c>
      <c r="Q2689" s="14">
        <v>51.0</v>
      </c>
      <c r="R2689" s="14">
        <v>0.415</v>
      </c>
      <c r="S2689" s="14">
        <v>0.546</v>
      </c>
      <c r="T2689" s="14">
        <v>0.04</v>
      </c>
      <c r="U2689" s="14">
        <v>1.2888918E7</v>
      </c>
      <c r="V2689" s="14">
        <v>0.334</v>
      </c>
      <c r="W2689" s="34">
        <f t="array" ref="W2689:X2689">VLOOKUP(A2689,TOURISM!$A$2:$F$2692,{3,6},0)</f>
        <v>523000000</v>
      </c>
      <c r="X2689" s="35">
        <v>4.48E8</v>
      </c>
      <c r="Y2689" s="34">
        <f>X2689/'HUMAN RESOURCES'!I2689</f>
        <v>34.75854218</v>
      </c>
      <c r="Z2689" s="34">
        <f t="array" ref="Z2689:AE2689">VLOOKUP(A2689,BUSINESS!$A$2:$J$2692,{4,5,6,7,8,9},0)</f>
        <v>0.382</v>
      </c>
      <c r="AA2689" s="14">
        <v>97.0</v>
      </c>
      <c r="AB2689" s="14">
        <v>94.0</v>
      </c>
      <c r="AC2689" s="14">
        <v>270.0</v>
      </c>
      <c r="AD2689" s="14">
        <v>0.114</v>
      </c>
      <c r="AE2689" s="14">
        <v>0.31</v>
      </c>
      <c r="AF2689" s="14"/>
      <c r="AG2689" s="14"/>
      <c r="AH2689" s="14"/>
    </row>
    <row r="2690">
      <c r="A2690" s="32" t="str">
        <f t="shared" si="1"/>
        <v>Zimbabwe-Africa2010</v>
      </c>
      <c r="B2690" s="32" t="s">
        <v>264</v>
      </c>
      <c r="C2690" s="33" t="s">
        <v>51</v>
      </c>
      <c r="D2690" s="8" t="s">
        <v>57</v>
      </c>
      <c r="E2690" s="12">
        <v>9.456808151E9</v>
      </c>
      <c r="F2690" s="12">
        <f>E2690/'HUMAN RESOURCES'!I2690</f>
        <v>723.1646448</v>
      </c>
      <c r="G2690" s="16">
        <v>0.064</v>
      </c>
      <c r="H2690" s="8">
        <v>193.0</v>
      </c>
      <c r="I2690" s="8">
        <v>0.148</v>
      </c>
      <c r="J2690" s="34">
        <f t="array" ref="J2690:K2690">VLOOKUP(A2690,ENERGY!$A$2:$F$2692,{5,6},0)</f>
        <v>9692</v>
      </c>
      <c r="K2690" s="14">
        <v>11932.0</v>
      </c>
      <c r="L2690" s="14">
        <f>J2690/'HUMAN RESOURCES'!I2690</f>
        <v>0.0007411498283</v>
      </c>
      <c r="M2690" s="14">
        <f>K2690/'HUMAN RESOURCES'!I2690</f>
        <v>0.0009124432266</v>
      </c>
      <c r="N2690" s="34">
        <f t="array" ref="N2690:V2690">VLOOKUP(A2690,'HUMAN RESOURCES'!$A$2:$M$2692,{2,3,4,5,6,7,8,9,10},0)</f>
        <v>0.032</v>
      </c>
      <c r="O2690" s="14">
        <v>0.059</v>
      </c>
      <c r="P2690" s="14">
        <v>54.0</v>
      </c>
      <c r="Q2690" s="14">
        <v>53.0</v>
      </c>
      <c r="R2690" s="14">
        <v>0.412</v>
      </c>
      <c r="S2690" s="14">
        <v>0.548</v>
      </c>
      <c r="T2690" s="14">
        <v>0.04</v>
      </c>
      <c r="U2690" s="14">
        <v>1.3076978E7</v>
      </c>
      <c r="V2690" s="14">
        <v>0.332</v>
      </c>
      <c r="W2690" s="34">
        <f t="array" ref="W2690:X2690">VLOOKUP(A2690,TOURISM!$A$2:$F$2692,{3,6},0)</f>
        <v>634000000</v>
      </c>
      <c r="X2690" s="35">
        <v>4.48E8</v>
      </c>
      <c r="Y2690" s="34">
        <f>X2690/'HUMAN RESOURCES'!I2690</f>
        <v>34.25867964</v>
      </c>
      <c r="Z2690" s="34">
        <f t="array" ref="Z2690:AE2690">VLOOKUP(A2690,BUSINESS!$A$2:$J$2692,{4,5,6,7,8,9},0)</f>
        <v>0.391</v>
      </c>
      <c r="AA2690" s="14">
        <v>90.0</v>
      </c>
      <c r="AB2690" s="14">
        <v>94.0</v>
      </c>
      <c r="AC2690" s="14">
        <v>242.0</v>
      </c>
      <c r="AD2690" s="14">
        <v>0.115</v>
      </c>
      <c r="AE2690" s="14">
        <v>0.589</v>
      </c>
      <c r="AF2690" s="14"/>
      <c r="AG2690" s="14"/>
      <c r="AH2690" s="14"/>
    </row>
    <row r="2691">
      <c r="A2691" s="32" t="str">
        <f t="shared" si="1"/>
        <v>Zimbabwe-Africa2011</v>
      </c>
      <c r="B2691" s="32" t="s">
        <v>264</v>
      </c>
      <c r="C2691" s="33" t="s">
        <v>52</v>
      </c>
      <c r="D2691" s="8" t="s">
        <v>57</v>
      </c>
      <c r="E2691" s="12">
        <v>1.0956226611E10</v>
      </c>
      <c r="F2691" s="12">
        <f>E2691/'HUMAN RESOURCES'!I2691</f>
        <v>820.1543148</v>
      </c>
      <c r="G2691" s="16">
        <v>0.064</v>
      </c>
      <c r="H2691" s="8">
        <v>193.0</v>
      </c>
      <c r="I2691" s="8">
        <v>0.148</v>
      </c>
      <c r="J2691" s="34">
        <f t="array" ref="J2691:K2691">VLOOKUP(A2691,ENERGY!$A$2:$F$2692,{5,6},0)</f>
        <v>9500</v>
      </c>
      <c r="K2691" s="14">
        <v>10627.0</v>
      </c>
      <c r="L2691" s="14">
        <f>J2691/'HUMAN RESOURCES'!I2691</f>
        <v>0.0007111450198</v>
      </c>
      <c r="M2691" s="14">
        <f>K2691/'HUMAN RESOURCES'!I2691</f>
        <v>0.0007955092764</v>
      </c>
      <c r="N2691" s="34">
        <f t="array" ref="N2691:V2691">VLOOKUP(A2691,'HUMAN RESOURCES'!$A$2:$M$2692,{2,3,4,5,6,7,8,9,10},0)</f>
        <v>0.032</v>
      </c>
      <c r="O2691" s="14">
        <v>0.058</v>
      </c>
      <c r="P2691" s="14">
        <v>56.0</v>
      </c>
      <c r="Q2691" s="14">
        <v>55.0</v>
      </c>
      <c r="R2691" s="14">
        <v>0.408</v>
      </c>
      <c r="S2691" s="14">
        <v>0.552</v>
      </c>
      <c r="T2691" s="14">
        <v>0.04</v>
      </c>
      <c r="U2691" s="14">
        <v>1.3358738E7</v>
      </c>
      <c r="V2691" s="14">
        <v>0.33</v>
      </c>
      <c r="W2691" s="34">
        <f t="array" ref="W2691:X2691">VLOOKUP(A2691,TOURISM!$A$2:$F$2692,{3,6},0)</f>
        <v>664000000</v>
      </c>
      <c r="X2691" s="35">
        <v>4.48E8</v>
      </c>
      <c r="Y2691" s="34">
        <f>X2691/'HUMAN RESOURCES'!I2691</f>
        <v>33.53610199</v>
      </c>
      <c r="Z2691" s="34">
        <f t="array" ref="Z2691:AE2691">VLOOKUP(A2691,BUSINESS!$A$2:$J$2692,{4,5,6,7,8,9},0)</f>
        <v>0.343</v>
      </c>
      <c r="AA2691" s="14">
        <v>90.0</v>
      </c>
      <c r="AB2691" s="14">
        <v>94.0</v>
      </c>
      <c r="AC2691" s="14">
        <v>242.0</v>
      </c>
      <c r="AD2691" s="14">
        <v>0.157</v>
      </c>
      <c r="AE2691" s="14">
        <v>0.689</v>
      </c>
      <c r="AF2691" s="14"/>
      <c r="AG2691" s="14"/>
      <c r="AH2691" s="14"/>
    </row>
    <row r="2692">
      <c r="A2692" s="32" t="str">
        <f t="shared" si="1"/>
        <v>Zimbabwe-Africa2012</v>
      </c>
      <c r="B2692" s="32" t="s">
        <v>264</v>
      </c>
      <c r="C2692" s="33" t="s">
        <v>53</v>
      </c>
      <c r="D2692" s="8" t="s">
        <v>57</v>
      </c>
      <c r="E2692" s="12">
        <v>1.2472416688E10</v>
      </c>
      <c r="F2692" s="12">
        <f>E2692/'HUMAN RESOURCES'!I2692</f>
        <v>908.7823232</v>
      </c>
      <c r="G2692" s="16">
        <v>0.064</v>
      </c>
      <c r="H2692" s="8">
        <v>193.0</v>
      </c>
      <c r="I2692" s="8">
        <v>0.148</v>
      </c>
      <c r="J2692" s="34">
        <f t="array" ref="J2692:K2692">VLOOKUP(A2692,ENERGY!$A$2:$F$2692,{5,6},0)</f>
        <v>9865</v>
      </c>
      <c r="K2692" s="14">
        <v>13887.0</v>
      </c>
      <c r="L2692" s="14">
        <f>J2692/'HUMAN RESOURCES'!I2692</f>
        <v>0.000718797154</v>
      </c>
      <c r="M2692" s="14">
        <f>K2692/'HUMAN RESOURCES'!I2692</f>
        <v>0.001011853632</v>
      </c>
      <c r="N2692" s="34">
        <f t="array" ref="N2692:V2692">VLOOKUP(A2692,'HUMAN RESOURCES'!$A$2:$M$2692,{2,3,4,5,6,7,8,9,10},0)</f>
        <v>0.032</v>
      </c>
      <c r="O2692" s="14">
        <v>0.055</v>
      </c>
      <c r="P2692" s="14">
        <v>59.0</v>
      </c>
      <c r="Q2692" s="14">
        <v>57.0</v>
      </c>
      <c r="R2692" s="14">
        <v>0.402</v>
      </c>
      <c r="S2692" s="14">
        <v>0.558</v>
      </c>
      <c r="T2692" s="14">
        <v>0.039</v>
      </c>
      <c r="U2692" s="14">
        <v>1.3724317E7</v>
      </c>
      <c r="V2692" s="14">
        <v>0.328</v>
      </c>
      <c r="W2692" s="34">
        <f t="array" ref="W2692:X2692">VLOOKUP(A2692,TOURISM!$A$2:$F$2692,{3,6},0)</f>
        <v>749000000</v>
      </c>
      <c r="X2692" s="35">
        <v>4.48E8</v>
      </c>
      <c r="Y2692" s="34">
        <f>X2692/'HUMAN RESOURCES'!I2692</f>
        <v>32.64279017</v>
      </c>
      <c r="Z2692" s="34">
        <f t="array" ref="Z2692:AE2692">VLOOKUP(A2692,BUSINESS!$A$2:$J$2692,{4,5,6,7,8,9},0)</f>
        <v>0.345</v>
      </c>
      <c r="AA2692" s="14">
        <v>90.0</v>
      </c>
      <c r="AB2692" s="14">
        <v>168.0</v>
      </c>
      <c r="AC2692" s="14">
        <v>242.0</v>
      </c>
      <c r="AD2692" s="14">
        <v>0.171</v>
      </c>
      <c r="AE2692" s="14">
        <v>0.919</v>
      </c>
      <c r="AF2692" s="14"/>
      <c r="AG2692" s="14"/>
      <c r="AH2692" s="14"/>
    </row>
  </sheetData>
  <conditionalFormatting sqref="F1:F2692 H1:H2692 L1:M2692 X1:Y2692">
    <cfRule type="colorScale" priority="1">
      <colorScale>
        <cfvo type="min"/>
        <cfvo type="max"/>
        <color rgb="FFFFFFFF"/>
        <color rgb="FFFFD666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4.75"/>
    <col customWidth="1" min="6" max="6" width="17.38"/>
    <col customWidth="1" min="7" max="7" width="24.5"/>
  </cols>
  <sheetData>
    <row r="1">
      <c r="A1" s="36" t="s">
        <v>19</v>
      </c>
      <c r="B1" s="36" t="s">
        <v>20</v>
      </c>
      <c r="C1" s="37" t="s">
        <v>21</v>
      </c>
      <c r="D1" s="38" t="s">
        <v>22</v>
      </c>
      <c r="E1" s="36" t="s">
        <v>23</v>
      </c>
      <c r="F1" s="38" t="s">
        <v>24</v>
      </c>
      <c r="G1" s="38" t="s">
        <v>17</v>
      </c>
      <c r="H1" s="38" t="s">
        <v>6</v>
      </c>
      <c r="I1" s="39" t="s">
        <v>265</v>
      </c>
      <c r="J1" s="35"/>
      <c r="K1" s="35"/>
      <c r="L1" s="35"/>
      <c r="M1" s="35"/>
      <c r="N1" s="35"/>
      <c r="O1" s="35"/>
      <c r="P1" s="35"/>
      <c r="Q1" s="35"/>
      <c r="R1" s="35"/>
    </row>
    <row r="2">
      <c r="A2" s="40" t="str">
        <f t="shared" ref="A2:A2692" si="1">CONCAT(B2,C2)</f>
        <v>Afghanistan-Asia2000</v>
      </c>
      <c r="B2" s="40" t="s">
        <v>39</v>
      </c>
      <c r="C2" s="33" t="s">
        <v>40</v>
      </c>
      <c r="D2" s="41" t="s">
        <v>41</v>
      </c>
      <c r="E2" s="40"/>
      <c r="F2" s="42">
        <v>0.064</v>
      </c>
      <c r="G2" s="41">
        <v>193.0</v>
      </c>
      <c r="H2" s="41">
        <v>0.148</v>
      </c>
      <c r="I2" s="43"/>
      <c r="J2" s="44"/>
      <c r="K2" s="45" t="s">
        <v>266</v>
      </c>
      <c r="L2" s="45" t="s">
        <v>267</v>
      </c>
      <c r="M2" s="45" t="s">
        <v>268</v>
      </c>
      <c r="N2" s="14"/>
      <c r="O2" s="14"/>
      <c r="P2" s="14"/>
      <c r="Q2" s="14"/>
      <c r="R2" s="14"/>
    </row>
    <row r="3">
      <c r="A3" s="40" t="str">
        <f t="shared" si="1"/>
        <v>Afghanistan-Asia2001</v>
      </c>
      <c r="B3" s="40" t="s">
        <v>39</v>
      </c>
      <c r="C3" s="33" t="s">
        <v>42</v>
      </c>
      <c r="D3" s="41" t="s">
        <v>41</v>
      </c>
      <c r="E3" s="46">
        <v>2.461666315E9</v>
      </c>
      <c r="F3" s="42">
        <v>0.064</v>
      </c>
      <c r="G3" s="41">
        <v>193.0</v>
      </c>
      <c r="H3" s="41">
        <v>0.148</v>
      </c>
      <c r="I3" s="47">
        <f t="shared" ref="I3:I2692" si="2">IF(AND(E3="",B3=B2),E2,E3)</f>
        <v>2461666315</v>
      </c>
      <c r="J3" s="45" t="s">
        <v>269</v>
      </c>
      <c r="K3" s="45">
        <f>AVERAGE(F2:F2693)</f>
        <v>0.06415087328</v>
      </c>
      <c r="L3" s="45">
        <f>MEDIAN(F2:F2693)</f>
        <v>0.064</v>
      </c>
      <c r="M3" s="45">
        <f>STDEV(F2:F2693)</f>
        <v>0.02483411691</v>
      </c>
      <c r="N3" s="48" t="s">
        <v>270</v>
      </c>
      <c r="O3" s="49"/>
      <c r="P3" s="49"/>
      <c r="Q3" s="14"/>
      <c r="R3" s="14"/>
    </row>
    <row r="4">
      <c r="A4" s="40" t="str">
        <f t="shared" si="1"/>
        <v>Afghanistan-Asia2002</v>
      </c>
      <c r="B4" s="40" t="s">
        <v>39</v>
      </c>
      <c r="C4" s="33" t="s">
        <v>43</v>
      </c>
      <c r="D4" s="41" t="s">
        <v>41</v>
      </c>
      <c r="E4" s="46">
        <v>4.128818043E9</v>
      </c>
      <c r="F4" s="41">
        <v>0.089</v>
      </c>
      <c r="G4" s="41">
        <v>14.0</v>
      </c>
      <c r="H4" s="41">
        <v>0.148</v>
      </c>
      <c r="I4" s="47">
        <f t="shared" si="2"/>
        <v>4128818043</v>
      </c>
      <c r="J4" s="50" t="s">
        <v>17</v>
      </c>
      <c r="K4" s="45">
        <f>AVERAGE(G3:G2693)</f>
        <v>734.6769517</v>
      </c>
      <c r="L4" s="45">
        <f>MEDIAN(G3:G2693)</f>
        <v>193</v>
      </c>
      <c r="M4" s="45">
        <f>STDEV(G3:G2693)</f>
        <v>1403.219775</v>
      </c>
      <c r="N4" s="51" t="s">
        <v>271</v>
      </c>
      <c r="O4" s="52"/>
      <c r="P4" s="52"/>
      <c r="Q4" s="14"/>
      <c r="R4" s="14"/>
    </row>
    <row r="5">
      <c r="A5" s="40" t="str">
        <f t="shared" si="1"/>
        <v>Afghanistan-Asia2003</v>
      </c>
      <c r="B5" s="40" t="s">
        <v>39</v>
      </c>
      <c r="C5" s="33" t="s">
        <v>44</v>
      </c>
      <c r="D5" s="41" t="s">
        <v>41</v>
      </c>
      <c r="E5" s="46">
        <v>4.583648922E9</v>
      </c>
      <c r="F5" s="41">
        <v>0.1</v>
      </c>
      <c r="G5" s="41">
        <v>18.0</v>
      </c>
      <c r="H5" s="41">
        <v>0.148</v>
      </c>
      <c r="I5" s="47">
        <f t="shared" si="2"/>
        <v>4583648922</v>
      </c>
      <c r="J5" s="45" t="s">
        <v>272</v>
      </c>
      <c r="K5" s="45">
        <f>AVERAGE(H3:H2693)</f>
        <v>0.1480717472</v>
      </c>
      <c r="L5" s="45">
        <f>MEDIAN(H3:H2693)</f>
        <v>0.148</v>
      </c>
      <c r="M5" s="45">
        <f>STDEV(H3:H2693)</f>
        <v>0.1436364584</v>
      </c>
      <c r="N5" s="48" t="s">
        <v>270</v>
      </c>
      <c r="O5" s="49"/>
      <c r="P5" s="49"/>
      <c r="Q5" s="14"/>
      <c r="R5" s="14"/>
    </row>
    <row r="6">
      <c r="A6" s="40" t="str">
        <f t="shared" si="1"/>
        <v>Afghanistan-Asia2004</v>
      </c>
      <c r="B6" s="40" t="s">
        <v>39</v>
      </c>
      <c r="C6" s="33" t="s">
        <v>45</v>
      </c>
      <c r="D6" s="41" t="s">
        <v>41</v>
      </c>
      <c r="E6" s="46">
        <v>5.285461999E9</v>
      </c>
      <c r="F6" s="41">
        <v>0.098</v>
      </c>
      <c r="G6" s="41">
        <v>19.0</v>
      </c>
      <c r="H6" s="41">
        <v>0.148</v>
      </c>
      <c r="I6" s="47">
        <f t="shared" si="2"/>
        <v>5285461999</v>
      </c>
      <c r="J6" s="14"/>
      <c r="K6" s="14"/>
      <c r="L6" s="14"/>
      <c r="M6" s="14"/>
      <c r="N6" s="14"/>
      <c r="O6" s="14"/>
      <c r="P6" s="14"/>
      <c r="Q6" s="14"/>
      <c r="R6" s="14"/>
    </row>
    <row r="7">
      <c r="A7" s="40" t="str">
        <f t="shared" si="1"/>
        <v>Afghanistan-Asia2005</v>
      </c>
      <c r="B7" s="40" t="s">
        <v>39</v>
      </c>
      <c r="C7" s="33" t="s">
        <v>46</v>
      </c>
      <c r="D7" s="41" t="s">
        <v>41</v>
      </c>
      <c r="E7" s="46">
        <v>6.275076016E9</v>
      </c>
      <c r="F7" s="41">
        <v>0.092</v>
      </c>
      <c r="G7" s="41">
        <v>21.0</v>
      </c>
      <c r="H7" s="41">
        <v>0.148</v>
      </c>
      <c r="I7" s="47">
        <f t="shared" si="2"/>
        <v>6275076016</v>
      </c>
      <c r="J7" s="11"/>
      <c r="K7" s="14"/>
      <c r="L7" s="14"/>
      <c r="M7" s="14"/>
      <c r="N7" s="14"/>
      <c r="O7" s="14"/>
      <c r="P7" s="14"/>
      <c r="Q7" s="14"/>
      <c r="R7" s="14"/>
    </row>
    <row r="8">
      <c r="A8" s="40" t="str">
        <f t="shared" si="1"/>
        <v>Afghanistan-Asia2006</v>
      </c>
      <c r="B8" s="40" t="s">
        <v>39</v>
      </c>
      <c r="C8" s="33" t="s">
        <v>47</v>
      </c>
      <c r="D8" s="41" t="s">
        <v>41</v>
      </c>
      <c r="E8" s="46">
        <v>7.057597615E9</v>
      </c>
      <c r="F8" s="41">
        <v>0.091</v>
      </c>
      <c r="G8" s="41">
        <v>23.0</v>
      </c>
      <c r="H8" s="41">
        <v>0.18</v>
      </c>
      <c r="I8" s="47">
        <f t="shared" si="2"/>
        <v>7057597615</v>
      </c>
      <c r="J8" s="14"/>
      <c r="K8" s="14"/>
      <c r="L8" s="14"/>
      <c r="M8" s="14"/>
      <c r="N8" s="14"/>
      <c r="O8" s="14"/>
      <c r="P8" s="14"/>
      <c r="Q8" s="14"/>
      <c r="R8" s="14"/>
    </row>
    <row r="9">
      <c r="A9" s="40" t="str">
        <f t="shared" si="1"/>
        <v>Afghanistan-Asia2007</v>
      </c>
      <c r="B9" s="40" t="s">
        <v>39</v>
      </c>
      <c r="C9" s="33" t="s">
        <v>48</v>
      </c>
      <c r="D9" s="41" t="s">
        <v>41</v>
      </c>
      <c r="E9" s="46">
        <v>9.843851009E9</v>
      </c>
      <c r="F9" s="41">
        <v>0.1</v>
      </c>
      <c r="G9" s="41">
        <v>30.0</v>
      </c>
      <c r="H9" s="41">
        <v>0.181</v>
      </c>
      <c r="I9" s="47">
        <f t="shared" si="2"/>
        <v>9843851009</v>
      </c>
      <c r="J9" s="14"/>
      <c r="K9" s="14"/>
      <c r="L9" s="14"/>
      <c r="M9" s="14"/>
      <c r="N9" s="14"/>
      <c r="O9" s="14"/>
      <c r="P9" s="14"/>
      <c r="Q9" s="14"/>
      <c r="R9" s="14"/>
    </row>
    <row r="10">
      <c r="A10" s="40" t="str">
        <f t="shared" si="1"/>
        <v>Afghanistan-Asia2008</v>
      </c>
      <c r="B10" s="40" t="s">
        <v>39</v>
      </c>
      <c r="C10" s="33" t="s">
        <v>49</v>
      </c>
      <c r="D10" s="41" t="s">
        <v>41</v>
      </c>
      <c r="E10" s="46">
        <v>1.0190534636E10</v>
      </c>
      <c r="F10" s="41">
        <v>0.097</v>
      </c>
      <c r="G10" s="41">
        <v>35.0</v>
      </c>
      <c r="H10" s="41">
        <v>0.149</v>
      </c>
      <c r="I10" s="47">
        <f t="shared" si="2"/>
        <v>10190534636</v>
      </c>
      <c r="J10" s="14"/>
      <c r="K10" s="14"/>
      <c r="L10" s="14"/>
      <c r="M10" s="14"/>
      <c r="N10" s="14"/>
      <c r="O10" s="14"/>
      <c r="P10" s="14"/>
      <c r="Q10" s="14"/>
      <c r="R10" s="14"/>
    </row>
    <row r="11">
      <c r="A11" s="40" t="str">
        <f t="shared" si="1"/>
        <v>Afghanistan-Asia2009</v>
      </c>
      <c r="B11" s="40" t="s">
        <v>39</v>
      </c>
      <c r="C11" s="33" t="s">
        <v>50</v>
      </c>
      <c r="D11" s="41" t="s">
        <v>41</v>
      </c>
      <c r="E11" s="46">
        <v>1.2486950469E10</v>
      </c>
      <c r="F11" s="41">
        <v>0.087</v>
      </c>
      <c r="G11" s="41">
        <v>35.0</v>
      </c>
      <c r="H11" s="41">
        <v>0.15</v>
      </c>
      <c r="I11" s="47">
        <f t="shared" si="2"/>
        <v>12486950469</v>
      </c>
      <c r="J11" s="14"/>
      <c r="K11" s="14"/>
      <c r="L11" s="14"/>
      <c r="M11" s="14"/>
      <c r="N11" s="14"/>
      <c r="O11" s="14"/>
      <c r="P11" s="14"/>
      <c r="Q11" s="14"/>
      <c r="R11" s="14"/>
    </row>
    <row r="12">
      <c r="A12" s="40" t="str">
        <f t="shared" si="1"/>
        <v>Afghanistan-Asia2010</v>
      </c>
      <c r="B12" s="40" t="s">
        <v>39</v>
      </c>
      <c r="C12" s="33" t="s">
        <v>51</v>
      </c>
      <c r="D12" s="41" t="s">
        <v>41</v>
      </c>
      <c r="E12" s="46">
        <v>1.5936784436E10</v>
      </c>
      <c r="F12" s="41">
        <v>0.087</v>
      </c>
      <c r="G12" s="41">
        <v>43.0</v>
      </c>
      <c r="H12" s="41">
        <v>0.157</v>
      </c>
      <c r="I12" s="47">
        <f t="shared" si="2"/>
        <v>15936784436</v>
      </c>
      <c r="J12" s="14"/>
      <c r="K12" s="14"/>
      <c r="L12" s="14"/>
      <c r="M12" s="14"/>
      <c r="N12" s="14"/>
      <c r="O12" s="14"/>
      <c r="P12" s="14"/>
      <c r="Q12" s="14"/>
      <c r="R12" s="14"/>
    </row>
    <row r="13">
      <c r="A13" s="40" t="str">
        <f t="shared" si="1"/>
        <v>Afghanistan-Asia2011</v>
      </c>
      <c r="B13" s="40" t="s">
        <v>39</v>
      </c>
      <c r="C13" s="33" t="s">
        <v>52</v>
      </c>
      <c r="D13" s="41" t="s">
        <v>41</v>
      </c>
      <c r="E13" s="46">
        <v>1.7870159082E10</v>
      </c>
      <c r="F13" s="41">
        <v>0.084</v>
      </c>
      <c r="G13" s="41">
        <v>48.0</v>
      </c>
      <c r="H13" s="41">
        <v>0.151</v>
      </c>
      <c r="I13" s="47">
        <f t="shared" si="2"/>
        <v>17870159082</v>
      </c>
      <c r="J13" s="14"/>
      <c r="K13" s="14"/>
      <c r="L13" s="14"/>
      <c r="M13" s="14"/>
      <c r="N13" s="14"/>
      <c r="O13" s="14"/>
      <c r="P13" s="14"/>
      <c r="Q13" s="14"/>
      <c r="R13" s="14"/>
    </row>
    <row r="14">
      <c r="A14" s="40" t="str">
        <f t="shared" si="1"/>
        <v>Afghanistan-Asia2012</v>
      </c>
      <c r="B14" s="40" t="s">
        <v>39</v>
      </c>
      <c r="C14" s="33" t="s">
        <v>53</v>
      </c>
      <c r="D14" s="41" t="s">
        <v>41</v>
      </c>
      <c r="E14" s="46">
        <v>2.0506795254E10</v>
      </c>
      <c r="F14" s="41">
        <v>0.086</v>
      </c>
      <c r="G14" s="41">
        <v>51.0</v>
      </c>
      <c r="H14" s="41">
        <v>0.15</v>
      </c>
      <c r="I14" s="47">
        <f t="shared" si="2"/>
        <v>20506795254</v>
      </c>
      <c r="J14" s="14"/>
      <c r="K14" s="14"/>
      <c r="L14" s="14"/>
      <c r="M14" s="14"/>
      <c r="N14" s="14"/>
      <c r="O14" s="14"/>
      <c r="P14" s="14"/>
      <c r="Q14" s="14"/>
      <c r="R14" s="14"/>
    </row>
    <row r="15">
      <c r="A15" s="40" t="str">
        <f t="shared" si="1"/>
        <v>Albania-Europe2000</v>
      </c>
      <c r="B15" s="40" t="s">
        <v>54</v>
      </c>
      <c r="C15" s="33" t="s">
        <v>40</v>
      </c>
      <c r="D15" s="41" t="s">
        <v>55</v>
      </c>
      <c r="E15" s="46">
        <v>3.686649387E9</v>
      </c>
      <c r="F15" s="41">
        <v>0.064</v>
      </c>
      <c r="G15" s="41">
        <v>70.0</v>
      </c>
      <c r="H15" s="41">
        <v>0.221</v>
      </c>
      <c r="I15" s="47">
        <f t="shared" si="2"/>
        <v>3686649387</v>
      </c>
      <c r="J15" s="14"/>
      <c r="K15" s="14"/>
      <c r="L15" s="14"/>
      <c r="M15" s="14"/>
      <c r="N15" s="14"/>
      <c r="O15" s="14"/>
      <c r="P15" s="14"/>
      <c r="Q15" s="14"/>
      <c r="R15" s="14"/>
    </row>
    <row r="16">
      <c r="A16" s="40" t="str">
        <f t="shared" si="1"/>
        <v>Albania-Europe2001</v>
      </c>
      <c r="B16" s="40" t="s">
        <v>54</v>
      </c>
      <c r="C16" s="33" t="s">
        <v>42</v>
      </c>
      <c r="D16" s="41" t="s">
        <v>55</v>
      </c>
      <c r="E16" s="46">
        <v>4.091020249E9</v>
      </c>
      <c r="F16" s="41">
        <v>0.06</v>
      </c>
      <c r="G16" s="41">
        <v>75.0</v>
      </c>
      <c r="H16" s="41">
        <v>0.197</v>
      </c>
      <c r="I16" s="47">
        <f t="shared" si="2"/>
        <v>4091020249</v>
      </c>
      <c r="J16" s="14"/>
      <c r="K16" s="14"/>
      <c r="L16" s="14"/>
      <c r="M16" s="14"/>
      <c r="N16" s="14"/>
      <c r="O16" s="14"/>
      <c r="P16" s="14"/>
      <c r="Q16" s="14"/>
      <c r="R16" s="14"/>
    </row>
    <row r="17">
      <c r="A17" s="40" t="str">
        <f t="shared" si="1"/>
        <v>Albania-Europe2002</v>
      </c>
      <c r="B17" s="40" t="s">
        <v>54</v>
      </c>
      <c r="C17" s="33" t="s">
        <v>43</v>
      </c>
      <c r="D17" s="41" t="s">
        <v>55</v>
      </c>
      <c r="E17" s="46">
        <v>4.449373456E9</v>
      </c>
      <c r="F17" s="41">
        <v>0.065</v>
      </c>
      <c r="G17" s="41">
        <v>89.0</v>
      </c>
      <c r="H17" s="41">
        <v>0.153</v>
      </c>
      <c r="I17" s="47">
        <f t="shared" si="2"/>
        <v>4449373456</v>
      </c>
      <c r="J17" s="14"/>
      <c r="K17" s="14"/>
      <c r="L17" s="14"/>
      <c r="M17" s="14"/>
      <c r="N17" s="14"/>
      <c r="O17" s="14"/>
      <c r="P17" s="14"/>
      <c r="Q17" s="14"/>
      <c r="R17" s="14"/>
    </row>
    <row r="18">
      <c r="A18" s="40" t="str">
        <f t="shared" si="1"/>
        <v>Albania-Europe2003</v>
      </c>
      <c r="B18" s="40" t="s">
        <v>54</v>
      </c>
      <c r="C18" s="33" t="s">
        <v>44</v>
      </c>
      <c r="D18" s="41" t="s">
        <v>55</v>
      </c>
      <c r="E18" s="46">
        <v>5.652325082E9</v>
      </c>
      <c r="F18" s="41">
        <v>0.062</v>
      </c>
      <c r="G18" s="41">
        <v>108.0</v>
      </c>
      <c r="H18" s="41">
        <v>0.143</v>
      </c>
      <c r="I18" s="47">
        <f t="shared" si="2"/>
        <v>5652325082</v>
      </c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40" t="str">
        <f t="shared" si="1"/>
        <v>Albania-Europe2004</v>
      </c>
      <c r="B19" s="40" t="s">
        <v>54</v>
      </c>
      <c r="C19" s="33" t="s">
        <v>45</v>
      </c>
      <c r="D19" s="41" t="s">
        <v>55</v>
      </c>
      <c r="E19" s="46">
        <v>7.46444695E9</v>
      </c>
      <c r="F19" s="41">
        <v>0.065</v>
      </c>
      <c r="G19" s="41">
        <v>148.0</v>
      </c>
      <c r="H19" s="41">
        <v>0.118</v>
      </c>
      <c r="I19" s="47">
        <f t="shared" si="2"/>
        <v>7464446950</v>
      </c>
      <c r="J19" s="14"/>
      <c r="K19" s="14"/>
      <c r="L19" s="14"/>
      <c r="M19" s="14"/>
      <c r="N19" s="14"/>
      <c r="O19" s="14"/>
      <c r="P19" s="14"/>
      <c r="Q19" s="14"/>
      <c r="R19" s="14"/>
    </row>
    <row r="20">
      <c r="A20" s="40" t="str">
        <f t="shared" si="1"/>
        <v>Albania-Europe2005</v>
      </c>
      <c r="B20" s="40" t="s">
        <v>54</v>
      </c>
      <c r="C20" s="33" t="s">
        <v>46</v>
      </c>
      <c r="D20" s="41" t="s">
        <v>55</v>
      </c>
      <c r="E20" s="46">
        <v>8.37648374E9</v>
      </c>
      <c r="F20" s="41">
        <v>0.063</v>
      </c>
      <c r="G20" s="41">
        <v>160.0</v>
      </c>
      <c r="H20" s="41">
        <v>0.131</v>
      </c>
      <c r="I20" s="47">
        <f t="shared" si="2"/>
        <v>8376483740</v>
      </c>
      <c r="J20" s="14"/>
      <c r="K20" s="14"/>
      <c r="L20" s="14"/>
      <c r="M20" s="14"/>
      <c r="N20" s="14"/>
      <c r="O20" s="14"/>
      <c r="P20" s="14"/>
      <c r="Q20" s="14"/>
      <c r="R20" s="14"/>
    </row>
    <row r="21">
      <c r="A21" s="40" t="str">
        <f t="shared" si="1"/>
        <v>Albania-Europe2006</v>
      </c>
      <c r="B21" s="40" t="s">
        <v>54</v>
      </c>
      <c r="C21" s="33" t="s">
        <v>47</v>
      </c>
      <c r="D21" s="41" t="s">
        <v>55</v>
      </c>
      <c r="E21" s="46">
        <v>9.132562332E9</v>
      </c>
      <c r="F21" s="41">
        <v>0.06</v>
      </c>
      <c r="G21" s="41">
        <v>168.0</v>
      </c>
      <c r="H21" s="41">
        <v>0.129</v>
      </c>
      <c r="I21" s="47">
        <f t="shared" si="2"/>
        <v>9132562332</v>
      </c>
      <c r="J21" s="14"/>
      <c r="K21" s="14"/>
      <c r="L21" s="14"/>
      <c r="M21" s="14"/>
      <c r="N21" s="14"/>
      <c r="O21" s="14"/>
      <c r="P21" s="14"/>
      <c r="Q21" s="14"/>
      <c r="R21" s="14"/>
    </row>
    <row r="22">
      <c r="A22" s="40" t="str">
        <f t="shared" si="1"/>
        <v>Albania-Europe2007</v>
      </c>
      <c r="B22" s="40" t="s">
        <v>54</v>
      </c>
      <c r="C22" s="33" t="s">
        <v>48</v>
      </c>
      <c r="D22" s="41" t="s">
        <v>55</v>
      </c>
      <c r="E22" s="46">
        <v>1.0701011856E10</v>
      </c>
      <c r="F22" s="41">
        <v>0.064</v>
      </c>
      <c r="G22" s="41">
        <v>218.0</v>
      </c>
      <c r="H22" s="41">
        <v>0.141</v>
      </c>
      <c r="I22" s="47">
        <f t="shared" si="2"/>
        <v>10701011856</v>
      </c>
      <c r="J22" s="14"/>
      <c r="K22" s="14"/>
      <c r="L22" s="14"/>
      <c r="M22" s="14"/>
      <c r="N22" s="14"/>
      <c r="O22" s="14"/>
      <c r="P22" s="14"/>
      <c r="Q22" s="14"/>
      <c r="R22" s="14"/>
    </row>
    <row r="23">
      <c r="A23" s="40" t="str">
        <f t="shared" si="1"/>
        <v>Albania-Europe2008</v>
      </c>
      <c r="B23" s="40" t="s">
        <v>54</v>
      </c>
      <c r="C23" s="33" t="s">
        <v>49</v>
      </c>
      <c r="D23" s="41" t="s">
        <v>55</v>
      </c>
      <c r="E23" s="46">
        <v>1.2881352688E10</v>
      </c>
      <c r="F23" s="41">
        <v>0.061</v>
      </c>
      <c r="G23" s="41">
        <v>251.0</v>
      </c>
      <c r="H23" s="41">
        <v>0.13</v>
      </c>
      <c r="I23" s="47">
        <f t="shared" si="2"/>
        <v>12881352688</v>
      </c>
      <c r="J23" s="14"/>
      <c r="K23" s="14"/>
      <c r="L23" s="14"/>
      <c r="M23" s="14"/>
      <c r="N23" s="14"/>
      <c r="O23" s="14"/>
      <c r="P23" s="14"/>
      <c r="Q23" s="14"/>
      <c r="R23" s="14"/>
    </row>
    <row r="24">
      <c r="A24" s="40" t="str">
        <f t="shared" si="1"/>
        <v>Albania-Europe2009</v>
      </c>
      <c r="B24" s="40" t="s">
        <v>54</v>
      </c>
      <c r="C24" s="33" t="s">
        <v>50</v>
      </c>
      <c r="D24" s="41" t="s">
        <v>55</v>
      </c>
      <c r="E24" s="46">
        <v>1.2044212904E10</v>
      </c>
      <c r="F24" s="41">
        <v>0.06</v>
      </c>
      <c r="G24" s="41">
        <v>230.0</v>
      </c>
      <c r="H24" s="41">
        <v>0.127</v>
      </c>
      <c r="I24" s="47">
        <f t="shared" si="2"/>
        <v>12044212904</v>
      </c>
      <c r="J24" s="14"/>
      <c r="K24" s="14"/>
      <c r="L24" s="14"/>
      <c r="M24" s="14"/>
      <c r="N24" s="14"/>
      <c r="O24" s="14"/>
      <c r="P24" s="14"/>
      <c r="Q24" s="14"/>
      <c r="R24" s="14"/>
    </row>
    <row r="25">
      <c r="A25" s="40" t="str">
        <f t="shared" si="1"/>
        <v>Albania-Europe2010</v>
      </c>
      <c r="B25" s="40" t="s">
        <v>54</v>
      </c>
      <c r="C25" s="33" t="s">
        <v>51</v>
      </c>
      <c r="D25" s="41" t="s">
        <v>55</v>
      </c>
      <c r="E25" s="46">
        <v>1.1926953259E10</v>
      </c>
      <c r="F25" s="41">
        <v>0.055</v>
      </c>
      <c r="G25" s="41">
        <v>207.0</v>
      </c>
      <c r="H25" s="41">
        <v>0.128</v>
      </c>
      <c r="I25" s="47">
        <f t="shared" si="2"/>
        <v>11926953259</v>
      </c>
      <c r="J25" s="14"/>
      <c r="K25" s="14"/>
      <c r="L25" s="14"/>
      <c r="M25" s="14"/>
      <c r="N25" s="14"/>
      <c r="O25" s="14"/>
      <c r="P25" s="14"/>
      <c r="Q25" s="14"/>
      <c r="R25" s="14"/>
    </row>
    <row r="26">
      <c r="A26" s="40" t="str">
        <f t="shared" si="1"/>
        <v>Albania-Europe2011</v>
      </c>
      <c r="B26" s="40" t="s">
        <v>54</v>
      </c>
      <c r="C26" s="33" t="s">
        <v>52</v>
      </c>
      <c r="D26" s="41" t="s">
        <v>55</v>
      </c>
      <c r="E26" s="46">
        <v>1.2890867763E10</v>
      </c>
      <c r="F26" s="41">
        <v>0.06</v>
      </c>
      <c r="G26" s="41">
        <v>243.0</v>
      </c>
      <c r="H26" s="41">
        <v>0.124</v>
      </c>
      <c r="I26" s="47">
        <f t="shared" si="2"/>
        <v>12890867763</v>
      </c>
      <c r="J26" s="14"/>
      <c r="K26" s="14"/>
      <c r="L26" s="14"/>
      <c r="M26" s="14"/>
      <c r="N26" s="14"/>
      <c r="O26" s="14"/>
      <c r="P26" s="14"/>
      <c r="Q26" s="14"/>
      <c r="R26" s="14"/>
    </row>
    <row r="27">
      <c r="A27" s="40" t="str">
        <f t="shared" si="1"/>
        <v>Albania-Europe2012</v>
      </c>
      <c r="B27" s="40" t="s">
        <v>54</v>
      </c>
      <c r="C27" s="33" t="s">
        <v>53</v>
      </c>
      <c r="D27" s="41" t="s">
        <v>55</v>
      </c>
      <c r="E27" s="46">
        <v>1.2344532541E10</v>
      </c>
      <c r="F27" s="41">
        <v>0.06</v>
      </c>
      <c r="G27" s="41">
        <v>228.0</v>
      </c>
      <c r="H27" s="41">
        <v>0.109</v>
      </c>
      <c r="I27" s="47">
        <f t="shared" si="2"/>
        <v>12344532541</v>
      </c>
      <c r="J27" s="14"/>
      <c r="K27" s="14"/>
      <c r="L27" s="14"/>
      <c r="M27" s="14"/>
      <c r="N27" s="14"/>
      <c r="O27" s="14"/>
      <c r="P27" s="14"/>
      <c r="Q27" s="14"/>
      <c r="R27" s="14"/>
    </row>
    <row r="28">
      <c r="A28" s="40" t="str">
        <f t="shared" si="1"/>
        <v>Algeria-Africa2000</v>
      </c>
      <c r="B28" s="40" t="s">
        <v>56</v>
      </c>
      <c r="C28" s="33" t="s">
        <v>40</v>
      </c>
      <c r="D28" s="41" t="s">
        <v>57</v>
      </c>
      <c r="E28" s="46">
        <v>5.4790058957E10</v>
      </c>
      <c r="F28" s="41">
        <v>0.035</v>
      </c>
      <c r="G28" s="41">
        <v>60.0</v>
      </c>
      <c r="H28" s="41">
        <v>0.1</v>
      </c>
      <c r="I28" s="47">
        <f t="shared" si="2"/>
        <v>54790058957</v>
      </c>
      <c r="J28" s="14"/>
      <c r="K28" s="14"/>
      <c r="L28" s="14"/>
      <c r="M28" s="14"/>
      <c r="N28" s="14"/>
      <c r="O28" s="14"/>
      <c r="P28" s="14"/>
      <c r="Q28" s="14"/>
      <c r="R28" s="14"/>
    </row>
    <row r="29">
      <c r="A29" s="40" t="str">
        <f t="shared" si="1"/>
        <v>Algeria-Africa2001</v>
      </c>
      <c r="B29" s="40" t="s">
        <v>56</v>
      </c>
      <c r="C29" s="33" t="s">
        <v>42</v>
      </c>
      <c r="D29" s="41" t="s">
        <v>57</v>
      </c>
      <c r="E29" s="46">
        <v>5.4744716706E10</v>
      </c>
      <c r="F29" s="41">
        <v>0.038</v>
      </c>
      <c r="G29" s="41">
        <v>65.0</v>
      </c>
      <c r="H29" s="41">
        <v>0.095</v>
      </c>
      <c r="I29" s="47">
        <f t="shared" si="2"/>
        <v>54744716706</v>
      </c>
      <c r="J29" s="14"/>
      <c r="K29" s="14"/>
      <c r="L29" s="14"/>
      <c r="M29" s="14"/>
      <c r="N29" s="14"/>
      <c r="O29" s="14"/>
      <c r="P29" s="14"/>
      <c r="Q29" s="14"/>
      <c r="R29" s="14"/>
    </row>
    <row r="30">
      <c r="A30" s="40" t="str">
        <f t="shared" si="1"/>
        <v>Algeria-Africa2002</v>
      </c>
      <c r="B30" s="40" t="s">
        <v>56</v>
      </c>
      <c r="C30" s="33" t="s">
        <v>43</v>
      </c>
      <c r="D30" s="41" t="s">
        <v>57</v>
      </c>
      <c r="E30" s="46">
        <v>5.6760288962E10</v>
      </c>
      <c r="F30" s="41">
        <v>0.037</v>
      </c>
      <c r="G30" s="41">
        <v>65.0</v>
      </c>
      <c r="H30" s="41">
        <v>0.086</v>
      </c>
      <c r="I30" s="47">
        <f t="shared" si="2"/>
        <v>56760288962</v>
      </c>
      <c r="J30" s="14"/>
      <c r="K30" s="14"/>
      <c r="L30" s="14"/>
      <c r="M30" s="14"/>
      <c r="N30" s="14"/>
      <c r="O30" s="14"/>
      <c r="P30" s="14"/>
      <c r="Q30" s="14"/>
      <c r="R30" s="14"/>
    </row>
    <row r="31">
      <c r="A31" s="40" t="str">
        <f t="shared" si="1"/>
        <v>Algeria-Africa2003</v>
      </c>
      <c r="B31" s="40" t="s">
        <v>56</v>
      </c>
      <c r="C31" s="33" t="s">
        <v>44</v>
      </c>
      <c r="D31" s="41" t="s">
        <v>57</v>
      </c>
      <c r="E31" s="46">
        <v>6.7863832648E10</v>
      </c>
      <c r="F31" s="41">
        <v>0.036</v>
      </c>
      <c r="G31" s="41">
        <v>74.0</v>
      </c>
      <c r="H31" s="41">
        <v>0.081</v>
      </c>
      <c r="I31" s="47">
        <f t="shared" si="2"/>
        <v>67863832648</v>
      </c>
      <c r="J31" s="14"/>
      <c r="K31" s="14"/>
      <c r="L31" s="14"/>
      <c r="M31" s="14"/>
      <c r="N31" s="14"/>
      <c r="O31" s="14"/>
      <c r="P31" s="14"/>
      <c r="Q31" s="14"/>
      <c r="R31" s="14"/>
    </row>
    <row r="32">
      <c r="A32" s="40" t="str">
        <f t="shared" si="1"/>
        <v>Algeria-Africa2004</v>
      </c>
      <c r="B32" s="40" t="s">
        <v>56</v>
      </c>
      <c r="C32" s="33" t="s">
        <v>45</v>
      </c>
      <c r="D32" s="41" t="s">
        <v>57</v>
      </c>
      <c r="E32" s="46">
        <v>8.532499737E10</v>
      </c>
      <c r="F32" s="41">
        <v>0.035</v>
      </c>
      <c r="G32" s="41">
        <v>90.0</v>
      </c>
      <c r="H32" s="41">
        <v>0.08</v>
      </c>
      <c r="I32" s="47">
        <f t="shared" si="2"/>
        <v>85324997370</v>
      </c>
      <c r="J32" s="14"/>
      <c r="K32" s="14"/>
      <c r="L32" s="14"/>
      <c r="M32" s="14"/>
      <c r="N32" s="14"/>
      <c r="O32" s="14"/>
      <c r="P32" s="14"/>
      <c r="Q32" s="14"/>
      <c r="R32" s="14"/>
    </row>
    <row r="33">
      <c r="A33" s="40" t="str">
        <f t="shared" si="1"/>
        <v>Algeria-Africa2005</v>
      </c>
      <c r="B33" s="40" t="s">
        <v>56</v>
      </c>
      <c r="C33" s="33" t="s">
        <v>46</v>
      </c>
      <c r="D33" s="41" t="s">
        <v>57</v>
      </c>
      <c r="E33" s="46">
        <v>1.03E11</v>
      </c>
      <c r="F33" s="41">
        <v>0.031</v>
      </c>
      <c r="G33" s="41">
        <v>95.0</v>
      </c>
      <c r="H33" s="41">
        <v>0.08</v>
      </c>
      <c r="I33" s="47">
        <f t="shared" si="2"/>
        <v>103000000000</v>
      </c>
      <c r="J33" s="14"/>
      <c r="K33" s="14"/>
      <c r="L33" s="14"/>
      <c r="M33" s="14"/>
      <c r="N33" s="14"/>
      <c r="O33" s="14"/>
      <c r="P33" s="14"/>
      <c r="Q33" s="14"/>
      <c r="R33" s="14"/>
    </row>
    <row r="34">
      <c r="A34" s="40" t="str">
        <f t="shared" si="1"/>
        <v>Algeria-Africa2006</v>
      </c>
      <c r="B34" s="40" t="s">
        <v>56</v>
      </c>
      <c r="C34" s="33" t="s">
        <v>47</v>
      </c>
      <c r="D34" s="41" t="s">
        <v>57</v>
      </c>
      <c r="E34" s="46">
        <v>1.17E11</v>
      </c>
      <c r="F34" s="41">
        <v>0.031</v>
      </c>
      <c r="G34" s="41">
        <v>106.0</v>
      </c>
      <c r="H34" s="41">
        <v>0.08</v>
      </c>
      <c r="I34" s="47">
        <f t="shared" si="2"/>
        <v>117000000000</v>
      </c>
      <c r="J34" s="14"/>
      <c r="K34" s="14"/>
      <c r="L34" s="14"/>
      <c r="M34" s="14"/>
      <c r="N34" s="14"/>
      <c r="O34" s="14"/>
      <c r="P34" s="14"/>
      <c r="Q34" s="14"/>
      <c r="R34" s="14"/>
    </row>
    <row r="35">
      <c r="A35" s="40" t="str">
        <f t="shared" si="1"/>
        <v>Algeria-Africa2007</v>
      </c>
      <c r="B35" s="40" t="s">
        <v>56</v>
      </c>
      <c r="C35" s="33" t="s">
        <v>48</v>
      </c>
      <c r="D35" s="41" t="s">
        <v>57</v>
      </c>
      <c r="E35" s="46">
        <v>1.35E11</v>
      </c>
      <c r="F35" s="41">
        <v>0.035</v>
      </c>
      <c r="G35" s="41">
        <v>135.0</v>
      </c>
      <c r="H35" s="41">
        <v>0.08</v>
      </c>
      <c r="I35" s="47">
        <f t="shared" si="2"/>
        <v>135000000000</v>
      </c>
      <c r="J35" s="14"/>
      <c r="K35" s="14"/>
      <c r="L35" s="14"/>
      <c r="M35" s="14"/>
      <c r="N35" s="14"/>
      <c r="O35" s="14"/>
      <c r="P35" s="14"/>
      <c r="Q35" s="14"/>
      <c r="R35" s="14"/>
    </row>
    <row r="36">
      <c r="A36" s="40" t="str">
        <f t="shared" si="1"/>
        <v>Algeria-Africa2008</v>
      </c>
      <c r="B36" s="40" t="s">
        <v>56</v>
      </c>
      <c r="C36" s="33" t="s">
        <v>49</v>
      </c>
      <c r="D36" s="41" t="s">
        <v>57</v>
      </c>
      <c r="E36" s="46">
        <v>1.71E11</v>
      </c>
      <c r="F36" s="41">
        <v>0.038</v>
      </c>
      <c r="G36" s="41">
        <v>183.0</v>
      </c>
      <c r="H36" s="41">
        <v>0.08</v>
      </c>
      <c r="I36" s="47">
        <f t="shared" si="2"/>
        <v>171000000000</v>
      </c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40" t="str">
        <f t="shared" si="1"/>
        <v>Algeria-Africa2009</v>
      </c>
      <c r="B37" s="40" t="s">
        <v>56</v>
      </c>
      <c r="C37" s="33" t="s">
        <v>50</v>
      </c>
      <c r="D37" s="41" t="s">
        <v>57</v>
      </c>
      <c r="E37" s="46">
        <v>1.37E11</v>
      </c>
      <c r="F37" s="41">
        <v>0.046</v>
      </c>
      <c r="G37" s="41">
        <v>174.0</v>
      </c>
      <c r="H37" s="41">
        <v>0.08</v>
      </c>
      <c r="I37" s="47">
        <f t="shared" si="2"/>
        <v>137000000000</v>
      </c>
      <c r="J37" s="14"/>
      <c r="K37" s="14"/>
      <c r="L37" s="14"/>
      <c r="M37" s="14"/>
      <c r="N37" s="14"/>
      <c r="O37" s="14"/>
      <c r="P37" s="14"/>
      <c r="Q37" s="14"/>
      <c r="R37" s="14"/>
    </row>
    <row r="38">
      <c r="A38" s="40" t="str">
        <f t="shared" si="1"/>
        <v>Algeria-Africa2010</v>
      </c>
      <c r="B38" s="40" t="s">
        <v>56</v>
      </c>
      <c r="C38" s="33" t="s">
        <v>51</v>
      </c>
      <c r="D38" s="41" t="s">
        <v>57</v>
      </c>
      <c r="E38" s="46">
        <v>1.61E11</v>
      </c>
      <c r="F38" s="41">
        <v>0.042</v>
      </c>
      <c r="G38" s="41">
        <v>181.0</v>
      </c>
      <c r="H38" s="41">
        <v>0.08</v>
      </c>
      <c r="I38" s="47">
        <f t="shared" si="2"/>
        <v>161000000000</v>
      </c>
      <c r="J38" s="14"/>
      <c r="K38" s="14"/>
      <c r="L38" s="14"/>
      <c r="M38" s="14"/>
      <c r="N38" s="14"/>
      <c r="O38" s="14"/>
      <c r="P38" s="14"/>
      <c r="Q38" s="14"/>
      <c r="R38" s="14"/>
    </row>
    <row r="39">
      <c r="A39" s="40" t="str">
        <f t="shared" si="1"/>
        <v>Algeria-Africa2011</v>
      </c>
      <c r="B39" s="40" t="s">
        <v>56</v>
      </c>
      <c r="C39" s="33" t="s">
        <v>52</v>
      </c>
      <c r="D39" s="41" t="s">
        <v>57</v>
      </c>
      <c r="E39" s="46">
        <v>1.99E11</v>
      </c>
      <c r="F39" s="41">
        <v>0.044</v>
      </c>
      <c r="G39" s="41">
        <v>233.0</v>
      </c>
      <c r="H39" s="41">
        <v>0.08</v>
      </c>
      <c r="I39" s="47">
        <f t="shared" si="2"/>
        <v>199000000000</v>
      </c>
      <c r="J39" s="14"/>
      <c r="K39" s="14"/>
      <c r="L39" s="14"/>
      <c r="M39" s="14"/>
      <c r="N39" s="14"/>
      <c r="O39" s="14"/>
      <c r="P39" s="14"/>
      <c r="Q39" s="14"/>
      <c r="R39" s="14"/>
    </row>
    <row r="40">
      <c r="A40" s="40" t="str">
        <f t="shared" si="1"/>
        <v>Algeria-Africa2012</v>
      </c>
      <c r="B40" s="40" t="s">
        <v>56</v>
      </c>
      <c r="C40" s="33" t="s">
        <v>53</v>
      </c>
      <c r="D40" s="41" t="s">
        <v>57</v>
      </c>
      <c r="E40" s="46">
        <v>2.04E11</v>
      </c>
      <c r="F40" s="41">
        <v>0.052</v>
      </c>
      <c r="G40" s="41">
        <v>279.0</v>
      </c>
      <c r="H40" s="41">
        <v>0.08</v>
      </c>
      <c r="I40" s="47">
        <f t="shared" si="2"/>
        <v>204000000000</v>
      </c>
      <c r="J40" s="14"/>
      <c r="K40" s="14"/>
      <c r="L40" s="14"/>
      <c r="M40" s="14"/>
      <c r="N40" s="14"/>
      <c r="O40" s="14"/>
      <c r="P40" s="14"/>
      <c r="Q40" s="14"/>
      <c r="R40" s="14"/>
    </row>
    <row r="41">
      <c r="A41" s="40" t="str">
        <f t="shared" si="1"/>
        <v>American Samoa-Oceania2000</v>
      </c>
      <c r="B41" s="40" t="s">
        <v>58</v>
      </c>
      <c r="C41" s="33" t="s">
        <v>40</v>
      </c>
      <c r="D41" s="41" t="s">
        <v>59</v>
      </c>
      <c r="E41" s="40"/>
      <c r="F41" s="42">
        <v>0.064</v>
      </c>
      <c r="G41" s="41">
        <v>193.0</v>
      </c>
      <c r="H41" s="41">
        <v>0.148</v>
      </c>
      <c r="I41" s="47" t="str">
        <f t="shared" si="2"/>
        <v/>
      </c>
      <c r="J41" s="14"/>
      <c r="K41" s="14"/>
      <c r="L41" s="14"/>
      <c r="M41" s="14"/>
      <c r="N41" s="14"/>
      <c r="O41" s="14"/>
      <c r="P41" s="14"/>
      <c r="Q41" s="14"/>
      <c r="R41" s="14"/>
    </row>
    <row r="42">
      <c r="A42" s="40" t="str">
        <f t="shared" si="1"/>
        <v>American Samoa-Oceania2001</v>
      </c>
      <c r="B42" s="40" t="s">
        <v>58</v>
      </c>
      <c r="C42" s="33" t="s">
        <v>42</v>
      </c>
      <c r="D42" s="41" t="s">
        <v>59</v>
      </c>
      <c r="E42" s="40"/>
      <c r="F42" s="42">
        <v>0.064</v>
      </c>
      <c r="G42" s="41">
        <v>193.0</v>
      </c>
      <c r="H42" s="41">
        <v>0.148</v>
      </c>
      <c r="I42" s="47" t="str">
        <f t="shared" si="2"/>
        <v/>
      </c>
      <c r="J42" s="14"/>
      <c r="K42" s="14"/>
      <c r="L42" s="14"/>
      <c r="M42" s="14"/>
      <c r="N42" s="14"/>
      <c r="O42" s="14"/>
      <c r="P42" s="14"/>
      <c r="Q42" s="14"/>
      <c r="R42" s="14"/>
    </row>
    <row r="43">
      <c r="A43" s="40" t="str">
        <f t="shared" si="1"/>
        <v>American Samoa-Oceania2002</v>
      </c>
      <c r="B43" s="40" t="s">
        <v>58</v>
      </c>
      <c r="C43" s="33" t="s">
        <v>43</v>
      </c>
      <c r="D43" s="41" t="s">
        <v>59</v>
      </c>
      <c r="E43" s="40"/>
      <c r="F43" s="42">
        <v>0.064</v>
      </c>
      <c r="G43" s="41">
        <v>193.0</v>
      </c>
      <c r="H43" s="41">
        <v>0.148</v>
      </c>
      <c r="I43" s="47" t="str">
        <f t="shared" si="2"/>
        <v/>
      </c>
      <c r="J43" s="14"/>
      <c r="K43" s="14"/>
      <c r="L43" s="14"/>
      <c r="M43" s="14"/>
      <c r="N43" s="14"/>
      <c r="O43" s="14"/>
      <c r="P43" s="14"/>
      <c r="Q43" s="14"/>
      <c r="R43" s="14"/>
    </row>
    <row r="44">
      <c r="A44" s="40" t="str">
        <f t="shared" si="1"/>
        <v>American Samoa-Oceania2003</v>
      </c>
      <c r="B44" s="40" t="s">
        <v>58</v>
      </c>
      <c r="C44" s="33" t="s">
        <v>44</v>
      </c>
      <c r="D44" s="41" t="s">
        <v>59</v>
      </c>
      <c r="E44" s="40"/>
      <c r="F44" s="42">
        <v>0.064</v>
      </c>
      <c r="G44" s="41">
        <v>193.0</v>
      </c>
      <c r="H44" s="41">
        <v>0.148</v>
      </c>
      <c r="I44" s="47" t="str">
        <f t="shared" si="2"/>
        <v/>
      </c>
      <c r="J44" s="14"/>
      <c r="K44" s="14"/>
      <c r="L44" s="14"/>
      <c r="M44" s="14"/>
      <c r="N44" s="14"/>
      <c r="O44" s="14"/>
      <c r="P44" s="14"/>
      <c r="Q44" s="14"/>
      <c r="R44" s="14"/>
    </row>
    <row r="45">
      <c r="A45" s="40" t="str">
        <f t="shared" si="1"/>
        <v>American Samoa-Oceania2004</v>
      </c>
      <c r="B45" s="40" t="s">
        <v>58</v>
      </c>
      <c r="C45" s="33" t="s">
        <v>45</v>
      </c>
      <c r="D45" s="41" t="s">
        <v>59</v>
      </c>
      <c r="E45" s="40"/>
      <c r="F45" s="42">
        <v>0.064</v>
      </c>
      <c r="G45" s="41">
        <v>193.0</v>
      </c>
      <c r="H45" s="41">
        <v>0.148</v>
      </c>
      <c r="I45" s="47" t="str">
        <f t="shared" si="2"/>
        <v/>
      </c>
      <c r="J45" s="14"/>
      <c r="K45" s="14"/>
      <c r="L45" s="14"/>
      <c r="M45" s="14"/>
      <c r="N45" s="14"/>
      <c r="O45" s="14"/>
      <c r="P45" s="14"/>
      <c r="Q45" s="14"/>
      <c r="R45" s="14"/>
    </row>
    <row r="46">
      <c r="A46" s="40" t="str">
        <f t="shared" si="1"/>
        <v>American Samoa-Oceania2005</v>
      </c>
      <c r="B46" s="40" t="s">
        <v>58</v>
      </c>
      <c r="C46" s="33" t="s">
        <v>46</v>
      </c>
      <c r="D46" s="41" t="s">
        <v>59</v>
      </c>
      <c r="E46" s="40"/>
      <c r="F46" s="42">
        <v>0.064</v>
      </c>
      <c r="G46" s="41">
        <v>193.0</v>
      </c>
      <c r="H46" s="41">
        <v>0.148</v>
      </c>
      <c r="I46" s="47" t="str">
        <f t="shared" si="2"/>
        <v/>
      </c>
      <c r="J46" s="14"/>
      <c r="K46" s="14"/>
      <c r="L46" s="14"/>
      <c r="M46" s="14"/>
      <c r="N46" s="14"/>
      <c r="O46" s="14"/>
      <c r="P46" s="14"/>
      <c r="Q46" s="14"/>
      <c r="R46" s="14"/>
    </row>
    <row r="47">
      <c r="A47" s="40" t="str">
        <f t="shared" si="1"/>
        <v>American Samoa-Oceania2006</v>
      </c>
      <c r="B47" s="40" t="s">
        <v>58</v>
      </c>
      <c r="C47" s="33" t="s">
        <v>47</v>
      </c>
      <c r="D47" s="41" t="s">
        <v>59</v>
      </c>
      <c r="E47" s="40"/>
      <c r="F47" s="42">
        <v>0.064</v>
      </c>
      <c r="G47" s="41">
        <v>193.0</v>
      </c>
      <c r="H47" s="41">
        <v>0.148</v>
      </c>
      <c r="I47" s="47" t="str">
        <f t="shared" si="2"/>
        <v/>
      </c>
      <c r="J47" s="14"/>
      <c r="K47" s="14"/>
      <c r="L47" s="14"/>
      <c r="M47" s="14"/>
      <c r="N47" s="14"/>
      <c r="O47" s="14"/>
      <c r="P47" s="14"/>
      <c r="Q47" s="14"/>
      <c r="R47" s="14"/>
    </row>
    <row r="48">
      <c r="A48" s="40" t="str">
        <f t="shared" si="1"/>
        <v>American Samoa-Oceania2007</v>
      </c>
      <c r="B48" s="40" t="s">
        <v>58</v>
      </c>
      <c r="C48" s="33" t="s">
        <v>48</v>
      </c>
      <c r="D48" s="41" t="s">
        <v>59</v>
      </c>
      <c r="E48" s="40"/>
      <c r="F48" s="42">
        <v>0.064</v>
      </c>
      <c r="G48" s="41">
        <v>193.0</v>
      </c>
      <c r="H48" s="41">
        <v>0.148</v>
      </c>
      <c r="I48" s="47" t="str">
        <f t="shared" si="2"/>
        <v/>
      </c>
      <c r="J48" s="14"/>
      <c r="K48" s="14"/>
      <c r="L48" s="14"/>
      <c r="M48" s="14"/>
      <c r="N48" s="14"/>
      <c r="O48" s="14"/>
      <c r="P48" s="14"/>
      <c r="Q48" s="14"/>
      <c r="R48" s="14"/>
    </row>
    <row r="49">
      <c r="A49" s="40" t="str">
        <f t="shared" si="1"/>
        <v>American Samoa-Oceania2008</v>
      </c>
      <c r="B49" s="40" t="s">
        <v>58</v>
      </c>
      <c r="C49" s="33" t="s">
        <v>49</v>
      </c>
      <c r="D49" s="41" t="s">
        <v>59</v>
      </c>
      <c r="E49" s="40"/>
      <c r="F49" s="42">
        <v>0.064</v>
      </c>
      <c r="G49" s="41">
        <v>193.0</v>
      </c>
      <c r="H49" s="41">
        <v>0.148</v>
      </c>
      <c r="I49" s="47" t="str">
        <f t="shared" si="2"/>
        <v/>
      </c>
      <c r="J49" s="14"/>
      <c r="K49" s="14"/>
      <c r="L49" s="14"/>
      <c r="M49" s="14"/>
      <c r="N49" s="14"/>
      <c r="O49" s="14"/>
      <c r="P49" s="14"/>
      <c r="Q49" s="14"/>
      <c r="R49" s="14"/>
    </row>
    <row r="50">
      <c r="A50" s="40" t="str">
        <f t="shared" si="1"/>
        <v>American Samoa-Oceania2009</v>
      </c>
      <c r="B50" s="40" t="s">
        <v>58</v>
      </c>
      <c r="C50" s="33" t="s">
        <v>50</v>
      </c>
      <c r="D50" s="41" t="s">
        <v>59</v>
      </c>
      <c r="E50" s="40"/>
      <c r="F50" s="42">
        <v>0.064</v>
      </c>
      <c r="G50" s="41">
        <v>193.0</v>
      </c>
      <c r="H50" s="41">
        <v>0.148</v>
      </c>
      <c r="I50" s="47" t="str">
        <f t="shared" si="2"/>
        <v/>
      </c>
      <c r="J50" s="14"/>
      <c r="K50" s="14"/>
      <c r="L50" s="14"/>
      <c r="M50" s="14"/>
      <c r="N50" s="14"/>
      <c r="O50" s="14"/>
      <c r="P50" s="14"/>
      <c r="Q50" s="14"/>
      <c r="R50" s="14"/>
    </row>
    <row r="51">
      <c r="A51" s="40" t="str">
        <f t="shared" si="1"/>
        <v>American Samoa-Oceania2010</v>
      </c>
      <c r="B51" s="40" t="s">
        <v>58</v>
      </c>
      <c r="C51" s="33" t="s">
        <v>51</v>
      </c>
      <c r="D51" s="41" t="s">
        <v>59</v>
      </c>
      <c r="E51" s="40"/>
      <c r="F51" s="42">
        <v>0.064</v>
      </c>
      <c r="G51" s="41">
        <v>193.0</v>
      </c>
      <c r="H51" s="41">
        <v>0.148</v>
      </c>
      <c r="I51" s="47" t="str">
        <f t="shared" si="2"/>
        <v/>
      </c>
      <c r="J51" s="14"/>
      <c r="K51" s="14"/>
      <c r="L51" s="14"/>
      <c r="M51" s="14"/>
      <c r="N51" s="14"/>
      <c r="O51" s="14"/>
      <c r="P51" s="14"/>
      <c r="Q51" s="14"/>
      <c r="R51" s="14"/>
    </row>
    <row r="52">
      <c r="A52" s="40" t="str">
        <f t="shared" si="1"/>
        <v>American Samoa-Oceania2011</v>
      </c>
      <c r="B52" s="40" t="s">
        <v>58</v>
      </c>
      <c r="C52" s="33" t="s">
        <v>52</v>
      </c>
      <c r="D52" s="41" t="s">
        <v>59</v>
      </c>
      <c r="E52" s="40"/>
      <c r="F52" s="42">
        <v>0.064</v>
      </c>
      <c r="G52" s="41">
        <v>193.0</v>
      </c>
      <c r="H52" s="41">
        <v>0.148</v>
      </c>
      <c r="I52" s="47" t="str">
        <f t="shared" si="2"/>
        <v/>
      </c>
      <c r="J52" s="14"/>
      <c r="K52" s="14"/>
      <c r="L52" s="14"/>
      <c r="M52" s="14"/>
      <c r="N52" s="14"/>
      <c r="O52" s="14"/>
      <c r="P52" s="14"/>
      <c r="Q52" s="14"/>
      <c r="R52" s="14"/>
    </row>
    <row r="53">
      <c r="A53" s="40" t="str">
        <f t="shared" si="1"/>
        <v>American Samoa-Oceania2012</v>
      </c>
      <c r="B53" s="40" t="s">
        <v>58</v>
      </c>
      <c r="C53" s="33" t="s">
        <v>53</v>
      </c>
      <c r="D53" s="41" t="s">
        <v>59</v>
      </c>
      <c r="E53" s="40"/>
      <c r="F53" s="42">
        <v>0.064</v>
      </c>
      <c r="G53" s="41">
        <v>193.0</v>
      </c>
      <c r="H53" s="41">
        <v>0.148</v>
      </c>
      <c r="I53" s="47" t="str">
        <f t="shared" si="2"/>
        <v/>
      </c>
      <c r="J53" s="14"/>
      <c r="K53" s="14"/>
      <c r="L53" s="14"/>
      <c r="M53" s="14"/>
      <c r="N53" s="14"/>
      <c r="O53" s="14"/>
      <c r="P53" s="14"/>
      <c r="Q53" s="14"/>
      <c r="R53" s="14"/>
    </row>
    <row r="54">
      <c r="A54" s="40" t="str">
        <f t="shared" si="1"/>
        <v>Andorra-Europe2000</v>
      </c>
      <c r="B54" s="40" t="s">
        <v>60</v>
      </c>
      <c r="C54" s="33" t="s">
        <v>40</v>
      </c>
      <c r="D54" s="41" t="s">
        <v>55</v>
      </c>
      <c r="E54" s="40"/>
      <c r="F54" s="41">
        <v>0.083</v>
      </c>
      <c r="G54" s="41">
        <v>3057.0</v>
      </c>
      <c r="H54" s="41">
        <v>0.148</v>
      </c>
      <c r="I54" s="47" t="str">
        <f t="shared" si="2"/>
        <v/>
      </c>
      <c r="J54" s="14"/>
      <c r="K54" s="14"/>
      <c r="L54" s="14"/>
      <c r="M54" s="14"/>
      <c r="N54" s="14"/>
      <c r="O54" s="14"/>
      <c r="P54" s="14"/>
      <c r="Q54" s="14"/>
      <c r="R54" s="14"/>
    </row>
    <row r="55">
      <c r="A55" s="40" t="str">
        <f t="shared" si="1"/>
        <v>Andorra-Europe2001</v>
      </c>
      <c r="B55" s="40" t="s">
        <v>60</v>
      </c>
      <c r="C55" s="33" t="s">
        <v>42</v>
      </c>
      <c r="D55" s="41" t="s">
        <v>55</v>
      </c>
      <c r="E55" s="46">
        <v>1.133644295E9</v>
      </c>
      <c r="F55" s="41">
        <v>0.062</v>
      </c>
      <c r="G55" s="41">
        <v>1330.0</v>
      </c>
      <c r="H55" s="41">
        <v>0.148</v>
      </c>
      <c r="I55" s="47">
        <f t="shared" si="2"/>
        <v>1133644295</v>
      </c>
      <c r="J55" s="14"/>
      <c r="K55" s="14"/>
      <c r="L55" s="14"/>
      <c r="M55" s="14"/>
      <c r="N55" s="14"/>
      <c r="O55" s="14"/>
      <c r="P55" s="14"/>
      <c r="Q55" s="14"/>
      <c r="R55" s="14"/>
    </row>
    <row r="56">
      <c r="A56" s="40" t="str">
        <f t="shared" si="1"/>
        <v>Andorra-Europe2002</v>
      </c>
      <c r="B56" s="40" t="s">
        <v>60</v>
      </c>
      <c r="C56" s="33" t="s">
        <v>43</v>
      </c>
      <c r="D56" s="41" t="s">
        <v>55</v>
      </c>
      <c r="E56" s="46">
        <v>1.264760246E9</v>
      </c>
      <c r="F56" s="41">
        <v>0.056</v>
      </c>
      <c r="G56" s="41">
        <v>1294.0</v>
      </c>
      <c r="H56" s="41">
        <v>0.148</v>
      </c>
      <c r="I56" s="47">
        <f t="shared" si="2"/>
        <v>1264760246</v>
      </c>
      <c r="J56" s="14"/>
      <c r="K56" s="14"/>
      <c r="L56" s="14"/>
      <c r="M56" s="14"/>
      <c r="N56" s="14"/>
      <c r="O56" s="14"/>
      <c r="P56" s="14"/>
      <c r="Q56" s="14"/>
      <c r="R56" s="14"/>
    </row>
    <row r="57">
      <c r="A57" s="40" t="str">
        <f t="shared" si="1"/>
        <v>Andorra-Europe2003</v>
      </c>
      <c r="B57" s="40" t="s">
        <v>60</v>
      </c>
      <c r="C57" s="33" t="s">
        <v>44</v>
      </c>
      <c r="D57" s="41" t="s">
        <v>55</v>
      </c>
      <c r="E57" s="46">
        <v>1.456198796E9</v>
      </c>
      <c r="F57" s="41">
        <v>0.058</v>
      </c>
      <c r="G57" s="41">
        <v>1486.0</v>
      </c>
      <c r="H57" s="41">
        <v>0.148</v>
      </c>
      <c r="I57" s="47">
        <f t="shared" si="2"/>
        <v>1456198796</v>
      </c>
      <c r="J57" s="14"/>
      <c r="K57" s="14"/>
      <c r="L57" s="14"/>
      <c r="M57" s="14"/>
      <c r="N57" s="14"/>
      <c r="O57" s="14"/>
      <c r="P57" s="14"/>
      <c r="Q57" s="14"/>
      <c r="R57" s="14"/>
    </row>
    <row r="58">
      <c r="A58" s="40" t="str">
        <f t="shared" si="1"/>
        <v>Andorra-Europe2004</v>
      </c>
      <c r="B58" s="40" t="s">
        <v>60</v>
      </c>
      <c r="C58" s="33" t="s">
        <v>45</v>
      </c>
      <c r="D58" s="41" t="s">
        <v>55</v>
      </c>
      <c r="E58" s="46">
        <v>1.917948475E9</v>
      </c>
      <c r="F58" s="41">
        <v>0.058</v>
      </c>
      <c r="G58" s="41">
        <v>1891.0</v>
      </c>
      <c r="H58" s="41">
        <v>0.148</v>
      </c>
      <c r="I58" s="47">
        <f t="shared" si="2"/>
        <v>1917948475</v>
      </c>
      <c r="J58" s="14"/>
      <c r="K58" s="14"/>
      <c r="L58" s="14"/>
      <c r="M58" s="14"/>
      <c r="N58" s="14"/>
      <c r="O58" s="14"/>
      <c r="P58" s="14"/>
      <c r="Q58" s="14"/>
      <c r="R58" s="14"/>
    </row>
    <row r="59">
      <c r="A59" s="40" t="str">
        <f t="shared" si="1"/>
        <v>Andorra-Europe2005</v>
      </c>
      <c r="B59" s="40" t="s">
        <v>60</v>
      </c>
      <c r="C59" s="33" t="s">
        <v>46</v>
      </c>
      <c r="D59" s="41" t="s">
        <v>55</v>
      </c>
      <c r="E59" s="46">
        <v>2.322163502E9</v>
      </c>
      <c r="F59" s="41">
        <v>0.057</v>
      </c>
      <c r="G59" s="41">
        <v>2193.0</v>
      </c>
      <c r="H59" s="41">
        <v>0.148</v>
      </c>
      <c r="I59" s="47">
        <f t="shared" si="2"/>
        <v>2322163502</v>
      </c>
      <c r="J59" s="14"/>
      <c r="K59" s="14"/>
      <c r="L59" s="14"/>
      <c r="M59" s="14"/>
      <c r="N59" s="14"/>
      <c r="O59" s="14"/>
      <c r="P59" s="14"/>
      <c r="Q59" s="14"/>
      <c r="R59" s="14"/>
    </row>
    <row r="60">
      <c r="A60" s="40" t="str">
        <f t="shared" si="1"/>
        <v>Andorra-Europe2006</v>
      </c>
      <c r="B60" s="40" t="s">
        <v>60</v>
      </c>
      <c r="C60" s="33" t="s">
        <v>47</v>
      </c>
      <c r="D60" s="41" t="s">
        <v>55</v>
      </c>
      <c r="E60" s="46">
        <v>2.539759286E9</v>
      </c>
      <c r="F60" s="41">
        <v>0.058</v>
      </c>
      <c r="G60" s="41">
        <v>2356.0</v>
      </c>
      <c r="H60" s="41">
        <v>0.148</v>
      </c>
      <c r="I60" s="47">
        <f t="shared" si="2"/>
        <v>2539759286</v>
      </c>
      <c r="J60" s="14"/>
      <c r="K60" s="14"/>
      <c r="L60" s="14"/>
      <c r="M60" s="14"/>
      <c r="N60" s="14"/>
      <c r="O60" s="14"/>
      <c r="P60" s="14"/>
      <c r="Q60" s="14"/>
      <c r="R60" s="14"/>
    </row>
    <row r="61">
      <c r="A61" s="40" t="str">
        <f t="shared" si="1"/>
        <v>Andorra-Europe2007</v>
      </c>
      <c r="B61" s="40" t="s">
        <v>60</v>
      </c>
      <c r="C61" s="33" t="s">
        <v>48</v>
      </c>
      <c r="D61" s="41" t="s">
        <v>55</v>
      </c>
      <c r="E61" s="46">
        <v>2.823503853E9</v>
      </c>
      <c r="F61" s="41">
        <v>0.06</v>
      </c>
      <c r="G61" s="41">
        <v>2631.0</v>
      </c>
      <c r="H61" s="41">
        <v>0.148</v>
      </c>
      <c r="I61" s="47">
        <f t="shared" si="2"/>
        <v>2823503853</v>
      </c>
      <c r="J61" s="14"/>
      <c r="K61" s="14"/>
      <c r="L61" s="14"/>
      <c r="M61" s="14"/>
      <c r="N61" s="14"/>
      <c r="O61" s="14"/>
      <c r="P61" s="14"/>
      <c r="Q61" s="14"/>
      <c r="R61" s="14"/>
    </row>
    <row r="62">
      <c r="A62" s="40" t="str">
        <f t="shared" si="1"/>
        <v>Andorra-Europe2008</v>
      </c>
      <c r="B62" s="40" t="s">
        <v>60</v>
      </c>
      <c r="C62" s="33" t="s">
        <v>49</v>
      </c>
      <c r="D62" s="41" t="s">
        <v>55</v>
      </c>
      <c r="E62" s="46">
        <v>3.245411584E9</v>
      </c>
      <c r="F62" s="41">
        <v>0.062</v>
      </c>
      <c r="G62" s="41">
        <v>3012.0</v>
      </c>
      <c r="H62" s="41">
        <v>0.148</v>
      </c>
      <c r="I62" s="47">
        <f t="shared" si="2"/>
        <v>3245411584</v>
      </c>
      <c r="J62" s="14"/>
      <c r="K62" s="14"/>
      <c r="L62" s="14"/>
      <c r="M62" s="14"/>
      <c r="N62" s="14"/>
      <c r="O62" s="14"/>
      <c r="P62" s="14"/>
      <c r="Q62" s="14"/>
      <c r="R62" s="14"/>
    </row>
    <row r="63">
      <c r="A63" s="40" t="str">
        <f t="shared" si="1"/>
        <v>Andorra-Europe2009</v>
      </c>
      <c r="B63" s="40" t="s">
        <v>60</v>
      </c>
      <c r="C63" s="33" t="s">
        <v>50</v>
      </c>
      <c r="D63" s="41" t="s">
        <v>55</v>
      </c>
      <c r="E63" s="46">
        <v>3.712034267E9</v>
      </c>
      <c r="F63" s="41">
        <v>0.062</v>
      </c>
      <c r="G63" s="41">
        <v>3105.0</v>
      </c>
      <c r="H63" s="41">
        <v>0.148</v>
      </c>
      <c r="I63" s="47">
        <f t="shared" si="2"/>
        <v>3712034267</v>
      </c>
      <c r="J63" s="14"/>
      <c r="K63" s="14"/>
      <c r="L63" s="14"/>
      <c r="M63" s="14"/>
      <c r="N63" s="14"/>
      <c r="O63" s="14"/>
      <c r="P63" s="14"/>
      <c r="Q63" s="14"/>
      <c r="R63" s="14"/>
    </row>
    <row r="64">
      <c r="A64" s="40" t="str">
        <f t="shared" si="1"/>
        <v>Andorra-Europe2010</v>
      </c>
      <c r="B64" s="40" t="s">
        <v>60</v>
      </c>
      <c r="C64" s="33" t="s">
        <v>51</v>
      </c>
      <c r="D64" s="41" t="s">
        <v>55</v>
      </c>
      <c r="E64" s="40"/>
      <c r="F64" s="41">
        <v>0.062</v>
      </c>
      <c r="G64" s="41">
        <v>2762.0</v>
      </c>
      <c r="H64" s="41">
        <v>0.148</v>
      </c>
      <c r="I64" s="47">
        <f t="shared" si="2"/>
        <v>3712034267</v>
      </c>
      <c r="J64" s="14"/>
      <c r="K64" s="14"/>
      <c r="L64" s="14"/>
      <c r="M64" s="14"/>
      <c r="N64" s="14"/>
      <c r="O64" s="14"/>
      <c r="P64" s="14"/>
      <c r="Q64" s="14"/>
      <c r="R64" s="14"/>
    </row>
    <row r="65">
      <c r="A65" s="40" t="str">
        <f t="shared" si="1"/>
        <v>Andorra-Europe2011</v>
      </c>
      <c r="B65" s="40" t="s">
        <v>60</v>
      </c>
      <c r="C65" s="33" t="s">
        <v>52</v>
      </c>
      <c r="D65" s="41" t="s">
        <v>55</v>
      </c>
      <c r="E65" s="40"/>
      <c r="F65" s="41">
        <v>0.072</v>
      </c>
      <c r="G65" s="41">
        <v>2958.0</v>
      </c>
      <c r="H65" s="41">
        <v>0.148</v>
      </c>
      <c r="I65" s="47" t="str">
        <f t="shared" si="2"/>
        <v/>
      </c>
      <c r="J65" s="14"/>
      <c r="K65" s="14"/>
      <c r="L65" s="14"/>
      <c r="M65" s="14"/>
      <c r="N65" s="14"/>
      <c r="O65" s="14"/>
      <c r="P65" s="14"/>
      <c r="Q65" s="14"/>
      <c r="R65" s="14"/>
    </row>
    <row r="66">
      <c r="A66" s="40" t="str">
        <f t="shared" si="1"/>
        <v>Andorra-Europe2012</v>
      </c>
      <c r="B66" s="40" t="s">
        <v>60</v>
      </c>
      <c r="C66" s="33" t="s">
        <v>53</v>
      </c>
      <c r="D66" s="41" t="s">
        <v>55</v>
      </c>
      <c r="E66" s="40"/>
      <c r="F66" s="41">
        <v>0.072</v>
      </c>
      <c r="G66" s="41">
        <v>3053.0</v>
      </c>
      <c r="H66" s="41">
        <v>0.148</v>
      </c>
      <c r="I66" s="47" t="str">
        <f t="shared" si="2"/>
        <v/>
      </c>
      <c r="J66" s="14"/>
      <c r="K66" s="14"/>
      <c r="L66" s="14"/>
      <c r="M66" s="14"/>
      <c r="N66" s="14"/>
      <c r="O66" s="14"/>
      <c r="P66" s="14"/>
      <c r="Q66" s="14"/>
      <c r="R66" s="14"/>
    </row>
    <row r="67">
      <c r="A67" s="40" t="str">
        <f t="shared" si="1"/>
        <v>Angola-Africa2000</v>
      </c>
      <c r="B67" s="40" t="s">
        <v>61</v>
      </c>
      <c r="C67" s="33" t="s">
        <v>40</v>
      </c>
      <c r="D67" s="41" t="s">
        <v>57</v>
      </c>
      <c r="E67" s="46">
        <v>1.15E11</v>
      </c>
      <c r="F67" s="41">
        <v>0.035</v>
      </c>
      <c r="G67" s="41">
        <v>190.0</v>
      </c>
      <c r="H67" s="41">
        <v>0.167</v>
      </c>
      <c r="I67" s="47">
        <f t="shared" si="2"/>
        <v>115000000000</v>
      </c>
      <c r="J67" s="14"/>
      <c r="K67" s="14"/>
      <c r="L67" s="14"/>
      <c r="M67" s="14"/>
      <c r="N67" s="14"/>
      <c r="O67" s="14"/>
      <c r="P67" s="14"/>
      <c r="Q67" s="14"/>
      <c r="R67" s="14"/>
    </row>
    <row r="68">
      <c r="A68" s="40" t="str">
        <f t="shared" si="1"/>
        <v>Angola-Africa2001</v>
      </c>
      <c r="B68" s="40" t="s">
        <v>61</v>
      </c>
      <c r="C68" s="33" t="s">
        <v>42</v>
      </c>
      <c r="D68" s="41" t="s">
        <v>57</v>
      </c>
      <c r="E68" s="46">
        <v>9.129594819E9</v>
      </c>
      <c r="F68" s="41">
        <v>0.034</v>
      </c>
      <c r="G68" s="41">
        <v>22.0</v>
      </c>
      <c r="H68" s="41">
        <v>1.032</v>
      </c>
      <c r="I68" s="47">
        <f t="shared" si="2"/>
        <v>9129594819</v>
      </c>
      <c r="J68" s="14"/>
      <c r="K68" s="14"/>
      <c r="L68" s="14"/>
      <c r="M68" s="14"/>
      <c r="N68" s="14"/>
      <c r="O68" s="14"/>
      <c r="P68" s="14"/>
      <c r="Q68" s="14"/>
      <c r="R68" s="14"/>
    </row>
    <row r="69">
      <c r="A69" s="40" t="str">
        <f t="shared" si="1"/>
        <v>Angola-Africa2002</v>
      </c>
      <c r="B69" s="40" t="s">
        <v>61</v>
      </c>
      <c r="C69" s="33" t="s">
        <v>43</v>
      </c>
      <c r="D69" s="41" t="s">
        <v>57</v>
      </c>
      <c r="E69" s="46">
        <v>8.936079253E9</v>
      </c>
      <c r="F69" s="41">
        <v>0.058</v>
      </c>
      <c r="G69" s="41">
        <v>36.0</v>
      </c>
      <c r="H69" s="41">
        <v>0.96</v>
      </c>
      <c r="I69" s="47">
        <f t="shared" si="2"/>
        <v>8936079253</v>
      </c>
      <c r="J69" s="14"/>
      <c r="K69" s="14"/>
      <c r="L69" s="14"/>
      <c r="M69" s="14"/>
      <c r="N69" s="14"/>
      <c r="O69" s="14"/>
      <c r="P69" s="14"/>
      <c r="Q69" s="14"/>
      <c r="R69" s="14"/>
    </row>
    <row r="70">
      <c r="A70" s="40" t="str">
        <f t="shared" si="1"/>
        <v>Angola-Africa2003</v>
      </c>
      <c r="B70" s="40" t="s">
        <v>61</v>
      </c>
      <c r="C70" s="33" t="s">
        <v>44</v>
      </c>
      <c r="D70" s="41" t="s">
        <v>57</v>
      </c>
      <c r="E70" s="46">
        <v>1.2497346043E10</v>
      </c>
      <c r="F70" s="41">
        <v>0.044</v>
      </c>
      <c r="G70" s="41">
        <v>33.0</v>
      </c>
      <c r="H70" s="41">
        <v>0.973</v>
      </c>
      <c r="I70" s="47">
        <f t="shared" si="2"/>
        <v>12497346043</v>
      </c>
      <c r="J70" s="14"/>
      <c r="K70" s="14"/>
      <c r="L70" s="14"/>
      <c r="M70" s="14"/>
      <c r="N70" s="14"/>
      <c r="O70" s="14"/>
      <c r="P70" s="14"/>
      <c r="Q70" s="14"/>
      <c r="R70" s="14"/>
    </row>
    <row r="71">
      <c r="A71" s="40" t="str">
        <f t="shared" si="1"/>
        <v>Angola-Africa2004</v>
      </c>
      <c r="B71" s="40" t="s">
        <v>61</v>
      </c>
      <c r="C71" s="33" t="s">
        <v>45</v>
      </c>
      <c r="D71" s="41" t="s">
        <v>57</v>
      </c>
      <c r="E71" s="46">
        <v>1.418894924E10</v>
      </c>
      <c r="F71" s="41">
        <v>0.049</v>
      </c>
      <c r="G71" s="41">
        <v>45.0</v>
      </c>
      <c r="H71" s="41">
        <v>0.961</v>
      </c>
      <c r="I71" s="47">
        <f t="shared" si="2"/>
        <v>14188949240</v>
      </c>
      <c r="J71" s="14"/>
      <c r="K71" s="14"/>
      <c r="L71" s="14"/>
      <c r="M71" s="14"/>
      <c r="N71" s="14"/>
      <c r="O71" s="14"/>
      <c r="P71" s="14"/>
      <c r="Q71" s="14"/>
      <c r="R71" s="14"/>
    </row>
    <row r="72">
      <c r="A72" s="40" t="str">
        <f t="shared" si="1"/>
        <v>Angola-Africa2005</v>
      </c>
      <c r="B72" s="40" t="s">
        <v>61</v>
      </c>
      <c r="C72" s="33" t="s">
        <v>46</v>
      </c>
      <c r="D72" s="41" t="s">
        <v>57</v>
      </c>
      <c r="E72" s="46">
        <v>1.964086255E10</v>
      </c>
      <c r="F72" s="41">
        <v>0.051</v>
      </c>
      <c r="G72" s="41">
        <v>63.0</v>
      </c>
      <c r="H72" s="41">
        <v>0.823</v>
      </c>
      <c r="I72" s="47">
        <f t="shared" si="2"/>
        <v>19640862550</v>
      </c>
      <c r="J72" s="14"/>
      <c r="K72" s="14"/>
      <c r="L72" s="14"/>
      <c r="M72" s="14"/>
      <c r="N72" s="14"/>
      <c r="O72" s="14"/>
      <c r="P72" s="14"/>
      <c r="Q72" s="14"/>
      <c r="R72" s="14"/>
    </row>
    <row r="73">
      <c r="A73" s="40" t="str">
        <f t="shared" si="1"/>
        <v>Angola-Africa2006</v>
      </c>
      <c r="B73" s="40" t="s">
        <v>61</v>
      </c>
      <c r="C73" s="33" t="s">
        <v>47</v>
      </c>
      <c r="D73" s="41" t="s">
        <v>57</v>
      </c>
      <c r="E73" s="46">
        <v>2.823369924E10</v>
      </c>
      <c r="F73" s="41">
        <v>0.042</v>
      </c>
      <c r="G73" s="41">
        <v>71.0</v>
      </c>
      <c r="H73" s="41">
        <v>0.677</v>
      </c>
      <c r="I73" s="47">
        <f t="shared" si="2"/>
        <v>28233699240</v>
      </c>
      <c r="J73" s="14"/>
      <c r="K73" s="14"/>
      <c r="L73" s="14"/>
      <c r="M73" s="14"/>
      <c r="N73" s="14"/>
      <c r="O73" s="14"/>
      <c r="P73" s="14"/>
      <c r="Q73" s="14"/>
      <c r="R73" s="14"/>
    </row>
    <row r="74">
      <c r="A74" s="40" t="str">
        <f t="shared" si="1"/>
        <v>Angola-Africa2007</v>
      </c>
      <c r="B74" s="40" t="s">
        <v>61</v>
      </c>
      <c r="C74" s="33" t="s">
        <v>48</v>
      </c>
      <c r="D74" s="41" t="s">
        <v>57</v>
      </c>
      <c r="E74" s="46">
        <v>4.1789494462E10</v>
      </c>
      <c r="F74" s="41">
        <v>0.045</v>
      </c>
      <c r="G74" s="41">
        <v>111.0</v>
      </c>
      <c r="H74" s="41">
        <v>0.195</v>
      </c>
      <c r="I74" s="47">
        <f t="shared" si="2"/>
        <v>41789494462</v>
      </c>
      <c r="J74" s="14"/>
      <c r="K74" s="14"/>
      <c r="L74" s="14"/>
      <c r="M74" s="14"/>
      <c r="N74" s="14"/>
      <c r="O74" s="14"/>
      <c r="P74" s="14"/>
      <c r="Q74" s="14"/>
      <c r="R74" s="14"/>
    </row>
    <row r="75">
      <c r="A75" s="40" t="str">
        <f t="shared" si="1"/>
        <v>Angola-Africa2008</v>
      </c>
      <c r="B75" s="40" t="s">
        <v>61</v>
      </c>
      <c r="C75" s="33" t="s">
        <v>49</v>
      </c>
      <c r="D75" s="41" t="s">
        <v>57</v>
      </c>
      <c r="E75" s="46">
        <v>6.0448890972E10</v>
      </c>
      <c r="F75" s="41">
        <v>0.034</v>
      </c>
      <c r="G75" s="41">
        <v>115.0</v>
      </c>
      <c r="H75" s="41">
        <v>0.177</v>
      </c>
      <c r="I75" s="47">
        <f t="shared" si="2"/>
        <v>60448890972</v>
      </c>
      <c r="J75" s="14"/>
      <c r="K75" s="14"/>
      <c r="L75" s="14"/>
      <c r="M75" s="14"/>
      <c r="N75" s="14"/>
      <c r="O75" s="14"/>
      <c r="P75" s="14"/>
      <c r="Q75" s="14"/>
      <c r="R75" s="14"/>
    </row>
    <row r="76">
      <c r="A76" s="40" t="str">
        <f t="shared" si="1"/>
        <v>Angola-Africa2009</v>
      </c>
      <c r="B76" s="40" t="s">
        <v>61</v>
      </c>
      <c r="C76" s="33" t="s">
        <v>50</v>
      </c>
      <c r="D76" s="41" t="s">
        <v>57</v>
      </c>
      <c r="E76" s="46">
        <v>8.4178086999E10</v>
      </c>
      <c r="F76" s="41">
        <v>0.038</v>
      </c>
      <c r="G76" s="41">
        <v>177.0</v>
      </c>
      <c r="H76" s="41">
        <v>0.125</v>
      </c>
      <c r="I76" s="47">
        <f t="shared" si="2"/>
        <v>84178086999</v>
      </c>
      <c r="J76" s="14"/>
      <c r="K76" s="14"/>
      <c r="L76" s="14"/>
      <c r="M76" s="14"/>
      <c r="N76" s="14"/>
      <c r="O76" s="14"/>
      <c r="P76" s="14"/>
      <c r="Q76" s="14"/>
      <c r="R76" s="14"/>
    </row>
    <row r="77">
      <c r="A77" s="40" t="str">
        <f t="shared" si="1"/>
        <v>Angola-Africa2010</v>
      </c>
      <c r="B77" s="40" t="s">
        <v>61</v>
      </c>
      <c r="C77" s="33" t="s">
        <v>51</v>
      </c>
      <c r="D77" s="41" t="s">
        <v>57</v>
      </c>
      <c r="E77" s="46">
        <v>7.5492417649E10</v>
      </c>
      <c r="F77" s="41">
        <v>0.044</v>
      </c>
      <c r="G77" s="41">
        <v>174.0</v>
      </c>
      <c r="H77" s="41">
        <v>0.157</v>
      </c>
      <c r="I77" s="47">
        <f t="shared" si="2"/>
        <v>75492417649</v>
      </c>
      <c r="J77" s="14"/>
      <c r="K77" s="14"/>
      <c r="L77" s="14"/>
      <c r="M77" s="14"/>
      <c r="N77" s="14"/>
      <c r="O77" s="14"/>
      <c r="P77" s="14"/>
      <c r="Q77" s="14"/>
      <c r="R77" s="14"/>
    </row>
    <row r="78">
      <c r="A78" s="40" t="str">
        <f t="shared" si="1"/>
        <v>Angola-Africa2011</v>
      </c>
      <c r="B78" s="40" t="s">
        <v>61</v>
      </c>
      <c r="C78" s="33" t="s">
        <v>52</v>
      </c>
      <c r="D78" s="41" t="s">
        <v>57</v>
      </c>
      <c r="E78" s="46">
        <v>8.2470894868E10</v>
      </c>
      <c r="F78" s="41">
        <v>0.034</v>
      </c>
      <c r="G78" s="41">
        <v>144.0</v>
      </c>
      <c r="H78" s="41">
        <v>0.225</v>
      </c>
      <c r="I78" s="47">
        <f t="shared" si="2"/>
        <v>82470894868</v>
      </c>
      <c r="J78" s="14"/>
      <c r="K78" s="14"/>
      <c r="L78" s="14"/>
      <c r="M78" s="14"/>
      <c r="N78" s="14"/>
      <c r="O78" s="14"/>
      <c r="P78" s="14"/>
      <c r="Q78" s="14"/>
      <c r="R78" s="14"/>
    </row>
    <row r="79">
      <c r="A79" s="40" t="str">
        <f t="shared" si="1"/>
        <v>Angola-Africa2012</v>
      </c>
      <c r="B79" s="40" t="s">
        <v>61</v>
      </c>
      <c r="C79" s="33" t="s">
        <v>53</v>
      </c>
      <c r="D79" s="41" t="s">
        <v>57</v>
      </c>
      <c r="E79" s="46">
        <v>1.04E11</v>
      </c>
      <c r="F79" s="41">
        <v>0.034</v>
      </c>
      <c r="G79" s="41">
        <v>178.0</v>
      </c>
      <c r="H79" s="41">
        <v>0.188</v>
      </c>
      <c r="I79" s="47">
        <f t="shared" si="2"/>
        <v>104000000000</v>
      </c>
      <c r="J79" s="14"/>
      <c r="K79" s="14"/>
      <c r="L79" s="14"/>
      <c r="M79" s="14"/>
      <c r="N79" s="14"/>
      <c r="O79" s="14"/>
      <c r="P79" s="14"/>
      <c r="Q79" s="14"/>
      <c r="R79" s="14"/>
    </row>
    <row r="80">
      <c r="A80" s="40" t="str">
        <f t="shared" si="1"/>
        <v>Antigua and Barbuda-The Americas2000</v>
      </c>
      <c r="B80" s="40" t="s">
        <v>62</v>
      </c>
      <c r="C80" s="33" t="s">
        <v>40</v>
      </c>
      <c r="D80" s="41" t="s">
        <v>63</v>
      </c>
      <c r="E80" s="46">
        <v>1.194074074E9</v>
      </c>
      <c r="F80" s="41">
        <v>0.052</v>
      </c>
      <c r="G80" s="41">
        <v>681.0</v>
      </c>
      <c r="H80" s="41">
        <v>0.102</v>
      </c>
      <c r="I80" s="47">
        <f t="shared" si="2"/>
        <v>1194074074</v>
      </c>
      <c r="J80" s="14"/>
      <c r="K80" s="14"/>
      <c r="L80" s="14"/>
      <c r="M80" s="14"/>
      <c r="N80" s="14"/>
      <c r="O80" s="14"/>
      <c r="P80" s="14"/>
      <c r="Q80" s="14"/>
      <c r="R80" s="14"/>
    </row>
    <row r="81">
      <c r="A81" s="40" t="str">
        <f t="shared" si="1"/>
        <v>Antigua and Barbuda-The Americas2001</v>
      </c>
      <c r="B81" s="40" t="s">
        <v>62</v>
      </c>
      <c r="C81" s="33" t="s">
        <v>42</v>
      </c>
      <c r="D81" s="41" t="s">
        <v>63</v>
      </c>
      <c r="E81" s="46">
        <v>7.87693391E8</v>
      </c>
      <c r="F81" s="41">
        <v>0.04</v>
      </c>
      <c r="G81" s="41">
        <v>408.0</v>
      </c>
      <c r="H81" s="41">
        <v>0.122</v>
      </c>
      <c r="I81" s="47">
        <f t="shared" si="2"/>
        <v>787693391</v>
      </c>
      <c r="J81" s="14"/>
      <c r="K81" s="14"/>
      <c r="L81" s="14"/>
      <c r="M81" s="14"/>
      <c r="N81" s="14"/>
      <c r="O81" s="14"/>
      <c r="P81" s="14"/>
      <c r="Q81" s="14"/>
      <c r="R81" s="14"/>
    </row>
    <row r="82">
      <c r="A82" s="40" t="str">
        <f t="shared" si="1"/>
        <v>Antigua and Barbuda-The Americas2002</v>
      </c>
      <c r="B82" s="40" t="s">
        <v>62</v>
      </c>
      <c r="C82" s="33" t="s">
        <v>43</v>
      </c>
      <c r="D82" s="41" t="s">
        <v>63</v>
      </c>
      <c r="E82" s="46">
        <v>7.78311557E8</v>
      </c>
      <c r="F82" s="41">
        <v>0.044</v>
      </c>
      <c r="G82" s="41">
        <v>429.0</v>
      </c>
      <c r="H82" s="41">
        <v>0.116</v>
      </c>
      <c r="I82" s="47">
        <f t="shared" si="2"/>
        <v>778311557</v>
      </c>
      <c r="J82" s="14"/>
      <c r="K82" s="14"/>
      <c r="L82" s="14"/>
      <c r="M82" s="14"/>
      <c r="N82" s="14"/>
      <c r="O82" s="14"/>
      <c r="P82" s="14"/>
      <c r="Q82" s="14"/>
      <c r="R82" s="14"/>
    </row>
    <row r="83">
      <c r="A83" s="40" t="str">
        <f t="shared" si="1"/>
        <v>Antigua and Barbuda-The Americas2003</v>
      </c>
      <c r="B83" s="40" t="s">
        <v>62</v>
      </c>
      <c r="C83" s="33" t="s">
        <v>44</v>
      </c>
      <c r="D83" s="41" t="s">
        <v>63</v>
      </c>
      <c r="E83" s="46">
        <v>8.06505874E8</v>
      </c>
      <c r="F83" s="41">
        <v>0.043</v>
      </c>
      <c r="G83" s="41">
        <v>433.0</v>
      </c>
      <c r="H83" s="41">
        <v>0.114</v>
      </c>
      <c r="I83" s="47">
        <f t="shared" si="2"/>
        <v>806505874</v>
      </c>
      <c r="J83" s="14"/>
      <c r="K83" s="14"/>
      <c r="L83" s="14"/>
      <c r="M83" s="14"/>
      <c r="N83" s="14"/>
      <c r="O83" s="14"/>
      <c r="P83" s="14"/>
      <c r="Q83" s="14"/>
      <c r="R83" s="14"/>
    </row>
    <row r="84">
      <c r="A84" s="40" t="str">
        <f t="shared" si="1"/>
        <v>Antigua and Barbuda-The Americas2004</v>
      </c>
      <c r="B84" s="40" t="s">
        <v>62</v>
      </c>
      <c r="C84" s="33" t="s">
        <v>45</v>
      </c>
      <c r="D84" s="41" t="s">
        <v>63</v>
      </c>
      <c r="E84" s="46">
        <v>8.49234754E8</v>
      </c>
      <c r="F84" s="41">
        <v>0.044</v>
      </c>
      <c r="G84" s="41">
        <v>457.0</v>
      </c>
      <c r="H84" s="41">
        <v>0.128</v>
      </c>
      <c r="I84" s="47">
        <f t="shared" si="2"/>
        <v>849234754</v>
      </c>
      <c r="J84" s="14"/>
      <c r="K84" s="14"/>
      <c r="L84" s="14"/>
      <c r="M84" s="14"/>
      <c r="N84" s="14"/>
      <c r="O84" s="14"/>
      <c r="P84" s="14"/>
      <c r="Q84" s="14"/>
      <c r="R84" s="14"/>
    </row>
    <row r="85">
      <c r="A85" s="40" t="str">
        <f t="shared" si="1"/>
        <v>Antigua and Barbuda-The Americas2005</v>
      </c>
      <c r="B85" s="40" t="s">
        <v>62</v>
      </c>
      <c r="C85" s="33" t="s">
        <v>46</v>
      </c>
      <c r="D85" s="41" t="s">
        <v>63</v>
      </c>
      <c r="E85" s="46">
        <v>9.05113767E8</v>
      </c>
      <c r="F85" s="41">
        <v>0.041</v>
      </c>
      <c r="G85" s="41">
        <v>453.0</v>
      </c>
      <c r="H85" s="41">
        <v>0.12</v>
      </c>
      <c r="I85" s="47">
        <f t="shared" si="2"/>
        <v>905113767</v>
      </c>
      <c r="J85" s="14"/>
      <c r="K85" s="14"/>
      <c r="L85" s="14"/>
      <c r="M85" s="14"/>
      <c r="N85" s="14"/>
      <c r="O85" s="14"/>
      <c r="P85" s="14"/>
      <c r="Q85" s="14"/>
      <c r="R85" s="14"/>
    </row>
    <row r="86">
      <c r="A86" s="40" t="str">
        <f t="shared" si="1"/>
        <v>Antigua and Barbuda-The Americas2006</v>
      </c>
      <c r="B86" s="40" t="s">
        <v>62</v>
      </c>
      <c r="C86" s="33" t="s">
        <v>47</v>
      </c>
      <c r="D86" s="41" t="s">
        <v>63</v>
      </c>
      <c r="E86" s="46">
        <v>1.001970945E9</v>
      </c>
      <c r="F86" s="41">
        <v>0.045</v>
      </c>
      <c r="G86" s="41">
        <v>544.0</v>
      </c>
      <c r="H86" s="41">
        <v>0.114</v>
      </c>
      <c r="I86" s="47">
        <f t="shared" si="2"/>
        <v>1001970945</v>
      </c>
      <c r="J86" s="14"/>
      <c r="K86" s="14"/>
      <c r="L86" s="14"/>
      <c r="M86" s="14"/>
      <c r="N86" s="14"/>
      <c r="O86" s="14"/>
      <c r="P86" s="14"/>
      <c r="Q86" s="14"/>
      <c r="R86" s="14"/>
    </row>
    <row r="87">
      <c r="A87" s="40" t="str">
        <f t="shared" si="1"/>
        <v>Antigua and Barbuda-The Americas2007</v>
      </c>
      <c r="B87" s="40" t="s">
        <v>62</v>
      </c>
      <c r="C87" s="33" t="s">
        <v>48</v>
      </c>
      <c r="D87" s="41" t="s">
        <v>63</v>
      </c>
      <c r="E87" s="46">
        <v>1.14141834E9</v>
      </c>
      <c r="F87" s="41">
        <v>0.045</v>
      </c>
      <c r="G87" s="41">
        <v>607.0</v>
      </c>
      <c r="H87" s="41">
        <v>0.109</v>
      </c>
      <c r="I87" s="47">
        <f t="shared" si="2"/>
        <v>1141418340</v>
      </c>
      <c r="J87" s="14"/>
      <c r="K87" s="14"/>
      <c r="L87" s="14"/>
      <c r="M87" s="14"/>
      <c r="N87" s="14"/>
      <c r="O87" s="14"/>
      <c r="P87" s="14"/>
      <c r="Q87" s="14"/>
      <c r="R87" s="14"/>
    </row>
    <row r="88">
      <c r="A88" s="40" t="str">
        <f t="shared" si="1"/>
        <v>Antigua and Barbuda-The Americas2008</v>
      </c>
      <c r="B88" s="40" t="s">
        <v>62</v>
      </c>
      <c r="C88" s="33" t="s">
        <v>49</v>
      </c>
      <c r="D88" s="41" t="s">
        <v>63</v>
      </c>
      <c r="E88" s="46">
        <v>1.289259236E9</v>
      </c>
      <c r="F88" s="41">
        <v>0.046</v>
      </c>
      <c r="G88" s="41">
        <v>698.0</v>
      </c>
      <c r="H88" s="41">
        <v>0.104</v>
      </c>
      <c r="I88" s="47">
        <f t="shared" si="2"/>
        <v>1289259236</v>
      </c>
      <c r="J88" s="14"/>
      <c r="K88" s="14"/>
      <c r="L88" s="14"/>
      <c r="M88" s="14"/>
      <c r="N88" s="14"/>
      <c r="O88" s="14"/>
      <c r="P88" s="14"/>
      <c r="Q88" s="14"/>
      <c r="R88" s="14"/>
    </row>
    <row r="89">
      <c r="A89" s="40" t="str">
        <f t="shared" si="1"/>
        <v>Antigua and Barbuda-The Americas2009</v>
      </c>
      <c r="B89" s="40" t="s">
        <v>62</v>
      </c>
      <c r="C89" s="33" t="s">
        <v>50</v>
      </c>
      <c r="D89" s="41" t="s">
        <v>63</v>
      </c>
      <c r="E89" s="46">
        <v>1.347407407E9</v>
      </c>
      <c r="F89" s="41">
        <v>0.044</v>
      </c>
      <c r="G89" s="41">
        <v>702.0</v>
      </c>
      <c r="H89" s="41">
        <v>0.104</v>
      </c>
      <c r="I89" s="47">
        <f t="shared" si="2"/>
        <v>1347407407</v>
      </c>
      <c r="J89" s="14"/>
      <c r="K89" s="14"/>
      <c r="L89" s="14"/>
      <c r="M89" s="14"/>
      <c r="N89" s="14"/>
      <c r="O89" s="14"/>
      <c r="P89" s="14"/>
      <c r="Q89" s="14"/>
      <c r="R89" s="14"/>
    </row>
    <row r="90">
      <c r="A90" s="40" t="str">
        <f t="shared" si="1"/>
        <v>Antigua and Barbuda-The Americas2010</v>
      </c>
      <c r="B90" s="40" t="s">
        <v>62</v>
      </c>
      <c r="C90" s="33" t="s">
        <v>51</v>
      </c>
      <c r="D90" s="41" t="s">
        <v>63</v>
      </c>
      <c r="E90" s="46">
        <v>1.206296296E9</v>
      </c>
      <c r="F90" s="41">
        <v>0.046</v>
      </c>
      <c r="G90" s="41">
        <v>638.0</v>
      </c>
      <c r="H90" s="41">
        <v>0.101</v>
      </c>
      <c r="I90" s="47">
        <f t="shared" si="2"/>
        <v>1206296296</v>
      </c>
      <c r="J90" s="14"/>
      <c r="K90" s="14"/>
      <c r="L90" s="14"/>
      <c r="M90" s="14"/>
      <c r="N90" s="14"/>
      <c r="O90" s="14"/>
      <c r="P90" s="14"/>
      <c r="Q90" s="14"/>
      <c r="R90" s="14"/>
    </row>
    <row r="91">
      <c r="A91" s="40" t="str">
        <f t="shared" si="1"/>
        <v>Antigua and Barbuda-The Americas2011</v>
      </c>
      <c r="B91" s="40" t="s">
        <v>62</v>
      </c>
      <c r="C91" s="33" t="s">
        <v>52</v>
      </c>
      <c r="D91" s="41" t="s">
        <v>63</v>
      </c>
      <c r="E91" s="46">
        <v>1.135555556E9</v>
      </c>
      <c r="F91" s="41">
        <v>0.057</v>
      </c>
      <c r="G91" s="41">
        <v>736.0</v>
      </c>
      <c r="H91" s="41">
        <v>0.11</v>
      </c>
      <c r="I91" s="47">
        <f t="shared" si="2"/>
        <v>1135555556</v>
      </c>
      <c r="J91" s="14"/>
      <c r="K91" s="14"/>
      <c r="L91" s="14"/>
      <c r="M91" s="14"/>
      <c r="N91" s="14"/>
      <c r="O91" s="14"/>
      <c r="P91" s="14"/>
      <c r="Q91" s="14"/>
      <c r="R91" s="14"/>
    </row>
    <row r="92">
      <c r="A92" s="40" t="str">
        <f t="shared" si="1"/>
        <v>Antigua and Barbuda-The Americas2012</v>
      </c>
      <c r="B92" s="40" t="s">
        <v>62</v>
      </c>
      <c r="C92" s="33" t="s">
        <v>53</v>
      </c>
      <c r="D92" s="41" t="s">
        <v>63</v>
      </c>
      <c r="E92" s="46">
        <v>1.127037037E9</v>
      </c>
      <c r="F92" s="41">
        <v>0.055</v>
      </c>
      <c r="G92" s="41">
        <v>703.0</v>
      </c>
      <c r="H92" s="41">
        <v>0.109</v>
      </c>
      <c r="I92" s="47">
        <f t="shared" si="2"/>
        <v>1127037037</v>
      </c>
      <c r="J92" s="14"/>
      <c r="K92" s="14"/>
      <c r="L92" s="14"/>
      <c r="M92" s="14"/>
      <c r="N92" s="14"/>
      <c r="O92" s="14"/>
      <c r="P92" s="14"/>
      <c r="Q92" s="14"/>
      <c r="R92" s="14"/>
    </row>
    <row r="93">
      <c r="A93" s="40" t="str">
        <f t="shared" si="1"/>
        <v>Argentina-The Americas2000</v>
      </c>
      <c r="B93" s="40" t="s">
        <v>64</v>
      </c>
      <c r="C93" s="33" t="s">
        <v>40</v>
      </c>
      <c r="D93" s="41" t="s">
        <v>63</v>
      </c>
      <c r="E93" s="46">
        <v>6.03E11</v>
      </c>
      <c r="F93" s="41">
        <v>0.085</v>
      </c>
      <c r="G93" s="41">
        <v>995.0</v>
      </c>
      <c r="H93" s="41">
        <v>0.141</v>
      </c>
      <c r="I93" s="47">
        <f t="shared" si="2"/>
        <v>603000000000</v>
      </c>
      <c r="J93" s="14"/>
      <c r="K93" s="14"/>
      <c r="L93" s="14"/>
      <c r="M93" s="14"/>
      <c r="N93" s="14"/>
      <c r="O93" s="14"/>
      <c r="P93" s="14"/>
      <c r="Q93" s="14"/>
      <c r="R93" s="14"/>
    </row>
    <row r="94">
      <c r="A94" s="40" t="str">
        <f t="shared" si="1"/>
        <v>Argentina-The Americas2001</v>
      </c>
      <c r="B94" s="40" t="s">
        <v>64</v>
      </c>
      <c r="C94" s="33" t="s">
        <v>42</v>
      </c>
      <c r="D94" s="41" t="s">
        <v>63</v>
      </c>
      <c r="E94" s="46">
        <v>3.44E11</v>
      </c>
      <c r="F94" s="41">
        <v>0.092</v>
      </c>
      <c r="G94" s="41">
        <v>710.0</v>
      </c>
      <c r="H94" s="41">
        <v>0.111</v>
      </c>
      <c r="I94" s="47">
        <f t="shared" si="2"/>
        <v>344000000000</v>
      </c>
      <c r="J94" s="14"/>
      <c r="K94" s="14"/>
      <c r="L94" s="14"/>
      <c r="M94" s="14"/>
      <c r="N94" s="14"/>
      <c r="O94" s="14"/>
      <c r="P94" s="14"/>
      <c r="Q94" s="14"/>
      <c r="R94" s="14"/>
    </row>
    <row r="95">
      <c r="A95" s="40" t="str">
        <f t="shared" si="1"/>
        <v>Argentina-The Americas2002</v>
      </c>
      <c r="B95" s="40" t="s">
        <v>64</v>
      </c>
      <c r="C95" s="33" t="s">
        <v>43</v>
      </c>
      <c r="D95" s="41" t="s">
        <v>63</v>
      </c>
      <c r="E95" s="46">
        <v>3.25E11</v>
      </c>
      <c r="F95" s="41">
        <v>0.094</v>
      </c>
      <c r="G95" s="41">
        <v>676.0</v>
      </c>
      <c r="H95" s="41">
        <v>0.277</v>
      </c>
      <c r="I95" s="47">
        <f t="shared" si="2"/>
        <v>325000000000</v>
      </c>
      <c r="J95" s="14"/>
      <c r="K95" s="14"/>
      <c r="L95" s="14"/>
      <c r="M95" s="14"/>
      <c r="N95" s="14"/>
      <c r="O95" s="14"/>
      <c r="P95" s="14"/>
      <c r="Q95" s="14"/>
      <c r="R95" s="14"/>
    </row>
    <row r="96">
      <c r="A96" s="40" t="str">
        <f t="shared" si="1"/>
        <v>Argentina-The Americas2003</v>
      </c>
      <c r="B96" s="40" t="s">
        <v>64</v>
      </c>
      <c r="C96" s="33" t="s">
        <v>44</v>
      </c>
      <c r="D96" s="41" t="s">
        <v>63</v>
      </c>
      <c r="E96" s="46">
        <v>1.24E11</v>
      </c>
      <c r="F96" s="41">
        <v>0.083</v>
      </c>
      <c r="G96" s="41">
        <v>225.0</v>
      </c>
      <c r="H96" s="41">
        <v>0.517</v>
      </c>
      <c r="I96" s="47">
        <f t="shared" si="2"/>
        <v>124000000000</v>
      </c>
      <c r="J96" s="14"/>
      <c r="K96" s="14"/>
      <c r="L96" s="14"/>
      <c r="M96" s="14"/>
      <c r="N96" s="14"/>
      <c r="O96" s="14"/>
      <c r="P96" s="14"/>
      <c r="Q96" s="14"/>
      <c r="R96" s="14"/>
    </row>
    <row r="97">
      <c r="A97" s="40" t="str">
        <f t="shared" si="1"/>
        <v>Argentina-The Americas2004</v>
      </c>
      <c r="B97" s="40" t="s">
        <v>64</v>
      </c>
      <c r="C97" s="33" t="s">
        <v>45</v>
      </c>
      <c r="D97" s="41" t="s">
        <v>63</v>
      </c>
      <c r="E97" s="46">
        <v>1.57E11</v>
      </c>
      <c r="F97" s="41">
        <v>0.082</v>
      </c>
      <c r="G97" s="41">
        <v>280.0</v>
      </c>
      <c r="H97" s="41">
        <v>0.191</v>
      </c>
      <c r="I97" s="47">
        <f t="shared" si="2"/>
        <v>157000000000</v>
      </c>
      <c r="J97" s="14"/>
      <c r="K97" s="14"/>
      <c r="L97" s="14"/>
      <c r="M97" s="14"/>
      <c r="N97" s="14"/>
      <c r="O97" s="14"/>
      <c r="P97" s="14"/>
      <c r="Q97" s="14"/>
      <c r="R97" s="14"/>
    </row>
    <row r="98">
      <c r="A98" s="40" t="str">
        <f t="shared" si="1"/>
        <v>Argentina-The Americas2005</v>
      </c>
      <c r="B98" s="40" t="s">
        <v>64</v>
      </c>
      <c r="C98" s="33" t="s">
        <v>46</v>
      </c>
      <c r="D98" s="41" t="s">
        <v>63</v>
      </c>
      <c r="E98" s="46">
        <v>1.83E11</v>
      </c>
      <c r="F98" s="41">
        <v>0.082</v>
      </c>
      <c r="G98" s="41">
        <v>327.0</v>
      </c>
      <c r="H98" s="41">
        <v>0.068</v>
      </c>
      <c r="I98" s="47">
        <f t="shared" si="2"/>
        <v>183000000000</v>
      </c>
      <c r="J98" s="14"/>
      <c r="K98" s="14"/>
      <c r="L98" s="14"/>
      <c r="M98" s="14"/>
      <c r="N98" s="14"/>
      <c r="O98" s="14"/>
      <c r="P98" s="14"/>
      <c r="Q98" s="14"/>
      <c r="R98" s="14"/>
    </row>
    <row r="99">
      <c r="A99" s="40" t="str">
        <f t="shared" si="1"/>
        <v>Argentina-The Americas2006</v>
      </c>
      <c r="B99" s="40" t="s">
        <v>64</v>
      </c>
      <c r="C99" s="33" t="s">
        <v>47</v>
      </c>
      <c r="D99" s="41" t="s">
        <v>63</v>
      </c>
      <c r="E99" s="46">
        <v>2.23E11</v>
      </c>
      <c r="F99" s="41">
        <v>0.083</v>
      </c>
      <c r="G99" s="41">
        <v>395.0</v>
      </c>
      <c r="H99" s="41">
        <v>0.062</v>
      </c>
      <c r="I99" s="47">
        <f t="shared" si="2"/>
        <v>223000000000</v>
      </c>
      <c r="J99" s="14"/>
      <c r="K99" s="14"/>
      <c r="L99" s="14"/>
      <c r="M99" s="14"/>
      <c r="N99" s="14"/>
      <c r="O99" s="14"/>
      <c r="P99" s="14"/>
      <c r="Q99" s="14"/>
      <c r="R99" s="14"/>
    </row>
    <row r="100">
      <c r="A100" s="40" t="str">
        <f t="shared" si="1"/>
        <v>Argentina-The Americas2007</v>
      </c>
      <c r="B100" s="40" t="s">
        <v>64</v>
      </c>
      <c r="C100" s="33" t="s">
        <v>48</v>
      </c>
      <c r="D100" s="41" t="s">
        <v>63</v>
      </c>
      <c r="E100" s="46">
        <v>2.64E11</v>
      </c>
      <c r="F100" s="41">
        <v>0.083</v>
      </c>
      <c r="G100" s="41">
        <v>454.0</v>
      </c>
      <c r="H100" s="41">
        <v>0.086</v>
      </c>
      <c r="I100" s="47">
        <f t="shared" si="2"/>
        <v>264000000000</v>
      </c>
      <c r="J100" s="14"/>
      <c r="K100" s="14"/>
      <c r="L100" s="14"/>
      <c r="M100" s="14"/>
      <c r="N100" s="14"/>
      <c r="O100" s="14"/>
      <c r="P100" s="14"/>
      <c r="Q100" s="14"/>
      <c r="R100" s="14"/>
    </row>
    <row r="101">
      <c r="A101" s="40" t="str">
        <f t="shared" si="1"/>
        <v>Argentina-The Americas2008</v>
      </c>
      <c r="B101" s="40" t="s">
        <v>64</v>
      </c>
      <c r="C101" s="33" t="s">
        <v>49</v>
      </c>
      <c r="D101" s="41" t="s">
        <v>63</v>
      </c>
      <c r="E101" s="46">
        <v>3.3E11</v>
      </c>
      <c r="F101" s="41">
        <v>0.082</v>
      </c>
      <c r="G101" s="41">
        <v>548.0</v>
      </c>
      <c r="H101" s="41">
        <v>0.111</v>
      </c>
      <c r="I101" s="47">
        <f t="shared" si="2"/>
        <v>330000000000</v>
      </c>
      <c r="J101" s="14"/>
      <c r="K101" s="14"/>
      <c r="L101" s="14"/>
      <c r="M101" s="14"/>
      <c r="N101" s="14"/>
      <c r="O101" s="14"/>
      <c r="P101" s="14"/>
      <c r="Q101" s="14"/>
      <c r="R101" s="14"/>
    </row>
    <row r="102">
      <c r="A102" s="40" t="str">
        <f t="shared" si="1"/>
        <v>Argentina-The Americas2009</v>
      </c>
      <c r="B102" s="40" t="s">
        <v>64</v>
      </c>
      <c r="C102" s="33" t="s">
        <v>50</v>
      </c>
      <c r="D102" s="41" t="s">
        <v>63</v>
      </c>
      <c r="E102" s="46">
        <v>4.06E11</v>
      </c>
      <c r="F102" s="41">
        <v>0.083</v>
      </c>
      <c r="G102" s="41">
        <v>686.0</v>
      </c>
      <c r="H102" s="41">
        <v>0.195</v>
      </c>
      <c r="I102" s="47">
        <f t="shared" si="2"/>
        <v>406000000000</v>
      </c>
      <c r="J102" s="14"/>
      <c r="K102" s="14"/>
      <c r="L102" s="14"/>
      <c r="M102" s="14"/>
      <c r="N102" s="14"/>
      <c r="O102" s="14"/>
      <c r="P102" s="14"/>
      <c r="Q102" s="14"/>
      <c r="R102" s="14"/>
    </row>
    <row r="103">
      <c r="A103" s="40" t="str">
        <f t="shared" si="1"/>
        <v>Argentina-The Americas2010</v>
      </c>
      <c r="B103" s="40" t="s">
        <v>64</v>
      </c>
      <c r="C103" s="33" t="s">
        <v>51</v>
      </c>
      <c r="D103" s="41" t="s">
        <v>63</v>
      </c>
      <c r="E103" s="46">
        <v>3.78E11</v>
      </c>
      <c r="F103" s="41">
        <v>0.094</v>
      </c>
      <c r="G103" s="41">
        <v>726.0</v>
      </c>
      <c r="H103" s="41">
        <v>0.157</v>
      </c>
      <c r="I103" s="47">
        <f t="shared" si="2"/>
        <v>378000000000</v>
      </c>
      <c r="J103" s="14"/>
      <c r="K103" s="14"/>
      <c r="L103" s="14"/>
      <c r="M103" s="14"/>
      <c r="N103" s="14"/>
      <c r="O103" s="14"/>
      <c r="P103" s="14"/>
      <c r="Q103" s="14"/>
      <c r="R103" s="14"/>
    </row>
    <row r="104">
      <c r="A104" s="40" t="str">
        <f t="shared" si="1"/>
        <v>Argentina-The Americas2011</v>
      </c>
      <c r="B104" s="40" t="s">
        <v>64</v>
      </c>
      <c r="C104" s="33" t="s">
        <v>52</v>
      </c>
      <c r="D104" s="41" t="s">
        <v>63</v>
      </c>
      <c r="E104" s="46">
        <v>4.63E11</v>
      </c>
      <c r="F104" s="41">
        <v>0.082</v>
      </c>
      <c r="G104" s="41">
        <v>751.0</v>
      </c>
      <c r="H104" s="41">
        <v>0.106</v>
      </c>
      <c r="I104" s="47">
        <f t="shared" si="2"/>
        <v>463000000000</v>
      </c>
      <c r="J104" s="14"/>
      <c r="K104" s="14"/>
      <c r="L104" s="14"/>
      <c r="M104" s="14"/>
      <c r="N104" s="14"/>
      <c r="O104" s="14"/>
      <c r="P104" s="14"/>
      <c r="Q104" s="14"/>
      <c r="R104" s="14"/>
    </row>
    <row r="105">
      <c r="A105" s="40" t="str">
        <f t="shared" si="1"/>
        <v>Argentina-The Americas2012</v>
      </c>
      <c r="B105" s="40" t="s">
        <v>64</v>
      </c>
      <c r="C105" s="33" t="s">
        <v>53</v>
      </c>
      <c r="D105" s="41" t="s">
        <v>63</v>
      </c>
      <c r="E105" s="46">
        <v>5.58E11</v>
      </c>
      <c r="F105" s="41">
        <v>0.079</v>
      </c>
      <c r="G105" s="41">
        <v>866.0</v>
      </c>
      <c r="H105" s="41">
        <v>0.141</v>
      </c>
      <c r="I105" s="47">
        <f t="shared" si="2"/>
        <v>558000000000</v>
      </c>
      <c r="J105" s="14"/>
      <c r="K105" s="14"/>
      <c r="L105" s="14"/>
      <c r="M105" s="14"/>
      <c r="N105" s="14"/>
      <c r="O105" s="14"/>
      <c r="P105" s="14"/>
      <c r="Q105" s="14"/>
      <c r="R105" s="14"/>
    </row>
    <row r="106">
      <c r="A106" s="40" t="str">
        <f t="shared" si="1"/>
        <v>Armenia-Asia2000</v>
      </c>
      <c r="B106" s="40" t="s">
        <v>65</v>
      </c>
      <c r="C106" s="33" t="s">
        <v>40</v>
      </c>
      <c r="D106" s="41" t="s">
        <v>41</v>
      </c>
      <c r="E106" s="46">
        <v>9.95821788E9</v>
      </c>
      <c r="F106" s="41">
        <v>0.045</v>
      </c>
      <c r="G106" s="41">
        <v>150.0</v>
      </c>
      <c r="H106" s="41">
        <v>0.172</v>
      </c>
      <c r="I106" s="47">
        <f t="shared" si="2"/>
        <v>9958217880</v>
      </c>
      <c r="J106" s="14"/>
      <c r="K106" s="14"/>
      <c r="L106" s="14"/>
      <c r="M106" s="14"/>
      <c r="N106" s="14"/>
      <c r="O106" s="14"/>
      <c r="P106" s="14"/>
      <c r="Q106" s="14"/>
      <c r="R106" s="14"/>
    </row>
    <row r="107">
      <c r="A107" s="40" t="str">
        <f t="shared" si="1"/>
        <v>Armenia-Asia2001</v>
      </c>
      <c r="B107" s="40" t="s">
        <v>65</v>
      </c>
      <c r="C107" s="33" t="s">
        <v>42</v>
      </c>
      <c r="D107" s="41" t="s">
        <v>41</v>
      </c>
      <c r="E107" s="46">
        <v>1.911563665E9</v>
      </c>
      <c r="F107" s="41">
        <v>0.063</v>
      </c>
      <c r="G107" s="41">
        <v>39.0</v>
      </c>
      <c r="H107" s="41">
        <v>0.316</v>
      </c>
      <c r="I107" s="47">
        <f t="shared" si="2"/>
        <v>1911563665</v>
      </c>
      <c r="J107" s="14"/>
      <c r="K107" s="14"/>
      <c r="L107" s="14"/>
      <c r="M107" s="14"/>
      <c r="N107" s="14"/>
      <c r="O107" s="14"/>
      <c r="P107" s="14"/>
      <c r="Q107" s="14"/>
      <c r="R107" s="14"/>
    </row>
    <row r="108">
      <c r="A108" s="40" t="str">
        <f t="shared" si="1"/>
        <v>Armenia-Asia2002</v>
      </c>
      <c r="B108" s="40" t="s">
        <v>65</v>
      </c>
      <c r="C108" s="33" t="s">
        <v>43</v>
      </c>
      <c r="D108" s="41" t="s">
        <v>41</v>
      </c>
      <c r="E108" s="46">
        <v>2.118467913E9</v>
      </c>
      <c r="F108" s="41">
        <v>0.059</v>
      </c>
      <c r="G108" s="41">
        <v>41.0</v>
      </c>
      <c r="H108" s="41">
        <v>0.267</v>
      </c>
      <c r="I108" s="47">
        <f t="shared" si="2"/>
        <v>2118467913</v>
      </c>
      <c r="J108" s="14"/>
      <c r="K108" s="14"/>
      <c r="L108" s="14"/>
      <c r="M108" s="14"/>
      <c r="N108" s="14"/>
      <c r="O108" s="14"/>
      <c r="P108" s="14"/>
      <c r="Q108" s="14"/>
      <c r="R108" s="14"/>
    </row>
    <row r="109">
      <c r="A109" s="40" t="str">
        <f t="shared" si="1"/>
        <v>Armenia-Asia2003</v>
      </c>
      <c r="B109" s="40" t="s">
        <v>65</v>
      </c>
      <c r="C109" s="33" t="s">
        <v>44</v>
      </c>
      <c r="D109" s="41" t="s">
        <v>41</v>
      </c>
      <c r="E109" s="46">
        <v>2.376335048E9</v>
      </c>
      <c r="F109" s="41">
        <v>0.054</v>
      </c>
      <c r="G109" s="41">
        <v>42.0</v>
      </c>
      <c r="H109" s="41">
        <v>0.211</v>
      </c>
      <c r="I109" s="47">
        <f t="shared" si="2"/>
        <v>2376335048</v>
      </c>
      <c r="J109" s="14"/>
      <c r="K109" s="14"/>
      <c r="L109" s="14"/>
      <c r="M109" s="14"/>
      <c r="N109" s="14"/>
      <c r="O109" s="14"/>
      <c r="P109" s="14"/>
      <c r="Q109" s="14"/>
      <c r="R109" s="14"/>
    </row>
    <row r="110">
      <c r="A110" s="40" t="str">
        <f t="shared" si="1"/>
        <v>Armenia-Asia2004</v>
      </c>
      <c r="B110" s="40" t="s">
        <v>65</v>
      </c>
      <c r="C110" s="33" t="s">
        <v>45</v>
      </c>
      <c r="D110" s="41" t="s">
        <v>41</v>
      </c>
      <c r="E110" s="46">
        <v>2.807061009E9</v>
      </c>
      <c r="F110" s="41">
        <v>0.056</v>
      </c>
      <c r="G110" s="41">
        <v>51.0</v>
      </c>
      <c r="H110" s="41">
        <v>0.208</v>
      </c>
      <c r="I110" s="47">
        <f t="shared" si="2"/>
        <v>2807061009</v>
      </c>
      <c r="J110" s="14"/>
      <c r="K110" s="14"/>
      <c r="L110" s="14"/>
      <c r="M110" s="14"/>
      <c r="N110" s="14"/>
      <c r="O110" s="14"/>
      <c r="P110" s="14"/>
      <c r="Q110" s="14"/>
      <c r="R110" s="14"/>
    </row>
    <row r="111">
      <c r="A111" s="40" t="str">
        <f t="shared" si="1"/>
        <v>Armenia-Asia2005</v>
      </c>
      <c r="B111" s="40" t="s">
        <v>65</v>
      </c>
      <c r="C111" s="33" t="s">
        <v>46</v>
      </c>
      <c r="D111" s="41" t="s">
        <v>41</v>
      </c>
      <c r="E111" s="46">
        <v>3.57661524E9</v>
      </c>
      <c r="F111" s="41">
        <v>0.055</v>
      </c>
      <c r="G111" s="41">
        <v>65.0</v>
      </c>
      <c r="H111" s="41">
        <v>0.186</v>
      </c>
      <c r="I111" s="47">
        <f t="shared" si="2"/>
        <v>3576615240</v>
      </c>
      <c r="J111" s="14"/>
      <c r="K111" s="14"/>
      <c r="L111" s="14"/>
      <c r="M111" s="14"/>
      <c r="N111" s="14"/>
      <c r="O111" s="14"/>
      <c r="P111" s="14"/>
      <c r="Q111" s="14"/>
      <c r="R111" s="14"/>
    </row>
    <row r="112">
      <c r="A112" s="40" t="str">
        <f t="shared" si="1"/>
        <v>Armenia-Asia2006</v>
      </c>
      <c r="B112" s="40" t="s">
        <v>65</v>
      </c>
      <c r="C112" s="33" t="s">
        <v>47</v>
      </c>
      <c r="D112" s="41" t="s">
        <v>41</v>
      </c>
      <c r="E112" s="46">
        <v>4.900436759E9</v>
      </c>
      <c r="F112" s="41">
        <v>0.053</v>
      </c>
      <c r="G112" s="41">
        <v>85.0</v>
      </c>
      <c r="H112" s="41">
        <v>0.18</v>
      </c>
      <c r="I112" s="47">
        <f t="shared" si="2"/>
        <v>4900436759</v>
      </c>
      <c r="J112" s="14"/>
      <c r="K112" s="14"/>
      <c r="L112" s="14"/>
      <c r="M112" s="14"/>
      <c r="N112" s="14"/>
      <c r="O112" s="14"/>
      <c r="P112" s="14"/>
      <c r="Q112" s="14"/>
      <c r="R112" s="14"/>
    </row>
    <row r="113">
      <c r="A113" s="40" t="str">
        <f t="shared" si="1"/>
        <v>Armenia-Asia2007</v>
      </c>
      <c r="B113" s="40" t="s">
        <v>65</v>
      </c>
      <c r="C113" s="33" t="s">
        <v>48</v>
      </c>
      <c r="D113" s="41" t="s">
        <v>41</v>
      </c>
      <c r="E113" s="46">
        <v>6.384457744E9</v>
      </c>
      <c r="F113" s="41">
        <v>0.046</v>
      </c>
      <c r="G113" s="41">
        <v>97.0</v>
      </c>
      <c r="H113" s="41">
        <v>0.165</v>
      </c>
      <c r="I113" s="47">
        <f t="shared" si="2"/>
        <v>6384457744</v>
      </c>
      <c r="J113" s="14"/>
      <c r="K113" s="14"/>
      <c r="L113" s="14"/>
      <c r="M113" s="14"/>
      <c r="N113" s="14"/>
      <c r="O113" s="14"/>
      <c r="P113" s="14"/>
      <c r="Q113" s="14"/>
      <c r="R113" s="14"/>
    </row>
    <row r="114">
      <c r="A114" s="40" t="str">
        <f t="shared" si="1"/>
        <v>Armenia-Asia2008</v>
      </c>
      <c r="B114" s="40" t="s">
        <v>65</v>
      </c>
      <c r="C114" s="33" t="s">
        <v>49</v>
      </c>
      <c r="D114" s="41" t="s">
        <v>41</v>
      </c>
      <c r="E114" s="46">
        <v>9.2063017E9</v>
      </c>
      <c r="F114" s="41">
        <v>0.043</v>
      </c>
      <c r="G114" s="41">
        <v>133.0</v>
      </c>
      <c r="H114" s="41">
        <v>0.175</v>
      </c>
      <c r="I114" s="47">
        <f t="shared" si="2"/>
        <v>9206301700</v>
      </c>
      <c r="J114" s="14"/>
      <c r="K114" s="14"/>
      <c r="L114" s="14"/>
      <c r="M114" s="14"/>
      <c r="N114" s="14"/>
      <c r="O114" s="14"/>
      <c r="P114" s="14"/>
      <c r="Q114" s="14"/>
      <c r="R114" s="14"/>
    </row>
    <row r="115">
      <c r="A115" s="40" t="str">
        <f t="shared" si="1"/>
        <v>Armenia-Asia2009</v>
      </c>
      <c r="B115" s="40" t="s">
        <v>65</v>
      </c>
      <c r="C115" s="33" t="s">
        <v>50</v>
      </c>
      <c r="D115" s="41" t="s">
        <v>41</v>
      </c>
      <c r="E115" s="46">
        <v>1.1662040714E10</v>
      </c>
      <c r="F115" s="41">
        <v>0.038</v>
      </c>
      <c r="G115" s="41">
        <v>149.0</v>
      </c>
      <c r="H115" s="41">
        <v>0.17</v>
      </c>
      <c r="I115" s="47">
        <f t="shared" si="2"/>
        <v>11662040714</v>
      </c>
      <c r="J115" s="14"/>
      <c r="K115" s="14"/>
      <c r="L115" s="14"/>
      <c r="M115" s="14"/>
      <c r="N115" s="14"/>
      <c r="O115" s="14"/>
      <c r="P115" s="14"/>
      <c r="Q115" s="14"/>
      <c r="R115" s="14"/>
    </row>
    <row r="116">
      <c r="A116" s="40" t="str">
        <f t="shared" si="1"/>
        <v>Armenia-Asia2010</v>
      </c>
      <c r="B116" s="40" t="s">
        <v>65</v>
      </c>
      <c r="C116" s="33" t="s">
        <v>51</v>
      </c>
      <c r="D116" s="41" t="s">
        <v>41</v>
      </c>
      <c r="E116" s="46">
        <v>8.647936748E9</v>
      </c>
      <c r="F116" s="41">
        <v>0.045</v>
      </c>
      <c r="G116" s="41">
        <v>132.0</v>
      </c>
      <c r="H116" s="41">
        <v>0.188</v>
      </c>
      <c r="I116" s="47">
        <f t="shared" si="2"/>
        <v>8647936748</v>
      </c>
      <c r="J116" s="14"/>
      <c r="K116" s="14"/>
      <c r="L116" s="14"/>
      <c r="M116" s="14"/>
      <c r="N116" s="14"/>
      <c r="O116" s="14"/>
      <c r="P116" s="14"/>
      <c r="Q116" s="14"/>
      <c r="R116" s="14"/>
    </row>
    <row r="117">
      <c r="A117" s="40" t="str">
        <f t="shared" si="1"/>
        <v>Armenia-Asia2011</v>
      </c>
      <c r="B117" s="40" t="s">
        <v>65</v>
      </c>
      <c r="C117" s="33" t="s">
        <v>52</v>
      </c>
      <c r="D117" s="41" t="s">
        <v>41</v>
      </c>
      <c r="E117" s="46">
        <v>9.260287416E9</v>
      </c>
      <c r="F117" s="41">
        <v>0.046</v>
      </c>
      <c r="G117" s="41">
        <v>143.0</v>
      </c>
      <c r="H117" s="41">
        <v>0.192</v>
      </c>
      <c r="I117" s="47">
        <f t="shared" si="2"/>
        <v>9260287416</v>
      </c>
      <c r="J117" s="14"/>
      <c r="K117" s="14"/>
      <c r="L117" s="14"/>
      <c r="M117" s="14"/>
      <c r="N117" s="14"/>
      <c r="O117" s="14"/>
      <c r="P117" s="14"/>
      <c r="Q117" s="14"/>
      <c r="R117" s="14"/>
    </row>
    <row r="118">
      <c r="A118" s="40" t="str">
        <f t="shared" si="1"/>
        <v>Armenia-Asia2012</v>
      </c>
      <c r="B118" s="40" t="s">
        <v>65</v>
      </c>
      <c r="C118" s="33" t="s">
        <v>53</v>
      </c>
      <c r="D118" s="41" t="s">
        <v>41</v>
      </c>
      <c r="E118" s="46">
        <v>1.014234277E10</v>
      </c>
      <c r="F118" s="41">
        <v>0.037</v>
      </c>
      <c r="G118" s="41">
        <v>127.0</v>
      </c>
      <c r="H118" s="41">
        <v>0.178</v>
      </c>
      <c r="I118" s="47">
        <f t="shared" si="2"/>
        <v>10142342770</v>
      </c>
      <c r="J118" s="14"/>
      <c r="K118" s="14"/>
      <c r="L118" s="14"/>
      <c r="M118" s="14"/>
      <c r="N118" s="14"/>
      <c r="O118" s="14"/>
      <c r="P118" s="14"/>
      <c r="Q118" s="14"/>
      <c r="R118" s="14"/>
    </row>
    <row r="119">
      <c r="A119" s="40" t="str">
        <f t="shared" si="1"/>
        <v>Aruba-The Americas2000</v>
      </c>
      <c r="B119" s="40" t="s">
        <v>66</v>
      </c>
      <c r="C119" s="33" t="s">
        <v>40</v>
      </c>
      <c r="D119" s="41" t="s">
        <v>63</v>
      </c>
      <c r="E119" s="40"/>
      <c r="F119" s="42">
        <v>0.064</v>
      </c>
      <c r="G119" s="41">
        <v>193.0</v>
      </c>
      <c r="H119" s="41">
        <v>0.092</v>
      </c>
      <c r="I119" s="47" t="str">
        <f t="shared" si="2"/>
        <v/>
      </c>
      <c r="J119" s="14"/>
      <c r="K119" s="14"/>
      <c r="L119" s="14"/>
      <c r="M119" s="14"/>
      <c r="N119" s="14"/>
      <c r="O119" s="14"/>
      <c r="P119" s="14"/>
      <c r="Q119" s="14"/>
      <c r="R119" s="14"/>
    </row>
    <row r="120">
      <c r="A120" s="40" t="str">
        <f t="shared" si="1"/>
        <v>Aruba-The Americas2001</v>
      </c>
      <c r="B120" s="40" t="s">
        <v>66</v>
      </c>
      <c r="C120" s="33" t="s">
        <v>42</v>
      </c>
      <c r="D120" s="41" t="s">
        <v>63</v>
      </c>
      <c r="E120" s="46">
        <v>1.873452514E9</v>
      </c>
      <c r="F120" s="42">
        <v>0.064</v>
      </c>
      <c r="G120" s="41">
        <v>193.0</v>
      </c>
      <c r="H120" s="41">
        <v>0.121</v>
      </c>
      <c r="I120" s="47">
        <f t="shared" si="2"/>
        <v>1873452514</v>
      </c>
      <c r="J120" s="14"/>
      <c r="K120" s="14"/>
      <c r="L120" s="14"/>
      <c r="M120" s="14"/>
      <c r="N120" s="14"/>
      <c r="O120" s="14"/>
      <c r="P120" s="14"/>
      <c r="Q120" s="14"/>
      <c r="R120" s="14"/>
    </row>
    <row r="121">
      <c r="A121" s="40" t="str">
        <f t="shared" si="1"/>
        <v>Aruba-The Americas2002</v>
      </c>
      <c r="B121" s="40" t="s">
        <v>66</v>
      </c>
      <c r="C121" s="33" t="s">
        <v>43</v>
      </c>
      <c r="D121" s="41" t="s">
        <v>63</v>
      </c>
      <c r="E121" s="46">
        <v>1.92026257E9</v>
      </c>
      <c r="F121" s="42">
        <v>0.064</v>
      </c>
      <c r="G121" s="41">
        <v>193.0</v>
      </c>
      <c r="H121" s="41">
        <v>0.121</v>
      </c>
      <c r="I121" s="47">
        <f t="shared" si="2"/>
        <v>1920262570</v>
      </c>
      <c r="J121" s="14"/>
      <c r="K121" s="14"/>
      <c r="L121" s="14"/>
      <c r="M121" s="14"/>
      <c r="N121" s="14"/>
      <c r="O121" s="14"/>
      <c r="P121" s="14"/>
      <c r="Q121" s="14"/>
      <c r="R121" s="14"/>
    </row>
    <row r="122">
      <c r="A122" s="40" t="str">
        <f t="shared" si="1"/>
        <v>Aruba-The Americas2003</v>
      </c>
      <c r="B122" s="40" t="s">
        <v>66</v>
      </c>
      <c r="C122" s="33" t="s">
        <v>44</v>
      </c>
      <c r="D122" s="41" t="s">
        <v>63</v>
      </c>
      <c r="E122" s="46">
        <v>1.941094972E9</v>
      </c>
      <c r="F122" s="42">
        <v>0.064</v>
      </c>
      <c r="G122" s="41">
        <v>193.0</v>
      </c>
      <c r="H122" s="41">
        <v>0.131</v>
      </c>
      <c r="I122" s="47">
        <f t="shared" si="2"/>
        <v>1941094972</v>
      </c>
      <c r="J122" s="14"/>
      <c r="K122" s="14"/>
      <c r="L122" s="14"/>
      <c r="M122" s="14"/>
      <c r="N122" s="14"/>
      <c r="O122" s="14"/>
      <c r="P122" s="14"/>
      <c r="Q122" s="14"/>
      <c r="R122" s="14"/>
    </row>
    <row r="123">
      <c r="A123" s="40" t="str">
        <f t="shared" si="1"/>
        <v>Aruba-The Americas2004</v>
      </c>
      <c r="B123" s="40" t="s">
        <v>66</v>
      </c>
      <c r="C123" s="33" t="s">
        <v>45</v>
      </c>
      <c r="D123" s="41" t="s">
        <v>63</v>
      </c>
      <c r="E123" s="46">
        <v>2.021301676E9</v>
      </c>
      <c r="F123" s="42">
        <v>0.064</v>
      </c>
      <c r="G123" s="41">
        <v>193.0</v>
      </c>
      <c r="H123" s="41">
        <v>0.115</v>
      </c>
      <c r="I123" s="47">
        <f t="shared" si="2"/>
        <v>2021301676</v>
      </c>
      <c r="J123" s="14"/>
      <c r="K123" s="14"/>
      <c r="L123" s="14"/>
      <c r="M123" s="14"/>
      <c r="N123" s="14"/>
      <c r="O123" s="14"/>
      <c r="P123" s="14"/>
      <c r="Q123" s="14"/>
      <c r="R123" s="14"/>
    </row>
    <row r="124">
      <c r="A124" s="40" t="str">
        <f t="shared" si="1"/>
        <v>Aruba-The Americas2005</v>
      </c>
      <c r="B124" s="40" t="s">
        <v>66</v>
      </c>
      <c r="C124" s="33" t="s">
        <v>46</v>
      </c>
      <c r="D124" s="41" t="s">
        <v>63</v>
      </c>
      <c r="E124" s="46">
        <v>2.22827933E9</v>
      </c>
      <c r="F124" s="42">
        <v>0.064</v>
      </c>
      <c r="G124" s="41">
        <v>193.0</v>
      </c>
      <c r="H124" s="41">
        <v>0.116</v>
      </c>
      <c r="I124" s="47">
        <f t="shared" si="2"/>
        <v>2228279330</v>
      </c>
      <c r="J124" s="14"/>
      <c r="K124" s="14"/>
      <c r="L124" s="14"/>
      <c r="M124" s="14"/>
      <c r="N124" s="14"/>
      <c r="O124" s="14"/>
      <c r="P124" s="14"/>
      <c r="Q124" s="14"/>
      <c r="R124" s="14"/>
    </row>
    <row r="125">
      <c r="A125" s="40" t="str">
        <f t="shared" si="1"/>
        <v>Aruba-The Americas2006</v>
      </c>
      <c r="B125" s="40" t="s">
        <v>66</v>
      </c>
      <c r="C125" s="33" t="s">
        <v>47</v>
      </c>
      <c r="D125" s="41" t="s">
        <v>63</v>
      </c>
      <c r="E125" s="46">
        <v>2.331005587E9</v>
      </c>
      <c r="F125" s="42">
        <v>0.064</v>
      </c>
      <c r="G125" s="41">
        <v>193.0</v>
      </c>
      <c r="H125" s="41">
        <v>0.115</v>
      </c>
      <c r="I125" s="47">
        <f t="shared" si="2"/>
        <v>2331005587</v>
      </c>
      <c r="J125" s="14"/>
      <c r="K125" s="14"/>
      <c r="L125" s="14"/>
      <c r="M125" s="14"/>
      <c r="N125" s="14"/>
      <c r="O125" s="14"/>
      <c r="P125" s="14"/>
      <c r="Q125" s="14"/>
      <c r="R125" s="14"/>
    </row>
    <row r="126">
      <c r="A126" s="40" t="str">
        <f t="shared" si="1"/>
        <v>Aruba-The Americas2007</v>
      </c>
      <c r="B126" s="40" t="s">
        <v>66</v>
      </c>
      <c r="C126" s="33" t="s">
        <v>48</v>
      </c>
      <c r="D126" s="41" t="s">
        <v>63</v>
      </c>
      <c r="E126" s="46">
        <v>2.42147486E9</v>
      </c>
      <c r="F126" s="42">
        <v>0.064</v>
      </c>
      <c r="G126" s="41">
        <v>193.0</v>
      </c>
      <c r="H126" s="41">
        <v>0.113</v>
      </c>
      <c r="I126" s="47">
        <f t="shared" si="2"/>
        <v>2421474860</v>
      </c>
      <c r="J126" s="14"/>
      <c r="K126" s="14"/>
      <c r="L126" s="14"/>
      <c r="M126" s="14"/>
      <c r="N126" s="14"/>
      <c r="O126" s="14"/>
      <c r="P126" s="14"/>
      <c r="Q126" s="14"/>
      <c r="R126" s="14"/>
    </row>
    <row r="127">
      <c r="A127" s="40" t="str">
        <f t="shared" si="1"/>
        <v>Aruba-The Americas2008</v>
      </c>
      <c r="B127" s="40" t="s">
        <v>66</v>
      </c>
      <c r="C127" s="33" t="s">
        <v>49</v>
      </c>
      <c r="D127" s="41" t="s">
        <v>63</v>
      </c>
      <c r="E127" s="46">
        <v>2.623726257E9</v>
      </c>
      <c r="F127" s="42">
        <v>0.064</v>
      </c>
      <c r="G127" s="41">
        <v>193.0</v>
      </c>
      <c r="H127" s="41">
        <v>0.11</v>
      </c>
      <c r="I127" s="47">
        <f t="shared" si="2"/>
        <v>2623726257</v>
      </c>
      <c r="J127" s="14"/>
      <c r="K127" s="14"/>
      <c r="L127" s="14"/>
      <c r="M127" s="14"/>
      <c r="N127" s="14"/>
      <c r="O127" s="14"/>
      <c r="P127" s="14"/>
      <c r="Q127" s="14"/>
      <c r="R127" s="14"/>
    </row>
    <row r="128">
      <c r="A128" s="40" t="str">
        <f t="shared" si="1"/>
        <v>Aruba-The Americas2009</v>
      </c>
      <c r="B128" s="40" t="s">
        <v>66</v>
      </c>
      <c r="C128" s="33" t="s">
        <v>50</v>
      </c>
      <c r="D128" s="41" t="s">
        <v>63</v>
      </c>
      <c r="E128" s="46">
        <v>2.791960894E9</v>
      </c>
      <c r="F128" s="42">
        <v>0.064</v>
      </c>
      <c r="G128" s="41">
        <v>193.0</v>
      </c>
      <c r="H128" s="41">
        <v>0.112</v>
      </c>
      <c r="I128" s="47">
        <f t="shared" si="2"/>
        <v>2791960894</v>
      </c>
      <c r="J128" s="14"/>
      <c r="K128" s="14"/>
      <c r="L128" s="14"/>
      <c r="M128" s="14"/>
      <c r="N128" s="14"/>
      <c r="O128" s="14"/>
      <c r="P128" s="14"/>
      <c r="Q128" s="14"/>
      <c r="R128" s="14"/>
    </row>
    <row r="129">
      <c r="A129" s="40" t="str">
        <f t="shared" si="1"/>
        <v>Aruba-The Americas2010</v>
      </c>
      <c r="B129" s="40" t="s">
        <v>66</v>
      </c>
      <c r="C129" s="33" t="s">
        <v>51</v>
      </c>
      <c r="D129" s="41" t="s">
        <v>63</v>
      </c>
      <c r="E129" s="46">
        <v>2.498932961E9</v>
      </c>
      <c r="F129" s="42">
        <v>0.064</v>
      </c>
      <c r="G129" s="41">
        <v>193.0</v>
      </c>
      <c r="H129" s="41">
        <v>0.108</v>
      </c>
      <c r="I129" s="47">
        <f t="shared" si="2"/>
        <v>2498932961</v>
      </c>
      <c r="J129" s="14"/>
      <c r="K129" s="14"/>
      <c r="L129" s="14"/>
      <c r="M129" s="14"/>
      <c r="N129" s="14"/>
      <c r="O129" s="14"/>
      <c r="P129" s="14"/>
      <c r="Q129" s="14"/>
      <c r="R129" s="14"/>
    </row>
    <row r="130">
      <c r="A130" s="40" t="str">
        <f t="shared" si="1"/>
        <v>Aruba-The Americas2011</v>
      </c>
      <c r="B130" s="40" t="s">
        <v>66</v>
      </c>
      <c r="C130" s="33" t="s">
        <v>52</v>
      </c>
      <c r="D130" s="41" t="s">
        <v>63</v>
      </c>
      <c r="E130" s="46">
        <v>2.467703911E9</v>
      </c>
      <c r="F130" s="42">
        <v>0.064</v>
      </c>
      <c r="G130" s="41">
        <v>193.0</v>
      </c>
      <c r="H130" s="41">
        <v>0.107</v>
      </c>
      <c r="I130" s="47">
        <f t="shared" si="2"/>
        <v>2467703911</v>
      </c>
      <c r="J130" s="14"/>
      <c r="K130" s="14"/>
      <c r="L130" s="14"/>
      <c r="M130" s="14"/>
      <c r="N130" s="14"/>
      <c r="O130" s="14"/>
      <c r="P130" s="14"/>
      <c r="Q130" s="14"/>
      <c r="R130" s="14"/>
    </row>
    <row r="131">
      <c r="A131" s="40" t="str">
        <f t="shared" si="1"/>
        <v>Aruba-The Americas2012</v>
      </c>
      <c r="B131" s="40" t="s">
        <v>66</v>
      </c>
      <c r="C131" s="33" t="s">
        <v>53</v>
      </c>
      <c r="D131" s="41" t="s">
        <v>63</v>
      </c>
      <c r="E131" s="46">
        <v>2.584463687E9</v>
      </c>
      <c r="F131" s="42">
        <v>0.064</v>
      </c>
      <c r="G131" s="41">
        <v>193.0</v>
      </c>
      <c r="H131" s="41">
        <v>0.097</v>
      </c>
      <c r="I131" s="47">
        <f t="shared" si="2"/>
        <v>2584463687</v>
      </c>
      <c r="J131" s="14"/>
      <c r="K131" s="14"/>
      <c r="L131" s="14"/>
      <c r="M131" s="14"/>
      <c r="N131" s="14"/>
      <c r="O131" s="14"/>
      <c r="P131" s="14"/>
      <c r="Q131" s="14"/>
      <c r="R131" s="14"/>
    </row>
    <row r="132">
      <c r="A132" s="40" t="str">
        <f t="shared" si="1"/>
        <v>Australia-Oceania2000</v>
      </c>
      <c r="B132" s="40" t="s">
        <v>67</v>
      </c>
      <c r="C132" s="33" t="s">
        <v>40</v>
      </c>
      <c r="D132" s="41" t="s">
        <v>59</v>
      </c>
      <c r="E132" s="46">
        <v>1.53E12</v>
      </c>
      <c r="F132" s="41">
        <v>0.091</v>
      </c>
      <c r="G132" s="41">
        <v>6140.0</v>
      </c>
      <c r="H132" s="41">
        <v>0.07</v>
      </c>
      <c r="I132" s="47">
        <f t="shared" si="2"/>
        <v>1530000000000</v>
      </c>
      <c r="J132" s="14"/>
      <c r="K132" s="14"/>
      <c r="L132" s="14"/>
      <c r="M132" s="14"/>
      <c r="N132" s="14"/>
      <c r="O132" s="14"/>
      <c r="P132" s="14"/>
      <c r="Q132" s="14"/>
      <c r="R132" s="14"/>
    </row>
    <row r="133">
      <c r="A133" s="40" t="str">
        <f t="shared" si="1"/>
        <v>Australia-Oceania2001</v>
      </c>
      <c r="B133" s="40" t="s">
        <v>67</v>
      </c>
      <c r="C133" s="33" t="s">
        <v>42</v>
      </c>
      <c r="D133" s="41" t="s">
        <v>59</v>
      </c>
      <c r="E133" s="46">
        <v>4.15E11</v>
      </c>
      <c r="F133" s="41">
        <v>0.081</v>
      </c>
      <c r="G133" s="41">
        <v>1713.0</v>
      </c>
      <c r="H133" s="41">
        <v>0.093</v>
      </c>
      <c r="I133" s="47">
        <f t="shared" si="2"/>
        <v>415000000000</v>
      </c>
      <c r="J133" s="14"/>
      <c r="K133" s="14"/>
      <c r="L133" s="14"/>
      <c r="M133" s="14"/>
      <c r="N133" s="14"/>
      <c r="O133" s="14"/>
      <c r="P133" s="14"/>
      <c r="Q133" s="14"/>
      <c r="R133" s="14"/>
    </row>
    <row r="134">
      <c r="A134" s="40" t="str">
        <f t="shared" si="1"/>
        <v>Australia-Oceania2002</v>
      </c>
      <c r="B134" s="40" t="s">
        <v>67</v>
      </c>
      <c r="C134" s="33" t="s">
        <v>43</v>
      </c>
      <c r="D134" s="41" t="s">
        <v>59</v>
      </c>
      <c r="E134" s="46">
        <v>3.79E11</v>
      </c>
      <c r="F134" s="41">
        <v>0.082</v>
      </c>
      <c r="G134" s="41">
        <v>1632.0</v>
      </c>
      <c r="H134" s="41">
        <v>0.087</v>
      </c>
      <c r="I134" s="47">
        <f t="shared" si="2"/>
        <v>379000000000</v>
      </c>
      <c r="J134" s="14"/>
      <c r="K134" s="14"/>
      <c r="L134" s="14"/>
      <c r="M134" s="14"/>
      <c r="N134" s="14"/>
      <c r="O134" s="14"/>
      <c r="P134" s="14"/>
      <c r="Q134" s="14"/>
      <c r="R134" s="14"/>
    </row>
    <row r="135">
      <c r="A135" s="40" t="str">
        <f t="shared" si="1"/>
        <v>Australia-Oceania2003</v>
      </c>
      <c r="B135" s="40" t="s">
        <v>67</v>
      </c>
      <c r="C135" s="33" t="s">
        <v>44</v>
      </c>
      <c r="D135" s="41" t="s">
        <v>59</v>
      </c>
      <c r="E135" s="46">
        <v>3.94E11</v>
      </c>
      <c r="F135" s="41">
        <v>0.084</v>
      </c>
      <c r="G135" s="41">
        <v>1847.0</v>
      </c>
      <c r="H135" s="41">
        <v>0.082</v>
      </c>
      <c r="I135" s="47">
        <f t="shared" si="2"/>
        <v>394000000000</v>
      </c>
      <c r="J135" s="14"/>
      <c r="K135" s="14"/>
      <c r="L135" s="14"/>
      <c r="M135" s="14"/>
      <c r="N135" s="14"/>
      <c r="O135" s="14"/>
      <c r="P135" s="14"/>
      <c r="Q135" s="14"/>
      <c r="R135" s="14"/>
    </row>
    <row r="136">
      <c r="A136" s="40" t="str">
        <f t="shared" si="1"/>
        <v>Australia-Oceania2004</v>
      </c>
      <c r="B136" s="40" t="s">
        <v>67</v>
      </c>
      <c r="C136" s="33" t="s">
        <v>45</v>
      </c>
      <c r="D136" s="41" t="s">
        <v>59</v>
      </c>
      <c r="E136" s="46">
        <v>4.67E11</v>
      </c>
      <c r="F136" s="41">
        <v>0.083</v>
      </c>
      <c r="G136" s="41">
        <v>2323.0</v>
      </c>
      <c r="H136" s="41">
        <v>0.084</v>
      </c>
      <c r="I136" s="47">
        <f t="shared" si="2"/>
        <v>467000000000</v>
      </c>
      <c r="J136" s="14"/>
      <c r="K136" s="14"/>
      <c r="L136" s="14"/>
      <c r="M136" s="14"/>
      <c r="N136" s="14"/>
      <c r="O136" s="14"/>
      <c r="P136" s="14"/>
      <c r="Q136" s="14"/>
      <c r="R136" s="14"/>
    </row>
    <row r="137">
      <c r="A137" s="40" t="str">
        <f t="shared" si="1"/>
        <v>Australia-Oceania2005</v>
      </c>
      <c r="B137" s="40" t="s">
        <v>67</v>
      </c>
      <c r="C137" s="33" t="s">
        <v>46</v>
      </c>
      <c r="D137" s="41" t="s">
        <v>59</v>
      </c>
      <c r="E137" s="46">
        <v>6.13E11</v>
      </c>
      <c r="F137" s="41">
        <v>0.086</v>
      </c>
      <c r="G137" s="41">
        <v>2872.0</v>
      </c>
      <c r="H137" s="41">
        <v>0.089</v>
      </c>
      <c r="I137" s="47">
        <f t="shared" si="2"/>
        <v>613000000000</v>
      </c>
      <c r="J137" s="14"/>
      <c r="K137" s="14"/>
      <c r="L137" s="14"/>
      <c r="M137" s="14"/>
      <c r="N137" s="14"/>
      <c r="O137" s="14"/>
      <c r="P137" s="14"/>
      <c r="Q137" s="14"/>
      <c r="R137" s="14"/>
    </row>
    <row r="138">
      <c r="A138" s="40" t="str">
        <f t="shared" si="1"/>
        <v>Australia-Oceania2006</v>
      </c>
      <c r="B138" s="40" t="s">
        <v>67</v>
      </c>
      <c r="C138" s="33" t="s">
        <v>47</v>
      </c>
      <c r="D138" s="41" t="s">
        <v>59</v>
      </c>
      <c r="E138" s="46">
        <v>6.94E11</v>
      </c>
      <c r="F138" s="41">
        <v>0.085</v>
      </c>
      <c r="G138" s="41">
        <v>3136.0</v>
      </c>
      <c r="H138" s="41">
        <v>0.091</v>
      </c>
      <c r="I138" s="47">
        <f t="shared" si="2"/>
        <v>694000000000</v>
      </c>
      <c r="J138" s="14"/>
      <c r="K138" s="14"/>
      <c r="L138" s="14"/>
      <c r="M138" s="14"/>
      <c r="N138" s="14"/>
      <c r="O138" s="14"/>
      <c r="P138" s="14"/>
      <c r="Q138" s="14"/>
      <c r="R138" s="14"/>
    </row>
    <row r="139">
      <c r="A139" s="40" t="str">
        <f t="shared" si="1"/>
        <v>Australia-Oceania2007</v>
      </c>
      <c r="B139" s="40" t="s">
        <v>67</v>
      </c>
      <c r="C139" s="33" t="s">
        <v>48</v>
      </c>
      <c r="D139" s="41" t="s">
        <v>59</v>
      </c>
      <c r="E139" s="46">
        <v>7.47E11</v>
      </c>
      <c r="F139" s="41">
        <v>0.085</v>
      </c>
      <c r="G139" s="41">
        <v>3330.0</v>
      </c>
      <c r="H139" s="41">
        <v>0.094</v>
      </c>
      <c r="I139" s="47">
        <f t="shared" si="2"/>
        <v>747000000000</v>
      </c>
      <c r="J139" s="14"/>
      <c r="K139" s="14"/>
      <c r="L139" s="14"/>
      <c r="M139" s="14"/>
      <c r="N139" s="14"/>
      <c r="O139" s="14"/>
      <c r="P139" s="14"/>
      <c r="Q139" s="14"/>
      <c r="R139" s="14"/>
    </row>
    <row r="140">
      <c r="A140" s="40" t="str">
        <f t="shared" si="1"/>
        <v>Australia-Oceania2008</v>
      </c>
      <c r="B140" s="40" t="s">
        <v>67</v>
      </c>
      <c r="C140" s="33" t="s">
        <v>49</v>
      </c>
      <c r="D140" s="41" t="s">
        <v>59</v>
      </c>
      <c r="E140" s="46">
        <v>8.54E11</v>
      </c>
      <c r="F140" s="41">
        <v>0.086</v>
      </c>
      <c r="G140" s="41">
        <v>3956.0</v>
      </c>
      <c r="H140" s="41">
        <v>0.082</v>
      </c>
      <c r="I140" s="47">
        <f t="shared" si="2"/>
        <v>854000000000</v>
      </c>
      <c r="J140" s="14"/>
      <c r="K140" s="14"/>
      <c r="L140" s="14"/>
      <c r="M140" s="14"/>
      <c r="N140" s="14"/>
      <c r="O140" s="14"/>
      <c r="P140" s="14"/>
      <c r="Q140" s="14"/>
      <c r="R140" s="14"/>
    </row>
    <row r="141">
      <c r="A141" s="40" t="str">
        <f t="shared" si="1"/>
        <v>Australia-Oceania2009</v>
      </c>
      <c r="B141" s="40" t="s">
        <v>67</v>
      </c>
      <c r="C141" s="33" t="s">
        <v>50</v>
      </c>
      <c r="D141" s="41" t="s">
        <v>59</v>
      </c>
      <c r="E141" s="46">
        <v>1.06E12</v>
      </c>
      <c r="F141" s="41">
        <v>0.088</v>
      </c>
      <c r="G141" s="41">
        <v>4237.0</v>
      </c>
      <c r="H141" s="41">
        <v>0.089</v>
      </c>
      <c r="I141" s="47">
        <f t="shared" si="2"/>
        <v>1060000000000</v>
      </c>
      <c r="J141" s="14"/>
      <c r="K141" s="14"/>
      <c r="L141" s="14"/>
      <c r="M141" s="14"/>
      <c r="N141" s="14"/>
      <c r="O141" s="14"/>
      <c r="P141" s="14"/>
      <c r="Q141" s="14"/>
      <c r="R141" s="14"/>
    </row>
    <row r="142">
      <c r="A142" s="40" t="str">
        <f t="shared" si="1"/>
        <v>Australia-Oceania2010</v>
      </c>
      <c r="B142" s="40" t="s">
        <v>67</v>
      </c>
      <c r="C142" s="33" t="s">
        <v>51</v>
      </c>
      <c r="D142" s="41" t="s">
        <v>59</v>
      </c>
      <c r="E142" s="46">
        <v>9.27E11</v>
      </c>
      <c r="F142" s="41">
        <v>0.09</v>
      </c>
      <c r="G142" s="41">
        <v>4118.0</v>
      </c>
      <c r="H142" s="41">
        <v>0.06</v>
      </c>
      <c r="I142" s="47">
        <f t="shared" si="2"/>
        <v>927000000000</v>
      </c>
      <c r="J142" s="14"/>
      <c r="K142" s="14"/>
      <c r="L142" s="14"/>
      <c r="M142" s="14"/>
      <c r="N142" s="14"/>
      <c r="O142" s="14"/>
      <c r="P142" s="14"/>
      <c r="Q142" s="14"/>
      <c r="R142" s="14"/>
    </row>
    <row r="143">
      <c r="A143" s="40" t="str">
        <f t="shared" si="1"/>
        <v>Australia-Oceania2011</v>
      </c>
      <c r="B143" s="40" t="s">
        <v>67</v>
      </c>
      <c r="C143" s="33" t="s">
        <v>52</v>
      </c>
      <c r="D143" s="41" t="s">
        <v>59</v>
      </c>
      <c r="E143" s="46">
        <v>1.14E12</v>
      </c>
      <c r="F143" s="41">
        <v>0.089</v>
      </c>
      <c r="G143" s="41">
        <v>5138.0</v>
      </c>
      <c r="H143" s="41">
        <v>0.073</v>
      </c>
      <c r="I143" s="47">
        <f t="shared" si="2"/>
        <v>1140000000000</v>
      </c>
      <c r="J143" s="14"/>
      <c r="K143" s="14"/>
      <c r="L143" s="14"/>
      <c r="M143" s="14"/>
      <c r="N143" s="14"/>
      <c r="O143" s="14"/>
      <c r="P143" s="14"/>
      <c r="Q143" s="14"/>
      <c r="R143" s="14"/>
    </row>
    <row r="144">
      <c r="A144" s="40" t="str">
        <f t="shared" si="1"/>
        <v>Australia-Oceania2012</v>
      </c>
      <c r="B144" s="40" t="s">
        <v>67</v>
      </c>
      <c r="C144" s="33" t="s">
        <v>53</v>
      </c>
      <c r="D144" s="41" t="s">
        <v>59</v>
      </c>
      <c r="E144" s="46">
        <v>1.39E12</v>
      </c>
      <c r="F144" s="41">
        <v>0.092</v>
      </c>
      <c r="G144" s="41">
        <v>6114.0</v>
      </c>
      <c r="H144" s="41">
        <v>0.077</v>
      </c>
      <c r="I144" s="47">
        <f t="shared" si="2"/>
        <v>1390000000000</v>
      </c>
      <c r="J144" s="14"/>
      <c r="K144" s="14"/>
      <c r="L144" s="14"/>
      <c r="M144" s="14"/>
      <c r="N144" s="14"/>
      <c r="O144" s="14"/>
      <c r="P144" s="14"/>
      <c r="Q144" s="14"/>
      <c r="R144" s="14"/>
    </row>
    <row r="145">
      <c r="A145" s="40" t="str">
        <f t="shared" si="1"/>
        <v>Austria-Europe2000</v>
      </c>
      <c r="B145" s="40" t="s">
        <v>68</v>
      </c>
      <c r="C145" s="33" t="s">
        <v>40</v>
      </c>
      <c r="D145" s="41" t="s">
        <v>55</v>
      </c>
      <c r="E145" s="46">
        <v>3.94E11</v>
      </c>
      <c r="F145" s="41">
        <v>0.115</v>
      </c>
      <c r="G145" s="41">
        <v>5407.0</v>
      </c>
      <c r="H145" s="41">
        <v>0.148</v>
      </c>
      <c r="I145" s="47">
        <f t="shared" si="2"/>
        <v>394000000000</v>
      </c>
      <c r="J145" s="14"/>
      <c r="K145" s="14"/>
      <c r="L145" s="14"/>
      <c r="M145" s="14"/>
      <c r="N145" s="14"/>
      <c r="O145" s="14"/>
      <c r="P145" s="14"/>
      <c r="Q145" s="14"/>
      <c r="R145" s="14"/>
    </row>
    <row r="146">
      <c r="A146" s="40" t="str">
        <f t="shared" si="1"/>
        <v>Austria-Europe2001</v>
      </c>
      <c r="B146" s="40" t="s">
        <v>68</v>
      </c>
      <c r="C146" s="33" t="s">
        <v>42</v>
      </c>
      <c r="D146" s="41" t="s">
        <v>55</v>
      </c>
      <c r="E146" s="46">
        <v>1.92E11</v>
      </c>
      <c r="F146" s="41">
        <v>0.1</v>
      </c>
      <c r="G146" s="41">
        <v>2403.0</v>
      </c>
      <c r="H146" s="41">
        <v>0.148</v>
      </c>
      <c r="I146" s="47">
        <f t="shared" si="2"/>
        <v>192000000000</v>
      </c>
      <c r="J146" s="14"/>
      <c r="K146" s="14"/>
      <c r="L146" s="14"/>
      <c r="M146" s="14"/>
      <c r="N146" s="14"/>
      <c r="O146" s="14"/>
      <c r="P146" s="14"/>
      <c r="Q146" s="14"/>
      <c r="R146" s="14"/>
    </row>
    <row r="147">
      <c r="A147" s="40" t="str">
        <f t="shared" si="1"/>
        <v>Austria-Europe2002</v>
      </c>
      <c r="B147" s="40" t="s">
        <v>68</v>
      </c>
      <c r="C147" s="33" t="s">
        <v>43</v>
      </c>
      <c r="D147" s="41" t="s">
        <v>55</v>
      </c>
      <c r="E147" s="46">
        <v>1.92E11</v>
      </c>
      <c r="F147" s="41">
        <v>0.101</v>
      </c>
      <c r="G147" s="41">
        <v>2406.0</v>
      </c>
      <c r="H147" s="41">
        <v>0.148</v>
      </c>
      <c r="I147" s="47">
        <f t="shared" si="2"/>
        <v>192000000000</v>
      </c>
      <c r="J147" s="14"/>
      <c r="K147" s="14"/>
      <c r="L147" s="14"/>
      <c r="M147" s="14"/>
      <c r="N147" s="14"/>
      <c r="O147" s="14"/>
      <c r="P147" s="14"/>
      <c r="Q147" s="14"/>
      <c r="R147" s="14"/>
    </row>
    <row r="148">
      <c r="A148" s="40" t="str">
        <f t="shared" si="1"/>
        <v>Austria-Europe2003</v>
      </c>
      <c r="B148" s="40" t="s">
        <v>68</v>
      </c>
      <c r="C148" s="33" t="s">
        <v>44</v>
      </c>
      <c r="D148" s="41" t="s">
        <v>55</v>
      </c>
      <c r="E148" s="46">
        <v>2.08E11</v>
      </c>
      <c r="F148" s="41">
        <v>0.101</v>
      </c>
      <c r="G148" s="41">
        <v>2599.0</v>
      </c>
      <c r="H148" s="41">
        <v>0.148</v>
      </c>
      <c r="I148" s="47">
        <f t="shared" si="2"/>
        <v>208000000000</v>
      </c>
      <c r="J148" s="14"/>
      <c r="K148" s="14"/>
      <c r="L148" s="14"/>
      <c r="M148" s="14"/>
      <c r="N148" s="14"/>
      <c r="O148" s="14"/>
      <c r="P148" s="14"/>
      <c r="Q148" s="14"/>
      <c r="R148" s="14"/>
    </row>
    <row r="149">
      <c r="A149" s="40" t="str">
        <f t="shared" si="1"/>
        <v>Austria-Europe2004</v>
      </c>
      <c r="B149" s="40" t="s">
        <v>68</v>
      </c>
      <c r="C149" s="33" t="s">
        <v>45</v>
      </c>
      <c r="D149" s="41" t="s">
        <v>55</v>
      </c>
      <c r="E149" s="46">
        <v>2.54E11</v>
      </c>
      <c r="F149" s="41">
        <v>0.103</v>
      </c>
      <c r="G149" s="41">
        <v>3223.0</v>
      </c>
      <c r="H149" s="41">
        <v>0.148</v>
      </c>
      <c r="I149" s="47">
        <f t="shared" si="2"/>
        <v>254000000000</v>
      </c>
      <c r="J149" s="14"/>
      <c r="K149" s="14"/>
      <c r="L149" s="14"/>
      <c r="M149" s="14"/>
      <c r="N149" s="14"/>
      <c r="O149" s="14"/>
      <c r="P149" s="14"/>
      <c r="Q149" s="14"/>
      <c r="R149" s="14"/>
    </row>
    <row r="150">
      <c r="A150" s="40" t="str">
        <f t="shared" si="1"/>
        <v>Austria-Europe2005</v>
      </c>
      <c r="B150" s="40" t="s">
        <v>68</v>
      </c>
      <c r="C150" s="33" t="s">
        <v>46</v>
      </c>
      <c r="D150" s="41" t="s">
        <v>55</v>
      </c>
      <c r="E150" s="46">
        <v>2.91E11</v>
      </c>
      <c r="F150" s="41">
        <v>0.104</v>
      </c>
      <c r="G150" s="41">
        <v>3720.0</v>
      </c>
      <c r="H150" s="41">
        <v>0.148</v>
      </c>
      <c r="I150" s="47">
        <f t="shared" si="2"/>
        <v>291000000000</v>
      </c>
      <c r="J150" s="14"/>
      <c r="K150" s="14"/>
      <c r="L150" s="14"/>
      <c r="M150" s="14"/>
      <c r="N150" s="14"/>
      <c r="O150" s="14"/>
      <c r="P150" s="14"/>
      <c r="Q150" s="14"/>
      <c r="R150" s="14"/>
    </row>
    <row r="151">
      <c r="A151" s="40" t="str">
        <f t="shared" si="1"/>
        <v>Austria-Europe2006</v>
      </c>
      <c r="B151" s="40" t="s">
        <v>68</v>
      </c>
      <c r="C151" s="33" t="s">
        <v>47</v>
      </c>
      <c r="D151" s="41" t="s">
        <v>55</v>
      </c>
      <c r="E151" s="46">
        <v>3.05E11</v>
      </c>
      <c r="F151" s="41">
        <v>0.104</v>
      </c>
      <c r="G151" s="41">
        <v>3863.0</v>
      </c>
      <c r="H151" s="41">
        <v>0.148</v>
      </c>
      <c r="I151" s="47">
        <f t="shared" si="2"/>
        <v>305000000000</v>
      </c>
      <c r="J151" s="14"/>
      <c r="K151" s="14"/>
      <c r="L151" s="14"/>
      <c r="M151" s="14"/>
      <c r="N151" s="14"/>
      <c r="O151" s="14"/>
      <c r="P151" s="14"/>
      <c r="Q151" s="14"/>
      <c r="R151" s="14"/>
    </row>
    <row r="152">
      <c r="A152" s="40" t="str">
        <f t="shared" si="1"/>
        <v>Austria-Europe2007</v>
      </c>
      <c r="B152" s="40" t="s">
        <v>68</v>
      </c>
      <c r="C152" s="33" t="s">
        <v>48</v>
      </c>
      <c r="D152" s="41" t="s">
        <v>55</v>
      </c>
      <c r="E152" s="46">
        <v>3.25E11</v>
      </c>
      <c r="F152" s="41">
        <v>0.102</v>
      </c>
      <c r="G152" s="41">
        <v>4016.0</v>
      </c>
      <c r="H152" s="41">
        <v>0.148</v>
      </c>
      <c r="I152" s="47">
        <f t="shared" si="2"/>
        <v>325000000000</v>
      </c>
      <c r="J152" s="14"/>
      <c r="K152" s="14"/>
      <c r="L152" s="14"/>
      <c r="M152" s="14"/>
      <c r="N152" s="14"/>
      <c r="O152" s="14"/>
      <c r="P152" s="14"/>
      <c r="Q152" s="14"/>
      <c r="R152" s="14"/>
    </row>
    <row r="153">
      <c r="A153" s="40" t="str">
        <f t="shared" si="1"/>
        <v>Austria-Europe2008</v>
      </c>
      <c r="B153" s="40" t="s">
        <v>68</v>
      </c>
      <c r="C153" s="33" t="s">
        <v>49</v>
      </c>
      <c r="D153" s="41" t="s">
        <v>55</v>
      </c>
      <c r="E153" s="46">
        <v>3.75E11</v>
      </c>
      <c r="F153" s="41">
        <v>0.103</v>
      </c>
      <c r="G153" s="41">
        <v>4636.0</v>
      </c>
      <c r="H153" s="41">
        <v>0.148</v>
      </c>
      <c r="I153" s="47">
        <f t="shared" si="2"/>
        <v>375000000000</v>
      </c>
      <c r="J153" s="14"/>
      <c r="K153" s="14"/>
      <c r="L153" s="14"/>
      <c r="M153" s="14"/>
      <c r="N153" s="14"/>
      <c r="O153" s="14"/>
      <c r="P153" s="14"/>
      <c r="Q153" s="14"/>
      <c r="R153" s="14"/>
    </row>
    <row r="154">
      <c r="A154" s="40" t="str">
        <f t="shared" si="1"/>
        <v>Austria-Europe2009</v>
      </c>
      <c r="B154" s="40" t="s">
        <v>68</v>
      </c>
      <c r="C154" s="33" t="s">
        <v>50</v>
      </c>
      <c r="D154" s="41" t="s">
        <v>55</v>
      </c>
      <c r="E154" s="46">
        <v>4.14E11</v>
      </c>
      <c r="F154" s="41">
        <v>0.105</v>
      </c>
      <c r="G154" s="41">
        <v>5211.0</v>
      </c>
      <c r="H154" s="41">
        <v>0.148</v>
      </c>
      <c r="I154" s="47">
        <f t="shared" si="2"/>
        <v>414000000000</v>
      </c>
      <c r="J154" s="14"/>
      <c r="K154" s="14"/>
      <c r="L154" s="14"/>
      <c r="M154" s="14"/>
      <c r="N154" s="14"/>
      <c r="O154" s="14"/>
      <c r="P154" s="14"/>
      <c r="Q154" s="14"/>
      <c r="R154" s="14"/>
    </row>
    <row r="155">
      <c r="A155" s="40" t="str">
        <f t="shared" si="1"/>
        <v>Austria-Europe2010</v>
      </c>
      <c r="B155" s="40" t="s">
        <v>68</v>
      </c>
      <c r="C155" s="33" t="s">
        <v>51</v>
      </c>
      <c r="D155" s="41" t="s">
        <v>55</v>
      </c>
      <c r="E155" s="46">
        <v>3.84E11</v>
      </c>
      <c r="F155" s="41">
        <v>0.112</v>
      </c>
      <c r="G155" s="41">
        <v>5125.0</v>
      </c>
      <c r="H155" s="41">
        <v>0.148</v>
      </c>
      <c r="I155" s="47">
        <f t="shared" si="2"/>
        <v>384000000000</v>
      </c>
      <c r="J155" s="14"/>
      <c r="K155" s="14"/>
      <c r="L155" s="14"/>
      <c r="M155" s="14"/>
      <c r="N155" s="14"/>
      <c r="O155" s="14"/>
      <c r="P155" s="14"/>
      <c r="Q155" s="14"/>
      <c r="R155" s="14"/>
    </row>
    <row r="156">
      <c r="A156" s="40" t="str">
        <f t="shared" si="1"/>
        <v>Austria-Europe2011</v>
      </c>
      <c r="B156" s="40" t="s">
        <v>68</v>
      </c>
      <c r="C156" s="33" t="s">
        <v>52</v>
      </c>
      <c r="D156" s="41" t="s">
        <v>55</v>
      </c>
      <c r="E156" s="46">
        <v>3.78E11</v>
      </c>
      <c r="F156" s="41">
        <v>0.116</v>
      </c>
      <c r="G156" s="41">
        <v>5272.0</v>
      </c>
      <c r="H156" s="41">
        <v>0.148</v>
      </c>
      <c r="I156" s="47">
        <f t="shared" si="2"/>
        <v>378000000000</v>
      </c>
      <c r="J156" s="14"/>
      <c r="K156" s="14"/>
      <c r="L156" s="14"/>
      <c r="M156" s="14"/>
      <c r="N156" s="14"/>
      <c r="O156" s="14"/>
      <c r="P156" s="14"/>
      <c r="Q156" s="14"/>
      <c r="R156" s="14"/>
    </row>
    <row r="157">
      <c r="A157" s="40" t="str">
        <f t="shared" si="1"/>
        <v>Austria-Europe2012</v>
      </c>
      <c r="B157" s="40" t="s">
        <v>68</v>
      </c>
      <c r="C157" s="33" t="s">
        <v>53</v>
      </c>
      <c r="D157" s="41" t="s">
        <v>55</v>
      </c>
      <c r="E157" s="46">
        <v>4.16E11</v>
      </c>
      <c r="F157" s="41">
        <v>0.113</v>
      </c>
      <c r="G157" s="41">
        <v>5643.0</v>
      </c>
      <c r="H157" s="41">
        <v>0.148</v>
      </c>
      <c r="I157" s="47">
        <f t="shared" si="2"/>
        <v>416000000000</v>
      </c>
      <c r="J157" s="14"/>
      <c r="K157" s="14"/>
      <c r="L157" s="14"/>
      <c r="M157" s="14"/>
      <c r="N157" s="14"/>
      <c r="O157" s="14"/>
      <c r="P157" s="14"/>
      <c r="Q157" s="14"/>
      <c r="R157" s="14"/>
    </row>
    <row r="158">
      <c r="A158" s="40" t="str">
        <f t="shared" si="1"/>
        <v>Azerbaijan-Asia2000</v>
      </c>
      <c r="B158" s="40" t="s">
        <v>69</v>
      </c>
      <c r="C158" s="33" t="s">
        <v>40</v>
      </c>
      <c r="D158" s="41" t="s">
        <v>41</v>
      </c>
      <c r="E158" s="46">
        <v>6.8730906314E10</v>
      </c>
      <c r="F158" s="41">
        <v>0.054</v>
      </c>
      <c r="G158" s="41">
        <v>398.0</v>
      </c>
      <c r="H158" s="41">
        <v>0.183</v>
      </c>
      <c r="I158" s="47">
        <f t="shared" si="2"/>
        <v>68730906314</v>
      </c>
      <c r="J158" s="14"/>
      <c r="K158" s="14"/>
      <c r="L158" s="14"/>
      <c r="M158" s="14"/>
      <c r="N158" s="14"/>
      <c r="O158" s="14"/>
      <c r="P158" s="14"/>
      <c r="Q158" s="14"/>
      <c r="R158" s="14"/>
    </row>
    <row r="159">
      <c r="A159" s="40" t="str">
        <f t="shared" si="1"/>
        <v>Azerbaijan-Asia2001</v>
      </c>
      <c r="B159" s="40" t="s">
        <v>69</v>
      </c>
      <c r="C159" s="33" t="s">
        <v>42</v>
      </c>
      <c r="D159" s="41" t="s">
        <v>41</v>
      </c>
      <c r="E159" s="46">
        <v>5.272617196E9</v>
      </c>
      <c r="F159" s="41">
        <v>0.047</v>
      </c>
      <c r="G159" s="41">
        <v>30.0</v>
      </c>
      <c r="H159" s="41">
        <v>0.197</v>
      </c>
      <c r="I159" s="47">
        <f t="shared" si="2"/>
        <v>5272617196</v>
      </c>
      <c r="J159" s="14"/>
      <c r="K159" s="14"/>
      <c r="L159" s="14"/>
      <c r="M159" s="14"/>
      <c r="N159" s="14"/>
      <c r="O159" s="14"/>
      <c r="P159" s="14"/>
      <c r="Q159" s="14"/>
      <c r="R159" s="14"/>
    </row>
    <row r="160">
      <c r="A160" s="40" t="str">
        <f t="shared" si="1"/>
        <v>Azerbaijan-Asia2002</v>
      </c>
      <c r="B160" s="40" t="s">
        <v>69</v>
      </c>
      <c r="C160" s="33" t="s">
        <v>43</v>
      </c>
      <c r="D160" s="41" t="s">
        <v>41</v>
      </c>
      <c r="E160" s="46">
        <v>5.707618247E9</v>
      </c>
      <c r="F160" s="41">
        <v>0.045</v>
      </c>
      <c r="G160" s="41">
        <v>31.0</v>
      </c>
      <c r="H160" s="41">
        <v>0.197</v>
      </c>
      <c r="I160" s="47">
        <f t="shared" si="2"/>
        <v>5707618247</v>
      </c>
      <c r="J160" s="14"/>
      <c r="K160" s="14"/>
      <c r="L160" s="14"/>
      <c r="M160" s="14"/>
      <c r="N160" s="14"/>
      <c r="O160" s="14"/>
      <c r="P160" s="14"/>
      <c r="Q160" s="14"/>
      <c r="R160" s="14"/>
    </row>
    <row r="161">
      <c r="A161" s="40" t="str">
        <f t="shared" si="1"/>
        <v>Azerbaijan-Asia2003</v>
      </c>
      <c r="B161" s="40" t="s">
        <v>69</v>
      </c>
      <c r="C161" s="33" t="s">
        <v>44</v>
      </c>
      <c r="D161" s="41" t="s">
        <v>41</v>
      </c>
      <c r="E161" s="46">
        <v>6.236024951E9</v>
      </c>
      <c r="F161" s="41">
        <v>0.045</v>
      </c>
      <c r="G161" s="41">
        <v>34.0</v>
      </c>
      <c r="H161" s="41">
        <v>0.174</v>
      </c>
      <c r="I161" s="47">
        <f t="shared" si="2"/>
        <v>6236024951</v>
      </c>
      <c r="J161" s="14"/>
      <c r="K161" s="14"/>
      <c r="L161" s="14"/>
      <c r="M161" s="14"/>
      <c r="N161" s="14"/>
      <c r="O161" s="14"/>
      <c r="P161" s="14"/>
      <c r="Q161" s="14"/>
      <c r="R161" s="14"/>
    </row>
    <row r="162">
      <c r="A162" s="40" t="str">
        <f t="shared" si="1"/>
        <v>Azerbaijan-Asia2004</v>
      </c>
      <c r="B162" s="40" t="s">
        <v>69</v>
      </c>
      <c r="C162" s="33" t="s">
        <v>45</v>
      </c>
      <c r="D162" s="41" t="s">
        <v>41</v>
      </c>
      <c r="E162" s="46">
        <v>7.275766111E9</v>
      </c>
      <c r="F162" s="41">
        <v>0.066</v>
      </c>
      <c r="G162" s="41">
        <v>57.0</v>
      </c>
      <c r="H162" s="41">
        <v>0.155</v>
      </c>
      <c r="I162" s="47">
        <f t="shared" si="2"/>
        <v>7275766111</v>
      </c>
      <c r="J162" s="14"/>
      <c r="K162" s="14"/>
      <c r="L162" s="14"/>
      <c r="M162" s="14"/>
      <c r="N162" s="14"/>
      <c r="O162" s="14"/>
      <c r="P162" s="14"/>
      <c r="Q162" s="14"/>
      <c r="R162" s="14"/>
    </row>
    <row r="163">
      <c r="A163" s="40" t="str">
        <f t="shared" si="1"/>
        <v>Azerbaijan-Asia2005</v>
      </c>
      <c r="B163" s="40" t="s">
        <v>69</v>
      </c>
      <c r="C163" s="33" t="s">
        <v>46</v>
      </c>
      <c r="D163" s="41" t="s">
        <v>41</v>
      </c>
      <c r="E163" s="46">
        <v>8.680511918E9</v>
      </c>
      <c r="F163" s="41">
        <v>0.079</v>
      </c>
      <c r="G163" s="41">
        <v>81.0</v>
      </c>
      <c r="H163" s="41">
        <v>0.157</v>
      </c>
      <c r="I163" s="47">
        <f t="shared" si="2"/>
        <v>8680511918</v>
      </c>
      <c r="J163" s="14"/>
      <c r="K163" s="14"/>
      <c r="L163" s="14"/>
      <c r="M163" s="14"/>
      <c r="N163" s="14"/>
      <c r="O163" s="14"/>
      <c r="P163" s="14"/>
      <c r="Q163" s="14"/>
      <c r="R163" s="14"/>
    </row>
    <row r="164">
      <c r="A164" s="40" t="str">
        <f t="shared" si="1"/>
        <v>Azerbaijan-Asia2006</v>
      </c>
      <c r="B164" s="40" t="s">
        <v>69</v>
      </c>
      <c r="C164" s="33" t="s">
        <v>47</v>
      </c>
      <c r="D164" s="41" t="s">
        <v>41</v>
      </c>
      <c r="E164" s="46">
        <v>1.3245421881E10</v>
      </c>
      <c r="F164" s="41">
        <v>0.079</v>
      </c>
      <c r="G164" s="41">
        <v>122.0</v>
      </c>
      <c r="H164" s="41">
        <v>0.17</v>
      </c>
      <c r="I164" s="47">
        <f t="shared" si="2"/>
        <v>13245421881</v>
      </c>
      <c r="J164" s="14"/>
      <c r="K164" s="14"/>
      <c r="L164" s="14"/>
      <c r="M164" s="14"/>
      <c r="N164" s="14"/>
      <c r="O164" s="14"/>
      <c r="P164" s="14"/>
      <c r="Q164" s="14"/>
      <c r="R164" s="14"/>
    </row>
    <row r="165">
      <c r="A165" s="40" t="str">
        <f t="shared" si="1"/>
        <v>Azerbaijan-Asia2007</v>
      </c>
      <c r="B165" s="40" t="s">
        <v>69</v>
      </c>
      <c r="C165" s="33" t="s">
        <v>48</v>
      </c>
      <c r="D165" s="41" t="s">
        <v>41</v>
      </c>
      <c r="E165" s="46">
        <v>2.0982270733E10</v>
      </c>
      <c r="F165" s="41">
        <v>0.062</v>
      </c>
      <c r="G165" s="41">
        <v>149.0</v>
      </c>
      <c r="H165" s="41">
        <v>0.179</v>
      </c>
      <c r="I165" s="47">
        <f t="shared" si="2"/>
        <v>20982270733</v>
      </c>
      <c r="J165" s="14"/>
      <c r="K165" s="14"/>
      <c r="L165" s="14"/>
      <c r="M165" s="14"/>
      <c r="N165" s="14"/>
      <c r="O165" s="14"/>
      <c r="P165" s="14"/>
      <c r="Q165" s="14"/>
      <c r="R165" s="14"/>
    </row>
    <row r="166">
      <c r="A166" s="40" t="str">
        <f t="shared" si="1"/>
        <v>Azerbaijan-Asia2008</v>
      </c>
      <c r="B166" s="40" t="s">
        <v>69</v>
      </c>
      <c r="C166" s="33" t="s">
        <v>49</v>
      </c>
      <c r="D166" s="41" t="s">
        <v>41</v>
      </c>
      <c r="E166" s="46">
        <v>3.3050343783E10</v>
      </c>
      <c r="F166" s="41">
        <v>0.051</v>
      </c>
      <c r="G166" s="41">
        <v>192.0</v>
      </c>
      <c r="H166" s="41">
        <v>0.191</v>
      </c>
      <c r="I166" s="47">
        <f t="shared" si="2"/>
        <v>33050343783</v>
      </c>
      <c r="J166" s="14"/>
      <c r="K166" s="14"/>
      <c r="L166" s="14"/>
      <c r="M166" s="14"/>
      <c r="N166" s="14"/>
      <c r="O166" s="14"/>
      <c r="P166" s="14"/>
      <c r="Q166" s="14"/>
      <c r="R166" s="14"/>
    </row>
    <row r="167">
      <c r="A167" s="40" t="str">
        <f t="shared" si="1"/>
        <v>Azerbaijan-Asia2009</v>
      </c>
      <c r="B167" s="40" t="s">
        <v>69</v>
      </c>
      <c r="C167" s="33" t="s">
        <v>50</v>
      </c>
      <c r="D167" s="41" t="s">
        <v>41</v>
      </c>
      <c r="E167" s="46">
        <v>4.885248296E10</v>
      </c>
      <c r="F167" s="41">
        <v>0.044</v>
      </c>
      <c r="G167" s="41">
        <v>241.0</v>
      </c>
      <c r="H167" s="41">
        <v>0.198</v>
      </c>
      <c r="I167" s="47">
        <f t="shared" si="2"/>
        <v>48852482960</v>
      </c>
      <c r="J167" s="14"/>
      <c r="K167" s="14"/>
      <c r="L167" s="14"/>
      <c r="M167" s="14"/>
      <c r="N167" s="14"/>
      <c r="O167" s="14"/>
      <c r="P167" s="14"/>
      <c r="Q167" s="14"/>
      <c r="R167" s="14"/>
    </row>
    <row r="168">
      <c r="A168" s="40" t="str">
        <f t="shared" si="1"/>
        <v>Azerbaijan-Asia2010</v>
      </c>
      <c r="B168" s="40" t="s">
        <v>69</v>
      </c>
      <c r="C168" s="33" t="s">
        <v>51</v>
      </c>
      <c r="D168" s="41" t="s">
        <v>41</v>
      </c>
      <c r="E168" s="46">
        <v>4.4291490421E10</v>
      </c>
      <c r="F168" s="41">
        <v>0.059</v>
      </c>
      <c r="G168" s="41">
        <v>288.0</v>
      </c>
      <c r="H168" s="41">
        <v>0.2</v>
      </c>
      <c r="I168" s="47">
        <f t="shared" si="2"/>
        <v>44291490421</v>
      </c>
      <c r="J168" s="14"/>
      <c r="K168" s="14"/>
      <c r="L168" s="14"/>
      <c r="M168" s="14"/>
      <c r="N168" s="14"/>
      <c r="O168" s="14"/>
      <c r="P168" s="14"/>
      <c r="Q168" s="14"/>
      <c r="R168" s="14"/>
    </row>
    <row r="169">
      <c r="A169" s="40" t="str">
        <f t="shared" si="1"/>
        <v>Azerbaijan-Asia2011</v>
      </c>
      <c r="B169" s="40" t="s">
        <v>69</v>
      </c>
      <c r="C169" s="33" t="s">
        <v>52</v>
      </c>
      <c r="D169" s="41" t="s">
        <v>41</v>
      </c>
      <c r="E169" s="46">
        <v>5.2902703376E10</v>
      </c>
      <c r="F169" s="41">
        <v>0.053</v>
      </c>
      <c r="G169" s="41">
        <v>310.0</v>
      </c>
      <c r="H169" s="41">
        <v>0.207</v>
      </c>
      <c r="I169" s="47">
        <f t="shared" si="2"/>
        <v>52902703376</v>
      </c>
      <c r="J169" s="14"/>
      <c r="K169" s="14"/>
      <c r="L169" s="14"/>
      <c r="M169" s="14"/>
      <c r="N169" s="14"/>
      <c r="O169" s="14"/>
      <c r="P169" s="14"/>
      <c r="Q169" s="14"/>
      <c r="R169" s="14"/>
    </row>
    <row r="170">
      <c r="A170" s="40" t="str">
        <f t="shared" si="1"/>
        <v>Azerbaijan-Asia2012</v>
      </c>
      <c r="B170" s="40" t="s">
        <v>69</v>
      </c>
      <c r="C170" s="33" t="s">
        <v>53</v>
      </c>
      <c r="D170" s="41" t="s">
        <v>41</v>
      </c>
      <c r="E170" s="46">
        <v>6.59516272E10</v>
      </c>
      <c r="F170" s="41">
        <v>0.05</v>
      </c>
      <c r="G170" s="41">
        <v>359.0</v>
      </c>
      <c r="H170" s="41">
        <v>0.19</v>
      </c>
      <c r="I170" s="47">
        <f t="shared" si="2"/>
        <v>65951627200</v>
      </c>
      <c r="J170" s="14"/>
      <c r="K170" s="14"/>
      <c r="L170" s="14"/>
      <c r="M170" s="14"/>
      <c r="N170" s="14"/>
      <c r="O170" s="14"/>
      <c r="P170" s="14"/>
      <c r="Q170" s="14"/>
      <c r="R170" s="14"/>
    </row>
    <row r="171">
      <c r="A171" s="40" t="str">
        <f t="shared" si="1"/>
        <v>Bahamas, The-The Americas2000</v>
      </c>
      <c r="B171" s="40" t="s">
        <v>70</v>
      </c>
      <c r="C171" s="33" t="s">
        <v>40</v>
      </c>
      <c r="D171" s="41" t="s">
        <v>63</v>
      </c>
      <c r="E171" s="46">
        <v>8.149004E9</v>
      </c>
      <c r="F171" s="41">
        <v>0.075</v>
      </c>
      <c r="G171" s="41">
        <v>1647.0</v>
      </c>
      <c r="H171" s="41">
        <v>0.048</v>
      </c>
      <c r="I171" s="47">
        <f t="shared" si="2"/>
        <v>8149004000</v>
      </c>
      <c r="J171" s="14"/>
      <c r="K171" s="14"/>
      <c r="L171" s="14"/>
      <c r="M171" s="14"/>
      <c r="N171" s="14"/>
      <c r="O171" s="14"/>
      <c r="P171" s="14"/>
      <c r="Q171" s="14"/>
      <c r="R171" s="14"/>
    </row>
    <row r="172">
      <c r="A172" s="40" t="str">
        <f t="shared" si="1"/>
        <v>Bahamas, The-The Americas2001</v>
      </c>
      <c r="B172" s="40" t="s">
        <v>70</v>
      </c>
      <c r="C172" s="33" t="s">
        <v>42</v>
      </c>
      <c r="D172" s="41" t="s">
        <v>63</v>
      </c>
      <c r="E172" s="46">
        <v>6.327552E9</v>
      </c>
      <c r="F172" s="41">
        <v>0.052</v>
      </c>
      <c r="G172" s="41">
        <v>1107.0</v>
      </c>
      <c r="H172" s="41">
        <v>0.06</v>
      </c>
      <c r="I172" s="47">
        <f t="shared" si="2"/>
        <v>6327552000</v>
      </c>
      <c r="J172" s="14"/>
      <c r="K172" s="14"/>
      <c r="L172" s="14"/>
      <c r="M172" s="14"/>
      <c r="N172" s="14"/>
      <c r="O172" s="14"/>
      <c r="P172" s="14"/>
      <c r="Q172" s="14"/>
      <c r="R172" s="14"/>
    </row>
    <row r="173">
      <c r="A173" s="40" t="str">
        <f t="shared" si="1"/>
        <v>Bahamas, The-The Americas2002</v>
      </c>
      <c r="B173" s="40" t="s">
        <v>70</v>
      </c>
      <c r="C173" s="33" t="s">
        <v>43</v>
      </c>
      <c r="D173" s="41" t="s">
        <v>63</v>
      </c>
      <c r="E173" s="46">
        <v>6.516651E9</v>
      </c>
      <c r="F173" s="41">
        <v>0.051</v>
      </c>
      <c r="G173" s="41">
        <v>1107.0</v>
      </c>
      <c r="H173" s="41">
        <v>0.06</v>
      </c>
      <c r="I173" s="47">
        <f t="shared" si="2"/>
        <v>6516651000</v>
      </c>
      <c r="J173" s="14"/>
      <c r="K173" s="14"/>
      <c r="L173" s="14"/>
      <c r="M173" s="14"/>
      <c r="N173" s="14"/>
      <c r="O173" s="14"/>
      <c r="P173" s="14"/>
      <c r="Q173" s="14"/>
      <c r="R173" s="14"/>
    </row>
    <row r="174">
      <c r="A174" s="40" t="str">
        <f t="shared" si="1"/>
        <v>Bahamas, The-The Americas2003</v>
      </c>
      <c r="B174" s="40" t="s">
        <v>70</v>
      </c>
      <c r="C174" s="33" t="s">
        <v>44</v>
      </c>
      <c r="D174" s="41" t="s">
        <v>63</v>
      </c>
      <c r="E174" s="46">
        <v>6.957996E9</v>
      </c>
      <c r="F174" s="41">
        <v>0.053</v>
      </c>
      <c r="G174" s="41">
        <v>1183.0</v>
      </c>
      <c r="H174" s="41">
        <v>0.06</v>
      </c>
      <c r="I174" s="47">
        <f t="shared" si="2"/>
        <v>6957996000</v>
      </c>
      <c r="J174" s="14"/>
      <c r="K174" s="14"/>
      <c r="L174" s="14"/>
      <c r="M174" s="14"/>
      <c r="N174" s="14"/>
      <c r="O174" s="14"/>
      <c r="P174" s="14"/>
      <c r="Q174" s="14"/>
      <c r="R174" s="14"/>
    </row>
    <row r="175">
      <c r="A175" s="40" t="str">
        <f t="shared" si="1"/>
        <v>Bahamas, The-The Americas2004</v>
      </c>
      <c r="B175" s="40" t="s">
        <v>70</v>
      </c>
      <c r="C175" s="33" t="s">
        <v>45</v>
      </c>
      <c r="D175" s="41" t="s">
        <v>63</v>
      </c>
      <c r="E175" s="46">
        <v>6.949317E9</v>
      </c>
      <c r="F175" s="41">
        <v>0.056</v>
      </c>
      <c r="G175" s="41">
        <v>1237.0</v>
      </c>
      <c r="H175" s="41">
        <v>0.06</v>
      </c>
      <c r="I175" s="47">
        <f t="shared" si="2"/>
        <v>6949317000</v>
      </c>
      <c r="J175" s="14"/>
      <c r="K175" s="14"/>
      <c r="L175" s="14"/>
      <c r="M175" s="14"/>
      <c r="N175" s="14"/>
      <c r="O175" s="14"/>
      <c r="P175" s="14"/>
      <c r="Q175" s="14"/>
      <c r="R175" s="14"/>
    </row>
    <row r="176">
      <c r="A176" s="40" t="str">
        <f t="shared" si="1"/>
        <v>Bahamas, The-The Americas2005</v>
      </c>
      <c r="B176" s="40" t="s">
        <v>70</v>
      </c>
      <c r="C176" s="33" t="s">
        <v>46</v>
      </c>
      <c r="D176" s="41" t="s">
        <v>63</v>
      </c>
      <c r="E176" s="46">
        <v>7.094413E9</v>
      </c>
      <c r="F176" s="41">
        <v>0.06</v>
      </c>
      <c r="G176" s="41">
        <v>1326.0</v>
      </c>
      <c r="H176" s="41">
        <v>0.06</v>
      </c>
      <c r="I176" s="47">
        <f t="shared" si="2"/>
        <v>7094413000</v>
      </c>
      <c r="J176" s="14"/>
      <c r="K176" s="14"/>
      <c r="L176" s="14"/>
      <c r="M176" s="14"/>
      <c r="N176" s="14"/>
      <c r="O176" s="14"/>
      <c r="P176" s="14"/>
      <c r="Q176" s="14"/>
      <c r="R176" s="14"/>
    </row>
    <row r="177">
      <c r="A177" s="40" t="str">
        <f t="shared" si="1"/>
        <v>Bahamas, The-The Americas2006</v>
      </c>
      <c r="B177" s="40" t="s">
        <v>70</v>
      </c>
      <c r="C177" s="33" t="s">
        <v>47</v>
      </c>
      <c r="D177" s="41" t="s">
        <v>63</v>
      </c>
      <c r="E177" s="46">
        <v>7.706222E9</v>
      </c>
      <c r="F177" s="41">
        <v>0.06</v>
      </c>
      <c r="G177" s="41">
        <v>1394.0</v>
      </c>
      <c r="H177" s="41">
        <v>0.055</v>
      </c>
      <c r="I177" s="47">
        <f t="shared" si="2"/>
        <v>7706222000</v>
      </c>
      <c r="J177" s="14"/>
      <c r="K177" s="14"/>
      <c r="L177" s="14"/>
      <c r="M177" s="14"/>
      <c r="N177" s="14"/>
      <c r="O177" s="14"/>
      <c r="P177" s="14"/>
      <c r="Q177" s="14"/>
      <c r="R177" s="14"/>
    </row>
    <row r="178">
      <c r="A178" s="40" t="str">
        <f t="shared" si="1"/>
        <v>Bahamas, The-The Americas2007</v>
      </c>
      <c r="B178" s="40" t="s">
        <v>70</v>
      </c>
      <c r="C178" s="33" t="s">
        <v>48</v>
      </c>
      <c r="D178" s="41" t="s">
        <v>63</v>
      </c>
      <c r="E178" s="46">
        <v>7.965588E9</v>
      </c>
      <c r="F178" s="41">
        <v>0.069</v>
      </c>
      <c r="G178" s="41">
        <v>1645.0</v>
      </c>
      <c r="H178" s="41">
        <v>0.055</v>
      </c>
      <c r="I178" s="47">
        <f t="shared" si="2"/>
        <v>7965588000</v>
      </c>
      <c r="J178" s="14"/>
      <c r="K178" s="14"/>
      <c r="L178" s="14"/>
      <c r="M178" s="14"/>
      <c r="N178" s="14"/>
      <c r="O178" s="14"/>
      <c r="P178" s="14"/>
      <c r="Q178" s="14"/>
      <c r="R178" s="14"/>
    </row>
    <row r="179">
      <c r="A179" s="40" t="str">
        <f t="shared" si="1"/>
        <v>Bahamas, The-The Americas2008</v>
      </c>
      <c r="B179" s="40" t="s">
        <v>70</v>
      </c>
      <c r="C179" s="33" t="s">
        <v>49</v>
      </c>
      <c r="D179" s="41" t="s">
        <v>63</v>
      </c>
      <c r="E179" s="46">
        <v>8.318996E9</v>
      </c>
      <c r="F179" s="41">
        <v>0.071</v>
      </c>
      <c r="G179" s="41">
        <v>1721.0</v>
      </c>
      <c r="H179" s="41">
        <v>0.055</v>
      </c>
      <c r="I179" s="47">
        <f t="shared" si="2"/>
        <v>8318996000</v>
      </c>
      <c r="J179" s="14"/>
      <c r="K179" s="14"/>
      <c r="L179" s="14"/>
      <c r="M179" s="14"/>
      <c r="N179" s="14"/>
      <c r="O179" s="14"/>
      <c r="P179" s="14"/>
      <c r="Q179" s="14"/>
      <c r="R179" s="14"/>
    </row>
    <row r="180">
      <c r="A180" s="40" t="str">
        <f t="shared" si="1"/>
        <v>Bahamas, The-The Americas2009</v>
      </c>
      <c r="B180" s="40" t="s">
        <v>70</v>
      </c>
      <c r="C180" s="33" t="s">
        <v>50</v>
      </c>
      <c r="D180" s="41" t="s">
        <v>63</v>
      </c>
      <c r="E180" s="46">
        <v>8.24665E9</v>
      </c>
      <c r="F180" s="41">
        <v>0.073</v>
      </c>
      <c r="G180" s="41">
        <v>1729.0</v>
      </c>
      <c r="H180" s="41">
        <v>0.055</v>
      </c>
      <c r="I180" s="47">
        <f t="shared" si="2"/>
        <v>8246650000</v>
      </c>
      <c r="J180" s="14"/>
      <c r="K180" s="14"/>
      <c r="L180" s="14"/>
      <c r="M180" s="14"/>
      <c r="N180" s="14"/>
      <c r="O180" s="14"/>
      <c r="P180" s="14"/>
      <c r="Q180" s="14"/>
      <c r="R180" s="14"/>
    </row>
    <row r="181">
      <c r="A181" s="40" t="str">
        <f t="shared" si="1"/>
        <v>Bahamas, The-The Americas2010</v>
      </c>
      <c r="B181" s="40" t="s">
        <v>70</v>
      </c>
      <c r="C181" s="33" t="s">
        <v>51</v>
      </c>
      <c r="D181" s="41" t="s">
        <v>63</v>
      </c>
      <c r="E181" s="46">
        <v>7.82042E9</v>
      </c>
      <c r="F181" s="41">
        <v>0.074</v>
      </c>
      <c r="G181" s="41">
        <v>1640.0</v>
      </c>
      <c r="H181" s="41">
        <v>0.055</v>
      </c>
      <c r="I181" s="47">
        <f t="shared" si="2"/>
        <v>7820420000</v>
      </c>
      <c r="J181" s="14"/>
      <c r="K181" s="14"/>
      <c r="L181" s="14"/>
      <c r="M181" s="14"/>
      <c r="N181" s="14"/>
      <c r="O181" s="14"/>
      <c r="P181" s="14"/>
      <c r="Q181" s="14"/>
      <c r="R181" s="14"/>
    </row>
    <row r="182">
      <c r="A182" s="40" t="str">
        <f t="shared" si="1"/>
        <v>Bahamas, The-The Americas2011</v>
      </c>
      <c r="B182" s="40" t="s">
        <v>70</v>
      </c>
      <c r="C182" s="33" t="s">
        <v>52</v>
      </c>
      <c r="D182" s="41" t="s">
        <v>63</v>
      </c>
      <c r="E182" s="46">
        <v>7.888087E9</v>
      </c>
      <c r="F182" s="41">
        <v>0.074</v>
      </c>
      <c r="G182" s="41">
        <v>1626.0</v>
      </c>
      <c r="H182" s="41">
        <v>0.055</v>
      </c>
      <c r="I182" s="47">
        <f t="shared" si="2"/>
        <v>7888087000</v>
      </c>
      <c r="J182" s="14"/>
      <c r="K182" s="14"/>
      <c r="L182" s="14"/>
      <c r="M182" s="14"/>
      <c r="N182" s="14"/>
      <c r="O182" s="14"/>
      <c r="P182" s="14"/>
      <c r="Q182" s="14"/>
      <c r="R182" s="14"/>
    </row>
    <row r="183">
      <c r="A183" s="40" t="str">
        <f t="shared" si="1"/>
        <v>Bahamas, The-The Americas2012</v>
      </c>
      <c r="B183" s="40" t="s">
        <v>70</v>
      </c>
      <c r="C183" s="33" t="s">
        <v>53</v>
      </c>
      <c r="D183" s="41" t="s">
        <v>63</v>
      </c>
      <c r="E183" s="46">
        <v>7.872584E9</v>
      </c>
      <c r="F183" s="41">
        <v>0.075</v>
      </c>
      <c r="G183" s="41">
        <v>1622.0</v>
      </c>
      <c r="H183" s="41">
        <v>0.051</v>
      </c>
      <c r="I183" s="47">
        <f t="shared" si="2"/>
        <v>7872584000</v>
      </c>
      <c r="J183" s="14"/>
      <c r="K183" s="14"/>
      <c r="L183" s="14"/>
      <c r="M183" s="14"/>
      <c r="N183" s="14"/>
      <c r="O183" s="14"/>
      <c r="P183" s="14"/>
      <c r="Q183" s="14"/>
      <c r="R183" s="14"/>
    </row>
    <row r="184">
      <c r="A184" s="40" t="str">
        <f t="shared" si="1"/>
        <v>Bahrain-Middle East2000</v>
      </c>
      <c r="B184" s="40" t="s">
        <v>71</v>
      </c>
      <c r="C184" s="33" t="s">
        <v>40</v>
      </c>
      <c r="D184" s="41" t="s">
        <v>72</v>
      </c>
      <c r="E184" s="46">
        <v>3.0362317939E10</v>
      </c>
      <c r="F184" s="41">
        <v>0.039</v>
      </c>
      <c r="G184" s="41">
        <v>895.0</v>
      </c>
      <c r="H184" s="41">
        <v>0.06</v>
      </c>
      <c r="I184" s="47">
        <f t="shared" si="2"/>
        <v>30362317939</v>
      </c>
      <c r="J184" s="14"/>
      <c r="K184" s="14"/>
      <c r="L184" s="14"/>
      <c r="M184" s="14"/>
      <c r="N184" s="14"/>
      <c r="O184" s="14"/>
      <c r="P184" s="14"/>
      <c r="Q184" s="14"/>
      <c r="R184" s="14"/>
    </row>
    <row r="185">
      <c r="A185" s="40" t="str">
        <f t="shared" si="1"/>
        <v>Bahrain-Middle East2001</v>
      </c>
      <c r="B185" s="40" t="s">
        <v>71</v>
      </c>
      <c r="C185" s="33" t="s">
        <v>42</v>
      </c>
      <c r="D185" s="41" t="s">
        <v>72</v>
      </c>
      <c r="E185" s="46">
        <v>9.063147901E9</v>
      </c>
      <c r="F185" s="41">
        <v>0.035</v>
      </c>
      <c r="G185" s="41">
        <v>476.0</v>
      </c>
      <c r="H185" s="41">
        <v>0.116</v>
      </c>
      <c r="I185" s="47">
        <f t="shared" si="2"/>
        <v>9063147901</v>
      </c>
      <c r="J185" s="14"/>
      <c r="K185" s="14"/>
      <c r="L185" s="14"/>
      <c r="M185" s="14"/>
      <c r="N185" s="14"/>
      <c r="O185" s="14"/>
      <c r="P185" s="14"/>
      <c r="Q185" s="14"/>
      <c r="R185" s="14"/>
    </row>
    <row r="186">
      <c r="A186" s="40" t="str">
        <f t="shared" si="1"/>
        <v>Bahrain-Middle East2002</v>
      </c>
      <c r="B186" s="40" t="s">
        <v>71</v>
      </c>
      <c r="C186" s="33" t="s">
        <v>43</v>
      </c>
      <c r="D186" s="41" t="s">
        <v>72</v>
      </c>
      <c r="E186" s="46">
        <v>8.97644642E9</v>
      </c>
      <c r="F186" s="41">
        <v>0.038</v>
      </c>
      <c r="G186" s="41">
        <v>488.0</v>
      </c>
      <c r="H186" s="41">
        <v>0.107</v>
      </c>
      <c r="I186" s="47">
        <f t="shared" si="2"/>
        <v>8976446420</v>
      </c>
      <c r="J186" s="14"/>
      <c r="K186" s="14"/>
      <c r="L186" s="14"/>
      <c r="M186" s="14"/>
      <c r="N186" s="14"/>
      <c r="O186" s="14"/>
      <c r="P186" s="14"/>
      <c r="Q186" s="14"/>
      <c r="R186" s="14"/>
    </row>
    <row r="187">
      <c r="A187" s="40" t="str">
        <f t="shared" si="1"/>
        <v>Bahrain-Middle East2003</v>
      </c>
      <c r="B187" s="40" t="s">
        <v>71</v>
      </c>
      <c r="C187" s="33" t="s">
        <v>44</v>
      </c>
      <c r="D187" s="41" t="s">
        <v>72</v>
      </c>
      <c r="E187" s="46">
        <v>9.632411109E9</v>
      </c>
      <c r="F187" s="41">
        <v>0.039</v>
      </c>
      <c r="G187" s="41">
        <v>510.0</v>
      </c>
      <c r="H187" s="41">
        <v>0.084</v>
      </c>
      <c r="I187" s="47">
        <f t="shared" si="2"/>
        <v>9632411109</v>
      </c>
      <c r="J187" s="14"/>
      <c r="K187" s="14"/>
      <c r="L187" s="14"/>
      <c r="M187" s="14"/>
      <c r="N187" s="14"/>
      <c r="O187" s="14"/>
      <c r="P187" s="14"/>
      <c r="Q187" s="14"/>
      <c r="R187" s="14"/>
    </row>
    <row r="188">
      <c r="A188" s="40" t="str">
        <f t="shared" si="1"/>
        <v>Bahrain-Middle East2004</v>
      </c>
      <c r="B188" s="40" t="s">
        <v>71</v>
      </c>
      <c r="C188" s="33" t="s">
        <v>45</v>
      </c>
      <c r="D188" s="41" t="s">
        <v>72</v>
      </c>
      <c r="E188" s="46">
        <v>1.1075116594E10</v>
      </c>
      <c r="F188" s="41">
        <v>0.037</v>
      </c>
      <c r="G188" s="41">
        <v>536.0</v>
      </c>
      <c r="H188" s="41">
        <v>0.083</v>
      </c>
      <c r="I188" s="47">
        <f t="shared" si="2"/>
        <v>11075116594</v>
      </c>
      <c r="J188" s="14"/>
      <c r="K188" s="14"/>
      <c r="L188" s="14"/>
      <c r="M188" s="14"/>
      <c r="N188" s="14"/>
      <c r="O188" s="14"/>
      <c r="P188" s="14"/>
      <c r="Q188" s="14"/>
      <c r="R188" s="14"/>
    </row>
    <row r="189">
      <c r="A189" s="40" t="str">
        <f t="shared" si="1"/>
        <v>Bahrain-Middle East2005</v>
      </c>
      <c r="B189" s="40" t="s">
        <v>71</v>
      </c>
      <c r="C189" s="33" t="s">
        <v>46</v>
      </c>
      <c r="D189" s="41" t="s">
        <v>72</v>
      </c>
      <c r="E189" s="46">
        <v>1.3150516509E10</v>
      </c>
      <c r="F189" s="41">
        <v>0.039</v>
      </c>
      <c r="G189" s="41">
        <v>539.0</v>
      </c>
      <c r="H189" s="41">
        <v>0.079</v>
      </c>
      <c r="I189" s="47">
        <f t="shared" si="2"/>
        <v>13150516509</v>
      </c>
      <c r="J189" s="14"/>
      <c r="K189" s="14"/>
      <c r="L189" s="14"/>
      <c r="M189" s="14"/>
      <c r="N189" s="14"/>
      <c r="O189" s="14"/>
      <c r="P189" s="14"/>
      <c r="Q189" s="14"/>
      <c r="R189" s="14"/>
    </row>
    <row r="190">
      <c r="A190" s="40" t="str">
        <f t="shared" si="1"/>
        <v>Bahrain-Middle East2006</v>
      </c>
      <c r="B190" s="40" t="s">
        <v>71</v>
      </c>
      <c r="C190" s="33" t="s">
        <v>47</v>
      </c>
      <c r="D190" s="41" t="s">
        <v>72</v>
      </c>
      <c r="E190" s="46">
        <v>1.5969151306E10</v>
      </c>
      <c r="F190" s="41">
        <v>0.037</v>
      </c>
      <c r="G190" s="41">
        <v>573.0</v>
      </c>
      <c r="H190" s="41">
        <v>0.078</v>
      </c>
      <c r="I190" s="47">
        <f t="shared" si="2"/>
        <v>15969151306</v>
      </c>
      <c r="J190" s="14"/>
      <c r="K190" s="14"/>
      <c r="L190" s="14"/>
      <c r="M190" s="14"/>
      <c r="N190" s="14"/>
      <c r="O190" s="14"/>
      <c r="P190" s="14"/>
      <c r="Q190" s="14"/>
      <c r="R190" s="14"/>
    </row>
    <row r="191">
      <c r="A191" s="40" t="str">
        <f t="shared" si="1"/>
        <v>Bahrain-Middle East2007</v>
      </c>
      <c r="B191" s="40" t="s">
        <v>71</v>
      </c>
      <c r="C191" s="33" t="s">
        <v>48</v>
      </c>
      <c r="D191" s="41" t="s">
        <v>72</v>
      </c>
      <c r="E191" s="46">
        <v>1.8505250857E10</v>
      </c>
      <c r="F191" s="41">
        <v>0.036</v>
      </c>
      <c r="G191" s="41">
        <v>599.0</v>
      </c>
      <c r="H191" s="41">
        <v>0.08</v>
      </c>
      <c r="I191" s="47">
        <f t="shared" si="2"/>
        <v>18505250857</v>
      </c>
      <c r="J191" s="14"/>
      <c r="K191" s="14"/>
      <c r="L191" s="14"/>
      <c r="M191" s="14"/>
      <c r="N191" s="14"/>
      <c r="O191" s="14"/>
      <c r="P191" s="14"/>
      <c r="Q191" s="14"/>
      <c r="R191" s="14"/>
    </row>
    <row r="192">
      <c r="A192" s="40" t="str">
        <f t="shared" si="1"/>
        <v>Bahrain-Middle East2008</v>
      </c>
      <c r="B192" s="40" t="s">
        <v>71</v>
      </c>
      <c r="C192" s="33" t="s">
        <v>49</v>
      </c>
      <c r="D192" s="41" t="s">
        <v>72</v>
      </c>
      <c r="E192" s="46">
        <v>2.1730590263E10</v>
      </c>
      <c r="F192" s="41">
        <v>0.036</v>
      </c>
      <c r="G192" s="41">
        <v>648.0</v>
      </c>
      <c r="H192" s="41">
        <v>0.083</v>
      </c>
      <c r="I192" s="47">
        <f t="shared" si="2"/>
        <v>21730590263</v>
      </c>
      <c r="J192" s="14"/>
      <c r="K192" s="14"/>
      <c r="L192" s="14"/>
      <c r="M192" s="14"/>
      <c r="N192" s="14"/>
      <c r="O192" s="14"/>
      <c r="P192" s="14"/>
      <c r="Q192" s="14"/>
      <c r="R192" s="14"/>
    </row>
    <row r="193">
      <c r="A193" s="40" t="str">
        <f t="shared" si="1"/>
        <v>Bahrain-Middle East2009</v>
      </c>
      <c r="B193" s="40" t="s">
        <v>71</v>
      </c>
      <c r="C193" s="33" t="s">
        <v>50</v>
      </c>
      <c r="D193" s="41" t="s">
        <v>72</v>
      </c>
      <c r="E193" s="46">
        <v>2.5711147929E10</v>
      </c>
      <c r="F193" s="41">
        <v>0.041</v>
      </c>
      <c r="G193" s="41">
        <v>727.0</v>
      </c>
      <c r="H193" s="41">
        <v>0.082</v>
      </c>
      <c r="I193" s="47">
        <f t="shared" si="2"/>
        <v>25711147929</v>
      </c>
      <c r="J193" s="14"/>
      <c r="K193" s="14"/>
      <c r="L193" s="14"/>
      <c r="M193" s="14"/>
      <c r="N193" s="14"/>
      <c r="O193" s="14"/>
      <c r="P193" s="14"/>
      <c r="Q193" s="14"/>
      <c r="R193" s="14"/>
    </row>
    <row r="194">
      <c r="A194" s="40" t="str">
        <f t="shared" si="1"/>
        <v>Bahrain-Middle East2010</v>
      </c>
      <c r="B194" s="40" t="s">
        <v>71</v>
      </c>
      <c r="C194" s="33" t="s">
        <v>51</v>
      </c>
      <c r="D194" s="41" t="s">
        <v>72</v>
      </c>
      <c r="E194" s="46">
        <v>2.2938464723E10</v>
      </c>
      <c r="F194" s="41">
        <v>0.045</v>
      </c>
      <c r="G194" s="41">
        <v>729.0</v>
      </c>
      <c r="H194" s="41">
        <v>0.079</v>
      </c>
      <c r="I194" s="47">
        <f t="shared" si="2"/>
        <v>22938464723</v>
      </c>
      <c r="J194" s="14"/>
      <c r="K194" s="14"/>
      <c r="L194" s="14"/>
      <c r="M194" s="14"/>
      <c r="N194" s="14"/>
      <c r="O194" s="14"/>
      <c r="P194" s="14"/>
      <c r="Q194" s="14"/>
      <c r="R194" s="14"/>
    </row>
    <row r="195">
      <c r="A195" s="40" t="str">
        <f t="shared" si="1"/>
        <v>Bahrain-Middle East2011</v>
      </c>
      <c r="B195" s="40" t="s">
        <v>71</v>
      </c>
      <c r="C195" s="33" t="s">
        <v>52</v>
      </c>
      <c r="D195" s="41" t="s">
        <v>72</v>
      </c>
      <c r="E195" s="46">
        <v>2.5713547869E10</v>
      </c>
      <c r="F195" s="41">
        <v>0.043</v>
      </c>
      <c r="G195" s="41">
        <v>747.0</v>
      </c>
      <c r="H195" s="41">
        <v>0.072</v>
      </c>
      <c r="I195" s="47">
        <f t="shared" si="2"/>
        <v>25713547869</v>
      </c>
      <c r="J195" s="14"/>
      <c r="K195" s="14"/>
      <c r="L195" s="14"/>
      <c r="M195" s="14"/>
      <c r="N195" s="14"/>
      <c r="O195" s="14"/>
      <c r="P195" s="14"/>
      <c r="Q195" s="14"/>
      <c r="R195" s="14"/>
    </row>
    <row r="196">
      <c r="A196" s="40" t="str">
        <f t="shared" si="1"/>
        <v>Bahrain-Middle East2012</v>
      </c>
      <c r="B196" s="40" t="s">
        <v>71</v>
      </c>
      <c r="C196" s="33" t="s">
        <v>53</v>
      </c>
      <c r="D196" s="41" t="s">
        <v>72</v>
      </c>
      <c r="E196" s="46">
        <v>2.9044378668E10</v>
      </c>
      <c r="F196" s="41">
        <v>0.038</v>
      </c>
      <c r="G196" s="41">
        <v>766.0</v>
      </c>
      <c r="H196" s="41">
        <v>0.068</v>
      </c>
      <c r="I196" s="47">
        <f t="shared" si="2"/>
        <v>29044378668</v>
      </c>
      <c r="J196" s="14"/>
      <c r="K196" s="14"/>
      <c r="L196" s="14"/>
      <c r="M196" s="14"/>
      <c r="N196" s="14"/>
      <c r="O196" s="14"/>
      <c r="P196" s="14"/>
      <c r="Q196" s="14"/>
      <c r="R196" s="14"/>
    </row>
    <row r="197">
      <c r="A197" s="40" t="str">
        <f t="shared" si="1"/>
        <v>Bangladesh-Asia2000</v>
      </c>
      <c r="B197" s="40" t="s">
        <v>73</v>
      </c>
      <c r="C197" s="33" t="s">
        <v>40</v>
      </c>
      <c r="D197" s="41" t="s">
        <v>41</v>
      </c>
      <c r="E197" s="46">
        <v>1.16E11</v>
      </c>
      <c r="F197" s="41">
        <v>0.036</v>
      </c>
      <c r="G197" s="41">
        <v>26.0</v>
      </c>
      <c r="H197" s="41">
        <v>0.13</v>
      </c>
      <c r="I197" s="47">
        <f t="shared" si="2"/>
        <v>116000000000</v>
      </c>
      <c r="J197" s="14"/>
      <c r="K197" s="14"/>
      <c r="L197" s="14"/>
      <c r="M197" s="14"/>
      <c r="N197" s="14"/>
      <c r="O197" s="14"/>
      <c r="P197" s="14"/>
      <c r="Q197" s="14"/>
      <c r="R197" s="14"/>
    </row>
    <row r="198">
      <c r="A198" s="40" t="str">
        <f t="shared" si="1"/>
        <v>Bangladesh-Asia2001</v>
      </c>
      <c r="B198" s="40" t="s">
        <v>73</v>
      </c>
      <c r="C198" s="33" t="s">
        <v>42</v>
      </c>
      <c r="D198" s="41" t="s">
        <v>41</v>
      </c>
      <c r="E198" s="46">
        <v>4.7124925462E10</v>
      </c>
      <c r="F198" s="41">
        <v>0.028</v>
      </c>
      <c r="G198" s="41">
        <v>10.0</v>
      </c>
      <c r="H198" s="41">
        <v>0.155</v>
      </c>
      <c r="I198" s="47">
        <f t="shared" si="2"/>
        <v>47124925462</v>
      </c>
      <c r="J198" s="14"/>
      <c r="K198" s="14"/>
      <c r="L198" s="14"/>
      <c r="M198" s="14"/>
      <c r="N198" s="14"/>
      <c r="O198" s="14"/>
      <c r="P198" s="14"/>
      <c r="Q198" s="14"/>
      <c r="R198" s="14"/>
    </row>
    <row r="199">
      <c r="A199" s="40" t="str">
        <f t="shared" si="1"/>
        <v>Bangladesh-Asia2002</v>
      </c>
      <c r="B199" s="40" t="s">
        <v>73</v>
      </c>
      <c r="C199" s="33" t="s">
        <v>43</v>
      </c>
      <c r="D199" s="41" t="s">
        <v>41</v>
      </c>
      <c r="E199" s="46">
        <v>4.6987842847E10</v>
      </c>
      <c r="F199" s="41">
        <v>0.03</v>
      </c>
      <c r="G199" s="41">
        <v>10.0</v>
      </c>
      <c r="H199" s="41">
        <v>0.158</v>
      </c>
      <c r="I199" s="47">
        <f t="shared" si="2"/>
        <v>46987842847</v>
      </c>
      <c r="J199" s="14"/>
      <c r="K199" s="14"/>
      <c r="L199" s="14"/>
      <c r="M199" s="14"/>
      <c r="N199" s="14"/>
      <c r="O199" s="14"/>
      <c r="P199" s="14"/>
      <c r="Q199" s="14"/>
      <c r="R199" s="14"/>
    </row>
    <row r="200">
      <c r="A200" s="40" t="str">
        <f t="shared" si="1"/>
        <v>Bangladesh-Asia2003</v>
      </c>
      <c r="B200" s="40" t="s">
        <v>73</v>
      </c>
      <c r="C200" s="33" t="s">
        <v>44</v>
      </c>
      <c r="D200" s="41" t="s">
        <v>41</v>
      </c>
      <c r="E200" s="46">
        <v>4.7571130071E10</v>
      </c>
      <c r="F200" s="41">
        <v>0.031</v>
      </c>
      <c r="G200" s="41">
        <v>11.0</v>
      </c>
      <c r="H200" s="41">
        <v>0.16</v>
      </c>
      <c r="I200" s="47">
        <f t="shared" si="2"/>
        <v>47571130071</v>
      </c>
      <c r="J200" s="14"/>
      <c r="K200" s="14"/>
      <c r="L200" s="14"/>
      <c r="M200" s="14"/>
      <c r="N200" s="14"/>
      <c r="O200" s="14"/>
      <c r="P200" s="14"/>
      <c r="Q200" s="14"/>
      <c r="R200" s="14"/>
    </row>
    <row r="201">
      <c r="A201" s="40" t="str">
        <f t="shared" si="1"/>
        <v>Bangladesh-Asia2004</v>
      </c>
      <c r="B201" s="40" t="s">
        <v>73</v>
      </c>
      <c r="C201" s="33" t="s">
        <v>45</v>
      </c>
      <c r="D201" s="41" t="s">
        <v>41</v>
      </c>
      <c r="E201" s="46">
        <v>5.1913661485E10</v>
      </c>
      <c r="F201" s="41">
        <v>0.03</v>
      </c>
      <c r="G201" s="41">
        <v>11.0</v>
      </c>
      <c r="H201" s="41">
        <v>0.16</v>
      </c>
      <c r="I201" s="47">
        <f t="shared" si="2"/>
        <v>51913661485</v>
      </c>
      <c r="J201" s="14"/>
      <c r="K201" s="14"/>
      <c r="L201" s="14"/>
      <c r="M201" s="14"/>
      <c r="N201" s="14"/>
      <c r="O201" s="14"/>
      <c r="P201" s="14"/>
      <c r="Q201" s="14"/>
      <c r="R201" s="14"/>
    </row>
    <row r="202">
      <c r="A202" s="40" t="str">
        <f t="shared" si="1"/>
        <v>Bangladesh-Asia2005</v>
      </c>
      <c r="B202" s="40" t="s">
        <v>73</v>
      </c>
      <c r="C202" s="33" t="s">
        <v>46</v>
      </c>
      <c r="D202" s="41" t="s">
        <v>41</v>
      </c>
      <c r="E202" s="46">
        <v>5.6560744012E10</v>
      </c>
      <c r="F202" s="41">
        <v>0.031</v>
      </c>
      <c r="G202" s="41">
        <v>12.0</v>
      </c>
      <c r="H202" s="41">
        <v>0.148</v>
      </c>
      <c r="I202" s="47">
        <f t="shared" si="2"/>
        <v>56560744012</v>
      </c>
      <c r="J202" s="14"/>
      <c r="K202" s="14"/>
      <c r="L202" s="14"/>
      <c r="M202" s="14"/>
      <c r="N202" s="14"/>
      <c r="O202" s="14"/>
      <c r="P202" s="14"/>
      <c r="Q202" s="14"/>
      <c r="R202" s="14"/>
    </row>
    <row r="203">
      <c r="A203" s="40" t="str">
        <f t="shared" si="1"/>
        <v>Bangladesh-Asia2006</v>
      </c>
      <c r="B203" s="40" t="s">
        <v>73</v>
      </c>
      <c r="C203" s="33" t="s">
        <v>47</v>
      </c>
      <c r="D203" s="41" t="s">
        <v>41</v>
      </c>
      <c r="E203" s="46">
        <v>6.0277560976E10</v>
      </c>
      <c r="F203" s="41">
        <v>0.032</v>
      </c>
      <c r="G203" s="41">
        <v>13.0</v>
      </c>
      <c r="H203" s="41">
        <v>0.14</v>
      </c>
      <c r="I203" s="47">
        <f t="shared" si="2"/>
        <v>60277560976</v>
      </c>
      <c r="J203" s="14"/>
      <c r="K203" s="14"/>
      <c r="L203" s="14"/>
      <c r="M203" s="14"/>
      <c r="N203" s="14"/>
      <c r="O203" s="14"/>
      <c r="P203" s="14"/>
      <c r="Q203" s="14"/>
      <c r="R203" s="14"/>
    </row>
    <row r="204">
      <c r="A204" s="40" t="str">
        <f t="shared" si="1"/>
        <v>Bangladesh-Asia2007</v>
      </c>
      <c r="B204" s="40" t="s">
        <v>73</v>
      </c>
      <c r="C204" s="33" t="s">
        <v>48</v>
      </c>
      <c r="D204" s="41" t="s">
        <v>41</v>
      </c>
      <c r="E204" s="46">
        <v>6.1901116736E10</v>
      </c>
      <c r="F204" s="41">
        <v>0.034</v>
      </c>
      <c r="G204" s="41">
        <v>14.0</v>
      </c>
      <c r="H204" s="41">
        <v>0.153</v>
      </c>
      <c r="I204" s="47">
        <f t="shared" si="2"/>
        <v>61901116736</v>
      </c>
      <c r="J204" s="14"/>
      <c r="K204" s="14"/>
      <c r="L204" s="14"/>
      <c r="M204" s="14"/>
      <c r="N204" s="14"/>
      <c r="O204" s="14"/>
      <c r="P204" s="14"/>
      <c r="Q204" s="14"/>
      <c r="R204" s="14"/>
    </row>
    <row r="205">
      <c r="A205" s="40" t="str">
        <f t="shared" si="1"/>
        <v>Bangladesh-Asia2008</v>
      </c>
      <c r="B205" s="40" t="s">
        <v>73</v>
      </c>
      <c r="C205" s="33" t="s">
        <v>49</v>
      </c>
      <c r="D205" s="41" t="s">
        <v>41</v>
      </c>
      <c r="E205" s="46">
        <v>6.8415421373E10</v>
      </c>
      <c r="F205" s="41">
        <v>0.035</v>
      </c>
      <c r="G205" s="41">
        <v>16.0</v>
      </c>
      <c r="H205" s="41">
        <v>0.16</v>
      </c>
      <c r="I205" s="47">
        <f t="shared" si="2"/>
        <v>68415421373</v>
      </c>
      <c r="J205" s="14"/>
      <c r="K205" s="14"/>
      <c r="L205" s="14"/>
      <c r="M205" s="14"/>
      <c r="N205" s="14"/>
      <c r="O205" s="14"/>
      <c r="P205" s="14"/>
      <c r="Q205" s="14"/>
      <c r="R205" s="14"/>
    </row>
    <row r="206">
      <c r="A206" s="40" t="str">
        <f t="shared" si="1"/>
        <v>Bangladesh-Asia2009</v>
      </c>
      <c r="B206" s="40" t="s">
        <v>73</v>
      </c>
      <c r="C206" s="33" t="s">
        <v>50</v>
      </c>
      <c r="D206" s="41" t="s">
        <v>41</v>
      </c>
      <c r="E206" s="46">
        <v>7.9554350678E10</v>
      </c>
      <c r="F206" s="41">
        <v>0.035</v>
      </c>
      <c r="G206" s="41">
        <v>19.0</v>
      </c>
      <c r="H206" s="41">
        <v>0.164</v>
      </c>
      <c r="I206" s="47">
        <f t="shared" si="2"/>
        <v>79554350678</v>
      </c>
      <c r="J206" s="14"/>
      <c r="K206" s="14"/>
      <c r="L206" s="14"/>
      <c r="M206" s="14"/>
      <c r="N206" s="14"/>
      <c r="O206" s="14"/>
      <c r="P206" s="14"/>
      <c r="Q206" s="14"/>
      <c r="R206" s="14"/>
    </row>
    <row r="207">
      <c r="A207" s="40" t="str">
        <f t="shared" si="1"/>
        <v>Bangladesh-Asia2010</v>
      </c>
      <c r="B207" s="40" t="s">
        <v>73</v>
      </c>
      <c r="C207" s="33" t="s">
        <v>51</v>
      </c>
      <c r="D207" s="41" t="s">
        <v>41</v>
      </c>
      <c r="E207" s="46">
        <v>8.9356650349E10</v>
      </c>
      <c r="F207" s="41">
        <v>0.037</v>
      </c>
      <c r="G207" s="41">
        <v>22.0</v>
      </c>
      <c r="H207" s="41">
        <v>0.146</v>
      </c>
      <c r="I207" s="47">
        <f t="shared" si="2"/>
        <v>89356650349</v>
      </c>
      <c r="J207" s="14"/>
      <c r="K207" s="14"/>
      <c r="L207" s="14"/>
      <c r="M207" s="14"/>
      <c r="N207" s="14"/>
      <c r="O207" s="14"/>
      <c r="P207" s="14"/>
      <c r="Q207" s="14"/>
      <c r="R207" s="14"/>
    </row>
    <row r="208">
      <c r="A208" s="40" t="str">
        <f t="shared" si="1"/>
        <v>Bangladesh-Asia2011</v>
      </c>
      <c r="B208" s="40" t="s">
        <v>73</v>
      </c>
      <c r="C208" s="33" t="s">
        <v>52</v>
      </c>
      <c r="D208" s="41" t="s">
        <v>41</v>
      </c>
      <c r="E208" s="46">
        <v>1.0E11</v>
      </c>
      <c r="F208" s="41">
        <v>0.037</v>
      </c>
      <c r="G208" s="41">
        <v>24.0</v>
      </c>
      <c r="H208" s="41">
        <v>0.13</v>
      </c>
      <c r="I208" s="47">
        <f t="shared" si="2"/>
        <v>100000000000</v>
      </c>
      <c r="J208" s="14"/>
      <c r="K208" s="14"/>
      <c r="L208" s="14"/>
      <c r="M208" s="14"/>
      <c r="N208" s="14"/>
      <c r="O208" s="14"/>
      <c r="P208" s="14"/>
      <c r="Q208" s="14"/>
      <c r="R208" s="14"/>
    </row>
    <row r="209">
      <c r="A209" s="40" t="str">
        <f t="shared" si="1"/>
        <v>Bangladesh-Asia2012</v>
      </c>
      <c r="B209" s="40" t="s">
        <v>73</v>
      </c>
      <c r="C209" s="33" t="s">
        <v>53</v>
      </c>
      <c r="D209" s="41" t="s">
        <v>41</v>
      </c>
      <c r="E209" s="46">
        <v>1.12E11</v>
      </c>
      <c r="F209" s="41">
        <v>0.038</v>
      </c>
      <c r="G209" s="41">
        <v>27.0</v>
      </c>
      <c r="H209" s="41">
        <v>0.133</v>
      </c>
      <c r="I209" s="47">
        <f t="shared" si="2"/>
        <v>112000000000</v>
      </c>
      <c r="J209" s="14"/>
      <c r="K209" s="14"/>
      <c r="L209" s="14"/>
      <c r="M209" s="14"/>
      <c r="N209" s="14"/>
      <c r="O209" s="14"/>
      <c r="P209" s="14"/>
      <c r="Q209" s="14"/>
      <c r="R209" s="14"/>
    </row>
    <row r="210">
      <c r="A210" s="40" t="str">
        <f t="shared" si="1"/>
        <v>Barbados-The Americas2000</v>
      </c>
      <c r="B210" s="40" t="s">
        <v>74</v>
      </c>
      <c r="C210" s="33" t="s">
        <v>40</v>
      </c>
      <c r="D210" s="41" t="s">
        <v>63</v>
      </c>
      <c r="E210" s="46">
        <v>4.22485E9</v>
      </c>
      <c r="F210" s="41">
        <v>0.063</v>
      </c>
      <c r="G210" s="41">
        <v>938.0</v>
      </c>
      <c r="H210" s="41">
        <v>0.087</v>
      </c>
      <c r="I210" s="47">
        <f t="shared" si="2"/>
        <v>4224850000</v>
      </c>
      <c r="J210" s="14"/>
      <c r="K210" s="14"/>
      <c r="L210" s="14"/>
      <c r="M210" s="14"/>
      <c r="N210" s="14"/>
      <c r="O210" s="14"/>
      <c r="P210" s="14"/>
      <c r="Q210" s="14"/>
      <c r="R210" s="14"/>
    </row>
    <row r="211">
      <c r="A211" s="40" t="str">
        <f t="shared" si="1"/>
        <v>Barbados-The Americas2001</v>
      </c>
      <c r="B211" s="40" t="s">
        <v>74</v>
      </c>
      <c r="C211" s="33" t="s">
        <v>42</v>
      </c>
      <c r="D211" s="41" t="s">
        <v>63</v>
      </c>
      <c r="E211" s="46">
        <v>3.1195E9</v>
      </c>
      <c r="F211" s="41">
        <v>0.063</v>
      </c>
      <c r="G211" s="41">
        <v>602.0</v>
      </c>
      <c r="H211" s="41">
        <v>0.102</v>
      </c>
      <c r="I211" s="47">
        <f t="shared" si="2"/>
        <v>3119500000</v>
      </c>
      <c r="J211" s="14"/>
      <c r="K211" s="14"/>
      <c r="L211" s="14"/>
      <c r="M211" s="14"/>
      <c r="N211" s="14"/>
      <c r="O211" s="14"/>
      <c r="P211" s="14"/>
      <c r="Q211" s="14"/>
      <c r="R211" s="14"/>
    </row>
    <row r="212">
      <c r="A212" s="40" t="str">
        <f t="shared" si="1"/>
        <v>Barbados-The Americas2002</v>
      </c>
      <c r="B212" s="40" t="s">
        <v>74</v>
      </c>
      <c r="C212" s="33" t="s">
        <v>43</v>
      </c>
      <c r="D212" s="41" t="s">
        <v>63</v>
      </c>
      <c r="E212" s="46">
        <v>3.11235E9</v>
      </c>
      <c r="F212" s="41">
        <v>0.067</v>
      </c>
      <c r="G212" s="41">
        <v>635.0</v>
      </c>
      <c r="H212" s="41">
        <v>0.096</v>
      </c>
      <c r="I212" s="47">
        <f t="shared" si="2"/>
        <v>3112350000</v>
      </c>
      <c r="J212" s="14"/>
      <c r="K212" s="14"/>
      <c r="L212" s="14"/>
      <c r="M212" s="14"/>
      <c r="N212" s="14"/>
      <c r="O212" s="14"/>
      <c r="P212" s="14"/>
      <c r="Q212" s="14"/>
      <c r="R212" s="14"/>
    </row>
    <row r="213">
      <c r="A213" s="40" t="str">
        <f t="shared" si="1"/>
        <v>Barbados-The Americas2003</v>
      </c>
      <c r="B213" s="40" t="s">
        <v>74</v>
      </c>
      <c r="C213" s="33" t="s">
        <v>44</v>
      </c>
      <c r="D213" s="41" t="s">
        <v>63</v>
      </c>
      <c r="E213" s="46">
        <v>3.1686E9</v>
      </c>
      <c r="F213" s="41">
        <v>0.074</v>
      </c>
      <c r="G213" s="41">
        <v>677.0</v>
      </c>
      <c r="H213" s="41">
        <v>0.085</v>
      </c>
      <c r="I213" s="47">
        <f t="shared" si="2"/>
        <v>3168600000</v>
      </c>
      <c r="J213" s="14"/>
      <c r="K213" s="14"/>
      <c r="L213" s="14"/>
      <c r="M213" s="14"/>
      <c r="N213" s="14"/>
      <c r="O213" s="14"/>
      <c r="P213" s="14"/>
      <c r="Q213" s="14"/>
      <c r="R213" s="14"/>
    </row>
    <row r="214">
      <c r="A214" s="40" t="str">
        <f t="shared" si="1"/>
        <v>Barbados-The Americas2004</v>
      </c>
      <c r="B214" s="40" t="s">
        <v>74</v>
      </c>
      <c r="C214" s="33" t="s">
        <v>45</v>
      </c>
      <c r="D214" s="41" t="s">
        <v>63</v>
      </c>
      <c r="E214" s="46">
        <v>3.2712E9</v>
      </c>
      <c r="F214" s="41">
        <v>0.071</v>
      </c>
      <c r="G214" s="41">
        <v>702.0</v>
      </c>
      <c r="H214" s="41">
        <v>0.085</v>
      </c>
      <c r="I214" s="47">
        <f t="shared" si="2"/>
        <v>3271200000</v>
      </c>
      <c r="J214" s="14"/>
      <c r="K214" s="14"/>
      <c r="L214" s="14"/>
      <c r="M214" s="14"/>
      <c r="N214" s="14"/>
      <c r="O214" s="14"/>
      <c r="P214" s="14"/>
      <c r="Q214" s="14"/>
      <c r="R214" s="14"/>
    </row>
    <row r="215">
      <c r="A215" s="40" t="str">
        <f t="shared" si="1"/>
        <v>Barbados-The Americas2005</v>
      </c>
      <c r="B215" s="40" t="s">
        <v>74</v>
      </c>
      <c r="C215" s="33" t="s">
        <v>46</v>
      </c>
      <c r="D215" s="41" t="s">
        <v>63</v>
      </c>
      <c r="E215" s="46">
        <v>3.5097E9</v>
      </c>
      <c r="F215" s="41">
        <v>0.071</v>
      </c>
      <c r="G215" s="41">
        <v>737.0</v>
      </c>
      <c r="H215" s="41">
        <v>0.083</v>
      </c>
      <c r="I215" s="47">
        <f t="shared" si="2"/>
        <v>3509700000</v>
      </c>
      <c r="J215" s="14"/>
      <c r="K215" s="14"/>
      <c r="L215" s="14"/>
      <c r="M215" s="14"/>
      <c r="N215" s="14"/>
      <c r="O215" s="14"/>
      <c r="P215" s="14"/>
      <c r="Q215" s="14"/>
      <c r="R215" s="14"/>
    </row>
    <row r="216">
      <c r="A216" s="40" t="str">
        <f t="shared" si="1"/>
        <v>Barbados-The Americas2006</v>
      </c>
      <c r="B216" s="40" t="s">
        <v>74</v>
      </c>
      <c r="C216" s="33" t="s">
        <v>47</v>
      </c>
      <c r="D216" s="41" t="s">
        <v>63</v>
      </c>
      <c r="E216" s="46">
        <v>3.8915E9</v>
      </c>
      <c r="F216" s="41">
        <v>0.07</v>
      </c>
      <c r="G216" s="41">
        <v>765.0</v>
      </c>
      <c r="H216" s="41">
        <v>0.092</v>
      </c>
      <c r="I216" s="47">
        <f t="shared" si="2"/>
        <v>3891500000</v>
      </c>
      <c r="J216" s="14"/>
      <c r="K216" s="14"/>
      <c r="L216" s="14"/>
      <c r="M216" s="14"/>
      <c r="N216" s="14"/>
      <c r="O216" s="14"/>
      <c r="P216" s="14"/>
      <c r="Q216" s="14"/>
      <c r="R216" s="14"/>
    </row>
    <row r="217">
      <c r="A217" s="40" t="str">
        <f t="shared" si="1"/>
        <v>Barbados-The Americas2007</v>
      </c>
      <c r="B217" s="40" t="s">
        <v>74</v>
      </c>
      <c r="C217" s="33" t="s">
        <v>48</v>
      </c>
      <c r="D217" s="41" t="s">
        <v>63</v>
      </c>
      <c r="E217" s="46">
        <v>4.31405E9</v>
      </c>
      <c r="F217" s="41">
        <v>0.071</v>
      </c>
      <c r="G217" s="41">
        <v>826.0</v>
      </c>
      <c r="H217" s="41">
        <v>0.103</v>
      </c>
      <c r="I217" s="47">
        <f t="shared" si="2"/>
        <v>4314050000</v>
      </c>
      <c r="J217" s="14"/>
      <c r="K217" s="14"/>
      <c r="L217" s="14"/>
      <c r="M217" s="14"/>
      <c r="N217" s="14"/>
      <c r="O217" s="14"/>
      <c r="P217" s="14"/>
      <c r="Q217" s="14"/>
      <c r="R217" s="14"/>
    </row>
    <row r="218">
      <c r="A218" s="40" t="str">
        <f t="shared" si="1"/>
        <v>Barbados-The Americas2008</v>
      </c>
      <c r="B218" s="40" t="s">
        <v>74</v>
      </c>
      <c r="C218" s="33" t="s">
        <v>49</v>
      </c>
      <c r="D218" s="41" t="s">
        <v>63</v>
      </c>
      <c r="E218" s="46">
        <v>4.51325E9</v>
      </c>
      <c r="F218" s="41">
        <v>0.075</v>
      </c>
      <c r="G218" s="41">
        <v>928.0</v>
      </c>
      <c r="H218" s="41">
        <v>0.108</v>
      </c>
      <c r="I218" s="47">
        <f t="shared" si="2"/>
        <v>4513250000</v>
      </c>
      <c r="J218" s="14"/>
      <c r="K218" s="14"/>
      <c r="L218" s="14"/>
      <c r="M218" s="14"/>
      <c r="N218" s="14"/>
      <c r="O218" s="14"/>
      <c r="P218" s="14"/>
      <c r="Q218" s="14"/>
      <c r="R218" s="14"/>
    </row>
    <row r="219">
      <c r="A219" s="40" t="str">
        <f t="shared" si="1"/>
        <v>Barbados-The Americas2009</v>
      </c>
      <c r="B219" s="40" t="s">
        <v>74</v>
      </c>
      <c r="C219" s="33" t="s">
        <v>50</v>
      </c>
      <c r="D219" s="41" t="s">
        <v>63</v>
      </c>
      <c r="E219" s="46">
        <v>4.54155E9</v>
      </c>
      <c r="F219" s="41">
        <v>0.075</v>
      </c>
      <c r="G219" s="41">
        <v>996.0</v>
      </c>
      <c r="H219" s="41">
        <v>0.1</v>
      </c>
      <c r="I219" s="47">
        <f t="shared" si="2"/>
        <v>4541550000</v>
      </c>
      <c r="J219" s="14"/>
      <c r="K219" s="14"/>
      <c r="L219" s="14"/>
      <c r="M219" s="14"/>
      <c r="N219" s="14"/>
      <c r="O219" s="14"/>
      <c r="P219" s="14"/>
      <c r="Q219" s="14"/>
      <c r="R219" s="14"/>
    </row>
    <row r="220">
      <c r="A220" s="40" t="str">
        <f t="shared" si="1"/>
        <v>Barbados-The Americas2010</v>
      </c>
      <c r="B220" s="40" t="s">
        <v>74</v>
      </c>
      <c r="C220" s="33" t="s">
        <v>51</v>
      </c>
      <c r="D220" s="41" t="s">
        <v>63</v>
      </c>
      <c r="E220" s="46">
        <v>4.59265E9</v>
      </c>
      <c r="F220" s="41">
        <v>0.08</v>
      </c>
      <c r="G220" s="41">
        <v>1025.0</v>
      </c>
      <c r="H220" s="41">
        <v>0.092</v>
      </c>
      <c r="I220" s="47">
        <f t="shared" si="2"/>
        <v>4592650000</v>
      </c>
      <c r="J220" s="14"/>
      <c r="K220" s="14"/>
      <c r="L220" s="14"/>
      <c r="M220" s="14"/>
      <c r="N220" s="14"/>
      <c r="O220" s="14"/>
      <c r="P220" s="14"/>
      <c r="Q220" s="14"/>
      <c r="R220" s="14"/>
    </row>
    <row r="221">
      <c r="A221" s="40" t="str">
        <f t="shared" si="1"/>
        <v>Barbados-The Americas2011</v>
      </c>
      <c r="B221" s="40" t="s">
        <v>74</v>
      </c>
      <c r="C221" s="33" t="s">
        <v>52</v>
      </c>
      <c r="D221" s="41" t="s">
        <v>63</v>
      </c>
      <c r="E221" s="46">
        <v>4.4337E9</v>
      </c>
      <c r="F221" s="41">
        <v>0.067</v>
      </c>
      <c r="G221" s="41">
        <v>978.0</v>
      </c>
      <c r="H221" s="41">
        <v>0.087</v>
      </c>
      <c r="I221" s="47">
        <f t="shared" si="2"/>
        <v>4433700000</v>
      </c>
      <c r="J221" s="14"/>
      <c r="K221" s="14"/>
      <c r="L221" s="14"/>
      <c r="M221" s="14"/>
      <c r="N221" s="14"/>
      <c r="O221" s="14"/>
      <c r="P221" s="14"/>
      <c r="Q221" s="14"/>
      <c r="R221" s="14"/>
    </row>
    <row r="222">
      <c r="A222" s="40" t="str">
        <f t="shared" si="1"/>
        <v>Barbados-The Americas2012</v>
      </c>
      <c r="B222" s="40" t="s">
        <v>74</v>
      </c>
      <c r="C222" s="33" t="s">
        <v>53</v>
      </c>
      <c r="D222" s="41" t="s">
        <v>63</v>
      </c>
      <c r="E222" s="46">
        <v>4.3689E9</v>
      </c>
      <c r="F222" s="41">
        <v>0.072</v>
      </c>
      <c r="G222" s="41">
        <v>935.0</v>
      </c>
      <c r="H222" s="41">
        <v>0.087</v>
      </c>
      <c r="I222" s="47">
        <f t="shared" si="2"/>
        <v>4368900000</v>
      </c>
      <c r="J222" s="14"/>
      <c r="K222" s="14"/>
      <c r="L222" s="14"/>
      <c r="M222" s="14"/>
      <c r="N222" s="14"/>
      <c r="O222" s="14"/>
      <c r="P222" s="14"/>
      <c r="Q222" s="14"/>
      <c r="R222" s="14"/>
    </row>
    <row r="223">
      <c r="A223" s="40" t="str">
        <f t="shared" si="1"/>
        <v>Belarus-Europe2000</v>
      </c>
      <c r="B223" s="40" t="s">
        <v>75</v>
      </c>
      <c r="C223" s="33" t="s">
        <v>40</v>
      </c>
      <c r="D223" s="41" t="s">
        <v>55</v>
      </c>
      <c r="E223" s="46">
        <v>6.3615445567E10</v>
      </c>
      <c r="F223" s="41">
        <v>0.05</v>
      </c>
      <c r="G223" s="41">
        <v>339.0</v>
      </c>
      <c r="H223" s="41">
        <v>0.195</v>
      </c>
      <c r="I223" s="47">
        <f t="shared" si="2"/>
        <v>63615445567</v>
      </c>
      <c r="J223" s="14"/>
      <c r="K223" s="14"/>
      <c r="L223" s="14"/>
      <c r="M223" s="14"/>
      <c r="N223" s="14"/>
      <c r="O223" s="14"/>
      <c r="P223" s="14"/>
      <c r="Q223" s="14"/>
      <c r="R223" s="14"/>
    </row>
    <row r="224">
      <c r="A224" s="40" t="str">
        <f t="shared" si="1"/>
        <v>Belarus-Europe2001</v>
      </c>
      <c r="B224" s="40" t="s">
        <v>75</v>
      </c>
      <c r="C224" s="33" t="s">
        <v>42</v>
      </c>
      <c r="D224" s="41" t="s">
        <v>55</v>
      </c>
      <c r="E224" s="46">
        <v>1.2736856485E10</v>
      </c>
      <c r="F224" s="41">
        <v>0.061</v>
      </c>
      <c r="G224" s="41">
        <v>64.0</v>
      </c>
      <c r="H224" s="41">
        <v>0.677</v>
      </c>
      <c r="I224" s="47">
        <f t="shared" si="2"/>
        <v>12736856485</v>
      </c>
      <c r="J224" s="14"/>
      <c r="K224" s="14"/>
      <c r="L224" s="14"/>
      <c r="M224" s="14"/>
      <c r="N224" s="14"/>
      <c r="O224" s="14"/>
      <c r="P224" s="14"/>
      <c r="Q224" s="14"/>
      <c r="R224" s="14"/>
    </row>
    <row r="225">
      <c r="A225" s="40" t="str">
        <f t="shared" si="1"/>
        <v>Belarus-Europe2002</v>
      </c>
      <c r="B225" s="40" t="s">
        <v>75</v>
      </c>
      <c r="C225" s="33" t="s">
        <v>43</v>
      </c>
      <c r="D225" s="41" t="s">
        <v>55</v>
      </c>
      <c r="E225" s="46">
        <v>1.2354820144E10</v>
      </c>
      <c r="F225" s="41">
        <v>0.066</v>
      </c>
      <c r="G225" s="41">
        <v>83.0</v>
      </c>
      <c r="H225" s="41">
        <v>0.47</v>
      </c>
      <c r="I225" s="47">
        <f t="shared" si="2"/>
        <v>12354820144</v>
      </c>
      <c r="J225" s="14"/>
      <c r="K225" s="14"/>
      <c r="L225" s="14"/>
      <c r="M225" s="14"/>
      <c r="N225" s="14"/>
      <c r="O225" s="14"/>
      <c r="P225" s="14"/>
      <c r="Q225" s="14"/>
      <c r="R225" s="14"/>
    </row>
    <row r="226">
      <c r="A226" s="40" t="str">
        <f t="shared" si="1"/>
        <v>Belarus-Europe2003</v>
      </c>
      <c r="B226" s="40" t="s">
        <v>75</v>
      </c>
      <c r="C226" s="33" t="s">
        <v>44</v>
      </c>
      <c r="D226" s="41" t="s">
        <v>55</v>
      </c>
      <c r="E226" s="46">
        <v>1.4594925393E10</v>
      </c>
      <c r="F226" s="41">
        <v>0.065</v>
      </c>
      <c r="G226" s="41">
        <v>96.0</v>
      </c>
      <c r="H226" s="41">
        <v>0.369</v>
      </c>
      <c r="I226" s="47">
        <f t="shared" si="2"/>
        <v>14594925393</v>
      </c>
      <c r="J226" s="14"/>
      <c r="K226" s="14"/>
      <c r="L226" s="14"/>
      <c r="M226" s="14"/>
      <c r="N226" s="14"/>
      <c r="O226" s="14"/>
      <c r="P226" s="14"/>
      <c r="Q226" s="14"/>
      <c r="R226" s="14"/>
    </row>
    <row r="227">
      <c r="A227" s="40" t="str">
        <f t="shared" si="1"/>
        <v>Belarus-Europe2004</v>
      </c>
      <c r="B227" s="40" t="s">
        <v>75</v>
      </c>
      <c r="C227" s="33" t="s">
        <v>45</v>
      </c>
      <c r="D227" s="41" t="s">
        <v>55</v>
      </c>
      <c r="E227" s="46">
        <v>1.7825436035E10</v>
      </c>
      <c r="F227" s="41">
        <v>0.066</v>
      </c>
      <c r="G227" s="41">
        <v>120.0</v>
      </c>
      <c r="H227" s="41">
        <v>0.24</v>
      </c>
      <c r="I227" s="47">
        <f t="shared" si="2"/>
        <v>17825436035</v>
      </c>
      <c r="J227" s="14"/>
      <c r="K227" s="14"/>
      <c r="L227" s="14"/>
      <c r="M227" s="14"/>
      <c r="N227" s="14"/>
      <c r="O227" s="14"/>
      <c r="P227" s="14"/>
      <c r="Q227" s="14"/>
      <c r="R227" s="14"/>
    </row>
    <row r="228">
      <c r="A228" s="40" t="str">
        <f t="shared" si="1"/>
        <v>Belarus-Europe2005</v>
      </c>
      <c r="B228" s="40" t="s">
        <v>75</v>
      </c>
      <c r="C228" s="33" t="s">
        <v>46</v>
      </c>
      <c r="D228" s="41" t="s">
        <v>55</v>
      </c>
      <c r="E228" s="46">
        <v>2.3141587718E10</v>
      </c>
      <c r="F228" s="41">
        <v>0.066</v>
      </c>
      <c r="G228" s="41">
        <v>157.0</v>
      </c>
      <c r="H228" s="41">
        <v>0.169</v>
      </c>
      <c r="I228" s="47">
        <f t="shared" si="2"/>
        <v>23141587718</v>
      </c>
      <c r="J228" s="14"/>
      <c r="K228" s="14"/>
      <c r="L228" s="14"/>
      <c r="M228" s="14"/>
      <c r="N228" s="14"/>
      <c r="O228" s="14"/>
      <c r="P228" s="14"/>
      <c r="Q228" s="14"/>
      <c r="R228" s="14"/>
    </row>
    <row r="229">
      <c r="A229" s="40" t="str">
        <f t="shared" si="1"/>
        <v>Belarus-Europe2006</v>
      </c>
      <c r="B229" s="40" t="s">
        <v>75</v>
      </c>
      <c r="C229" s="33" t="s">
        <v>47</v>
      </c>
      <c r="D229" s="41" t="s">
        <v>55</v>
      </c>
      <c r="E229" s="46">
        <v>3.0210091837E10</v>
      </c>
      <c r="F229" s="41">
        <v>0.069</v>
      </c>
      <c r="G229" s="41">
        <v>215.0</v>
      </c>
      <c r="H229" s="41">
        <v>0.114</v>
      </c>
      <c r="I229" s="47">
        <f t="shared" si="2"/>
        <v>30210091837</v>
      </c>
      <c r="J229" s="14"/>
      <c r="K229" s="14"/>
      <c r="L229" s="14"/>
      <c r="M229" s="14"/>
      <c r="N229" s="14"/>
      <c r="O229" s="14"/>
      <c r="P229" s="14"/>
      <c r="Q229" s="14"/>
      <c r="R229" s="14"/>
    </row>
    <row r="230">
      <c r="A230" s="40" t="str">
        <f t="shared" si="1"/>
        <v>Belarus-Europe2007</v>
      </c>
      <c r="B230" s="40" t="s">
        <v>75</v>
      </c>
      <c r="C230" s="33" t="s">
        <v>48</v>
      </c>
      <c r="D230" s="41" t="s">
        <v>55</v>
      </c>
      <c r="E230" s="46">
        <v>3.6961918859E10</v>
      </c>
      <c r="F230" s="41">
        <v>0.063</v>
      </c>
      <c r="G230" s="41">
        <v>243.0</v>
      </c>
      <c r="H230" s="41">
        <v>0.088</v>
      </c>
      <c r="I230" s="47">
        <f t="shared" si="2"/>
        <v>36961918859</v>
      </c>
      <c r="J230" s="14"/>
      <c r="K230" s="14"/>
      <c r="L230" s="14"/>
      <c r="M230" s="14"/>
      <c r="N230" s="14"/>
      <c r="O230" s="14"/>
      <c r="P230" s="14"/>
      <c r="Q230" s="14"/>
      <c r="R230" s="14"/>
    </row>
    <row r="231">
      <c r="A231" s="40" t="str">
        <f t="shared" si="1"/>
        <v>Belarus-Europe2008</v>
      </c>
      <c r="B231" s="40" t="s">
        <v>75</v>
      </c>
      <c r="C231" s="33" t="s">
        <v>49</v>
      </c>
      <c r="D231" s="41" t="s">
        <v>55</v>
      </c>
      <c r="E231" s="46">
        <v>4.5275711996E10</v>
      </c>
      <c r="F231" s="41">
        <v>0.064</v>
      </c>
      <c r="G231" s="41">
        <v>304.0</v>
      </c>
      <c r="H231" s="41">
        <v>0.086</v>
      </c>
      <c r="I231" s="47">
        <f t="shared" si="2"/>
        <v>45275711996</v>
      </c>
      <c r="J231" s="14"/>
      <c r="K231" s="14"/>
      <c r="L231" s="14"/>
      <c r="M231" s="14"/>
      <c r="N231" s="14"/>
      <c r="O231" s="14"/>
      <c r="P231" s="14"/>
      <c r="Q231" s="14"/>
      <c r="R231" s="14"/>
    </row>
    <row r="232">
      <c r="A232" s="40" t="str">
        <f t="shared" si="1"/>
        <v>Belarus-Europe2009</v>
      </c>
      <c r="B232" s="40" t="s">
        <v>75</v>
      </c>
      <c r="C232" s="33" t="s">
        <v>50</v>
      </c>
      <c r="D232" s="41" t="s">
        <v>55</v>
      </c>
      <c r="E232" s="46">
        <v>6.0763483146E10</v>
      </c>
      <c r="F232" s="41">
        <v>0.059</v>
      </c>
      <c r="G232" s="41">
        <v>378.0</v>
      </c>
      <c r="H232" s="41">
        <v>0.086</v>
      </c>
      <c r="I232" s="47">
        <f t="shared" si="2"/>
        <v>60763483146</v>
      </c>
      <c r="J232" s="14"/>
      <c r="K232" s="14"/>
      <c r="L232" s="14"/>
      <c r="M232" s="14"/>
      <c r="N232" s="14"/>
      <c r="O232" s="14"/>
      <c r="P232" s="14"/>
      <c r="Q232" s="14"/>
      <c r="R232" s="14"/>
    </row>
    <row r="233">
      <c r="A233" s="40" t="str">
        <f t="shared" si="1"/>
        <v>Belarus-Europe2010</v>
      </c>
      <c r="B233" s="40" t="s">
        <v>75</v>
      </c>
      <c r="C233" s="33" t="s">
        <v>51</v>
      </c>
      <c r="D233" s="41" t="s">
        <v>55</v>
      </c>
      <c r="E233" s="46">
        <v>4.9208656976E10</v>
      </c>
      <c r="F233" s="41">
        <v>0.061</v>
      </c>
      <c r="G233" s="41">
        <v>314.0</v>
      </c>
      <c r="H233" s="41">
        <v>0.117</v>
      </c>
      <c r="I233" s="47">
        <f t="shared" si="2"/>
        <v>49208656976</v>
      </c>
      <c r="J233" s="14"/>
      <c r="K233" s="14"/>
      <c r="L233" s="14"/>
      <c r="M233" s="14"/>
      <c r="N233" s="14"/>
      <c r="O233" s="14"/>
      <c r="P233" s="14"/>
      <c r="Q233" s="14"/>
      <c r="R233" s="14"/>
    </row>
    <row r="234">
      <c r="A234" s="40" t="str">
        <f t="shared" si="1"/>
        <v>Belarus-Europe2011</v>
      </c>
      <c r="B234" s="40" t="s">
        <v>75</v>
      </c>
      <c r="C234" s="33" t="s">
        <v>52</v>
      </c>
      <c r="D234" s="41" t="s">
        <v>55</v>
      </c>
      <c r="E234" s="46">
        <v>5.5220932614E10</v>
      </c>
      <c r="F234" s="41">
        <v>0.056</v>
      </c>
      <c r="G234" s="41">
        <v>323.0</v>
      </c>
      <c r="H234" s="41">
        <v>0.092</v>
      </c>
      <c r="I234" s="47">
        <f t="shared" si="2"/>
        <v>55220932614</v>
      </c>
      <c r="J234" s="14"/>
      <c r="K234" s="14"/>
      <c r="L234" s="14"/>
      <c r="M234" s="14"/>
      <c r="N234" s="14"/>
      <c r="O234" s="14"/>
      <c r="P234" s="14"/>
      <c r="Q234" s="14"/>
      <c r="R234" s="14"/>
    </row>
    <row r="235">
      <c r="A235" s="40" t="str">
        <f t="shared" si="1"/>
        <v>Belarus-Europe2012</v>
      </c>
      <c r="B235" s="40" t="s">
        <v>75</v>
      </c>
      <c r="C235" s="33" t="s">
        <v>53</v>
      </c>
      <c r="D235" s="41" t="s">
        <v>55</v>
      </c>
      <c r="E235" s="46">
        <v>5.9734593905E10</v>
      </c>
      <c r="F235" s="41">
        <v>0.049</v>
      </c>
      <c r="G235" s="41">
        <v>311.0</v>
      </c>
      <c r="H235" s="41">
        <v>0.136</v>
      </c>
      <c r="I235" s="47">
        <f t="shared" si="2"/>
        <v>59734593905</v>
      </c>
      <c r="J235" s="14"/>
      <c r="K235" s="14"/>
      <c r="L235" s="14"/>
      <c r="M235" s="14"/>
      <c r="N235" s="14"/>
      <c r="O235" s="14"/>
      <c r="P235" s="14"/>
      <c r="Q235" s="14"/>
      <c r="R235" s="14"/>
    </row>
    <row r="236">
      <c r="A236" s="40" t="str">
        <f t="shared" si="1"/>
        <v>Belgium-Europe2000</v>
      </c>
      <c r="B236" s="40" t="s">
        <v>76</v>
      </c>
      <c r="C236" s="33" t="s">
        <v>40</v>
      </c>
      <c r="D236" s="41" t="s">
        <v>55</v>
      </c>
      <c r="E236" s="46">
        <v>4.83E11</v>
      </c>
      <c r="F236" s="41">
        <v>0.108</v>
      </c>
      <c r="G236" s="41">
        <v>4711.0</v>
      </c>
      <c r="H236" s="41">
        <v>0.148</v>
      </c>
      <c r="I236" s="47">
        <f t="shared" si="2"/>
        <v>483000000000</v>
      </c>
      <c r="J236" s="14"/>
      <c r="K236" s="14"/>
      <c r="L236" s="14"/>
      <c r="M236" s="14"/>
      <c r="N236" s="14"/>
      <c r="O236" s="14"/>
      <c r="P236" s="14"/>
      <c r="Q236" s="14"/>
      <c r="R236" s="14"/>
    </row>
    <row r="237">
      <c r="A237" s="40" t="str">
        <f t="shared" si="1"/>
        <v>Belgium-Europe2001</v>
      </c>
      <c r="B237" s="40" t="s">
        <v>76</v>
      </c>
      <c r="C237" s="33" t="s">
        <v>42</v>
      </c>
      <c r="D237" s="41" t="s">
        <v>55</v>
      </c>
      <c r="E237" s="46">
        <v>2.33E11</v>
      </c>
      <c r="F237" s="41">
        <v>0.081</v>
      </c>
      <c r="G237" s="41">
        <v>1845.0</v>
      </c>
      <c r="H237" s="41">
        <v>0.08</v>
      </c>
      <c r="I237" s="47">
        <f t="shared" si="2"/>
        <v>233000000000</v>
      </c>
      <c r="J237" s="14"/>
      <c r="K237" s="14"/>
      <c r="L237" s="14"/>
      <c r="M237" s="14"/>
      <c r="N237" s="14"/>
      <c r="O237" s="14"/>
      <c r="P237" s="14"/>
      <c r="Q237" s="14"/>
      <c r="R237" s="14"/>
    </row>
    <row r="238">
      <c r="A238" s="40" t="str">
        <f t="shared" si="1"/>
        <v>Belgium-Europe2002</v>
      </c>
      <c r="B238" s="40" t="s">
        <v>76</v>
      </c>
      <c r="C238" s="33" t="s">
        <v>43</v>
      </c>
      <c r="D238" s="41" t="s">
        <v>55</v>
      </c>
      <c r="E238" s="46">
        <v>2.32E11</v>
      </c>
      <c r="F238" s="41">
        <v>0.083</v>
      </c>
      <c r="G238" s="41">
        <v>1878.0</v>
      </c>
      <c r="H238" s="41">
        <v>0.085</v>
      </c>
      <c r="I238" s="47">
        <f t="shared" si="2"/>
        <v>232000000000</v>
      </c>
      <c r="J238" s="14"/>
      <c r="K238" s="14"/>
      <c r="L238" s="14"/>
      <c r="M238" s="14"/>
      <c r="N238" s="14"/>
      <c r="O238" s="14"/>
      <c r="P238" s="14"/>
      <c r="Q238" s="14"/>
      <c r="R238" s="14"/>
    </row>
    <row r="239">
      <c r="A239" s="40" t="str">
        <f t="shared" si="1"/>
        <v>Belgium-Europe2003</v>
      </c>
      <c r="B239" s="40" t="s">
        <v>76</v>
      </c>
      <c r="C239" s="33" t="s">
        <v>44</v>
      </c>
      <c r="D239" s="41" t="s">
        <v>55</v>
      </c>
      <c r="E239" s="46">
        <v>2.53E11</v>
      </c>
      <c r="F239" s="41">
        <v>0.085</v>
      </c>
      <c r="G239" s="41">
        <v>2075.0</v>
      </c>
      <c r="H239" s="41">
        <v>0.077</v>
      </c>
      <c r="I239" s="47">
        <f t="shared" si="2"/>
        <v>253000000000</v>
      </c>
      <c r="J239" s="14"/>
      <c r="K239" s="14"/>
      <c r="L239" s="14"/>
      <c r="M239" s="14"/>
      <c r="N239" s="14"/>
      <c r="O239" s="14"/>
      <c r="P239" s="14"/>
      <c r="Q239" s="14"/>
      <c r="R239" s="14"/>
    </row>
    <row r="240">
      <c r="A240" s="40" t="str">
        <f t="shared" si="1"/>
        <v>Belgium-Europe2004</v>
      </c>
      <c r="B240" s="40" t="s">
        <v>76</v>
      </c>
      <c r="C240" s="33" t="s">
        <v>45</v>
      </c>
      <c r="D240" s="41" t="s">
        <v>55</v>
      </c>
      <c r="E240" s="46">
        <v>3.12E11</v>
      </c>
      <c r="F240" s="41">
        <v>0.1</v>
      </c>
      <c r="G240" s="41">
        <v>3000.0</v>
      </c>
      <c r="H240" s="41">
        <v>0.069</v>
      </c>
      <c r="I240" s="47">
        <f t="shared" si="2"/>
        <v>312000000000</v>
      </c>
      <c r="J240" s="14"/>
      <c r="K240" s="14"/>
      <c r="L240" s="14"/>
      <c r="M240" s="14"/>
      <c r="N240" s="14"/>
      <c r="O240" s="14"/>
      <c r="P240" s="14"/>
      <c r="Q240" s="14"/>
      <c r="R240" s="14"/>
    </row>
    <row r="241">
      <c r="A241" s="40" t="str">
        <f t="shared" si="1"/>
        <v>Belgium-Europe2005</v>
      </c>
      <c r="B241" s="40" t="s">
        <v>76</v>
      </c>
      <c r="C241" s="33" t="s">
        <v>46</v>
      </c>
      <c r="D241" s="41" t="s">
        <v>55</v>
      </c>
      <c r="E241" s="46">
        <v>3.62E11</v>
      </c>
      <c r="F241" s="41">
        <v>0.1</v>
      </c>
      <c r="G241" s="41">
        <v>3482.0</v>
      </c>
      <c r="H241" s="41">
        <v>0.067</v>
      </c>
      <c r="I241" s="47">
        <f t="shared" si="2"/>
        <v>362000000000</v>
      </c>
      <c r="J241" s="14"/>
      <c r="K241" s="14"/>
      <c r="L241" s="14"/>
      <c r="M241" s="14"/>
      <c r="N241" s="14"/>
      <c r="O241" s="14"/>
      <c r="P241" s="14"/>
      <c r="Q241" s="14"/>
      <c r="R241" s="14"/>
    </row>
    <row r="242">
      <c r="A242" s="40" t="str">
        <f t="shared" si="1"/>
        <v>Belgium-Europe2006</v>
      </c>
      <c r="B242" s="40" t="s">
        <v>76</v>
      </c>
      <c r="C242" s="33" t="s">
        <v>47</v>
      </c>
      <c r="D242" s="41" t="s">
        <v>55</v>
      </c>
      <c r="E242" s="46">
        <v>3.77E11</v>
      </c>
      <c r="F242" s="41">
        <v>0.1</v>
      </c>
      <c r="G242" s="41">
        <v>3606.0</v>
      </c>
      <c r="H242" s="41">
        <v>0.067</v>
      </c>
      <c r="I242" s="47">
        <f t="shared" si="2"/>
        <v>377000000000</v>
      </c>
      <c r="J242" s="14"/>
      <c r="K242" s="14"/>
      <c r="L242" s="14"/>
      <c r="M242" s="14"/>
      <c r="N242" s="14"/>
      <c r="O242" s="14"/>
      <c r="P242" s="14"/>
      <c r="Q242" s="14"/>
      <c r="R242" s="14"/>
    </row>
    <row r="243">
      <c r="A243" s="40" t="str">
        <f t="shared" si="1"/>
        <v>Belgium-Europe2007</v>
      </c>
      <c r="B243" s="40" t="s">
        <v>76</v>
      </c>
      <c r="C243" s="33" t="s">
        <v>48</v>
      </c>
      <c r="D243" s="41" t="s">
        <v>55</v>
      </c>
      <c r="E243" s="46">
        <v>4.0E11</v>
      </c>
      <c r="F243" s="41">
        <v>0.095</v>
      </c>
      <c r="G243" s="41">
        <v>3608.0</v>
      </c>
      <c r="H243" s="41">
        <v>0.075</v>
      </c>
      <c r="I243" s="47">
        <f t="shared" si="2"/>
        <v>400000000000</v>
      </c>
      <c r="J243" s="14"/>
      <c r="K243" s="14"/>
      <c r="L243" s="14"/>
      <c r="M243" s="14"/>
      <c r="N243" s="14"/>
      <c r="O243" s="14"/>
      <c r="P243" s="14"/>
      <c r="Q243" s="14"/>
      <c r="R243" s="14"/>
    </row>
    <row r="244">
      <c r="A244" s="40" t="str">
        <f t="shared" si="1"/>
        <v>Belgium-Europe2008</v>
      </c>
      <c r="B244" s="40" t="s">
        <v>76</v>
      </c>
      <c r="C244" s="33" t="s">
        <v>49</v>
      </c>
      <c r="D244" s="41" t="s">
        <v>55</v>
      </c>
      <c r="E244" s="46">
        <v>4.6E11</v>
      </c>
      <c r="F244" s="41">
        <v>0.095</v>
      </c>
      <c r="G244" s="41">
        <v>4136.0</v>
      </c>
      <c r="H244" s="41">
        <v>0.086</v>
      </c>
      <c r="I244" s="47">
        <f t="shared" si="2"/>
        <v>460000000000</v>
      </c>
      <c r="J244" s="14"/>
      <c r="K244" s="14"/>
      <c r="L244" s="14"/>
      <c r="M244" s="14"/>
      <c r="N244" s="14"/>
      <c r="O244" s="14"/>
      <c r="P244" s="14"/>
      <c r="Q244" s="14"/>
      <c r="R244" s="14"/>
    </row>
    <row r="245">
      <c r="A245" s="40" t="str">
        <f t="shared" si="1"/>
        <v>Belgium-Europe2009</v>
      </c>
      <c r="B245" s="40" t="s">
        <v>76</v>
      </c>
      <c r="C245" s="33" t="s">
        <v>50</v>
      </c>
      <c r="D245" s="41" t="s">
        <v>55</v>
      </c>
      <c r="E245" s="46">
        <v>5.07E11</v>
      </c>
      <c r="F245" s="41">
        <v>0.099</v>
      </c>
      <c r="G245" s="41">
        <v>4715.0</v>
      </c>
      <c r="H245" s="41">
        <v>0.092</v>
      </c>
      <c r="I245" s="47">
        <f t="shared" si="2"/>
        <v>507000000000</v>
      </c>
      <c r="J245" s="14"/>
      <c r="K245" s="14"/>
      <c r="L245" s="14"/>
      <c r="M245" s="14"/>
      <c r="N245" s="14"/>
      <c r="O245" s="14"/>
      <c r="P245" s="14"/>
      <c r="Q245" s="14"/>
      <c r="R245" s="14"/>
    </row>
    <row r="246">
      <c r="A246" s="40" t="str">
        <f t="shared" si="1"/>
        <v>Belgium-Europe2010</v>
      </c>
      <c r="B246" s="40" t="s">
        <v>76</v>
      </c>
      <c r="C246" s="33" t="s">
        <v>51</v>
      </c>
      <c r="D246" s="41" t="s">
        <v>55</v>
      </c>
      <c r="E246" s="46">
        <v>4.73E11</v>
      </c>
      <c r="F246" s="41">
        <v>0.106</v>
      </c>
      <c r="G246" s="41">
        <v>4664.0</v>
      </c>
      <c r="H246" s="41">
        <v>0.095</v>
      </c>
      <c r="I246" s="47">
        <f t="shared" si="2"/>
        <v>473000000000</v>
      </c>
      <c r="J246" s="14"/>
      <c r="K246" s="14"/>
      <c r="L246" s="14"/>
      <c r="M246" s="14"/>
      <c r="N246" s="14"/>
      <c r="O246" s="14"/>
      <c r="P246" s="14"/>
      <c r="Q246" s="14"/>
      <c r="R246" s="14"/>
    </row>
    <row r="247">
      <c r="A247" s="40" t="str">
        <f t="shared" si="1"/>
        <v>Belgium-Europe2011</v>
      </c>
      <c r="B247" s="40" t="s">
        <v>76</v>
      </c>
      <c r="C247" s="33" t="s">
        <v>52</v>
      </c>
      <c r="D247" s="41" t="s">
        <v>55</v>
      </c>
      <c r="E247" s="46">
        <v>4.71E11</v>
      </c>
      <c r="F247" s="41">
        <v>0.105</v>
      </c>
      <c r="G247" s="41">
        <v>4570.0</v>
      </c>
      <c r="H247" s="41">
        <v>0.148</v>
      </c>
      <c r="I247" s="47">
        <f t="shared" si="2"/>
        <v>471000000000</v>
      </c>
      <c r="J247" s="14"/>
      <c r="K247" s="14"/>
      <c r="L247" s="14"/>
      <c r="M247" s="14"/>
      <c r="N247" s="14"/>
      <c r="O247" s="14"/>
      <c r="P247" s="14"/>
      <c r="Q247" s="14"/>
      <c r="R247" s="14"/>
    </row>
    <row r="248">
      <c r="A248" s="40" t="str">
        <f t="shared" si="1"/>
        <v>Belgium-Europe2012</v>
      </c>
      <c r="B248" s="40" t="s">
        <v>76</v>
      </c>
      <c r="C248" s="33" t="s">
        <v>53</v>
      </c>
      <c r="D248" s="41" t="s">
        <v>55</v>
      </c>
      <c r="E248" s="46">
        <v>5.13E11</v>
      </c>
      <c r="F248" s="41">
        <v>0.105</v>
      </c>
      <c r="G248" s="41">
        <v>4914.0</v>
      </c>
      <c r="H248" s="41">
        <v>0.148</v>
      </c>
      <c r="I248" s="47">
        <f t="shared" si="2"/>
        <v>513000000000</v>
      </c>
      <c r="J248" s="14"/>
      <c r="K248" s="14"/>
      <c r="L248" s="14"/>
      <c r="M248" s="14"/>
      <c r="N248" s="14"/>
      <c r="O248" s="14"/>
      <c r="P248" s="14"/>
      <c r="Q248" s="14"/>
      <c r="R248" s="14"/>
    </row>
    <row r="249">
      <c r="A249" s="40" t="str">
        <f t="shared" si="1"/>
        <v>Belize-The Americas2000</v>
      </c>
      <c r="B249" s="40" t="s">
        <v>77</v>
      </c>
      <c r="C249" s="33" t="s">
        <v>40</v>
      </c>
      <c r="D249" s="41" t="s">
        <v>63</v>
      </c>
      <c r="E249" s="46">
        <v>1.5725E9</v>
      </c>
      <c r="F249" s="41">
        <v>0.058</v>
      </c>
      <c r="G249" s="41">
        <v>259.0</v>
      </c>
      <c r="H249" s="41">
        <v>0.124</v>
      </c>
      <c r="I249" s="47">
        <f t="shared" si="2"/>
        <v>1572500000</v>
      </c>
      <c r="J249" s="14"/>
      <c r="K249" s="14"/>
      <c r="L249" s="14"/>
      <c r="M249" s="14"/>
      <c r="N249" s="14"/>
      <c r="O249" s="14"/>
      <c r="P249" s="14"/>
      <c r="Q249" s="14"/>
      <c r="R249" s="14"/>
    </row>
    <row r="250">
      <c r="A250" s="40" t="str">
        <f t="shared" si="1"/>
        <v>Belize-The Americas2001</v>
      </c>
      <c r="B250" s="40" t="s">
        <v>77</v>
      </c>
      <c r="C250" s="33" t="s">
        <v>42</v>
      </c>
      <c r="D250" s="41" t="s">
        <v>63</v>
      </c>
      <c r="E250" s="46">
        <v>8.3175E8</v>
      </c>
      <c r="F250" s="41">
        <v>0.04</v>
      </c>
      <c r="G250" s="41">
        <v>139.0</v>
      </c>
      <c r="H250" s="41">
        <v>0.16</v>
      </c>
      <c r="I250" s="47">
        <f t="shared" si="2"/>
        <v>831750000</v>
      </c>
      <c r="J250" s="14"/>
      <c r="K250" s="14"/>
      <c r="L250" s="14"/>
      <c r="M250" s="14"/>
      <c r="N250" s="14"/>
      <c r="O250" s="14"/>
      <c r="P250" s="14"/>
      <c r="Q250" s="14"/>
      <c r="R250" s="14"/>
    </row>
    <row r="251">
      <c r="A251" s="40" t="str">
        <f t="shared" si="1"/>
        <v>Belize-The Americas2002</v>
      </c>
      <c r="B251" s="40" t="s">
        <v>77</v>
      </c>
      <c r="C251" s="33" t="s">
        <v>43</v>
      </c>
      <c r="D251" s="41" t="s">
        <v>63</v>
      </c>
      <c r="E251" s="46">
        <v>8.71840755E8</v>
      </c>
      <c r="F251" s="41">
        <v>0.045</v>
      </c>
      <c r="G251" s="41">
        <v>160.0</v>
      </c>
      <c r="H251" s="41">
        <v>0.155</v>
      </c>
      <c r="I251" s="47">
        <f t="shared" si="2"/>
        <v>871840755</v>
      </c>
      <c r="J251" s="14"/>
      <c r="K251" s="14"/>
      <c r="L251" s="14"/>
      <c r="M251" s="14"/>
      <c r="N251" s="14"/>
      <c r="O251" s="14"/>
      <c r="P251" s="14"/>
      <c r="Q251" s="14"/>
      <c r="R251" s="14"/>
    </row>
    <row r="252">
      <c r="A252" s="40" t="str">
        <f t="shared" si="1"/>
        <v>Belize-The Americas2003</v>
      </c>
      <c r="B252" s="40" t="s">
        <v>77</v>
      </c>
      <c r="C252" s="33" t="s">
        <v>44</v>
      </c>
      <c r="D252" s="41" t="s">
        <v>63</v>
      </c>
      <c r="E252" s="46">
        <v>9.32676403E8</v>
      </c>
      <c r="F252" s="41">
        <v>0.044</v>
      </c>
      <c r="G252" s="41">
        <v>162.0</v>
      </c>
      <c r="H252" s="41">
        <v>0.148</v>
      </c>
      <c r="I252" s="47">
        <f t="shared" si="2"/>
        <v>932676403</v>
      </c>
      <c r="J252" s="14"/>
      <c r="K252" s="14"/>
      <c r="L252" s="14"/>
      <c r="M252" s="14"/>
      <c r="N252" s="14"/>
      <c r="O252" s="14"/>
      <c r="P252" s="14"/>
      <c r="Q252" s="14"/>
      <c r="R252" s="14"/>
    </row>
    <row r="253">
      <c r="A253" s="40" t="str">
        <f t="shared" si="1"/>
        <v>Belize-The Americas2004</v>
      </c>
      <c r="B253" s="40" t="s">
        <v>77</v>
      </c>
      <c r="C253" s="33" t="s">
        <v>45</v>
      </c>
      <c r="D253" s="41" t="s">
        <v>63</v>
      </c>
      <c r="E253" s="46">
        <v>9.9035E8</v>
      </c>
      <c r="F253" s="41">
        <v>0.045</v>
      </c>
      <c r="G253" s="41">
        <v>174.0</v>
      </c>
      <c r="H253" s="41">
        <v>0.143</v>
      </c>
      <c r="I253" s="47">
        <f t="shared" si="2"/>
        <v>990350000</v>
      </c>
      <c r="J253" s="14"/>
      <c r="K253" s="14"/>
      <c r="L253" s="14"/>
      <c r="M253" s="14"/>
      <c r="N253" s="14"/>
      <c r="O253" s="14"/>
      <c r="P253" s="14"/>
      <c r="Q253" s="14"/>
      <c r="R253" s="14"/>
    </row>
    <row r="254">
      <c r="A254" s="40" t="str">
        <f t="shared" si="1"/>
        <v>Belize-The Americas2005</v>
      </c>
      <c r="B254" s="40" t="s">
        <v>77</v>
      </c>
      <c r="C254" s="33" t="s">
        <v>46</v>
      </c>
      <c r="D254" s="41" t="s">
        <v>63</v>
      </c>
      <c r="E254" s="46">
        <v>1.05785E9</v>
      </c>
      <c r="F254" s="41">
        <v>0.044</v>
      </c>
      <c r="G254" s="41">
        <v>175.0</v>
      </c>
      <c r="H254" s="41">
        <v>0.139</v>
      </c>
      <c r="I254" s="47">
        <f t="shared" si="2"/>
        <v>1057850000</v>
      </c>
      <c r="J254" s="14"/>
      <c r="K254" s="14"/>
      <c r="L254" s="14"/>
      <c r="M254" s="14"/>
      <c r="N254" s="14"/>
      <c r="O254" s="14"/>
      <c r="P254" s="14"/>
      <c r="Q254" s="14"/>
      <c r="R254" s="14"/>
    </row>
    <row r="255">
      <c r="A255" s="40" t="str">
        <f t="shared" si="1"/>
        <v>Belize-The Americas2006</v>
      </c>
      <c r="B255" s="40" t="s">
        <v>77</v>
      </c>
      <c r="C255" s="33" t="s">
        <v>47</v>
      </c>
      <c r="D255" s="41" t="s">
        <v>63</v>
      </c>
      <c r="E255" s="46">
        <v>1.1142E9</v>
      </c>
      <c r="F255" s="41">
        <v>0.044</v>
      </c>
      <c r="G255" s="41">
        <v>182.0</v>
      </c>
      <c r="H255" s="41">
        <v>0.143</v>
      </c>
      <c r="I255" s="47">
        <f t="shared" si="2"/>
        <v>1114200000</v>
      </c>
      <c r="J255" s="14"/>
      <c r="K255" s="14"/>
      <c r="L255" s="14"/>
      <c r="M255" s="14"/>
      <c r="N255" s="14"/>
      <c r="O255" s="14"/>
      <c r="P255" s="14"/>
      <c r="Q255" s="14"/>
      <c r="R255" s="14"/>
    </row>
    <row r="256">
      <c r="A256" s="40" t="str">
        <f t="shared" si="1"/>
        <v>Belize-The Americas2007</v>
      </c>
      <c r="B256" s="40" t="s">
        <v>77</v>
      </c>
      <c r="C256" s="33" t="s">
        <v>48</v>
      </c>
      <c r="D256" s="41" t="s">
        <v>63</v>
      </c>
      <c r="E256" s="46">
        <v>1.21745E9</v>
      </c>
      <c r="F256" s="41">
        <v>0.044</v>
      </c>
      <c r="G256" s="41">
        <v>192.0</v>
      </c>
      <c r="H256" s="41">
        <v>0.142</v>
      </c>
      <c r="I256" s="47">
        <f t="shared" si="2"/>
        <v>1217450000</v>
      </c>
      <c r="J256" s="14"/>
      <c r="K256" s="14"/>
      <c r="L256" s="14"/>
      <c r="M256" s="14"/>
      <c r="N256" s="14"/>
      <c r="O256" s="14"/>
      <c r="P256" s="14"/>
      <c r="Q256" s="14"/>
      <c r="R256" s="14"/>
    </row>
    <row r="257">
      <c r="A257" s="40" t="str">
        <f t="shared" si="1"/>
        <v>Belize-The Americas2008</v>
      </c>
      <c r="B257" s="40" t="s">
        <v>77</v>
      </c>
      <c r="C257" s="33" t="s">
        <v>49</v>
      </c>
      <c r="D257" s="41" t="s">
        <v>63</v>
      </c>
      <c r="E257" s="46">
        <v>1.2905E9</v>
      </c>
      <c r="F257" s="41">
        <v>0.048</v>
      </c>
      <c r="G257" s="41">
        <v>215.0</v>
      </c>
      <c r="H257" s="41">
        <v>0.143</v>
      </c>
      <c r="I257" s="47">
        <f t="shared" si="2"/>
        <v>1290500000</v>
      </c>
      <c r="J257" s="14"/>
      <c r="K257" s="14"/>
      <c r="L257" s="14"/>
      <c r="M257" s="14"/>
      <c r="N257" s="14"/>
      <c r="O257" s="14"/>
      <c r="P257" s="14"/>
      <c r="Q257" s="14"/>
      <c r="R257" s="14"/>
    </row>
    <row r="258">
      <c r="A258" s="40" t="str">
        <f t="shared" si="1"/>
        <v>Belize-The Americas2009</v>
      </c>
      <c r="B258" s="40" t="s">
        <v>77</v>
      </c>
      <c r="C258" s="33" t="s">
        <v>50</v>
      </c>
      <c r="D258" s="41" t="s">
        <v>63</v>
      </c>
      <c r="E258" s="46">
        <v>1.3695E9</v>
      </c>
      <c r="F258" s="41">
        <v>0.051</v>
      </c>
      <c r="G258" s="41">
        <v>237.0</v>
      </c>
      <c r="H258" s="41">
        <v>0.141</v>
      </c>
      <c r="I258" s="47">
        <f t="shared" si="2"/>
        <v>1369500000</v>
      </c>
      <c r="J258" s="14"/>
      <c r="K258" s="14"/>
      <c r="L258" s="14"/>
      <c r="M258" s="14"/>
      <c r="N258" s="14"/>
      <c r="O258" s="14"/>
      <c r="P258" s="14"/>
      <c r="Q258" s="14"/>
      <c r="R258" s="14"/>
    </row>
    <row r="259">
      <c r="A259" s="40" t="str">
        <f t="shared" si="1"/>
        <v>Belize-The Americas2010</v>
      </c>
      <c r="B259" s="40" t="s">
        <v>77</v>
      </c>
      <c r="C259" s="33" t="s">
        <v>51</v>
      </c>
      <c r="D259" s="41" t="s">
        <v>63</v>
      </c>
      <c r="E259" s="46">
        <v>1.3385E9</v>
      </c>
      <c r="F259" s="41">
        <v>0.058</v>
      </c>
      <c r="G259" s="41">
        <v>259.0</v>
      </c>
      <c r="H259" s="41">
        <v>0.141</v>
      </c>
      <c r="I259" s="47">
        <f t="shared" si="2"/>
        <v>1338500000</v>
      </c>
      <c r="J259" s="14"/>
      <c r="K259" s="14"/>
      <c r="L259" s="14"/>
      <c r="M259" s="14"/>
      <c r="N259" s="14"/>
      <c r="O259" s="14"/>
      <c r="P259" s="14"/>
      <c r="Q259" s="14"/>
      <c r="R259" s="14"/>
    </row>
    <row r="260">
      <c r="A260" s="40" t="str">
        <f t="shared" si="1"/>
        <v>Belize-The Americas2011</v>
      </c>
      <c r="B260" s="40" t="s">
        <v>77</v>
      </c>
      <c r="C260" s="33" t="s">
        <v>52</v>
      </c>
      <c r="D260" s="41" t="s">
        <v>63</v>
      </c>
      <c r="E260" s="46">
        <v>1.3985E9</v>
      </c>
      <c r="F260" s="41">
        <v>0.058</v>
      </c>
      <c r="G260" s="41">
        <v>265.0</v>
      </c>
      <c r="H260" s="41">
        <v>0.139</v>
      </c>
      <c r="I260" s="47">
        <f t="shared" si="2"/>
        <v>1398500000</v>
      </c>
      <c r="J260" s="14"/>
      <c r="K260" s="14"/>
      <c r="L260" s="14"/>
      <c r="M260" s="14"/>
      <c r="N260" s="14"/>
      <c r="O260" s="14"/>
      <c r="P260" s="14"/>
      <c r="Q260" s="14"/>
      <c r="R260" s="14"/>
    </row>
    <row r="261">
      <c r="A261" s="40" t="str">
        <f t="shared" si="1"/>
        <v>Belize-The Americas2012</v>
      </c>
      <c r="B261" s="40" t="s">
        <v>77</v>
      </c>
      <c r="C261" s="33" t="s">
        <v>53</v>
      </c>
      <c r="D261" s="41" t="s">
        <v>63</v>
      </c>
      <c r="E261" s="46">
        <v>1.489E9</v>
      </c>
      <c r="F261" s="41">
        <v>0.058</v>
      </c>
      <c r="G261" s="41">
        <v>264.0</v>
      </c>
      <c r="H261" s="41">
        <v>0.134</v>
      </c>
      <c r="I261" s="47">
        <f t="shared" si="2"/>
        <v>1489000000</v>
      </c>
      <c r="J261" s="14"/>
      <c r="K261" s="14"/>
      <c r="L261" s="14"/>
      <c r="M261" s="14"/>
      <c r="N261" s="14"/>
      <c r="O261" s="14"/>
      <c r="P261" s="14"/>
      <c r="Q261" s="14"/>
      <c r="R261" s="14"/>
    </row>
    <row r="262">
      <c r="A262" s="40" t="str">
        <f t="shared" si="1"/>
        <v>Benin-Africa2000</v>
      </c>
      <c r="B262" s="40" t="s">
        <v>78</v>
      </c>
      <c r="C262" s="33" t="s">
        <v>40</v>
      </c>
      <c r="D262" s="41" t="s">
        <v>57</v>
      </c>
      <c r="E262" s="46">
        <v>7.543183759E9</v>
      </c>
      <c r="F262" s="41">
        <v>0.045</v>
      </c>
      <c r="G262" s="41">
        <v>33.0</v>
      </c>
      <c r="H262" s="41">
        <v>0.148</v>
      </c>
      <c r="I262" s="47">
        <f t="shared" si="2"/>
        <v>7543183759</v>
      </c>
      <c r="J262" s="14"/>
      <c r="K262" s="14"/>
      <c r="L262" s="14"/>
      <c r="M262" s="14"/>
      <c r="N262" s="14"/>
      <c r="O262" s="14"/>
      <c r="P262" s="14"/>
      <c r="Q262" s="14"/>
      <c r="R262" s="14"/>
    </row>
    <row r="263">
      <c r="A263" s="40" t="str">
        <f t="shared" si="1"/>
        <v>Benin-Africa2001</v>
      </c>
      <c r="B263" s="40" t="s">
        <v>78</v>
      </c>
      <c r="C263" s="33" t="s">
        <v>42</v>
      </c>
      <c r="D263" s="41" t="s">
        <v>57</v>
      </c>
      <c r="E263" s="46">
        <v>2.359122303E9</v>
      </c>
      <c r="F263" s="41">
        <v>0.043</v>
      </c>
      <c r="G263" s="41">
        <v>15.0</v>
      </c>
      <c r="H263" s="41">
        <v>0.148</v>
      </c>
      <c r="I263" s="47">
        <f t="shared" si="2"/>
        <v>2359122303</v>
      </c>
      <c r="J263" s="14"/>
      <c r="K263" s="14"/>
      <c r="L263" s="14"/>
      <c r="M263" s="14"/>
      <c r="N263" s="14"/>
      <c r="O263" s="14"/>
      <c r="P263" s="14"/>
      <c r="Q263" s="14"/>
      <c r="R263" s="14"/>
    </row>
    <row r="264">
      <c r="A264" s="40" t="str">
        <f t="shared" si="1"/>
        <v>Benin-Africa2002</v>
      </c>
      <c r="B264" s="40" t="s">
        <v>78</v>
      </c>
      <c r="C264" s="33" t="s">
        <v>43</v>
      </c>
      <c r="D264" s="41" t="s">
        <v>57</v>
      </c>
      <c r="E264" s="46">
        <v>2.499269391E9</v>
      </c>
      <c r="F264" s="41">
        <v>0.047</v>
      </c>
      <c r="G264" s="41">
        <v>16.0</v>
      </c>
      <c r="H264" s="41">
        <v>0.148</v>
      </c>
      <c r="I264" s="47">
        <f t="shared" si="2"/>
        <v>2499269391</v>
      </c>
      <c r="J264" s="14"/>
      <c r="K264" s="14"/>
      <c r="L264" s="14"/>
      <c r="M264" s="14"/>
      <c r="N264" s="14"/>
      <c r="O264" s="14"/>
      <c r="P264" s="14"/>
      <c r="Q264" s="14"/>
      <c r="R264" s="14"/>
    </row>
    <row r="265">
      <c r="A265" s="40" t="str">
        <f t="shared" si="1"/>
        <v>Benin-Africa2003</v>
      </c>
      <c r="B265" s="40" t="s">
        <v>78</v>
      </c>
      <c r="C265" s="33" t="s">
        <v>44</v>
      </c>
      <c r="D265" s="41" t="s">
        <v>57</v>
      </c>
      <c r="E265" s="46">
        <v>2.807657386E9</v>
      </c>
      <c r="F265" s="41">
        <v>0.043</v>
      </c>
      <c r="G265" s="41">
        <v>16.0</v>
      </c>
      <c r="H265" s="41">
        <v>0.148</v>
      </c>
      <c r="I265" s="47">
        <f t="shared" si="2"/>
        <v>2807657386</v>
      </c>
      <c r="J265" s="14"/>
      <c r="K265" s="14"/>
      <c r="L265" s="14"/>
      <c r="M265" s="14"/>
      <c r="N265" s="14"/>
      <c r="O265" s="14"/>
      <c r="P265" s="14"/>
      <c r="Q265" s="14"/>
      <c r="R265" s="14"/>
    </row>
    <row r="266">
      <c r="A266" s="40" t="str">
        <f t="shared" si="1"/>
        <v>Benin-Africa2004</v>
      </c>
      <c r="B266" s="40" t="s">
        <v>78</v>
      </c>
      <c r="C266" s="33" t="s">
        <v>45</v>
      </c>
      <c r="D266" s="41" t="s">
        <v>57</v>
      </c>
      <c r="E266" s="46">
        <v>3.557229702E9</v>
      </c>
      <c r="F266" s="41">
        <v>0.046</v>
      </c>
      <c r="G266" s="41">
        <v>21.0</v>
      </c>
      <c r="H266" s="41">
        <v>0.148</v>
      </c>
      <c r="I266" s="47">
        <f t="shared" si="2"/>
        <v>3557229702</v>
      </c>
      <c r="J266" s="14"/>
      <c r="K266" s="14"/>
      <c r="L266" s="14"/>
      <c r="M266" s="14"/>
      <c r="N266" s="14"/>
      <c r="O266" s="14"/>
      <c r="P266" s="14"/>
      <c r="Q266" s="14"/>
      <c r="R266" s="14"/>
    </row>
    <row r="267">
      <c r="A267" s="40" t="str">
        <f t="shared" si="1"/>
        <v>Benin-Africa2005</v>
      </c>
      <c r="B267" s="40" t="s">
        <v>78</v>
      </c>
      <c r="C267" s="33" t="s">
        <v>46</v>
      </c>
      <c r="D267" s="41" t="s">
        <v>57</v>
      </c>
      <c r="E267" s="46">
        <v>4.050869968E9</v>
      </c>
      <c r="F267" s="41">
        <v>0.046</v>
      </c>
      <c r="G267" s="41">
        <v>23.0</v>
      </c>
      <c r="H267" s="41">
        <v>0.148</v>
      </c>
      <c r="I267" s="47">
        <f t="shared" si="2"/>
        <v>4050869968</v>
      </c>
      <c r="J267" s="14"/>
      <c r="K267" s="14"/>
      <c r="L267" s="14"/>
      <c r="M267" s="14"/>
      <c r="N267" s="14"/>
      <c r="O267" s="14"/>
      <c r="P267" s="14"/>
      <c r="Q267" s="14"/>
      <c r="R267" s="14"/>
    </row>
    <row r="268">
      <c r="A268" s="40" t="str">
        <f t="shared" si="1"/>
        <v>Benin-Africa2006</v>
      </c>
      <c r="B268" s="40" t="s">
        <v>78</v>
      </c>
      <c r="C268" s="33" t="s">
        <v>47</v>
      </c>
      <c r="D268" s="41" t="s">
        <v>57</v>
      </c>
      <c r="E268" s="46">
        <v>4.358015993E9</v>
      </c>
      <c r="F268" s="41">
        <v>0.047</v>
      </c>
      <c r="G268" s="41">
        <v>25.0</v>
      </c>
      <c r="H268" s="41">
        <v>0.148</v>
      </c>
      <c r="I268" s="47">
        <f t="shared" si="2"/>
        <v>4358015993</v>
      </c>
      <c r="J268" s="14"/>
      <c r="K268" s="14"/>
      <c r="L268" s="14"/>
      <c r="M268" s="14"/>
      <c r="N268" s="14"/>
      <c r="O268" s="14"/>
      <c r="P268" s="14"/>
      <c r="Q268" s="14"/>
      <c r="R268" s="14"/>
    </row>
    <row r="269">
      <c r="A269" s="40" t="str">
        <f t="shared" si="1"/>
        <v>Benin-Africa2007</v>
      </c>
      <c r="B269" s="40" t="s">
        <v>78</v>
      </c>
      <c r="C269" s="33" t="s">
        <v>48</v>
      </c>
      <c r="D269" s="41" t="s">
        <v>57</v>
      </c>
      <c r="E269" s="46">
        <v>4.705087452E9</v>
      </c>
      <c r="F269" s="41">
        <v>0.048</v>
      </c>
      <c r="G269" s="41">
        <v>26.0</v>
      </c>
      <c r="H269" s="41">
        <v>0.148</v>
      </c>
      <c r="I269" s="47">
        <f t="shared" si="2"/>
        <v>4705087452</v>
      </c>
      <c r="J269" s="14"/>
      <c r="K269" s="14"/>
      <c r="L269" s="14"/>
      <c r="M269" s="14"/>
      <c r="N269" s="14"/>
      <c r="O269" s="14"/>
      <c r="P269" s="14"/>
      <c r="Q269" s="14"/>
      <c r="R269" s="14"/>
    </row>
    <row r="270">
      <c r="A270" s="40" t="str">
        <f t="shared" si="1"/>
        <v>Benin-Africa2008</v>
      </c>
      <c r="B270" s="40" t="s">
        <v>78</v>
      </c>
      <c r="C270" s="33" t="s">
        <v>49</v>
      </c>
      <c r="D270" s="41" t="s">
        <v>57</v>
      </c>
      <c r="E270" s="46">
        <v>5.506275948E9</v>
      </c>
      <c r="F270" s="41">
        <v>0.045</v>
      </c>
      <c r="G270" s="41">
        <v>29.0</v>
      </c>
      <c r="H270" s="41">
        <v>0.148</v>
      </c>
      <c r="I270" s="47">
        <f t="shared" si="2"/>
        <v>5506275948</v>
      </c>
      <c r="J270" s="14"/>
      <c r="K270" s="14"/>
      <c r="L270" s="14"/>
      <c r="M270" s="14"/>
      <c r="N270" s="14"/>
      <c r="O270" s="14"/>
      <c r="P270" s="14"/>
      <c r="Q270" s="14"/>
      <c r="R270" s="14"/>
    </row>
    <row r="271">
      <c r="A271" s="40" t="str">
        <f t="shared" si="1"/>
        <v>Benin-Africa2009</v>
      </c>
      <c r="B271" s="40" t="s">
        <v>78</v>
      </c>
      <c r="C271" s="33" t="s">
        <v>50</v>
      </c>
      <c r="D271" s="41" t="s">
        <v>57</v>
      </c>
      <c r="E271" s="46">
        <v>6.633561835E9</v>
      </c>
      <c r="F271" s="41">
        <v>0.042</v>
      </c>
      <c r="G271" s="41">
        <v>31.0</v>
      </c>
      <c r="H271" s="41">
        <v>0.148</v>
      </c>
      <c r="I271" s="47">
        <f t="shared" si="2"/>
        <v>6633561835</v>
      </c>
      <c r="J271" s="14"/>
      <c r="K271" s="14"/>
      <c r="L271" s="14"/>
      <c r="M271" s="14"/>
      <c r="N271" s="14"/>
      <c r="O271" s="14"/>
      <c r="P271" s="14"/>
      <c r="Q271" s="14"/>
      <c r="R271" s="14"/>
    </row>
    <row r="272">
      <c r="A272" s="40" t="str">
        <f t="shared" si="1"/>
        <v>Benin-Africa2010</v>
      </c>
      <c r="B272" s="40" t="s">
        <v>78</v>
      </c>
      <c r="C272" s="33" t="s">
        <v>51</v>
      </c>
      <c r="D272" s="41" t="s">
        <v>57</v>
      </c>
      <c r="E272" s="46">
        <v>6.585134688E9</v>
      </c>
      <c r="F272" s="41">
        <v>0.044</v>
      </c>
      <c r="G272" s="41">
        <v>32.0</v>
      </c>
      <c r="H272" s="41">
        <v>0.148</v>
      </c>
      <c r="I272" s="47">
        <f t="shared" si="2"/>
        <v>6585134688</v>
      </c>
      <c r="J272" s="14"/>
      <c r="K272" s="14"/>
      <c r="L272" s="14"/>
      <c r="M272" s="14"/>
      <c r="N272" s="14"/>
      <c r="O272" s="14"/>
      <c r="P272" s="14"/>
      <c r="Q272" s="14"/>
      <c r="R272" s="14"/>
    </row>
    <row r="273">
      <c r="A273" s="40" t="str">
        <f t="shared" si="1"/>
        <v>Benin-Africa2011</v>
      </c>
      <c r="B273" s="40" t="s">
        <v>78</v>
      </c>
      <c r="C273" s="33" t="s">
        <v>52</v>
      </c>
      <c r="D273" s="41" t="s">
        <v>57</v>
      </c>
      <c r="E273" s="46">
        <v>6.558416322E9</v>
      </c>
      <c r="F273" s="41">
        <v>0.043</v>
      </c>
      <c r="G273" s="41">
        <v>30.0</v>
      </c>
      <c r="H273" s="41">
        <v>0.148</v>
      </c>
      <c r="I273" s="47">
        <f t="shared" si="2"/>
        <v>6558416322</v>
      </c>
      <c r="J273" s="14"/>
      <c r="K273" s="14"/>
      <c r="L273" s="14"/>
      <c r="M273" s="14"/>
      <c r="N273" s="14"/>
      <c r="O273" s="14"/>
      <c r="P273" s="14"/>
      <c r="Q273" s="14"/>
      <c r="R273" s="14"/>
    </row>
    <row r="274">
      <c r="A274" s="40" t="str">
        <f t="shared" si="1"/>
        <v>Benin-Africa2012</v>
      </c>
      <c r="B274" s="40" t="s">
        <v>78</v>
      </c>
      <c r="C274" s="33" t="s">
        <v>53</v>
      </c>
      <c r="D274" s="41" t="s">
        <v>57</v>
      </c>
      <c r="E274" s="46">
        <v>7.294900431E9</v>
      </c>
      <c r="F274" s="41">
        <v>0.045</v>
      </c>
      <c r="G274" s="41">
        <v>34.0</v>
      </c>
      <c r="H274" s="41">
        <v>0.148</v>
      </c>
      <c r="I274" s="47">
        <f t="shared" si="2"/>
        <v>7294900431</v>
      </c>
      <c r="J274" s="14"/>
      <c r="K274" s="14"/>
      <c r="L274" s="14"/>
      <c r="M274" s="14"/>
      <c r="N274" s="14"/>
      <c r="O274" s="14"/>
      <c r="P274" s="14"/>
      <c r="Q274" s="14"/>
      <c r="R274" s="14"/>
    </row>
    <row r="275">
      <c r="A275" s="40" t="str">
        <f t="shared" si="1"/>
        <v>Bermuda-The Americas2000</v>
      </c>
      <c r="B275" s="40" t="s">
        <v>79</v>
      </c>
      <c r="C275" s="33" t="s">
        <v>40</v>
      </c>
      <c r="D275" s="41" t="s">
        <v>63</v>
      </c>
      <c r="E275" s="46">
        <v>5.473536E9</v>
      </c>
      <c r="F275" s="42">
        <v>0.064</v>
      </c>
      <c r="G275" s="41">
        <v>193.0</v>
      </c>
      <c r="H275" s="41">
        <v>0.148</v>
      </c>
      <c r="I275" s="47">
        <f t="shared" si="2"/>
        <v>5473536000</v>
      </c>
      <c r="J275" s="14"/>
      <c r="K275" s="14"/>
      <c r="L275" s="14"/>
      <c r="M275" s="14"/>
      <c r="N275" s="14"/>
      <c r="O275" s="14"/>
      <c r="P275" s="14"/>
      <c r="Q275" s="14"/>
      <c r="R275" s="14"/>
    </row>
    <row r="276">
      <c r="A276" s="40" t="str">
        <f t="shared" si="1"/>
        <v>Bermuda-The Americas2001</v>
      </c>
      <c r="B276" s="40" t="s">
        <v>79</v>
      </c>
      <c r="C276" s="33" t="s">
        <v>42</v>
      </c>
      <c r="D276" s="41" t="s">
        <v>63</v>
      </c>
      <c r="E276" s="46">
        <v>3.480219E9</v>
      </c>
      <c r="F276" s="42">
        <v>0.064</v>
      </c>
      <c r="G276" s="41">
        <v>193.0</v>
      </c>
      <c r="H276" s="41">
        <v>0.148</v>
      </c>
      <c r="I276" s="47">
        <f t="shared" si="2"/>
        <v>3480219000</v>
      </c>
      <c r="J276" s="14"/>
      <c r="K276" s="14"/>
      <c r="L276" s="14"/>
      <c r="M276" s="14"/>
      <c r="N276" s="14"/>
      <c r="O276" s="14"/>
      <c r="P276" s="14"/>
      <c r="Q276" s="14"/>
      <c r="R276" s="14"/>
    </row>
    <row r="277">
      <c r="A277" s="40" t="str">
        <f t="shared" si="1"/>
        <v>Bermuda-The Americas2002</v>
      </c>
      <c r="B277" s="40" t="s">
        <v>79</v>
      </c>
      <c r="C277" s="33" t="s">
        <v>43</v>
      </c>
      <c r="D277" s="41" t="s">
        <v>63</v>
      </c>
      <c r="E277" s="46">
        <v>3.680483E9</v>
      </c>
      <c r="F277" s="42">
        <v>0.064</v>
      </c>
      <c r="G277" s="41">
        <v>193.0</v>
      </c>
      <c r="H277" s="41">
        <v>0.148</v>
      </c>
      <c r="I277" s="47">
        <f t="shared" si="2"/>
        <v>3680483000</v>
      </c>
      <c r="J277" s="14"/>
      <c r="K277" s="14"/>
      <c r="L277" s="14"/>
      <c r="M277" s="14"/>
      <c r="N277" s="14"/>
      <c r="O277" s="14"/>
      <c r="P277" s="14"/>
      <c r="Q277" s="14"/>
      <c r="R277" s="14"/>
    </row>
    <row r="278">
      <c r="A278" s="40" t="str">
        <f t="shared" si="1"/>
        <v>Bermuda-The Americas2003</v>
      </c>
      <c r="B278" s="40" t="s">
        <v>79</v>
      </c>
      <c r="C278" s="33" t="s">
        <v>44</v>
      </c>
      <c r="D278" s="41" t="s">
        <v>63</v>
      </c>
      <c r="E278" s="46">
        <v>3.937228E9</v>
      </c>
      <c r="F278" s="42">
        <v>0.064</v>
      </c>
      <c r="G278" s="41">
        <v>193.0</v>
      </c>
      <c r="H278" s="41">
        <v>0.148</v>
      </c>
      <c r="I278" s="47">
        <f t="shared" si="2"/>
        <v>3937228000</v>
      </c>
      <c r="J278" s="14"/>
      <c r="K278" s="14"/>
      <c r="L278" s="14"/>
      <c r="M278" s="14"/>
      <c r="N278" s="14"/>
      <c r="O278" s="14"/>
      <c r="P278" s="14"/>
      <c r="Q278" s="14"/>
      <c r="R278" s="14"/>
    </row>
    <row r="279">
      <c r="A279" s="40" t="str">
        <f t="shared" si="1"/>
        <v>Bermuda-The Americas2004</v>
      </c>
      <c r="B279" s="40" t="s">
        <v>79</v>
      </c>
      <c r="C279" s="33" t="s">
        <v>45</v>
      </c>
      <c r="D279" s="41" t="s">
        <v>63</v>
      </c>
      <c r="E279" s="46">
        <v>4.186525E9</v>
      </c>
      <c r="F279" s="42">
        <v>0.064</v>
      </c>
      <c r="G279" s="41">
        <v>193.0</v>
      </c>
      <c r="H279" s="41">
        <v>0.148</v>
      </c>
      <c r="I279" s="47">
        <f t="shared" si="2"/>
        <v>4186525000</v>
      </c>
      <c r="J279" s="14"/>
      <c r="K279" s="14"/>
      <c r="L279" s="14"/>
      <c r="M279" s="14"/>
      <c r="N279" s="14"/>
      <c r="O279" s="14"/>
      <c r="P279" s="14"/>
      <c r="Q279" s="14"/>
      <c r="R279" s="14"/>
    </row>
    <row r="280">
      <c r="A280" s="40" t="str">
        <f t="shared" si="1"/>
        <v>Bermuda-The Americas2005</v>
      </c>
      <c r="B280" s="40" t="s">
        <v>79</v>
      </c>
      <c r="C280" s="33" t="s">
        <v>46</v>
      </c>
      <c r="D280" s="41" t="s">
        <v>63</v>
      </c>
      <c r="E280" s="46">
        <v>4.484703E9</v>
      </c>
      <c r="F280" s="42">
        <v>0.064</v>
      </c>
      <c r="G280" s="41">
        <v>193.0</v>
      </c>
      <c r="H280" s="41">
        <v>0.148</v>
      </c>
      <c r="I280" s="47">
        <f t="shared" si="2"/>
        <v>4484703000</v>
      </c>
      <c r="J280" s="14"/>
      <c r="K280" s="14"/>
      <c r="L280" s="14"/>
      <c r="M280" s="14"/>
      <c r="N280" s="14"/>
      <c r="O280" s="14"/>
      <c r="P280" s="14"/>
      <c r="Q280" s="14"/>
      <c r="R280" s="14"/>
    </row>
    <row r="281">
      <c r="A281" s="40" t="str">
        <f t="shared" si="1"/>
        <v>Bermuda-The Americas2006</v>
      </c>
      <c r="B281" s="40" t="s">
        <v>79</v>
      </c>
      <c r="C281" s="33" t="s">
        <v>47</v>
      </c>
      <c r="D281" s="41" t="s">
        <v>63</v>
      </c>
      <c r="E281" s="46">
        <v>4.868136E9</v>
      </c>
      <c r="F281" s="42">
        <v>0.064</v>
      </c>
      <c r="G281" s="41">
        <v>193.0</v>
      </c>
      <c r="H281" s="41">
        <v>0.148</v>
      </c>
      <c r="I281" s="47">
        <f t="shared" si="2"/>
        <v>4868136000</v>
      </c>
      <c r="J281" s="14"/>
      <c r="K281" s="14"/>
      <c r="L281" s="14"/>
      <c r="M281" s="14"/>
      <c r="N281" s="14"/>
      <c r="O281" s="14"/>
      <c r="P281" s="14"/>
      <c r="Q281" s="14"/>
      <c r="R281" s="14"/>
    </row>
    <row r="282">
      <c r="A282" s="40" t="str">
        <f t="shared" si="1"/>
        <v>Bermuda-The Americas2007</v>
      </c>
      <c r="B282" s="40" t="s">
        <v>79</v>
      </c>
      <c r="C282" s="33" t="s">
        <v>48</v>
      </c>
      <c r="D282" s="41" t="s">
        <v>63</v>
      </c>
      <c r="E282" s="46">
        <v>5.414299E9</v>
      </c>
      <c r="F282" s="42">
        <v>0.064</v>
      </c>
      <c r="G282" s="41">
        <v>193.0</v>
      </c>
      <c r="H282" s="41">
        <v>0.148</v>
      </c>
      <c r="I282" s="47">
        <f t="shared" si="2"/>
        <v>5414299000</v>
      </c>
      <c r="J282" s="14"/>
      <c r="K282" s="14"/>
      <c r="L282" s="14"/>
      <c r="M282" s="14"/>
      <c r="N282" s="14"/>
      <c r="O282" s="14"/>
      <c r="P282" s="14"/>
      <c r="Q282" s="14"/>
      <c r="R282" s="14"/>
    </row>
    <row r="283">
      <c r="A283" s="40" t="str">
        <f t="shared" si="1"/>
        <v>Bermuda-The Americas2008</v>
      </c>
      <c r="B283" s="40" t="s">
        <v>79</v>
      </c>
      <c r="C283" s="33" t="s">
        <v>49</v>
      </c>
      <c r="D283" s="41" t="s">
        <v>63</v>
      </c>
      <c r="E283" s="46">
        <v>5.895048E9</v>
      </c>
      <c r="F283" s="42">
        <v>0.064</v>
      </c>
      <c r="G283" s="41">
        <v>193.0</v>
      </c>
      <c r="H283" s="41">
        <v>0.148</v>
      </c>
      <c r="I283" s="47">
        <f t="shared" si="2"/>
        <v>5895048000</v>
      </c>
      <c r="J283" s="14"/>
      <c r="K283" s="14"/>
      <c r="L283" s="14"/>
      <c r="M283" s="14"/>
      <c r="N283" s="14"/>
      <c r="O283" s="14"/>
      <c r="P283" s="14"/>
      <c r="Q283" s="14"/>
      <c r="R283" s="14"/>
    </row>
    <row r="284">
      <c r="A284" s="40" t="str">
        <f t="shared" si="1"/>
        <v>Bermuda-The Americas2009</v>
      </c>
      <c r="B284" s="40" t="s">
        <v>79</v>
      </c>
      <c r="C284" s="33" t="s">
        <v>50</v>
      </c>
      <c r="D284" s="41" t="s">
        <v>63</v>
      </c>
      <c r="E284" s="46">
        <v>6.109928E9</v>
      </c>
      <c r="F284" s="42">
        <v>0.064</v>
      </c>
      <c r="G284" s="41">
        <v>193.0</v>
      </c>
      <c r="H284" s="41">
        <v>0.148</v>
      </c>
      <c r="I284" s="47">
        <f t="shared" si="2"/>
        <v>6109928000</v>
      </c>
      <c r="J284" s="14"/>
      <c r="K284" s="14"/>
      <c r="L284" s="14"/>
      <c r="M284" s="14"/>
      <c r="N284" s="14"/>
      <c r="O284" s="14"/>
      <c r="P284" s="14"/>
      <c r="Q284" s="14"/>
      <c r="R284" s="14"/>
    </row>
    <row r="285">
      <c r="A285" s="40" t="str">
        <f t="shared" si="1"/>
        <v>Bermuda-The Americas2010</v>
      </c>
      <c r="B285" s="40" t="s">
        <v>79</v>
      </c>
      <c r="C285" s="33" t="s">
        <v>51</v>
      </c>
      <c r="D285" s="41" t="s">
        <v>63</v>
      </c>
      <c r="E285" s="46">
        <v>5.806378E9</v>
      </c>
      <c r="F285" s="42">
        <v>0.064</v>
      </c>
      <c r="G285" s="41">
        <v>193.0</v>
      </c>
      <c r="H285" s="41">
        <v>0.148</v>
      </c>
      <c r="I285" s="47">
        <f t="shared" si="2"/>
        <v>5806378000</v>
      </c>
      <c r="J285" s="14"/>
      <c r="K285" s="14"/>
      <c r="L285" s="14"/>
      <c r="M285" s="14"/>
      <c r="N285" s="14"/>
      <c r="O285" s="14"/>
      <c r="P285" s="14"/>
      <c r="Q285" s="14"/>
      <c r="R285" s="14"/>
    </row>
    <row r="286">
      <c r="A286" s="40" t="str">
        <f t="shared" si="1"/>
        <v>Bermuda-The Americas2011</v>
      </c>
      <c r="B286" s="40" t="s">
        <v>79</v>
      </c>
      <c r="C286" s="33" t="s">
        <v>52</v>
      </c>
      <c r="D286" s="41" t="s">
        <v>63</v>
      </c>
      <c r="E286" s="46">
        <v>5.744414E9</v>
      </c>
      <c r="F286" s="42">
        <v>0.064</v>
      </c>
      <c r="G286" s="41">
        <v>193.0</v>
      </c>
      <c r="H286" s="41">
        <v>0.148</v>
      </c>
      <c r="I286" s="47">
        <f t="shared" si="2"/>
        <v>5744414000</v>
      </c>
      <c r="J286" s="14"/>
      <c r="K286" s="14"/>
      <c r="L286" s="14"/>
      <c r="M286" s="14"/>
      <c r="N286" s="14"/>
      <c r="O286" s="14"/>
      <c r="P286" s="14"/>
      <c r="Q286" s="14"/>
      <c r="R286" s="14"/>
    </row>
    <row r="287">
      <c r="A287" s="40" t="str">
        <f t="shared" si="1"/>
        <v>Bermuda-The Americas2012</v>
      </c>
      <c r="B287" s="40" t="s">
        <v>79</v>
      </c>
      <c r="C287" s="33" t="s">
        <v>53</v>
      </c>
      <c r="D287" s="41" t="s">
        <v>63</v>
      </c>
      <c r="E287" s="46">
        <v>5.550771E9</v>
      </c>
      <c r="F287" s="42">
        <v>0.064</v>
      </c>
      <c r="G287" s="41">
        <v>193.0</v>
      </c>
      <c r="H287" s="41">
        <v>0.148</v>
      </c>
      <c r="I287" s="47">
        <f t="shared" si="2"/>
        <v>5550771000</v>
      </c>
      <c r="J287" s="14"/>
      <c r="K287" s="14"/>
      <c r="L287" s="14"/>
      <c r="M287" s="14"/>
      <c r="N287" s="14"/>
      <c r="O287" s="14"/>
      <c r="P287" s="14"/>
      <c r="Q287" s="14"/>
      <c r="R287" s="14"/>
    </row>
    <row r="288">
      <c r="A288" s="40" t="str">
        <f t="shared" si="1"/>
        <v>Bhutan-Asia2000</v>
      </c>
      <c r="B288" s="40" t="s">
        <v>80</v>
      </c>
      <c r="C288" s="33" t="s">
        <v>40</v>
      </c>
      <c r="D288" s="41" t="s">
        <v>41</v>
      </c>
      <c r="E288" s="46">
        <v>1.861157558E9</v>
      </c>
      <c r="F288" s="41">
        <v>0.038</v>
      </c>
      <c r="G288" s="41">
        <v>90.0</v>
      </c>
      <c r="H288" s="41">
        <v>0.14</v>
      </c>
      <c r="I288" s="47">
        <f t="shared" si="2"/>
        <v>1861157558</v>
      </c>
      <c r="J288" s="14"/>
      <c r="K288" s="14"/>
      <c r="L288" s="14"/>
      <c r="M288" s="14"/>
      <c r="N288" s="14"/>
      <c r="O288" s="14"/>
      <c r="P288" s="14"/>
      <c r="Q288" s="14"/>
      <c r="R288" s="14"/>
    </row>
    <row r="289">
      <c r="A289" s="40" t="str">
        <f t="shared" si="1"/>
        <v>Bhutan-Asia2001</v>
      </c>
      <c r="B289" s="40" t="s">
        <v>80</v>
      </c>
      <c r="C289" s="33" t="s">
        <v>42</v>
      </c>
      <c r="D289" s="41" t="s">
        <v>41</v>
      </c>
      <c r="E289" s="46">
        <v>4.39158233E8</v>
      </c>
      <c r="F289" s="41">
        <v>0.067</v>
      </c>
      <c r="G289" s="41">
        <v>52.0</v>
      </c>
      <c r="H289" s="41">
        <v>0.16</v>
      </c>
      <c r="I289" s="47">
        <f t="shared" si="2"/>
        <v>439158233</v>
      </c>
      <c r="J289" s="14"/>
      <c r="K289" s="14"/>
      <c r="L289" s="14"/>
      <c r="M289" s="14"/>
      <c r="N289" s="14"/>
      <c r="O289" s="14"/>
      <c r="P289" s="14"/>
      <c r="Q289" s="14"/>
      <c r="R289" s="14"/>
    </row>
    <row r="290">
      <c r="A290" s="40" t="str">
        <f t="shared" si="1"/>
        <v>Bhutan-Asia2002</v>
      </c>
      <c r="B290" s="40" t="s">
        <v>80</v>
      </c>
      <c r="C290" s="33" t="s">
        <v>43</v>
      </c>
      <c r="D290" s="41" t="s">
        <v>41</v>
      </c>
      <c r="E290" s="46">
        <v>4.76360697E8</v>
      </c>
      <c r="F290" s="41">
        <v>0.062</v>
      </c>
      <c r="G290" s="41">
        <v>51.0</v>
      </c>
      <c r="H290" s="41">
        <v>0.158</v>
      </c>
      <c r="I290" s="47">
        <f t="shared" si="2"/>
        <v>476360697</v>
      </c>
      <c r="J290" s="14"/>
      <c r="K290" s="14"/>
      <c r="L290" s="14"/>
      <c r="M290" s="14"/>
      <c r="N290" s="14"/>
      <c r="O290" s="14"/>
      <c r="P290" s="14"/>
      <c r="Q290" s="14"/>
      <c r="R290" s="14"/>
    </row>
    <row r="291">
      <c r="A291" s="40" t="str">
        <f t="shared" si="1"/>
        <v>Bhutan-Asia2003</v>
      </c>
      <c r="B291" s="40" t="s">
        <v>80</v>
      </c>
      <c r="C291" s="33" t="s">
        <v>44</v>
      </c>
      <c r="D291" s="41" t="s">
        <v>41</v>
      </c>
      <c r="E291" s="46">
        <v>5.37050133E8</v>
      </c>
      <c r="F291" s="41">
        <v>0.079</v>
      </c>
      <c r="G291" s="41">
        <v>71.0</v>
      </c>
      <c r="H291" s="41">
        <v>0.153</v>
      </c>
      <c r="I291" s="47">
        <f t="shared" si="2"/>
        <v>537050133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>
      <c r="A292" s="40" t="str">
        <f t="shared" si="1"/>
        <v>Bhutan-Asia2004</v>
      </c>
      <c r="B292" s="40" t="s">
        <v>80</v>
      </c>
      <c r="C292" s="33" t="s">
        <v>45</v>
      </c>
      <c r="D292" s="41" t="s">
        <v>41</v>
      </c>
      <c r="E292" s="46">
        <v>6.22026107E8</v>
      </c>
      <c r="F292" s="41">
        <v>0.051</v>
      </c>
      <c r="G292" s="41">
        <v>51.0</v>
      </c>
      <c r="H292" s="41">
        <v>0.15</v>
      </c>
      <c r="I292" s="47">
        <f t="shared" si="2"/>
        <v>622026107</v>
      </c>
      <c r="J292" s="14"/>
      <c r="K292" s="14"/>
      <c r="L292" s="14"/>
      <c r="M292" s="14"/>
      <c r="N292" s="14"/>
      <c r="O292" s="14"/>
      <c r="P292" s="14"/>
      <c r="Q292" s="14"/>
      <c r="R292" s="14"/>
    </row>
    <row r="293">
      <c r="A293" s="40" t="str">
        <f t="shared" si="1"/>
        <v>Bhutan-Asia2005</v>
      </c>
      <c r="B293" s="40" t="s">
        <v>80</v>
      </c>
      <c r="C293" s="33" t="s">
        <v>46</v>
      </c>
      <c r="D293" s="41" t="s">
        <v>41</v>
      </c>
      <c r="E293" s="46">
        <v>7.02682018E8</v>
      </c>
      <c r="F293" s="41">
        <v>0.044</v>
      </c>
      <c r="G293" s="41">
        <v>49.0</v>
      </c>
      <c r="H293" s="41">
        <v>0.15</v>
      </c>
      <c r="I293" s="47">
        <f t="shared" si="2"/>
        <v>702682018</v>
      </c>
      <c r="J293" s="14"/>
      <c r="K293" s="14"/>
      <c r="L293" s="14"/>
      <c r="M293" s="14"/>
      <c r="N293" s="14"/>
      <c r="O293" s="14"/>
      <c r="P293" s="14"/>
      <c r="Q293" s="14"/>
      <c r="R293" s="14"/>
    </row>
    <row r="294">
      <c r="A294" s="40" t="str">
        <f t="shared" si="1"/>
        <v>Bhutan-Asia2006</v>
      </c>
      <c r="B294" s="40" t="s">
        <v>80</v>
      </c>
      <c r="C294" s="33" t="s">
        <v>47</v>
      </c>
      <c r="D294" s="41" t="s">
        <v>41</v>
      </c>
      <c r="E294" s="46">
        <v>8.18869146E8</v>
      </c>
      <c r="F294" s="41">
        <v>0.043</v>
      </c>
      <c r="G294" s="41">
        <v>55.0</v>
      </c>
      <c r="H294" s="41">
        <v>0.14</v>
      </c>
      <c r="I294" s="47">
        <f t="shared" si="2"/>
        <v>818869146</v>
      </c>
      <c r="J294" s="14"/>
      <c r="K294" s="14"/>
      <c r="L294" s="14"/>
      <c r="M294" s="14"/>
      <c r="N294" s="14"/>
      <c r="O294" s="14"/>
      <c r="P294" s="14"/>
      <c r="Q294" s="14"/>
      <c r="R294" s="14"/>
    </row>
    <row r="295">
      <c r="A295" s="40" t="str">
        <f t="shared" si="1"/>
        <v>Bhutan-Asia2007</v>
      </c>
      <c r="B295" s="40" t="s">
        <v>80</v>
      </c>
      <c r="C295" s="33" t="s">
        <v>48</v>
      </c>
      <c r="D295" s="41" t="s">
        <v>41</v>
      </c>
      <c r="E295" s="46">
        <v>8.97672086E8</v>
      </c>
      <c r="F295" s="41">
        <v>0.044</v>
      </c>
      <c r="G295" s="41">
        <v>59.0</v>
      </c>
      <c r="H295" s="41">
        <v>0.14</v>
      </c>
      <c r="I295" s="47">
        <f t="shared" si="2"/>
        <v>897672086</v>
      </c>
      <c r="J295" s="14"/>
      <c r="K295" s="14"/>
      <c r="L295" s="14"/>
      <c r="M295" s="14"/>
      <c r="N295" s="14"/>
      <c r="O295" s="14"/>
      <c r="P295" s="14"/>
      <c r="Q295" s="14"/>
      <c r="R295" s="14"/>
    </row>
    <row r="296">
      <c r="A296" s="40" t="str">
        <f t="shared" si="1"/>
        <v>Bhutan-Asia2008</v>
      </c>
      <c r="B296" s="40" t="s">
        <v>80</v>
      </c>
      <c r="C296" s="33" t="s">
        <v>49</v>
      </c>
      <c r="D296" s="41" t="s">
        <v>41</v>
      </c>
      <c r="E296" s="46">
        <v>1.196091806E9</v>
      </c>
      <c r="F296" s="41">
        <v>0.05</v>
      </c>
      <c r="G296" s="41">
        <v>88.0</v>
      </c>
      <c r="H296" s="41">
        <v>0.14</v>
      </c>
      <c r="I296" s="47">
        <f t="shared" si="2"/>
        <v>1196091806</v>
      </c>
      <c r="J296" s="14"/>
      <c r="K296" s="14"/>
      <c r="L296" s="14"/>
      <c r="M296" s="14"/>
      <c r="N296" s="14"/>
      <c r="O296" s="14"/>
      <c r="P296" s="14"/>
      <c r="Q296" s="14"/>
      <c r="R296" s="14"/>
    </row>
    <row r="297">
      <c r="A297" s="40" t="str">
        <f t="shared" si="1"/>
        <v>Bhutan-Asia2009</v>
      </c>
      <c r="B297" s="40" t="s">
        <v>80</v>
      </c>
      <c r="C297" s="33" t="s">
        <v>50</v>
      </c>
      <c r="D297" s="41" t="s">
        <v>41</v>
      </c>
      <c r="E297" s="46">
        <v>1.258193519E9</v>
      </c>
      <c r="F297" s="41">
        <v>0.052</v>
      </c>
      <c r="G297" s="41">
        <v>95.0</v>
      </c>
      <c r="H297" s="41">
        <v>0.138</v>
      </c>
      <c r="I297" s="47">
        <f t="shared" si="2"/>
        <v>1258193519</v>
      </c>
      <c r="J297" s="14"/>
      <c r="K297" s="14"/>
      <c r="L297" s="14"/>
      <c r="M297" s="14"/>
      <c r="N297" s="14"/>
      <c r="O297" s="14"/>
      <c r="P297" s="14"/>
      <c r="Q297" s="14"/>
      <c r="R297" s="14"/>
    </row>
    <row r="298">
      <c r="A298" s="40" t="str">
        <f t="shared" si="1"/>
        <v>Bhutan-Asia2010</v>
      </c>
      <c r="B298" s="40" t="s">
        <v>80</v>
      </c>
      <c r="C298" s="33" t="s">
        <v>51</v>
      </c>
      <c r="D298" s="41" t="s">
        <v>41</v>
      </c>
      <c r="E298" s="46">
        <v>1.264758198E9</v>
      </c>
      <c r="F298" s="41">
        <v>0.046</v>
      </c>
      <c r="G298" s="41">
        <v>82.0</v>
      </c>
      <c r="H298" s="41">
        <v>0.138</v>
      </c>
      <c r="I298" s="47">
        <f t="shared" si="2"/>
        <v>1264758198</v>
      </c>
      <c r="J298" s="14"/>
      <c r="K298" s="14"/>
      <c r="L298" s="14"/>
      <c r="M298" s="14"/>
      <c r="N298" s="14"/>
      <c r="O298" s="14"/>
      <c r="P298" s="14"/>
      <c r="Q298" s="14"/>
      <c r="R298" s="14"/>
    </row>
    <row r="299">
      <c r="A299" s="40" t="str">
        <f t="shared" si="1"/>
        <v>Bhutan-Asia2011</v>
      </c>
      <c r="B299" s="40" t="s">
        <v>80</v>
      </c>
      <c r="C299" s="33" t="s">
        <v>52</v>
      </c>
      <c r="D299" s="41" t="s">
        <v>41</v>
      </c>
      <c r="E299" s="46">
        <v>1.585396256E9</v>
      </c>
      <c r="F299" s="41">
        <v>0.041</v>
      </c>
      <c r="G299" s="41">
        <v>90.0</v>
      </c>
      <c r="H299" s="41">
        <v>0.14</v>
      </c>
      <c r="I299" s="47">
        <f t="shared" si="2"/>
        <v>1585396256</v>
      </c>
      <c r="J299" s="14"/>
      <c r="K299" s="14"/>
      <c r="L299" s="14"/>
      <c r="M299" s="14"/>
      <c r="N299" s="14"/>
      <c r="O299" s="14"/>
      <c r="P299" s="14"/>
      <c r="Q299" s="14"/>
      <c r="R299" s="14"/>
    </row>
    <row r="300">
      <c r="A300" s="40" t="str">
        <f t="shared" si="1"/>
        <v>Bhutan-Asia2012</v>
      </c>
      <c r="B300" s="40" t="s">
        <v>80</v>
      </c>
      <c r="C300" s="33" t="s">
        <v>53</v>
      </c>
      <c r="D300" s="41" t="s">
        <v>41</v>
      </c>
      <c r="E300" s="46">
        <v>1.840841618E9</v>
      </c>
      <c r="F300" s="41">
        <v>0.037</v>
      </c>
      <c r="G300" s="41">
        <v>94.0</v>
      </c>
      <c r="H300" s="41">
        <v>0.14</v>
      </c>
      <c r="I300" s="47">
        <f t="shared" si="2"/>
        <v>1840841618</v>
      </c>
      <c r="J300" s="14"/>
      <c r="K300" s="14"/>
      <c r="L300" s="14"/>
      <c r="M300" s="14"/>
      <c r="N300" s="14"/>
      <c r="O300" s="14"/>
      <c r="P300" s="14"/>
      <c r="Q300" s="14"/>
      <c r="R300" s="14"/>
    </row>
    <row r="301">
      <c r="A301" s="40" t="str">
        <f t="shared" si="1"/>
        <v>Bolivia-The Americas2000</v>
      </c>
      <c r="B301" s="40" t="s">
        <v>81</v>
      </c>
      <c r="C301" s="33" t="s">
        <v>40</v>
      </c>
      <c r="D301" s="41" t="s">
        <v>63</v>
      </c>
      <c r="E301" s="46">
        <v>2.703511013E10</v>
      </c>
      <c r="F301" s="41">
        <v>0.058</v>
      </c>
      <c r="G301" s="41">
        <v>149.0</v>
      </c>
      <c r="H301" s="41">
        <v>0.111</v>
      </c>
      <c r="I301" s="47">
        <f t="shared" si="2"/>
        <v>27035110130</v>
      </c>
      <c r="J301" s="14"/>
      <c r="K301" s="14"/>
      <c r="L301" s="14"/>
      <c r="M301" s="14"/>
      <c r="N301" s="14"/>
      <c r="O301" s="14"/>
      <c r="P301" s="14"/>
      <c r="Q301" s="14"/>
      <c r="R301" s="14"/>
    </row>
    <row r="302">
      <c r="A302" s="40" t="str">
        <f t="shared" si="1"/>
        <v>Bolivia-The Americas2001</v>
      </c>
      <c r="B302" s="40" t="s">
        <v>81</v>
      </c>
      <c r="C302" s="33" t="s">
        <v>42</v>
      </c>
      <c r="D302" s="41" t="s">
        <v>63</v>
      </c>
      <c r="E302" s="46">
        <v>8.397858185E9</v>
      </c>
      <c r="F302" s="41">
        <v>0.061</v>
      </c>
      <c r="G302" s="41">
        <v>60.0</v>
      </c>
      <c r="H302" s="41">
        <v>0.346</v>
      </c>
      <c r="I302" s="47">
        <f t="shared" si="2"/>
        <v>8397858185</v>
      </c>
      <c r="J302" s="14"/>
      <c r="K302" s="14"/>
      <c r="L302" s="14"/>
      <c r="M302" s="14"/>
      <c r="N302" s="14"/>
      <c r="O302" s="14"/>
      <c r="P302" s="14"/>
      <c r="Q302" s="14"/>
      <c r="R302" s="14"/>
    </row>
    <row r="303">
      <c r="A303" s="40" t="str">
        <f t="shared" si="1"/>
        <v>Bolivia-The Americas2002</v>
      </c>
      <c r="B303" s="40" t="s">
        <v>81</v>
      </c>
      <c r="C303" s="33" t="s">
        <v>43</v>
      </c>
      <c r="D303" s="41" t="s">
        <v>63</v>
      </c>
      <c r="E303" s="46">
        <v>8.141513292E9</v>
      </c>
      <c r="F303" s="41">
        <v>0.063</v>
      </c>
      <c r="G303" s="41">
        <v>59.0</v>
      </c>
      <c r="H303" s="41">
        <v>0.201</v>
      </c>
      <c r="I303" s="47">
        <f t="shared" si="2"/>
        <v>8141513292</v>
      </c>
      <c r="J303" s="14"/>
      <c r="K303" s="14"/>
      <c r="L303" s="14"/>
      <c r="M303" s="14"/>
      <c r="N303" s="14"/>
      <c r="O303" s="14"/>
      <c r="P303" s="14"/>
      <c r="Q303" s="14"/>
      <c r="R303" s="14"/>
    </row>
    <row r="304">
      <c r="A304" s="40" t="str">
        <f t="shared" si="1"/>
        <v>Bolivia-The Americas2003</v>
      </c>
      <c r="B304" s="40" t="s">
        <v>81</v>
      </c>
      <c r="C304" s="33" t="s">
        <v>44</v>
      </c>
      <c r="D304" s="41" t="s">
        <v>63</v>
      </c>
      <c r="E304" s="46">
        <v>7.905485216E9</v>
      </c>
      <c r="F304" s="41">
        <v>0.065</v>
      </c>
      <c r="G304" s="41">
        <v>58.0</v>
      </c>
      <c r="H304" s="41">
        <v>0.206</v>
      </c>
      <c r="I304" s="47">
        <f t="shared" si="2"/>
        <v>7905485216</v>
      </c>
      <c r="J304" s="14"/>
      <c r="K304" s="14"/>
      <c r="L304" s="14"/>
      <c r="M304" s="14"/>
      <c r="N304" s="14"/>
      <c r="O304" s="14"/>
      <c r="P304" s="14"/>
      <c r="Q304" s="14"/>
      <c r="R304" s="14"/>
    </row>
    <row r="305">
      <c r="A305" s="40" t="str">
        <f t="shared" si="1"/>
        <v>Bolivia-The Americas2004</v>
      </c>
      <c r="B305" s="40" t="s">
        <v>81</v>
      </c>
      <c r="C305" s="33" t="s">
        <v>45</v>
      </c>
      <c r="D305" s="41" t="s">
        <v>63</v>
      </c>
      <c r="E305" s="46">
        <v>8.082396526E9</v>
      </c>
      <c r="F305" s="41">
        <v>0.056</v>
      </c>
      <c r="G305" s="41">
        <v>50.0</v>
      </c>
      <c r="H305" s="41">
        <v>0.177</v>
      </c>
      <c r="I305" s="47">
        <f t="shared" si="2"/>
        <v>8082396526</v>
      </c>
      <c r="J305" s="14"/>
      <c r="K305" s="14"/>
      <c r="L305" s="14"/>
      <c r="M305" s="14"/>
      <c r="N305" s="14"/>
      <c r="O305" s="14"/>
      <c r="P305" s="14"/>
      <c r="Q305" s="14"/>
      <c r="R305" s="14"/>
    </row>
    <row r="306">
      <c r="A306" s="40" t="str">
        <f t="shared" si="1"/>
        <v>Bolivia-The Americas2005</v>
      </c>
      <c r="B306" s="40" t="s">
        <v>81</v>
      </c>
      <c r="C306" s="33" t="s">
        <v>46</v>
      </c>
      <c r="D306" s="41" t="s">
        <v>63</v>
      </c>
      <c r="E306" s="46">
        <v>8.773451739E9</v>
      </c>
      <c r="F306" s="41">
        <v>0.053</v>
      </c>
      <c r="G306" s="41">
        <v>51.0</v>
      </c>
      <c r="H306" s="41">
        <v>0.145</v>
      </c>
      <c r="I306" s="47">
        <f t="shared" si="2"/>
        <v>8773451739</v>
      </c>
      <c r="J306" s="14"/>
      <c r="K306" s="14"/>
      <c r="L306" s="14"/>
      <c r="M306" s="14"/>
      <c r="N306" s="14"/>
      <c r="O306" s="14"/>
      <c r="P306" s="14"/>
      <c r="Q306" s="14"/>
      <c r="R306" s="14"/>
    </row>
    <row r="307">
      <c r="A307" s="40" t="str">
        <f t="shared" si="1"/>
        <v>Bolivia-The Americas2006</v>
      </c>
      <c r="B307" s="40" t="s">
        <v>81</v>
      </c>
      <c r="C307" s="33" t="s">
        <v>47</v>
      </c>
      <c r="D307" s="41" t="s">
        <v>63</v>
      </c>
      <c r="E307" s="46">
        <v>9.549196256E9</v>
      </c>
      <c r="F307" s="41">
        <v>0.056</v>
      </c>
      <c r="G307" s="41">
        <v>57.0</v>
      </c>
      <c r="H307" s="41">
        <v>0.166</v>
      </c>
      <c r="I307" s="47">
        <f t="shared" si="2"/>
        <v>9549196256</v>
      </c>
      <c r="J307" s="14"/>
      <c r="K307" s="14"/>
      <c r="L307" s="14"/>
      <c r="M307" s="14"/>
      <c r="N307" s="14"/>
      <c r="O307" s="14"/>
      <c r="P307" s="14"/>
      <c r="Q307" s="14"/>
      <c r="R307" s="14"/>
    </row>
    <row r="308">
      <c r="A308" s="40" t="str">
        <f t="shared" si="1"/>
        <v>Bolivia-The Americas2007</v>
      </c>
      <c r="B308" s="40" t="s">
        <v>81</v>
      </c>
      <c r="C308" s="33" t="s">
        <v>48</v>
      </c>
      <c r="D308" s="41" t="s">
        <v>63</v>
      </c>
      <c r="E308" s="46">
        <v>1.1451845341E10</v>
      </c>
      <c r="F308" s="41">
        <v>0.048</v>
      </c>
      <c r="G308" s="41">
        <v>58.0</v>
      </c>
      <c r="H308" s="41">
        <v>0.119</v>
      </c>
      <c r="I308" s="47">
        <f t="shared" si="2"/>
        <v>11451845341</v>
      </c>
      <c r="J308" s="14"/>
      <c r="K308" s="14"/>
      <c r="L308" s="14"/>
      <c r="M308" s="14"/>
      <c r="N308" s="14"/>
      <c r="O308" s="14"/>
      <c r="P308" s="14"/>
      <c r="Q308" s="14"/>
      <c r="R308" s="14"/>
    </row>
    <row r="309">
      <c r="A309" s="40" t="str">
        <f t="shared" si="1"/>
        <v>Bolivia-The Americas2008</v>
      </c>
      <c r="B309" s="40" t="s">
        <v>81</v>
      </c>
      <c r="C309" s="33" t="s">
        <v>49</v>
      </c>
      <c r="D309" s="41" t="s">
        <v>63</v>
      </c>
      <c r="E309" s="46">
        <v>1.3120183157E10</v>
      </c>
      <c r="F309" s="41">
        <v>0.047</v>
      </c>
      <c r="G309" s="41">
        <v>64.0</v>
      </c>
      <c r="H309" s="41">
        <v>0.129</v>
      </c>
      <c r="I309" s="47">
        <f t="shared" si="2"/>
        <v>13120183157</v>
      </c>
      <c r="J309" s="14"/>
      <c r="K309" s="14"/>
      <c r="L309" s="14"/>
      <c r="M309" s="14"/>
      <c r="N309" s="14"/>
      <c r="O309" s="14"/>
      <c r="P309" s="14"/>
      <c r="Q309" s="14"/>
      <c r="R309" s="14"/>
    </row>
    <row r="310">
      <c r="A310" s="40" t="str">
        <f t="shared" si="1"/>
        <v>Bolivia-The Americas2009</v>
      </c>
      <c r="B310" s="40" t="s">
        <v>81</v>
      </c>
      <c r="C310" s="33" t="s">
        <v>50</v>
      </c>
      <c r="D310" s="41" t="s">
        <v>63</v>
      </c>
      <c r="E310" s="46">
        <v>1.6674324634E10</v>
      </c>
      <c r="F310" s="41">
        <v>0.049</v>
      </c>
      <c r="G310" s="41">
        <v>84.0</v>
      </c>
      <c r="H310" s="41">
        <v>0.139</v>
      </c>
      <c r="I310" s="47">
        <f t="shared" si="2"/>
        <v>16674324634</v>
      </c>
      <c r="J310" s="14"/>
      <c r="K310" s="14"/>
      <c r="L310" s="14"/>
      <c r="M310" s="14"/>
      <c r="N310" s="14"/>
      <c r="O310" s="14"/>
      <c r="P310" s="14"/>
      <c r="Q310" s="14"/>
      <c r="R310" s="14"/>
    </row>
    <row r="311">
      <c r="A311" s="40" t="str">
        <f t="shared" si="1"/>
        <v>Bolivia-The Americas2010</v>
      </c>
      <c r="B311" s="40" t="s">
        <v>81</v>
      </c>
      <c r="C311" s="33" t="s">
        <v>51</v>
      </c>
      <c r="D311" s="41" t="s">
        <v>63</v>
      </c>
      <c r="E311" s="46">
        <v>1.7339992165E10</v>
      </c>
      <c r="F311" s="41">
        <v>0.058</v>
      </c>
      <c r="G311" s="41">
        <v>100.0</v>
      </c>
      <c r="H311" s="41">
        <v>0.124</v>
      </c>
      <c r="I311" s="47">
        <f t="shared" si="2"/>
        <v>17339992165</v>
      </c>
      <c r="J311" s="14"/>
      <c r="K311" s="14"/>
      <c r="L311" s="14"/>
      <c r="M311" s="14"/>
      <c r="N311" s="14"/>
      <c r="O311" s="14"/>
      <c r="P311" s="14"/>
      <c r="Q311" s="14"/>
      <c r="R311" s="14"/>
    </row>
    <row r="312">
      <c r="A312" s="40" t="str">
        <f t="shared" si="1"/>
        <v>Bolivia-The Americas2011</v>
      </c>
      <c r="B312" s="40" t="s">
        <v>81</v>
      </c>
      <c r="C312" s="33" t="s">
        <v>52</v>
      </c>
      <c r="D312" s="41" t="s">
        <v>63</v>
      </c>
      <c r="E312" s="46">
        <v>1.9649631308E10</v>
      </c>
      <c r="F312" s="41">
        <v>0.055</v>
      </c>
      <c r="G312" s="41">
        <v>106.0</v>
      </c>
      <c r="H312" s="41">
        <v>0.099</v>
      </c>
      <c r="I312" s="47">
        <f t="shared" si="2"/>
        <v>19649631308</v>
      </c>
      <c r="J312" s="14"/>
      <c r="K312" s="14"/>
      <c r="L312" s="14"/>
      <c r="M312" s="14"/>
      <c r="N312" s="14"/>
      <c r="O312" s="14"/>
      <c r="P312" s="14"/>
      <c r="Q312" s="14"/>
      <c r="R312" s="14"/>
    </row>
    <row r="313">
      <c r="A313" s="40" t="str">
        <f t="shared" si="1"/>
        <v>Bolivia-The Americas2012</v>
      </c>
      <c r="B313" s="40" t="s">
        <v>81</v>
      </c>
      <c r="C313" s="33" t="s">
        <v>53</v>
      </c>
      <c r="D313" s="41" t="s">
        <v>63</v>
      </c>
      <c r="E313" s="46">
        <v>2.3948541156E10</v>
      </c>
      <c r="F313" s="41">
        <v>0.05</v>
      </c>
      <c r="G313" s="41">
        <v>115.0</v>
      </c>
      <c r="H313" s="41">
        <v>0.109</v>
      </c>
      <c r="I313" s="47">
        <f t="shared" si="2"/>
        <v>23948541156</v>
      </c>
      <c r="J313" s="14"/>
      <c r="K313" s="14"/>
      <c r="L313" s="14"/>
      <c r="M313" s="14"/>
      <c r="N313" s="14"/>
      <c r="O313" s="14"/>
      <c r="P313" s="14"/>
      <c r="Q313" s="14"/>
      <c r="R313" s="14"/>
    </row>
    <row r="314">
      <c r="A314" s="40" t="str">
        <f t="shared" si="1"/>
        <v>Bosnia and Herzegovina-Europe2000</v>
      </c>
      <c r="B314" s="40" t="s">
        <v>82</v>
      </c>
      <c r="C314" s="33" t="s">
        <v>40</v>
      </c>
      <c r="D314" s="41" t="s">
        <v>55</v>
      </c>
      <c r="E314" s="46">
        <v>1.6853238733E10</v>
      </c>
      <c r="F314" s="41">
        <v>0.099</v>
      </c>
      <c r="G314" s="41">
        <v>447.0</v>
      </c>
      <c r="H314" s="41">
        <v>0.069</v>
      </c>
      <c r="I314" s="47">
        <f t="shared" si="2"/>
        <v>16853238733</v>
      </c>
      <c r="J314" s="14"/>
      <c r="K314" s="14"/>
      <c r="L314" s="14"/>
      <c r="M314" s="14"/>
      <c r="N314" s="14"/>
      <c r="O314" s="14"/>
      <c r="P314" s="14"/>
      <c r="Q314" s="14"/>
      <c r="R314" s="14"/>
    </row>
    <row r="315">
      <c r="A315" s="40" t="str">
        <f t="shared" si="1"/>
        <v>Bosnia and Herzegovina-Europe2001</v>
      </c>
      <c r="B315" s="40" t="s">
        <v>82</v>
      </c>
      <c r="C315" s="33" t="s">
        <v>42</v>
      </c>
      <c r="D315" s="41" t="s">
        <v>55</v>
      </c>
      <c r="E315" s="46">
        <v>5.505984456E9</v>
      </c>
      <c r="F315" s="41">
        <v>0.071</v>
      </c>
      <c r="G315" s="41">
        <v>103.0</v>
      </c>
      <c r="H315" s="41">
        <v>0.305</v>
      </c>
      <c r="I315" s="47">
        <f t="shared" si="2"/>
        <v>5505984456</v>
      </c>
      <c r="J315" s="14"/>
      <c r="K315" s="14"/>
      <c r="L315" s="14"/>
      <c r="M315" s="14"/>
      <c r="N315" s="14"/>
      <c r="O315" s="14"/>
      <c r="P315" s="14"/>
      <c r="Q315" s="14"/>
      <c r="R315" s="14"/>
    </row>
    <row r="316">
      <c r="A316" s="40" t="str">
        <f t="shared" si="1"/>
        <v>Bosnia and Herzegovina-Europe2002</v>
      </c>
      <c r="B316" s="40" t="s">
        <v>82</v>
      </c>
      <c r="C316" s="33" t="s">
        <v>43</v>
      </c>
      <c r="D316" s="41" t="s">
        <v>55</v>
      </c>
      <c r="E316" s="46">
        <v>5.748990555E9</v>
      </c>
      <c r="F316" s="41">
        <v>0.072</v>
      </c>
      <c r="G316" s="41">
        <v>108.0</v>
      </c>
      <c r="H316" s="41">
        <v>0.148</v>
      </c>
      <c r="I316" s="47">
        <f t="shared" si="2"/>
        <v>5748990555</v>
      </c>
      <c r="J316" s="14"/>
      <c r="K316" s="14"/>
      <c r="L316" s="14"/>
      <c r="M316" s="14"/>
      <c r="N316" s="14"/>
      <c r="O316" s="14"/>
      <c r="P316" s="14"/>
      <c r="Q316" s="14"/>
      <c r="R316" s="14"/>
    </row>
    <row r="317">
      <c r="A317" s="40" t="str">
        <f t="shared" si="1"/>
        <v>Bosnia and Herzegovina-Europe2003</v>
      </c>
      <c r="B317" s="40" t="s">
        <v>82</v>
      </c>
      <c r="C317" s="33" t="s">
        <v>44</v>
      </c>
      <c r="D317" s="41" t="s">
        <v>55</v>
      </c>
      <c r="E317" s="46">
        <v>6.651226179E9</v>
      </c>
      <c r="F317" s="41">
        <v>0.071</v>
      </c>
      <c r="G317" s="41">
        <v>122.0</v>
      </c>
      <c r="H317" s="41">
        <v>0.127</v>
      </c>
      <c r="I317" s="47">
        <f t="shared" si="2"/>
        <v>6651226179</v>
      </c>
      <c r="J317" s="14"/>
      <c r="K317" s="14"/>
      <c r="L317" s="14"/>
      <c r="M317" s="14"/>
      <c r="N317" s="14"/>
      <c r="O317" s="14"/>
      <c r="P317" s="14"/>
      <c r="Q317" s="14"/>
      <c r="R317" s="14"/>
    </row>
    <row r="318">
      <c r="A318" s="40" t="str">
        <f t="shared" si="1"/>
        <v>Bosnia and Herzegovina-Europe2004</v>
      </c>
      <c r="B318" s="40" t="s">
        <v>82</v>
      </c>
      <c r="C318" s="33" t="s">
        <v>45</v>
      </c>
      <c r="D318" s="41" t="s">
        <v>55</v>
      </c>
      <c r="E318" s="46">
        <v>8.370020196E9</v>
      </c>
      <c r="F318" s="41">
        <v>0.08</v>
      </c>
      <c r="G318" s="41">
        <v>174.0</v>
      </c>
      <c r="H318" s="41">
        <v>0.109</v>
      </c>
      <c r="I318" s="47">
        <f t="shared" si="2"/>
        <v>8370020196</v>
      </c>
      <c r="J318" s="14"/>
      <c r="K318" s="14"/>
      <c r="L318" s="14"/>
      <c r="M318" s="14"/>
      <c r="N318" s="14"/>
      <c r="O318" s="14"/>
      <c r="P318" s="14"/>
      <c r="Q318" s="14"/>
      <c r="R318" s="14"/>
    </row>
    <row r="319">
      <c r="A319" s="40" t="str">
        <f t="shared" si="1"/>
        <v>Bosnia and Herzegovina-Europe2005</v>
      </c>
      <c r="B319" s="40" t="s">
        <v>82</v>
      </c>
      <c r="C319" s="33" t="s">
        <v>46</v>
      </c>
      <c r="D319" s="41" t="s">
        <v>55</v>
      </c>
      <c r="E319" s="46">
        <v>1.0022840635E10</v>
      </c>
      <c r="F319" s="41">
        <v>0.09</v>
      </c>
      <c r="G319" s="41">
        <v>236.0</v>
      </c>
      <c r="H319" s="41">
        <v>0.103</v>
      </c>
      <c r="I319" s="47">
        <f t="shared" si="2"/>
        <v>10022840635</v>
      </c>
      <c r="J319" s="14"/>
      <c r="K319" s="14"/>
      <c r="L319" s="14"/>
      <c r="M319" s="14"/>
      <c r="N319" s="14"/>
      <c r="O319" s="14"/>
      <c r="P319" s="14"/>
      <c r="Q319" s="14"/>
      <c r="R319" s="14"/>
    </row>
    <row r="320">
      <c r="A320" s="40" t="str">
        <f t="shared" si="1"/>
        <v>Bosnia and Herzegovina-Europe2006</v>
      </c>
      <c r="B320" s="40" t="s">
        <v>82</v>
      </c>
      <c r="C320" s="33" t="s">
        <v>47</v>
      </c>
      <c r="D320" s="41" t="s">
        <v>55</v>
      </c>
      <c r="E320" s="46">
        <v>1.0948051122E10</v>
      </c>
      <c r="F320" s="41">
        <v>0.087</v>
      </c>
      <c r="G320" s="41">
        <v>246.0</v>
      </c>
      <c r="H320" s="41">
        <v>0.096</v>
      </c>
      <c r="I320" s="47">
        <f t="shared" si="2"/>
        <v>10948051122</v>
      </c>
      <c r="J320" s="14"/>
      <c r="K320" s="14"/>
      <c r="L320" s="14"/>
      <c r="M320" s="14"/>
      <c r="N320" s="14"/>
      <c r="O320" s="14"/>
      <c r="P320" s="14"/>
      <c r="Q320" s="14"/>
      <c r="R320" s="14"/>
    </row>
    <row r="321">
      <c r="A321" s="40" t="str">
        <f t="shared" si="1"/>
        <v>Bosnia and Herzegovina-Europe2007</v>
      </c>
      <c r="B321" s="40" t="s">
        <v>82</v>
      </c>
      <c r="C321" s="33" t="s">
        <v>48</v>
      </c>
      <c r="D321" s="41" t="s">
        <v>55</v>
      </c>
      <c r="E321" s="46">
        <v>1.2400102623E10</v>
      </c>
      <c r="F321" s="41">
        <v>0.085</v>
      </c>
      <c r="G321" s="41">
        <v>275.0</v>
      </c>
      <c r="H321" s="41">
        <v>0.08</v>
      </c>
      <c r="I321" s="47">
        <f t="shared" si="2"/>
        <v>12400102623</v>
      </c>
      <c r="J321" s="14"/>
      <c r="K321" s="14"/>
      <c r="L321" s="14"/>
      <c r="M321" s="14"/>
      <c r="N321" s="14"/>
      <c r="O321" s="14"/>
      <c r="P321" s="14"/>
      <c r="Q321" s="14"/>
      <c r="R321" s="14"/>
    </row>
    <row r="322">
      <c r="A322" s="40" t="str">
        <f t="shared" si="1"/>
        <v>Bosnia and Herzegovina-Europe2008</v>
      </c>
      <c r="B322" s="40" t="s">
        <v>82</v>
      </c>
      <c r="C322" s="33" t="s">
        <v>49</v>
      </c>
      <c r="D322" s="41" t="s">
        <v>55</v>
      </c>
      <c r="E322" s="46">
        <v>1.5280615815E10</v>
      </c>
      <c r="F322" s="41">
        <v>0.086</v>
      </c>
      <c r="G322" s="41">
        <v>341.0</v>
      </c>
      <c r="H322" s="41">
        <v>0.072</v>
      </c>
      <c r="I322" s="47">
        <f t="shared" si="2"/>
        <v>15280615815</v>
      </c>
      <c r="J322" s="14"/>
      <c r="K322" s="14"/>
      <c r="L322" s="14"/>
      <c r="M322" s="14"/>
      <c r="N322" s="14"/>
      <c r="O322" s="14"/>
      <c r="P322" s="14"/>
      <c r="Q322" s="14"/>
      <c r="R322" s="14"/>
    </row>
    <row r="323">
      <c r="A323" s="40" t="str">
        <f t="shared" si="1"/>
        <v>Bosnia and Herzegovina-Europe2009</v>
      </c>
      <c r="B323" s="40" t="s">
        <v>82</v>
      </c>
      <c r="C323" s="33" t="s">
        <v>50</v>
      </c>
      <c r="D323" s="41" t="s">
        <v>55</v>
      </c>
      <c r="E323" s="46">
        <v>1.8543289395E10</v>
      </c>
      <c r="F323" s="41">
        <v>0.088</v>
      </c>
      <c r="G323" s="41">
        <v>425.0</v>
      </c>
      <c r="H323" s="41">
        <v>0.07</v>
      </c>
      <c r="I323" s="47">
        <f t="shared" si="2"/>
        <v>18543289395</v>
      </c>
      <c r="J323" s="14"/>
      <c r="K323" s="14"/>
      <c r="L323" s="14"/>
      <c r="M323" s="14"/>
      <c r="N323" s="14"/>
      <c r="O323" s="14"/>
      <c r="P323" s="14"/>
      <c r="Q323" s="14"/>
      <c r="R323" s="14"/>
    </row>
    <row r="324">
      <c r="A324" s="40" t="str">
        <f t="shared" si="1"/>
        <v>Bosnia and Herzegovina-Europe2010</v>
      </c>
      <c r="B324" s="40" t="s">
        <v>82</v>
      </c>
      <c r="C324" s="33" t="s">
        <v>51</v>
      </c>
      <c r="D324" s="41" t="s">
        <v>55</v>
      </c>
      <c r="E324" s="46">
        <v>1.708288941E10</v>
      </c>
      <c r="F324" s="41">
        <v>0.099</v>
      </c>
      <c r="G324" s="41">
        <v>440.0</v>
      </c>
      <c r="H324" s="41">
        <v>0.079</v>
      </c>
      <c r="I324" s="47">
        <f t="shared" si="2"/>
        <v>17082889410</v>
      </c>
      <c r="J324" s="14"/>
      <c r="K324" s="14"/>
      <c r="L324" s="14"/>
      <c r="M324" s="14"/>
      <c r="N324" s="14"/>
      <c r="O324" s="14"/>
      <c r="P324" s="14"/>
      <c r="Q324" s="14"/>
      <c r="R324" s="14"/>
    </row>
    <row r="325">
      <c r="A325" s="40" t="str">
        <f t="shared" si="1"/>
        <v>Bosnia and Herzegovina-Europe2011</v>
      </c>
      <c r="B325" s="40" t="s">
        <v>82</v>
      </c>
      <c r="C325" s="33" t="s">
        <v>52</v>
      </c>
      <c r="D325" s="41" t="s">
        <v>55</v>
      </c>
      <c r="E325" s="46">
        <v>1.6775919279E10</v>
      </c>
      <c r="F325" s="41">
        <v>0.098</v>
      </c>
      <c r="G325" s="41">
        <v>427.0</v>
      </c>
      <c r="H325" s="41">
        <v>0.079</v>
      </c>
      <c r="I325" s="47">
        <f t="shared" si="2"/>
        <v>16775919279</v>
      </c>
      <c r="J325" s="14"/>
      <c r="K325" s="14"/>
      <c r="L325" s="14"/>
      <c r="M325" s="14"/>
      <c r="N325" s="14"/>
      <c r="O325" s="14"/>
      <c r="P325" s="14"/>
      <c r="Q325" s="14"/>
      <c r="R325" s="14"/>
    </row>
    <row r="326">
      <c r="A326" s="40" t="str">
        <f t="shared" si="1"/>
        <v>Bosnia and Herzegovina-Europe2012</v>
      </c>
      <c r="B326" s="40" t="s">
        <v>82</v>
      </c>
      <c r="C326" s="33" t="s">
        <v>53</v>
      </c>
      <c r="D326" s="41" t="s">
        <v>55</v>
      </c>
      <c r="E326" s="46">
        <v>1.8252896439E10</v>
      </c>
      <c r="F326" s="41">
        <v>0.099</v>
      </c>
      <c r="G326" s="41">
        <v>471.0</v>
      </c>
      <c r="H326" s="41">
        <v>0.074</v>
      </c>
      <c r="I326" s="47">
        <f t="shared" si="2"/>
        <v>18252896439</v>
      </c>
      <c r="J326" s="14"/>
      <c r="K326" s="14"/>
      <c r="L326" s="14"/>
      <c r="M326" s="14"/>
      <c r="N326" s="14"/>
      <c r="O326" s="14"/>
      <c r="P326" s="14"/>
      <c r="Q326" s="14"/>
      <c r="R326" s="14"/>
    </row>
    <row r="327">
      <c r="A327" s="40" t="str">
        <f t="shared" si="1"/>
        <v>Botswana-Africa2000</v>
      </c>
      <c r="B327" s="40" t="s">
        <v>83</v>
      </c>
      <c r="C327" s="33" t="s">
        <v>40</v>
      </c>
      <c r="D327" s="41" t="s">
        <v>57</v>
      </c>
      <c r="E327" s="46">
        <v>1.4537490553E10</v>
      </c>
      <c r="F327" s="41">
        <v>0.053</v>
      </c>
      <c r="G327" s="41">
        <v>384.0</v>
      </c>
      <c r="H327" s="41">
        <v>0.11</v>
      </c>
      <c r="I327" s="47">
        <f t="shared" si="2"/>
        <v>14537490553</v>
      </c>
      <c r="J327" s="14"/>
      <c r="K327" s="14"/>
      <c r="L327" s="14"/>
      <c r="M327" s="14"/>
      <c r="N327" s="14"/>
      <c r="O327" s="14"/>
      <c r="P327" s="14"/>
      <c r="Q327" s="14"/>
      <c r="R327" s="14"/>
    </row>
    <row r="328">
      <c r="A328" s="40" t="str">
        <f t="shared" si="1"/>
        <v>Botswana-Africa2001</v>
      </c>
      <c r="B328" s="40" t="s">
        <v>83</v>
      </c>
      <c r="C328" s="33" t="s">
        <v>42</v>
      </c>
      <c r="D328" s="41" t="s">
        <v>57</v>
      </c>
      <c r="E328" s="46">
        <v>5.788311645E9</v>
      </c>
      <c r="F328" s="41">
        <v>0.047</v>
      </c>
      <c r="G328" s="41">
        <v>152.0</v>
      </c>
      <c r="H328" s="41">
        <v>0.155</v>
      </c>
      <c r="I328" s="47">
        <f t="shared" si="2"/>
        <v>5788311645</v>
      </c>
      <c r="J328" s="14"/>
      <c r="K328" s="14"/>
      <c r="L328" s="14"/>
      <c r="M328" s="14"/>
      <c r="N328" s="14"/>
      <c r="O328" s="14"/>
      <c r="P328" s="14"/>
      <c r="Q328" s="14"/>
      <c r="R328" s="14"/>
    </row>
    <row r="329">
      <c r="A329" s="40" t="str">
        <f t="shared" si="1"/>
        <v>Botswana-Africa2002</v>
      </c>
      <c r="B329" s="40" t="s">
        <v>83</v>
      </c>
      <c r="C329" s="33" t="s">
        <v>43</v>
      </c>
      <c r="D329" s="41" t="s">
        <v>57</v>
      </c>
      <c r="E329" s="46">
        <v>5.489646903E9</v>
      </c>
      <c r="F329" s="41">
        <v>0.052</v>
      </c>
      <c r="G329" s="41">
        <v>175.0</v>
      </c>
      <c r="H329" s="41">
        <v>0.158</v>
      </c>
      <c r="I329" s="47">
        <f t="shared" si="2"/>
        <v>5489646903</v>
      </c>
      <c r="J329" s="14"/>
      <c r="K329" s="14"/>
      <c r="L329" s="14"/>
      <c r="M329" s="14"/>
      <c r="N329" s="14"/>
      <c r="O329" s="14"/>
      <c r="P329" s="14"/>
      <c r="Q329" s="14"/>
      <c r="R329" s="14"/>
    </row>
    <row r="330">
      <c r="A330" s="40" t="str">
        <f t="shared" si="1"/>
        <v>Botswana-Africa2003</v>
      </c>
      <c r="B330" s="40" t="s">
        <v>83</v>
      </c>
      <c r="C330" s="33" t="s">
        <v>44</v>
      </c>
      <c r="D330" s="41" t="s">
        <v>57</v>
      </c>
      <c r="E330" s="46">
        <v>5.438856515E9</v>
      </c>
      <c r="F330" s="41">
        <v>0.057</v>
      </c>
      <c r="G330" s="41">
        <v>193.0</v>
      </c>
      <c r="H330" s="41">
        <v>0.162</v>
      </c>
      <c r="I330" s="47">
        <f t="shared" si="2"/>
        <v>5438856515</v>
      </c>
      <c r="J330" s="14"/>
      <c r="K330" s="14"/>
      <c r="L330" s="14"/>
      <c r="M330" s="14"/>
      <c r="N330" s="14"/>
      <c r="O330" s="14"/>
      <c r="P330" s="14"/>
      <c r="Q330" s="14"/>
      <c r="R330" s="14"/>
    </row>
    <row r="331">
      <c r="A331" s="40" t="str">
        <f t="shared" si="1"/>
        <v>Botswana-Africa2004</v>
      </c>
      <c r="B331" s="40" t="s">
        <v>83</v>
      </c>
      <c r="C331" s="33" t="s">
        <v>45</v>
      </c>
      <c r="D331" s="41" t="s">
        <v>57</v>
      </c>
      <c r="E331" s="46">
        <v>7.511538765E9</v>
      </c>
      <c r="F331" s="41">
        <v>0.043</v>
      </c>
      <c r="G331" s="41">
        <v>190.0</v>
      </c>
      <c r="H331" s="41">
        <v>0.164</v>
      </c>
      <c r="I331" s="47">
        <f t="shared" si="2"/>
        <v>7511538765</v>
      </c>
      <c r="J331" s="14"/>
      <c r="K331" s="14"/>
      <c r="L331" s="14"/>
      <c r="M331" s="14"/>
      <c r="N331" s="14"/>
      <c r="O331" s="14"/>
      <c r="P331" s="14"/>
      <c r="Q331" s="14"/>
      <c r="R331" s="14"/>
    </row>
    <row r="332">
      <c r="A332" s="40" t="str">
        <f t="shared" si="1"/>
        <v>Botswana-Africa2005</v>
      </c>
      <c r="B332" s="40" t="s">
        <v>83</v>
      </c>
      <c r="C332" s="33" t="s">
        <v>46</v>
      </c>
      <c r="D332" s="41" t="s">
        <v>57</v>
      </c>
      <c r="E332" s="46">
        <v>8.957491785E9</v>
      </c>
      <c r="F332" s="41">
        <v>0.049</v>
      </c>
      <c r="G332" s="41">
        <v>268.0</v>
      </c>
      <c r="H332" s="41">
        <v>0.158</v>
      </c>
      <c r="I332" s="47">
        <f t="shared" si="2"/>
        <v>8957491785</v>
      </c>
      <c r="J332" s="14"/>
      <c r="K332" s="14"/>
      <c r="L332" s="14"/>
      <c r="M332" s="14"/>
      <c r="N332" s="14"/>
      <c r="O332" s="14"/>
      <c r="P332" s="14"/>
      <c r="Q332" s="14"/>
      <c r="R332" s="14"/>
    </row>
    <row r="333">
      <c r="A333" s="40" t="str">
        <f t="shared" si="1"/>
        <v>Botswana-Africa2006</v>
      </c>
      <c r="B333" s="40" t="s">
        <v>83</v>
      </c>
      <c r="C333" s="33" t="s">
        <v>47</v>
      </c>
      <c r="D333" s="41" t="s">
        <v>57</v>
      </c>
      <c r="E333" s="46">
        <v>9.931223496E9</v>
      </c>
      <c r="F333" s="41">
        <v>0.056</v>
      </c>
      <c r="G333" s="41">
        <v>298.0</v>
      </c>
      <c r="H333" s="41">
        <v>0.157</v>
      </c>
      <c r="I333" s="47">
        <f t="shared" si="2"/>
        <v>9931223496</v>
      </c>
      <c r="J333" s="14"/>
      <c r="K333" s="14"/>
      <c r="L333" s="14"/>
      <c r="M333" s="14"/>
      <c r="N333" s="14"/>
      <c r="O333" s="14"/>
      <c r="P333" s="14"/>
      <c r="Q333" s="14"/>
      <c r="R333" s="14"/>
    </row>
    <row r="334">
      <c r="A334" s="40" t="str">
        <f t="shared" si="1"/>
        <v>Botswana-Africa2007</v>
      </c>
      <c r="B334" s="40" t="s">
        <v>83</v>
      </c>
      <c r="C334" s="33" t="s">
        <v>48</v>
      </c>
      <c r="D334" s="41" t="s">
        <v>57</v>
      </c>
      <c r="E334" s="46">
        <v>1.0126990488E10</v>
      </c>
      <c r="F334" s="41">
        <v>0.049</v>
      </c>
      <c r="G334" s="41">
        <v>263.0</v>
      </c>
      <c r="H334" s="41">
        <v>0.165</v>
      </c>
      <c r="I334" s="47">
        <f t="shared" si="2"/>
        <v>10126990488</v>
      </c>
      <c r="J334" s="14"/>
      <c r="K334" s="14"/>
      <c r="L334" s="14"/>
      <c r="M334" s="14"/>
      <c r="N334" s="14"/>
      <c r="O334" s="14"/>
      <c r="P334" s="14"/>
      <c r="Q334" s="14"/>
      <c r="R334" s="14"/>
    </row>
    <row r="335">
      <c r="A335" s="40" t="str">
        <f t="shared" si="1"/>
        <v>Botswana-Africa2008</v>
      </c>
      <c r="B335" s="40" t="s">
        <v>83</v>
      </c>
      <c r="C335" s="33" t="s">
        <v>49</v>
      </c>
      <c r="D335" s="41" t="s">
        <v>57</v>
      </c>
      <c r="E335" s="46">
        <v>1.0939028155E10</v>
      </c>
      <c r="F335" s="41">
        <v>0.047</v>
      </c>
      <c r="G335" s="41">
        <v>269.0</v>
      </c>
      <c r="H335" s="41">
        <v>0.162</v>
      </c>
      <c r="I335" s="47">
        <f t="shared" si="2"/>
        <v>10939028155</v>
      </c>
      <c r="J335" s="14"/>
      <c r="K335" s="14"/>
      <c r="L335" s="14"/>
      <c r="M335" s="14"/>
      <c r="N335" s="14"/>
      <c r="O335" s="14"/>
      <c r="P335" s="14"/>
      <c r="Q335" s="14"/>
      <c r="R335" s="14"/>
    </row>
    <row r="336">
      <c r="A336" s="40" t="str">
        <f t="shared" si="1"/>
        <v>Botswana-Africa2009</v>
      </c>
      <c r="B336" s="40" t="s">
        <v>83</v>
      </c>
      <c r="C336" s="33" t="s">
        <v>50</v>
      </c>
      <c r="D336" s="41" t="s">
        <v>57</v>
      </c>
      <c r="E336" s="46">
        <v>1.1113042238E10</v>
      </c>
      <c r="F336" s="41">
        <v>0.053</v>
      </c>
      <c r="G336" s="41">
        <v>307.0</v>
      </c>
      <c r="H336" s="41">
        <v>0.165</v>
      </c>
      <c r="I336" s="47">
        <f t="shared" si="2"/>
        <v>11113042238</v>
      </c>
      <c r="J336" s="14"/>
      <c r="K336" s="14"/>
      <c r="L336" s="14"/>
      <c r="M336" s="14"/>
      <c r="N336" s="14"/>
      <c r="O336" s="14"/>
      <c r="P336" s="14"/>
      <c r="Q336" s="14"/>
      <c r="R336" s="14"/>
    </row>
    <row r="337">
      <c r="A337" s="40" t="str">
        <f t="shared" si="1"/>
        <v>Botswana-Africa2010</v>
      </c>
      <c r="B337" s="40" t="s">
        <v>83</v>
      </c>
      <c r="C337" s="33" t="s">
        <v>51</v>
      </c>
      <c r="D337" s="41" t="s">
        <v>57</v>
      </c>
      <c r="E337" s="46">
        <v>1.0106837286E10</v>
      </c>
      <c r="F337" s="41">
        <v>0.061</v>
      </c>
      <c r="G337" s="41">
        <v>318.0</v>
      </c>
      <c r="H337" s="41">
        <v>0.138</v>
      </c>
      <c r="I337" s="47">
        <f t="shared" si="2"/>
        <v>10106837286</v>
      </c>
      <c r="J337" s="14"/>
      <c r="K337" s="14"/>
      <c r="L337" s="14"/>
      <c r="M337" s="14"/>
      <c r="N337" s="14"/>
      <c r="O337" s="14"/>
      <c r="P337" s="14"/>
      <c r="Q337" s="14"/>
      <c r="R337" s="14"/>
    </row>
    <row r="338">
      <c r="A338" s="40" t="str">
        <f t="shared" si="1"/>
        <v>Botswana-Africa2011</v>
      </c>
      <c r="B338" s="40" t="s">
        <v>83</v>
      </c>
      <c r="C338" s="33" t="s">
        <v>52</v>
      </c>
      <c r="D338" s="41" t="s">
        <v>57</v>
      </c>
      <c r="E338" s="46">
        <v>1.3746712706E10</v>
      </c>
      <c r="F338" s="41">
        <v>0.056</v>
      </c>
      <c r="G338" s="41">
        <v>394.0</v>
      </c>
      <c r="H338" s="41">
        <v>0.115</v>
      </c>
      <c r="I338" s="47">
        <f t="shared" si="2"/>
        <v>13746712706</v>
      </c>
      <c r="J338" s="14"/>
      <c r="K338" s="14"/>
      <c r="L338" s="14"/>
      <c r="M338" s="14"/>
      <c r="N338" s="14"/>
      <c r="O338" s="14"/>
      <c r="P338" s="14"/>
      <c r="Q338" s="14"/>
      <c r="R338" s="14"/>
    </row>
    <row r="339">
      <c r="A339" s="40" t="str">
        <f t="shared" si="1"/>
        <v>Botswana-Africa2012</v>
      </c>
      <c r="B339" s="40" t="s">
        <v>83</v>
      </c>
      <c r="C339" s="33" t="s">
        <v>53</v>
      </c>
      <c r="D339" s="41" t="s">
        <v>57</v>
      </c>
      <c r="E339" s="46">
        <v>1.5292424757E10</v>
      </c>
      <c r="F339" s="41">
        <v>0.052</v>
      </c>
      <c r="G339" s="41">
        <v>404.0</v>
      </c>
      <c r="H339" s="41">
        <v>0.11</v>
      </c>
      <c r="I339" s="47">
        <f t="shared" si="2"/>
        <v>15292424757</v>
      </c>
      <c r="J339" s="14"/>
      <c r="K339" s="14"/>
      <c r="L339" s="14"/>
      <c r="M339" s="14"/>
      <c r="N339" s="14"/>
      <c r="O339" s="14"/>
      <c r="P339" s="14"/>
      <c r="Q339" s="14"/>
      <c r="R339" s="14"/>
    </row>
    <row r="340">
      <c r="A340" s="40" t="str">
        <f t="shared" si="1"/>
        <v>Brazil-The Americas2000</v>
      </c>
      <c r="B340" s="40" t="s">
        <v>84</v>
      </c>
      <c r="C340" s="33" t="s">
        <v>40</v>
      </c>
      <c r="D340" s="41" t="s">
        <v>63</v>
      </c>
      <c r="E340" s="46">
        <v>2.25E12</v>
      </c>
      <c r="F340" s="41">
        <v>0.093</v>
      </c>
      <c r="G340" s="41">
        <v>1056.0</v>
      </c>
      <c r="H340" s="41">
        <v>0.366</v>
      </c>
      <c r="I340" s="47">
        <f t="shared" si="2"/>
        <v>2250000000000</v>
      </c>
      <c r="J340" s="14"/>
      <c r="K340" s="14"/>
      <c r="L340" s="14"/>
      <c r="M340" s="14"/>
      <c r="N340" s="14"/>
      <c r="O340" s="14"/>
      <c r="P340" s="14"/>
      <c r="Q340" s="14"/>
      <c r="R340" s="14"/>
    </row>
    <row r="341">
      <c r="A341" s="40" t="str">
        <f t="shared" si="1"/>
        <v>Brazil-The Americas2001</v>
      </c>
      <c r="B341" s="40" t="s">
        <v>84</v>
      </c>
      <c r="C341" s="33" t="s">
        <v>42</v>
      </c>
      <c r="D341" s="41" t="s">
        <v>63</v>
      </c>
      <c r="E341" s="46">
        <v>6.45E11</v>
      </c>
      <c r="F341" s="41">
        <v>0.072</v>
      </c>
      <c r="G341" s="41">
        <v>265.0</v>
      </c>
      <c r="H341" s="41">
        <v>0.568</v>
      </c>
      <c r="I341" s="47">
        <f t="shared" si="2"/>
        <v>645000000000</v>
      </c>
      <c r="J341" s="14"/>
      <c r="K341" s="14"/>
      <c r="L341" s="14"/>
      <c r="M341" s="14"/>
      <c r="N341" s="14"/>
      <c r="O341" s="14"/>
      <c r="P341" s="14"/>
      <c r="Q341" s="14"/>
      <c r="R341" s="14"/>
    </row>
    <row r="342">
      <c r="A342" s="40" t="str">
        <f t="shared" si="1"/>
        <v>Brazil-The Americas2002</v>
      </c>
      <c r="B342" s="40" t="s">
        <v>84</v>
      </c>
      <c r="C342" s="33" t="s">
        <v>43</v>
      </c>
      <c r="D342" s="41" t="s">
        <v>63</v>
      </c>
      <c r="E342" s="46">
        <v>5.54E11</v>
      </c>
      <c r="F342" s="41">
        <v>0.073</v>
      </c>
      <c r="G342" s="41">
        <v>228.0</v>
      </c>
      <c r="H342" s="41">
        <v>0.576</v>
      </c>
      <c r="I342" s="47">
        <f t="shared" si="2"/>
        <v>554000000000</v>
      </c>
      <c r="J342" s="14"/>
      <c r="K342" s="14"/>
      <c r="L342" s="14"/>
      <c r="M342" s="14"/>
      <c r="N342" s="14"/>
      <c r="O342" s="14"/>
      <c r="P342" s="14"/>
      <c r="Q342" s="14"/>
      <c r="R342" s="14"/>
    </row>
    <row r="343">
      <c r="A343" s="40" t="str">
        <f t="shared" si="1"/>
        <v>Brazil-The Americas2003</v>
      </c>
      <c r="B343" s="40" t="s">
        <v>84</v>
      </c>
      <c r="C343" s="33" t="s">
        <v>44</v>
      </c>
      <c r="D343" s="41" t="s">
        <v>63</v>
      </c>
      <c r="E343" s="46">
        <v>5.04E11</v>
      </c>
      <c r="F343" s="41">
        <v>0.072</v>
      </c>
      <c r="G343" s="41">
        <v>203.0</v>
      </c>
      <c r="H343" s="41">
        <v>0.629</v>
      </c>
      <c r="I343" s="47">
        <f t="shared" si="2"/>
        <v>504000000000</v>
      </c>
      <c r="J343" s="14"/>
      <c r="K343" s="14"/>
      <c r="L343" s="14"/>
      <c r="M343" s="14"/>
      <c r="N343" s="14"/>
      <c r="O343" s="14"/>
      <c r="P343" s="14"/>
      <c r="Q343" s="14"/>
      <c r="R343" s="14"/>
    </row>
    <row r="344">
      <c r="A344" s="40" t="str">
        <f t="shared" si="1"/>
        <v>Brazil-The Americas2004</v>
      </c>
      <c r="B344" s="40" t="s">
        <v>84</v>
      </c>
      <c r="C344" s="33" t="s">
        <v>45</v>
      </c>
      <c r="D344" s="41" t="s">
        <v>63</v>
      </c>
      <c r="E344" s="46">
        <v>5.52E11</v>
      </c>
      <c r="F344" s="41">
        <v>0.07</v>
      </c>
      <c r="G344" s="41">
        <v>214.0</v>
      </c>
      <c r="H344" s="41">
        <v>0.671</v>
      </c>
      <c r="I344" s="47">
        <f t="shared" si="2"/>
        <v>552000000000</v>
      </c>
      <c r="J344" s="14"/>
      <c r="K344" s="14"/>
      <c r="L344" s="14"/>
      <c r="M344" s="14"/>
      <c r="N344" s="14"/>
      <c r="O344" s="14"/>
      <c r="P344" s="14"/>
      <c r="Q344" s="14"/>
      <c r="R344" s="14"/>
    </row>
    <row r="345">
      <c r="A345" s="40" t="str">
        <f t="shared" si="1"/>
        <v>Brazil-The Americas2005</v>
      </c>
      <c r="B345" s="40" t="s">
        <v>84</v>
      </c>
      <c r="C345" s="33" t="s">
        <v>46</v>
      </c>
      <c r="D345" s="41" t="s">
        <v>63</v>
      </c>
      <c r="E345" s="46">
        <v>6.64E11</v>
      </c>
      <c r="F345" s="41">
        <v>0.071</v>
      </c>
      <c r="G345" s="41">
        <v>257.0</v>
      </c>
      <c r="H345" s="41">
        <v>0.549</v>
      </c>
      <c r="I345" s="47">
        <f t="shared" si="2"/>
        <v>664000000000</v>
      </c>
      <c r="J345" s="14"/>
      <c r="K345" s="14"/>
      <c r="L345" s="14"/>
      <c r="M345" s="14"/>
      <c r="N345" s="14"/>
      <c r="O345" s="14"/>
      <c r="P345" s="14"/>
      <c r="Q345" s="14"/>
      <c r="R345" s="14"/>
    </row>
    <row r="346">
      <c r="A346" s="40" t="str">
        <f t="shared" si="1"/>
        <v>Brazil-The Americas2006</v>
      </c>
      <c r="B346" s="40" t="s">
        <v>84</v>
      </c>
      <c r="C346" s="33" t="s">
        <v>47</v>
      </c>
      <c r="D346" s="41" t="s">
        <v>63</v>
      </c>
      <c r="E346" s="46">
        <v>8.82E11</v>
      </c>
      <c r="F346" s="41">
        <v>0.082</v>
      </c>
      <c r="G346" s="41">
        <v>387.0</v>
      </c>
      <c r="H346" s="41">
        <v>0.554</v>
      </c>
      <c r="I346" s="47">
        <f t="shared" si="2"/>
        <v>882000000000</v>
      </c>
      <c r="J346" s="14"/>
      <c r="K346" s="14"/>
      <c r="L346" s="14"/>
      <c r="M346" s="14"/>
      <c r="N346" s="14"/>
      <c r="O346" s="14"/>
      <c r="P346" s="14"/>
      <c r="Q346" s="14"/>
      <c r="R346" s="14"/>
    </row>
    <row r="347">
      <c r="A347" s="40" t="str">
        <f t="shared" si="1"/>
        <v>Brazil-The Americas2007</v>
      </c>
      <c r="B347" s="40" t="s">
        <v>84</v>
      </c>
      <c r="C347" s="33" t="s">
        <v>48</v>
      </c>
      <c r="D347" s="41" t="s">
        <v>63</v>
      </c>
      <c r="E347" s="46">
        <v>1.09E12</v>
      </c>
      <c r="F347" s="41">
        <v>0.085</v>
      </c>
      <c r="G347" s="41">
        <v>491.0</v>
      </c>
      <c r="H347" s="41">
        <v>0.508</v>
      </c>
      <c r="I347" s="47">
        <f t="shared" si="2"/>
        <v>1090000000000</v>
      </c>
      <c r="J347" s="14"/>
      <c r="K347" s="14"/>
      <c r="L347" s="14"/>
      <c r="M347" s="14"/>
      <c r="N347" s="14"/>
      <c r="O347" s="14"/>
      <c r="P347" s="14"/>
      <c r="Q347" s="14"/>
      <c r="R347" s="14"/>
    </row>
    <row r="348">
      <c r="A348" s="40" t="str">
        <f t="shared" si="1"/>
        <v>Brazil-The Americas2008</v>
      </c>
      <c r="B348" s="40" t="s">
        <v>84</v>
      </c>
      <c r="C348" s="33" t="s">
        <v>49</v>
      </c>
      <c r="D348" s="41" t="s">
        <v>63</v>
      </c>
      <c r="E348" s="46">
        <v>1.37E12</v>
      </c>
      <c r="F348" s="41">
        <v>0.085</v>
      </c>
      <c r="G348" s="41">
        <v>609.0</v>
      </c>
      <c r="H348" s="41">
        <v>0.437</v>
      </c>
      <c r="I348" s="47">
        <f t="shared" si="2"/>
        <v>1370000000000</v>
      </c>
      <c r="J348" s="14"/>
      <c r="K348" s="14"/>
      <c r="L348" s="14"/>
      <c r="M348" s="14"/>
      <c r="N348" s="14"/>
      <c r="O348" s="14"/>
      <c r="P348" s="14"/>
      <c r="Q348" s="14"/>
      <c r="R348" s="14"/>
    </row>
    <row r="349">
      <c r="A349" s="40" t="str">
        <f t="shared" si="1"/>
        <v>Brazil-The Americas2009</v>
      </c>
      <c r="B349" s="40" t="s">
        <v>84</v>
      </c>
      <c r="C349" s="33" t="s">
        <v>50</v>
      </c>
      <c r="D349" s="41" t="s">
        <v>63</v>
      </c>
      <c r="E349" s="46">
        <v>1.65E12</v>
      </c>
      <c r="F349" s="41">
        <v>0.083</v>
      </c>
      <c r="G349" s="41">
        <v>714.0</v>
      </c>
      <c r="H349" s="41">
        <v>0.473</v>
      </c>
      <c r="I349" s="47">
        <f t="shared" si="2"/>
        <v>1650000000000</v>
      </c>
      <c r="J349" s="14"/>
      <c r="K349" s="14"/>
      <c r="L349" s="14"/>
      <c r="M349" s="14"/>
      <c r="N349" s="14"/>
      <c r="O349" s="14"/>
      <c r="P349" s="14"/>
      <c r="Q349" s="14"/>
      <c r="R349" s="14"/>
    </row>
    <row r="350">
      <c r="A350" s="40" t="str">
        <f t="shared" si="1"/>
        <v>Brazil-The Americas2010</v>
      </c>
      <c r="B350" s="40" t="s">
        <v>84</v>
      </c>
      <c r="C350" s="33" t="s">
        <v>51</v>
      </c>
      <c r="D350" s="41" t="s">
        <v>63</v>
      </c>
      <c r="E350" s="46">
        <v>1.62E12</v>
      </c>
      <c r="F350" s="41">
        <v>0.088</v>
      </c>
      <c r="G350" s="41">
        <v>733.0</v>
      </c>
      <c r="H350" s="41">
        <v>0.447</v>
      </c>
      <c r="I350" s="47">
        <f t="shared" si="2"/>
        <v>1620000000000</v>
      </c>
      <c r="J350" s="14"/>
      <c r="K350" s="14"/>
      <c r="L350" s="14"/>
      <c r="M350" s="14"/>
      <c r="N350" s="14"/>
      <c r="O350" s="14"/>
      <c r="P350" s="14"/>
      <c r="Q350" s="14"/>
      <c r="R350" s="14"/>
    </row>
    <row r="351">
      <c r="A351" s="40" t="str">
        <f t="shared" si="1"/>
        <v>Brazil-The Americas2011</v>
      </c>
      <c r="B351" s="40" t="s">
        <v>84</v>
      </c>
      <c r="C351" s="33" t="s">
        <v>52</v>
      </c>
      <c r="D351" s="41" t="s">
        <v>63</v>
      </c>
      <c r="E351" s="46">
        <v>2.14E12</v>
      </c>
      <c r="F351" s="41">
        <v>0.09</v>
      </c>
      <c r="G351" s="41">
        <v>989.0</v>
      </c>
      <c r="H351" s="41">
        <v>0.4</v>
      </c>
      <c r="I351" s="47">
        <f t="shared" si="2"/>
        <v>2140000000000</v>
      </c>
      <c r="J351" s="14"/>
      <c r="K351" s="14"/>
      <c r="L351" s="14"/>
      <c r="M351" s="14"/>
      <c r="N351" s="14"/>
      <c r="O351" s="14"/>
      <c r="P351" s="14"/>
      <c r="Q351" s="14"/>
      <c r="R351" s="14"/>
    </row>
    <row r="352">
      <c r="A352" s="40" t="str">
        <f t="shared" si="1"/>
        <v>Brazil-The Americas2012</v>
      </c>
      <c r="B352" s="40" t="s">
        <v>84</v>
      </c>
      <c r="C352" s="33" t="s">
        <v>53</v>
      </c>
      <c r="D352" s="41" t="s">
        <v>63</v>
      </c>
      <c r="E352" s="46">
        <v>2.48E12</v>
      </c>
      <c r="F352" s="41">
        <v>0.089</v>
      </c>
      <c r="G352" s="41">
        <v>1119.0</v>
      </c>
      <c r="H352" s="41">
        <v>0.439</v>
      </c>
      <c r="I352" s="47">
        <f t="shared" si="2"/>
        <v>2480000000000</v>
      </c>
      <c r="J352" s="14"/>
      <c r="K352" s="14"/>
      <c r="L352" s="14"/>
      <c r="M352" s="14"/>
      <c r="N352" s="14"/>
      <c r="O352" s="14"/>
      <c r="P352" s="14"/>
      <c r="Q352" s="14"/>
      <c r="R352" s="14"/>
    </row>
    <row r="353">
      <c r="A353" s="40" t="str">
        <f t="shared" si="1"/>
        <v>Brunei-Asia2000</v>
      </c>
      <c r="B353" s="40" t="s">
        <v>85</v>
      </c>
      <c r="C353" s="33" t="s">
        <v>40</v>
      </c>
      <c r="D353" s="41" t="s">
        <v>41</v>
      </c>
      <c r="E353" s="46">
        <v>1.6953952625E10</v>
      </c>
      <c r="F353" s="41">
        <v>0.023</v>
      </c>
      <c r="G353" s="41">
        <v>939.0</v>
      </c>
      <c r="H353" s="41">
        <v>0.055</v>
      </c>
      <c r="I353" s="47">
        <f t="shared" si="2"/>
        <v>16953952625</v>
      </c>
      <c r="J353" s="14"/>
      <c r="K353" s="14"/>
      <c r="L353" s="14"/>
      <c r="M353" s="14"/>
      <c r="N353" s="14"/>
      <c r="O353" s="14"/>
      <c r="P353" s="14"/>
      <c r="Q353" s="14"/>
      <c r="R353" s="14"/>
    </row>
    <row r="354">
      <c r="A354" s="40" t="str">
        <f t="shared" si="1"/>
        <v>Brunei-Asia2001</v>
      </c>
      <c r="B354" s="40" t="s">
        <v>85</v>
      </c>
      <c r="C354" s="33" t="s">
        <v>42</v>
      </c>
      <c r="D354" s="41" t="s">
        <v>41</v>
      </c>
      <c r="E354" s="46">
        <v>6.001153318E9</v>
      </c>
      <c r="F354" s="41">
        <v>0.03</v>
      </c>
      <c r="G354" s="41">
        <v>543.0</v>
      </c>
      <c r="H354" s="41">
        <v>0.055</v>
      </c>
      <c r="I354" s="47">
        <f t="shared" si="2"/>
        <v>6001153318</v>
      </c>
      <c r="J354" s="14"/>
      <c r="K354" s="14"/>
      <c r="L354" s="14"/>
      <c r="M354" s="14"/>
      <c r="N354" s="14"/>
      <c r="O354" s="14"/>
      <c r="P354" s="14"/>
      <c r="Q354" s="14"/>
      <c r="R354" s="14"/>
    </row>
    <row r="355">
      <c r="A355" s="40" t="str">
        <f t="shared" si="1"/>
        <v>Brunei-Asia2002</v>
      </c>
      <c r="B355" s="40" t="s">
        <v>85</v>
      </c>
      <c r="C355" s="33" t="s">
        <v>43</v>
      </c>
      <c r="D355" s="41" t="s">
        <v>41</v>
      </c>
      <c r="E355" s="46">
        <v>5.601090584E9</v>
      </c>
      <c r="F355" s="41">
        <v>0.032</v>
      </c>
      <c r="G355" s="41">
        <v>525.0</v>
      </c>
      <c r="H355" s="41">
        <v>0.055</v>
      </c>
      <c r="I355" s="47">
        <f t="shared" si="2"/>
        <v>5601090584</v>
      </c>
      <c r="J355" s="14"/>
      <c r="K355" s="14"/>
      <c r="L355" s="14"/>
      <c r="M355" s="14"/>
      <c r="N355" s="14"/>
      <c r="O355" s="14"/>
      <c r="P355" s="14"/>
      <c r="Q355" s="14"/>
      <c r="R355" s="14"/>
    </row>
    <row r="356">
      <c r="A356" s="40" t="str">
        <f t="shared" si="1"/>
        <v>Brunei-Asia2003</v>
      </c>
      <c r="B356" s="40" t="s">
        <v>85</v>
      </c>
      <c r="C356" s="33" t="s">
        <v>44</v>
      </c>
      <c r="D356" s="41" t="s">
        <v>41</v>
      </c>
      <c r="E356" s="46">
        <v>5.843329102E9</v>
      </c>
      <c r="F356" s="41">
        <v>0.031</v>
      </c>
      <c r="G356" s="41">
        <v>526.0</v>
      </c>
      <c r="H356" s="41">
        <v>0.055</v>
      </c>
      <c r="I356" s="47">
        <f t="shared" si="2"/>
        <v>5843329102</v>
      </c>
      <c r="J356" s="14"/>
      <c r="K356" s="14"/>
      <c r="L356" s="14"/>
      <c r="M356" s="14"/>
      <c r="N356" s="14"/>
      <c r="O356" s="14"/>
      <c r="P356" s="14"/>
      <c r="Q356" s="14"/>
      <c r="R356" s="14"/>
    </row>
    <row r="357">
      <c r="A357" s="40" t="str">
        <f t="shared" si="1"/>
        <v>Brunei-Asia2004</v>
      </c>
      <c r="B357" s="40" t="s">
        <v>85</v>
      </c>
      <c r="C357" s="33" t="s">
        <v>45</v>
      </c>
      <c r="D357" s="41" t="s">
        <v>41</v>
      </c>
      <c r="E357" s="46">
        <v>6.557333067E9</v>
      </c>
      <c r="F357" s="41">
        <v>0.031</v>
      </c>
      <c r="G357" s="41">
        <v>575.0</v>
      </c>
      <c r="H357" s="41">
        <v>0.055</v>
      </c>
      <c r="I357" s="47">
        <f t="shared" si="2"/>
        <v>6557333067</v>
      </c>
      <c r="J357" s="14"/>
      <c r="K357" s="14"/>
      <c r="L357" s="14"/>
      <c r="M357" s="14"/>
      <c r="N357" s="14"/>
      <c r="O357" s="14"/>
      <c r="P357" s="14"/>
      <c r="Q357" s="14"/>
      <c r="R357" s="14"/>
    </row>
    <row r="358">
      <c r="A358" s="40" t="str">
        <f t="shared" si="1"/>
        <v>Brunei-Asia2005</v>
      </c>
      <c r="B358" s="40" t="s">
        <v>85</v>
      </c>
      <c r="C358" s="33" t="s">
        <v>46</v>
      </c>
      <c r="D358" s="41" t="s">
        <v>41</v>
      </c>
      <c r="E358" s="46">
        <v>7.872333197E9</v>
      </c>
      <c r="F358" s="41">
        <v>0.03</v>
      </c>
      <c r="G358" s="41">
        <v>658.0</v>
      </c>
      <c r="H358" s="41">
        <v>0.055</v>
      </c>
      <c r="I358" s="47">
        <f t="shared" si="2"/>
        <v>7872333197</v>
      </c>
      <c r="J358" s="14"/>
      <c r="K358" s="14"/>
      <c r="L358" s="14"/>
      <c r="M358" s="14"/>
      <c r="N358" s="14"/>
      <c r="O358" s="14"/>
      <c r="P358" s="14"/>
      <c r="Q358" s="14"/>
      <c r="R358" s="14"/>
    </row>
    <row r="359">
      <c r="A359" s="40" t="str">
        <f t="shared" si="1"/>
        <v>Brunei-Asia2006</v>
      </c>
      <c r="B359" s="40" t="s">
        <v>85</v>
      </c>
      <c r="C359" s="33" t="s">
        <v>47</v>
      </c>
      <c r="D359" s="41" t="s">
        <v>41</v>
      </c>
      <c r="E359" s="46">
        <v>9.53140283E9</v>
      </c>
      <c r="F359" s="41">
        <v>0.026</v>
      </c>
      <c r="G359" s="41">
        <v>671.0</v>
      </c>
      <c r="H359" s="41">
        <v>0.055</v>
      </c>
      <c r="I359" s="47">
        <f t="shared" si="2"/>
        <v>9531402830</v>
      </c>
      <c r="J359" s="14"/>
      <c r="K359" s="14"/>
      <c r="L359" s="14"/>
      <c r="M359" s="14"/>
      <c r="N359" s="14"/>
      <c r="O359" s="14"/>
      <c r="P359" s="14"/>
      <c r="Q359" s="14"/>
      <c r="R359" s="14"/>
    </row>
    <row r="360">
      <c r="A360" s="40" t="str">
        <f t="shared" si="1"/>
        <v>Brunei-Asia2007</v>
      </c>
      <c r="B360" s="40" t="s">
        <v>85</v>
      </c>
      <c r="C360" s="33" t="s">
        <v>48</v>
      </c>
      <c r="D360" s="41" t="s">
        <v>41</v>
      </c>
      <c r="E360" s="46">
        <v>1.1470703002E10</v>
      </c>
      <c r="F360" s="41">
        <v>0.022</v>
      </c>
      <c r="G360" s="41">
        <v>680.0</v>
      </c>
      <c r="H360" s="41">
        <v>0.055</v>
      </c>
      <c r="I360" s="47">
        <f t="shared" si="2"/>
        <v>11470703002</v>
      </c>
      <c r="J360" s="14"/>
      <c r="K360" s="14"/>
      <c r="L360" s="14"/>
      <c r="M360" s="14"/>
      <c r="N360" s="14"/>
      <c r="O360" s="14"/>
      <c r="P360" s="14"/>
      <c r="Q360" s="14"/>
      <c r="R360" s="14"/>
    </row>
    <row r="361">
      <c r="A361" s="40" t="str">
        <f t="shared" si="1"/>
        <v>Brunei-Asia2008</v>
      </c>
      <c r="B361" s="40" t="s">
        <v>85</v>
      </c>
      <c r="C361" s="33" t="s">
        <v>49</v>
      </c>
      <c r="D361" s="41" t="s">
        <v>41</v>
      </c>
      <c r="E361" s="46">
        <v>1.2247694247E10</v>
      </c>
      <c r="F361" s="41">
        <v>0.023</v>
      </c>
      <c r="G361" s="41">
        <v>738.0</v>
      </c>
      <c r="H361" s="41">
        <v>0.055</v>
      </c>
      <c r="I361" s="47">
        <f t="shared" si="2"/>
        <v>12247694247</v>
      </c>
      <c r="J361" s="14"/>
      <c r="K361" s="14"/>
      <c r="L361" s="14"/>
      <c r="M361" s="14"/>
      <c r="N361" s="14"/>
      <c r="O361" s="14"/>
      <c r="P361" s="14"/>
      <c r="Q361" s="14"/>
      <c r="R361" s="14"/>
    </row>
    <row r="362">
      <c r="A362" s="40" t="str">
        <f t="shared" si="1"/>
        <v>Brunei-Asia2009</v>
      </c>
      <c r="B362" s="40" t="s">
        <v>85</v>
      </c>
      <c r="C362" s="33" t="s">
        <v>50</v>
      </c>
      <c r="D362" s="41" t="s">
        <v>41</v>
      </c>
      <c r="E362" s="46">
        <v>1.4393099069E10</v>
      </c>
      <c r="F362" s="41">
        <v>0.022</v>
      </c>
      <c r="G362" s="41">
        <v>821.0</v>
      </c>
      <c r="H362" s="41">
        <v>0.055</v>
      </c>
      <c r="I362" s="47">
        <f t="shared" si="2"/>
        <v>14393099069</v>
      </c>
      <c r="J362" s="14"/>
      <c r="K362" s="14"/>
      <c r="L362" s="14"/>
      <c r="M362" s="14"/>
      <c r="N362" s="14"/>
      <c r="O362" s="14"/>
      <c r="P362" s="14"/>
      <c r="Q362" s="14"/>
      <c r="R362" s="14"/>
    </row>
    <row r="363">
      <c r="A363" s="40" t="str">
        <f t="shared" si="1"/>
        <v>Brunei-Asia2010</v>
      </c>
      <c r="B363" s="40" t="s">
        <v>85</v>
      </c>
      <c r="C363" s="33" t="s">
        <v>51</v>
      </c>
      <c r="D363" s="41" t="s">
        <v>41</v>
      </c>
      <c r="E363" s="46">
        <v>1.0732366286E10</v>
      </c>
      <c r="F363" s="41">
        <v>0.028</v>
      </c>
      <c r="G363" s="41">
        <v>766.0</v>
      </c>
      <c r="H363" s="41">
        <v>0.055</v>
      </c>
      <c r="I363" s="47">
        <f t="shared" si="2"/>
        <v>10732366286</v>
      </c>
      <c r="J363" s="14"/>
      <c r="K363" s="14"/>
      <c r="L363" s="14"/>
      <c r="M363" s="14"/>
      <c r="N363" s="14"/>
      <c r="O363" s="14"/>
      <c r="P363" s="14"/>
      <c r="Q363" s="14"/>
      <c r="R363" s="14"/>
    </row>
    <row r="364">
      <c r="A364" s="40" t="str">
        <f t="shared" si="1"/>
        <v>Brunei-Asia2011</v>
      </c>
      <c r="B364" s="40" t="s">
        <v>85</v>
      </c>
      <c r="C364" s="33" t="s">
        <v>52</v>
      </c>
      <c r="D364" s="41" t="s">
        <v>41</v>
      </c>
      <c r="E364" s="46">
        <v>1.2369708859E10</v>
      </c>
      <c r="F364" s="41">
        <v>0.027</v>
      </c>
      <c r="G364" s="41">
        <v>844.0</v>
      </c>
      <c r="H364" s="41">
        <v>0.055</v>
      </c>
      <c r="I364" s="47">
        <f t="shared" si="2"/>
        <v>12369708859</v>
      </c>
      <c r="J364" s="14"/>
      <c r="K364" s="14"/>
      <c r="L364" s="14"/>
      <c r="M364" s="14"/>
      <c r="N364" s="14"/>
      <c r="O364" s="14"/>
      <c r="P364" s="14"/>
      <c r="Q364" s="14"/>
      <c r="R364" s="14"/>
    </row>
    <row r="365">
      <c r="A365" s="40" t="str">
        <f t="shared" si="1"/>
        <v>Brunei-Asia2012</v>
      </c>
      <c r="B365" s="40" t="s">
        <v>85</v>
      </c>
      <c r="C365" s="33" t="s">
        <v>53</v>
      </c>
      <c r="D365" s="41" t="s">
        <v>41</v>
      </c>
      <c r="E365" s="46">
        <v>1.6691360399E10</v>
      </c>
      <c r="F365" s="41">
        <v>0.022</v>
      </c>
      <c r="G365" s="41">
        <v>917.0</v>
      </c>
      <c r="H365" s="41">
        <v>0.055</v>
      </c>
      <c r="I365" s="47">
        <f t="shared" si="2"/>
        <v>16691360399</v>
      </c>
      <c r="J365" s="14"/>
      <c r="K365" s="14"/>
      <c r="L365" s="14"/>
      <c r="M365" s="14"/>
      <c r="N365" s="14"/>
      <c r="O365" s="14"/>
      <c r="P365" s="14"/>
      <c r="Q365" s="14"/>
      <c r="R365" s="14"/>
    </row>
    <row r="366">
      <c r="A366" s="40" t="str">
        <f t="shared" si="1"/>
        <v>Bulgaria-Europe2000</v>
      </c>
      <c r="B366" s="40" t="s">
        <v>86</v>
      </c>
      <c r="C366" s="33" t="s">
        <v>40</v>
      </c>
      <c r="D366" s="41" t="s">
        <v>55</v>
      </c>
      <c r="E366" s="46">
        <v>5.1303659418E10</v>
      </c>
      <c r="F366" s="41">
        <v>0.074</v>
      </c>
      <c r="G366" s="41">
        <v>516.0</v>
      </c>
      <c r="H366" s="41">
        <v>0.097</v>
      </c>
      <c r="I366" s="47">
        <f t="shared" si="2"/>
        <v>51303659418</v>
      </c>
      <c r="J366" s="14"/>
      <c r="K366" s="14"/>
      <c r="L366" s="14"/>
      <c r="M366" s="14"/>
      <c r="N366" s="14"/>
      <c r="O366" s="14"/>
      <c r="P366" s="14"/>
      <c r="Q366" s="14"/>
      <c r="R366" s="14"/>
    </row>
    <row r="367">
      <c r="A367" s="40" t="str">
        <f t="shared" si="1"/>
        <v>Bulgaria-Europe2001</v>
      </c>
      <c r="B367" s="40" t="s">
        <v>86</v>
      </c>
      <c r="C367" s="33" t="s">
        <v>42</v>
      </c>
      <c r="D367" s="41" t="s">
        <v>55</v>
      </c>
      <c r="E367" s="46">
        <v>1.2903546765E10</v>
      </c>
      <c r="F367" s="41">
        <v>0.062</v>
      </c>
      <c r="G367" s="41">
        <v>98.0</v>
      </c>
      <c r="H367" s="41">
        <v>0.113</v>
      </c>
      <c r="I367" s="47">
        <f t="shared" si="2"/>
        <v>12903546765</v>
      </c>
      <c r="J367" s="14"/>
      <c r="K367" s="14"/>
      <c r="L367" s="14"/>
      <c r="M367" s="14"/>
      <c r="N367" s="14"/>
      <c r="O367" s="14"/>
      <c r="P367" s="14"/>
      <c r="Q367" s="14"/>
      <c r="R367" s="14"/>
    </row>
    <row r="368">
      <c r="A368" s="40" t="str">
        <f t="shared" si="1"/>
        <v>Bulgaria-Europe2002</v>
      </c>
      <c r="B368" s="40" t="s">
        <v>86</v>
      </c>
      <c r="C368" s="33" t="s">
        <v>43</v>
      </c>
      <c r="D368" s="41" t="s">
        <v>55</v>
      </c>
      <c r="E368" s="46">
        <v>1.386860071E10</v>
      </c>
      <c r="F368" s="41">
        <v>0.074</v>
      </c>
      <c r="G368" s="41">
        <v>129.0</v>
      </c>
      <c r="H368" s="41">
        <v>0.111</v>
      </c>
      <c r="I368" s="47">
        <f t="shared" si="2"/>
        <v>13868600710</v>
      </c>
      <c r="J368" s="14"/>
      <c r="K368" s="14"/>
      <c r="L368" s="14"/>
      <c r="M368" s="14"/>
      <c r="N368" s="14"/>
      <c r="O368" s="14"/>
      <c r="P368" s="14"/>
      <c r="Q368" s="14"/>
      <c r="R368" s="14"/>
    </row>
    <row r="369">
      <c r="A369" s="40" t="str">
        <f t="shared" si="1"/>
        <v>Bulgaria-Europe2003</v>
      </c>
      <c r="B369" s="40" t="s">
        <v>86</v>
      </c>
      <c r="C369" s="33" t="s">
        <v>44</v>
      </c>
      <c r="D369" s="41" t="s">
        <v>55</v>
      </c>
      <c r="E369" s="46">
        <v>1.5979194511E10</v>
      </c>
      <c r="F369" s="41">
        <v>0.076</v>
      </c>
      <c r="G369" s="41">
        <v>154.0</v>
      </c>
      <c r="H369" s="41">
        <v>0.092</v>
      </c>
      <c r="I369" s="47">
        <f t="shared" si="2"/>
        <v>15979194511</v>
      </c>
      <c r="J369" s="14"/>
      <c r="K369" s="14"/>
      <c r="L369" s="14"/>
      <c r="M369" s="14"/>
      <c r="N369" s="14"/>
      <c r="O369" s="14"/>
      <c r="P369" s="14"/>
      <c r="Q369" s="14"/>
      <c r="R369" s="14"/>
    </row>
    <row r="370">
      <c r="A370" s="40" t="str">
        <f t="shared" si="1"/>
        <v>Bulgaria-Europe2004</v>
      </c>
      <c r="B370" s="40" t="s">
        <v>86</v>
      </c>
      <c r="C370" s="33" t="s">
        <v>45</v>
      </c>
      <c r="D370" s="41" t="s">
        <v>55</v>
      </c>
      <c r="E370" s="46">
        <v>2.0668176834E10</v>
      </c>
      <c r="F370" s="41">
        <v>0.076</v>
      </c>
      <c r="G370" s="41">
        <v>201.0</v>
      </c>
      <c r="H370" s="41">
        <v>0.085</v>
      </c>
      <c r="I370" s="47">
        <f t="shared" si="2"/>
        <v>20668176834</v>
      </c>
      <c r="J370" s="14"/>
      <c r="K370" s="14"/>
      <c r="L370" s="14"/>
      <c r="M370" s="14"/>
      <c r="N370" s="14"/>
      <c r="O370" s="14"/>
      <c r="P370" s="14"/>
      <c r="Q370" s="14"/>
      <c r="R370" s="14"/>
    </row>
    <row r="371">
      <c r="A371" s="40" t="str">
        <f t="shared" si="1"/>
        <v>Bulgaria-Europe2005</v>
      </c>
      <c r="B371" s="40" t="s">
        <v>86</v>
      </c>
      <c r="C371" s="33" t="s">
        <v>46</v>
      </c>
      <c r="D371" s="41" t="s">
        <v>55</v>
      </c>
      <c r="E371" s="46">
        <v>2.5283228366E10</v>
      </c>
      <c r="F371" s="41">
        <v>0.073</v>
      </c>
      <c r="G371" s="41">
        <v>238.0</v>
      </c>
      <c r="H371" s="41">
        <v>0.089</v>
      </c>
      <c r="I371" s="47">
        <f t="shared" si="2"/>
        <v>25283228366</v>
      </c>
      <c r="J371" s="14"/>
      <c r="K371" s="14"/>
      <c r="L371" s="14"/>
      <c r="M371" s="14"/>
      <c r="N371" s="14"/>
      <c r="O371" s="14"/>
      <c r="P371" s="14"/>
      <c r="Q371" s="14"/>
      <c r="R371" s="14"/>
    </row>
    <row r="372">
      <c r="A372" s="40" t="str">
        <f t="shared" si="1"/>
        <v>Bulgaria-Europe2006</v>
      </c>
      <c r="B372" s="40" t="s">
        <v>86</v>
      </c>
      <c r="C372" s="33" t="s">
        <v>47</v>
      </c>
      <c r="D372" s="41" t="s">
        <v>55</v>
      </c>
      <c r="E372" s="46">
        <v>2.889508354E10</v>
      </c>
      <c r="F372" s="41">
        <v>0.073</v>
      </c>
      <c r="G372" s="41">
        <v>274.0</v>
      </c>
      <c r="H372" s="41">
        <v>0.087</v>
      </c>
      <c r="I372" s="47">
        <f t="shared" si="2"/>
        <v>28895083540</v>
      </c>
      <c r="J372" s="14"/>
      <c r="K372" s="14"/>
      <c r="L372" s="14"/>
      <c r="M372" s="14"/>
      <c r="N372" s="14"/>
      <c r="O372" s="14"/>
      <c r="P372" s="14"/>
      <c r="Q372" s="14"/>
      <c r="R372" s="14"/>
    </row>
    <row r="373">
      <c r="A373" s="40" t="str">
        <f t="shared" si="1"/>
        <v>Bulgaria-Europe2007</v>
      </c>
      <c r="B373" s="40" t="s">
        <v>86</v>
      </c>
      <c r="C373" s="33" t="s">
        <v>48</v>
      </c>
      <c r="D373" s="41" t="s">
        <v>55</v>
      </c>
      <c r="E373" s="46">
        <v>3.3209188739E10</v>
      </c>
      <c r="F373" s="41">
        <v>0.069</v>
      </c>
      <c r="G373" s="41">
        <v>297.0</v>
      </c>
      <c r="H373" s="41">
        <v>0.089</v>
      </c>
      <c r="I373" s="47">
        <f t="shared" si="2"/>
        <v>33209188739</v>
      </c>
      <c r="J373" s="14"/>
      <c r="K373" s="14"/>
      <c r="L373" s="14"/>
      <c r="M373" s="14"/>
      <c r="N373" s="14"/>
      <c r="O373" s="14"/>
      <c r="P373" s="14"/>
      <c r="Q373" s="14"/>
      <c r="R373" s="14"/>
    </row>
    <row r="374">
      <c r="A374" s="40" t="str">
        <f t="shared" si="1"/>
        <v>Bulgaria-Europe2008</v>
      </c>
      <c r="B374" s="40" t="s">
        <v>86</v>
      </c>
      <c r="C374" s="33" t="s">
        <v>49</v>
      </c>
      <c r="D374" s="41" t="s">
        <v>55</v>
      </c>
      <c r="E374" s="46">
        <v>4.2113656147E10</v>
      </c>
      <c r="F374" s="41">
        <v>0.068</v>
      </c>
      <c r="G374" s="41">
        <v>375.0</v>
      </c>
      <c r="H374" s="41">
        <v>0.1</v>
      </c>
      <c r="I374" s="47">
        <f t="shared" si="2"/>
        <v>42113656147</v>
      </c>
      <c r="J374" s="14"/>
      <c r="K374" s="14"/>
      <c r="L374" s="14"/>
      <c r="M374" s="14"/>
      <c r="N374" s="14"/>
      <c r="O374" s="14"/>
      <c r="P374" s="14"/>
      <c r="Q374" s="14"/>
      <c r="R374" s="14"/>
    </row>
    <row r="375">
      <c r="A375" s="40" t="str">
        <f t="shared" si="1"/>
        <v>Bulgaria-Europe2009</v>
      </c>
      <c r="B375" s="40" t="s">
        <v>86</v>
      </c>
      <c r="C375" s="33" t="s">
        <v>50</v>
      </c>
      <c r="D375" s="41" t="s">
        <v>55</v>
      </c>
      <c r="E375" s="46">
        <v>5.1824892678E10</v>
      </c>
      <c r="F375" s="41">
        <v>0.07</v>
      </c>
      <c r="G375" s="41">
        <v>474.0</v>
      </c>
      <c r="H375" s="41">
        <v>0.109</v>
      </c>
      <c r="I375" s="47">
        <f t="shared" si="2"/>
        <v>51824892678</v>
      </c>
      <c r="J375" s="14"/>
      <c r="K375" s="14"/>
      <c r="L375" s="14"/>
      <c r="M375" s="14"/>
      <c r="N375" s="14"/>
      <c r="O375" s="14"/>
      <c r="P375" s="14"/>
      <c r="Q375" s="14"/>
      <c r="R375" s="14"/>
    </row>
    <row r="376">
      <c r="A376" s="40" t="str">
        <f t="shared" si="1"/>
        <v>Bulgaria-Europe2010</v>
      </c>
      <c r="B376" s="40" t="s">
        <v>86</v>
      </c>
      <c r="C376" s="33" t="s">
        <v>51</v>
      </c>
      <c r="D376" s="41" t="s">
        <v>55</v>
      </c>
      <c r="E376" s="46">
        <v>4.8568714012E10</v>
      </c>
      <c r="F376" s="41">
        <v>0.072</v>
      </c>
      <c r="G376" s="41">
        <v>463.0</v>
      </c>
      <c r="H376" s="41">
        <v>0.113</v>
      </c>
      <c r="I376" s="47">
        <f t="shared" si="2"/>
        <v>48568714012</v>
      </c>
      <c r="J376" s="14"/>
      <c r="K376" s="14"/>
      <c r="L376" s="14"/>
      <c r="M376" s="14"/>
      <c r="N376" s="14"/>
      <c r="O376" s="14"/>
      <c r="P376" s="14"/>
      <c r="Q376" s="14"/>
      <c r="R376" s="14"/>
    </row>
    <row r="377">
      <c r="A377" s="40" t="str">
        <f t="shared" si="1"/>
        <v>Bulgaria-Europe2011</v>
      </c>
      <c r="B377" s="40" t="s">
        <v>86</v>
      </c>
      <c r="C377" s="33" t="s">
        <v>52</v>
      </c>
      <c r="D377" s="41" t="s">
        <v>55</v>
      </c>
      <c r="E377" s="46">
        <v>4.7726575741E10</v>
      </c>
      <c r="F377" s="41">
        <v>0.076</v>
      </c>
      <c r="G377" s="41">
        <v>480.0</v>
      </c>
      <c r="H377" s="41">
        <v>0.111</v>
      </c>
      <c r="I377" s="47">
        <f t="shared" si="2"/>
        <v>47726575741</v>
      </c>
      <c r="J377" s="14"/>
      <c r="K377" s="14"/>
      <c r="L377" s="14"/>
      <c r="M377" s="14"/>
      <c r="N377" s="14"/>
      <c r="O377" s="14"/>
      <c r="P377" s="14"/>
      <c r="Q377" s="14"/>
      <c r="R377" s="14"/>
    </row>
    <row r="378">
      <c r="A378" s="40" t="str">
        <f t="shared" si="1"/>
        <v>Bulgaria-Europe2012</v>
      </c>
      <c r="B378" s="40" t="s">
        <v>86</v>
      </c>
      <c r="C378" s="33" t="s">
        <v>53</v>
      </c>
      <c r="D378" s="41" t="s">
        <v>55</v>
      </c>
      <c r="E378" s="46">
        <v>5.3542780661E10</v>
      </c>
      <c r="F378" s="41">
        <v>0.073</v>
      </c>
      <c r="G378" s="41">
        <v>522.0</v>
      </c>
      <c r="H378" s="41">
        <v>0.106</v>
      </c>
      <c r="I378" s="47">
        <f t="shared" si="2"/>
        <v>53542780661</v>
      </c>
      <c r="J378" s="14"/>
      <c r="K378" s="14"/>
      <c r="L378" s="14"/>
      <c r="M378" s="14"/>
      <c r="N378" s="14"/>
      <c r="O378" s="14"/>
      <c r="P378" s="14"/>
      <c r="Q378" s="14"/>
      <c r="R378" s="14"/>
    </row>
    <row r="379">
      <c r="A379" s="40" t="str">
        <f t="shared" si="1"/>
        <v>Burkina Faso-Africa2000</v>
      </c>
      <c r="B379" s="40" t="s">
        <v>87</v>
      </c>
      <c r="C379" s="33" t="s">
        <v>40</v>
      </c>
      <c r="D379" s="41" t="s">
        <v>57</v>
      </c>
      <c r="E379" s="46">
        <v>1.072630545E10</v>
      </c>
      <c r="F379" s="41">
        <v>0.062</v>
      </c>
      <c r="G379" s="41">
        <v>38.0</v>
      </c>
      <c r="H379" s="41">
        <v>0.148</v>
      </c>
      <c r="I379" s="47">
        <f t="shared" si="2"/>
        <v>10726305450</v>
      </c>
      <c r="J379" s="14"/>
      <c r="K379" s="14"/>
      <c r="L379" s="14"/>
      <c r="M379" s="14"/>
      <c r="N379" s="14"/>
      <c r="O379" s="14"/>
      <c r="P379" s="14"/>
      <c r="Q379" s="14"/>
      <c r="R379" s="14"/>
    </row>
    <row r="380">
      <c r="A380" s="40" t="str">
        <f t="shared" si="1"/>
        <v>Burkina Faso-Africa2001</v>
      </c>
      <c r="B380" s="40" t="s">
        <v>87</v>
      </c>
      <c r="C380" s="33" t="s">
        <v>42</v>
      </c>
      <c r="D380" s="41" t="s">
        <v>57</v>
      </c>
      <c r="E380" s="46">
        <v>2.610959139E9</v>
      </c>
      <c r="F380" s="41">
        <v>0.051</v>
      </c>
      <c r="G380" s="41">
        <v>12.0</v>
      </c>
      <c r="H380" s="41">
        <v>0.148</v>
      </c>
      <c r="I380" s="47">
        <f t="shared" si="2"/>
        <v>2610959139</v>
      </c>
      <c r="J380" s="14"/>
      <c r="K380" s="14"/>
      <c r="L380" s="14"/>
      <c r="M380" s="14"/>
      <c r="N380" s="14"/>
      <c r="O380" s="14"/>
      <c r="P380" s="14"/>
      <c r="Q380" s="14"/>
      <c r="R380" s="14"/>
    </row>
    <row r="381">
      <c r="A381" s="40" t="str">
        <f t="shared" si="1"/>
        <v>Burkina Faso-Africa2002</v>
      </c>
      <c r="B381" s="40" t="s">
        <v>87</v>
      </c>
      <c r="C381" s="33" t="s">
        <v>43</v>
      </c>
      <c r="D381" s="41" t="s">
        <v>57</v>
      </c>
      <c r="E381" s="46">
        <v>2.812845486E9</v>
      </c>
      <c r="F381" s="41">
        <v>0.049</v>
      </c>
      <c r="G381" s="41">
        <v>12.0</v>
      </c>
      <c r="H381" s="41">
        <v>0.148</v>
      </c>
      <c r="I381" s="47">
        <f t="shared" si="2"/>
        <v>2812845486</v>
      </c>
      <c r="J381" s="14"/>
      <c r="K381" s="14"/>
      <c r="L381" s="14"/>
      <c r="M381" s="14"/>
      <c r="N381" s="14"/>
      <c r="O381" s="14"/>
      <c r="P381" s="14"/>
      <c r="Q381" s="14"/>
      <c r="R381" s="14"/>
    </row>
    <row r="382">
      <c r="A382" s="40" t="str">
        <f t="shared" si="1"/>
        <v>Burkina Faso-Africa2003</v>
      </c>
      <c r="B382" s="40" t="s">
        <v>87</v>
      </c>
      <c r="C382" s="33" t="s">
        <v>44</v>
      </c>
      <c r="D382" s="41" t="s">
        <v>57</v>
      </c>
      <c r="E382" s="46">
        <v>3.205592273E9</v>
      </c>
      <c r="F382" s="41">
        <v>0.05</v>
      </c>
      <c r="G382" s="41">
        <v>13.0</v>
      </c>
      <c r="H382" s="41">
        <v>0.148</v>
      </c>
      <c r="I382" s="47">
        <f t="shared" si="2"/>
        <v>3205592273</v>
      </c>
      <c r="J382" s="14"/>
      <c r="K382" s="14"/>
      <c r="L382" s="14"/>
      <c r="M382" s="14"/>
      <c r="N382" s="14"/>
      <c r="O382" s="14"/>
      <c r="P382" s="14"/>
      <c r="Q382" s="14"/>
      <c r="R382" s="14"/>
    </row>
    <row r="383">
      <c r="A383" s="40" t="str">
        <f t="shared" si="1"/>
        <v>Burkina Faso-Africa2004</v>
      </c>
      <c r="B383" s="40" t="s">
        <v>87</v>
      </c>
      <c r="C383" s="33" t="s">
        <v>45</v>
      </c>
      <c r="D383" s="41" t="s">
        <v>57</v>
      </c>
      <c r="E383" s="46">
        <v>4.205691122E9</v>
      </c>
      <c r="F383" s="41">
        <v>0.055</v>
      </c>
      <c r="G383" s="41">
        <v>19.0</v>
      </c>
      <c r="H383" s="41">
        <v>0.148</v>
      </c>
      <c r="I383" s="47">
        <f t="shared" si="2"/>
        <v>4205691122</v>
      </c>
      <c r="J383" s="14"/>
      <c r="K383" s="14"/>
      <c r="L383" s="14"/>
      <c r="M383" s="14"/>
      <c r="N383" s="14"/>
      <c r="O383" s="14"/>
      <c r="P383" s="14"/>
      <c r="Q383" s="14"/>
      <c r="R383" s="14"/>
    </row>
    <row r="384">
      <c r="A384" s="40" t="str">
        <f t="shared" si="1"/>
        <v>Burkina Faso-Africa2005</v>
      </c>
      <c r="B384" s="40" t="s">
        <v>87</v>
      </c>
      <c r="C384" s="33" t="s">
        <v>46</v>
      </c>
      <c r="D384" s="41" t="s">
        <v>57</v>
      </c>
      <c r="E384" s="46">
        <v>4.838551014E9</v>
      </c>
      <c r="F384" s="41">
        <v>0.061</v>
      </c>
      <c r="G384" s="41">
        <v>24.0</v>
      </c>
      <c r="H384" s="41">
        <v>0.148</v>
      </c>
      <c r="I384" s="47">
        <f t="shared" si="2"/>
        <v>4838551014</v>
      </c>
      <c r="J384" s="14"/>
      <c r="K384" s="14"/>
      <c r="L384" s="14"/>
      <c r="M384" s="14"/>
      <c r="N384" s="14"/>
      <c r="O384" s="14"/>
      <c r="P384" s="14"/>
      <c r="Q384" s="14"/>
      <c r="R384" s="14"/>
    </row>
    <row r="385">
      <c r="A385" s="40" t="str">
        <f t="shared" si="1"/>
        <v>Burkina Faso-Africa2006</v>
      </c>
      <c r="B385" s="40" t="s">
        <v>87</v>
      </c>
      <c r="C385" s="33" t="s">
        <v>47</v>
      </c>
      <c r="D385" s="41" t="s">
        <v>57</v>
      </c>
      <c r="E385" s="46">
        <v>5.462709055E9</v>
      </c>
      <c r="F385" s="41">
        <v>0.069</v>
      </c>
      <c r="G385" s="41">
        <v>28.0</v>
      </c>
      <c r="H385" s="41">
        <v>0.148</v>
      </c>
      <c r="I385" s="47">
        <f t="shared" si="2"/>
        <v>5462709055</v>
      </c>
      <c r="J385" s="14"/>
      <c r="K385" s="14"/>
      <c r="L385" s="14"/>
      <c r="M385" s="14"/>
      <c r="N385" s="14"/>
      <c r="O385" s="14"/>
      <c r="P385" s="14"/>
      <c r="Q385" s="14"/>
      <c r="R385" s="14"/>
    </row>
    <row r="386">
      <c r="A386" s="40" t="str">
        <f t="shared" si="1"/>
        <v>Burkina Faso-Africa2007</v>
      </c>
      <c r="B386" s="40" t="s">
        <v>87</v>
      </c>
      <c r="C386" s="33" t="s">
        <v>48</v>
      </c>
      <c r="D386" s="41" t="s">
        <v>57</v>
      </c>
      <c r="E386" s="46">
        <v>5.844669738E9</v>
      </c>
      <c r="F386" s="41">
        <v>0.074</v>
      </c>
      <c r="G386" s="41">
        <v>28.0</v>
      </c>
      <c r="H386" s="41">
        <v>0.148</v>
      </c>
      <c r="I386" s="47">
        <f t="shared" si="2"/>
        <v>5844669738</v>
      </c>
      <c r="J386" s="14"/>
      <c r="K386" s="14"/>
      <c r="L386" s="14"/>
      <c r="M386" s="14"/>
      <c r="N386" s="14"/>
      <c r="O386" s="14"/>
      <c r="P386" s="14"/>
      <c r="Q386" s="14"/>
      <c r="R386" s="14"/>
    </row>
    <row r="387">
      <c r="A387" s="40" t="str">
        <f t="shared" si="1"/>
        <v>Burkina Faso-Africa2008</v>
      </c>
      <c r="B387" s="40" t="s">
        <v>87</v>
      </c>
      <c r="C387" s="33" t="s">
        <v>49</v>
      </c>
      <c r="D387" s="41" t="s">
        <v>57</v>
      </c>
      <c r="E387" s="46">
        <v>6.755823933E9</v>
      </c>
      <c r="F387" s="41">
        <v>0.077</v>
      </c>
      <c r="G387" s="41">
        <v>32.0</v>
      </c>
      <c r="H387" s="41">
        <v>0.148</v>
      </c>
      <c r="I387" s="47">
        <f t="shared" si="2"/>
        <v>6755823933</v>
      </c>
      <c r="J387" s="14"/>
      <c r="K387" s="14"/>
      <c r="L387" s="14"/>
      <c r="M387" s="14"/>
      <c r="N387" s="14"/>
      <c r="O387" s="14"/>
      <c r="P387" s="14"/>
      <c r="Q387" s="14"/>
      <c r="R387" s="14"/>
    </row>
    <row r="388">
      <c r="A388" s="40" t="str">
        <f t="shared" si="1"/>
        <v>Burkina Faso-Africa2009</v>
      </c>
      <c r="B388" s="40" t="s">
        <v>87</v>
      </c>
      <c r="C388" s="33" t="s">
        <v>50</v>
      </c>
      <c r="D388" s="41" t="s">
        <v>57</v>
      </c>
      <c r="E388" s="46">
        <v>8.350710389E9</v>
      </c>
      <c r="F388" s="41">
        <v>0.086</v>
      </c>
      <c r="G388" s="41">
        <v>39.0</v>
      </c>
      <c r="H388" s="41">
        <v>0.148</v>
      </c>
      <c r="I388" s="47">
        <f t="shared" si="2"/>
        <v>8350710389</v>
      </c>
      <c r="J388" s="14"/>
      <c r="K388" s="14"/>
      <c r="L388" s="14"/>
      <c r="M388" s="14"/>
      <c r="N388" s="14"/>
      <c r="O388" s="14"/>
      <c r="P388" s="14"/>
      <c r="Q388" s="14"/>
      <c r="R388" s="14"/>
    </row>
    <row r="389">
      <c r="A389" s="40" t="str">
        <f t="shared" si="1"/>
        <v>Burkina Faso-Africa2010</v>
      </c>
      <c r="B389" s="40" t="s">
        <v>87</v>
      </c>
      <c r="C389" s="33" t="s">
        <v>51</v>
      </c>
      <c r="D389" s="41" t="s">
        <v>57</v>
      </c>
      <c r="E389" s="46">
        <v>8.348156389E9</v>
      </c>
      <c r="F389" s="41">
        <v>0.073</v>
      </c>
      <c r="G389" s="41">
        <v>41.0</v>
      </c>
      <c r="H389" s="41">
        <v>0.148</v>
      </c>
      <c r="I389" s="47">
        <f t="shared" si="2"/>
        <v>8348156389</v>
      </c>
      <c r="J389" s="14"/>
      <c r="K389" s="14"/>
      <c r="L389" s="14"/>
      <c r="M389" s="14"/>
      <c r="N389" s="14"/>
      <c r="O389" s="14"/>
      <c r="P389" s="14"/>
      <c r="Q389" s="14"/>
      <c r="R389" s="14"/>
    </row>
    <row r="390">
      <c r="A390" s="40" t="str">
        <f t="shared" si="1"/>
        <v>Burkina Faso-Africa2011</v>
      </c>
      <c r="B390" s="40" t="s">
        <v>87</v>
      </c>
      <c r="C390" s="33" t="s">
        <v>52</v>
      </c>
      <c r="D390" s="41" t="s">
        <v>57</v>
      </c>
      <c r="E390" s="46">
        <v>9.209288383E9</v>
      </c>
      <c r="F390" s="41">
        <v>0.074</v>
      </c>
      <c r="G390" s="41">
        <v>41.0</v>
      </c>
      <c r="H390" s="41">
        <v>0.148</v>
      </c>
      <c r="I390" s="47">
        <f t="shared" si="2"/>
        <v>9209288383</v>
      </c>
      <c r="J390" s="14"/>
      <c r="K390" s="14"/>
      <c r="L390" s="14"/>
      <c r="M390" s="14"/>
      <c r="N390" s="14"/>
      <c r="O390" s="14"/>
      <c r="P390" s="14"/>
      <c r="Q390" s="14"/>
      <c r="R390" s="14"/>
    </row>
    <row r="391">
      <c r="A391" s="40" t="str">
        <f t="shared" si="1"/>
        <v>Burkina Faso-Africa2012</v>
      </c>
      <c r="B391" s="40" t="s">
        <v>87</v>
      </c>
      <c r="C391" s="33" t="s">
        <v>53</v>
      </c>
      <c r="D391" s="41" t="s">
        <v>57</v>
      </c>
      <c r="E391" s="46">
        <v>1.039575748E10</v>
      </c>
      <c r="F391" s="41">
        <v>0.064</v>
      </c>
      <c r="G391" s="41">
        <v>39.0</v>
      </c>
      <c r="H391" s="41">
        <v>0.148</v>
      </c>
      <c r="I391" s="47">
        <f t="shared" si="2"/>
        <v>10395757480</v>
      </c>
      <c r="J391" s="14"/>
      <c r="K391" s="14"/>
      <c r="L391" s="14"/>
      <c r="M391" s="14"/>
      <c r="N391" s="14"/>
      <c r="O391" s="14"/>
      <c r="P391" s="14"/>
      <c r="Q391" s="14"/>
      <c r="R391" s="14"/>
    </row>
    <row r="392">
      <c r="A392" s="40" t="str">
        <f t="shared" si="1"/>
        <v>Burundi-Africa2000</v>
      </c>
      <c r="B392" s="40" t="s">
        <v>88</v>
      </c>
      <c r="C392" s="33" t="s">
        <v>40</v>
      </c>
      <c r="D392" s="41" t="s">
        <v>57</v>
      </c>
      <c r="E392" s="46">
        <v>2.472384813E9</v>
      </c>
      <c r="F392" s="41">
        <v>0.081</v>
      </c>
      <c r="G392" s="41">
        <v>20.0</v>
      </c>
      <c r="H392" s="41">
        <v>0.143</v>
      </c>
      <c r="I392" s="47">
        <f t="shared" si="2"/>
        <v>2472384813</v>
      </c>
      <c r="J392" s="14"/>
      <c r="K392" s="14"/>
      <c r="L392" s="14"/>
      <c r="M392" s="14"/>
      <c r="N392" s="14"/>
      <c r="O392" s="14"/>
      <c r="P392" s="14"/>
      <c r="Q392" s="14"/>
      <c r="R392" s="14"/>
    </row>
    <row r="393">
      <c r="A393" s="40" t="str">
        <f t="shared" si="1"/>
        <v>Burundi-Africa2001</v>
      </c>
      <c r="B393" s="40" t="s">
        <v>88</v>
      </c>
      <c r="C393" s="33" t="s">
        <v>42</v>
      </c>
      <c r="D393" s="41" t="s">
        <v>57</v>
      </c>
      <c r="E393" s="46">
        <v>8.70486066E8</v>
      </c>
      <c r="F393" s="41">
        <v>0.063</v>
      </c>
      <c r="G393" s="41">
        <v>7.0</v>
      </c>
      <c r="H393" s="41">
        <v>0.158</v>
      </c>
      <c r="I393" s="47">
        <f t="shared" si="2"/>
        <v>870486066</v>
      </c>
      <c r="J393" s="14"/>
      <c r="K393" s="14"/>
      <c r="L393" s="14"/>
      <c r="M393" s="14"/>
      <c r="N393" s="14"/>
      <c r="O393" s="14"/>
      <c r="P393" s="14"/>
      <c r="Q393" s="14"/>
      <c r="R393" s="14"/>
    </row>
    <row r="394">
      <c r="A394" s="40" t="str">
        <f t="shared" si="1"/>
        <v>Burundi-Africa2002</v>
      </c>
      <c r="B394" s="40" t="s">
        <v>88</v>
      </c>
      <c r="C394" s="33" t="s">
        <v>43</v>
      </c>
      <c r="D394" s="41" t="s">
        <v>57</v>
      </c>
      <c r="E394" s="46">
        <v>8.76794723E8</v>
      </c>
      <c r="F394" s="41">
        <v>0.068</v>
      </c>
      <c r="G394" s="41">
        <v>7.0</v>
      </c>
      <c r="H394" s="41">
        <v>0.168</v>
      </c>
      <c r="I394" s="47">
        <f t="shared" si="2"/>
        <v>876794723</v>
      </c>
      <c r="J394" s="14"/>
      <c r="K394" s="14"/>
      <c r="L394" s="14"/>
      <c r="M394" s="14"/>
      <c r="N394" s="14"/>
      <c r="O394" s="14"/>
      <c r="P394" s="14"/>
      <c r="Q394" s="14"/>
      <c r="R394" s="14"/>
    </row>
    <row r="395">
      <c r="A395" s="40" t="str">
        <f t="shared" si="1"/>
        <v>Burundi-Africa2003</v>
      </c>
      <c r="B395" s="40" t="s">
        <v>88</v>
      </c>
      <c r="C395" s="33" t="s">
        <v>44</v>
      </c>
      <c r="D395" s="41" t="s">
        <v>57</v>
      </c>
      <c r="E395" s="46">
        <v>8.25394484E8</v>
      </c>
      <c r="F395" s="41">
        <v>0.071</v>
      </c>
      <c r="G395" s="41">
        <v>6.0</v>
      </c>
      <c r="H395" s="41">
        <v>0.195</v>
      </c>
      <c r="I395" s="47">
        <f t="shared" si="2"/>
        <v>825394484</v>
      </c>
      <c r="J395" s="14"/>
      <c r="K395" s="14"/>
      <c r="L395" s="14"/>
      <c r="M395" s="14"/>
      <c r="N395" s="14"/>
      <c r="O395" s="14"/>
      <c r="P395" s="14"/>
      <c r="Q395" s="14"/>
      <c r="R395" s="14"/>
    </row>
    <row r="396">
      <c r="A396" s="40" t="str">
        <f t="shared" si="1"/>
        <v>Burundi-Africa2004</v>
      </c>
      <c r="B396" s="40" t="s">
        <v>88</v>
      </c>
      <c r="C396" s="33" t="s">
        <v>45</v>
      </c>
      <c r="D396" s="41" t="s">
        <v>57</v>
      </c>
      <c r="E396" s="46">
        <v>7.84654424E8</v>
      </c>
      <c r="F396" s="41">
        <v>0.072</v>
      </c>
      <c r="G396" s="41">
        <v>6.0</v>
      </c>
      <c r="H396" s="41">
        <v>0.182</v>
      </c>
      <c r="I396" s="47">
        <f t="shared" si="2"/>
        <v>784654424</v>
      </c>
      <c r="J396" s="14"/>
      <c r="K396" s="14"/>
      <c r="L396" s="14"/>
      <c r="M396" s="14"/>
      <c r="N396" s="14"/>
      <c r="O396" s="14"/>
      <c r="P396" s="14"/>
      <c r="Q396" s="14"/>
      <c r="R396" s="14"/>
    </row>
    <row r="397">
      <c r="A397" s="40" t="str">
        <f t="shared" si="1"/>
        <v>Burundi-Africa2005</v>
      </c>
      <c r="B397" s="40" t="s">
        <v>88</v>
      </c>
      <c r="C397" s="33" t="s">
        <v>46</v>
      </c>
      <c r="D397" s="41" t="s">
        <v>57</v>
      </c>
      <c r="E397" s="46">
        <v>9.15257323E8</v>
      </c>
      <c r="F397" s="41">
        <v>0.097</v>
      </c>
      <c r="G397" s="41">
        <v>9.0</v>
      </c>
      <c r="H397" s="41">
        <v>0.183</v>
      </c>
      <c r="I397" s="47">
        <f t="shared" si="2"/>
        <v>915257323</v>
      </c>
      <c r="J397" s="14"/>
      <c r="K397" s="14"/>
      <c r="L397" s="14"/>
      <c r="M397" s="14"/>
      <c r="N397" s="14"/>
      <c r="O397" s="14"/>
      <c r="P397" s="14"/>
      <c r="Q397" s="14"/>
      <c r="R397" s="14"/>
    </row>
    <row r="398">
      <c r="A398" s="40" t="str">
        <f t="shared" si="1"/>
        <v>Burundi-Africa2006</v>
      </c>
      <c r="B398" s="40" t="s">
        <v>88</v>
      </c>
      <c r="C398" s="33" t="s">
        <v>47</v>
      </c>
      <c r="D398" s="41" t="s">
        <v>57</v>
      </c>
      <c r="E398" s="46">
        <v>1.117254387E9</v>
      </c>
      <c r="F398" s="41">
        <v>0.101</v>
      </c>
      <c r="G398" s="41">
        <v>14.0</v>
      </c>
      <c r="H398" s="41">
        <v>0.184</v>
      </c>
      <c r="I398" s="47">
        <f t="shared" si="2"/>
        <v>1117254387</v>
      </c>
      <c r="J398" s="14"/>
      <c r="K398" s="14"/>
      <c r="L398" s="14"/>
      <c r="M398" s="14"/>
      <c r="N398" s="14"/>
      <c r="O398" s="14"/>
      <c r="P398" s="14"/>
      <c r="Q398" s="14"/>
      <c r="R398" s="14"/>
    </row>
    <row r="399">
      <c r="A399" s="40" t="str">
        <f t="shared" si="1"/>
        <v>Burundi-Africa2007</v>
      </c>
      <c r="B399" s="40" t="s">
        <v>88</v>
      </c>
      <c r="C399" s="33" t="s">
        <v>48</v>
      </c>
      <c r="D399" s="41" t="s">
        <v>57</v>
      </c>
      <c r="E399" s="46">
        <v>1.273180655E9</v>
      </c>
      <c r="F399" s="41">
        <v>0.116</v>
      </c>
      <c r="G399" s="41">
        <v>18.0</v>
      </c>
      <c r="H399" s="41">
        <v>0.171</v>
      </c>
      <c r="I399" s="47">
        <f t="shared" si="2"/>
        <v>1273180655</v>
      </c>
      <c r="J399" s="14"/>
      <c r="K399" s="14"/>
      <c r="L399" s="14"/>
      <c r="M399" s="14"/>
      <c r="N399" s="14"/>
      <c r="O399" s="14"/>
      <c r="P399" s="14"/>
      <c r="Q399" s="14"/>
      <c r="R399" s="14"/>
    </row>
    <row r="400">
      <c r="A400" s="40" t="str">
        <f t="shared" si="1"/>
        <v>Burundi-Africa2008</v>
      </c>
      <c r="B400" s="40" t="s">
        <v>88</v>
      </c>
      <c r="C400" s="33" t="s">
        <v>49</v>
      </c>
      <c r="D400" s="41" t="s">
        <v>57</v>
      </c>
      <c r="E400" s="46">
        <v>1.3560783E9</v>
      </c>
      <c r="F400" s="41">
        <v>0.1</v>
      </c>
      <c r="G400" s="41">
        <v>16.0</v>
      </c>
      <c r="H400" s="41">
        <v>0.168</v>
      </c>
      <c r="I400" s="47">
        <f t="shared" si="2"/>
        <v>1356078300</v>
      </c>
      <c r="J400" s="14"/>
      <c r="K400" s="14"/>
      <c r="L400" s="14"/>
      <c r="M400" s="14"/>
      <c r="N400" s="14"/>
      <c r="O400" s="14"/>
      <c r="P400" s="14"/>
      <c r="Q400" s="14"/>
      <c r="R400" s="14"/>
    </row>
    <row r="401">
      <c r="A401" s="40" t="str">
        <f t="shared" si="1"/>
        <v>Burundi-Africa2009</v>
      </c>
      <c r="B401" s="40" t="s">
        <v>88</v>
      </c>
      <c r="C401" s="33" t="s">
        <v>50</v>
      </c>
      <c r="D401" s="41" t="s">
        <v>57</v>
      </c>
      <c r="E401" s="46">
        <v>1.611634286E9</v>
      </c>
      <c r="F401" s="41">
        <v>0.079</v>
      </c>
      <c r="G401" s="41">
        <v>15.0</v>
      </c>
      <c r="H401" s="41">
        <v>0.165</v>
      </c>
      <c r="I401" s="47">
        <f t="shared" si="2"/>
        <v>1611634286</v>
      </c>
      <c r="J401" s="14"/>
      <c r="K401" s="14"/>
      <c r="L401" s="14"/>
      <c r="M401" s="14"/>
      <c r="N401" s="14"/>
      <c r="O401" s="14"/>
      <c r="P401" s="14"/>
      <c r="Q401" s="14"/>
      <c r="R401" s="14"/>
    </row>
    <row r="402">
      <c r="A402" s="40" t="str">
        <f t="shared" si="1"/>
        <v>Burundi-Africa2010</v>
      </c>
      <c r="B402" s="40" t="s">
        <v>88</v>
      </c>
      <c r="C402" s="33" t="s">
        <v>51</v>
      </c>
      <c r="D402" s="41" t="s">
        <v>57</v>
      </c>
      <c r="E402" s="46">
        <v>1.739781536E9</v>
      </c>
      <c r="F402" s="41">
        <v>0.07</v>
      </c>
      <c r="G402" s="41">
        <v>14.0</v>
      </c>
      <c r="H402" s="41">
        <v>0.141</v>
      </c>
      <c r="I402" s="47">
        <f t="shared" si="2"/>
        <v>1739781536</v>
      </c>
      <c r="J402" s="14"/>
      <c r="K402" s="14"/>
      <c r="L402" s="14"/>
      <c r="M402" s="14"/>
      <c r="N402" s="14"/>
      <c r="O402" s="14"/>
      <c r="P402" s="14"/>
      <c r="Q402" s="14"/>
      <c r="R402" s="14"/>
    </row>
    <row r="403">
      <c r="A403" s="40" t="str">
        <f t="shared" si="1"/>
        <v>Burundi-Africa2011</v>
      </c>
      <c r="B403" s="40" t="s">
        <v>88</v>
      </c>
      <c r="C403" s="33" t="s">
        <v>52</v>
      </c>
      <c r="D403" s="41" t="s">
        <v>57</v>
      </c>
      <c r="E403" s="46">
        <v>2.026864414E9</v>
      </c>
      <c r="F403" s="41">
        <v>0.088</v>
      </c>
      <c r="G403" s="41">
        <v>19.0</v>
      </c>
      <c r="H403" s="41">
        <v>0.124</v>
      </c>
      <c r="I403" s="47">
        <f t="shared" si="2"/>
        <v>2026864414</v>
      </c>
      <c r="J403" s="14"/>
      <c r="K403" s="14"/>
      <c r="L403" s="14"/>
      <c r="M403" s="14"/>
      <c r="N403" s="14"/>
      <c r="O403" s="14"/>
      <c r="P403" s="14"/>
      <c r="Q403" s="14"/>
      <c r="R403" s="14"/>
    </row>
    <row r="404">
      <c r="A404" s="40" t="str">
        <f t="shared" si="1"/>
        <v>Burundi-Africa2012</v>
      </c>
      <c r="B404" s="40" t="s">
        <v>88</v>
      </c>
      <c r="C404" s="33" t="s">
        <v>53</v>
      </c>
      <c r="D404" s="41" t="s">
        <v>57</v>
      </c>
      <c r="E404" s="46">
        <v>2.355652064E9</v>
      </c>
      <c r="F404" s="41">
        <v>0.09</v>
      </c>
      <c r="G404" s="41">
        <v>21.0</v>
      </c>
      <c r="H404" s="41">
        <v>0.132</v>
      </c>
      <c r="I404" s="47">
        <f t="shared" si="2"/>
        <v>2355652064</v>
      </c>
      <c r="J404" s="14"/>
      <c r="K404" s="14"/>
      <c r="L404" s="14"/>
      <c r="M404" s="14"/>
      <c r="N404" s="14"/>
      <c r="O404" s="14"/>
      <c r="P404" s="14"/>
      <c r="Q404" s="14"/>
      <c r="R404" s="14"/>
    </row>
    <row r="405">
      <c r="A405" s="40" t="str">
        <f t="shared" si="1"/>
        <v>Cambodia-Asia2000</v>
      </c>
      <c r="B405" s="40" t="s">
        <v>89</v>
      </c>
      <c r="C405" s="33" t="s">
        <v>40</v>
      </c>
      <c r="D405" s="41" t="s">
        <v>41</v>
      </c>
      <c r="E405" s="46">
        <v>1.4054443213E10</v>
      </c>
      <c r="F405" s="41">
        <v>0.054</v>
      </c>
      <c r="G405" s="41">
        <v>51.0</v>
      </c>
      <c r="H405" s="41">
        <v>0.148</v>
      </c>
      <c r="I405" s="47">
        <f t="shared" si="2"/>
        <v>14054443213</v>
      </c>
      <c r="J405" s="14"/>
      <c r="K405" s="14"/>
      <c r="L405" s="14"/>
      <c r="M405" s="14"/>
      <c r="N405" s="14"/>
      <c r="O405" s="14"/>
      <c r="P405" s="14"/>
      <c r="Q405" s="14"/>
      <c r="R405" s="14"/>
    </row>
    <row r="406">
      <c r="A406" s="40" t="str">
        <f t="shared" si="1"/>
        <v>Cambodia-Asia2001</v>
      </c>
      <c r="B406" s="40" t="s">
        <v>89</v>
      </c>
      <c r="C406" s="33" t="s">
        <v>42</v>
      </c>
      <c r="D406" s="41" t="s">
        <v>41</v>
      </c>
      <c r="E406" s="46">
        <v>3.654031716E9</v>
      </c>
      <c r="F406" s="41">
        <v>0.063</v>
      </c>
      <c r="G406" s="41">
        <v>19.0</v>
      </c>
      <c r="H406" s="41">
        <v>0.148</v>
      </c>
      <c r="I406" s="47">
        <f t="shared" si="2"/>
        <v>3654031716</v>
      </c>
      <c r="J406" s="14"/>
      <c r="K406" s="14"/>
      <c r="L406" s="14"/>
      <c r="M406" s="14"/>
      <c r="N406" s="14"/>
      <c r="O406" s="14"/>
      <c r="P406" s="14"/>
      <c r="Q406" s="14"/>
      <c r="R406" s="14"/>
    </row>
    <row r="407">
      <c r="A407" s="40" t="str">
        <f t="shared" si="1"/>
        <v>Cambodia-Asia2002</v>
      </c>
      <c r="B407" s="40" t="s">
        <v>89</v>
      </c>
      <c r="C407" s="33" t="s">
        <v>43</v>
      </c>
      <c r="D407" s="41" t="s">
        <v>41</v>
      </c>
      <c r="E407" s="46">
        <v>3.979813388E9</v>
      </c>
      <c r="F407" s="41">
        <v>0.062</v>
      </c>
      <c r="G407" s="41">
        <v>20.0</v>
      </c>
      <c r="H407" s="41">
        <v>0.148</v>
      </c>
      <c r="I407" s="47">
        <f t="shared" si="2"/>
        <v>3979813388</v>
      </c>
      <c r="J407" s="14"/>
      <c r="K407" s="14"/>
      <c r="L407" s="14"/>
      <c r="M407" s="14"/>
      <c r="N407" s="14"/>
      <c r="O407" s="14"/>
      <c r="P407" s="14"/>
      <c r="Q407" s="14"/>
      <c r="R407" s="14"/>
    </row>
    <row r="408">
      <c r="A408" s="40" t="str">
        <f t="shared" si="1"/>
        <v>Cambodia-Asia2003</v>
      </c>
      <c r="B408" s="40" t="s">
        <v>89</v>
      </c>
      <c r="C408" s="33" t="s">
        <v>44</v>
      </c>
      <c r="D408" s="41" t="s">
        <v>41</v>
      </c>
      <c r="E408" s="46">
        <v>4.284028138E9</v>
      </c>
      <c r="F408" s="41">
        <v>0.064</v>
      </c>
      <c r="G408" s="41">
        <v>22.0</v>
      </c>
      <c r="H408" s="41">
        <v>0.148</v>
      </c>
      <c r="I408" s="47">
        <f t="shared" si="2"/>
        <v>4284028138</v>
      </c>
      <c r="J408" s="14"/>
      <c r="K408" s="14"/>
      <c r="L408" s="14"/>
      <c r="M408" s="14"/>
      <c r="N408" s="14"/>
      <c r="O408" s="14"/>
      <c r="P408" s="14"/>
      <c r="Q408" s="14"/>
      <c r="R408" s="14"/>
    </row>
    <row r="409">
      <c r="A409" s="40" t="str">
        <f t="shared" si="1"/>
        <v>Cambodia-Asia2004</v>
      </c>
      <c r="B409" s="40" t="s">
        <v>89</v>
      </c>
      <c r="C409" s="33" t="s">
        <v>45</v>
      </c>
      <c r="D409" s="41" t="s">
        <v>41</v>
      </c>
      <c r="E409" s="46">
        <v>4.658246907E9</v>
      </c>
      <c r="F409" s="41">
        <v>0.073</v>
      </c>
      <c r="G409" s="41">
        <v>26.0</v>
      </c>
      <c r="H409" s="41">
        <v>0.148</v>
      </c>
      <c r="I409" s="47">
        <f t="shared" si="2"/>
        <v>4658246907</v>
      </c>
      <c r="J409" s="14"/>
      <c r="K409" s="14"/>
      <c r="L409" s="14"/>
      <c r="M409" s="14"/>
      <c r="N409" s="14"/>
      <c r="O409" s="14"/>
      <c r="P409" s="14"/>
      <c r="Q409" s="14"/>
      <c r="R409" s="14"/>
    </row>
    <row r="410">
      <c r="A410" s="40" t="str">
        <f t="shared" si="1"/>
        <v>Cambodia-Asia2005</v>
      </c>
      <c r="B410" s="40" t="s">
        <v>89</v>
      </c>
      <c r="C410" s="33" t="s">
        <v>46</v>
      </c>
      <c r="D410" s="41" t="s">
        <v>41</v>
      </c>
      <c r="E410" s="46">
        <v>5.337833256E9</v>
      </c>
      <c r="F410" s="41">
        <v>0.071</v>
      </c>
      <c r="G410" s="41">
        <v>29.0</v>
      </c>
      <c r="H410" s="41">
        <v>0.148</v>
      </c>
      <c r="I410" s="47">
        <f t="shared" si="2"/>
        <v>5337833256</v>
      </c>
      <c r="J410" s="14"/>
      <c r="K410" s="14"/>
      <c r="L410" s="14"/>
      <c r="M410" s="14"/>
      <c r="N410" s="14"/>
      <c r="O410" s="14"/>
      <c r="P410" s="14"/>
      <c r="Q410" s="14"/>
      <c r="R410" s="14"/>
    </row>
    <row r="411">
      <c r="A411" s="40" t="str">
        <f t="shared" si="1"/>
        <v>Cambodia-Asia2006</v>
      </c>
      <c r="B411" s="40" t="s">
        <v>89</v>
      </c>
      <c r="C411" s="33" t="s">
        <v>47</v>
      </c>
      <c r="D411" s="41" t="s">
        <v>41</v>
      </c>
      <c r="E411" s="46">
        <v>6.293046162E9</v>
      </c>
      <c r="F411" s="41">
        <v>0.069</v>
      </c>
      <c r="G411" s="41">
        <v>33.0</v>
      </c>
      <c r="H411" s="41">
        <v>0.148</v>
      </c>
      <c r="I411" s="47">
        <f t="shared" si="2"/>
        <v>6293046162</v>
      </c>
      <c r="J411" s="14"/>
      <c r="K411" s="14"/>
      <c r="L411" s="14"/>
      <c r="M411" s="14"/>
      <c r="N411" s="14"/>
      <c r="O411" s="14"/>
      <c r="P411" s="14"/>
      <c r="Q411" s="14"/>
      <c r="R411" s="14"/>
    </row>
    <row r="412">
      <c r="A412" s="40" t="str">
        <f t="shared" si="1"/>
        <v>Cambodia-Asia2007</v>
      </c>
      <c r="B412" s="40" t="s">
        <v>89</v>
      </c>
      <c r="C412" s="33" t="s">
        <v>48</v>
      </c>
      <c r="D412" s="41" t="s">
        <v>41</v>
      </c>
      <c r="E412" s="46">
        <v>7.274424519E9</v>
      </c>
      <c r="F412" s="41">
        <v>0.054</v>
      </c>
      <c r="G412" s="41">
        <v>29.0</v>
      </c>
      <c r="H412" s="41">
        <v>0.148</v>
      </c>
      <c r="I412" s="47">
        <f t="shared" si="2"/>
        <v>7274424519</v>
      </c>
      <c r="J412" s="14"/>
      <c r="K412" s="14"/>
      <c r="L412" s="14"/>
      <c r="M412" s="14"/>
      <c r="N412" s="14"/>
      <c r="O412" s="14"/>
      <c r="P412" s="14"/>
      <c r="Q412" s="14"/>
      <c r="R412" s="14"/>
    </row>
    <row r="413">
      <c r="A413" s="40" t="str">
        <f t="shared" si="1"/>
        <v>Cambodia-Asia2008</v>
      </c>
      <c r="B413" s="40" t="s">
        <v>89</v>
      </c>
      <c r="C413" s="33" t="s">
        <v>49</v>
      </c>
      <c r="D413" s="41" t="s">
        <v>41</v>
      </c>
      <c r="E413" s="46">
        <v>8.639164917E9</v>
      </c>
      <c r="F413" s="41">
        <v>0.045</v>
      </c>
      <c r="G413" s="41">
        <v>28.0</v>
      </c>
      <c r="H413" s="41">
        <v>0.148</v>
      </c>
      <c r="I413" s="47">
        <f t="shared" si="2"/>
        <v>8639164917</v>
      </c>
      <c r="J413" s="14"/>
      <c r="K413" s="14"/>
      <c r="L413" s="14"/>
      <c r="M413" s="14"/>
      <c r="N413" s="14"/>
      <c r="O413" s="14"/>
      <c r="P413" s="14"/>
      <c r="Q413" s="14"/>
      <c r="R413" s="14"/>
    </row>
    <row r="414">
      <c r="A414" s="40" t="str">
        <f t="shared" si="1"/>
        <v>Cambodia-Asia2009</v>
      </c>
      <c r="B414" s="40" t="s">
        <v>89</v>
      </c>
      <c r="C414" s="33" t="s">
        <v>50</v>
      </c>
      <c r="D414" s="41" t="s">
        <v>41</v>
      </c>
      <c r="E414" s="46">
        <v>1.0351829066E10</v>
      </c>
      <c r="F414" s="41">
        <v>0.055</v>
      </c>
      <c r="G414" s="41">
        <v>41.0</v>
      </c>
      <c r="H414" s="41">
        <v>0.148</v>
      </c>
      <c r="I414" s="47">
        <f t="shared" si="2"/>
        <v>10351829066</v>
      </c>
      <c r="J414" s="14"/>
      <c r="K414" s="14"/>
      <c r="L414" s="14"/>
      <c r="M414" s="14"/>
      <c r="N414" s="14"/>
      <c r="O414" s="14"/>
      <c r="P414" s="14"/>
      <c r="Q414" s="14"/>
      <c r="R414" s="14"/>
    </row>
    <row r="415">
      <c r="A415" s="40" t="str">
        <f t="shared" si="1"/>
        <v>Cambodia-Asia2010</v>
      </c>
      <c r="B415" s="40" t="s">
        <v>89</v>
      </c>
      <c r="C415" s="33" t="s">
        <v>51</v>
      </c>
      <c r="D415" s="41" t="s">
        <v>41</v>
      </c>
      <c r="E415" s="46">
        <v>1.0401935532E10</v>
      </c>
      <c r="F415" s="41">
        <v>0.063</v>
      </c>
      <c r="G415" s="41">
        <v>46.0</v>
      </c>
      <c r="H415" s="41">
        <v>0.148</v>
      </c>
      <c r="I415" s="47">
        <f t="shared" si="2"/>
        <v>10401935532</v>
      </c>
      <c r="J415" s="14"/>
      <c r="K415" s="14"/>
      <c r="L415" s="14"/>
      <c r="M415" s="14"/>
      <c r="N415" s="14"/>
      <c r="O415" s="14"/>
      <c r="P415" s="14"/>
      <c r="Q415" s="14"/>
      <c r="R415" s="14"/>
    </row>
    <row r="416">
      <c r="A416" s="40" t="str">
        <f t="shared" si="1"/>
        <v>Cambodia-Asia2011</v>
      </c>
      <c r="B416" s="40" t="s">
        <v>89</v>
      </c>
      <c r="C416" s="33" t="s">
        <v>52</v>
      </c>
      <c r="D416" s="41" t="s">
        <v>41</v>
      </c>
      <c r="E416" s="46">
        <v>1.1242266334E10</v>
      </c>
      <c r="F416" s="41">
        <v>0.058</v>
      </c>
      <c r="G416" s="41">
        <v>46.0</v>
      </c>
      <c r="H416" s="41">
        <v>0.148</v>
      </c>
      <c r="I416" s="47">
        <f t="shared" si="2"/>
        <v>11242266334</v>
      </c>
      <c r="J416" s="14"/>
      <c r="K416" s="14"/>
      <c r="L416" s="14"/>
      <c r="M416" s="14"/>
      <c r="N416" s="14"/>
      <c r="O416" s="14"/>
      <c r="P416" s="14"/>
      <c r="Q416" s="14"/>
      <c r="R416" s="14"/>
    </row>
    <row r="417">
      <c r="A417" s="40" t="str">
        <f t="shared" si="1"/>
        <v>Cambodia-Asia2012</v>
      </c>
      <c r="B417" s="40" t="s">
        <v>89</v>
      </c>
      <c r="C417" s="33" t="s">
        <v>53</v>
      </c>
      <c r="D417" s="41" t="s">
        <v>41</v>
      </c>
      <c r="E417" s="46">
        <v>1.2829541141E10</v>
      </c>
      <c r="F417" s="41">
        <v>0.056</v>
      </c>
      <c r="G417" s="41">
        <v>49.0</v>
      </c>
      <c r="H417" s="41">
        <v>0.148</v>
      </c>
      <c r="I417" s="47">
        <f t="shared" si="2"/>
        <v>12829541141</v>
      </c>
      <c r="J417" s="14"/>
      <c r="K417" s="14"/>
      <c r="L417" s="14"/>
      <c r="M417" s="14"/>
      <c r="N417" s="14"/>
      <c r="O417" s="14"/>
      <c r="P417" s="14"/>
      <c r="Q417" s="14"/>
      <c r="R417" s="14"/>
    </row>
    <row r="418">
      <c r="A418" s="40" t="str">
        <f t="shared" si="1"/>
        <v>Cameroon-Africa2000</v>
      </c>
      <c r="B418" s="40" t="s">
        <v>90</v>
      </c>
      <c r="C418" s="33" t="s">
        <v>40</v>
      </c>
      <c r="D418" s="41" t="s">
        <v>57</v>
      </c>
      <c r="E418" s="46">
        <v>2.6472637887E10</v>
      </c>
      <c r="F418" s="41">
        <v>0.051</v>
      </c>
      <c r="G418" s="41">
        <v>59.0</v>
      </c>
      <c r="H418" s="41">
        <v>0.148</v>
      </c>
      <c r="I418" s="47">
        <f t="shared" si="2"/>
        <v>26472637887</v>
      </c>
      <c r="J418" s="14"/>
      <c r="K418" s="14"/>
      <c r="L418" s="14"/>
      <c r="M418" s="14"/>
      <c r="N418" s="14"/>
      <c r="O418" s="14"/>
      <c r="P418" s="14"/>
      <c r="Q418" s="14"/>
      <c r="R418" s="14"/>
    </row>
    <row r="419">
      <c r="A419" s="40" t="str">
        <f t="shared" si="1"/>
        <v>Cameroon-Africa2001</v>
      </c>
      <c r="B419" s="40" t="s">
        <v>90</v>
      </c>
      <c r="C419" s="33" t="s">
        <v>42</v>
      </c>
      <c r="D419" s="41" t="s">
        <v>57</v>
      </c>
      <c r="E419" s="46">
        <v>9.287367569E9</v>
      </c>
      <c r="F419" s="41">
        <v>0.044</v>
      </c>
      <c r="G419" s="41">
        <v>26.0</v>
      </c>
      <c r="H419" s="41">
        <v>0.22</v>
      </c>
      <c r="I419" s="47">
        <f t="shared" si="2"/>
        <v>9287367569</v>
      </c>
      <c r="J419" s="14"/>
      <c r="K419" s="14"/>
      <c r="L419" s="14"/>
      <c r="M419" s="14"/>
      <c r="N419" s="14"/>
      <c r="O419" s="14"/>
      <c r="P419" s="14"/>
      <c r="Q419" s="14"/>
      <c r="R419" s="14"/>
    </row>
    <row r="420">
      <c r="A420" s="40" t="str">
        <f t="shared" si="1"/>
        <v>Cameroon-Africa2002</v>
      </c>
      <c r="B420" s="40" t="s">
        <v>90</v>
      </c>
      <c r="C420" s="33" t="s">
        <v>43</v>
      </c>
      <c r="D420" s="41" t="s">
        <v>57</v>
      </c>
      <c r="E420" s="46">
        <v>9.633109257E9</v>
      </c>
      <c r="F420" s="41">
        <v>0.047</v>
      </c>
      <c r="G420" s="41">
        <v>27.0</v>
      </c>
      <c r="H420" s="41">
        <v>0.207</v>
      </c>
      <c r="I420" s="47">
        <f t="shared" si="2"/>
        <v>9633109257</v>
      </c>
      <c r="J420" s="14"/>
      <c r="K420" s="14"/>
      <c r="L420" s="14"/>
      <c r="M420" s="14"/>
      <c r="N420" s="14"/>
      <c r="O420" s="14"/>
      <c r="P420" s="14"/>
      <c r="Q420" s="14"/>
      <c r="R420" s="14"/>
    </row>
    <row r="421">
      <c r="A421" s="40" t="str">
        <f t="shared" si="1"/>
        <v>Cameroon-Africa2003</v>
      </c>
      <c r="B421" s="40" t="s">
        <v>90</v>
      </c>
      <c r="C421" s="33" t="s">
        <v>44</v>
      </c>
      <c r="D421" s="41" t="s">
        <v>57</v>
      </c>
      <c r="E421" s="46">
        <v>1.0879778328E10</v>
      </c>
      <c r="F421" s="41">
        <v>0.048</v>
      </c>
      <c r="G421" s="41">
        <v>31.0</v>
      </c>
      <c r="H421" s="41">
        <v>0.18</v>
      </c>
      <c r="I421" s="47">
        <f t="shared" si="2"/>
        <v>10879778328</v>
      </c>
      <c r="J421" s="14"/>
      <c r="K421" s="14"/>
      <c r="L421" s="14"/>
      <c r="M421" s="14"/>
      <c r="N421" s="14"/>
      <c r="O421" s="14"/>
      <c r="P421" s="14"/>
      <c r="Q421" s="14"/>
      <c r="R421" s="14"/>
    </row>
    <row r="422">
      <c r="A422" s="40" t="str">
        <f t="shared" si="1"/>
        <v>Cameroon-Africa2004</v>
      </c>
      <c r="B422" s="40" t="s">
        <v>90</v>
      </c>
      <c r="C422" s="33" t="s">
        <v>45</v>
      </c>
      <c r="D422" s="41" t="s">
        <v>57</v>
      </c>
      <c r="E422" s="46">
        <v>1.3621809574E10</v>
      </c>
      <c r="F422" s="41">
        <v>0.049</v>
      </c>
      <c r="G422" s="41">
        <v>39.0</v>
      </c>
      <c r="H422" s="41">
        <v>0.18</v>
      </c>
      <c r="I422" s="47">
        <f t="shared" si="2"/>
        <v>13621809574</v>
      </c>
      <c r="J422" s="14"/>
      <c r="K422" s="14"/>
      <c r="L422" s="14"/>
      <c r="M422" s="14"/>
      <c r="N422" s="14"/>
      <c r="O422" s="14"/>
      <c r="P422" s="14"/>
      <c r="Q422" s="14"/>
      <c r="R422" s="14"/>
    </row>
    <row r="423">
      <c r="A423" s="40" t="str">
        <f t="shared" si="1"/>
        <v>Cameroon-Africa2005</v>
      </c>
      <c r="B423" s="40" t="s">
        <v>90</v>
      </c>
      <c r="C423" s="33" t="s">
        <v>46</v>
      </c>
      <c r="D423" s="41" t="s">
        <v>57</v>
      </c>
      <c r="E423" s="46">
        <v>1.5775356737E10</v>
      </c>
      <c r="F423" s="41">
        <v>0.046</v>
      </c>
      <c r="G423" s="41">
        <v>41.0</v>
      </c>
      <c r="H423" s="41">
        <v>0.18</v>
      </c>
      <c r="I423" s="47">
        <f t="shared" si="2"/>
        <v>15775356737</v>
      </c>
      <c r="J423" s="14"/>
      <c r="K423" s="14"/>
      <c r="L423" s="14"/>
      <c r="M423" s="14"/>
      <c r="N423" s="14"/>
      <c r="O423" s="14"/>
      <c r="P423" s="14"/>
      <c r="Q423" s="14"/>
      <c r="R423" s="14"/>
    </row>
    <row r="424">
      <c r="A424" s="40" t="str">
        <f t="shared" si="1"/>
        <v>Cameroon-Africa2006</v>
      </c>
      <c r="B424" s="40" t="s">
        <v>90</v>
      </c>
      <c r="C424" s="33" t="s">
        <v>47</v>
      </c>
      <c r="D424" s="41" t="s">
        <v>57</v>
      </c>
      <c r="E424" s="46">
        <v>1.6587921221E10</v>
      </c>
      <c r="F424" s="41">
        <v>0.049</v>
      </c>
      <c r="G424" s="41">
        <v>45.0</v>
      </c>
      <c r="H424" s="41">
        <v>0.177</v>
      </c>
      <c r="I424" s="47">
        <f t="shared" si="2"/>
        <v>16587921221</v>
      </c>
      <c r="J424" s="14"/>
      <c r="K424" s="14"/>
      <c r="L424" s="14"/>
      <c r="M424" s="14"/>
      <c r="N424" s="14"/>
      <c r="O424" s="14"/>
      <c r="P424" s="14"/>
      <c r="Q424" s="14"/>
      <c r="R424" s="14"/>
    </row>
    <row r="425">
      <c r="A425" s="40" t="str">
        <f t="shared" si="1"/>
        <v>Cameroon-Africa2007</v>
      </c>
      <c r="B425" s="40" t="s">
        <v>90</v>
      </c>
      <c r="C425" s="33" t="s">
        <v>48</v>
      </c>
      <c r="D425" s="41" t="s">
        <v>57</v>
      </c>
      <c r="E425" s="46">
        <v>1.7953103009E10</v>
      </c>
      <c r="F425" s="41">
        <v>0.048</v>
      </c>
      <c r="G425" s="41">
        <v>46.0</v>
      </c>
      <c r="H425" s="41">
        <v>0.153</v>
      </c>
      <c r="I425" s="47">
        <f t="shared" si="2"/>
        <v>17953103009</v>
      </c>
      <c r="J425" s="14"/>
      <c r="K425" s="14"/>
      <c r="L425" s="14"/>
      <c r="M425" s="14"/>
      <c r="N425" s="14"/>
      <c r="O425" s="14"/>
      <c r="P425" s="14"/>
      <c r="Q425" s="14"/>
      <c r="R425" s="14"/>
    </row>
    <row r="426">
      <c r="A426" s="40" t="str">
        <f t="shared" si="1"/>
        <v>Cameroon-Africa2008</v>
      </c>
      <c r="B426" s="40" t="s">
        <v>90</v>
      </c>
      <c r="C426" s="33" t="s">
        <v>49</v>
      </c>
      <c r="D426" s="41" t="s">
        <v>57</v>
      </c>
      <c r="E426" s="46">
        <v>2.0431779034E10</v>
      </c>
      <c r="F426" s="41">
        <v>0.047</v>
      </c>
      <c r="G426" s="41">
        <v>50.0</v>
      </c>
      <c r="H426" s="41">
        <v>0.15</v>
      </c>
      <c r="I426" s="47">
        <f t="shared" si="2"/>
        <v>20431779034</v>
      </c>
      <c r="J426" s="14"/>
      <c r="K426" s="14"/>
      <c r="L426" s="14"/>
      <c r="M426" s="14"/>
      <c r="N426" s="14"/>
      <c r="O426" s="14"/>
      <c r="P426" s="14"/>
      <c r="Q426" s="14"/>
      <c r="R426" s="14"/>
    </row>
    <row r="427">
      <c r="A427" s="40" t="str">
        <f t="shared" si="1"/>
        <v>Cameroon-Africa2009</v>
      </c>
      <c r="B427" s="40" t="s">
        <v>90</v>
      </c>
      <c r="C427" s="33" t="s">
        <v>50</v>
      </c>
      <c r="D427" s="41" t="s">
        <v>57</v>
      </c>
      <c r="E427" s="46">
        <v>2.3735537026E10</v>
      </c>
      <c r="F427" s="41">
        <v>0.05</v>
      </c>
      <c r="G427" s="41">
        <v>60.0</v>
      </c>
      <c r="H427" s="41">
        <v>0.148</v>
      </c>
      <c r="I427" s="47">
        <f t="shared" si="2"/>
        <v>23735537026</v>
      </c>
      <c r="J427" s="14"/>
      <c r="K427" s="14"/>
      <c r="L427" s="14"/>
      <c r="M427" s="14"/>
      <c r="N427" s="14"/>
      <c r="O427" s="14"/>
      <c r="P427" s="14"/>
      <c r="Q427" s="14"/>
      <c r="R427" s="14"/>
    </row>
    <row r="428">
      <c r="A428" s="40" t="str">
        <f t="shared" si="1"/>
        <v>Cameroon-Africa2010</v>
      </c>
      <c r="B428" s="40" t="s">
        <v>90</v>
      </c>
      <c r="C428" s="33" t="s">
        <v>51</v>
      </c>
      <c r="D428" s="41" t="s">
        <v>57</v>
      </c>
      <c r="E428" s="46">
        <v>2.2165009363E10</v>
      </c>
      <c r="F428" s="41">
        <v>0.051</v>
      </c>
      <c r="G428" s="41">
        <v>56.0</v>
      </c>
      <c r="H428" s="41">
        <v>0.148</v>
      </c>
      <c r="I428" s="47">
        <f t="shared" si="2"/>
        <v>22165009363</v>
      </c>
      <c r="J428" s="14"/>
      <c r="K428" s="14"/>
      <c r="L428" s="14"/>
      <c r="M428" s="14"/>
      <c r="N428" s="14"/>
      <c r="O428" s="14"/>
      <c r="P428" s="14"/>
      <c r="Q428" s="14"/>
      <c r="R428" s="14"/>
    </row>
    <row r="429">
      <c r="A429" s="40" t="str">
        <f t="shared" si="1"/>
        <v>Cameroon-Africa2011</v>
      </c>
      <c r="B429" s="40" t="s">
        <v>90</v>
      </c>
      <c r="C429" s="33" t="s">
        <v>52</v>
      </c>
      <c r="D429" s="41" t="s">
        <v>57</v>
      </c>
      <c r="E429" s="46">
        <v>2.2493301699E10</v>
      </c>
      <c r="F429" s="41">
        <v>0.053</v>
      </c>
      <c r="G429" s="41">
        <v>57.0</v>
      </c>
      <c r="H429" s="41">
        <v>0.148</v>
      </c>
      <c r="I429" s="47">
        <f t="shared" si="2"/>
        <v>22493301699</v>
      </c>
      <c r="J429" s="14"/>
      <c r="K429" s="14"/>
      <c r="L429" s="14"/>
      <c r="M429" s="14"/>
      <c r="N429" s="14"/>
      <c r="O429" s="14"/>
      <c r="P429" s="14"/>
      <c r="Q429" s="14"/>
      <c r="R429" s="14"/>
    </row>
    <row r="430">
      <c r="A430" s="40" t="str">
        <f t="shared" si="1"/>
        <v>Cameroon-Africa2012</v>
      </c>
      <c r="B430" s="40" t="s">
        <v>90</v>
      </c>
      <c r="C430" s="33" t="s">
        <v>53</v>
      </c>
      <c r="D430" s="41" t="s">
        <v>57</v>
      </c>
      <c r="E430" s="46">
        <v>2.5486923059E10</v>
      </c>
      <c r="F430" s="41">
        <v>0.054</v>
      </c>
      <c r="G430" s="41">
        <v>64.0</v>
      </c>
      <c r="H430" s="41">
        <v>0.148</v>
      </c>
      <c r="I430" s="47">
        <f t="shared" si="2"/>
        <v>25486923059</v>
      </c>
      <c r="J430" s="14"/>
      <c r="K430" s="14"/>
      <c r="L430" s="14"/>
      <c r="M430" s="14"/>
      <c r="N430" s="14"/>
      <c r="O430" s="14"/>
      <c r="P430" s="14"/>
      <c r="Q430" s="14"/>
      <c r="R430" s="14"/>
    </row>
    <row r="431">
      <c r="A431" s="40" t="str">
        <f t="shared" si="1"/>
        <v>Canada-The Americas2000</v>
      </c>
      <c r="B431" s="40" t="s">
        <v>91</v>
      </c>
      <c r="C431" s="33" t="s">
        <v>40</v>
      </c>
      <c r="D431" s="41" t="s">
        <v>63</v>
      </c>
      <c r="E431" s="46">
        <v>1.82E12</v>
      </c>
      <c r="F431" s="41">
        <v>0.109</v>
      </c>
      <c r="G431" s="41">
        <v>5741.0</v>
      </c>
      <c r="H431" s="41">
        <v>0.03</v>
      </c>
      <c r="I431" s="47">
        <f t="shared" si="2"/>
        <v>1820000000000</v>
      </c>
      <c r="J431" s="14"/>
      <c r="K431" s="14"/>
      <c r="L431" s="14"/>
      <c r="M431" s="14"/>
      <c r="N431" s="14"/>
      <c r="O431" s="14"/>
      <c r="P431" s="14"/>
      <c r="Q431" s="14"/>
      <c r="R431" s="14"/>
    </row>
    <row r="432">
      <c r="A432" s="40" t="str">
        <f t="shared" si="1"/>
        <v>Canada-The Americas2001</v>
      </c>
      <c r="B432" s="40" t="s">
        <v>91</v>
      </c>
      <c r="C432" s="33" t="s">
        <v>42</v>
      </c>
      <c r="D432" s="41" t="s">
        <v>63</v>
      </c>
      <c r="E432" s="46">
        <v>7.39E11</v>
      </c>
      <c r="F432" s="41">
        <v>0.088</v>
      </c>
      <c r="G432" s="41">
        <v>2090.0</v>
      </c>
      <c r="H432" s="41">
        <v>0.073</v>
      </c>
      <c r="I432" s="47">
        <f t="shared" si="2"/>
        <v>739000000000</v>
      </c>
      <c r="J432" s="14"/>
      <c r="K432" s="14"/>
      <c r="L432" s="14"/>
      <c r="M432" s="14"/>
      <c r="N432" s="14"/>
      <c r="O432" s="14"/>
      <c r="P432" s="14"/>
      <c r="Q432" s="14"/>
      <c r="R432" s="14"/>
    </row>
    <row r="433">
      <c r="A433" s="40" t="str">
        <f t="shared" si="1"/>
        <v>Canada-The Americas2002</v>
      </c>
      <c r="B433" s="40" t="s">
        <v>91</v>
      </c>
      <c r="C433" s="33" t="s">
        <v>43</v>
      </c>
      <c r="D433" s="41" t="s">
        <v>63</v>
      </c>
      <c r="E433" s="46">
        <v>7.33E11</v>
      </c>
      <c r="F433" s="41">
        <v>0.093</v>
      </c>
      <c r="G433" s="41">
        <v>2152.0</v>
      </c>
      <c r="H433" s="41">
        <v>0.058</v>
      </c>
      <c r="I433" s="47">
        <f t="shared" si="2"/>
        <v>733000000000</v>
      </c>
      <c r="J433" s="14"/>
      <c r="K433" s="14"/>
      <c r="L433" s="14"/>
      <c r="M433" s="14"/>
      <c r="N433" s="14"/>
      <c r="O433" s="14"/>
      <c r="P433" s="14"/>
      <c r="Q433" s="14"/>
      <c r="R433" s="14"/>
    </row>
    <row r="434">
      <c r="A434" s="40" t="str">
        <f t="shared" si="1"/>
        <v>Canada-The Americas2003</v>
      </c>
      <c r="B434" s="40" t="s">
        <v>91</v>
      </c>
      <c r="C434" s="33" t="s">
        <v>44</v>
      </c>
      <c r="D434" s="41" t="s">
        <v>63</v>
      </c>
      <c r="E434" s="46">
        <v>7.53E11</v>
      </c>
      <c r="F434" s="41">
        <v>0.096</v>
      </c>
      <c r="G434" s="41">
        <v>2254.0</v>
      </c>
      <c r="H434" s="41">
        <v>0.042</v>
      </c>
      <c r="I434" s="47">
        <f t="shared" si="2"/>
        <v>753000000000</v>
      </c>
      <c r="J434" s="14"/>
      <c r="K434" s="14"/>
      <c r="L434" s="14"/>
      <c r="M434" s="14"/>
      <c r="N434" s="14"/>
      <c r="O434" s="14"/>
      <c r="P434" s="14"/>
      <c r="Q434" s="14"/>
      <c r="R434" s="14"/>
    </row>
    <row r="435">
      <c r="A435" s="40" t="str">
        <f t="shared" si="1"/>
        <v>Canada-The Americas2004</v>
      </c>
      <c r="B435" s="40" t="s">
        <v>91</v>
      </c>
      <c r="C435" s="33" t="s">
        <v>45</v>
      </c>
      <c r="D435" s="41" t="s">
        <v>63</v>
      </c>
      <c r="E435" s="46">
        <v>8.88E11</v>
      </c>
      <c r="F435" s="41">
        <v>0.098</v>
      </c>
      <c r="G435" s="41">
        <v>2680.0</v>
      </c>
      <c r="H435" s="41">
        <v>0.047</v>
      </c>
      <c r="I435" s="47">
        <f t="shared" si="2"/>
        <v>888000000000</v>
      </c>
      <c r="J435" s="14"/>
      <c r="K435" s="14"/>
      <c r="L435" s="14"/>
      <c r="M435" s="14"/>
      <c r="N435" s="14"/>
      <c r="O435" s="14"/>
      <c r="P435" s="14"/>
      <c r="Q435" s="14"/>
      <c r="R435" s="14"/>
    </row>
    <row r="436">
      <c r="A436" s="40" t="str">
        <f t="shared" si="1"/>
        <v>Canada-The Americas2005</v>
      </c>
      <c r="B436" s="40" t="s">
        <v>91</v>
      </c>
      <c r="C436" s="33" t="s">
        <v>46</v>
      </c>
      <c r="D436" s="41" t="s">
        <v>63</v>
      </c>
      <c r="E436" s="46">
        <v>1.02E12</v>
      </c>
      <c r="F436" s="41">
        <v>0.098</v>
      </c>
      <c r="G436" s="41">
        <v>3047.0</v>
      </c>
      <c r="H436" s="41">
        <v>0.04</v>
      </c>
      <c r="I436" s="47">
        <f t="shared" si="2"/>
        <v>1020000000000</v>
      </c>
      <c r="J436" s="14"/>
      <c r="K436" s="14"/>
      <c r="L436" s="14"/>
      <c r="M436" s="14"/>
      <c r="N436" s="14"/>
      <c r="O436" s="14"/>
      <c r="P436" s="14"/>
      <c r="Q436" s="14"/>
      <c r="R436" s="14"/>
    </row>
    <row r="437">
      <c r="A437" s="40" t="str">
        <f t="shared" si="1"/>
        <v>Canada-The Americas2006</v>
      </c>
      <c r="B437" s="40" t="s">
        <v>91</v>
      </c>
      <c r="C437" s="33" t="s">
        <v>47</v>
      </c>
      <c r="D437" s="41" t="s">
        <v>63</v>
      </c>
      <c r="E437" s="46">
        <v>1.16E12</v>
      </c>
      <c r="F437" s="41">
        <v>0.098</v>
      </c>
      <c r="G437" s="41">
        <v>3452.0</v>
      </c>
      <c r="H437" s="41">
        <v>0.044</v>
      </c>
      <c r="I437" s="47">
        <f t="shared" si="2"/>
        <v>1160000000000</v>
      </c>
      <c r="J437" s="14"/>
      <c r="K437" s="14"/>
      <c r="L437" s="14"/>
      <c r="M437" s="14"/>
      <c r="N437" s="14"/>
      <c r="O437" s="14"/>
      <c r="P437" s="14"/>
      <c r="Q437" s="14"/>
      <c r="R437" s="14"/>
    </row>
    <row r="438">
      <c r="A438" s="40" t="str">
        <f t="shared" si="1"/>
        <v>Canada-The Americas2007</v>
      </c>
      <c r="B438" s="40" t="s">
        <v>91</v>
      </c>
      <c r="C438" s="33" t="s">
        <v>48</v>
      </c>
      <c r="D438" s="41" t="s">
        <v>63</v>
      </c>
      <c r="E438" s="46">
        <v>1.31E12</v>
      </c>
      <c r="F438" s="41">
        <v>0.1</v>
      </c>
      <c r="G438" s="41">
        <v>3904.0</v>
      </c>
      <c r="H438" s="41">
        <v>0.058</v>
      </c>
      <c r="I438" s="47">
        <f t="shared" si="2"/>
        <v>1310000000000</v>
      </c>
      <c r="J438" s="14"/>
      <c r="K438" s="14"/>
      <c r="L438" s="14"/>
      <c r="M438" s="14"/>
      <c r="N438" s="14"/>
      <c r="O438" s="14"/>
      <c r="P438" s="14"/>
      <c r="Q438" s="14"/>
      <c r="R438" s="14"/>
    </row>
    <row r="439">
      <c r="A439" s="40" t="str">
        <f t="shared" si="1"/>
        <v>Canada-The Americas2008</v>
      </c>
      <c r="B439" s="40" t="s">
        <v>91</v>
      </c>
      <c r="C439" s="33" t="s">
        <v>49</v>
      </c>
      <c r="D439" s="41" t="s">
        <v>63</v>
      </c>
      <c r="E439" s="46">
        <v>1.46E12</v>
      </c>
      <c r="F439" s="41">
        <v>0.1</v>
      </c>
      <c r="G439" s="41">
        <v>4330.0</v>
      </c>
      <c r="H439" s="41">
        <v>0.061</v>
      </c>
      <c r="I439" s="47">
        <f t="shared" si="2"/>
        <v>1460000000000</v>
      </c>
      <c r="J439" s="14"/>
      <c r="K439" s="14"/>
      <c r="L439" s="14"/>
      <c r="M439" s="14"/>
      <c r="N439" s="14"/>
      <c r="O439" s="14"/>
      <c r="P439" s="14"/>
      <c r="Q439" s="14"/>
      <c r="R439" s="14"/>
    </row>
    <row r="440">
      <c r="A440" s="40" t="str">
        <f t="shared" si="1"/>
        <v>Canada-The Americas2009</v>
      </c>
      <c r="B440" s="40" t="s">
        <v>91</v>
      </c>
      <c r="C440" s="33" t="s">
        <v>50</v>
      </c>
      <c r="D440" s="41" t="s">
        <v>63</v>
      </c>
      <c r="E440" s="46">
        <v>1.54E12</v>
      </c>
      <c r="F440" s="41">
        <v>0.103</v>
      </c>
      <c r="G440" s="41">
        <v>4623.0</v>
      </c>
      <c r="H440" s="41">
        <v>0.047</v>
      </c>
      <c r="I440" s="47">
        <f t="shared" si="2"/>
        <v>1540000000000</v>
      </c>
      <c r="J440" s="14"/>
      <c r="K440" s="14"/>
      <c r="L440" s="14"/>
      <c r="M440" s="14"/>
      <c r="N440" s="14"/>
      <c r="O440" s="14"/>
      <c r="P440" s="14"/>
      <c r="Q440" s="14"/>
      <c r="R440" s="14"/>
    </row>
    <row r="441">
      <c r="A441" s="40" t="str">
        <f t="shared" si="1"/>
        <v>Canada-The Americas2010</v>
      </c>
      <c r="B441" s="40" t="s">
        <v>91</v>
      </c>
      <c r="C441" s="33" t="s">
        <v>51</v>
      </c>
      <c r="D441" s="41" t="s">
        <v>63</v>
      </c>
      <c r="E441" s="46">
        <v>1.37E12</v>
      </c>
      <c r="F441" s="41">
        <v>0.114</v>
      </c>
      <c r="G441" s="41">
        <v>4528.0</v>
      </c>
      <c r="H441" s="41">
        <v>0.024</v>
      </c>
      <c r="I441" s="47">
        <f t="shared" si="2"/>
        <v>1370000000000</v>
      </c>
      <c r="J441" s="14"/>
      <c r="K441" s="14"/>
      <c r="L441" s="14"/>
      <c r="M441" s="14"/>
      <c r="N441" s="14"/>
      <c r="O441" s="14"/>
      <c r="P441" s="14"/>
      <c r="Q441" s="14"/>
      <c r="R441" s="14"/>
    </row>
    <row r="442">
      <c r="A442" s="40" t="str">
        <f t="shared" si="1"/>
        <v>Canada-The Americas2011</v>
      </c>
      <c r="B442" s="40" t="s">
        <v>91</v>
      </c>
      <c r="C442" s="33" t="s">
        <v>52</v>
      </c>
      <c r="D442" s="41" t="s">
        <v>63</v>
      </c>
      <c r="E442" s="46">
        <v>1.61E12</v>
      </c>
      <c r="F442" s="41">
        <v>0.114</v>
      </c>
      <c r="G442" s="41">
        <v>5273.0</v>
      </c>
      <c r="H442" s="41">
        <v>0.026</v>
      </c>
      <c r="I442" s="47">
        <f t="shared" si="2"/>
        <v>1610000000000</v>
      </c>
      <c r="J442" s="14"/>
      <c r="K442" s="14"/>
      <c r="L442" s="14"/>
      <c r="M442" s="14"/>
      <c r="N442" s="14"/>
      <c r="O442" s="14"/>
      <c r="P442" s="14"/>
      <c r="Q442" s="14"/>
      <c r="R442" s="14"/>
    </row>
    <row r="443">
      <c r="A443" s="40" t="str">
        <f t="shared" si="1"/>
        <v>Canada-The Americas2012</v>
      </c>
      <c r="B443" s="40" t="s">
        <v>91</v>
      </c>
      <c r="C443" s="33" t="s">
        <v>53</v>
      </c>
      <c r="D443" s="41" t="s">
        <v>63</v>
      </c>
      <c r="E443" s="46">
        <v>1.78E12</v>
      </c>
      <c r="F443" s="41">
        <v>0.109</v>
      </c>
      <c r="G443" s="41">
        <v>5656.0</v>
      </c>
      <c r="H443" s="41">
        <v>0.03</v>
      </c>
      <c r="I443" s="47">
        <f t="shared" si="2"/>
        <v>1780000000000</v>
      </c>
      <c r="J443" s="14"/>
      <c r="K443" s="14"/>
      <c r="L443" s="14"/>
      <c r="M443" s="14"/>
      <c r="N443" s="14"/>
      <c r="O443" s="14"/>
      <c r="P443" s="14"/>
      <c r="Q443" s="14"/>
      <c r="R443" s="14"/>
    </row>
    <row r="444">
      <c r="A444" s="40" t="str">
        <f t="shared" si="1"/>
        <v>Cayman Islands-The Americas2000</v>
      </c>
      <c r="B444" s="40" t="s">
        <v>92</v>
      </c>
      <c r="C444" s="33" t="s">
        <v>40</v>
      </c>
      <c r="D444" s="41" t="s">
        <v>63</v>
      </c>
      <c r="E444" s="40"/>
      <c r="F444" s="42">
        <v>0.064</v>
      </c>
      <c r="G444" s="41">
        <v>193.0</v>
      </c>
      <c r="H444" s="41">
        <v>0.148</v>
      </c>
      <c r="I444" s="47" t="str">
        <f t="shared" si="2"/>
        <v/>
      </c>
      <c r="J444" s="14"/>
      <c r="K444" s="14"/>
      <c r="L444" s="14"/>
      <c r="M444" s="14"/>
      <c r="N444" s="14"/>
      <c r="O444" s="14"/>
      <c r="P444" s="14"/>
      <c r="Q444" s="14"/>
      <c r="R444" s="14"/>
    </row>
    <row r="445">
      <c r="A445" s="40" t="str">
        <f t="shared" si="1"/>
        <v>Cayman Islands-The Americas2001</v>
      </c>
      <c r="B445" s="40" t="s">
        <v>92</v>
      </c>
      <c r="C445" s="33" t="s">
        <v>42</v>
      </c>
      <c r="D445" s="41" t="s">
        <v>63</v>
      </c>
      <c r="E445" s="40"/>
      <c r="F445" s="42">
        <v>0.064</v>
      </c>
      <c r="G445" s="41">
        <v>193.0</v>
      </c>
      <c r="H445" s="41">
        <v>0.148</v>
      </c>
      <c r="I445" s="47" t="str">
        <f t="shared" si="2"/>
        <v/>
      </c>
      <c r="J445" s="14"/>
      <c r="K445" s="14"/>
      <c r="L445" s="14"/>
      <c r="M445" s="14"/>
      <c r="N445" s="14"/>
      <c r="O445" s="14"/>
      <c r="P445" s="14"/>
      <c r="Q445" s="14"/>
      <c r="R445" s="14"/>
    </row>
    <row r="446">
      <c r="A446" s="40" t="str">
        <f t="shared" si="1"/>
        <v>Cayman Islands-The Americas2002</v>
      </c>
      <c r="B446" s="40" t="s">
        <v>92</v>
      </c>
      <c r="C446" s="33" t="s">
        <v>43</v>
      </c>
      <c r="D446" s="41" t="s">
        <v>63</v>
      </c>
      <c r="E446" s="40"/>
      <c r="F446" s="42">
        <v>0.064</v>
      </c>
      <c r="G446" s="41">
        <v>193.0</v>
      </c>
      <c r="H446" s="41">
        <v>0.148</v>
      </c>
      <c r="I446" s="47" t="str">
        <f t="shared" si="2"/>
        <v/>
      </c>
      <c r="J446" s="14"/>
      <c r="K446" s="14"/>
      <c r="L446" s="14"/>
      <c r="M446" s="14"/>
      <c r="N446" s="14"/>
      <c r="O446" s="14"/>
      <c r="P446" s="14"/>
      <c r="Q446" s="14"/>
      <c r="R446" s="14"/>
    </row>
    <row r="447">
      <c r="A447" s="40" t="str">
        <f t="shared" si="1"/>
        <v>Cayman Islands-The Americas2003</v>
      </c>
      <c r="B447" s="40" t="s">
        <v>92</v>
      </c>
      <c r="C447" s="33" t="s">
        <v>44</v>
      </c>
      <c r="D447" s="41" t="s">
        <v>63</v>
      </c>
      <c r="E447" s="40"/>
      <c r="F447" s="42">
        <v>0.064</v>
      </c>
      <c r="G447" s="41">
        <v>193.0</v>
      </c>
      <c r="H447" s="41">
        <v>0.148</v>
      </c>
      <c r="I447" s="47" t="str">
        <f t="shared" si="2"/>
        <v/>
      </c>
      <c r="J447" s="14"/>
      <c r="K447" s="14"/>
      <c r="L447" s="14"/>
      <c r="M447" s="14"/>
      <c r="N447" s="14"/>
      <c r="O447" s="14"/>
      <c r="P447" s="14"/>
      <c r="Q447" s="14"/>
      <c r="R447" s="14"/>
    </row>
    <row r="448">
      <c r="A448" s="40" t="str">
        <f t="shared" si="1"/>
        <v>Cayman Islands-The Americas2004</v>
      </c>
      <c r="B448" s="40" t="s">
        <v>92</v>
      </c>
      <c r="C448" s="33" t="s">
        <v>45</v>
      </c>
      <c r="D448" s="41" t="s">
        <v>63</v>
      </c>
      <c r="E448" s="40"/>
      <c r="F448" s="42">
        <v>0.064</v>
      </c>
      <c r="G448" s="41">
        <v>193.0</v>
      </c>
      <c r="H448" s="41">
        <v>0.148</v>
      </c>
      <c r="I448" s="47" t="str">
        <f t="shared" si="2"/>
        <v/>
      </c>
      <c r="J448" s="14"/>
      <c r="K448" s="14"/>
      <c r="L448" s="14"/>
      <c r="M448" s="14"/>
      <c r="N448" s="14"/>
      <c r="O448" s="14"/>
      <c r="P448" s="14"/>
      <c r="Q448" s="14"/>
      <c r="R448" s="14"/>
    </row>
    <row r="449">
      <c r="A449" s="40" t="str">
        <f t="shared" si="1"/>
        <v>Cayman Islands-The Americas2005</v>
      </c>
      <c r="B449" s="40" t="s">
        <v>92</v>
      </c>
      <c r="C449" s="33" t="s">
        <v>46</v>
      </c>
      <c r="D449" s="41" t="s">
        <v>63</v>
      </c>
      <c r="E449" s="40"/>
      <c r="F449" s="42">
        <v>0.064</v>
      </c>
      <c r="G449" s="41">
        <v>193.0</v>
      </c>
      <c r="H449" s="41">
        <v>0.148</v>
      </c>
      <c r="I449" s="47" t="str">
        <f t="shared" si="2"/>
        <v/>
      </c>
      <c r="J449" s="14"/>
      <c r="K449" s="14"/>
      <c r="L449" s="14"/>
      <c r="M449" s="14"/>
      <c r="N449" s="14"/>
      <c r="O449" s="14"/>
      <c r="P449" s="14"/>
      <c r="Q449" s="14"/>
      <c r="R449" s="14"/>
    </row>
    <row r="450">
      <c r="A450" s="40" t="str">
        <f t="shared" si="1"/>
        <v>Cayman Islands-The Americas2006</v>
      </c>
      <c r="B450" s="40" t="s">
        <v>92</v>
      </c>
      <c r="C450" s="33" t="s">
        <v>47</v>
      </c>
      <c r="D450" s="41" t="s">
        <v>63</v>
      </c>
      <c r="E450" s="40"/>
      <c r="F450" s="42">
        <v>0.064</v>
      </c>
      <c r="G450" s="41">
        <v>193.0</v>
      </c>
      <c r="H450" s="41">
        <v>0.148</v>
      </c>
      <c r="I450" s="47" t="str">
        <f t="shared" si="2"/>
        <v/>
      </c>
      <c r="J450" s="14"/>
      <c r="K450" s="14"/>
      <c r="L450" s="14"/>
      <c r="M450" s="14"/>
      <c r="N450" s="14"/>
      <c r="O450" s="14"/>
      <c r="P450" s="14"/>
      <c r="Q450" s="14"/>
      <c r="R450" s="14"/>
    </row>
    <row r="451">
      <c r="A451" s="40" t="str">
        <f t="shared" si="1"/>
        <v>Cayman Islands-The Americas2007</v>
      </c>
      <c r="B451" s="40" t="s">
        <v>92</v>
      </c>
      <c r="C451" s="33" t="s">
        <v>48</v>
      </c>
      <c r="D451" s="41" t="s">
        <v>63</v>
      </c>
      <c r="E451" s="40"/>
      <c r="F451" s="42">
        <v>0.064</v>
      </c>
      <c r="G451" s="41">
        <v>193.0</v>
      </c>
      <c r="H451" s="41">
        <v>0.148</v>
      </c>
      <c r="I451" s="47" t="str">
        <f t="shared" si="2"/>
        <v/>
      </c>
      <c r="J451" s="14"/>
      <c r="K451" s="14"/>
      <c r="L451" s="14"/>
      <c r="M451" s="14"/>
      <c r="N451" s="14"/>
      <c r="O451" s="14"/>
      <c r="P451" s="14"/>
      <c r="Q451" s="14"/>
      <c r="R451" s="14"/>
    </row>
    <row r="452">
      <c r="A452" s="40" t="str">
        <f t="shared" si="1"/>
        <v>Cayman Islands-The Americas2008</v>
      </c>
      <c r="B452" s="40" t="s">
        <v>92</v>
      </c>
      <c r="C452" s="33" t="s">
        <v>49</v>
      </c>
      <c r="D452" s="41" t="s">
        <v>63</v>
      </c>
      <c r="E452" s="40"/>
      <c r="F452" s="42">
        <v>0.064</v>
      </c>
      <c r="G452" s="41">
        <v>193.0</v>
      </c>
      <c r="H452" s="41">
        <v>0.148</v>
      </c>
      <c r="I452" s="47" t="str">
        <f t="shared" si="2"/>
        <v/>
      </c>
      <c r="J452" s="14"/>
      <c r="K452" s="14"/>
      <c r="L452" s="14"/>
      <c r="M452" s="14"/>
      <c r="N452" s="14"/>
      <c r="O452" s="14"/>
      <c r="P452" s="14"/>
      <c r="Q452" s="14"/>
      <c r="R452" s="14"/>
    </row>
    <row r="453">
      <c r="A453" s="40" t="str">
        <f t="shared" si="1"/>
        <v>Cayman Islands-The Americas2009</v>
      </c>
      <c r="B453" s="40" t="s">
        <v>92</v>
      </c>
      <c r="C453" s="33" t="s">
        <v>50</v>
      </c>
      <c r="D453" s="41" t="s">
        <v>63</v>
      </c>
      <c r="E453" s="40"/>
      <c r="F453" s="42">
        <v>0.064</v>
      </c>
      <c r="G453" s="41">
        <v>193.0</v>
      </c>
      <c r="H453" s="41">
        <v>0.148</v>
      </c>
      <c r="I453" s="47" t="str">
        <f t="shared" si="2"/>
        <v/>
      </c>
      <c r="J453" s="14"/>
      <c r="K453" s="14"/>
      <c r="L453" s="14"/>
      <c r="M453" s="14"/>
      <c r="N453" s="14"/>
      <c r="O453" s="14"/>
      <c r="P453" s="14"/>
      <c r="Q453" s="14"/>
      <c r="R453" s="14"/>
    </row>
    <row r="454">
      <c r="A454" s="40" t="str">
        <f t="shared" si="1"/>
        <v>Cayman Islands-The Americas2010</v>
      </c>
      <c r="B454" s="40" t="s">
        <v>92</v>
      </c>
      <c r="C454" s="33" t="s">
        <v>51</v>
      </c>
      <c r="D454" s="41" t="s">
        <v>63</v>
      </c>
      <c r="E454" s="40"/>
      <c r="F454" s="42">
        <v>0.064</v>
      </c>
      <c r="G454" s="41">
        <v>193.0</v>
      </c>
      <c r="H454" s="41">
        <v>0.148</v>
      </c>
      <c r="I454" s="47" t="str">
        <f t="shared" si="2"/>
        <v/>
      </c>
      <c r="J454" s="14"/>
      <c r="K454" s="14"/>
      <c r="L454" s="14"/>
      <c r="M454" s="14"/>
      <c r="N454" s="14"/>
      <c r="O454" s="14"/>
      <c r="P454" s="14"/>
      <c r="Q454" s="14"/>
      <c r="R454" s="14"/>
    </row>
    <row r="455">
      <c r="A455" s="40" t="str">
        <f t="shared" si="1"/>
        <v>Cayman Islands-The Americas2011</v>
      </c>
      <c r="B455" s="40" t="s">
        <v>92</v>
      </c>
      <c r="C455" s="33" t="s">
        <v>52</v>
      </c>
      <c r="D455" s="41" t="s">
        <v>63</v>
      </c>
      <c r="E455" s="40"/>
      <c r="F455" s="42">
        <v>0.064</v>
      </c>
      <c r="G455" s="41">
        <v>193.0</v>
      </c>
      <c r="H455" s="41">
        <v>0.148</v>
      </c>
      <c r="I455" s="47" t="str">
        <f t="shared" si="2"/>
        <v/>
      </c>
      <c r="J455" s="14"/>
      <c r="K455" s="14"/>
      <c r="L455" s="14"/>
      <c r="M455" s="14"/>
      <c r="N455" s="14"/>
      <c r="O455" s="14"/>
      <c r="P455" s="14"/>
      <c r="Q455" s="14"/>
      <c r="R455" s="14"/>
    </row>
    <row r="456">
      <c r="A456" s="40" t="str">
        <f t="shared" si="1"/>
        <v>Cayman Islands-The Americas2012</v>
      </c>
      <c r="B456" s="40" t="s">
        <v>92</v>
      </c>
      <c r="C456" s="33" t="s">
        <v>53</v>
      </c>
      <c r="D456" s="41" t="s">
        <v>63</v>
      </c>
      <c r="E456" s="40"/>
      <c r="F456" s="42">
        <v>0.064</v>
      </c>
      <c r="G456" s="41">
        <v>193.0</v>
      </c>
      <c r="H456" s="41">
        <v>0.148</v>
      </c>
      <c r="I456" s="47" t="str">
        <f t="shared" si="2"/>
        <v/>
      </c>
      <c r="J456" s="14"/>
      <c r="K456" s="14"/>
      <c r="L456" s="14"/>
      <c r="M456" s="14"/>
      <c r="N456" s="14"/>
      <c r="O456" s="14"/>
      <c r="P456" s="14"/>
      <c r="Q456" s="14"/>
      <c r="R456" s="14"/>
    </row>
    <row r="457">
      <c r="A457" s="40" t="str">
        <f t="shared" si="1"/>
        <v>Central African Republic-Africa2000</v>
      </c>
      <c r="B457" s="40" t="s">
        <v>93</v>
      </c>
      <c r="C457" s="33" t="s">
        <v>40</v>
      </c>
      <c r="D457" s="41" t="s">
        <v>57</v>
      </c>
      <c r="E457" s="46">
        <v>2.169706411E9</v>
      </c>
      <c r="F457" s="41">
        <v>0.038</v>
      </c>
      <c r="G457" s="41">
        <v>18.0</v>
      </c>
      <c r="H457" s="41">
        <v>0.148</v>
      </c>
      <c r="I457" s="47">
        <f t="shared" si="2"/>
        <v>2169706411</v>
      </c>
      <c r="J457" s="14"/>
      <c r="K457" s="14"/>
      <c r="L457" s="14"/>
      <c r="M457" s="14"/>
      <c r="N457" s="14"/>
      <c r="O457" s="14"/>
      <c r="P457" s="14"/>
      <c r="Q457" s="14"/>
      <c r="R457" s="14"/>
    </row>
    <row r="458">
      <c r="A458" s="40" t="str">
        <f t="shared" si="1"/>
        <v>Central African Republic-Africa2001</v>
      </c>
      <c r="B458" s="40" t="s">
        <v>93</v>
      </c>
      <c r="C458" s="33" t="s">
        <v>42</v>
      </c>
      <c r="D458" s="41" t="s">
        <v>57</v>
      </c>
      <c r="E458" s="46">
        <v>9.14500332E8</v>
      </c>
      <c r="F458" s="41">
        <v>0.043</v>
      </c>
      <c r="G458" s="41">
        <v>11.0</v>
      </c>
      <c r="H458" s="41">
        <v>0.22</v>
      </c>
      <c r="I458" s="47">
        <f t="shared" si="2"/>
        <v>914500332</v>
      </c>
      <c r="J458" s="14"/>
      <c r="K458" s="14"/>
      <c r="L458" s="14"/>
      <c r="M458" s="14"/>
      <c r="N458" s="14"/>
      <c r="O458" s="14"/>
      <c r="P458" s="14"/>
      <c r="Q458" s="14"/>
      <c r="R458" s="14"/>
    </row>
    <row r="459">
      <c r="A459" s="40" t="str">
        <f t="shared" si="1"/>
        <v>Central African Republic-Africa2002</v>
      </c>
      <c r="B459" s="40" t="s">
        <v>93</v>
      </c>
      <c r="C459" s="33" t="s">
        <v>43</v>
      </c>
      <c r="D459" s="41" t="s">
        <v>57</v>
      </c>
      <c r="E459" s="46">
        <v>9.31833294E8</v>
      </c>
      <c r="F459" s="41">
        <v>0.04</v>
      </c>
      <c r="G459" s="41">
        <v>10.0</v>
      </c>
      <c r="H459" s="41">
        <v>0.207</v>
      </c>
      <c r="I459" s="47">
        <f t="shared" si="2"/>
        <v>931833294</v>
      </c>
      <c r="J459" s="14"/>
      <c r="K459" s="14"/>
      <c r="L459" s="14"/>
      <c r="M459" s="14"/>
      <c r="N459" s="14"/>
      <c r="O459" s="14"/>
      <c r="P459" s="14"/>
      <c r="Q459" s="14"/>
      <c r="R459" s="14"/>
    </row>
    <row r="460">
      <c r="A460" s="40" t="str">
        <f t="shared" si="1"/>
        <v>Central African Republic-Africa2003</v>
      </c>
      <c r="B460" s="40" t="s">
        <v>93</v>
      </c>
      <c r="C460" s="33" t="s">
        <v>44</v>
      </c>
      <c r="D460" s="41" t="s">
        <v>57</v>
      </c>
      <c r="E460" s="46">
        <v>9.91387865E8</v>
      </c>
      <c r="F460" s="41">
        <v>0.042</v>
      </c>
      <c r="G460" s="41">
        <v>11.0</v>
      </c>
      <c r="H460" s="41">
        <v>0.18</v>
      </c>
      <c r="I460" s="47">
        <f t="shared" si="2"/>
        <v>991387865</v>
      </c>
      <c r="J460" s="14"/>
      <c r="K460" s="14"/>
      <c r="L460" s="14"/>
      <c r="M460" s="14"/>
      <c r="N460" s="14"/>
      <c r="O460" s="14"/>
      <c r="P460" s="14"/>
      <c r="Q460" s="14"/>
      <c r="R460" s="14"/>
    </row>
    <row r="461">
      <c r="A461" s="40" t="str">
        <f t="shared" si="1"/>
        <v>Central African Republic-Africa2004</v>
      </c>
      <c r="B461" s="40" t="s">
        <v>93</v>
      </c>
      <c r="C461" s="33" t="s">
        <v>45</v>
      </c>
      <c r="D461" s="41" t="s">
        <v>57</v>
      </c>
      <c r="E461" s="46">
        <v>1.139754772E9</v>
      </c>
      <c r="F461" s="41">
        <v>0.044</v>
      </c>
      <c r="G461" s="41">
        <v>13.0</v>
      </c>
      <c r="H461" s="41">
        <v>0.18</v>
      </c>
      <c r="I461" s="47">
        <f t="shared" si="2"/>
        <v>1139754772</v>
      </c>
      <c r="J461" s="14"/>
      <c r="K461" s="14"/>
      <c r="L461" s="14"/>
      <c r="M461" s="14"/>
      <c r="N461" s="14"/>
      <c r="O461" s="14"/>
      <c r="P461" s="14"/>
      <c r="Q461" s="14"/>
      <c r="R461" s="14"/>
    </row>
    <row r="462">
      <c r="A462" s="40" t="str">
        <f t="shared" si="1"/>
        <v>Central African Republic-Africa2005</v>
      </c>
      <c r="B462" s="40" t="s">
        <v>93</v>
      </c>
      <c r="C462" s="33" t="s">
        <v>46</v>
      </c>
      <c r="D462" s="41" t="s">
        <v>57</v>
      </c>
      <c r="E462" s="46">
        <v>1.270080228E9</v>
      </c>
      <c r="F462" s="41">
        <v>0.041</v>
      </c>
      <c r="G462" s="41">
        <v>14.0</v>
      </c>
      <c r="H462" s="41">
        <v>0.18</v>
      </c>
      <c r="I462" s="47">
        <f t="shared" si="2"/>
        <v>1270080228</v>
      </c>
      <c r="J462" s="14"/>
      <c r="K462" s="14"/>
      <c r="L462" s="14"/>
      <c r="M462" s="14"/>
      <c r="N462" s="14"/>
      <c r="O462" s="14"/>
      <c r="P462" s="14"/>
      <c r="Q462" s="14"/>
      <c r="R462" s="14"/>
    </row>
    <row r="463">
      <c r="A463" s="40" t="str">
        <f t="shared" si="1"/>
        <v>Central African Republic-Africa2006</v>
      </c>
      <c r="B463" s="40" t="s">
        <v>93</v>
      </c>
      <c r="C463" s="33" t="s">
        <v>47</v>
      </c>
      <c r="D463" s="41" t="s">
        <v>57</v>
      </c>
      <c r="E463" s="46">
        <v>1.350300947E9</v>
      </c>
      <c r="F463" s="41">
        <v>0.044</v>
      </c>
      <c r="G463" s="41">
        <v>15.0</v>
      </c>
      <c r="H463" s="41">
        <v>0.177</v>
      </c>
      <c r="I463" s="47">
        <f t="shared" si="2"/>
        <v>1350300947</v>
      </c>
      <c r="J463" s="14"/>
      <c r="K463" s="14"/>
      <c r="L463" s="14"/>
      <c r="M463" s="14"/>
      <c r="N463" s="14"/>
      <c r="O463" s="14"/>
      <c r="P463" s="14"/>
      <c r="Q463" s="14"/>
      <c r="R463" s="14"/>
    </row>
    <row r="464">
      <c r="A464" s="40" t="str">
        <f t="shared" si="1"/>
        <v>Central African Republic-Africa2007</v>
      </c>
      <c r="B464" s="40" t="s">
        <v>93</v>
      </c>
      <c r="C464" s="33" t="s">
        <v>48</v>
      </c>
      <c r="D464" s="41" t="s">
        <v>57</v>
      </c>
      <c r="E464" s="46">
        <v>1.473721521E9</v>
      </c>
      <c r="F464" s="41">
        <v>0.04</v>
      </c>
      <c r="G464" s="41">
        <v>15.0</v>
      </c>
      <c r="H464" s="41">
        <v>0.153</v>
      </c>
      <c r="I464" s="47">
        <f t="shared" si="2"/>
        <v>1473721521</v>
      </c>
      <c r="J464" s="14"/>
      <c r="K464" s="14"/>
      <c r="L464" s="14"/>
      <c r="M464" s="14"/>
      <c r="N464" s="14"/>
      <c r="O464" s="14"/>
      <c r="P464" s="14"/>
      <c r="Q464" s="14"/>
      <c r="R464" s="14"/>
    </row>
    <row r="465">
      <c r="A465" s="40" t="str">
        <f t="shared" si="1"/>
        <v>Central African Republic-Africa2008</v>
      </c>
      <c r="B465" s="40" t="s">
        <v>93</v>
      </c>
      <c r="C465" s="33" t="s">
        <v>49</v>
      </c>
      <c r="D465" s="41" t="s">
        <v>57</v>
      </c>
      <c r="E465" s="46">
        <v>1.69812568E9</v>
      </c>
      <c r="F465" s="41">
        <v>0.043</v>
      </c>
      <c r="G465" s="41">
        <v>18.0</v>
      </c>
      <c r="H465" s="41">
        <v>0.15</v>
      </c>
      <c r="I465" s="47">
        <f t="shared" si="2"/>
        <v>1698125680</v>
      </c>
      <c r="J465" s="14"/>
      <c r="K465" s="14"/>
      <c r="L465" s="14"/>
      <c r="M465" s="14"/>
      <c r="N465" s="14"/>
      <c r="O465" s="14"/>
      <c r="P465" s="14"/>
      <c r="Q465" s="14"/>
      <c r="R465" s="14"/>
    </row>
    <row r="466">
      <c r="A466" s="40" t="str">
        <f t="shared" si="1"/>
        <v>Central African Republic-Africa2009</v>
      </c>
      <c r="B466" s="40" t="s">
        <v>93</v>
      </c>
      <c r="C466" s="33" t="s">
        <v>50</v>
      </c>
      <c r="D466" s="41" t="s">
        <v>57</v>
      </c>
      <c r="E466" s="46">
        <v>1.985370255E9</v>
      </c>
      <c r="F466" s="41">
        <v>0.043</v>
      </c>
      <c r="G466" s="41">
        <v>20.0</v>
      </c>
      <c r="H466" s="41">
        <v>0.148</v>
      </c>
      <c r="I466" s="47">
        <f t="shared" si="2"/>
        <v>1985370255</v>
      </c>
      <c r="J466" s="14"/>
      <c r="K466" s="14"/>
      <c r="L466" s="14"/>
      <c r="M466" s="14"/>
      <c r="N466" s="14"/>
      <c r="O466" s="14"/>
      <c r="P466" s="14"/>
      <c r="Q466" s="14"/>
      <c r="R466" s="14"/>
    </row>
    <row r="467">
      <c r="A467" s="40" t="str">
        <f t="shared" si="1"/>
        <v>Central African Republic-Africa2010</v>
      </c>
      <c r="B467" s="40" t="s">
        <v>93</v>
      </c>
      <c r="C467" s="33" t="s">
        <v>51</v>
      </c>
      <c r="D467" s="41" t="s">
        <v>57</v>
      </c>
      <c r="E467" s="46">
        <v>1.981728179E9</v>
      </c>
      <c r="F467" s="41">
        <v>0.036</v>
      </c>
      <c r="G467" s="41">
        <v>17.0</v>
      </c>
      <c r="H467" s="41">
        <v>0.148</v>
      </c>
      <c r="I467" s="47">
        <f t="shared" si="2"/>
        <v>1981728179</v>
      </c>
      <c r="J467" s="14"/>
      <c r="K467" s="14"/>
      <c r="L467" s="14"/>
      <c r="M467" s="14"/>
      <c r="N467" s="14"/>
      <c r="O467" s="14"/>
      <c r="P467" s="14"/>
      <c r="Q467" s="14"/>
      <c r="R467" s="14"/>
    </row>
    <row r="468">
      <c r="A468" s="40" t="str">
        <f t="shared" si="1"/>
        <v>Central African Republic-Africa2011</v>
      </c>
      <c r="B468" s="40" t="s">
        <v>93</v>
      </c>
      <c r="C468" s="33" t="s">
        <v>52</v>
      </c>
      <c r="D468" s="41" t="s">
        <v>57</v>
      </c>
      <c r="E468" s="46">
        <v>1.986014759E9</v>
      </c>
      <c r="F468" s="41">
        <v>0.039</v>
      </c>
      <c r="G468" s="41">
        <v>18.0</v>
      </c>
      <c r="H468" s="41">
        <v>0.148</v>
      </c>
      <c r="I468" s="47">
        <f t="shared" si="2"/>
        <v>1986014759</v>
      </c>
      <c r="J468" s="14"/>
      <c r="K468" s="14"/>
      <c r="L468" s="14"/>
      <c r="M468" s="14"/>
      <c r="N468" s="14"/>
      <c r="O468" s="14"/>
      <c r="P468" s="14"/>
      <c r="Q468" s="14"/>
      <c r="R468" s="14"/>
    </row>
    <row r="469">
      <c r="A469" s="40" t="str">
        <f t="shared" si="1"/>
        <v>Central African Republic-Africa2012</v>
      </c>
      <c r="B469" s="40" t="s">
        <v>93</v>
      </c>
      <c r="C469" s="33" t="s">
        <v>53</v>
      </c>
      <c r="D469" s="41" t="s">
        <v>57</v>
      </c>
      <c r="E469" s="46">
        <v>2.195599491E9</v>
      </c>
      <c r="F469" s="41">
        <v>0.039</v>
      </c>
      <c r="G469" s="41">
        <v>19.0</v>
      </c>
      <c r="H469" s="41">
        <v>0.148</v>
      </c>
      <c r="I469" s="47">
        <f t="shared" si="2"/>
        <v>2195599491</v>
      </c>
      <c r="J469" s="14"/>
      <c r="K469" s="14"/>
      <c r="L469" s="14"/>
      <c r="M469" s="14"/>
      <c r="N469" s="14"/>
      <c r="O469" s="14"/>
      <c r="P469" s="14"/>
      <c r="Q469" s="14"/>
      <c r="R469" s="14"/>
    </row>
    <row r="470">
      <c r="A470" s="40" t="str">
        <f t="shared" si="1"/>
        <v>Chad-Africa2000</v>
      </c>
      <c r="B470" s="40" t="s">
        <v>94</v>
      </c>
      <c r="C470" s="33" t="s">
        <v>40</v>
      </c>
      <c r="D470" s="41" t="s">
        <v>57</v>
      </c>
      <c r="E470" s="46">
        <v>1.2887072082E10</v>
      </c>
      <c r="F470" s="41">
        <v>0.028</v>
      </c>
      <c r="G470" s="41">
        <v>25.0</v>
      </c>
      <c r="H470" s="41">
        <v>0.148</v>
      </c>
      <c r="I470" s="47">
        <f t="shared" si="2"/>
        <v>12887072082</v>
      </c>
      <c r="J470" s="14"/>
      <c r="K470" s="14"/>
      <c r="L470" s="14"/>
      <c r="M470" s="14"/>
      <c r="N470" s="14"/>
      <c r="O470" s="14"/>
      <c r="P470" s="14"/>
      <c r="Q470" s="14"/>
      <c r="R470" s="14"/>
    </row>
    <row r="471">
      <c r="A471" s="40" t="str">
        <f t="shared" si="1"/>
        <v>Chad-Africa2001</v>
      </c>
      <c r="B471" s="40" t="s">
        <v>94</v>
      </c>
      <c r="C471" s="33" t="s">
        <v>42</v>
      </c>
      <c r="D471" s="41" t="s">
        <v>57</v>
      </c>
      <c r="E471" s="46">
        <v>1.385058212E9</v>
      </c>
      <c r="F471" s="41">
        <v>0.063</v>
      </c>
      <c r="G471" s="41">
        <v>10.0</v>
      </c>
      <c r="H471" s="41">
        <v>0.22</v>
      </c>
      <c r="I471" s="47">
        <f t="shared" si="2"/>
        <v>1385058212</v>
      </c>
      <c r="J471" s="14"/>
      <c r="K471" s="14"/>
      <c r="L471" s="14"/>
      <c r="M471" s="14"/>
      <c r="N471" s="14"/>
      <c r="O471" s="14"/>
      <c r="P471" s="14"/>
      <c r="Q471" s="14"/>
      <c r="R471" s="14"/>
    </row>
    <row r="472">
      <c r="A472" s="40" t="str">
        <f t="shared" si="1"/>
        <v>Chad-Africa2002</v>
      </c>
      <c r="B472" s="40" t="s">
        <v>94</v>
      </c>
      <c r="C472" s="33" t="s">
        <v>43</v>
      </c>
      <c r="D472" s="41" t="s">
        <v>57</v>
      </c>
      <c r="E472" s="46">
        <v>1.709347777E9</v>
      </c>
      <c r="F472" s="41">
        <v>0.06</v>
      </c>
      <c r="G472" s="41">
        <v>12.0</v>
      </c>
      <c r="H472" s="41">
        <v>0.207</v>
      </c>
      <c r="I472" s="47">
        <f t="shared" si="2"/>
        <v>1709347777</v>
      </c>
      <c r="J472" s="14"/>
      <c r="K472" s="14"/>
      <c r="L472" s="14"/>
      <c r="M472" s="14"/>
      <c r="N472" s="14"/>
      <c r="O472" s="14"/>
      <c r="P472" s="14"/>
      <c r="Q472" s="14"/>
      <c r="R472" s="14"/>
    </row>
    <row r="473">
      <c r="A473" s="40" t="str">
        <f t="shared" si="1"/>
        <v>Chad-Africa2003</v>
      </c>
      <c r="B473" s="40" t="s">
        <v>94</v>
      </c>
      <c r="C473" s="33" t="s">
        <v>44</v>
      </c>
      <c r="D473" s="41" t="s">
        <v>57</v>
      </c>
      <c r="E473" s="46">
        <v>1.987622269E9</v>
      </c>
      <c r="F473" s="41">
        <v>0.08</v>
      </c>
      <c r="G473" s="41">
        <v>18.0</v>
      </c>
      <c r="H473" s="41">
        <v>0.18</v>
      </c>
      <c r="I473" s="47">
        <f t="shared" si="2"/>
        <v>1987622269</v>
      </c>
      <c r="J473" s="14"/>
      <c r="K473" s="14"/>
      <c r="L473" s="14"/>
      <c r="M473" s="14"/>
      <c r="N473" s="14"/>
      <c r="O473" s="14"/>
      <c r="P473" s="14"/>
      <c r="Q473" s="14"/>
      <c r="R473" s="14"/>
    </row>
    <row r="474">
      <c r="A474" s="40" t="str">
        <f t="shared" si="1"/>
        <v>Chad-Africa2004</v>
      </c>
      <c r="B474" s="40" t="s">
        <v>94</v>
      </c>
      <c r="C474" s="33" t="s">
        <v>45</v>
      </c>
      <c r="D474" s="41" t="s">
        <v>57</v>
      </c>
      <c r="E474" s="46">
        <v>2.736666451E9</v>
      </c>
      <c r="F474" s="41">
        <v>0.058</v>
      </c>
      <c r="G474" s="41">
        <v>17.0</v>
      </c>
      <c r="H474" s="41">
        <v>0.18</v>
      </c>
      <c r="I474" s="47">
        <f t="shared" si="2"/>
        <v>2736666451</v>
      </c>
      <c r="J474" s="14"/>
      <c r="K474" s="14"/>
      <c r="L474" s="14"/>
      <c r="M474" s="14"/>
      <c r="N474" s="14"/>
      <c r="O474" s="14"/>
      <c r="P474" s="14"/>
      <c r="Q474" s="14"/>
      <c r="R474" s="14"/>
    </row>
    <row r="475">
      <c r="A475" s="40" t="str">
        <f t="shared" si="1"/>
        <v>Chad-Africa2005</v>
      </c>
      <c r="B475" s="40" t="s">
        <v>94</v>
      </c>
      <c r="C475" s="33" t="s">
        <v>46</v>
      </c>
      <c r="D475" s="41" t="s">
        <v>57</v>
      </c>
      <c r="E475" s="46">
        <v>4.414929142E9</v>
      </c>
      <c r="F475" s="41">
        <v>0.051</v>
      </c>
      <c r="G475" s="41">
        <v>23.0</v>
      </c>
      <c r="H475" s="41">
        <v>0.18</v>
      </c>
      <c r="I475" s="47">
        <f t="shared" si="2"/>
        <v>4414929142</v>
      </c>
      <c r="J475" s="14"/>
      <c r="K475" s="14"/>
      <c r="L475" s="14"/>
      <c r="M475" s="14"/>
      <c r="N475" s="14"/>
      <c r="O475" s="14"/>
      <c r="P475" s="14"/>
      <c r="Q475" s="14"/>
      <c r="R475" s="14"/>
    </row>
    <row r="476">
      <c r="A476" s="40" t="str">
        <f t="shared" si="1"/>
        <v>Chad-Africa2006</v>
      </c>
      <c r="B476" s="40" t="s">
        <v>94</v>
      </c>
      <c r="C476" s="33" t="s">
        <v>47</v>
      </c>
      <c r="D476" s="41" t="s">
        <v>57</v>
      </c>
      <c r="E476" s="46">
        <v>6.646663021E9</v>
      </c>
      <c r="F476" s="41">
        <v>0.047</v>
      </c>
      <c r="G476" s="41">
        <v>25.0</v>
      </c>
      <c r="H476" s="41">
        <v>0.177</v>
      </c>
      <c r="I476" s="47">
        <f t="shared" si="2"/>
        <v>6646663021</v>
      </c>
      <c r="J476" s="14"/>
      <c r="K476" s="14"/>
      <c r="L476" s="14"/>
      <c r="M476" s="14"/>
      <c r="N476" s="14"/>
      <c r="O476" s="14"/>
      <c r="P476" s="14"/>
      <c r="Q476" s="14"/>
      <c r="R476" s="14"/>
    </row>
    <row r="477">
      <c r="A477" s="40" t="str">
        <f t="shared" si="1"/>
        <v>Chad-Africa2007</v>
      </c>
      <c r="B477" s="40" t="s">
        <v>94</v>
      </c>
      <c r="C477" s="33" t="s">
        <v>48</v>
      </c>
      <c r="D477" s="41" t="s">
        <v>57</v>
      </c>
      <c r="E477" s="46">
        <v>7.42210252E9</v>
      </c>
      <c r="F477" s="41">
        <v>0.04</v>
      </c>
      <c r="G477" s="41">
        <v>24.0</v>
      </c>
      <c r="H477" s="41">
        <v>0.153</v>
      </c>
      <c r="I477" s="47">
        <f t="shared" si="2"/>
        <v>7422102520</v>
      </c>
      <c r="J477" s="14"/>
      <c r="K477" s="14"/>
      <c r="L477" s="14"/>
      <c r="M477" s="14"/>
      <c r="N477" s="14"/>
      <c r="O477" s="14"/>
      <c r="P477" s="14"/>
      <c r="Q477" s="14"/>
      <c r="R477" s="14"/>
    </row>
    <row r="478">
      <c r="A478" s="40" t="str">
        <f t="shared" si="1"/>
        <v>Chad-Africa2008</v>
      </c>
      <c r="B478" s="40" t="s">
        <v>94</v>
      </c>
      <c r="C478" s="33" t="s">
        <v>49</v>
      </c>
      <c r="D478" s="41" t="s">
        <v>57</v>
      </c>
      <c r="E478" s="46">
        <v>8.638711757E9</v>
      </c>
      <c r="F478" s="41">
        <v>0.042</v>
      </c>
      <c r="G478" s="41">
        <v>27.0</v>
      </c>
      <c r="H478" s="41">
        <v>0.15</v>
      </c>
      <c r="I478" s="47">
        <f t="shared" si="2"/>
        <v>8638711757</v>
      </c>
      <c r="J478" s="14"/>
      <c r="K478" s="14"/>
      <c r="L478" s="14"/>
      <c r="M478" s="14"/>
      <c r="N478" s="14"/>
      <c r="O478" s="14"/>
      <c r="P478" s="14"/>
      <c r="Q478" s="14"/>
      <c r="R478" s="14"/>
    </row>
    <row r="479">
      <c r="A479" s="40" t="str">
        <f t="shared" si="1"/>
        <v>Chad-Africa2009</v>
      </c>
      <c r="B479" s="40" t="s">
        <v>94</v>
      </c>
      <c r="C479" s="33" t="s">
        <v>50</v>
      </c>
      <c r="D479" s="41" t="s">
        <v>57</v>
      </c>
      <c r="E479" s="46">
        <v>1.0351933632E10</v>
      </c>
      <c r="F479" s="41">
        <v>0.036</v>
      </c>
      <c r="G479" s="41">
        <v>27.0</v>
      </c>
      <c r="H479" s="41">
        <v>0.148</v>
      </c>
      <c r="I479" s="47">
        <f t="shared" si="2"/>
        <v>10351933632</v>
      </c>
      <c r="J479" s="14"/>
      <c r="K479" s="14"/>
      <c r="L479" s="14"/>
      <c r="M479" s="14"/>
      <c r="N479" s="14"/>
      <c r="O479" s="14"/>
      <c r="P479" s="14"/>
      <c r="Q479" s="14"/>
      <c r="R479" s="14"/>
    </row>
    <row r="480">
      <c r="A480" s="40" t="str">
        <f t="shared" si="1"/>
        <v>Chad-Africa2010</v>
      </c>
      <c r="B480" s="40" t="s">
        <v>94</v>
      </c>
      <c r="C480" s="33" t="s">
        <v>51</v>
      </c>
      <c r="D480" s="41" t="s">
        <v>57</v>
      </c>
      <c r="E480" s="46">
        <v>9.25348429E9</v>
      </c>
      <c r="F480" s="41">
        <v>0.045</v>
      </c>
      <c r="G480" s="41">
        <v>28.0</v>
      </c>
      <c r="H480" s="41">
        <v>0.148</v>
      </c>
      <c r="I480" s="47">
        <f t="shared" si="2"/>
        <v>9253484290</v>
      </c>
      <c r="J480" s="14"/>
      <c r="K480" s="14"/>
      <c r="L480" s="14"/>
      <c r="M480" s="14"/>
      <c r="N480" s="14"/>
      <c r="O480" s="14"/>
      <c r="P480" s="14"/>
      <c r="Q480" s="14"/>
      <c r="R480" s="14"/>
    </row>
    <row r="481">
      <c r="A481" s="40" t="str">
        <f t="shared" si="1"/>
        <v>Chad-Africa2011</v>
      </c>
      <c r="B481" s="40" t="s">
        <v>94</v>
      </c>
      <c r="C481" s="33" t="s">
        <v>52</v>
      </c>
      <c r="D481" s="41" t="s">
        <v>57</v>
      </c>
      <c r="E481" s="46">
        <v>1.0657705072E10</v>
      </c>
      <c r="F481" s="41">
        <v>0.04</v>
      </c>
      <c r="G481" s="41">
        <v>29.0</v>
      </c>
      <c r="H481" s="41">
        <v>0.148</v>
      </c>
      <c r="I481" s="47">
        <f t="shared" si="2"/>
        <v>10657705072</v>
      </c>
      <c r="J481" s="14"/>
      <c r="K481" s="14"/>
      <c r="L481" s="14"/>
      <c r="M481" s="14"/>
      <c r="N481" s="14"/>
      <c r="O481" s="14"/>
      <c r="P481" s="14"/>
      <c r="Q481" s="14"/>
      <c r="R481" s="14"/>
    </row>
    <row r="482">
      <c r="A482" s="40" t="str">
        <f t="shared" si="1"/>
        <v>Chad-Africa2012</v>
      </c>
      <c r="B482" s="40" t="s">
        <v>94</v>
      </c>
      <c r="C482" s="33" t="s">
        <v>53</v>
      </c>
      <c r="D482" s="41" t="s">
        <v>57</v>
      </c>
      <c r="E482" s="46">
        <v>1.2156380062E10</v>
      </c>
      <c r="F482" s="41">
        <v>0.028</v>
      </c>
      <c r="G482" s="41">
        <v>25.0</v>
      </c>
      <c r="H482" s="41">
        <v>0.148</v>
      </c>
      <c r="I482" s="47">
        <f t="shared" si="2"/>
        <v>12156380062</v>
      </c>
      <c r="J482" s="14"/>
      <c r="K482" s="14"/>
      <c r="L482" s="14"/>
      <c r="M482" s="14"/>
      <c r="N482" s="14"/>
      <c r="O482" s="14"/>
      <c r="P482" s="14"/>
      <c r="Q482" s="14"/>
      <c r="R482" s="14"/>
    </row>
    <row r="483">
      <c r="A483" s="40" t="str">
        <f t="shared" si="1"/>
        <v>Chile-The Americas2000</v>
      </c>
      <c r="B483" s="40" t="s">
        <v>95</v>
      </c>
      <c r="C483" s="33" t="s">
        <v>40</v>
      </c>
      <c r="D483" s="41" t="s">
        <v>63</v>
      </c>
      <c r="E483" s="46">
        <v>2.66E11</v>
      </c>
      <c r="F483" s="41">
        <v>0.072</v>
      </c>
      <c r="G483" s="41">
        <v>1103.0</v>
      </c>
      <c r="H483" s="41">
        <v>0.101</v>
      </c>
      <c r="I483" s="47">
        <f t="shared" si="2"/>
        <v>266000000000</v>
      </c>
      <c r="J483" s="14"/>
      <c r="K483" s="14"/>
      <c r="L483" s="14"/>
      <c r="M483" s="14"/>
      <c r="N483" s="14"/>
      <c r="O483" s="14"/>
      <c r="P483" s="14"/>
      <c r="Q483" s="14"/>
      <c r="R483" s="14"/>
    </row>
    <row r="484">
      <c r="A484" s="40" t="str">
        <f t="shared" si="1"/>
        <v>Chile-The Americas2001</v>
      </c>
      <c r="B484" s="40" t="s">
        <v>95</v>
      </c>
      <c r="C484" s="33" t="s">
        <v>42</v>
      </c>
      <c r="D484" s="41" t="s">
        <v>63</v>
      </c>
      <c r="E484" s="46">
        <v>7.9328640264E10</v>
      </c>
      <c r="F484" s="41">
        <v>0.077</v>
      </c>
      <c r="G484" s="41">
        <v>390.0</v>
      </c>
      <c r="H484" s="41">
        <v>0.148</v>
      </c>
      <c r="I484" s="47">
        <f t="shared" si="2"/>
        <v>79328640264</v>
      </c>
      <c r="J484" s="14"/>
      <c r="K484" s="14"/>
      <c r="L484" s="14"/>
      <c r="M484" s="14"/>
      <c r="N484" s="14"/>
      <c r="O484" s="14"/>
      <c r="P484" s="14"/>
      <c r="Q484" s="14"/>
      <c r="R484" s="14"/>
    </row>
    <row r="485">
      <c r="A485" s="40" t="str">
        <f t="shared" si="1"/>
        <v>Chile-The Americas2002</v>
      </c>
      <c r="B485" s="40" t="s">
        <v>95</v>
      </c>
      <c r="C485" s="33" t="s">
        <v>43</v>
      </c>
      <c r="D485" s="41" t="s">
        <v>63</v>
      </c>
      <c r="E485" s="46">
        <v>7.2336972322E10</v>
      </c>
      <c r="F485" s="41">
        <v>0.077</v>
      </c>
      <c r="G485" s="41">
        <v>348.0</v>
      </c>
      <c r="H485" s="41">
        <v>0.119</v>
      </c>
      <c r="I485" s="47">
        <f t="shared" si="2"/>
        <v>72336972322</v>
      </c>
      <c r="J485" s="14"/>
      <c r="K485" s="14"/>
      <c r="L485" s="14"/>
      <c r="M485" s="14"/>
      <c r="N485" s="14"/>
      <c r="O485" s="14"/>
      <c r="P485" s="14"/>
      <c r="Q485" s="14"/>
      <c r="R485" s="14"/>
    </row>
    <row r="486">
      <c r="A486" s="40" t="str">
        <f t="shared" si="1"/>
        <v>Chile-The Americas2003</v>
      </c>
      <c r="B486" s="40" t="s">
        <v>95</v>
      </c>
      <c r="C486" s="33" t="s">
        <v>44</v>
      </c>
      <c r="D486" s="41" t="s">
        <v>63</v>
      </c>
      <c r="E486" s="46">
        <v>7.0984568429E10</v>
      </c>
      <c r="F486" s="41">
        <v>0.075</v>
      </c>
      <c r="G486" s="41">
        <v>331.0</v>
      </c>
      <c r="H486" s="41">
        <v>0.078</v>
      </c>
      <c r="I486" s="47">
        <f t="shared" si="2"/>
        <v>70984568429</v>
      </c>
      <c r="J486" s="14"/>
      <c r="K486" s="14"/>
      <c r="L486" s="14"/>
      <c r="M486" s="14"/>
      <c r="N486" s="14"/>
      <c r="O486" s="14"/>
      <c r="P486" s="14"/>
      <c r="Q486" s="14"/>
      <c r="R486" s="14"/>
    </row>
    <row r="487">
      <c r="A487" s="40" t="str">
        <f t="shared" si="1"/>
        <v>Chile-The Americas2004</v>
      </c>
      <c r="B487" s="40" t="s">
        <v>95</v>
      </c>
      <c r="C487" s="33" t="s">
        <v>45</v>
      </c>
      <c r="D487" s="41" t="s">
        <v>63</v>
      </c>
      <c r="E487" s="46">
        <v>7.7840186385E10</v>
      </c>
      <c r="F487" s="41">
        <v>0.071</v>
      </c>
      <c r="G487" s="41">
        <v>338.0</v>
      </c>
      <c r="H487" s="41">
        <v>0.062</v>
      </c>
      <c r="I487" s="47">
        <f t="shared" si="2"/>
        <v>77840186385</v>
      </c>
      <c r="J487" s="14"/>
      <c r="K487" s="14"/>
      <c r="L487" s="14"/>
      <c r="M487" s="14"/>
      <c r="N487" s="14"/>
      <c r="O487" s="14"/>
      <c r="P487" s="14"/>
      <c r="Q487" s="14"/>
      <c r="R487" s="14"/>
    </row>
    <row r="488">
      <c r="A488" s="40" t="str">
        <f t="shared" si="1"/>
        <v>Chile-The Americas2005</v>
      </c>
      <c r="B488" s="40" t="s">
        <v>95</v>
      </c>
      <c r="C488" s="33" t="s">
        <v>46</v>
      </c>
      <c r="D488" s="41" t="s">
        <v>63</v>
      </c>
      <c r="E488" s="46">
        <v>1.01E11</v>
      </c>
      <c r="F488" s="41">
        <v>0.067</v>
      </c>
      <c r="G488" s="41">
        <v>414.0</v>
      </c>
      <c r="H488" s="41">
        <v>0.051</v>
      </c>
      <c r="I488" s="47">
        <f t="shared" si="2"/>
        <v>101000000000</v>
      </c>
      <c r="J488" s="14"/>
      <c r="K488" s="14"/>
      <c r="L488" s="14"/>
      <c r="M488" s="14"/>
      <c r="N488" s="14"/>
      <c r="O488" s="14"/>
      <c r="P488" s="14"/>
      <c r="Q488" s="14"/>
      <c r="R488" s="14"/>
    </row>
    <row r="489">
      <c r="A489" s="40" t="str">
        <f t="shared" si="1"/>
        <v>Chile-The Americas2006</v>
      </c>
      <c r="B489" s="40" t="s">
        <v>95</v>
      </c>
      <c r="C489" s="33" t="s">
        <v>47</v>
      </c>
      <c r="D489" s="41" t="s">
        <v>63</v>
      </c>
      <c r="E489" s="46">
        <v>1.24E11</v>
      </c>
      <c r="F489" s="41">
        <v>0.066</v>
      </c>
      <c r="G489" s="41">
        <v>497.0</v>
      </c>
      <c r="H489" s="41">
        <v>0.067</v>
      </c>
      <c r="I489" s="47">
        <f t="shared" si="2"/>
        <v>124000000000</v>
      </c>
      <c r="J489" s="14"/>
      <c r="K489" s="14"/>
      <c r="L489" s="14"/>
      <c r="M489" s="14"/>
      <c r="N489" s="14"/>
      <c r="O489" s="14"/>
      <c r="P489" s="14"/>
      <c r="Q489" s="14"/>
      <c r="R489" s="14"/>
    </row>
    <row r="490">
      <c r="A490" s="40" t="str">
        <f t="shared" si="1"/>
        <v>Chile-The Americas2007</v>
      </c>
      <c r="B490" s="40" t="s">
        <v>95</v>
      </c>
      <c r="C490" s="33" t="s">
        <v>48</v>
      </c>
      <c r="D490" s="41" t="s">
        <v>63</v>
      </c>
      <c r="E490" s="46">
        <v>1.55E11</v>
      </c>
      <c r="F490" s="41">
        <v>0.062</v>
      </c>
      <c r="G490" s="41">
        <v>587.0</v>
      </c>
      <c r="H490" s="41">
        <v>0.08</v>
      </c>
      <c r="I490" s="47">
        <f t="shared" si="2"/>
        <v>155000000000</v>
      </c>
      <c r="J490" s="14"/>
      <c r="K490" s="14"/>
      <c r="L490" s="14"/>
      <c r="M490" s="14"/>
      <c r="N490" s="14"/>
      <c r="O490" s="14"/>
      <c r="P490" s="14"/>
      <c r="Q490" s="14"/>
      <c r="R490" s="14"/>
    </row>
    <row r="491">
      <c r="A491" s="40" t="str">
        <f t="shared" si="1"/>
        <v>Chile-The Americas2008</v>
      </c>
      <c r="B491" s="40" t="s">
        <v>95</v>
      </c>
      <c r="C491" s="33" t="s">
        <v>49</v>
      </c>
      <c r="D491" s="41" t="s">
        <v>63</v>
      </c>
      <c r="E491" s="46">
        <v>1.73E11</v>
      </c>
      <c r="F491" s="41">
        <v>0.064</v>
      </c>
      <c r="G491" s="41">
        <v>665.0</v>
      </c>
      <c r="H491" s="41">
        <v>0.087</v>
      </c>
      <c r="I491" s="47">
        <f t="shared" si="2"/>
        <v>173000000000</v>
      </c>
      <c r="J491" s="14"/>
      <c r="K491" s="14"/>
      <c r="L491" s="14"/>
      <c r="M491" s="14"/>
      <c r="N491" s="14"/>
      <c r="O491" s="14"/>
      <c r="P491" s="14"/>
      <c r="Q491" s="14"/>
      <c r="R491" s="14"/>
    </row>
    <row r="492">
      <c r="A492" s="40" t="str">
        <f t="shared" si="1"/>
        <v>Chile-The Americas2009</v>
      </c>
      <c r="B492" s="40" t="s">
        <v>95</v>
      </c>
      <c r="C492" s="33" t="s">
        <v>50</v>
      </c>
      <c r="D492" s="41" t="s">
        <v>63</v>
      </c>
      <c r="E492" s="46">
        <v>1.8E11</v>
      </c>
      <c r="F492" s="41">
        <v>0.068</v>
      </c>
      <c r="G492" s="41">
        <v>732.0</v>
      </c>
      <c r="H492" s="41">
        <v>0.133</v>
      </c>
      <c r="I492" s="47">
        <f t="shared" si="2"/>
        <v>180000000000</v>
      </c>
      <c r="J492" s="14"/>
      <c r="K492" s="14"/>
      <c r="L492" s="14"/>
      <c r="M492" s="14"/>
      <c r="N492" s="14"/>
      <c r="O492" s="14"/>
      <c r="P492" s="14"/>
      <c r="Q492" s="14"/>
      <c r="R492" s="14"/>
    </row>
    <row r="493">
      <c r="A493" s="40" t="str">
        <f t="shared" si="1"/>
        <v>Chile-The Americas2010</v>
      </c>
      <c r="B493" s="40" t="s">
        <v>95</v>
      </c>
      <c r="C493" s="33" t="s">
        <v>51</v>
      </c>
      <c r="D493" s="41" t="s">
        <v>63</v>
      </c>
      <c r="E493" s="46">
        <v>1.72E11</v>
      </c>
      <c r="F493" s="41">
        <v>0.075</v>
      </c>
      <c r="G493" s="41">
        <v>760.0</v>
      </c>
      <c r="H493" s="41">
        <v>0.073</v>
      </c>
      <c r="I493" s="47">
        <f t="shared" si="2"/>
        <v>172000000000</v>
      </c>
      <c r="J493" s="14"/>
      <c r="K493" s="14"/>
      <c r="L493" s="14"/>
      <c r="M493" s="14"/>
      <c r="N493" s="14"/>
      <c r="O493" s="14"/>
      <c r="P493" s="14"/>
      <c r="Q493" s="14"/>
      <c r="R493" s="14"/>
    </row>
    <row r="494">
      <c r="A494" s="40" t="str">
        <f t="shared" si="1"/>
        <v>Chile-The Americas2011</v>
      </c>
      <c r="B494" s="40" t="s">
        <v>95</v>
      </c>
      <c r="C494" s="33" t="s">
        <v>52</v>
      </c>
      <c r="D494" s="41" t="s">
        <v>63</v>
      </c>
      <c r="E494" s="46">
        <v>2.18E11</v>
      </c>
      <c r="F494" s="41">
        <v>0.071</v>
      </c>
      <c r="G494" s="41">
        <v>894.0</v>
      </c>
      <c r="H494" s="41">
        <v>0.048</v>
      </c>
      <c r="I494" s="47">
        <f t="shared" si="2"/>
        <v>218000000000</v>
      </c>
      <c r="J494" s="14"/>
      <c r="K494" s="14"/>
      <c r="L494" s="14"/>
      <c r="M494" s="14"/>
      <c r="N494" s="14"/>
      <c r="O494" s="14"/>
      <c r="P494" s="14"/>
      <c r="Q494" s="14"/>
      <c r="R494" s="14"/>
    </row>
    <row r="495">
      <c r="A495" s="40" t="str">
        <f t="shared" si="1"/>
        <v>Chile-The Americas2012</v>
      </c>
      <c r="B495" s="40" t="s">
        <v>95</v>
      </c>
      <c r="C495" s="33" t="s">
        <v>53</v>
      </c>
      <c r="D495" s="41" t="s">
        <v>63</v>
      </c>
      <c r="E495" s="46">
        <v>2.51E11</v>
      </c>
      <c r="F495" s="41">
        <v>0.071</v>
      </c>
      <c r="G495" s="41">
        <v>1022.0</v>
      </c>
      <c r="H495" s="41">
        <v>0.09</v>
      </c>
      <c r="I495" s="47">
        <f t="shared" si="2"/>
        <v>251000000000</v>
      </c>
      <c r="J495" s="14"/>
      <c r="K495" s="14"/>
      <c r="L495" s="14"/>
      <c r="M495" s="14"/>
      <c r="N495" s="14"/>
      <c r="O495" s="14"/>
      <c r="P495" s="14"/>
      <c r="Q495" s="14"/>
      <c r="R495" s="14"/>
    </row>
    <row r="496">
      <c r="A496" s="40" t="str">
        <f t="shared" si="1"/>
        <v>China-Asia2000</v>
      </c>
      <c r="B496" s="40" t="s">
        <v>96</v>
      </c>
      <c r="C496" s="33" t="s">
        <v>40</v>
      </c>
      <c r="D496" s="41" t="s">
        <v>41</v>
      </c>
      <c r="E496" s="46">
        <v>8.23E12</v>
      </c>
      <c r="F496" s="41">
        <v>0.054</v>
      </c>
      <c r="G496" s="41">
        <v>322.0</v>
      </c>
      <c r="H496" s="41">
        <v>0.06</v>
      </c>
      <c r="I496" s="47">
        <f t="shared" si="2"/>
        <v>8230000000000</v>
      </c>
      <c r="J496" s="14"/>
      <c r="K496" s="14"/>
      <c r="L496" s="14"/>
      <c r="M496" s="14"/>
      <c r="N496" s="14"/>
      <c r="O496" s="14"/>
      <c r="P496" s="14"/>
      <c r="Q496" s="14"/>
      <c r="R496" s="14"/>
    </row>
    <row r="497">
      <c r="A497" s="40" t="str">
        <f t="shared" si="1"/>
        <v>China-Asia2001</v>
      </c>
      <c r="B497" s="40" t="s">
        <v>96</v>
      </c>
      <c r="C497" s="33" t="s">
        <v>42</v>
      </c>
      <c r="D497" s="41" t="s">
        <v>41</v>
      </c>
      <c r="E497" s="46">
        <v>1.2E12</v>
      </c>
      <c r="F497" s="41">
        <v>0.046</v>
      </c>
      <c r="G497" s="41">
        <v>43.0</v>
      </c>
      <c r="H497" s="41">
        <v>0.059</v>
      </c>
      <c r="I497" s="47">
        <f t="shared" si="2"/>
        <v>1200000000000</v>
      </c>
      <c r="J497" s="14"/>
      <c r="K497" s="14"/>
      <c r="L497" s="14"/>
      <c r="M497" s="14"/>
      <c r="N497" s="14"/>
      <c r="O497" s="14"/>
      <c r="P497" s="14"/>
      <c r="Q497" s="14"/>
      <c r="R497" s="14"/>
    </row>
    <row r="498">
      <c r="A498" s="40" t="str">
        <f t="shared" si="1"/>
        <v>China-Asia2002</v>
      </c>
      <c r="B498" s="40" t="s">
        <v>96</v>
      </c>
      <c r="C498" s="33" t="s">
        <v>43</v>
      </c>
      <c r="D498" s="41" t="s">
        <v>41</v>
      </c>
      <c r="E498" s="46">
        <v>1.32E12</v>
      </c>
      <c r="F498" s="41">
        <v>0.046</v>
      </c>
      <c r="G498" s="41">
        <v>47.0</v>
      </c>
      <c r="H498" s="41">
        <v>0.059</v>
      </c>
      <c r="I498" s="47">
        <f t="shared" si="2"/>
        <v>1320000000000</v>
      </c>
      <c r="J498" s="14"/>
      <c r="K498" s="14"/>
      <c r="L498" s="14"/>
      <c r="M498" s="14"/>
      <c r="N498" s="14"/>
      <c r="O498" s="14"/>
      <c r="P498" s="14"/>
      <c r="Q498" s="14"/>
      <c r="R498" s="14"/>
    </row>
    <row r="499">
      <c r="A499" s="40" t="str">
        <f t="shared" si="1"/>
        <v>China-Asia2003</v>
      </c>
      <c r="B499" s="40" t="s">
        <v>96</v>
      </c>
      <c r="C499" s="33" t="s">
        <v>44</v>
      </c>
      <c r="D499" s="41" t="s">
        <v>41</v>
      </c>
      <c r="E499" s="46">
        <v>1.45E12</v>
      </c>
      <c r="F499" s="41">
        <v>0.048</v>
      </c>
      <c r="G499" s="41">
        <v>54.0</v>
      </c>
      <c r="H499" s="41">
        <v>0.053</v>
      </c>
      <c r="I499" s="47">
        <f t="shared" si="2"/>
        <v>1450000000000</v>
      </c>
      <c r="J499" s="14"/>
      <c r="K499" s="14"/>
      <c r="L499" s="14"/>
      <c r="M499" s="14"/>
      <c r="N499" s="14"/>
      <c r="O499" s="14"/>
      <c r="P499" s="14"/>
      <c r="Q499" s="14"/>
      <c r="R499" s="14"/>
    </row>
    <row r="500">
      <c r="A500" s="40" t="str">
        <f t="shared" si="1"/>
        <v>China-Asia2004</v>
      </c>
      <c r="B500" s="40" t="s">
        <v>96</v>
      </c>
      <c r="C500" s="33" t="s">
        <v>45</v>
      </c>
      <c r="D500" s="41" t="s">
        <v>41</v>
      </c>
      <c r="E500" s="46">
        <v>1.64E12</v>
      </c>
      <c r="F500" s="41">
        <v>0.048</v>
      </c>
      <c r="G500" s="41">
        <v>61.0</v>
      </c>
      <c r="H500" s="41">
        <v>0.053</v>
      </c>
      <c r="I500" s="47">
        <f t="shared" si="2"/>
        <v>1640000000000</v>
      </c>
      <c r="J500" s="14"/>
      <c r="K500" s="14"/>
      <c r="L500" s="14"/>
      <c r="M500" s="14"/>
      <c r="N500" s="14"/>
      <c r="O500" s="14"/>
      <c r="P500" s="14"/>
      <c r="Q500" s="14"/>
      <c r="R500" s="14"/>
    </row>
    <row r="501">
      <c r="A501" s="40" t="str">
        <f t="shared" si="1"/>
        <v>China-Asia2005</v>
      </c>
      <c r="B501" s="40" t="s">
        <v>96</v>
      </c>
      <c r="C501" s="33" t="s">
        <v>46</v>
      </c>
      <c r="D501" s="41" t="s">
        <v>41</v>
      </c>
      <c r="E501" s="46">
        <v>1.93E12</v>
      </c>
      <c r="F501" s="41">
        <v>0.047</v>
      </c>
      <c r="G501" s="41">
        <v>70.0</v>
      </c>
      <c r="H501" s="41">
        <v>0.056</v>
      </c>
      <c r="I501" s="47">
        <f t="shared" si="2"/>
        <v>1930000000000</v>
      </c>
      <c r="J501" s="14"/>
      <c r="K501" s="14"/>
      <c r="L501" s="14"/>
      <c r="M501" s="14"/>
      <c r="N501" s="14"/>
      <c r="O501" s="14"/>
      <c r="P501" s="14"/>
      <c r="Q501" s="14"/>
      <c r="R501" s="14"/>
    </row>
    <row r="502">
      <c r="A502" s="40" t="str">
        <f t="shared" si="1"/>
        <v>China-Asia2006</v>
      </c>
      <c r="B502" s="40" t="s">
        <v>96</v>
      </c>
      <c r="C502" s="33" t="s">
        <v>47</v>
      </c>
      <c r="D502" s="41" t="s">
        <v>41</v>
      </c>
      <c r="E502" s="46">
        <v>2.26E12</v>
      </c>
      <c r="F502" s="41">
        <v>0.047</v>
      </c>
      <c r="G502" s="41">
        <v>80.0</v>
      </c>
      <c r="H502" s="41">
        <v>0.056</v>
      </c>
      <c r="I502" s="47">
        <f t="shared" si="2"/>
        <v>2260000000000</v>
      </c>
      <c r="J502" s="14"/>
      <c r="K502" s="14"/>
      <c r="L502" s="14"/>
      <c r="M502" s="14"/>
      <c r="N502" s="14"/>
      <c r="O502" s="14"/>
      <c r="P502" s="14"/>
      <c r="Q502" s="14"/>
      <c r="R502" s="14"/>
    </row>
    <row r="503">
      <c r="A503" s="40" t="str">
        <f t="shared" si="1"/>
        <v>China-Asia2007</v>
      </c>
      <c r="B503" s="40" t="s">
        <v>96</v>
      </c>
      <c r="C503" s="33" t="s">
        <v>48</v>
      </c>
      <c r="D503" s="41" t="s">
        <v>41</v>
      </c>
      <c r="E503" s="46">
        <v>2.71E12</v>
      </c>
      <c r="F503" s="41">
        <v>0.046</v>
      </c>
      <c r="G503" s="41">
        <v>93.0</v>
      </c>
      <c r="H503" s="41">
        <v>0.061</v>
      </c>
      <c r="I503" s="47">
        <f t="shared" si="2"/>
        <v>2710000000000</v>
      </c>
      <c r="J503" s="14"/>
      <c r="K503" s="14"/>
      <c r="L503" s="14"/>
      <c r="M503" s="14"/>
      <c r="N503" s="14"/>
      <c r="O503" s="14"/>
      <c r="P503" s="14"/>
      <c r="Q503" s="14"/>
      <c r="R503" s="14"/>
    </row>
    <row r="504">
      <c r="A504" s="40" t="str">
        <f t="shared" si="1"/>
        <v>China-Asia2008</v>
      </c>
      <c r="B504" s="40" t="s">
        <v>96</v>
      </c>
      <c r="C504" s="33" t="s">
        <v>49</v>
      </c>
      <c r="D504" s="41" t="s">
        <v>41</v>
      </c>
      <c r="E504" s="46">
        <v>3.49E12</v>
      </c>
      <c r="F504" s="41">
        <v>0.044</v>
      </c>
      <c r="G504" s="41">
        <v>113.0</v>
      </c>
      <c r="H504" s="41">
        <v>0.075</v>
      </c>
      <c r="I504" s="47">
        <f t="shared" si="2"/>
        <v>3490000000000</v>
      </c>
      <c r="J504" s="14"/>
      <c r="K504" s="14"/>
      <c r="L504" s="14"/>
      <c r="M504" s="14"/>
      <c r="N504" s="14"/>
      <c r="O504" s="14"/>
      <c r="P504" s="14"/>
      <c r="Q504" s="14"/>
      <c r="R504" s="14"/>
    </row>
    <row r="505">
      <c r="A505" s="40" t="str">
        <f t="shared" si="1"/>
        <v>China-Asia2009</v>
      </c>
      <c r="B505" s="40" t="s">
        <v>96</v>
      </c>
      <c r="C505" s="33" t="s">
        <v>50</v>
      </c>
      <c r="D505" s="41" t="s">
        <v>41</v>
      </c>
      <c r="E505" s="46">
        <v>4.52E12</v>
      </c>
      <c r="F505" s="41">
        <v>0.046</v>
      </c>
      <c r="G505" s="41">
        <v>155.0</v>
      </c>
      <c r="H505" s="41">
        <v>0.053</v>
      </c>
      <c r="I505" s="47">
        <f t="shared" si="2"/>
        <v>4520000000000</v>
      </c>
      <c r="J505" s="14"/>
      <c r="K505" s="14"/>
      <c r="L505" s="14"/>
      <c r="M505" s="14"/>
      <c r="N505" s="14"/>
      <c r="O505" s="14"/>
      <c r="P505" s="14"/>
      <c r="Q505" s="14"/>
      <c r="R505" s="14"/>
    </row>
    <row r="506">
      <c r="A506" s="40" t="str">
        <f t="shared" si="1"/>
        <v>China-Asia2010</v>
      </c>
      <c r="B506" s="40" t="s">
        <v>96</v>
      </c>
      <c r="C506" s="33" t="s">
        <v>51</v>
      </c>
      <c r="D506" s="41" t="s">
        <v>41</v>
      </c>
      <c r="E506" s="46">
        <v>4.99E12</v>
      </c>
      <c r="F506" s="41">
        <v>0.051</v>
      </c>
      <c r="G506" s="41">
        <v>189.0</v>
      </c>
      <c r="H506" s="41">
        <v>0.053</v>
      </c>
      <c r="I506" s="47">
        <f t="shared" si="2"/>
        <v>4990000000000</v>
      </c>
      <c r="J506" s="14"/>
      <c r="K506" s="14"/>
      <c r="L506" s="14"/>
      <c r="M506" s="14"/>
      <c r="N506" s="14"/>
      <c r="O506" s="14"/>
      <c r="P506" s="14"/>
      <c r="Q506" s="14"/>
      <c r="R506" s="14"/>
    </row>
    <row r="507">
      <c r="A507" s="40" t="str">
        <f t="shared" si="1"/>
        <v>China-Asia2011</v>
      </c>
      <c r="B507" s="40" t="s">
        <v>96</v>
      </c>
      <c r="C507" s="33" t="s">
        <v>52</v>
      </c>
      <c r="D507" s="41" t="s">
        <v>41</v>
      </c>
      <c r="E507" s="46">
        <v>5.93E12</v>
      </c>
      <c r="F507" s="41">
        <v>0.05</v>
      </c>
      <c r="G507" s="41">
        <v>216.0</v>
      </c>
      <c r="H507" s="41">
        <v>0.058</v>
      </c>
      <c r="I507" s="47">
        <f t="shared" si="2"/>
        <v>5930000000000</v>
      </c>
      <c r="J507" s="14"/>
      <c r="K507" s="14"/>
      <c r="L507" s="14"/>
      <c r="M507" s="14"/>
      <c r="N507" s="14"/>
      <c r="O507" s="14"/>
      <c r="P507" s="14"/>
      <c r="Q507" s="14"/>
      <c r="R507" s="14"/>
    </row>
    <row r="508">
      <c r="A508" s="40" t="str">
        <f t="shared" si="1"/>
        <v>China-Asia2012</v>
      </c>
      <c r="B508" s="40" t="s">
        <v>96</v>
      </c>
      <c r="C508" s="33" t="s">
        <v>53</v>
      </c>
      <c r="D508" s="41" t="s">
        <v>41</v>
      </c>
      <c r="E508" s="46">
        <v>7.32E12</v>
      </c>
      <c r="F508" s="41">
        <v>0.051</v>
      </c>
      <c r="G508" s="41">
        <v>274.0</v>
      </c>
      <c r="H508" s="41">
        <v>0.066</v>
      </c>
      <c r="I508" s="47">
        <f t="shared" si="2"/>
        <v>7320000000000</v>
      </c>
      <c r="J508" s="14"/>
      <c r="K508" s="14"/>
      <c r="L508" s="14"/>
      <c r="M508" s="14"/>
      <c r="N508" s="14"/>
      <c r="O508" s="14"/>
      <c r="P508" s="14"/>
      <c r="Q508" s="14"/>
      <c r="R508" s="14"/>
    </row>
    <row r="509">
      <c r="A509" s="40" t="str">
        <f t="shared" si="1"/>
        <v>Colombia-The Americas2000</v>
      </c>
      <c r="B509" s="40" t="s">
        <v>97</v>
      </c>
      <c r="C509" s="33" t="s">
        <v>40</v>
      </c>
      <c r="D509" s="41" t="s">
        <v>63</v>
      </c>
      <c r="E509" s="46">
        <v>3.7E11</v>
      </c>
      <c r="F509" s="41">
        <v>0.068</v>
      </c>
      <c r="G509" s="41">
        <v>530.0</v>
      </c>
      <c r="H509" s="41">
        <v>0.126</v>
      </c>
      <c r="I509" s="47">
        <f t="shared" si="2"/>
        <v>370000000000</v>
      </c>
      <c r="J509" s="14"/>
      <c r="K509" s="14"/>
      <c r="L509" s="14"/>
      <c r="M509" s="14"/>
      <c r="N509" s="14"/>
      <c r="O509" s="14"/>
      <c r="P509" s="14"/>
      <c r="Q509" s="14"/>
      <c r="R509" s="14"/>
    </row>
    <row r="510">
      <c r="A510" s="40" t="str">
        <f t="shared" si="1"/>
        <v>Colombia-The Americas2001</v>
      </c>
      <c r="B510" s="40" t="s">
        <v>97</v>
      </c>
      <c r="C510" s="33" t="s">
        <v>42</v>
      </c>
      <c r="D510" s="41" t="s">
        <v>63</v>
      </c>
      <c r="E510" s="46">
        <v>9.9886577576E10</v>
      </c>
      <c r="F510" s="41">
        <v>0.059</v>
      </c>
      <c r="G510" s="41">
        <v>148.0</v>
      </c>
      <c r="H510" s="41">
        <v>0.188</v>
      </c>
      <c r="I510" s="47">
        <f t="shared" si="2"/>
        <v>99886577576</v>
      </c>
      <c r="J510" s="14"/>
      <c r="K510" s="14"/>
      <c r="L510" s="14"/>
      <c r="M510" s="14"/>
      <c r="N510" s="14"/>
      <c r="O510" s="14"/>
      <c r="P510" s="14"/>
      <c r="Q510" s="14"/>
      <c r="R510" s="14"/>
    </row>
    <row r="511">
      <c r="A511" s="40" t="str">
        <f t="shared" si="1"/>
        <v>Colombia-The Americas2002</v>
      </c>
      <c r="B511" s="40" t="s">
        <v>97</v>
      </c>
      <c r="C511" s="33" t="s">
        <v>43</v>
      </c>
      <c r="D511" s="41" t="s">
        <v>63</v>
      </c>
      <c r="E511" s="46">
        <v>9.8203544965E10</v>
      </c>
      <c r="F511" s="41">
        <v>0.06</v>
      </c>
      <c r="G511" s="41">
        <v>144.0</v>
      </c>
      <c r="H511" s="41">
        <v>0.207</v>
      </c>
      <c r="I511" s="47">
        <f t="shared" si="2"/>
        <v>98203544965</v>
      </c>
      <c r="J511" s="14"/>
      <c r="K511" s="14"/>
      <c r="L511" s="14"/>
      <c r="M511" s="14"/>
      <c r="N511" s="14"/>
      <c r="O511" s="14"/>
      <c r="P511" s="14"/>
      <c r="Q511" s="14"/>
      <c r="R511" s="14"/>
    </row>
    <row r="512">
      <c r="A512" s="40" t="str">
        <f t="shared" si="1"/>
        <v>Colombia-The Americas2003</v>
      </c>
      <c r="B512" s="40" t="s">
        <v>97</v>
      </c>
      <c r="C512" s="33" t="s">
        <v>44</v>
      </c>
      <c r="D512" s="41" t="s">
        <v>63</v>
      </c>
      <c r="E512" s="46">
        <v>9.7933392356E10</v>
      </c>
      <c r="F512" s="41">
        <v>0.057</v>
      </c>
      <c r="G512" s="41">
        <v>135.0</v>
      </c>
      <c r="H512" s="41">
        <v>0.163</v>
      </c>
      <c r="I512" s="47">
        <f t="shared" si="2"/>
        <v>97933392356</v>
      </c>
      <c r="J512" s="14"/>
      <c r="K512" s="14"/>
      <c r="L512" s="14"/>
      <c r="M512" s="14"/>
      <c r="N512" s="14"/>
      <c r="O512" s="14"/>
      <c r="P512" s="14"/>
      <c r="Q512" s="14"/>
      <c r="R512" s="14"/>
    </row>
    <row r="513">
      <c r="A513" s="40" t="str">
        <f t="shared" si="1"/>
        <v>Colombia-The Americas2004</v>
      </c>
      <c r="B513" s="40" t="s">
        <v>97</v>
      </c>
      <c r="C513" s="33" t="s">
        <v>45</v>
      </c>
      <c r="D513" s="41" t="s">
        <v>63</v>
      </c>
      <c r="E513" s="46">
        <v>9.4684582573E10</v>
      </c>
      <c r="F513" s="41">
        <v>0.059</v>
      </c>
      <c r="G513" s="41">
        <v>134.0</v>
      </c>
      <c r="H513" s="41">
        <v>0.152</v>
      </c>
      <c r="I513" s="47">
        <f t="shared" si="2"/>
        <v>94684582573</v>
      </c>
      <c r="J513" s="14"/>
      <c r="K513" s="14"/>
      <c r="L513" s="14"/>
      <c r="M513" s="14"/>
      <c r="N513" s="14"/>
      <c r="O513" s="14"/>
      <c r="P513" s="14"/>
      <c r="Q513" s="14"/>
      <c r="R513" s="14"/>
    </row>
    <row r="514">
      <c r="A514" s="40" t="str">
        <f t="shared" si="1"/>
        <v>Colombia-The Americas2005</v>
      </c>
      <c r="B514" s="40" t="s">
        <v>97</v>
      </c>
      <c r="C514" s="33" t="s">
        <v>46</v>
      </c>
      <c r="D514" s="41" t="s">
        <v>63</v>
      </c>
      <c r="E514" s="46">
        <v>1.17E11</v>
      </c>
      <c r="F514" s="41">
        <v>0.054</v>
      </c>
      <c r="G514" s="41">
        <v>148.0</v>
      </c>
      <c r="H514" s="41">
        <v>0.151</v>
      </c>
      <c r="I514" s="47">
        <f t="shared" si="2"/>
        <v>117000000000</v>
      </c>
      <c r="J514" s="14"/>
      <c r="K514" s="14"/>
      <c r="L514" s="14"/>
      <c r="M514" s="14"/>
      <c r="N514" s="14"/>
      <c r="O514" s="14"/>
      <c r="P514" s="14"/>
      <c r="Q514" s="14"/>
      <c r="R514" s="14"/>
    </row>
    <row r="515">
      <c r="A515" s="40" t="str">
        <f t="shared" si="1"/>
        <v>Colombia-The Americas2006</v>
      </c>
      <c r="B515" s="40" t="s">
        <v>97</v>
      </c>
      <c r="C515" s="33" t="s">
        <v>47</v>
      </c>
      <c r="D515" s="41" t="s">
        <v>63</v>
      </c>
      <c r="E515" s="46">
        <v>1.47E11</v>
      </c>
      <c r="F515" s="41">
        <v>0.058</v>
      </c>
      <c r="G515" s="41">
        <v>197.0</v>
      </c>
      <c r="H515" s="41">
        <v>0.146</v>
      </c>
      <c r="I515" s="47">
        <f t="shared" si="2"/>
        <v>147000000000</v>
      </c>
      <c r="J515" s="14"/>
      <c r="K515" s="14"/>
      <c r="L515" s="14"/>
      <c r="M515" s="14"/>
      <c r="N515" s="14"/>
      <c r="O515" s="14"/>
      <c r="P515" s="14"/>
      <c r="Q515" s="14"/>
      <c r="R515" s="14"/>
    </row>
    <row r="516">
      <c r="A516" s="40" t="str">
        <f t="shared" si="1"/>
        <v>Colombia-The Americas2007</v>
      </c>
      <c r="B516" s="40" t="s">
        <v>97</v>
      </c>
      <c r="C516" s="33" t="s">
        <v>48</v>
      </c>
      <c r="D516" s="41" t="s">
        <v>63</v>
      </c>
      <c r="E516" s="46">
        <v>1.63E11</v>
      </c>
      <c r="F516" s="41">
        <v>0.061</v>
      </c>
      <c r="G516" s="41">
        <v>227.0</v>
      </c>
      <c r="H516" s="41">
        <v>0.129</v>
      </c>
      <c r="I516" s="47">
        <f t="shared" si="2"/>
        <v>163000000000</v>
      </c>
      <c r="J516" s="14"/>
      <c r="K516" s="14"/>
      <c r="L516" s="14"/>
      <c r="M516" s="14"/>
      <c r="N516" s="14"/>
      <c r="O516" s="14"/>
      <c r="P516" s="14"/>
      <c r="Q516" s="14"/>
      <c r="R516" s="14"/>
    </row>
    <row r="517">
      <c r="A517" s="40" t="str">
        <f t="shared" si="1"/>
        <v>Colombia-The Americas2008</v>
      </c>
      <c r="B517" s="40" t="s">
        <v>97</v>
      </c>
      <c r="C517" s="33" t="s">
        <v>49</v>
      </c>
      <c r="D517" s="41" t="s">
        <v>63</v>
      </c>
      <c r="E517" s="46">
        <v>2.08E11</v>
      </c>
      <c r="F517" s="41">
        <v>0.063</v>
      </c>
      <c r="G517" s="41">
        <v>291.0</v>
      </c>
      <c r="H517" s="41">
        <v>0.154</v>
      </c>
      <c r="I517" s="47">
        <f t="shared" si="2"/>
        <v>208000000000</v>
      </c>
      <c r="J517" s="14"/>
      <c r="K517" s="14"/>
      <c r="L517" s="14"/>
      <c r="M517" s="14"/>
      <c r="N517" s="14"/>
      <c r="O517" s="14"/>
      <c r="P517" s="14"/>
      <c r="Q517" s="14"/>
      <c r="R517" s="14"/>
    </row>
    <row r="518">
      <c r="A518" s="40" t="str">
        <f t="shared" si="1"/>
        <v>Colombia-The Americas2009</v>
      </c>
      <c r="B518" s="40" t="s">
        <v>97</v>
      </c>
      <c r="C518" s="33" t="s">
        <v>50</v>
      </c>
      <c r="D518" s="41" t="s">
        <v>63</v>
      </c>
      <c r="E518" s="46">
        <v>2.44E11</v>
      </c>
      <c r="F518" s="41">
        <v>0.066</v>
      </c>
      <c r="G518" s="41">
        <v>358.0</v>
      </c>
      <c r="H518" s="41">
        <v>0.172</v>
      </c>
      <c r="I518" s="47">
        <f t="shared" si="2"/>
        <v>244000000000</v>
      </c>
      <c r="J518" s="14"/>
      <c r="K518" s="14"/>
      <c r="L518" s="14"/>
      <c r="M518" s="14"/>
      <c r="N518" s="14"/>
      <c r="O518" s="14"/>
      <c r="P518" s="14"/>
      <c r="Q518" s="14"/>
      <c r="R518" s="14"/>
    </row>
    <row r="519">
      <c r="A519" s="40" t="str">
        <f t="shared" si="1"/>
        <v>Colombia-The Americas2010</v>
      </c>
      <c r="B519" s="40" t="s">
        <v>97</v>
      </c>
      <c r="C519" s="33" t="s">
        <v>51</v>
      </c>
      <c r="D519" s="41" t="s">
        <v>63</v>
      </c>
      <c r="E519" s="46">
        <v>2.34E11</v>
      </c>
      <c r="F519" s="41">
        <v>0.07</v>
      </c>
      <c r="G519" s="41">
        <v>358.0</v>
      </c>
      <c r="H519" s="41">
        <v>0.13</v>
      </c>
      <c r="I519" s="47">
        <f t="shared" si="2"/>
        <v>234000000000</v>
      </c>
      <c r="J519" s="14"/>
      <c r="K519" s="14"/>
      <c r="L519" s="14"/>
      <c r="M519" s="14"/>
      <c r="N519" s="14"/>
      <c r="O519" s="14"/>
      <c r="P519" s="14"/>
      <c r="Q519" s="14"/>
      <c r="R519" s="14"/>
    </row>
    <row r="520">
      <c r="A520" s="40" t="str">
        <f t="shared" si="1"/>
        <v>Colombia-The Americas2011</v>
      </c>
      <c r="B520" s="40" t="s">
        <v>97</v>
      </c>
      <c r="C520" s="33" t="s">
        <v>52</v>
      </c>
      <c r="D520" s="41" t="s">
        <v>63</v>
      </c>
      <c r="E520" s="46">
        <v>2.87E11</v>
      </c>
      <c r="F520" s="41">
        <v>0.068</v>
      </c>
      <c r="G520" s="41">
        <v>418.0</v>
      </c>
      <c r="H520" s="41">
        <v>0.094</v>
      </c>
      <c r="I520" s="47">
        <f t="shared" si="2"/>
        <v>287000000000</v>
      </c>
      <c r="J520" s="14"/>
      <c r="K520" s="14"/>
      <c r="L520" s="14"/>
      <c r="M520" s="14"/>
      <c r="N520" s="14"/>
      <c r="O520" s="14"/>
      <c r="P520" s="14"/>
      <c r="Q520" s="14"/>
      <c r="R520" s="14"/>
    </row>
    <row r="521">
      <c r="A521" s="40" t="str">
        <f t="shared" si="1"/>
        <v>Colombia-The Americas2012</v>
      </c>
      <c r="B521" s="40" t="s">
        <v>97</v>
      </c>
      <c r="C521" s="33" t="s">
        <v>53</v>
      </c>
      <c r="D521" s="41" t="s">
        <v>63</v>
      </c>
      <c r="E521" s="46">
        <v>3.35E11</v>
      </c>
      <c r="F521" s="41">
        <v>0.065</v>
      </c>
      <c r="G521" s="41">
        <v>466.0</v>
      </c>
      <c r="H521" s="41">
        <v>0.112</v>
      </c>
      <c r="I521" s="47">
        <f t="shared" si="2"/>
        <v>335000000000</v>
      </c>
      <c r="J521" s="14"/>
      <c r="K521" s="14"/>
      <c r="L521" s="14"/>
      <c r="M521" s="14"/>
      <c r="N521" s="14"/>
      <c r="O521" s="14"/>
      <c r="P521" s="14"/>
      <c r="Q521" s="14"/>
      <c r="R521" s="14"/>
    </row>
    <row r="522">
      <c r="A522" s="40" t="str">
        <f t="shared" si="1"/>
        <v>Comoros-Africa2000</v>
      </c>
      <c r="B522" s="40" t="s">
        <v>98</v>
      </c>
      <c r="C522" s="33" t="s">
        <v>40</v>
      </c>
      <c r="D522" s="41" t="s">
        <v>57</v>
      </c>
      <c r="E522" s="46">
        <v>5.9589877E8</v>
      </c>
      <c r="F522" s="41">
        <v>0.045</v>
      </c>
      <c r="G522" s="41">
        <v>38.0</v>
      </c>
      <c r="H522" s="41">
        <v>0.105</v>
      </c>
      <c r="I522" s="47">
        <f t="shared" si="2"/>
        <v>595898770</v>
      </c>
      <c r="J522" s="14"/>
      <c r="K522" s="14"/>
      <c r="L522" s="14"/>
      <c r="M522" s="14"/>
      <c r="N522" s="14"/>
      <c r="O522" s="14"/>
      <c r="P522" s="14"/>
      <c r="Q522" s="14"/>
      <c r="R522" s="14"/>
    </row>
    <row r="523">
      <c r="A523" s="40" t="str">
        <f t="shared" si="1"/>
        <v>Comoros-Africa2001</v>
      </c>
      <c r="B523" s="40" t="s">
        <v>98</v>
      </c>
      <c r="C523" s="33" t="s">
        <v>42</v>
      </c>
      <c r="D523" s="41" t="s">
        <v>57</v>
      </c>
      <c r="E523" s="46">
        <v>2.01899884E8</v>
      </c>
      <c r="F523" s="41">
        <v>0.035</v>
      </c>
      <c r="G523" s="41">
        <v>13.0</v>
      </c>
      <c r="H523" s="41">
        <v>0.12</v>
      </c>
      <c r="I523" s="47">
        <f t="shared" si="2"/>
        <v>201899884</v>
      </c>
      <c r="J523" s="14"/>
      <c r="K523" s="14"/>
      <c r="L523" s="14"/>
      <c r="M523" s="14"/>
      <c r="N523" s="14"/>
      <c r="O523" s="14"/>
      <c r="P523" s="14"/>
      <c r="Q523" s="14"/>
      <c r="R523" s="14"/>
    </row>
    <row r="524">
      <c r="A524" s="40" t="str">
        <f t="shared" si="1"/>
        <v>Comoros-Africa2002</v>
      </c>
      <c r="B524" s="40" t="s">
        <v>98</v>
      </c>
      <c r="C524" s="33" t="s">
        <v>43</v>
      </c>
      <c r="D524" s="41" t="s">
        <v>57</v>
      </c>
      <c r="E524" s="46">
        <v>2.20115655E8</v>
      </c>
      <c r="F524" s="41">
        <v>0.028</v>
      </c>
      <c r="G524" s="41">
        <v>11.0</v>
      </c>
      <c r="H524" s="41">
        <v>0.12</v>
      </c>
      <c r="I524" s="47">
        <f t="shared" si="2"/>
        <v>220115655</v>
      </c>
      <c r="J524" s="14"/>
      <c r="K524" s="14"/>
      <c r="L524" s="14"/>
      <c r="M524" s="14"/>
      <c r="N524" s="14"/>
      <c r="O524" s="14"/>
      <c r="P524" s="14"/>
      <c r="Q524" s="14"/>
      <c r="R524" s="14"/>
    </row>
    <row r="525">
      <c r="A525" s="40" t="str">
        <f t="shared" si="1"/>
        <v>Comoros-Africa2003</v>
      </c>
      <c r="B525" s="40" t="s">
        <v>98</v>
      </c>
      <c r="C525" s="33" t="s">
        <v>44</v>
      </c>
      <c r="D525" s="41" t="s">
        <v>57</v>
      </c>
      <c r="E525" s="46">
        <v>2.51162421E8</v>
      </c>
      <c r="F525" s="41">
        <v>0.034</v>
      </c>
      <c r="G525" s="41">
        <v>15.0</v>
      </c>
      <c r="H525" s="41">
        <v>0.12</v>
      </c>
      <c r="I525" s="47">
        <f t="shared" si="2"/>
        <v>251162421</v>
      </c>
      <c r="J525" s="14"/>
      <c r="K525" s="14"/>
      <c r="L525" s="14"/>
      <c r="M525" s="14"/>
      <c r="N525" s="14"/>
      <c r="O525" s="14"/>
      <c r="P525" s="14"/>
      <c r="Q525" s="14"/>
      <c r="R525" s="14"/>
    </row>
    <row r="526">
      <c r="A526" s="40" t="str">
        <f t="shared" si="1"/>
        <v>Comoros-Africa2004</v>
      </c>
      <c r="B526" s="40" t="s">
        <v>98</v>
      </c>
      <c r="C526" s="33" t="s">
        <v>45</v>
      </c>
      <c r="D526" s="41" t="s">
        <v>57</v>
      </c>
      <c r="E526" s="46">
        <v>3.24470869E8</v>
      </c>
      <c r="F526" s="41">
        <v>0.036</v>
      </c>
      <c r="G526" s="41">
        <v>21.0</v>
      </c>
      <c r="H526" s="41">
        <v>0.118</v>
      </c>
      <c r="I526" s="47">
        <f t="shared" si="2"/>
        <v>324470869</v>
      </c>
      <c r="J526" s="14"/>
      <c r="K526" s="14"/>
      <c r="L526" s="14"/>
      <c r="M526" s="14"/>
      <c r="N526" s="14"/>
      <c r="O526" s="14"/>
      <c r="P526" s="14"/>
      <c r="Q526" s="14"/>
      <c r="R526" s="14"/>
    </row>
    <row r="527">
      <c r="A527" s="40" t="str">
        <f t="shared" si="1"/>
        <v>Comoros-Africa2005</v>
      </c>
      <c r="B527" s="40" t="s">
        <v>98</v>
      </c>
      <c r="C527" s="33" t="s">
        <v>46</v>
      </c>
      <c r="D527" s="41" t="s">
        <v>57</v>
      </c>
      <c r="E527" s="46">
        <v>3.62420484E8</v>
      </c>
      <c r="F527" s="41">
        <v>0.04</v>
      </c>
      <c r="G527" s="41">
        <v>25.0</v>
      </c>
      <c r="H527" s="41">
        <v>0.11</v>
      </c>
      <c r="I527" s="47">
        <f t="shared" si="2"/>
        <v>362420484</v>
      </c>
      <c r="J527" s="14"/>
      <c r="K527" s="14"/>
      <c r="L527" s="14"/>
      <c r="M527" s="14"/>
      <c r="N527" s="14"/>
      <c r="O527" s="14"/>
      <c r="P527" s="14"/>
      <c r="Q527" s="14"/>
      <c r="R527" s="14"/>
    </row>
    <row r="528">
      <c r="A528" s="40" t="str">
        <f t="shared" si="1"/>
        <v>Comoros-Africa2006</v>
      </c>
      <c r="B528" s="40" t="s">
        <v>98</v>
      </c>
      <c r="C528" s="33" t="s">
        <v>47</v>
      </c>
      <c r="D528" s="41" t="s">
        <v>57</v>
      </c>
      <c r="E528" s="46">
        <v>3.87036132E8</v>
      </c>
      <c r="F528" s="41">
        <v>0.043</v>
      </c>
      <c r="G528" s="41">
        <v>28.0</v>
      </c>
      <c r="H528" s="41">
        <v>0.11</v>
      </c>
      <c r="I528" s="47">
        <f t="shared" si="2"/>
        <v>387036132</v>
      </c>
      <c r="J528" s="14"/>
      <c r="K528" s="14"/>
      <c r="L528" s="14"/>
      <c r="M528" s="14"/>
      <c r="N528" s="14"/>
      <c r="O528" s="14"/>
      <c r="P528" s="14"/>
      <c r="Q528" s="14"/>
      <c r="R528" s="14"/>
    </row>
    <row r="529">
      <c r="A529" s="40" t="str">
        <f t="shared" si="1"/>
        <v>Comoros-Africa2007</v>
      </c>
      <c r="B529" s="40" t="s">
        <v>98</v>
      </c>
      <c r="C529" s="33" t="s">
        <v>48</v>
      </c>
      <c r="D529" s="41" t="s">
        <v>57</v>
      </c>
      <c r="E529" s="46">
        <v>4.03179474E8</v>
      </c>
      <c r="F529" s="41">
        <v>0.046</v>
      </c>
      <c r="G529" s="41">
        <v>30.0</v>
      </c>
      <c r="H529" s="41">
        <v>0.105</v>
      </c>
      <c r="I529" s="47">
        <f t="shared" si="2"/>
        <v>403179474</v>
      </c>
      <c r="J529" s="14"/>
      <c r="K529" s="14"/>
      <c r="L529" s="14"/>
      <c r="M529" s="14"/>
      <c r="N529" s="14"/>
      <c r="O529" s="14"/>
      <c r="P529" s="14"/>
      <c r="Q529" s="14"/>
      <c r="R529" s="14"/>
    </row>
    <row r="530">
      <c r="A530" s="40" t="str">
        <f t="shared" si="1"/>
        <v>Comoros-Africa2008</v>
      </c>
      <c r="B530" s="40" t="s">
        <v>98</v>
      </c>
      <c r="C530" s="33" t="s">
        <v>49</v>
      </c>
      <c r="D530" s="41" t="s">
        <v>57</v>
      </c>
      <c r="E530" s="46">
        <v>4.64948879E8</v>
      </c>
      <c r="F530" s="41">
        <v>0.049</v>
      </c>
      <c r="G530" s="41">
        <v>36.0</v>
      </c>
      <c r="H530" s="41">
        <v>0.105</v>
      </c>
      <c r="I530" s="47">
        <f t="shared" si="2"/>
        <v>464948879</v>
      </c>
      <c r="J530" s="14"/>
      <c r="K530" s="14"/>
      <c r="L530" s="14"/>
      <c r="M530" s="14"/>
      <c r="N530" s="14"/>
      <c r="O530" s="14"/>
      <c r="P530" s="14"/>
      <c r="Q530" s="14"/>
      <c r="R530" s="14"/>
    </row>
    <row r="531">
      <c r="A531" s="40" t="str">
        <f t="shared" si="1"/>
        <v>Comoros-Africa2009</v>
      </c>
      <c r="B531" s="40" t="s">
        <v>98</v>
      </c>
      <c r="C531" s="33" t="s">
        <v>50</v>
      </c>
      <c r="D531" s="41" t="s">
        <v>57</v>
      </c>
      <c r="E531" s="46">
        <v>5.30131963E8</v>
      </c>
      <c r="F531" s="41">
        <v>0.052</v>
      </c>
      <c r="G531" s="41">
        <v>42.0</v>
      </c>
      <c r="H531" s="41">
        <v>0.105</v>
      </c>
      <c r="I531" s="47">
        <f t="shared" si="2"/>
        <v>530131963</v>
      </c>
      <c r="J531" s="14"/>
      <c r="K531" s="14"/>
      <c r="L531" s="14"/>
      <c r="M531" s="14"/>
      <c r="N531" s="14"/>
      <c r="O531" s="14"/>
      <c r="P531" s="14"/>
      <c r="Q531" s="14"/>
      <c r="R531" s="14"/>
    </row>
    <row r="532">
      <c r="A532" s="40" t="str">
        <f t="shared" si="1"/>
        <v>Comoros-Africa2010</v>
      </c>
      <c r="B532" s="40" t="s">
        <v>98</v>
      </c>
      <c r="C532" s="33" t="s">
        <v>51</v>
      </c>
      <c r="D532" s="41" t="s">
        <v>57</v>
      </c>
      <c r="E532" s="46">
        <v>5.35199686E8</v>
      </c>
      <c r="F532" s="41">
        <v>0.038</v>
      </c>
      <c r="G532" s="41">
        <v>31.0</v>
      </c>
      <c r="H532" s="41">
        <v>0.105</v>
      </c>
      <c r="I532" s="47">
        <f t="shared" si="2"/>
        <v>535199686</v>
      </c>
      <c r="J532" s="14"/>
      <c r="K532" s="14"/>
      <c r="L532" s="14"/>
      <c r="M532" s="14"/>
      <c r="N532" s="14"/>
      <c r="O532" s="14"/>
      <c r="P532" s="14"/>
      <c r="Q532" s="14"/>
      <c r="R532" s="14"/>
    </row>
    <row r="533">
      <c r="A533" s="40" t="str">
        <f t="shared" si="1"/>
        <v>Comoros-Africa2011</v>
      </c>
      <c r="B533" s="40" t="s">
        <v>98</v>
      </c>
      <c r="C533" s="33" t="s">
        <v>52</v>
      </c>
      <c r="D533" s="41" t="s">
        <v>57</v>
      </c>
      <c r="E533" s="46">
        <v>5.43376206E8</v>
      </c>
      <c r="F533" s="41">
        <v>0.034</v>
      </c>
      <c r="G533" s="41">
        <v>27.0</v>
      </c>
      <c r="H533" s="41">
        <v>0.105</v>
      </c>
      <c r="I533" s="47">
        <f t="shared" si="2"/>
        <v>543376206</v>
      </c>
      <c r="J533" s="14"/>
      <c r="K533" s="14"/>
      <c r="L533" s="14"/>
      <c r="M533" s="14"/>
      <c r="N533" s="14"/>
      <c r="O533" s="14"/>
      <c r="P533" s="14"/>
      <c r="Q533" s="14"/>
      <c r="R533" s="14"/>
    </row>
    <row r="534">
      <c r="A534" s="40" t="str">
        <f t="shared" si="1"/>
        <v>Comoros-Africa2012</v>
      </c>
      <c r="B534" s="40" t="s">
        <v>98</v>
      </c>
      <c r="C534" s="33" t="s">
        <v>53</v>
      </c>
      <c r="D534" s="41" t="s">
        <v>57</v>
      </c>
      <c r="E534" s="46">
        <v>6.10372697E8</v>
      </c>
      <c r="F534" s="41">
        <v>0.036</v>
      </c>
      <c r="G534" s="41">
        <v>31.0</v>
      </c>
      <c r="H534" s="41">
        <v>0.105</v>
      </c>
      <c r="I534" s="47">
        <f t="shared" si="2"/>
        <v>610372697</v>
      </c>
      <c r="J534" s="14"/>
      <c r="K534" s="14"/>
      <c r="L534" s="14"/>
      <c r="M534" s="14"/>
      <c r="N534" s="14"/>
      <c r="O534" s="14"/>
      <c r="P534" s="14"/>
      <c r="Q534" s="14"/>
      <c r="R534" s="14"/>
    </row>
    <row r="535">
      <c r="A535" s="40" t="str">
        <f t="shared" si="1"/>
        <v>Congo (Brazzaville)-Africa2000</v>
      </c>
      <c r="B535" s="40" t="s">
        <v>99</v>
      </c>
      <c r="C535" s="33" t="s">
        <v>40</v>
      </c>
      <c r="D535" s="41" t="s">
        <v>57</v>
      </c>
      <c r="E535" s="46">
        <v>1.3677929162E10</v>
      </c>
      <c r="F535" s="41">
        <v>0.032</v>
      </c>
      <c r="G535" s="41">
        <v>100.0</v>
      </c>
      <c r="H535" s="41">
        <v>0.148</v>
      </c>
      <c r="I535" s="47">
        <f t="shared" si="2"/>
        <v>13677929162</v>
      </c>
      <c r="J535" s="14"/>
      <c r="K535" s="14"/>
      <c r="L535" s="14"/>
      <c r="M535" s="14"/>
      <c r="N535" s="14"/>
      <c r="O535" s="14"/>
      <c r="P535" s="14"/>
      <c r="Q535" s="14"/>
      <c r="R535" s="14"/>
    </row>
    <row r="536">
      <c r="A536" s="40" t="str">
        <f t="shared" si="1"/>
        <v>Congo (Brazzaville)-Africa2001</v>
      </c>
      <c r="B536" s="40" t="s">
        <v>99</v>
      </c>
      <c r="C536" s="33" t="s">
        <v>42</v>
      </c>
      <c r="D536" s="41" t="s">
        <v>57</v>
      </c>
      <c r="E536" s="46">
        <v>3.219910666E9</v>
      </c>
      <c r="F536" s="41">
        <v>0.021</v>
      </c>
      <c r="G536" s="41">
        <v>22.0</v>
      </c>
      <c r="H536" s="41">
        <v>0.22</v>
      </c>
      <c r="I536" s="47">
        <f t="shared" si="2"/>
        <v>3219910666</v>
      </c>
      <c r="J536" s="14"/>
      <c r="K536" s="14"/>
      <c r="L536" s="14"/>
      <c r="M536" s="14"/>
      <c r="N536" s="14"/>
      <c r="O536" s="14"/>
      <c r="P536" s="14"/>
      <c r="Q536" s="14"/>
      <c r="R536" s="14"/>
    </row>
    <row r="537">
      <c r="A537" s="40" t="str">
        <f t="shared" si="1"/>
        <v>Congo (Brazzaville)-Africa2002</v>
      </c>
      <c r="B537" s="40" t="s">
        <v>99</v>
      </c>
      <c r="C537" s="33" t="s">
        <v>43</v>
      </c>
      <c r="D537" s="41" t="s">
        <v>57</v>
      </c>
      <c r="E537" s="46">
        <v>2.794259756E9</v>
      </c>
      <c r="F537" s="41">
        <v>0.024</v>
      </c>
      <c r="G537" s="41">
        <v>21.0</v>
      </c>
      <c r="H537" s="41">
        <v>0.207</v>
      </c>
      <c r="I537" s="47">
        <f t="shared" si="2"/>
        <v>2794259756</v>
      </c>
      <c r="J537" s="14"/>
      <c r="K537" s="14"/>
      <c r="L537" s="14"/>
      <c r="M537" s="14"/>
      <c r="N537" s="14"/>
      <c r="O537" s="14"/>
      <c r="P537" s="14"/>
      <c r="Q537" s="14"/>
      <c r="R537" s="14"/>
    </row>
    <row r="538">
      <c r="A538" s="40" t="str">
        <f t="shared" si="1"/>
        <v>Congo (Brazzaville)-Africa2003</v>
      </c>
      <c r="B538" s="40" t="s">
        <v>99</v>
      </c>
      <c r="C538" s="33" t="s">
        <v>44</v>
      </c>
      <c r="D538" s="41" t="s">
        <v>57</v>
      </c>
      <c r="E538" s="46">
        <v>3.019993723E9</v>
      </c>
      <c r="F538" s="41">
        <v>0.025</v>
      </c>
      <c r="G538" s="41">
        <v>23.0</v>
      </c>
      <c r="H538" s="41">
        <v>0.18</v>
      </c>
      <c r="I538" s="47">
        <f t="shared" si="2"/>
        <v>3019993723</v>
      </c>
      <c r="J538" s="14"/>
      <c r="K538" s="14"/>
      <c r="L538" s="14"/>
      <c r="M538" s="14"/>
      <c r="N538" s="14"/>
      <c r="O538" s="14"/>
      <c r="P538" s="14"/>
      <c r="Q538" s="14"/>
      <c r="R538" s="14"/>
    </row>
    <row r="539">
      <c r="A539" s="40" t="str">
        <f t="shared" si="1"/>
        <v>Congo (Brazzaville)-Africa2004</v>
      </c>
      <c r="B539" s="40" t="s">
        <v>99</v>
      </c>
      <c r="C539" s="33" t="s">
        <v>45</v>
      </c>
      <c r="D539" s="41" t="s">
        <v>57</v>
      </c>
      <c r="E539" s="46">
        <v>3.495868725E9</v>
      </c>
      <c r="F539" s="41">
        <v>0.026</v>
      </c>
      <c r="G539" s="41">
        <v>27.0</v>
      </c>
      <c r="H539" s="41">
        <v>0.18</v>
      </c>
      <c r="I539" s="47">
        <f t="shared" si="2"/>
        <v>3495868725</v>
      </c>
      <c r="J539" s="14"/>
      <c r="K539" s="14"/>
      <c r="L539" s="14"/>
      <c r="M539" s="14"/>
      <c r="N539" s="14"/>
      <c r="O539" s="14"/>
      <c r="P539" s="14"/>
      <c r="Q539" s="14"/>
      <c r="R539" s="14"/>
    </row>
    <row r="540">
      <c r="A540" s="40" t="str">
        <f t="shared" si="1"/>
        <v>Congo (Brazzaville)-Africa2005</v>
      </c>
      <c r="B540" s="40" t="s">
        <v>99</v>
      </c>
      <c r="C540" s="33" t="s">
        <v>46</v>
      </c>
      <c r="D540" s="41" t="s">
        <v>57</v>
      </c>
      <c r="E540" s="46">
        <v>4.648628839E9</v>
      </c>
      <c r="F540" s="41">
        <v>0.026</v>
      </c>
      <c r="G540" s="41">
        <v>34.0</v>
      </c>
      <c r="H540" s="41">
        <v>0.18</v>
      </c>
      <c r="I540" s="47">
        <f t="shared" si="2"/>
        <v>4648628839</v>
      </c>
      <c r="J540" s="14"/>
      <c r="K540" s="14"/>
      <c r="L540" s="14"/>
      <c r="M540" s="14"/>
      <c r="N540" s="14"/>
      <c r="O540" s="14"/>
      <c r="P540" s="14"/>
      <c r="Q540" s="14"/>
      <c r="R540" s="14"/>
    </row>
    <row r="541">
      <c r="A541" s="40" t="str">
        <f t="shared" si="1"/>
        <v>Congo (Brazzaville)-Africa2006</v>
      </c>
      <c r="B541" s="40" t="s">
        <v>99</v>
      </c>
      <c r="C541" s="33" t="s">
        <v>47</v>
      </c>
      <c r="D541" s="41" t="s">
        <v>57</v>
      </c>
      <c r="E541" s="46">
        <v>6.087002682E9</v>
      </c>
      <c r="F541" s="41">
        <v>0.024</v>
      </c>
      <c r="G541" s="41">
        <v>42.0</v>
      </c>
      <c r="H541" s="41">
        <v>0.177</v>
      </c>
      <c r="I541" s="47">
        <f t="shared" si="2"/>
        <v>6087002682</v>
      </c>
      <c r="J541" s="14"/>
      <c r="K541" s="14"/>
      <c r="L541" s="14"/>
      <c r="M541" s="14"/>
      <c r="N541" s="14"/>
      <c r="O541" s="14"/>
      <c r="P541" s="14"/>
      <c r="Q541" s="14"/>
      <c r="R541" s="14"/>
    </row>
    <row r="542">
      <c r="A542" s="40" t="str">
        <f t="shared" si="1"/>
        <v>Congo (Brazzaville)-Africa2007</v>
      </c>
      <c r="B542" s="40" t="s">
        <v>99</v>
      </c>
      <c r="C542" s="33" t="s">
        <v>48</v>
      </c>
      <c r="D542" s="41" t="s">
        <v>57</v>
      </c>
      <c r="E542" s="46">
        <v>7.731261169E9</v>
      </c>
      <c r="F542" s="41">
        <v>0.024</v>
      </c>
      <c r="G542" s="41">
        <v>50.0</v>
      </c>
      <c r="H542" s="41">
        <v>0.153</v>
      </c>
      <c r="I542" s="47">
        <f t="shared" si="2"/>
        <v>7731261169</v>
      </c>
      <c r="J542" s="14"/>
      <c r="K542" s="14"/>
      <c r="L542" s="14"/>
      <c r="M542" s="14"/>
      <c r="N542" s="14"/>
      <c r="O542" s="14"/>
      <c r="P542" s="14"/>
      <c r="Q542" s="14"/>
      <c r="R542" s="14"/>
    </row>
    <row r="543">
      <c r="A543" s="40" t="str">
        <f t="shared" si="1"/>
        <v>Congo (Brazzaville)-Africa2008</v>
      </c>
      <c r="B543" s="40" t="s">
        <v>99</v>
      </c>
      <c r="C543" s="33" t="s">
        <v>49</v>
      </c>
      <c r="D543" s="41" t="s">
        <v>57</v>
      </c>
      <c r="E543" s="46">
        <v>8.394688589E9</v>
      </c>
      <c r="F543" s="41">
        <v>0.025</v>
      </c>
      <c r="G543" s="41">
        <v>57.0</v>
      </c>
      <c r="H543" s="41">
        <v>0.15</v>
      </c>
      <c r="I543" s="47">
        <f t="shared" si="2"/>
        <v>8394688589</v>
      </c>
      <c r="J543" s="14"/>
      <c r="K543" s="14"/>
      <c r="L543" s="14"/>
      <c r="M543" s="14"/>
      <c r="N543" s="14"/>
      <c r="O543" s="14"/>
      <c r="P543" s="14"/>
      <c r="Q543" s="14"/>
      <c r="R543" s="14"/>
    </row>
    <row r="544">
      <c r="A544" s="40" t="str">
        <f t="shared" si="1"/>
        <v>Congo (Brazzaville)-Africa2009</v>
      </c>
      <c r="B544" s="40" t="s">
        <v>99</v>
      </c>
      <c r="C544" s="33" t="s">
        <v>50</v>
      </c>
      <c r="D544" s="41" t="s">
        <v>57</v>
      </c>
      <c r="E544" s="46">
        <v>1.1859015181E10</v>
      </c>
      <c r="F544" s="41">
        <v>0.021</v>
      </c>
      <c r="G544" s="41">
        <v>64.0</v>
      </c>
      <c r="H544" s="41">
        <v>0.148</v>
      </c>
      <c r="I544" s="47">
        <f t="shared" si="2"/>
        <v>11859015181</v>
      </c>
      <c r="J544" s="14"/>
      <c r="K544" s="14"/>
      <c r="L544" s="14"/>
      <c r="M544" s="14"/>
      <c r="N544" s="14"/>
      <c r="O544" s="14"/>
      <c r="P544" s="14"/>
      <c r="Q544" s="14"/>
      <c r="R544" s="14"/>
    </row>
    <row r="545">
      <c r="A545" s="40" t="str">
        <f t="shared" si="1"/>
        <v>Congo (Brazzaville)-Africa2010</v>
      </c>
      <c r="B545" s="40" t="s">
        <v>99</v>
      </c>
      <c r="C545" s="33" t="s">
        <v>51</v>
      </c>
      <c r="D545" s="41" t="s">
        <v>57</v>
      </c>
      <c r="E545" s="46">
        <v>9.593536719E9</v>
      </c>
      <c r="F545" s="41">
        <v>0.023</v>
      </c>
      <c r="G545" s="41">
        <v>54.0</v>
      </c>
      <c r="H545" s="41">
        <v>0.148</v>
      </c>
      <c r="I545" s="47">
        <f t="shared" si="2"/>
        <v>9593536719</v>
      </c>
      <c r="J545" s="14"/>
      <c r="K545" s="14"/>
      <c r="L545" s="14"/>
      <c r="M545" s="14"/>
      <c r="N545" s="14"/>
      <c r="O545" s="14"/>
      <c r="P545" s="14"/>
      <c r="Q545" s="14"/>
      <c r="R545" s="14"/>
    </row>
    <row r="546">
      <c r="A546" s="40" t="str">
        <f t="shared" si="1"/>
        <v>Congo (Brazzaville)-Africa2011</v>
      </c>
      <c r="B546" s="40" t="s">
        <v>99</v>
      </c>
      <c r="C546" s="33" t="s">
        <v>52</v>
      </c>
      <c r="D546" s="41" t="s">
        <v>57</v>
      </c>
      <c r="E546" s="46">
        <v>1.2007880067E10</v>
      </c>
      <c r="F546" s="41">
        <v>0.023</v>
      </c>
      <c r="G546" s="41">
        <v>67.0</v>
      </c>
      <c r="H546" s="41">
        <v>0.148</v>
      </c>
      <c r="I546" s="47">
        <f t="shared" si="2"/>
        <v>12007880067</v>
      </c>
      <c r="J546" s="14"/>
      <c r="K546" s="14"/>
      <c r="L546" s="14"/>
      <c r="M546" s="14"/>
      <c r="N546" s="14"/>
      <c r="O546" s="14"/>
      <c r="P546" s="14"/>
      <c r="Q546" s="14"/>
      <c r="R546" s="14"/>
    </row>
    <row r="547">
      <c r="A547" s="40" t="str">
        <f t="shared" si="1"/>
        <v>Congo (Brazzaville)-Africa2012</v>
      </c>
      <c r="B547" s="40" t="s">
        <v>99</v>
      </c>
      <c r="C547" s="33" t="s">
        <v>53</v>
      </c>
      <c r="D547" s="41" t="s">
        <v>57</v>
      </c>
      <c r="E547" s="46">
        <v>1.4425606793E10</v>
      </c>
      <c r="F547" s="41">
        <v>0.025</v>
      </c>
      <c r="G547" s="41">
        <v>85.0</v>
      </c>
      <c r="H547" s="41">
        <v>0.148</v>
      </c>
      <c r="I547" s="47">
        <f t="shared" si="2"/>
        <v>14425606793</v>
      </c>
      <c r="J547" s="14"/>
      <c r="K547" s="14"/>
      <c r="L547" s="14"/>
      <c r="M547" s="14"/>
      <c r="N547" s="14"/>
      <c r="O547" s="14"/>
      <c r="P547" s="14"/>
      <c r="Q547" s="14"/>
      <c r="R547" s="14"/>
    </row>
    <row r="548">
      <c r="A548" s="40" t="str">
        <f t="shared" si="1"/>
        <v>Congo (Kinshasa)-Africa2000</v>
      </c>
      <c r="B548" s="40" t="s">
        <v>100</v>
      </c>
      <c r="C548" s="33" t="s">
        <v>40</v>
      </c>
      <c r="D548" s="41" t="s">
        <v>57</v>
      </c>
      <c r="E548" s="46">
        <v>2.7452795398E10</v>
      </c>
      <c r="F548" s="41">
        <v>0.056</v>
      </c>
      <c r="G548" s="41">
        <v>15.0</v>
      </c>
      <c r="H548" s="41">
        <v>0.284</v>
      </c>
      <c r="I548" s="47">
        <f t="shared" si="2"/>
        <v>27452795398</v>
      </c>
      <c r="J548" s="14"/>
      <c r="K548" s="14"/>
      <c r="L548" s="14"/>
      <c r="M548" s="14"/>
      <c r="N548" s="14"/>
      <c r="O548" s="14"/>
      <c r="P548" s="14"/>
      <c r="Q548" s="14"/>
      <c r="R548" s="14"/>
    </row>
    <row r="549">
      <c r="A549" s="40" t="str">
        <f t="shared" si="1"/>
        <v>Congo (Kinshasa)-Africa2001</v>
      </c>
      <c r="B549" s="40" t="s">
        <v>100</v>
      </c>
      <c r="C549" s="33" t="s">
        <v>42</v>
      </c>
      <c r="D549" s="41" t="s">
        <v>57</v>
      </c>
      <c r="E549" s="46">
        <v>1.9088046305E10</v>
      </c>
      <c r="F549" s="41">
        <v>0.048</v>
      </c>
      <c r="G549" s="41">
        <v>14.0</v>
      </c>
      <c r="H549" s="41">
        <v>0.148</v>
      </c>
      <c r="I549" s="47">
        <f t="shared" si="2"/>
        <v>19088046305</v>
      </c>
      <c r="J549" s="14"/>
      <c r="K549" s="14"/>
      <c r="L549" s="14"/>
      <c r="M549" s="14"/>
      <c r="N549" s="14"/>
      <c r="O549" s="14"/>
      <c r="P549" s="14"/>
      <c r="Q549" s="14"/>
      <c r="R549" s="14"/>
    </row>
    <row r="550">
      <c r="A550" s="40" t="str">
        <f t="shared" si="1"/>
        <v>Congo (Kinshasa)-Africa2002</v>
      </c>
      <c r="B550" s="40" t="s">
        <v>100</v>
      </c>
      <c r="C550" s="33" t="s">
        <v>43</v>
      </c>
      <c r="D550" s="41" t="s">
        <v>57</v>
      </c>
      <c r="E550" s="46">
        <v>7.4381891E9</v>
      </c>
      <c r="F550" s="41">
        <v>0.043</v>
      </c>
      <c r="G550" s="41">
        <v>6.0</v>
      </c>
      <c r="H550" s="41">
        <v>0.148</v>
      </c>
      <c r="I550" s="47">
        <f t="shared" si="2"/>
        <v>7438189100</v>
      </c>
      <c r="J550" s="14"/>
      <c r="K550" s="14"/>
      <c r="L550" s="14"/>
      <c r="M550" s="14"/>
      <c r="N550" s="14"/>
      <c r="O550" s="14"/>
      <c r="P550" s="14"/>
      <c r="Q550" s="14"/>
      <c r="R550" s="14"/>
    </row>
    <row r="551">
      <c r="A551" s="40" t="str">
        <f t="shared" si="1"/>
        <v>Congo (Kinshasa)-Africa2003</v>
      </c>
      <c r="B551" s="40" t="s">
        <v>100</v>
      </c>
      <c r="C551" s="33" t="s">
        <v>44</v>
      </c>
      <c r="D551" s="41" t="s">
        <v>57</v>
      </c>
      <c r="E551" s="46">
        <v>8.728037672E9</v>
      </c>
      <c r="F551" s="41">
        <v>0.042</v>
      </c>
      <c r="G551" s="41">
        <v>5.0</v>
      </c>
      <c r="H551" s="41">
        <v>0.148</v>
      </c>
      <c r="I551" s="47">
        <f t="shared" si="2"/>
        <v>8728037672</v>
      </c>
      <c r="J551" s="14"/>
      <c r="K551" s="14"/>
      <c r="L551" s="14"/>
      <c r="M551" s="14"/>
      <c r="N551" s="14"/>
      <c r="O551" s="14"/>
      <c r="P551" s="14"/>
      <c r="Q551" s="14"/>
      <c r="R551" s="14"/>
    </row>
    <row r="552">
      <c r="A552" s="40" t="str">
        <f t="shared" si="1"/>
        <v>Congo (Kinshasa)-Africa2004</v>
      </c>
      <c r="B552" s="40" t="s">
        <v>100</v>
      </c>
      <c r="C552" s="33" t="s">
        <v>45</v>
      </c>
      <c r="D552" s="41" t="s">
        <v>57</v>
      </c>
      <c r="E552" s="46">
        <v>8.937565919E9</v>
      </c>
      <c r="F552" s="41">
        <v>0.051</v>
      </c>
      <c r="G552" s="41">
        <v>6.0</v>
      </c>
      <c r="H552" s="41">
        <v>0.148</v>
      </c>
      <c r="I552" s="47">
        <f t="shared" si="2"/>
        <v>8937565919</v>
      </c>
      <c r="J552" s="14"/>
      <c r="K552" s="14"/>
      <c r="L552" s="14"/>
      <c r="M552" s="14"/>
      <c r="N552" s="14"/>
      <c r="O552" s="14"/>
      <c r="P552" s="14"/>
      <c r="Q552" s="14"/>
      <c r="R552" s="14"/>
    </row>
    <row r="553">
      <c r="A553" s="40" t="str">
        <f t="shared" si="1"/>
        <v>Congo (Kinshasa)-Africa2005</v>
      </c>
      <c r="B553" s="40" t="s">
        <v>100</v>
      </c>
      <c r="C553" s="33" t="s">
        <v>46</v>
      </c>
      <c r="D553" s="41" t="s">
        <v>57</v>
      </c>
      <c r="E553" s="46">
        <v>1.0297481118E10</v>
      </c>
      <c r="F553" s="41">
        <v>0.054</v>
      </c>
      <c r="G553" s="41">
        <v>7.0</v>
      </c>
      <c r="H553" s="41">
        <v>0.148</v>
      </c>
      <c r="I553" s="47">
        <f t="shared" si="2"/>
        <v>10297481118</v>
      </c>
      <c r="J553" s="14"/>
      <c r="K553" s="14"/>
      <c r="L553" s="14"/>
      <c r="M553" s="14"/>
      <c r="N553" s="14"/>
      <c r="O553" s="14"/>
      <c r="P553" s="14"/>
      <c r="Q553" s="14"/>
      <c r="R553" s="14"/>
    </row>
    <row r="554">
      <c r="A554" s="40" t="str">
        <f t="shared" si="1"/>
        <v>Congo (Kinshasa)-Africa2006</v>
      </c>
      <c r="B554" s="40" t="s">
        <v>100</v>
      </c>
      <c r="C554" s="33" t="s">
        <v>47</v>
      </c>
      <c r="D554" s="41" t="s">
        <v>57</v>
      </c>
      <c r="E554" s="46">
        <v>1.1964484458E10</v>
      </c>
      <c r="F554" s="41">
        <v>0.053</v>
      </c>
      <c r="G554" s="41">
        <v>7.0</v>
      </c>
      <c r="H554" s="41">
        <v>0.148</v>
      </c>
      <c r="I554" s="47">
        <f t="shared" si="2"/>
        <v>11964484458</v>
      </c>
      <c r="J554" s="14"/>
      <c r="K554" s="14"/>
      <c r="L554" s="14"/>
      <c r="M554" s="14"/>
      <c r="N554" s="14"/>
      <c r="O554" s="14"/>
      <c r="P554" s="14"/>
      <c r="Q554" s="14"/>
      <c r="R554" s="14"/>
    </row>
    <row r="555">
      <c r="A555" s="40" t="str">
        <f t="shared" si="1"/>
        <v>Congo (Kinshasa)-Africa2007</v>
      </c>
      <c r="B555" s="40" t="s">
        <v>100</v>
      </c>
      <c r="C555" s="33" t="s">
        <v>48</v>
      </c>
      <c r="D555" s="41" t="s">
        <v>57</v>
      </c>
      <c r="E555" s="46">
        <v>1.4296505933E10</v>
      </c>
      <c r="F555" s="41">
        <v>0.055</v>
      </c>
      <c r="G555" s="41">
        <v>9.0</v>
      </c>
      <c r="H555" s="41">
        <v>0.464</v>
      </c>
      <c r="I555" s="47">
        <f t="shared" si="2"/>
        <v>14296505933</v>
      </c>
      <c r="J555" s="14"/>
      <c r="K555" s="14"/>
      <c r="L555" s="14"/>
      <c r="M555" s="14"/>
      <c r="N555" s="14"/>
      <c r="O555" s="14"/>
      <c r="P555" s="14"/>
      <c r="Q555" s="14"/>
      <c r="R555" s="14"/>
    </row>
    <row r="556">
      <c r="A556" s="40" t="str">
        <f t="shared" si="1"/>
        <v>Congo (Kinshasa)-Africa2008</v>
      </c>
      <c r="B556" s="40" t="s">
        <v>100</v>
      </c>
      <c r="C556" s="33" t="s">
        <v>49</v>
      </c>
      <c r="D556" s="41" t="s">
        <v>57</v>
      </c>
      <c r="E556" s="46">
        <v>1.6364027647E10</v>
      </c>
      <c r="F556" s="41">
        <v>0.059</v>
      </c>
      <c r="G556" s="41">
        <v>10.0</v>
      </c>
      <c r="H556" s="41">
        <v>0.47</v>
      </c>
      <c r="I556" s="47">
        <f t="shared" si="2"/>
        <v>16364027647</v>
      </c>
      <c r="J556" s="14"/>
      <c r="K556" s="14"/>
      <c r="L556" s="14"/>
      <c r="M556" s="14"/>
      <c r="N556" s="14"/>
      <c r="O556" s="14"/>
      <c r="P556" s="14"/>
      <c r="Q556" s="14"/>
      <c r="R556" s="14"/>
    </row>
    <row r="557">
      <c r="A557" s="40" t="str">
        <f t="shared" si="1"/>
        <v>Congo (Kinshasa)-Africa2009</v>
      </c>
      <c r="B557" s="40" t="s">
        <v>100</v>
      </c>
      <c r="C557" s="33" t="s">
        <v>50</v>
      </c>
      <c r="D557" s="41" t="s">
        <v>57</v>
      </c>
      <c r="E557" s="46">
        <v>1.9206060075E10</v>
      </c>
      <c r="F557" s="41">
        <v>0.073</v>
      </c>
      <c r="G557" s="41">
        <v>15.0</v>
      </c>
      <c r="H557" s="41">
        <v>0.432</v>
      </c>
      <c r="I557" s="47">
        <f t="shared" si="2"/>
        <v>19206060075</v>
      </c>
      <c r="J557" s="14"/>
      <c r="K557" s="14"/>
      <c r="L557" s="14"/>
      <c r="M557" s="14"/>
      <c r="N557" s="14"/>
      <c r="O557" s="14"/>
      <c r="P557" s="14"/>
      <c r="Q557" s="14"/>
      <c r="R557" s="14"/>
    </row>
    <row r="558">
      <c r="A558" s="40" t="str">
        <f t="shared" si="1"/>
        <v>Congo (Kinshasa)-Africa2010</v>
      </c>
      <c r="B558" s="40" t="s">
        <v>100</v>
      </c>
      <c r="C558" s="33" t="s">
        <v>51</v>
      </c>
      <c r="D558" s="41" t="s">
        <v>57</v>
      </c>
      <c r="E558" s="46">
        <v>1.8262773766E10</v>
      </c>
      <c r="F558" s="41">
        <v>0.091</v>
      </c>
      <c r="G558" s="41">
        <v>17.0</v>
      </c>
      <c r="H558" s="41">
        <v>0.654</v>
      </c>
      <c r="I558" s="47">
        <f t="shared" si="2"/>
        <v>18262773766</v>
      </c>
      <c r="J558" s="14"/>
      <c r="K558" s="14"/>
      <c r="L558" s="14"/>
      <c r="M558" s="14"/>
      <c r="N558" s="14"/>
      <c r="O558" s="14"/>
      <c r="P558" s="14"/>
      <c r="Q558" s="14"/>
      <c r="R558" s="14"/>
    </row>
    <row r="559">
      <c r="A559" s="40" t="str">
        <f t="shared" si="1"/>
        <v>Congo (Kinshasa)-Africa2011</v>
      </c>
      <c r="B559" s="40" t="s">
        <v>100</v>
      </c>
      <c r="C559" s="33" t="s">
        <v>52</v>
      </c>
      <c r="D559" s="41" t="s">
        <v>57</v>
      </c>
      <c r="E559" s="46">
        <v>2.0523286237E10</v>
      </c>
      <c r="F559" s="41">
        <v>0.07</v>
      </c>
      <c r="G559" s="41">
        <v>15.0</v>
      </c>
      <c r="H559" s="41">
        <v>0.565</v>
      </c>
      <c r="I559" s="47">
        <f t="shared" si="2"/>
        <v>20523286237</v>
      </c>
      <c r="J559" s="14"/>
      <c r="K559" s="14"/>
      <c r="L559" s="14"/>
      <c r="M559" s="14"/>
      <c r="N559" s="14"/>
      <c r="O559" s="14"/>
      <c r="P559" s="14"/>
      <c r="Q559" s="14"/>
      <c r="R559" s="14"/>
    </row>
    <row r="560">
      <c r="A560" s="40" t="str">
        <f t="shared" si="1"/>
        <v>Congo (Kinshasa)-Africa2012</v>
      </c>
      <c r="B560" s="40" t="s">
        <v>100</v>
      </c>
      <c r="C560" s="33" t="s">
        <v>53</v>
      </c>
      <c r="D560" s="41" t="s">
        <v>57</v>
      </c>
      <c r="E560" s="46">
        <v>2.3831631365E10</v>
      </c>
      <c r="F560" s="41">
        <v>0.061</v>
      </c>
      <c r="G560" s="41">
        <v>15.0</v>
      </c>
      <c r="H560" s="41">
        <v>0.438</v>
      </c>
      <c r="I560" s="47">
        <f t="shared" si="2"/>
        <v>23831631365</v>
      </c>
      <c r="J560" s="14"/>
      <c r="K560" s="14"/>
      <c r="L560" s="14"/>
      <c r="M560" s="14"/>
      <c r="N560" s="14"/>
      <c r="O560" s="14"/>
      <c r="P560" s="14"/>
      <c r="Q560" s="14"/>
      <c r="R560" s="14"/>
    </row>
    <row r="561">
      <c r="A561" s="40" t="str">
        <f t="shared" si="1"/>
        <v>Costa Rica-The Americas2000</v>
      </c>
      <c r="B561" s="40" t="s">
        <v>101</v>
      </c>
      <c r="C561" s="33" t="s">
        <v>40</v>
      </c>
      <c r="D561" s="41" t="s">
        <v>63</v>
      </c>
      <c r="E561" s="46">
        <v>4.5374788701E10</v>
      </c>
      <c r="F561" s="41">
        <v>0.101</v>
      </c>
      <c r="G561" s="41">
        <v>951.0</v>
      </c>
      <c r="H561" s="41">
        <v>0.182</v>
      </c>
      <c r="I561" s="47">
        <f t="shared" si="2"/>
        <v>45374788701</v>
      </c>
      <c r="J561" s="14"/>
      <c r="K561" s="14"/>
      <c r="L561" s="14"/>
      <c r="M561" s="14"/>
      <c r="N561" s="14"/>
      <c r="O561" s="14"/>
      <c r="P561" s="14"/>
      <c r="Q561" s="14"/>
      <c r="R561" s="14"/>
    </row>
    <row r="562">
      <c r="A562" s="40" t="str">
        <f t="shared" si="1"/>
        <v>Costa Rica-The Americas2001</v>
      </c>
      <c r="B562" s="40" t="s">
        <v>101</v>
      </c>
      <c r="C562" s="33" t="s">
        <v>42</v>
      </c>
      <c r="D562" s="41" t="s">
        <v>63</v>
      </c>
      <c r="E562" s="46">
        <v>1.5946443103E10</v>
      </c>
      <c r="F562" s="41">
        <v>0.071</v>
      </c>
      <c r="G562" s="41">
        <v>287.0</v>
      </c>
      <c r="H562" s="41">
        <v>0.249</v>
      </c>
      <c r="I562" s="47">
        <f t="shared" si="2"/>
        <v>15946443103</v>
      </c>
      <c r="J562" s="14"/>
      <c r="K562" s="14"/>
      <c r="L562" s="14"/>
      <c r="M562" s="14"/>
      <c r="N562" s="14"/>
      <c r="O562" s="14"/>
      <c r="P562" s="14"/>
      <c r="Q562" s="14"/>
      <c r="R562" s="14"/>
    </row>
    <row r="563">
      <c r="A563" s="40" t="str">
        <f t="shared" si="1"/>
        <v>Costa Rica-The Americas2002</v>
      </c>
      <c r="B563" s="40" t="s">
        <v>101</v>
      </c>
      <c r="C563" s="33" t="s">
        <v>43</v>
      </c>
      <c r="D563" s="41" t="s">
        <v>63</v>
      </c>
      <c r="E563" s="46">
        <v>1.6403602943E10</v>
      </c>
      <c r="F563" s="41">
        <v>0.071</v>
      </c>
      <c r="G563" s="41">
        <v>291.0</v>
      </c>
      <c r="H563" s="41">
        <v>0.238</v>
      </c>
      <c r="I563" s="47">
        <f t="shared" si="2"/>
        <v>16403602943</v>
      </c>
      <c r="J563" s="14"/>
      <c r="K563" s="14"/>
      <c r="L563" s="14"/>
      <c r="M563" s="14"/>
      <c r="N563" s="14"/>
      <c r="O563" s="14"/>
      <c r="P563" s="14"/>
      <c r="Q563" s="14"/>
      <c r="R563" s="14"/>
    </row>
    <row r="564">
      <c r="A564" s="40" t="str">
        <f t="shared" si="1"/>
        <v>Costa Rica-The Americas2003</v>
      </c>
      <c r="B564" s="40" t="s">
        <v>101</v>
      </c>
      <c r="C564" s="33" t="s">
        <v>44</v>
      </c>
      <c r="D564" s="41" t="s">
        <v>63</v>
      </c>
      <c r="E564" s="46">
        <v>1.6844378578E10</v>
      </c>
      <c r="F564" s="41">
        <v>0.08</v>
      </c>
      <c r="G564" s="41">
        <v>332.0</v>
      </c>
      <c r="H564" s="41">
        <v>0.264</v>
      </c>
      <c r="I564" s="47">
        <f t="shared" si="2"/>
        <v>16844378578</v>
      </c>
      <c r="J564" s="14"/>
      <c r="K564" s="14"/>
      <c r="L564" s="14"/>
      <c r="M564" s="14"/>
      <c r="N564" s="14"/>
      <c r="O564" s="14"/>
      <c r="P564" s="14"/>
      <c r="Q564" s="14"/>
      <c r="R564" s="14"/>
    </row>
    <row r="565">
      <c r="A565" s="40" t="str">
        <f t="shared" si="1"/>
        <v>Costa Rica-The Americas2004</v>
      </c>
      <c r="B565" s="40" t="s">
        <v>101</v>
      </c>
      <c r="C565" s="33" t="s">
        <v>45</v>
      </c>
      <c r="D565" s="41" t="s">
        <v>63</v>
      </c>
      <c r="E565" s="46">
        <v>1.7517536016E10</v>
      </c>
      <c r="F565" s="41">
        <v>0.081</v>
      </c>
      <c r="G565" s="41">
        <v>343.0</v>
      </c>
      <c r="H565" s="41">
        <v>0.256</v>
      </c>
      <c r="I565" s="47">
        <f t="shared" si="2"/>
        <v>17517536016</v>
      </c>
      <c r="J565" s="14"/>
      <c r="K565" s="14"/>
      <c r="L565" s="14"/>
      <c r="M565" s="14"/>
      <c r="N565" s="14"/>
      <c r="O565" s="14"/>
      <c r="P565" s="14"/>
      <c r="Q565" s="14"/>
      <c r="R565" s="14"/>
    </row>
    <row r="566">
      <c r="A566" s="40" t="str">
        <f t="shared" si="1"/>
        <v>Costa Rica-The Americas2005</v>
      </c>
      <c r="B566" s="40" t="s">
        <v>101</v>
      </c>
      <c r="C566" s="33" t="s">
        <v>46</v>
      </c>
      <c r="D566" s="41" t="s">
        <v>63</v>
      </c>
      <c r="E566" s="46">
        <v>1.8596365927E10</v>
      </c>
      <c r="F566" s="41">
        <v>0.078</v>
      </c>
      <c r="G566" s="41">
        <v>346.0</v>
      </c>
      <c r="H566" s="41">
        <v>0.234</v>
      </c>
      <c r="I566" s="47">
        <f t="shared" si="2"/>
        <v>18596365927</v>
      </c>
      <c r="J566" s="14"/>
      <c r="K566" s="14"/>
      <c r="L566" s="14"/>
      <c r="M566" s="14"/>
      <c r="N566" s="14"/>
      <c r="O566" s="14"/>
      <c r="P566" s="14"/>
      <c r="Q566" s="14"/>
      <c r="R566" s="14"/>
    </row>
    <row r="567">
      <c r="A567" s="40" t="str">
        <f t="shared" si="1"/>
        <v>Costa Rica-The Americas2006</v>
      </c>
      <c r="B567" s="40" t="s">
        <v>101</v>
      </c>
      <c r="C567" s="33" t="s">
        <v>47</v>
      </c>
      <c r="D567" s="41" t="s">
        <v>63</v>
      </c>
      <c r="E567" s="46">
        <v>1.9964893807E10</v>
      </c>
      <c r="F567" s="41">
        <v>0.077</v>
      </c>
      <c r="G567" s="41">
        <v>364.0</v>
      </c>
      <c r="H567" s="41">
        <v>0.247</v>
      </c>
      <c r="I567" s="47">
        <f t="shared" si="2"/>
        <v>19964893807</v>
      </c>
      <c r="J567" s="14"/>
      <c r="K567" s="14"/>
      <c r="L567" s="14"/>
      <c r="M567" s="14"/>
      <c r="N567" s="14"/>
      <c r="O567" s="14"/>
      <c r="P567" s="14"/>
      <c r="Q567" s="14"/>
      <c r="R567" s="14"/>
    </row>
    <row r="568">
      <c r="A568" s="40" t="str">
        <f t="shared" si="1"/>
        <v>Costa Rica-The Americas2007</v>
      </c>
      <c r="B568" s="40" t="s">
        <v>101</v>
      </c>
      <c r="C568" s="33" t="s">
        <v>48</v>
      </c>
      <c r="D568" s="41" t="s">
        <v>63</v>
      </c>
      <c r="E568" s="46">
        <v>2.2526464409E10</v>
      </c>
      <c r="F568" s="41">
        <v>0.078</v>
      </c>
      <c r="G568" s="41">
        <v>410.0</v>
      </c>
      <c r="H568" s="41">
        <v>0.222</v>
      </c>
      <c r="I568" s="47">
        <f t="shared" si="2"/>
        <v>22526464409</v>
      </c>
      <c r="J568" s="14"/>
      <c r="K568" s="14"/>
      <c r="L568" s="14"/>
      <c r="M568" s="14"/>
      <c r="N568" s="14"/>
      <c r="O568" s="14"/>
      <c r="P568" s="14"/>
      <c r="Q568" s="14"/>
      <c r="R568" s="14"/>
    </row>
    <row r="569">
      <c r="A569" s="40" t="str">
        <f t="shared" si="1"/>
        <v>Costa Rica-The Americas2008</v>
      </c>
      <c r="B569" s="40" t="s">
        <v>101</v>
      </c>
      <c r="C569" s="33" t="s">
        <v>49</v>
      </c>
      <c r="D569" s="41" t="s">
        <v>63</v>
      </c>
      <c r="E569" s="46">
        <v>2.6321999607E10</v>
      </c>
      <c r="F569" s="41">
        <v>0.084</v>
      </c>
      <c r="G569" s="41">
        <v>525.0</v>
      </c>
      <c r="H569" s="41">
        <v>0.128</v>
      </c>
      <c r="I569" s="47">
        <f t="shared" si="2"/>
        <v>26321999607</v>
      </c>
      <c r="J569" s="14"/>
      <c r="K569" s="14"/>
      <c r="L569" s="14"/>
      <c r="M569" s="14"/>
      <c r="N569" s="14"/>
      <c r="O569" s="14"/>
      <c r="P569" s="14"/>
      <c r="Q569" s="14"/>
      <c r="R569" s="14"/>
    </row>
    <row r="570">
      <c r="A570" s="40" t="str">
        <f t="shared" si="1"/>
        <v>Costa Rica-The Americas2009</v>
      </c>
      <c r="B570" s="40" t="s">
        <v>101</v>
      </c>
      <c r="C570" s="33" t="s">
        <v>50</v>
      </c>
      <c r="D570" s="41" t="s">
        <v>63</v>
      </c>
      <c r="E570" s="46">
        <v>2.9831167681E10</v>
      </c>
      <c r="F570" s="41">
        <v>0.09</v>
      </c>
      <c r="G570" s="41">
        <v>593.0</v>
      </c>
      <c r="H570" s="41">
        <v>0.158</v>
      </c>
      <c r="I570" s="47">
        <f t="shared" si="2"/>
        <v>29831167681</v>
      </c>
      <c r="J570" s="14"/>
      <c r="K570" s="14"/>
      <c r="L570" s="14"/>
      <c r="M570" s="14"/>
      <c r="N570" s="14"/>
      <c r="O570" s="14"/>
      <c r="P570" s="14"/>
      <c r="Q570" s="14"/>
      <c r="R570" s="14"/>
    </row>
    <row r="571">
      <c r="A571" s="40" t="str">
        <f t="shared" si="1"/>
        <v>Costa Rica-The Americas2010</v>
      </c>
      <c r="B571" s="40" t="s">
        <v>101</v>
      </c>
      <c r="C571" s="33" t="s">
        <v>51</v>
      </c>
      <c r="D571" s="41" t="s">
        <v>63</v>
      </c>
      <c r="E571" s="46">
        <v>2.9382692643E10</v>
      </c>
      <c r="F571" s="41">
        <v>0.097</v>
      </c>
      <c r="G571" s="41">
        <v>619.0</v>
      </c>
      <c r="H571" s="41">
        <v>0.197</v>
      </c>
      <c r="I571" s="47">
        <f t="shared" si="2"/>
        <v>29382692643</v>
      </c>
      <c r="J571" s="14"/>
      <c r="K571" s="14"/>
      <c r="L571" s="14"/>
      <c r="M571" s="14"/>
      <c r="N571" s="14"/>
      <c r="O571" s="14"/>
      <c r="P571" s="14"/>
      <c r="Q571" s="14"/>
      <c r="R571" s="14"/>
    </row>
    <row r="572">
      <c r="A572" s="40" t="str">
        <f t="shared" si="1"/>
        <v>Costa Rica-The Americas2011</v>
      </c>
      <c r="B572" s="40" t="s">
        <v>101</v>
      </c>
      <c r="C572" s="33" t="s">
        <v>52</v>
      </c>
      <c r="D572" s="41" t="s">
        <v>63</v>
      </c>
      <c r="E572" s="46">
        <v>3.629832767E10</v>
      </c>
      <c r="F572" s="41">
        <v>0.097</v>
      </c>
      <c r="G572" s="41">
        <v>750.0</v>
      </c>
      <c r="H572" s="41">
        <v>0.171</v>
      </c>
      <c r="I572" s="47">
        <f t="shared" si="2"/>
        <v>36298327670</v>
      </c>
      <c r="J572" s="14"/>
      <c r="K572" s="14"/>
      <c r="L572" s="14"/>
      <c r="M572" s="14"/>
      <c r="N572" s="14"/>
      <c r="O572" s="14"/>
      <c r="P572" s="14"/>
      <c r="Q572" s="14"/>
      <c r="R572" s="14"/>
    </row>
    <row r="573">
      <c r="A573" s="40" t="str">
        <f t="shared" si="1"/>
        <v>Costa Rica-The Americas2012</v>
      </c>
      <c r="B573" s="40" t="s">
        <v>101</v>
      </c>
      <c r="C573" s="33" t="s">
        <v>53</v>
      </c>
      <c r="D573" s="41" t="s">
        <v>63</v>
      </c>
      <c r="E573" s="46">
        <v>4.1237296807E10</v>
      </c>
      <c r="F573" s="41">
        <v>0.102</v>
      </c>
      <c r="G573" s="41">
        <v>883.0</v>
      </c>
      <c r="H573" s="41">
        <v>0.161</v>
      </c>
      <c r="I573" s="47">
        <f t="shared" si="2"/>
        <v>41237296807</v>
      </c>
      <c r="J573" s="14"/>
      <c r="K573" s="14"/>
      <c r="L573" s="14"/>
      <c r="M573" s="14"/>
      <c r="N573" s="14"/>
      <c r="O573" s="14"/>
      <c r="P573" s="14"/>
      <c r="Q573" s="14"/>
      <c r="R573" s="14"/>
    </row>
    <row r="574">
      <c r="A574" s="40" t="str">
        <f t="shared" si="1"/>
        <v>Cote d'Ivoire-Africa2000</v>
      </c>
      <c r="B574" s="40" t="s">
        <v>102</v>
      </c>
      <c r="C574" s="33" t="s">
        <v>40</v>
      </c>
      <c r="D574" s="41" t="s">
        <v>57</v>
      </c>
      <c r="E574" s="46">
        <v>1.0417060605E10</v>
      </c>
      <c r="F574" s="41">
        <v>0.065</v>
      </c>
      <c r="G574" s="41">
        <v>42.0</v>
      </c>
      <c r="H574" s="41">
        <v>0.148</v>
      </c>
      <c r="I574" s="47">
        <f t="shared" si="2"/>
        <v>10417060605</v>
      </c>
      <c r="J574" s="14"/>
      <c r="K574" s="14"/>
      <c r="L574" s="14"/>
      <c r="M574" s="14"/>
      <c r="N574" s="14"/>
      <c r="O574" s="14"/>
      <c r="P574" s="14"/>
      <c r="Q574" s="14"/>
      <c r="R574" s="14"/>
    </row>
    <row r="575">
      <c r="A575" s="40" t="str">
        <f t="shared" si="1"/>
        <v>Cote d'Ivoire-Africa2001</v>
      </c>
      <c r="B575" s="40" t="s">
        <v>102</v>
      </c>
      <c r="C575" s="33" t="s">
        <v>42</v>
      </c>
      <c r="D575" s="41" t="s">
        <v>57</v>
      </c>
      <c r="E575" s="46">
        <v>1.0545285037E10</v>
      </c>
      <c r="F575" s="41">
        <v>0.052</v>
      </c>
      <c r="G575" s="41">
        <v>34.0</v>
      </c>
      <c r="H575" s="41">
        <v>0.148</v>
      </c>
      <c r="I575" s="47">
        <f t="shared" si="2"/>
        <v>10545285037</v>
      </c>
      <c r="J575" s="14"/>
      <c r="K575" s="14"/>
      <c r="L575" s="14"/>
      <c r="M575" s="14"/>
      <c r="N575" s="14"/>
      <c r="O575" s="14"/>
      <c r="P575" s="14"/>
      <c r="Q575" s="14"/>
      <c r="R575" s="14"/>
    </row>
    <row r="576">
      <c r="A576" s="40" t="str">
        <f t="shared" si="1"/>
        <v>Cote d'Ivoire-Africa2002</v>
      </c>
      <c r="B576" s="40" t="s">
        <v>102</v>
      </c>
      <c r="C576" s="33" t="s">
        <v>43</v>
      </c>
      <c r="D576" s="41" t="s">
        <v>57</v>
      </c>
      <c r="E576" s="46">
        <v>1.1486664265E10</v>
      </c>
      <c r="F576" s="41">
        <v>0.047</v>
      </c>
      <c r="G576" s="41">
        <v>33.0</v>
      </c>
      <c r="H576" s="41">
        <v>0.148</v>
      </c>
      <c r="I576" s="47">
        <f t="shared" si="2"/>
        <v>11486664265</v>
      </c>
      <c r="J576" s="14"/>
      <c r="K576" s="14"/>
      <c r="L576" s="14"/>
      <c r="M576" s="14"/>
      <c r="N576" s="14"/>
      <c r="O576" s="14"/>
      <c r="P576" s="14"/>
      <c r="Q576" s="14"/>
      <c r="R576" s="14"/>
    </row>
    <row r="577">
      <c r="A577" s="40" t="str">
        <f t="shared" si="1"/>
        <v>Cote d'Ivoire-Africa2003</v>
      </c>
      <c r="B577" s="40" t="s">
        <v>102</v>
      </c>
      <c r="C577" s="33" t="s">
        <v>44</v>
      </c>
      <c r="D577" s="41" t="s">
        <v>57</v>
      </c>
      <c r="E577" s="46">
        <v>1.3737482343E10</v>
      </c>
      <c r="F577" s="41">
        <v>0.051</v>
      </c>
      <c r="G577" s="41">
        <v>42.0</v>
      </c>
      <c r="H577" s="41">
        <v>0.148</v>
      </c>
      <c r="I577" s="47">
        <f t="shared" si="2"/>
        <v>13737482343</v>
      </c>
      <c r="J577" s="14"/>
      <c r="K577" s="14"/>
      <c r="L577" s="14"/>
      <c r="M577" s="14"/>
      <c r="N577" s="14"/>
      <c r="O577" s="14"/>
      <c r="P577" s="14"/>
      <c r="Q577" s="14"/>
      <c r="R577" s="14"/>
    </row>
    <row r="578">
      <c r="A578" s="40" t="str">
        <f t="shared" si="1"/>
        <v>Cote d'Ivoire-Africa2004</v>
      </c>
      <c r="B578" s="40" t="s">
        <v>102</v>
      </c>
      <c r="C578" s="33" t="s">
        <v>45</v>
      </c>
      <c r="D578" s="41" t="s">
        <v>57</v>
      </c>
      <c r="E578" s="46">
        <v>1.5481092596E10</v>
      </c>
      <c r="F578" s="41">
        <v>0.056</v>
      </c>
      <c r="G578" s="41">
        <v>50.0</v>
      </c>
      <c r="H578" s="41">
        <v>0.148</v>
      </c>
      <c r="I578" s="47">
        <f t="shared" si="2"/>
        <v>15481092596</v>
      </c>
      <c r="J578" s="14"/>
      <c r="K578" s="14"/>
      <c r="L578" s="14"/>
      <c r="M578" s="14"/>
      <c r="N578" s="14"/>
      <c r="O578" s="14"/>
      <c r="P578" s="14"/>
      <c r="Q578" s="14"/>
      <c r="R578" s="14"/>
    </row>
    <row r="579">
      <c r="A579" s="40" t="str">
        <f t="shared" si="1"/>
        <v>Cote d'Ivoire-Africa2005</v>
      </c>
      <c r="B579" s="40" t="s">
        <v>102</v>
      </c>
      <c r="C579" s="33" t="s">
        <v>46</v>
      </c>
      <c r="D579" s="41" t="s">
        <v>57</v>
      </c>
      <c r="E579" s="46">
        <v>1.6363437145E10</v>
      </c>
      <c r="F579" s="41">
        <v>0.057</v>
      </c>
      <c r="G579" s="41">
        <v>53.0</v>
      </c>
      <c r="H579" s="41">
        <v>0.148</v>
      </c>
      <c r="I579" s="47">
        <f t="shared" si="2"/>
        <v>16363437145</v>
      </c>
      <c r="J579" s="14"/>
      <c r="K579" s="14"/>
      <c r="L579" s="14"/>
      <c r="M579" s="14"/>
      <c r="N579" s="14"/>
      <c r="O579" s="14"/>
      <c r="P579" s="14"/>
      <c r="Q579" s="14"/>
      <c r="R579" s="14"/>
    </row>
    <row r="580">
      <c r="A580" s="40" t="str">
        <f t="shared" si="1"/>
        <v>Cote d'Ivoire-Africa2006</v>
      </c>
      <c r="B580" s="40" t="s">
        <v>102</v>
      </c>
      <c r="C580" s="33" t="s">
        <v>47</v>
      </c>
      <c r="D580" s="41" t="s">
        <v>57</v>
      </c>
      <c r="E580" s="46">
        <v>1.7367303156E10</v>
      </c>
      <c r="F580" s="41">
        <v>0.06</v>
      </c>
      <c r="G580" s="41">
        <v>59.0</v>
      </c>
      <c r="H580" s="41">
        <v>0.148</v>
      </c>
      <c r="I580" s="47">
        <f t="shared" si="2"/>
        <v>17367303156</v>
      </c>
      <c r="J580" s="14"/>
      <c r="K580" s="14"/>
      <c r="L580" s="14"/>
      <c r="M580" s="14"/>
      <c r="N580" s="14"/>
      <c r="O580" s="14"/>
      <c r="P580" s="14"/>
      <c r="Q580" s="14"/>
      <c r="R580" s="14"/>
    </row>
    <row r="581">
      <c r="A581" s="40" t="str">
        <f t="shared" si="1"/>
        <v>Cote d'Ivoire-Africa2007</v>
      </c>
      <c r="B581" s="40" t="s">
        <v>102</v>
      </c>
      <c r="C581" s="33" t="s">
        <v>48</v>
      </c>
      <c r="D581" s="41" t="s">
        <v>57</v>
      </c>
      <c r="E581" s="46">
        <v>1.9795705245E10</v>
      </c>
      <c r="F581" s="41">
        <v>0.066</v>
      </c>
      <c r="G581" s="41">
        <v>72.0</v>
      </c>
      <c r="H581" s="41">
        <v>0.148</v>
      </c>
      <c r="I581" s="47">
        <f t="shared" si="2"/>
        <v>19795705245</v>
      </c>
      <c r="J581" s="14"/>
      <c r="K581" s="14"/>
      <c r="L581" s="14"/>
      <c r="M581" s="14"/>
      <c r="N581" s="14"/>
      <c r="O581" s="14"/>
      <c r="P581" s="14"/>
      <c r="Q581" s="14"/>
      <c r="R581" s="14"/>
    </row>
    <row r="582">
      <c r="A582" s="40" t="str">
        <f t="shared" si="1"/>
        <v>Cote d'Ivoire-Africa2008</v>
      </c>
      <c r="B582" s="40" t="s">
        <v>102</v>
      </c>
      <c r="C582" s="33" t="s">
        <v>49</v>
      </c>
      <c r="D582" s="41" t="s">
        <v>57</v>
      </c>
      <c r="E582" s="46">
        <v>2.3414253328E10</v>
      </c>
      <c r="F582" s="41">
        <v>0.065</v>
      </c>
      <c r="G582" s="41">
        <v>83.0</v>
      </c>
      <c r="H582" s="41">
        <v>0.148</v>
      </c>
      <c r="I582" s="47">
        <f t="shared" si="2"/>
        <v>23414253328</v>
      </c>
      <c r="J582" s="14"/>
      <c r="K582" s="14"/>
      <c r="L582" s="14"/>
      <c r="M582" s="14"/>
      <c r="N582" s="14"/>
      <c r="O582" s="14"/>
      <c r="P582" s="14"/>
      <c r="Q582" s="14"/>
      <c r="R582" s="14"/>
    </row>
    <row r="583">
      <c r="A583" s="40" t="str">
        <f t="shared" si="1"/>
        <v>Cote d'Ivoire-Africa2009</v>
      </c>
      <c r="B583" s="40" t="s">
        <v>102</v>
      </c>
      <c r="C583" s="33" t="s">
        <v>50</v>
      </c>
      <c r="D583" s="41" t="s">
        <v>57</v>
      </c>
      <c r="E583" s="46">
        <v>2.3041633638E10</v>
      </c>
      <c r="F583" s="41">
        <v>0.068</v>
      </c>
      <c r="G583" s="41">
        <v>84.0</v>
      </c>
      <c r="H583" s="41">
        <v>0.148</v>
      </c>
      <c r="I583" s="47">
        <f t="shared" si="2"/>
        <v>23041633638</v>
      </c>
      <c r="J583" s="14"/>
      <c r="K583" s="14"/>
      <c r="L583" s="14"/>
      <c r="M583" s="14"/>
      <c r="N583" s="14"/>
      <c r="O583" s="14"/>
      <c r="P583" s="14"/>
      <c r="Q583" s="14"/>
      <c r="R583" s="14"/>
    </row>
    <row r="584">
      <c r="A584" s="40" t="str">
        <f t="shared" si="1"/>
        <v>Cote d'Ivoire-Africa2010</v>
      </c>
      <c r="B584" s="40" t="s">
        <v>102</v>
      </c>
      <c r="C584" s="33" t="s">
        <v>51</v>
      </c>
      <c r="D584" s="41" t="s">
        <v>57</v>
      </c>
      <c r="E584" s="46">
        <v>2.2920779598E10</v>
      </c>
      <c r="F584" s="41">
        <v>0.069</v>
      </c>
      <c r="G584" s="41">
        <v>83.0</v>
      </c>
      <c r="H584" s="41">
        <v>0.148</v>
      </c>
      <c r="I584" s="47">
        <f t="shared" si="2"/>
        <v>22920779598</v>
      </c>
      <c r="J584" s="14"/>
      <c r="K584" s="14"/>
      <c r="L584" s="14"/>
      <c r="M584" s="14"/>
      <c r="N584" s="14"/>
      <c r="O584" s="14"/>
      <c r="P584" s="14"/>
      <c r="Q584" s="14"/>
      <c r="R584" s="14"/>
    </row>
    <row r="585">
      <c r="A585" s="40" t="str">
        <f t="shared" si="1"/>
        <v>Cote d'Ivoire-Africa2011</v>
      </c>
      <c r="B585" s="40" t="s">
        <v>102</v>
      </c>
      <c r="C585" s="33" t="s">
        <v>52</v>
      </c>
      <c r="D585" s="41" t="s">
        <v>57</v>
      </c>
      <c r="E585" s="46">
        <v>2.4074553674E10</v>
      </c>
      <c r="F585" s="41">
        <v>0.068</v>
      </c>
      <c r="G585" s="41">
        <v>84.0</v>
      </c>
      <c r="H585" s="41">
        <v>0.148</v>
      </c>
      <c r="I585" s="47">
        <f t="shared" si="2"/>
        <v>24074553674</v>
      </c>
      <c r="J585" s="14"/>
      <c r="K585" s="14"/>
      <c r="L585" s="14"/>
      <c r="M585" s="14"/>
      <c r="N585" s="14"/>
      <c r="O585" s="14"/>
      <c r="P585" s="14"/>
      <c r="Q585" s="14"/>
      <c r="R585" s="14"/>
    </row>
    <row r="586">
      <c r="A586" s="40" t="str">
        <f t="shared" si="1"/>
        <v>Cote d'Ivoire-Africa2012</v>
      </c>
      <c r="B586" s="40" t="s">
        <v>102</v>
      </c>
      <c r="C586" s="33" t="s">
        <v>53</v>
      </c>
      <c r="D586" s="41" t="s">
        <v>57</v>
      </c>
      <c r="E586" s="46">
        <v>2.4680372724E10</v>
      </c>
      <c r="F586" s="41">
        <v>0.071</v>
      </c>
      <c r="G586" s="41">
        <v>88.0</v>
      </c>
      <c r="H586" s="41">
        <v>0.148</v>
      </c>
      <c r="I586" s="47">
        <f t="shared" si="2"/>
        <v>24680372724</v>
      </c>
      <c r="J586" s="14"/>
      <c r="K586" s="14"/>
      <c r="L586" s="14"/>
      <c r="M586" s="14"/>
      <c r="N586" s="14"/>
      <c r="O586" s="14"/>
      <c r="P586" s="14"/>
      <c r="Q586" s="14"/>
      <c r="R586" s="14"/>
    </row>
    <row r="587">
      <c r="A587" s="40" t="str">
        <f t="shared" si="1"/>
        <v>Croatia-Europe2000</v>
      </c>
      <c r="B587" s="40" t="s">
        <v>103</v>
      </c>
      <c r="C587" s="33" t="s">
        <v>40</v>
      </c>
      <c r="D587" s="41" t="s">
        <v>55</v>
      </c>
      <c r="E587" s="46">
        <v>2.1517784659E10</v>
      </c>
      <c r="F587" s="41">
        <v>0.078</v>
      </c>
      <c r="G587" s="41">
        <v>377.0</v>
      </c>
      <c r="H587" s="41">
        <v>0.121</v>
      </c>
      <c r="I587" s="47">
        <f t="shared" si="2"/>
        <v>21517784659</v>
      </c>
      <c r="J587" s="14"/>
      <c r="K587" s="14"/>
      <c r="L587" s="14"/>
      <c r="M587" s="14"/>
      <c r="N587" s="14"/>
      <c r="O587" s="14"/>
      <c r="P587" s="14"/>
      <c r="Q587" s="14"/>
      <c r="R587" s="14"/>
    </row>
    <row r="588">
      <c r="A588" s="40" t="str">
        <f t="shared" si="1"/>
        <v>Croatia-Europe2001</v>
      </c>
      <c r="B588" s="40" t="s">
        <v>103</v>
      </c>
      <c r="C588" s="33" t="s">
        <v>42</v>
      </c>
      <c r="D588" s="41" t="s">
        <v>55</v>
      </c>
      <c r="E588" s="46">
        <v>2.3052044813E10</v>
      </c>
      <c r="F588" s="41">
        <v>0.072</v>
      </c>
      <c r="G588" s="41">
        <v>376.0</v>
      </c>
      <c r="H588" s="41">
        <v>0.095</v>
      </c>
      <c r="I588" s="47">
        <f t="shared" si="2"/>
        <v>23052044813</v>
      </c>
      <c r="J588" s="14"/>
      <c r="K588" s="14"/>
      <c r="L588" s="14"/>
      <c r="M588" s="14"/>
      <c r="N588" s="14"/>
      <c r="O588" s="14"/>
      <c r="P588" s="14"/>
      <c r="Q588" s="14"/>
      <c r="R588" s="14"/>
    </row>
    <row r="589">
      <c r="A589" s="40" t="str">
        <f t="shared" si="1"/>
        <v>Croatia-Europe2002</v>
      </c>
      <c r="B589" s="40" t="s">
        <v>103</v>
      </c>
      <c r="C589" s="33" t="s">
        <v>43</v>
      </c>
      <c r="D589" s="41" t="s">
        <v>55</v>
      </c>
      <c r="E589" s="46">
        <v>2.6524896398E10</v>
      </c>
      <c r="F589" s="41">
        <v>0.063</v>
      </c>
      <c r="G589" s="41">
        <v>375.0</v>
      </c>
      <c r="H589" s="41">
        <v>0.128</v>
      </c>
      <c r="I589" s="47">
        <f t="shared" si="2"/>
        <v>26524896398</v>
      </c>
      <c r="J589" s="14"/>
      <c r="K589" s="14"/>
      <c r="L589" s="14"/>
      <c r="M589" s="14"/>
      <c r="N589" s="14"/>
      <c r="O589" s="14"/>
      <c r="P589" s="14"/>
      <c r="Q589" s="14"/>
      <c r="R589" s="14"/>
    </row>
    <row r="590">
      <c r="A590" s="40" t="str">
        <f t="shared" si="1"/>
        <v>Croatia-Europe2003</v>
      </c>
      <c r="B590" s="40" t="s">
        <v>103</v>
      </c>
      <c r="C590" s="33" t="s">
        <v>44</v>
      </c>
      <c r="D590" s="41" t="s">
        <v>55</v>
      </c>
      <c r="E590" s="46">
        <v>3.4143409062E10</v>
      </c>
      <c r="F590" s="41">
        <v>0.064</v>
      </c>
      <c r="G590" s="41">
        <v>495.0</v>
      </c>
      <c r="H590" s="41">
        <v>0.116</v>
      </c>
      <c r="I590" s="47">
        <f t="shared" si="2"/>
        <v>34143409062</v>
      </c>
      <c r="J590" s="14"/>
      <c r="K590" s="14"/>
      <c r="L590" s="14"/>
      <c r="M590" s="14"/>
      <c r="N590" s="14"/>
      <c r="O590" s="14"/>
      <c r="P590" s="14"/>
      <c r="Q590" s="14"/>
      <c r="R590" s="14"/>
    </row>
    <row r="591">
      <c r="A591" s="40" t="str">
        <f t="shared" si="1"/>
        <v>Croatia-Europe2004</v>
      </c>
      <c r="B591" s="40" t="s">
        <v>103</v>
      </c>
      <c r="C591" s="33" t="s">
        <v>45</v>
      </c>
      <c r="D591" s="41" t="s">
        <v>55</v>
      </c>
      <c r="E591" s="46">
        <v>4.1003558916E10</v>
      </c>
      <c r="F591" s="41">
        <v>0.066</v>
      </c>
      <c r="G591" s="41">
        <v>614.0</v>
      </c>
      <c r="H591" s="41">
        <v>0.117</v>
      </c>
      <c r="I591" s="47">
        <f t="shared" si="2"/>
        <v>41003558916</v>
      </c>
      <c r="J591" s="14"/>
      <c r="K591" s="14"/>
      <c r="L591" s="14"/>
      <c r="M591" s="14"/>
      <c r="N591" s="14"/>
      <c r="O591" s="14"/>
      <c r="P591" s="14"/>
      <c r="Q591" s="14"/>
      <c r="R591" s="14"/>
    </row>
    <row r="592">
      <c r="A592" s="40" t="str">
        <f t="shared" si="1"/>
        <v>Croatia-Europe2005</v>
      </c>
      <c r="B592" s="40" t="s">
        <v>103</v>
      </c>
      <c r="C592" s="33" t="s">
        <v>46</v>
      </c>
      <c r="D592" s="41" t="s">
        <v>55</v>
      </c>
      <c r="E592" s="46">
        <v>4.4821408831E10</v>
      </c>
      <c r="F592" s="41">
        <v>0.07</v>
      </c>
      <c r="G592" s="41">
        <v>705.0</v>
      </c>
      <c r="H592" s="41">
        <v>0.112</v>
      </c>
      <c r="I592" s="47">
        <f t="shared" si="2"/>
        <v>44821408831</v>
      </c>
      <c r="J592" s="14"/>
      <c r="K592" s="14"/>
      <c r="L592" s="14"/>
      <c r="M592" s="14"/>
      <c r="N592" s="14"/>
      <c r="O592" s="14"/>
      <c r="P592" s="14"/>
      <c r="Q592" s="14"/>
      <c r="R592" s="14"/>
    </row>
    <row r="593">
      <c r="A593" s="40" t="str">
        <f t="shared" si="1"/>
        <v>Croatia-Europe2006</v>
      </c>
      <c r="B593" s="40" t="s">
        <v>103</v>
      </c>
      <c r="C593" s="33" t="s">
        <v>47</v>
      </c>
      <c r="D593" s="41" t="s">
        <v>55</v>
      </c>
      <c r="E593" s="46">
        <v>4.9855078905E10</v>
      </c>
      <c r="F593" s="41">
        <v>0.07</v>
      </c>
      <c r="G593" s="41">
        <v>790.0</v>
      </c>
      <c r="H593" s="41">
        <v>0.099</v>
      </c>
      <c r="I593" s="47">
        <f t="shared" si="2"/>
        <v>49855078905</v>
      </c>
      <c r="J593" s="14"/>
      <c r="K593" s="14"/>
      <c r="L593" s="14"/>
      <c r="M593" s="14"/>
      <c r="N593" s="14"/>
      <c r="O593" s="14"/>
      <c r="P593" s="14"/>
      <c r="Q593" s="14"/>
      <c r="R593" s="14"/>
    </row>
    <row r="594">
      <c r="A594" s="40" t="str">
        <f t="shared" si="1"/>
        <v>Croatia-Europe2007</v>
      </c>
      <c r="B594" s="40" t="s">
        <v>103</v>
      </c>
      <c r="C594" s="33" t="s">
        <v>48</v>
      </c>
      <c r="D594" s="41" t="s">
        <v>55</v>
      </c>
      <c r="E594" s="46">
        <v>5.9319390298E10</v>
      </c>
      <c r="F594" s="41">
        <v>0.075</v>
      </c>
      <c r="G594" s="41">
        <v>1008.0</v>
      </c>
      <c r="H594" s="41">
        <v>0.093</v>
      </c>
      <c r="I594" s="47">
        <f t="shared" si="2"/>
        <v>59319390298</v>
      </c>
      <c r="J594" s="14"/>
      <c r="K594" s="14"/>
      <c r="L594" s="14"/>
      <c r="M594" s="14"/>
      <c r="N594" s="14"/>
      <c r="O594" s="14"/>
      <c r="P594" s="14"/>
      <c r="Q594" s="14"/>
      <c r="R594" s="14"/>
    </row>
    <row r="595">
      <c r="A595" s="40" t="str">
        <f t="shared" si="1"/>
        <v>Croatia-Europe2008</v>
      </c>
      <c r="B595" s="40" t="s">
        <v>103</v>
      </c>
      <c r="C595" s="33" t="s">
        <v>49</v>
      </c>
      <c r="D595" s="41" t="s">
        <v>55</v>
      </c>
      <c r="E595" s="46">
        <v>6.9595512099E10</v>
      </c>
      <c r="F595" s="41">
        <v>0.078</v>
      </c>
      <c r="G595" s="41">
        <v>1224.0</v>
      </c>
      <c r="H595" s="41">
        <v>0.101</v>
      </c>
      <c r="I595" s="47">
        <f t="shared" si="2"/>
        <v>69595512099</v>
      </c>
      <c r="J595" s="14"/>
      <c r="K595" s="14"/>
      <c r="L595" s="14"/>
      <c r="M595" s="14"/>
      <c r="N595" s="14"/>
      <c r="O595" s="14"/>
      <c r="P595" s="14"/>
      <c r="Q595" s="14"/>
      <c r="R595" s="14"/>
    </row>
    <row r="596">
      <c r="A596" s="40" t="str">
        <f t="shared" si="1"/>
        <v>Croatia-Europe2009</v>
      </c>
      <c r="B596" s="40" t="s">
        <v>103</v>
      </c>
      <c r="C596" s="33" t="s">
        <v>50</v>
      </c>
      <c r="D596" s="41" t="s">
        <v>55</v>
      </c>
      <c r="E596" s="46">
        <v>6.220261924E10</v>
      </c>
      <c r="F596" s="41">
        <v>0.078</v>
      </c>
      <c r="G596" s="41">
        <v>1095.0</v>
      </c>
      <c r="H596" s="41">
        <v>0.116</v>
      </c>
      <c r="I596" s="47">
        <f t="shared" si="2"/>
        <v>62202619240</v>
      </c>
      <c r="J596" s="14"/>
      <c r="K596" s="14"/>
      <c r="L596" s="14"/>
      <c r="M596" s="14"/>
      <c r="N596" s="14"/>
      <c r="O596" s="14"/>
      <c r="P596" s="14"/>
      <c r="Q596" s="14"/>
      <c r="R596" s="14"/>
    </row>
    <row r="597">
      <c r="A597" s="40" t="str">
        <f t="shared" si="1"/>
        <v>Croatia-Europe2010</v>
      </c>
      <c r="B597" s="40" t="s">
        <v>103</v>
      </c>
      <c r="C597" s="33" t="s">
        <v>51</v>
      </c>
      <c r="D597" s="41" t="s">
        <v>55</v>
      </c>
      <c r="E597" s="46">
        <v>5.8873994412E10</v>
      </c>
      <c r="F597" s="41">
        <v>0.078</v>
      </c>
      <c r="G597" s="41">
        <v>1051.0</v>
      </c>
      <c r="H597" s="41">
        <v>0.104</v>
      </c>
      <c r="I597" s="47">
        <f t="shared" si="2"/>
        <v>58873994412</v>
      </c>
      <c r="J597" s="14"/>
      <c r="K597" s="14"/>
      <c r="L597" s="14"/>
      <c r="M597" s="14"/>
      <c r="N597" s="14"/>
      <c r="O597" s="14"/>
      <c r="P597" s="14"/>
      <c r="Q597" s="14"/>
      <c r="R597" s="14"/>
    </row>
    <row r="598">
      <c r="A598" s="40" t="str">
        <f t="shared" si="1"/>
        <v>Croatia-Europe2011</v>
      </c>
      <c r="B598" s="40" t="s">
        <v>103</v>
      </c>
      <c r="C598" s="33" t="s">
        <v>52</v>
      </c>
      <c r="D598" s="41" t="s">
        <v>55</v>
      </c>
      <c r="E598" s="46">
        <v>6.1520901516E10</v>
      </c>
      <c r="F598" s="41">
        <v>0.068</v>
      </c>
      <c r="G598" s="41">
        <v>992.0</v>
      </c>
      <c r="H598" s="41">
        <v>0.097</v>
      </c>
      <c r="I598" s="47">
        <f t="shared" si="2"/>
        <v>61520901516</v>
      </c>
      <c r="J598" s="14"/>
      <c r="K598" s="14"/>
      <c r="L598" s="14"/>
      <c r="M598" s="14"/>
      <c r="N598" s="14"/>
      <c r="O598" s="14"/>
      <c r="P598" s="14"/>
      <c r="Q598" s="14"/>
      <c r="R598" s="14"/>
    </row>
    <row r="599">
      <c r="A599" s="40" t="str">
        <f t="shared" si="1"/>
        <v>Croatia-Europe2012</v>
      </c>
      <c r="B599" s="40" t="s">
        <v>103</v>
      </c>
      <c r="C599" s="33" t="s">
        <v>53</v>
      </c>
      <c r="D599" s="41" t="s">
        <v>55</v>
      </c>
      <c r="E599" s="46">
        <v>5.6155732957E10</v>
      </c>
      <c r="F599" s="41">
        <v>0.068</v>
      </c>
      <c r="G599" s="41">
        <v>908.0</v>
      </c>
      <c r="H599" s="41">
        <v>0.095</v>
      </c>
      <c r="I599" s="47">
        <f t="shared" si="2"/>
        <v>56155732957</v>
      </c>
      <c r="J599" s="14"/>
      <c r="K599" s="14"/>
      <c r="L599" s="14"/>
      <c r="M599" s="14"/>
      <c r="N599" s="14"/>
      <c r="O599" s="14"/>
      <c r="P599" s="14"/>
      <c r="Q599" s="14"/>
      <c r="R599" s="14"/>
    </row>
    <row r="600">
      <c r="A600" s="40" t="str">
        <f t="shared" si="1"/>
        <v>Cuba-The Americas2000</v>
      </c>
      <c r="B600" s="40" t="s">
        <v>104</v>
      </c>
      <c r="C600" s="33" t="s">
        <v>40</v>
      </c>
      <c r="D600" s="41" t="s">
        <v>63</v>
      </c>
      <c r="E600" s="46">
        <v>3.05652E10</v>
      </c>
      <c r="F600" s="41">
        <v>0.061</v>
      </c>
      <c r="G600" s="41">
        <v>166.0</v>
      </c>
      <c r="H600" s="41">
        <v>0.148</v>
      </c>
      <c r="I600" s="47">
        <f t="shared" si="2"/>
        <v>30565200000</v>
      </c>
      <c r="J600" s="14"/>
      <c r="K600" s="14"/>
      <c r="L600" s="14"/>
      <c r="M600" s="14"/>
      <c r="N600" s="14"/>
      <c r="O600" s="14"/>
      <c r="P600" s="14"/>
      <c r="Q600" s="14"/>
      <c r="R600" s="14"/>
    </row>
    <row r="601">
      <c r="A601" s="40" t="str">
        <f t="shared" si="1"/>
        <v>Cuba-The Americas2001</v>
      </c>
      <c r="B601" s="40" t="s">
        <v>104</v>
      </c>
      <c r="C601" s="33" t="s">
        <v>42</v>
      </c>
      <c r="D601" s="41" t="s">
        <v>63</v>
      </c>
      <c r="E601" s="46">
        <v>3.16833E10</v>
      </c>
      <c r="F601" s="41">
        <v>0.063</v>
      </c>
      <c r="G601" s="41">
        <v>178.0</v>
      </c>
      <c r="H601" s="41">
        <v>0.148</v>
      </c>
      <c r="I601" s="47">
        <f t="shared" si="2"/>
        <v>31683300000</v>
      </c>
      <c r="J601" s="14"/>
      <c r="K601" s="14"/>
      <c r="L601" s="14"/>
      <c r="M601" s="14"/>
      <c r="N601" s="14"/>
      <c r="O601" s="14"/>
      <c r="P601" s="14"/>
      <c r="Q601" s="14"/>
      <c r="R601" s="14"/>
    </row>
    <row r="602">
      <c r="A602" s="40" t="str">
        <f t="shared" si="1"/>
        <v>Cuba-The Americas2002</v>
      </c>
      <c r="B602" s="40" t="s">
        <v>104</v>
      </c>
      <c r="C602" s="33" t="s">
        <v>43</v>
      </c>
      <c r="D602" s="41" t="s">
        <v>63</v>
      </c>
      <c r="E602" s="46">
        <v>3.35904E10</v>
      </c>
      <c r="F602" s="41">
        <v>0.065</v>
      </c>
      <c r="G602" s="41">
        <v>195.0</v>
      </c>
      <c r="H602" s="41">
        <v>0.148</v>
      </c>
      <c r="I602" s="47">
        <f t="shared" si="2"/>
        <v>33590400000</v>
      </c>
      <c r="J602" s="14"/>
      <c r="K602" s="14"/>
      <c r="L602" s="14"/>
      <c r="M602" s="14"/>
      <c r="N602" s="14"/>
      <c r="O602" s="14"/>
      <c r="P602" s="14"/>
      <c r="Q602" s="14"/>
      <c r="R602" s="14"/>
    </row>
    <row r="603">
      <c r="A603" s="40" t="str">
        <f t="shared" si="1"/>
        <v>Cuba-The Americas2003</v>
      </c>
      <c r="B603" s="40" t="s">
        <v>104</v>
      </c>
      <c r="C603" s="33" t="s">
        <v>44</v>
      </c>
      <c r="D603" s="41" t="s">
        <v>63</v>
      </c>
      <c r="E603" s="46">
        <v>3.59015E10</v>
      </c>
      <c r="F603" s="41">
        <v>0.063</v>
      </c>
      <c r="G603" s="41">
        <v>202.0</v>
      </c>
      <c r="H603" s="41">
        <v>0.148</v>
      </c>
      <c r="I603" s="47">
        <f t="shared" si="2"/>
        <v>35901500000</v>
      </c>
      <c r="J603" s="14"/>
      <c r="K603" s="14"/>
      <c r="L603" s="14"/>
      <c r="M603" s="14"/>
      <c r="N603" s="14"/>
      <c r="O603" s="14"/>
      <c r="P603" s="14"/>
      <c r="Q603" s="14"/>
      <c r="R603" s="14"/>
    </row>
    <row r="604">
      <c r="A604" s="40" t="str">
        <f t="shared" si="1"/>
        <v>Cuba-The Americas2004</v>
      </c>
      <c r="B604" s="40" t="s">
        <v>104</v>
      </c>
      <c r="C604" s="33" t="s">
        <v>45</v>
      </c>
      <c r="D604" s="41" t="s">
        <v>63</v>
      </c>
      <c r="E604" s="46">
        <v>3.82028E10</v>
      </c>
      <c r="F604" s="41">
        <v>0.061</v>
      </c>
      <c r="G604" s="41">
        <v>209.0</v>
      </c>
      <c r="H604" s="41">
        <v>0.148</v>
      </c>
      <c r="I604" s="47">
        <f t="shared" si="2"/>
        <v>38202800000</v>
      </c>
      <c r="J604" s="14"/>
      <c r="K604" s="14"/>
      <c r="L604" s="14"/>
      <c r="M604" s="14"/>
      <c r="N604" s="14"/>
      <c r="O604" s="14"/>
      <c r="P604" s="14"/>
      <c r="Q604" s="14"/>
      <c r="R604" s="14"/>
    </row>
    <row r="605">
      <c r="A605" s="40" t="str">
        <f t="shared" si="1"/>
        <v>Cuba-The Americas2005</v>
      </c>
      <c r="B605" s="40" t="s">
        <v>104</v>
      </c>
      <c r="C605" s="33" t="s">
        <v>46</v>
      </c>
      <c r="D605" s="41" t="s">
        <v>63</v>
      </c>
      <c r="E605" s="46">
        <v>4.26442E10</v>
      </c>
      <c r="F605" s="41">
        <v>0.081</v>
      </c>
      <c r="G605" s="41">
        <v>306.0</v>
      </c>
      <c r="H605" s="41">
        <v>0.148</v>
      </c>
      <c r="I605" s="47">
        <f t="shared" si="2"/>
        <v>42644200000</v>
      </c>
      <c r="J605" s="14"/>
      <c r="K605" s="14"/>
      <c r="L605" s="14"/>
      <c r="M605" s="14"/>
      <c r="N605" s="14"/>
      <c r="O605" s="14"/>
      <c r="P605" s="14"/>
      <c r="Q605" s="14"/>
      <c r="R605" s="14"/>
    </row>
    <row r="606">
      <c r="A606" s="40" t="str">
        <f t="shared" si="1"/>
        <v>Cuba-The Americas2006</v>
      </c>
      <c r="B606" s="40" t="s">
        <v>104</v>
      </c>
      <c r="C606" s="33" t="s">
        <v>47</v>
      </c>
      <c r="D606" s="41" t="s">
        <v>63</v>
      </c>
      <c r="E606" s="46">
        <v>5.27421E10</v>
      </c>
      <c r="F606" s="41">
        <v>0.077</v>
      </c>
      <c r="G606" s="41">
        <v>360.0</v>
      </c>
      <c r="H606" s="41">
        <v>0.148</v>
      </c>
      <c r="I606" s="47">
        <f t="shared" si="2"/>
        <v>52742100000</v>
      </c>
      <c r="J606" s="14"/>
      <c r="K606" s="14"/>
      <c r="L606" s="14"/>
      <c r="M606" s="14"/>
      <c r="N606" s="14"/>
      <c r="O606" s="14"/>
      <c r="P606" s="14"/>
      <c r="Q606" s="14"/>
      <c r="R606" s="14"/>
    </row>
    <row r="607">
      <c r="A607" s="40" t="str">
        <f t="shared" si="1"/>
        <v>Cuba-The Americas2007</v>
      </c>
      <c r="B607" s="40" t="s">
        <v>104</v>
      </c>
      <c r="C607" s="33" t="s">
        <v>48</v>
      </c>
      <c r="D607" s="41" t="s">
        <v>63</v>
      </c>
      <c r="E607" s="46">
        <v>5.86035E10</v>
      </c>
      <c r="F607" s="41">
        <v>0.104</v>
      </c>
      <c r="G607" s="41">
        <v>587.0</v>
      </c>
      <c r="H607" s="41">
        <v>0.148</v>
      </c>
      <c r="I607" s="47">
        <f t="shared" si="2"/>
        <v>58603500000</v>
      </c>
      <c r="J607" s="14"/>
      <c r="K607" s="14"/>
      <c r="L607" s="14"/>
      <c r="M607" s="14"/>
      <c r="N607" s="14"/>
      <c r="O607" s="14"/>
      <c r="P607" s="14"/>
      <c r="Q607" s="14"/>
      <c r="R607" s="14"/>
    </row>
    <row r="608">
      <c r="A608" s="40" t="str">
        <f t="shared" si="1"/>
        <v>Cuba-The Americas2008</v>
      </c>
      <c r="B608" s="40" t="s">
        <v>104</v>
      </c>
      <c r="C608" s="33" t="s">
        <v>49</v>
      </c>
      <c r="D608" s="41" t="s">
        <v>63</v>
      </c>
      <c r="E608" s="46">
        <v>6.08062E10</v>
      </c>
      <c r="F608" s="41">
        <v>0.108</v>
      </c>
      <c r="G608" s="41">
        <v>584.0</v>
      </c>
      <c r="H608" s="41">
        <v>0.148</v>
      </c>
      <c r="I608" s="47">
        <f t="shared" si="2"/>
        <v>60806200000</v>
      </c>
      <c r="J608" s="14"/>
      <c r="K608" s="14"/>
      <c r="L608" s="14"/>
      <c r="M608" s="14"/>
      <c r="N608" s="14"/>
      <c r="O608" s="14"/>
      <c r="P608" s="14"/>
      <c r="Q608" s="14"/>
      <c r="R608" s="14"/>
    </row>
    <row r="609">
      <c r="A609" s="40" t="str">
        <f t="shared" si="1"/>
        <v>Cuba-The Americas2009</v>
      </c>
      <c r="B609" s="40" t="s">
        <v>104</v>
      </c>
      <c r="C609" s="33" t="s">
        <v>50</v>
      </c>
      <c r="D609" s="41" t="s">
        <v>63</v>
      </c>
      <c r="E609" s="46">
        <v>6.207861E10</v>
      </c>
      <c r="F609" s="41">
        <v>0.117</v>
      </c>
      <c r="G609" s="41">
        <v>651.0</v>
      </c>
      <c r="H609" s="41">
        <v>0.148</v>
      </c>
      <c r="I609" s="47">
        <f t="shared" si="2"/>
        <v>62078610000</v>
      </c>
      <c r="J609" s="14"/>
      <c r="K609" s="14"/>
      <c r="L609" s="14"/>
      <c r="M609" s="14"/>
      <c r="N609" s="14"/>
      <c r="O609" s="14"/>
      <c r="P609" s="14"/>
      <c r="Q609" s="14"/>
      <c r="R609" s="14"/>
    </row>
    <row r="610">
      <c r="A610" s="40" t="str">
        <f t="shared" si="1"/>
        <v>Cuba-The Americas2010</v>
      </c>
      <c r="B610" s="40" t="s">
        <v>104</v>
      </c>
      <c r="C610" s="33" t="s">
        <v>51</v>
      </c>
      <c r="D610" s="41" t="s">
        <v>63</v>
      </c>
      <c r="E610" s="46">
        <v>6.432822E10</v>
      </c>
      <c r="F610" s="41">
        <v>0.106</v>
      </c>
      <c r="G610" s="41">
        <v>583.0</v>
      </c>
      <c r="H610" s="41">
        <v>0.148</v>
      </c>
      <c r="I610" s="47">
        <f t="shared" si="2"/>
        <v>64328220000</v>
      </c>
      <c r="J610" s="14"/>
      <c r="K610" s="14"/>
      <c r="L610" s="14"/>
      <c r="M610" s="14"/>
      <c r="N610" s="14"/>
      <c r="O610" s="14"/>
      <c r="P610" s="14"/>
      <c r="Q610" s="14"/>
      <c r="R610" s="14"/>
    </row>
    <row r="611">
      <c r="A611" s="40" t="str">
        <f t="shared" si="1"/>
        <v>Cuba-The Americas2011</v>
      </c>
      <c r="B611" s="40" t="s">
        <v>104</v>
      </c>
      <c r="C611" s="33" t="s">
        <v>52</v>
      </c>
      <c r="D611" s="41" t="s">
        <v>63</v>
      </c>
      <c r="E611" s="46">
        <v>6.82339E10</v>
      </c>
      <c r="F611" s="41">
        <v>0.106</v>
      </c>
      <c r="G611" s="41">
        <v>648.0</v>
      </c>
      <c r="H611" s="41">
        <v>0.148</v>
      </c>
      <c r="I611" s="47">
        <f t="shared" si="2"/>
        <v>68233900000</v>
      </c>
      <c r="J611" s="14"/>
      <c r="K611" s="14"/>
      <c r="L611" s="14"/>
      <c r="M611" s="14"/>
      <c r="N611" s="14"/>
      <c r="O611" s="14"/>
      <c r="P611" s="14"/>
      <c r="Q611" s="14"/>
      <c r="R611" s="14"/>
    </row>
    <row r="612">
      <c r="A612" s="40" t="str">
        <f t="shared" si="1"/>
        <v>Cuba-The Americas2012</v>
      </c>
      <c r="B612" s="40" t="s">
        <v>104</v>
      </c>
      <c r="C612" s="33" t="s">
        <v>53</v>
      </c>
      <c r="D612" s="41" t="s">
        <v>63</v>
      </c>
      <c r="E612" s="40"/>
      <c r="F612" s="41">
        <v>0.086</v>
      </c>
      <c r="G612" s="41">
        <v>558.0</v>
      </c>
      <c r="H612" s="41">
        <v>0.148</v>
      </c>
      <c r="I612" s="47">
        <f t="shared" si="2"/>
        <v>68233900000</v>
      </c>
      <c r="J612" s="14"/>
      <c r="K612" s="14"/>
      <c r="L612" s="14"/>
      <c r="M612" s="14"/>
      <c r="N612" s="14"/>
      <c r="O612" s="14"/>
      <c r="P612" s="14"/>
      <c r="Q612" s="14"/>
      <c r="R612" s="14"/>
    </row>
    <row r="613">
      <c r="A613" s="40" t="str">
        <f t="shared" si="1"/>
        <v>Curacao-The Americas2000</v>
      </c>
      <c r="B613" s="40" t="s">
        <v>105</v>
      </c>
      <c r="C613" s="33" t="s">
        <v>40</v>
      </c>
      <c r="D613" s="41" t="s">
        <v>63</v>
      </c>
      <c r="E613" s="40"/>
      <c r="F613" s="42">
        <v>0.064</v>
      </c>
      <c r="G613" s="41">
        <v>193.0</v>
      </c>
      <c r="H613" s="41">
        <v>0.148</v>
      </c>
      <c r="I613" s="47" t="str">
        <f t="shared" si="2"/>
        <v/>
      </c>
      <c r="J613" s="14"/>
      <c r="K613" s="14"/>
      <c r="L613" s="14"/>
      <c r="M613" s="14"/>
      <c r="N613" s="14"/>
      <c r="O613" s="14"/>
      <c r="P613" s="14"/>
      <c r="Q613" s="14"/>
      <c r="R613" s="14"/>
    </row>
    <row r="614">
      <c r="A614" s="40" t="str">
        <f t="shared" si="1"/>
        <v>Curacao-The Americas2001</v>
      </c>
      <c r="B614" s="40" t="s">
        <v>105</v>
      </c>
      <c r="C614" s="33" t="s">
        <v>42</v>
      </c>
      <c r="D614" s="41" t="s">
        <v>63</v>
      </c>
      <c r="E614" s="40"/>
      <c r="F614" s="42">
        <v>0.064</v>
      </c>
      <c r="G614" s="41">
        <v>193.0</v>
      </c>
      <c r="H614" s="41">
        <v>0.148</v>
      </c>
      <c r="I614" s="47" t="str">
        <f t="shared" si="2"/>
        <v/>
      </c>
      <c r="J614" s="14"/>
      <c r="K614" s="14"/>
      <c r="L614" s="14"/>
      <c r="M614" s="14"/>
      <c r="N614" s="14"/>
      <c r="O614" s="14"/>
      <c r="P614" s="14"/>
      <c r="Q614" s="14"/>
      <c r="R614" s="14"/>
    </row>
    <row r="615">
      <c r="A615" s="40" t="str">
        <f t="shared" si="1"/>
        <v>Curacao-The Americas2002</v>
      </c>
      <c r="B615" s="40" t="s">
        <v>105</v>
      </c>
      <c r="C615" s="33" t="s">
        <v>43</v>
      </c>
      <c r="D615" s="41" t="s">
        <v>63</v>
      </c>
      <c r="E615" s="40"/>
      <c r="F615" s="42">
        <v>0.064</v>
      </c>
      <c r="G615" s="41">
        <v>193.0</v>
      </c>
      <c r="H615" s="41">
        <v>0.148</v>
      </c>
      <c r="I615" s="47" t="str">
        <f t="shared" si="2"/>
        <v/>
      </c>
      <c r="J615" s="14"/>
      <c r="K615" s="14"/>
      <c r="L615" s="14"/>
      <c r="M615" s="14"/>
      <c r="N615" s="14"/>
      <c r="O615" s="14"/>
      <c r="P615" s="14"/>
      <c r="Q615" s="14"/>
      <c r="R615" s="14"/>
    </row>
    <row r="616">
      <c r="A616" s="40" t="str">
        <f t="shared" si="1"/>
        <v>Curacao-The Americas2003</v>
      </c>
      <c r="B616" s="40" t="s">
        <v>105</v>
      </c>
      <c r="C616" s="33" t="s">
        <v>44</v>
      </c>
      <c r="D616" s="41" t="s">
        <v>63</v>
      </c>
      <c r="E616" s="40"/>
      <c r="F616" s="42">
        <v>0.064</v>
      </c>
      <c r="G616" s="41">
        <v>193.0</v>
      </c>
      <c r="H616" s="41">
        <v>0.148</v>
      </c>
      <c r="I616" s="47" t="str">
        <f t="shared" si="2"/>
        <v/>
      </c>
      <c r="J616" s="14"/>
      <c r="K616" s="14"/>
      <c r="L616" s="14"/>
      <c r="M616" s="14"/>
      <c r="N616" s="14"/>
      <c r="O616" s="14"/>
      <c r="P616" s="14"/>
      <c r="Q616" s="14"/>
      <c r="R616" s="14"/>
    </row>
    <row r="617">
      <c r="A617" s="40" t="str">
        <f t="shared" si="1"/>
        <v>Curacao-The Americas2004</v>
      </c>
      <c r="B617" s="40" t="s">
        <v>105</v>
      </c>
      <c r="C617" s="33" t="s">
        <v>45</v>
      </c>
      <c r="D617" s="41" t="s">
        <v>63</v>
      </c>
      <c r="E617" s="40"/>
      <c r="F617" s="42">
        <v>0.064</v>
      </c>
      <c r="G617" s="41">
        <v>193.0</v>
      </c>
      <c r="H617" s="41">
        <v>0.148</v>
      </c>
      <c r="I617" s="47" t="str">
        <f t="shared" si="2"/>
        <v/>
      </c>
      <c r="J617" s="14"/>
      <c r="K617" s="14"/>
      <c r="L617" s="14"/>
      <c r="M617" s="14"/>
      <c r="N617" s="14"/>
      <c r="O617" s="14"/>
      <c r="P617" s="14"/>
      <c r="Q617" s="14"/>
      <c r="R617" s="14"/>
    </row>
    <row r="618">
      <c r="A618" s="40" t="str">
        <f t="shared" si="1"/>
        <v>Curacao-The Americas2005</v>
      </c>
      <c r="B618" s="40" t="s">
        <v>105</v>
      </c>
      <c r="C618" s="33" t="s">
        <v>46</v>
      </c>
      <c r="D618" s="41" t="s">
        <v>63</v>
      </c>
      <c r="E618" s="40"/>
      <c r="F618" s="42">
        <v>0.064</v>
      </c>
      <c r="G618" s="41">
        <v>193.0</v>
      </c>
      <c r="H618" s="41">
        <v>0.148</v>
      </c>
      <c r="I618" s="47" t="str">
        <f t="shared" si="2"/>
        <v/>
      </c>
      <c r="J618" s="14"/>
      <c r="K618" s="14"/>
      <c r="L618" s="14"/>
      <c r="M618" s="14"/>
      <c r="N618" s="14"/>
      <c r="O618" s="14"/>
      <c r="P618" s="14"/>
      <c r="Q618" s="14"/>
      <c r="R618" s="14"/>
    </row>
    <row r="619">
      <c r="A619" s="40" t="str">
        <f t="shared" si="1"/>
        <v>Curacao-The Americas2006</v>
      </c>
      <c r="B619" s="40" t="s">
        <v>105</v>
      </c>
      <c r="C619" s="33" t="s">
        <v>47</v>
      </c>
      <c r="D619" s="41" t="s">
        <v>63</v>
      </c>
      <c r="E619" s="40"/>
      <c r="F619" s="42">
        <v>0.064</v>
      </c>
      <c r="G619" s="41">
        <v>193.0</v>
      </c>
      <c r="H619" s="41">
        <v>0.148</v>
      </c>
      <c r="I619" s="47" t="str">
        <f t="shared" si="2"/>
        <v/>
      </c>
      <c r="J619" s="14"/>
      <c r="K619" s="14"/>
      <c r="L619" s="14"/>
      <c r="M619" s="14"/>
      <c r="N619" s="14"/>
      <c r="O619" s="14"/>
      <c r="P619" s="14"/>
      <c r="Q619" s="14"/>
      <c r="R619" s="14"/>
    </row>
    <row r="620">
      <c r="A620" s="40" t="str">
        <f t="shared" si="1"/>
        <v>Curacao-The Americas2007</v>
      </c>
      <c r="B620" s="40" t="s">
        <v>105</v>
      </c>
      <c r="C620" s="33" t="s">
        <v>48</v>
      </c>
      <c r="D620" s="41" t="s">
        <v>63</v>
      </c>
      <c r="E620" s="40"/>
      <c r="F620" s="42">
        <v>0.064</v>
      </c>
      <c r="G620" s="41">
        <v>193.0</v>
      </c>
      <c r="H620" s="41">
        <v>0.148</v>
      </c>
      <c r="I620" s="47" t="str">
        <f t="shared" si="2"/>
        <v/>
      </c>
      <c r="J620" s="14"/>
      <c r="K620" s="14"/>
      <c r="L620" s="14"/>
      <c r="M620" s="14"/>
      <c r="N620" s="14"/>
      <c r="O620" s="14"/>
      <c r="P620" s="14"/>
      <c r="Q620" s="14"/>
      <c r="R620" s="14"/>
    </row>
    <row r="621">
      <c r="A621" s="40" t="str">
        <f t="shared" si="1"/>
        <v>Curacao-The Americas2008</v>
      </c>
      <c r="B621" s="40" t="s">
        <v>105</v>
      </c>
      <c r="C621" s="33" t="s">
        <v>49</v>
      </c>
      <c r="D621" s="41" t="s">
        <v>63</v>
      </c>
      <c r="E621" s="40"/>
      <c r="F621" s="42">
        <v>0.064</v>
      </c>
      <c r="G621" s="41">
        <v>193.0</v>
      </c>
      <c r="H621" s="41">
        <v>0.148</v>
      </c>
      <c r="I621" s="47" t="str">
        <f t="shared" si="2"/>
        <v/>
      </c>
      <c r="J621" s="14"/>
      <c r="K621" s="14"/>
      <c r="L621" s="14"/>
      <c r="M621" s="14"/>
      <c r="N621" s="14"/>
      <c r="O621" s="14"/>
      <c r="P621" s="14"/>
      <c r="Q621" s="14"/>
      <c r="R621" s="14"/>
    </row>
    <row r="622">
      <c r="A622" s="40" t="str">
        <f t="shared" si="1"/>
        <v>Curacao-The Americas2009</v>
      </c>
      <c r="B622" s="40" t="s">
        <v>105</v>
      </c>
      <c r="C622" s="33" t="s">
        <v>50</v>
      </c>
      <c r="D622" s="41" t="s">
        <v>63</v>
      </c>
      <c r="E622" s="40"/>
      <c r="F622" s="42">
        <v>0.064</v>
      </c>
      <c r="G622" s="41">
        <v>193.0</v>
      </c>
      <c r="H622" s="41">
        <v>0.148</v>
      </c>
      <c r="I622" s="47" t="str">
        <f t="shared" si="2"/>
        <v/>
      </c>
      <c r="J622" s="14"/>
      <c r="K622" s="14"/>
      <c r="L622" s="14"/>
      <c r="M622" s="14"/>
      <c r="N622" s="14"/>
      <c r="O622" s="14"/>
      <c r="P622" s="14"/>
      <c r="Q622" s="14"/>
      <c r="R622" s="14"/>
    </row>
    <row r="623">
      <c r="A623" s="40" t="str">
        <f t="shared" si="1"/>
        <v>Curacao-The Americas2010</v>
      </c>
      <c r="B623" s="40" t="s">
        <v>105</v>
      </c>
      <c r="C623" s="33" t="s">
        <v>51</v>
      </c>
      <c r="D623" s="41" t="s">
        <v>63</v>
      </c>
      <c r="E623" s="40"/>
      <c r="F623" s="42">
        <v>0.064</v>
      </c>
      <c r="G623" s="41">
        <v>193.0</v>
      </c>
      <c r="H623" s="41">
        <v>0.148</v>
      </c>
      <c r="I623" s="47" t="str">
        <f t="shared" si="2"/>
        <v/>
      </c>
      <c r="J623" s="14"/>
      <c r="K623" s="14"/>
      <c r="L623" s="14"/>
      <c r="M623" s="14"/>
      <c r="N623" s="14"/>
      <c r="O623" s="14"/>
      <c r="P623" s="14"/>
      <c r="Q623" s="14"/>
      <c r="R623" s="14"/>
    </row>
    <row r="624">
      <c r="A624" s="40" t="str">
        <f t="shared" si="1"/>
        <v>Curacao-The Americas2011</v>
      </c>
      <c r="B624" s="40" t="s">
        <v>105</v>
      </c>
      <c r="C624" s="33" t="s">
        <v>52</v>
      </c>
      <c r="D624" s="41" t="s">
        <v>63</v>
      </c>
      <c r="E624" s="40"/>
      <c r="F624" s="42">
        <v>0.064</v>
      </c>
      <c r="G624" s="41">
        <v>193.0</v>
      </c>
      <c r="H624" s="41">
        <v>0.148</v>
      </c>
      <c r="I624" s="47" t="str">
        <f t="shared" si="2"/>
        <v/>
      </c>
      <c r="J624" s="14"/>
      <c r="K624" s="14"/>
      <c r="L624" s="14"/>
      <c r="M624" s="14"/>
      <c r="N624" s="14"/>
      <c r="O624" s="14"/>
      <c r="P624" s="14"/>
      <c r="Q624" s="14"/>
      <c r="R624" s="14"/>
    </row>
    <row r="625">
      <c r="A625" s="40" t="str">
        <f t="shared" si="1"/>
        <v>Curacao-The Americas2012</v>
      </c>
      <c r="B625" s="40" t="s">
        <v>105</v>
      </c>
      <c r="C625" s="33" t="s">
        <v>53</v>
      </c>
      <c r="D625" s="41" t="s">
        <v>63</v>
      </c>
      <c r="E625" s="40"/>
      <c r="F625" s="42">
        <v>0.064</v>
      </c>
      <c r="G625" s="41">
        <v>193.0</v>
      </c>
      <c r="H625" s="41">
        <v>0.148</v>
      </c>
      <c r="I625" s="47" t="str">
        <f t="shared" si="2"/>
        <v/>
      </c>
      <c r="J625" s="14"/>
      <c r="K625" s="14"/>
      <c r="L625" s="14"/>
      <c r="M625" s="14"/>
      <c r="N625" s="14"/>
      <c r="O625" s="14"/>
      <c r="P625" s="14"/>
      <c r="Q625" s="14"/>
      <c r="R625" s="14"/>
    </row>
    <row r="626">
      <c r="A626" s="40" t="str">
        <f t="shared" si="1"/>
        <v>Cyprus-Europe2000</v>
      </c>
      <c r="B626" s="40" t="s">
        <v>106</v>
      </c>
      <c r="C626" s="33" t="s">
        <v>40</v>
      </c>
      <c r="D626" s="41" t="s">
        <v>55</v>
      </c>
      <c r="E626" s="46">
        <v>9.314937556E9</v>
      </c>
      <c r="F626" s="41">
        <v>0.058</v>
      </c>
      <c r="G626" s="41">
        <v>744.0</v>
      </c>
      <c r="H626" s="41">
        <v>0.08</v>
      </c>
      <c r="I626" s="47">
        <f t="shared" si="2"/>
        <v>9314937556</v>
      </c>
      <c r="J626" s="14"/>
      <c r="K626" s="14"/>
      <c r="L626" s="14"/>
      <c r="M626" s="14"/>
      <c r="N626" s="14"/>
      <c r="O626" s="14"/>
      <c r="P626" s="14"/>
      <c r="Q626" s="14"/>
      <c r="R626" s="14"/>
    </row>
    <row r="627">
      <c r="A627" s="40" t="str">
        <f t="shared" si="1"/>
        <v>Cyprus-Europe2001</v>
      </c>
      <c r="B627" s="40" t="s">
        <v>106</v>
      </c>
      <c r="C627" s="33" t="s">
        <v>42</v>
      </c>
      <c r="D627" s="41" t="s">
        <v>55</v>
      </c>
      <c r="E627" s="46">
        <v>9.679304971E9</v>
      </c>
      <c r="F627" s="41">
        <v>0.058</v>
      </c>
      <c r="G627" s="41">
        <v>776.0</v>
      </c>
      <c r="H627" s="41">
        <v>0.075</v>
      </c>
      <c r="I627" s="47">
        <f t="shared" si="2"/>
        <v>9679304971</v>
      </c>
      <c r="J627" s="14"/>
      <c r="K627" s="14"/>
      <c r="L627" s="14"/>
      <c r="M627" s="14"/>
      <c r="N627" s="14"/>
      <c r="O627" s="14"/>
      <c r="P627" s="14"/>
      <c r="Q627" s="14"/>
      <c r="R627" s="14"/>
    </row>
    <row r="628">
      <c r="A628" s="40" t="str">
        <f t="shared" si="1"/>
        <v>Cyprus-Europe2002</v>
      </c>
      <c r="B628" s="40" t="s">
        <v>106</v>
      </c>
      <c r="C628" s="33" t="s">
        <v>43</v>
      </c>
      <c r="D628" s="41" t="s">
        <v>55</v>
      </c>
      <c r="E628" s="46">
        <v>1.0557366162E10</v>
      </c>
      <c r="F628" s="41">
        <v>0.061</v>
      </c>
      <c r="G628" s="41">
        <v>882.0</v>
      </c>
      <c r="H628" s="41">
        <v>0.072</v>
      </c>
      <c r="I628" s="47">
        <f t="shared" si="2"/>
        <v>10557366162</v>
      </c>
      <c r="J628" s="14"/>
      <c r="K628" s="14"/>
      <c r="L628" s="14"/>
      <c r="M628" s="14"/>
      <c r="N628" s="14"/>
      <c r="O628" s="14"/>
      <c r="P628" s="14"/>
      <c r="Q628" s="14"/>
      <c r="R628" s="14"/>
    </row>
    <row r="629">
      <c r="A629" s="40" t="str">
        <f t="shared" si="1"/>
        <v>Cyprus-Europe2003</v>
      </c>
      <c r="B629" s="40" t="s">
        <v>106</v>
      </c>
      <c r="C629" s="33" t="s">
        <v>44</v>
      </c>
      <c r="D629" s="41" t="s">
        <v>55</v>
      </c>
      <c r="E629" s="46">
        <v>1.3319544758E10</v>
      </c>
      <c r="F629" s="41">
        <v>0.068</v>
      </c>
      <c r="G629" s="41">
        <v>1235.0</v>
      </c>
      <c r="H629" s="41">
        <v>0.069</v>
      </c>
      <c r="I629" s="47">
        <f t="shared" si="2"/>
        <v>13319544758</v>
      </c>
      <c r="J629" s="14"/>
      <c r="K629" s="14"/>
      <c r="L629" s="14"/>
      <c r="M629" s="14"/>
      <c r="N629" s="14"/>
      <c r="O629" s="14"/>
      <c r="P629" s="14"/>
      <c r="Q629" s="14"/>
      <c r="R629" s="14"/>
    </row>
    <row r="630">
      <c r="A630" s="40" t="str">
        <f t="shared" si="1"/>
        <v>Cyprus-Europe2004</v>
      </c>
      <c r="B630" s="40" t="s">
        <v>106</v>
      </c>
      <c r="C630" s="33" t="s">
        <v>45</v>
      </c>
      <c r="D630" s="41" t="s">
        <v>55</v>
      </c>
      <c r="E630" s="46">
        <v>1.5816972051E10</v>
      </c>
      <c r="F630" s="41">
        <v>0.064</v>
      </c>
      <c r="G630" s="41">
        <v>1353.0</v>
      </c>
      <c r="H630" s="41">
        <v>0.076</v>
      </c>
      <c r="I630" s="47">
        <f t="shared" si="2"/>
        <v>15816972051</v>
      </c>
      <c r="J630" s="14"/>
      <c r="K630" s="14"/>
      <c r="L630" s="14"/>
      <c r="M630" s="14"/>
      <c r="N630" s="14"/>
      <c r="O630" s="14"/>
      <c r="P630" s="14"/>
      <c r="Q630" s="14"/>
      <c r="R630" s="14"/>
    </row>
    <row r="631">
      <c r="A631" s="40" t="str">
        <f t="shared" si="1"/>
        <v>Cyprus-Europe2005</v>
      </c>
      <c r="B631" s="40" t="s">
        <v>106</v>
      </c>
      <c r="C631" s="33" t="s">
        <v>46</v>
      </c>
      <c r="D631" s="41" t="s">
        <v>55</v>
      </c>
      <c r="E631" s="46">
        <v>1.6997801392E10</v>
      </c>
      <c r="F631" s="41">
        <v>0.064</v>
      </c>
      <c r="G631" s="41">
        <v>1434.0</v>
      </c>
      <c r="H631" s="41">
        <v>0.071</v>
      </c>
      <c r="I631" s="47">
        <f t="shared" si="2"/>
        <v>16997801392</v>
      </c>
      <c r="J631" s="14"/>
      <c r="K631" s="14"/>
      <c r="L631" s="14"/>
      <c r="M631" s="14"/>
      <c r="N631" s="14"/>
      <c r="O631" s="14"/>
      <c r="P631" s="14"/>
      <c r="Q631" s="14"/>
      <c r="R631" s="14"/>
    </row>
    <row r="632">
      <c r="A632" s="40" t="str">
        <f t="shared" si="1"/>
        <v>Cyprus-Europe2006</v>
      </c>
      <c r="B632" s="40" t="s">
        <v>106</v>
      </c>
      <c r="C632" s="33" t="s">
        <v>47</v>
      </c>
      <c r="D632" s="41" t="s">
        <v>55</v>
      </c>
      <c r="E632" s="46">
        <v>1.843576591E10</v>
      </c>
      <c r="F632" s="41">
        <v>0.063</v>
      </c>
      <c r="G632" s="41">
        <v>1494.0</v>
      </c>
      <c r="H632" s="41">
        <v>0.067</v>
      </c>
      <c r="I632" s="47">
        <f t="shared" si="2"/>
        <v>18435765910</v>
      </c>
      <c r="J632" s="14"/>
      <c r="K632" s="14"/>
      <c r="L632" s="14"/>
      <c r="M632" s="14"/>
      <c r="N632" s="14"/>
      <c r="O632" s="14"/>
      <c r="P632" s="14"/>
      <c r="Q632" s="14"/>
      <c r="R632" s="14"/>
    </row>
    <row r="633">
      <c r="A633" s="40" t="str">
        <f t="shared" si="1"/>
        <v>Cyprus-Europe2007</v>
      </c>
      <c r="B633" s="40" t="s">
        <v>106</v>
      </c>
      <c r="C633" s="33" t="s">
        <v>48</v>
      </c>
      <c r="D633" s="41" t="s">
        <v>55</v>
      </c>
      <c r="E633" s="46">
        <v>2.1841815681E10</v>
      </c>
      <c r="F633" s="41">
        <v>0.061</v>
      </c>
      <c r="G633" s="41">
        <v>1691.0</v>
      </c>
      <c r="H633" s="41">
        <v>0.067</v>
      </c>
      <c r="I633" s="47">
        <f t="shared" si="2"/>
        <v>21841815681</v>
      </c>
      <c r="J633" s="14"/>
      <c r="K633" s="14"/>
      <c r="L633" s="14"/>
      <c r="M633" s="14"/>
      <c r="N633" s="14"/>
      <c r="O633" s="14"/>
      <c r="P633" s="14"/>
      <c r="Q633" s="14"/>
      <c r="R633" s="14"/>
    </row>
    <row r="634">
      <c r="A634" s="40" t="str">
        <f t="shared" si="1"/>
        <v>Cyprus-Europe2008</v>
      </c>
      <c r="B634" s="40" t="s">
        <v>106</v>
      </c>
      <c r="C634" s="33" t="s">
        <v>49</v>
      </c>
      <c r="D634" s="41" t="s">
        <v>55</v>
      </c>
      <c r="E634" s="46">
        <v>2.5321517504E10</v>
      </c>
      <c r="F634" s="41">
        <v>0.069</v>
      </c>
      <c r="G634" s="41">
        <v>2182.0</v>
      </c>
      <c r="H634" s="41">
        <v>0.148</v>
      </c>
      <c r="I634" s="47">
        <f t="shared" si="2"/>
        <v>25321517504</v>
      </c>
      <c r="J634" s="14"/>
      <c r="K634" s="14"/>
      <c r="L634" s="14"/>
      <c r="M634" s="14"/>
      <c r="N634" s="14"/>
      <c r="O634" s="14"/>
      <c r="P634" s="14"/>
      <c r="Q634" s="14"/>
      <c r="R634" s="14"/>
    </row>
    <row r="635">
      <c r="A635" s="40" t="str">
        <f t="shared" si="1"/>
        <v>Cyprus-Europe2009</v>
      </c>
      <c r="B635" s="40" t="s">
        <v>106</v>
      </c>
      <c r="C635" s="33" t="s">
        <v>50</v>
      </c>
      <c r="D635" s="41" t="s">
        <v>55</v>
      </c>
      <c r="E635" s="46">
        <v>2.3542650736E10</v>
      </c>
      <c r="F635" s="41">
        <v>0.074</v>
      </c>
      <c r="G635" s="41">
        <v>2115.0</v>
      </c>
      <c r="H635" s="41">
        <v>0.148</v>
      </c>
      <c r="I635" s="47">
        <f t="shared" si="2"/>
        <v>23542650736</v>
      </c>
      <c r="J635" s="14"/>
      <c r="K635" s="14"/>
      <c r="L635" s="14"/>
      <c r="M635" s="14"/>
      <c r="N635" s="14"/>
      <c r="O635" s="14"/>
      <c r="P635" s="14"/>
      <c r="Q635" s="14"/>
      <c r="R635" s="14"/>
    </row>
    <row r="636">
      <c r="A636" s="40" t="str">
        <f t="shared" si="1"/>
        <v>Cyprus-Europe2010</v>
      </c>
      <c r="B636" s="40" t="s">
        <v>106</v>
      </c>
      <c r="C636" s="33" t="s">
        <v>51</v>
      </c>
      <c r="D636" s="41" t="s">
        <v>55</v>
      </c>
      <c r="E636" s="46">
        <v>2.3132450331E10</v>
      </c>
      <c r="F636" s="41">
        <v>0.074</v>
      </c>
      <c r="G636" s="41">
        <v>2012.0</v>
      </c>
      <c r="H636" s="41">
        <v>0.148</v>
      </c>
      <c r="I636" s="47">
        <f t="shared" si="2"/>
        <v>23132450331</v>
      </c>
      <c r="J636" s="14"/>
      <c r="K636" s="14"/>
      <c r="L636" s="14"/>
      <c r="M636" s="14"/>
      <c r="N636" s="14"/>
      <c r="O636" s="14"/>
      <c r="P636" s="14"/>
      <c r="Q636" s="14"/>
      <c r="R636" s="14"/>
    </row>
    <row r="637">
      <c r="A637" s="40" t="str">
        <f t="shared" si="1"/>
        <v>Cyprus-Europe2011</v>
      </c>
      <c r="B637" s="40" t="s">
        <v>106</v>
      </c>
      <c r="C637" s="33" t="s">
        <v>52</v>
      </c>
      <c r="D637" s="41" t="s">
        <v>55</v>
      </c>
      <c r="E637" s="46">
        <v>2.4851264943E10</v>
      </c>
      <c r="F637" s="41">
        <v>0.074</v>
      </c>
      <c r="G637" s="41">
        <v>2123.0</v>
      </c>
      <c r="H637" s="41">
        <v>0.148</v>
      </c>
      <c r="I637" s="47">
        <f t="shared" si="2"/>
        <v>24851264943</v>
      </c>
      <c r="J637" s="14"/>
      <c r="K637" s="14"/>
      <c r="L637" s="14"/>
      <c r="M637" s="14"/>
      <c r="N637" s="14"/>
      <c r="O637" s="14"/>
      <c r="P637" s="14"/>
      <c r="Q637" s="14"/>
      <c r="R637" s="14"/>
    </row>
    <row r="638">
      <c r="A638" s="40" t="str">
        <f t="shared" si="1"/>
        <v>Cyprus-Europe2012</v>
      </c>
      <c r="B638" s="40" t="s">
        <v>106</v>
      </c>
      <c r="C638" s="33" t="s">
        <v>53</v>
      </c>
      <c r="D638" s="41" t="s">
        <v>55</v>
      </c>
      <c r="E638" s="46">
        <v>2.276691296E10</v>
      </c>
      <c r="F638" s="41">
        <v>0.073</v>
      </c>
      <c r="G638" s="41">
        <v>1949.0</v>
      </c>
      <c r="H638" s="41">
        <v>0.148</v>
      </c>
      <c r="I638" s="47">
        <f t="shared" si="2"/>
        <v>22766912960</v>
      </c>
      <c r="J638" s="14"/>
      <c r="K638" s="14"/>
      <c r="L638" s="14"/>
      <c r="M638" s="14"/>
      <c r="N638" s="14"/>
      <c r="O638" s="14"/>
      <c r="P638" s="14"/>
      <c r="Q638" s="14"/>
      <c r="R638" s="14"/>
    </row>
    <row r="639">
      <c r="A639" s="40" t="str">
        <f t="shared" si="1"/>
        <v>Czech Republic-Europe2000</v>
      </c>
      <c r="B639" s="40" t="s">
        <v>107</v>
      </c>
      <c r="C639" s="33" t="s">
        <v>40</v>
      </c>
      <c r="D639" s="41" t="s">
        <v>55</v>
      </c>
      <c r="E639" s="46">
        <v>5.8807244368E10</v>
      </c>
      <c r="F639" s="41">
        <v>0.063</v>
      </c>
      <c r="G639" s="41">
        <v>361.0</v>
      </c>
      <c r="H639" s="41">
        <v>0.072</v>
      </c>
      <c r="I639" s="47">
        <f t="shared" si="2"/>
        <v>58807244368</v>
      </c>
      <c r="J639" s="14"/>
      <c r="K639" s="14"/>
      <c r="L639" s="14"/>
      <c r="M639" s="14"/>
      <c r="N639" s="14"/>
      <c r="O639" s="14"/>
      <c r="P639" s="14"/>
      <c r="Q639" s="14"/>
      <c r="R639" s="14"/>
    </row>
    <row r="640">
      <c r="A640" s="40" t="str">
        <f t="shared" si="1"/>
        <v>Czech Republic-Europe2001</v>
      </c>
      <c r="B640" s="40" t="s">
        <v>107</v>
      </c>
      <c r="C640" s="33" t="s">
        <v>42</v>
      </c>
      <c r="D640" s="41" t="s">
        <v>55</v>
      </c>
      <c r="E640" s="46">
        <v>6.4375288107E10</v>
      </c>
      <c r="F640" s="41">
        <v>0.064</v>
      </c>
      <c r="G640" s="41">
        <v>403.0</v>
      </c>
      <c r="H640" s="41">
        <v>0.072</v>
      </c>
      <c r="I640" s="47">
        <f t="shared" si="2"/>
        <v>64375288107</v>
      </c>
      <c r="J640" s="14"/>
      <c r="K640" s="14"/>
      <c r="L640" s="14"/>
      <c r="M640" s="14"/>
      <c r="N640" s="14"/>
      <c r="O640" s="14"/>
      <c r="P640" s="14"/>
      <c r="Q640" s="14"/>
      <c r="R640" s="14"/>
    </row>
    <row r="641">
      <c r="A641" s="40" t="str">
        <f t="shared" si="1"/>
        <v>Czech Republic-Europe2002</v>
      </c>
      <c r="B641" s="40" t="s">
        <v>107</v>
      </c>
      <c r="C641" s="33" t="s">
        <v>43</v>
      </c>
      <c r="D641" s="41" t="s">
        <v>55</v>
      </c>
      <c r="E641" s="46">
        <v>7.8425201661E10</v>
      </c>
      <c r="F641" s="41">
        <v>0.068</v>
      </c>
      <c r="G641" s="41">
        <v>522.0</v>
      </c>
      <c r="H641" s="41">
        <v>0.067</v>
      </c>
      <c r="I641" s="47">
        <f t="shared" si="2"/>
        <v>78425201661</v>
      </c>
      <c r="J641" s="14"/>
      <c r="K641" s="14"/>
      <c r="L641" s="14"/>
      <c r="M641" s="14"/>
      <c r="N641" s="14"/>
      <c r="O641" s="14"/>
      <c r="P641" s="14"/>
      <c r="Q641" s="14"/>
      <c r="R641" s="14"/>
    </row>
    <row r="642">
      <c r="A642" s="40" t="str">
        <f t="shared" si="1"/>
        <v>Czech Republic-Europe2003</v>
      </c>
      <c r="B642" s="40" t="s">
        <v>107</v>
      </c>
      <c r="C642" s="33" t="s">
        <v>44</v>
      </c>
      <c r="D642" s="41" t="s">
        <v>55</v>
      </c>
      <c r="E642" s="46">
        <v>9.5292530753E10</v>
      </c>
      <c r="F642" s="41">
        <v>0.071</v>
      </c>
      <c r="G642" s="41">
        <v>666.0</v>
      </c>
      <c r="H642" s="41">
        <v>0.059</v>
      </c>
      <c r="I642" s="47">
        <f t="shared" si="2"/>
        <v>95292530753</v>
      </c>
      <c r="J642" s="14"/>
      <c r="K642" s="14"/>
      <c r="L642" s="14"/>
      <c r="M642" s="14"/>
      <c r="N642" s="14"/>
      <c r="O642" s="14"/>
      <c r="P642" s="14"/>
      <c r="Q642" s="14"/>
      <c r="R642" s="14"/>
    </row>
    <row r="643">
      <c r="A643" s="40" t="str">
        <f t="shared" si="1"/>
        <v>Czech Republic-Europe2004</v>
      </c>
      <c r="B643" s="40" t="s">
        <v>107</v>
      </c>
      <c r="C643" s="33" t="s">
        <v>45</v>
      </c>
      <c r="D643" s="41" t="s">
        <v>55</v>
      </c>
      <c r="E643" s="46">
        <v>1.14E11</v>
      </c>
      <c r="F643" s="41">
        <v>0.069</v>
      </c>
      <c r="G643" s="41">
        <v>771.0</v>
      </c>
      <c r="H643" s="41">
        <v>0.06</v>
      </c>
      <c r="I643" s="47">
        <f t="shared" si="2"/>
        <v>114000000000</v>
      </c>
      <c r="J643" s="14"/>
      <c r="K643" s="14"/>
      <c r="L643" s="14"/>
      <c r="M643" s="14"/>
      <c r="N643" s="14"/>
      <c r="O643" s="14"/>
      <c r="P643" s="14"/>
      <c r="Q643" s="14"/>
      <c r="R643" s="14"/>
    </row>
    <row r="644">
      <c r="A644" s="40" t="str">
        <f t="shared" si="1"/>
        <v>Czech Republic-Europe2005</v>
      </c>
      <c r="B644" s="40" t="s">
        <v>107</v>
      </c>
      <c r="C644" s="33" t="s">
        <v>46</v>
      </c>
      <c r="D644" s="41" t="s">
        <v>55</v>
      </c>
      <c r="E644" s="46">
        <v>1.3E11</v>
      </c>
      <c r="F644" s="41">
        <v>0.069</v>
      </c>
      <c r="G644" s="41">
        <v>882.0</v>
      </c>
      <c r="H644" s="41">
        <v>0.058</v>
      </c>
      <c r="I644" s="47">
        <f t="shared" si="2"/>
        <v>130000000000</v>
      </c>
      <c r="J644" s="14"/>
      <c r="K644" s="14"/>
      <c r="L644" s="14"/>
      <c r="M644" s="14"/>
      <c r="N644" s="14"/>
      <c r="O644" s="14"/>
      <c r="P644" s="14"/>
      <c r="Q644" s="14"/>
      <c r="R644" s="14"/>
    </row>
    <row r="645">
      <c r="A645" s="40" t="str">
        <f t="shared" si="1"/>
        <v>Czech Republic-Europe2006</v>
      </c>
      <c r="B645" s="40" t="s">
        <v>107</v>
      </c>
      <c r="C645" s="33" t="s">
        <v>47</v>
      </c>
      <c r="D645" s="41" t="s">
        <v>55</v>
      </c>
      <c r="E645" s="46">
        <v>1.48E11</v>
      </c>
      <c r="F645" s="41">
        <v>0.067</v>
      </c>
      <c r="G645" s="41">
        <v>969.0</v>
      </c>
      <c r="H645" s="41">
        <v>0.056</v>
      </c>
      <c r="I645" s="47">
        <f t="shared" si="2"/>
        <v>148000000000</v>
      </c>
      <c r="J645" s="14"/>
      <c r="K645" s="14"/>
      <c r="L645" s="14"/>
      <c r="M645" s="14"/>
      <c r="N645" s="14"/>
      <c r="O645" s="14"/>
      <c r="P645" s="14"/>
      <c r="Q645" s="14"/>
      <c r="R645" s="14"/>
    </row>
    <row r="646">
      <c r="A646" s="40" t="str">
        <f t="shared" si="1"/>
        <v>Czech Republic-Europe2007</v>
      </c>
      <c r="B646" s="40" t="s">
        <v>107</v>
      </c>
      <c r="C646" s="33" t="s">
        <v>48</v>
      </c>
      <c r="D646" s="41" t="s">
        <v>55</v>
      </c>
      <c r="E646" s="46">
        <v>1.8E11</v>
      </c>
      <c r="F646" s="41">
        <v>0.065</v>
      </c>
      <c r="G646" s="41">
        <v>1144.0</v>
      </c>
      <c r="H646" s="41">
        <v>0.058</v>
      </c>
      <c r="I646" s="47">
        <f t="shared" si="2"/>
        <v>180000000000</v>
      </c>
      <c r="J646" s="14"/>
      <c r="K646" s="14"/>
      <c r="L646" s="14"/>
      <c r="M646" s="14"/>
      <c r="N646" s="14"/>
      <c r="O646" s="14"/>
      <c r="P646" s="14"/>
      <c r="Q646" s="14"/>
      <c r="R646" s="14"/>
    </row>
    <row r="647">
      <c r="A647" s="40" t="str">
        <f t="shared" si="1"/>
        <v>Czech Republic-Europe2008</v>
      </c>
      <c r="B647" s="40" t="s">
        <v>107</v>
      </c>
      <c r="C647" s="33" t="s">
        <v>49</v>
      </c>
      <c r="D647" s="41" t="s">
        <v>55</v>
      </c>
      <c r="E647" s="46">
        <v>2.25E11</v>
      </c>
      <c r="F647" s="41">
        <v>0.068</v>
      </c>
      <c r="G647" s="41">
        <v>1481.0</v>
      </c>
      <c r="H647" s="41">
        <v>0.063</v>
      </c>
      <c r="I647" s="47">
        <f t="shared" si="2"/>
        <v>225000000000</v>
      </c>
      <c r="J647" s="14"/>
      <c r="K647" s="14"/>
      <c r="L647" s="14"/>
      <c r="M647" s="14"/>
      <c r="N647" s="14"/>
      <c r="O647" s="14"/>
      <c r="P647" s="14"/>
      <c r="Q647" s="14"/>
      <c r="R647" s="14"/>
    </row>
    <row r="648">
      <c r="A648" s="40" t="str">
        <f t="shared" si="1"/>
        <v>Czech Republic-Europe2009</v>
      </c>
      <c r="B648" s="40" t="s">
        <v>107</v>
      </c>
      <c r="C648" s="33" t="s">
        <v>50</v>
      </c>
      <c r="D648" s="41" t="s">
        <v>55</v>
      </c>
      <c r="E648" s="46">
        <v>1.97E11</v>
      </c>
      <c r="F648" s="41">
        <v>0.08</v>
      </c>
      <c r="G648" s="41">
        <v>1498.0</v>
      </c>
      <c r="H648" s="41">
        <v>0.06</v>
      </c>
      <c r="I648" s="47">
        <f t="shared" si="2"/>
        <v>197000000000</v>
      </c>
      <c r="J648" s="14"/>
      <c r="K648" s="14"/>
      <c r="L648" s="14"/>
      <c r="M648" s="14"/>
      <c r="N648" s="14"/>
      <c r="O648" s="14"/>
      <c r="P648" s="14"/>
      <c r="Q648" s="14"/>
      <c r="R648" s="14"/>
    </row>
    <row r="649">
      <c r="A649" s="40" t="str">
        <f t="shared" si="1"/>
        <v>Czech Republic-Europe2010</v>
      </c>
      <c r="B649" s="40" t="s">
        <v>107</v>
      </c>
      <c r="C649" s="33" t="s">
        <v>51</v>
      </c>
      <c r="D649" s="41" t="s">
        <v>55</v>
      </c>
      <c r="E649" s="46">
        <v>1.98E11</v>
      </c>
      <c r="F649" s="41">
        <v>0.074</v>
      </c>
      <c r="G649" s="41">
        <v>1404.0</v>
      </c>
      <c r="H649" s="41">
        <v>0.059</v>
      </c>
      <c r="I649" s="47">
        <f t="shared" si="2"/>
        <v>198000000000</v>
      </c>
      <c r="J649" s="14"/>
      <c r="K649" s="14"/>
      <c r="L649" s="14"/>
      <c r="M649" s="14"/>
      <c r="N649" s="14"/>
      <c r="O649" s="14"/>
      <c r="P649" s="14"/>
      <c r="Q649" s="14"/>
      <c r="R649" s="14"/>
    </row>
    <row r="650">
      <c r="A650" s="40" t="str">
        <f t="shared" si="1"/>
        <v>Czech Republic-Europe2011</v>
      </c>
      <c r="B650" s="40" t="s">
        <v>107</v>
      </c>
      <c r="C650" s="33" t="s">
        <v>52</v>
      </c>
      <c r="D650" s="41" t="s">
        <v>55</v>
      </c>
      <c r="E650" s="46">
        <v>2.16E11</v>
      </c>
      <c r="F650" s="41">
        <v>0.075</v>
      </c>
      <c r="G650" s="41">
        <v>1545.0</v>
      </c>
      <c r="H650" s="41">
        <v>0.057</v>
      </c>
      <c r="I650" s="47">
        <f t="shared" si="2"/>
        <v>216000000000</v>
      </c>
      <c r="J650" s="14"/>
      <c r="K650" s="14"/>
      <c r="L650" s="14"/>
      <c r="M650" s="14"/>
      <c r="N650" s="14"/>
      <c r="O650" s="14"/>
      <c r="P650" s="14"/>
      <c r="Q650" s="14"/>
      <c r="R650" s="14"/>
    </row>
    <row r="651">
      <c r="A651" s="40" t="str">
        <f t="shared" si="1"/>
        <v>Czech Republic-Europe2012</v>
      </c>
      <c r="B651" s="40" t="s">
        <v>107</v>
      </c>
      <c r="C651" s="33" t="s">
        <v>53</v>
      </c>
      <c r="D651" s="41" t="s">
        <v>55</v>
      </c>
      <c r="E651" s="46">
        <v>1.96E11</v>
      </c>
      <c r="F651" s="41">
        <v>0.077</v>
      </c>
      <c r="G651" s="41">
        <v>1432.0</v>
      </c>
      <c r="H651" s="41">
        <v>0.054</v>
      </c>
      <c r="I651" s="47">
        <f t="shared" si="2"/>
        <v>196000000000</v>
      </c>
      <c r="J651" s="14"/>
      <c r="K651" s="14"/>
      <c r="L651" s="14"/>
      <c r="M651" s="14"/>
      <c r="N651" s="14"/>
      <c r="O651" s="14"/>
      <c r="P651" s="14"/>
      <c r="Q651" s="14"/>
      <c r="R651" s="14"/>
    </row>
    <row r="652">
      <c r="A652" s="40" t="str">
        <f t="shared" si="1"/>
        <v>Denmark-Europe2000</v>
      </c>
      <c r="B652" s="40" t="s">
        <v>108</v>
      </c>
      <c r="C652" s="33" t="s">
        <v>40</v>
      </c>
      <c r="D652" s="41" t="s">
        <v>55</v>
      </c>
      <c r="E652" s="46">
        <v>1.6E11</v>
      </c>
      <c r="F652" s="41">
        <v>0.087</v>
      </c>
      <c r="G652" s="41">
        <v>2613.0</v>
      </c>
      <c r="H652" s="41">
        <v>0.081</v>
      </c>
      <c r="I652" s="47">
        <f t="shared" si="2"/>
        <v>160000000000</v>
      </c>
      <c r="J652" s="14"/>
      <c r="K652" s="14"/>
      <c r="L652" s="14"/>
      <c r="M652" s="14"/>
      <c r="N652" s="14"/>
      <c r="O652" s="14"/>
      <c r="P652" s="14"/>
      <c r="Q652" s="14"/>
      <c r="R652" s="14"/>
    </row>
    <row r="653">
      <c r="A653" s="40" t="str">
        <f t="shared" si="1"/>
        <v>Denmark-Europe2001</v>
      </c>
      <c r="B653" s="40" t="s">
        <v>108</v>
      </c>
      <c r="C653" s="33" t="s">
        <v>42</v>
      </c>
      <c r="D653" s="41" t="s">
        <v>55</v>
      </c>
      <c r="E653" s="46">
        <v>1.6E11</v>
      </c>
      <c r="F653" s="41">
        <v>0.091</v>
      </c>
      <c r="G653" s="41">
        <v>2730.0</v>
      </c>
      <c r="H653" s="41">
        <v>0.082</v>
      </c>
      <c r="I653" s="47">
        <f t="shared" si="2"/>
        <v>160000000000</v>
      </c>
      <c r="J653" s="14"/>
      <c r="K653" s="14"/>
      <c r="L653" s="14"/>
      <c r="M653" s="14"/>
      <c r="N653" s="14"/>
      <c r="O653" s="14"/>
      <c r="P653" s="14"/>
      <c r="Q653" s="14"/>
      <c r="R653" s="14"/>
    </row>
    <row r="654">
      <c r="A654" s="40" t="str">
        <f t="shared" si="1"/>
        <v>Denmark-Europe2002</v>
      </c>
      <c r="B654" s="40" t="s">
        <v>108</v>
      </c>
      <c r="C654" s="33" t="s">
        <v>43</v>
      </c>
      <c r="D654" s="41" t="s">
        <v>55</v>
      </c>
      <c r="E654" s="46">
        <v>1.74E11</v>
      </c>
      <c r="F654" s="41">
        <v>0.093</v>
      </c>
      <c r="G654" s="41">
        <v>3023.0</v>
      </c>
      <c r="H654" s="41">
        <v>0.071</v>
      </c>
      <c r="I654" s="47">
        <f t="shared" si="2"/>
        <v>174000000000</v>
      </c>
      <c r="J654" s="14"/>
      <c r="K654" s="14"/>
      <c r="L654" s="14"/>
      <c r="M654" s="14"/>
      <c r="N654" s="14"/>
      <c r="O654" s="14"/>
      <c r="P654" s="14"/>
      <c r="Q654" s="14"/>
      <c r="R654" s="14"/>
    </row>
    <row r="655">
      <c r="A655" s="40" t="str">
        <f t="shared" si="1"/>
        <v>Denmark-Europe2003</v>
      </c>
      <c r="B655" s="40" t="s">
        <v>108</v>
      </c>
      <c r="C655" s="33" t="s">
        <v>44</v>
      </c>
      <c r="D655" s="41" t="s">
        <v>55</v>
      </c>
      <c r="E655" s="46">
        <v>2.13E11</v>
      </c>
      <c r="F655" s="41">
        <v>0.095</v>
      </c>
      <c r="G655" s="41">
        <v>3756.0</v>
      </c>
      <c r="H655" s="41">
        <v>0.148</v>
      </c>
      <c r="I655" s="47">
        <f t="shared" si="2"/>
        <v>213000000000</v>
      </c>
      <c r="J655" s="14"/>
      <c r="K655" s="14"/>
      <c r="L655" s="14"/>
      <c r="M655" s="14"/>
      <c r="N655" s="14"/>
      <c r="O655" s="14"/>
      <c r="P655" s="14"/>
      <c r="Q655" s="14"/>
      <c r="R655" s="14"/>
    </row>
    <row r="656">
      <c r="A656" s="40" t="str">
        <f t="shared" si="1"/>
        <v>Denmark-Europe2004</v>
      </c>
      <c r="B656" s="40" t="s">
        <v>108</v>
      </c>
      <c r="C656" s="33" t="s">
        <v>45</v>
      </c>
      <c r="D656" s="41" t="s">
        <v>55</v>
      </c>
      <c r="E656" s="46">
        <v>2.45E11</v>
      </c>
      <c r="F656" s="41">
        <v>0.097</v>
      </c>
      <c r="G656" s="41">
        <v>4387.0</v>
      </c>
      <c r="H656" s="41">
        <v>0.148</v>
      </c>
      <c r="I656" s="47">
        <f t="shared" si="2"/>
        <v>245000000000</v>
      </c>
      <c r="J656" s="14"/>
      <c r="K656" s="14"/>
      <c r="L656" s="14"/>
      <c r="M656" s="14"/>
      <c r="N656" s="14"/>
      <c r="O656" s="14"/>
      <c r="P656" s="14"/>
      <c r="Q656" s="14"/>
      <c r="R656" s="14"/>
    </row>
    <row r="657">
      <c r="A657" s="40" t="str">
        <f t="shared" si="1"/>
        <v>Denmark-Europe2005</v>
      </c>
      <c r="B657" s="40" t="s">
        <v>108</v>
      </c>
      <c r="C657" s="33" t="s">
        <v>46</v>
      </c>
      <c r="D657" s="41" t="s">
        <v>55</v>
      </c>
      <c r="E657" s="46">
        <v>2.58E11</v>
      </c>
      <c r="F657" s="41">
        <v>0.098</v>
      </c>
      <c r="G657" s="41">
        <v>4652.0</v>
      </c>
      <c r="H657" s="41">
        <v>0.148</v>
      </c>
      <c r="I657" s="47">
        <f t="shared" si="2"/>
        <v>258000000000</v>
      </c>
      <c r="J657" s="14"/>
      <c r="K657" s="14"/>
      <c r="L657" s="14"/>
      <c r="M657" s="14"/>
      <c r="N657" s="14"/>
      <c r="O657" s="14"/>
      <c r="P657" s="14"/>
      <c r="Q657" s="14"/>
      <c r="R657" s="14"/>
    </row>
    <row r="658">
      <c r="A658" s="40" t="str">
        <f t="shared" si="1"/>
        <v>Denmark-Europe2006</v>
      </c>
      <c r="B658" s="40" t="s">
        <v>108</v>
      </c>
      <c r="C658" s="33" t="s">
        <v>47</v>
      </c>
      <c r="D658" s="41" t="s">
        <v>55</v>
      </c>
      <c r="E658" s="46">
        <v>2.74E11</v>
      </c>
      <c r="F658" s="41">
        <v>0.099</v>
      </c>
      <c r="G658" s="41">
        <v>5017.0</v>
      </c>
      <c r="H658" s="41">
        <v>0.148</v>
      </c>
      <c r="I658" s="47">
        <f t="shared" si="2"/>
        <v>274000000000</v>
      </c>
      <c r="J658" s="14"/>
      <c r="K658" s="14"/>
      <c r="L658" s="14"/>
      <c r="M658" s="14"/>
      <c r="N658" s="14"/>
      <c r="O658" s="14"/>
      <c r="P658" s="14"/>
      <c r="Q658" s="14"/>
      <c r="R658" s="14"/>
    </row>
    <row r="659">
      <c r="A659" s="40" t="str">
        <f t="shared" si="1"/>
        <v>Denmark-Europe2007</v>
      </c>
      <c r="B659" s="40" t="s">
        <v>108</v>
      </c>
      <c r="C659" s="33" t="s">
        <v>48</v>
      </c>
      <c r="D659" s="41" t="s">
        <v>55</v>
      </c>
      <c r="E659" s="46">
        <v>3.11E11</v>
      </c>
      <c r="F659" s="41">
        <v>0.1</v>
      </c>
      <c r="G659" s="41">
        <v>5710.0</v>
      </c>
      <c r="H659" s="41">
        <v>0.148</v>
      </c>
      <c r="I659" s="47">
        <f t="shared" si="2"/>
        <v>311000000000</v>
      </c>
      <c r="J659" s="14"/>
      <c r="K659" s="14"/>
      <c r="L659" s="14"/>
      <c r="M659" s="14"/>
      <c r="N659" s="14"/>
      <c r="O659" s="14"/>
      <c r="P659" s="14"/>
      <c r="Q659" s="14"/>
      <c r="R659" s="14"/>
    </row>
    <row r="660">
      <c r="A660" s="40" t="str">
        <f t="shared" si="1"/>
        <v>Denmark-Europe2008</v>
      </c>
      <c r="B660" s="40" t="s">
        <v>108</v>
      </c>
      <c r="C660" s="33" t="s">
        <v>49</v>
      </c>
      <c r="D660" s="41" t="s">
        <v>55</v>
      </c>
      <c r="E660" s="46">
        <v>3.44E11</v>
      </c>
      <c r="F660" s="41">
        <v>0.102</v>
      </c>
      <c r="G660" s="41">
        <v>6395.0</v>
      </c>
      <c r="H660" s="41">
        <v>0.148</v>
      </c>
      <c r="I660" s="47">
        <f t="shared" si="2"/>
        <v>344000000000</v>
      </c>
      <c r="J660" s="14"/>
      <c r="K660" s="14"/>
      <c r="L660" s="14"/>
      <c r="M660" s="14"/>
      <c r="N660" s="14"/>
      <c r="O660" s="14"/>
      <c r="P660" s="14"/>
      <c r="Q660" s="14"/>
      <c r="R660" s="14"/>
    </row>
    <row r="661">
      <c r="A661" s="40" t="str">
        <f t="shared" si="1"/>
        <v>Denmark-Europe2009</v>
      </c>
      <c r="B661" s="40" t="s">
        <v>108</v>
      </c>
      <c r="C661" s="33" t="s">
        <v>50</v>
      </c>
      <c r="D661" s="41" t="s">
        <v>55</v>
      </c>
      <c r="E661" s="46">
        <v>3.11E11</v>
      </c>
      <c r="F661" s="41">
        <v>0.115</v>
      </c>
      <c r="G661" s="41">
        <v>6464.0</v>
      </c>
      <c r="H661" s="41">
        <v>0.148</v>
      </c>
      <c r="I661" s="47">
        <f t="shared" si="2"/>
        <v>311000000000</v>
      </c>
      <c r="J661" s="14"/>
      <c r="K661" s="14"/>
      <c r="L661" s="14"/>
      <c r="M661" s="14"/>
      <c r="N661" s="14"/>
      <c r="O661" s="14"/>
      <c r="P661" s="14"/>
      <c r="Q661" s="14"/>
      <c r="R661" s="14"/>
    </row>
    <row r="662">
      <c r="A662" s="40" t="str">
        <f t="shared" si="1"/>
        <v>Denmark-Europe2010</v>
      </c>
      <c r="B662" s="40" t="s">
        <v>108</v>
      </c>
      <c r="C662" s="33" t="s">
        <v>51</v>
      </c>
      <c r="D662" s="41" t="s">
        <v>55</v>
      </c>
      <c r="E662" s="46">
        <v>3.13E11</v>
      </c>
      <c r="F662" s="41">
        <v>0.111</v>
      </c>
      <c r="G662" s="41">
        <v>6266.0</v>
      </c>
      <c r="H662" s="41">
        <v>0.148</v>
      </c>
      <c r="I662" s="47">
        <f t="shared" si="2"/>
        <v>313000000000</v>
      </c>
      <c r="J662" s="14"/>
      <c r="K662" s="14"/>
      <c r="L662" s="14"/>
      <c r="M662" s="14"/>
      <c r="N662" s="14"/>
      <c r="O662" s="14"/>
      <c r="P662" s="14"/>
      <c r="Q662" s="14"/>
      <c r="R662" s="14"/>
    </row>
    <row r="663">
      <c r="A663" s="40" t="str">
        <f t="shared" si="1"/>
        <v>Denmark-Europe2011</v>
      </c>
      <c r="B663" s="40" t="s">
        <v>108</v>
      </c>
      <c r="C663" s="33" t="s">
        <v>52</v>
      </c>
      <c r="D663" s="41" t="s">
        <v>55</v>
      </c>
      <c r="E663" s="46">
        <v>3.34E11</v>
      </c>
      <c r="F663" s="41">
        <v>0.109</v>
      </c>
      <c r="G663" s="41">
        <v>6521.0</v>
      </c>
      <c r="H663" s="41">
        <v>0.148</v>
      </c>
      <c r="I663" s="47">
        <f t="shared" si="2"/>
        <v>334000000000</v>
      </c>
      <c r="J663" s="14"/>
      <c r="K663" s="14"/>
      <c r="L663" s="14"/>
      <c r="M663" s="14"/>
      <c r="N663" s="14"/>
      <c r="O663" s="14"/>
      <c r="P663" s="14"/>
      <c r="Q663" s="14"/>
      <c r="R663" s="14"/>
    </row>
    <row r="664">
      <c r="A664" s="40" t="str">
        <f t="shared" si="1"/>
        <v>Denmark-Europe2012</v>
      </c>
      <c r="B664" s="40" t="s">
        <v>108</v>
      </c>
      <c r="C664" s="33" t="s">
        <v>53</v>
      </c>
      <c r="D664" s="41" t="s">
        <v>55</v>
      </c>
      <c r="E664" s="46">
        <v>3.15E11</v>
      </c>
      <c r="F664" s="41">
        <v>0.112</v>
      </c>
      <c r="G664" s="41">
        <v>6304.0</v>
      </c>
      <c r="H664" s="41">
        <v>0.148</v>
      </c>
      <c r="I664" s="47">
        <f t="shared" si="2"/>
        <v>315000000000</v>
      </c>
      <c r="J664" s="14"/>
      <c r="K664" s="14"/>
      <c r="L664" s="14"/>
      <c r="M664" s="14"/>
      <c r="N664" s="14"/>
      <c r="O664" s="14"/>
      <c r="P664" s="14"/>
      <c r="Q664" s="14"/>
      <c r="R664" s="14"/>
    </row>
    <row r="665">
      <c r="A665" s="40" t="str">
        <f t="shared" si="1"/>
        <v>Djibouti-Africa2000</v>
      </c>
      <c r="B665" s="40" t="s">
        <v>109</v>
      </c>
      <c r="C665" s="33" t="s">
        <v>40</v>
      </c>
      <c r="D665" s="41" t="s">
        <v>57</v>
      </c>
      <c r="E665" s="46">
        <v>5.51230862E8</v>
      </c>
      <c r="F665" s="41">
        <v>0.058</v>
      </c>
      <c r="G665" s="41">
        <v>44.0</v>
      </c>
      <c r="H665" s="41">
        <v>0.148</v>
      </c>
      <c r="I665" s="47">
        <f t="shared" si="2"/>
        <v>551230862</v>
      </c>
      <c r="J665" s="14"/>
      <c r="K665" s="14"/>
      <c r="L665" s="14"/>
      <c r="M665" s="14"/>
      <c r="N665" s="14"/>
      <c r="O665" s="14"/>
      <c r="P665" s="14"/>
      <c r="Q665" s="14"/>
      <c r="R665" s="14"/>
    </row>
    <row r="666">
      <c r="A666" s="40" t="str">
        <f t="shared" si="1"/>
        <v>Djibouti-Africa2001</v>
      </c>
      <c r="B666" s="40" t="s">
        <v>109</v>
      </c>
      <c r="C666" s="33" t="s">
        <v>42</v>
      </c>
      <c r="D666" s="41" t="s">
        <v>57</v>
      </c>
      <c r="E666" s="46">
        <v>5.72417441E8</v>
      </c>
      <c r="F666" s="41">
        <v>0.054</v>
      </c>
      <c r="G666" s="41">
        <v>41.0</v>
      </c>
      <c r="H666" s="41">
        <v>0.115</v>
      </c>
      <c r="I666" s="47">
        <f t="shared" si="2"/>
        <v>572417441</v>
      </c>
      <c r="J666" s="14"/>
      <c r="K666" s="14"/>
      <c r="L666" s="14"/>
      <c r="M666" s="14"/>
      <c r="N666" s="14"/>
      <c r="O666" s="14"/>
      <c r="P666" s="14"/>
      <c r="Q666" s="14"/>
      <c r="R666" s="14"/>
    </row>
    <row r="667">
      <c r="A667" s="40" t="str">
        <f t="shared" si="1"/>
        <v>Djibouti-Africa2002</v>
      </c>
      <c r="B667" s="40" t="s">
        <v>109</v>
      </c>
      <c r="C667" s="33" t="s">
        <v>43</v>
      </c>
      <c r="D667" s="41" t="s">
        <v>57</v>
      </c>
      <c r="E667" s="46">
        <v>5.9112204E8</v>
      </c>
      <c r="F667" s="41">
        <v>0.054</v>
      </c>
      <c r="G667" s="41">
        <v>42.0</v>
      </c>
      <c r="H667" s="41">
        <v>0.113</v>
      </c>
      <c r="I667" s="47">
        <f t="shared" si="2"/>
        <v>591122040</v>
      </c>
      <c r="J667" s="14"/>
      <c r="K667" s="14"/>
      <c r="L667" s="14"/>
      <c r="M667" s="14"/>
      <c r="N667" s="14"/>
      <c r="O667" s="14"/>
      <c r="P667" s="14"/>
      <c r="Q667" s="14"/>
      <c r="R667" s="14"/>
    </row>
    <row r="668">
      <c r="A668" s="40" t="str">
        <f t="shared" si="1"/>
        <v>Djibouti-Africa2003</v>
      </c>
      <c r="B668" s="40" t="s">
        <v>109</v>
      </c>
      <c r="C668" s="33" t="s">
        <v>44</v>
      </c>
      <c r="D668" s="41" t="s">
        <v>57</v>
      </c>
      <c r="E668" s="46">
        <v>6.22044666E8</v>
      </c>
      <c r="F668" s="41">
        <v>0.062</v>
      </c>
      <c r="G668" s="41">
        <v>50.0</v>
      </c>
      <c r="H668" s="41">
        <v>0.113</v>
      </c>
      <c r="I668" s="47">
        <f t="shared" si="2"/>
        <v>622044666</v>
      </c>
      <c r="J668" s="14"/>
      <c r="K668" s="14"/>
      <c r="L668" s="14"/>
      <c r="M668" s="14"/>
      <c r="N668" s="14"/>
      <c r="O668" s="14"/>
      <c r="P668" s="14"/>
      <c r="Q668" s="14"/>
      <c r="R668" s="14"/>
    </row>
    <row r="669">
      <c r="A669" s="40" t="str">
        <f t="shared" si="1"/>
        <v>Djibouti-Africa2004</v>
      </c>
      <c r="B669" s="40" t="s">
        <v>109</v>
      </c>
      <c r="C669" s="33" t="s">
        <v>45</v>
      </c>
      <c r="D669" s="41" t="s">
        <v>57</v>
      </c>
      <c r="E669" s="46">
        <v>6.66072102E8</v>
      </c>
      <c r="F669" s="41">
        <v>0.068</v>
      </c>
      <c r="G669" s="41">
        <v>57.0</v>
      </c>
      <c r="H669" s="41">
        <v>0.112</v>
      </c>
      <c r="I669" s="47">
        <f t="shared" si="2"/>
        <v>666072102</v>
      </c>
      <c r="J669" s="14"/>
      <c r="K669" s="14"/>
      <c r="L669" s="14"/>
      <c r="M669" s="14"/>
      <c r="N669" s="14"/>
      <c r="O669" s="14"/>
      <c r="P669" s="14"/>
      <c r="Q669" s="14"/>
      <c r="R669" s="14"/>
    </row>
    <row r="670">
      <c r="A670" s="40" t="str">
        <f t="shared" si="1"/>
        <v>Djibouti-Africa2005</v>
      </c>
      <c r="B670" s="40" t="s">
        <v>109</v>
      </c>
      <c r="C670" s="33" t="s">
        <v>46</v>
      </c>
      <c r="D670" s="41" t="s">
        <v>57</v>
      </c>
      <c r="E670" s="46">
        <v>7.08633195E8</v>
      </c>
      <c r="F670" s="41">
        <v>0.072</v>
      </c>
      <c r="G670" s="41">
        <v>63.0</v>
      </c>
      <c r="H670" s="41">
        <v>0.112</v>
      </c>
      <c r="I670" s="47">
        <f t="shared" si="2"/>
        <v>708633195</v>
      </c>
      <c r="J670" s="14"/>
      <c r="K670" s="14"/>
      <c r="L670" s="14"/>
      <c r="M670" s="14"/>
      <c r="N670" s="14"/>
      <c r="O670" s="14"/>
      <c r="P670" s="14"/>
      <c r="Q670" s="14"/>
      <c r="R670" s="14"/>
    </row>
    <row r="671">
      <c r="A671" s="40" t="str">
        <f t="shared" si="1"/>
        <v>Djibouti-Africa2006</v>
      </c>
      <c r="B671" s="40" t="s">
        <v>109</v>
      </c>
      <c r="C671" s="33" t="s">
        <v>47</v>
      </c>
      <c r="D671" s="41" t="s">
        <v>57</v>
      </c>
      <c r="E671" s="46">
        <v>7.68873684E8</v>
      </c>
      <c r="F671" s="41">
        <v>0.071</v>
      </c>
      <c r="G671" s="41">
        <v>66.0</v>
      </c>
      <c r="H671" s="41">
        <v>0.148</v>
      </c>
      <c r="I671" s="47">
        <f t="shared" si="2"/>
        <v>768873684</v>
      </c>
      <c r="J671" s="14"/>
      <c r="K671" s="14"/>
      <c r="L671" s="14"/>
      <c r="M671" s="14"/>
      <c r="N671" s="14"/>
      <c r="O671" s="14"/>
      <c r="P671" s="14"/>
      <c r="Q671" s="14"/>
      <c r="R671" s="14"/>
    </row>
    <row r="672">
      <c r="A672" s="40" t="str">
        <f t="shared" si="1"/>
        <v>Djibouti-Africa2007</v>
      </c>
      <c r="B672" s="40" t="s">
        <v>109</v>
      </c>
      <c r="C672" s="33" t="s">
        <v>48</v>
      </c>
      <c r="D672" s="41" t="s">
        <v>57</v>
      </c>
      <c r="E672" s="46">
        <v>8.47918929E8</v>
      </c>
      <c r="F672" s="41">
        <v>0.077</v>
      </c>
      <c r="G672" s="41">
        <v>78.0</v>
      </c>
      <c r="H672" s="41">
        <v>0.112</v>
      </c>
      <c r="I672" s="47">
        <f t="shared" si="2"/>
        <v>847918929</v>
      </c>
      <c r="J672" s="14"/>
      <c r="K672" s="14"/>
      <c r="L672" s="14"/>
      <c r="M672" s="14"/>
      <c r="N672" s="14"/>
      <c r="O672" s="14"/>
      <c r="P672" s="14"/>
      <c r="Q672" s="14"/>
      <c r="R672" s="14"/>
    </row>
    <row r="673">
      <c r="A673" s="40" t="str">
        <f t="shared" si="1"/>
        <v>Djibouti-Africa2008</v>
      </c>
      <c r="B673" s="40" t="s">
        <v>109</v>
      </c>
      <c r="C673" s="33" t="s">
        <v>49</v>
      </c>
      <c r="D673" s="41" t="s">
        <v>57</v>
      </c>
      <c r="E673" s="46">
        <v>9.99105339E8</v>
      </c>
      <c r="F673" s="41">
        <v>0.08</v>
      </c>
      <c r="G673" s="41">
        <v>92.0</v>
      </c>
      <c r="H673" s="41">
        <v>0.116</v>
      </c>
      <c r="I673" s="47">
        <f t="shared" si="2"/>
        <v>999105339</v>
      </c>
      <c r="J673" s="14"/>
      <c r="K673" s="14"/>
      <c r="L673" s="14"/>
      <c r="M673" s="14"/>
      <c r="N673" s="14"/>
      <c r="O673" s="14"/>
      <c r="P673" s="14"/>
      <c r="Q673" s="14"/>
      <c r="R673" s="14"/>
    </row>
    <row r="674">
      <c r="A674" s="40" t="str">
        <f t="shared" si="1"/>
        <v>Djibouti-Africa2009</v>
      </c>
      <c r="B674" s="40" t="s">
        <v>109</v>
      </c>
      <c r="C674" s="33" t="s">
        <v>50</v>
      </c>
      <c r="D674" s="41" t="s">
        <v>57</v>
      </c>
      <c r="E674" s="46">
        <v>1.198997305E9</v>
      </c>
      <c r="F674" s="41">
        <v>0.083</v>
      </c>
      <c r="G674" s="41">
        <v>100.0</v>
      </c>
      <c r="H674" s="41">
        <v>0.111</v>
      </c>
      <c r="I674" s="47">
        <f t="shared" si="2"/>
        <v>1198997305</v>
      </c>
      <c r="J674" s="14"/>
      <c r="K674" s="14"/>
      <c r="L674" s="14"/>
      <c r="M674" s="14"/>
      <c r="N674" s="14"/>
      <c r="O674" s="14"/>
      <c r="P674" s="14"/>
      <c r="Q674" s="14"/>
      <c r="R674" s="14"/>
    </row>
    <row r="675">
      <c r="A675" s="40" t="str">
        <f t="shared" si="1"/>
        <v>Djibouti-Africa2010</v>
      </c>
      <c r="B675" s="40" t="s">
        <v>109</v>
      </c>
      <c r="C675" s="33" t="s">
        <v>51</v>
      </c>
      <c r="D675" s="41" t="s">
        <v>57</v>
      </c>
      <c r="E675" s="46">
        <v>1.1286117E9</v>
      </c>
      <c r="F675" s="41">
        <v>0.088</v>
      </c>
      <c r="G675" s="41">
        <v>111.0</v>
      </c>
      <c r="H675" s="41">
        <v>0.103</v>
      </c>
      <c r="I675" s="47">
        <f t="shared" si="2"/>
        <v>1128611700</v>
      </c>
      <c r="J675" s="14"/>
      <c r="K675" s="14"/>
      <c r="L675" s="14"/>
      <c r="M675" s="14"/>
      <c r="N675" s="14"/>
      <c r="O675" s="14"/>
      <c r="P675" s="14"/>
      <c r="Q675" s="14"/>
      <c r="R675" s="14"/>
    </row>
    <row r="676">
      <c r="A676" s="40" t="str">
        <f t="shared" si="1"/>
        <v>Djibouti-Africa2011</v>
      </c>
      <c r="B676" s="40" t="s">
        <v>109</v>
      </c>
      <c r="C676" s="33" t="s">
        <v>52</v>
      </c>
      <c r="D676" s="41" t="s">
        <v>57</v>
      </c>
      <c r="E676" s="46">
        <v>1.239144502E9</v>
      </c>
      <c r="F676" s="41">
        <v>0.087</v>
      </c>
      <c r="G676" s="41">
        <v>119.0</v>
      </c>
      <c r="H676" s="41">
        <v>0.106</v>
      </c>
      <c r="I676" s="47">
        <f t="shared" si="2"/>
        <v>1239144502</v>
      </c>
      <c r="J676" s="14"/>
      <c r="K676" s="14"/>
      <c r="L676" s="14"/>
      <c r="M676" s="14"/>
      <c r="N676" s="14"/>
      <c r="O676" s="14"/>
      <c r="P676" s="14"/>
      <c r="Q676" s="14"/>
      <c r="R676" s="14"/>
    </row>
    <row r="677">
      <c r="A677" s="40" t="str">
        <f t="shared" si="1"/>
        <v>Djibouti-Africa2012</v>
      </c>
      <c r="B677" s="40" t="s">
        <v>109</v>
      </c>
      <c r="C677" s="33" t="s">
        <v>53</v>
      </c>
      <c r="D677" s="41" t="s">
        <v>57</v>
      </c>
      <c r="E677" s="46">
        <v>1.353632942E9</v>
      </c>
      <c r="F677" s="41">
        <v>0.088</v>
      </c>
      <c r="G677" s="41">
        <v>129.0</v>
      </c>
      <c r="H677" s="41">
        <v>0.148</v>
      </c>
      <c r="I677" s="47">
        <f t="shared" si="2"/>
        <v>1353632942</v>
      </c>
      <c r="J677" s="14"/>
      <c r="K677" s="14"/>
      <c r="L677" s="14"/>
      <c r="M677" s="14"/>
      <c r="N677" s="14"/>
      <c r="O677" s="14"/>
      <c r="P677" s="14"/>
      <c r="Q677" s="14"/>
      <c r="R677" s="14"/>
    </row>
    <row r="678">
      <c r="A678" s="40" t="str">
        <f t="shared" si="1"/>
        <v>Dominica-The Americas2000</v>
      </c>
      <c r="B678" s="40" t="s">
        <v>110</v>
      </c>
      <c r="C678" s="33" t="s">
        <v>40</v>
      </c>
      <c r="D678" s="41" t="s">
        <v>63</v>
      </c>
      <c r="E678" s="46">
        <v>3.24463833E8</v>
      </c>
      <c r="F678" s="41">
        <v>0.05</v>
      </c>
      <c r="G678" s="41">
        <v>231.0</v>
      </c>
      <c r="H678" s="41">
        <v>0.117</v>
      </c>
      <c r="I678" s="47">
        <f t="shared" si="2"/>
        <v>324463833</v>
      </c>
      <c r="J678" s="14"/>
      <c r="K678" s="14"/>
      <c r="L678" s="14"/>
      <c r="M678" s="14"/>
      <c r="N678" s="14"/>
      <c r="O678" s="14"/>
      <c r="P678" s="14"/>
      <c r="Q678" s="14"/>
      <c r="R678" s="14"/>
    </row>
    <row r="679">
      <c r="A679" s="40" t="str">
        <f t="shared" si="1"/>
        <v>Dominica-The Americas2001</v>
      </c>
      <c r="B679" s="40" t="s">
        <v>110</v>
      </c>
      <c r="C679" s="33" t="s">
        <v>42</v>
      </c>
      <c r="D679" s="41" t="s">
        <v>63</v>
      </c>
      <c r="E679" s="46">
        <v>3.3094985E8</v>
      </c>
      <c r="F679" s="41">
        <v>0.05</v>
      </c>
      <c r="G679" s="41">
        <v>236.0</v>
      </c>
      <c r="H679" s="41">
        <v>0.111</v>
      </c>
      <c r="I679" s="47">
        <f t="shared" si="2"/>
        <v>330949850</v>
      </c>
      <c r="J679" s="14"/>
      <c r="K679" s="14"/>
      <c r="L679" s="14"/>
      <c r="M679" s="14"/>
      <c r="N679" s="14"/>
      <c r="O679" s="14"/>
      <c r="P679" s="14"/>
      <c r="Q679" s="14"/>
      <c r="R679" s="14"/>
    </row>
    <row r="680">
      <c r="A680" s="40" t="str">
        <f t="shared" si="1"/>
        <v>Dominica-The Americas2002</v>
      </c>
      <c r="B680" s="40" t="s">
        <v>110</v>
      </c>
      <c r="C680" s="33" t="s">
        <v>43</v>
      </c>
      <c r="D680" s="41" t="s">
        <v>63</v>
      </c>
      <c r="E680" s="46">
        <v>3.26998081E8</v>
      </c>
      <c r="F680" s="41">
        <v>0.051</v>
      </c>
      <c r="G680" s="41">
        <v>237.0</v>
      </c>
      <c r="H680" s="41">
        <v>0.11</v>
      </c>
      <c r="I680" s="47">
        <f t="shared" si="2"/>
        <v>326998081</v>
      </c>
      <c r="J680" s="14"/>
      <c r="K680" s="14"/>
      <c r="L680" s="14"/>
      <c r="M680" s="14"/>
      <c r="N680" s="14"/>
      <c r="O680" s="14"/>
      <c r="P680" s="14"/>
      <c r="Q680" s="14"/>
      <c r="R680" s="14"/>
    </row>
    <row r="681">
      <c r="A681" s="40" t="str">
        <f t="shared" si="1"/>
        <v>Dominica-The Americas2003</v>
      </c>
      <c r="B681" s="40" t="s">
        <v>110</v>
      </c>
      <c r="C681" s="33" t="s">
        <v>44</v>
      </c>
      <c r="D681" s="41" t="s">
        <v>63</v>
      </c>
      <c r="E681" s="46">
        <v>3.40803913E8</v>
      </c>
      <c r="F681" s="41">
        <v>0.049</v>
      </c>
      <c r="G681" s="41">
        <v>240.0</v>
      </c>
      <c r="H681" s="41">
        <v>0.115</v>
      </c>
      <c r="I681" s="47">
        <f t="shared" si="2"/>
        <v>340803913</v>
      </c>
      <c r="J681" s="14"/>
      <c r="K681" s="14"/>
      <c r="L681" s="14"/>
      <c r="M681" s="14"/>
      <c r="N681" s="14"/>
      <c r="O681" s="14"/>
      <c r="P681" s="14"/>
      <c r="Q681" s="14"/>
      <c r="R681" s="14"/>
    </row>
    <row r="682">
      <c r="A682" s="40" t="str">
        <f t="shared" si="1"/>
        <v>Dominica-The Americas2004</v>
      </c>
      <c r="B682" s="40" t="s">
        <v>110</v>
      </c>
      <c r="C682" s="33" t="s">
        <v>45</v>
      </c>
      <c r="D682" s="41" t="s">
        <v>63</v>
      </c>
      <c r="E682" s="46">
        <v>3.66976849E8</v>
      </c>
      <c r="F682" s="41">
        <v>0.047</v>
      </c>
      <c r="G682" s="41">
        <v>243.0</v>
      </c>
      <c r="H682" s="41">
        <v>0.089</v>
      </c>
      <c r="I682" s="47">
        <f t="shared" si="2"/>
        <v>366976849</v>
      </c>
      <c r="J682" s="14"/>
      <c r="K682" s="14"/>
      <c r="L682" s="14"/>
      <c r="M682" s="14"/>
      <c r="N682" s="14"/>
      <c r="O682" s="14"/>
      <c r="P682" s="14"/>
      <c r="Q682" s="14"/>
      <c r="R682" s="14"/>
    </row>
    <row r="683">
      <c r="A683" s="40" t="str">
        <f t="shared" si="1"/>
        <v>Dominica-The Americas2005</v>
      </c>
      <c r="B683" s="40" t="s">
        <v>110</v>
      </c>
      <c r="C683" s="33" t="s">
        <v>46</v>
      </c>
      <c r="D683" s="41" t="s">
        <v>63</v>
      </c>
      <c r="E683" s="46">
        <v>3.61615918E8</v>
      </c>
      <c r="F683" s="41">
        <v>0.05</v>
      </c>
      <c r="G683" s="41">
        <v>255.0</v>
      </c>
      <c r="H683" s="41">
        <v>0.099</v>
      </c>
      <c r="I683" s="47">
        <f t="shared" si="2"/>
        <v>361615918</v>
      </c>
      <c r="J683" s="14"/>
      <c r="K683" s="14"/>
      <c r="L683" s="14"/>
      <c r="M683" s="14"/>
      <c r="N683" s="14"/>
      <c r="O683" s="14"/>
      <c r="P683" s="14"/>
      <c r="Q683" s="14"/>
      <c r="R683" s="14"/>
    </row>
    <row r="684">
      <c r="A684" s="40" t="str">
        <f t="shared" si="1"/>
        <v>Dominica-The Americas2006</v>
      </c>
      <c r="B684" s="40" t="s">
        <v>110</v>
      </c>
      <c r="C684" s="33" t="s">
        <v>47</v>
      </c>
      <c r="D684" s="41" t="s">
        <v>63</v>
      </c>
      <c r="E684" s="46">
        <v>3.8229914E8</v>
      </c>
      <c r="F684" s="41">
        <v>0.05</v>
      </c>
      <c r="G684" s="41">
        <v>271.0</v>
      </c>
      <c r="H684" s="41">
        <v>0.095</v>
      </c>
      <c r="I684" s="47">
        <f t="shared" si="2"/>
        <v>382299140</v>
      </c>
      <c r="J684" s="14"/>
      <c r="K684" s="14"/>
      <c r="L684" s="14"/>
      <c r="M684" s="14"/>
      <c r="N684" s="14"/>
      <c r="O684" s="14"/>
      <c r="P684" s="14"/>
      <c r="Q684" s="14"/>
      <c r="R684" s="14"/>
    </row>
    <row r="685">
      <c r="A685" s="40" t="str">
        <f t="shared" si="1"/>
        <v>Dominica-The Americas2007</v>
      </c>
      <c r="B685" s="40" t="s">
        <v>110</v>
      </c>
      <c r="C685" s="33" t="s">
        <v>48</v>
      </c>
      <c r="D685" s="41" t="s">
        <v>63</v>
      </c>
      <c r="E685" s="46">
        <v>4.12592593E8</v>
      </c>
      <c r="F685" s="41">
        <v>0.051</v>
      </c>
      <c r="G685" s="41">
        <v>298.0</v>
      </c>
      <c r="H685" s="41">
        <v>0.092</v>
      </c>
      <c r="I685" s="47">
        <f t="shared" si="2"/>
        <v>412592593</v>
      </c>
      <c r="J685" s="14"/>
      <c r="K685" s="14"/>
      <c r="L685" s="14"/>
      <c r="M685" s="14"/>
      <c r="N685" s="14"/>
      <c r="O685" s="14"/>
      <c r="P685" s="14"/>
      <c r="Q685" s="14"/>
      <c r="R685" s="14"/>
    </row>
    <row r="686">
      <c r="A686" s="40" t="str">
        <f t="shared" si="1"/>
        <v>Dominica-The Americas2008</v>
      </c>
      <c r="B686" s="40" t="s">
        <v>110</v>
      </c>
      <c r="C686" s="33" t="s">
        <v>49</v>
      </c>
      <c r="D686" s="41" t="s">
        <v>63</v>
      </c>
      <c r="E686" s="46">
        <v>4.52222222E8</v>
      </c>
      <c r="F686" s="41">
        <v>0.049</v>
      </c>
      <c r="G686" s="41">
        <v>316.0</v>
      </c>
      <c r="H686" s="41">
        <v>0.091</v>
      </c>
      <c r="I686" s="47">
        <f t="shared" si="2"/>
        <v>452222222</v>
      </c>
      <c r="J686" s="14"/>
      <c r="K686" s="14"/>
      <c r="L686" s="14"/>
      <c r="M686" s="14"/>
      <c r="N686" s="14"/>
      <c r="O686" s="14"/>
      <c r="P686" s="14"/>
      <c r="Q686" s="14"/>
      <c r="R686" s="14"/>
    </row>
    <row r="687">
      <c r="A687" s="40" t="str">
        <f t="shared" si="1"/>
        <v>Dominica-The Americas2009</v>
      </c>
      <c r="B687" s="40" t="s">
        <v>110</v>
      </c>
      <c r="C687" s="33" t="s">
        <v>50</v>
      </c>
      <c r="D687" s="41" t="s">
        <v>63</v>
      </c>
      <c r="E687" s="46">
        <v>4.82592593E8</v>
      </c>
      <c r="F687" s="41">
        <v>0.05</v>
      </c>
      <c r="G687" s="41">
        <v>342.0</v>
      </c>
      <c r="H687" s="41">
        <v>0.1</v>
      </c>
      <c r="I687" s="47">
        <f t="shared" si="2"/>
        <v>482592593</v>
      </c>
      <c r="J687" s="14"/>
      <c r="K687" s="14"/>
      <c r="L687" s="14"/>
      <c r="M687" s="14"/>
      <c r="N687" s="14"/>
      <c r="O687" s="14"/>
      <c r="P687" s="14"/>
      <c r="Q687" s="14"/>
      <c r="R687" s="14"/>
    </row>
    <row r="688">
      <c r="A688" s="40" t="str">
        <f t="shared" si="1"/>
        <v>Dominica-The Americas2010</v>
      </c>
      <c r="B688" s="40" t="s">
        <v>110</v>
      </c>
      <c r="C688" s="33" t="s">
        <v>51</v>
      </c>
      <c r="D688" s="41" t="s">
        <v>63</v>
      </c>
      <c r="E688" s="46">
        <v>4.75185185E8</v>
      </c>
      <c r="F688" s="41">
        <v>0.06</v>
      </c>
      <c r="G688" s="41">
        <v>400.0</v>
      </c>
      <c r="H688" s="41">
        <v>0.095</v>
      </c>
      <c r="I688" s="47">
        <f t="shared" si="2"/>
        <v>475185185</v>
      </c>
      <c r="J688" s="14"/>
      <c r="K688" s="14"/>
      <c r="L688" s="14"/>
      <c r="M688" s="14"/>
      <c r="N688" s="14"/>
      <c r="O688" s="14"/>
      <c r="P688" s="14"/>
      <c r="Q688" s="14"/>
      <c r="R688" s="14"/>
    </row>
    <row r="689">
      <c r="A689" s="40" t="str">
        <f t="shared" si="1"/>
        <v>Dominica-The Americas2011</v>
      </c>
      <c r="B689" s="40" t="s">
        <v>110</v>
      </c>
      <c r="C689" s="33" t="s">
        <v>52</v>
      </c>
      <c r="D689" s="41" t="s">
        <v>63</v>
      </c>
      <c r="E689" s="46">
        <v>4.91481481E8</v>
      </c>
      <c r="F689" s="41">
        <v>0.06</v>
      </c>
      <c r="G689" s="41">
        <v>402.0</v>
      </c>
      <c r="H689" s="41">
        <v>0.088</v>
      </c>
      <c r="I689" s="47">
        <f t="shared" si="2"/>
        <v>491481481</v>
      </c>
      <c r="J689" s="14"/>
      <c r="K689" s="14"/>
      <c r="L689" s="14"/>
      <c r="M689" s="14"/>
      <c r="N689" s="14"/>
      <c r="O689" s="14"/>
      <c r="P689" s="14"/>
      <c r="Q689" s="14"/>
      <c r="R689" s="14"/>
    </row>
    <row r="690">
      <c r="A690" s="40" t="str">
        <f t="shared" si="1"/>
        <v>Dominica-The Americas2012</v>
      </c>
      <c r="B690" s="40" t="s">
        <v>110</v>
      </c>
      <c r="C690" s="33" t="s">
        <v>53</v>
      </c>
      <c r="D690" s="41" t="s">
        <v>63</v>
      </c>
      <c r="E690" s="46">
        <v>4.95555556E8</v>
      </c>
      <c r="F690" s="41">
        <v>0.059</v>
      </c>
      <c r="G690" s="41">
        <v>392.0</v>
      </c>
      <c r="H690" s="41">
        <v>0.09</v>
      </c>
      <c r="I690" s="47">
        <f t="shared" si="2"/>
        <v>495555556</v>
      </c>
      <c r="J690" s="14"/>
      <c r="K690" s="14"/>
      <c r="L690" s="14"/>
      <c r="M690" s="14"/>
      <c r="N690" s="14"/>
      <c r="O690" s="14"/>
      <c r="P690" s="14"/>
      <c r="Q690" s="14"/>
      <c r="R690" s="14"/>
    </row>
    <row r="691">
      <c r="A691" s="40" t="str">
        <f t="shared" si="1"/>
        <v>Dominican Republic-The Americas2000</v>
      </c>
      <c r="B691" s="40" t="s">
        <v>111</v>
      </c>
      <c r="C691" s="33" t="s">
        <v>40</v>
      </c>
      <c r="D691" s="41" t="s">
        <v>63</v>
      </c>
      <c r="E691" s="46">
        <v>2.3996656676E10</v>
      </c>
      <c r="F691" s="41">
        <v>0.063</v>
      </c>
      <c r="G691" s="41">
        <v>173.0</v>
      </c>
      <c r="H691" s="41">
        <v>0.268</v>
      </c>
      <c r="I691" s="47">
        <f t="shared" si="2"/>
        <v>23996656676</v>
      </c>
      <c r="J691" s="14"/>
      <c r="K691" s="14"/>
      <c r="L691" s="14"/>
      <c r="M691" s="14"/>
      <c r="N691" s="14"/>
      <c r="O691" s="14"/>
      <c r="P691" s="14"/>
      <c r="Q691" s="14"/>
      <c r="R691" s="14"/>
    </row>
    <row r="692">
      <c r="A692" s="40" t="str">
        <f t="shared" si="1"/>
        <v>Dominican Republic-The Americas2001</v>
      </c>
      <c r="B692" s="40" t="s">
        <v>111</v>
      </c>
      <c r="C692" s="33" t="s">
        <v>42</v>
      </c>
      <c r="D692" s="41" t="s">
        <v>63</v>
      </c>
      <c r="E692" s="46">
        <v>2.4894907435E10</v>
      </c>
      <c r="F692" s="41">
        <v>0.062</v>
      </c>
      <c r="G692" s="41">
        <v>173.0</v>
      </c>
      <c r="H692" s="41">
        <v>0.243</v>
      </c>
      <c r="I692" s="47">
        <f t="shared" si="2"/>
        <v>24894907435</v>
      </c>
      <c r="J692" s="14"/>
      <c r="K692" s="14"/>
      <c r="L692" s="14"/>
      <c r="M692" s="14"/>
      <c r="N692" s="14"/>
      <c r="O692" s="14"/>
      <c r="P692" s="14"/>
      <c r="Q692" s="14"/>
      <c r="R692" s="14"/>
    </row>
    <row r="693">
      <c r="A693" s="40" t="str">
        <f t="shared" si="1"/>
        <v>Dominican Republic-The Americas2002</v>
      </c>
      <c r="B693" s="40" t="s">
        <v>111</v>
      </c>
      <c r="C693" s="33" t="s">
        <v>43</v>
      </c>
      <c r="D693" s="41" t="s">
        <v>63</v>
      </c>
      <c r="E693" s="46">
        <v>2.6570402719E10</v>
      </c>
      <c r="F693" s="41">
        <v>0.063</v>
      </c>
      <c r="G693" s="41">
        <v>176.0</v>
      </c>
      <c r="H693" s="41">
        <v>0.261</v>
      </c>
      <c r="I693" s="47">
        <f t="shared" si="2"/>
        <v>26570402719</v>
      </c>
      <c r="J693" s="14"/>
      <c r="K693" s="14"/>
      <c r="L693" s="14"/>
      <c r="M693" s="14"/>
      <c r="N693" s="14"/>
      <c r="O693" s="14"/>
      <c r="P693" s="14"/>
      <c r="Q693" s="14"/>
      <c r="R693" s="14"/>
    </row>
    <row r="694">
      <c r="A694" s="40" t="str">
        <f t="shared" si="1"/>
        <v>Dominican Republic-The Americas2003</v>
      </c>
      <c r="B694" s="40" t="s">
        <v>111</v>
      </c>
      <c r="C694" s="33" t="s">
        <v>44</v>
      </c>
      <c r="D694" s="41" t="s">
        <v>63</v>
      </c>
      <c r="E694" s="46">
        <v>2.1268012747E10</v>
      </c>
      <c r="F694" s="41">
        <v>0.065</v>
      </c>
      <c r="G694" s="41">
        <v>143.0</v>
      </c>
      <c r="H694" s="41">
        <v>0.314</v>
      </c>
      <c r="I694" s="47">
        <f t="shared" si="2"/>
        <v>21268012747</v>
      </c>
      <c r="J694" s="14"/>
      <c r="K694" s="14"/>
      <c r="L694" s="14"/>
      <c r="M694" s="14"/>
      <c r="N694" s="14"/>
      <c r="O694" s="14"/>
      <c r="P694" s="14"/>
      <c r="Q694" s="14"/>
      <c r="R694" s="14"/>
    </row>
    <row r="695">
      <c r="A695" s="40" t="str">
        <f t="shared" si="1"/>
        <v>Dominican Republic-The Americas2004</v>
      </c>
      <c r="B695" s="40" t="s">
        <v>111</v>
      </c>
      <c r="C695" s="33" t="s">
        <v>45</v>
      </c>
      <c r="D695" s="41" t="s">
        <v>63</v>
      </c>
      <c r="E695" s="46">
        <v>2.2163928097E10</v>
      </c>
      <c r="F695" s="41">
        <v>0.051</v>
      </c>
      <c r="G695" s="41">
        <v>120.0</v>
      </c>
      <c r="H695" s="41">
        <v>0.326</v>
      </c>
      <c r="I695" s="47">
        <f t="shared" si="2"/>
        <v>22163928097</v>
      </c>
      <c r="J695" s="14"/>
      <c r="K695" s="14"/>
      <c r="L695" s="14"/>
      <c r="M695" s="14"/>
      <c r="N695" s="14"/>
      <c r="O695" s="14"/>
      <c r="P695" s="14"/>
      <c r="Q695" s="14"/>
      <c r="R695" s="14"/>
    </row>
    <row r="696">
      <c r="A696" s="40" t="str">
        <f t="shared" si="1"/>
        <v>Dominican Republic-The Americas2005</v>
      </c>
      <c r="B696" s="40" t="s">
        <v>111</v>
      </c>
      <c r="C696" s="33" t="s">
        <v>46</v>
      </c>
      <c r="D696" s="41" t="s">
        <v>63</v>
      </c>
      <c r="E696" s="46">
        <v>3.3969724872E10</v>
      </c>
      <c r="F696" s="41">
        <v>0.053</v>
      </c>
      <c r="G696" s="41">
        <v>188.0</v>
      </c>
      <c r="H696" s="41">
        <v>0.241</v>
      </c>
      <c r="I696" s="47">
        <f t="shared" si="2"/>
        <v>33969724872</v>
      </c>
      <c r="J696" s="14"/>
      <c r="K696" s="14"/>
      <c r="L696" s="14"/>
      <c r="M696" s="14"/>
      <c r="N696" s="14"/>
      <c r="O696" s="14"/>
      <c r="P696" s="14"/>
      <c r="Q696" s="14"/>
      <c r="R696" s="14"/>
    </row>
    <row r="697">
      <c r="A697" s="40" t="str">
        <f t="shared" si="1"/>
        <v>Dominican Republic-The Americas2006</v>
      </c>
      <c r="B697" s="40" t="s">
        <v>111</v>
      </c>
      <c r="C697" s="33" t="s">
        <v>47</v>
      </c>
      <c r="D697" s="41" t="s">
        <v>63</v>
      </c>
      <c r="E697" s="46">
        <v>3.5965041793E10</v>
      </c>
      <c r="F697" s="41">
        <v>0.052</v>
      </c>
      <c r="G697" s="41">
        <v>197.0</v>
      </c>
      <c r="H697" s="41">
        <v>0.195</v>
      </c>
      <c r="I697" s="47">
        <f t="shared" si="2"/>
        <v>35965041793</v>
      </c>
      <c r="J697" s="14"/>
      <c r="K697" s="14"/>
      <c r="L697" s="14"/>
      <c r="M697" s="14"/>
      <c r="N697" s="14"/>
      <c r="O697" s="14"/>
      <c r="P697" s="14"/>
      <c r="Q697" s="14"/>
      <c r="R697" s="14"/>
    </row>
    <row r="698">
      <c r="A698" s="40" t="str">
        <f t="shared" si="1"/>
        <v>Dominican Republic-The Americas2007</v>
      </c>
      <c r="B698" s="40" t="s">
        <v>111</v>
      </c>
      <c r="C698" s="33" t="s">
        <v>48</v>
      </c>
      <c r="D698" s="41" t="s">
        <v>63</v>
      </c>
      <c r="E698" s="46">
        <v>4.1320673508E10</v>
      </c>
      <c r="F698" s="41">
        <v>0.05</v>
      </c>
      <c r="G698" s="41">
        <v>212.0</v>
      </c>
      <c r="H698" s="41">
        <v>0.158</v>
      </c>
      <c r="I698" s="47">
        <f t="shared" si="2"/>
        <v>41320673508</v>
      </c>
      <c r="J698" s="14"/>
      <c r="K698" s="14"/>
      <c r="L698" s="14"/>
      <c r="M698" s="14"/>
      <c r="N698" s="14"/>
      <c r="O698" s="14"/>
      <c r="P698" s="14"/>
      <c r="Q698" s="14"/>
      <c r="R698" s="14"/>
    </row>
    <row r="699">
      <c r="A699" s="40" t="str">
        <f t="shared" si="1"/>
        <v>Dominican Republic-The Americas2008</v>
      </c>
      <c r="B699" s="40" t="s">
        <v>111</v>
      </c>
      <c r="C699" s="33" t="s">
        <v>49</v>
      </c>
      <c r="D699" s="41" t="s">
        <v>63</v>
      </c>
      <c r="E699" s="46">
        <v>4.5796187338E10</v>
      </c>
      <c r="F699" s="41">
        <v>0.053</v>
      </c>
      <c r="G699" s="41">
        <v>244.0</v>
      </c>
      <c r="H699" s="41">
        <v>0.199</v>
      </c>
      <c r="I699" s="47">
        <f t="shared" si="2"/>
        <v>45796187338</v>
      </c>
      <c r="J699" s="14"/>
      <c r="K699" s="14"/>
      <c r="L699" s="14"/>
      <c r="M699" s="14"/>
      <c r="N699" s="14"/>
      <c r="O699" s="14"/>
      <c r="P699" s="14"/>
      <c r="Q699" s="14"/>
      <c r="R699" s="14"/>
    </row>
    <row r="700">
      <c r="A700" s="40" t="str">
        <f t="shared" si="1"/>
        <v>Dominican Republic-The Americas2009</v>
      </c>
      <c r="B700" s="40" t="s">
        <v>111</v>
      </c>
      <c r="C700" s="33" t="s">
        <v>50</v>
      </c>
      <c r="D700" s="41" t="s">
        <v>63</v>
      </c>
      <c r="E700" s="46">
        <v>4.6484962937E10</v>
      </c>
      <c r="F700" s="41">
        <v>0.054</v>
      </c>
      <c r="G700" s="41">
        <v>256.0</v>
      </c>
      <c r="H700" s="41">
        <v>0.181</v>
      </c>
      <c r="I700" s="47">
        <f t="shared" si="2"/>
        <v>46484962937</v>
      </c>
      <c r="J700" s="14"/>
      <c r="K700" s="14"/>
      <c r="L700" s="14"/>
      <c r="M700" s="14"/>
      <c r="N700" s="14"/>
      <c r="O700" s="14"/>
      <c r="P700" s="14"/>
      <c r="Q700" s="14"/>
      <c r="R700" s="14"/>
    </row>
    <row r="701">
      <c r="A701" s="40" t="str">
        <f t="shared" si="1"/>
        <v>Dominican Republic-The Americas2010</v>
      </c>
      <c r="B701" s="40" t="s">
        <v>111</v>
      </c>
      <c r="C701" s="33" t="s">
        <v>51</v>
      </c>
      <c r="D701" s="41" t="s">
        <v>63</v>
      </c>
      <c r="E701" s="46">
        <v>5.0980167048E10</v>
      </c>
      <c r="F701" s="41">
        <v>0.055</v>
      </c>
      <c r="G701" s="41">
        <v>278.0</v>
      </c>
      <c r="H701" s="41">
        <v>0.121</v>
      </c>
      <c r="I701" s="47">
        <f t="shared" si="2"/>
        <v>50980167048</v>
      </c>
      <c r="J701" s="14"/>
      <c r="K701" s="14"/>
      <c r="L701" s="14"/>
      <c r="M701" s="14"/>
      <c r="N701" s="14"/>
      <c r="O701" s="14"/>
      <c r="P701" s="14"/>
      <c r="Q701" s="14"/>
      <c r="R701" s="14"/>
    </row>
    <row r="702">
      <c r="A702" s="40" t="str">
        <f t="shared" si="1"/>
        <v>Dominican Republic-The Americas2011</v>
      </c>
      <c r="B702" s="40" t="s">
        <v>111</v>
      </c>
      <c r="C702" s="33" t="s">
        <v>52</v>
      </c>
      <c r="D702" s="41" t="s">
        <v>63</v>
      </c>
      <c r="E702" s="46">
        <v>5.5433248935E10</v>
      </c>
      <c r="F702" s="41">
        <v>0.054</v>
      </c>
      <c r="G702" s="41">
        <v>293.0</v>
      </c>
      <c r="H702" s="41">
        <v>0.156</v>
      </c>
      <c r="I702" s="47">
        <f t="shared" si="2"/>
        <v>55433248935</v>
      </c>
      <c r="J702" s="14"/>
      <c r="K702" s="14"/>
      <c r="L702" s="14"/>
      <c r="M702" s="14"/>
      <c r="N702" s="14"/>
      <c r="O702" s="14"/>
      <c r="P702" s="14"/>
      <c r="Q702" s="14"/>
      <c r="R702" s="14"/>
    </row>
    <row r="703">
      <c r="A703" s="40" t="str">
        <f t="shared" si="1"/>
        <v>Dominican Republic-The Americas2012</v>
      </c>
      <c r="B703" s="40" t="s">
        <v>111</v>
      </c>
      <c r="C703" s="33" t="s">
        <v>53</v>
      </c>
      <c r="D703" s="41" t="s">
        <v>63</v>
      </c>
      <c r="E703" s="46">
        <v>5.8920504571E10</v>
      </c>
      <c r="F703" s="41">
        <v>0.054</v>
      </c>
      <c r="G703" s="41">
        <v>310.0</v>
      </c>
      <c r="H703" s="41">
        <v>0.155</v>
      </c>
      <c r="I703" s="47">
        <f t="shared" si="2"/>
        <v>58920504571</v>
      </c>
      <c r="J703" s="14"/>
      <c r="K703" s="14"/>
      <c r="L703" s="14"/>
      <c r="M703" s="14"/>
      <c r="N703" s="14"/>
      <c r="O703" s="14"/>
      <c r="P703" s="14"/>
      <c r="Q703" s="14"/>
      <c r="R703" s="14"/>
    </row>
    <row r="704">
      <c r="A704" s="40" t="str">
        <f t="shared" si="1"/>
        <v>Ecuador-The Americas2000</v>
      </c>
      <c r="B704" s="40" t="s">
        <v>112</v>
      </c>
      <c r="C704" s="33" t="s">
        <v>40</v>
      </c>
      <c r="D704" s="41" t="s">
        <v>63</v>
      </c>
      <c r="E704" s="46">
        <v>1.8327386416E10</v>
      </c>
      <c r="F704" s="41">
        <v>0.036</v>
      </c>
      <c r="G704" s="41">
        <v>53.0</v>
      </c>
      <c r="H704" s="41">
        <v>0.171</v>
      </c>
      <c r="I704" s="47">
        <f t="shared" si="2"/>
        <v>18327386416</v>
      </c>
      <c r="J704" s="14"/>
      <c r="K704" s="14"/>
      <c r="L704" s="14"/>
      <c r="M704" s="14"/>
      <c r="N704" s="14"/>
      <c r="O704" s="14"/>
      <c r="P704" s="14"/>
      <c r="Q704" s="14"/>
      <c r="R704" s="14"/>
    </row>
    <row r="705">
      <c r="A705" s="40" t="str">
        <f t="shared" si="1"/>
        <v>Ecuador-The Americas2001</v>
      </c>
      <c r="B705" s="40" t="s">
        <v>112</v>
      </c>
      <c r="C705" s="33" t="s">
        <v>42</v>
      </c>
      <c r="D705" s="41" t="s">
        <v>63</v>
      </c>
      <c r="E705" s="46">
        <v>2.4468324E10</v>
      </c>
      <c r="F705" s="41">
        <v>0.04</v>
      </c>
      <c r="G705" s="41">
        <v>77.0</v>
      </c>
      <c r="H705" s="41">
        <v>0.162</v>
      </c>
      <c r="I705" s="47">
        <f t="shared" si="2"/>
        <v>24468324000</v>
      </c>
      <c r="J705" s="14"/>
      <c r="K705" s="14"/>
      <c r="L705" s="14"/>
      <c r="M705" s="14"/>
      <c r="N705" s="14"/>
      <c r="O705" s="14"/>
      <c r="P705" s="14"/>
      <c r="Q705" s="14"/>
      <c r="R705" s="14"/>
    </row>
    <row r="706">
      <c r="A706" s="40" t="str">
        <f t="shared" si="1"/>
        <v>Ecuador-The Americas2002</v>
      </c>
      <c r="B706" s="40" t="s">
        <v>112</v>
      </c>
      <c r="C706" s="33" t="s">
        <v>43</v>
      </c>
      <c r="D706" s="41" t="s">
        <v>63</v>
      </c>
      <c r="E706" s="46">
        <v>2.8548945E10</v>
      </c>
      <c r="F706" s="41">
        <v>0.048</v>
      </c>
      <c r="G706" s="41">
        <v>105.0</v>
      </c>
      <c r="H706" s="41">
        <v>0.158</v>
      </c>
      <c r="I706" s="47">
        <f t="shared" si="2"/>
        <v>28548945000</v>
      </c>
      <c r="J706" s="14"/>
      <c r="K706" s="14"/>
      <c r="L706" s="14"/>
      <c r="M706" s="14"/>
      <c r="N706" s="14"/>
      <c r="O706" s="14"/>
      <c r="P706" s="14"/>
      <c r="Q706" s="14"/>
      <c r="R706" s="14"/>
    </row>
    <row r="707">
      <c r="A707" s="40" t="str">
        <f t="shared" si="1"/>
        <v>Ecuador-The Americas2003</v>
      </c>
      <c r="B707" s="40" t="s">
        <v>112</v>
      </c>
      <c r="C707" s="33" t="s">
        <v>44</v>
      </c>
      <c r="D707" s="41" t="s">
        <v>63</v>
      </c>
      <c r="E707" s="46">
        <v>3.2432859E10</v>
      </c>
      <c r="F707" s="41">
        <v>0.067</v>
      </c>
      <c r="G707" s="41">
        <v>164.0</v>
      </c>
      <c r="H707" s="41">
        <v>0.136</v>
      </c>
      <c r="I707" s="47">
        <f t="shared" si="2"/>
        <v>32432859000</v>
      </c>
      <c r="J707" s="14"/>
      <c r="K707" s="14"/>
      <c r="L707" s="14"/>
      <c r="M707" s="14"/>
      <c r="N707" s="14"/>
      <c r="O707" s="14"/>
      <c r="P707" s="14"/>
      <c r="Q707" s="14"/>
      <c r="R707" s="14"/>
    </row>
    <row r="708">
      <c r="A708" s="40" t="str">
        <f t="shared" si="1"/>
        <v>Ecuador-The Americas2004</v>
      </c>
      <c r="B708" s="40" t="s">
        <v>112</v>
      </c>
      <c r="C708" s="33" t="s">
        <v>45</v>
      </c>
      <c r="D708" s="41" t="s">
        <v>63</v>
      </c>
      <c r="E708" s="46">
        <v>3.6591661E10</v>
      </c>
      <c r="F708" s="41">
        <v>0.066</v>
      </c>
      <c r="G708" s="41">
        <v>178.0</v>
      </c>
      <c r="H708" s="41">
        <v>0.1</v>
      </c>
      <c r="I708" s="47">
        <f t="shared" si="2"/>
        <v>36591661000</v>
      </c>
      <c r="J708" s="14"/>
      <c r="K708" s="14"/>
      <c r="L708" s="14"/>
      <c r="M708" s="14"/>
      <c r="N708" s="14"/>
      <c r="O708" s="14"/>
      <c r="P708" s="14"/>
      <c r="Q708" s="14"/>
      <c r="R708" s="14"/>
    </row>
    <row r="709">
      <c r="A709" s="40" t="str">
        <f t="shared" si="1"/>
        <v>Ecuador-The Americas2005</v>
      </c>
      <c r="B709" s="40" t="s">
        <v>112</v>
      </c>
      <c r="C709" s="33" t="s">
        <v>46</v>
      </c>
      <c r="D709" s="41" t="s">
        <v>63</v>
      </c>
      <c r="E709" s="46">
        <v>4.1507085E10</v>
      </c>
      <c r="F709" s="41">
        <v>0.063</v>
      </c>
      <c r="G709" s="41">
        <v>190.0</v>
      </c>
      <c r="H709" s="41">
        <v>0.096</v>
      </c>
      <c r="I709" s="47">
        <f t="shared" si="2"/>
        <v>41507085000</v>
      </c>
      <c r="J709" s="14"/>
      <c r="K709" s="14"/>
      <c r="L709" s="14"/>
      <c r="M709" s="14"/>
      <c r="N709" s="14"/>
      <c r="O709" s="14"/>
      <c r="P709" s="14"/>
      <c r="Q709" s="14"/>
      <c r="R709" s="14"/>
    </row>
    <row r="710">
      <c r="A710" s="40" t="str">
        <f t="shared" si="1"/>
        <v>Ecuador-The Americas2006</v>
      </c>
      <c r="B710" s="40" t="s">
        <v>112</v>
      </c>
      <c r="C710" s="33" t="s">
        <v>47</v>
      </c>
      <c r="D710" s="41" t="s">
        <v>63</v>
      </c>
      <c r="E710" s="46">
        <v>4.6802044E10</v>
      </c>
      <c r="F710" s="41">
        <v>0.065</v>
      </c>
      <c r="G710" s="41">
        <v>216.0</v>
      </c>
      <c r="H710" s="41">
        <v>0.098</v>
      </c>
      <c r="I710" s="47">
        <f t="shared" si="2"/>
        <v>46802044000</v>
      </c>
      <c r="J710" s="14"/>
      <c r="K710" s="14"/>
      <c r="L710" s="14"/>
      <c r="M710" s="14"/>
      <c r="N710" s="14"/>
      <c r="O710" s="14"/>
      <c r="P710" s="14"/>
      <c r="Q710" s="14"/>
      <c r="R710" s="14"/>
    </row>
    <row r="711">
      <c r="A711" s="40" t="str">
        <f t="shared" si="1"/>
        <v>Ecuador-The Americas2007</v>
      </c>
      <c r="B711" s="40" t="s">
        <v>112</v>
      </c>
      <c r="C711" s="33" t="s">
        <v>48</v>
      </c>
      <c r="D711" s="41" t="s">
        <v>63</v>
      </c>
      <c r="E711" s="46">
        <v>5.1007777E10</v>
      </c>
      <c r="F711" s="41">
        <v>0.067</v>
      </c>
      <c r="G711" s="41">
        <v>241.0</v>
      </c>
      <c r="H711" s="41">
        <v>0.148</v>
      </c>
      <c r="I711" s="47">
        <f t="shared" si="2"/>
        <v>51007777000</v>
      </c>
      <c r="J711" s="14"/>
      <c r="K711" s="14"/>
      <c r="L711" s="14"/>
      <c r="M711" s="14"/>
      <c r="N711" s="14"/>
      <c r="O711" s="14"/>
      <c r="P711" s="14"/>
      <c r="Q711" s="14"/>
      <c r="R711" s="14"/>
    </row>
    <row r="712">
      <c r="A712" s="40" t="str">
        <f t="shared" si="1"/>
        <v>Ecuador-The Americas2008</v>
      </c>
      <c r="B712" s="40" t="s">
        <v>112</v>
      </c>
      <c r="C712" s="33" t="s">
        <v>49</v>
      </c>
      <c r="D712" s="41" t="s">
        <v>63</v>
      </c>
      <c r="E712" s="46">
        <v>6.1762635E10</v>
      </c>
      <c r="F712" s="41">
        <v>0.063</v>
      </c>
      <c r="G712" s="41">
        <v>268.0</v>
      </c>
      <c r="H712" s="41">
        <v>0.148</v>
      </c>
      <c r="I712" s="47">
        <f t="shared" si="2"/>
        <v>61762635000</v>
      </c>
      <c r="J712" s="14"/>
      <c r="K712" s="14"/>
      <c r="L712" s="14"/>
      <c r="M712" s="14"/>
      <c r="N712" s="14"/>
      <c r="O712" s="14"/>
      <c r="P712" s="14"/>
      <c r="Q712" s="14"/>
      <c r="R712" s="14"/>
    </row>
    <row r="713">
      <c r="A713" s="40" t="str">
        <f t="shared" si="1"/>
        <v>Ecuador-The Americas2009</v>
      </c>
      <c r="B713" s="40" t="s">
        <v>112</v>
      </c>
      <c r="C713" s="33" t="s">
        <v>50</v>
      </c>
      <c r="D713" s="41" t="s">
        <v>63</v>
      </c>
      <c r="E713" s="46">
        <v>6.2519686E10</v>
      </c>
      <c r="F713" s="41">
        <v>0.071</v>
      </c>
      <c r="G713" s="41">
        <v>302.0</v>
      </c>
      <c r="H713" s="41">
        <v>0.148</v>
      </c>
      <c r="I713" s="47">
        <f t="shared" si="2"/>
        <v>62519686000</v>
      </c>
      <c r="J713" s="14"/>
      <c r="K713" s="14"/>
      <c r="L713" s="14"/>
      <c r="M713" s="14"/>
      <c r="N713" s="14"/>
      <c r="O713" s="14"/>
      <c r="P713" s="14"/>
      <c r="Q713" s="14"/>
      <c r="R713" s="14"/>
    </row>
    <row r="714">
      <c r="A714" s="40" t="str">
        <f t="shared" si="1"/>
        <v>Ecuador-The Americas2010</v>
      </c>
      <c r="B714" s="40" t="s">
        <v>112</v>
      </c>
      <c r="C714" s="33" t="s">
        <v>51</v>
      </c>
      <c r="D714" s="41" t="s">
        <v>63</v>
      </c>
      <c r="E714" s="46">
        <v>6.7513698E10</v>
      </c>
      <c r="F714" s="41">
        <v>0.072</v>
      </c>
      <c r="G714" s="41">
        <v>335.0</v>
      </c>
      <c r="H714" s="41">
        <v>0.148</v>
      </c>
      <c r="I714" s="47">
        <f t="shared" si="2"/>
        <v>67513698000</v>
      </c>
      <c r="J714" s="14"/>
      <c r="K714" s="14"/>
      <c r="L714" s="14"/>
      <c r="M714" s="14"/>
      <c r="N714" s="14"/>
      <c r="O714" s="14"/>
      <c r="P714" s="14"/>
      <c r="Q714" s="14"/>
      <c r="R714" s="14"/>
    </row>
    <row r="715">
      <c r="A715" s="40" t="str">
        <f t="shared" si="1"/>
        <v>Ecuador-The Americas2011</v>
      </c>
      <c r="B715" s="40" t="s">
        <v>112</v>
      </c>
      <c r="C715" s="33" t="s">
        <v>52</v>
      </c>
      <c r="D715" s="41" t="s">
        <v>63</v>
      </c>
      <c r="E715" s="46">
        <v>7.6769729E10</v>
      </c>
      <c r="F715" s="41">
        <v>0.069</v>
      </c>
      <c r="G715" s="41">
        <v>362.0</v>
      </c>
      <c r="H715" s="41">
        <v>0.148</v>
      </c>
      <c r="I715" s="47">
        <f t="shared" si="2"/>
        <v>76769729000</v>
      </c>
      <c r="J715" s="14"/>
      <c r="K715" s="14"/>
      <c r="L715" s="14"/>
      <c r="M715" s="14"/>
      <c r="N715" s="14"/>
      <c r="O715" s="14"/>
      <c r="P715" s="14"/>
      <c r="Q715" s="14"/>
      <c r="R715" s="14"/>
    </row>
    <row r="716">
      <c r="A716" s="40" t="str">
        <f t="shared" si="1"/>
        <v>Ecuador-The Americas2012</v>
      </c>
      <c r="B716" s="40" t="s">
        <v>112</v>
      </c>
      <c r="C716" s="33" t="s">
        <v>53</v>
      </c>
      <c r="D716" s="41" t="s">
        <v>63</v>
      </c>
      <c r="E716" s="46">
        <v>8.4039856E10</v>
      </c>
      <c r="F716" s="41">
        <v>0.064</v>
      </c>
      <c r="G716" s="41">
        <v>361.0</v>
      </c>
      <c r="H716" s="41">
        <v>0.148</v>
      </c>
      <c r="I716" s="47">
        <f t="shared" si="2"/>
        <v>84039856000</v>
      </c>
      <c r="J716" s="14"/>
      <c r="K716" s="14"/>
      <c r="L716" s="14"/>
      <c r="M716" s="14"/>
      <c r="N716" s="14"/>
      <c r="O716" s="14"/>
      <c r="P716" s="14"/>
      <c r="Q716" s="14"/>
      <c r="R716" s="14"/>
    </row>
    <row r="717">
      <c r="A717" s="40" t="str">
        <f t="shared" si="1"/>
        <v>Egypt-Africa2000</v>
      </c>
      <c r="B717" s="40" t="s">
        <v>113</v>
      </c>
      <c r="C717" s="33" t="s">
        <v>40</v>
      </c>
      <c r="D717" s="41" t="s">
        <v>57</v>
      </c>
      <c r="E717" s="46">
        <v>9.9838540997E10</v>
      </c>
      <c r="F717" s="41">
        <v>0.054</v>
      </c>
      <c r="G717" s="41">
        <v>79.0</v>
      </c>
      <c r="H717" s="41">
        <v>0.132</v>
      </c>
      <c r="I717" s="47">
        <f t="shared" si="2"/>
        <v>99838540997</v>
      </c>
      <c r="J717" s="14"/>
      <c r="K717" s="14"/>
      <c r="L717" s="14"/>
      <c r="M717" s="14"/>
      <c r="N717" s="14"/>
      <c r="O717" s="14"/>
      <c r="P717" s="14"/>
      <c r="Q717" s="14"/>
      <c r="R717" s="14"/>
    </row>
    <row r="718">
      <c r="A718" s="40" t="str">
        <f t="shared" si="1"/>
        <v>Egypt-Africa2001</v>
      </c>
      <c r="B718" s="40" t="s">
        <v>113</v>
      </c>
      <c r="C718" s="33" t="s">
        <v>42</v>
      </c>
      <c r="D718" s="41" t="s">
        <v>57</v>
      </c>
      <c r="E718" s="46">
        <v>9.7632008051E10</v>
      </c>
      <c r="F718" s="41">
        <v>0.058</v>
      </c>
      <c r="G718" s="41">
        <v>76.0</v>
      </c>
      <c r="H718" s="41">
        <v>0.133</v>
      </c>
      <c r="I718" s="47">
        <f t="shared" si="2"/>
        <v>97632008051</v>
      </c>
      <c r="J718" s="14"/>
      <c r="K718" s="14"/>
      <c r="L718" s="14"/>
      <c r="M718" s="14"/>
      <c r="N718" s="14"/>
      <c r="O718" s="14"/>
      <c r="P718" s="14"/>
      <c r="Q718" s="14"/>
      <c r="R718" s="14"/>
    </row>
    <row r="719">
      <c r="A719" s="40" t="str">
        <f t="shared" si="1"/>
        <v>Egypt-Africa2002</v>
      </c>
      <c r="B719" s="40" t="s">
        <v>113</v>
      </c>
      <c r="C719" s="33" t="s">
        <v>43</v>
      </c>
      <c r="D719" s="41" t="s">
        <v>57</v>
      </c>
      <c r="E719" s="46">
        <v>8.7850680573E10</v>
      </c>
      <c r="F719" s="41">
        <v>0.061</v>
      </c>
      <c r="G719" s="41">
        <v>74.0</v>
      </c>
      <c r="H719" s="41">
        <v>0.138</v>
      </c>
      <c r="I719" s="47">
        <f t="shared" si="2"/>
        <v>87850680573</v>
      </c>
      <c r="J719" s="14"/>
      <c r="K719" s="14"/>
      <c r="L719" s="14"/>
      <c r="M719" s="14"/>
      <c r="N719" s="14"/>
      <c r="O719" s="14"/>
      <c r="P719" s="14"/>
      <c r="Q719" s="14"/>
      <c r="R719" s="14"/>
    </row>
    <row r="720">
      <c r="A720" s="40" t="str">
        <f t="shared" si="1"/>
        <v>Egypt-Africa2003</v>
      </c>
      <c r="B720" s="40" t="s">
        <v>113</v>
      </c>
      <c r="C720" s="33" t="s">
        <v>44</v>
      </c>
      <c r="D720" s="41" t="s">
        <v>57</v>
      </c>
      <c r="E720" s="46">
        <v>8.2923680622E10</v>
      </c>
      <c r="F720" s="41">
        <v>0.056</v>
      </c>
      <c r="G720" s="41">
        <v>56.0</v>
      </c>
      <c r="H720" s="41">
        <v>0.135</v>
      </c>
      <c r="I720" s="47">
        <f t="shared" si="2"/>
        <v>82923680622</v>
      </c>
      <c r="J720" s="14"/>
      <c r="K720" s="14"/>
      <c r="L720" s="14"/>
      <c r="M720" s="14"/>
      <c r="N720" s="14"/>
      <c r="O720" s="14"/>
      <c r="P720" s="14"/>
      <c r="Q720" s="14"/>
      <c r="R720" s="14"/>
    </row>
    <row r="721">
      <c r="A721" s="40" t="str">
        <f t="shared" si="1"/>
        <v>Egypt-Africa2004</v>
      </c>
      <c r="B721" s="40" t="s">
        <v>113</v>
      </c>
      <c r="C721" s="33" t="s">
        <v>45</v>
      </c>
      <c r="D721" s="41" t="s">
        <v>57</v>
      </c>
      <c r="E721" s="46">
        <v>7.8845185709E10</v>
      </c>
      <c r="F721" s="41">
        <v>0.053</v>
      </c>
      <c r="G721" s="41">
        <v>57.0</v>
      </c>
      <c r="H721" s="41">
        <v>0.134</v>
      </c>
      <c r="I721" s="47">
        <f t="shared" si="2"/>
        <v>78845185709</v>
      </c>
      <c r="J721" s="14"/>
      <c r="K721" s="14"/>
      <c r="L721" s="14"/>
      <c r="M721" s="14"/>
      <c r="N721" s="14"/>
      <c r="O721" s="14"/>
      <c r="P721" s="14"/>
      <c r="Q721" s="14"/>
      <c r="R721" s="14"/>
    </row>
    <row r="722">
      <c r="A722" s="40" t="str">
        <f t="shared" si="1"/>
        <v>Egypt-Africa2005</v>
      </c>
      <c r="B722" s="40" t="s">
        <v>113</v>
      </c>
      <c r="C722" s="33" t="s">
        <v>46</v>
      </c>
      <c r="D722" s="41" t="s">
        <v>57</v>
      </c>
      <c r="E722" s="46">
        <v>8.9685724889E10</v>
      </c>
      <c r="F722" s="41">
        <v>0.051</v>
      </c>
      <c r="G722" s="41">
        <v>64.0</v>
      </c>
      <c r="H722" s="41">
        <v>0.131</v>
      </c>
      <c r="I722" s="47">
        <f t="shared" si="2"/>
        <v>89685724889</v>
      </c>
      <c r="J722" s="14"/>
      <c r="K722" s="14"/>
      <c r="L722" s="14"/>
      <c r="M722" s="14"/>
      <c r="N722" s="14"/>
      <c r="O722" s="14"/>
      <c r="P722" s="14"/>
      <c r="Q722" s="14"/>
      <c r="R722" s="14"/>
    </row>
    <row r="723">
      <c r="A723" s="40" t="str">
        <f t="shared" si="1"/>
        <v>Egypt-Africa2006</v>
      </c>
      <c r="B723" s="40" t="s">
        <v>113</v>
      </c>
      <c r="C723" s="33" t="s">
        <v>47</v>
      </c>
      <c r="D723" s="41" t="s">
        <v>57</v>
      </c>
      <c r="E723" s="46">
        <v>1.07E11</v>
      </c>
      <c r="F723" s="41">
        <v>0.052</v>
      </c>
      <c r="G723" s="41">
        <v>75.0</v>
      </c>
      <c r="H723" s="41">
        <v>0.126</v>
      </c>
      <c r="I723" s="47">
        <f t="shared" si="2"/>
        <v>107000000000</v>
      </c>
      <c r="J723" s="14"/>
      <c r="K723" s="14"/>
      <c r="L723" s="14"/>
      <c r="M723" s="14"/>
      <c r="N723" s="14"/>
      <c r="O723" s="14"/>
      <c r="P723" s="14"/>
      <c r="Q723" s="14"/>
      <c r="R723" s="14"/>
    </row>
    <row r="724">
      <c r="A724" s="40" t="str">
        <f t="shared" si="1"/>
        <v>Egypt-Africa2007</v>
      </c>
      <c r="B724" s="40" t="s">
        <v>113</v>
      </c>
      <c r="C724" s="33" t="s">
        <v>48</v>
      </c>
      <c r="D724" s="41" t="s">
        <v>57</v>
      </c>
      <c r="E724" s="46">
        <v>1.3E11</v>
      </c>
      <c r="F724" s="41">
        <v>0.049</v>
      </c>
      <c r="G724" s="41">
        <v>85.0</v>
      </c>
      <c r="H724" s="41">
        <v>0.125</v>
      </c>
      <c r="I724" s="47">
        <f t="shared" si="2"/>
        <v>130000000000</v>
      </c>
      <c r="J724" s="14"/>
      <c r="K724" s="14"/>
      <c r="L724" s="14"/>
      <c r="M724" s="14"/>
      <c r="N724" s="14"/>
      <c r="O724" s="14"/>
      <c r="P724" s="14"/>
      <c r="Q724" s="14"/>
      <c r="R724" s="14"/>
    </row>
    <row r="725">
      <c r="A725" s="40" t="str">
        <f t="shared" si="1"/>
        <v>Egypt-Africa2008</v>
      </c>
      <c r="B725" s="40" t="s">
        <v>113</v>
      </c>
      <c r="C725" s="33" t="s">
        <v>49</v>
      </c>
      <c r="D725" s="41" t="s">
        <v>57</v>
      </c>
      <c r="E725" s="46">
        <v>1.63E11</v>
      </c>
      <c r="F725" s="41">
        <v>0.048</v>
      </c>
      <c r="G725" s="41">
        <v>101.0</v>
      </c>
      <c r="H725" s="41">
        <v>0.123</v>
      </c>
      <c r="I725" s="47">
        <f t="shared" si="2"/>
        <v>163000000000</v>
      </c>
      <c r="J725" s="14"/>
      <c r="K725" s="14"/>
      <c r="L725" s="14"/>
      <c r="M725" s="14"/>
      <c r="N725" s="14"/>
      <c r="O725" s="14"/>
      <c r="P725" s="14"/>
      <c r="Q725" s="14"/>
      <c r="R725" s="14"/>
    </row>
    <row r="726">
      <c r="A726" s="40" t="str">
        <f t="shared" si="1"/>
        <v>Egypt-Africa2009</v>
      </c>
      <c r="B726" s="40" t="s">
        <v>113</v>
      </c>
      <c r="C726" s="33" t="s">
        <v>50</v>
      </c>
      <c r="D726" s="41" t="s">
        <v>57</v>
      </c>
      <c r="E726" s="46">
        <v>1.89E11</v>
      </c>
      <c r="F726" s="41">
        <v>0.05</v>
      </c>
      <c r="G726" s="41">
        <v>118.0</v>
      </c>
      <c r="H726" s="41">
        <v>0.12</v>
      </c>
      <c r="I726" s="47">
        <f t="shared" si="2"/>
        <v>189000000000</v>
      </c>
      <c r="J726" s="14"/>
      <c r="K726" s="14"/>
      <c r="L726" s="14"/>
      <c r="M726" s="14"/>
      <c r="N726" s="14"/>
      <c r="O726" s="14"/>
      <c r="P726" s="14"/>
      <c r="Q726" s="14"/>
      <c r="R726" s="14"/>
    </row>
    <row r="727">
      <c r="A727" s="40" t="str">
        <f t="shared" si="1"/>
        <v>Egypt-Africa2010</v>
      </c>
      <c r="B727" s="40" t="s">
        <v>113</v>
      </c>
      <c r="C727" s="33" t="s">
        <v>51</v>
      </c>
      <c r="D727" s="41" t="s">
        <v>57</v>
      </c>
      <c r="E727" s="46">
        <v>2.19E11</v>
      </c>
      <c r="F727" s="41">
        <v>0.048</v>
      </c>
      <c r="G727" s="41">
        <v>126.0</v>
      </c>
      <c r="H727" s="41">
        <v>0.11</v>
      </c>
      <c r="I727" s="47">
        <f t="shared" si="2"/>
        <v>219000000000</v>
      </c>
      <c r="J727" s="14"/>
      <c r="K727" s="14"/>
      <c r="L727" s="14"/>
      <c r="M727" s="14"/>
      <c r="N727" s="14"/>
      <c r="O727" s="14"/>
      <c r="P727" s="14"/>
      <c r="Q727" s="14"/>
      <c r="R727" s="14"/>
    </row>
    <row r="728">
      <c r="A728" s="40" t="str">
        <f t="shared" si="1"/>
        <v>Egypt-Africa2011</v>
      </c>
      <c r="B728" s="40" t="s">
        <v>113</v>
      </c>
      <c r="C728" s="33" t="s">
        <v>52</v>
      </c>
      <c r="D728" s="41" t="s">
        <v>57</v>
      </c>
      <c r="E728" s="46">
        <v>2.36E11</v>
      </c>
      <c r="F728" s="41">
        <v>0.049</v>
      </c>
      <c r="G728" s="41">
        <v>137.0</v>
      </c>
      <c r="H728" s="41">
        <v>0.11</v>
      </c>
      <c r="I728" s="47">
        <f t="shared" si="2"/>
        <v>236000000000</v>
      </c>
      <c r="J728" s="14"/>
      <c r="K728" s="14"/>
      <c r="L728" s="14"/>
      <c r="M728" s="14"/>
      <c r="N728" s="14"/>
      <c r="O728" s="14"/>
      <c r="P728" s="14"/>
      <c r="Q728" s="14"/>
      <c r="R728" s="14"/>
    </row>
    <row r="729">
      <c r="A729" s="40" t="str">
        <f t="shared" si="1"/>
        <v>Egypt-Africa2012</v>
      </c>
      <c r="B729" s="40" t="s">
        <v>113</v>
      </c>
      <c r="C729" s="33" t="s">
        <v>53</v>
      </c>
      <c r="D729" s="41" t="s">
        <v>57</v>
      </c>
      <c r="E729" s="46">
        <v>2.63E11</v>
      </c>
      <c r="F729" s="41">
        <v>0.05</v>
      </c>
      <c r="G729" s="41">
        <v>152.0</v>
      </c>
      <c r="H729" s="41">
        <v>0.12</v>
      </c>
      <c r="I729" s="47">
        <f t="shared" si="2"/>
        <v>263000000000</v>
      </c>
      <c r="J729" s="14"/>
      <c r="K729" s="14"/>
      <c r="L729" s="14"/>
      <c r="M729" s="14"/>
      <c r="N729" s="14"/>
      <c r="O729" s="14"/>
      <c r="P729" s="14"/>
      <c r="Q729" s="14"/>
      <c r="R729" s="14"/>
    </row>
    <row r="730">
      <c r="A730" s="40" t="str">
        <f t="shared" si="1"/>
        <v>El Salvador-The Americas2000</v>
      </c>
      <c r="B730" s="40" t="s">
        <v>114</v>
      </c>
      <c r="C730" s="33" t="s">
        <v>40</v>
      </c>
      <c r="D730" s="41" t="s">
        <v>63</v>
      </c>
      <c r="E730" s="46">
        <v>1.31341E10</v>
      </c>
      <c r="F730" s="41">
        <v>0.081</v>
      </c>
      <c r="G730" s="41">
        <v>179.0</v>
      </c>
      <c r="H730" s="41">
        <v>0.14</v>
      </c>
      <c r="I730" s="47">
        <f t="shared" si="2"/>
        <v>13134100000</v>
      </c>
      <c r="J730" s="14"/>
      <c r="K730" s="14"/>
      <c r="L730" s="14"/>
      <c r="M730" s="14"/>
      <c r="N730" s="14"/>
      <c r="O730" s="14"/>
      <c r="P730" s="14"/>
      <c r="Q730" s="14"/>
      <c r="R730" s="14"/>
    </row>
    <row r="731">
      <c r="A731" s="40" t="str">
        <f t="shared" si="1"/>
        <v>El Salvador-The Americas2001</v>
      </c>
      <c r="B731" s="40" t="s">
        <v>114</v>
      </c>
      <c r="C731" s="33" t="s">
        <v>42</v>
      </c>
      <c r="D731" s="41" t="s">
        <v>63</v>
      </c>
      <c r="E731" s="46">
        <v>1.38127E10</v>
      </c>
      <c r="F731" s="41">
        <v>0.08</v>
      </c>
      <c r="G731" s="41">
        <v>184.0</v>
      </c>
      <c r="H731" s="41">
        <v>0.148</v>
      </c>
      <c r="I731" s="47">
        <f t="shared" si="2"/>
        <v>13812700000</v>
      </c>
      <c r="J731" s="14"/>
      <c r="K731" s="14"/>
      <c r="L731" s="14"/>
      <c r="M731" s="14"/>
      <c r="N731" s="14"/>
      <c r="O731" s="14"/>
      <c r="P731" s="14"/>
      <c r="Q731" s="14"/>
      <c r="R731" s="14"/>
    </row>
    <row r="732">
      <c r="A732" s="40" t="str">
        <f t="shared" si="1"/>
        <v>El Salvador-The Americas2002</v>
      </c>
      <c r="B732" s="40" t="s">
        <v>114</v>
      </c>
      <c r="C732" s="33" t="s">
        <v>43</v>
      </c>
      <c r="D732" s="41" t="s">
        <v>63</v>
      </c>
      <c r="E732" s="46">
        <v>1.43067E10</v>
      </c>
      <c r="F732" s="41">
        <v>0.077</v>
      </c>
      <c r="G732" s="41">
        <v>184.0</v>
      </c>
      <c r="H732" s="41">
        <v>0.148</v>
      </c>
      <c r="I732" s="47">
        <f t="shared" si="2"/>
        <v>14306700000</v>
      </c>
      <c r="J732" s="14"/>
      <c r="K732" s="14"/>
      <c r="L732" s="14"/>
      <c r="M732" s="14"/>
      <c r="N732" s="14"/>
      <c r="O732" s="14"/>
      <c r="P732" s="14"/>
      <c r="Q732" s="14"/>
      <c r="R732" s="14"/>
    </row>
    <row r="733">
      <c r="A733" s="40" t="str">
        <f t="shared" si="1"/>
        <v>El Salvador-The Americas2003</v>
      </c>
      <c r="B733" s="40" t="s">
        <v>114</v>
      </c>
      <c r="C733" s="33" t="s">
        <v>44</v>
      </c>
      <c r="D733" s="41" t="s">
        <v>63</v>
      </c>
      <c r="E733" s="46">
        <v>1.50467E10</v>
      </c>
      <c r="F733" s="41">
        <v>0.073</v>
      </c>
      <c r="G733" s="41">
        <v>182.0</v>
      </c>
      <c r="H733" s="41">
        <v>0.148</v>
      </c>
      <c r="I733" s="47">
        <f t="shared" si="2"/>
        <v>15046700000</v>
      </c>
      <c r="J733" s="14"/>
      <c r="K733" s="14"/>
      <c r="L733" s="14"/>
      <c r="M733" s="14"/>
      <c r="N733" s="14"/>
      <c r="O733" s="14"/>
      <c r="P733" s="14"/>
      <c r="Q733" s="14"/>
      <c r="R733" s="14"/>
    </row>
    <row r="734">
      <c r="A734" s="40" t="str">
        <f t="shared" si="1"/>
        <v>El Salvador-The Americas2004</v>
      </c>
      <c r="B734" s="40" t="s">
        <v>114</v>
      </c>
      <c r="C734" s="33" t="s">
        <v>45</v>
      </c>
      <c r="D734" s="41" t="s">
        <v>63</v>
      </c>
      <c r="E734" s="46">
        <v>1.57983E10</v>
      </c>
      <c r="F734" s="41">
        <v>0.073</v>
      </c>
      <c r="G734" s="41">
        <v>191.0</v>
      </c>
      <c r="H734" s="41">
        <v>0.148</v>
      </c>
      <c r="I734" s="47">
        <f t="shared" si="2"/>
        <v>15798300000</v>
      </c>
      <c r="J734" s="14"/>
      <c r="K734" s="14"/>
      <c r="L734" s="14"/>
      <c r="M734" s="14"/>
      <c r="N734" s="14"/>
      <c r="O734" s="14"/>
      <c r="P734" s="14"/>
      <c r="Q734" s="14"/>
      <c r="R734" s="14"/>
    </row>
    <row r="735">
      <c r="A735" s="40" t="str">
        <f t="shared" si="1"/>
        <v>El Salvador-The Americas2005</v>
      </c>
      <c r="B735" s="40" t="s">
        <v>114</v>
      </c>
      <c r="C735" s="33" t="s">
        <v>46</v>
      </c>
      <c r="D735" s="41" t="s">
        <v>63</v>
      </c>
      <c r="E735" s="46">
        <v>1.70938E10</v>
      </c>
      <c r="F735" s="41">
        <v>0.072</v>
      </c>
      <c r="G735" s="41">
        <v>202.0</v>
      </c>
      <c r="H735" s="41">
        <v>0.148</v>
      </c>
      <c r="I735" s="47">
        <f t="shared" si="2"/>
        <v>17093800000</v>
      </c>
      <c r="J735" s="14"/>
      <c r="K735" s="14"/>
      <c r="L735" s="14"/>
      <c r="M735" s="14"/>
      <c r="N735" s="14"/>
      <c r="O735" s="14"/>
      <c r="P735" s="14"/>
      <c r="Q735" s="14"/>
      <c r="R735" s="14"/>
    </row>
    <row r="736">
      <c r="A736" s="40" t="str">
        <f t="shared" si="1"/>
        <v>El Salvador-The Americas2006</v>
      </c>
      <c r="B736" s="40" t="s">
        <v>114</v>
      </c>
      <c r="C736" s="33" t="s">
        <v>47</v>
      </c>
      <c r="D736" s="41" t="s">
        <v>63</v>
      </c>
      <c r="E736" s="46">
        <v>1.85507E10</v>
      </c>
      <c r="F736" s="41">
        <v>0.067</v>
      </c>
      <c r="G736" s="41">
        <v>203.0</v>
      </c>
      <c r="H736" s="41">
        <v>0.148</v>
      </c>
      <c r="I736" s="47">
        <f t="shared" si="2"/>
        <v>18550700000</v>
      </c>
      <c r="J736" s="14"/>
      <c r="K736" s="14"/>
      <c r="L736" s="14"/>
      <c r="M736" s="14"/>
      <c r="N736" s="14"/>
      <c r="O736" s="14"/>
      <c r="P736" s="14"/>
      <c r="Q736" s="14"/>
      <c r="R736" s="14"/>
    </row>
    <row r="737">
      <c r="A737" s="40" t="str">
        <f t="shared" si="1"/>
        <v>El Salvador-The Americas2007</v>
      </c>
      <c r="B737" s="40" t="s">
        <v>114</v>
      </c>
      <c r="C737" s="33" t="s">
        <v>48</v>
      </c>
      <c r="D737" s="41" t="s">
        <v>63</v>
      </c>
      <c r="E737" s="46">
        <v>2.01049E10</v>
      </c>
      <c r="F737" s="41">
        <v>0.063</v>
      </c>
      <c r="G737" s="41">
        <v>207.0</v>
      </c>
      <c r="H737" s="41">
        <v>0.148</v>
      </c>
      <c r="I737" s="47">
        <f t="shared" si="2"/>
        <v>20104900000</v>
      </c>
      <c r="J737" s="14"/>
      <c r="K737" s="14"/>
      <c r="L737" s="14"/>
      <c r="M737" s="14"/>
      <c r="N737" s="14"/>
      <c r="O737" s="14"/>
      <c r="P737" s="14"/>
      <c r="Q737" s="14"/>
      <c r="R737" s="14"/>
    </row>
    <row r="738">
      <c r="A738" s="40" t="str">
        <f t="shared" si="1"/>
        <v>El Salvador-The Americas2008</v>
      </c>
      <c r="B738" s="40" t="s">
        <v>114</v>
      </c>
      <c r="C738" s="33" t="s">
        <v>49</v>
      </c>
      <c r="D738" s="41" t="s">
        <v>63</v>
      </c>
      <c r="E738" s="46">
        <v>2.1431E10</v>
      </c>
      <c r="F738" s="41">
        <v>0.062</v>
      </c>
      <c r="G738" s="41">
        <v>216.0</v>
      </c>
      <c r="H738" s="41">
        <v>0.148</v>
      </c>
      <c r="I738" s="47">
        <f t="shared" si="2"/>
        <v>21431000000</v>
      </c>
      <c r="J738" s="14"/>
      <c r="K738" s="14"/>
      <c r="L738" s="14"/>
      <c r="M738" s="14"/>
      <c r="N738" s="14"/>
      <c r="O738" s="14"/>
      <c r="P738" s="14"/>
      <c r="Q738" s="14"/>
      <c r="R738" s="14"/>
    </row>
    <row r="739">
      <c r="A739" s="40" t="str">
        <f t="shared" si="1"/>
        <v>El Salvador-The Americas2009</v>
      </c>
      <c r="B739" s="40" t="s">
        <v>114</v>
      </c>
      <c r="C739" s="33" t="s">
        <v>50</v>
      </c>
      <c r="D739" s="41" t="s">
        <v>63</v>
      </c>
      <c r="E739" s="46">
        <v>2.0661E10</v>
      </c>
      <c r="F739" s="41">
        <v>0.068</v>
      </c>
      <c r="G739" s="41">
        <v>228.0</v>
      </c>
      <c r="H739" s="41">
        <v>0.148</v>
      </c>
      <c r="I739" s="47">
        <f t="shared" si="2"/>
        <v>20661000000</v>
      </c>
      <c r="J739" s="14"/>
      <c r="K739" s="14"/>
      <c r="L739" s="14"/>
      <c r="M739" s="14"/>
      <c r="N739" s="14"/>
      <c r="O739" s="14"/>
      <c r="P739" s="14"/>
      <c r="Q739" s="14"/>
      <c r="R739" s="14"/>
    </row>
    <row r="740">
      <c r="A740" s="40" t="str">
        <f t="shared" si="1"/>
        <v>El Salvador-The Americas2010</v>
      </c>
      <c r="B740" s="40" t="s">
        <v>114</v>
      </c>
      <c r="C740" s="33" t="s">
        <v>51</v>
      </c>
      <c r="D740" s="41" t="s">
        <v>63</v>
      </c>
      <c r="E740" s="46">
        <v>2.14183E10</v>
      </c>
      <c r="F740" s="41">
        <v>0.069</v>
      </c>
      <c r="G740" s="41">
        <v>238.0</v>
      </c>
      <c r="H740" s="41">
        <v>0.148</v>
      </c>
      <c r="I740" s="47">
        <f t="shared" si="2"/>
        <v>21418300000</v>
      </c>
      <c r="J740" s="14"/>
      <c r="K740" s="14"/>
      <c r="L740" s="14"/>
      <c r="M740" s="14"/>
      <c r="N740" s="14"/>
      <c r="O740" s="14"/>
      <c r="P740" s="14"/>
      <c r="Q740" s="14"/>
      <c r="R740" s="14"/>
    </row>
    <row r="741">
      <c r="A741" s="40" t="str">
        <f t="shared" si="1"/>
        <v>El Salvador-The Americas2011</v>
      </c>
      <c r="B741" s="40" t="s">
        <v>114</v>
      </c>
      <c r="C741" s="33" t="s">
        <v>52</v>
      </c>
      <c r="D741" s="41" t="s">
        <v>63</v>
      </c>
      <c r="E741" s="46">
        <v>2.3139E10</v>
      </c>
      <c r="F741" s="41">
        <v>0.068</v>
      </c>
      <c r="G741" s="41">
        <v>252.0</v>
      </c>
      <c r="H741" s="41">
        <v>0.148</v>
      </c>
      <c r="I741" s="47">
        <f t="shared" si="2"/>
        <v>23139000000</v>
      </c>
      <c r="J741" s="14"/>
      <c r="K741" s="14"/>
      <c r="L741" s="14"/>
      <c r="M741" s="14"/>
      <c r="N741" s="14"/>
      <c r="O741" s="14"/>
      <c r="P741" s="14"/>
      <c r="Q741" s="14"/>
      <c r="R741" s="14"/>
    </row>
    <row r="742">
      <c r="A742" s="40" t="str">
        <f t="shared" si="1"/>
        <v>El Salvador-The Americas2012</v>
      </c>
      <c r="B742" s="40" t="s">
        <v>114</v>
      </c>
      <c r="C742" s="33" t="s">
        <v>53</v>
      </c>
      <c r="D742" s="41" t="s">
        <v>63</v>
      </c>
      <c r="E742" s="46">
        <v>2.38136E10</v>
      </c>
      <c r="F742" s="41">
        <v>0.067</v>
      </c>
      <c r="G742" s="41">
        <v>254.0</v>
      </c>
      <c r="H742" s="41">
        <v>0.148</v>
      </c>
      <c r="I742" s="47">
        <f t="shared" si="2"/>
        <v>23813600000</v>
      </c>
      <c r="J742" s="14"/>
      <c r="K742" s="14"/>
      <c r="L742" s="14"/>
      <c r="M742" s="14"/>
      <c r="N742" s="14"/>
      <c r="O742" s="14"/>
      <c r="P742" s="14"/>
      <c r="Q742" s="14"/>
      <c r="R742" s="14"/>
    </row>
    <row r="743">
      <c r="A743" s="40" t="str">
        <f t="shared" si="1"/>
        <v>Equatorial Guinea-Africa2000</v>
      </c>
      <c r="B743" s="40" t="s">
        <v>115</v>
      </c>
      <c r="C743" s="33" t="s">
        <v>40</v>
      </c>
      <c r="D743" s="41" t="s">
        <v>57</v>
      </c>
      <c r="E743" s="46">
        <v>1.045998534E9</v>
      </c>
      <c r="F743" s="41">
        <v>0.024</v>
      </c>
      <c r="G743" s="41">
        <v>57.0</v>
      </c>
      <c r="H743" s="41">
        <v>0.22</v>
      </c>
      <c r="I743" s="47">
        <f t="shared" si="2"/>
        <v>1045998534</v>
      </c>
      <c r="J743" s="14"/>
      <c r="K743" s="14"/>
      <c r="L743" s="14"/>
      <c r="M743" s="14"/>
      <c r="N743" s="14"/>
      <c r="O743" s="14"/>
      <c r="P743" s="14"/>
      <c r="Q743" s="14"/>
      <c r="R743" s="14"/>
    </row>
    <row r="744">
      <c r="A744" s="40" t="str">
        <f t="shared" si="1"/>
        <v>Equatorial Guinea-Africa2001</v>
      </c>
      <c r="B744" s="40" t="s">
        <v>115</v>
      </c>
      <c r="C744" s="33" t="s">
        <v>42</v>
      </c>
      <c r="D744" s="41" t="s">
        <v>57</v>
      </c>
      <c r="E744" s="46">
        <v>1.461139008E9</v>
      </c>
      <c r="F744" s="41">
        <v>0.015</v>
      </c>
      <c r="G744" s="41">
        <v>50.0</v>
      </c>
      <c r="H744" s="41">
        <v>0.207</v>
      </c>
      <c r="I744" s="47">
        <f t="shared" si="2"/>
        <v>1461139008</v>
      </c>
      <c r="J744" s="14"/>
      <c r="K744" s="14"/>
      <c r="L744" s="14"/>
      <c r="M744" s="14"/>
      <c r="N744" s="14"/>
      <c r="O744" s="14"/>
      <c r="P744" s="14"/>
      <c r="Q744" s="14"/>
      <c r="R744" s="14"/>
    </row>
    <row r="745">
      <c r="A745" s="40" t="str">
        <f t="shared" si="1"/>
        <v>Equatorial Guinea-Africa2002</v>
      </c>
      <c r="B745" s="40" t="s">
        <v>115</v>
      </c>
      <c r="C745" s="33" t="s">
        <v>43</v>
      </c>
      <c r="D745" s="41" t="s">
        <v>57</v>
      </c>
      <c r="E745" s="46">
        <v>1.806742733E9</v>
      </c>
      <c r="F745" s="41">
        <v>0.018</v>
      </c>
      <c r="G745" s="41">
        <v>71.0</v>
      </c>
      <c r="H745" s="41">
        <v>0.18</v>
      </c>
      <c r="I745" s="47">
        <f t="shared" si="2"/>
        <v>1806742733</v>
      </c>
      <c r="J745" s="14"/>
      <c r="K745" s="14"/>
      <c r="L745" s="14"/>
      <c r="M745" s="14"/>
      <c r="N745" s="14"/>
      <c r="O745" s="14"/>
      <c r="P745" s="14"/>
      <c r="Q745" s="14"/>
      <c r="R745" s="14"/>
    </row>
    <row r="746">
      <c r="A746" s="40" t="str">
        <f t="shared" si="1"/>
        <v>Equatorial Guinea-Africa2003</v>
      </c>
      <c r="B746" s="40" t="s">
        <v>115</v>
      </c>
      <c r="C746" s="33" t="s">
        <v>44</v>
      </c>
      <c r="D746" s="41" t="s">
        <v>57</v>
      </c>
      <c r="E746" s="46">
        <v>2.484745876E9</v>
      </c>
      <c r="F746" s="41">
        <v>0.02</v>
      </c>
      <c r="G746" s="41">
        <v>101.0</v>
      </c>
      <c r="H746" s="41">
        <v>0.18</v>
      </c>
      <c r="I746" s="47">
        <f t="shared" si="2"/>
        <v>2484745876</v>
      </c>
      <c r="J746" s="14"/>
      <c r="K746" s="14"/>
      <c r="L746" s="14"/>
      <c r="M746" s="14"/>
      <c r="N746" s="14"/>
      <c r="O746" s="14"/>
      <c r="P746" s="14"/>
      <c r="Q746" s="14"/>
      <c r="R746" s="14"/>
    </row>
    <row r="747">
      <c r="A747" s="40" t="str">
        <f t="shared" si="1"/>
        <v>Equatorial Guinea-Africa2004</v>
      </c>
      <c r="B747" s="40" t="s">
        <v>115</v>
      </c>
      <c r="C747" s="33" t="s">
        <v>45</v>
      </c>
      <c r="D747" s="41" t="s">
        <v>57</v>
      </c>
      <c r="E747" s="46">
        <v>4.410764261E9</v>
      </c>
      <c r="F747" s="41">
        <v>0.021</v>
      </c>
      <c r="G747" s="41">
        <v>191.0</v>
      </c>
      <c r="H747" s="41">
        <v>0.18</v>
      </c>
      <c r="I747" s="47">
        <f t="shared" si="2"/>
        <v>4410764261</v>
      </c>
      <c r="J747" s="14"/>
      <c r="K747" s="14"/>
      <c r="L747" s="14"/>
      <c r="M747" s="14"/>
      <c r="N747" s="14"/>
      <c r="O747" s="14"/>
      <c r="P747" s="14"/>
      <c r="Q747" s="14"/>
      <c r="R747" s="14"/>
    </row>
    <row r="748">
      <c r="A748" s="40" t="str">
        <f t="shared" si="1"/>
        <v>Equatorial Guinea-Africa2005</v>
      </c>
      <c r="B748" s="40" t="s">
        <v>115</v>
      </c>
      <c r="C748" s="33" t="s">
        <v>46</v>
      </c>
      <c r="D748" s="41" t="s">
        <v>57</v>
      </c>
      <c r="E748" s="46">
        <v>6.91584924E9</v>
      </c>
      <c r="F748" s="41">
        <v>0.016</v>
      </c>
      <c r="G748" s="41">
        <v>220.0</v>
      </c>
      <c r="H748" s="41">
        <v>0.177</v>
      </c>
      <c r="I748" s="47">
        <f t="shared" si="2"/>
        <v>6915849240</v>
      </c>
      <c r="J748" s="14"/>
      <c r="K748" s="14"/>
      <c r="L748" s="14"/>
      <c r="M748" s="14"/>
      <c r="N748" s="14"/>
      <c r="O748" s="14"/>
      <c r="P748" s="14"/>
      <c r="Q748" s="14"/>
      <c r="R748" s="14"/>
    </row>
    <row r="749">
      <c r="A749" s="40" t="str">
        <f t="shared" si="1"/>
        <v>Equatorial Guinea-Africa2006</v>
      </c>
      <c r="B749" s="40" t="s">
        <v>115</v>
      </c>
      <c r="C749" s="33" t="s">
        <v>47</v>
      </c>
      <c r="D749" s="41" t="s">
        <v>57</v>
      </c>
      <c r="E749" s="46">
        <v>8.081982438E9</v>
      </c>
      <c r="F749" s="41">
        <v>0.023</v>
      </c>
      <c r="G749" s="41">
        <v>287.0</v>
      </c>
      <c r="H749" s="41">
        <v>0.153</v>
      </c>
      <c r="I749" s="47">
        <f t="shared" si="2"/>
        <v>8081982438</v>
      </c>
      <c r="J749" s="14"/>
      <c r="K749" s="14"/>
      <c r="L749" s="14"/>
      <c r="M749" s="14"/>
      <c r="N749" s="14"/>
      <c r="O749" s="14"/>
      <c r="P749" s="14"/>
      <c r="Q749" s="14"/>
      <c r="R749" s="14"/>
    </row>
    <row r="750">
      <c r="A750" s="40" t="str">
        <f t="shared" si="1"/>
        <v>Equatorial Guinea-Africa2007</v>
      </c>
      <c r="B750" s="40" t="s">
        <v>115</v>
      </c>
      <c r="C750" s="33" t="s">
        <v>48</v>
      </c>
      <c r="D750" s="41" t="s">
        <v>57</v>
      </c>
      <c r="E750" s="46">
        <v>1.0197937673E10</v>
      </c>
      <c r="F750" s="41">
        <v>0.024</v>
      </c>
      <c r="G750" s="41">
        <v>380.0</v>
      </c>
      <c r="H750" s="41">
        <v>0.15</v>
      </c>
      <c r="I750" s="47">
        <f t="shared" si="2"/>
        <v>10197937673</v>
      </c>
      <c r="J750" s="14"/>
      <c r="K750" s="14"/>
      <c r="L750" s="14"/>
      <c r="M750" s="14"/>
      <c r="N750" s="14"/>
      <c r="O750" s="14"/>
      <c r="P750" s="14"/>
      <c r="Q750" s="14"/>
      <c r="R750" s="14"/>
    </row>
    <row r="751">
      <c r="A751" s="40" t="str">
        <f t="shared" si="1"/>
        <v>Equatorial Guinea-Africa2008</v>
      </c>
      <c r="B751" s="40" t="s">
        <v>115</v>
      </c>
      <c r="C751" s="33" t="s">
        <v>49</v>
      </c>
      <c r="D751" s="41" t="s">
        <v>57</v>
      </c>
      <c r="E751" s="46">
        <v>1.5419096232E10</v>
      </c>
      <c r="F751" s="41">
        <v>0.034</v>
      </c>
      <c r="G751" s="41">
        <v>792.0</v>
      </c>
      <c r="H751" s="41">
        <v>0.148</v>
      </c>
      <c r="I751" s="47">
        <f t="shared" si="2"/>
        <v>15419096232</v>
      </c>
      <c r="J751" s="14"/>
      <c r="K751" s="14"/>
      <c r="L751" s="14"/>
      <c r="M751" s="14"/>
      <c r="N751" s="14"/>
      <c r="O751" s="14"/>
      <c r="P751" s="14"/>
      <c r="Q751" s="14"/>
      <c r="R751" s="14"/>
    </row>
    <row r="752">
      <c r="A752" s="40" t="str">
        <f t="shared" si="1"/>
        <v>Equatorial Guinea-Africa2009</v>
      </c>
      <c r="B752" s="40" t="s">
        <v>115</v>
      </c>
      <c r="C752" s="33" t="s">
        <v>50</v>
      </c>
      <c r="D752" s="41" t="s">
        <v>57</v>
      </c>
      <c r="E752" s="46">
        <v>9.38041263E9</v>
      </c>
      <c r="F752" s="41">
        <v>0.056</v>
      </c>
      <c r="G752" s="41">
        <v>861.0</v>
      </c>
      <c r="H752" s="41">
        <v>0.148</v>
      </c>
      <c r="I752" s="47">
        <f t="shared" si="2"/>
        <v>9380412630</v>
      </c>
      <c r="J752" s="14"/>
      <c r="K752" s="14"/>
      <c r="L752" s="14"/>
      <c r="M752" s="14"/>
      <c r="N752" s="14"/>
      <c r="O752" s="14"/>
      <c r="P752" s="14"/>
      <c r="Q752" s="14"/>
      <c r="R752" s="14"/>
    </row>
    <row r="753">
      <c r="A753" s="40" t="str">
        <f t="shared" si="1"/>
        <v>Equatorial Guinea-Africa2010</v>
      </c>
      <c r="B753" s="40" t="s">
        <v>115</v>
      </c>
      <c r="C753" s="33" t="s">
        <v>51</v>
      </c>
      <c r="D753" s="41" t="s">
        <v>57</v>
      </c>
      <c r="E753" s="46">
        <v>1.1586407487E10</v>
      </c>
      <c r="F753" s="41">
        <v>0.043</v>
      </c>
      <c r="G753" s="41">
        <v>757.0</v>
      </c>
      <c r="H753" s="41">
        <v>0.148</v>
      </c>
      <c r="I753" s="47">
        <f t="shared" si="2"/>
        <v>11586407487</v>
      </c>
      <c r="J753" s="14"/>
      <c r="K753" s="14"/>
      <c r="L753" s="14"/>
      <c r="M753" s="14"/>
      <c r="N753" s="14"/>
      <c r="O753" s="14"/>
      <c r="P753" s="14"/>
      <c r="Q753" s="14"/>
      <c r="R753" s="14"/>
    </row>
    <row r="754">
      <c r="A754" s="40" t="str">
        <f t="shared" si="1"/>
        <v>Equatorial Guinea-Africa2011</v>
      </c>
      <c r="B754" s="40" t="s">
        <v>115</v>
      </c>
      <c r="C754" s="33" t="s">
        <v>52</v>
      </c>
      <c r="D754" s="41" t="s">
        <v>57</v>
      </c>
      <c r="E754" s="46">
        <v>1.5715842151E10</v>
      </c>
      <c r="F754" s="41">
        <v>0.045</v>
      </c>
      <c r="G754" s="41">
        <v>1051.0</v>
      </c>
      <c r="H754" s="41">
        <v>0.148</v>
      </c>
      <c r="I754" s="47">
        <f t="shared" si="2"/>
        <v>15715842151</v>
      </c>
      <c r="J754" s="14"/>
      <c r="K754" s="14"/>
      <c r="L754" s="14"/>
      <c r="M754" s="14"/>
      <c r="N754" s="14"/>
      <c r="O754" s="14"/>
      <c r="P754" s="14"/>
      <c r="Q754" s="14"/>
      <c r="R754" s="14"/>
    </row>
    <row r="755">
      <c r="A755" s="40" t="str">
        <f t="shared" si="1"/>
        <v>Equatorial Guinea-Africa2012</v>
      </c>
      <c r="B755" s="40" t="s">
        <v>115</v>
      </c>
      <c r="C755" s="33" t="s">
        <v>53</v>
      </c>
      <c r="D755" s="41" t="s">
        <v>57</v>
      </c>
      <c r="E755" s="46">
        <v>1.6486743747E10</v>
      </c>
      <c r="F755" s="41">
        <v>0.047</v>
      </c>
      <c r="G755" s="41">
        <v>1138.0</v>
      </c>
      <c r="H755" s="41">
        <v>0.148</v>
      </c>
      <c r="I755" s="47">
        <f t="shared" si="2"/>
        <v>16486743747</v>
      </c>
      <c r="J755" s="14"/>
      <c r="K755" s="14"/>
      <c r="L755" s="14"/>
      <c r="M755" s="14"/>
      <c r="N755" s="14"/>
      <c r="O755" s="14"/>
      <c r="P755" s="14"/>
      <c r="Q755" s="14"/>
      <c r="R755" s="14"/>
    </row>
    <row r="756">
      <c r="A756" s="40" t="str">
        <f t="shared" si="1"/>
        <v>Eritrea-Africa2000</v>
      </c>
      <c r="B756" s="40" t="s">
        <v>116</v>
      </c>
      <c r="C756" s="33" t="s">
        <v>40</v>
      </c>
      <c r="D756" s="41" t="s">
        <v>57</v>
      </c>
      <c r="E756" s="46">
        <v>7.06370812E8</v>
      </c>
      <c r="F756" s="41">
        <v>0.045</v>
      </c>
      <c r="G756" s="41">
        <v>7.0</v>
      </c>
      <c r="H756" s="41">
        <v>0.148</v>
      </c>
      <c r="I756" s="47">
        <f t="shared" si="2"/>
        <v>706370812</v>
      </c>
      <c r="J756" s="14"/>
      <c r="K756" s="14"/>
      <c r="L756" s="14"/>
      <c r="M756" s="14"/>
      <c r="N756" s="14"/>
      <c r="O756" s="14"/>
      <c r="P756" s="14"/>
      <c r="Q756" s="14"/>
      <c r="R756" s="14"/>
    </row>
    <row r="757">
      <c r="A757" s="40" t="str">
        <f t="shared" si="1"/>
        <v>Eritrea-Africa2001</v>
      </c>
      <c r="B757" s="40" t="s">
        <v>116</v>
      </c>
      <c r="C757" s="33" t="s">
        <v>42</v>
      </c>
      <c r="D757" s="41" t="s">
        <v>57</v>
      </c>
      <c r="E757" s="46">
        <v>7.52368494E8</v>
      </c>
      <c r="F757" s="41">
        <v>0.039</v>
      </c>
      <c r="G757" s="41">
        <v>7.0</v>
      </c>
      <c r="H757" s="41">
        <v>0.148</v>
      </c>
      <c r="I757" s="47">
        <f t="shared" si="2"/>
        <v>752368494</v>
      </c>
      <c r="J757" s="14"/>
      <c r="K757" s="14"/>
      <c r="L757" s="14"/>
      <c r="M757" s="14"/>
      <c r="N757" s="14"/>
      <c r="O757" s="14"/>
      <c r="P757" s="14"/>
      <c r="Q757" s="14"/>
      <c r="R757" s="14"/>
    </row>
    <row r="758">
      <c r="A758" s="40" t="str">
        <f t="shared" si="1"/>
        <v>Eritrea-Africa2002</v>
      </c>
      <c r="B758" s="40" t="s">
        <v>116</v>
      </c>
      <c r="C758" s="33" t="s">
        <v>43</v>
      </c>
      <c r="D758" s="41" t="s">
        <v>57</v>
      </c>
      <c r="E758" s="46">
        <v>7.29321364E8</v>
      </c>
      <c r="F758" s="41">
        <v>0.04</v>
      </c>
      <c r="G758" s="41">
        <v>6.0</v>
      </c>
      <c r="H758" s="41">
        <v>0.148</v>
      </c>
      <c r="I758" s="47">
        <f t="shared" si="2"/>
        <v>729321364</v>
      </c>
      <c r="J758" s="14"/>
      <c r="K758" s="14"/>
      <c r="L758" s="14"/>
      <c r="M758" s="14"/>
      <c r="N758" s="14"/>
      <c r="O758" s="14"/>
      <c r="P758" s="14"/>
      <c r="Q758" s="14"/>
      <c r="R758" s="14"/>
    </row>
    <row r="759">
      <c r="A759" s="40" t="str">
        <f t="shared" si="1"/>
        <v>Eritrea-Africa2003</v>
      </c>
      <c r="B759" s="40" t="s">
        <v>116</v>
      </c>
      <c r="C759" s="33" t="s">
        <v>44</v>
      </c>
      <c r="D759" s="41" t="s">
        <v>57</v>
      </c>
      <c r="E759" s="46">
        <v>8.70247702E8</v>
      </c>
      <c r="F759" s="41">
        <v>0.032</v>
      </c>
      <c r="G759" s="41">
        <v>6.0</v>
      </c>
      <c r="H759" s="41">
        <v>0.148</v>
      </c>
      <c r="I759" s="47">
        <f t="shared" si="2"/>
        <v>870247702</v>
      </c>
      <c r="J759" s="14"/>
      <c r="K759" s="14"/>
      <c r="L759" s="14"/>
      <c r="M759" s="14"/>
      <c r="N759" s="14"/>
      <c r="O759" s="14"/>
      <c r="P759" s="14"/>
      <c r="Q759" s="14"/>
      <c r="R759" s="14"/>
    </row>
    <row r="760">
      <c r="A760" s="40" t="str">
        <f t="shared" si="1"/>
        <v>Eritrea-Africa2004</v>
      </c>
      <c r="B760" s="40" t="s">
        <v>116</v>
      </c>
      <c r="C760" s="33" t="s">
        <v>45</v>
      </c>
      <c r="D760" s="41" t="s">
        <v>57</v>
      </c>
      <c r="E760" s="46">
        <v>1.109054002E9</v>
      </c>
      <c r="F760" s="41">
        <v>0.029</v>
      </c>
      <c r="G760" s="41">
        <v>7.0</v>
      </c>
      <c r="H760" s="41">
        <v>0.148</v>
      </c>
      <c r="I760" s="47">
        <f t="shared" si="2"/>
        <v>1109054002</v>
      </c>
      <c r="J760" s="14"/>
      <c r="K760" s="14"/>
      <c r="L760" s="14"/>
      <c r="M760" s="14"/>
      <c r="N760" s="14"/>
      <c r="O760" s="14"/>
      <c r="P760" s="14"/>
      <c r="Q760" s="14"/>
      <c r="R760" s="14"/>
    </row>
    <row r="761">
      <c r="A761" s="40" t="str">
        <f t="shared" si="1"/>
        <v>Eritrea-Africa2005</v>
      </c>
      <c r="B761" s="40" t="s">
        <v>116</v>
      </c>
      <c r="C761" s="33" t="s">
        <v>46</v>
      </c>
      <c r="D761" s="41" t="s">
        <v>57</v>
      </c>
      <c r="E761" s="46">
        <v>1.0984259E9</v>
      </c>
      <c r="F761" s="41">
        <v>0.028</v>
      </c>
      <c r="G761" s="41">
        <v>6.0</v>
      </c>
      <c r="H761" s="41">
        <v>0.148</v>
      </c>
      <c r="I761" s="47">
        <f t="shared" si="2"/>
        <v>1098425900</v>
      </c>
      <c r="J761" s="14"/>
      <c r="K761" s="14"/>
      <c r="L761" s="14"/>
      <c r="M761" s="14"/>
      <c r="N761" s="14"/>
      <c r="O761" s="14"/>
      <c r="P761" s="14"/>
      <c r="Q761" s="14"/>
      <c r="R761" s="14"/>
    </row>
    <row r="762">
      <c r="A762" s="40" t="str">
        <f t="shared" si="1"/>
        <v>Eritrea-Africa2006</v>
      </c>
      <c r="B762" s="40" t="s">
        <v>116</v>
      </c>
      <c r="C762" s="33" t="s">
        <v>47</v>
      </c>
      <c r="D762" s="41" t="s">
        <v>57</v>
      </c>
      <c r="E762" s="46">
        <v>1.21116188E9</v>
      </c>
      <c r="F762" s="41">
        <v>0.032</v>
      </c>
      <c r="G762" s="41">
        <v>8.0</v>
      </c>
      <c r="H762" s="41">
        <v>0.148</v>
      </c>
      <c r="I762" s="47">
        <f t="shared" si="2"/>
        <v>1211161880</v>
      </c>
      <c r="J762" s="14"/>
      <c r="K762" s="14"/>
      <c r="L762" s="14"/>
      <c r="M762" s="14"/>
      <c r="N762" s="14"/>
      <c r="O762" s="14"/>
      <c r="P762" s="14"/>
      <c r="Q762" s="14"/>
      <c r="R762" s="14"/>
    </row>
    <row r="763">
      <c r="A763" s="40" t="str">
        <f t="shared" si="1"/>
        <v>Eritrea-Africa2007</v>
      </c>
      <c r="B763" s="40" t="s">
        <v>116</v>
      </c>
      <c r="C763" s="33" t="s">
        <v>48</v>
      </c>
      <c r="D763" s="41" t="s">
        <v>57</v>
      </c>
      <c r="E763" s="46">
        <v>1.317974493E9</v>
      </c>
      <c r="F763" s="41">
        <v>0.033</v>
      </c>
      <c r="G763" s="41">
        <v>8.0</v>
      </c>
      <c r="H763" s="41">
        <v>0.148</v>
      </c>
      <c r="I763" s="47">
        <f t="shared" si="2"/>
        <v>1317974493</v>
      </c>
      <c r="J763" s="14"/>
      <c r="K763" s="14"/>
      <c r="L763" s="14"/>
      <c r="M763" s="14"/>
      <c r="N763" s="14"/>
      <c r="O763" s="14"/>
      <c r="P763" s="14"/>
      <c r="Q763" s="14"/>
      <c r="R763" s="14"/>
    </row>
    <row r="764">
      <c r="A764" s="40" t="str">
        <f t="shared" si="1"/>
        <v>Eritrea-Africa2008</v>
      </c>
      <c r="B764" s="40" t="s">
        <v>116</v>
      </c>
      <c r="C764" s="33" t="s">
        <v>49</v>
      </c>
      <c r="D764" s="41" t="s">
        <v>57</v>
      </c>
      <c r="E764" s="46">
        <v>1.3801888E9</v>
      </c>
      <c r="F764" s="41">
        <v>0.034</v>
      </c>
      <c r="G764" s="41">
        <v>9.0</v>
      </c>
      <c r="H764" s="41">
        <v>0.148</v>
      </c>
      <c r="I764" s="47">
        <f t="shared" si="2"/>
        <v>1380188800</v>
      </c>
      <c r="J764" s="14"/>
      <c r="K764" s="14"/>
      <c r="L764" s="14"/>
      <c r="M764" s="14"/>
      <c r="N764" s="14"/>
      <c r="O764" s="14"/>
      <c r="P764" s="14"/>
      <c r="Q764" s="14"/>
      <c r="R764" s="14"/>
    </row>
    <row r="765">
      <c r="A765" s="40" t="str">
        <f t="shared" si="1"/>
        <v>Eritrea-Africa2009</v>
      </c>
      <c r="B765" s="40" t="s">
        <v>116</v>
      </c>
      <c r="C765" s="33" t="s">
        <v>50</v>
      </c>
      <c r="D765" s="41" t="s">
        <v>57</v>
      </c>
      <c r="E765" s="46">
        <v>1.85669555E9</v>
      </c>
      <c r="F765" s="41">
        <v>0.031</v>
      </c>
      <c r="G765" s="41">
        <v>10.0</v>
      </c>
      <c r="H765" s="41">
        <v>0.148</v>
      </c>
      <c r="I765" s="47">
        <f t="shared" si="2"/>
        <v>1856695550</v>
      </c>
      <c r="J765" s="14"/>
      <c r="K765" s="14"/>
      <c r="L765" s="14"/>
      <c r="M765" s="14"/>
      <c r="N765" s="14"/>
      <c r="O765" s="14"/>
      <c r="P765" s="14"/>
      <c r="Q765" s="14"/>
      <c r="R765" s="14"/>
    </row>
    <row r="766">
      <c r="A766" s="40" t="str">
        <f t="shared" si="1"/>
        <v>Eritrea-Africa2010</v>
      </c>
      <c r="B766" s="40" t="s">
        <v>116</v>
      </c>
      <c r="C766" s="33" t="s">
        <v>51</v>
      </c>
      <c r="D766" s="41" t="s">
        <v>57</v>
      </c>
      <c r="E766" s="46">
        <v>2.117039511E9</v>
      </c>
      <c r="F766" s="41">
        <v>0.032</v>
      </c>
      <c r="G766" s="41">
        <v>12.0</v>
      </c>
      <c r="H766" s="41">
        <v>0.148</v>
      </c>
      <c r="I766" s="47">
        <f t="shared" si="2"/>
        <v>2117039511</v>
      </c>
      <c r="J766" s="14"/>
      <c r="K766" s="14"/>
      <c r="L766" s="14"/>
      <c r="M766" s="14"/>
      <c r="N766" s="14"/>
      <c r="O766" s="14"/>
      <c r="P766" s="14"/>
      <c r="Q766" s="14"/>
      <c r="R766" s="14"/>
    </row>
    <row r="767">
      <c r="A767" s="40" t="str">
        <f t="shared" si="1"/>
        <v>Eritrea-Africa2011</v>
      </c>
      <c r="B767" s="40" t="s">
        <v>116</v>
      </c>
      <c r="C767" s="33" t="s">
        <v>52</v>
      </c>
      <c r="D767" s="41" t="s">
        <v>57</v>
      </c>
      <c r="E767" s="46">
        <v>2.607739837E9</v>
      </c>
      <c r="F767" s="41">
        <v>0.027</v>
      </c>
      <c r="G767" s="41">
        <v>12.0</v>
      </c>
      <c r="H767" s="41">
        <v>0.148</v>
      </c>
      <c r="I767" s="47">
        <f t="shared" si="2"/>
        <v>2607739837</v>
      </c>
      <c r="J767" s="14"/>
      <c r="K767" s="14"/>
      <c r="L767" s="14"/>
      <c r="M767" s="14"/>
      <c r="N767" s="14"/>
      <c r="O767" s="14"/>
      <c r="P767" s="14"/>
      <c r="Q767" s="14"/>
      <c r="R767" s="14"/>
    </row>
    <row r="768">
      <c r="A768" s="40" t="str">
        <f t="shared" si="1"/>
        <v>Eritrea-Africa2012</v>
      </c>
      <c r="B768" s="40" t="s">
        <v>116</v>
      </c>
      <c r="C768" s="33" t="s">
        <v>53</v>
      </c>
      <c r="D768" s="41" t="s">
        <v>57</v>
      </c>
      <c r="E768" s="46">
        <v>3.09196748E9</v>
      </c>
      <c r="F768" s="41">
        <v>0.026</v>
      </c>
      <c r="G768" s="41">
        <v>15.0</v>
      </c>
      <c r="H768" s="41">
        <v>0.148</v>
      </c>
      <c r="I768" s="47">
        <f t="shared" si="2"/>
        <v>3091967480</v>
      </c>
      <c r="J768" s="14"/>
      <c r="K768" s="14"/>
      <c r="L768" s="14"/>
      <c r="M768" s="14"/>
      <c r="N768" s="14"/>
      <c r="O768" s="14"/>
      <c r="P768" s="14"/>
      <c r="Q768" s="14"/>
      <c r="R768" s="14"/>
    </row>
    <row r="769">
      <c r="A769" s="40" t="str">
        <f t="shared" si="1"/>
        <v>Estonia-Europe2000</v>
      </c>
      <c r="B769" s="40" t="s">
        <v>117</v>
      </c>
      <c r="C769" s="33" t="s">
        <v>40</v>
      </c>
      <c r="D769" s="41" t="s">
        <v>55</v>
      </c>
      <c r="E769" s="46">
        <v>5.675697575E9</v>
      </c>
      <c r="F769" s="41">
        <v>0.053</v>
      </c>
      <c r="G769" s="41">
        <v>213.0</v>
      </c>
      <c r="H769" s="41">
        <v>0.074</v>
      </c>
      <c r="I769" s="47">
        <f t="shared" si="2"/>
        <v>5675697575</v>
      </c>
      <c r="J769" s="14"/>
      <c r="K769" s="14"/>
      <c r="L769" s="14"/>
      <c r="M769" s="14"/>
      <c r="N769" s="14"/>
      <c r="O769" s="14"/>
      <c r="P769" s="14"/>
      <c r="Q769" s="14"/>
      <c r="R769" s="14"/>
    </row>
    <row r="770">
      <c r="A770" s="40" t="str">
        <f t="shared" si="1"/>
        <v>Estonia-Europe2001</v>
      </c>
      <c r="B770" s="40" t="s">
        <v>117</v>
      </c>
      <c r="C770" s="33" t="s">
        <v>42</v>
      </c>
      <c r="D770" s="41" t="s">
        <v>55</v>
      </c>
      <c r="E770" s="46">
        <v>6.24014781E9</v>
      </c>
      <c r="F770" s="41">
        <v>0.049</v>
      </c>
      <c r="G770" s="41">
        <v>218.0</v>
      </c>
      <c r="H770" s="41">
        <v>0.078</v>
      </c>
      <c r="I770" s="47">
        <f t="shared" si="2"/>
        <v>6240147810</v>
      </c>
      <c r="J770" s="14"/>
      <c r="K770" s="14"/>
      <c r="L770" s="14"/>
      <c r="M770" s="14"/>
      <c r="N770" s="14"/>
      <c r="O770" s="14"/>
      <c r="P770" s="14"/>
      <c r="Q770" s="14"/>
      <c r="R770" s="14"/>
    </row>
    <row r="771">
      <c r="A771" s="40" t="str">
        <f t="shared" si="1"/>
        <v>Estonia-Europe2002</v>
      </c>
      <c r="B771" s="40" t="s">
        <v>117</v>
      </c>
      <c r="C771" s="33" t="s">
        <v>43</v>
      </c>
      <c r="D771" s="41" t="s">
        <v>55</v>
      </c>
      <c r="E771" s="46">
        <v>7.324390332E9</v>
      </c>
      <c r="F771" s="41">
        <v>0.048</v>
      </c>
      <c r="G771" s="41">
        <v>256.0</v>
      </c>
      <c r="H771" s="41">
        <v>0.067</v>
      </c>
      <c r="I771" s="47">
        <f t="shared" si="2"/>
        <v>7324390332</v>
      </c>
      <c r="J771" s="14"/>
      <c r="K771" s="14"/>
      <c r="L771" s="14"/>
      <c r="M771" s="14"/>
      <c r="N771" s="14"/>
      <c r="O771" s="14"/>
      <c r="P771" s="14"/>
      <c r="Q771" s="14"/>
      <c r="R771" s="14"/>
    </row>
    <row r="772">
      <c r="A772" s="40" t="str">
        <f t="shared" si="1"/>
        <v>Estonia-Europe2003</v>
      </c>
      <c r="B772" s="40" t="s">
        <v>117</v>
      </c>
      <c r="C772" s="33" t="s">
        <v>44</v>
      </c>
      <c r="D772" s="41" t="s">
        <v>55</v>
      </c>
      <c r="E772" s="46">
        <v>9.845187817E9</v>
      </c>
      <c r="F772" s="41">
        <v>0.049</v>
      </c>
      <c r="G772" s="41">
        <v>352.0</v>
      </c>
      <c r="H772" s="41">
        <v>0.055</v>
      </c>
      <c r="I772" s="47">
        <f t="shared" si="2"/>
        <v>9845187817</v>
      </c>
      <c r="J772" s="14"/>
      <c r="K772" s="14"/>
      <c r="L772" s="14"/>
      <c r="M772" s="14"/>
      <c r="N772" s="14"/>
      <c r="O772" s="14"/>
      <c r="P772" s="14"/>
      <c r="Q772" s="14"/>
      <c r="R772" s="14"/>
    </row>
    <row r="773">
      <c r="A773" s="40" t="str">
        <f t="shared" si="1"/>
        <v>Estonia-Europe2004</v>
      </c>
      <c r="B773" s="40" t="s">
        <v>117</v>
      </c>
      <c r="C773" s="33" t="s">
        <v>45</v>
      </c>
      <c r="D773" s="41" t="s">
        <v>55</v>
      </c>
      <c r="E773" s="46">
        <v>1.2031396467E10</v>
      </c>
      <c r="F773" s="41">
        <v>0.051</v>
      </c>
      <c r="G773" s="41">
        <v>450.0</v>
      </c>
      <c r="H773" s="41">
        <v>0.057</v>
      </c>
      <c r="I773" s="47">
        <f t="shared" si="2"/>
        <v>12031396467</v>
      </c>
      <c r="J773" s="14"/>
      <c r="K773" s="14"/>
      <c r="L773" s="14"/>
      <c r="M773" s="14"/>
      <c r="N773" s="14"/>
      <c r="O773" s="14"/>
      <c r="P773" s="14"/>
      <c r="Q773" s="14"/>
      <c r="R773" s="14"/>
    </row>
    <row r="774">
      <c r="A774" s="40" t="str">
        <f t="shared" si="1"/>
        <v>Estonia-Europe2005</v>
      </c>
      <c r="B774" s="40" t="s">
        <v>117</v>
      </c>
      <c r="C774" s="33" t="s">
        <v>46</v>
      </c>
      <c r="D774" s="41" t="s">
        <v>55</v>
      </c>
      <c r="E774" s="46">
        <v>1.390556115E10</v>
      </c>
      <c r="F774" s="41">
        <v>0.05</v>
      </c>
      <c r="G774" s="41">
        <v>513.0</v>
      </c>
      <c r="H774" s="41">
        <v>0.049</v>
      </c>
      <c r="I774" s="47">
        <f t="shared" si="2"/>
        <v>13905561150</v>
      </c>
      <c r="J774" s="14"/>
      <c r="K774" s="14"/>
      <c r="L774" s="14"/>
      <c r="M774" s="14"/>
      <c r="N774" s="14"/>
      <c r="O774" s="14"/>
      <c r="P774" s="14"/>
      <c r="Q774" s="14"/>
      <c r="R774" s="14"/>
    </row>
    <row r="775">
      <c r="A775" s="40" t="str">
        <f t="shared" si="1"/>
        <v>Estonia-Europe2006</v>
      </c>
      <c r="B775" s="40" t="s">
        <v>117</v>
      </c>
      <c r="C775" s="33" t="s">
        <v>47</v>
      </c>
      <c r="D775" s="41" t="s">
        <v>55</v>
      </c>
      <c r="E775" s="46">
        <v>1.679849886E10</v>
      </c>
      <c r="F775" s="41">
        <v>0.05</v>
      </c>
      <c r="G775" s="41">
        <v>620.0</v>
      </c>
      <c r="H775" s="41">
        <v>0.05</v>
      </c>
      <c r="I775" s="47">
        <f t="shared" si="2"/>
        <v>16798498860</v>
      </c>
      <c r="J775" s="14"/>
      <c r="K775" s="14"/>
      <c r="L775" s="14"/>
      <c r="M775" s="14"/>
      <c r="N775" s="14"/>
      <c r="O775" s="14"/>
      <c r="P775" s="14"/>
      <c r="Q775" s="14"/>
      <c r="R775" s="14"/>
    </row>
    <row r="776">
      <c r="A776" s="40" t="str">
        <f t="shared" si="1"/>
        <v>Estonia-Europe2007</v>
      </c>
      <c r="B776" s="40" t="s">
        <v>117</v>
      </c>
      <c r="C776" s="33" t="s">
        <v>48</v>
      </c>
      <c r="D776" s="41" t="s">
        <v>55</v>
      </c>
      <c r="E776" s="46">
        <v>2.1993674015E10</v>
      </c>
      <c r="F776" s="41">
        <v>0.051</v>
      </c>
      <c r="G776" s="41">
        <v>835.0</v>
      </c>
      <c r="H776" s="41">
        <v>0.065</v>
      </c>
      <c r="I776" s="47">
        <f t="shared" si="2"/>
        <v>21993674015</v>
      </c>
      <c r="J776" s="14"/>
      <c r="K776" s="14"/>
      <c r="L776" s="14"/>
      <c r="M776" s="14"/>
      <c r="N776" s="14"/>
      <c r="O776" s="14"/>
      <c r="P776" s="14"/>
      <c r="Q776" s="14"/>
      <c r="R776" s="14"/>
    </row>
    <row r="777">
      <c r="A777" s="40" t="str">
        <f t="shared" si="1"/>
        <v>Estonia-Europe2008</v>
      </c>
      <c r="B777" s="40" t="s">
        <v>117</v>
      </c>
      <c r="C777" s="33" t="s">
        <v>49</v>
      </c>
      <c r="D777" s="41" t="s">
        <v>55</v>
      </c>
      <c r="E777" s="46">
        <v>2.3781549758E10</v>
      </c>
      <c r="F777" s="41">
        <v>0.06</v>
      </c>
      <c r="G777" s="41">
        <v>1060.0</v>
      </c>
      <c r="H777" s="41">
        <v>0.085</v>
      </c>
      <c r="I777" s="47">
        <f t="shared" si="2"/>
        <v>23781549758</v>
      </c>
      <c r="J777" s="14"/>
      <c r="K777" s="14"/>
      <c r="L777" s="14"/>
      <c r="M777" s="14"/>
      <c r="N777" s="14"/>
      <c r="O777" s="14"/>
      <c r="P777" s="14"/>
      <c r="Q777" s="14"/>
      <c r="R777" s="14"/>
    </row>
    <row r="778">
      <c r="A778" s="40" t="str">
        <f t="shared" si="1"/>
        <v>Estonia-Europe2009</v>
      </c>
      <c r="B778" s="40" t="s">
        <v>117</v>
      </c>
      <c r="C778" s="33" t="s">
        <v>50</v>
      </c>
      <c r="D778" s="41" t="s">
        <v>55</v>
      </c>
      <c r="E778" s="46">
        <v>1.9406617022E10</v>
      </c>
      <c r="F778" s="41">
        <v>0.068</v>
      </c>
      <c r="G778" s="41">
        <v>968.0</v>
      </c>
      <c r="H778" s="41">
        <v>0.094</v>
      </c>
      <c r="I778" s="47">
        <f t="shared" si="2"/>
        <v>19406617022</v>
      </c>
      <c r="J778" s="14"/>
      <c r="K778" s="14"/>
      <c r="L778" s="14"/>
      <c r="M778" s="14"/>
      <c r="N778" s="14"/>
      <c r="O778" s="14"/>
      <c r="P778" s="14"/>
      <c r="Q778" s="14"/>
      <c r="R778" s="14"/>
    </row>
    <row r="779">
      <c r="A779" s="40" t="str">
        <f t="shared" si="1"/>
        <v>Estonia-Europe2010</v>
      </c>
      <c r="B779" s="40" t="s">
        <v>117</v>
      </c>
      <c r="C779" s="33" t="s">
        <v>51</v>
      </c>
      <c r="D779" s="41" t="s">
        <v>55</v>
      </c>
      <c r="E779" s="46">
        <v>1.9033475893E10</v>
      </c>
      <c r="F779" s="41">
        <v>0.063</v>
      </c>
      <c r="G779" s="41">
        <v>894.0</v>
      </c>
      <c r="H779" s="41">
        <v>0.078</v>
      </c>
      <c r="I779" s="47">
        <f t="shared" si="2"/>
        <v>19033475893</v>
      </c>
      <c r="J779" s="14"/>
      <c r="K779" s="14"/>
      <c r="L779" s="14"/>
      <c r="M779" s="14"/>
      <c r="N779" s="14"/>
      <c r="O779" s="14"/>
      <c r="P779" s="14"/>
      <c r="Q779" s="14"/>
      <c r="R779" s="14"/>
    </row>
    <row r="780">
      <c r="A780" s="40" t="str">
        <f t="shared" si="1"/>
        <v>Estonia-Europe2011</v>
      </c>
      <c r="B780" s="40" t="s">
        <v>117</v>
      </c>
      <c r="C780" s="33" t="s">
        <v>52</v>
      </c>
      <c r="D780" s="41" t="s">
        <v>55</v>
      </c>
      <c r="E780" s="46">
        <v>2.2542967739E10</v>
      </c>
      <c r="F780" s="41">
        <v>0.058</v>
      </c>
      <c r="G780" s="41">
        <v>928.0</v>
      </c>
      <c r="H780" s="41">
        <v>0.061</v>
      </c>
      <c r="I780" s="47">
        <f t="shared" si="2"/>
        <v>22542967739</v>
      </c>
      <c r="J780" s="14"/>
      <c r="K780" s="14"/>
      <c r="L780" s="14"/>
      <c r="M780" s="14"/>
      <c r="N780" s="14"/>
      <c r="O780" s="14"/>
      <c r="P780" s="14"/>
      <c r="Q780" s="14"/>
      <c r="R780" s="14"/>
    </row>
    <row r="781">
      <c r="A781" s="40" t="str">
        <f t="shared" si="1"/>
        <v>Estonia-Europe2012</v>
      </c>
      <c r="B781" s="40" t="s">
        <v>117</v>
      </c>
      <c r="C781" s="33" t="s">
        <v>53</v>
      </c>
      <c r="D781" s="41" t="s">
        <v>55</v>
      </c>
      <c r="E781" s="46">
        <v>2.2376042498E10</v>
      </c>
      <c r="F781" s="41">
        <v>0.059</v>
      </c>
      <c r="G781" s="41">
        <v>1010.0</v>
      </c>
      <c r="H781" s="41">
        <v>0.057</v>
      </c>
      <c r="I781" s="47">
        <f t="shared" si="2"/>
        <v>22376042498</v>
      </c>
      <c r="J781" s="14"/>
      <c r="K781" s="14"/>
      <c r="L781" s="14"/>
      <c r="M781" s="14"/>
      <c r="N781" s="14"/>
      <c r="O781" s="14"/>
      <c r="P781" s="14"/>
      <c r="Q781" s="14"/>
      <c r="R781" s="14"/>
    </row>
    <row r="782">
      <c r="A782" s="40" t="str">
        <f t="shared" si="1"/>
        <v>Ethiopia-Africa2000</v>
      </c>
      <c r="B782" s="40" t="s">
        <v>118</v>
      </c>
      <c r="C782" s="33" t="s">
        <v>40</v>
      </c>
      <c r="D782" s="41" t="s">
        <v>57</v>
      </c>
      <c r="E782" s="46">
        <v>8.091384891E9</v>
      </c>
      <c r="F782" s="41">
        <v>0.043</v>
      </c>
      <c r="G782" s="41">
        <v>5.0</v>
      </c>
      <c r="H782" s="41">
        <v>0.109</v>
      </c>
      <c r="I782" s="47">
        <f t="shared" si="2"/>
        <v>8091384891</v>
      </c>
      <c r="J782" s="14"/>
      <c r="K782" s="14"/>
      <c r="L782" s="14"/>
      <c r="M782" s="14"/>
      <c r="N782" s="14"/>
      <c r="O782" s="14"/>
      <c r="P782" s="14"/>
      <c r="Q782" s="14"/>
      <c r="R782" s="14"/>
    </row>
    <row r="783">
      <c r="A783" s="40" t="str">
        <f t="shared" si="1"/>
        <v>Ethiopia-Africa2001</v>
      </c>
      <c r="B783" s="40" t="s">
        <v>118</v>
      </c>
      <c r="C783" s="33" t="s">
        <v>42</v>
      </c>
      <c r="D783" s="41" t="s">
        <v>57</v>
      </c>
      <c r="E783" s="46">
        <v>8.080496318E9</v>
      </c>
      <c r="F783" s="41">
        <v>0.047</v>
      </c>
      <c r="G783" s="41">
        <v>6.0</v>
      </c>
      <c r="H783" s="41">
        <v>0.109</v>
      </c>
      <c r="I783" s="47">
        <f t="shared" si="2"/>
        <v>8080496318</v>
      </c>
      <c r="J783" s="14"/>
      <c r="K783" s="14"/>
      <c r="L783" s="14"/>
      <c r="M783" s="14"/>
      <c r="N783" s="14"/>
      <c r="O783" s="14"/>
      <c r="P783" s="14"/>
      <c r="Q783" s="14"/>
      <c r="R783" s="14"/>
    </row>
    <row r="784">
      <c r="A784" s="40" t="str">
        <f t="shared" si="1"/>
        <v>Ethiopia-Africa2002</v>
      </c>
      <c r="B784" s="40" t="s">
        <v>118</v>
      </c>
      <c r="C784" s="33" t="s">
        <v>43</v>
      </c>
      <c r="D784" s="41" t="s">
        <v>57</v>
      </c>
      <c r="E784" s="46">
        <v>7.707034813E9</v>
      </c>
      <c r="F784" s="41">
        <v>0.047</v>
      </c>
      <c r="G784" s="41">
        <v>5.0</v>
      </c>
      <c r="H784" s="41">
        <v>0.087</v>
      </c>
      <c r="I784" s="47">
        <f t="shared" si="2"/>
        <v>7707034813</v>
      </c>
      <c r="J784" s="14"/>
      <c r="K784" s="14"/>
      <c r="L784" s="14"/>
      <c r="M784" s="14"/>
      <c r="N784" s="14"/>
      <c r="O784" s="14"/>
      <c r="P784" s="14"/>
      <c r="Q784" s="14"/>
      <c r="R784" s="14"/>
    </row>
    <row r="785">
      <c r="A785" s="40" t="str">
        <f t="shared" si="1"/>
        <v>Ethiopia-Africa2003</v>
      </c>
      <c r="B785" s="40" t="s">
        <v>118</v>
      </c>
      <c r="C785" s="33" t="s">
        <v>44</v>
      </c>
      <c r="D785" s="41" t="s">
        <v>57</v>
      </c>
      <c r="E785" s="46">
        <v>8.465744001E9</v>
      </c>
      <c r="F785" s="41">
        <v>0.049</v>
      </c>
      <c r="G785" s="41">
        <v>6.0</v>
      </c>
      <c r="H785" s="41">
        <v>0.07</v>
      </c>
      <c r="I785" s="47">
        <f t="shared" si="2"/>
        <v>8465744001</v>
      </c>
      <c r="J785" s="14"/>
      <c r="K785" s="14"/>
      <c r="L785" s="14"/>
      <c r="M785" s="14"/>
      <c r="N785" s="14"/>
      <c r="O785" s="14"/>
      <c r="P785" s="14"/>
      <c r="Q785" s="14"/>
      <c r="R785" s="14"/>
    </row>
    <row r="786">
      <c r="A786" s="40" t="str">
        <f t="shared" si="1"/>
        <v>Ethiopia-Africa2004</v>
      </c>
      <c r="B786" s="40" t="s">
        <v>118</v>
      </c>
      <c r="C786" s="33" t="s">
        <v>45</v>
      </c>
      <c r="D786" s="41" t="s">
        <v>57</v>
      </c>
      <c r="E786" s="46">
        <v>9.94557103E9</v>
      </c>
      <c r="F786" s="41">
        <v>0.043</v>
      </c>
      <c r="G786" s="41">
        <v>6.0</v>
      </c>
      <c r="H786" s="41">
        <v>0.07</v>
      </c>
      <c r="I786" s="47">
        <f t="shared" si="2"/>
        <v>9945571030</v>
      </c>
      <c r="J786" s="14"/>
      <c r="K786" s="14"/>
      <c r="L786" s="14"/>
      <c r="M786" s="14"/>
      <c r="N786" s="14"/>
      <c r="O786" s="14"/>
      <c r="P786" s="14"/>
      <c r="Q786" s="14"/>
      <c r="R786" s="14"/>
    </row>
    <row r="787">
      <c r="A787" s="40" t="str">
        <f t="shared" si="1"/>
        <v>Ethiopia-Africa2005</v>
      </c>
      <c r="B787" s="40" t="s">
        <v>118</v>
      </c>
      <c r="C787" s="33" t="s">
        <v>46</v>
      </c>
      <c r="D787" s="41" t="s">
        <v>57</v>
      </c>
      <c r="E787" s="46">
        <v>1.2173919387E10</v>
      </c>
      <c r="F787" s="41">
        <v>0.041</v>
      </c>
      <c r="G787" s="41">
        <v>7.0</v>
      </c>
      <c r="H787" s="41">
        <v>0.07</v>
      </c>
      <c r="I787" s="47">
        <f t="shared" si="2"/>
        <v>12173919387</v>
      </c>
      <c r="J787" s="14"/>
      <c r="K787" s="14"/>
      <c r="L787" s="14"/>
      <c r="M787" s="14"/>
      <c r="N787" s="14"/>
      <c r="O787" s="14"/>
      <c r="P787" s="14"/>
      <c r="Q787" s="14"/>
      <c r="R787" s="14"/>
    </row>
    <row r="788">
      <c r="A788" s="40" t="str">
        <f t="shared" si="1"/>
        <v>Ethiopia-Africa2006</v>
      </c>
      <c r="B788" s="40" t="s">
        <v>118</v>
      </c>
      <c r="C788" s="33" t="s">
        <v>47</v>
      </c>
      <c r="D788" s="41" t="s">
        <v>57</v>
      </c>
      <c r="E788" s="46">
        <v>1.5000803171E10</v>
      </c>
      <c r="F788" s="41">
        <v>0.042</v>
      </c>
      <c r="G788" s="41">
        <v>8.0</v>
      </c>
      <c r="H788" s="41">
        <v>0.07</v>
      </c>
      <c r="I788" s="47">
        <f t="shared" si="2"/>
        <v>15000803171</v>
      </c>
      <c r="J788" s="14"/>
      <c r="K788" s="14"/>
      <c r="L788" s="14"/>
      <c r="M788" s="14"/>
      <c r="N788" s="14"/>
      <c r="O788" s="14"/>
      <c r="P788" s="14"/>
      <c r="Q788" s="14"/>
      <c r="R788" s="14"/>
    </row>
    <row r="789">
      <c r="A789" s="40" t="str">
        <f t="shared" si="1"/>
        <v>Ethiopia-Africa2007</v>
      </c>
      <c r="B789" s="40" t="s">
        <v>118</v>
      </c>
      <c r="C789" s="33" t="s">
        <v>48</v>
      </c>
      <c r="D789" s="41" t="s">
        <v>57</v>
      </c>
      <c r="E789" s="46">
        <v>1.9346646117E10</v>
      </c>
      <c r="F789" s="41">
        <v>0.048</v>
      </c>
      <c r="G789" s="41">
        <v>11.0</v>
      </c>
      <c r="H789" s="41">
        <v>0.075</v>
      </c>
      <c r="I789" s="47">
        <f t="shared" si="2"/>
        <v>19346646117</v>
      </c>
      <c r="J789" s="14"/>
      <c r="K789" s="14"/>
      <c r="L789" s="14"/>
      <c r="M789" s="14"/>
      <c r="N789" s="14"/>
      <c r="O789" s="14"/>
      <c r="P789" s="14"/>
      <c r="Q789" s="14"/>
      <c r="R789" s="14"/>
    </row>
    <row r="790">
      <c r="A790" s="40" t="str">
        <f t="shared" si="1"/>
        <v>Ethiopia-Africa2008</v>
      </c>
      <c r="B790" s="40" t="s">
        <v>118</v>
      </c>
      <c r="C790" s="33" t="s">
        <v>49</v>
      </c>
      <c r="D790" s="41" t="s">
        <v>57</v>
      </c>
      <c r="E790" s="46">
        <v>2.6571320718E10</v>
      </c>
      <c r="F790" s="41">
        <v>0.043</v>
      </c>
      <c r="G790" s="41">
        <v>14.0</v>
      </c>
      <c r="H790" s="41">
        <v>0.08</v>
      </c>
      <c r="I790" s="47">
        <f t="shared" si="2"/>
        <v>26571320718</v>
      </c>
      <c r="J790" s="14"/>
      <c r="K790" s="14"/>
      <c r="L790" s="14"/>
      <c r="M790" s="14"/>
      <c r="N790" s="14"/>
      <c r="O790" s="14"/>
      <c r="P790" s="14"/>
      <c r="Q790" s="14"/>
      <c r="R790" s="14"/>
    </row>
    <row r="791">
      <c r="A791" s="40" t="str">
        <f t="shared" si="1"/>
        <v>Ethiopia-Africa2009</v>
      </c>
      <c r="B791" s="40" t="s">
        <v>118</v>
      </c>
      <c r="C791" s="33" t="s">
        <v>50</v>
      </c>
      <c r="D791" s="41" t="s">
        <v>57</v>
      </c>
      <c r="E791" s="46">
        <v>3.184335784E10</v>
      </c>
      <c r="F791" s="41">
        <v>0.045</v>
      </c>
      <c r="G791" s="41">
        <v>15.0</v>
      </c>
      <c r="H791" s="41">
        <v>0.148</v>
      </c>
      <c r="I791" s="47">
        <f t="shared" si="2"/>
        <v>31843357840</v>
      </c>
      <c r="J791" s="14"/>
      <c r="K791" s="14"/>
      <c r="L791" s="14"/>
      <c r="M791" s="14"/>
      <c r="N791" s="14"/>
      <c r="O791" s="14"/>
      <c r="P791" s="14"/>
      <c r="Q791" s="14"/>
      <c r="R791" s="14"/>
    </row>
    <row r="792">
      <c r="A792" s="40" t="str">
        <f t="shared" si="1"/>
        <v>Ethiopia-Africa2010</v>
      </c>
      <c r="B792" s="40" t="s">
        <v>118</v>
      </c>
      <c r="C792" s="33" t="s">
        <v>51</v>
      </c>
      <c r="D792" s="41" t="s">
        <v>57</v>
      </c>
      <c r="E792" s="46">
        <v>2.9385611867E10</v>
      </c>
      <c r="F792" s="41">
        <v>0.047</v>
      </c>
      <c r="G792" s="41">
        <v>14.0</v>
      </c>
      <c r="H792" s="41">
        <v>0.148</v>
      </c>
      <c r="I792" s="47">
        <f t="shared" si="2"/>
        <v>29385611867</v>
      </c>
      <c r="J792" s="14"/>
      <c r="K792" s="14"/>
      <c r="L792" s="14"/>
      <c r="M792" s="14"/>
      <c r="N792" s="14"/>
      <c r="O792" s="14"/>
      <c r="P792" s="14"/>
      <c r="Q792" s="14"/>
      <c r="R792" s="14"/>
    </row>
    <row r="793">
      <c r="A793" s="40" t="str">
        <f t="shared" si="1"/>
        <v>Ethiopia-Africa2011</v>
      </c>
      <c r="B793" s="40" t="s">
        <v>118</v>
      </c>
      <c r="C793" s="33" t="s">
        <v>52</v>
      </c>
      <c r="D793" s="41" t="s">
        <v>57</v>
      </c>
      <c r="E793" s="46">
        <v>3.13676067E10</v>
      </c>
      <c r="F793" s="41">
        <v>0.041</v>
      </c>
      <c r="G793" s="41">
        <v>14.0</v>
      </c>
      <c r="H793" s="41">
        <v>0.148</v>
      </c>
      <c r="I793" s="47">
        <f t="shared" si="2"/>
        <v>31367606700</v>
      </c>
      <c r="J793" s="14"/>
      <c r="K793" s="14"/>
      <c r="L793" s="14"/>
      <c r="M793" s="14"/>
      <c r="N793" s="14"/>
      <c r="O793" s="14"/>
      <c r="P793" s="14"/>
      <c r="Q793" s="14"/>
      <c r="R793" s="14"/>
    </row>
    <row r="794">
      <c r="A794" s="40" t="str">
        <f t="shared" si="1"/>
        <v>Ethiopia-Africa2012</v>
      </c>
      <c r="B794" s="40" t="s">
        <v>118</v>
      </c>
      <c r="C794" s="33" t="s">
        <v>53</v>
      </c>
      <c r="D794" s="41" t="s">
        <v>57</v>
      </c>
      <c r="E794" s="46">
        <v>4.2805215879E10</v>
      </c>
      <c r="F794" s="41">
        <v>0.038</v>
      </c>
      <c r="G794" s="41">
        <v>18.0</v>
      </c>
      <c r="H794" s="41">
        <v>0.148</v>
      </c>
      <c r="I794" s="47">
        <f t="shared" si="2"/>
        <v>42805215879</v>
      </c>
      <c r="J794" s="14"/>
      <c r="K794" s="14"/>
      <c r="L794" s="14"/>
      <c r="M794" s="14"/>
      <c r="N794" s="14"/>
      <c r="O794" s="14"/>
      <c r="P794" s="14"/>
      <c r="Q794" s="14"/>
      <c r="R794" s="14"/>
    </row>
    <row r="795">
      <c r="A795" s="40" t="str">
        <f t="shared" si="1"/>
        <v>Faeroe Islands-Europe2000</v>
      </c>
      <c r="B795" s="40" t="s">
        <v>119</v>
      </c>
      <c r="C795" s="33" t="s">
        <v>40</v>
      </c>
      <c r="D795" s="41" t="s">
        <v>55</v>
      </c>
      <c r="E795" s="46">
        <v>1.062339944E9</v>
      </c>
      <c r="F795" s="42">
        <v>0.064</v>
      </c>
      <c r="G795" s="41">
        <v>193.0</v>
      </c>
      <c r="H795" s="41">
        <v>0.148</v>
      </c>
      <c r="I795" s="47">
        <f t="shared" si="2"/>
        <v>1062339944</v>
      </c>
      <c r="J795" s="14"/>
      <c r="K795" s="14"/>
      <c r="L795" s="14"/>
      <c r="M795" s="14"/>
      <c r="N795" s="14"/>
      <c r="O795" s="14"/>
      <c r="P795" s="14"/>
      <c r="Q795" s="14"/>
      <c r="R795" s="14"/>
    </row>
    <row r="796">
      <c r="A796" s="40" t="str">
        <f t="shared" si="1"/>
        <v>Faeroe Islands-Europe2001</v>
      </c>
      <c r="B796" s="40" t="s">
        <v>119</v>
      </c>
      <c r="C796" s="33" t="s">
        <v>42</v>
      </c>
      <c r="D796" s="41" t="s">
        <v>55</v>
      </c>
      <c r="E796" s="46">
        <v>1.154899793E9</v>
      </c>
      <c r="F796" s="42">
        <v>0.064</v>
      </c>
      <c r="G796" s="41">
        <v>193.0</v>
      </c>
      <c r="H796" s="41">
        <v>0.148</v>
      </c>
      <c r="I796" s="47">
        <f t="shared" si="2"/>
        <v>1154899793</v>
      </c>
      <c r="J796" s="14"/>
      <c r="K796" s="14"/>
      <c r="L796" s="14"/>
      <c r="M796" s="14"/>
      <c r="N796" s="14"/>
      <c r="O796" s="14"/>
      <c r="P796" s="14"/>
      <c r="Q796" s="14"/>
      <c r="R796" s="14"/>
    </row>
    <row r="797">
      <c r="A797" s="40" t="str">
        <f t="shared" si="1"/>
        <v>Faeroe Islands-Europe2002</v>
      </c>
      <c r="B797" s="40" t="s">
        <v>119</v>
      </c>
      <c r="C797" s="33" t="s">
        <v>43</v>
      </c>
      <c r="D797" s="41" t="s">
        <v>55</v>
      </c>
      <c r="E797" s="46">
        <v>1.268445919E9</v>
      </c>
      <c r="F797" s="42">
        <v>0.064</v>
      </c>
      <c r="G797" s="41">
        <v>193.0</v>
      </c>
      <c r="H797" s="41">
        <v>0.148</v>
      </c>
      <c r="I797" s="47">
        <f t="shared" si="2"/>
        <v>1268445919</v>
      </c>
      <c r="J797" s="14"/>
      <c r="K797" s="14"/>
      <c r="L797" s="14"/>
      <c r="M797" s="14"/>
      <c r="N797" s="14"/>
      <c r="O797" s="14"/>
      <c r="P797" s="14"/>
      <c r="Q797" s="14"/>
      <c r="R797" s="14"/>
    </row>
    <row r="798">
      <c r="A798" s="40" t="str">
        <f t="shared" si="1"/>
        <v>Faeroe Islands-Europe2003</v>
      </c>
      <c r="B798" s="40" t="s">
        <v>119</v>
      </c>
      <c r="C798" s="33" t="s">
        <v>44</v>
      </c>
      <c r="D798" s="41" t="s">
        <v>55</v>
      </c>
      <c r="E798" s="46">
        <v>1.486861879E9</v>
      </c>
      <c r="F798" s="42">
        <v>0.064</v>
      </c>
      <c r="G798" s="41">
        <v>193.0</v>
      </c>
      <c r="H798" s="41">
        <v>0.148</v>
      </c>
      <c r="I798" s="47">
        <f t="shared" si="2"/>
        <v>1486861879</v>
      </c>
      <c r="J798" s="14"/>
      <c r="K798" s="14"/>
      <c r="L798" s="14"/>
      <c r="M798" s="14"/>
      <c r="N798" s="14"/>
      <c r="O798" s="14"/>
      <c r="P798" s="14"/>
      <c r="Q798" s="14"/>
      <c r="R798" s="14"/>
    </row>
    <row r="799">
      <c r="A799" s="40" t="str">
        <f t="shared" si="1"/>
        <v>Faeroe Islands-Europe2004</v>
      </c>
      <c r="B799" s="40" t="s">
        <v>119</v>
      </c>
      <c r="C799" s="33" t="s">
        <v>45</v>
      </c>
      <c r="D799" s="41" t="s">
        <v>55</v>
      </c>
      <c r="E799" s="46">
        <v>1.68399793E9</v>
      </c>
      <c r="F799" s="42">
        <v>0.064</v>
      </c>
      <c r="G799" s="41">
        <v>193.0</v>
      </c>
      <c r="H799" s="41">
        <v>0.148</v>
      </c>
      <c r="I799" s="47">
        <f t="shared" si="2"/>
        <v>1683997930</v>
      </c>
      <c r="J799" s="14"/>
      <c r="K799" s="14"/>
      <c r="L799" s="14"/>
      <c r="M799" s="14"/>
      <c r="N799" s="14"/>
      <c r="O799" s="14"/>
      <c r="P799" s="14"/>
      <c r="Q799" s="14"/>
      <c r="R799" s="14"/>
    </row>
    <row r="800">
      <c r="A800" s="40" t="str">
        <f t="shared" si="1"/>
        <v>Faeroe Islands-Europe2005</v>
      </c>
      <c r="B800" s="40" t="s">
        <v>119</v>
      </c>
      <c r="C800" s="33" t="s">
        <v>46</v>
      </c>
      <c r="D800" s="41" t="s">
        <v>55</v>
      </c>
      <c r="E800" s="46">
        <v>1.730894295E9</v>
      </c>
      <c r="F800" s="42">
        <v>0.064</v>
      </c>
      <c r="G800" s="41">
        <v>193.0</v>
      </c>
      <c r="H800" s="41">
        <v>0.148</v>
      </c>
      <c r="I800" s="47">
        <f t="shared" si="2"/>
        <v>1730894295</v>
      </c>
      <c r="J800" s="14"/>
      <c r="K800" s="14"/>
      <c r="L800" s="14"/>
      <c r="M800" s="14"/>
      <c r="N800" s="14"/>
      <c r="O800" s="14"/>
      <c r="P800" s="14"/>
      <c r="Q800" s="14"/>
      <c r="R800" s="14"/>
    </row>
    <row r="801">
      <c r="A801" s="40" t="str">
        <f t="shared" si="1"/>
        <v>Faeroe Islands-Europe2006</v>
      </c>
      <c r="B801" s="40" t="s">
        <v>119</v>
      </c>
      <c r="C801" s="33" t="s">
        <v>47</v>
      </c>
      <c r="D801" s="41" t="s">
        <v>55</v>
      </c>
      <c r="E801" s="46">
        <v>1.970135199E9</v>
      </c>
      <c r="F801" s="42">
        <v>0.064</v>
      </c>
      <c r="G801" s="41">
        <v>193.0</v>
      </c>
      <c r="H801" s="41">
        <v>0.148</v>
      </c>
      <c r="I801" s="47">
        <f t="shared" si="2"/>
        <v>1970135199</v>
      </c>
      <c r="J801" s="14"/>
      <c r="K801" s="14"/>
      <c r="L801" s="14"/>
      <c r="M801" s="14"/>
      <c r="N801" s="14"/>
      <c r="O801" s="14"/>
      <c r="P801" s="14"/>
      <c r="Q801" s="14"/>
      <c r="R801" s="14"/>
    </row>
    <row r="802">
      <c r="A802" s="40" t="str">
        <f t="shared" si="1"/>
        <v>Faeroe Islands-Europe2007</v>
      </c>
      <c r="B802" s="40" t="s">
        <v>119</v>
      </c>
      <c r="C802" s="33" t="s">
        <v>48</v>
      </c>
      <c r="D802" s="41" t="s">
        <v>55</v>
      </c>
      <c r="E802" s="46">
        <v>2.27822988E9</v>
      </c>
      <c r="F802" s="42">
        <v>0.064</v>
      </c>
      <c r="G802" s="41">
        <v>193.0</v>
      </c>
      <c r="H802" s="41">
        <v>0.148</v>
      </c>
      <c r="I802" s="47">
        <f t="shared" si="2"/>
        <v>2278229880</v>
      </c>
      <c r="J802" s="14"/>
      <c r="K802" s="14"/>
      <c r="L802" s="14"/>
      <c r="M802" s="14"/>
      <c r="N802" s="14"/>
      <c r="O802" s="14"/>
      <c r="P802" s="14"/>
      <c r="Q802" s="14"/>
      <c r="R802" s="14"/>
    </row>
    <row r="803">
      <c r="A803" s="40" t="str">
        <f t="shared" si="1"/>
        <v>Faeroe Islands-Europe2008</v>
      </c>
      <c r="B803" s="40" t="s">
        <v>119</v>
      </c>
      <c r="C803" s="33" t="s">
        <v>49</v>
      </c>
      <c r="D803" s="41" t="s">
        <v>55</v>
      </c>
      <c r="E803" s="46">
        <v>2.412859693E9</v>
      </c>
      <c r="F803" s="42">
        <v>0.064</v>
      </c>
      <c r="G803" s="41">
        <v>193.0</v>
      </c>
      <c r="H803" s="41">
        <v>0.148</v>
      </c>
      <c r="I803" s="47">
        <f t="shared" si="2"/>
        <v>2412859693</v>
      </c>
      <c r="J803" s="14"/>
      <c r="K803" s="14"/>
      <c r="L803" s="14"/>
      <c r="M803" s="14"/>
      <c r="N803" s="14"/>
      <c r="O803" s="14"/>
      <c r="P803" s="14"/>
      <c r="Q803" s="14"/>
      <c r="R803" s="14"/>
    </row>
    <row r="804">
      <c r="A804" s="40" t="str">
        <f t="shared" si="1"/>
        <v>Faeroe Islands-Europe2009</v>
      </c>
      <c r="B804" s="40" t="s">
        <v>119</v>
      </c>
      <c r="C804" s="33" t="s">
        <v>50</v>
      </c>
      <c r="D804" s="41" t="s">
        <v>55</v>
      </c>
      <c r="E804" s="46">
        <v>2.198138372E9</v>
      </c>
      <c r="F804" s="42">
        <v>0.064</v>
      </c>
      <c r="G804" s="41">
        <v>193.0</v>
      </c>
      <c r="H804" s="41">
        <v>0.148</v>
      </c>
      <c r="I804" s="47">
        <f t="shared" si="2"/>
        <v>2198138372</v>
      </c>
      <c r="J804" s="14"/>
      <c r="K804" s="14"/>
      <c r="L804" s="14"/>
      <c r="M804" s="14"/>
      <c r="N804" s="14"/>
      <c r="O804" s="14"/>
      <c r="P804" s="14"/>
      <c r="Q804" s="14"/>
      <c r="R804" s="14"/>
    </row>
    <row r="805">
      <c r="A805" s="40" t="str">
        <f t="shared" si="1"/>
        <v>Faeroe Islands-Europe2010</v>
      </c>
      <c r="B805" s="40" t="s">
        <v>119</v>
      </c>
      <c r="C805" s="33" t="s">
        <v>51</v>
      </c>
      <c r="D805" s="41" t="s">
        <v>55</v>
      </c>
      <c r="E805" s="40"/>
      <c r="F805" s="42">
        <v>0.064</v>
      </c>
      <c r="G805" s="41">
        <v>193.0</v>
      </c>
      <c r="H805" s="41">
        <v>0.148</v>
      </c>
      <c r="I805" s="47">
        <f t="shared" si="2"/>
        <v>2198138372</v>
      </c>
      <c r="J805" s="14"/>
      <c r="K805" s="14"/>
      <c r="L805" s="14"/>
      <c r="M805" s="14"/>
      <c r="N805" s="14"/>
      <c r="O805" s="14"/>
      <c r="P805" s="14"/>
      <c r="Q805" s="14"/>
      <c r="R805" s="14"/>
    </row>
    <row r="806">
      <c r="A806" s="40" t="str">
        <f t="shared" si="1"/>
        <v>Faeroe Islands-Europe2011</v>
      </c>
      <c r="B806" s="40" t="s">
        <v>119</v>
      </c>
      <c r="C806" s="33" t="s">
        <v>52</v>
      </c>
      <c r="D806" s="41" t="s">
        <v>55</v>
      </c>
      <c r="E806" s="40"/>
      <c r="F806" s="42">
        <v>0.064</v>
      </c>
      <c r="G806" s="41">
        <v>193.0</v>
      </c>
      <c r="H806" s="41">
        <v>0.148</v>
      </c>
      <c r="I806" s="47" t="str">
        <f t="shared" si="2"/>
        <v/>
      </c>
      <c r="J806" s="14"/>
      <c r="K806" s="14"/>
      <c r="L806" s="14"/>
      <c r="M806" s="14"/>
      <c r="N806" s="14"/>
      <c r="O806" s="14"/>
      <c r="P806" s="14"/>
      <c r="Q806" s="14"/>
      <c r="R806" s="14"/>
    </row>
    <row r="807">
      <c r="A807" s="40" t="str">
        <f t="shared" si="1"/>
        <v>Faeroe Islands-Europe2012</v>
      </c>
      <c r="B807" s="40" t="s">
        <v>119</v>
      </c>
      <c r="C807" s="33" t="s">
        <v>53</v>
      </c>
      <c r="D807" s="41" t="s">
        <v>55</v>
      </c>
      <c r="E807" s="40"/>
      <c r="F807" s="42">
        <v>0.064</v>
      </c>
      <c r="G807" s="41">
        <v>193.0</v>
      </c>
      <c r="H807" s="41">
        <v>0.148</v>
      </c>
      <c r="I807" s="47" t="str">
        <f t="shared" si="2"/>
        <v/>
      </c>
      <c r="J807" s="14"/>
      <c r="K807" s="14"/>
      <c r="L807" s="14"/>
      <c r="M807" s="14"/>
      <c r="N807" s="14"/>
      <c r="O807" s="14"/>
      <c r="P807" s="14"/>
      <c r="Q807" s="14"/>
      <c r="R807" s="14"/>
    </row>
    <row r="808">
      <c r="A808" s="40" t="str">
        <f t="shared" si="1"/>
        <v>Fiji-Oceania2000</v>
      </c>
      <c r="B808" s="40" t="s">
        <v>120</v>
      </c>
      <c r="C808" s="33" t="s">
        <v>40</v>
      </c>
      <c r="D808" s="41" t="s">
        <v>59</v>
      </c>
      <c r="E808" s="46">
        <v>1.684109743E9</v>
      </c>
      <c r="F808" s="41">
        <v>0.039</v>
      </c>
      <c r="G808" s="41">
        <v>80.0</v>
      </c>
      <c r="H808" s="41">
        <v>0.084</v>
      </c>
      <c r="I808" s="47">
        <f t="shared" si="2"/>
        <v>1684109743</v>
      </c>
      <c r="J808" s="14"/>
      <c r="K808" s="14"/>
      <c r="L808" s="14"/>
      <c r="M808" s="14"/>
      <c r="N808" s="14"/>
      <c r="O808" s="14"/>
      <c r="P808" s="14"/>
      <c r="Q808" s="14"/>
      <c r="R808" s="14"/>
    </row>
    <row r="809">
      <c r="A809" s="40" t="str">
        <f t="shared" si="1"/>
        <v>Fiji-Oceania2001</v>
      </c>
      <c r="B809" s="40" t="s">
        <v>120</v>
      </c>
      <c r="C809" s="33" t="s">
        <v>42</v>
      </c>
      <c r="D809" s="41" t="s">
        <v>59</v>
      </c>
      <c r="E809" s="46">
        <v>1.660102346E9</v>
      </c>
      <c r="F809" s="41">
        <v>0.033</v>
      </c>
      <c r="G809" s="41">
        <v>67.0</v>
      </c>
      <c r="H809" s="41">
        <v>0.083</v>
      </c>
      <c r="I809" s="47">
        <f t="shared" si="2"/>
        <v>1660102346</v>
      </c>
      <c r="J809" s="14"/>
      <c r="K809" s="14"/>
      <c r="L809" s="14"/>
      <c r="M809" s="14"/>
      <c r="N809" s="14"/>
      <c r="O809" s="14"/>
      <c r="P809" s="14"/>
      <c r="Q809" s="14"/>
      <c r="R809" s="14"/>
    </row>
    <row r="810">
      <c r="A810" s="40" t="str">
        <f t="shared" si="1"/>
        <v>Fiji-Oceania2002</v>
      </c>
      <c r="B810" s="40" t="s">
        <v>120</v>
      </c>
      <c r="C810" s="33" t="s">
        <v>43</v>
      </c>
      <c r="D810" s="41" t="s">
        <v>59</v>
      </c>
      <c r="E810" s="46">
        <v>1.842691481E9</v>
      </c>
      <c r="F810" s="41">
        <v>0.035</v>
      </c>
      <c r="G810" s="41">
        <v>79.0</v>
      </c>
      <c r="H810" s="41">
        <v>0.081</v>
      </c>
      <c r="I810" s="47">
        <f t="shared" si="2"/>
        <v>1842691481</v>
      </c>
      <c r="J810" s="14"/>
      <c r="K810" s="14"/>
      <c r="L810" s="14"/>
      <c r="M810" s="14"/>
      <c r="N810" s="14"/>
      <c r="O810" s="14"/>
      <c r="P810" s="14"/>
      <c r="Q810" s="14"/>
      <c r="R810" s="14"/>
    </row>
    <row r="811">
      <c r="A811" s="40" t="str">
        <f t="shared" si="1"/>
        <v>Fiji-Oceania2003</v>
      </c>
      <c r="B811" s="40" t="s">
        <v>120</v>
      </c>
      <c r="C811" s="33" t="s">
        <v>44</v>
      </c>
      <c r="D811" s="41" t="s">
        <v>59</v>
      </c>
      <c r="E811" s="46">
        <v>2.315935753E9</v>
      </c>
      <c r="F811" s="41">
        <v>0.034</v>
      </c>
      <c r="G811" s="41">
        <v>95.0</v>
      </c>
      <c r="H811" s="41">
        <v>0.076</v>
      </c>
      <c r="I811" s="47">
        <f t="shared" si="2"/>
        <v>2315935753</v>
      </c>
      <c r="J811" s="14"/>
      <c r="K811" s="14"/>
      <c r="L811" s="14"/>
      <c r="M811" s="14"/>
      <c r="N811" s="14"/>
      <c r="O811" s="14"/>
      <c r="P811" s="14"/>
      <c r="Q811" s="14"/>
      <c r="R811" s="14"/>
    </row>
    <row r="812">
      <c r="A812" s="40" t="str">
        <f t="shared" si="1"/>
        <v>Fiji-Oceania2004</v>
      </c>
      <c r="B812" s="40" t="s">
        <v>120</v>
      </c>
      <c r="C812" s="33" t="s">
        <v>45</v>
      </c>
      <c r="D812" s="41" t="s">
        <v>59</v>
      </c>
      <c r="E812" s="46">
        <v>2.727507213E9</v>
      </c>
      <c r="F812" s="41">
        <v>0.036</v>
      </c>
      <c r="G812" s="41">
        <v>120.0</v>
      </c>
      <c r="H812" s="41">
        <v>0.072</v>
      </c>
      <c r="I812" s="47">
        <f t="shared" si="2"/>
        <v>2727507213</v>
      </c>
      <c r="J812" s="14"/>
      <c r="K812" s="14"/>
      <c r="L812" s="14"/>
      <c r="M812" s="14"/>
      <c r="N812" s="14"/>
      <c r="O812" s="14"/>
      <c r="P812" s="14"/>
      <c r="Q812" s="14"/>
      <c r="R812" s="14"/>
    </row>
    <row r="813">
      <c r="A813" s="40" t="str">
        <f t="shared" si="1"/>
        <v>Fiji-Oceania2005</v>
      </c>
      <c r="B813" s="40" t="s">
        <v>120</v>
      </c>
      <c r="C813" s="33" t="s">
        <v>46</v>
      </c>
      <c r="D813" s="41" t="s">
        <v>59</v>
      </c>
      <c r="E813" s="46">
        <v>3.006725015E9</v>
      </c>
      <c r="F813" s="41">
        <v>0.036</v>
      </c>
      <c r="G813" s="41">
        <v>132.0</v>
      </c>
      <c r="H813" s="41">
        <v>0.068</v>
      </c>
      <c r="I813" s="47">
        <f t="shared" si="2"/>
        <v>3006725015</v>
      </c>
      <c r="J813" s="14"/>
      <c r="K813" s="14"/>
      <c r="L813" s="14"/>
      <c r="M813" s="14"/>
      <c r="N813" s="14"/>
      <c r="O813" s="14"/>
      <c r="P813" s="14"/>
      <c r="Q813" s="14"/>
      <c r="R813" s="14"/>
    </row>
    <row r="814">
      <c r="A814" s="40" t="str">
        <f t="shared" si="1"/>
        <v>Fiji-Oceania2006</v>
      </c>
      <c r="B814" s="40" t="s">
        <v>120</v>
      </c>
      <c r="C814" s="33" t="s">
        <v>47</v>
      </c>
      <c r="D814" s="41" t="s">
        <v>59</v>
      </c>
      <c r="E814" s="46">
        <v>3.103099942E9</v>
      </c>
      <c r="F814" s="41">
        <v>0.038</v>
      </c>
      <c r="G814" s="41">
        <v>144.0</v>
      </c>
      <c r="H814" s="41">
        <v>0.073</v>
      </c>
      <c r="I814" s="47">
        <f t="shared" si="2"/>
        <v>3103099942</v>
      </c>
      <c r="J814" s="14"/>
      <c r="K814" s="14"/>
      <c r="L814" s="14"/>
      <c r="M814" s="14"/>
      <c r="N814" s="14"/>
      <c r="O814" s="14"/>
      <c r="P814" s="14"/>
      <c r="Q814" s="14"/>
      <c r="R814" s="14"/>
    </row>
    <row r="815">
      <c r="A815" s="40" t="str">
        <f t="shared" si="1"/>
        <v>Fiji-Oceania2007</v>
      </c>
      <c r="B815" s="40" t="s">
        <v>120</v>
      </c>
      <c r="C815" s="33" t="s">
        <v>48</v>
      </c>
      <c r="D815" s="41" t="s">
        <v>59</v>
      </c>
      <c r="E815" s="46">
        <v>3.405050612E9</v>
      </c>
      <c r="F815" s="41">
        <v>0.037</v>
      </c>
      <c r="G815" s="41">
        <v>152.0</v>
      </c>
      <c r="H815" s="41">
        <v>0.09</v>
      </c>
      <c r="I815" s="47">
        <f t="shared" si="2"/>
        <v>3405050612</v>
      </c>
      <c r="J815" s="14"/>
      <c r="K815" s="14"/>
      <c r="L815" s="14"/>
      <c r="M815" s="14"/>
      <c r="N815" s="14"/>
      <c r="O815" s="14"/>
      <c r="P815" s="14"/>
      <c r="Q815" s="14"/>
      <c r="R815" s="14"/>
    </row>
    <row r="816">
      <c r="A816" s="40" t="str">
        <f t="shared" si="1"/>
        <v>Fiji-Oceania2008</v>
      </c>
      <c r="B816" s="40" t="s">
        <v>120</v>
      </c>
      <c r="C816" s="33" t="s">
        <v>49</v>
      </c>
      <c r="D816" s="41" t="s">
        <v>59</v>
      </c>
      <c r="E816" s="46">
        <v>3.629936625E9</v>
      </c>
      <c r="F816" s="41">
        <v>0.036</v>
      </c>
      <c r="G816" s="41">
        <v>154.0</v>
      </c>
      <c r="H816" s="41">
        <v>0.08</v>
      </c>
      <c r="I816" s="47">
        <f t="shared" si="2"/>
        <v>3629936625</v>
      </c>
      <c r="J816" s="14"/>
      <c r="K816" s="14"/>
      <c r="L816" s="14"/>
      <c r="M816" s="14"/>
      <c r="N816" s="14"/>
      <c r="O816" s="14"/>
      <c r="P816" s="14"/>
      <c r="Q816" s="14"/>
      <c r="R816" s="14"/>
    </row>
    <row r="817">
      <c r="A817" s="40" t="str">
        <f t="shared" si="1"/>
        <v>Fiji-Oceania2009</v>
      </c>
      <c r="B817" s="40" t="s">
        <v>120</v>
      </c>
      <c r="C817" s="33" t="s">
        <v>50</v>
      </c>
      <c r="D817" s="41" t="s">
        <v>59</v>
      </c>
      <c r="E817" s="46">
        <v>2.925499821E9</v>
      </c>
      <c r="F817" s="41">
        <v>0.042</v>
      </c>
      <c r="G817" s="41">
        <v>143.0</v>
      </c>
      <c r="H817" s="41">
        <v>0.079</v>
      </c>
      <c r="I817" s="47">
        <f t="shared" si="2"/>
        <v>2925499821</v>
      </c>
      <c r="J817" s="14"/>
      <c r="K817" s="14"/>
      <c r="L817" s="14"/>
      <c r="M817" s="14"/>
      <c r="N817" s="14"/>
      <c r="O817" s="14"/>
      <c r="P817" s="14"/>
      <c r="Q817" s="14"/>
      <c r="R817" s="14"/>
    </row>
    <row r="818">
      <c r="A818" s="40" t="str">
        <f t="shared" si="1"/>
        <v>Fiji-Oceania2010</v>
      </c>
      <c r="B818" s="40" t="s">
        <v>120</v>
      </c>
      <c r="C818" s="33" t="s">
        <v>51</v>
      </c>
      <c r="D818" s="41" t="s">
        <v>59</v>
      </c>
      <c r="E818" s="46">
        <v>3.225095136E9</v>
      </c>
      <c r="F818" s="41">
        <v>0.042</v>
      </c>
      <c r="G818" s="41">
        <v>154.0</v>
      </c>
      <c r="H818" s="41">
        <v>0.075</v>
      </c>
      <c r="I818" s="47">
        <f t="shared" si="2"/>
        <v>3225095136</v>
      </c>
      <c r="J818" s="14"/>
      <c r="K818" s="14"/>
      <c r="L818" s="14"/>
      <c r="M818" s="14"/>
      <c r="N818" s="14"/>
      <c r="O818" s="14"/>
      <c r="P818" s="14"/>
      <c r="Q818" s="14"/>
      <c r="R818" s="14"/>
    </row>
    <row r="819">
      <c r="A819" s="40" t="str">
        <f t="shared" si="1"/>
        <v>Fiji-Oceania2011</v>
      </c>
      <c r="B819" s="40" t="s">
        <v>120</v>
      </c>
      <c r="C819" s="33" t="s">
        <v>52</v>
      </c>
      <c r="D819" s="41" t="s">
        <v>59</v>
      </c>
      <c r="E819" s="46">
        <v>3.753485389E9</v>
      </c>
      <c r="F819" s="41">
        <v>0.038</v>
      </c>
      <c r="G819" s="41">
        <v>167.0</v>
      </c>
      <c r="H819" s="41">
        <v>0.075</v>
      </c>
      <c r="I819" s="47">
        <f t="shared" si="2"/>
        <v>3753485389</v>
      </c>
      <c r="J819" s="14"/>
      <c r="K819" s="14"/>
      <c r="L819" s="14"/>
      <c r="M819" s="14"/>
      <c r="N819" s="14"/>
      <c r="O819" s="14"/>
      <c r="P819" s="14"/>
      <c r="Q819" s="14"/>
      <c r="R819" s="14"/>
    </row>
    <row r="820">
      <c r="A820" s="40" t="str">
        <f t="shared" si="1"/>
        <v>Fiji-Oceania2012</v>
      </c>
      <c r="B820" s="40" t="s">
        <v>120</v>
      </c>
      <c r="C820" s="33" t="s">
        <v>53</v>
      </c>
      <c r="D820" s="41" t="s">
        <v>59</v>
      </c>
      <c r="E820" s="46">
        <v>4.035420973E9</v>
      </c>
      <c r="F820" s="41">
        <v>0.04</v>
      </c>
      <c r="G820" s="41">
        <v>177.0</v>
      </c>
      <c r="H820" s="41">
        <v>0.07</v>
      </c>
      <c r="I820" s="47">
        <f t="shared" si="2"/>
        <v>4035420973</v>
      </c>
      <c r="J820" s="14"/>
      <c r="K820" s="14"/>
      <c r="L820" s="14"/>
      <c r="M820" s="14"/>
      <c r="N820" s="14"/>
      <c r="O820" s="14"/>
      <c r="P820" s="14"/>
      <c r="Q820" s="14"/>
      <c r="R820" s="14"/>
    </row>
    <row r="821">
      <c r="A821" s="40" t="str">
        <f t="shared" si="1"/>
        <v>Finland-Europe2000</v>
      </c>
      <c r="B821" s="40" t="s">
        <v>121</v>
      </c>
      <c r="C821" s="33" t="s">
        <v>40</v>
      </c>
      <c r="D821" s="41" t="s">
        <v>55</v>
      </c>
      <c r="E821" s="46">
        <v>1.22E11</v>
      </c>
      <c r="F821" s="41">
        <v>0.072</v>
      </c>
      <c r="G821" s="41">
        <v>1700.0</v>
      </c>
      <c r="H821" s="41">
        <v>0.056</v>
      </c>
      <c r="I821" s="47">
        <f t="shared" si="2"/>
        <v>122000000000</v>
      </c>
      <c r="J821" s="14"/>
      <c r="K821" s="14"/>
      <c r="L821" s="14"/>
      <c r="M821" s="14"/>
      <c r="N821" s="14"/>
      <c r="O821" s="14"/>
      <c r="P821" s="14"/>
      <c r="Q821" s="14"/>
      <c r="R821" s="14"/>
    </row>
    <row r="822">
      <c r="A822" s="40" t="str">
        <f t="shared" si="1"/>
        <v>Finland-Europe2001</v>
      </c>
      <c r="B822" s="40" t="s">
        <v>121</v>
      </c>
      <c r="C822" s="33" t="s">
        <v>42</v>
      </c>
      <c r="D822" s="41" t="s">
        <v>55</v>
      </c>
      <c r="E822" s="46">
        <v>1.25E11</v>
      </c>
      <c r="F822" s="41">
        <v>0.074</v>
      </c>
      <c r="G822" s="41">
        <v>1786.0</v>
      </c>
      <c r="H822" s="41">
        <v>0.058</v>
      </c>
      <c r="I822" s="47">
        <f t="shared" si="2"/>
        <v>125000000000</v>
      </c>
      <c r="J822" s="14"/>
      <c r="K822" s="14"/>
      <c r="L822" s="14"/>
      <c r="M822" s="14"/>
      <c r="N822" s="14"/>
      <c r="O822" s="14"/>
      <c r="P822" s="14"/>
      <c r="Q822" s="14"/>
      <c r="R822" s="14"/>
    </row>
    <row r="823">
      <c r="A823" s="40" t="str">
        <f t="shared" si="1"/>
        <v>Finland-Europe2002</v>
      </c>
      <c r="B823" s="40" t="s">
        <v>121</v>
      </c>
      <c r="C823" s="33" t="s">
        <v>43</v>
      </c>
      <c r="D823" s="41" t="s">
        <v>55</v>
      </c>
      <c r="E823" s="46">
        <v>1.35E11</v>
      </c>
      <c r="F823" s="41">
        <v>0.078</v>
      </c>
      <c r="G823" s="41">
        <v>2032.0</v>
      </c>
      <c r="H823" s="41">
        <v>0.048</v>
      </c>
      <c r="I823" s="47">
        <f t="shared" si="2"/>
        <v>135000000000</v>
      </c>
      <c r="J823" s="14"/>
      <c r="K823" s="14"/>
      <c r="L823" s="14"/>
      <c r="M823" s="14"/>
      <c r="N823" s="14"/>
      <c r="O823" s="14"/>
      <c r="P823" s="14"/>
      <c r="Q823" s="14"/>
      <c r="R823" s="14"/>
    </row>
    <row r="824">
      <c r="A824" s="40" t="str">
        <f t="shared" si="1"/>
        <v>Finland-Europe2003</v>
      </c>
      <c r="B824" s="40" t="s">
        <v>121</v>
      </c>
      <c r="C824" s="33" t="s">
        <v>44</v>
      </c>
      <c r="D824" s="41" t="s">
        <v>55</v>
      </c>
      <c r="E824" s="46">
        <v>1.64E11</v>
      </c>
      <c r="F824" s="41">
        <v>0.082</v>
      </c>
      <c r="G824" s="41">
        <v>2572.0</v>
      </c>
      <c r="H824" s="41">
        <v>0.041</v>
      </c>
      <c r="I824" s="47">
        <f t="shared" si="2"/>
        <v>164000000000</v>
      </c>
      <c r="J824" s="14"/>
      <c r="K824" s="14"/>
      <c r="L824" s="14"/>
      <c r="M824" s="14"/>
      <c r="N824" s="14"/>
      <c r="O824" s="14"/>
      <c r="P824" s="14"/>
      <c r="Q824" s="14"/>
      <c r="R824" s="14"/>
    </row>
    <row r="825">
      <c r="A825" s="40" t="str">
        <f t="shared" si="1"/>
        <v>Finland-Europe2004</v>
      </c>
      <c r="B825" s="40" t="s">
        <v>121</v>
      </c>
      <c r="C825" s="33" t="s">
        <v>45</v>
      </c>
      <c r="D825" s="41" t="s">
        <v>55</v>
      </c>
      <c r="E825" s="46">
        <v>1.89E11</v>
      </c>
      <c r="F825" s="41">
        <v>0.082</v>
      </c>
      <c r="G825" s="41">
        <v>2974.0</v>
      </c>
      <c r="H825" s="41">
        <v>0.037</v>
      </c>
      <c r="I825" s="47">
        <f t="shared" si="2"/>
        <v>189000000000</v>
      </c>
      <c r="J825" s="14"/>
      <c r="K825" s="14"/>
      <c r="L825" s="14"/>
      <c r="M825" s="14"/>
      <c r="N825" s="14"/>
      <c r="O825" s="14"/>
      <c r="P825" s="14"/>
      <c r="Q825" s="14"/>
      <c r="R825" s="14"/>
    </row>
    <row r="826">
      <c r="A826" s="40" t="str">
        <f t="shared" si="1"/>
        <v>Finland-Europe2005</v>
      </c>
      <c r="B826" s="40" t="s">
        <v>121</v>
      </c>
      <c r="C826" s="33" t="s">
        <v>46</v>
      </c>
      <c r="D826" s="41" t="s">
        <v>55</v>
      </c>
      <c r="E826" s="46">
        <v>1.96E11</v>
      </c>
      <c r="F826" s="41">
        <v>0.084</v>
      </c>
      <c r="G826" s="41">
        <v>3151.0</v>
      </c>
      <c r="H826" s="41">
        <v>0.148</v>
      </c>
      <c r="I826" s="47">
        <f t="shared" si="2"/>
        <v>196000000000</v>
      </c>
      <c r="J826" s="14"/>
      <c r="K826" s="14"/>
      <c r="L826" s="14"/>
      <c r="M826" s="14"/>
      <c r="N826" s="14"/>
      <c r="O826" s="14"/>
      <c r="P826" s="14"/>
      <c r="Q826" s="14"/>
      <c r="R826" s="14"/>
    </row>
    <row r="827">
      <c r="A827" s="40" t="str">
        <f t="shared" si="1"/>
        <v>Finland-Europe2006</v>
      </c>
      <c r="B827" s="40" t="s">
        <v>121</v>
      </c>
      <c r="C827" s="33" t="s">
        <v>47</v>
      </c>
      <c r="D827" s="41" t="s">
        <v>55</v>
      </c>
      <c r="E827" s="46">
        <v>2.08E11</v>
      </c>
      <c r="F827" s="41">
        <v>0.083</v>
      </c>
      <c r="G827" s="41">
        <v>3302.0</v>
      </c>
      <c r="H827" s="41">
        <v>0.148</v>
      </c>
      <c r="I827" s="47">
        <f t="shared" si="2"/>
        <v>208000000000</v>
      </c>
      <c r="J827" s="14"/>
      <c r="K827" s="14"/>
      <c r="L827" s="14"/>
      <c r="M827" s="14"/>
      <c r="N827" s="14"/>
      <c r="O827" s="14"/>
      <c r="P827" s="14"/>
      <c r="Q827" s="14"/>
      <c r="R827" s="14"/>
    </row>
    <row r="828">
      <c r="A828" s="40" t="str">
        <f t="shared" si="1"/>
        <v>Finland-Europe2007</v>
      </c>
      <c r="B828" s="40" t="s">
        <v>121</v>
      </c>
      <c r="C828" s="33" t="s">
        <v>48</v>
      </c>
      <c r="D828" s="41" t="s">
        <v>55</v>
      </c>
      <c r="E828" s="46">
        <v>2.46E11</v>
      </c>
      <c r="F828" s="41">
        <v>0.08</v>
      </c>
      <c r="G828" s="41">
        <v>3751.0</v>
      </c>
      <c r="H828" s="41">
        <v>0.148</v>
      </c>
      <c r="I828" s="47">
        <f t="shared" si="2"/>
        <v>246000000000</v>
      </c>
      <c r="J828" s="14"/>
      <c r="K828" s="14"/>
      <c r="L828" s="14"/>
      <c r="M828" s="14"/>
      <c r="N828" s="14"/>
      <c r="O828" s="14"/>
      <c r="P828" s="14"/>
      <c r="Q828" s="14"/>
      <c r="R828" s="14"/>
    </row>
    <row r="829">
      <c r="A829" s="40" t="str">
        <f t="shared" si="1"/>
        <v>Finland-Europe2008</v>
      </c>
      <c r="B829" s="40" t="s">
        <v>121</v>
      </c>
      <c r="C829" s="33" t="s">
        <v>49</v>
      </c>
      <c r="D829" s="41" t="s">
        <v>55</v>
      </c>
      <c r="E829" s="46">
        <v>2.72E11</v>
      </c>
      <c r="F829" s="41">
        <v>0.083</v>
      </c>
      <c r="G829" s="41">
        <v>4262.0</v>
      </c>
      <c r="H829" s="41">
        <v>0.148</v>
      </c>
      <c r="I829" s="47">
        <f t="shared" si="2"/>
        <v>272000000000</v>
      </c>
      <c r="J829" s="14"/>
      <c r="K829" s="14"/>
      <c r="L829" s="14"/>
      <c r="M829" s="14"/>
      <c r="N829" s="14"/>
      <c r="O829" s="14"/>
      <c r="P829" s="14"/>
      <c r="Q829" s="14"/>
      <c r="R829" s="14"/>
    </row>
    <row r="830">
      <c r="A830" s="40" t="str">
        <f t="shared" si="1"/>
        <v>Finland-Europe2009</v>
      </c>
      <c r="B830" s="40" t="s">
        <v>121</v>
      </c>
      <c r="C830" s="33" t="s">
        <v>50</v>
      </c>
      <c r="D830" s="41" t="s">
        <v>55</v>
      </c>
      <c r="E830" s="46">
        <v>2.39E11</v>
      </c>
      <c r="F830" s="41">
        <v>0.092</v>
      </c>
      <c r="G830" s="41">
        <v>4121.0</v>
      </c>
      <c r="H830" s="41">
        <v>0.148</v>
      </c>
      <c r="I830" s="47">
        <f t="shared" si="2"/>
        <v>239000000000</v>
      </c>
      <c r="J830" s="14"/>
      <c r="K830" s="14"/>
      <c r="L830" s="14"/>
      <c r="M830" s="14"/>
      <c r="N830" s="14"/>
      <c r="O830" s="14"/>
      <c r="P830" s="14"/>
      <c r="Q830" s="14"/>
      <c r="R830" s="14"/>
    </row>
    <row r="831">
      <c r="A831" s="40" t="str">
        <f t="shared" si="1"/>
        <v>Finland-Europe2010</v>
      </c>
      <c r="B831" s="40" t="s">
        <v>121</v>
      </c>
      <c r="C831" s="33" t="s">
        <v>51</v>
      </c>
      <c r="D831" s="41" t="s">
        <v>55</v>
      </c>
      <c r="E831" s="46">
        <v>2.37E11</v>
      </c>
      <c r="F831" s="41">
        <v>0.09</v>
      </c>
      <c r="G831" s="41">
        <v>3978.0</v>
      </c>
      <c r="H831" s="41">
        <v>0.148</v>
      </c>
      <c r="I831" s="47">
        <f t="shared" si="2"/>
        <v>237000000000</v>
      </c>
      <c r="J831" s="14"/>
      <c r="K831" s="14"/>
      <c r="L831" s="14"/>
      <c r="M831" s="14"/>
      <c r="N831" s="14"/>
      <c r="O831" s="14"/>
      <c r="P831" s="14"/>
      <c r="Q831" s="14"/>
      <c r="R831" s="14"/>
    </row>
    <row r="832">
      <c r="A832" s="40" t="str">
        <f t="shared" si="1"/>
        <v>Finland-Europe2011</v>
      </c>
      <c r="B832" s="40" t="s">
        <v>121</v>
      </c>
      <c r="C832" s="33" t="s">
        <v>52</v>
      </c>
      <c r="D832" s="41" t="s">
        <v>55</v>
      </c>
      <c r="E832" s="46">
        <v>2.62E11</v>
      </c>
      <c r="F832" s="41">
        <v>0.09</v>
      </c>
      <c r="G832" s="41">
        <v>4411.0</v>
      </c>
      <c r="H832" s="41">
        <v>0.148</v>
      </c>
      <c r="I832" s="47">
        <f t="shared" si="2"/>
        <v>262000000000</v>
      </c>
      <c r="J832" s="14"/>
      <c r="K832" s="14"/>
      <c r="L832" s="14"/>
      <c r="M832" s="14"/>
      <c r="N832" s="14"/>
      <c r="O832" s="14"/>
      <c r="P832" s="14"/>
      <c r="Q832" s="14"/>
      <c r="R832" s="14"/>
    </row>
    <row r="833">
      <c r="A833" s="40" t="str">
        <f t="shared" si="1"/>
        <v>Finland-Europe2012</v>
      </c>
      <c r="B833" s="40" t="s">
        <v>121</v>
      </c>
      <c r="C833" s="33" t="s">
        <v>53</v>
      </c>
      <c r="D833" s="41" t="s">
        <v>55</v>
      </c>
      <c r="E833" s="46">
        <v>2.47E11</v>
      </c>
      <c r="F833" s="41">
        <v>0.091</v>
      </c>
      <c r="G833" s="41">
        <v>4232.0</v>
      </c>
      <c r="H833" s="41">
        <v>0.148</v>
      </c>
      <c r="I833" s="47">
        <f t="shared" si="2"/>
        <v>247000000000</v>
      </c>
      <c r="J833" s="14"/>
      <c r="K833" s="14"/>
      <c r="L833" s="14"/>
      <c r="M833" s="14"/>
      <c r="N833" s="14"/>
      <c r="O833" s="14"/>
      <c r="P833" s="14"/>
      <c r="Q833" s="14"/>
      <c r="R833" s="14"/>
    </row>
    <row r="834">
      <c r="A834" s="40" t="str">
        <f t="shared" si="1"/>
        <v>France-Europe2000</v>
      </c>
      <c r="B834" s="40" t="s">
        <v>122</v>
      </c>
      <c r="C834" s="33" t="s">
        <v>40</v>
      </c>
      <c r="D834" s="41" t="s">
        <v>55</v>
      </c>
      <c r="E834" s="46">
        <v>1.33E12</v>
      </c>
      <c r="F834" s="41">
        <v>0.101</v>
      </c>
      <c r="G834" s="41">
        <v>2209.0</v>
      </c>
      <c r="H834" s="41">
        <v>0.067</v>
      </c>
      <c r="I834" s="47">
        <f t="shared" si="2"/>
        <v>1330000000000</v>
      </c>
      <c r="J834" s="14"/>
      <c r="K834" s="14"/>
      <c r="L834" s="14"/>
      <c r="M834" s="14"/>
      <c r="N834" s="14"/>
      <c r="O834" s="14"/>
      <c r="P834" s="14"/>
      <c r="Q834" s="14"/>
      <c r="R834" s="14"/>
    </row>
    <row r="835">
      <c r="A835" s="40" t="str">
        <f t="shared" si="1"/>
        <v>France-Europe2001</v>
      </c>
      <c r="B835" s="40" t="s">
        <v>122</v>
      </c>
      <c r="C835" s="33" t="s">
        <v>42</v>
      </c>
      <c r="D835" s="41" t="s">
        <v>55</v>
      </c>
      <c r="E835" s="46">
        <v>1.34E12</v>
      </c>
      <c r="F835" s="41">
        <v>0.102</v>
      </c>
      <c r="G835" s="41">
        <v>2241.0</v>
      </c>
      <c r="H835" s="41">
        <v>0.07</v>
      </c>
      <c r="I835" s="47">
        <f t="shared" si="2"/>
        <v>1340000000000</v>
      </c>
      <c r="J835" s="14"/>
      <c r="K835" s="14"/>
      <c r="L835" s="14"/>
      <c r="M835" s="14"/>
      <c r="N835" s="14"/>
      <c r="O835" s="14"/>
      <c r="P835" s="14"/>
      <c r="Q835" s="14"/>
      <c r="R835" s="14"/>
    </row>
    <row r="836">
      <c r="A836" s="40" t="str">
        <f t="shared" si="1"/>
        <v>France-Europe2002</v>
      </c>
      <c r="B836" s="40" t="s">
        <v>122</v>
      </c>
      <c r="C836" s="33" t="s">
        <v>43</v>
      </c>
      <c r="D836" s="41" t="s">
        <v>55</v>
      </c>
      <c r="E836" s="46">
        <v>1.45E12</v>
      </c>
      <c r="F836" s="41">
        <v>0.106</v>
      </c>
      <c r="G836" s="41">
        <v>2497.0</v>
      </c>
      <c r="H836" s="41">
        <v>0.066</v>
      </c>
      <c r="I836" s="47">
        <f t="shared" si="2"/>
        <v>1450000000000</v>
      </c>
      <c r="J836" s="14"/>
      <c r="K836" s="14"/>
      <c r="L836" s="14"/>
      <c r="M836" s="14"/>
      <c r="N836" s="14"/>
      <c r="O836" s="14"/>
      <c r="P836" s="14"/>
      <c r="Q836" s="14"/>
      <c r="R836" s="14"/>
    </row>
    <row r="837">
      <c r="A837" s="40" t="str">
        <f t="shared" si="1"/>
        <v>France-Europe2003</v>
      </c>
      <c r="B837" s="40" t="s">
        <v>122</v>
      </c>
      <c r="C837" s="33" t="s">
        <v>44</v>
      </c>
      <c r="D837" s="41" t="s">
        <v>55</v>
      </c>
      <c r="E837" s="46">
        <v>1.79E12</v>
      </c>
      <c r="F837" s="41">
        <v>0.108</v>
      </c>
      <c r="G837" s="41">
        <v>3137.0</v>
      </c>
      <c r="H837" s="41">
        <v>0.066</v>
      </c>
      <c r="I837" s="47">
        <f t="shared" si="2"/>
        <v>1790000000000</v>
      </c>
      <c r="J837" s="14"/>
      <c r="K837" s="14"/>
      <c r="L837" s="14"/>
      <c r="M837" s="14"/>
      <c r="N837" s="14"/>
      <c r="O837" s="14"/>
      <c r="P837" s="14"/>
      <c r="Q837" s="14"/>
      <c r="R837" s="14"/>
    </row>
    <row r="838">
      <c r="A838" s="40" t="str">
        <f t="shared" si="1"/>
        <v>France-Europe2004</v>
      </c>
      <c r="B838" s="40" t="s">
        <v>122</v>
      </c>
      <c r="C838" s="33" t="s">
        <v>45</v>
      </c>
      <c r="D838" s="41" t="s">
        <v>55</v>
      </c>
      <c r="E838" s="46">
        <v>2.06E12</v>
      </c>
      <c r="F838" s="41">
        <v>0.11</v>
      </c>
      <c r="G838" s="41">
        <v>3620.0</v>
      </c>
      <c r="H838" s="41">
        <v>0.066</v>
      </c>
      <c r="I838" s="47">
        <f t="shared" si="2"/>
        <v>2060000000000</v>
      </c>
      <c r="J838" s="14"/>
      <c r="K838" s="14"/>
      <c r="L838" s="14"/>
      <c r="M838" s="14"/>
      <c r="N838" s="14"/>
      <c r="O838" s="14"/>
      <c r="P838" s="14"/>
      <c r="Q838" s="14"/>
      <c r="R838" s="14"/>
    </row>
    <row r="839">
      <c r="A839" s="40" t="str">
        <f t="shared" si="1"/>
        <v>France-Europe2005</v>
      </c>
      <c r="B839" s="40" t="s">
        <v>122</v>
      </c>
      <c r="C839" s="33" t="s">
        <v>46</v>
      </c>
      <c r="D839" s="41" t="s">
        <v>55</v>
      </c>
      <c r="E839" s="46">
        <v>2.14E12</v>
      </c>
      <c r="F839" s="41">
        <v>0.11</v>
      </c>
      <c r="G839" s="41">
        <v>3750.0</v>
      </c>
      <c r="H839" s="41">
        <v>0.148</v>
      </c>
      <c r="I839" s="47">
        <f t="shared" si="2"/>
        <v>2140000000000</v>
      </c>
      <c r="J839" s="14"/>
      <c r="K839" s="14"/>
      <c r="L839" s="14"/>
      <c r="M839" s="14"/>
      <c r="N839" s="14"/>
      <c r="O839" s="14"/>
      <c r="P839" s="14"/>
      <c r="Q839" s="14"/>
      <c r="R839" s="14"/>
    </row>
    <row r="840">
      <c r="A840" s="40" t="str">
        <f t="shared" si="1"/>
        <v>France-Europe2006</v>
      </c>
      <c r="B840" s="40" t="s">
        <v>122</v>
      </c>
      <c r="C840" s="33" t="s">
        <v>47</v>
      </c>
      <c r="D840" s="41" t="s">
        <v>55</v>
      </c>
      <c r="E840" s="46">
        <v>2.26E12</v>
      </c>
      <c r="F840" s="41">
        <v>0.11</v>
      </c>
      <c r="G840" s="41">
        <v>3907.0</v>
      </c>
      <c r="H840" s="41">
        <v>0.148</v>
      </c>
      <c r="I840" s="47">
        <f t="shared" si="2"/>
        <v>2260000000000</v>
      </c>
      <c r="J840" s="14"/>
      <c r="K840" s="14"/>
      <c r="L840" s="14"/>
      <c r="M840" s="14"/>
      <c r="N840" s="14"/>
      <c r="O840" s="14"/>
      <c r="P840" s="14"/>
      <c r="Q840" s="14"/>
      <c r="R840" s="14"/>
    </row>
    <row r="841">
      <c r="A841" s="40" t="str">
        <f t="shared" si="1"/>
        <v>France-Europe2007</v>
      </c>
      <c r="B841" s="40" t="s">
        <v>122</v>
      </c>
      <c r="C841" s="33" t="s">
        <v>48</v>
      </c>
      <c r="D841" s="41" t="s">
        <v>55</v>
      </c>
      <c r="E841" s="46">
        <v>2.58E12</v>
      </c>
      <c r="F841" s="41">
        <v>0.109</v>
      </c>
      <c r="G841" s="41">
        <v>4413.0</v>
      </c>
      <c r="H841" s="41">
        <v>0.148</v>
      </c>
      <c r="I841" s="47">
        <f t="shared" si="2"/>
        <v>2580000000000</v>
      </c>
      <c r="J841" s="14"/>
      <c r="K841" s="14"/>
      <c r="L841" s="14"/>
      <c r="M841" s="14"/>
      <c r="N841" s="14"/>
      <c r="O841" s="14"/>
      <c r="P841" s="14"/>
      <c r="Q841" s="14"/>
      <c r="R841" s="14"/>
    </row>
    <row r="842">
      <c r="A842" s="40" t="str">
        <f t="shared" si="1"/>
        <v>France-Europe2008</v>
      </c>
      <c r="B842" s="40" t="s">
        <v>122</v>
      </c>
      <c r="C842" s="33" t="s">
        <v>49</v>
      </c>
      <c r="D842" s="41" t="s">
        <v>55</v>
      </c>
      <c r="E842" s="46">
        <v>2.83E12</v>
      </c>
      <c r="F842" s="41">
        <v>0.11</v>
      </c>
      <c r="G842" s="41">
        <v>4877.0</v>
      </c>
      <c r="H842" s="41">
        <v>0.148</v>
      </c>
      <c r="I842" s="47">
        <f t="shared" si="2"/>
        <v>2830000000000</v>
      </c>
      <c r="J842" s="14"/>
      <c r="K842" s="14"/>
      <c r="L842" s="14"/>
      <c r="M842" s="14"/>
      <c r="N842" s="14"/>
      <c r="O842" s="14"/>
      <c r="P842" s="14"/>
      <c r="Q842" s="14"/>
      <c r="R842" s="14"/>
    </row>
    <row r="843">
      <c r="A843" s="40" t="str">
        <f t="shared" si="1"/>
        <v>France-Europe2009</v>
      </c>
      <c r="B843" s="40" t="s">
        <v>122</v>
      </c>
      <c r="C843" s="33" t="s">
        <v>50</v>
      </c>
      <c r="D843" s="41" t="s">
        <v>55</v>
      </c>
      <c r="E843" s="46">
        <v>2.62E12</v>
      </c>
      <c r="F843" s="41">
        <v>0.117</v>
      </c>
      <c r="G843" s="41">
        <v>4776.0</v>
      </c>
      <c r="H843" s="41">
        <v>0.148</v>
      </c>
      <c r="I843" s="47">
        <f t="shared" si="2"/>
        <v>2620000000000</v>
      </c>
      <c r="J843" s="14"/>
      <c r="K843" s="14"/>
      <c r="L843" s="14"/>
      <c r="M843" s="14"/>
      <c r="N843" s="14"/>
      <c r="O843" s="14"/>
      <c r="P843" s="14"/>
      <c r="Q843" s="14"/>
      <c r="R843" s="14"/>
    </row>
    <row r="844">
      <c r="A844" s="40" t="str">
        <f t="shared" si="1"/>
        <v>France-Europe2010</v>
      </c>
      <c r="B844" s="40" t="s">
        <v>122</v>
      </c>
      <c r="C844" s="33" t="s">
        <v>51</v>
      </c>
      <c r="D844" s="41" t="s">
        <v>55</v>
      </c>
      <c r="E844" s="46">
        <v>2.57E12</v>
      </c>
      <c r="F844" s="41">
        <v>0.117</v>
      </c>
      <c r="G844" s="41">
        <v>4634.0</v>
      </c>
      <c r="H844" s="41">
        <v>0.148</v>
      </c>
      <c r="I844" s="47">
        <f t="shared" si="2"/>
        <v>2570000000000</v>
      </c>
      <c r="J844" s="14"/>
      <c r="K844" s="14"/>
      <c r="L844" s="14"/>
      <c r="M844" s="14"/>
      <c r="N844" s="14"/>
      <c r="O844" s="14"/>
      <c r="P844" s="14"/>
      <c r="Q844" s="14"/>
      <c r="R844" s="14"/>
    </row>
    <row r="845">
      <c r="A845" s="40" t="str">
        <f t="shared" si="1"/>
        <v>France-Europe2011</v>
      </c>
      <c r="B845" s="40" t="s">
        <v>122</v>
      </c>
      <c r="C845" s="33" t="s">
        <v>52</v>
      </c>
      <c r="D845" s="41" t="s">
        <v>55</v>
      </c>
      <c r="E845" s="46">
        <v>2.78E12</v>
      </c>
      <c r="F845" s="41">
        <v>0.116</v>
      </c>
      <c r="G845" s="41">
        <v>4968.0</v>
      </c>
      <c r="H845" s="41">
        <v>0.148</v>
      </c>
      <c r="I845" s="47">
        <f t="shared" si="2"/>
        <v>2780000000000</v>
      </c>
      <c r="J845" s="14"/>
      <c r="K845" s="14"/>
      <c r="L845" s="14"/>
      <c r="M845" s="14"/>
      <c r="N845" s="14"/>
      <c r="O845" s="14"/>
      <c r="P845" s="14"/>
      <c r="Q845" s="14"/>
      <c r="R845" s="14"/>
    </row>
    <row r="846">
      <c r="A846" s="40" t="str">
        <f t="shared" si="1"/>
        <v>France-Europe2012</v>
      </c>
      <c r="B846" s="40" t="s">
        <v>122</v>
      </c>
      <c r="C846" s="33" t="s">
        <v>53</v>
      </c>
      <c r="D846" s="41" t="s">
        <v>55</v>
      </c>
      <c r="E846" s="46">
        <v>2.61E12</v>
      </c>
      <c r="F846" s="41">
        <v>0.117</v>
      </c>
      <c r="G846" s="41">
        <v>4690.0</v>
      </c>
      <c r="H846" s="41">
        <v>0.148</v>
      </c>
      <c r="I846" s="47">
        <f t="shared" si="2"/>
        <v>2610000000000</v>
      </c>
      <c r="J846" s="14"/>
      <c r="K846" s="14"/>
      <c r="L846" s="14"/>
      <c r="M846" s="14"/>
      <c r="N846" s="14"/>
      <c r="O846" s="14"/>
      <c r="P846" s="14"/>
      <c r="Q846" s="14"/>
      <c r="R846" s="14"/>
    </row>
    <row r="847">
      <c r="A847" s="40" t="str">
        <f t="shared" si="1"/>
        <v>French Polynesia-Oceania2000</v>
      </c>
      <c r="B847" s="40" t="s">
        <v>123</v>
      </c>
      <c r="C847" s="33" t="s">
        <v>40</v>
      </c>
      <c r="D847" s="41" t="s">
        <v>59</v>
      </c>
      <c r="E847" s="46">
        <v>3.447543138E9</v>
      </c>
      <c r="F847" s="42">
        <v>0.064</v>
      </c>
      <c r="G847" s="41">
        <v>193.0</v>
      </c>
      <c r="H847" s="41">
        <v>0.148</v>
      </c>
      <c r="I847" s="47">
        <f t="shared" si="2"/>
        <v>3447543138</v>
      </c>
      <c r="J847" s="14"/>
      <c r="K847" s="14"/>
      <c r="L847" s="14"/>
      <c r="M847" s="14"/>
      <c r="N847" s="14"/>
      <c r="O847" s="14"/>
      <c r="P847" s="14"/>
      <c r="Q847" s="14"/>
      <c r="R847" s="14"/>
    </row>
    <row r="848">
      <c r="A848" s="40" t="str">
        <f t="shared" si="1"/>
        <v>French Polynesia-Oceania2001</v>
      </c>
      <c r="B848" s="40" t="s">
        <v>123</v>
      </c>
      <c r="C848" s="33" t="s">
        <v>42</v>
      </c>
      <c r="D848" s="41" t="s">
        <v>59</v>
      </c>
      <c r="E848" s="40"/>
      <c r="F848" s="42">
        <v>0.064</v>
      </c>
      <c r="G848" s="41">
        <v>193.0</v>
      </c>
      <c r="H848" s="41">
        <v>0.148</v>
      </c>
      <c r="I848" s="47">
        <f t="shared" si="2"/>
        <v>3447543138</v>
      </c>
      <c r="J848" s="14"/>
      <c r="K848" s="14"/>
      <c r="L848" s="14"/>
      <c r="M848" s="14"/>
      <c r="N848" s="14"/>
      <c r="O848" s="14"/>
      <c r="P848" s="14"/>
      <c r="Q848" s="14"/>
      <c r="R848" s="14"/>
    </row>
    <row r="849">
      <c r="A849" s="40" t="str">
        <f t="shared" si="1"/>
        <v>French Polynesia-Oceania2002</v>
      </c>
      <c r="B849" s="40" t="s">
        <v>123</v>
      </c>
      <c r="C849" s="33" t="s">
        <v>43</v>
      </c>
      <c r="D849" s="41" t="s">
        <v>59</v>
      </c>
      <c r="E849" s="40"/>
      <c r="F849" s="42">
        <v>0.064</v>
      </c>
      <c r="G849" s="41">
        <v>193.0</v>
      </c>
      <c r="H849" s="41">
        <v>0.148</v>
      </c>
      <c r="I849" s="47" t="str">
        <f t="shared" si="2"/>
        <v/>
      </c>
      <c r="J849" s="14"/>
      <c r="K849" s="14"/>
      <c r="L849" s="14"/>
      <c r="M849" s="14"/>
      <c r="N849" s="14"/>
      <c r="O849" s="14"/>
      <c r="P849" s="14"/>
      <c r="Q849" s="14"/>
      <c r="R849" s="14"/>
    </row>
    <row r="850">
      <c r="A850" s="40" t="str">
        <f t="shared" si="1"/>
        <v>French Polynesia-Oceania2003</v>
      </c>
      <c r="B850" s="40" t="s">
        <v>123</v>
      </c>
      <c r="C850" s="33" t="s">
        <v>44</v>
      </c>
      <c r="D850" s="41" t="s">
        <v>59</v>
      </c>
      <c r="E850" s="40"/>
      <c r="F850" s="42">
        <v>0.064</v>
      </c>
      <c r="G850" s="41">
        <v>193.0</v>
      </c>
      <c r="H850" s="41">
        <v>0.148</v>
      </c>
      <c r="I850" s="47" t="str">
        <f t="shared" si="2"/>
        <v/>
      </c>
      <c r="J850" s="14"/>
      <c r="K850" s="14"/>
      <c r="L850" s="14"/>
      <c r="M850" s="14"/>
      <c r="N850" s="14"/>
      <c r="O850" s="14"/>
      <c r="P850" s="14"/>
      <c r="Q850" s="14"/>
      <c r="R850" s="14"/>
    </row>
    <row r="851">
      <c r="A851" s="40" t="str">
        <f t="shared" si="1"/>
        <v>French Polynesia-Oceania2004</v>
      </c>
      <c r="B851" s="40" t="s">
        <v>123</v>
      </c>
      <c r="C851" s="33" t="s">
        <v>45</v>
      </c>
      <c r="D851" s="41" t="s">
        <v>59</v>
      </c>
      <c r="E851" s="40"/>
      <c r="F851" s="42">
        <v>0.064</v>
      </c>
      <c r="G851" s="41">
        <v>193.0</v>
      </c>
      <c r="H851" s="41">
        <v>0.148</v>
      </c>
      <c r="I851" s="47" t="str">
        <f t="shared" si="2"/>
        <v/>
      </c>
      <c r="J851" s="14"/>
      <c r="K851" s="14"/>
      <c r="L851" s="14"/>
      <c r="M851" s="14"/>
      <c r="N851" s="14"/>
      <c r="O851" s="14"/>
      <c r="P851" s="14"/>
      <c r="Q851" s="14"/>
      <c r="R851" s="14"/>
    </row>
    <row r="852">
      <c r="A852" s="40" t="str">
        <f t="shared" si="1"/>
        <v>French Polynesia-Oceania2005</v>
      </c>
      <c r="B852" s="40" t="s">
        <v>123</v>
      </c>
      <c r="C852" s="33" t="s">
        <v>46</v>
      </c>
      <c r="D852" s="41" t="s">
        <v>59</v>
      </c>
      <c r="E852" s="40"/>
      <c r="F852" s="42">
        <v>0.064</v>
      </c>
      <c r="G852" s="41">
        <v>193.0</v>
      </c>
      <c r="H852" s="41">
        <v>0.148</v>
      </c>
      <c r="I852" s="47" t="str">
        <f t="shared" si="2"/>
        <v/>
      </c>
      <c r="J852" s="14"/>
      <c r="K852" s="14"/>
      <c r="L852" s="14"/>
      <c r="M852" s="14"/>
      <c r="N852" s="14"/>
      <c r="O852" s="14"/>
      <c r="P852" s="14"/>
      <c r="Q852" s="14"/>
      <c r="R852" s="14"/>
    </row>
    <row r="853">
      <c r="A853" s="40" t="str">
        <f t="shared" si="1"/>
        <v>French Polynesia-Oceania2006</v>
      </c>
      <c r="B853" s="40" t="s">
        <v>123</v>
      </c>
      <c r="C853" s="33" t="s">
        <v>47</v>
      </c>
      <c r="D853" s="41" t="s">
        <v>59</v>
      </c>
      <c r="E853" s="40"/>
      <c r="F853" s="42">
        <v>0.064</v>
      </c>
      <c r="G853" s="41">
        <v>193.0</v>
      </c>
      <c r="H853" s="41">
        <v>0.148</v>
      </c>
      <c r="I853" s="47" t="str">
        <f t="shared" si="2"/>
        <v/>
      </c>
      <c r="J853" s="14"/>
      <c r="K853" s="14"/>
      <c r="L853" s="14"/>
      <c r="M853" s="14"/>
      <c r="N853" s="14"/>
      <c r="O853" s="14"/>
      <c r="P853" s="14"/>
      <c r="Q853" s="14"/>
      <c r="R853" s="14"/>
    </row>
    <row r="854">
      <c r="A854" s="40" t="str">
        <f t="shared" si="1"/>
        <v>French Polynesia-Oceania2007</v>
      </c>
      <c r="B854" s="40" t="s">
        <v>123</v>
      </c>
      <c r="C854" s="33" t="s">
        <v>48</v>
      </c>
      <c r="D854" s="41" t="s">
        <v>59</v>
      </c>
      <c r="E854" s="40"/>
      <c r="F854" s="42">
        <v>0.064</v>
      </c>
      <c r="G854" s="41">
        <v>193.0</v>
      </c>
      <c r="H854" s="41">
        <v>0.148</v>
      </c>
      <c r="I854" s="47" t="str">
        <f t="shared" si="2"/>
        <v/>
      </c>
      <c r="J854" s="14"/>
      <c r="K854" s="14"/>
      <c r="L854" s="14"/>
      <c r="M854" s="14"/>
      <c r="N854" s="14"/>
      <c r="O854" s="14"/>
      <c r="P854" s="14"/>
      <c r="Q854" s="14"/>
      <c r="R854" s="14"/>
    </row>
    <row r="855">
      <c r="A855" s="40" t="str">
        <f t="shared" si="1"/>
        <v>French Polynesia-Oceania2008</v>
      </c>
      <c r="B855" s="40" t="s">
        <v>123</v>
      </c>
      <c r="C855" s="33" t="s">
        <v>49</v>
      </c>
      <c r="D855" s="41" t="s">
        <v>59</v>
      </c>
      <c r="E855" s="40"/>
      <c r="F855" s="42">
        <v>0.064</v>
      </c>
      <c r="G855" s="41">
        <v>193.0</v>
      </c>
      <c r="H855" s="41">
        <v>0.148</v>
      </c>
      <c r="I855" s="47" t="str">
        <f t="shared" si="2"/>
        <v/>
      </c>
      <c r="J855" s="14"/>
      <c r="K855" s="14"/>
      <c r="L855" s="14"/>
      <c r="M855" s="14"/>
      <c r="N855" s="14"/>
      <c r="O855" s="14"/>
      <c r="P855" s="14"/>
      <c r="Q855" s="14"/>
      <c r="R855" s="14"/>
    </row>
    <row r="856">
      <c r="A856" s="40" t="str">
        <f t="shared" si="1"/>
        <v>French Polynesia-Oceania2009</v>
      </c>
      <c r="B856" s="40" t="s">
        <v>123</v>
      </c>
      <c r="C856" s="33" t="s">
        <v>50</v>
      </c>
      <c r="D856" s="41" t="s">
        <v>59</v>
      </c>
      <c r="E856" s="40"/>
      <c r="F856" s="42">
        <v>0.064</v>
      </c>
      <c r="G856" s="41">
        <v>193.0</v>
      </c>
      <c r="H856" s="41">
        <v>0.148</v>
      </c>
      <c r="I856" s="47" t="str">
        <f t="shared" si="2"/>
        <v/>
      </c>
      <c r="J856" s="14"/>
      <c r="K856" s="14"/>
      <c r="L856" s="14"/>
      <c r="M856" s="14"/>
      <c r="N856" s="14"/>
      <c r="O856" s="14"/>
      <c r="P856" s="14"/>
      <c r="Q856" s="14"/>
      <c r="R856" s="14"/>
    </row>
    <row r="857">
      <c r="A857" s="40" t="str">
        <f t="shared" si="1"/>
        <v>French Polynesia-Oceania2010</v>
      </c>
      <c r="B857" s="40" t="s">
        <v>123</v>
      </c>
      <c r="C857" s="33" t="s">
        <v>51</v>
      </c>
      <c r="D857" s="41" t="s">
        <v>59</v>
      </c>
      <c r="E857" s="40"/>
      <c r="F857" s="42">
        <v>0.064</v>
      </c>
      <c r="G857" s="41">
        <v>193.0</v>
      </c>
      <c r="H857" s="41">
        <v>0.148</v>
      </c>
      <c r="I857" s="47" t="str">
        <f t="shared" si="2"/>
        <v/>
      </c>
      <c r="J857" s="14"/>
      <c r="K857" s="14"/>
      <c r="L857" s="14"/>
      <c r="M857" s="14"/>
      <c r="N857" s="14"/>
      <c r="O857" s="14"/>
      <c r="P857" s="14"/>
      <c r="Q857" s="14"/>
      <c r="R857" s="14"/>
    </row>
    <row r="858">
      <c r="A858" s="40" t="str">
        <f t="shared" si="1"/>
        <v>French Polynesia-Oceania2011</v>
      </c>
      <c r="B858" s="40" t="s">
        <v>123</v>
      </c>
      <c r="C858" s="33" t="s">
        <v>52</v>
      </c>
      <c r="D858" s="41" t="s">
        <v>59</v>
      </c>
      <c r="E858" s="40"/>
      <c r="F858" s="42">
        <v>0.064</v>
      </c>
      <c r="G858" s="41">
        <v>193.0</v>
      </c>
      <c r="H858" s="41">
        <v>0.148</v>
      </c>
      <c r="I858" s="47" t="str">
        <f t="shared" si="2"/>
        <v/>
      </c>
      <c r="J858" s="14"/>
      <c r="K858" s="14"/>
      <c r="L858" s="14"/>
      <c r="M858" s="14"/>
      <c r="N858" s="14"/>
      <c r="O858" s="14"/>
      <c r="P858" s="14"/>
      <c r="Q858" s="14"/>
      <c r="R858" s="14"/>
    </row>
    <row r="859">
      <c r="A859" s="40" t="str">
        <f t="shared" si="1"/>
        <v>French Polynesia-Oceania2012</v>
      </c>
      <c r="B859" s="40" t="s">
        <v>123</v>
      </c>
      <c r="C859" s="33" t="s">
        <v>53</v>
      </c>
      <c r="D859" s="41" t="s">
        <v>59</v>
      </c>
      <c r="E859" s="40"/>
      <c r="F859" s="42">
        <v>0.064</v>
      </c>
      <c r="G859" s="41">
        <v>193.0</v>
      </c>
      <c r="H859" s="41">
        <v>0.148</v>
      </c>
      <c r="I859" s="47" t="str">
        <f t="shared" si="2"/>
        <v/>
      </c>
      <c r="J859" s="14"/>
      <c r="K859" s="14"/>
      <c r="L859" s="14"/>
      <c r="M859" s="14"/>
      <c r="N859" s="14"/>
      <c r="O859" s="14"/>
      <c r="P859" s="14"/>
      <c r="Q859" s="14"/>
      <c r="R859" s="14"/>
    </row>
    <row r="860">
      <c r="A860" s="40" t="str">
        <f t="shared" si="1"/>
        <v>Gabon-Africa2000</v>
      </c>
      <c r="B860" s="40" t="s">
        <v>124</v>
      </c>
      <c r="C860" s="33" t="s">
        <v>40</v>
      </c>
      <c r="D860" s="41" t="s">
        <v>57</v>
      </c>
      <c r="E860" s="46">
        <v>5.067865503E9</v>
      </c>
      <c r="F860" s="41">
        <v>0.029</v>
      </c>
      <c r="G860" s="41">
        <v>118.0</v>
      </c>
      <c r="H860" s="41">
        <v>0.22</v>
      </c>
      <c r="I860" s="47">
        <f t="shared" si="2"/>
        <v>5067865503</v>
      </c>
      <c r="J860" s="14"/>
      <c r="K860" s="14"/>
      <c r="L860" s="14"/>
      <c r="M860" s="14"/>
      <c r="N860" s="14"/>
      <c r="O860" s="14"/>
      <c r="P860" s="14"/>
      <c r="Q860" s="14"/>
      <c r="R860" s="14"/>
    </row>
    <row r="861">
      <c r="A861" s="40" t="str">
        <f t="shared" si="1"/>
        <v>Gabon-Africa2001</v>
      </c>
      <c r="B861" s="40" t="s">
        <v>124</v>
      </c>
      <c r="C861" s="33" t="s">
        <v>42</v>
      </c>
      <c r="D861" s="41" t="s">
        <v>57</v>
      </c>
      <c r="E861" s="46">
        <v>4.71284928E9</v>
      </c>
      <c r="F861" s="41">
        <v>0.033</v>
      </c>
      <c r="G861" s="41">
        <v>125.0</v>
      </c>
      <c r="H861" s="41">
        <v>0.207</v>
      </c>
      <c r="I861" s="47">
        <f t="shared" si="2"/>
        <v>4712849280</v>
      </c>
      <c r="J861" s="14"/>
      <c r="K861" s="14"/>
      <c r="L861" s="14"/>
      <c r="M861" s="14"/>
      <c r="N861" s="14"/>
      <c r="O861" s="14"/>
      <c r="P861" s="14"/>
      <c r="Q861" s="14"/>
      <c r="R861" s="14"/>
    </row>
    <row r="862">
      <c r="A862" s="40" t="str">
        <f t="shared" si="1"/>
        <v>Gabon-Africa2002</v>
      </c>
      <c r="B862" s="40" t="s">
        <v>124</v>
      </c>
      <c r="C862" s="33" t="s">
        <v>43</v>
      </c>
      <c r="D862" s="41" t="s">
        <v>57</v>
      </c>
      <c r="E862" s="46">
        <v>4.931503836E9</v>
      </c>
      <c r="F862" s="41">
        <v>0.037</v>
      </c>
      <c r="G862" s="41">
        <v>142.0</v>
      </c>
      <c r="H862" s="41">
        <v>0.18</v>
      </c>
      <c r="I862" s="47">
        <f t="shared" si="2"/>
        <v>4931503836</v>
      </c>
      <c r="J862" s="14"/>
      <c r="K862" s="14"/>
      <c r="L862" s="14"/>
      <c r="M862" s="14"/>
      <c r="N862" s="14"/>
      <c r="O862" s="14"/>
      <c r="P862" s="14"/>
      <c r="Q862" s="14"/>
      <c r="R862" s="14"/>
    </row>
    <row r="863">
      <c r="A863" s="40" t="str">
        <f t="shared" si="1"/>
        <v>Gabon-Africa2003</v>
      </c>
      <c r="B863" s="40" t="s">
        <v>124</v>
      </c>
      <c r="C863" s="33" t="s">
        <v>44</v>
      </c>
      <c r="D863" s="41" t="s">
        <v>57</v>
      </c>
      <c r="E863" s="46">
        <v>6.054883172E9</v>
      </c>
      <c r="F863" s="41">
        <v>0.038</v>
      </c>
      <c r="G863" s="41">
        <v>174.0</v>
      </c>
      <c r="H863" s="41">
        <v>0.18</v>
      </c>
      <c r="I863" s="47">
        <f t="shared" si="2"/>
        <v>6054883172</v>
      </c>
      <c r="J863" s="14"/>
      <c r="K863" s="14"/>
      <c r="L863" s="14"/>
      <c r="M863" s="14"/>
      <c r="N863" s="14"/>
      <c r="O863" s="14"/>
      <c r="P863" s="14"/>
      <c r="Q863" s="14"/>
      <c r="R863" s="14"/>
    </row>
    <row r="864">
      <c r="A864" s="40" t="str">
        <f t="shared" si="1"/>
        <v>Gabon-Africa2004</v>
      </c>
      <c r="B864" s="40" t="s">
        <v>124</v>
      </c>
      <c r="C864" s="33" t="s">
        <v>45</v>
      </c>
      <c r="D864" s="41" t="s">
        <v>57</v>
      </c>
      <c r="E864" s="46">
        <v>7.178135606E9</v>
      </c>
      <c r="F864" s="41">
        <v>0.034</v>
      </c>
      <c r="G864" s="41">
        <v>180.0</v>
      </c>
      <c r="H864" s="41">
        <v>0.18</v>
      </c>
      <c r="I864" s="47">
        <f t="shared" si="2"/>
        <v>7178135606</v>
      </c>
      <c r="J864" s="14"/>
      <c r="K864" s="14"/>
      <c r="L864" s="14"/>
      <c r="M864" s="14"/>
      <c r="N864" s="14"/>
      <c r="O864" s="14"/>
      <c r="P864" s="14"/>
      <c r="Q864" s="14"/>
      <c r="R864" s="14"/>
    </row>
    <row r="865">
      <c r="A865" s="40" t="str">
        <f t="shared" si="1"/>
        <v>Gabon-Africa2005</v>
      </c>
      <c r="B865" s="40" t="s">
        <v>124</v>
      </c>
      <c r="C865" s="33" t="s">
        <v>46</v>
      </c>
      <c r="D865" s="41" t="s">
        <v>57</v>
      </c>
      <c r="E865" s="46">
        <v>8.665736618E9</v>
      </c>
      <c r="F865" s="41">
        <v>0.03</v>
      </c>
      <c r="G865" s="41">
        <v>187.0</v>
      </c>
      <c r="H865" s="41">
        <v>0.177</v>
      </c>
      <c r="I865" s="47">
        <f t="shared" si="2"/>
        <v>8665736618</v>
      </c>
      <c r="J865" s="14"/>
      <c r="K865" s="14"/>
      <c r="L865" s="14"/>
      <c r="M865" s="14"/>
      <c r="N865" s="14"/>
      <c r="O865" s="14"/>
      <c r="P865" s="14"/>
      <c r="Q865" s="14"/>
      <c r="R865" s="14"/>
    </row>
    <row r="866">
      <c r="A866" s="40" t="str">
        <f t="shared" si="1"/>
        <v>Gabon-Africa2006</v>
      </c>
      <c r="B866" s="40" t="s">
        <v>124</v>
      </c>
      <c r="C866" s="33" t="s">
        <v>47</v>
      </c>
      <c r="D866" s="41" t="s">
        <v>57</v>
      </c>
      <c r="E866" s="46">
        <v>9.545982814E9</v>
      </c>
      <c r="F866" s="41">
        <v>0.032</v>
      </c>
      <c r="G866" s="41">
        <v>216.0</v>
      </c>
      <c r="H866" s="41">
        <v>0.153</v>
      </c>
      <c r="I866" s="47">
        <f t="shared" si="2"/>
        <v>9545982814</v>
      </c>
      <c r="J866" s="14"/>
      <c r="K866" s="14"/>
      <c r="L866" s="14"/>
      <c r="M866" s="14"/>
      <c r="N866" s="14"/>
      <c r="O866" s="14"/>
      <c r="P866" s="14"/>
      <c r="Q866" s="14"/>
      <c r="R866" s="14"/>
    </row>
    <row r="867">
      <c r="A867" s="40" t="str">
        <f t="shared" si="1"/>
        <v>Gabon-Africa2007</v>
      </c>
      <c r="B867" s="40" t="s">
        <v>124</v>
      </c>
      <c r="C867" s="33" t="s">
        <v>48</v>
      </c>
      <c r="D867" s="41" t="s">
        <v>57</v>
      </c>
      <c r="E867" s="46">
        <v>1.1570860872E10</v>
      </c>
      <c r="F867" s="41">
        <v>0.033</v>
      </c>
      <c r="G867" s="41">
        <v>262.0</v>
      </c>
      <c r="H867" s="41">
        <v>0.15</v>
      </c>
      <c r="I867" s="47">
        <f t="shared" si="2"/>
        <v>11570860872</v>
      </c>
      <c r="J867" s="14"/>
      <c r="K867" s="14"/>
      <c r="L867" s="14"/>
      <c r="M867" s="14"/>
      <c r="N867" s="14"/>
      <c r="O867" s="14"/>
      <c r="P867" s="14"/>
      <c r="Q867" s="14"/>
      <c r="R867" s="14"/>
    </row>
    <row r="868">
      <c r="A868" s="40" t="str">
        <f t="shared" si="1"/>
        <v>Gabon-Africa2008</v>
      </c>
      <c r="B868" s="40" t="s">
        <v>124</v>
      </c>
      <c r="C868" s="33" t="s">
        <v>49</v>
      </c>
      <c r="D868" s="41" t="s">
        <v>57</v>
      </c>
      <c r="E868" s="46">
        <v>1.5685389827E10</v>
      </c>
      <c r="F868" s="41">
        <v>0.027</v>
      </c>
      <c r="G868" s="41">
        <v>283.0</v>
      </c>
      <c r="H868" s="41">
        <v>0.148</v>
      </c>
      <c r="I868" s="47">
        <f t="shared" si="2"/>
        <v>15685389827</v>
      </c>
      <c r="J868" s="14"/>
      <c r="K868" s="14"/>
      <c r="L868" s="14"/>
      <c r="M868" s="14"/>
      <c r="N868" s="14"/>
      <c r="O868" s="14"/>
      <c r="P868" s="14"/>
      <c r="Q868" s="14"/>
      <c r="R868" s="14"/>
    </row>
    <row r="869">
      <c r="A869" s="40" t="str">
        <f t="shared" si="1"/>
        <v>Gabon-Africa2009</v>
      </c>
      <c r="B869" s="40" t="s">
        <v>124</v>
      </c>
      <c r="C869" s="33" t="s">
        <v>50</v>
      </c>
      <c r="D869" s="41" t="s">
        <v>57</v>
      </c>
      <c r="E869" s="46">
        <v>1.2031268402E10</v>
      </c>
      <c r="F869" s="41">
        <v>0.037</v>
      </c>
      <c r="G869" s="41">
        <v>291.0</v>
      </c>
      <c r="H869" s="41">
        <v>0.148</v>
      </c>
      <c r="I869" s="47">
        <f t="shared" si="2"/>
        <v>12031268402</v>
      </c>
      <c r="J869" s="14"/>
      <c r="K869" s="14"/>
      <c r="L869" s="14"/>
      <c r="M869" s="14"/>
      <c r="N869" s="14"/>
      <c r="O869" s="14"/>
      <c r="P869" s="14"/>
      <c r="Q869" s="14"/>
      <c r="R869" s="14"/>
    </row>
    <row r="870">
      <c r="A870" s="40" t="str">
        <f t="shared" si="1"/>
        <v>Gabon-Africa2010</v>
      </c>
      <c r="B870" s="40" t="s">
        <v>124</v>
      </c>
      <c r="C870" s="33" t="s">
        <v>51</v>
      </c>
      <c r="D870" s="41" t="s">
        <v>57</v>
      </c>
      <c r="E870" s="46">
        <v>1.4569527125E10</v>
      </c>
      <c r="F870" s="41">
        <v>0.035</v>
      </c>
      <c r="G870" s="41">
        <v>322.0</v>
      </c>
      <c r="H870" s="41">
        <v>0.148</v>
      </c>
      <c r="I870" s="47">
        <f t="shared" si="2"/>
        <v>14569527125</v>
      </c>
      <c r="J870" s="14"/>
      <c r="K870" s="14"/>
      <c r="L870" s="14"/>
      <c r="M870" s="14"/>
      <c r="N870" s="14"/>
      <c r="O870" s="14"/>
      <c r="P870" s="14"/>
      <c r="Q870" s="14"/>
      <c r="R870" s="14"/>
    </row>
    <row r="871">
      <c r="A871" s="40" t="str">
        <f t="shared" si="1"/>
        <v>Gabon-Africa2011</v>
      </c>
      <c r="B871" s="40" t="s">
        <v>124</v>
      </c>
      <c r="C871" s="33" t="s">
        <v>52</v>
      </c>
      <c r="D871" s="41" t="s">
        <v>57</v>
      </c>
      <c r="E871" s="46">
        <v>1.8796191833E10</v>
      </c>
      <c r="F871" s="41">
        <v>0.034</v>
      </c>
      <c r="G871" s="41">
        <v>401.0</v>
      </c>
      <c r="H871" s="41">
        <v>0.148</v>
      </c>
      <c r="I871" s="47">
        <f t="shared" si="2"/>
        <v>18796191833</v>
      </c>
      <c r="J871" s="14"/>
      <c r="K871" s="14"/>
      <c r="L871" s="14"/>
      <c r="M871" s="14"/>
      <c r="N871" s="14"/>
      <c r="O871" s="14"/>
      <c r="P871" s="14"/>
      <c r="Q871" s="14"/>
      <c r="R871" s="14"/>
    </row>
    <row r="872">
      <c r="A872" s="40" t="str">
        <f t="shared" si="1"/>
        <v>Gabon-Africa2012</v>
      </c>
      <c r="B872" s="40" t="s">
        <v>124</v>
      </c>
      <c r="C872" s="33" t="s">
        <v>53</v>
      </c>
      <c r="D872" s="41" t="s">
        <v>57</v>
      </c>
      <c r="E872" s="46">
        <v>1.7843815459E10</v>
      </c>
      <c r="F872" s="41">
        <v>0.035</v>
      </c>
      <c r="G872" s="41">
        <v>397.0</v>
      </c>
      <c r="H872" s="41">
        <v>0.148</v>
      </c>
      <c r="I872" s="47">
        <f t="shared" si="2"/>
        <v>17843815459</v>
      </c>
      <c r="J872" s="14"/>
      <c r="K872" s="14"/>
      <c r="L872" s="14"/>
      <c r="M872" s="14"/>
      <c r="N872" s="14"/>
      <c r="O872" s="14"/>
      <c r="P872" s="14"/>
      <c r="Q872" s="14"/>
      <c r="R872" s="14"/>
    </row>
    <row r="873">
      <c r="A873" s="40" t="str">
        <f t="shared" si="1"/>
        <v>Gambia, The-Africa2000</v>
      </c>
      <c r="B873" s="40" t="s">
        <v>125</v>
      </c>
      <c r="C873" s="33" t="s">
        <v>40</v>
      </c>
      <c r="D873" s="41" t="s">
        <v>57</v>
      </c>
      <c r="E873" s="46">
        <v>7.82913866E8</v>
      </c>
      <c r="F873" s="41">
        <v>0.045</v>
      </c>
      <c r="G873" s="41">
        <v>29.0</v>
      </c>
      <c r="H873" s="41">
        <v>0.24</v>
      </c>
      <c r="I873" s="47">
        <f t="shared" si="2"/>
        <v>782913866</v>
      </c>
      <c r="J873" s="14"/>
      <c r="K873" s="14"/>
      <c r="L873" s="14"/>
      <c r="M873" s="14"/>
      <c r="N873" s="14"/>
      <c r="O873" s="14"/>
      <c r="P873" s="14"/>
      <c r="Q873" s="14"/>
      <c r="R873" s="14"/>
    </row>
    <row r="874">
      <c r="A874" s="40" t="str">
        <f t="shared" si="1"/>
        <v>Gambia, The-Africa2001</v>
      </c>
      <c r="B874" s="40" t="s">
        <v>125</v>
      </c>
      <c r="C874" s="33" t="s">
        <v>42</v>
      </c>
      <c r="D874" s="41" t="s">
        <v>57</v>
      </c>
      <c r="E874" s="46">
        <v>6.87410629E8</v>
      </c>
      <c r="F874" s="41">
        <v>0.046</v>
      </c>
      <c r="G874" s="41">
        <v>25.0</v>
      </c>
      <c r="H874" s="41">
        <v>0.24</v>
      </c>
      <c r="I874" s="47">
        <f t="shared" si="2"/>
        <v>687410629</v>
      </c>
      <c r="J874" s="14"/>
      <c r="K874" s="14"/>
      <c r="L874" s="14"/>
      <c r="M874" s="14"/>
      <c r="N874" s="14"/>
      <c r="O874" s="14"/>
      <c r="P874" s="14"/>
      <c r="Q874" s="14"/>
      <c r="R874" s="14"/>
    </row>
    <row r="875">
      <c r="A875" s="40" t="str">
        <f t="shared" si="1"/>
        <v>Gambia, The-Africa2002</v>
      </c>
      <c r="B875" s="40" t="s">
        <v>125</v>
      </c>
      <c r="C875" s="33" t="s">
        <v>43</v>
      </c>
      <c r="D875" s="41" t="s">
        <v>57</v>
      </c>
      <c r="E875" s="46">
        <v>5.7823531E8</v>
      </c>
      <c r="F875" s="41">
        <v>0.038</v>
      </c>
      <c r="G875" s="41">
        <v>17.0</v>
      </c>
      <c r="H875" s="41">
        <v>0.24</v>
      </c>
      <c r="I875" s="47">
        <f t="shared" si="2"/>
        <v>578235310</v>
      </c>
      <c r="J875" s="14"/>
      <c r="K875" s="14"/>
      <c r="L875" s="14"/>
      <c r="M875" s="14"/>
      <c r="N875" s="14"/>
      <c r="O875" s="14"/>
      <c r="P875" s="14"/>
      <c r="Q875" s="14"/>
      <c r="R875" s="14"/>
    </row>
    <row r="876">
      <c r="A876" s="40" t="str">
        <f t="shared" si="1"/>
        <v>Gambia, The-Africa2003</v>
      </c>
      <c r="B876" s="40" t="s">
        <v>125</v>
      </c>
      <c r="C876" s="33" t="s">
        <v>44</v>
      </c>
      <c r="D876" s="41" t="s">
        <v>57</v>
      </c>
      <c r="E876" s="46">
        <v>4.87038678E8</v>
      </c>
      <c r="F876" s="41">
        <v>0.042</v>
      </c>
      <c r="G876" s="41">
        <v>15.0</v>
      </c>
      <c r="H876" s="41">
        <v>0.293</v>
      </c>
      <c r="I876" s="47">
        <f t="shared" si="2"/>
        <v>487038678</v>
      </c>
      <c r="J876" s="14"/>
      <c r="K876" s="14"/>
      <c r="L876" s="14"/>
      <c r="M876" s="14"/>
      <c r="N876" s="14"/>
      <c r="O876" s="14"/>
      <c r="P876" s="14"/>
      <c r="Q876" s="14"/>
      <c r="R876" s="14"/>
    </row>
    <row r="877">
      <c r="A877" s="40" t="str">
        <f t="shared" si="1"/>
        <v>Gambia, The-Africa2004</v>
      </c>
      <c r="B877" s="40" t="s">
        <v>125</v>
      </c>
      <c r="C877" s="33" t="s">
        <v>45</v>
      </c>
      <c r="D877" s="41" t="s">
        <v>57</v>
      </c>
      <c r="E877" s="46">
        <v>5.78785601E8</v>
      </c>
      <c r="F877" s="41">
        <v>0.044</v>
      </c>
      <c r="G877" s="41">
        <v>18.0</v>
      </c>
      <c r="H877" s="41">
        <v>0.365</v>
      </c>
      <c r="I877" s="47">
        <f t="shared" si="2"/>
        <v>578785601</v>
      </c>
      <c r="J877" s="14"/>
      <c r="K877" s="14"/>
      <c r="L877" s="14"/>
      <c r="M877" s="14"/>
      <c r="N877" s="14"/>
      <c r="O877" s="14"/>
      <c r="P877" s="14"/>
      <c r="Q877" s="14"/>
      <c r="R877" s="14"/>
    </row>
    <row r="878">
      <c r="A878" s="40" t="str">
        <f t="shared" si="1"/>
        <v>Gambia, The-Africa2005</v>
      </c>
      <c r="B878" s="40" t="s">
        <v>125</v>
      </c>
      <c r="C878" s="33" t="s">
        <v>46</v>
      </c>
      <c r="D878" s="41" t="s">
        <v>57</v>
      </c>
      <c r="E878" s="46">
        <v>6.24173996E8</v>
      </c>
      <c r="F878" s="41">
        <v>0.045</v>
      </c>
      <c r="G878" s="41">
        <v>20.0</v>
      </c>
      <c r="H878" s="41">
        <v>0.349</v>
      </c>
      <c r="I878" s="47">
        <f t="shared" si="2"/>
        <v>624173996</v>
      </c>
      <c r="J878" s="14"/>
      <c r="K878" s="14"/>
      <c r="L878" s="14"/>
      <c r="M878" s="14"/>
      <c r="N878" s="14"/>
      <c r="O878" s="14"/>
      <c r="P878" s="14"/>
      <c r="Q878" s="14"/>
      <c r="R878" s="14"/>
    </row>
    <row r="879">
      <c r="A879" s="40" t="str">
        <f t="shared" si="1"/>
        <v>Gambia, The-Africa2006</v>
      </c>
      <c r="B879" s="40" t="s">
        <v>125</v>
      </c>
      <c r="C879" s="33" t="s">
        <v>47</v>
      </c>
      <c r="D879" s="41" t="s">
        <v>57</v>
      </c>
      <c r="E879" s="46">
        <v>6.55068112E8</v>
      </c>
      <c r="F879" s="41">
        <v>0.047</v>
      </c>
      <c r="G879" s="41">
        <v>21.0</v>
      </c>
      <c r="H879" s="41">
        <v>0.298</v>
      </c>
      <c r="I879" s="47">
        <f t="shared" si="2"/>
        <v>655068112</v>
      </c>
      <c r="J879" s="14"/>
      <c r="K879" s="14"/>
      <c r="L879" s="14"/>
      <c r="M879" s="14"/>
      <c r="N879" s="14"/>
      <c r="O879" s="14"/>
      <c r="P879" s="14"/>
      <c r="Q879" s="14"/>
      <c r="R879" s="14"/>
    </row>
    <row r="880">
      <c r="A880" s="40" t="str">
        <f t="shared" si="1"/>
        <v>Gambia, The-Africa2007</v>
      </c>
      <c r="B880" s="40" t="s">
        <v>125</v>
      </c>
      <c r="C880" s="33" t="s">
        <v>48</v>
      </c>
      <c r="D880" s="41" t="s">
        <v>57</v>
      </c>
      <c r="E880" s="46">
        <v>7.98869805E8</v>
      </c>
      <c r="F880" s="41">
        <v>0.041</v>
      </c>
      <c r="G880" s="41">
        <v>21.0</v>
      </c>
      <c r="H880" s="41">
        <v>0.279</v>
      </c>
      <c r="I880" s="47">
        <f t="shared" si="2"/>
        <v>798869805</v>
      </c>
      <c r="J880" s="14"/>
      <c r="K880" s="14"/>
      <c r="L880" s="14"/>
      <c r="M880" s="14"/>
      <c r="N880" s="14"/>
      <c r="O880" s="14"/>
      <c r="P880" s="14"/>
      <c r="Q880" s="14"/>
      <c r="R880" s="14"/>
    </row>
    <row r="881">
      <c r="A881" s="40" t="str">
        <f t="shared" si="1"/>
        <v>Gambia, The-Africa2008</v>
      </c>
      <c r="B881" s="40" t="s">
        <v>125</v>
      </c>
      <c r="C881" s="33" t="s">
        <v>49</v>
      </c>
      <c r="D881" s="41" t="s">
        <v>57</v>
      </c>
      <c r="E881" s="46">
        <v>9.65771303E8</v>
      </c>
      <c r="F881" s="41">
        <v>0.041</v>
      </c>
      <c r="G881" s="41">
        <v>25.0</v>
      </c>
      <c r="H881" s="41">
        <v>0.27</v>
      </c>
      <c r="I881" s="47">
        <f t="shared" si="2"/>
        <v>965771303</v>
      </c>
      <c r="J881" s="14"/>
      <c r="K881" s="14"/>
      <c r="L881" s="14"/>
      <c r="M881" s="14"/>
      <c r="N881" s="14"/>
      <c r="O881" s="14"/>
      <c r="P881" s="14"/>
      <c r="Q881" s="14"/>
      <c r="R881" s="14"/>
    </row>
    <row r="882">
      <c r="A882" s="40" t="str">
        <f t="shared" si="1"/>
        <v>Gambia, The-Africa2009</v>
      </c>
      <c r="B882" s="40" t="s">
        <v>125</v>
      </c>
      <c r="C882" s="33" t="s">
        <v>50</v>
      </c>
      <c r="D882" s="41" t="s">
        <v>57</v>
      </c>
      <c r="E882" s="46">
        <v>9.00629373E8</v>
      </c>
      <c r="F882" s="41">
        <v>0.045</v>
      </c>
      <c r="G882" s="41">
        <v>25.0</v>
      </c>
      <c r="H882" s="41">
        <v>0.27</v>
      </c>
      <c r="I882" s="47">
        <f t="shared" si="2"/>
        <v>900629373</v>
      </c>
      <c r="J882" s="14"/>
      <c r="K882" s="14"/>
      <c r="L882" s="14"/>
      <c r="M882" s="14"/>
      <c r="N882" s="14"/>
      <c r="O882" s="14"/>
      <c r="P882" s="14"/>
      <c r="Q882" s="14"/>
      <c r="R882" s="14"/>
    </row>
    <row r="883">
      <c r="A883" s="40" t="str">
        <f t="shared" si="1"/>
        <v>Gambia, The-Africa2010</v>
      </c>
      <c r="B883" s="40" t="s">
        <v>125</v>
      </c>
      <c r="C883" s="33" t="s">
        <v>51</v>
      </c>
      <c r="D883" s="41" t="s">
        <v>57</v>
      </c>
      <c r="E883" s="46">
        <v>9.51805801E8</v>
      </c>
      <c r="F883" s="41">
        <v>0.047</v>
      </c>
      <c r="G883" s="41">
        <v>27.0</v>
      </c>
      <c r="H883" s="41">
        <v>0.27</v>
      </c>
      <c r="I883" s="47">
        <f t="shared" si="2"/>
        <v>951805801</v>
      </c>
      <c r="J883" s="14"/>
      <c r="K883" s="14"/>
      <c r="L883" s="14"/>
      <c r="M883" s="14"/>
      <c r="N883" s="14"/>
      <c r="O883" s="14"/>
      <c r="P883" s="14"/>
      <c r="Q883" s="14"/>
      <c r="R883" s="14"/>
    </row>
    <row r="884">
      <c r="A884" s="40" t="str">
        <f t="shared" si="1"/>
        <v>Gambia, The-Africa2011</v>
      </c>
      <c r="B884" s="40" t="s">
        <v>125</v>
      </c>
      <c r="C884" s="33" t="s">
        <v>52</v>
      </c>
      <c r="D884" s="41" t="s">
        <v>57</v>
      </c>
      <c r="E884" s="46">
        <v>8.98282866E8</v>
      </c>
      <c r="F884" s="41">
        <v>0.047</v>
      </c>
      <c r="G884" s="41">
        <v>24.0</v>
      </c>
      <c r="H884" s="41">
        <v>0.28</v>
      </c>
      <c r="I884" s="47">
        <f t="shared" si="2"/>
        <v>898282866</v>
      </c>
      <c r="J884" s="14"/>
      <c r="K884" s="14"/>
      <c r="L884" s="14"/>
      <c r="M884" s="14"/>
      <c r="N884" s="14"/>
      <c r="O884" s="14"/>
      <c r="P884" s="14"/>
      <c r="Q884" s="14"/>
      <c r="R884" s="14"/>
    </row>
    <row r="885">
      <c r="A885" s="40" t="str">
        <f t="shared" si="1"/>
        <v>Gambia, The-Africa2012</v>
      </c>
      <c r="B885" s="40" t="s">
        <v>125</v>
      </c>
      <c r="C885" s="33" t="s">
        <v>53</v>
      </c>
      <c r="D885" s="41" t="s">
        <v>57</v>
      </c>
      <c r="E885" s="46">
        <v>9.141091E8</v>
      </c>
      <c r="F885" s="41">
        <v>0.05</v>
      </c>
      <c r="G885" s="41">
        <v>26.0</v>
      </c>
      <c r="H885" s="41">
        <v>0.28</v>
      </c>
      <c r="I885" s="47">
        <f t="shared" si="2"/>
        <v>914109100</v>
      </c>
      <c r="J885" s="14"/>
      <c r="K885" s="14"/>
      <c r="L885" s="14"/>
      <c r="M885" s="14"/>
      <c r="N885" s="14"/>
      <c r="O885" s="14"/>
      <c r="P885" s="14"/>
      <c r="Q885" s="14"/>
      <c r="R885" s="14"/>
    </row>
    <row r="886">
      <c r="A886" s="40" t="str">
        <f t="shared" si="1"/>
        <v>Georgia-Asia2000</v>
      </c>
      <c r="B886" s="40" t="s">
        <v>126</v>
      </c>
      <c r="C886" s="33" t="s">
        <v>40</v>
      </c>
      <c r="D886" s="41" t="s">
        <v>41</v>
      </c>
      <c r="E886" s="46">
        <v>3.057453461E9</v>
      </c>
      <c r="F886" s="41">
        <v>0.069</v>
      </c>
      <c r="G886" s="41">
        <v>45.0</v>
      </c>
      <c r="H886" s="41">
        <v>0.247</v>
      </c>
      <c r="I886" s="47">
        <f t="shared" si="2"/>
        <v>3057453461</v>
      </c>
      <c r="J886" s="14"/>
      <c r="K886" s="14"/>
      <c r="L886" s="14"/>
      <c r="M886" s="14"/>
      <c r="N886" s="14"/>
      <c r="O886" s="14"/>
      <c r="P886" s="14"/>
      <c r="Q886" s="14"/>
      <c r="R886" s="14"/>
    </row>
    <row r="887">
      <c r="A887" s="40" t="str">
        <f t="shared" si="1"/>
        <v>Georgia-Asia2001</v>
      </c>
      <c r="B887" s="40" t="s">
        <v>126</v>
      </c>
      <c r="C887" s="33" t="s">
        <v>42</v>
      </c>
      <c r="D887" s="41" t="s">
        <v>41</v>
      </c>
      <c r="E887" s="46">
        <v>3.219487823E9</v>
      </c>
      <c r="F887" s="41">
        <v>0.078</v>
      </c>
      <c r="G887" s="41">
        <v>54.0</v>
      </c>
      <c r="H887" s="41">
        <v>0.223</v>
      </c>
      <c r="I887" s="47">
        <f t="shared" si="2"/>
        <v>3219487823</v>
      </c>
      <c r="J887" s="14"/>
      <c r="K887" s="14"/>
      <c r="L887" s="14"/>
      <c r="M887" s="14"/>
      <c r="N887" s="14"/>
      <c r="O887" s="14"/>
      <c r="P887" s="14"/>
      <c r="Q887" s="14"/>
      <c r="R887" s="14"/>
    </row>
    <row r="888">
      <c r="A888" s="40" t="str">
        <f t="shared" si="1"/>
        <v>Georgia-Asia2002</v>
      </c>
      <c r="B888" s="40" t="s">
        <v>126</v>
      </c>
      <c r="C888" s="33" t="s">
        <v>43</v>
      </c>
      <c r="D888" s="41" t="s">
        <v>41</v>
      </c>
      <c r="E888" s="46">
        <v>3.395778661E9</v>
      </c>
      <c r="F888" s="41">
        <v>0.087</v>
      </c>
      <c r="G888" s="41">
        <v>64.0</v>
      </c>
      <c r="H888" s="41">
        <v>0.236</v>
      </c>
      <c r="I888" s="47">
        <f t="shared" si="2"/>
        <v>3395778661</v>
      </c>
      <c r="J888" s="14"/>
      <c r="K888" s="14"/>
      <c r="L888" s="14"/>
      <c r="M888" s="14"/>
      <c r="N888" s="14"/>
      <c r="O888" s="14"/>
      <c r="P888" s="14"/>
      <c r="Q888" s="14"/>
      <c r="R888" s="14"/>
    </row>
    <row r="889">
      <c r="A889" s="40" t="str">
        <f t="shared" si="1"/>
        <v>Georgia-Asia2003</v>
      </c>
      <c r="B889" s="40" t="s">
        <v>126</v>
      </c>
      <c r="C889" s="33" t="s">
        <v>44</v>
      </c>
      <c r="D889" s="41" t="s">
        <v>41</v>
      </c>
      <c r="E889" s="46">
        <v>3.99137454E9</v>
      </c>
      <c r="F889" s="41">
        <v>0.085</v>
      </c>
      <c r="G889" s="41">
        <v>74.0</v>
      </c>
      <c r="H889" s="41">
        <v>0.238</v>
      </c>
      <c r="I889" s="47">
        <f t="shared" si="2"/>
        <v>3991374540</v>
      </c>
      <c r="J889" s="14"/>
      <c r="K889" s="14"/>
      <c r="L889" s="14"/>
      <c r="M889" s="14"/>
      <c r="N889" s="14"/>
      <c r="O889" s="14"/>
      <c r="P889" s="14"/>
      <c r="Q889" s="14"/>
      <c r="R889" s="14"/>
    </row>
    <row r="890">
      <c r="A890" s="40" t="str">
        <f t="shared" si="1"/>
        <v>Georgia-Asia2004</v>
      </c>
      <c r="B890" s="40" t="s">
        <v>126</v>
      </c>
      <c r="C890" s="33" t="s">
        <v>45</v>
      </c>
      <c r="D890" s="41" t="s">
        <v>41</v>
      </c>
      <c r="E890" s="46">
        <v>5.125273877E9</v>
      </c>
      <c r="F890" s="41">
        <v>0.085</v>
      </c>
      <c r="G890" s="41">
        <v>97.0</v>
      </c>
      <c r="H890" s="41">
        <v>0.221</v>
      </c>
      <c r="I890" s="47">
        <f t="shared" si="2"/>
        <v>5125273877</v>
      </c>
      <c r="J890" s="14"/>
      <c r="K890" s="14"/>
      <c r="L890" s="14"/>
      <c r="M890" s="14"/>
      <c r="N890" s="14"/>
      <c r="O890" s="14"/>
      <c r="P890" s="14"/>
      <c r="Q890" s="14"/>
      <c r="R890" s="14"/>
    </row>
    <row r="891">
      <c r="A891" s="40" t="str">
        <f t="shared" si="1"/>
        <v>Georgia-Asia2005</v>
      </c>
      <c r="B891" s="40" t="s">
        <v>126</v>
      </c>
      <c r="C891" s="33" t="s">
        <v>46</v>
      </c>
      <c r="D891" s="41" t="s">
        <v>41</v>
      </c>
      <c r="E891" s="46">
        <v>6.411147323E9</v>
      </c>
      <c r="F891" s="41">
        <v>0.086</v>
      </c>
      <c r="G891" s="41">
        <v>123.0</v>
      </c>
      <c r="H891" s="41">
        <v>0.176</v>
      </c>
      <c r="I891" s="47">
        <f t="shared" si="2"/>
        <v>6411147323</v>
      </c>
      <c r="J891" s="14"/>
      <c r="K891" s="14"/>
      <c r="L891" s="14"/>
      <c r="M891" s="14"/>
      <c r="N891" s="14"/>
      <c r="O891" s="14"/>
      <c r="P891" s="14"/>
      <c r="Q891" s="14"/>
      <c r="R891" s="14"/>
    </row>
    <row r="892">
      <c r="A892" s="40" t="str">
        <f t="shared" si="1"/>
        <v>Georgia-Asia2006</v>
      </c>
      <c r="B892" s="40" t="s">
        <v>126</v>
      </c>
      <c r="C892" s="33" t="s">
        <v>47</v>
      </c>
      <c r="D892" s="41" t="s">
        <v>41</v>
      </c>
      <c r="E892" s="46">
        <v>7.761900179E9</v>
      </c>
      <c r="F892" s="41">
        <v>0.084</v>
      </c>
      <c r="G892" s="41">
        <v>146.0</v>
      </c>
      <c r="H892" s="41">
        <v>0.171</v>
      </c>
      <c r="I892" s="47">
        <f t="shared" si="2"/>
        <v>7761900179</v>
      </c>
      <c r="J892" s="14"/>
      <c r="K892" s="14"/>
      <c r="L892" s="14"/>
      <c r="M892" s="14"/>
      <c r="N892" s="14"/>
      <c r="O892" s="14"/>
      <c r="P892" s="14"/>
      <c r="Q892" s="14"/>
      <c r="R892" s="14"/>
    </row>
    <row r="893">
      <c r="A893" s="40" t="str">
        <f t="shared" si="1"/>
        <v>Georgia-Asia2007</v>
      </c>
      <c r="B893" s="40" t="s">
        <v>126</v>
      </c>
      <c r="C893" s="33" t="s">
        <v>48</v>
      </c>
      <c r="D893" s="41" t="s">
        <v>41</v>
      </c>
      <c r="E893" s="46">
        <v>1.0172260738E10</v>
      </c>
      <c r="F893" s="41">
        <v>0.082</v>
      </c>
      <c r="G893" s="41">
        <v>188.0</v>
      </c>
      <c r="H893" s="41">
        <v>0.171</v>
      </c>
      <c r="I893" s="47">
        <f t="shared" si="2"/>
        <v>10172260738</v>
      </c>
      <c r="J893" s="14"/>
      <c r="K893" s="14"/>
      <c r="L893" s="14"/>
      <c r="M893" s="14"/>
      <c r="N893" s="14"/>
      <c r="O893" s="14"/>
      <c r="P893" s="14"/>
      <c r="Q893" s="14"/>
      <c r="R893" s="14"/>
    </row>
    <row r="894">
      <c r="A894" s="40" t="str">
        <f t="shared" si="1"/>
        <v>Georgia-Asia2008</v>
      </c>
      <c r="B894" s="40" t="s">
        <v>126</v>
      </c>
      <c r="C894" s="33" t="s">
        <v>49</v>
      </c>
      <c r="D894" s="41" t="s">
        <v>41</v>
      </c>
      <c r="E894" s="46">
        <v>1.279933725E10</v>
      </c>
      <c r="F894" s="41">
        <v>0.09</v>
      </c>
      <c r="G894" s="41">
        <v>261.0</v>
      </c>
      <c r="H894" s="41">
        <v>0.18</v>
      </c>
      <c r="I894" s="47">
        <f t="shared" si="2"/>
        <v>12799337250</v>
      </c>
      <c r="J894" s="14"/>
      <c r="K894" s="14"/>
      <c r="L894" s="14"/>
      <c r="M894" s="14"/>
      <c r="N894" s="14"/>
      <c r="O894" s="14"/>
      <c r="P894" s="14"/>
      <c r="Q894" s="14"/>
      <c r="R894" s="14"/>
    </row>
    <row r="895">
      <c r="A895" s="40" t="str">
        <f t="shared" si="1"/>
        <v>Georgia-Asia2009</v>
      </c>
      <c r="B895" s="40" t="s">
        <v>126</v>
      </c>
      <c r="C895" s="33" t="s">
        <v>50</v>
      </c>
      <c r="D895" s="41" t="s">
        <v>41</v>
      </c>
      <c r="E895" s="46">
        <v>1.0766836277E10</v>
      </c>
      <c r="F895" s="41">
        <v>0.102</v>
      </c>
      <c r="G895" s="41">
        <v>249.0</v>
      </c>
      <c r="H895" s="41">
        <v>0.179</v>
      </c>
      <c r="I895" s="47">
        <f t="shared" si="2"/>
        <v>10766836277</v>
      </c>
      <c r="J895" s="14"/>
      <c r="K895" s="14"/>
      <c r="L895" s="14"/>
      <c r="M895" s="14"/>
      <c r="N895" s="14"/>
      <c r="O895" s="14"/>
      <c r="P895" s="14"/>
      <c r="Q895" s="14"/>
      <c r="R895" s="14"/>
    </row>
    <row r="896">
      <c r="A896" s="40" t="str">
        <f t="shared" si="1"/>
        <v>Georgia-Asia2010</v>
      </c>
      <c r="B896" s="40" t="s">
        <v>126</v>
      </c>
      <c r="C896" s="33" t="s">
        <v>51</v>
      </c>
      <c r="D896" s="41" t="s">
        <v>41</v>
      </c>
      <c r="E896" s="46">
        <v>1.1638536862E10</v>
      </c>
      <c r="F896" s="41">
        <v>0.101</v>
      </c>
      <c r="G896" s="41">
        <v>267.0</v>
      </c>
      <c r="H896" s="41">
        <v>0.158</v>
      </c>
      <c r="I896" s="47">
        <f t="shared" si="2"/>
        <v>11638536862</v>
      </c>
      <c r="J896" s="14"/>
      <c r="K896" s="14"/>
      <c r="L896" s="14"/>
      <c r="M896" s="14"/>
      <c r="N896" s="14"/>
      <c r="O896" s="14"/>
      <c r="P896" s="14"/>
      <c r="Q896" s="14"/>
      <c r="R896" s="14"/>
    </row>
    <row r="897">
      <c r="A897" s="40" t="str">
        <f t="shared" si="1"/>
        <v>Georgia-Asia2011</v>
      </c>
      <c r="B897" s="40" t="s">
        <v>126</v>
      </c>
      <c r="C897" s="33" t="s">
        <v>52</v>
      </c>
      <c r="D897" s="41" t="s">
        <v>41</v>
      </c>
      <c r="E897" s="46">
        <v>1.4434619972E10</v>
      </c>
      <c r="F897" s="41">
        <v>0.094</v>
      </c>
      <c r="G897" s="41">
        <v>310.0</v>
      </c>
      <c r="H897" s="41">
        <v>0.15</v>
      </c>
      <c r="I897" s="47">
        <f t="shared" si="2"/>
        <v>14434619972</v>
      </c>
      <c r="J897" s="14"/>
      <c r="K897" s="14"/>
      <c r="L897" s="14"/>
      <c r="M897" s="14"/>
      <c r="N897" s="14"/>
      <c r="O897" s="14"/>
      <c r="P897" s="14"/>
      <c r="Q897" s="14"/>
      <c r="R897" s="14"/>
    </row>
    <row r="898">
      <c r="A898" s="40" t="str">
        <f t="shared" si="1"/>
        <v>Georgia-Asia2012</v>
      </c>
      <c r="B898" s="40" t="s">
        <v>126</v>
      </c>
      <c r="C898" s="33" t="s">
        <v>53</v>
      </c>
      <c r="D898" s="41" t="s">
        <v>41</v>
      </c>
      <c r="E898" s="46">
        <v>1.5846484588E10</v>
      </c>
      <c r="F898" s="41">
        <v>0.092</v>
      </c>
      <c r="G898" s="41">
        <v>333.0</v>
      </c>
      <c r="H898" s="41">
        <v>0.148</v>
      </c>
      <c r="I898" s="47">
        <f t="shared" si="2"/>
        <v>15846484588</v>
      </c>
      <c r="J898" s="14"/>
      <c r="K898" s="14"/>
      <c r="L898" s="14"/>
      <c r="M898" s="14"/>
      <c r="N898" s="14"/>
      <c r="O898" s="14"/>
      <c r="P898" s="14"/>
      <c r="Q898" s="14"/>
      <c r="R898" s="14"/>
    </row>
    <row r="899">
      <c r="A899" s="40" t="str">
        <f t="shared" si="1"/>
        <v>Germany-Europe2000</v>
      </c>
      <c r="B899" s="40" t="s">
        <v>127</v>
      </c>
      <c r="C899" s="33" t="s">
        <v>40</v>
      </c>
      <c r="D899" s="41" t="s">
        <v>55</v>
      </c>
      <c r="E899" s="46">
        <v>1.89E12</v>
      </c>
      <c r="F899" s="41">
        <v>0.104</v>
      </c>
      <c r="G899" s="41">
        <v>2387.0</v>
      </c>
      <c r="H899" s="41">
        <v>0.096</v>
      </c>
      <c r="I899" s="47">
        <f t="shared" si="2"/>
        <v>1890000000000</v>
      </c>
      <c r="J899" s="14"/>
      <c r="K899" s="14"/>
      <c r="L899" s="14"/>
      <c r="M899" s="14"/>
      <c r="N899" s="14"/>
      <c r="O899" s="14"/>
      <c r="P899" s="14"/>
      <c r="Q899" s="14"/>
      <c r="R899" s="14"/>
    </row>
    <row r="900">
      <c r="A900" s="40" t="str">
        <f t="shared" si="1"/>
        <v>Germany-Europe2001</v>
      </c>
      <c r="B900" s="40" t="s">
        <v>127</v>
      </c>
      <c r="C900" s="33" t="s">
        <v>42</v>
      </c>
      <c r="D900" s="41" t="s">
        <v>55</v>
      </c>
      <c r="E900" s="46">
        <v>1.88E12</v>
      </c>
      <c r="F900" s="41">
        <v>0.105</v>
      </c>
      <c r="G900" s="41">
        <v>2402.0</v>
      </c>
      <c r="H900" s="41">
        <v>0.1</v>
      </c>
      <c r="I900" s="47">
        <f t="shared" si="2"/>
        <v>1880000000000</v>
      </c>
      <c r="J900" s="14"/>
      <c r="K900" s="14"/>
      <c r="L900" s="14"/>
      <c r="M900" s="14"/>
      <c r="N900" s="14"/>
      <c r="O900" s="14"/>
      <c r="P900" s="14"/>
      <c r="Q900" s="14"/>
      <c r="R900" s="14"/>
    </row>
    <row r="901">
      <c r="A901" s="40" t="str">
        <f t="shared" si="1"/>
        <v>Germany-Europe2002</v>
      </c>
      <c r="B901" s="40" t="s">
        <v>127</v>
      </c>
      <c r="C901" s="33" t="s">
        <v>43</v>
      </c>
      <c r="D901" s="41" t="s">
        <v>55</v>
      </c>
      <c r="E901" s="46">
        <v>2.01E12</v>
      </c>
      <c r="F901" s="41">
        <v>0.107</v>
      </c>
      <c r="G901" s="41">
        <v>2610.0</v>
      </c>
      <c r="H901" s="41">
        <v>0.097</v>
      </c>
      <c r="I901" s="47">
        <f t="shared" si="2"/>
        <v>2010000000000</v>
      </c>
      <c r="J901" s="14"/>
      <c r="K901" s="14"/>
      <c r="L901" s="14"/>
      <c r="M901" s="14"/>
      <c r="N901" s="14"/>
      <c r="O901" s="14"/>
      <c r="P901" s="14"/>
      <c r="Q901" s="14"/>
      <c r="R901" s="14"/>
    </row>
    <row r="902">
      <c r="A902" s="40" t="str">
        <f t="shared" si="1"/>
        <v>Germany-Europe2003</v>
      </c>
      <c r="B902" s="40" t="s">
        <v>127</v>
      </c>
      <c r="C902" s="33" t="s">
        <v>44</v>
      </c>
      <c r="D902" s="41" t="s">
        <v>55</v>
      </c>
      <c r="E902" s="46">
        <v>2.42E12</v>
      </c>
      <c r="F902" s="41">
        <v>0.109</v>
      </c>
      <c r="G902" s="41">
        <v>3206.0</v>
      </c>
      <c r="H902" s="41">
        <v>0.148</v>
      </c>
      <c r="I902" s="47">
        <f t="shared" si="2"/>
        <v>2420000000000</v>
      </c>
      <c r="J902" s="14"/>
      <c r="K902" s="14"/>
      <c r="L902" s="14"/>
      <c r="M902" s="14"/>
      <c r="N902" s="14"/>
      <c r="O902" s="14"/>
      <c r="P902" s="14"/>
      <c r="Q902" s="14"/>
      <c r="R902" s="14"/>
    </row>
    <row r="903">
      <c r="A903" s="40" t="str">
        <f t="shared" si="1"/>
        <v>Germany-Europe2004</v>
      </c>
      <c r="B903" s="40" t="s">
        <v>127</v>
      </c>
      <c r="C903" s="33" t="s">
        <v>45</v>
      </c>
      <c r="D903" s="41" t="s">
        <v>55</v>
      </c>
      <c r="E903" s="46">
        <v>2.73E12</v>
      </c>
      <c r="F903" s="41">
        <v>0.107</v>
      </c>
      <c r="G903" s="41">
        <v>3524.0</v>
      </c>
      <c r="H903" s="41">
        <v>0.148</v>
      </c>
      <c r="I903" s="47">
        <f t="shared" si="2"/>
        <v>2730000000000</v>
      </c>
      <c r="J903" s="14"/>
      <c r="K903" s="14"/>
      <c r="L903" s="14"/>
      <c r="M903" s="14"/>
      <c r="N903" s="14"/>
      <c r="O903" s="14"/>
      <c r="P903" s="14"/>
      <c r="Q903" s="14"/>
      <c r="R903" s="14"/>
    </row>
    <row r="904">
      <c r="A904" s="40" t="str">
        <f t="shared" si="1"/>
        <v>Germany-Europe2005</v>
      </c>
      <c r="B904" s="40" t="s">
        <v>127</v>
      </c>
      <c r="C904" s="33" t="s">
        <v>46</v>
      </c>
      <c r="D904" s="41" t="s">
        <v>55</v>
      </c>
      <c r="E904" s="46">
        <v>2.77E12</v>
      </c>
      <c r="F904" s="41">
        <v>0.108</v>
      </c>
      <c r="G904" s="41">
        <v>3624.0</v>
      </c>
      <c r="H904" s="41">
        <v>0.148</v>
      </c>
      <c r="I904" s="47">
        <f t="shared" si="2"/>
        <v>2770000000000</v>
      </c>
      <c r="J904" s="14"/>
      <c r="K904" s="14"/>
      <c r="L904" s="14"/>
      <c r="M904" s="14"/>
      <c r="N904" s="14"/>
      <c r="O904" s="14"/>
      <c r="P904" s="14"/>
      <c r="Q904" s="14"/>
      <c r="R904" s="14"/>
    </row>
    <row r="905">
      <c r="A905" s="40" t="str">
        <f t="shared" si="1"/>
        <v>Germany-Europe2006</v>
      </c>
      <c r="B905" s="40" t="s">
        <v>127</v>
      </c>
      <c r="C905" s="33" t="s">
        <v>47</v>
      </c>
      <c r="D905" s="41" t="s">
        <v>55</v>
      </c>
      <c r="E905" s="46">
        <v>2.9E12</v>
      </c>
      <c r="F905" s="41">
        <v>0.106</v>
      </c>
      <c r="G905" s="41">
        <v>3746.0</v>
      </c>
      <c r="H905" s="41">
        <v>0.148</v>
      </c>
      <c r="I905" s="47">
        <f t="shared" si="2"/>
        <v>2900000000000</v>
      </c>
      <c r="J905" s="14"/>
      <c r="K905" s="14"/>
      <c r="L905" s="14"/>
      <c r="M905" s="14"/>
      <c r="N905" s="14"/>
      <c r="O905" s="14"/>
      <c r="P905" s="14"/>
      <c r="Q905" s="14"/>
      <c r="R905" s="14"/>
    </row>
    <row r="906">
      <c r="A906" s="40" t="str">
        <f t="shared" si="1"/>
        <v>Germany-Europe2007</v>
      </c>
      <c r="B906" s="40" t="s">
        <v>127</v>
      </c>
      <c r="C906" s="33" t="s">
        <v>48</v>
      </c>
      <c r="D906" s="41" t="s">
        <v>55</v>
      </c>
      <c r="E906" s="46">
        <v>3.32E12</v>
      </c>
      <c r="F906" s="41">
        <v>0.105</v>
      </c>
      <c r="G906" s="41">
        <v>4231.0</v>
      </c>
      <c r="H906" s="41">
        <v>0.148</v>
      </c>
      <c r="I906" s="47">
        <f t="shared" si="2"/>
        <v>3320000000000</v>
      </c>
      <c r="J906" s="14"/>
      <c r="K906" s="14"/>
      <c r="L906" s="14"/>
      <c r="M906" s="14"/>
      <c r="N906" s="14"/>
      <c r="O906" s="14"/>
      <c r="P906" s="14"/>
      <c r="Q906" s="14"/>
      <c r="R906" s="14"/>
    </row>
    <row r="907">
      <c r="A907" s="40" t="str">
        <f t="shared" si="1"/>
        <v>Germany-Europe2008</v>
      </c>
      <c r="B907" s="40" t="s">
        <v>127</v>
      </c>
      <c r="C907" s="33" t="s">
        <v>49</v>
      </c>
      <c r="D907" s="41" t="s">
        <v>55</v>
      </c>
      <c r="E907" s="46">
        <v>3.62E12</v>
      </c>
      <c r="F907" s="41">
        <v>0.107</v>
      </c>
      <c r="G907" s="41">
        <v>4718.0</v>
      </c>
      <c r="H907" s="41">
        <v>0.148</v>
      </c>
      <c r="I907" s="47">
        <f t="shared" si="2"/>
        <v>3620000000000</v>
      </c>
      <c r="J907" s="14"/>
      <c r="K907" s="14"/>
      <c r="L907" s="14"/>
      <c r="M907" s="14"/>
      <c r="N907" s="14"/>
      <c r="O907" s="14"/>
      <c r="P907" s="14"/>
      <c r="Q907" s="14"/>
      <c r="R907" s="14"/>
    </row>
    <row r="908">
      <c r="A908" s="40" t="str">
        <f t="shared" si="1"/>
        <v>Germany-Europe2009</v>
      </c>
      <c r="B908" s="40" t="s">
        <v>127</v>
      </c>
      <c r="C908" s="33" t="s">
        <v>50</v>
      </c>
      <c r="D908" s="41" t="s">
        <v>55</v>
      </c>
      <c r="E908" s="46">
        <v>3.3E12</v>
      </c>
      <c r="F908" s="41">
        <v>0.118</v>
      </c>
      <c r="G908" s="41">
        <v>4727.0</v>
      </c>
      <c r="H908" s="41">
        <v>0.148</v>
      </c>
      <c r="I908" s="47">
        <f t="shared" si="2"/>
        <v>3300000000000</v>
      </c>
      <c r="J908" s="14"/>
      <c r="K908" s="14"/>
      <c r="L908" s="14"/>
      <c r="M908" s="14"/>
      <c r="N908" s="14"/>
      <c r="O908" s="14"/>
      <c r="P908" s="14"/>
      <c r="Q908" s="14"/>
      <c r="R908" s="14"/>
    </row>
    <row r="909">
      <c r="A909" s="40" t="str">
        <f t="shared" si="1"/>
        <v>Germany-Europe2010</v>
      </c>
      <c r="B909" s="40" t="s">
        <v>127</v>
      </c>
      <c r="C909" s="33" t="s">
        <v>51</v>
      </c>
      <c r="D909" s="41" t="s">
        <v>55</v>
      </c>
      <c r="E909" s="46">
        <v>3.3E12</v>
      </c>
      <c r="F909" s="41">
        <v>0.115</v>
      </c>
      <c r="G909" s="41">
        <v>4668.0</v>
      </c>
      <c r="H909" s="41">
        <v>0.148</v>
      </c>
      <c r="I909" s="47">
        <f t="shared" si="2"/>
        <v>3300000000000</v>
      </c>
      <c r="J909" s="14"/>
      <c r="K909" s="14"/>
      <c r="L909" s="14"/>
      <c r="M909" s="14"/>
      <c r="N909" s="14"/>
      <c r="O909" s="14"/>
      <c r="P909" s="14"/>
      <c r="Q909" s="14"/>
      <c r="R909" s="14"/>
    </row>
    <row r="910">
      <c r="A910" s="40" t="str">
        <f t="shared" si="1"/>
        <v>Germany-Europe2011</v>
      </c>
      <c r="B910" s="40" t="s">
        <v>127</v>
      </c>
      <c r="C910" s="33" t="s">
        <v>52</v>
      </c>
      <c r="D910" s="41" t="s">
        <v>55</v>
      </c>
      <c r="E910" s="46">
        <v>3.63E12</v>
      </c>
      <c r="F910" s="41">
        <v>0.113</v>
      </c>
      <c r="G910" s="41">
        <v>4996.0</v>
      </c>
      <c r="H910" s="41">
        <v>0.148</v>
      </c>
      <c r="I910" s="47">
        <f t="shared" si="2"/>
        <v>3630000000000</v>
      </c>
      <c r="J910" s="14"/>
      <c r="K910" s="14"/>
      <c r="L910" s="14"/>
      <c r="M910" s="14"/>
      <c r="N910" s="14"/>
      <c r="O910" s="14"/>
      <c r="P910" s="14"/>
      <c r="Q910" s="14"/>
      <c r="R910" s="14"/>
    </row>
    <row r="911">
      <c r="A911" s="40" t="str">
        <f t="shared" si="1"/>
        <v>Germany-Europe2012</v>
      </c>
      <c r="B911" s="40" t="s">
        <v>127</v>
      </c>
      <c r="C911" s="33" t="s">
        <v>53</v>
      </c>
      <c r="D911" s="41" t="s">
        <v>55</v>
      </c>
      <c r="E911" s="46">
        <v>3.43E12</v>
      </c>
      <c r="F911" s="41">
        <v>0.113</v>
      </c>
      <c r="G911" s="41">
        <v>4683.0</v>
      </c>
      <c r="H911" s="41">
        <v>0.148</v>
      </c>
      <c r="I911" s="47">
        <f t="shared" si="2"/>
        <v>3430000000000</v>
      </c>
      <c r="J911" s="14"/>
      <c r="K911" s="14"/>
      <c r="L911" s="14"/>
      <c r="M911" s="14"/>
      <c r="N911" s="14"/>
      <c r="O911" s="14"/>
      <c r="P911" s="14"/>
      <c r="Q911" s="14"/>
      <c r="R911" s="14"/>
    </row>
    <row r="912">
      <c r="A912" s="40" t="str">
        <f t="shared" si="1"/>
        <v>Ghana-Africa2000</v>
      </c>
      <c r="B912" s="40" t="s">
        <v>128</v>
      </c>
      <c r="C912" s="33" t="s">
        <v>40</v>
      </c>
      <c r="D912" s="41" t="s">
        <v>57</v>
      </c>
      <c r="E912" s="46">
        <v>4.982849054E9</v>
      </c>
      <c r="F912" s="41">
        <v>0.048</v>
      </c>
      <c r="G912" s="41">
        <v>13.0</v>
      </c>
      <c r="H912" s="41">
        <v>0.148</v>
      </c>
      <c r="I912" s="47">
        <f t="shared" si="2"/>
        <v>4982849054</v>
      </c>
      <c r="J912" s="14"/>
      <c r="K912" s="14"/>
      <c r="L912" s="14"/>
      <c r="M912" s="14"/>
      <c r="N912" s="14"/>
      <c r="O912" s="14"/>
      <c r="P912" s="14"/>
      <c r="Q912" s="14"/>
      <c r="R912" s="14"/>
    </row>
    <row r="913">
      <c r="A913" s="40" t="str">
        <f t="shared" si="1"/>
        <v>Ghana-Africa2001</v>
      </c>
      <c r="B913" s="40" t="s">
        <v>128</v>
      </c>
      <c r="C913" s="33" t="s">
        <v>42</v>
      </c>
      <c r="D913" s="41" t="s">
        <v>57</v>
      </c>
      <c r="E913" s="46">
        <v>5.314871684E9</v>
      </c>
      <c r="F913" s="41">
        <v>0.056</v>
      </c>
      <c r="G913" s="41">
        <v>15.0</v>
      </c>
      <c r="H913" s="41">
        <v>0.148</v>
      </c>
      <c r="I913" s="47">
        <f t="shared" si="2"/>
        <v>5314871684</v>
      </c>
      <c r="J913" s="14"/>
      <c r="K913" s="14"/>
      <c r="L913" s="14"/>
      <c r="M913" s="14"/>
      <c r="N913" s="14"/>
      <c r="O913" s="14"/>
      <c r="P913" s="14"/>
      <c r="Q913" s="14"/>
      <c r="R913" s="14"/>
    </row>
    <row r="914">
      <c r="A914" s="40" t="str">
        <f t="shared" si="1"/>
        <v>Ghana-Africa2002</v>
      </c>
      <c r="B914" s="40" t="s">
        <v>128</v>
      </c>
      <c r="C914" s="33" t="s">
        <v>43</v>
      </c>
      <c r="D914" s="41" t="s">
        <v>57</v>
      </c>
      <c r="E914" s="46">
        <v>6.166197192E9</v>
      </c>
      <c r="F914" s="41">
        <v>0.048</v>
      </c>
      <c r="G914" s="41">
        <v>15.0</v>
      </c>
      <c r="H914" s="41">
        <v>0.148</v>
      </c>
      <c r="I914" s="47">
        <f t="shared" si="2"/>
        <v>6166197192</v>
      </c>
      <c r="J914" s="14"/>
      <c r="K914" s="14"/>
      <c r="L914" s="14"/>
      <c r="M914" s="14"/>
      <c r="N914" s="14"/>
      <c r="O914" s="14"/>
      <c r="P914" s="14"/>
      <c r="Q914" s="14"/>
      <c r="R914" s="14"/>
    </row>
    <row r="915">
      <c r="A915" s="40" t="str">
        <f t="shared" si="1"/>
        <v>Ghana-Africa2003</v>
      </c>
      <c r="B915" s="40" t="s">
        <v>128</v>
      </c>
      <c r="C915" s="33" t="s">
        <v>44</v>
      </c>
      <c r="D915" s="41" t="s">
        <v>57</v>
      </c>
      <c r="E915" s="46">
        <v>7.63272068E9</v>
      </c>
      <c r="F915" s="41">
        <v>0.048</v>
      </c>
      <c r="G915" s="41">
        <v>18.0</v>
      </c>
      <c r="H915" s="41">
        <v>0.148</v>
      </c>
      <c r="I915" s="47">
        <f t="shared" si="2"/>
        <v>7632720680</v>
      </c>
      <c r="J915" s="14"/>
      <c r="K915" s="14"/>
      <c r="L915" s="14"/>
      <c r="M915" s="14"/>
      <c r="N915" s="14"/>
      <c r="O915" s="14"/>
      <c r="P915" s="14"/>
      <c r="Q915" s="14"/>
      <c r="R915" s="14"/>
    </row>
    <row r="916">
      <c r="A916" s="40" t="str">
        <f t="shared" si="1"/>
        <v>Ghana-Africa2004</v>
      </c>
      <c r="B916" s="40" t="s">
        <v>128</v>
      </c>
      <c r="C916" s="33" t="s">
        <v>45</v>
      </c>
      <c r="D916" s="41" t="s">
        <v>57</v>
      </c>
      <c r="E916" s="46">
        <v>8.881419348E9</v>
      </c>
      <c r="F916" s="41">
        <v>0.061</v>
      </c>
      <c r="G916" s="41">
        <v>26.0</v>
      </c>
      <c r="H916" s="41">
        <v>0.148</v>
      </c>
      <c r="I916" s="47">
        <f t="shared" si="2"/>
        <v>8881419348</v>
      </c>
      <c r="J916" s="14"/>
      <c r="K916" s="14"/>
      <c r="L916" s="14"/>
      <c r="M916" s="14"/>
      <c r="N916" s="14"/>
      <c r="O916" s="14"/>
      <c r="P916" s="14"/>
      <c r="Q916" s="14"/>
      <c r="R916" s="14"/>
    </row>
    <row r="917">
      <c r="A917" s="40" t="str">
        <f t="shared" si="1"/>
        <v>Ghana-Africa2005</v>
      </c>
      <c r="B917" s="40" t="s">
        <v>128</v>
      </c>
      <c r="C917" s="33" t="s">
        <v>46</v>
      </c>
      <c r="D917" s="41" t="s">
        <v>57</v>
      </c>
      <c r="E917" s="46">
        <v>1.0731883141E10</v>
      </c>
      <c r="F917" s="41">
        <v>0.07</v>
      </c>
      <c r="G917" s="41">
        <v>35.0</v>
      </c>
      <c r="H917" s="41">
        <v>0.148</v>
      </c>
      <c r="I917" s="47">
        <f t="shared" si="2"/>
        <v>10731883141</v>
      </c>
      <c r="J917" s="14"/>
      <c r="K917" s="14"/>
      <c r="L917" s="14"/>
      <c r="M917" s="14"/>
      <c r="N917" s="14"/>
      <c r="O917" s="14"/>
      <c r="P917" s="14"/>
      <c r="Q917" s="14"/>
      <c r="R917" s="14"/>
    </row>
    <row r="918">
      <c r="A918" s="40" t="str">
        <f t="shared" si="1"/>
        <v>Ghana-Africa2006</v>
      </c>
      <c r="B918" s="40" t="s">
        <v>128</v>
      </c>
      <c r="C918" s="33" t="s">
        <v>47</v>
      </c>
      <c r="D918" s="41" t="s">
        <v>57</v>
      </c>
      <c r="E918" s="46">
        <v>2.0410239313E10</v>
      </c>
      <c r="F918" s="41">
        <v>0.054</v>
      </c>
      <c r="G918" s="41">
        <v>48.0</v>
      </c>
      <c r="H918" s="41">
        <v>0.148</v>
      </c>
      <c r="I918" s="47">
        <f t="shared" si="2"/>
        <v>20410239313</v>
      </c>
      <c r="J918" s="14"/>
      <c r="K918" s="14"/>
      <c r="L918" s="14"/>
      <c r="M918" s="14"/>
      <c r="N918" s="14"/>
      <c r="O918" s="14"/>
      <c r="P918" s="14"/>
      <c r="Q918" s="14"/>
      <c r="R918" s="14"/>
    </row>
    <row r="919">
      <c r="A919" s="40" t="str">
        <f t="shared" si="1"/>
        <v>Ghana-Africa2007</v>
      </c>
      <c r="B919" s="40" t="s">
        <v>128</v>
      </c>
      <c r="C919" s="33" t="s">
        <v>48</v>
      </c>
      <c r="D919" s="41" t="s">
        <v>57</v>
      </c>
      <c r="E919" s="46">
        <v>2.4757608488E10</v>
      </c>
      <c r="F919" s="41">
        <v>0.06</v>
      </c>
      <c r="G919" s="41">
        <v>66.0</v>
      </c>
      <c r="H919" s="41">
        <v>0.148</v>
      </c>
      <c r="I919" s="47">
        <f t="shared" si="2"/>
        <v>24757608488</v>
      </c>
      <c r="J919" s="14"/>
      <c r="K919" s="14"/>
      <c r="L919" s="14"/>
      <c r="M919" s="14"/>
      <c r="N919" s="14"/>
      <c r="O919" s="14"/>
      <c r="P919" s="14"/>
      <c r="Q919" s="14"/>
      <c r="R919" s="14"/>
    </row>
    <row r="920">
      <c r="A920" s="40" t="str">
        <f t="shared" si="1"/>
        <v>Ghana-Africa2008</v>
      </c>
      <c r="B920" s="40" t="s">
        <v>128</v>
      </c>
      <c r="C920" s="33" t="s">
        <v>49</v>
      </c>
      <c r="D920" s="41" t="s">
        <v>57</v>
      </c>
      <c r="E920" s="46">
        <v>2.8528016511E10</v>
      </c>
      <c r="F920" s="41">
        <v>0.056</v>
      </c>
      <c r="G920" s="41">
        <v>69.0</v>
      </c>
      <c r="H920" s="41">
        <v>0.148</v>
      </c>
      <c r="I920" s="47">
        <f t="shared" si="2"/>
        <v>28528016511</v>
      </c>
      <c r="J920" s="14"/>
      <c r="K920" s="14"/>
      <c r="L920" s="14"/>
      <c r="M920" s="14"/>
      <c r="N920" s="14"/>
      <c r="O920" s="14"/>
      <c r="P920" s="14"/>
      <c r="Q920" s="14"/>
      <c r="R920" s="14"/>
    </row>
    <row r="921">
      <c r="A921" s="40" t="str">
        <f t="shared" si="1"/>
        <v>Ghana-Africa2009</v>
      </c>
      <c r="B921" s="40" t="s">
        <v>128</v>
      </c>
      <c r="C921" s="33" t="s">
        <v>50</v>
      </c>
      <c r="D921" s="41" t="s">
        <v>57</v>
      </c>
      <c r="E921" s="46">
        <v>2.5978563316E10</v>
      </c>
      <c r="F921" s="41">
        <v>0.051</v>
      </c>
      <c r="G921" s="41">
        <v>56.0</v>
      </c>
      <c r="H921" s="41">
        <v>0.148</v>
      </c>
      <c r="I921" s="47">
        <f t="shared" si="2"/>
        <v>25978563316</v>
      </c>
      <c r="J921" s="14"/>
      <c r="K921" s="14"/>
      <c r="L921" s="14"/>
      <c r="M921" s="14"/>
      <c r="N921" s="14"/>
      <c r="O921" s="14"/>
      <c r="P921" s="14"/>
      <c r="Q921" s="14"/>
      <c r="R921" s="14"/>
    </row>
    <row r="922">
      <c r="A922" s="40" t="str">
        <f t="shared" si="1"/>
        <v>Ghana-Africa2010</v>
      </c>
      <c r="B922" s="40" t="s">
        <v>128</v>
      </c>
      <c r="C922" s="33" t="s">
        <v>51</v>
      </c>
      <c r="D922" s="41" t="s">
        <v>57</v>
      </c>
      <c r="E922" s="46">
        <v>3.2174210793E10</v>
      </c>
      <c r="F922" s="41">
        <v>0.053</v>
      </c>
      <c r="G922" s="41">
        <v>70.0</v>
      </c>
      <c r="H922" s="41">
        <v>0.148</v>
      </c>
      <c r="I922" s="47">
        <f t="shared" si="2"/>
        <v>32174210793</v>
      </c>
      <c r="J922" s="14"/>
      <c r="K922" s="14"/>
      <c r="L922" s="14"/>
      <c r="M922" s="14"/>
      <c r="N922" s="14"/>
      <c r="O922" s="14"/>
      <c r="P922" s="14"/>
      <c r="Q922" s="14"/>
      <c r="R922" s="14"/>
    </row>
    <row r="923">
      <c r="A923" s="40" t="str">
        <f t="shared" si="1"/>
        <v>Ghana-Africa2011</v>
      </c>
      <c r="B923" s="40" t="s">
        <v>128</v>
      </c>
      <c r="C923" s="33" t="s">
        <v>52</v>
      </c>
      <c r="D923" s="41" t="s">
        <v>57</v>
      </c>
      <c r="E923" s="46">
        <v>3.956497007E10</v>
      </c>
      <c r="F923" s="41">
        <v>0.053</v>
      </c>
      <c r="G923" s="41">
        <v>83.0</v>
      </c>
      <c r="H923" s="41">
        <v>0.148</v>
      </c>
      <c r="I923" s="47">
        <f t="shared" si="2"/>
        <v>39564970070</v>
      </c>
      <c r="J923" s="14"/>
      <c r="K923" s="14"/>
      <c r="L923" s="14"/>
      <c r="M923" s="14"/>
      <c r="N923" s="14"/>
      <c r="O923" s="14"/>
      <c r="P923" s="14"/>
      <c r="Q923" s="14"/>
      <c r="R923" s="14"/>
    </row>
    <row r="924">
      <c r="A924" s="40" t="str">
        <f t="shared" si="1"/>
        <v>Ghana-Africa2012</v>
      </c>
      <c r="B924" s="40" t="s">
        <v>128</v>
      </c>
      <c r="C924" s="33" t="s">
        <v>53</v>
      </c>
      <c r="D924" s="41" t="s">
        <v>57</v>
      </c>
      <c r="E924" s="46">
        <v>4.1740897827E10</v>
      </c>
      <c r="F924" s="41">
        <v>0.052</v>
      </c>
      <c r="G924" s="41">
        <v>83.0</v>
      </c>
      <c r="H924" s="41">
        <v>0.148</v>
      </c>
      <c r="I924" s="47">
        <f t="shared" si="2"/>
        <v>41740897827</v>
      </c>
      <c r="J924" s="14"/>
      <c r="K924" s="14"/>
      <c r="L924" s="14"/>
      <c r="M924" s="14"/>
      <c r="N924" s="14"/>
      <c r="O924" s="14"/>
      <c r="P924" s="14"/>
      <c r="Q924" s="14"/>
      <c r="R924" s="14"/>
    </row>
    <row r="925">
      <c r="A925" s="40" t="str">
        <f t="shared" si="1"/>
        <v>Greece-Europe2000</v>
      </c>
      <c r="B925" s="40" t="s">
        <v>129</v>
      </c>
      <c r="C925" s="33" t="s">
        <v>40</v>
      </c>
      <c r="D925" s="41" t="s">
        <v>55</v>
      </c>
      <c r="E925" s="46">
        <v>1.24E11</v>
      </c>
      <c r="F925" s="41">
        <v>0.079</v>
      </c>
      <c r="G925" s="41">
        <v>918.0</v>
      </c>
      <c r="H925" s="41">
        <v>0.123</v>
      </c>
      <c r="I925" s="47">
        <f t="shared" si="2"/>
        <v>124000000000</v>
      </c>
      <c r="J925" s="14"/>
      <c r="K925" s="14"/>
      <c r="L925" s="14"/>
      <c r="M925" s="14"/>
      <c r="N925" s="14"/>
      <c r="O925" s="14"/>
      <c r="P925" s="14"/>
      <c r="Q925" s="14"/>
      <c r="R925" s="14"/>
    </row>
    <row r="926">
      <c r="A926" s="40" t="str">
        <f t="shared" si="1"/>
        <v>Greece-Europe2001</v>
      </c>
      <c r="B926" s="40" t="s">
        <v>129</v>
      </c>
      <c r="C926" s="33" t="s">
        <v>42</v>
      </c>
      <c r="D926" s="41" t="s">
        <v>55</v>
      </c>
      <c r="E926" s="46">
        <v>1.3E11</v>
      </c>
      <c r="F926" s="41">
        <v>0.088</v>
      </c>
      <c r="G926" s="41">
        <v>1055.0</v>
      </c>
      <c r="H926" s="41">
        <v>0.086</v>
      </c>
      <c r="I926" s="47">
        <f t="shared" si="2"/>
        <v>130000000000</v>
      </c>
      <c r="J926" s="14"/>
      <c r="K926" s="14"/>
      <c r="L926" s="14"/>
      <c r="M926" s="14"/>
      <c r="N926" s="14"/>
      <c r="O926" s="14"/>
      <c r="P926" s="14"/>
      <c r="Q926" s="14"/>
      <c r="R926" s="14"/>
    </row>
    <row r="927">
      <c r="A927" s="40" t="str">
        <f t="shared" si="1"/>
        <v>Greece-Europe2002</v>
      </c>
      <c r="B927" s="40" t="s">
        <v>129</v>
      </c>
      <c r="C927" s="33" t="s">
        <v>43</v>
      </c>
      <c r="D927" s="41" t="s">
        <v>55</v>
      </c>
      <c r="E927" s="46">
        <v>1.46E11</v>
      </c>
      <c r="F927" s="41">
        <v>0.091</v>
      </c>
      <c r="G927" s="41">
        <v>1223.0</v>
      </c>
      <c r="H927" s="41">
        <v>0.074</v>
      </c>
      <c r="I927" s="47">
        <f t="shared" si="2"/>
        <v>146000000000</v>
      </c>
      <c r="J927" s="14"/>
      <c r="K927" s="14"/>
      <c r="L927" s="14"/>
      <c r="M927" s="14"/>
      <c r="N927" s="14"/>
      <c r="O927" s="14"/>
      <c r="P927" s="14"/>
      <c r="Q927" s="14"/>
      <c r="R927" s="14"/>
    </row>
    <row r="928">
      <c r="A928" s="40" t="str">
        <f t="shared" si="1"/>
        <v>Greece-Europe2003</v>
      </c>
      <c r="B928" s="40" t="s">
        <v>129</v>
      </c>
      <c r="C928" s="33" t="s">
        <v>44</v>
      </c>
      <c r="D928" s="41" t="s">
        <v>55</v>
      </c>
      <c r="E928" s="46">
        <v>1.93E11</v>
      </c>
      <c r="F928" s="41">
        <v>0.089</v>
      </c>
      <c r="G928" s="41">
        <v>1579.0</v>
      </c>
      <c r="H928" s="41">
        <v>0.068</v>
      </c>
      <c r="I928" s="47">
        <f t="shared" si="2"/>
        <v>193000000000</v>
      </c>
      <c r="J928" s="14"/>
      <c r="K928" s="14"/>
      <c r="L928" s="14"/>
      <c r="M928" s="14"/>
      <c r="N928" s="14"/>
      <c r="O928" s="14"/>
      <c r="P928" s="14"/>
      <c r="Q928" s="14"/>
      <c r="R928" s="14"/>
    </row>
    <row r="929">
      <c r="A929" s="40" t="str">
        <f t="shared" si="1"/>
        <v>Greece-Europe2004</v>
      </c>
      <c r="B929" s="40" t="s">
        <v>129</v>
      </c>
      <c r="C929" s="33" t="s">
        <v>45</v>
      </c>
      <c r="D929" s="41" t="s">
        <v>55</v>
      </c>
      <c r="E929" s="46">
        <v>2.28E11</v>
      </c>
      <c r="F929" s="41">
        <v>0.087</v>
      </c>
      <c r="G929" s="41">
        <v>1809.0</v>
      </c>
      <c r="H929" s="41">
        <v>0.148</v>
      </c>
      <c r="I929" s="47">
        <f t="shared" si="2"/>
        <v>228000000000</v>
      </c>
      <c r="J929" s="14"/>
      <c r="K929" s="14"/>
      <c r="L929" s="14"/>
      <c r="M929" s="14"/>
      <c r="N929" s="14"/>
      <c r="O929" s="14"/>
      <c r="P929" s="14"/>
      <c r="Q929" s="14"/>
      <c r="R929" s="14"/>
    </row>
    <row r="930">
      <c r="A930" s="40" t="str">
        <f t="shared" si="1"/>
        <v>Greece-Europe2005</v>
      </c>
      <c r="B930" s="40" t="s">
        <v>129</v>
      </c>
      <c r="C930" s="33" t="s">
        <v>46</v>
      </c>
      <c r="D930" s="41" t="s">
        <v>55</v>
      </c>
      <c r="E930" s="46">
        <v>2.4E11</v>
      </c>
      <c r="F930" s="41">
        <v>0.097</v>
      </c>
      <c r="G930" s="41">
        <v>2093.0</v>
      </c>
      <c r="H930" s="41">
        <v>0.148</v>
      </c>
      <c r="I930" s="47">
        <f t="shared" si="2"/>
        <v>240000000000</v>
      </c>
      <c r="J930" s="14"/>
      <c r="K930" s="14"/>
      <c r="L930" s="14"/>
      <c r="M930" s="14"/>
      <c r="N930" s="14"/>
      <c r="O930" s="14"/>
      <c r="P930" s="14"/>
      <c r="Q930" s="14"/>
      <c r="R930" s="14"/>
    </row>
    <row r="931">
      <c r="A931" s="40" t="str">
        <f t="shared" si="1"/>
        <v>Greece-Europe2006</v>
      </c>
      <c r="B931" s="40" t="s">
        <v>129</v>
      </c>
      <c r="C931" s="33" t="s">
        <v>47</v>
      </c>
      <c r="D931" s="41" t="s">
        <v>55</v>
      </c>
      <c r="E931" s="46">
        <v>2.62E11</v>
      </c>
      <c r="F931" s="41">
        <v>0.097</v>
      </c>
      <c r="G931" s="41">
        <v>2293.0</v>
      </c>
      <c r="H931" s="41">
        <v>0.148</v>
      </c>
      <c r="I931" s="47">
        <f t="shared" si="2"/>
        <v>262000000000</v>
      </c>
      <c r="J931" s="14"/>
      <c r="K931" s="14"/>
      <c r="L931" s="14"/>
      <c r="M931" s="14"/>
      <c r="N931" s="14"/>
      <c r="O931" s="14"/>
      <c r="P931" s="14"/>
      <c r="Q931" s="14"/>
      <c r="R931" s="14"/>
    </row>
    <row r="932">
      <c r="A932" s="40" t="str">
        <f t="shared" si="1"/>
        <v>Greece-Europe2007</v>
      </c>
      <c r="B932" s="40" t="s">
        <v>129</v>
      </c>
      <c r="C932" s="33" t="s">
        <v>48</v>
      </c>
      <c r="D932" s="41" t="s">
        <v>55</v>
      </c>
      <c r="E932" s="46">
        <v>3.05E11</v>
      </c>
      <c r="F932" s="41">
        <v>0.098</v>
      </c>
      <c r="G932" s="41">
        <v>2682.0</v>
      </c>
      <c r="H932" s="41">
        <v>0.148</v>
      </c>
      <c r="I932" s="47">
        <f t="shared" si="2"/>
        <v>305000000000</v>
      </c>
      <c r="J932" s="14"/>
      <c r="K932" s="14"/>
      <c r="L932" s="14"/>
      <c r="M932" s="14"/>
      <c r="N932" s="14"/>
      <c r="O932" s="14"/>
      <c r="P932" s="14"/>
      <c r="Q932" s="14"/>
      <c r="R932" s="14"/>
    </row>
    <row r="933">
      <c r="A933" s="40" t="str">
        <f t="shared" si="1"/>
        <v>Greece-Europe2008</v>
      </c>
      <c r="B933" s="40" t="s">
        <v>129</v>
      </c>
      <c r="C933" s="33" t="s">
        <v>49</v>
      </c>
      <c r="D933" s="41" t="s">
        <v>55</v>
      </c>
      <c r="E933" s="46">
        <v>3.42E11</v>
      </c>
      <c r="F933" s="41">
        <v>0.101</v>
      </c>
      <c r="G933" s="41">
        <v>3085.0</v>
      </c>
      <c r="H933" s="41">
        <v>0.148</v>
      </c>
      <c r="I933" s="47">
        <f t="shared" si="2"/>
        <v>342000000000</v>
      </c>
      <c r="J933" s="14"/>
      <c r="K933" s="14"/>
      <c r="L933" s="14"/>
      <c r="M933" s="14"/>
      <c r="N933" s="14"/>
      <c r="O933" s="14"/>
      <c r="P933" s="14"/>
      <c r="Q933" s="14"/>
      <c r="R933" s="14"/>
    </row>
    <row r="934">
      <c r="A934" s="40" t="str">
        <f t="shared" si="1"/>
        <v>Greece-Europe2009</v>
      </c>
      <c r="B934" s="40" t="s">
        <v>129</v>
      </c>
      <c r="C934" s="33" t="s">
        <v>50</v>
      </c>
      <c r="D934" s="41" t="s">
        <v>55</v>
      </c>
      <c r="E934" s="46">
        <v>3.21E11</v>
      </c>
      <c r="F934" s="41">
        <v>0.1</v>
      </c>
      <c r="G934" s="41">
        <v>2861.0</v>
      </c>
      <c r="H934" s="41">
        <v>0.148</v>
      </c>
      <c r="I934" s="47">
        <f t="shared" si="2"/>
        <v>321000000000</v>
      </c>
      <c r="J934" s="14"/>
      <c r="K934" s="14"/>
      <c r="L934" s="14"/>
      <c r="M934" s="14"/>
      <c r="N934" s="14"/>
      <c r="O934" s="14"/>
      <c r="P934" s="14"/>
      <c r="Q934" s="14"/>
      <c r="R934" s="14"/>
    </row>
    <row r="935">
      <c r="A935" s="40" t="str">
        <f t="shared" si="1"/>
        <v>Greece-Europe2010</v>
      </c>
      <c r="B935" s="40" t="s">
        <v>129</v>
      </c>
      <c r="C935" s="33" t="s">
        <v>51</v>
      </c>
      <c r="D935" s="41" t="s">
        <v>55</v>
      </c>
      <c r="E935" s="46">
        <v>2.94E11</v>
      </c>
      <c r="F935" s="41">
        <v>0.094</v>
      </c>
      <c r="G935" s="41">
        <v>2442.0</v>
      </c>
      <c r="H935" s="41">
        <v>0.148</v>
      </c>
      <c r="I935" s="47">
        <f t="shared" si="2"/>
        <v>294000000000</v>
      </c>
      <c r="J935" s="14"/>
      <c r="K935" s="14"/>
      <c r="L935" s="14"/>
      <c r="M935" s="14"/>
      <c r="N935" s="14"/>
      <c r="O935" s="14"/>
      <c r="P935" s="14"/>
      <c r="Q935" s="14"/>
      <c r="R935" s="14"/>
    </row>
    <row r="936">
      <c r="A936" s="40" t="str">
        <f t="shared" si="1"/>
        <v>Greece-Europe2011</v>
      </c>
      <c r="B936" s="40" t="s">
        <v>129</v>
      </c>
      <c r="C936" s="33" t="s">
        <v>52</v>
      </c>
      <c r="D936" s="41" t="s">
        <v>55</v>
      </c>
      <c r="E936" s="46">
        <v>2.9E11</v>
      </c>
      <c r="F936" s="41">
        <v>0.09</v>
      </c>
      <c r="G936" s="41">
        <v>2304.0</v>
      </c>
      <c r="H936" s="41">
        <v>0.148</v>
      </c>
      <c r="I936" s="47">
        <f t="shared" si="2"/>
        <v>290000000000</v>
      </c>
      <c r="J936" s="14"/>
      <c r="K936" s="14"/>
      <c r="L936" s="14"/>
      <c r="M936" s="14"/>
      <c r="N936" s="14"/>
      <c r="O936" s="14"/>
      <c r="P936" s="14"/>
      <c r="Q936" s="14"/>
      <c r="R936" s="14"/>
    </row>
    <row r="937">
      <c r="A937" s="40" t="str">
        <f t="shared" si="1"/>
        <v>Greece-Europe2012</v>
      </c>
      <c r="B937" s="40" t="s">
        <v>129</v>
      </c>
      <c r="C937" s="33" t="s">
        <v>53</v>
      </c>
      <c r="D937" s="41" t="s">
        <v>55</v>
      </c>
      <c r="E937" s="46">
        <v>2.48E11</v>
      </c>
      <c r="F937" s="41">
        <v>0.093</v>
      </c>
      <c r="G937" s="41">
        <v>2044.0</v>
      </c>
      <c r="H937" s="41">
        <v>0.148</v>
      </c>
      <c r="I937" s="47">
        <f t="shared" si="2"/>
        <v>248000000000</v>
      </c>
      <c r="J937" s="14"/>
      <c r="K937" s="14"/>
      <c r="L937" s="14"/>
      <c r="M937" s="14"/>
      <c r="N937" s="14"/>
      <c r="O937" s="14"/>
      <c r="P937" s="14"/>
      <c r="Q937" s="14"/>
      <c r="R937" s="14"/>
    </row>
    <row r="938">
      <c r="A938" s="40" t="str">
        <f t="shared" si="1"/>
        <v>Greenland-The Americas2000</v>
      </c>
      <c r="B938" s="40" t="s">
        <v>130</v>
      </c>
      <c r="C938" s="33" t="s">
        <v>40</v>
      </c>
      <c r="D938" s="41" t="s">
        <v>63</v>
      </c>
      <c r="E938" s="46">
        <v>1.068024994E9</v>
      </c>
      <c r="F938" s="42">
        <v>0.064</v>
      </c>
      <c r="G938" s="41">
        <v>193.0</v>
      </c>
      <c r="H938" s="41">
        <v>0.148</v>
      </c>
      <c r="I938" s="47">
        <f t="shared" si="2"/>
        <v>1068024994</v>
      </c>
      <c r="J938" s="14"/>
      <c r="K938" s="14"/>
      <c r="L938" s="14"/>
      <c r="M938" s="14"/>
      <c r="N938" s="14"/>
      <c r="O938" s="14"/>
      <c r="P938" s="14"/>
      <c r="Q938" s="14"/>
      <c r="R938" s="14"/>
    </row>
    <row r="939">
      <c r="A939" s="40" t="str">
        <f t="shared" si="1"/>
        <v>Greenland-The Americas2001</v>
      </c>
      <c r="B939" s="40" t="s">
        <v>130</v>
      </c>
      <c r="C939" s="33" t="s">
        <v>42</v>
      </c>
      <c r="D939" s="41" t="s">
        <v>63</v>
      </c>
      <c r="E939" s="46">
        <v>1.086170639E9</v>
      </c>
      <c r="F939" s="42">
        <v>0.064</v>
      </c>
      <c r="G939" s="41">
        <v>193.0</v>
      </c>
      <c r="H939" s="41">
        <v>0.148</v>
      </c>
      <c r="I939" s="47">
        <f t="shared" si="2"/>
        <v>1086170639</v>
      </c>
      <c r="J939" s="14"/>
      <c r="K939" s="14"/>
      <c r="L939" s="14"/>
      <c r="M939" s="14"/>
      <c r="N939" s="14"/>
      <c r="O939" s="14"/>
      <c r="P939" s="14"/>
      <c r="Q939" s="14"/>
      <c r="R939" s="14"/>
    </row>
    <row r="940">
      <c r="A940" s="40" t="str">
        <f t="shared" si="1"/>
        <v>Greenland-The Americas2002</v>
      </c>
      <c r="B940" s="40" t="s">
        <v>130</v>
      </c>
      <c r="C940" s="33" t="s">
        <v>43</v>
      </c>
      <c r="D940" s="41" t="s">
        <v>63</v>
      </c>
      <c r="E940" s="46">
        <v>1.169136691E9</v>
      </c>
      <c r="F940" s="42">
        <v>0.064</v>
      </c>
      <c r="G940" s="41">
        <v>193.0</v>
      </c>
      <c r="H940" s="41">
        <v>0.148</v>
      </c>
      <c r="I940" s="47">
        <f t="shared" si="2"/>
        <v>1169136691</v>
      </c>
      <c r="J940" s="14"/>
      <c r="K940" s="14"/>
      <c r="L940" s="14"/>
      <c r="M940" s="14"/>
      <c r="N940" s="14"/>
      <c r="O940" s="14"/>
      <c r="P940" s="14"/>
      <c r="Q940" s="14"/>
      <c r="R940" s="14"/>
    </row>
    <row r="941">
      <c r="A941" s="40" t="str">
        <f t="shared" si="1"/>
        <v>Greenland-The Americas2003</v>
      </c>
      <c r="B941" s="40" t="s">
        <v>130</v>
      </c>
      <c r="C941" s="33" t="s">
        <v>44</v>
      </c>
      <c r="D941" s="41" t="s">
        <v>63</v>
      </c>
      <c r="E941" s="46">
        <v>1.42645203E9</v>
      </c>
      <c r="F941" s="42">
        <v>0.064</v>
      </c>
      <c r="G941" s="41">
        <v>193.0</v>
      </c>
      <c r="H941" s="41">
        <v>0.148</v>
      </c>
      <c r="I941" s="47">
        <f t="shared" si="2"/>
        <v>1426452030</v>
      </c>
      <c r="J941" s="14"/>
      <c r="K941" s="14"/>
      <c r="L941" s="14"/>
      <c r="M941" s="14"/>
      <c r="N941" s="14"/>
      <c r="O941" s="14"/>
      <c r="P941" s="14"/>
      <c r="Q941" s="14"/>
      <c r="R941" s="14"/>
    </row>
    <row r="942">
      <c r="A942" s="40" t="str">
        <f t="shared" si="1"/>
        <v>Greenland-The Americas2004</v>
      </c>
      <c r="B942" s="40" t="s">
        <v>130</v>
      </c>
      <c r="C942" s="33" t="s">
        <v>45</v>
      </c>
      <c r="D942" s="41" t="s">
        <v>63</v>
      </c>
      <c r="E942" s="46">
        <v>1.644951892E9</v>
      </c>
      <c r="F942" s="42">
        <v>0.064</v>
      </c>
      <c r="G942" s="41">
        <v>193.0</v>
      </c>
      <c r="H942" s="41">
        <v>0.148</v>
      </c>
      <c r="I942" s="47">
        <f t="shared" si="2"/>
        <v>1644951892</v>
      </c>
      <c r="J942" s="14"/>
      <c r="K942" s="14"/>
      <c r="L942" s="14"/>
      <c r="M942" s="14"/>
      <c r="N942" s="14"/>
      <c r="O942" s="14"/>
      <c r="P942" s="14"/>
      <c r="Q942" s="14"/>
      <c r="R942" s="14"/>
    </row>
    <row r="943">
      <c r="A943" s="40" t="str">
        <f t="shared" si="1"/>
        <v>Greenland-The Americas2005</v>
      </c>
      <c r="B943" s="40" t="s">
        <v>130</v>
      </c>
      <c r="C943" s="33" t="s">
        <v>46</v>
      </c>
      <c r="D943" s="41" t="s">
        <v>63</v>
      </c>
      <c r="E943" s="46">
        <v>1.702543477E9</v>
      </c>
      <c r="F943" s="42">
        <v>0.064</v>
      </c>
      <c r="G943" s="41">
        <v>193.0</v>
      </c>
      <c r="H943" s="41">
        <v>0.148</v>
      </c>
      <c r="I943" s="47">
        <f t="shared" si="2"/>
        <v>1702543477</v>
      </c>
      <c r="J943" s="14"/>
      <c r="K943" s="14"/>
      <c r="L943" s="14"/>
      <c r="M943" s="14"/>
      <c r="N943" s="14"/>
      <c r="O943" s="14"/>
      <c r="P943" s="14"/>
      <c r="Q943" s="14"/>
      <c r="R943" s="14"/>
    </row>
    <row r="944">
      <c r="A944" s="40" t="str">
        <f t="shared" si="1"/>
        <v>Greenland-The Americas2006</v>
      </c>
      <c r="B944" s="40" t="s">
        <v>130</v>
      </c>
      <c r="C944" s="33" t="s">
        <v>47</v>
      </c>
      <c r="D944" s="41" t="s">
        <v>63</v>
      </c>
      <c r="E944" s="46">
        <v>1.738432116E9</v>
      </c>
      <c r="F944" s="42">
        <v>0.064</v>
      </c>
      <c r="G944" s="41">
        <v>193.0</v>
      </c>
      <c r="H944" s="41">
        <v>0.148</v>
      </c>
      <c r="I944" s="47">
        <f t="shared" si="2"/>
        <v>1738432116</v>
      </c>
      <c r="J944" s="14"/>
      <c r="K944" s="14"/>
      <c r="L944" s="14"/>
      <c r="M944" s="14"/>
      <c r="N944" s="14"/>
      <c r="O944" s="14"/>
      <c r="P944" s="14"/>
      <c r="Q944" s="14"/>
      <c r="R944" s="14"/>
    </row>
    <row r="945">
      <c r="A945" s="40" t="str">
        <f t="shared" si="1"/>
        <v>Greenland-The Americas2007</v>
      </c>
      <c r="B945" s="40" t="s">
        <v>130</v>
      </c>
      <c r="C945" s="33" t="s">
        <v>48</v>
      </c>
      <c r="D945" s="41" t="s">
        <v>63</v>
      </c>
      <c r="E945" s="46">
        <v>2.121759848E9</v>
      </c>
      <c r="F945" s="42">
        <v>0.064</v>
      </c>
      <c r="G945" s="41">
        <v>193.0</v>
      </c>
      <c r="H945" s="41">
        <v>0.148</v>
      </c>
      <c r="I945" s="47">
        <f t="shared" si="2"/>
        <v>2121759848</v>
      </c>
      <c r="J945" s="14"/>
      <c r="K945" s="14"/>
      <c r="L945" s="14"/>
      <c r="M945" s="14"/>
      <c r="N945" s="14"/>
      <c r="O945" s="14"/>
      <c r="P945" s="14"/>
      <c r="Q945" s="14"/>
      <c r="R945" s="14"/>
    </row>
    <row r="946">
      <c r="A946" s="40" t="str">
        <f t="shared" si="1"/>
        <v>Greenland-The Americas2008</v>
      </c>
      <c r="B946" s="40" t="s">
        <v>130</v>
      </c>
      <c r="C946" s="33" t="s">
        <v>49</v>
      </c>
      <c r="D946" s="41" t="s">
        <v>63</v>
      </c>
      <c r="E946" s="46">
        <v>1.739579594E9</v>
      </c>
      <c r="F946" s="42">
        <v>0.064</v>
      </c>
      <c r="G946" s="41">
        <v>193.0</v>
      </c>
      <c r="H946" s="41">
        <v>0.148</v>
      </c>
      <c r="I946" s="47">
        <f t="shared" si="2"/>
        <v>1739579594</v>
      </c>
      <c r="J946" s="14"/>
      <c r="K946" s="14"/>
      <c r="L946" s="14"/>
      <c r="M946" s="14"/>
      <c r="N946" s="14"/>
      <c r="O946" s="14"/>
      <c r="P946" s="14"/>
      <c r="Q946" s="14"/>
      <c r="R946" s="14"/>
    </row>
    <row r="947">
      <c r="A947" s="40" t="str">
        <f t="shared" si="1"/>
        <v>Greenland-The Americas2009</v>
      </c>
      <c r="B947" s="40" t="s">
        <v>130</v>
      </c>
      <c r="C947" s="33" t="s">
        <v>50</v>
      </c>
      <c r="D947" s="41" t="s">
        <v>63</v>
      </c>
      <c r="E947" s="46">
        <v>1.267711816E9</v>
      </c>
      <c r="F947" s="42">
        <v>0.064</v>
      </c>
      <c r="G947" s="41">
        <v>193.0</v>
      </c>
      <c r="H947" s="41">
        <v>0.148</v>
      </c>
      <c r="I947" s="47">
        <f t="shared" si="2"/>
        <v>1267711816</v>
      </c>
      <c r="J947" s="14"/>
      <c r="K947" s="14"/>
      <c r="L947" s="14"/>
      <c r="M947" s="14"/>
      <c r="N947" s="14"/>
      <c r="O947" s="14"/>
      <c r="P947" s="14"/>
      <c r="Q947" s="14"/>
      <c r="R947" s="14"/>
    </row>
    <row r="948">
      <c r="A948" s="40" t="str">
        <f t="shared" si="1"/>
        <v>Greenland-The Americas2010</v>
      </c>
      <c r="B948" s="40" t="s">
        <v>130</v>
      </c>
      <c r="C948" s="33" t="s">
        <v>51</v>
      </c>
      <c r="D948" s="41" t="s">
        <v>63</v>
      </c>
      <c r="E948" s="40"/>
      <c r="F948" s="42">
        <v>0.064</v>
      </c>
      <c r="G948" s="41">
        <v>193.0</v>
      </c>
      <c r="H948" s="41">
        <v>0.148</v>
      </c>
      <c r="I948" s="47">
        <f t="shared" si="2"/>
        <v>1267711816</v>
      </c>
      <c r="J948" s="14"/>
      <c r="K948" s="14"/>
      <c r="L948" s="14"/>
      <c r="M948" s="14"/>
      <c r="N948" s="14"/>
      <c r="O948" s="14"/>
      <c r="P948" s="14"/>
      <c r="Q948" s="14"/>
      <c r="R948" s="14"/>
    </row>
    <row r="949">
      <c r="A949" s="40" t="str">
        <f t="shared" si="1"/>
        <v>Greenland-The Americas2011</v>
      </c>
      <c r="B949" s="40" t="s">
        <v>130</v>
      </c>
      <c r="C949" s="33" t="s">
        <v>52</v>
      </c>
      <c r="D949" s="41" t="s">
        <v>63</v>
      </c>
      <c r="E949" s="40"/>
      <c r="F949" s="42">
        <v>0.064</v>
      </c>
      <c r="G949" s="41">
        <v>193.0</v>
      </c>
      <c r="H949" s="41">
        <v>0.148</v>
      </c>
      <c r="I949" s="47" t="str">
        <f t="shared" si="2"/>
        <v/>
      </c>
      <c r="J949" s="14"/>
      <c r="K949" s="14"/>
      <c r="L949" s="14"/>
      <c r="M949" s="14"/>
      <c r="N949" s="14"/>
      <c r="O949" s="14"/>
      <c r="P949" s="14"/>
      <c r="Q949" s="14"/>
      <c r="R949" s="14"/>
    </row>
    <row r="950">
      <c r="A950" s="40" t="str">
        <f t="shared" si="1"/>
        <v>Greenland-The Americas2012</v>
      </c>
      <c r="B950" s="40" t="s">
        <v>130</v>
      </c>
      <c r="C950" s="33" t="s">
        <v>53</v>
      </c>
      <c r="D950" s="41" t="s">
        <v>63</v>
      </c>
      <c r="E950" s="40"/>
      <c r="F950" s="42">
        <v>0.064</v>
      </c>
      <c r="G950" s="41">
        <v>193.0</v>
      </c>
      <c r="H950" s="41">
        <v>0.148</v>
      </c>
      <c r="I950" s="47" t="str">
        <f t="shared" si="2"/>
        <v/>
      </c>
      <c r="J950" s="14"/>
      <c r="K950" s="14"/>
      <c r="L950" s="14"/>
      <c r="M950" s="14"/>
      <c r="N950" s="14"/>
      <c r="O950" s="14"/>
      <c r="P950" s="14"/>
      <c r="Q950" s="14"/>
      <c r="R950" s="14"/>
    </row>
    <row r="951">
      <c r="A951" s="40" t="str">
        <f t="shared" si="1"/>
        <v>Grenada-The Americas2000</v>
      </c>
      <c r="B951" s="40" t="s">
        <v>131</v>
      </c>
      <c r="C951" s="33" t="s">
        <v>40</v>
      </c>
      <c r="D951" s="41" t="s">
        <v>63</v>
      </c>
      <c r="E951" s="46">
        <v>5.23256355E8</v>
      </c>
      <c r="F951" s="41">
        <v>0.066</v>
      </c>
      <c r="G951" s="41">
        <v>339.0</v>
      </c>
      <c r="H951" s="41">
        <v>0.116</v>
      </c>
      <c r="I951" s="47">
        <f t="shared" si="2"/>
        <v>523256355</v>
      </c>
      <c r="J951" s="14"/>
      <c r="K951" s="14"/>
      <c r="L951" s="14"/>
      <c r="M951" s="14"/>
      <c r="N951" s="14"/>
      <c r="O951" s="14"/>
      <c r="P951" s="14"/>
      <c r="Q951" s="14"/>
      <c r="R951" s="14"/>
    </row>
    <row r="952">
      <c r="A952" s="40" t="str">
        <f t="shared" si="1"/>
        <v>Grenada-The Americas2001</v>
      </c>
      <c r="B952" s="40" t="s">
        <v>131</v>
      </c>
      <c r="C952" s="33" t="s">
        <v>42</v>
      </c>
      <c r="D952" s="41" t="s">
        <v>63</v>
      </c>
      <c r="E952" s="46">
        <v>5.23279846E8</v>
      </c>
      <c r="F952" s="41">
        <v>0.076</v>
      </c>
      <c r="G952" s="41">
        <v>392.0</v>
      </c>
      <c r="H952" s="41">
        <v>0.102</v>
      </c>
      <c r="I952" s="47">
        <f t="shared" si="2"/>
        <v>523279846</v>
      </c>
      <c r="J952" s="14"/>
      <c r="K952" s="14"/>
      <c r="L952" s="14"/>
      <c r="M952" s="14"/>
      <c r="N952" s="14"/>
      <c r="O952" s="14"/>
      <c r="P952" s="14"/>
      <c r="Q952" s="14"/>
      <c r="R952" s="14"/>
    </row>
    <row r="953">
      <c r="A953" s="40" t="str">
        <f t="shared" si="1"/>
        <v>Grenada-The Americas2002</v>
      </c>
      <c r="B953" s="40" t="s">
        <v>131</v>
      </c>
      <c r="C953" s="33" t="s">
        <v>43</v>
      </c>
      <c r="D953" s="41" t="s">
        <v>63</v>
      </c>
      <c r="E953" s="46">
        <v>5.44381962E8</v>
      </c>
      <c r="F953" s="41">
        <v>0.066</v>
      </c>
      <c r="G953" s="41">
        <v>353.0</v>
      </c>
      <c r="H953" s="41">
        <v>0.113</v>
      </c>
      <c r="I953" s="47">
        <f t="shared" si="2"/>
        <v>544381962</v>
      </c>
      <c r="J953" s="14"/>
      <c r="K953" s="14"/>
      <c r="L953" s="14"/>
      <c r="M953" s="14"/>
      <c r="N953" s="14"/>
      <c r="O953" s="14"/>
      <c r="P953" s="14"/>
      <c r="Q953" s="14"/>
      <c r="R953" s="14"/>
    </row>
    <row r="954">
      <c r="A954" s="40" t="str">
        <f t="shared" si="1"/>
        <v>Grenada-The Americas2003</v>
      </c>
      <c r="B954" s="40" t="s">
        <v>131</v>
      </c>
      <c r="C954" s="33" t="s">
        <v>44</v>
      </c>
      <c r="D954" s="41" t="s">
        <v>63</v>
      </c>
      <c r="E954" s="46">
        <v>5.96339089E8</v>
      </c>
      <c r="F954" s="41">
        <v>0.062</v>
      </c>
      <c r="G954" s="41">
        <v>359.0</v>
      </c>
      <c r="H954" s="41">
        <v>0.12</v>
      </c>
      <c r="I954" s="47">
        <f t="shared" si="2"/>
        <v>596339089</v>
      </c>
      <c r="J954" s="14"/>
      <c r="K954" s="14"/>
      <c r="L954" s="14"/>
      <c r="M954" s="14"/>
      <c r="N954" s="14"/>
      <c r="O954" s="14"/>
      <c r="P954" s="14"/>
      <c r="Q954" s="14"/>
      <c r="R954" s="14"/>
    </row>
    <row r="955">
      <c r="A955" s="40" t="str">
        <f t="shared" si="1"/>
        <v>Grenada-The Americas2004</v>
      </c>
      <c r="B955" s="40" t="s">
        <v>131</v>
      </c>
      <c r="C955" s="33" t="s">
        <v>45</v>
      </c>
      <c r="D955" s="41" t="s">
        <v>63</v>
      </c>
      <c r="E955" s="46">
        <v>6.00014341E8</v>
      </c>
      <c r="F955" s="41">
        <v>0.058</v>
      </c>
      <c r="G955" s="41">
        <v>342.0</v>
      </c>
      <c r="H955" s="41">
        <v>0.102</v>
      </c>
      <c r="I955" s="47">
        <f t="shared" si="2"/>
        <v>600014341</v>
      </c>
      <c r="J955" s="14"/>
      <c r="K955" s="14"/>
      <c r="L955" s="14"/>
      <c r="M955" s="14"/>
      <c r="N955" s="14"/>
      <c r="O955" s="14"/>
      <c r="P955" s="14"/>
      <c r="Q955" s="14"/>
      <c r="R955" s="14"/>
    </row>
    <row r="956">
      <c r="A956" s="40" t="str">
        <f t="shared" si="1"/>
        <v>Grenada-The Americas2005</v>
      </c>
      <c r="B956" s="40" t="s">
        <v>131</v>
      </c>
      <c r="C956" s="33" t="s">
        <v>46</v>
      </c>
      <c r="D956" s="41" t="s">
        <v>63</v>
      </c>
      <c r="E956" s="46">
        <v>7.00431791E8</v>
      </c>
      <c r="F956" s="41">
        <v>0.061</v>
      </c>
      <c r="G956" s="41">
        <v>412.0</v>
      </c>
      <c r="H956" s="41">
        <v>0.101</v>
      </c>
      <c r="I956" s="47">
        <f t="shared" si="2"/>
        <v>700431791</v>
      </c>
      <c r="J956" s="14"/>
      <c r="K956" s="14"/>
      <c r="L956" s="14"/>
      <c r="M956" s="14"/>
      <c r="N956" s="14"/>
      <c r="O956" s="14"/>
      <c r="P956" s="14"/>
      <c r="Q956" s="14"/>
      <c r="R956" s="14"/>
    </row>
    <row r="957">
      <c r="A957" s="40" t="str">
        <f t="shared" si="1"/>
        <v>Grenada-The Americas2006</v>
      </c>
      <c r="B957" s="40" t="s">
        <v>131</v>
      </c>
      <c r="C957" s="33" t="s">
        <v>47</v>
      </c>
      <c r="D957" s="41" t="s">
        <v>63</v>
      </c>
      <c r="E957" s="46">
        <v>7.04762536E8</v>
      </c>
      <c r="F957" s="41">
        <v>0.064</v>
      </c>
      <c r="G957" s="41">
        <v>435.0</v>
      </c>
      <c r="H957" s="41">
        <v>0.099</v>
      </c>
      <c r="I957" s="47">
        <f t="shared" si="2"/>
        <v>704762536</v>
      </c>
      <c r="J957" s="14"/>
      <c r="K957" s="14"/>
      <c r="L957" s="14"/>
      <c r="M957" s="14"/>
      <c r="N957" s="14"/>
      <c r="O957" s="14"/>
      <c r="P957" s="14"/>
      <c r="Q957" s="14"/>
      <c r="R957" s="14"/>
    </row>
    <row r="958">
      <c r="A958" s="40" t="str">
        <f t="shared" si="1"/>
        <v>Grenada-The Americas2007</v>
      </c>
      <c r="B958" s="40" t="s">
        <v>131</v>
      </c>
      <c r="C958" s="33" t="s">
        <v>48</v>
      </c>
      <c r="D958" s="41" t="s">
        <v>63</v>
      </c>
      <c r="E958" s="46">
        <v>7.58888875E8</v>
      </c>
      <c r="F958" s="41">
        <v>0.061</v>
      </c>
      <c r="G958" s="41">
        <v>448.0</v>
      </c>
      <c r="H958" s="41">
        <v>0.098</v>
      </c>
      <c r="I958" s="47">
        <f t="shared" si="2"/>
        <v>758888875</v>
      </c>
      <c r="J958" s="14"/>
      <c r="K958" s="14"/>
      <c r="L958" s="14"/>
      <c r="M958" s="14"/>
      <c r="N958" s="14"/>
      <c r="O958" s="14"/>
      <c r="P958" s="14"/>
      <c r="Q958" s="14"/>
      <c r="R958" s="14"/>
    </row>
    <row r="959">
      <c r="A959" s="40" t="str">
        <f t="shared" si="1"/>
        <v>Grenada-The Americas2008</v>
      </c>
      <c r="B959" s="40" t="s">
        <v>131</v>
      </c>
      <c r="C959" s="33" t="s">
        <v>49</v>
      </c>
      <c r="D959" s="41" t="s">
        <v>63</v>
      </c>
      <c r="E959" s="46">
        <v>8.25925911E8</v>
      </c>
      <c r="F959" s="41">
        <v>0.06</v>
      </c>
      <c r="G959" s="41">
        <v>474.0</v>
      </c>
      <c r="H959" s="41">
        <v>0.095</v>
      </c>
      <c r="I959" s="47">
        <f t="shared" si="2"/>
        <v>825925911</v>
      </c>
      <c r="J959" s="14"/>
      <c r="K959" s="14"/>
      <c r="L959" s="14"/>
      <c r="M959" s="14"/>
      <c r="N959" s="14"/>
      <c r="O959" s="14"/>
      <c r="P959" s="14"/>
      <c r="Q959" s="14"/>
      <c r="R959" s="14"/>
    </row>
    <row r="960">
      <c r="A960" s="40" t="str">
        <f t="shared" si="1"/>
        <v>Grenada-The Americas2009</v>
      </c>
      <c r="B960" s="40" t="s">
        <v>131</v>
      </c>
      <c r="C960" s="33" t="s">
        <v>50</v>
      </c>
      <c r="D960" s="41" t="s">
        <v>63</v>
      </c>
      <c r="E960" s="46">
        <v>7.71481468E8</v>
      </c>
      <c r="F960" s="41">
        <v>0.062</v>
      </c>
      <c r="G960" s="41">
        <v>462.0</v>
      </c>
      <c r="H960" s="41">
        <v>0.11</v>
      </c>
      <c r="I960" s="47">
        <f t="shared" si="2"/>
        <v>771481468</v>
      </c>
      <c r="J960" s="14"/>
      <c r="K960" s="14"/>
      <c r="L960" s="14"/>
      <c r="M960" s="14"/>
      <c r="N960" s="14"/>
      <c r="O960" s="14"/>
      <c r="P960" s="14"/>
      <c r="Q960" s="14"/>
      <c r="R960" s="14"/>
    </row>
    <row r="961">
      <c r="A961" s="40" t="str">
        <f t="shared" si="1"/>
        <v>Grenada-The Americas2010</v>
      </c>
      <c r="B961" s="40" t="s">
        <v>131</v>
      </c>
      <c r="C961" s="33" t="s">
        <v>51</v>
      </c>
      <c r="D961" s="41" t="s">
        <v>63</v>
      </c>
      <c r="E961" s="46">
        <v>7.71111097E8</v>
      </c>
      <c r="F961" s="41">
        <v>0.06</v>
      </c>
      <c r="G961" s="41">
        <v>438.0</v>
      </c>
      <c r="H961" s="41">
        <v>0.106</v>
      </c>
      <c r="I961" s="47">
        <f t="shared" si="2"/>
        <v>771111097</v>
      </c>
      <c r="J961" s="14"/>
      <c r="K961" s="14"/>
      <c r="L961" s="14"/>
      <c r="M961" s="14"/>
      <c r="N961" s="14"/>
      <c r="O961" s="14"/>
      <c r="P961" s="14"/>
      <c r="Q961" s="14"/>
      <c r="R961" s="14"/>
    </row>
    <row r="962">
      <c r="A962" s="40" t="str">
        <f t="shared" si="1"/>
        <v>Grenada-The Americas2011</v>
      </c>
      <c r="B962" s="40" t="s">
        <v>131</v>
      </c>
      <c r="C962" s="33" t="s">
        <v>52</v>
      </c>
      <c r="D962" s="41" t="s">
        <v>63</v>
      </c>
      <c r="E962" s="46">
        <v>7.78518505E8</v>
      </c>
      <c r="F962" s="41">
        <v>0.065</v>
      </c>
      <c r="G962" s="41">
        <v>481.0</v>
      </c>
      <c r="H962" s="41">
        <v>0.107</v>
      </c>
      <c r="I962" s="47">
        <f t="shared" si="2"/>
        <v>778518505</v>
      </c>
      <c r="J962" s="14"/>
      <c r="K962" s="14"/>
      <c r="L962" s="14"/>
      <c r="M962" s="14"/>
      <c r="N962" s="14"/>
      <c r="O962" s="14"/>
      <c r="P962" s="14"/>
      <c r="Q962" s="14"/>
      <c r="R962" s="14"/>
    </row>
    <row r="963">
      <c r="A963" s="40" t="str">
        <f t="shared" si="1"/>
        <v>Grenada-The Americas2012</v>
      </c>
      <c r="B963" s="40" t="s">
        <v>131</v>
      </c>
      <c r="C963" s="33" t="s">
        <v>53</v>
      </c>
      <c r="D963" s="41" t="s">
        <v>63</v>
      </c>
      <c r="E963" s="46">
        <v>8.01481467E8</v>
      </c>
      <c r="F963" s="41">
        <v>0.064</v>
      </c>
      <c r="G963" s="41">
        <v>478.0</v>
      </c>
      <c r="H963" s="41">
        <v>0.097</v>
      </c>
      <c r="I963" s="47">
        <f t="shared" si="2"/>
        <v>801481467</v>
      </c>
      <c r="J963" s="14"/>
      <c r="K963" s="14"/>
      <c r="L963" s="14"/>
      <c r="M963" s="14"/>
      <c r="N963" s="14"/>
      <c r="O963" s="14"/>
      <c r="P963" s="14"/>
      <c r="Q963" s="14"/>
      <c r="R963" s="14"/>
    </row>
    <row r="964">
      <c r="A964" s="40" t="str">
        <f t="shared" si="1"/>
        <v>Guam-Oceania2000</v>
      </c>
      <c r="B964" s="40" t="s">
        <v>132</v>
      </c>
      <c r="C964" s="33" t="s">
        <v>40</v>
      </c>
      <c r="D964" s="41" t="s">
        <v>59</v>
      </c>
      <c r="E964" s="40"/>
      <c r="F964" s="42">
        <v>0.064</v>
      </c>
      <c r="G964" s="41">
        <v>193.0</v>
      </c>
      <c r="H964" s="41">
        <v>0.148</v>
      </c>
      <c r="I964" s="47" t="str">
        <f t="shared" si="2"/>
        <v/>
      </c>
      <c r="J964" s="14"/>
      <c r="K964" s="14"/>
      <c r="L964" s="14"/>
      <c r="M964" s="14"/>
      <c r="N964" s="14"/>
      <c r="O964" s="14"/>
      <c r="P964" s="14"/>
      <c r="Q964" s="14"/>
      <c r="R964" s="14"/>
    </row>
    <row r="965">
      <c r="A965" s="40" t="str">
        <f t="shared" si="1"/>
        <v>Guam-Oceania2001</v>
      </c>
      <c r="B965" s="40" t="s">
        <v>132</v>
      </c>
      <c r="C965" s="33" t="s">
        <v>42</v>
      </c>
      <c r="D965" s="41" t="s">
        <v>59</v>
      </c>
      <c r="E965" s="40"/>
      <c r="F965" s="42">
        <v>0.064</v>
      </c>
      <c r="G965" s="41">
        <v>193.0</v>
      </c>
      <c r="H965" s="41">
        <v>0.148</v>
      </c>
      <c r="I965" s="47" t="str">
        <f t="shared" si="2"/>
        <v/>
      </c>
      <c r="J965" s="14"/>
      <c r="K965" s="14"/>
      <c r="L965" s="14"/>
      <c r="M965" s="14"/>
      <c r="N965" s="14"/>
      <c r="O965" s="14"/>
      <c r="P965" s="14"/>
      <c r="Q965" s="14"/>
      <c r="R965" s="14"/>
    </row>
    <row r="966">
      <c r="A966" s="40" t="str">
        <f t="shared" si="1"/>
        <v>Guam-Oceania2002</v>
      </c>
      <c r="B966" s="40" t="s">
        <v>132</v>
      </c>
      <c r="C966" s="33" t="s">
        <v>43</v>
      </c>
      <c r="D966" s="41" t="s">
        <v>59</v>
      </c>
      <c r="E966" s="40"/>
      <c r="F966" s="42">
        <v>0.064</v>
      </c>
      <c r="G966" s="41">
        <v>193.0</v>
      </c>
      <c r="H966" s="41">
        <v>0.148</v>
      </c>
      <c r="I966" s="47" t="str">
        <f t="shared" si="2"/>
        <v/>
      </c>
      <c r="J966" s="14"/>
      <c r="K966" s="14"/>
      <c r="L966" s="14"/>
      <c r="M966" s="14"/>
      <c r="N966" s="14"/>
      <c r="O966" s="14"/>
      <c r="P966" s="14"/>
      <c r="Q966" s="14"/>
      <c r="R966" s="14"/>
    </row>
    <row r="967">
      <c r="A967" s="40" t="str">
        <f t="shared" si="1"/>
        <v>Guam-Oceania2003</v>
      </c>
      <c r="B967" s="40" t="s">
        <v>132</v>
      </c>
      <c r="C967" s="33" t="s">
        <v>44</v>
      </c>
      <c r="D967" s="41" t="s">
        <v>59</v>
      </c>
      <c r="E967" s="40"/>
      <c r="F967" s="42">
        <v>0.064</v>
      </c>
      <c r="G967" s="41">
        <v>193.0</v>
      </c>
      <c r="H967" s="41">
        <v>0.148</v>
      </c>
      <c r="I967" s="47" t="str">
        <f t="shared" si="2"/>
        <v/>
      </c>
      <c r="J967" s="14"/>
      <c r="K967" s="14"/>
      <c r="L967" s="14"/>
      <c r="M967" s="14"/>
      <c r="N967" s="14"/>
      <c r="O967" s="14"/>
      <c r="P967" s="14"/>
      <c r="Q967" s="14"/>
      <c r="R967" s="14"/>
    </row>
    <row r="968">
      <c r="A968" s="40" t="str">
        <f t="shared" si="1"/>
        <v>Guam-Oceania2004</v>
      </c>
      <c r="B968" s="40" t="s">
        <v>132</v>
      </c>
      <c r="C968" s="33" t="s">
        <v>45</v>
      </c>
      <c r="D968" s="41" t="s">
        <v>59</v>
      </c>
      <c r="E968" s="40"/>
      <c r="F968" s="42">
        <v>0.064</v>
      </c>
      <c r="G968" s="41">
        <v>193.0</v>
      </c>
      <c r="H968" s="41">
        <v>0.148</v>
      </c>
      <c r="I968" s="47" t="str">
        <f t="shared" si="2"/>
        <v/>
      </c>
      <c r="J968" s="14"/>
      <c r="K968" s="14"/>
      <c r="L968" s="14"/>
      <c r="M968" s="14"/>
      <c r="N968" s="14"/>
      <c r="O968" s="14"/>
      <c r="P968" s="14"/>
      <c r="Q968" s="14"/>
      <c r="R968" s="14"/>
    </row>
    <row r="969">
      <c r="A969" s="40" t="str">
        <f t="shared" si="1"/>
        <v>Guam-Oceania2005</v>
      </c>
      <c r="B969" s="40" t="s">
        <v>132</v>
      </c>
      <c r="C969" s="33" t="s">
        <v>46</v>
      </c>
      <c r="D969" s="41" t="s">
        <v>59</v>
      </c>
      <c r="E969" s="40"/>
      <c r="F969" s="42">
        <v>0.064</v>
      </c>
      <c r="G969" s="41">
        <v>193.0</v>
      </c>
      <c r="H969" s="41">
        <v>0.148</v>
      </c>
      <c r="I969" s="47" t="str">
        <f t="shared" si="2"/>
        <v/>
      </c>
      <c r="J969" s="14"/>
      <c r="K969" s="14"/>
      <c r="L969" s="14"/>
      <c r="M969" s="14"/>
      <c r="N969" s="14"/>
      <c r="O969" s="14"/>
      <c r="P969" s="14"/>
      <c r="Q969" s="14"/>
      <c r="R969" s="14"/>
    </row>
    <row r="970">
      <c r="A970" s="40" t="str">
        <f t="shared" si="1"/>
        <v>Guam-Oceania2006</v>
      </c>
      <c r="B970" s="40" t="s">
        <v>132</v>
      </c>
      <c r="C970" s="33" t="s">
        <v>47</v>
      </c>
      <c r="D970" s="41" t="s">
        <v>59</v>
      </c>
      <c r="E970" s="40"/>
      <c r="F970" s="42">
        <v>0.064</v>
      </c>
      <c r="G970" s="41">
        <v>193.0</v>
      </c>
      <c r="H970" s="41">
        <v>0.148</v>
      </c>
      <c r="I970" s="47" t="str">
        <f t="shared" si="2"/>
        <v/>
      </c>
      <c r="J970" s="14"/>
      <c r="K970" s="14"/>
      <c r="L970" s="14"/>
      <c r="M970" s="14"/>
      <c r="N970" s="14"/>
      <c r="O970" s="14"/>
      <c r="P970" s="14"/>
      <c r="Q970" s="14"/>
      <c r="R970" s="14"/>
    </row>
    <row r="971">
      <c r="A971" s="40" t="str">
        <f t="shared" si="1"/>
        <v>Guam-Oceania2007</v>
      </c>
      <c r="B971" s="40" t="s">
        <v>132</v>
      </c>
      <c r="C971" s="33" t="s">
        <v>48</v>
      </c>
      <c r="D971" s="41" t="s">
        <v>59</v>
      </c>
      <c r="E971" s="40"/>
      <c r="F971" s="42">
        <v>0.064</v>
      </c>
      <c r="G971" s="41">
        <v>193.0</v>
      </c>
      <c r="H971" s="41">
        <v>0.148</v>
      </c>
      <c r="I971" s="47" t="str">
        <f t="shared" si="2"/>
        <v/>
      </c>
      <c r="J971" s="14"/>
      <c r="K971" s="14"/>
      <c r="L971" s="14"/>
      <c r="M971" s="14"/>
      <c r="N971" s="14"/>
      <c r="O971" s="14"/>
      <c r="P971" s="14"/>
      <c r="Q971" s="14"/>
      <c r="R971" s="14"/>
    </row>
    <row r="972">
      <c r="A972" s="40" t="str">
        <f t="shared" si="1"/>
        <v>Guam-Oceania2008</v>
      </c>
      <c r="B972" s="40" t="s">
        <v>132</v>
      </c>
      <c r="C972" s="33" t="s">
        <v>49</v>
      </c>
      <c r="D972" s="41" t="s">
        <v>59</v>
      </c>
      <c r="E972" s="40"/>
      <c r="F972" s="42">
        <v>0.064</v>
      </c>
      <c r="G972" s="41">
        <v>193.0</v>
      </c>
      <c r="H972" s="41">
        <v>0.148</v>
      </c>
      <c r="I972" s="47" t="str">
        <f t="shared" si="2"/>
        <v/>
      </c>
      <c r="J972" s="14"/>
      <c r="K972" s="14"/>
      <c r="L972" s="14"/>
      <c r="M972" s="14"/>
      <c r="N972" s="14"/>
      <c r="O972" s="14"/>
      <c r="P972" s="14"/>
      <c r="Q972" s="14"/>
      <c r="R972" s="14"/>
    </row>
    <row r="973">
      <c r="A973" s="40" t="str">
        <f t="shared" si="1"/>
        <v>Guam-Oceania2009</v>
      </c>
      <c r="B973" s="40" t="s">
        <v>132</v>
      </c>
      <c r="C973" s="33" t="s">
        <v>50</v>
      </c>
      <c r="D973" s="41" t="s">
        <v>59</v>
      </c>
      <c r="E973" s="40"/>
      <c r="F973" s="42">
        <v>0.064</v>
      </c>
      <c r="G973" s="41">
        <v>193.0</v>
      </c>
      <c r="H973" s="41">
        <v>0.148</v>
      </c>
      <c r="I973" s="47" t="str">
        <f t="shared" si="2"/>
        <v/>
      </c>
      <c r="J973" s="14"/>
      <c r="K973" s="14"/>
      <c r="L973" s="14"/>
      <c r="M973" s="14"/>
      <c r="N973" s="14"/>
      <c r="O973" s="14"/>
      <c r="P973" s="14"/>
      <c r="Q973" s="14"/>
      <c r="R973" s="14"/>
    </row>
    <row r="974">
      <c r="A974" s="40" t="str">
        <f t="shared" si="1"/>
        <v>Guam-Oceania2010</v>
      </c>
      <c r="B974" s="40" t="s">
        <v>132</v>
      </c>
      <c r="C974" s="33" t="s">
        <v>51</v>
      </c>
      <c r="D974" s="41" t="s">
        <v>59</v>
      </c>
      <c r="E974" s="40"/>
      <c r="F974" s="42">
        <v>0.064</v>
      </c>
      <c r="G974" s="41">
        <v>193.0</v>
      </c>
      <c r="H974" s="41">
        <v>0.148</v>
      </c>
      <c r="I974" s="47" t="str">
        <f t="shared" si="2"/>
        <v/>
      </c>
      <c r="J974" s="14"/>
      <c r="K974" s="14"/>
      <c r="L974" s="14"/>
      <c r="M974" s="14"/>
      <c r="N974" s="14"/>
      <c r="O974" s="14"/>
      <c r="P974" s="14"/>
      <c r="Q974" s="14"/>
      <c r="R974" s="14"/>
    </row>
    <row r="975">
      <c r="A975" s="40" t="str">
        <f t="shared" si="1"/>
        <v>Guam-Oceania2011</v>
      </c>
      <c r="B975" s="40" t="s">
        <v>132</v>
      </c>
      <c r="C975" s="33" t="s">
        <v>52</v>
      </c>
      <c r="D975" s="41" t="s">
        <v>59</v>
      </c>
      <c r="E975" s="40"/>
      <c r="F975" s="42">
        <v>0.064</v>
      </c>
      <c r="G975" s="41">
        <v>193.0</v>
      </c>
      <c r="H975" s="41">
        <v>0.148</v>
      </c>
      <c r="I975" s="47" t="str">
        <f t="shared" si="2"/>
        <v/>
      </c>
      <c r="J975" s="14"/>
      <c r="K975" s="14"/>
      <c r="L975" s="14"/>
      <c r="M975" s="14"/>
      <c r="N975" s="14"/>
      <c r="O975" s="14"/>
      <c r="P975" s="14"/>
      <c r="Q975" s="14"/>
      <c r="R975" s="14"/>
    </row>
    <row r="976">
      <c r="A976" s="40" t="str">
        <f t="shared" si="1"/>
        <v>Guam-Oceania2012</v>
      </c>
      <c r="B976" s="40" t="s">
        <v>132</v>
      </c>
      <c r="C976" s="33" t="s">
        <v>53</v>
      </c>
      <c r="D976" s="41" t="s">
        <v>59</v>
      </c>
      <c r="E976" s="40"/>
      <c r="F976" s="42">
        <v>0.064</v>
      </c>
      <c r="G976" s="41">
        <v>193.0</v>
      </c>
      <c r="H976" s="41">
        <v>0.148</v>
      </c>
      <c r="I976" s="47" t="str">
        <f t="shared" si="2"/>
        <v/>
      </c>
      <c r="J976" s="14"/>
      <c r="K976" s="14"/>
      <c r="L976" s="14"/>
      <c r="M976" s="14"/>
      <c r="N976" s="14"/>
      <c r="O976" s="14"/>
      <c r="P976" s="14"/>
      <c r="Q976" s="14"/>
      <c r="R976" s="14"/>
    </row>
    <row r="977">
      <c r="A977" s="40" t="str">
        <f t="shared" si="1"/>
        <v>Guatemala-The Americas2000</v>
      </c>
      <c r="B977" s="40" t="s">
        <v>133</v>
      </c>
      <c r="C977" s="33" t="s">
        <v>40</v>
      </c>
      <c r="D977" s="41" t="s">
        <v>63</v>
      </c>
      <c r="E977" s="46">
        <v>1.929056657E10</v>
      </c>
      <c r="F977" s="41">
        <v>0.056</v>
      </c>
      <c r="G977" s="41">
        <v>96.0</v>
      </c>
      <c r="H977" s="41">
        <v>0.209</v>
      </c>
      <c r="I977" s="47">
        <f t="shared" si="2"/>
        <v>19290566570</v>
      </c>
      <c r="J977" s="14"/>
      <c r="K977" s="14"/>
      <c r="L977" s="14"/>
      <c r="M977" s="14"/>
      <c r="N977" s="14"/>
      <c r="O977" s="14"/>
      <c r="P977" s="14"/>
      <c r="Q977" s="14"/>
      <c r="R977" s="14"/>
    </row>
    <row r="978">
      <c r="A978" s="40" t="str">
        <f t="shared" si="1"/>
        <v>Guatemala-The Americas2001</v>
      </c>
      <c r="B978" s="40" t="s">
        <v>133</v>
      </c>
      <c r="C978" s="33" t="s">
        <v>42</v>
      </c>
      <c r="D978" s="41" t="s">
        <v>63</v>
      </c>
      <c r="E978" s="46">
        <v>1.8702820735E10</v>
      </c>
      <c r="F978" s="41">
        <v>0.064</v>
      </c>
      <c r="G978" s="41">
        <v>105.0</v>
      </c>
      <c r="H978" s="41">
        <v>0.19</v>
      </c>
      <c r="I978" s="47">
        <f t="shared" si="2"/>
        <v>18702820735</v>
      </c>
      <c r="J978" s="14"/>
      <c r="K978" s="14"/>
      <c r="L978" s="14"/>
      <c r="M978" s="14"/>
      <c r="N978" s="14"/>
      <c r="O978" s="14"/>
      <c r="P978" s="14"/>
      <c r="Q978" s="14"/>
      <c r="R978" s="14"/>
    </row>
    <row r="979">
      <c r="A979" s="40" t="str">
        <f t="shared" si="1"/>
        <v>Guatemala-The Americas2002</v>
      </c>
      <c r="B979" s="40" t="s">
        <v>133</v>
      </c>
      <c r="C979" s="33" t="s">
        <v>43</v>
      </c>
      <c r="D979" s="41" t="s">
        <v>63</v>
      </c>
      <c r="E979" s="46">
        <v>2.077653692E10</v>
      </c>
      <c r="F979" s="41">
        <v>0.062</v>
      </c>
      <c r="G979" s="41">
        <v>110.0</v>
      </c>
      <c r="H979" s="41">
        <v>0.169</v>
      </c>
      <c r="I979" s="47">
        <f t="shared" si="2"/>
        <v>20776536920</v>
      </c>
      <c r="J979" s="14"/>
      <c r="K979" s="14"/>
      <c r="L979" s="14"/>
      <c r="M979" s="14"/>
      <c r="N979" s="14"/>
      <c r="O979" s="14"/>
      <c r="P979" s="14"/>
      <c r="Q979" s="14"/>
      <c r="R979" s="14"/>
    </row>
    <row r="980">
      <c r="A980" s="40" t="str">
        <f t="shared" si="1"/>
        <v>Guatemala-The Americas2003</v>
      </c>
      <c r="B980" s="40" t="s">
        <v>133</v>
      </c>
      <c r="C980" s="33" t="s">
        <v>44</v>
      </c>
      <c r="D980" s="41" t="s">
        <v>63</v>
      </c>
      <c r="E980" s="46">
        <v>2.19175655E10</v>
      </c>
      <c r="F980" s="41">
        <v>0.064</v>
      </c>
      <c r="G980" s="41">
        <v>116.0</v>
      </c>
      <c r="H980" s="41">
        <v>0.15</v>
      </c>
      <c r="I980" s="47">
        <f t="shared" si="2"/>
        <v>21917565500</v>
      </c>
      <c r="J980" s="14"/>
      <c r="K980" s="14"/>
      <c r="L980" s="14"/>
      <c r="M980" s="14"/>
      <c r="N980" s="14"/>
      <c r="O980" s="14"/>
      <c r="P980" s="14"/>
      <c r="Q980" s="14"/>
      <c r="R980" s="14"/>
    </row>
    <row r="981">
      <c r="A981" s="40" t="str">
        <f t="shared" si="1"/>
        <v>Guatemala-The Americas2004</v>
      </c>
      <c r="B981" s="40" t="s">
        <v>133</v>
      </c>
      <c r="C981" s="33" t="s">
        <v>45</v>
      </c>
      <c r="D981" s="41" t="s">
        <v>63</v>
      </c>
      <c r="E981" s="46">
        <v>2.3965280312E10</v>
      </c>
      <c r="F981" s="41">
        <v>0.064</v>
      </c>
      <c r="G981" s="41">
        <v>124.0</v>
      </c>
      <c r="H981" s="41">
        <v>0.138</v>
      </c>
      <c r="I981" s="47">
        <f t="shared" si="2"/>
        <v>23965280312</v>
      </c>
      <c r="J981" s="14"/>
      <c r="K981" s="14"/>
      <c r="L981" s="14"/>
      <c r="M981" s="14"/>
      <c r="N981" s="14"/>
      <c r="O981" s="14"/>
      <c r="P981" s="14"/>
      <c r="Q981" s="14"/>
      <c r="R981" s="14"/>
    </row>
    <row r="982">
      <c r="A982" s="40" t="str">
        <f t="shared" si="1"/>
        <v>Guatemala-The Americas2005</v>
      </c>
      <c r="B982" s="40" t="s">
        <v>133</v>
      </c>
      <c r="C982" s="33" t="s">
        <v>46</v>
      </c>
      <c r="D982" s="41" t="s">
        <v>63</v>
      </c>
      <c r="E982" s="46">
        <v>2.7211230374E10</v>
      </c>
      <c r="F982" s="41">
        <v>0.065</v>
      </c>
      <c r="G982" s="41">
        <v>138.0</v>
      </c>
      <c r="H982" s="41">
        <v>0.13</v>
      </c>
      <c r="I982" s="47">
        <f t="shared" si="2"/>
        <v>27211230374</v>
      </c>
      <c r="J982" s="14"/>
      <c r="K982" s="14"/>
      <c r="L982" s="14"/>
      <c r="M982" s="14"/>
      <c r="N982" s="14"/>
      <c r="O982" s="14"/>
      <c r="P982" s="14"/>
      <c r="Q982" s="14"/>
      <c r="R982" s="14"/>
    </row>
    <row r="983">
      <c r="A983" s="40" t="str">
        <f t="shared" si="1"/>
        <v>Guatemala-The Americas2006</v>
      </c>
      <c r="B983" s="40" t="s">
        <v>133</v>
      </c>
      <c r="C983" s="33" t="s">
        <v>47</v>
      </c>
      <c r="D983" s="41" t="s">
        <v>63</v>
      </c>
      <c r="E983" s="46">
        <v>3.0231130543E10</v>
      </c>
      <c r="F983" s="41">
        <v>0.073</v>
      </c>
      <c r="G983" s="41">
        <v>171.0</v>
      </c>
      <c r="H983" s="41">
        <v>0.128</v>
      </c>
      <c r="I983" s="47">
        <f t="shared" si="2"/>
        <v>30231130543</v>
      </c>
      <c r="J983" s="14"/>
      <c r="K983" s="14"/>
      <c r="L983" s="14"/>
      <c r="M983" s="14"/>
      <c r="N983" s="14"/>
      <c r="O983" s="14"/>
      <c r="P983" s="14"/>
      <c r="Q983" s="14"/>
      <c r="R983" s="14"/>
    </row>
    <row r="984">
      <c r="A984" s="40" t="str">
        <f t="shared" si="1"/>
        <v>Guatemala-The Americas2007</v>
      </c>
      <c r="B984" s="40" t="s">
        <v>133</v>
      </c>
      <c r="C984" s="33" t="s">
        <v>48</v>
      </c>
      <c r="D984" s="41" t="s">
        <v>63</v>
      </c>
      <c r="E984" s="46">
        <v>3.4113106486E10</v>
      </c>
      <c r="F984" s="41">
        <v>0.072</v>
      </c>
      <c r="G984" s="41">
        <v>184.0</v>
      </c>
      <c r="H984" s="41">
        <v>0.128</v>
      </c>
      <c r="I984" s="47">
        <f t="shared" si="2"/>
        <v>34113106486</v>
      </c>
      <c r="J984" s="14"/>
      <c r="K984" s="14"/>
      <c r="L984" s="14"/>
      <c r="M984" s="14"/>
      <c r="N984" s="14"/>
      <c r="O984" s="14"/>
      <c r="P984" s="14"/>
      <c r="Q984" s="14"/>
      <c r="R984" s="14"/>
    </row>
    <row r="985">
      <c r="A985" s="40" t="str">
        <f t="shared" si="1"/>
        <v>Guatemala-The Americas2008</v>
      </c>
      <c r="B985" s="40" t="s">
        <v>133</v>
      </c>
      <c r="C985" s="33" t="s">
        <v>49</v>
      </c>
      <c r="D985" s="41" t="s">
        <v>63</v>
      </c>
      <c r="E985" s="46">
        <v>3.9136441799E10</v>
      </c>
      <c r="F985" s="41">
        <v>0.069</v>
      </c>
      <c r="G985" s="41">
        <v>199.0</v>
      </c>
      <c r="H985" s="41">
        <v>0.134</v>
      </c>
      <c r="I985" s="47">
        <f t="shared" si="2"/>
        <v>39136441799</v>
      </c>
      <c r="J985" s="14"/>
      <c r="K985" s="14"/>
      <c r="L985" s="14"/>
      <c r="M985" s="14"/>
      <c r="N985" s="14"/>
      <c r="O985" s="14"/>
      <c r="P985" s="14"/>
      <c r="Q985" s="14"/>
      <c r="R985" s="14"/>
    </row>
    <row r="986">
      <c r="A986" s="40" t="str">
        <f t="shared" si="1"/>
        <v>Guatemala-The Americas2009</v>
      </c>
      <c r="B986" s="40" t="s">
        <v>133</v>
      </c>
      <c r="C986" s="33" t="s">
        <v>50</v>
      </c>
      <c r="D986" s="41" t="s">
        <v>63</v>
      </c>
      <c r="E986" s="46">
        <v>3.7733606156E10</v>
      </c>
      <c r="F986" s="41">
        <v>0.071</v>
      </c>
      <c r="G986" s="41">
        <v>190.0</v>
      </c>
      <c r="H986" s="41">
        <v>0.138</v>
      </c>
      <c r="I986" s="47">
        <f t="shared" si="2"/>
        <v>37733606156</v>
      </c>
      <c r="J986" s="14"/>
      <c r="K986" s="14"/>
      <c r="L986" s="14"/>
      <c r="M986" s="14"/>
      <c r="N986" s="14"/>
      <c r="O986" s="14"/>
      <c r="P986" s="14"/>
      <c r="Q986" s="14"/>
      <c r="R986" s="14"/>
    </row>
    <row r="987">
      <c r="A987" s="40" t="str">
        <f t="shared" si="1"/>
        <v>Guatemala-The Americas2010</v>
      </c>
      <c r="B987" s="40" t="s">
        <v>133</v>
      </c>
      <c r="C987" s="33" t="s">
        <v>51</v>
      </c>
      <c r="D987" s="41" t="s">
        <v>63</v>
      </c>
      <c r="E987" s="46">
        <v>4.1338007893E10</v>
      </c>
      <c r="F987" s="41">
        <v>0.069</v>
      </c>
      <c r="G987" s="41">
        <v>198.0</v>
      </c>
      <c r="H987" s="41">
        <v>0.133</v>
      </c>
      <c r="I987" s="47">
        <f t="shared" si="2"/>
        <v>41338007893</v>
      </c>
      <c r="J987" s="14"/>
      <c r="K987" s="14"/>
      <c r="L987" s="14"/>
      <c r="M987" s="14"/>
      <c r="N987" s="14"/>
      <c r="O987" s="14"/>
      <c r="P987" s="14"/>
      <c r="Q987" s="14"/>
      <c r="R987" s="14"/>
    </row>
    <row r="988">
      <c r="A988" s="40" t="str">
        <f t="shared" si="1"/>
        <v>Guatemala-The Americas2011</v>
      </c>
      <c r="B988" s="40" t="s">
        <v>133</v>
      </c>
      <c r="C988" s="33" t="s">
        <v>52</v>
      </c>
      <c r="D988" s="41" t="s">
        <v>63</v>
      </c>
      <c r="E988" s="46">
        <v>4.7654789735E10</v>
      </c>
      <c r="F988" s="41">
        <v>0.067</v>
      </c>
      <c r="G988" s="41">
        <v>215.0</v>
      </c>
      <c r="H988" s="41">
        <v>0.134</v>
      </c>
      <c r="I988" s="47">
        <f t="shared" si="2"/>
        <v>47654789735</v>
      </c>
      <c r="J988" s="14"/>
      <c r="K988" s="14"/>
      <c r="L988" s="14"/>
      <c r="M988" s="14"/>
      <c r="N988" s="14"/>
      <c r="O988" s="14"/>
      <c r="P988" s="14"/>
      <c r="Q988" s="14"/>
      <c r="R988" s="14"/>
    </row>
    <row r="989">
      <c r="A989" s="40" t="str">
        <f t="shared" si="1"/>
        <v>Guatemala-The Americas2012</v>
      </c>
      <c r="B989" s="40" t="s">
        <v>133</v>
      </c>
      <c r="C989" s="33" t="s">
        <v>53</v>
      </c>
      <c r="D989" s="41" t="s">
        <v>63</v>
      </c>
      <c r="E989" s="46">
        <v>5.0388454861E10</v>
      </c>
      <c r="F989" s="41">
        <v>0.067</v>
      </c>
      <c r="G989" s="41">
        <v>226.0</v>
      </c>
      <c r="H989" s="41">
        <v>0.135</v>
      </c>
      <c r="I989" s="47">
        <f t="shared" si="2"/>
        <v>50388454861</v>
      </c>
      <c r="J989" s="14"/>
      <c r="K989" s="14"/>
      <c r="L989" s="14"/>
      <c r="M989" s="14"/>
      <c r="N989" s="14"/>
      <c r="O989" s="14"/>
      <c r="P989" s="14"/>
      <c r="Q989" s="14"/>
      <c r="R989" s="14"/>
    </row>
    <row r="990">
      <c r="A990" s="40" t="str">
        <f t="shared" si="1"/>
        <v>Guinea-Africa2000</v>
      </c>
      <c r="B990" s="40" t="s">
        <v>134</v>
      </c>
      <c r="C990" s="33" t="s">
        <v>40</v>
      </c>
      <c r="D990" s="41" t="s">
        <v>57</v>
      </c>
      <c r="E990" s="46">
        <v>2.995360969E9</v>
      </c>
      <c r="F990" s="41">
        <v>0.056</v>
      </c>
      <c r="G990" s="41">
        <v>19.0</v>
      </c>
      <c r="H990" s="41">
        <v>0.194</v>
      </c>
      <c r="I990" s="47">
        <f t="shared" si="2"/>
        <v>2995360969</v>
      </c>
      <c r="J990" s="14"/>
      <c r="K990" s="14"/>
      <c r="L990" s="14"/>
      <c r="M990" s="14"/>
      <c r="N990" s="14"/>
      <c r="O990" s="14"/>
      <c r="P990" s="14"/>
      <c r="Q990" s="14"/>
      <c r="R990" s="14"/>
    </row>
    <row r="991">
      <c r="A991" s="40" t="str">
        <f t="shared" si="1"/>
        <v>Guinea-Africa2001</v>
      </c>
      <c r="B991" s="40" t="s">
        <v>134</v>
      </c>
      <c r="C991" s="33" t="s">
        <v>42</v>
      </c>
      <c r="D991" s="41" t="s">
        <v>57</v>
      </c>
      <c r="E991" s="46">
        <v>2.83344275E9</v>
      </c>
      <c r="F991" s="41">
        <v>0.059</v>
      </c>
      <c r="G991" s="41">
        <v>19.0</v>
      </c>
      <c r="H991" s="41">
        <v>0.148</v>
      </c>
      <c r="I991" s="47">
        <f t="shared" si="2"/>
        <v>2833442750</v>
      </c>
      <c r="J991" s="14"/>
      <c r="K991" s="14"/>
      <c r="L991" s="14"/>
      <c r="M991" s="14"/>
      <c r="N991" s="14"/>
      <c r="O991" s="14"/>
      <c r="P991" s="14"/>
      <c r="Q991" s="14"/>
      <c r="R991" s="14"/>
    </row>
    <row r="992">
      <c r="A992" s="40" t="str">
        <f t="shared" si="1"/>
        <v>Guinea-Africa2002</v>
      </c>
      <c r="B992" s="40" t="s">
        <v>134</v>
      </c>
      <c r="C992" s="33" t="s">
        <v>43</v>
      </c>
      <c r="D992" s="41" t="s">
        <v>57</v>
      </c>
      <c r="E992" s="46">
        <v>2.949637039E9</v>
      </c>
      <c r="F992" s="41">
        <v>0.061</v>
      </c>
      <c r="G992" s="41">
        <v>20.0</v>
      </c>
      <c r="H992" s="41">
        <v>0.148</v>
      </c>
      <c r="I992" s="47">
        <f t="shared" si="2"/>
        <v>2949637039</v>
      </c>
      <c r="J992" s="14"/>
      <c r="K992" s="14"/>
      <c r="L992" s="14"/>
      <c r="M992" s="14"/>
      <c r="N992" s="14"/>
      <c r="O992" s="14"/>
      <c r="P992" s="14"/>
      <c r="Q992" s="14"/>
      <c r="R992" s="14"/>
    </row>
    <row r="993">
      <c r="A993" s="40" t="str">
        <f t="shared" si="1"/>
        <v>Guinea-Africa2003</v>
      </c>
      <c r="B993" s="40" t="s">
        <v>134</v>
      </c>
      <c r="C993" s="33" t="s">
        <v>44</v>
      </c>
      <c r="D993" s="41" t="s">
        <v>57</v>
      </c>
      <c r="E993" s="46">
        <v>3.446442219E9</v>
      </c>
      <c r="F993" s="41">
        <v>0.049</v>
      </c>
      <c r="G993" s="41">
        <v>18.0</v>
      </c>
      <c r="H993" s="41">
        <v>0.148</v>
      </c>
      <c r="I993" s="47">
        <f t="shared" si="2"/>
        <v>3446442219</v>
      </c>
      <c r="J993" s="14"/>
      <c r="K993" s="14"/>
      <c r="L993" s="14"/>
      <c r="M993" s="14"/>
      <c r="N993" s="14"/>
      <c r="O993" s="14"/>
      <c r="P993" s="14"/>
      <c r="Q993" s="14"/>
      <c r="R993" s="14"/>
    </row>
    <row r="994">
      <c r="A994" s="40" t="str">
        <f t="shared" si="1"/>
        <v>Guinea-Africa2004</v>
      </c>
      <c r="B994" s="40" t="s">
        <v>134</v>
      </c>
      <c r="C994" s="33" t="s">
        <v>45</v>
      </c>
      <c r="D994" s="41" t="s">
        <v>57</v>
      </c>
      <c r="E994" s="46">
        <v>3.666349049E9</v>
      </c>
      <c r="F994" s="41">
        <v>0.053</v>
      </c>
      <c r="G994" s="41">
        <v>20.0</v>
      </c>
      <c r="H994" s="41">
        <v>0.148</v>
      </c>
      <c r="I994" s="47">
        <f t="shared" si="2"/>
        <v>3666349049</v>
      </c>
      <c r="J994" s="14"/>
      <c r="K994" s="14"/>
      <c r="L994" s="14"/>
      <c r="M994" s="14"/>
      <c r="N994" s="14"/>
      <c r="O994" s="14"/>
      <c r="P994" s="14"/>
      <c r="Q994" s="14"/>
      <c r="R994" s="14"/>
    </row>
    <row r="995">
      <c r="A995" s="40" t="str">
        <f t="shared" si="1"/>
        <v>Guinea-Africa2005</v>
      </c>
      <c r="B995" s="40" t="s">
        <v>134</v>
      </c>
      <c r="C995" s="33" t="s">
        <v>46</v>
      </c>
      <c r="D995" s="41" t="s">
        <v>57</v>
      </c>
      <c r="E995" s="46">
        <v>2.937072009E9</v>
      </c>
      <c r="F995" s="41">
        <v>0.053</v>
      </c>
      <c r="G995" s="41">
        <v>16.0</v>
      </c>
      <c r="H995" s="41">
        <v>0.148</v>
      </c>
      <c r="I995" s="47">
        <f t="shared" si="2"/>
        <v>2937072009</v>
      </c>
      <c r="J995" s="14"/>
      <c r="K995" s="14"/>
      <c r="L995" s="14"/>
      <c r="M995" s="14"/>
      <c r="N995" s="14"/>
      <c r="O995" s="14"/>
      <c r="P995" s="14"/>
      <c r="Q995" s="14"/>
      <c r="R995" s="14"/>
    </row>
    <row r="996">
      <c r="A996" s="40" t="str">
        <f t="shared" si="1"/>
        <v>Guinea-Africa2006</v>
      </c>
      <c r="B996" s="40" t="s">
        <v>134</v>
      </c>
      <c r="C996" s="33" t="s">
        <v>47</v>
      </c>
      <c r="D996" s="41" t="s">
        <v>57</v>
      </c>
      <c r="E996" s="46">
        <v>2.821346684E9</v>
      </c>
      <c r="F996" s="41">
        <v>0.055</v>
      </c>
      <c r="G996" s="41">
        <v>16.0</v>
      </c>
      <c r="H996" s="41">
        <v>0.148</v>
      </c>
      <c r="I996" s="47">
        <f t="shared" si="2"/>
        <v>2821346684</v>
      </c>
      <c r="J996" s="14"/>
      <c r="K996" s="14"/>
      <c r="L996" s="14"/>
      <c r="M996" s="14"/>
      <c r="N996" s="14"/>
      <c r="O996" s="14"/>
      <c r="P996" s="14"/>
      <c r="Q996" s="14"/>
      <c r="R996" s="14"/>
    </row>
    <row r="997">
      <c r="A997" s="40" t="str">
        <f t="shared" si="1"/>
        <v>Guinea-Africa2007</v>
      </c>
      <c r="B997" s="40" t="s">
        <v>134</v>
      </c>
      <c r="C997" s="33" t="s">
        <v>48</v>
      </c>
      <c r="D997" s="41" t="s">
        <v>57</v>
      </c>
      <c r="E997" s="46">
        <v>4.134173271E9</v>
      </c>
      <c r="F997" s="41">
        <v>0.063</v>
      </c>
      <c r="G997" s="41">
        <v>26.0</v>
      </c>
      <c r="H997" s="41">
        <v>0.148</v>
      </c>
      <c r="I997" s="47">
        <f t="shared" si="2"/>
        <v>4134173271</v>
      </c>
      <c r="J997" s="14"/>
      <c r="K997" s="14"/>
      <c r="L997" s="14"/>
      <c r="M997" s="14"/>
      <c r="N997" s="14"/>
      <c r="O997" s="14"/>
      <c r="P997" s="14"/>
      <c r="Q997" s="14"/>
      <c r="R997" s="14"/>
    </row>
    <row r="998">
      <c r="A998" s="40" t="str">
        <f t="shared" si="1"/>
        <v>Guinea-Africa2008</v>
      </c>
      <c r="B998" s="40" t="s">
        <v>134</v>
      </c>
      <c r="C998" s="33" t="s">
        <v>49</v>
      </c>
      <c r="D998" s="41" t="s">
        <v>57</v>
      </c>
      <c r="E998" s="46">
        <v>4.515824643E9</v>
      </c>
      <c r="F998" s="41">
        <v>0.06</v>
      </c>
      <c r="G998" s="41">
        <v>26.0</v>
      </c>
      <c r="H998" s="41">
        <v>0.148</v>
      </c>
      <c r="I998" s="47">
        <f t="shared" si="2"/>
        <v>4515824643</v>
      </c>
      <c r="J998" s="14"/>
      <c r="K998" s="14"/>
      <c r="L998" s="14"/>
      <c r="M998" s="14"/>
      <c r="N998" s="14"/>
      <c r="O998" s="14"/>
      <c r="P998" s="14"/>
      <c r="Q998" s="14"/>
      <c r="R998" s="14"/>
    </row>
    <row r="999">
      <c r="A999" s="40" t="str">
        <f t="shared" si="1"/>
        <v>Guinea-Africa2009</v>
      </c>
      <c r="B999" s="40" t="s">
        <v>134</v>
      </c>
      <c r="C999" s="33" t="s">
        <v>50</v>
      </c>
      <c r="D999" s="41" t="s">
        <v>57</v>
      </c>
      <c r="E999" s="46">
        <v>4.60992372E9</v>
      </c>
      <c r="F999" s="41">
        <v>0.063</v>
      </c>
      <c r="G999" s="41">
        <v>28.0</v>
      </c>
      <c r="H999" s="41">
        <v>0.148</v>
      </c>
      <c r="I999" s="47">
        <f t="shared" si="2"/>
        <v>4609923720</v>
      </c>
      <c r="J999" s="14"/>
      <c r="K999" s="14"/>
      <c r="L999" s="14"/>
      <c r="M999" s="14"/>
      <c r="N999" s="14"/>
      <c r="O999" s="14"/>
      <c r="P999" s="14"/>
      <c r="Q999" s="14"/>
      <c r="R999" s="14"/>
    </row>
    <row r="1000">
      <c r="A1000" s="40" t="str">
        <f t="shared" si="1"/>
        <v>Guinea-Africa2010</v>
      </c>
      <c r="B1000" s="40" t="s">
        <v>134</v>
      </c>
      <c r="C1000" s="33" t="s">
        <v>51</v>
      </c>
      <c r="D1000" s="41" t="s">
        <v>57</v>
      </c>
      <c r="E1000" s="46">
        <v>4.735956476E9</v>
      </c>
      <c r="F1000" s="41">
        <v>0.062</v>
      </c>
      <c r="G1000" s="41">
        <v>27.0</v>
      </c>
      <c r="H1000" s="41">
        <v>0.148</v>
      </c>
      <c r="I1000" s="47">
        <f t="shared" si="2"/>
        <v>4735956476</v>
      </c>
      <c r="J1000" s="14"/>
      <c r="K1000" s="14"/>
      <c r="L1000" s="14"/>
      <c r="M1000" s="14"/>
      <c r="N1000" s="14"/>
      <c r="O1000" s="14"/>
      <c r="P1000" s="14"/>
      <c r="Q1000" s="14"/>
      <c r="R1000" s="14"/>
    </row>
    <row r="1001">
      <c r="A1001" s="40" t="str">
        <f t="shared" si="1"/>
        <v>Guinea-Africa2011</v>
      </c>
      <c r="B1001" s="40" t="s">
        <v>134</v>
      </c>
      <c r="C1001" s="33" t="s">
        <v>52</v>
      </c>
      <c r="D1001" s="41" t="s">
        <v>57</v>
      </c>
      <c r="E1001" s="46">
        <v>5.067360041E9</v>
      </c>
      <c r="F1001" s="41">
        <v>0.06</v>
      </c>
      <c r="G1001" s="41">
        <v>27.0</v>
      </c>
      <c r="H1001" s="41">
        <v>0.148</v>
      </c>
      <c r="I1001" s="47">
        <f t="shared" si="2"/>
        <v>5067360041</v>
      </c>
      <c r="J1001" s="14"/>
      <c r="K1001" s="14"/>
      <c r="L1001" s="14"/>
      <c r="M1001" s="14"/>
      <c r="N1001" s="14"/>
      <c r="O1001" s="14"/>
      <c r="P1001" s="14"/>
      <c r="Q1001" s="14"/>
      <c r="R1001" s="14"/>
    </row>
    <row r="1002">
      <c r="A1002" s="40" t="str">
        <f t="shared" si="1"/>
        <v>Guinea-Africa2012</v>
      </c>
      <c r="B1002" s="40" t="s">
        <v>134</v>
      </c>
      <c r="C1002" s="33" t="s">
        <v>53</v>
      </c>
      <c r="D1002" s="41" t="s">
        <v>57</v>
      </c>
      <c r="E1002" s="46">
        <v>5.65108817E9</v>
      </c>
      <c r="F1002" s="41">
        <v>0.063</v>
      </c>
      <c r="G1002" s="41">
        <v>32.0</v>
      </c>
      <c r="H1002" s="41">
        <v>0.148</v>
      </c>
      <c r="I1002" s="47">
        <f t="shared" si="2"/>
        <v>5651088170</v>
      </c>
      <c r="J1002" s="14"/>
      <c r="K1002" s="14"/>
      <c r="L1002" s="14"/>
      <c r="M1002" s="14"/>
      <c r="N1002" s="14"/>
      <c r="O1002" s="14"/>
      <c r="P1002" s="14"/>
      <c r="Q1002" s="14"/>
      <c r="R1002" s="14"/>
    </row>
    <row r="1003">
      <c r="A1003" s="40" t="str">
        <f t="shared" si="1"/>
        <v>Guinea-Bissau-Africa2000</v>
      </c>
      <c r="B1003" s="40" t="s">
        <v>135</v>
      </c>
      <c r="C1003" s="33" t="s">
        <v>40</v>
      </c>
      <c r="D1003" s="41" t="s">
        <v>57</v>
      </c>
      <c r="E1003" s="46">
        <v>3.61858968E8</v>
      </c>
      <c r="F1003" s="41">
        <v>0.049</v>
      </c>
      <c r="G1003" s="41">
        <v>16.0</v>
      </c>
      <c r="H1003" s="41">
        <v>0.148</v>
      </c>
      <c r="I1003" s="47">
        <f t="shared" si="2"/>
        <v>361858968</v>
      </c>
      <c r="J1003" s="14"/>
      <c r="K1003" s="14"/>
      <c r="L1003" s="14"/>
      <c r="M1003" s="14"/>
      <c r="N1003" s="14"/>
      <c r="O1003" s="14"/>
      <c r="P1003" s="14"/>
      <c r="Q1003" s="14"/>
      <c r="R1003" s="14"/>
    </row>
    <row r="1004">
      <c r="A1004" s="40" t="str">
        <f t="shared" si="1"/>
        <v>Guinea-Bissau-Africa2001</v>
      </c>
      <c r="B1004" s="40" t="s">
        <v>135</v>
      </c>
      <c r="C1004" s="33" t="s">
        <v>42</v>
      </c>
      <c r="D1004" s="41" t="s">
        <v>57</v>
      </c>
      <c r="E1004" s="46">
        <v>3.842704E8</v>
      </c>
      <c r="F1004" s="41">
        <v>0.05</v>
      </c>
      <c r="G1004" s="41">
        <v>15.0</v>
      </c>
      <c r="H1004" s="41">
        <v>0.148</v>
      </c>
      <c r="I1004" s="47">
        <f t="shared" si="2"/>
        <v>384270400</v>
      </c>
      <c r="J1004" s="14"/>
      <c r="K1004" s="14"/>
      <c r="L1004" s="14"/>
      <c r="M1004" s="14"/>
      <c r="N1004" s="14"/>
      <c r="O1004" s="14"/>
      <c r="P1004" s="14"/>
      <c r="Q1004" s="14"/>
      <c r="R1004" s="14"/>
    </row>
    <row r="1005">
      <c r="A1005" s="40" t="str">
        <f t="shared" si="1"/>
        <v>Guinea-Bissau-Africa2002</v>
      </c>
      <c r="B1005" s="40" t="s">
        <v>135</v>
      </c>
      <c r="C1005" s="33" t="s">
        <v>43</v>
      </c>
      <c r="D1005" s="41" t="s">
        <v>57</v>
      </c>
      <c r="E1005" s="46">
        <v>4.06669723E8</v>
      </c>
      <c r="F1005" s="41">
        <v>0.058</v>
      </c>
      <c r="G1005" s="41">
        <v>17.0</v>
      </c>
      <c r="H1005" s="41">
        <v>0.148</v>
      </c>
      <c r="I1005" s="47">
        <f t="shared" si="2"/>
        <v>406669723</v>
      </c>
      <c r="J1005" s="14"/>
      <c r="K1005" s="14"/>
      <c r="L1005" s="14"/>
      <c r="M1005" s="14"/>
      <c r="N1005" s="14"/>
      <c r="O1005" s="14"/>
      <c r="P1005" s="14"/>
      <c r="Q1005" s="14"/>
      <c r="R1005" s="14"/>
    </row>
    <row r="1006">
      <c r="A1006" s="40" t="str">
        <f t="shared" si="1"/>
        <v>Guinea-Bissau-Africa2003</v>
      </c>
      <c r="B1006" s="40" t="s">
        <v>135</v>
      </c>
      <c r="C1006" s="33" t="s">
        <v>44</v>
      </c>
      <c r="D1006" s="41" t="s">
        <v>57</v>
      </c>
      <c r="E1006" s="46">
        <v>4.65414408E8</v>
      </c>
      <c r="F1006" s="41">
        <v>0.058</v>
      </c>
      <c r="G1006" s="41">
        <v>20.0</v>
      </c>
      <c r="H1006" s="41">
        <v>0.148</v>
      </c>
      <c r="I1006" s="47">
        <f t="shared" si="2"/>
        <v>465414408</v>
      </c>
      <c r="J1006" s="14"/>
      <c r="K1006" s="14"/>
      <c r="L1006" s="14"/>
      <c r="M1006" s="14"/>
      <c r="N1006" s="14"/>
      <c r="O1006" s="14"/>
      <c r="P1006" s="14"/>
      <c r="Q1006" s="14"/>
      <c r="R1006" s="14"/>
    </row>
    <row r="1007">
      <c r="A1007" s="40" t="str">
        <f t="shared" si="1"/>
        <v>Guinea-Bissau-Africa2004</v>
      </c>
      <c r="B1007" s="40" t="s">
        <v>135</v>
      </c>
      <c r="C1007" s="33" t="s">
        <v>45</v>
      </c>
      <c r="D1007" s="41" t="s">
        <v>57</v>
      </c>
      <c r="E1007" s="46">
        <v>5.22651788E8</v>
      </c>
      <c r="F1007" s="41">
        <v>0.053</v>
      </c>
      <c r="G1007" s="41">
        <v>20.0</v>
      </c>
      <c r="H1007" s="41">
        <v>0.148</v>
      </c>
      <c r="I1007" s="47">
        <f t="shared" si="2"/>
        <v>522651788</v>
      </c>
      <c r="J1007" s="14"/>
      <c r="K1007" s="14"/>
      <c r="L1007" s="14"/>
      <c r="M1007" s="14"/>
      <c r="N1007" s="14"/>
      <c r="O1007" s="14"/>
      <c r="P1007" s="14"/>
      <c r="Q1007" s="14"/>
      <c r="R1007" s="14"/>
    </row>
    <row r="1008">
      <c r="A1008" s="40" t="str">
        <f t="shared" si="1"/>
        <v>Guinea-Bissau-Africa2005</v>
      </c>
      <c r="B1008" s="40" t="s">
        <v>135</v>
      </c>
      <c r="C1008" s="33" t="s">
        <v>46</v>
      </c>
      <c r="D1008" s="41" t="s">
        <v>57</v>
      </c>
      <c r="E1008" s="46">
        <v>5.72853554E8</v>
      </c>
      <c r="F1008" s="41">
        <v>0.057</v>
      </c>
      <c r="G1008" s="41">
        <v>24.0</v>
      </c>
      <c r="H1008" s="41">
        <v>0.148</v>
      </c>
      <c r="I1008" s="47">
        <f t="shared" si="2"/>
        <v>572853554</v>
      </c>
      <c r="J1008" s="14"/>
      <c r="K1008" s="14"/>
      <c r="L1008" s="14"/>
      <c r="M1008" s="14"/>
      <c r="N1008" s="14"/>
      <c r="O1008" s="14"/>
      <c r="P1008" s="14"/>
      <c r="Q1008" s="14"/>
      <c r="R1008" s="14"/>
    </row>
    <row r="1009">
      <c r="A1009" s="40" t="str">
        <f t="shared" si="1"/>
        <v>Guinea-Bissau-Africa2006</v>
      </c>
      <c r="B1009" s="40" t="s">
        <v>135</v>
      </c>
      <c r="C1009" s="33" t="s">
        <v>47</v>
      </c>
      <c r="D1009" s="41" t="s">
        <v>57</v>
      </c>
      <c r="E1009" s="46">
        <v>5.78517349E8</v>
      </c>
      <c r="F1009" s="41">
        <v>0.059</v>
      </c>
      <c r="G1009" s="41">
        <v>24.0</v>
      </c>
      <c r="H1009" s="41">
        <v>0.148</v>
      </c>
      <c r="I1009" s="47">
        <f t="shared" si="2"/>
        <v>578517349</v>
      </c>
      <c r="J1009" s="14"/>
      <c r="K1009" s="14"/>
      <c r="L1009" s="14"/>
      <c r="M1009" s="14"/>
      <c r="N1009" s="14"/>
      <c r="O1009" s="14"/>
      <c r="P1009" s="14"/>
      <c r="Q1009" s="14"/>
      <c r="R1009" s="14"/>
    </row>
    <row r="1010">
      <c r="A1010" s="40" t="str">
        <f t="shared" si="1"/>
        <v>Guinea-Bissau-Africa2007</v>
      </c>
      <c r="B1010" s="40" t="s">
        <v>135</v>
      </c>
      <c r="C1010" s="33" t="s">
        <v>48</v>
      </c>
      <c r="D1010" s="41" t="s">
        <v>57</v>
      </c>
      <c r="E1010" s="46">
        <v>6.90721769E8</v>
      </c>
      <c r="F1010" s="41">
        <v>0.061</v>
      </c>
      <c r="G1010" s="41">
        <v>29.0</v>
      </c>
      <c r="H1010" s="41">
        <v>0.148</v>
      </c>
      <c r="I1010" s="47">
        <f t="shared" si="2"/>
        <v>690721769</v>
      </c>
      <c r="J1010" s="14"/>
      <c r="K1010" s="14"/>
      <c r="L1010" s="14"/>
      <c r="M1010" s="14"/>
      <c r="N1010" s="14"/>
      <c r="O1010" s="14"/>
      <c r="P1010" s="14"/>
      <c r="Q1010" s="14"/>
      <c r="R1010" s="14"/>
    </row>
    <row r="1011">
      <c r="A1011" s="40" t="str">
        <f t="shared" si="1"/>
        <v>Guinea-Bissau-Africa2008</v>
      </c>
      <c r="B1011" s="40" t="s">
        <v>135</v>
      </c>
      <c r="C1011" s="33" t="s">
        <v>49</v>
      </c>
      <c r="D1011" s="41" t="s">
        <v>57</v>
      </c>
      <c r="E1011" s="46">
        <v>8.42890956E8</v>
      </c>
      <c r="F1011" s="41">
        <v>0.06</v>
      </c>
      <c r="G1011" s="41">
        <v>34.0</v>
      </c>
      <c r="H1011" s="41">
        <v>0.148</v>
      </c>
      <c r="I1011" s="47">
        <f t="shared" si="2"/>
        <v>842890956</v>
      </c>
      <c r="J1011" s="14"/>
      <c r="K1011" s="14"/>
      <c r="L1011" s="14"/>
      <c r="M1011" s="14"/>
      <c r="N1011" s="14"/>
      <c r="O1011" s="14"/>
      <c r="P1011" s="14"/>
      <c r="Q1011" s="14"/>
      <c r="R1011" s="14"/>
    </row>
    <row r="1012">
      <c r="A1012" s="40" t="str">
        <f t="shared" si="1"/>
        <v>Guinea-Bissau-Africa2009</v>
      </c>
      <c r="B1012" s="40" t="s">
        <v>135</v>
      </c>
      <c r="C1012" s="33" t="s">
        <v>50</v>
      </c>
      <c r="D1012" s="41" t="s">
        <v>57</v>
      </c>
      <c r="E1012" s="46">
        <v>8.32530157E8</v>
      </c>
      <c r="F1012" s="41">
        <v>0.068</v>
      </c>
      <c r="G1012" s="41">
        <v>36.0</v>
      </c>
      <c r="H1012" s="41">
        <v>0.148</v>
      </c>
      <c r="I1012" s="47">
        <f t="shared" si="2"/>
        <v>832530157</v>
      </c>
      <c r="J1012" s="14"/>
      <c r="K1012" s="14"/>
      <c r="L1012" s="14"/>
      <c r="M1012" s="14"/>
      <c r="N1012" s="14"/>
      <c r="O1012" s="14"/>
      <c r="P1012" s="14"/>
      <c r="Q1012" s="14"/>
      <c r="R1012" s="14"/>
    </row>
    <row r="1013">
      <c r="A1013" s="40" t="str">
        <f t="shared" si="1"/>
        <v>Guinea-Bissau-Africa2010</v>
      </c>
      <c r="B1013" s="40" t="s">
        <v>135</v>
      </c>
      <c r="C1013" s="33" t="s">
        <v>51</v>
      </c>
      <c r="D1013" s="41" t="s">
        <v>57</v>
      </c>
      <c r="E1013" s="46">
        <v>8.35390893E8</v>
      </c>
      <c r="F1013" s="41">
        <v>0.071</v>
      </c>
      <c r="G1013" s="41">
        <v>38.0</v>
      </c>
      <c r="H1013" s="41">
        <v>0.148</v>
      </c>
      <c r="I1013" s="47">
        <f t="shared" si="2"/>
        <v>835390893</v>
      </c>
      <c r="J1013" s="14"/>
      <c r="K1013" s="14"/>
      <c r="L1013" s="14"/>
      <c r="M1013" s="14"/>
      <c r="N1013" s="14"/>
      <c r="O1013" s="14"/>
      <c r="P1013" s="14"/>
      <c r="Q1013" s="14"/>
      <c r="R1013" s="14"/>
    </row>
    <row r="1014">
      <c r="A1014" s="40" t="str">
        <f t="shared" si="1"/>
        <v>Guinea-Bissau-Africa2011</v>
      </c>
      <c r="B1014" s="40" t="s">
        <v>135</v>
      </c>
      <c r="C1014" s="33" t="s">
        <v>52</v>
      </c>
      <c r="D1014" s="41" t="s">
        <v>57</v>
      </c>
      <c r="E1014" s="46">
        <v>9.67762549E8</v>
      </c>
      <c r="F1014" s="41">
        <v>0.063</v>
      </c>
      <c r="G1014" s="41">
        <v>35.0</v>
      </c>
      <c r="H1014" s="41">
        <v>0.148</v>
      </c>
      <c r="I1014" s="47">
        <f t="shared" si="2"/>
        <v>967762549</v>
      </c>
      <c r="J1014" s="14"/>
      <c r="K1014" s="14"/>
      <c r="L1014" s="14"/>
      <c r="M1014" s="14"/>
      <c r="N1014" s="14"/>
      <c r="O1014" s="14"/>
      <c r="P1014" s="14"/>
      <c r="Q1014" s="14"/>
      <c r="R1014" s="14"/>
    </row>
    <row r="1015">
      <c r="A1015" s="40" t="str">
        <f t="shared" si="1"/>
        <v>Guinea-Bissau-Africa2012</v>
      </c>
      <c r="B1015" s="40" t="s">
        <v>135</v>
      </c>
      <c r="C1015" s="33" t="s">
        <v>53</v>
      </c>
      <c r="D1015" s="41" t="s">
        <v>57</v>
      </c>
      <c r="E1015" s="46">
        <v>8.22320638E8</v>
      </c>
      <c r="F1015" s="41">
        <v>0.059</v>
      </c>
      <c r="G1015" s="41">
        <v>30.0</v>
      </c>
      <c r="H1015" s="41">
        <v>0.148</v>
      </c>
      <c r="I1015" s="47">
        <f t="shared" si="2"/>
        <v>822320638</v>
      </c>
      <c r="J1015" s="14"/>
      <c r="K1015" s="14"/>
      <c r="L1015" s="14"/>
      <c r="M1015" s="14"/>
      <c r="N1015" s="14"/>
      <c r="O1015" s="14"/>
      <c r="P1015" s="14"/>
      <c r="Q1015" s="14"/>
      <c r="R1015" s="14"/>
    </row>
    <row r="1016">
      <c r="A1016" s="40" t="str">
        <f t="shared" si="1"/>
        <v>Guyana-The Americas2000</v>
      </c>
      <c r="B1016" s="40" t="s">
        <v>136</v>
      </c>
      <c r="C1016" s="33" t="s">
        <v>40</v>
      </c>
      <c r="D1016" s="41" t="s">
        <v>63</v>
      </c>
      <c r="E1016" s="46">
        <v>7.12667925E8</v>
      </c>
      <c r="F1016" s="41">
        <v>0.058</v>
      </c>
      <c r="G1016" s="41">
        <v>56.0</v>
      </c>
      <c r="H1016" s="41">
        <v>0.173</v>
      </c>
      <c r="I1016" s="47">
        <f t="shared" si="2"/>
        <v>712667925</v>
      </c>
      <c r="J1016" s="14"/>
      <c r="K1016" s="14"/>
      <c r="L1016" s="14"/>
      <c r="M1016" s="14"/>
      <c r="N1016" s="14"/>
      <c r="O1016" s="14"/>
      <c r="P1016" s="14"/>
      <c r="Q1016" s="14"/>
      <c r="R1016" s="14"/>
    </row>
    <row r="1017">
      <c r="A1017" s="40" t="str">
        <f t="shared" si="1"/>
        <v>Guyana-The Americas2001</v>
      </c>
      <c r="B1017" s="40" t="s">
        <v>136</v>
      </c>
      <c r="C1017" s="33" t="s">
        <v>42</v>
      </c>
      <c r="D1017" s="41" t="s">
        <v>63</v>
      </c>
      <c r="E1017" s="46">
        <v>6.96281469E8</v>
      </c>
      <c r="F1017" s="41">
        <v>0.058</v>
      </c>
      <c r="G1017" s="41">
        <v>54.0</v>
      </c>
      <c r="H1017" s="41">
        <v>0.17</v>
      </c>
      <c r="I1017" s="47">
        <f t="shared" si="2"/>
        <v>696281469</v>
      </c>
      <c r="J1017" s="14"/>
      <c r="K1017" s="14"/>
      <c r="L1017" s="14"/>
      <c r="M1017" s="14"/>
      <c r="N1017" s="14"/>
      <c r="O1017" s="14"/>
      <c r="P1017" s="14"/>
      <c r="Q1017" s="14"/>
      <c r="R1017" s="14"/>
    </row>
    <row r="1018">
      <c r="A1018" s="40" t="str">
        <f t="shared" si="1"/>
        <v>Guyana-The Americas2002</v>
      </c>
      <c r="B1018" s="40" t="s">
        <v>136</v>
      </c>
      <c r="C1018" s="33" t="s">
        <v>43</v>
      </c>
      <c r="D1018" s="41" t="s">
        <v>63</v>
      </c>
      <c r="E1018" s="46">
        <v>7.22460912E8</v>
      </c>
      <c r="F1018" s="41">
        <v>0.058</v>
      </c>
      <c r="G1018" s="41">
        <v>56.0</v>
      </c>
      <c r="H1018" s="41">
        <v>0.163</v>
      </c>
      <c r="I1018" s="47">
        <f t="shared" si="2"/>
        <v>722460912</v>
      </c>
      <c r="J1018" s="14"/>
      <c r="K1018" s="14"/>
      <c r="L1018" s="14"/>
      <c r="M1018" s="14"/>
      <c r="N1018" s="14"/>
      <c r="O1018" s="14"/>
      <c r="P1018" s="14"/>
      <c r="Q1018" s="14"/>
      <c r="R1018" s="14"/>
    </row>
    <row r="1019">
      <c r="A1019" s="40" t="str">
        <f t="shared" si="1"/>
        <v>Guyana-The Americas2003</v>
      </c>
      <c r="B1019" s="40" t="s">
        <v>136</v>
      </c>
      <c r="C1019" s="33" t="s">
        <v>44</v>
      </c>
      <c r="D1019" s="41" t="s">
        <v>63</v>
      </c>
      <c r="E1019" s="46">
        <v>7.41929343E8</v>
      </c>
      <c r="F1019" s="41">
        <v>0.056</v>
      </c>
      <c r="G1019" s="41">
        <v>55.0</v>
      </c>
      <c r="H1019" s="41">
        <v>0.15</v>
      </c>
      <c r="I1019" s="47">
        <f t="shared" si="2"/>
        <v>741929343</v>
      </c>
      <c r="J1019" s="14"/>
      <c r="K1019" s="14"/>
      <c r="L1019" s="14"/>
      <c r="M1019" s="14"/>
      <c r="N1019" s="14"/>
      <c r="O1019" s="14"/>
      <c r="P1019" s="14"/>
      <c r="Q1019" s="14"/>
      <c r="R1019" s="14"/>
    </row>
    <row r="1020">
      <c r="A1020" s="40" t="str">
        <f t="shared" si="1"/>
        <v>Guyana-The Americas2004</v>
      </c>
      <c r="B1020" s="40" t="s">
        <v>136</v>
      </c>
      <c r="C1020" s="33" t="s">
        <v>45</v>
      </c>
      <c r="D1020" s="41" t="s">
        <v>63</v>
      </c>
      <c r="E1020" s="46">
        <v>7.8591877E8</v>
      </c>
      <c r="F1020" s="41">
        <v>0.053</v>
      </c>
      <c r="G1020" s="41">
        <v>55.0</v>
      </c>
      <c r="H1020" s="41">
        <v>0.145</v>
      </c>
      <c r="I1020" s="47">
        <f t="shared" si="2"/>
        <v>785918770</v>
      </c>
      <c r="J1020" s="14"/>
      <c r="K1020" s="14"/>
      <c r="L1020" s="14"/>
      <c r="M1020" s="14"/>
      <c r="N1020" s="14"/>
      <c r="O1020" s="14"/>
      <c r="P1020" s="14"/>
      <c r="Q1020" s="14"/>
      <c r="R1020" s="14"/>
    </row>
    <row r="1021">
      <c r="A1021" s="40" t="str">
        <f t="shared" si="1"/>
        <v>Guyana-The Americas2005</v>
      </c>
      <c r="B1021" s="40" t="s">
        <v>136</v>
      </c>
      <c r="C1021" s="33" t="s">
        <v>46</v>
      </c>
      <c r="D1021" s="41" t="s">
        <v>63</v>
      </c>
      <c r="E1021" s="46">
        <v>8.2488055E8</v>
      </c>
      <c r="F1021" s="41">
        <v>0.053</v>
      </c>
      <c r="G1021" s="41">
        <v>58.0</v>
      </c>
      <c r="H1021" s="41">
        <v>0.145</v>
      </c>
      <c r="I1021" s="47">
        <f t="shared" si="2"/>
        <v>824880550</v>
      </c>
      <c r="J1021" s="14"/>
      <c r="K1021" s="14"/>
      <c r="L1021" s="14"/>
      <c r="M1021" s="14"/>
      <c r="N1021" s="14"/>
      <c r="O1021" s="14"/>
      <c r="P1021" s="14"/>
      <c r="Q1021" s="14"/>
      <c r="R1021" s="14"/>
    </row>
    <row r="1022">
      <c r="A1022" s="40" t="str">
        <f t="shared" si="1"/>
        <v>Guyana-The Americas2006</v>
      </c>
      <c r="B1022" s="40" t="s">
        <v>136</v>
      </c>
      <c r="C1022" s="33" t="s">
        <v>47</v>
      </c>
      <c r="D1022" s="41" t="s">
        <v>63</v>
      </c>
      <c r="E1022" s="46">
        <v>1.458449058E9</v>
      </c>
      <c r="F1022" s="41">
        <v>0.041</v>
      </c>
      <c r="G1022" s="41">
        <v>79.0</v>
      </c>
      <c r="H1022" s="41">
        <v>0.145</v>
      </c>
      <c r="I1022" s="47">
        <f t="shared" si="2"/>
        <v>1458449058</v>
      </c>
      <c r="J1022" s="14"/>
      <c r="K1022" s="14"/>
      <c r="L1022" s="14"/>
      <c r="M1022" s="14"/>
      <c r="N1022" s="14"/>
      <c r="O1022" s="14"/>
      <c r="P1022" s="14"/>
      <c r="Q1022" s="14"/>
      <c r="R1022" s="14"/>
    </row>
    <row r="1023">
      <c r="A1023" s="40" t="str">
        <f t="shared" si="1"/>
        <v>Guyana-The Americas2007</v>
      </c>
      <c r="B1023" s="40" t="s">
        <v>136</v>
      </c>
      <c r="C1023" s="33" t="s">
        <v>48</v>
      </c>
      <c r="D1023" s="41" t="s">
        <v>63</v>
      </c>
      <c r="E1023" s="46">
        <v>1.740334782E9</v>
      </c>
      <c r="F1023" s="41">
        <v>0.039</v>
      </c>
      <c r="G1023" s="41">
        <v>89.0</v>
      </c>
      <c r="H1023" s="41">
        <v>0.146</v>
      </c>
      <c r="I1023" s="47">
        <f t="shared" si="2"/>
        <v>1740334782</v>
      </c>
      <c r="J1023" s="14"/>
      <c r="K1023" s="14"/>
      <c r="L1023" s="14"/>
      <c r="M1023" s="14"/>
      <c r="N1023" s="14"/>
      <c r="O1023" s="14"/>
      <c r="P1023" s="14"/>
      <c r="Q1023" s="14"/>
      <c r="R1023" s="14"/>
    </row>
    <row r="1024">
      <c r="A1024" s="40" t="str">
        <f t="shared" si="1"/>
        <v>Guyana-The Americas2008</v>
      </c>
      <c r="B1024" s="40" t="s">
        <v>136</v>
      </c>
      <c r="C1024" s="33" t="s">
        <v>49</v>
      </c>
      <c r="D1024" s="41" t="s">
        <v>63</v>
      </c>
      <c r="E1024" s="46">
        <v>1.922598121E9</v>
      </c>
      <c r="F1024" s="41">
        <v>0.066</v>
      </c>
      <c r="G1024" s="41">
        <v>165.0</v>
      </c>
      <c r="H1024" s="41">
        <v>0.146</v>
      </c>
      <c r="I1024" s="47">
        <f t="shared" si="2"/>
        <v>1922598121</v>
      </c>
      <c r="J1024" s="14"/>
      <c r="K1024" s="14"/>
      <c r="L1024" s="14"/>
      <c r="M1024" s="14"/>
      <c r="N1024" s="14"/>
      <c r="O1024" s="14"/>
      <c r="P1024" s="14"/>
      <c r="Q1024" s="14"/>
      <c r="R1024" s="14"/>
    </row>
    <row r="1025">
      <c r="A1025" s="40" t="str">
        <f t="shared" si="1"/>
        <v>Guyana-The Americas2009</v>
      </c>
      <c r="B1025" s="40" t="s">
        <v>136</v>
      </c>
      <c r="C1025" s="33" t="s">
        <v>50</v>
      </c>
      <c r="D1025" s="41" t="s">
        <v>63</v>
      </c>
      <c r="E1025" s="46">
        <v>2.025565089E9</v>
      </c>
      <c r="F1025" s="41">
        <v>0.064</v>
      </c>
      <c r="G1025" s="41">
        <v>165.0</v>
      </c>
      <c r="H1025" s="41">
        <v>0.145</v>
      </c>
      <c r="I1025" s="47">
        <f t="shared" si="2"/>
        <v>2025565089</v>
      </c>
      <c r="J1025" s="14"/>
      <c r="K1025" s="14"/>
      <c r="L1025" s="14"/>
      <c r="M1025" s="14"/>
      <c r="N1025" s="14"/>
      <c r="O1025" s="14"/>
      <c r="P1025" s="14"/>
      <c r="Q1025" s="14"/>
      <c r="R1025" s="14"/>
    </row>
    <row r="1026">
      <c r="A1026" s="40" t="str">
        <f t="shared" si="1"/>
        <v>Guyana-The Americas2010</v>
      </c>
      <c r="B1026" s="40" t="s">
        <v>136</v>
      </c>
      <c r="C1026" s="33" t="s">
        <v>51</v>
      </c>
      <c r="D1026" s="41" t="s">
        <v>63</v>
      </c>
      <c r="E1026" s="46">
        <v>2.259288396E9</v>
      </c>
      <c r="F1026" s="41">
        <v>0.066</v>
      </c>
      <c r="G1026" s="41">
        <v>188.0</v>
      </c>
      <c r="H1026" s="41">
        <v>0.145</v>
      </c>
      <c r="I1026" s="47">
        <f t="shared" si="2"/>
        <v>2259288396</v>
      </c>
      <c r="J1026" s="14"/>
      <c r="K1026" s="14"/>
      <c r="L1026" s="14"/>
      <c r="M1026" s="14"/>
      <c r="N1026" s="14"/>
      <c r="O1026" s="14"/>
      <c r="P1026" s="14"/>
      <c r="Q1026" s="14"/>
      <c r="R1026" s="14"/>
    </row>
    <row r="1027">
      <c r="A1027" s="40" t="str">
        <f t="shared" si="1"/>
        <v>Guyana-The Americas2011</v>
      </c>
      <c r="B1027" s="40" t="s">
        <v>136</v>
      </c>
      <c r="C1027" s="33" t="s">
        <v>52</v>
      </c>
      <c r="D1027" s="41" t="s">
        <v>63</v>
      </c>
      <c r="E1027" s="46">
        <v>2.576602497E9</v>
      </c>
      <c r="F1027" s="41">
        <v>0.068</v>
      </c>
      <c r="G1027" s="41">
        <v>221.0</v>
      </c>
      <c r="H1027" s="41">
        <v>0.145</v>
      </c>
      <c r="I1027" s="47">
        <f t="shared" si="2"/>
        <v>2576602497</v>
      </c>
      <c r="J1027" s="14"/>
      <c r="K1027" s="14"/>
      <c r="L1027" s="14"/>
      <c r="M1027" s="14"/>
      <c r="N1027" s="14"/>
      <c r="O1027" s="14"/>
      <c r="P1027" s="14"/>
      <c r="Q1027" s="14"/>
      <c r="R1027" s="14"/>
    </row>
    <row r="1028">
      <c r="A1028" s="40" t="str">
        <f t="shared" si="1"/>
        <v>Guyana-The Americas2012</v>
      </c>
      <c r="B1028" s="40" t="s">
        <v>136</v>
      </c>
      <c r="C1028" s="33" t="s">
        <v>53</v>
      </c>
      <c r="D1028" s="41" t="s">
        <v>63</v>
      </c>
      <c r="E1028" s="46">
        <v>2.851154076E9</v>
      </c>
      <c r="F1028" s="41">
        <v>0.066</v>
      </c>
      <c r="G1028" s="41">
        <v>235.0</v>
      </c>
      <c r="H1028" s="41">
        <v>0.139</v>
      </c>
      <c r="I1028" s="47">
        <f t="shared" si="2"/>
        <v>2851154076</v>
      </c>
      <c r="J1028" s="14"/>
      <c r="K1028" s="14"/>
      <c r="L1028" s="14"/>
      <c r="M1028" s="14"/>
      <c r="N1028" s="14"/>
      <c r="O1028" s="14"/>
      <c r="P1028" s="14"/>
      <c r="Q1028" s="14"/>
      <c r="R1028" s="14"/>
    </row>
    <row r="1029">
      <c r="A1029" s="40" t="str">
        <f t="shared" si="1"/>
        <v>Haiti-The Americas2000</v>
      </c>
      <c r="B1029" s="40" t="s">
        <v>137</v>
      </c>
      <c r="C1029" s="33" t="s">
        <v>40</v>
      </c>
      <c r="D1029" s="41" t="s">
        <v>63</v>
      </c>
      <c r="E1029" s="46">
        <v>3.664503846E9</v>
      </c>
      <c r="F1029" s="41">
        <v>0.061</v>
      </c>
      <c r="G1029" s="41">
        <v>26.0</v>
      </c>
      <c r="H1029" s="41">
        <v>0.314</v>
      </c>
      <c r="I1029" s="47">
        <f t="shared" si="2"/>
        <v>3664503846</v>
      </c>
      <c r="J1029" s="14"/>
      <c r="K1029" s="14"/>
      <c r="L1029" s="14"/>
      <c r="M1029" s="14"/>
      <c r="N1029" s="14"/>
      <c r="O1029" s="14"/>
      <c r="P1029" s="14"/>
      <c r="Q1029" s="14"/>
      <c r="R1029" s="14"/>
    </row>
    <row r="1030">
      <c r="A1030" s="40" t="str">
        <f t="shared" si="1"/>
        <v>Haiti-The Americas2001</v>
      </c>
      <c r="B1030" s="40" t="s">
        <v>137</v>
      </c>
      <c r="C1030" s="33" t="s">
        <v>42</v>
      </c>
      <c r="D1030" s="41" t="s">
        <v>63</v>
      </c>
      <c r="E1030" s="46">
        <v>3.507981946E9</v>
      </c>
      <c r="F1030" s="41">
        <v>0.056</v>
      </c>
      <c r="G1030" s="41">
        <v>23.0</v>
      </c>
      <c r="H1030" s="41">
        <v>0.34</v>
      </c>
      <c r="I1030" s="47">
        <f t="shared" si="2"/>
        <v>3507981946</v>
      </c>
      <c r="J1030" s="14"/>
      <c r="K1030" s="14"/>
      <c r="L1030" s="14"/>
      <c r="M1030" s="14"/>
      <c r="N1030" s="14"/>
      <c r="O1030" s="14"/>
      <c r="P1030" s="14"/>
      <c r="Q1030" s="14"/>
      <c r="R1030" s="14"/>
    </row>
    <row r="1031">
      <c r="A1031" s="40" t="str">
        <f t="shared" si="1"/>
        <v>Haiti-The Americas2002</v>
      </c>
      <c r="B1031" s="40" t="s">
        <v>137</v>
      </c>
      <c r="C1031" s="33" t="s">
        <v>43</v>
      </c>
      <c r="D1031" s="41" t="s">
        <v>63</v>
      </c>
      <c r="E1031" s="46">
        <v>3.214632479E9</v>
      </c>
      <c r="F1031" s="41">
        <v>0.055</v>
      </c>
      <c r="G1031" s="41">
        <v>20.0</v>
      </c>
      <c r="H1031" s="41">
        <v>0.342</v>
      </c>
      <c r="I1031" s="47">
        <f t="shared" si="2"/>
        <v>3214632479</v>
      </c>
      <c r="J1031" s="14"/>
      <c r="K1031" s="14"/>
      <c r="L1031" s="14"/>
      <c r="M1031" s="14"/>
      <c r="N1031" s="14"/>
      <c r="O1031" s="14"/>
      <c r="P1031" s="14"/>
      <c r="Q1031" s="14"/>
      <c r="R1031" s="14"/>
    </row>
    <row r="1032">
      <c r="A1032" s="40" t="str">
        <f t="shared" si="1"/>
        <v>Haiti-The Americas2003</v>
      </c>
      <c r="B1032" s="40" t="s">
        <v>137</v>
      </c>
      <c r="C1032" s="33" t="s">
        <v>44</v>
      </c>
      <c r="D1032" s="41" t="s">
        <v>63</v>
      </c>
      <c r="E1032" s="46">
        <v>2.826481072E9</v>
      </c>
      <c r="F1032" s="41">
        <v>0.053</v>
      </c>
      <c r="G1032" s="41">
        <v>17.0</v>
      </c>
      <c r="H1032" s="41">
        <v>0.442</v>
      </c>
      <c r="I1032" s="47">
        <f t="shared" si="2"/>
        <v>2826481072</v>
      </c>
      <c r="J1032" s="14"/>
      <c r="K1032" s="14"/>
      <c r="L1032" s="14"/>
      <c r="M1032" s="14"/>
      <c r="N1032" s="14"/>
      <c r="O1032" s="14"/>
      <c r="P1032" s="14"/>
      <c r="Q1032" s="14"/>
      <c r="R1032" s="14"/>
    </row>
    <row r="1033">
      <c r="A1033" s="40" t="str">
        <f t="shared" si="1"/>
        <v>Haiti-The Americas2004</v>
      </c>
      <c r="B1033" s="40" t="s">
        <v>137</v>
      </c>
      <c r="C1033" s="33" t="s">
        <v>45</v>
      </c>
      <c r="D1033" s="41" t="s">
        <v>63</v>
      </c>
      <c r="E1033" s="46">
        <v>3.660483886E9</v>
      </c>
      <c r="F1033" s="41">
        <v>0.056</v>
      </c>
      <c r="G1033" s="41">
        <v>22.0</v>
      </c>
      <c r="H1033" s="41">
        <v>0.48</v>
      </c>
      <c r="I1033" s="47">
        <f t="shared" si="2"/>
        <v>3660483886</v>
      </c>
      <c r="J1033" s="14"/>
      <c r="K1033" s="14"/>
      <c r="L1033" s="14"/>
      <c r="M1033" s="14"/>
      <c r="N1033" s="14"/>
      <c r="O1033" s="14"/>
      <c r="P1033" s="14"/>
      <c r="Q1033" s="14"/>
      <c r="R1033" s="14"/>
    </row>
    <row r="1034">
      <c r="A1034" s="40" t="str">
        <f t="shared" si="1"/>
        <v>Haiti-The Americas2005</v>
      </c>
      <c r="B1034" s="40" t="s">
        <v>137</v>
      </c>
      <c r="C1034" s="33" t="s">
        <v>46</v>
      </c>
      <c r="D1034" s="41" t="s">
        <v>63</v>
      </c>
      <c r="E1034" s="46">
        <v>4.154289832E9</v>
      </c>
      <c r="F1034" s="41">
        <v>0.044</v>
      </c>
      <c r="G1034" s="41">
        <v>20.0</v>
      </c>
      <c r="H1034" s="41">
        <v>0.41</v>
      </c>
      <c r="I1034" s="47">
        <f t="shared" si="2"/>
        <v>4154289832</v>
      </c>
      <c r="J1034" s="14"/>
      <c r="K1034" s="14"/>
      <c r="L1034" s="14"/>
      <c r="M1034" s="14"/>
      <c r="N1034" s="14"/>
      <c r="O1034" s="14"/>
      <c r="P1034" s="14"/>
      <c r="Q1034" s="14"/>
      <c r="R1034" s="14"/>
    </row>
    <row r="1035">
      <c r="A1035" s="40" t="str">
        <f t="shared" si="1"/>
        <v>Haiti-The Americas2006</v>
      </c>
      <c r="B1035" s="40" t="s">
        <v>137</v>
      </c>
      <c r="C1035" s="33" t="s">
        <v>47</v>
      </c>
      <c r="D1035" s="41" t="s">
        <v>63</v>
      </c>
      <c r="E1035" s="46">
        <v>4.879738636E9</v>
      </c>
      <c r="F1035" s="41">
        <v>0.057</v>
      </c>
      <c r="G1035" s="41">
        <v>30.0</v>
      </c>
      <c r="H1035" s="41">
        <v>0.264</v>
      </c>
      <c r="I1035" s="47">
        <f t="shared" si="2"/>
        <v>4879738636</v>
      </c>
      <c r="J1035" s="14"/>
      <c r="K1035" s="14"/>
      <c r="L1035" s="14"/>
      <c r="M1035" s="14"/>
      <c r="N1035" s="14"/>
      <c r="O1035" s="14"/>
      <c r="P1035" s="14"/>
      <c r="Q1035" s="14"/>
      <c r="R1035" s="14"/>
    </row>
    <row r="1036">
      <c r="A1036" s="40" t="str">
        <f t="shared" si="1"/>
        <v>Haiti-The Americas2007</v>
      </c>
      <c r="B1036" s="40" t="s">
        <v>137</v>
      </c>
      <c r="C1036" s="33" t="s">
        <v>48</v>
      </c>
      <c r="D1036" s="41" t="s">
        <v>63</v>
      </c>
      <c r="E1036" s="46">
        <v>5.88532559E9</v>
      </c>
      <c r="F1036" s="41">
        <v>0.054</v>
      </c>
      <c r="G1036" s="41">
        <v>34.0</v>
      </c>
      <c r="H1036" s="41">
        <v>0.231</v>
      </c>
      <c r="I1036" s="47">
        <f t="shared" si="2"/>
        <v>5885325590</v>
      </c>
      <c r="J1036" s="14"/>
      <c r="K1036" s="14"/>
      <c r="L1036" s="14"/>
      <c r="M1036" s="14"/>
      <c r="N1036" s="14"/>
      <c r="O1036" s="14"/>
      <c r="P1036" s="14"/>
      <c r="Q1036" s="14"/>
      <c r="R1036" s="14"/>
    </row>
    <row r="1037">
      <c r="A1037" s="40" t="str">
        <f t="shared" si="1"/>
        <v>Haiti-The Americas2008</v>
      </c>
      <c r="B1037" s="40" t="s">
        <v>137</v>
      </c>
      <c r="C1037" s="33" t="s">
        <v>49</v>
      </c>
      <c r="D1037" s="41" t="s">
        <v>63</v>
      </c>
      <c r="E1037" s="46">
        <v>6.548530572E9</v>
      </c>
      <c r="F1037" s="41">
        <v>0.055</v>
      </c>
      <c r="G1037" s="41">
        <v>36.0</v>
      </c>
      <c r="H1037" s="41">
        <v>0.178</v>
      </c>
      <c r="I1037" s="47">
        <f t="shared" si="2"/>
        <v>6548530572</v>
      </c>
      <c r="J1037" s="14"/>
      <c r="K1037" s="14"/>
      <c r="L1037" s="14"/>
      <c r="M1037" s="14"/>
      <c r="N1037" s="14"/>
      <c r="O1037" s="14"/>
      <c r="P1037" s="14"/>
      <c r="Q1037" s="14"/>
      <c r="R1037" s="14"/>
    </row>
    <row r="1038">
      <c r="A1038" s="40" t="str">
        <f t="shared" si="1"/>
        <v>Haiti-The Americas2009</v>
      </c>
      <c r="B1038" s="40" t="s">
        <v>137</v>
      </c>
      <c r="C1038" s="33" t="s">
        <v>50</v>
      </c>
      <c r="D1038" s="41" t="s">
        <v>63</v>
      </c>
      <c r="E1038" s="46">
        <v>6.584649419E9</v>
      </c>
      <c r="F1038" s="41">
        <v>0.065</v>
      </c>
      <c r="G1038" s="41">
        <v>43.0</v>
      </c>
      <c r="H1038" s="41">
        <v>0.173</v>
      </c>
      <c r="I1038" s="47">
        <f t="shared" si="2"/>
        <v>6584649419</v>
      </c>
      <c r="J1038" s="14"/>
      <c r="K1038" s="14"/>
      <c r="L1038" s="14"/>
      <c r="M1038" s="14"/>
      <c r="N1038" s="14"/>
      <c r="O1038" s="14"/>
      <c r="P1038" s="14"/>
      <c r="Q1038" s="14"/>
      <c r="R1038" s="14"/>
    </row>
    <row r="1039">
      <c r="A1039" s="40" t="str">
        <f t="shared" si="1"/>
        <v>Haiti-The Americas2010</v>
      </c>
      <c r="B1039" s="40" t="s">
        <v>137</v>
      </c>
      <c r="C1039" s="33" t="s">
        <v>51</v>
      </c>
      <c r="D1039" s="41" t="s">
        <v>63</v>
      </c>
      <c r="E1039" s="46">
        <v>6.622541529E9</v>
      </c>
      <c r="F1039" s="41">
        <v>0.067</v>
      </c>
      <c r="G1039" s="41">
        <v>45.0</v>
      </c>
      <c r="H1039" s="41">
        <v>0.175</v>
      </c>
      <c r="I1039" s="47">
        <f t="shared" si="2"/>
        <v>6622541529</v>
      </c>
      <c r="J1039" s="14"/>
      <c r="K1039" s="14"/>
      <c r="L1039" s="14"/>
      <c r="M1039" s="14"/>
      <c r="N1039" s="14"/>
      <c r="O1039" s="14"/>
      <c r="P1039" s="14"/>
      <c r="Q1039" s="14"/>
      <c r="R1039" s="14"/>
    </row>
    <row r="1040">
      <c r="A1040" s="40" t="str">
        <f t="shared" si="1"/>
        <v>Haiti-The Americas2011</v>
      </c>
      <c r="B1040" s="40" t="s">
        <v>137</v>
      </c>
      <c r="C1040" s="33" t="s">
        <v>52</v>
      </c>
      <c r="D1040" s="41" t="s">
        <v>63</v>
      </c>
      <c r="E1040" s="46">
        <v>7.51683416E9</v>
      </c>
      <c r="F1040" s="41">
        <v>0.085</v>
      </c>
      <c r="G1040" s="41">
        <v>62.0</v>
      </c>
      <c r="H1040" s="41">
        <v>0.116</v>
      </c>
      <c r="I1040" s="47">
        <f t="shared" si="2"/>
        <v>7516834160</v>
      </c>
      <c r="J1040" s="14"/>
      <c r="K1040" s="14"/>
      <c r="L1040" s="14"/>
      <c r="M1040" s="14"/>
      <c r="N1040" s="14"/>
      <c r="O1040" s="14"/>
      <c r="P1040" s="14"/>
      <c r="Q1040" s="14"/>
      <c r="R1040" s="14"/>
    </row>
    <row r="1041">
      <c r="A1041" s="40" t="str">
        <f t="shared" si="1"/>
        <v>Haiti-The Americas2012</v>
      </c>
      <c r="B1041" s="40" t="s">
        <v>137</v>
      </c>
      <c r="C1041" s="33" t="s">
        <v>53</v>
      </c>
      <c r="D1041" s="41" t="s">
        <v>63</v>
      </c>
      <c r="E1041" s="46">
        <v>7.890216508E9</v>
      </c>
      <c r="F1041" s="41">
        <v>0.064</v>
      </c>
      <c r="G1041" s="41">
        <v>53.0</v>
      </c>
      <c r="H1041" s="41">
        <v>0.089</v>
      </c>
      <c r="I1041" s="47">
        <f t="shared" si="2"/>
        <v>7890216508</v>
      </c>
      <c r="J1041" s="14"/>
      <c r="K1041" s="14"/>
      <c r="L1041" s="14"/>
      <c r="M1041" s="14"/>
      <c r="N1041" s="14"/>
      <c r="O1041" s="14"/>
      <c r="P1041" s="14"/>
      <c r="Q1041" s="14"/>
      <c r="R1041" s="14"/>
    </row>
    <row r="1042">
      <c r="A1042" s="40" t="str">
        <f t="shared" si="1"/>
        <v>Honduras-The Americas2000</v>
      </c>
      <c r="B1042" s="40" t="s">
        <v>138</v>
      </c>
      <c r="C1042" s="33" t="s">
        <v>40</v>
      </c>
      <c r="D1042" s="41" t="s">
        <v>63</v>
      </c>
      <c r="E1042" s="46">
        <v>7.105529647E9</v>
      </c>
      <c r="F1042" s="41">
        <v>0.066</v>
      </c>
      <c r="G1042" s="41">
        <v>76.0</v>
      </c>
      <c r="H1042" s="41">
        <v>0.268</v>
      </c>
      <c r="I1042" s="47">
        <f t="shared" si="2"/>
        <v>7105529647</v>
      </c>
      <c r="J1042" s="14"/>
      <c r="K1042" s="14"/>
      <c r="L1042" s="14"/>
      <c r="M1042" s="14"/>
      <c r="N1042" s="14"/>
      <c r="O1042" s="14"/>
      <c r="P1042" s="14"/>
      <c r="Q1042" s="14"/>
      <c r="R1042" s="14"/>
    </row>
    <row r="1043">
      <c r="A1043" s="40" t="str">
        <f t="shared" si="1"/>
        <v>Honduras-The Americas2001</v>
      </c>
      <c r="B1043" s="40" t="s">
        <v>138</v>
      </c>
      <c r="C1043" s="33" t="s">
        <v>42</v>
      </c>
      <c r="D1043" s="41" t="s">
        <v>63</v>
      </c>
      <c r="E1043" s="46">
        <v>7.566517572E9</v>
      </c>
      <c r="F1043" s="41">
        <v>0.069</v>
      </c>
      <c r="G1043" s="41">
        <v>83.0</v>
      </c>
      <c r="H1043" s="41">
        <v>0.238</v>
      </c>
      <c r="I1043" s="47">
        <f t="shared" si="2"/>
        <v>7566517572</v>
      </c>
      <c r="J1043" s="14"/>
      <c r="K1043" s="14"/>
      <c r="L1043" s="14"/>
      <c r="M1043" s="14"/>
      <c r="N1043" s="14"/>
      <c r="O1043" s="14"/>
      <c r="P1043" s="14"/>
      <c r="Q1043" s="14"/>
      <c r="R1043" s="14"/>
    </row>
    <row r="1044">
      <c r="A1044" s="40" t="str">
        <f t="shared" si="1"/>
        <v>Honduras-The Americas2002</v>
      </c>
      <c r="B1044" s="40" t="s">
        <v>138</v>
      </c>
      <c r="C1044" s="33" t="s">
        <v>43</v>
      </c>
      <c r="D1044" s="41" t="s">
        <v>63</v>
      </c>
      <c r="E1044" s="46">
        <v>7.776459964E9</v>
      </c>
      <c r="F1044" s="41">
        <v>0.073</v>
      </c>
      <c r="G1044" s="41">
        <v>88.0</v>
      </c>
      <c r="H1044" s="41">
        <v>0.227</v>
      </c>
      <c r="I1044" s="47">
        <f t="shared" si="2"/>
        <v>7776459964</v>
      </c>
      <c r="J1044" s="14"/>
      <c r="K1044" s="14"/>
      <c r="L1044" s="14"/>
      <c r="M1044" s="14"/>
      <c r="N1044" s="14"/>
      <c r="O1044" s="14"/>
      <c r="P1044" s="14"/>
      <c r="Q1044" s="14"/>
      <c r="R1044" s="14"/>
    </row>
    <row r="1045">
      <c r="A1045" s="40" t="str">
        <f t="shared" si="1"/>
        <v>Honduras-The Americas2003</v>
      </c>
      <c r="B1045" s="40" t="s">
        <v>138</v>
      </c>
      <c r="C1045" s="33" t="s">
        <v>44</v>
      </c>
      <c r="D1045" s="41" t="s">
        <v>63</v>
      </c>
      <c r="E1045" s="46">
        <v>8.14029408E9</v>
      </c>
      <c r="F1045" s="41">
        <v>0.083</v>
      </c>
      <c r="G1045" s="41">
        <v>103.0</v>
      </c>
      <c r="H1045" s="41">
        <v>0.208</v>
      </c>
      <c r="I1045" s="47">
        <f t="shared" si="2"/>
        <v>8140294080</v>
      </c>
      <c r="J1045" s="14"/>
      <c r="K1045" s="14"/>
      <c r="L1045" s="14"/>
      <c r="M1045" s="14"/>
      <c r="N1045" s="14"/>
      <c r="O1045" s="14"/>
      <c r="P1045" s="14"/>
      <c r="Q1045" s="14"/>
      <c r="R1045" s="14"/>
    </row>
    <row r="1046">
      <c r="A1046" s="40" t="str">
        <f t="shared" si="1"/>
        <v>Honduras-The Americas2004</v>
      </c>
      <c r="B1046" s="40" t="s">
        <v>138</v>
      </c>
      <c r="C1046" s="33" t="s">
        <v>45</v>
      </c>
      <c r="D1046" s="41" t="s">
        <v>63</v>
      </c>
      <c r="E1046" s="46">
        <v>8.772197585E9</v>
      </c>
      <c r="F1046" s="41">
        <v>0.079</v>
      </c>
      <c r="G1046" s="41">
        <v>103.0</v>
      </c>
      <c r="H1046" s="41">
        <v>0.199</v>
      </c>
      <c r="I1046" s="47">
        <f t="shared" si="2"/>
        <v>8772197585</v>
      </c>
      <c r="J1046" s="14"/>
      <c r="K1046" s="14"/>
      <c r="L1046" s="14"/>
      <c r="M1046" s="14"/>
      <c r="N1046" s="14"/>
      <c r="O1046" s="14"/>
      <c r="P1046" s="14"/>
      <c r="Q1046" s="14"/>
      <c r="R1046" s="14"/>
    </row>
    <row r="1047">
      <c r="A1047" s="40" t="str">
        <f t="shared" si="1"/>
        <v>Honduras-The Americas2005</v>
      </c>
      <c r="B1047" s="40" t="s">
        <v>138</v>
      </c>
      <c r="C1047" s="33" t="s">
        <v>46</v>
      </c>
      <c r="D1047" s="41" t="s">
        <v>63</v>
      </c>
      <c r="E1047" s="46">
        <v>9.672006169E9</v>
      </c>
      <c r="F1047" s="41">
        <v>0.077</v>
      </c>
      <c r="G1047" s="41">
        <v>109.0</v>
      </c>
      <c r="H1047" s="41">
        <v>0.188</v>
      </c>
      <c r="I1047" s="47">
        <f t="shared" si="2"/>
        <v>9672006169</v>
      </c>
      <c r="J1047" s="14"/>
      <c r="K1047" s="14"/>
      <c r="L1047" s="14"/>
      <c r="M1047" s="14"/>
      <c r="N1047" s="14"/>
      <c r="O1047" s="14"/>
      <c r="P1047" s="14"/>
      <c r="Q1047" s="14"/>
      <c r="R1047" s="14"/>
    </row>
    <row r="1048">
      <c r="A1048" s="40" t="str">
        <f t="shared" si="1"/>
        <v>Honduras-The Americas2006</v>
      </c>
      <c r="B1048" s="40" t="s">
        <v>138</v>
      </c>
      <c r="C1048" s="33" t="s">
        <v>47</v>
      </c>
      <c r="D1048" s="41" t="s">
        <v>63</v>
      </c>
      <c r="E1048" s="46">
        <v>1.0841723354E10</v>
      </c>
      <c r="F1048" s="41">
        <v>0.076</v>
      </c>
      <c r="G1048" s="41">
        <v>118.0</v>
      </c>
      <c r="H1048" s="41">
        <v>0.174</v>
      </c>
      <c r="I1048" s="47">
        <f t="shared" si="2"/>
        <v>10841723354</v>
      </c>
      <c r="J1048" s="14"/>
      <c r="K1048" s="14"/>
      <c r="L1048" s="14"/>
      <c r="M1048" s="14"/>
      <c r="N1048" s="14"/>
      <c r="O1048" s="14"/>
      <c r="P1048" s="14"/>
      <c r="Q1048" s="14"/>
      <c r="R1048" s="14"/>
    </row>
    <row r="1049">
      <c r="A1049" s="40" t="str">
        <f t="shared" si="1"/>
        <v>Honduras-The Americas2007</v>
      </c>
      <c r="B1049" s="40" t="s">
        <v>138</v>
      </c>
      <c r="C1049" s="33" t="s">
        <v>48</v>
      </c>
      <c r="D1049" s="41" t="s">
        <v>63</v>
      </c>
      <c r="E1049" s="46">
        <v>1.2275491273E10</v>
      </c>
      <c r="F1049" s="41">
        <v>0.079</v>
      </c>
      <c r="G1049" s="41">
        <v>136.0</v>
      </c>
      <c r="H1049" s="41">
        <v>0.166</v>
      </c>
      <c r="I1049" s="47">
        <f t="shared" si="2"/>
        <v>12275491273</v>
      </c>
      <c r="J1049" s="14"/>
      <c r="K1049" s="14"/>
      <c r="L1049" s="14"/>
      <c r="M1049" s="14"/>
      <c r="N1049" s="14"/>
      <c r="O1049" s="14"/>
      <c r="P1049" s="14"/>
      <c r="Q1049" s="14"/>
      <c r="R1049" s="14"/>
    </row>
    <row r="1050">
      <c r="A1050" s="40" t="str">
        <f t="shared" si="1"/>
        <v>Honduras-The Americas2008</v>
      </c>
      <c r="B1050" s="40" t="s">
        <v>138</v>
      </c>
      <c r="C1050" s="33" t="s">
        <v>49</v>
      </c>
      <c r="D1050" s="41" t="s">
        <v>63</v>
      </c>
      <c r="E1050" s="46">
        <v>1.3789720387E10</v>
      </c>
      <c r="F1050" s="41">
        <v>0.084</v>
      </c>
      <c r="G1050" s="41">
        <v>159.0</v>
      </c>
      <c r="H1050" s="41">
        <v>0.179</v>
      </c>
      <c r="I1050" s="47">
        <f t="shared" si="2"/>
        <v>13789720387</v>
      </c>
      <c r="J1050" s="14"/>
      <c r="K1050" s="14"/>
      <c r="L1050" s="14"/>
      <c r="M1050" s="14"/>
      <c r="N1050" s="14"/>
      <c r="O1050" s="14"/>
      <c r="P1050" s="14"/>
      <c r="Q1050" s="14"/>
      <c r="R1050" s="14"/>
    </row>
    <row r="1051">
      <c r="A1051" s="40" t="str">
        <f t="shared" si="1"/>
        <v>Honduras-The Americas2009</v>
      </c>
      <c r="B1051" s="40" t="s">
        <v>138</v>
      </c>
      <c r="C1051" s="33" t="s">
        <v>50</v>
      </c>
      <c r="D1051" s="41" t="s">
        <v>63</v>
      </c>
      <c r="E1051" s="46">
        <v>1.4587485644E10</v>
      </c>
      <c r="F1051" s="41">
        <v>0.091</v>
      </c>
      <c r="G1051" s="41">
        <v>173.0</v>
      </c>
      <c r="H1051" s="41">
        <v>0.194</v>
      </c>
      <c r="I1051" s="47">
        <f t="shared" si="2"/>
        <v>14587485644</v>
      </c>
      <c r="J1051" s="14"/>
      <c r="K1051" s="14"/>
      <c r="L1051" s="14"/>
      <c r="M1051" s="14"/>
      <c r="N1051" s="14"/>
      <c r="O1051" s="14"/>
      <c r="P1051" s="14"/>
      <c r="Q1051" s="14"/>
      <c r="R1051" s="14"/>
    </row>
    <row r="1052">
      <c r="A1052" s="40" t="str">
        <f t="shared" si="1"/>
        <v>Honduras-The Americas2010</v>
      </c>
      <c r="B1052" s="40" t="s">
        <v>138</v>
      </c>
      <c r="C1052" s="33" t="s">
        <v>51</v>
      </c>
      <c r="D1052" s="41" t="s">
        <v>63</v>
      </c>
      <c r="E1052" s="46">
        <v>1.5839344592E10</v>
      </c>
      <c r="F1052" s="41">
        <v>0.087</v>
      </c>
      <c r="G1052" s="41">
        <v>176.0</v>
      </c>
      <c r="H1052" s="41">
        <v>0.189</v>
      </c>
      <c r="I1052" s="47">
        <f t="shared" si="2"/>
        <v>15839344592</v>
      </c>
      <c r="J1052" s="14"/>
      <c r="K1052" s="14"/>
      <c r="L1052" s="14"/>
      <c r="M1052" s="14"/>
      <c r="N1052" s="14"/>
      <c r="O1052" s="14"/>
      <c r="P1052" s="14"/>
      <c r="Q1052" s="14"/>
      <c r="R1052" s="14"/>
    </row>
    <row r="1053">
      <c r="A1053" s="40" t="str">
        <f t="shared" si="1"/>
        <v>Honduras-The Americas2011</v>
      </c>
      <c r="B1053" s="40" t="s">
        <v>138</v>
      </c>
      <c r="C1053" s="33" t="s">
        <v>52</v>
      </c>
      <c r="D1053" s="41" t="s">
        <v>63</v>
      </c>
      <c r="E1053" s="46">
        <v>1.7710325578E10</v>
      </c>
      <c r="F1053" s="41">
        <v>0.084</v>
      </c>
      <c r="G1053" s="41">
        <v>187.0</v>
      </c>
      <c r="H1053" s="41">
        <v>0.186</v>
      </c>
      <c r="I1053" s="47">
        <f t="shared" si="2"/>
        <v>17710325578</v>
      </c>
      <c r="J1053" s="14"/>
      <c r="K1053" s="14"/>
      <c r="L1053" s="14"/>
      <c r="M1053" s="14"/>
      <c r="N1053" s="14"/>
      <c r="O1053" s="14"/>
      <c r="P1053" s="14"/>
      <c r="Q1053" s="14"/>
      <c r="R1053" s="14"/>
    </row>
    <row r="1054">
      <c r="A1054" s="40" t="str">
        <f t="shared" si="1"/>
        <v>Honduras-The Americas2012</v>
      </c>
      <c r="B1054" s="40" t="s">
        <v>138</v>
      </c>
      <c r="C1054" s="33" t="s">
        <v>53</v>
      </c>
      <c r="D1054" s="41" t="s">
        <v>63</v>
      </c>
      <c r="E1054" s="46">
        <v>1.8564264545E10</v>
      </c>
      <c r="F1054" s="41">
        <v>0.086</v>
      </c>
      <c r="G1054" s="41">
        <v>195.0</v>
      </c>
      <c r="H1054" s="41">
        <v>0.185</v>
      </c>
      <c r="I1054" s="47">
        <f t="shared" si="2"/>
        <v>18564264545</v>
      </c>
      <c r="J1054" s="14"/>
      <c r="K1054" s="14"/>
      <c r="L1054" s="14"/>
      <c r="M1054" s="14"/>
      <c r="N1054" s="14"/>
      <c r="O1054" s="14"/>
      <c r="P1054" s="14"/>
      <c r="Q1054" s="14"/>
      <c r="R1054" s="14"/>
    </row>
    <row r="1055">
      <c r="A1055" s="40" t="str">
        <f t="shared" si="1"/>
        <v>Hong Kong SAR-Asia2000</v>
      </c>
      <c r="B1055" s="40" t="s">
        <v>139</v>
      </c>
      <c r="C1055" s="33" t="s">
        <v>40</v>
      </c>
      <c r="D1055" s="41" t="s">
        <v>41</v>
      </c>
      <c r="E1055" s="46">
        <v>1.72E11</v>
      </c>
      <c r="F1055" s="42">
        <v>0.064</v>
      </c>
      <c r="G1055" s="41">
        <v>193.0</v>
      </c>
      <c r="H1055" s="41">
        <v>0.095</v>
      </c>
      <c r="I1055" s="47">
        <f t="shared" si="2"/>
        <v>172000000000</v>
      </c>
      <c r="J1055" s="14"/>
      <c r="K1055" s="14"/>
      <c r="L1055" s="14"/>
      <c r="M1055" s="14"/>
      <c r="N1055" s="14"/>
      <c r="O1055" s="14"/>
      <c r="P1055" s="14"/>
      <c r="Q1055" s="14"/>
      <c r="R1055" s="14"/>
    </row>
    <row r="1056">
      <c r="A1056" s="40" t="str">
        <f t="shared" si="1"/>
        <v>Hong Kong SAR-Asia2001</v>
      </c>
      <c r="B1056" s="40" t="s">
        <v>139</v>
      </c>
      <c r="C1056" s="33" t="s">
        <v>42</v>
      </c>
      <c r="D1056" s="41" t="s">
        <v>41</v>
      </c>
      <c r="E1056" s="46">
        <v>1.69E11</v>
      </c>
      <c r="F1056" s="42">
        <v>0.064</v>
      </c>
      <c r="G1056" s="41">
        <v>193.0</v>
      </c>
      <c r="H1056" s="41">
        <v>0.051</v>
      </c>
      <c r="I1056" s="47">
        <f t="shared" si="2"/>
        <v>169000000000</v>
      </c>
      <c r="J1056" s="14"/>
      <c r="K1056" s="14"/>
      <c r="L1056" s="14"/>
      <c r="M1056" s="14"/>
      <c r="N1056" s="14"/>
      <c r="O1056" s="14"/>
      <c r="P1056" s="14"/>
      <c r="Q1056" s="14"/>
      <c r="R1056" s="14"/>
    </row>
    <row r="1057">
      <c r="A1057" s="40" t="str">
        <f t="shared" si="1"/>
        <v>Hong Kong SAR-Asia2002</v>
      </c>
      <c r="B1057" s="40" t="s">
        <v>139</v>
      </c>
      <c r="C1057" s="33" t="s">
        <v>43</v>
      </c>
      <c r="D1057" s="41" t="s">
        <v>41</v>
      </c>
      <c r="E1057" s="46">
        <v>1.66E11</v>
      </c>
      <c r="F1057" s="42">
        <v>0.064</v>
      </c>
      <c r="G1057" s="41">
        <v>193.0</v>
      </c>
      <c r="H1057" s="41">
        <v>0.05</v>
      </c>
      <c r="I1057" s="47">
        <f t="shared" si="2"/>
        <v>166000000000</v>
      </c>
      <c r="J1057" s="14"/>
      <c r="K1057" s="14"/>
      <c r="L1057" s="14"/>
      <c r="M1057" s="14"/>
      <c r="N1057" s="14"/>
      <c r="O1057" s="14"/>
      <c r="P1057" s="14"/>
      <c r="Q1057" s="14"/>
      <c r="R1057" s="14"/>
    </row>
    <row r="1058">
      <c r="A1058" s="40" t="str">
        <f t="shared" si="1"/>
        <v>Hong Kong SAR-Asia2003</v>
      </c>
      <c r="B1058" s="40" t="s">
        <v>139</v>
      </c>
      <c r="C1058" s="33" t="s">
        <v>44</v>
      </c>
      <c r="D1058" s="41" t="s">
        <v>41</v>
      </c>
      <c r="E1058" s="46">
        <v>1.61E11</v>
      </c>
      <c r="F1058" s="42">
        <v>0.064</v>
      </c>
      <c r="G1058" s="41">
        <v>193.0</v>
      </c>
      <c r="H1058" s="41">
        <v>0.05</v>
      </c>
      <c r="I1058" s="47">
        <f t="shared" si="2"/>
        <v>161000000000</v>
      </c>
      <c r="J1058" s="14"/>
      <c r="K1058" s="14"/>
      <c r="L1058" s="14"/>
      <c r="M1058" s="14"/>
      <c r="N1058" s="14"/>
      <c r="O1058" s="14"/>
      <c r="P1058" s="14"/>
      <c r="Q1058" s="14"/>
      <c r="R1058" s="14"/>
    </row>
    <row r="1059">
      <c r="A1059" s="40" t="str">
        <f t="shared" si="1"/>
        <v>Hong Kong SAR-Asia2004</v>
      </c>
      <c r="B1059" s="40" t="s">
        <v>139</v>
      </c>
      <c r="C1059" s="33" t="s">
        <v>45</v>
      </c>
      <c r="D1059" s="41" t="s">
        <v>41</v>
      </c>
      <c r="E1059" s="46">
        <v>1.69E11</v>
      </c>
      <c r="F1059" s="42">
        <v>0.064</v>
      </c>
      <c r="G1059" s="41">
        <v>193.0</v>
      </c>
      <c r="H1059" s="41">
        <v>0.05</v>
      </c>
      <c r="I1059" s="47">
        <f t="shared" si="2"/>
        <v>169000000000</v>
      </c>
      <c r="J1059" s="14"/>
      <c r="K1059" s="14"/>
      <c r="L1059" s="14"/>
      <c r="M1059" s="14"/>
      <c r="N1059" s="14"/>
      <c r="O1059" s="14"/>
      <c r="P1059" s="14"/>
      <c r="Q1059" s="14"/>
      <c r="R1059" s="14"/>
    </row>
    <row r="1060">
      <c r="A1060" s="40" t="str">
        <f t="shared" si="1"/>
        <v>Hong Kong SAR-Asia2005</v>
      </c>
      <c r="B1060" s="40" t="s">
        <v>139</v>
      </c>
      <c r="C1060" s="33" t="s">
        <v>46</v>
      </c>
      <c r="D1060" s="41" t="s">
        <v>41</v>
      </c>
      <c r="E1060" s="46">
        <v>1.82E11</v>
      </c>
      <c r="F1060" s="42">
        <v>0.064</v>
      </c>
      <c r="G1060" s="41">
        <v>193.0</v>
      </c>
      <c r="H1060" s="41">
        <v>0.078</v>
      </c>
      <c r="I1060" s="47">
        <f t="shared" si="2"/>
        <v>182000000000</v>
      </c>
      <c r="J1060" s="14"/>
      <c r="K1060" s="14"/>
      <c r="L1060" s="14"/>
      <c r="M1060" s="14"/>
      <c r="N1060" s="14"/>
      <c r="O1060" s="14"/>
      <c r="P1060" s="14"/>
      <c r="Q1060" s="14"/>
      <c r="R1060" s="14"/>
    </row>
    <row r="1061">
      <c r="A1061" s="40" t="str">
        <f t="shared" si="1"/>
        <v>Hong Kong SAR-Asia2006</v>
      </c>
      <c r="B1061" s="40" t="s">
        <v>139</v>
      </c>
      <c r="C1061" s="33" t="s">
        <v>47</v>
      </c>
      <c r="D1061" s="41" t="s">
        <v>41</v>
      </c>
      <c r="E1061" s="46">
        <v>1.94E11</v>
      </c>
      <c r="F1061" s="42">
        <v>0.064</v>
      </c>
      <c r="G1061" s="41">
        <v>193.0</v>
      </c>
      <c r="H1061" s="41">
        <v>0.078</v>
      </c>
      <c r="I1061" s="47">
        <f t="shared" si="2"/>
        <v>194000000000</v>
      </c>
      <c r="J1061" s="14"/>
      <c r="K1061" s="14"/>
      <c r="L1061" s="14"/>
      <c r="M1061" s="14"/>
      <c r="N1061" s="14"/>
      <c r="O1061" s="14"/>
      <c r="P1061" s="14"/>
      <c r="Q1061" s="14"/>
      <c r="R1061" s="14"/>
    </row>
    <row r="1062">
      <c r="A1062" s="40" t="str">
        <f t="shared" si="1"/>
        <v>Hong Kong SAR-Asia2007</v>
      </c>
      <c r="B1062" s="40" t="s">
        <v>139</v>
      </c>
      <c r="C1062" s="33" t="s">
        <v>48</v>
      </c>
      <c r="D1062" s="41" t="s">
        <v>41</v>
      </c>
      <c r="E1062" s="46">
        <v>2.12E11</v>
      </c>
      <c r="F1062" s="42">
        <v>0.064</v>
      </c>
      <c r="G1062" s="41">
        <v>193.0</v>
      </c>
      <c r="H1062" s="41">
        <v>0.068</v>
      </c>
      <c r="I1062" s="47">
        <f t="shared" si="2"/>
        <v>212000000000</v>
      </c>
      <c r="J1062" s="14"/>
      <c r="K1062" s="14"/>
      <c r="L1062" s="14"/>
      <c r="M1062" s="14"/>
      <c r="N1062" s="14"/>
      <c r="O1062" s="14"/>
      <c r="P1062" s="14"/>
      <c r="Q1062" s="14"/>
      <c r="R1062" s="14"/>
    </row>
    <row r="1063">
      <c r="A1063" s="40" t="str">
        <f t="shared" si="1"/>
        <v>Hong Kong SAR-Asia2008</v>
      </c>
      <c r="B1063" s="40" t="s">
        <v>139</v>
      </c>
      <c r="C1063" s="33" t="s">
        <v>49</v>
      </c>
      <c r="D1063" s="41" t="s">
        <v>41</v>
      </c>
      <c r="E1063" s="46">
        <v>2.19E11</v>
      </c>
      <c r="F1063" s="42">
        <v>0.064</v>
      </c>
      <c r="G1063" s="41">
        <v>193.0</v>
      </c>
      <c r="H1063" s="41">
        <v>0.05</v>
      </c>
      <c r="I1063" s="47">
        <f t="shared" si="2"/>
        <v>219000000000</v>
      </c>
      <c r="J1063" s="14"/>
      <c r="K1063" s="14"/>
      <c r="L1063" s="14"/>
      <c r="M1063" s="14"/>
      <c r="N1063" s="14"/>
      <c r="O1063" s="14"/>
      <c r="P1063" s="14"/>
      <c r="Q1063" s="14"/>
      <c r="R1063" s="14"/>
    </row>
    <row r="1064">
      <c r="A1064" s="40" t="str">
        <f t="shared" si="1"/>
        <v>Hong Kong SAR-Asia2009</v>
      </c>
      <c r="B1064" s="40" t="s">
        <v>139</v>
      </c>
      <c r="C1064" s="33" t="s">
        <v>50</v>
      </c>
      <c r="D1064" s="41" t="s">
        <v>41</v>
      </c>
      <c r="E1064" s="46">
        <v>2.14E11</v>
      </c>
      <c r="F1064" s="42">
        <v>0.064</v>
      </c>
      <c r="G1064" s="41">
        <v>193.0</v>
      </c>
      <c r="H1064" s="41">
        <v>0.05</v>
      </c>
      <c r="I1064" s="47">
        <f t="shared" si="2"/>
        <v>214000000000</v>
      </c>
      <c r="J1064" s="14"/>
      <c r="K1064" s="14"/>
      <c r="L1064" s="14"/>
      <c r="M1064" s="14"/>
      <c r="N1064" s="14"/>
      <c r="O1064" s="14"/>
      <c r="P1064" s="14"/>
      <c r="Q1064" s="14"/>
      <c r="R1064" s="14"/>
    </row>
    <row r="1065">
      <c r="A1065" s="40" t="str">
        <f t="shared" si="1"/>
        <v>Hong Kong SAR-Asia2010</v>
      </c>
      <c r="B1065" s="40" t="s">
        <v>139</v>
      </c>
      <c r="C1065" s="33" t="s">
        <v>51</v>
      </c>
      <c r="D1065" s="41" t="s">
        <v>41</v>
      </c>
      <c r="E1065" s="46">
        <v>2.29E11</v>
      </c>
      <c r="F1065" s="42">
        <v>0.064</v>
      </c>
      <c r="G1065" s="41">
        <v>193.0</v>
      </c>
      <c r="H1065" s="41">
        <v>0.05</v>
      </c>
      <c r="I1065" s="47">
        <f t="shared" si="2"/>
        <v>229000000000</v>
      </c>
      <c r="J1065" s="14"/>
      <c r="K1065" s="14"/>
      <c r="L1065" s="14"/>
      <c r="M1065" s="14"/>
      <c r="N1065" s="14"/>
      <c r="O1065" s="14"/>
      <c r="P1065" s="14"/>
      <c r="Q1065" s="14"/>
      <c r="R1065" s="14"/>
    </row>
    <row r="1066">
      <c r="A1066" s="40" t="str">
        <f t="shared" si="1"/>
        <v>Hong Kong SAR-Asia2011</v>
      </c>
      <c r="B1066" s="40" t="s">
        <v>139</v>
      </c>
      <c r="C1066" s="33" t="s">
        <v>52</v>
      </c>
      <c r="D1066" s="41" t="s">
        <v>41</v>
      </c>
      <c r="E1066" s="46">
        <v>2.49E11</v>
      </c>
      <c r="F1066" s="42">
        <v>0.064</v>
      </c>
      <c r="G1066" s="41">
        <v>193.0</v>
      </c>
      <c r="H1066" s="41">
        <v>0.05</v>
      </c>
      <c r="I1066" s="47">
        <f t="shared" si="2"/>
        <v>249000000000</v>
      </c>
      <c r="J1066" s="14"/>
      <c r="K1066" s="14"/>
      <c r="L1066" s="14"/>
      <c r="M1066" s="14"/>
      <c r="N1066" s="14"/>
      <c r="O1066" s="14"/>
      <c r="P1066" s="14"/>
      <c r="Q1066" s="14"/>
      <c r="R1066" s="14"/>
    </row>
    <row r="1067">
      <c r="A1067" s="40" t="str">
        <f t="shared" si="1"/>
        <v>Hong Kong SAR-Asia2012</v>
      </c>
      <c r="B1067" s="40" t="s">
        <v>139</v>
      </c>
      <c r="C1067" s="33" t="s">
        <v>53</v>
      </c>
      <c r="D1067" s="41" t="s">
        <v>41</v>
      </c>
      <c r="E1067" s="46">
        <v>2.63E11</v>
      </c>
      <c r="F1067" s="42">
        <v>0.064</v>
      </c>
      <c r="G1067" s="41">
        <v>193.0</v>
      </c>
      <c r="H1067" s="41">
        <v>0.05</v>
      </c>
      <c r="I1067" s="47">
        <f t="shared" si="2"/>
        <v>263000000000</v>
      </c>
      <c r="J1067" s="14"/>
      <c r="K1067" s="14"/>
      <c r="L1067" s="14"/>
      <c r="M1067" s="14"/>
      <c r="N1067" s="14"/>
      <c r="O1067" s="14"/>
      <c r="P1067" s="14"/>
      <c r="Q1067" s="14"/>
      <c r="R1067" s="14"/>
    </row>
    <row r="1068">
      <c r="A1068" s="40" t="str">
        <f t="shared" si="1"/>
        <v>Hungary-Europe2000</v>
      </c>
      <c r="B1068" s="40" t="s">
        <v>140</v>
      </c>
      <c r="C1068" s="33" t="s">
        <v>40</v>
      </c>
      <c r="D1068" s="41" t="s">
        <v>55</v>
      </c>
      <c r="E1068" s="46">
        <v>4.6385589534E10</v>
      </c>
      <c r="F1068" s="41">
        <v>0.072</v>
      </c>
      <c r="G1068" s="41">
        <v>326.0</v>
      </c>
      <c r="H1068" s="41">
        <v>0.126</v>
      </c>
      <c r="I1068" s="47">
        <f t="shared" si="2"/>
        <v>46385589534</v>
      </c>
      <c r="J1068" s="14"/>
      <c r="K1068" s="14"/>
      <c r="L1068" s="14"/>
      <c r="M1068" s="14"/>
      <c r="N1068" s="14"/>
      <c r="O1068" s="14"/>
      <c r="P1068" s="14"/>
      <c r="Q1068" s="14"/>
      <c r="R1068" s="14"/>
    </row>
    <row r="1069">
      <c r="A1069" s="40" t="str">
        <f t="shared" si="1"/>
        <v>Hungary-Europe2001</v>
      </c>
      <c r="B1069" s="40" t="s">
        <v>140</v>
      </c>
      <c r="C1069" s="33" t="s">
        <v>42</v>
      </c>
      <c r="D1069" s="41" t="s">
        <v>55</v>
      </c>
      <c r="E1069" s="46">
        <v>5.2720966883E10</v>
      </c>
      <c r="F1069" s="41">
        <v>0.072</v>
      </c>
      <c r="G1069" s="41">
        <v>374.0</v>
      </c>
      <c r="H1069" s="41">
        <v>0.121</v>
      </c>
      <c r="I1069" s="47">
        <f t="shared" si="2"/>
        <v>52720966883</v>
      </c>
      <c r="J1069" s="14"/>
      <c r="K1069" s="14"/>
      <c r="L1069" s="14"/>
      <c r="M1069" s="14"/>
      <c r="N1069" s="14"/>
      <c r="O1069" s="14"/>
      <c r="P1069" s="14"/>
      <c r="Q1069" s="14"/>
      <c r="R1069" s="14"/>
    </row>
    <row r="1070">
      <c r="A1070" s="40" t="str">
        <f t="shared" si="1"/>
        <v>Hungary-Europe2002</v>
      </c>
      <c r="B1070" s="40" t="s">
        <v>140</v>
      </c>
      <c r="C1070" s="33" t="s">
        <v>43</v>
      </c>
      <c r="D1070" s="41" t="s">
        <v>55</v>
      </c>
      <c r="E1070" s="46">
        <v>6.6389489264E10</v>
      </c>
      <c r="F1070" s="41">
        <v>0.076</v>
      </c>
      <c r="G1070" s="41">
        <v>495.0</v>
      </c>
      <c r="H1070" s="41">
        <v>0.102</v>
      </c>
      <c r="I1070" s="47">
        <f t="shared" si="2"/>
        <v>66389489264</v>
      </c>
      <c r="J1070" s="14"/>
      <c r="K1070" s="14"/>
      <c r="L1070" s="14"/>
      <c r="M1070" s="14"/>
      <c r="N1070" s="14"/>
      <c r="O1070" s="14"/>
      <c r="P1070" s="14"/>
      <c r="Q1070" s="14"/>
      <c r="R1070" s="14"/>
    </row>
    <row r="1071">
      <c r="A1071" s="40" t="str">
        <f t="shared" si="1"/>
        <v>Hungary-Europe2003</v>
      </c>
      <c r="B1071" s="40" t="s">
        <v>140</v>
      </c>
      <c r="C1071" s="33" t="s">
        <v>44</v>
      </c>
      <c r="D1071" s="41" t="s">
        <v>55</v>
      </c>
      <c r="E1071" s="46">
        <v>8.3538373061E10</v>
      </c>
      <c r="F1071" s="41">
        <v>0.086</v>
      </c>
      <c r="G1071" s="41">
        <v>706.0</v>
      </c>
      <c r="H1071" s="41">
        <v>0.096</v>
      </c>
      <c r="I1071" s="47">
        <f t="shared" si="2"/>
        <v>83538373061</v>
      </c>
      <c r="J1071" s="14"/>
      <c r="K1071" s="14"/>
      <c r="L1071" s="14"/>
      <c r="M1071" s="14"/>
      <c r="N1071" s="14"/>
      <c r="O1071" s="14"/>
      <c r="P1071" s="14"/>
      <c r="Q1071" s="14"/>
      <c r="R1071" s="14"/>
    </row>
    <row r="1072">
      <c r="A1072" s="40" t="str">
        <f t="shared" si="1"/>
        <v>Hungary-Europe2004</v>
      </c>
      <c r="B1072" s="40" t="s">
        <v>140</v>
      </c>
      <c r="C1072" s="33" t="s">
        <v>45</v>
      </c>
      <c r="D1072" s="41" t="s">
        <v>55</v>
      </c>
      <c r="E1072" s="46">
        <v>1.02E11</v>
      </c>
      <c r="F1072" s="41">
        <v>0.082</v>
      </c>
      <c r="G1072" s="41">
        <v>828.0</v>
      </c>
      <c r="H1072" s="41">
        <v>0.128</v>
      </c>
      <c r="I1072" s="47">
        <f t="shared" si="2"/>
        <v>102000000000</v>
      </c>
      <c r="J1072" s="14"/>
      <c r="K1072" s="14"/>
      <c r="L1072" s="14"/>
      <c r="M1072" s="14"/>
      <c r="N1072" s="14"/>
      <c r="O1072" s="14"/>
      <c r="P1072" s="14"/>
      <c r="Q1072" s="14"/>
      <c r="R1072" s="14"/>
    </row>
    <row r="1073">
      <c r="A1073" s="40" t="str">
        <f t="shared" si="1"/>
        <v>Hungary-Europe2005</v>
      </c>
      <c r="B1073" s="40" t="s">
        <v>140</v>
      </c>
      <c r="C1073" s="33" t="s">
        <v>46</v>
      </c>
      <c r="D1073" s="41" t="s">
        <v>55</v>
      </c>
      <c r="E1073" s="46">
        <v>1.1E11</v>
      </c>
      <c r="F1073" s="41">
        <v>0.084</v>
      </c>
      <c r="G1073" s="41">
        <v>923.0</v>
      </c>
      <c r="H1073" s="41">
        <v>0.085</v>
      </c>
      <c r="I1073" s="47">
        <f t="shared" si="2"/>
        <v>110000000000</v>
      </c>
      <c r="J1073" s="14"/>
      <c r="K1073" s="14"/>
      <c r="L1073" s="14"/>
      <c r="M1073" s="14"/>
      <c r="N1073" s="14"/>
      <c r="O1073" s="14"/>
      <c r="P1073" s="14"/>
      <c r="Q1073" s="14"/>
      <c r="R1073" s="14"/>
    </row>
    <row r="1074">
      <c r="A1074" s="40" t="str">
        <f t="shared" si="1"/>
        <v>Hungary-Europe2006</v>
      </c>
      <c r="B1074" s="40" t="s">
        <v>140</v>
      </c>
      <c r="C1074" s="33" t="s">
        <v>47</v>
      </c>
      <c r="D1074" s="41" t="s">
        <v>55</v>
      </c>
      <c r="E1074" s="46">
        <v>1.13E11</v>
      </c>
      <c r="F1074" s="41">
        <v>0.083</v>
      </c>
      <c r="G1074" s="41">
        <v>922.0</v>
      </c>
      <c r="H1074" s="41">
        <v>0.081</v>
      </c>
      <c r="I1074" s="47">
        <f t="shared" si="2"/>
        <v>113000000000</v>
      </c>
      <c r="J1074" s="14"/>
      <c r="K1074" s="14"/>
      <c r="L1074" s="14"/>
      <c r="M1074" s="14"/>
      <c r="N1074" s="14"/>
      <c r="O1074" s="14"/>
      <c r="P1074" s="14"/>
      <c r="Q1074" s="14"/>
      <c r="R1074" s="14"/>
    </row>
    <row r="1075">
      <c r="A1075" s="40" t="str">
        <f t="shared" si="1"/>
        <v>Hungary-Europe2007</v>
      </c>
      <c r="B1075" s="40" t="s">
        <v>140</v>
      </c>
      <c r="C1075" s="33" t="s">
        <v>48</v>
      </c>
      <c r="D1075" s="41" t="s">
        <v>55</v>
      </c>
      <c r="E1075" s="46">
        <v>1.36E11</v>
      </c>
      <c r="F1075" s="41">
        <v>0.077</v>
      </c>
      <c r="G1075" s="41">
        <v>1038.0</v>
      </c>
      <c r="H1075" s="41">
        <v>0.091</v>
      </c>
      <c r="I1075" s="47">
        <f t="shared" si="2"/>
        <v>136000000000</v>
      </c>
      <c r="J1075" s="14"/>
      <c r="K1075" s="14"/>
      <c r="L1075" s="14"/>
      <c r="M1075" s="14"/>
      <c r="N1075" s="14"/>
      <c r="O1075" s="14"/>
      <c r="P1075" s="14"/>
      <c r="Q1075" s="14"/>
      <c r="R1075" s="14"/>
    </row>
    <row r="1076">
      <c r="A1076" s="40" t="str">
        <f t="shared" si="1"/>
        <v>Hungary-Europe2008</v>
      </c>
      <c r="B1076" s="40" t="s">
        <v>140</v>
      </c>
      <c r="C1076" s="33" t="s">
        <v>49</v>
      </c>
      <c r="D1076" s="41" t="s">
        <v>55</v>
      </c>
      <c r="E1076" s="46">
        <v>1.54E11</v>
      </c>
      <c r="F1076" s="41">
        <v>0.075</v>
      </c>
      <c r="G1076" s="41">
        <v>1146.0</v>
      </c>
      <c r="H1076" s="41">
        <v>0.102</v>
      </c>
      <c r="I1076" s="47">
        <f t="shared" si="2"/>
        <v>154000000000</v>
      </c>
      <c r="J1076" s="14"/>
      <c r="K1076" s="14"/>
      <c r="L1076" s="14"/>
      <c r="M1076" s="14"/>
      <c r="N1076" s="14"/>
      <c r="O1076" s="14"/>
      <c r="P1076" s="14"/>
      <c r="Q1076" s="14"/>
      <c r="R1076" s="14"/>
    </row>
    <row r="1077">
      <c r="A1077" s="40" t="str">
        <f t="shared" si="1"/>
        <v>Hungary-Europe2009</v>
      </c>
      <c r="B1077" s="40" t="s">
        <v>140</v>
      </c>
      <c r="C1077" s="33" t="s">
        <v>50</v>
      </c>
      <c r="D1077" s="41" t="s">
        <v>55</v>
      </c>
      <c r="E1077" s="46">
        <v>1.27E11</v>
      </c>
      <c r="F1077" s="41">
        <v>0.077</v>
      </c>
      <c r="G1077" s="41">
        <v>977.0</v>
      </c>
      <c r="H1077" s="41">
        <v>0.11</v>
      </c>
      <c r="I1077" s="47">
        <f t="shared" si="2"/>
        <v>127000000000</v>
      </c>
      <c r="J1077" s="14"/>
      <c r="K1077" s="14"/>
      <c r="L1077" s="14"/>
      <c r="M1077" s="14"/>
      <c r="N1077" s="14"/>
      <c r="O1077" s="14"/>
      <c r="P1077" s="14"/>
      <c r="Q1077" s="14"/>
      <c r="R1077" s="14"/>
    </row>
    <row r="1078">
      <c r="A1078" s="40" t="str">
        <f t="shared" si="1"/>
        <v>Hungary-Europe2010</v>
      </c>
      <c r="B1078" s="40" t="s">
        <v>140</v>
      </c>
      <c r="C1078" s="33" t="s">
        <v>51</v>
      </c>
      <c r="D1078" s="41" t="s">
        <v>55</v>
      </c>
      <c r="E1078" s="46">
        <v>1.28E11</v>
      </c>
      <c r="F1078" s="41">
        <v>0.08</v>
      </c>
      <c r="G1078" s="41">
        <v>1026.0</v>
      </c>
      <c r="H1078" s="41">
        <v>0.076</v>
      </c>
      <c r="I1078" s="47">
        <f t="shared" si="2"/>
        <v>128000000000</v>
      </c>
      <c r="J1078" s="14"/>
      <c r="K1078" s="14"/>
      <c r="L1078" s="14"/>
      <c r="M1078" s="14"/>
      <c r="N1078" s="14"/>
      <c r="O1078" s="14"/>
      <c r="P1078" s="14"/>
      <c r="Q1078" s="14"/>
      <c r="R1078" s="14"/>
    </row>
    <row r="1079">
      <c r="A1079" s="40" t="str">
        <f t="shared" si="1"/>
        <v>Hungary-Europe2011</v>
      </c>
      <c r="B1079" s="40" t="s">
        <v>140</v>
      </c>
      <c r="C1079" s="33" t="s">
        <v>52</v>
      </c>
      <c r="D1079" s="41" t="s">
        <v>55</v>
      </c>
      <c r="E1079" s="46">
        <v>1.37E11</v>
      </c>
      <c r="F1079" s="41">
        <v>0.079</v>
      </c>
      <c r="G1079" s="41">
        <v>1096.0</v>
      </c>
      <c r="H1079" s="41">
        <v>0.083</v>
      </c>
      <c r="I1079" s="47">
        <f t="shared" si="2"/>
        <v>137000000000</v>
      </c>
      <c r="J1079" s="14"/>
      <c r="K1079" s="14"/>
      <c r="L1079" s="14"/>
      <c r="M1079" s="14"/>
      <c r="N1079" s="14"/>
      <c r="O1079" s="14"/>
      <c r="P1079" s="14"/>
      <c r="Q1079" s="14"/>
      <c r="R1079" s="14"/>
    </row>
    <row r="1080">
      <c r="A1080" s="40" t="str">
        <f t="shared" si="1"/>
        <v>Hungary-Europe2012</v>
      </c>
      <c r="B1080" s="40" t="s">
        <v>140</v>
      </c>
      <c r="C1080" s="33" t="s">
        <v>53</v>
      </c>
      <c r="D1080" s="41" t="s">
        <v>55</v>
      </c>
      <c r="E1080" s="46">
        <v>1.25E11</v>
      </c>
      <c r="F1080" s="41">
        <v>0.078</v>
      </c>
      <c r="G1080" s="41">
        <v>987.0</v>
      </c>
      <c r="H1080" s="41">
        <v>0.09</v>
      </c>
      <c r="I1080" s="47">
        <f t="shared" si="2"/>
        <v>125000000000</v>
      </c>
      <c r="J1080" s="14"/>
      <c r="K1080" s="14"/>
      <c r="L1080" s="14"/>
      <c r="M1080" s="14"/>
      <c r="N1080" s="14"/>
      <c r="O1080" s="14"/>
      <c r="P1080" s="14"/>
      <c r="Q1080" s="14"/>
      <c r="R1080" s="14"/>
    </row>
    <row r="1081">
      <c r="A1081" s="40" t="str">
        <f t="shared" si="1"/>
        <v>Iceland-Europe2000</v>
      </c>
      <c r="B1081" s="40" t="s">
        <v>141</v>
      </c>
      <c r="C1081" s="33" t="s">
        <v>40</v>
      </c>
      <c r="D1081" s="41" t="s">
        <v>55</v>
      </c>
      <c r="E1081" s="46">
        <v>8.697298234E9</v>
      </c>
      <c r="F1081" s="41">
        <v>0.095</v>
      </c>
      <c r="G1081" s="41">
        <v>2961.0</v>
      </c>
      <c r="H1081" s="41">
        <v>0.168</v>
      </c>
      <c r="I1081" s="47">
        <f t="shared" si="2"/>
        <v>8697298234</v>
      </c>
      <c r="J1081" s="14"/>
      <c r="K1081" s="14"/>
      <c r="L1081" s="14"/>
      <c r="M1081" s="14"/>
      <c r="N1081" s="14"/>
      <c r="O1081" s="14"/>
      <c r="P1081" s="14"/>
      <c r="Q1081" s="14"/>
      <c r="R1081" s="14"/>
    </row>
    <row r="1082">
      <c r="A1082" s="40" t="str">
        <f t="shared" si="1"/>
        <v>Iceland-Europe2001</v>
      </c>
      <c r="B1082" s="40" t="s">
        <v>141</v>
      </c>
      <c r="C1082" s="33" t="s">
        <v>42</v>
      </c>
      <c r="D1082" s="41" t="s">
        <v>55</v>
      </c>
      <c r="E1082" s="46">
        <v>7.922983043E9</v>
      </c>
      <c r="F1082" s="41">
        <v>0.093</v>
      </c>
      <c r="G1082" s="41">
        <v>2612.0</v>
      </c>
      <c r="H1082" s="41">
        <v>0.18</v>
      </c>
      <c r="I1082" s="47">
        <f t="shared" si="2"/>
        <v>7922983043</v>
      </c>
      <c r="J1082" s="14"/>
      <c r="K1082" s="14"/>
      <c r="L1082" s="14"/>
      <c r="M1082" s="14"/>
      <c r="N1082" s="14"/>
      <c r="O1082" s="14"/>
      <c r="P1082" s="14"/>
      <c r="Q1082" s="14"/>
      <c r="R1082" s="14"/>
    </row>
    <row r="1083">
      <c r="A1083" s="40" t="str">
        <f t="shared" si="1"/>
        <v>Iceland-Europe2002</v>
      </c>
      <c r="B1083" s="40" t="s">
        <v>141</v>
      </c>
      <c r="C1083" s="33" t="s">
        <v>43</v>
      </c>
      <c r="D1083" s="41" t="s">
        <v>55</v>
      </c>
      <c r="E1083" s="46">
        <v>8.907207933E9</v>
      </c>
      <c r="F1083" s="41">
        <v>0.102</v>
      </c>
      <c r="G1083" s="41">
        <v>3156.0</v>
      </c>
      <c r="H1083" s="41">
        <v>0.154</v>
      </c>
      <c r="I1083" s="47">
        <f t="shared" si="2"/>
        <v>8907207933</v>
      </c>
      <c r="J1083" s="14"/>
      <c r="K1083" s="14"/>
      <c r="L1083" s="14"/>
      <c r="M1083" s="14"/>
      <c r="N1083" s="14"/>
      <c r="O1083" s="14"/>
      <c r="P1083" s="14"/>
      <c r="Q1083" s="14"/>
      <c r="R1083" s="14"/>
    </row>
    <row r="1084">
      <c r="A1084" s="40" t="str">
        <f t="shared" si="1"/>
        <v>Iceland-Europe2003</v>
      </c>
      <c r="B1084" s="40" t="s">
        <v>141</v>
      </c>
      <c r="C1084" s="33" t="s">
        <v>44</v>
      </c>
      <c r="D1084" s="41" t="s">
        <v>55</v>
      </c>
      <c r="E1084" s="46">
        <v>1.0969898924E10</v>
      </c>
      <c r="F1084" s="41">
        <v>0.106</v>
      </c>
      <c r="G1084" s="41">
        <v>4020.0</v>
      </c>
      <c r="H1084" s="41">
        <v>0.12</v>
      </c>
      <c r="I1084" s="47">
        <f t="shared" si="2"/>
        <v>10969898924</v>
      </c>
      <c r="J1084" s="14"/>
      <c r="K1084" s="14"/>
      <c r="L1084" s="14"/>
      <c r="M1084" s="14"/>
      <c r="N1084" s="14"/>
      <c r="O1084" s="14"/>
      <c r="P1084" s="14"/>
      <c r="Q1084" s="14"/>
      <c r="R1084" s="14"/>
    </row>
    <row r="1085">
      <c r="A1085" s="40" t="str">
        <f t="shared" si="1"/>
        <v>Iceland-Europe2004</v>
      </c>
      <c r="B1085" s="40" t="s">
        <v>141</v>
      </c>
      <c r="C1085" s="33" t="s">
        <v>45</v>
      </c>
      <c r="D1085" s="41" t="s">
        <v>55</v>
      </c>
      <c r="E1085" s="46">
        <v>1.3251434311E10</v>
      </c>
      <c r="F1085" s="41">
        <v>0.1</v>
      </c>
      <c r="G1085" s="41">
        <v>4567.0</v>
      </c>
      <c r="H1085" s="41">
        <v>0.12</v>
      </c>
      <c r="I1085" s="47">
        <f t="shared" si="2"/>
        <v>13251434311</v>
      </c>
      <c r="J1085" s="14"/>
      <c r="K1085" s="14"/>
      <c r="L1085" s="14"/>
      <c r="M1085" s="14"/>
      <c r="N1085" s="14"/>
      <c r="O1085" s="14"/>
      <c r="P1085" s="14"/>
      <c r="Q1085" s="14"/>
      <c r="R1085" s="14"/>
    </row>
    <row r="1086">
      <c r="A1086" s="40" t="str">
        <f t="shared" si="1"/>
        <v>Iceland-Europe2005</v>
      </c>
      <c r="B1086" s="40" t="s">
        <v>141</v>
      </c>
      <c r="C1086" s="33" t="s">
        <v>46</v>
      </c>
      <c r="D1086" s="41" t="s">
        <v>55</v>
      </c>
      <c r="E1086" s="46">
        <v>1.6286331747E10</v>
      </c>
      <c r="F1086" s="41">
        <v>0.096</v>
      </c>
      <c r="G1086" s="41">
        <v>5329.0</v>
      </c>
      <c r="H1086" s="41">
        <v>0.148</v>
      </c>
      <c r="I1086" s="47">
        <f t="shared" si="2"/>
        <v>16286331747</v>
      </c>
      <c r="J1086" s="14"/>
      <c r="K1086" s="14"/>
      <c r="L1086" s="14"/>
      <c r="M1086" s="14"/>
      <c r="N1086" s="14"/>
      <c r="O1086" s="14"/>
      <c r="P1086" s="14"/>
      <c r="Q1086" s="14"/>
      <c r="R1086" s="14"/>
    </row>
    <row r="1087">
      <c r="A1087" s="40" t="str">
        <f t="shared" si="1"/>
        <v>Iceland-Europe2006</v>
      </c>
      <c r="B1087" s="40" t="s">
        <v>141</v>
      </c>
      <c r="C1087" s="33" t="s">
        <v>47</v>
      </c>
      <c r="D1087" s="41" t="s">
        <v>55</v>
      </c>
      <c r="E1087" s="46">
        <v>1.6651492784E10</v>
      </c>
      <c r="F1087" s="41">
        <v>0.094</v>
      </c>
      <c r="G1087" s="41">
        <v>5205.0</v>
      </c>
      <c r="H1087" s="41">
        <v>0.179</v>
      </c>
      <c r="I1087" s="47">
        <f t="shared" si="2"/>
        <v>16651492784</v>
      </c>
      <c r="J1087" s="14"/>
      <c r="K1087" s="14"/>
      <c r="L1087" s="14"/>
      <c r="M1087" s="14"/>
      <c r="N1087" s="14"/>
      <c r="O1087" s="14"/>
      <c r="P1087" s="14"/>
      <c r="Q1087" s="14"/>
      <c r="R1087" s="14"/>
    </row>
    <row r="1088">
      <c r="A1088" s="40" t="str">
        <f t="shared" si="1"/>
        <v>Iceland-Europe2007</v>
      </c>
      <c r="B1088" s="40" t="s">
        <v>141</v>
      </c>
      <c r="C1088" s="33" t="s">
        <v>48</v>
      </c>
      <c r="D1088" s="41" t="s">
        <v>55</v>
      </c>
      <c r="E1088" s="46">
        <v>2.0428232684E10</v>
      </c>
      <c r="F1088" s="41">
        <v>0.093</v>
      </c>
      <c r="G1088" s="41">
        <v>6182.0</v>
      </c>
      <c r="H1088" s="41">
        <v>0.193</v>
      </c>
      <c r="I1088" s="47">
        <f t="shared" si="2"/>
        <v>20428232684</v>
      </c>
      <c r="J1088" s="14"/>
      <c r="K1088" s="14"/>
      <c r="L1088" s="14"/>
      <c r="M1088" s="14"/>
      <c r="N1088" s="14"/>
      <c r="O1088" s="14"/>
      <c r="P1088" s="14"/>
      <c r="Q1088" s="14"/>
      <c r="R1088" s="14"/>
    </row>
    <row r="1089">
      <c r="A1089" s="40" t="str">
        <f t="shared" si="1"/>
        <v>Iceland-Europe2008</v>
      </c>
      <c r="B1089" s="40" t="s">
        <v>141</v>
      </c>
      <c r="C1089" s="33" t="s">
        <v>49</v>
      </c>
      <c r="D1089" s="41" t="s">
        <v>55</v>
      </c>
      <c r="E1089" s="46">
        <v>1.6832076487E10</v>
      </c>
      <c r="F1089" s="41">
        <v>0.093</v>
      </c>
      <c r="G1089" s="41">
        <v>4959.0</v>
      </c>
      <c r="H1089" s="41">
        <v>0.201</v>
      </c>
      <c r="I1089" s="47">
        <f t="shared" si="2"/>
        <v>16832076487</v>
      </c>
      <c r="J1089" s="14"/>
      <c r="K1089" s="14"/>
      <c r="L1089" s="14"/>
      <c r="M1089" s="14"/>
      <c r="N1089" s="14"/>
      <c r="O1089" s="14"/>
      <c r="P1089" s="14"/>
      <c r="Q1089" s="14"/>
      <c r="R1089" s="14"/>
    </row>
    <row r="1090">
      <c r="A1090" s="40" t="str">
        <f t="shared" si="1"/>
        <v>Iceland-Europe2009</v>
      </c>
      <c r="B1090" s="40" t="s">
        <v>141</v>
      </c>
      <c r="C1090" s="33" t="s">
        <v>50</v>
      </c>
      <c r="D1090" s="41" t="s">
        <v>55</v>
      </c>
      <c r="E1090" s="46">
        <v>1.2115441517E10</v>
      </c>
      <c r="F1090" s="41">
        <v>0.097</v>
      </c>
      <c r="G1090" s="41">
        <v>3696.0</v>
      </c>
      <c r="H1090" s="41">
        <v>0.19</v>
      </c>
      <c r="I1090" s="47">
        <f t="shared" si="2"/>
        <v>12115441517</v>
      </c>
      <c r="J1090" s="14"/>
      <c r="K1090" s="14"/>
      <c r="L1090" s="14"/>
      <c r="M1090" s="14"/>
      <c r="N1090" s="14"/>
      <c r="O1090" s="14"/>
      <c r="P1090" s="14"/>
      <c r="Q1090" s="14"/>
      <c r="R1090" s="14"/>
    </row>
    <row r="1091">
      <c r="A1091" s="40" t="str">
        <f t="shared" si="1"/>
        <v>Iceland-Europe2010</v>
      </c>
      <c r="B1091" s="40" t="s">
        <v>141</v>
      </c>
      <c r="C1091" s="33" t="s">
        <v>51</v>
      </c>
      <c r="D1091" s="41" t="s">
        <v>55</v>
      </c>
      <c r="E1091" s="46">
        <v>1.2564705489E10</v>
      </c>
      <c r="F1091" s="41">
        <v>0.094</v>
      </c>
      <c r="G1091" s="41">
        <v>3730.0</v>
      </c>
      <c r="H1091" s="41">
        <v>0.103</v>
      </c>
      <c r="I1091" s="47">
        <f t="shared" si="2"/>
        <v>12564705489</v>
      </c>
      <c r="J1091" s="14"/>
      <c r="K1091" s="14"/>
      <c r="L1091" s="14"/>
      <c r="M1091" s="14"/>
      <c r="N1091" s="14"/>
      <c r="O1091" s="14"/>
      <c r="P1091" s="14"/>
      <c r="Q1091" s="14"/>
      <c r="R1091" s="14"/>
    </row>
    <row r="1092">
      <c r="A1092" s="40" t="str">
        <f t="shared" si="1"/>
        <v>Iceland-Europe2011</v>
      </c>
      <c r="B1092" s="40" t="s">
        <v>141</v>
      </c>
      <c r="C1092" s="33" t="s">
        <v>52</v>
      </c>
      <c r="D1092" s="41" t="s">
        <v>55</v>
      </c>
      <c r="E1092" s="46">
        <v>1.4042801904E10</v>
      </c>
      <c r="F1092" s="41">
        <v>0.092</v>
      </c>
      <c r="G1092" s="41">
        <v>4051.0</v>
      </c>
      <c r="H1092" s="41">
        <v>0.077</v>
      </c>
      <c r="I1092" s="47">
        <f t="shared" si="2"/>
        <v>14042801904</v>
      </c>
      <c r="J1092" s="14"/>
      <c r="K1092" s="14"/>
      <c r="L1092" s="14"/>
      <c r="M1092" s="14"/>
      <c r="N1092" s="14"/>
      <c r="O1092" s="14"/>
      <c r="P1092" s="14"/>
      <c r="Q1092" s="14"/>
      <c r="R1092" s="14"/>
    </row>
    <row r="1093">
      <c r="A1093" s="40" t="str">
        <f t="shared" si="1"/>
        <v>Iceland-Europe2012</v>
      </c>
      <c r="B1093" s="40" t="s">
        <v>141</v>
      </c>
      <c r="C1093" s="33" t="s">
        <v>53</v>
      </c>
      <c r="D1093" s="41" t="s">
        <v>55</v>
      </c>
      <c r="E1093" s="46">
        <v>1.3586213061E10</v>
      </c>
      <c r="F1093" s="41">
        <v>0.091</v>
      </c>
      <c r="G1093" s="41">
        <v>3872.0</v>
      </c>
      <c r="H1093" s="41">
        <v>0.083</v>
      </c>
      <c r="I1093" s="47">
        <f t="shared" si="2"/>
        <v>13586213061</v>
      </c>
      <c r="J1093" s="14"/>
      <c r="K1093" s="14"/>
      <c r="L1093" s="14"/>
      <c r="M1093" s="14"/>
      <c r="N1093" s="14"/>
      <c r="O1093" s="14"/>
      <c r="P1093" s="14"/>
      <c r="Q1093" s="14"/>
      <c r="R1093" s="14"/>
    </row>
    <row r="1094">
      <c r="A1094" s="40" t="str">
        <f t="shared" si="1"/>
        <v>India-Asia2000</v>
      </c>
      <c r="B1094" s="40" t="s">
        <v>142</v>
      </c>
      <c r="C1094" s="33" t="s">
        <v>40</v>
      </c>
      <c r="D1094" s="41" t="s">
        <v>41</v>
      </c>
      <c r="E1094" s="46">
        <v>4.77E11</v>
      </c>
      <c r="F1094" s="41">
        <v>0.043</v>
      </c>
      <c r="G1094" s="41">
        <v>20.0</v>
      </c>
      <c r="H1094" s="41">
        <v>0.123</v>
      </c>
      <c r="I1094" s="47">
        <f t="shared" si="2"/>
        <v>477000000000</v>
      </c>
      <c r="J1094" s="14"/>
      <c r="K1094" s="14"/>
      <c r="L1094" s="14"/>
      <c r="M1094" s="14"/>
      <c r="N1094" s="14"/>
      <c r="O1094" s="14"/>
      <c r="P1094" s="14"/>
      <c r="Q1094" s="14"/>
      <c r="R1094" s="14"/>
    </row>
    <row r="1095">
      <c r="A1095" s="40" t="str">
        <f t="shared" si="1"/>
        <v>India-Asia2001</v>
      </c>
      <c r="B1095" s="40" t="s">
        <v>142</v>
      </c>
      <c r="C1095" s="33" t="s">
        <v>42</v>
      </c>
      <c r="D1095" s="41" t="s">
        <v>41</v>
      </c>
      <c r="E1095" s="46">
        <v>4.94E11</v>
      </c>
      <c r="F1095" s="41">
        <v>0.045</v>
      </c>
      <c r="G1095" s="41">
        <v>21.0</v>
      </c>
      <c r="H1095" s="41">
        <v>0.121</v>
      </c>
      <c r="I1095" s="47">
        <f t="shared" si="2"/>
        <v>494000000000</v>
      </c>
      <c r="J1095" s="14"/>
      <c r="K1095" s="14"/>
      <c r="L1095" s="14"/>
      <c r="M1095" s="14"/>
      <c r="N1095" s="14"/>
      <c r="O1095" s="14"/>
      <c r="P1095" s="14"/>
      <c r="Q1095" s="14"/>
      <c r="R1095" s="14"/>
    </row>
    <row r="1096">
      <c r="A1096" s="40" t="str">
        <f t="shared" si="1"/>
        <v>India-Asia2002</v>
      </c>
      <c r="B1096" s="40" t="s">
        <v>142</v>
      </c>
      <c r="C1096" s="33" t="s">
        <v>43</v>
      </c>
      <c r="D1096" s="41" t="s">
        <v>41</v>
      </c>
      <c r="E1096" s="46">
        <v>5.24E11</v>
      </c>
      <c r="F1096" s="41">
        <v>0.044</v>
      </c>
      <c r="G1096" s="41">
        <v>21.0</v>
      </c>
      <c r="H1096" s="41">
        <v>0.119</v>
      </c>
      <c r="I1096" s="47">
        <f t="shared" si="2"/>
        <v>524000000000</v>
      </c>
      <c r="J1096" s="14"/>
      <c r="K1096" s="14"/>
      <c r="L1096" s="14"/>
      <c r="M1096" s="14"/>
      <c r="N1096" s="14"/>
      <c r="O1096" s="14"/>
      <c r="P1096" s="14"/>
      <c r="Q1096" s="14"/>
      <c r="R1096" s="14"/>
    </row>
    <row r="1097">
      <c r="A1097" s="40" t="str">
        <f t="shared" si="1"/>
        <v>India-Asia2003</v>
      </c>
      <c r="B1097" s="40" t="s">
        <v>142</v>
      </c>
      <c r="C1097" s="33" t="s">
        <v>44</v>
      </c>
      <c r="D1097" s="41" t="s">
        <v>41</v>
      </c>
      <c r="E1097" s="46">
        <v>6.18E11</v>
      </c>
      <c r="F1097" s="41">
        <v>0.043</v>
      </c>
      <c r="G1097" s="41">
        <v>24.0</v>
      </c>
      <c r="H1097" s="41">
        <v>0.115</v>
      </c>
      <c r="I1097" s="47">
        <f t="shared" si="2"/>
        <v>618000000000</v>
      </c>
      <c r="J1097" s="14"/>
      <c r="K1097" s="14"/>
      <c r="L1097" s="14"/>
      <c r="M1097" s="14"/>
      <c r="N1097" s="14"/>
      <c r="O1097" s="14"/>
      <c r="P1097" s="14"/>
      <c r="Q1097" s="14"/>
      <c r="R1097" s="14"/>
    </row>
    <row r="1098">
      <c r="A1098" s="40" t="str">
        <f t="shared" si="1"/>
        <v>India-Asia2004</v>
      </c>
      <c r="B1098" s="40" t="s">
        <v>142</v>
      </c>
      <c r="C1098" s="33" t="s">
        <v>45</v>
      </c>
      <c r="D1098" s="41" t="s">
        <v>41</v>
      </c>
      <c r="E1098" s="46">
        <v>7.22E11</v>
      </c>
      <c r="F1098" s="41">
        <v>0.045</v>
      </c>
      <c r="G1098" s="41">
        <v>29.0</v>
      </c>
      <c r="H1098" s="41">
        <v>0.109</v>
      </c>
      <c r="I1098" s="47">
        <f t="shared" si="2"/>
        <v>722000000000</v>
      </c>
      <c r="J1098" s="14"/>
      <c r="K1098" s="14"/>
      <c r="L1098" s="14"/>
      <c r="M1098" s="14"/>
      <c r="N1098" s="14"/>
      <c r="O1098" s="14"/>
      <c r="P1098" s="14"/>
      <c r="Q1098" s="14"/>
      <c r="R1098" s="14"/>
    </row>
    <row r="1099">
      <c r="A1099" s="40" t="str">
        <f t="shared" si="1"/>
        <v>India-Asia2005</v>
      </c>
      <c r="B1099" s="40" t="s">
        <v>142</v>
      </c>
      <c r="C1099" s="33" t="s">
        <v>46</v>
      </c>
      <c r="D1099" s="41" t="s">
        <v>41</v>
      </c>
      <c r="E1099" s="46">
        <v>8.34E11</v>
      </c>
      <c r="F1099" s="41">
        <v>0.042</v>
      </c>
      <c r="G1099" s="41">
        <v>32.0</v>
      </c>
      <c r="H1099" s="41">
        <v>0.108</v>
      </c>
      <c r="I1099" s="47">
        <f t="shared" si="2"/>
        <v>834000000000</v>
      </c>
      <c r="J1099" s="14"/>
      <c r="K1099" s="14"/>
      <c r="L1099" s="14"/>
      <c r="M1099" s="14"/>
      <c r="N1099" s="14"/>
      <c r="O1099" s="14"/>
      <c r="P1099" s="14"/>
      <c r="Q1099" s="14"/>
      <c r="R1099" s="14"/>
    </row>
    <row r="1100">
      <c r="A1100" s="40" t="str">
        <f t="shared" si="1"/>
        <v>India-Asia2006</v>
      </c>
      <c r="B1100" s="40" t="s">
        <v>142</v>
      </c>
      <c r="C1100" s="33" t="s">
        <v>47</v>
      </c>
      <c r="D1100" s="41" t="s">
        <v>41</v>
      </c>
      <c r="E1100" s="46">
        <v>9.49E11</v>
      </c>
      <c r="F1100" s="41">
        <v>0.04</v>
      </c>
      <c r="G1100" s="41">
        <v>33.0</v>
      </c>
      <c r="H1100" s="41">
        <v>0.112</v>
      </c>
      <c r="I1100" s="47">
        <f t="shared" si="2"/>
        <v>949000000000</v>
      </c>
      <c r="J1100" s="14"/>
      <c r="K1100" s="14"/>
      <c r="L1100" s="14"/>
      <c r="M1100" s="14"/>
      <c r="N1100" s="14"/>
      <c r="O1100" s="14"/>
      <c r="P1100" s="14"/>
      <c r="Q1100" s="14"/>
      <c r="R1100" s="14"/>
    </row>
    <row r="1101">
      <c r="A1101" s="40" t="str">
        <f t="shared" si="1"/>
        <v>India-Asia2007</v>
      </c>
      <c r="B1101" s="40" t="s">
        <v>142</v>
      </c>
      <c r="C1101" s="33" t="s">
        <v>48</v>
      </c>
      <c r="D1101" s="41" t="s">
        <v>41</v>
      </c>
      <c r="E1101" s="46">
        <v>1.24E12</v>
      </c>
      <c r="F1101" s="41">
        <v>0.039</v>
      </c>
      <c r="G1101" s="41">
        <v>40.0</v>
      </c>
      <c r="H1101" s="41">
        <v>0.13</v>
      </c>
      <c r="I1101" s="47">
        <f t="shared" si="2"/>
        <v>1240000000000</v>
      </c>
      <c r="J1101" s="14"/>
      <c r="K1101" s="14"/>
      <c r="L1101" s="14"/>
      <c r="M1101" s="14"/>
      <c r="N1101" s="14"/>
      <c r="O1101" s="14"/>
      <c r="P1101" s="14"/>
      <c r="Q1101" s="14"/>
      <c r="R1101" s="14"/>
    </row>
    <row r="1102">
      <c r="A1102" s="40" t="str">
        <f t="shared" si="1"/>
        <v>India-Asia2008</v>
      </c>
      <c r="B1102" s="40" t="s">
        <v>142</v>
      </c>
      <c r="C1102" s="33" t="s">
        <v>49</v>
      </c>
      <c r="D1102" s="41" t="s">
        <v>41</v>
      </c>
      <c r="E1102" s="46">
        <v>1.22E12</v>
      </c>
      <c r="F1102" s="41">
        <v>0.039</v>
      </c>
      <c r="G1102" s="41">
        <v>43.0</v>
      </c>
      <c r="H1102" s="41">
        <v>0.133</v>
      </c>
      <c r="I1102" s="47">
        <f t="shared" si="2"/>
        <v>1220000000000</v>
      </c>
      <c r="J1102" s="14"/>
      <c r="K1102" s="14"/>
      <c r="L1102" s="14"/>
      <c r="M1102" s="14"/>
      <c r="N1102" s="14"/>
      <c r="O1102" s="14"/>
      <c r="P1102" s="14"/>
      <c r="Q1102" s="14"/>
      <c r="R1102" s="14"/>
    </row>
    <row r="1103">
      <c r="A1103" s="40" t="str">
        <f t="shared" si="1"/>
        <v>India-Asia2009</v>
      </c>
      <c r="B1103" s="40" t="s">
        <v>142</v>
      </c>
      <c r="C1103" s="33" t="s">
        <v>50</v>
      </c>
      <c r="D1103" s="41" t="s">
        <v>41</v>
      </c>
      <c r="E1103" s="46">
        <v>1.37E12</v>
      </c>
      <c r="F1103" s="41">
        <v>0.039</v>
      </c>
      <c r="G1103" s="41">
        <v>44.0</v>
      </c>
      <c r="H1103" s="41">
        <v>0.122</v>
      </c>
      <c r="I1103" s="47">
        <f t="shared" si="2"/>
        <v>1370000000000</v>
      </c>
      <c r="J1103" s="14"/>
      <c r="K1103" s="14"/>
      <c r="L1103" s="14"/>
      <c r="M1103" s="14"/>
      <c r="N1103" s="14"/>
      <c r="O1103" s="14"/>
      <c r="P1103" s="14"/>
      <c r="Q1103" s="14"/>
      <c r="R1103" s="14"/>
    </row>
    <row r="1104">
      <c r="A1104" s="40" t="str">
        <f t="shared" si="1"/>
        <v>India-Asia2010</v>
      </c>
      <c r="B1104" s="40" t="s">
        <v>142</v>
      </c>
      <c r="C1104" s="33" t="s">
        <v>51</v>
      </c>
      <c r="D1104" s="41" t="s">
        <v>41</v>
      </c>
      <c r="E1104" s="46">
        <v>1.71E12</v>
      </c>
      <c r="F1104" s="41">
        <v>0.037</v>
      </c>
      <c r="G1104" s="41">
        <v>52.0</v>
      </c>
      <c r="H1104" s="41">
        <v>0.083</v>
      </c>
      <c r="I1104" s="47">
        <f t="shared" si="2"/>
        <v>1710000000000</v>
      </c>
      <c r="J1104" s="14"/>
      <c r="K1104" s="14"/>
      <c r="L1104" s="14"/>
      <c r="M1104" s="14"/>
      <c r="N1104" s="14"/>
      <c r="O1104" s="14"/>
      <c r="P1104" s="14"/>
      <c r="Q1104" s="14"/>
      <c r="R1104" s="14"/>
    </row>
    <row r="1105">
      <c r="A1105" s="40" t="str">
        <f t="shared" si="1"/>
        <v>India-Asia2011</v>
      </c>
      <c r="B1105" s="40" t="s">
        <v>142</v>
      </c>
      <c r="C1105" s="33" t="s">
        <v>52</v>
      </c>
      <c r="D1105" s="41" t="s">
        <v>41</v>
      </c>
      <c r="E1105" s="46">
        <v>1.88E12</v>
      </c>
      <c r="F1105" s="41">
        <v>0.039</v>
      </c>
      <c r="G1105" s="41">
        <v>62.0</v>
      </c>
      <c r="H1105" s="41">
        <v>0.102</v>
      </c>
      <c r="I1105" s="47">
        <f t="shared" si="2"/>
        <v>1880000000000</v>
      </c>
      <c r="J1105" s="14"/>
      <c r="K1105" s="14"/>
      <c r="L1105" s="14"/>
      <c r="M1105" s="14"/>
      <c r="N1105" s="14"/>
      <c r="O1105" s="14"/>
      <c r="P1105" s="14"/>
      <c r="Q1105" s="14"/>
      <c r="R1105" s="14"/>
    </row>
    <row r="1106">
      <c r="A1106" s="40" t="str">
        <f t="shared" si="1"/>
        <v>India-Asia2012</v>
      </c>
      <c r="B1106" s="40" t="s">
        <v>142</v>
      </c>
      <c r="C1106" s="33" t="s">
        <v>53</v>
      </c>
      <c r="D1106" s="41" t="s">
        <v>41</v>
      </c>
      <c r="E1106" s="46">
        <v>1.86E12</v>
      </c>
      <c r="F1106" s="41">
        <v>0.04</v>
      </c>
      <c r="G1106" s="41">
        <v>61.0</v>
      </c>
      <c r="H1106" s="41">
        <v>0.106</v>
      </c>
      <c r="I1106" s="47">
        <f t="shared" si="2"/>
        <v>1860000000000</v>
      </c>
      <c r="J1106" s="14"/>
      <c r="K1106" s="14"/>
      <c r="L1106" s="14"/>
      <c r="M1106" s="14"/>
      <c r="N1106" s="14"/>
      <c r="O1106" s="14"/>
      <c r="P1106" s="14"/>
      <c r="Q1106" s="14"/>
      <c r="R1106" s="14"/>
    </row>
    <row r="1107">
      <c r="A1107" s="40" t="str">
        <f t="shared" si="1"/>
        <v>Indonesia-Asia2000</v>
      </c>
      <c r="B1107" s="40" t="s">
        <v>143</v>
      </c>
      <c r="C1107" s="33" t="s">
        <v>40</v>
      </c>
      <c r="D1107" s="41" t="s">
        <v>41</v>
      </c>
      <c r="E1107" s="46">
        <v>1.65E11</v>
      </c>
      <c r="F1107" s="41">
        <v>0.02</v>
      </c>
      <c r="G1107" s="41">
        <v>15.0</v>
      </c>
      <c r="H1107" s="41">
        <v>0.185</v>
      </c>
      <c r="I1107" s="47">
        <f t="shared" si="2"/>
        <v>165000000000</v>
      </c>
      <c r="J1107" s="14"/>
      <c r="K1107" s="14"/>
      <c r="L1107" s="14"/>
      <c r="M1107" s="14"/>
      <c r="N1107" s="14"/>
      <c r="O1107" s="14"/>
      <c r="P1107" s="14"/>
      <c r="Q1107" s="14"/>
      <c r="R1107" s="14"/>
    </row>
    <row r="1108">
      <c r="A1108" s="40" t="str">
        <f t="shared" si="1"/>
        <v>Indonesia-Asia2001</v>
      </c>
      <c r="B1108" s="40" t="s">
        <v>143</v>
      </c>
      <c r="C1108" s="33" t="s">
        <v>42</v>
      </c>
      <c r="D1108" s="41" t="s">
        <v>41</v>
      </c>
      <c r="E1108" s="46">
        <v>1.6E11</v>
      </c>
      <c r="F1108" s="41">
        <v>0.022</v>
      </c>
      <c r="G1108" s="41">
        <v>17.0</v>
      </c>
      <c r="H1108" s="41">
        <v>0.185</v>
      </c>
      <c r="I1108" s="47">
        <f t="shared" si="2"/>
        <v>160000000000</v>
      </c>
      <c r="J1108" s="14"/>
      <c r="K1108" s="14"/>
      <c r="L1108" s="14"/>
      <c r="M1108" s="14"/>
      <c r="N1108" s="14"/>
      <c r="O1108" s="14"/>
      <c r="P1108" s="14"/>
      <c r="Q1108" s="14"/>
      <c r="R1108" s="14"/>
    </row>
    <row r="1109">
      <c r="A1109" s="40" t="str">
        <f t="shared" si="1"/>
        <v>Indonesia-Asia2002</v>
      </c>
      <c r="B1109" s="40" t="s">
        <v>143</v>
      </c>
      <c r="C1109" s="33" t="s">
        <v>43</v>
      </c>
      <c r="D1109" s="41" t="s">
        <v>41</v>
      </c>
      <c r="E1109" s="46">
        <v>1.96E11</v>
      </c>
      <c r="F1109" s="41">
        <v>0.022</v>
      </c>
      <c r="G1109" s="41">
        <v>20.0</v>
      </c>
      <c r="H1109" s="41">
        <v>0.189</v>
      </c>
      <c r="I1109" s="47">
        <f t="shared" si="2"/>
        <v>196000000000</v>
      </c>
      <c r="J1109" s="14"/>
      <c r="K1109" s="14"/>
      <c r="L1109" s="14"/>
      <c r="M1109" s="14"/>
      <c r="N1109" s="14"/>
      <c r="O1109" s="14"/>
      <c r="P1109" s="14"/>
      <c r="Q1109" s="14"/>
      <c r="R1109" s="14"/>
    </row>
    <row r="1110">
      <c r="A1110" s="40" t="str">
        <f t="shared" si="1"/>
        <v>Indonesia-Asia2003</v>
      </c>
      <c r="B1110" s="40" t="s">
        <v>143</v>
      </c>
      <c r="C1110" s="33" t="s">
        <v>44</v>
      </c>
      <c r="D1110" s="41" t="s">
        <v>41</v>
      </c>
      <c r="E1110" s="46">
        <v>2.35E11</v>
      </c>
      <c r="F1110" s="41">
        <v>0.025</v>
      </c>
      <c r="G1110" s="41">
        <v>27.0</v>
      </c>
      <c r="H1110" s="41">
        <v>0.169</v>
      </c>
      <c r="I1110" s="47">
        <f t="shared" si="2"/>
        <v>235000000000</v>
      </c>
      <c r="J1110" s="14"/>
      <c r="K1110" s="14"/>
      <c r="L1110" s="14"/>
      <c r="M1110" s="14"/>
      <c r="N1110" s="14"/>
      <c r="O1110" s="14"/>
      <c r="P1110" s="14"/>
      <c r="Q1110" s="14"/>
      <c r="R1110" s="14"/>
    </row>
    <row r="1111">
      <c r="A1111" s="40" t="str">
        <f t="shared" si="1"/>
        <v>Indonesia-Asia2004</v>
      </c>
      <c r="B1111" s="40" t="s">
        <v>143</v>
      </c>
      <c r="C1111" s="33" t="s">
        <v>45</v>
      </c>
      <c r="D1111" s="41" t="s">
        <v>41</v>
      </c>
      <c r="E1111" s="46">
        <v>2.57E11</v>
      </c>
      <c r="F1111" s="41">
        <v>0.024</v>
      </c>
      <c r="G1111" s="41">
        <v>27.0</v>
      </c>
      <c r="H1111" s="41">
        <v>0.141</v>
      </c>
      <c r="I1111" s="47">
        <f t="shared" si="2"/>
        <v>257000000000</v>
      </c>
      <c r="J1111" s="14"/>
      <c r="K1111" s="14"/>
      <c r="L1111" s="14"/>
      <c r="M1111" s="14"/>
      <c r="N1111" s="14"/>
      <c r="O1111" s="14"/>
      <c r="P1111" s="14"/>
      <c r="Q1111" s="14"/>
      <c r="R1111" s="14"/>
    </row>
    <row r="1112">
      <c r="A1112" s="40" t="str">
        <f t="shared" si="1"/>
        <v>Indonesia-Asia2005</v>
      </c>
      <c r="B1112" s="40" t="s">
        <v>143</v>
      </c>
      <c r="C1112" s="33" t="s">
        <v>46</v>
      </c>
      <c r="D1112" s="41" t="s">
        <v>41</v>
      </c>
      <c r="E1112" s="46">
        <v>2.86E11</v>
      </c>
      <c r="F1112" s="41">
        <v>0.028</v>
      </c>
      <c r="G1112" s="41">
        <v>36.0</v>
      </c>
      <c r="H1112" s="41">
        <v>0.141</v>
      </c>
      <c r="I1112" s="47">
        <f t="shared" si="2"/>
        <v>286000000000</v>
      </c>
      <c r="J1112" s="14"/>
      <c r="K1112" s="14"/>
      <c r="L1112" s="14"/>
      <c r="M1112" s="14"/>
      <c r="N1112" s="14"/>
      <c r="O1112" s="14"/>
      <c r="P1112" s="14"/>
      <c r="Q1112" s="14"/>
      <c r="R1112" s="14"/>
    </row>
    <row r="1113">
      <c r="A1113" s="40" t="str">
        <f t="shared" si="1"/>
        <v>Indonesia-Asia2006</v>
      </c>
      <c r="B1113" s="40" t="s">
        <v>143</v>
      </c>
      <c r="C1113" s="33" t="s">
        <v>47</v>
      </c>
      <c r="D1113" s="41" t="s">
        <v>41</v>
      </c>
      <c r="E1113" s="46">
        <v>3.65E11</v>
      </c>
      <c r="F1113" s="41">
        <v>0.029</v>
      </c>
      <c r="G1113" s="41">
        <v>47.0</v>
      </c>
      <c r="H1113" s="41">
        <v>0.16</v>
      </c>
      <c r="I1113" s="47">
        <f t="shared" si="2"/>
        <v>365000000000</v>
      </c>
      <c r="J1113" s="14"/>
      <c r="K1113" s="14"/>
      <c r="L1113" s="14"/>
      <c r="M1113" s="14"/>
      <c r="N1113" s="14"/>
      <c r="O1113" s="14"/>
      <c r="P1113" s="14"/>
      <c r="Q1113" s="14"/>
      <c r="R1113" s="14"/>
    </row>
    <row r="1114">
      <c r="A1114" s="40" t="str">
        <f t="shared" si="1"/>
        <v>Indonesia-Asia2007</v>
      </c>
      <c r="B1114" s="40" t="s">
        <v>143</v>
      </c>
      <c r="C1114" s="33" t="s">
        <v>48</v>
      </c>
      <c r="D1114" s="41" t="s">
        <v>41</v>
      </c>
      <c r="E1114" s="46">
        <v>4.32E11</v>
      </c>
      <c r="F1114" s="41">
        <v>0.031</v>
      </c>
      <c r="G1114" s="41">
        <v>58.0</v>
      </c>
      <c r="H1114" s="41">
        <v>0.139</v>
      </c>
      <c r="I1114" s="47">
        <f t="shared" si="2"/>
        <v>432000000000</v>
      </c>
      <c r="J1114" s="14"/>
      <c r="K1114" s="14"/>
      <c r="L1114" s="14"/>
      <c r="M1114" s="14"/>
      <c r="N1114" s="14"/>
      <c r="O1114" s="14"/>
      <c r="P1114" s="14"/>
      <c r="Q1114" s="14"/>
      <c r="R1114" s="14"/>
    </row>
    <row r="1115">
      <c r="A1115" s="40" t="str">
        <f t="shared" si="1"/>
        <v>Indonesia-Asia2008</v>
      </c>
      <c r="B1115" s="40" t="s">
        <v>143</v>
      </c>
      <c r="C1115" s="33" t="s">
        <v>49</v>
      </c>
      <c r="D1115" s="41" t="s">
        <v>41</v>
      </c>
      <c r="E1115" s="46">
        <v>5.1E11</v>
      </c>
      <c r="F1115" s="41">
        <v>0.028</v>
      </c>
      <c r="G1115" s="41">
        <v>61.0</v>
      </c>
      <c r="H1115" s="41">
        <v>0.136</v>
      </c>
      <c r="I1115" s="47">
        <f t="shared" si="2"/>
        <v>510000000000</v>
      </c>
      <c r="J1115" s="14"/>
      <c r="K1115" s="14"/>
      <c r="L1115" s="14"/>
      <c r="M1115" s="14"/>
      <c r="N1115" s="14"/>
      <c r="O1115" s="14"/>
      <c r="P1115" s="14"/>
      <c r="Q1115" s="14"/>
      <c r="R1115" s="14"/>
    </row>
    <row r="1116">
      <c r="A1116" s="40" t="str">
        <f t="shared" si="1"/>
        <v>Indonesia-Asia2009</v>
      </c>
      <c r="B1116" s="40" t="s">
        <v>143</v>
      </c>
      <c r="C1116" s="33" t="s">
        <v>50</v>
      </c>
      <c r="D1116" s="41" t="s">
        <v>41</v>
      </c>
      <c r="E1116" s="46">
        <v>5.4E11</v>
      </c>
      <c r="F1116" s="41">
        <v>0.028</v>
      </c>
      <c r="G1116" s="41">
        <v>64.0</v>
      </c>
      <c r="H1116" s="41">
        <v>0.145</v>
      </c>
      <c r="I1116" s="47">
        <f t="shared" si="2"/>
        <v>540000000000</v>
      </c>
      <c r="J1116" s="14"/>
      <c r="K1116" s="14"/>
      <c r="L1116" s="14"/>
      <c r="M1116" s="14"/>
      <c r="N1116" s="14"/>
      <c r="O1116" s="14"/>
      <c r="P1116" s="14"/>
      <c r="Q1116" s="14"/>
      <c r="R1116" s="14"/>
    </row>
    <row r="1117">
      <c r="A1117" s="40" t="str">
        <f t="shared" si="1"/>
        <v>Indonesia-Asia2010</v>
      </c>
      <c r="B1117" s="40" t="s">
        <v>143</v>
      </c>
      <c r="C1117" s="33" t="s">
        <v>51</v>
      </c>
      <c r="D1117" s="41" t="s">
        <v>41</v>
      </c>
      <c r="E1117" s="46">
        <v>7.09E11</v>
      </c>
      <c r="F1117" s="41">
        <v>0.029</v>
      </c>
      <c r="G1117" s="41">
        <v>86.0</v>
      </c>
      <c r="H1117" s="41">
        <v>0.133</v>
      </c>
      <c r="I1117" s="47">
        <f t="shared" si="2"/>
        <v>709000000000</v>
      </c>
      <c r="J1117" s="14"/>
      <c r="K1117" s="14"/>
      <c r="L1117" s="14"/>
      <c r="M1117" s="14"/>
      <c r="N1117" s="14"/>
      <c r="O1117" s="14"/>
      <c r="P1117" s="14"/>
      <c r="Q1117" s="14"/>
      <c r="R1117" s="14"/>
    </row>
    <row r="1118">
      <c r="A1118" s="40" t="str">
        <f t="shared" si="1"/>
        <v>Indonesia-Asia2011</v>
      </c>
      <c r="B1118" s="40" t="s">
        <v>143</v>
      </c>
      <c r="C1118" s="33" t="s">
        <v>52</v>
      </c>
      <c r="D1118" s="41" t="s">
        <v>41</v>
      </c>
      <c r="E1118" s="46">
        <v>8.46E11</v>
      </c>
      <c r="F1118" s="41">
        <v>0.029</v>
      </c>
      <c r="G1118" s="41">
        <v>99.0</v>
      </c>
      <c r="H1118" s="41">
        <v>0.124</v>
      </c>
      <c r="I1118" s="47">
        <f t="shared" si="2"/>
        <v>846000000000</v>
      </c>
      <c r="J1118" s="14"/>
      <c r="K1118" s="14"/>
      <c r="L1118" s="14"/>
      <c r="M1118" s="14"/>
      <c r="N1118" s="14"/>
      <c r="O1118" s="14"/>
      <c r="P1118" s="14"/>
      <c r="Q1118" s="14"/>
      <c r="R1118" s="14"/>
    </row>
    <row r="1119">
      <c r="A1119" s="40" t="str">
        <f t="shared" si="1"/>
        <v>Indonesia-Asia2012</v>
      </c>
      <c r="B1119" s="40" t="s">
        <v>143</v>
      </c>
      <c r="C1119" s="33" t="s">
        <v>53</v>
      </c>
      <c r="D1119" s="41" t="s">
        <v>41</v>
      </c>
      <c r="E1119" s="46">
        <v>8.77E11</v>
      </c>
      <c r="F1119" s="41">
        <v>0.03</v>
      </c>
      <c r="G1119" s="41">
        <v>108.0</v>
      </c>
      <c r="H1119" s="41">
        <v>0.118</v>
      </c>
      <c r="I1119" s="47">
        <f t="shared" si="2"/>
        <v>877000000000</v>
      </c>
      <c r="J1119" s="14"/>
      <c r="K1119" s="14"/>
      <c r="L1119" s="14"/>
      <c r="M1119" s="14"/>
      <c r="N1119" s="14"/>
      <c r="O1119" s="14"/>
      <c r="P1119" s="14"/>
      <c r="Q1119" s="14"/>
      <c r="R1119" s="14"/>
    </row>
    <row r="1120">
      <c r="A1120" s="40" t="str">
        <f t="shared" si="1"/>
        <v>Iran-Middle East2000</v>
      </c>
      <c r="B1120" s="40" t="s">
        <v>144</v>
      </c>
      <c r="C1120" s="33" t="s">
        <v>40</v>
      </c>
      <c r="D1120" s="41" t="s">
        <v>72</v>
      </c>
      <c r="E1120" s="46">
        <v>1.01E11</v>
      </c>
      <c r="F1120" s="41">
        <v>0.046</v>
      </c>
      <c r="G1120" s="41">
        <v>231.0</v>
      </c>
      <c r="H1120" s="41">
        <v>0.148</v>
      </c>
      <c r="I1120" s="47">
        <f t="shared" si="2"/>
        <v>101000000000</v>
      </c>
      <c r="J1120" s="14"/>
      <c r="K1120" s="14"/>
      <c r="L1120" s="14"/>
      <c r="M1120" s="14"/>
      <c r="N1120" s="14"/>
      <c r="O1120" s="14"/>
      <c r="P1120" s="14"/>
      <c r="Q1120" s="14"/>
      <c r="R1120" s="14"/>
    </row>
    <row r="1121">
      <c r="A1121" s="40" t="str">
        <f t="shared" si="1"/>
        <v>Iran-Middle East2001</v>
      </c>
      <c r="B1121" s="40" t="s">
        <v>144</v>
      </c>
      <c r="C1121" s="33" t="s">
        <v>42</v>
      </c>
      <c r="D1121" s="41" t="s">
        <v>72</v>
      </c>
      <c r="E1121" s="46">
        <v>1.15E11</v>
      </c>
      <c r="F1121" s="41">
        <v>0.051</v>
      </c>
      <c r="G1121" s="41">
        <v>294.0</v>
      </c>
      <c r="H1121" s="41">
        <v>0.148</v>
      </c>
      <c r="I1121" s="47">
        <f t="shared" si="2"/>
        <v>115000000000</v>
      </c>
      <c r="J1121" s="14"/>
      <c r="K1121" s="14"/>
      <c r="L1121" s="14"/>
      <c r="M1121" s="14"/>
      <c r="N1121" s="14"/>
      <c r="O1121" s="14"/>
      <c r="P1121" s="14"/>
      <c r="Q1121" s="14"/>
      <c r="R1121" s="14"/>
    </row>
    <row r="1122">
      <c r="A1122" s="40" t="str">
        <f t="shared" si="1"/>
        <v>Iran-Middle East2002</v>
      </c>
      <c r="B1122" s="40" t="s">
        <v>144</v>
      </c>
      <c r="C1122" s="33" t="s">
        <v>43</v>
      </c>
      <c r="D1122" s="41" t="s">
        <v>72</v>
      </c>
      <c r="E1122" s="46">
        <v>1.16E11</v>
      </c>
      <c r="F1122" s="41">
        <v>0.051</v>
      </c>
      <c r="G1122" s="41">
        <v>102.0</v>
      </c>
      <c r="H1122" s="41">
        <v>0.148</v>
      </c>
      <c r="I1122" s="47">
        <f t="shared" si="2"/>
        <v>116000000000</v>
      </c>
      <c r="J1122" s="14"/>
      <c r="K1122" s="14"/>
      <c r="L1122" s="14"/>
      <c r="M1122" s="14"/>
      <c r="N1122" s="14"/>
      <c r="O1122" s="14"/>
      <c r="P1122" s="14"/>
      <c r="Q1122" s="14"/>
      <c r="R1122" s="14"/>
    </row>
    <row r="1123">
      <c r="A1123" s="40" t="str">
        <f t="shared" si="1"/>
        <v>Iran-Middle East2003</v>
      </c>
      <c r="B1123" s="40" t="s">
        <v>144</v>
      </c>
      <c r="C1123" s="33" t="s">
        <v>44</v>
      </c>
      <c r="D1123" s="41" t="s">
        <v>72</v>
      </c>
      <c r="E1123" s="46">
        <v>1.35E11</v>
      </c>
      <c r="F1123" s="41">
        <v>0.047</v>
      </c>
      <c r="G1123" s="41">
        <v>97.0</v>
      </c>
      <c r="H1123" s="41">
        <v>0.148</v>
      </c>
      <c r="I1123" s="47">
        <f t="shared" si="2"/>
        <v>135000000000</v>
      </c>
      <c r="J1123" s="14"/>
      <c r="K1123" s="14"/>
      <c r="L1123" s="14"/>
      <c r="M1123" s="14"/>
      <c r="N1123" s="14"/>
      <c r="O1123" s="14"/>
      <c r="P1123" s="14"/>
      <c r="Q1123" s="14"/>
      <c r="R1123" s="14"/>
    </row>
    <row r="1124">
      <c r="A1124" s="40" t="str">
        <f t="shared" si="1"/>
        <v>Iran-Middle East2004</v>
      </c>
      <c r="B1124" s="40" t="s">
        <v>144</v>
      </c>
      <c r="C1124" s="33" t="s">
        <v>45</v>
      </c>
      <c r="D1124" s="41" t="s">
        <v>72</v>
      </c>
      <c r="E1124" s="46">
        <v>1.63E11</v>
      </c>
      <c r="F1124" s="41">
        <v>0.047</v>
      </c>
      <c r="G1124" s="41">
        <v>117.0</v>
      </c>
      <c r="H1124" s="41">
        <v>0.167</v>
      </c>
      <c r="I1124" s="47">
        <f t="shared" si="2"/>
        <v>163000000000</v>
      </c>
      <c r="J1124" s="14"/>
      <c r="K1124" s="14"/>
      <c r="L1124" s="14"/>
      <c r="M1124" s="14"/>
      <c r="N1124" s="14"/>
      <c r="O1124" s="14"/>
      <c r="P1124" s="14"/>
      <c r="Q1124" s="14"/>
      <c r="R1124" s="14"/>
    </row>
    <row r="1125">
      <c r="A1125" s="40" t="str">
        <f t="shared" si="1"/>
        <v>Iran-Middle East2005</v>
      </c>
      <c r="B1125" s="40" t="s">
        <v>144</v>
      </c>
      <c r="C1125" s="33" t="s">
        <v>46</v>
      </c>
      <c r="D1125" s="41" t="s">
        <v>72</v>
      </c>
      <c r="E1125" s="46">
        <v>1.92E11</v>
      </c>
      <c r="F1125" s="41">
        <v>0.053</v>
      </c>
      <c r="G1125" s="41">
        <v>156.0</v>
      </c>
      <c r="H1125" s="41">
        <v>0.16</v>
      </c>
      <c r="I1125" s="47">
        <f t="shared" si="2"/>
        <v>192000000000</v>
      </c>
      <c r="J1125" s="14"/>
      <c r="K1125" s="14"/>
      <c r="L1125" s="14"/>
      <c r="M1125" s="14"/>
      <c r="N1125" s="14"/>
      <c r="O1125" s="14"/>
      <c r="P1125" s="14"/>
      <c r="Q1125" s="14"/>
      <c r="R1125" s="14"/>
    </row>
    <row r="1126">
      <c r="A1126" s="40" t="str">
        <f t="shared" si="1"/>
        <v>Iran-Middle East2006</v>
      </c>
      <c r="B1126" s="40" t="s">
        <v>144</v>
      </c>
      <c r="C1126" s="33" t="s">
        <v>47</v>
      </c>
      <c r="D1126" s="41" t="s">
        <v>72</v>
      </c>
      <c r="E1126" s="46">
        <v>2.23E11</v>
      </c>
      <c r="F1126" s="41">
        <v>0.051</v>
      </c>
      <c r="G1126" s="41">
        <v>174.0</v>
      </c>
      <c r="H1126" s="41">
        <v>0.14</v>
      </c>
      <c r="I1126" s="47">
        <f t="shared" si="2"/>
        <v>223000000000</v>
      </c>
      <c r="J1126" s="14"/>
      <c r="K1126" s="14"/>
      <c r="L1126" s="14"/>
      <c r="M1126" s="14"/>
      <c r="N1126" s="14"/>
      <c r="O1126" s="14"/>
      <c r="P1126" s="14"/>
      <c r="Q1126" s="14"/>
      <c r="R1126" s="14"/>
    </row>
    <row r="1127">
      <c r="A1127" s="40" t="str">
        <f t="shared" si="1"/>
        <v>Iran-Middle East2007</v>
      </c>
      <c r="B1127" s="40" t="s">
        <v>144</v>
      </c>
      <c r="C1127" s="33" t="s">
        <v>48</v>
      </c>
      <c r="D1127" s="41" t="s">
        <v>72</v>
      </c>
      <c r="E1127" s="46">
        <v>2.86E11</v>
      </c>
      <c r="F1127" s="41">
        <v>0.051</v>
      </c>
      <c r="G1127" s="41">
        <v>220.0</v>
      </c>
      <c r="H1127" s="41">
        <v>0.12</v>
      </c>
      <c r="I1127" s="47">
        <f t="shared" si="2"/>
        <v>286000000000</v>
      </c>
      <c r="J1127" s="14"/>
      <c r="K1127" s="14"/>
      <c r="L1127" s="14"/>
      <c r="M1127" s="14"/>
      <c r="N1127" s="14"/>
      <c r="O1127" s="14"/>
      <c r="P1127" s="14"/>
      <c r="Q1127" s="14"/>
      <c r="R1127" s="14"/>
    </row>
    <row r="1128">
      <c r="A1128" s="40" t="str">
        <f t="shared" si="1"/>
        <v>Iran-Middle East2008</v>
      </c>
      <c r="B1128" s="40" t="s">
        <v>144</v>
      </c>
      <c r="C1128" s="33" t="s">
        <v>49</v>
      </c>
      <c r="D1128" s="41" t="s">
        <v>72</v>
      </c>
      <c r="E1128" s="46">
        <v>3.56E11</v>
      </c>
      <c r="F1128" s="41">
        <v>0.064</v>
      </c>
      <c r="G1128" s="41">
        <v>313.0</v>
      </c>
      <c r="H1128" s="41">
        <v>0.12</v>
      </c>
      <c r="I1128" s="47">
        <f t="shared" si="2"/>
        <v>356000000000</v>
      </c>
      <c r="J1128" s="14"/>
      <c r="K1128" s="14"/>
      <c r="L1128" s="14"/>
      <c r="M1128" s="14"/>
      <c r="N1128" s="14"/>
      <c r="O1128" s="14"/>
      <c r="P1128" s="14"/>
      <c r="Q1128" s="14"/>
      <c r="R1128" s="14"/>
    </row>
    <row r="1129">
      <c r="A1129" s="40" t="str">
        <f t="shared" si="1"/>
        <v>Iran-Middle East2009</v>
      </c>
      <c r="B1129" s="40" t="s">
        <v>144</v>
      </c>
      <c r="C1129" s="33" t="s">
        <v>50</v>
      </c>
      <c r="D1129" s="41" t="s">
        <v>72</v>
      </c>
      <c r="E1129" s="46">
        <v>3.63E11</v>
      </c>
      <c r="F1129" s="41">
        <v>0.072</v>
      </c>
      <c r="G1129" s="41">
        <v>357.0</v>
      </c>
      <c r="H1129" s="41">
        <v>0.12</v>
      </c>
      <c r="I1129" s="47">
        <f t="shared" si="2"/>
        <v>363000000000</v>
      </c>
      <c r="J1129" s="14"/>
      <c r="K1129" s="14"/>
      <c r="L1129" s="14"/>
      <c r="M1129" s="14"/>
      <c r="N1129" s="14"/>
      <c r="O1129" s="14"/>
      <c r="P1129" s="14"/>
      <c r="Q1129" s="14"/>
      <c r="R1129" s="14"/>
    </row>
    <row r="1130">
      <c r="A1130" s="40" t="str">
        <f t="shared" si="1"/>
        <v>Iran-Middle East2010</v>
      </c>
      <c r="B1130" s="40" t="s">
        <v>144</v>
      </c>
      <c r="C1130" s="33" t="s">
        <v>51</v>
      </c>
      <c r="D1130" s="41" t="s">
        <v>72</v>
      </c>
      <c r="E1130" s="46">
        <v>4.23E11</v>
      </c>
      <c r="F1130" s="41">
        <v>0.073</v>
      </c>
      <c r="G1130" s="41">
        <v>416.0</v>
      </c>
      <c r="H1130" s="41">
        <v>0.12</v>
      </c>
      <c r="I1130" s="47">
        <f t="shared" si="2"/>
        <v>423000000000</v>
      </c>
      <c r="J1130" s="14"/>
      <c r="K1130" s="14"/>
      <c r="L1130" s="14"/>
      <c r="M1130" s="14"/>
      <c r="N1130" s="14"/>
      <c r="O1130" s="14"/>
      <c r="P1130" s="14"/>
      <c r="Q1130" s="14"/>
      <c r="R1130" s="14"/>
    </row>
    <row r="1131">
      <c r="A1131" s="40" t="str">
        <f t="shared" si="1"/>
        <v>Iran-Middle East2011</v>
      </c>
      <c r="B1131" s="40" t="s">
        <v>144</v>
      </c>
      <c r="C1131" s="33" t="s">
        <v>52</v>
      </c>
      <c r="D1131" s="41" t="s">
        <v>72</v>
      </c>
      <c r="E1131" s="46">
        <v>5.28E11</v>
      </c>
      <c r="F1131" s="41">
        <v>0.068</v>
      </c>
      <c r="G1131" s="41">
        <v>483.0</v>
      </c>
      <c r="H1131" s="41">
        <v>0.11</v>
      </c>
      <c r="I1131" s="47">
        <f t="shared" si="2"/>
        <v>528000000000</v>
      </c>
      <c r="J1131" s="14"/>
      <c r="K1131" s="14"/>
      <c r="L1131" s="14"/>
      <c r="M1131" s="14"/>
      <c r="N1131" s="14"/>
      <c r="O1131" s="14"/>
      <c r="P1131" s="14"/>
      <c r="Q1131" s="14"/>
      <c r="R1131" s="14"/>
    </row>
    <row r="1132">
      <c r="A1132" s="40" t="str">
        <f t="shared" si="1"/>
        <v>Iran-Middle East2012</v>
      </c>
      <c r="B1132" s="40" t="s">
        <v>144</v>
      </c>
      <c r="C1132" s="33" t="s">
        <v>53</v>
      </c>
      <c r="D1132" s="41" t="s">
        <v>72</v>
      </c>
      <c r="E1132" s="46">
        <v>5.03E11</v>
      </c>
      <c r="F1132" s="41">
        <v>0.067</v>
      </c>
      <c r="G1132" s="41">
        <v>490.0</v>
      </c>
      <c r="H1132" s="41">
        <v>0.11</v>
      </c>
      <c r="I1132" s="47">
        <f t="shared" si="2"/>
        <v>503000000000</v>
      </c>
      <c r="J1132" s="14"/>
      <c r="K1132" s="14"/>
      <c r="L1132" s="14"/>
      <c r="M1132" s="14"/>
      <c r="N1132" s="14"/>
      <c r="O1132" s="14"/>
      <c r="P1132" s="14"/>
      <c r="Q1132" s="14"/>
      <c r="R1132" s="14"/>
    </row>
    <row r="1133">
      <c r="A1133" s="40" t="str">
        <f t="shared" si="1"/>
        <v>Iraq-Middle East2000</v>
      </c>
      <c r="B1133" s="40" t="s">
        <v>145</v>
      </c>
      <c r="C1133" s="33" t="s">
        <v>40</v>
      </c>
      <c r="D1133" s="41" t="s">
        <v>72</v>
      </c>
      <c r="E1133" s="40"/>
      <c r="F1133" s="41">
        <v>0.008</v>
      </c>
      <c r="G1133" s="41">
        <v>7.0</v>
      </c>
      <c r="H1133" s="41">
        <v>0.148</v>
      </c>
      <c r="I1133" s="47" t="str">
        <f t="shared" si="2"/>
        <v/>
      </c>
      <c r="J1133" s="14"/>
      <c r="K1133" s="14"/>
      <c r="L1133" s="14"/>
      <c r="M1133" s="14"/>
      <c r="N1133" s="14"/>
      <c r="O1133" s="14"/>
      <c r="P1133" s="14"/>
      <c r="Q1133" s="14"/>
      <c r="R1133" s="14"/>
    </row>
    <row r="1134">
      <c r="A1134" s="40" t="str">
        <f t="shared" si="1"/>
        <v>Iraq-Middle East2001</v>
      </c>
      <c r="B1134" s="40" t="s">
        <v>145</v>
      </c>
      <c r="C1134" s="33" t="s">
        <v>42</v>
      </c>
      <c r="D1134" s="41" t="s">
        <v>72</v>
      </c>
      <c r="E1134" s="40"/>
      <c r="F1134" s="41">
        <v>0.011</v>
      </c>
      <c r="G1134" s="41">
        <v>8.0</v>
      </c>
      <c r="H1134" s="41">
        <v>0.148</v>
      </c>
      <c r="I1134" s="47" t="str">
        <f t="shared" si="2"/>
        <v/>
      </c>
      <c r="J1134" s="14"/>
      <c r="K1134" s="14"/>
      <c r="L1134" s="14"/>
      <c r="M1134" s="14"/>
      <c r="N1134" s="14"/>
      <c r="O1134" s="14"/>
      <c r="P1134" s="14"/>
      <c r="Q1134" s="14"/>
      <c r="R1134" s="14"/>
    </row>
    <row r="1135">
      <c r="A1135" s="40" t="str">
        <f t="shared" si="1"/>
        <v>Iraq-Middle East2002</v>
      </c>
      <c r="B1135" s="40" t="s">
        <v>145</v>
      </c>
      <c r="C1135" s="33" t="s">
        <v>43</v>
      </c>
      <c r="D1135" s="41" t="s">
        <v>72</v>
      </c>
      <c r="E1135" s="40"/>
      <c r="F1135" s="41">
        <v>0.014</v>
      </c>
      <c r="G1135" s="41">
        <v>9.0</v>
      </c>
      <c r="H1135" s="41">
        <v>0.148</v>
      </c>
      <c r="I1135" s="47" t="str">
        <f t="shared" si="2"/>
        <v/>
      </c>
      <c r="J1135" s="14"/>
      <c r="K1135" s="14"/>
      <c r="L1135" s="14"/>
      <c r="M1135" s="14"/>
      <c r="N1135" s="14"/>
      <c r="O1135" s="14"/>
      <c r="P1135" s="14"/>
      <c r="Q1135" s="14"/>
      <c r="R1135" s="14"/>
    </row>
    <row r="1136">
      <c r="A1136" s="40" t="str">
        <f t="shared" si="1"/>
        <v>Iraq-Middle East2003</v>
      </c>
      <c r="B1136" s="40" t="s">
        <v>145</v>
      </c>
      <c r="C1136" s="33" t="s">
        <v>44</v>
      </c>
      <c r="D1136" s="41" t="s">
        <v>72</v>
      </c>
      <c r="E1136" s="40"/>
      <c r="F1136" s="41">
        <v>0.044</v>
      </c>
      <c r="G1136" s="41">
        <v>16.0</v>
      </c>
      <c r="H1136" s="41">
        <v>0.148</v>
      </c>
      <c r="I1136" s="47" t="str">
        <f t="shared" si="2"/>
        <v/>
      </c>
      <c r="J1136" s="14"/>
      <c r="K1136" s="14"/>
      <c r="L1136" s="14"/>
      <c r="M1136" s="14"/>
      <c r="N1136" s="14"/>
      <c r="O1136" s="14"/>
      <c r="P1136" s="14"/>
      <c r="Q1136" s="14"/>
      <c r="R1136" s="14"/>
    </row>
    <row r="1137">
      <c r="A1137" s="40" t="str">
        <f t="shared" si="1"/>
        <v>Iraq-Middle East2004</v>
      </c>
      <c r="B1137" s="40" t="s">
        <v>145</v>
      </c>
      <c r="C1137" s="33" t="s">
        <v>45</v>
      </c>
      <c r="D1137" s="41" t="s">
        <v>72</v>
      </c>
      <c r="E1137" s="46">
        <v>3.6627901762E10</v>
      </c>
      <c r="F1137" s="41">
        <v>0.056</v>
      </c>
      <c r="G1137" s="41">
        <v>55.0</v>
      </c>
      <c r="H1137" s="41">
        <v>0.129</v>
      </c>
      <c r="I1137" s="47">
        <f t="shared" si="2"/>
        <v>36627901762</v>
      </c>
      <c r="J1137" s="14"/>
      <c r="K1137" s="14"/>
      <c r="L1137" s="14"/>
      <c r="M1137" s="14"/>
      <c r="N1137" s="14"/>
      <c r="O1137" s="14"/>
      <c r="P1137" s="14"/>
      <c r="Q1137" s="14"/>
      <c r="R1137" s="14"/>
    </row>
    <row r="1138">
      <c r="A1138" s="40" t="str">
        <f t="shared" si="1"/>
        <v>Iraq-Middle East2005</v>
      </c>
      <c r="B1138" s="40" t="s">
        <v>145</v>
      </c>
      <c r="C1138" s="33" t="s">
        <v>46</v>
      </c>
      <c r="D1138" s="41" t="s">
        <v>72</v>
      </c>
      <c r="E1138" s="46">
        <v>4.9954890353E10</v>
      </c>
      <c r="F1138" s="41">
        <v>0.041</v>
      </c>
      <c r="G1138" s="41">
        <v>55.0</v>
      </c>
      <c r="H1138" s="41">
        <v>0.137</v>
      </c>
      <c r="I1138" s="47">
        <f t="shared" si="2"/>
        <v>49954890353</v>
      </c>
      <c r="J1138" s="14"/>
      <c r="K1138" s="14"/>
      <c r="L1138" s="14"/>
      <c r="M1138" s="14"/>
      <c r="N1138" s="14"/>
      <c r="O1138" s="14"/>
      <c r="P1138" s="14"/>
      <c r="Q1138" s="14"/>
      <c r="R1138" s="14"/>
    </row>
    <row r="1139">
      <c r="A1139" s="40" t="str">
        <f t="shared" si="1"/>
        <v>Iraq-Middle East2006</v>
      </c>
      <c r="B1139" s="40" t="s">
        <v>145</v>
      </c>
      <c r="C1139" s="33" t="s">
        <v>47</v>
      </c>
      <c r="D1139" s="41" t="s">
        <v>72</v>
      </c>
      <c r="E1139" s="46">
        <v>6.5141035028E10</v>
      </c>
      <c r="F1139" s="41">
        <v>0.03</v>
      </c>
      <c r="G1139" s="41">
        <v>58.0</v>
      </c>
      <c r="H1139" s="41">
        <v>0.145</v>
      </c>
      <c r="I1139" s="47">
        <f t="shared" si="2"/>
        <v>65141035028</v>
      </c>
      <c r="J1139" s="14"/>
      <c r="K1139" s="14"/>
      <c r="L1139" s="14"/>
      <c r="M1139" s="14"/>
      <c r="N1139" s="14"/>
      <c r="O1139" s="14"/>
      <c r="P1139" s="14"/>
      <c r="Q1139" s="14"/>
      <c r="R1139" s="14"/>
    </row>
    <row r="1140">
      <c r="A1140" s="40" t="str">
        <f t="shared" si="1"/>
        <v>Iraq-Middle East2007</v>
      </c>
      <c r="B1140" s="40" t="s">
        <v>145</v>
      </c>
      <c r="C1140" s="33" t="s">
        <v>48</v>
      </c>
      <c r="D1140" s="41" t="s">
        <v>72</v>
      </c>
      <c r="E1140" s="46">
        <v>8.8837727881E10</v>
      </c>
      <c r="F1140" s="41">
        <v>0.037</v>
      </c>
      <c r="G1140" s="41">
        <v>95.0</v>
      </c>
      <c r="H1140" s="41">
        <v>0.195</v>
      </c>
      <c r="I1140" s="47">
        <f t="shared" si="2"/>
        <v>88837727881</v>
      </c>
      <c r="J1140" s="14"/>
      <c r="K1140" s="14"/>
      <c r="L1140" s="14"/>
      <c r="M1140" s="14"/>
      <c r="N1140" s="14"/>
      <c r="O1140" s="14"/>
      <c r="P1140" s="14"/>
      <c r="Q1140" s="14"/>
      <c r="R1140" s="14"/>
    </row>
    <row r="1141">
      <c r="A1141" s="40" t="str">
        <f t="shared" si="1"/>
        <v>Iraq-Middle East2008</v>
      </c>
      <c r="B1141" s="40" t="s">
        <v>145</v>
      </c>
      <c r="C1141" s="33" t="s">
        <v>49</v>
      </c>
      <c r="D1141" s="41" t="s">
        <v>72</v>
      </c>
      <c r="E1141" s="46">
        <v>1.32E11</v>
      </c>
      <c r="F1141" s="41">
        <v>0.039</v>
      </c>
      <c r="G1141" s="41">
        <v>142.0</v>
      </c>
      <c r="H1141" s="41">
        <v>0.195</v>
      </c>
      <c r="I1141" s="47">
        <f t="shared" si="2"/>
        <v>132000000000</v>
      </c>
      <c r="J1141" s="14"/>
      <c r="K1141" s="14"/>
      <c r="L1141" s="14"/>
      <c r="M1141" s="14"/>
      <c r="N1141" s="14"/>
      <c r="O1141" s="14"/>
      <c r="P1141" s="14"/>
      <c r="Q1141" s="14"/>
      <c r="R1141" s="14"/>
    </row>
    <row r="1142">
      <c r="A1142" s="40" t="str">
        <f t="shared" si="1"/>
        <v>Iraq-Middle East2009</v>
      </c>
      <c r="B1142" s="40" t="s">
        <v>145</v>
      </c>
      <c r="C1142" s="33" t="s">
        <v>50</v>
      </c>
      <c r="D1142" s="41" t="s">
        <v>72</v>
      </c>
      <c r="E1142" s="46">
        <v>1.12E11</v>
      </c>
      <c r="F1142" s="41">
        <v>0.046</v>
      </c>
      <c r="G1142" s="41">
        <v>143.0</v>
      </c>
      <c r="H1142" s="41">
        <v>0.156</v>
      </c>
      <c r="I1142" s="47">
        <f t="shared" si="2"/>
        <v>112000000000</v>
      </c>
      <c r="J1142" s="14"/>
      <c r="K1142" s="14"/>
      <c r="L1142" s="14"/>
      <c r="M1142" s="14"/>
      <c r="N1142" s="14"/>
      <c r="O1142" s="14"/>
      <c r="P1142" s="14"/>
      <c r="Q1142" s="14"/>
      <c r="R1142" s="14"/>
    </row>
    <row r="1143">
      <c r="A1143" s="40" t="str">
        <f t="shared" si="1"/>
        <v>Iraq-Middle East2010</v>
      </c>
      <c r="B1143" s="40" t="s">
        <v>145</v>
      </c>
      <c r="C1143" s="33" t="s">
        <v>51</v>
      </c>
      <c r="D1143" s="41" t="s">
        <v>72</v>
      </c>
      <c r="E1143" s="46">
        <v>1.43E11</v>
      </c>
      <c r="F1143" s="41">
        <v>0.031</v>
      </c>
      <c r="G1143" s="41">
        <v>141.0</v>
      </c>
      <c r="H1143" s="41">
        <v>0.133</v>
      </c>
      <c r="I1143" s="47">
        <f t="shared" si="2"/>
        <v>143000000000</v>
      </c>
      <c r="J1143" s="14"/>
      <c r="K1143" s="14"/>
      <c r="L1143" s="14"/>
      <c r="M1143" s="14"/>
      <c r="N1143" s="14"/>
      <c r="O1143" s="14"/>
      <c r="P1143" s="14"/>
      <c r="Q1143" s="14"/>
      <c r="R1143" s="14"/>
    </row>
    <row r="1144">
      <c r="A1144" s="40" t="str">
        <f t="shared" si="1"/>
        <v>Iraq-Middle East2011</v>
      </c>
      <c r="B1144" s="40" t="s">
        <v>145</v>
      </c>
      <c r="C1144" s="33" t="s">
        <v>52</v>
      </c>
      <c r="D1144" s="41" t="s">
        <v>72</v>
      </c>
      <c r="E1144" s="46">
        <v>1.91E11</v>
      </c>
      <c r="F1144" s="41">
        <v>0.027</v>
      </c>
      <c r="G1144" s="41">
        <v>160.0</v>
      </c>
      <c r="H1144" s="41">
        <v>0.136</v>
      </c>
      <c r="I1144" s="47">
        <f t="shared" si="2"/>
        <v>191000000000</v>
      </c>
      <c r="J1144" s="14"/>
      <c r="K1144" s="14"/>
      <c r="L1144" s="14"/>
      <c r="M1144" s="14"/>
      <c r="N1144" s="14"/>
      <c r="O1144" s="14"/>
      <c r="P1144" s="14"/>
      <c r="Q1144" s="14"/>
      <c r="R1144" s="14"/>
    </row>
    <row r="1145">
      <c r="A1145" s="40" t="str">
        <f t="shared" si="1"/>
        <v>Iraq-Middle East2012</v>
      </c>
      <c r="B1145" s="40" t="s">
        <v>145</v>
      </c>
      <c r="C1145" s="33" t="s">
        <v>53</v>
      </c>
      <c r="D1145" s="41" t="s">
        <v>72</v>
      </c>
      <c r="E1145" s="46">
        <v>2.16E11</v>
      </c>
      <c r="F1145" s="41">
        <v>0.036</v>
      </c>
      <c r="G1145" s="41">
        <v>226.0</v>
      </c>
      <c r="H1145" s="41">
        <v>0.13</v>
      </c>
      <c r="I1145" s="47">
        <f t="shared" si="2"/>
        <v>216000000000</v>
      </c>
      <c r="J1145" s="14"/>
      <c r="K1145" s="14"/>
      <c r="L1145" s="14"/>
      <c r="M1145" s="14"/>
      <c r="N1145" s="14"/>
      <c r="O1145" s="14"/>
      <c r="P1145" s="14"/>
      <c r="Q1145" s="14"/>
      <c r="R1145" s="14"/>
    </row>
    <row r="1146">
      <c r="A1146" s="40" t="str">
        <f t="shared" si="1"/>
        <v>Ireland-Europe2000</v>
      </c>
      <c r="B1146" s="40" t="s">
        <v>146</v>
      </c>
      <c r="C1146" s="33" t="s">
        <v>40</v>
      </c>
      <c r="D1146" s="41" t="s">
        <v>55</v>
      </c>
      <c r="E1146" s="46">
        <v>9.7331522066E10</v>
      </c>
      <c r="F1146" s="41">
        <v>0.061</v>
      </c>
      <c r="G1146" s="41">
        <v>1572.0</v>
      </c>
      <c r="H1146" s="41">
        <v>0.048</v>
      </c>
      <c r="I1146" s="47">
        <f t="shared" si="2"/>
        <v>97331522066</v>
      </c>
      <c r="J1146" s="14"/>
      <c r="K1146" s="14"/>
      <c r="L1146" s="14"/>
      <c r="M1146" s="14"/>
      <c r="N1146" s="14"/>
      <c r="O1146" s="14"/>
      <c r="P1146" s="14"/>
      <c r="Q1146" s="14"/>
      <c r="R1146" s="14"/>
    </row>
    <row r="1147">
      <c r="A1147" s="40" t="str">
        <f t="shared" si="1"/>
        <v>Ireland-Europe2001</v>
      </c>
      <c r="B1147" s="40" t="s">
        <v>146</v>
      </c>
      <c r="C1147" s="33" t="s">
        <v>42</v>
      </c>
      <c r="D1147" s="41" t="s">
        <v>55</v>
      </c>
      <c r="E1147" s="46">
        <v>1.05E11</v>
      </c>
      <c r="F1147" s="41">
        <v>0.067</v>
      </c>
      <c r="G1147" s="41">
        <v>1848.0</v>
      </c>
      <c r="H1147" s="41">
        <v>0.048</v>
      </c>
      <c r="I1147" s="47">
        <f t="shared" si="2"/>
        <v>105000000000</v>
      </c>
      <c r="J1147" s="14"/>
      <c r="K1147" s="14"/>
      <c r="L1147" s="14"/>
      <c r="M1147" s="14"/>
      <c r="N1147" s="14"/>
      <c r="O1147" s="14"/>
      <c r="P1147" s="14"/>
      <c r="Q1147" s="14"/>
      <c r="R1147" s="14"/>
    </row>
    <row r="1148">
      <c r="A1148" s="40" t="str">
        <f t="shared" si="1"/>
        <v>Ireland-Europe2002</v>
      </c>
      <c r="B1148" s="40" t="s">
        <v>146</v>
      </c>
      <c r="C1148" s="33" t="s">
        <v>43</v>
      </c>
      <c r="D1148" s="41" t="s">
        <v>55</v>
      </c>
      <c r="E1148" s="46">
        <v>1.23E11</v>
      </c>
      <c r="F1148" s="41">
        <v>0.07</v>
      </c>
      <c r="G1148" s="41">
        <v>2221.0</v>
      </c>
      <c r="H1148" s="41">
        <v>0.038</v>
      </c>
      <c r="I1148" s="47">
        <f t="shared" si="2"/>
        <v>123000000000</v>
      </c>
      <c r="J1148" s="14"/>
      <c r="K1148" s="14"/>
      <c r="L1148" s="14"/>
      <c r="M1148" s="14"/>
      <c r="N1148" s="14"/>
      <c r="O1148" s="14"/>
      <c r="P1148" s="14"/>
      <c r="Q1148" s="14"/>
      <c r="R1148" s="14"/>
    </row>
    <row r="1149">
      <c r="A1149" s="40" t="str">
        <f t="shared" si="1"/>
        <v>Ireland-Europe2003</v>
      </c>
      <c r="B1149" s="40" t="s">
        <v>146</v>
      </c>
      <c r="C1149" s="33" t="s">
        <v>44</v>
      </c>
      <c r="D1149" s="41" t="s">
        <v>55</v>
      </c>
      <c r="E1149" s="46">
        <v>1.59E11</v>
      </c>
      <c r="F1149" s="41">
        <v>0.073</v>
      </c>
      <c r="G1149" s="41">
        <v>2918.0</v>
      </c>
      <c r="H1149" s="41">
        <v>0.028</v>
      </c>
      <c r="I1149" s="47">
        <f t="shared" si="2"/>
        <v>159000000000</v>
      </c>
      <c r="J1149" s="14"/>
      <c r="K1149" s="14"/>
      <c r="L1149" s="14"/>
      <c r="M1149" s="14"/>
      <c r="N1149" s="14"/>
      <c r="O1149" s="14"/>
      <c r="P1149" s="14"/>
      <c r="Q1149" s="14"/>
      <c r="R1149" s="14"/>
    </row>
    <row r="1150">
      <c r="A1150" s="40" t="str">
        <f t="shared" si="1"/>
        <v>Ireland-Europe2004</v>
      </c>
      <c r="B1150" s="40" t="s">
        <v>146</v>
      </c>
      <c r="C1150" s="33" t="s">
        <v>45</v>
      </c>
      <c r="D1150" s="41" t="s">
        <v>55</v>
      </c>
      <c r="E1150" s="46">
        <v>1.86E11</v>
      </c>
      <c r="F1150" s="41">
        <v>0.075</v>
      </c>
      <c r="G1150" s="41">
        <v>3487.0</v>
      </c>
      <c r="H1150" s="41">
        <v>0.026</v>
      </c>
      <c r="I1150" s="47">
        <f t="shared" si="2"/>
        <v>186000000000</v>
      </c>
      <c r="J1150" s="14"/>
      <c r="K1150" s="14"/>
      <c r="L1150" s="14"/>
      <c r="M1150" s="14"/>
      <c r="N1150" s="14"/>
      <c r="O1150" s="14"/>
      <c r="P1150" s="14"/>
      <c r="Q1150" s="14"/>
      <c r="R1150" s="14"/>
    </row>
    <row r="1151">
      <c r="A1151" s="40" t="str">
        <f t="shared" si="1"/>
        <v>Ireland-Europe2005</v>
      </c>
      <c r="B1151" s="40" t="s">
        <v>146</v>
      </c>
      <c r="C1151" s="33" t="s">
        <v>46</v>
      </c>
      <c r="D1151" s="41" t="s">
        <v>55</v>
      </c>
      <c r="E1151" s="46">
        <v>2.03E11</v>
      </c>
      <c r="F1151" s="41">
        <v>0.076</v>
      </c>
      <c r="G1151" s="41">
        <v>3734.0</v>
      </c>
      <c r="H1151" s="41">
        <v>0.026</v>
      </c>
      <c r="I1151" s="47">
        <f t="shared" si="2"/>
        <v>203000000000</v>
      </c>
      <c r="J1151" s="14"/>
      <c r="K1151" s="14"/>
      <c r="L1151" s="14"/>
      <c r="M1151" s="14"/>
      <c r="N1151" s="14"/>
      <c r="O1151" s="14"/>
      <c r="P1151" s="14"/>
      <c r="Q1151" s="14"/>
      <c r="R1151" s="14"/>
    </row>
    <row r="1152">
      <c r="A1152" s="40" t="str">
        <f t="shared" si="1"/>
        <v>Ireland-Europe2006</v>
      </c>
      <c r="B1152" s="40" t="s">
        <v>146</v>
      </c>
      <c r="C1152" s="33" t="s">
        <v>47</v>
      </c>
      <c r="D1152" s="41" t="s">
        <v>55</v>
      </c>
      <c r="E1152" s="46">
        <v>2.23E11</v>
      </c>
      <c r="F1152" s="41">
        <v>0.075</v>
      </c>
      <c r="G1152" s="41">
        <v>3982.0</v>
      </c>
      <c r="H1152" s="41">
        <v>0.148</v>
      </c>
      <c r="I1152" s="47">
        <f t="shared" si="2"/>
        <v>223000000000</v>
      </c>
      <c r="J1152" s="14"/>
      <c r="K1152" s="14"/>
      <c r="L1152" s="14"/>
      <c r="M1152" s="14"/>
      <c r="N1152" s="14"/>
      <c r="O1152" s="14"/>
      <c r="P1152" s="14"/>
      <c r="Q1152" s="14"/>
      <c r="R1152" s="14"/>
    </row>
    <row r="1153">
      <c r="A1153" s="40" t="str">
        <f t="shared" si="1"/>
        <v>Ireland-Europe2007</v>
      </c>
      <c r="B1153" s="40" t="s">
        <v>146</v>
      </c>
      <c r="C1153" s="33" t="s">
        <v>48</v>
      </c>
      <c r="D1153" s="41" t="s">
        <v>55</v>
      </c>
      <c r="E1153" s="46">
        <v>2.6E11</v>
      </c>
      <c r="F1153" s="41">
        <v>0.079</v>
      </c>
      <c r="G1153" s="41">
        <v>4733.0</v>
      </c>
      <c r="H1153" s="41">
        <v>0.148</v>
      </c>
      <c r="I1153" s="47">
        <f t="shared" si="2"/>
        <v>260000000000</v>
      </c>
      <c r="J1153" s="14"/>
      <c r="K1153" s="14"/>
      <c r="L1153" s="14"/>
      <c r="M1153" s="14"/>
      <c r="N1153" s="14"/>
      <c r="O1153" s="14"/>
      <c r="P1153" s="14"/>
      <c r="Q1153" s="14"/>
      <c r="R1153" s="14"/>
    </row>
    <row r="1154">
      <c r="A1154" s="40" t="str">
        <f t="shared" si="1"/>
        <v>Ireland-Europe2008</v>
      </c>
      <c r="B1154" s="40" t="s">
        <v>146</v>
      </c>
      <c r="C1154" s="33" t="s">
        <v>49</v>
      </c>
      <c r="D1154" s="41" t="s">
        <v>55</v>
      </c>
      <c r="E1154" s="46">
        <v>2.64E11</v>
      </c>
      <c r="F1154" s="41">
        <v>0.091</v>
      </c>
      <c r="G1154" s="41">
        <v>5393.0</v>
      </c>
      <c r="H1154" s="41">
        <v>0.148</v>
      </c>
      <c r="I1154" s="47">
        <f t="shared" si="2"/>
        <v>264000000000</v>
      </c>
      <c r="J1154" s="14"/>
      <c r="K1154" s="14"/>
      <c r="L1154" s="14"/>
      <c r="M1154" s="14"/>
      <c r="N1154" s="14"/>
      <c r="O1154" s="14"/>
      <c r="P1154" s="14"/>
      <c r="Q1154" s="14"/>
      <c r="R1154" s="14"/>
    </row>
    <row r="1155">
      <c r="A1155" s="40" t="str">
        <f t="shared" si="1"/>
        <v>Ireland-Europe2009</v>
      </c>
      <c r="B1155" s="40" t="s">
        <v>146</v>
      </c>
      <c r="C1155" s="33" t="s">
        <v>50</v>
      </c>
      <c r="D1155" s="41" t="s">
        <v>55</v>
      </c>
      <c r="E1155" s="46">
        <v>2.25E11</v>
      </c>
      <c r="F1155" s="41">
        <v>0.1</v>
      </c>
      <c r="G1155" s="41">
        <v>5040.0</v>
      </c>
      <c r="H1155" s="41">
        <v>0.148</v>
      </c>
      <c r="I1155" s="47">
        <f t="shared" si="2"/>
        <v>225000000000</v>
      </c>
      <c r="J1155" s="14"/>
      <c r="K1155" s="14"/>
      <c r="L1155" s="14"/>
      <c r="M1155" s="14"/>
      <c r="N1155" s="14"/>
      <c r="O1155" s="14"/>
      <c r="P1155" s="14"/>
      <c r="Q1155" s="14"/>
      <c r="R1155" s="14"/>
    </row>
    <row r="1156">
      <c r="A1156" s="40" t="str">
        <f t="shared" si="1"/>
        <v>Ireland-Europe2010</v>
      </c>
      <c r="B1156" s="40" t="s">
        <v>146</v>
      </c>
      <c r="C1156" s="33" t="s">
        <v>51</v>
      </c>
      <c r="D1156" s="41" t="s">
        <v>55</v>
      </c>
      <c r="E1156" s="46">
        <v>2.09E11</v>
      </c>
      <c r="F1156" s="41">
        <v>0.093</v>
      </c>
      <c r="G1156" s="41">
        <v>4320.0</v>
      </c>
      <c r="H1156" s="41">
        <v>0.148</v>
      </c>
      <c r="I1156" s="47">
        <f t="shared" si="2"/>
        <v>209000000000</v>
      </c>
      <c r="J1156" s="14"/>
      <c r="K1156" s="14"/>
      <c r="L1156" s="14"/>
      <c r="M1156" s="14"/>
      <c r="N1156" s="14"/>
      <c r="O1156" s="14"/>
      <c r="P1156" s="14"/>
      <c r="Q1156" s="14"/>
      <c r="R1156" s="14"/>
    </row>
    <row r="1157">
      <c r="A1157" s="40" t="str">
        <f t="shared" si="1"/>
        <v>Ireland-Europe2011</v>
      </c>
      <c r="B1157" s="40" t="s">
        <v>146</v>
      </c>
      <c r="C1157" s="33" t="s">
        <v>52</v>
      </c>
      <c r="D1157" s="41" t="s">
        <v>55</v>
      </c>
      <c r="E1157" s="46">
        <v>2.26E11</v>
      </c>
      <c r="F1157" s="41">
        <v>0.088</v>
      </c>
      <c r="G1157" s="41">
        <v>4306.0</v>
      </c>
      <c r="H1157" s="41">
        <v>0.148</v>
      </c>
      <c r="I1157" s="47">
        <f t="shared" si="2"/>
        <v>226000000000</v>
      </c>
      <c r="J1157" s="14"/>
      <c r="K1157" s="14"/>
      <c r="L1157" s="14"/>
      <c r="M1157" s="14"/>
      <c r="N1157" s="14"/>
      <c r="O1157" s="14"/>
      <c r="P1157" s="14"/>
      <c r="Q1157" s="14"/>
      <c r="R1157" s="14"/>
    </row>
    <row r="1158">
      <c r="A1158" s="40" t="str">
        <f t="shared" si="1"/>
        <v>Ireland-Europe2012</v>
      </c>
      <c r="B1158" s="40" t="s">
        <v>146</v>
      </c>
      <c r="C1158" s="33" t="s">
        <v>53</v>
      </c>
      <c r="D1158" s="41" t="s">
        <v>55</v>
      </c>
      <c r="E1158" s="46">
        <v>2.11E11</v>
      </c>
      <c r="F1158" s="41">
        <v>0.081</v>
      </c>
      <c r="G1158" s="41">
        <v>3708.0</v>
      </c>
      <c r="H1158" s="41">
        <v>0.148</v>
      </c>
      <c r="I1158" s="47">
        <f t="shared" si="2"/>
        <v>211000000000</v>
      </c>
      <c r="J1158" s="14"/>
      <c r="K1158" s="14"/>
      <c r="L1158" s="14"/>
      <c r="M1158" s="14"/>
      <c r="N1158" s="14"/>
      <c r="O1158" s="14"/>
      <c r="P1158" s="14"/>
      <c r="Q1158" s="14"/>
      <c r="R1158" s="14"/>
    </row>
    <row r="1159">
      <c r="A1159" s="40" t="str">
        <f t="shared" si="1"/>
        <v>Isle of Man-Europe2000</v>
      </c>
      <c r="B1159" s="40" t="s">
        <v>147</v>
      </c>
      <c r="C1159" s="33" t="s">
        <v>40</v>
      </c>
      <c r="D1159" s="41" t="s">
        <v>55</v>
      </c>
      <c r="E1159" s="46">
        <v>1.5636678E9</v>
      </c>
      <c r="F1159" s="42">
        <v>0.064</v>
      </c>
      <c r="G1159" s="41">
        <v>193.0</v>
      </c>
      <c r="H1159" s="41">
        <v>0.148</v>
      </c>
      <c r="I1159" s="47">
        <f t="shared" si="2"/>
        <v>1563667800</v>
      </c>
      <c r="J1159" s="14"/>
      <c r="K1159" s="14"/>
      <c r="L1159" s="14"/>
      <c r="M1159" s="14"/>
      <c r="N1159" s="14"/>
      <c r="O1159" s="14"/>
      <c r="P1159" s="14"/>
      <c r="Q1159" s="14"/>
      <c r="R1159" s="14"/>
    </row>
    <row r="1160">
      <c r="A1160" s="40" t="str">
        <f t="shared" si="1"/>
        <v>Isle of Man-Europe2001</v>
      </c>
      <c r="B1160" s="40" t="s">
        <v>147</v>
      </c>
      <c r="C1160" s="33" t="s">
        <v>42</v>
      </c>
      <c r="D1160" s="41" t="s">
        <v>55</v>
      </c>
      <c r="E1160" s="46">
        <v>1.614595291E9</v>
      </c>
      <c r="F1160" s="42">
        <v>0.064</v>
      </c>
      <c r="G1160" s="41">
        <v>193.0</v>
      </c>
      <c r="H1160" s="41">
        <v>0.148</v>
      </c>
      <c r="I1160" s="47">
        <f t="shared" si="2"/>
        <v>1614595291</v>
      </c>
      <c r="J1160" s="14"/>
      <c r="K1160" s="14"/>
      <c r="L1160" s="14"/>
      <c r="M1160" s="14"/>
      <c r="N1160" s="14"/>
      <c r="O1160" s="14"/>
      <c r="P1160" s="14"/>
      <c r="Q1160" s="14"/>
      <c r="R1160" s="14"/>
    </row>
    <row r="1161">
      <c r="A1161" s="40" t="str">
        <f t="shared" si="1"/>
        <v>Isle of Man-Europe2002</v>
      </c>
      <c r="B1161" s="40" t="s">
        <v>147</v>
      </c>
      <c r="C1161" s="33" t="s">
        <v>43</v>
      </c>
      <c r="D1161" s="41" t="s">
        <v>55</v>
      </c>
      <c r="E1161" s="46">
        <v>1.897606791E9</v>
      </c>
      <c r="F1161" s="42">
        <v>0.064</v>
      </c>
      <c r="G1161" s="41">
        <v>193.0</v>
      </c>
      <c r="H1161" s="41">
        <v>0.148</v>
      </c>
      <c r="I1161" s="47">
        <f t="shared" si="2"/>
        <v>1897606791</v>
      </c>
      <c r="J1161" s="14"/>
      <c r="K1161" s="14"/>
      <c r="L1161" s="14"/>
      <c r="M1161" s="14"/>
      <c r="N1161" s="14"/>
      <c r="O1161" s="14"/>
      <c r="P1161" s="14"/>
      <c r="Q1161" s="14"/>
      <c r="R1161" s="14"/>
    </row>
    <row r="1162">
      <c r="A1162" s="40" t="str">
        <f t="shared" si="1"/>
        <v>Isle of Man-Europe2003</v>
      </c>
      <c r="B1162" s="40" t="s">
        <v>147</v>
      </c>
      <c r="C1162" s="33" t="s">
        <v>44</v>
      </c>
      <c r="D1162" s="41" t="s">
        <v>55</v>
      </c>
      <c r="E1162" s="46">
        <v>2.264911807E9</v>
      </c>
      <c r="F1162" s="42">
        <v>0.064</v>
      </c>
      <c r="G1162" s="41">
        <v>193.0</v>
      </c>
      <c r="H1162" s="41">
        <v>0.148</v>
      </c>
      <c r="I1162" s="47">
        <f t="shared" si="2"/>
        <v>2264911807</v>
      </c>
      <c r="J1162" s="14"/>
      <c r="K1162" s="14"/>
      <c r="L1162" s="14"/>
      <c r="M1162" s="14"/>
      <c r="N1162" s="14"/>
      <c r="O1162" s="14"/>
      <c r="P1162" s="14"/>
      <c r="Q1162" s="14"/>
      <c r="R1162" s="14"/>
    </row>
    <row r="1163">
      <c r="A1163" s="40" t="str">
        <f t="shared" si="1"/>
        <v>Isle of Man-Europe2004</v>
      </c>
      <c r="B1163" s="40" t="s">
        <v>147</v>
      </c>
      <c r="C1163" s="33" t="s">
        <v>45</v>
      </c>
      <c r="D1163" s="41" t="s">
        <v>55</v>
      </c>
      <c r="E1163" s="46">
        <v>2.758117365E9</v>
      </c>
      <c r="F1163" s="42">
        <v>0.064</v>
      </c>
      <c r="G1163" s="41">
        <v>193.0</v>
      </c>
      <c r="H1163" s="41">
        <v>0.148</v>
      </c>
      <c r="I1163" s="47">
        <f t="shared" si="2"/>
        <v>2758117365</v>
      </c>
      <c r="J1163" s="14"/>
      <c r="K1163" s="14"/>
      <c r="L1163" s="14"/>
      <c r="M1163" s="14"/>
      <c r="N1163" s="14"/>
      <c r="O1163" s="14"/>
      <c r="P1163" s="14"/>
      <c r="Q1163" s="14"/>
      <c r="R1163" s="14"/>
    </row>
    <row r="1164">
      <c r="A1164" s="40" t="str">
        <f t="shared" si="1"/>
        <v>Isle of Man-Europe2005</v>
      </c>
      <c r="B1164" s="40" t="s">
        <v>147</v>
      </c>
      <c r="C1164" s="33" t="s">
        <v>46</v>
      </c>
      <c r="D1164" s="41" t="s">
        <v>55</v>
      </c>
      <c r="E1164" s="46">
        <v>2.915710378E9</v>
      </c>
      <c r="F1164" s="42">
        <v>0.064</v>
      </c>
      <c r="G1164" s="41">
        <v>193.0</v>
      </c>
      <c r="H1164" s="41">
        <v>0.148</v>
      </c>
      <c r="I1164" s="47">
        <f t="shared" si="2"/>
        <v>2915710378</v>
      </c>
      <c r="J1164" s="14"/>
      <c r="K1164" s="14"/>
      <c r="L1164" s="14"/>
      <c r="M1164" s="14"/>
      <c r="N1164" s="14"/>
      <c r="O1164" s="14"/>
      <c r="P1164" s="14"/>
      <c r="Q1164" s="14"/>
      <c r="R1164" s="14"/>
    </row>
    <row r="1165">
      <c r="A1165" s="40" t="str">
        <f t="shared" si="1"/>
        <v>Isle of Man-Europe2006</v>
      </c>
      <c r="B1165" s="40" t="s">
        <v>147</v>
      </c>
      <c r="C1165" s="33" t="s">
        <v>47</v>
      </c>
      <c r="D1165" s="41" t="s">
        <v>55</v>
      </c>
      <c r="E1165" s="46">
        <v>3.437450712E9</v>
      </c>
      <c r="F1165" s="42">
        <v>0.064</v>
      </c>
      <c r="G1165" s="41">
        <v>193.0</v>
      </c>
      <c r="H1165" s="41">
        <v>0.148</v>
      </c>
      <c r="I1165" s="47">
        <f t="shared" si="2"/>
        <v>3437450712</v>
      </c>
      <c r="J1165" s="14"/>
      <c r="K1165" s="14"/>
      <c r="L1165" s="14"/>
      <c r="M1165" s="14"/>
      <c r="N1165" s="14"/>
      <c r="O1165" s="14"/>
      <c r="P1165" s="14"/>
      <c r="Q1165" s="14"/>
      <c r="R1165" s="14"/>
    </row>
    <row r="1166">
      <c r="A1166" s="40" t="str">
        <f t="shared" si="1"/>
        <v>Isle of Man-Europe2007</v>
      </c>
      <c r="B1166" s="40" t="s">
        <v>147</v>
      </c>
      <c r="C1166" s="33" t="s">
        <v>48</v>
      </c>
      <c r="D1166" s="41" t="s">
        <v>55</v>
      </c>
      <c r="E1166" s="46">
        <v>4.075664785E9</v>
      </c>
      <c r="F1166" s="42">
        <v>0.064</v>
      </c>
      <c r="G1166" s="41">
        <v>193.0</v>
      </c>
      <c r="H1166" s="41">
        <v>0.148</v>
      </c>
      <c r="I1166" s="47">
        <f t="shared" si="2"/>
        <v>4075664785</v>
      </c>
      <c r="J1166" s="14"/>
      <c r="K1166" s="14"/>
      <c r="L1166" s="14"/>
      <c r="M1166" s="14"/>
      <c r="N1166" s="14"/>
      <c r="O1166" s="14"/>
      <c r="P1166" s="14"/>
      <c r="Q1166" s="14"/>
      <c r="R1166" s="14"/>
    </row>
    <row r="1167">
      <c r="A1167" s="40" t="str">
        <f t="shared" si="1"/>
        <v>Isle of Man-Europe2008</v>
      </c>
      <c r="B1167" s="40" t="s">
        <v>147</v>
      </c>
      <c r="C1167" s="33" t="s">
        <v>49</v>
      </c>
      <c r="D1167" s="41" t="s">
        <v>55</v>
      </c>
      <c r="E1167" s="40"/>
      <c r="F1167" s="42">
        <v>0.064</v>
      </c>
      <c r="G1167" s="41">
        <v>193.0</v>
      </c>
      <c r="H1167" s="41">
        <v>0.148</v>
      </c>
      <c r="I1167" s="47">
        <f t="shared" si="2"/>
        <v>4075664785</v>
      </c>
      <c r="J1167" s="14"/>
      <c r="K1167" s="14"/>
      <c r="L1167" s="14"/>
      <c r="M1167" s="14"/>
      <c r="N1167" s="14"/>
      <c r="O1167" s="14"/>
      <c r="P1167" s="14"/>
      <c r="Q1167" s="14"/>
      <c r="R1167" s="14"/>
    </row>
    <row r="1168">
      <c r="A1168" s="40" t="str">
        <f t="shared" si="1"/>
        <v>Isle of Man-Europe2009</v>
      </c>
      <c r="B1168" s="40" t="s">
        <v>147</v>
      </c>
      <c r="C1168" s="33" t="s">
        <v>50</v>
      </c>
      <c r="D1168" s="41" t="s">
        <v>55</v>
      </c>
      <c r="E1168" s="40"/>
      <c r="F1168" s="42">
        <v>0.064</v>
      </c>
      <c r="G1168" s="41">
        <v>193.0</v>
      </c>
      <c r="H1168" s="41">
        <v>0.148</v>
      </c>
      <c r="I1168" s="47" t="str">
        <f t="shared" si="2"/>
        <v/>
      </c>
      <c r="J1168" s="14"/>
      <c r="K1168" s="14"/>
      <c r="L1168" s="14"/>
      <c r="M1168" s="14"/>
      <c r="N1168" s="14"/>
      <c r="O1168" s="14"/>
      <c r="P1168" s="14"/>
      <c r="Q1168" s="14"/>
      <c r="R1168" s="14"/>
    </row>
    <row r="1169">
      <c r="A1169" s="40" t="str">
        <f t="shared" si="1"/>
        <v>Isle of Man-Europe2010</v>
      </c>
      <c r="B1169" s="40" t="s">
        <v>147</v>
      </c>
      <c r="C1169" s="33" t="s">
        <v>51</v>
      </c>
      <c r="D1169" s="41" t="s">
        <v>55</v>
      </c>
      <c r="E1169" s="40"/>
      <c r="F1169" s="42">
        <v>0.064</v>
      </c>
      <c r="G1169" s="41">
        <v>193.0</v>
      </c>
      <c r="H1169" s="41">
        <v>0.148</v>
      </c>
      <c r="I1169" s="47" t="str">
        <f t="shared" si="2"/>
        <v/>
      </c>
      <c r="J1169" s="14"/>
      <c r="K1169" s="14"/>
      <c r="L1169" s="14"/>
      <c r="M1169" s="14"/>
      <c r="N1169" s="14"/>
      <c r="O1169" s="14"/>
      <c r="P1169" s="14"/>
      <c r="Q1169" s="14"/>
      <c r="R1169" s="14"/>
    </row>
    <row r="1170">
      <c r="A1170" s="40" t="str">
        <f t="shared" si="1"/>
        <v>Isle of Man-Europe2011</v>
      </c>
      <c r="B1170" s="40" t="s">
        <v>147</v>
      </c>
      <c r="C1170" s="33" t="s">
        <v>52</v>
      </c>
      <c r="D1170" s="41" t="s">
        <v>55</v>
      </c>
      <c r="E1170" s="40"/>
      <c r="F1170" s="42">
        <v>0.064</v>
      </c>
      <c r="G1170" s="41">
        <v>193.0</v>
      </c>
      <c r="H1170" s="41">
        <v>0.148</v>
      </c>
      <c r="I1170" s="47" t="str">
        <f t="shared" si="2"/>
        <v/>
      </c>
      <c r="J1170" s="14"/>
      <c r="K1170" s="14"/>
      <c r="L1170" s="14"/>
      <c r="M1170" s="14"/>
      <c r="N1170" s="14"/>
      <c r="O1170" s="14"/>
      <c r="P1170" s="14"/>
      <c r="Q1170" s="14"/>
      <c r="R1170" s="14"/>
    </row>
    <row r="1171">
      <c r="A1171" s="40" t="str">
        <f t="shared" si="1"/>
        <v>Isle of Man-Europe2012</v>
      </c>
      <c r="B1171" s="40" t="s">
        <v>147</v>
      </c>
      <c r="C1171" s="33" t="s">
        <v>53</v>
      </c>
      <c r="D1171" s="41" t="s">
        <v>55</v>
      </c>
      <c r="E1171" s="40"/>
      <c r="F1171" s="42">
        <v>0.064</v>
      </c>
      <c r="G1171" s="41">
        <v>193.0</v>
      </c>
      <c r="H1171" s="41">
        <v>0.148</v>
      </c>
      <c r="I1171" s="47" t="str">
        <f t="shared" si="2"/>
        <v/>
      </c>
      <c r="J1171" s="14"/>
      <c r="K1171" s="14"/>
      <c r="L1171" s="14"/>
      <c r="M1171" s="14"/>
      <c r="N1171" s="14"/>
      <c r="O1171" s="14"/>
      <c r="P1171" s="14"/>
      <c r="Q1171" s="14"/>
      <c r="R1171" s="14"/>
    </row>
    <row r="1172">
      <c r="A1172" s="40" t="str">
        <f t="shared" si="1"/>
        <v>Israel-Middle East2000</v>
      </c>
      <c r="B1172" s="40" t="s">
        <v>148</v>
      </c>
      <c r="C1172" s="33" t="s">
        <v>40</v>
      </c>
      <c r="D1172" s="41" t="s">
        <v>72</v>
      </c>
      <c r="E1172" s="46">
        <v>1.25E11</v>
      </c>
      <c r="F1172" s="41">
        <v>0.074</v>
      </c>
      <c r="G1172" s="41">
        <v>1454.0</v>
      </c>
      <c r="H1172" s="41">
        <v>0.128</v>
      </c>
      <c r="I1172" s="47">
        <f t="shared" si="2"/>
        <v>125000000000</v>
      </c>
      <c r="J1172" s="14"/>
      <c r="K1172" s="14"/>
      <c r="L1172" s="14"/>
      <c r="M1172" s="14"/>
      <c r="N1172" s="14"/>
      <c r="O1172" s="14"/>
      <c r="P1172" s="14"/>
      <c r="Q1172" s="14"/>
      <c r="R1172" s="14"/>
    </row>
    <row r="1173">
      <c r="A1173" s="40" t="str">
        <f t="shared" si="1"/>
        <v>Israel-Middle East2001</v>
      </c>
      <c r="B1173" s="40" t="s">
        <v>148</v>
      </c>
      <c r="C1173" s="33" t="s">
        <v>42</v>
      </c>
      <c r="D1173" s="41" t="s">
        <v>72</v>
      </c>
      <c r="E1173" s="46">
        <v>1.23E11</v>
      </c>
      <c r="F1173" s="41">
        <v>0.079</v>
      </c>
      <c r="G1173" s="41">
        <v>1499.0</v>
      </c>
      <c r="H1173" s="41">
        <v>0.1</v>
      </c>
      <c r="I1173" s="47">
        <f t="shared" si="2"/>
        <v>123000000000</v>
      </c>
      <c r="J1173" s="14"/>
      <c r="K1173" s="14"/>
      <c r="L1173" s="14"/>
      <c r="M1173" s="14"/>
      <c r="N1173" s="14"/>
      <c r="O1173" s="14"/>
      <c r="P1173" s="14"/>
      <c r="Q1173" s="14"/>
      <c r="R1173" s="14"/>
    </row>
    <row r="1174">
      <c r="A1174" s="40" t="str">
        <f t="shared" si="1"/>
        <v>Israel-Middle East2002</v>
      </c>
      <c r="B1174" s="40" t="s">
        <v>148</v>
      </c>
      <c r="C1174" s="33" t="s">
        <v>43</v>
      </c>
      <c r="D1174" s="41" t="s">
        <v>72</v>
      </c>
      <c r="E1174" s="46">
        <v>1.13E11</v>
      </c>
      <c r="F1174" s="41">
        <v>0.078</v>
      </c>
      <c r="G1174" s="41">
        <v>1334.0</v>
      </c>
      <c r="H1174" s="41">
        <v>0.099</v>
      </c>
      <c r="I1174" s="47">
        <f t="shared" si="2"/>
        <v>113000000000</v>
      </c>
      <c r="J1174" s="14"/>
      <c r="K1174" s="14"/>
      <c r="L1174" s="14"/>
      <c r="M1174" s="14"/>
      <c r="N1174" s="14"/>
      <c r="O1174" s="14"/>
      <c r="P1174" s="14"/>
      <c r="Q1174" s="14"/>
      <c r="R1174" s="14"/>
    </row>
    <row r="1175">
      <c r="A1175" s="40" t="str">
        <f t="shared" si="1"/>
        <v>Israel-Middle East2003</v>
      </c>
      <c r="B1175" s="40" t="s">
        <v>148</v>
      </c>
      <c r="C1175" s="33" t="s">
        <v>44</v>
      </c>
      <c r="D1175" s="41" t="s">
        <v>72</v>
      </c>
      <c r="E1175" s="46">
        <v>1.19E11</v>
      </c>
      <c r="F1175" s="41">
        <v>0.077</v>
      </c>
      <c r="G1175" s="41">
        <v>1364.0</v>
      </c>
      <c r="H1175" s="41">
        <v>0.106</v>
      </c>
      <c r="I1175" s="47">
        <f t="shared" si="2"/>
        <v>119000000000</v>
      </c>
      <c r="J1175" s="14"/>
      <c r="K1175" s="14"/>
      <c r="L1175" s="14"/>
      <c r="M1175" s="14"/>
      <c r="N1175" s="14"/>
      <c r="O1175" s="14"/>
      <c r="P1175" s="14"/>
      <c r="Q1175" s="14"/>
      <c r="R1175" s="14"/>
    </row>
    <row r="1176">
      <c r="A1176" s="40" t="str">
        <f t="shared" si="1"/>
        <v>Israel-Middle East2004</v>
      </c>
      <c r="B1176" s="40" t="s">
        <v>148</v>
      </c>
      <c r="C1176" s="33" t="s">
        <v>45</v>
      </c>
      <c r="D1176" s="41" t="s">
        <v>72</v>
      </c>
      <c r="E1176" s="46">
        <v>1.27E11</v>
      </c>
      <c r="F1176" s="41">
        <v>0.076</v>
      </c>
      <c r="G1176" s="41">
        <v>1410.0</v>
      </c>
      <c r="H1176" s="41">
        <v>0.075</v>
      </c>
      <c r="I1176" s="47">
        <f t="shared" si="2"/>
        <v>127000000000</v>
      </c>
      <c r="J1176" s="14"/>
      <c r="K1176" s="14"/>
      <c r="L1176" s="14"/>
      <c r="M1176" s="14"/>
      <c r="N1176" s="14"/>
      <c r="O1176" s="14"/>
      <c r="P1176" s="14"/>
      <c r="Q1176" s="14"/>
      <c r="R1176" s="14"/>
    </row>
    <row r="1177">
      <c r="A1177" s="40" t="str">
        <f t="shared" si="1"/>
        <v>Israel-Middle East2005</v>
      </c>
      <c r="B1177" s="40" t="s">
        <v>148</v>
      </c>
      <c r="C1177" s="33" t="s">
        <v>46</v>
      </c>
      <c r="D1177" s="41" t="s">
        <v>72</v>
      </c>
      <c r="E1177" s="46">
        <v>1.34E11</v>
      </c>
      <c r="F1177" s="41">
        <v>0.077</v>
      </c>
      <c r="G1177" s="41">
        <v>1480.0</v>
      </c>
      <c r="H1177" s="41">
        <v>0.068</v>
      </c>
      <c r="I1177" s="47">
        <f t="shared" si="2"/>
        <v>134000000000</v>
      </c>
      <c r="J1177" s="14"/>
      <c r="K1177" s="14"/>
      <c r="L1177" s="14"/>
      <c r="M1177" s="14"/>
      <c r="N1177" s="14"/>
      <c r="O1177" s="14"/>
      <c r="P1177" s="14"/>
      <c r="Q1177" s="14"/>
      <c r="R1177" s="14"/>
    </row>
    <row r="1178">
      <c r="A1178" s="40" t="str">
        <f t="shared" si="1"/>
        <v>Israel-Middle East2006</v>
      </c>
      <c r="B1178" s="40" t="s">
        <v>148</v>
      </c>
      <c r="C1178" s="33" t="s">
        <v>47</v>
      </c>
      <c r="D1178" s="41" t="s">
        <v>72</v>
      </c>
      <c r="E1178" s="46">
        <v>1.51E11</v>
      </c>
      <c r="F1178" s="41">
        <v>0.074</v>
      </c>
      <c r="G1178" s="41">
        <v>1524.0</v>
      </c>
      <c r="H1178" s="41">
        <v>0.081</v>
      </c>
      <c r="I1178" s="47">
        <f t="shared" si="2"/>
        <v>151000000000</v>
      </c>
      <c r="J1178" s="14"/>
      <c r="K1178" s="14"/>
      <c r="L1178" s="14"/>
      <c r="M1178" s="14"/>
      <c r="N1178" s="14"/>
      <c r="O1178" s="14"/>
      <c r="P1178" s="14"/>
      <c r="Q1178" s="14"/>
      <c r="R1178" s="14"/>
    </row>
    <row r="1179">
      <c r="A1179" s="40" t="str">
        <f t="shared" si="1"/>
        <v>Israel-Middle East2007</v>
      </c>
      <c r="B1179" s="40" t="s">
        <v>148</v>
      </c>
      <c r="C1179" s="33" t="s">
        <v>48</v>
      </c>
      <c r="D1179" s="41" t="s">
        <v>72</v>
      </c>
      <c r="E1179" s="46">
        <v>1.75E11</v>
      </c>
      <c r="F1179" s="41">
        <v>0.075</v>
      </c>
      <c r="G1179" s="41">
        <v>1730.0</v>
      </c>
      <c r="H1179" s="41">
        <v>0.069</v>
      </c>
      <c r="I1179" s="47">
        <f t="shared" si="2"/>
        <v>175000000000</v>
      </c>
      <c r="J1179" s="14"/>
      <c r="K1179" s="14"/>
      <c r="L1179" s="14"/>
      <c r="M1179" s="14"/>
      <c r="N1179" s="14"/>
      <c r="O1179" s="14"/>
      <c r="P1179" s="14"/>
      <c r="Q1179" s="14"/>
      <c r="R1179" s="14"/>
    </row>
    <row r="1180">
      <c r="A1180" s="40" t="str">
        <f t="shared" si="1"/>
        <v>Israel-Middle East2008</v>
      </c>
      <c r="B1180" s="40" t="s">
        <v>148</v>
      </c>
      <c r="C1180" s="33" t="s">
        <v>49</v>
      </c>
      <c r="D1180" s="41" t="s">
        <v>72</v>
      </c>
      <c r="E1180" s="46">
        <v>2.13E11</v>
      </c>
      <c r="F1180" s="41">
        <v>0.076</v>
      </c>
      <c r="G1180" s="41">
        <v>2076.0</v>
      </c>
      <c r="H1180" s="41">
        <v>0.066</v>
      </c>
      <c r="I1180" s="47">
        <f t="shared" si="2"/>
        <v>213000000000</v>
      </c>
      <c r="J1180" s="14"/>
      <c r="K1180" s="14"/>
      <c r="L1180" s="14"/>
      <c r="M1180" s="14"/>
      <c r="N1180" s="14"/>
      <c r="O1180" s="14"/>
      <c r="P1180" s="14"/>
      <c r="Q1180" s="14"/>
      <c r="R1180" s="14"/>
    </row>
    <row r="1181">
      <c r="A1181" s="40" t="str">
        <f t="shared" si="1"/>
        <v>Israel-Middle East2009</v>
      </c>
      <c r="B1181" s="40" t="s">
        <v>148</v>
      </c>
      <c r="C1181" s="33" t="s">
        <v>50</v>
      </c>
      <c r="D1181" s="41" t="s">
        <v>72</v>
      </c>
      <c r="E1181" s="46">
        <v>2.06E11</v>
      </c>
      <c r="F1181" s="41">
        <v>0.076</v>
      </c>
      <c r="G1181" s="41">
        <v>1973.0</v>
      </c>
      <c r="H1181" s="41">
        <v>0.042</v>
      </c>
      <c r="I1181" s="47">
        <f t="shared" si="2"/>
        <v>206000000000</v>
      </c>
      <c r="J1181" s="14"/>
      <c r="K1181" s="14"/>
      <c r="L1181" s="14"/>
      <c r="M1181" s="14"/>
      <c r="N1181" s="14"/>
      <c r="O1181" s="14"/>
      <c r="P1181" s="14"/>
      <c r="Q1181" s="14"/>
      <c r="R1181" s="14"/>
    </row>
    <row r="1182">
      <c r="A1182" s="40" t="str">
        <f t="shared" si="1"/>
        <v>Israel-Middle East2010</v>
      </c>
      <c r="B1182" s="40" t="s">
        <v>148</v>
      </c>
      <c r="C1182" s="33" t="s">
        <v>51</v>
      </c>
      <c r="D1182" s="41" t="s">
        <v>72</v>
      </c>
      <c r="E1182" s="46">
        <v>2.32E11</v>
      </c>
      <c r="F1182" s="41">
        <v>0.076</v>
      </c>
      <c r="G1182" s="41">
        <v>2165.0</v>
      </c>
      <c r="H1182" s="41">
        <v>0.05</v>
      </c>
      <c r="I1182" s="47">
        <f t="shared" si="2"/>
        <v>232000000000</v>
      </c>
      <c r="J1182" s="14"/>
      <c r="K1182" s="14"/>
      <c r="L1182" s="14"/>
      <c r="M1182" s="14"/>
      <c r="N1182" s="14"/>
      <c r="O1182" s="14"/>
      <c r="P1182" s="14"/>
      <c r="Q1182" s="14"/>
      <c r="R1182" s="14"/>
    </row>
    <row r="1183">
      <c r="A1183" s="40" t="str">
        <f t="shared" si="1"/>
        <v>Israel-Middle East2011</v>
      </c>
      <c r="B1183" s="40" t="s">
        <v>148</v>
      </c>
      <c r="C1183" s="33" t="s">
        <v>52</v>
      </c>
      <c r="D1183" s="41" t="s">
        <v>72</v>
      </c>
      <c r="E1183" s="46">
        <v>2.58E11</v>
      </c>
      <c r="F1183" s="41">
        <v>0.076</v>
      </c>
      <c r="G1183" s="41">
        <v>2373.0</v>
      </c>
      <c r="H1183" s="41">
        <v>0.06</v>
      </c>
      <c r="I1183" s="47">
        <f t="shared" si="2"/>
        <v>258000000000</v>
      </c>
      <c r="J1183" s="14"/>
      <c r="K1183" s="14"/>
      <c r="L1183" s="14"/>
      <c r="M1183" s="14"/>
      <c r="N1183" s="14"/>
      <c r="O1183" s="14"/>
      <c r="P1183" s="14"/>
      <c r="Q1183" s="14"/>
      <c r="R1183" s="14"/>
    </row>
    <row r="1184">
      <c r="A1184" s="40" t="str">
        <f t="shared" si="1"/>
        <v>Israel-Middle East2012</v>
      </c>
      <c r="B1184" s="40" t="s">
        <v>148</v>
      </c>
      <c r="C1184" s="33" t="s">
        <v>53</v>
      </c>
      <c r="D1184" s="41" t="s">
        <v>72</v>
      </c>
      <c r="E1184" s="46">
        <v>2.58E11</v>
      </c>
      <c r="F1184" s="41">
        <v>0.075</v>
      </c>
      <c r="G1184" s="41">
        <v>2289.0</v>
      </c>
      <c r="H1184" s="41">
        <v>0.056</v>
      </c>
      <c r="I1184" s="47">
        <f t="shared" si="2"/>
        <v>258000000000</v>
      </c>
      <c r="J1184" s="14"/>
      <c r="K1184" s="14"/>
      <c r="L1184" s="14"/>
      <c r="M1184" s="14"/>
      <c r="N1184" s="14"/>
      <c r="O1184" s="14"/>
      <c r="P1184" s="14"/>
      <c r="Q1184" s="14"/>
      <c r="R1184" s="14"/>
    </row>
    <row r="1185">
      <c r="A1185" s="40" t="str">
        <f t="shared" si="1"/>
        <v>Italy-Europe2000</v>
      </c>
      <c r="B1185" s="40" t="s">
        <v>149</v>
      </c>
      <c r="C1185" s="33" t="s">
        <v>40</v>
      </c>
      <c r="D1185" s="41" t="s">
        <v>55</v>
      </c>
      <c r="E1185" s="46">
        <v>1.1E12</v>
      </c>
      <c r="F1185" s="41">
        <v>0.079</v>
      </c>
      <c r="G1185" s="41">
        <v>1527.0</v>
      </c>
      <c r="H1185" s="41">
        <v>0.07</v>
      </c>
      <c r="I1185" s="47">
        <f t="shared" si="2"/>
        <v>1100000000000</v>
      </c>
      <c r="J1185" s="14"/>
      <c r="K1185" s="14"/>
      <c r="L1185" s="14"/>
      <c r="M1185" s="14"/>
      <c r="N1185" s="14"/>
      <c r="O1185" s="14"/>
      <c r="P1185" s="14"/>
      <c r="Q1185" s="14"/>
      <c r="R1185" s="14"/>
    </row>
    <row r="1186">
      <c r="A1186" s="40" t="str">
        <f t="shared" si="1"/>
        <v>Italy-Europe2001</v>
      </c>
      <c r="B1186" s="40" t="s">
        <v>149</v>
      </c>
      <c r="C1186" s="33" t="s">
        <v>42</v>
      </c>
      <c r="D1186" s="41" t="s">
        <v>55</v>
      </c>
      <c r="E1186" s="46">
        <v>1.12E12</v>
      </c>
      <c r="F1186" s="41">
        <v>0.081</v>
      </c>
      <c r="G1186" s="41">
        <v>1590.0</v>
      </c>
      <c r="H1186" s="41">
        <v>0.073</v>
      </c>
      <c r="I1186" s="47">
        <f t="shared" si="2"/>
        <v>1120000000000</v>
      </c>
      <c r="J1186" s="14"/>
      <c r="K1186" s="14"/>
      <c r="L1186" s="14"/>
      <c r="M1186" s="14"/>
      <c r="N1186" s="14"/>
      <c r="O1186" s="14"/>
      <c r="P1186" s="14"/>
      <c r="Q1186" s="14"/>
      <c r="R1186" s="14"/>
    </row>
    <row r="1187">
      <c r="A1187" s="40" t="str">
        <f t="shared" si="1"/>
        <v>Italy-Europe2002</v>
      </c>
      <c r="B1187" s="40" t="s">
        <v>149</v>
      </c>
      <c r="C1187" s="33" t="s">
        <v>43</v>
      </c>
      <c r="D1187" s="41" t="s">
        <v>55</v>
      </c>
      <c r="E1187" s="46">
        <v>1.23E12</v>
      </c>
      <c r="F1187" s="41">
        <v>0.082</v>
      </c>
      <c r="G1187" s="41">
        <v>1761.0</v>
      </c>
      <c r="H1187" s="41">
        <v>0.065</v>
      </c>
      <c r="I1187" s="47">
        <f t="shared" si="2"/>
        <v>1230000000000</v>
      </c>
      <c r="J1187" s="14"/>
      <c r="K1187" s="14"/>
      <c r="L1187" s="14"/>
      <c r="M1187" s="14"/>
      <c r="N1187" s="14"/>
      <c r="O1187" s="14"/>
      <c r="P1187" s="14"/>
      <c r="Q1187" s="14"/>
      <c r="R1187" s="14"/>
    </row>
    <row r="1188">
      <c r="A1188" s="40" t="str">
        <f t="shared" si="1"/>
        <v>Italy-Europe2003</v>
      </c>
      <c r="B1188" s="40" t="s">
        <v>149</v>
      </c>
      <c r="C1188" s="33" t="s">
        <v>44</v>
      </c>
      <c r="D1188" s="41" t="s">
        <v>55</v>
      </c>
      <c r="E1188" s="46">
        <v>1.51E12</v>
      </c>
      <c r="F1188" s="41">
        <v>0.082</v>
      </c>
      <c r="G1188" s="41">
        <v>2157.0</v>
      </c>
      <c r="H1188" s="41">
        <v>0.058</v>
      </c>
      <c r="I1188" s="47">
        <f t="shared" si="2"/>
        <v>1510000000000</v>
      </c>
      <c r="J1188" s="14"/>
      <c r="K1188" s="14"/>
      <c r="L1188" s="14"/>
      <c r="M1188" s="14"/>
      <c r="N1188" s="14"/>
      <c r="O1188" s="14"/>
      <c r="P1188" s="14"/>
      <c r="Q1188" s="14"/>
      <c r="R1188" s="14"/>
    </row>
    <row r="1189">
      <c r="A1189" s="40" t="str">
        <f t="shared" si="1"/>
        <v>Italy-Europe2004</v>
      </c>
      <c r="B1189" s="40" t="s">
        <v>149</v>
      </c>
      <c r="C1189" s="33" t="s">
        <v>45</v>
      </c>
      <c r="D1189" s="41" t="s">
        <v>55</v>
      </c>
      <c r="E1189" s="46">
        <v>1.74E12</v>
      </c>
      <c r="F1189" s="41">
        <v>0.085</v>
      </c>
      <c r="G1189" s="41">
        <v>2549.0</v>
      </c>
      <c r="H1189" s="41">
        <v>0.055</v>
      </c>
      <c r="I1189" s="47">
        <f t="shared" si="2"/>
        <v>1740000000000</v>
      </c>
      <c r="J1189" s="14"/>
      <c r="K1189" s="14"/>
      <c r="L1189" s="14"/>
      <c r="M1189" s="14"/>
      <c r="N1189" s="14"/>
      <c r="O1189" s="14"/>
      <c r="P1189" s="14"/>
      <c r="Q1189" s="14"/>
      <c r="R1189" s="14"/>
    </row>
    <row r="1190">
      <c r="A1190" s="40" t="str">
        <f t="shared" si="1"/>
        <v>Italy-Europe2005</v>
      </c>
      <c r="B1190" s="40" t="s">
        <v>149</v>
      </c>
      <c r="C1190" s="33" t="s">
        <v>46</v>
      </c>
      <c r="D1190" s="41" t="s">
        <v>55</v>
      </c>
      <c r="E1190" s="46">
        <v>1.79E12</v>
      </c>
      <c r="F1190" s="41">
        <v>0.087</v>
      </c>
      <c r="G1190" s="41">
        <v>2672.0</v>
      </c>
      <c r="H1190" s="41">
        <v>0.053</v>
      </c>
      <c r="I1190" s="47">
        <f t="shared" si="2"/>
        <v>1790000000000</v>
      </c>
      <c r="J1190" s="14"/>
      <c r="K1190" s="14"/>
      <c r="L1190" s="14"/>
      <c r="M1190" s="14"/>
      <c r="N1190" s="14"/>
      <c r="O1190" s="14"/>
      <c r="P1190" s="14"/>
      <c r="Q1190" s="14"/>
      <c r="R1190" s="14"/>
    </row>
    <row r="1191">
      <c r="A1191" s="40" t="str">
        <f t="shared" si="1"/>
        <v>Italy-Europe2006</v>
      </c>
      <c r="B1191" s="40" t="s">
        <v>149</v>
      </c>
      <c r="C1191" s="33" t="s">
        <v>47</v>
      </c>
      <c r="D1191" s="41" t="s">
        <v>55</v>
      </c>
      <c r="E1191" s="46">
        <v>1.87E12</v>
      </c>
      <c r="F1191" s="41">
        <v>0.088</v>
      </c>
      <c r="G1191" s="41">
        <v>2818.0</v>
      </c>
      <c r="H1191" s="41">
        <v>0.056</v>
      </c>
      <c r="I1191" s="47">
        <f t="shared" si="2"/>
        <v>1870000000000</v>
      </c>
      <c r="J1191" s="14"/>
      <c r="K1191" s="14"/>
      <c r="L1191" s="14"/>
      <c r="M1191" s="14"/>
      <c r="N1191" s="14"/>
      <c r="O1191" s="14"/>
      <c r="P1191" s="14"/>
      <c r="Q1191" s="14"/>
      <c r="R1191" s="14"/>
    </row>
    <row r="1192">
      <c r="A1192" s="40" t="str">
        <f t="shared" si="1"/>
        <v>Italy-Europe2007</v>
      </c>
      <c r="B1192" s="40" t="s">
        <v>149</v>
      </c>
      <c r="C1192" s="33" t="s">
        <v>48</v>
      </c>
      <c r="D1192" s="41" t="s">
        <v>55</v>
      </c>
      <c r="E1192" s="46">
        <v>2.13E12</v>
      </c>
      <c r="F1192" s="41">
        <v>0.085</v>
      </c>
      <c r="G1192" s="41">
        <v>3058.0</v>
      </c>
      <c r="H1192" s="41">
        <v>0.063</v>
      </c>
      <c r="I1192" s="47">
        <f t="shared" si="2"/>
        <v>2130000000000</v>
      </c>
      <c r="J1192" s="14"/>
      <c r="K1192" s="14"/>
      <c r="L1192" s="14"/>
      <c r="M1192" s="14"/>
      <c r="N1192" s="14"/>
      <c r="O1192" s="14"/>
      <c r="P1192" s="14"/>
      <c r="Q1192" s="14"/>
      <c r="R1192" s="14"/>
    </row>
    <row r="1193">
      <c r="A1193" s="40" t="str">
        <f t="shared" si="1"/>
        <v>Italy-Europe2008</v>
      </c>
      <c r="B1193" s="40" t="s">
        <v>149</v>
      </c>
      <c r="C1193" s="33" t="s">
        <v>49</v>
      </c>
      <c r="D1193" s="41" t="s">
        <v>55</v>
      </c>
      <c r="E1193" s="46">
        <v>2.31E12</v>
      </c>
      <c r="F1193" s="41">
        <v>0.089</v>
      </c>
      <c r="G1193" s="41">
        <v>3441.0</v>
      </c>
      <c r="H1193" s="41">
        <v>0.068</v>
      </c>
      <c r="I1193" s="47">
        <f t="shared" si="2"/>
        <v>2310000000000</v>
      </c>
      <c r="J1193" s="14"/>
      <c r="K1193" s="14"/>
      <c r="L1193" s="14"/>
      <c r="M1193" s="14"/>
      <c r="N1193" s="14"/>
      <c r="O1193" s="14"/>
      <c r="P1193" s="14"/>
      <c r="Q1193" s="14"/>
      <c r="R1193" s="14"/>
    </row>
    <row r="1194">
      <c r="A1194" s="40" t="str">
        <f t="shared" si="1"/>
        <v>Italy-Europe2009</v>
      </c>
      <c r="B1194" s="40" t="s">
        <v>149</v>
      </c>
      <c r="C1194" s="33" t="s">
        <v>50</v>
      </c>
      <c r="D1194" s="41" t="s">
        <v>55</v>
      </c>
      <c r="E1194" s="46">
        <v>2.11E12</v>
      </c>
      <c r="F1194" s="41">
        <v>0.094</v>
      </c>
      <c r="G1194" s="41">
        <v>3306.0</v>
      </c>
      <c r="H1194" s="41">
        <v>0.048</v>
      </c>
      <c r="I1194" s="47">
        <f t="shared" si="2"/>
        <v>2110000000000</v>
      </c>
      <c r="J1194" s="14"/>
      <c r="K1194" s="14"/>
      <c r="L1194" s="14"/>
      <c r="M1194" s="14"/>
      <c r="N1194" s="14"/>
      <c r="O1194" s="14"/>
      <c r="P1194" s="14"/>
      <c r="Q1194" s="14"/>
      <c r="R1194" s="14"/>
    </row>
    <row r="1195">
      <c r="A1195" s="40" t="str">
        <f t="shared" si="1"/>
        <v>Italy-Europe2010</v>
      </c>
      <c r="B1195" s="40" t="s">
        <v>149</v>
      </c>
      <c r="C1195" s="33" t="s">
        <v>51</v>
      </c>
      <c r="D1195" s="41" t="s">
        <v>55</v>
      </c>
      <c r="E1195" s="46">
        <v>2.06E12</v>
      </c>
      <c r="F1195" s="41">
        <v>0.094</v>
      </c>
      <c r="G1195" s="41">
        <v>3205.0</v>
      </c>
      <c r="H1195" s="41">
        <v>0.04</v>
      </c>
      <c r="I1195" s="47">
        <f t="shared" si="2"/>
        <v>2060000000000</v>
      </c>
      <c r="J1195" s="14"/>
      <c r="K1195" s="14"/>
      <c r="L1195" s="14"/>
      <c r="M1195" s="14"/>
      <c r="N1195" s="14"/>
      <c r="O1195" s="14"/>
      <c r="P1195" s="14"/>
      <c r="Q1195" s="14"/>
      <c r="R1195" s="14"/>
    </row>
    <row r="1196">
      <c r="A1196" s="40" t="str">
        <f t="shared" si="1"/>
        <v>Italy-Europe2011</v>
      </c>
      <c r="B1196" s="40" t="s">
        <v>149</v>
      </c>
      <c r="C1196" s="33" t="s">
        <v>52</v>
      </c>
      <c r="D1196" s="41" t="s">
        <v>55</v>
      </c>
      <c r="E1196" s="46">
        <v>2.2E12</v>
      </c>
      <c r="F1196" s="41">
        <v>0.092</v>
      </c>
      <c r="G1196" s="41">
        <v>3339.0</v>
      </c>
      <c r="H1196" s="41">
        <v>0.046</v>
      </c>
      <c r="I1196" s="47">
        <f t="shared" si="2"/>
        <v>2200000000000</v>
      </c>
      <c r="J1196" s="14"/>
      <c r="K1196" s="14"/>
      <c r="L1196" s="14"/>
      <c r="M1196" s="14"/>
      <c r="N1196" s="14"/>
      <c r="O1196" s="14"/>
      <c r="P1196" s="14"/>
      <c r="Q1196" s="14"/>
      <c r="R1196" s="14"/>
    </row>
    <row r="1197">
      <c r="A1197" s="40" t="str">
        <f t="shared" si="1"/>
        <v>Italy-Europe2012</v>
      </c>
      <c r="B1197" s="40" t="s">
        <v>149</v>
      </c>
      <c r="C1197" s="33" t="s">
        <v>53</v>
      </c>
      <c r="D1197" s="41" t="s">
        <v>55</v>
      </c>
      <c r="E1197" s="46">
        <v>2.01E12</v>
      </c>
      <c r="F1197" s="41">
        <v>0.092</v>
      </c>
      <c r="G1197" s="41">
        <v>3032.0</v>
      </c>
      <c r="H1197" s="41">
        <v>0.052</v>
      </c>
      <c r="I1197" s="47">
        <f t="shared" si="2"/>
        <v>2010000000000</v>
      </c>
      <c r="J1197" s="14"/>
      <c r="K1197" s="14"/>
      <c r="L1197" s="14"/>
      <c r="M1197" s="14"/>
      <c r="N1197" s="14"/>
      <c r="O1197" s="14"/>
      <c r="P1197" s="14"/>
      <c r="Q1197" s="14"/>
      <c r="R1197" s="14"/>
    </row>
    <row r="1198">
      <c r="A1198" s="40" t="str">
        <f t="shared" si="1"/>
        <v>Jamaica-The Americas2000</v>
      </c>
      <c r="B1198" s="40" t="s">
        <v>150</v>
      </c>
      <c r="C1198" s="33" t="s">
        <v>40</v>
      </c>
      <c r="D1198" s="41" t="s">
        <v>63</v>
      </c>
      <c r="E1198" s="46">
        <v>9.008629729E9</v>
      </c>
      <c r="F1198" s="41">
        <v>0.055</v>
      </c>
      <c r="G1198" s="41">
        <v>189.0</v>
      </c>
      <c r="H1198" s="41">
        <v>0.233</v>
      </c>
      <c r="I1198" s="47">
        <f t="shared" si="2"/>
        <v>9008629729</v>
      </c>
      <c r="J1198" s="14"/>
      <c r="K1198" s="14"/>
      <c r="L1198" s="14"/>
      <c r="M1198" s="14"/>
      <c r="N1198" s="14"/>
      <c r="O1198" s="14"/>
      <c r="P1198" s="14"/>
      <c r="Q1198" s="14"/>
      <c r="R1198" s="14"/>
    </row>
    <row r="1199">
      <c r="A1199" s="40" t="str">
        <f t="shared" si="1"/>
        <v>Jamaica-The Americas2001</v>
      </c>
      <c r="B1199" s="40" t="s">
        <v>150</v>
      </c>
      <c r="C1199" s="33" t="s">
        <v>42</v>
      </c>
      <c r="D1199" s="41" t="s">
        <v>63</v>
      </c>
      <c r="E1199" s="46">
        <v>9.10451593E9</v>
      </c>
      <c r="F1199" s="41">
        <v>0.051</v>
      </c>
      <c r="G1199" s="41">
        <v>178.0</v>
      </c>
      <c r="H1199" s="41">
        <v>0.206</v>
      </c>
      <c r="I1199" s="47">
        <f t="shared" si="2"/>
        <v>9104515930</v>
      </c>
      <c r="J1199" s="14"/>
      <c r="K1199" s="14"/>
      <c r="L1199" s="14"/>
      <c r="M1199" s="14"/>
      <c r="N1199" s="14"/>
      <c r="O1199" s="14"/>
      <c r="P1199" s="14"/>
      <c r="Q1199" s="14"/>
      <c r="R1199" s="14"/>
    </row>
    <row r="1200">
      <c r="A1200" s="40" t="str">
        <f t="shared" si="1"/>
        <v>Jamaica-The Americas2002</v>
      </c>
      <c r="B1200" s="40" t="s">
        <v>150</v>
      </c>
      <c r="C1200" s="33" t="s">
        <v>43</v>
      </c>
      <c r="D1200" s="41" t="s">
        <v>63</v>
      </c>
      <c r="E1200" s="46">
        <v>9.718989517E9</v>
      </c>
      <c r="F1200" s="41">
        <v>0.049</v>
      </c>
      <c r="G1200" s="41">
        <v>180.0</v>
      </c>
      <c r="H1200" s="41">
        <v>0.185</v>
      </c>
      <c r="I1200" s="47">
        <f t="shared" si="2"/>
        <v>9718989517</v>
      </c>
      <c r="J1200" s="14"/>
      <c r="K1200" s="14"/>
      <c r="L1200" s="14"/>
      <c r="M1200" s="14"/>
      <c r="N1200" s="14"/>
      <c r="O1200" s="14"/>
      <c r="P1200" s="14"/>
      <c r="Q1200" s="14"/>
      <c r="R1200" s="14"/>
    </row>
    <row r="1201">
      <c r="A1201" s="40" t="str">
        <f t="shared" si="1"/>
        <v>Jamaica-The Americas2003</v>
      </c>
      <c r="B1201" s="40" t="s">
        <v>150</v>
      </c>
      <c r="C1201" s="33" t="s">
        <v>44</v>
      </c>
      <c r="D1201" s="41" t="s">
        <v>63</v>
      </c>
      <c r="E1201" s="46">
        <v>9.430236065E9</v>
      </c>
      <c r="F1201" s="41">
        <v>0.046</v>
      </c>
      <c r="G1201" s="41">
        <v>162.0</v>
      </c>
      <c r="H1201" s="41">
        <v>0.189</v>
      </c>
      <c r="I1201" s="47">
        <f t="shared" si="2"/>
        <v>9430236065</v>
      </c>
      <c r="J1201" s="14"/>
      <c r="K1201" s="14"/>
      <c r="L1201" s="14"/>
      <c r="M1201" s="14"/>
      <c r="N1201" s="14"/>
      <c r="O1201" s="14"/>
      <c r="P1201" s="14"/>
      <c r="Q1201" s="14"/>
      <c r="R1201" s="14"/>
    </row>
    <row r="1202">
      <c r="A1202" s="40" t="str">
        <f t="shared" si="1"/>
        <v>Jamaica-The Americas2004</v>
      </c>
      <c r="B1202" s="40" t="s">
        <v>150</v>
      </c>
      <c r="C1202" s="33" t="s">
        <v>45</v>
      </c>
      <c r="D1202" s="41" t="s">
        <v>63</v>
      </c>
      <c r="E1202" s="46">
        <v>1.0173234921E10</v>
      </c>
      <c r="F1202" s="41">
        <v>0.048</v>
      </c>
      <c r="G1202" s="41">
        <v>183.0</v>
      </c>
      <c r="H1202" s="41">
        <v>0.181</v>
      </c>
      <c r="I1202" s="47">
        <f t="shared" si="2"/>
        <v>10173234921</v>
      </c>
      <c r="J1202" s="14"/>
      <c r="K1202" s="14"/>
      <c r="L1202" s="14"/>
      <c r="M1202" s="14"/>
      <c r="N1202" s="14"/>
      <c r="O1202" s="14"/>
      <c r="P1202" s="14"/>
      <c r="Q1202" s="14"/>
      <c r="R1202" s="14"/>
    </row>
    <row r="1203">
      <c r="A1203" s="40" t="str">
        <f t="shared" si="1"/>
        <v>Jamaica-The Americas2005</v>
      </c>
      <c r="B1203" s="40" t="s">
        <v>150</v>
      </c>
      <c r="C1203" s="33" t="s">
        <v>46</v>
      </c>
      <c r="D1203" s="41" t="s">
        <v>63</v>
      </c>
      <c r="E1203" s="46">
        <v>1.1075778481E10</v>
      </c>
      <c r="F1203" s="41">
        <v>0.041</v>
      </c>
      <c r="G1203" s="41">
        <v>170.0</v>
      </c>
      <c r="H1203" s="41">
        <v>0.174</v>
      </c>
      <c r="I1203" s="47">
        <f t="shared" si="2"/>
        <v>11075778481</v>
      </c>
      <c r="J1203" s="14"/>
      <c r="K1203" s="14"/>
      <c r="L1203" s="14"/>
      <c r="M1203" s="14"/>
      <c r="N1203" s="14"/>
      <c r="O1203" s="14"/>
      <c r="P1203" s="14"/>
      <c r="Q1203" s="14"/>
      <c r="R1203" s="14"/>
    </row>
    <row r="1204">
      <c r="A1204" s="40" t="str">
        <f t="shared" si="1"/>
        <v>Jamaica-The Americas2006</v>
      </c>
      <c r="B1204" s="40" t="s">
        <v>150</v>
      </c>
      <c r="C1204" s="33" t="s">
        <v>47</v>
      </c>
      <c r="D1204" s="41" t="s">
        <v>63</v>
      </c>
      <c r="E1204" s="46">
        <v>1.1903020644E10</v>
      </c>
      <c r="F1204" s="41">
        <v>0.042</v>
      </c>
      <c r="G1204" s="41">
        <v>187.0</v>
      </c>
      <c r="H1204" s="41">
        <v>0.176</v>
      </c>
      <c r="I1204" s="47">
        <f t="shared" si="2"/>
        <v>11903020644</v>
      </c>
      <c r="J1204" s="14"/>
      <c r="K1204" s="14"/>
      <c r="L1204" s="14"/>
      <c r="M1204" s="14"/>
      <c r="N1204" s="14"/>
      <c r="O1204" s="14"/>
      <c r="P1204" s="14"/>
      <c r="Q1204" s="14"/>
      <c r="R1204" s="14"/>
    </row>
    <row r="1205">
      <c r="A1205" s="40" t="str">
        <f t="shared" si="1"/>
        <v>Jamaica-The Americas2007</v>
      </c>
      <c r="B1205" s="40" t="s">
        <v>150</v>
      </c>
      <c r="C1205" s="33" t="s">
        <v>48</v>
      </c>
      <c r="D1205" s="41" t="s">
        <v>63</v>
      </c>
      <c r="E1205" s="46">
        <v>1.2820055025E10</v>
      </c>
      <c r="F1205" s="41">
        <v>0.049</v>
      </c>
      <c r="G1205" s="41">
        <v>230.0</v>
      </c>
      <c r="H1205" s="41">
        <v>0.172</v>
      </c>
      <c r="I1205" s="47">
        <f t="shared" si="2"/>
        <v>12820055025</v>
      </c>
      <c r="J1205" s="14"/>
      <c r="K1205" s="14"/>
      <c r="L1205" s="14"/>
      <c r="M1205" s="14"/>
      <c r="N1205" s="14"/>
      <c r="O1205" s="14"/>
      <c r="P1205" s="14"/>
      <c r="Q1205" s="14"/>
      <c r="R1205" s="14"/>
    </row>
    <row r="1206">
      <c r="A1206" s="40" t="str">
        <f t="shared" si="1"/>
        <v>Jamaica-The Americas2008</v>
      </c>
      <c r="B1206" s="40" t="s">
        <v>150</v>
      </c>
      <c r="C1206" s="33" t="s">
        <v>49</v>
      </c>
      <c r="D1206" s="41" t="s">
        <v>63</v>
      </c>
      <c r="E1206" s="46">
        <v>1.367683763E10</v>
      </c>
      <c r="F1206" s="41">
        <v>0.054</v>
      </c>
      <c r="G1206" s="41">
        <v>272.0</v>
      </c>
      <c r="H1206" s="41">
        <v>0.168</v>
      </c>
      <c r="I1206" s="47">
        <f t="shared" si="2"/>
        <v>13676837630</v>
      </c>
      <c r="J1206" s="14"/>
      <c r="K1206" s="14"/>
      <c r="L1206" s="14"/>
      <c r="M1206" s="14"/>
      <c r="N1206" s="14"/>
      <c r="O1206" s="14"/>
      <c r="P1206" s="14"/>
      <c r="Q1206" s="14"/>
      <c r="R1206" s="14"/>
    </row>
    <row r="1207">
      <c r="A1207" s="40" t="str">
        <f t="shared" si="1"/>
        <v>Jamaica-The Americas2009</v>
      </c>
      <c r="B1207" s="40" t="s">
        <v>150</v>
      </c>
      <c r="C1207" s="33" t="s">
        <v>50</v>
      </c>
      <c r="D1207" s="41" t="s">
        <v>63</v>
      </c>
      <c r="E1207" s="46">
        <v>1.2125023181E10</v>
      </c>
      <c r="F1207" s="41">
        <v>0.052</v>
      </c>
      <c r="G1207" s="41">
        <v>229.0</v>
      </c>
      <c r="H1207" s="41">
        <v>0.164</v>
      </c>
      <c r="I1207" s="47">
        <f t="shared" si="2"/>
        <v>12125023181</v>
      </c>
      <c r="J1207" s="14"/>
      <c r="K1207" s="14"/>
      <c r="L1207" s="14"/>
      <c r="M1207" s="14"/>
      <c r="N1207" s="14"/>
      <c r="O1207" s="14"/>
      <c r="P1207" s="14"/>
      <c r="Q1207" s="14"/>
      <c r="R1207" s="14"/>
    </row>
    <row r="1208">
      <c r="A1208" s="40" t="str">
        <f t="shared" si="1"/>
        <v>Jamaica-The Americas2010</v>
      </c>
      <c r="B1208" s="40" t="s">
        <v>150</v>
      </c>
      <c r="C1208" s="33" t="s">
        <v>51</v>
      </c>
      <c r="D1208" s="41" t="s">
        <v>63</v>
      </c>
      <c r="E1208" s="46">
        <v>1.323084404E10</v>
      </c>
      <c r="F1208" s="41">
        <v>0.053</v>
      </c>
      <c r="G1208" s="41">
        <v>255.0</v>
      </c>
      <c r="H1208" s="41">
        <v>0.205</v>
      </c>
      <c r="I1208" s="47">
        <f t="shared" si="2"/>
        <v>13230844040</v>
      </c>
      <c r="J1208" s="14"/>
      <c r="K1208" s="14"/>
      <c r="L1208" s="14"/>
      <c r="M1208" s="14"/>
      <c r="N1208" s="14"/>
      <c r="O1208" s="14"/>
      <c r="P1208" s="14"/>
      <c r="Q1208" s="14"/>
      <c r="R1208" s="14"/>
    </row>
    <row r="1209">
      <c r="A1209" s="40" t="str">
        <f t="shared" si="1"/>
        <v>Jamaica-The Americas2011</v>
      </c>
      <c r="B1209" s="40" t="s">
        <v>150</v>
      </c>
      <c r="C1209" s="33" t="s">
        <v>52</v>
      </c>
      <c r="D1209" s="41" t="s">
        <v>63</v>
      </c>
      <c r="E1209" s="46">
        <v>1.4433926129E10</v>
      </c>
      <c r="F1209" s="41">
        <v>0.052</v>
      </c>
      <c r="G1209" s="41">
        <v>273.0</v>
      </c>
      <c r="H1209" s="41">
        <v>0.195</v>
      </c>
      <c r="I1209" s="47">
        <f t="shared" si="2"/>
        <v>14433926129</v>
      </c>
      <c r="J1209" s="14"/>
      <c r="K1209" s="14"/>
      <c r="L1209" s="14"/>
      <c r="M1209" s="14"/>
      <c r="N1209" s="14"/>
      <c r="O1209" s="14"/>
      <c r="P1209" s="14"/>
      <c r="Q1209" s="14"/>
      <c r="R1209" s="14"/>
    </row>
    <row r="1210">
      <c r="A1210" s="40" t="str">
        <f t="shared" si="1"/>
        <v>Jamaica-The Americas2012</v>
      </c>
      <c r="B1210" s="40" t="s">
        <v>150</v>
      </c>
      <c r="C1210" s="33" t="s">
        <v>53</v>
      </c>
      <c r="D1210" s="41" t="s">
        <v>63</v>
      </c>
      <c r="E1210" s="46">
        <v>1.4794802081E10</v>
      </c>
      <c r="F1210" s="41">
        <v>0.059</v>
      </c>
      <c r="G1210" s="41">
        <v>318.0</v>
      </c>
      <c r="H1210" s="41">
        <v>0.176</v>
      </c>
      <c r="I1210" s="47">
        <f t="shared" si="2"/>
        <v>14794802081</v>
      </c>
      <c r="J1210" s="14"/>
      <c r="K1210" s="14"/>
      <c r="L1210" s="14"/>
      <c r="M1210" s="14"/>
      <c r="N1210" s="14"/>
      <c r="O1210" s="14"/>
      <c r="P1210" s="14"/>
      <c r="Q1210" s="14"/>
      <c r="R1210" s="14"/>
    </row>
    <row r="1211">
      <c r="A1211" s="40" t="str">
        <f t="shared" si="1"/>
        <v>Japan-Asia2000</v>
      </c>
      <c r="B1211" s="40" t="s">
        <v>151</v>
      </c>
      <c r="C1211" s="33" t="s">
        <v>40</v>
      </c>
      <c r="D1211" s="41" t="s">
        <v>41</v>
      </c>
      <c r="E1211" s="46">
        <v>4.73E12</v>
      </c>
      <c r="F1211" s="41">
        <v>0.076</v>
      </c>
      <c r="G1211" s="41">
        <v>2834.0</v>
      </c>
      <c r="H1211" s="41">
        <v>0.021</v>
      </c>
      <c r="I1211" s="47">
        <f t="shared" si="2"/>
        <v>4730000000000</v>
      </c>
      <c r="J1211" s="14"/>
      <c r="K1211" s="14"/>
      <c r="L1211" s="14"/>
      <c r="M1211" s="14"/>
      <c r="N1211" s="14"/>
      <c r="O1211" s="14"/>
      <c r="P1211" s="14"/>
      <c r="Q1211" s="14"/>
      <c r="R1211" s="14"/>
    </row>
    <row r="1212">
      <c r="A1212" s="40" t="str">
        <f t="shared" si="1"/>
        <v>Japan-Asia2001</v>
      </c>
      <c r="B1212" s="40" t="s">
        <v>151</v>
      </c>
      <c r="C1212" s="33" t="s">
        <v>42</v>
      </c>
      <c r="D1212" s="41" t="s">
        <v>41</v>
      </c>
      <c r="E1212" s="46">
        <v>4.16E12</v>
      </c>
      <c r="F1212" s="41">
        <v>0.078</v>
      </c>
      <c r="G1212" s="41">
        <v>2554.0</v>
      </c>
      <c r="H1212" s="41">
        <v>0.02</v>
      </c>
      <c r="I1212" s="47">
        <f t="shared" si="2"/>
        <v>4160000000000</v>
      </c>
      <c r="J1212" s="14"/>
      <c r="K1212" s="14"/>
      <c r="L1212" s="14"/>
      <c r="M1212" s="14"/>
      <c r="N1212" s="14"/>
      <c r="O1212" s="14"/>
      <c r="P1212" s="14"/>
      <c r="Q1212" s="14"/>
      <c r="R1212" s="14"/>
    </row>
    <row r="1213">
      <c r="A1213" s="40" t="str">
        <f t="shared" si="1"/>
        <v>Japan-Asia2002</v>
      </c>
      <c r="B1213" s="40" t="s">
        <v>151</v>
      </c>
      <c r="C1213" s="33" t="s">
        <v>43</v>
      </c>
      <c r="D1213" s="41" t="s">
        <v>41</v>
      </c>
      <c r="E1213" s="46">
        <v>3.98E12</v>
      </c>
      <c r="F1213" s="41">
        <v>0.079</v>
      </c>
      <c r="G1213" s="41">
        <v>2455.0</v>
      </c>
      <c r="H1213" s="41">
        <v>0.019</v>
      </c>
      <c r="I1213" s="47">
        <f t="shared" si="2"/>
        <v>3980000000000</v>
      </c>
      <c r="J1213" s="14"/>
      <c r="K1213" s="14"/>
      <c r="L1213" s="14"/>
      <c r="M1213" s="14"/>
      <c r="N1213" s="14"/>
      <c r="O1213" s="14"/>
      <c r="P1213" s="14"/>
      <c r="Q1213" s="14"/>
      <c r="R1213" s="14"/>
    </row>
    <row r="1214">
      <c r="A1214" s="40" t="str">
        <f t="shared" si="1"/>
        <v>Japan-Asia2003</v>
      </c>
      <c r="B1214" s="40" t="s">
        <v>151</v>
      </c>
      <c r="C1214" s="33" t="s">
        <v>44</v>
      </c>
      <c r="D1214" s="41" t="s">
        <v>41</v>
      </c>
      <c r="E1214" s="46">
        <v>4.3E12</v>
      </c>
      <c r="F1214" s="41">
        <v>0.08</v>
      </c>
      <c r="G1214" s="41">
        <v>2693.0</v>
      </c>
      <c r="H1214" s="41">
        <v>0.018</v>
      </c>
      <c r="I1214" s="47">
        <f t="shared" si="2"/>
        <v>4300000000000</v>
      </c>
      <c r="J1214" s="14"/>
      <c r="K1214" s="14"/>
      <c r="L1214" s="14"/>
      <c r="M1214" s="14"/>
      <c r="N1214" s="14"/>
      <c r="O1214" s="14"/>
      <c r="P1214" s="14"/>
      <c r="Q1214" s="14"/>
      <c r="R1214" s="14"/>
    </row>
    <row r="1215">
      <c r="A1215" s="40" t="str">
        <f t="shared" si="1"/>
        <v>Japan-Asia2004</v>
      </c>
      <c r="B1215" s="40" t="s">
        <v>151</v>
      </c>
      <c r="C1215" s="33" t="s">
        <v>45</v>
      </c>
      <c r="D1215" s="41" t="s">
        <v>41</v>
      </c>
      <c r="E1215" s="46">
        <v>4.66E12</v>
      </c>
      <c r="F1215" s="41">
        <v>0.08</v>
      </c>
      <c r="G1215" s="41">
        <v>2914.0</v>
      </c>
      <c r="H1215" s="41">
        <v>0.018</v>
      </c>
      <c r="I1215" s="47">
        <f t="shared" si="2"/>
        <v>4660000000000</v>
      </c>
      <c r="J1215" s="14"/>
      <c r="K1215" s="14"/>
      <c r="L1215" s="14"/>
      <c r="M1215" s="14"/>
      <c r="N1215" s="14"/>
      <c r="O1215" s="14"/>
      <c r="P1215" s="14"/>
      <c r="Q1215" s="14"/>
      <c r="R1215" s="14"/>
    </row>
    <row r="1216">
      <c r="A1216" s="40" t="str">
        <f t="shared" si="1"/>
        <v>Japan-Asia2005</v>
      </c>
      <c r="B1216" s="40" t="s">
        <v>151</v>
      </c>
      <c r="C1216" s="33" t="s">
        <v>46</v>
      </c>
      <c r="D1216" s="41" t="s">
        <v>41</v>
      </c>
      <c r="E1216" s="46">
        <v>4.57E12</v>
      </c>
      <c r="F1216" s="41">
        <v>0.082</v>
      </c>
      <c r="G1216" s="41">
        <v>2928.0</v>
      </c>
      <c r="H1216" s="41">
        <v>0.017</v>
      </c>
      <c r="I1216" s="47">
        <f t="shared" si="2"/>
        <v>4570000000000</v>
      </c>
      <c r="J1216" s="14"/>
      <c r="K1216" s="14"/>
      <c r="L1216" s="14"/>
      <c r="M1216" s="14"/>
      <c r="N1216" s="14"/>
      <c r="O1216" s="14"/>
      <c r="P1216" s="14"/>
      <c r="Q1216" s="14"/>
      <c r="R1216" s="14"/>
    </row>
    <row r="1217">
      <c r="A1217" s="40" t="str">
        <f t="shared" si="1"/>
        <v>Japan-Asia2006</v>
      </c>
      <c r="B1217" s="40" t="s">
        <v>151</v>
      </c>
      <c r="C1217" s="33" t="s">
        <v>47</v>
      </c>
      <c r="D1217" s="41" t="s">
        <v>41</v>
      </c>
      <c r="E1217" s="46">
        <v>4.36E12</v>
      </c>
      <c r="F1217" s="41">
        <v>0.082</v>
      </c>
      <c r="G1217" s="41">
        <v>2794.0</v>
      </c>
      <c r="H1217" s="41">
        <v>0.017</v>
      </c>
      <c r="I1217" s="47">
        <f t="shared" si="2"/>
        <v>4360000000000</v>
      </c>
      <c r="J1217" s="14"/>
      <c r="K1217" s="14"/>
      <c r="L1217" s="14"/>
      <c r="M1217" s="14"/>
      <c r="N1217" s="14"/>
      <c r="O1217" s="14"/>
      <c r="P1217" s="14"/>
      <c r="Q1217" s="14"/>
      <c r="R1217" s="14"/>
    </row>
    <row r="1218">
      <c r="A1218" s="40" t="str">
        <f t="shared" si="1"/>
        <v>Japan-Asia2007</v>
      </c>
      <c r="B1218" s="40" t="s">
        <v>151</v>
      </c>
      <c r="C1218" s="33" t="s">
        <v>48</v>
      </c>
      <c r="D1218" s="41" t="s">
        <v>41</v>
      </c>
      <c r="E1218" s="46">
        <v>4.36E12</v>
      </c>
      <c r="F1218" s="41">
        <v>0.082</v>
      </c>
      <c r="G1218" s="41">
        <v>2801.0</v>
      </c>
      <c r="H1218" s="41">
        <v>0.019</v>
      </c>
      <c r="I1218" s="47">
        <f t="shared" si="2"/>
        <v>4360000000000</v>
      </c>
      <c r="J1218" s="14"/>
      <c r="K1218" s="14"/>
      <c r="L1218" s="14"/>
      <c r="M1218" s="14"/>
      <c r="N1218" s="14"/>
      <c r="O1218" s="14"/>
      <c r="P1218" s="14"/>
      <c r="Q1218" s="14"/>
      <c r="R1218" s="14"/>
    </row>
    <row r="1219">
      <c r="A1219" s="40" t="str">
        <f t="shared" si="1"/>
        <v>Japan-Asia2008</v>
      </c>
      <c r="B1219" s="40" t="s">
        <v>151</v>
      </c>
      <c r="C1219" s="33" t="s">
        <v>49</v>
      </c>
      <c r="D1219" s="41" t="s">
        <v>41</v>
      </c>
      <c r="E1219" s="46">
        <v>4.85E12</v>
      </c>
      <c r="F1219" s="41">
        <v>0.086</v>
      </c>
      <c r="G1219" s="41">
        <v>3259.0</v>
      </c>
      <c r="H1219" s="41">
        <v>0.019</v>
      </c>
      <c r="I1219" s="47">
        <f t="shared" si="2"/>
        <v>4850000000000</v>
      </c>
      <c r="J1219" s="14"/>
      <c r="K1219" s="14"/>
      <c r="L1219" s="14"/>
      <c r="M1219" s="14"/>
      <c r="N1219" s="14"/>
      <c r="O1219" s="14"/>
      <c r="P1219" s="14"/>
      <c r="Q1219" s="14"/>
      <c r="R1219" s="14"/>
    </row>
    <row r="1220">
      <c r="A1220" s="40" t="str">
        <f t="shared" si="1"/>
        <v>Japan-Asia2009</v>
      </c>
      <c r="B1220" s="40" t="s">
        <v>151</v>
      </c>
      <c r="C1220" s="33" t="s">
        <v>50</v>
      </c>
      <c r="D1220" s="41" t="s">
        <v>41</v>
      </c>
      <c r="E1220" s="46">
        <v>5.04E12</v>
      </c>
      <c r="F1220" s="41">
        <v>0.095</v>
      </c>
      <c r="G1220" s="41">
        <v>3746.0</v>
      </c>
      <c r="H1220" s="41">
        <v>0.017</v>
      </c>
      <c r="I1220" s="47">
        <f t="shared" si="2"/>
        <v>5040000000000</v>
      </c>
      <c r="J1220" s="14"/>
      <c r="K1220" s="14"/>
      <c r="L1220" s="14"/>
      <c r="M1220" s="14"/>
      <c r="N1220" s="14"/>
      <c r="O1220" s="14"/>
      <c r="P1220" s="14"/>
      <c r="Q1220" s="14"/>
      <c r="R1220" s="14"/>
    </row>
    <row r="1221">
      <c r="A1221" s="40" t="str">
        <f t="shared" si="1"/>
        <v>Japan-Asia2010</v>
      </c>
      <c r="B1221" s="40" t="s">
        <v>151</v>
      </c>
      <c r="C1221" s="33" t="s">
        <v>51</v>
      </c>
      <c r="D1221" s="41" t="s">
        <v>41</v>
      </c>
      <c r="E1221" s="46">
        <v>5.5E12</v>
      </c>
      <c r="F1221" s="41">
        <v>0.096</v>
      </c>
      <c r="G1221" s="41">
        <v>4115.0</v>
      </c>
      <c r="H1221" s="41">
        <v>0.016</v>
      </c>
      <c r="I1221" s="47">
        <f t="shared" si="2"/>
        <v>5500000000000</v>
      </c>
      <c r="J1221" s="14"/>
      <c r="K1221" s="14"/>
      <c r="L1221" s="14"/>
      <c r="M1221" s="14"/>
      <c r="N1221" s="14"/>
      <c r="O1221" s="14"/>
      <c r="P1221" s="14"/>
      <c r="Q1221" s="14"/>
      <c r="R1221" s="14"/>
    </row>
    <row r="1222">
      <c r="A1222" s="40" t="str">
        <f t="shared" si="1"/>
        <v>Japan-Asia2011</v>
      </c>
      <c r="B1222" s="40" t="s">
        <v>151</v>
      </c>
      <c r="C1222" s="33" t="s">
        <v>52</v>
      </c>
      <c r="D1222" s="41" t="s">
        <v>41</v>
      </c>
      <c r="E1222" s="46">
        <v>5.91E12</v>
      </c>
      <c r="F1222" s="41">
        <v>0.1</v>
      </c>
      <c r="G1222" s="41">
        <v>4641.0</v>
      </c>
      <c r="H1222" s="41">
        <v>0.015</v>
      </c>
      <c r="I1222" s="47">
        <f t="shared" si="2"/>
        <v>5910000000000</v>
      </c>
      <c r="J1222" s="14"/>
      <c r="K1222" s="14"/>
      <c r="L1222" s="14"/>
      <c r="M1222" s="14"/>
      <c r="N1222" s="14"/>
      <c r="O1222" s="14"/>
      <c r="P1222" s="14"/>
      <c r="Q1222" s="14"/>
      <c r="R1222" s="14"/>
    </row>
    <row r="1223">
      <c r="A1223" s="40" t="str">
        <f t="shared" si="1"/>
        <v>Japan-Asia2012</v>
      </c>
      <c r="B1223" s="40" t="s">
        <v>151</v>
      </c>
      <c r="C1223" s="33" t="s">
        <v>53</v>
      </c>
      <c r="D1223" s="41" t="s">
        <v>41</v>
      </c>
      <c r="E1223" s="46">
        <v>5.94E12</v>
      </c>
      <c r="F1223" s="41">
        <v>0.101</v>
      </c>
      <c r="G1223" s="41">
        <v>4752.0</v>
      </c>
      <c r="H1223" s="41">
        <v>0.014</v>
      </c>
      <c r="I1223" s="47">
        <f t="shared" si="2"/>
        <v>5940000000000</v>
      </c>
      <c r="J1223" s="14"/>
      <c r="K1223" s="14"/>
      <c r="L1223" s="14"/>
      <c r="M1223" s="14"/>
      <c r="N1223" s="14"/>
      <c r="O1223" s="14"/>
      <c r="P1223" s="14"/>
      <c r="Q1223" s="14"/>
      <c r="R1223" s="14"/>
    </row>
    <row r="1224">
      <c r="A1224" s="40" t="str">
        <f t="shared" si="1"/>
        <v>Jordan-Middle East2000</v>
      </c>
      <c r="B1224" s="40" t="s">
        <v>152</v>
      </c>
      <c r="C1224" s="33" t="s">
        <v>40</v>
      </c>
      <c r="D1224" s="41" t="s">
        <v>72</v>
      </c>
      <c r="E1224" s="46">
        <v>8.457923945E9</v>
      </c>
      <c r="F1224" s="41">
        <v>0.097</v>
      </c>
      <c r="G1224" s="41">
        <v>171.0</v>
      </c>
      <c r="H1224" s="41">
        <v>0.118</v>
      </c>
      <c r="I1224" s="47">
        <f t="shared" si="2"/>
        <v>8457923945</v>
      </c>
      <c r="J1224" s="14"/>
      <c r="K1224" s="14"/>
      <c r="L1224" s="14"/>
      <c r="M1224" s="14"/>
      <c r="N1224" s="14"/>
      <c r="O1224" s="14"/>
      <c r="P1224" s="14"/>
      <c r="Q1224" s="14"/>
      <c r="R1224" s="14"/>
    </row>
    <row r="1225">
      <c r="A1225" s="40" t="str">
        <f t="shared" si="1"/>
        <v>Jordan-Middle East2001</v>
      </c>
      <c r="B1225" s="40" t="s">
        <v>152</v>
      </c>
      <c r="C1225" s="33" t="s">
        <v>42</v>
      </c>
      <c r="D1225" s="41" t="s">
        <v>72</v>
      </c>
      <c r="E1225" s="46">
        <v>8.972965061E9</v>
      </c>
      <c r="F1225" s="41">
        <v>0.099</v>
      </c>
      <c r="G1225" s="41">
        <v>184.0</v>
      </c>
      <c r="H1225" s="41">
        <v>0.109</v>
      </c>
      <c r="I1225" s="47">
        <f t="shared" si="2"/>
        <v>8972965061</v>
      </c>
      <c r="J1225" s="14"/>
      <c r="K1225" s="14"/>
      <c r="L1225" s="14"/>
      <c r="M1225" s="14"/>
      <c r="N1225" s="14"/>
      <c r="O1225" s="14"/>
      <c r="P1225" s="14"/>
      <c r="Q1225" s="14"/>
      <c r="R1225" s="14"/>
    </row>
    <row r="1226">
      <c r="A1226" s="40" t="str">
        <f t="shared" si="1"/>
        <v>Jordan-Middle East2002</v>
      </c>
      <c r="B1226" s="40" t="s">
        <v>152</v>
      </c>
      <c r="C1226" s="33" t="s">
        <v>43</v>
      </c>
      <c r="D1226" s="41" t="s">
        <v>72</v>
      </c>
      <c r="E1226" s="46">
        <v>9.580161951E9</v>
      </c>
      <c r="F1226" s="41">
        <v>0.097</v>
      </c>
      <c r="G1226" s="41">
        <v>189.0</v>
      </c>
      <c r="H1226" s="41">
        <v>0.102</v>
      </c>
      <c r="I1226" s="47">
        <f t="shared" si="2"/>
        <v>9580161951</v>
      </c>
      <c r="J1226" s="14"/>
      <c r="K1226" s="14"/>
      <c r="L1226" s="14"/>
      <c r="M1226" s="14"/>
      <c r="N1226" s="14"/>
      <c r="O1226" s="14"/>
      <c r="P1226" s="14"/>
      <c r="Q1226" s="14"/>
      <c r="R1226" s="14"/>
    </row>
    <row r="1227">
      <c r="A1227" s="40" t="str">
        <f t="shared" si="1"/>
        <v>Jordan-Middle East2003</v>
      </c>
      <c r="B1227" s="40" t="s">
        <v>152</v>
      </c>
      <c r="C1227" s="33" t="s">
        <v>44</v>
      </c>
      <c r="D1227" s="41" t="s">
        <v>72</v>
      </c>
      <c r="E1227" s="46">
        <v>1.0193023726E10</v>
      </c>
      <c r="F1227" s="41">
        <v>0.092</v>
      </c>
      <c r="G1227" s="41">
        <v>187.0</v>
      </c>
      <c r="H1227" s="41">
        <v>0.093</v>
      </c>
      <c r="I1227" s="47">
        <f t="shared" si="2"/>
        <v>10193023726</v>
      </c>
      <c r="J1227" s="14"/>
      <c r="K1227" s="14"/>
      <c r="L1227" s="14"/>
      <c r="M1227" s="14"/>
      <c r="N1227" s="14"/>
      <c r="O1227" s="14"/>
      <c r="P1227" s="14"/>
      <c r="Q1227" s="14"/>
      <c r="R1227" s="14"/>
    </row>
    <row r="1228">
      <c r="A1228" s="40" t="str">
        <f t="shared" si="1"/>
        <v>Jordan-Middle East2004</v>
      </c>
      <c r="B1228" s="40" t="s">
        <v>152</v>
      </c>
      <c r="C1228" s="33" t="s">
        <v>45</v>
      </c>
      <c r="D1228" s="41" t="s">
        <v>72</v>
      </c>
      <c r="E1228" s="46">
        <v>1.140756666E10</v>
      </c>
      <c r="F1228" s="41">
        <v>0.091</v>
      </c>
      <c r="G1228" s="41">
        <v>203.0</v>
      </c>
      <c r="H1228" s="41">
        <v>0.083</v>
      </c>
      <c r="I1228" s="47">
        <f t="shared" si="2"/>
        <v>11407566660</v>
      </c>
      <c r="J1228" s="14"/>
      <c r="K1228" s="14"/>
      <c r="L1228" s="14"/>
      <c r="M1228" s="14"/>
      <c r="N1228" s="14"/>
      <c r="O1228" s="14"/>
      <c r="P1228" s="14"/>
      <c r="Q1228" s="14"/>
      <c r="R1228" s="14"/>
    </row>
    <row r="1229">
      <c r="A1229" s="40" t="str">
        <f t="shared" si="1"/>
        <v>Jordan-Middle East2005</v>
      </c>
      <c r="B1229" s="40" t="s">
        <v>152</v>
      </c>
      <c r="C1229" s="33" t="s">
        <v>46</v>
      </c>
      <c r="D1229" s="41" t="s">
        <v>72</v>
      </c>
      <c r="E1229" s="46">
        <v>1.2582876895E10</v>
      </c>
      <c r="F1229" s="41">
        <v>0.089</v>
      </c>
      <c r="G1229" s="41">
        <v>213.0</v>
      </c>
      <c r="H1229" s="41">
        <v>0.076</v>
      </c>
      <c r="I1229" s="47">
        <f t="shared" si="2"/>
        <v>12582876895</v>
      </c>
      <c r="J1229" s="14"/>
      <c r="K1229" s="14"/>
      <c r="L1229" s="14"/>
      <c r="M1229" s="14"/>
      <c r="N1229" s="14"/>
      <c r="O1229" s="14"/>
      <c r="P1229" s="14"/>
      <c r="Q1229" s="14"/>
      <c r="R1229" s="14"/>
    </row>
    <row r="1230">
      <c r="A1230" s="40" t="str">
        <f t="shared" si="1"/>
        <v>Jordan-Middle East2006</v>
      </c>
      <c r="B1230" s="40" t="s">
        <v>152</v>
      </c>
      <c r="C1230" s="33" t="s">
        <v>47</v>
      </c>
      <c r="D1230" s="41" t="s">
        <v>72</v>
      </c>
      <c r="E1230" s="46">
        <v>1.505693719E10</v>
      </c>
      <c r="F1230" s="41">
        <v>0.081</v>
      </c>
      <c r="G1230" s="41">
        <v>224.0</v>
      </c>
      <c r="H1230" s="41">
        <v>0.082</v>
      </c>
      <c r="I1230" s="47">
        <f t="shared" si="2"/>
        <v>15056937190</v>
      </c>
      <c r="J1230" s="14"/>
      <c r="K1230" s="14"/>
      <c r="L1230" s="14"/>
      <c r="M1230" s="14"/>
      <c r="N1230" s="14"/>
      <c r="O1230" s="14"/>
      <c r="P1230" s="14"/>
      <c r="Q1230" s="14"/>
      <c r="R1230" s="14"/>
    </row>
    <row r="1231">
      <c r="A1231" s="40" t="str">
        <f t="shared" si="1"/>
        <v>Jordan-Middle East2007</v>
      </c>
      <c r="B1231" s="40" t="s">
        <v>152</v>
      </c>
      <c r="C1231" s="33" t="s">
        <v>48</v>
      </c>
      <c r="D1231" s="41" t="s">
        <v>72</v>
      </c>
      <c r="E1231" s="46">
        <v>1.711061E10</v>
      </c>
      <c r="F1231" s="41">
        <v>0.083</v>
      </c>
      <c r="G1231" s="41">
        <v>252.0</v>
      </c>
      <c r="H1231" s="41">
        <v>0.087</v>
      </c>
      <c r="I1231" s="47">
        <f t="shared" si="2"/>
        <v>17110610000</v>
      </c>
      <c r="J1231" s="14"/>
      <c r="K1231" s="14"/>
      <c r="L1231" s="14"/>
      <c r="M1231" s="14"/>
      <c r="N1231" s="14"/>
      <c r="O1231" s="14"/>
      <c r="P1231" s="14"/>
      <c r="Q1231" s="14"/>
      <c r="R1231" s="14"/>
    </row>
    <row r="1232">
      <c r="A1232" s="40" t="str">
        <f t="shared" si="1"/>
        <v>Jordan-Middle East2008</v>
      </c>
      <c r="B1232" s="40" t="s">
        <v>152</v>
      </c>
      <c r="C1232" s="33" t="s">
        <v>49</v>
      </c>
      <c r="D1232" s="41" t="s">
        <v>72</v>
      </c>
      <c r="E1232" s="46">
        <v>2.1971835256E10</v>
      </c>
      <c r="F1232" s="41">
        <v>0.088</v>
      </c>
      <c r="G1232" s="41">
        <v>326.0</v>
      </c>
      <c r="H1232" s="41">
        <v>0.09</v>
      </c>
      <c r="I1232" s="47">
        <f t="shared" si="2"/>
        <v>21971835256</v>
      </c>
      <c r="J1232" s="14"/>
      <c r="K1232" s="14"/>
      <c r="L1232" s="14"/>
      <c r="M1232" s="14"/>
      <c r="N1232" s="14"/>
      <c r="O1232" s="14"/>
      <c r="P1232" s="14"/>
      <c r="Q1232" s="14"/>
      <c r="R1232" s="14"/>
    </row>
    <row r="1233">
      <c r="A1233" s="40" t="str">
        <f t="shared" si="1"/>
        <v>Jordan-Middle East2009</v>
      </c>
      <c r="B1233" s="40" t="s">
        <v>152</v>
      </c>
      <c r="C1233" s="33" t="s">
        <v>50</v>
      </c>
      <c r="D1233" s="41" t="s">
        <v>72</v>
      </c>
      <c r="E1233" s="46">
        <v>2.3818322918E10</v>
      </c>
      <c r="F1233" s="41">
        <v>0.095</v>
      </c>
      <c r="G1233" s="41">
        <v>368.0</v>
      </c>
      <c r="H1233" s="41">
        <v>0.092</v>
      </c>
      <c r="I1233" s="47">
        <f t="shared" si="2"/>
        <v>23818322918</v>
      </c>
      <c r="J1233" s="14"/>
      <c r="K1233" s="14"/>
      <c r="L1233" s="14"/>
      <c r="M1233" s="14"/>
      <c r="N1233" s="14"/>
      <c r="O1233" s="14"/>
      <c r="P1233" s="14"/>
      <c r="Q1233" s="14"/>
      <c r="R1233" s="14"/>
    </row>
    <row r="1234">
      <c r="A1234" s="40" t="str">
        <f t="shared" si="1"/>
        <v>Jordan-Middle East2010</v>
      </c>
      <c r="B1234" s="40" t="s">
        <v>152</v>
      </c>
      <c r="C1234" s="33" t="s">
        <v>51</v>
      </c>
      <c r="D1234" s="41" t="s">
        <v>72</v>
      </c>
      <c r="E1234" s="46">
        <v>2.6425379367E10</v>
      </c>
      <c r="F1234" s="41">
        <v>0.085</v>
      </c>
      <c r="G1234" s="41">
        <v>361.0</v>
      </c>
      <c r="H1234" s="41">
        <v>0.09</v>
      </c>
      <c r="I1234" s="47">
        <f t="shared" si="2"/>
        <v>26425379367</v>
      </c>
      <c r="J1234" s="14"/>
      <c r="K1234" s="14"/>
      <c r="L1234" s="14"/>
      <c r="M1234" s="14"/>
      <c r="N1234" s="14"/>
      <c r="O1234" s="14"/>
      <c r="P1234" s="14"/>
      <c r="Q1234" s="14"/>
      <c r="R1234" s="14"/>
    </row>
    <row r="1235">
      <c r="A1235" s="40" t="str">
        <f t="shared" si="1"/>
        <v>Jordan-Middle East2011</v>
      </c>
      <c r="B1235" s="40" t="s">
        <v>152</v>
      </c>
      <c r="C1235" s="33" t="s">
        <v>52</v>
      </c>
      <c r="D1235" s="41" t="s">
        <v>72</v>
      </c>
      <c r="E1235" s="46">
        <v>2.8840197019E10</v>
      </c>
      <c r="F1235" s="41">
        <v>0.088</v>
      </c>
      <c r="G1235" s="41">
        <v>386.0</v>
      </c>
      <c r="H1235" s="41">
        <v>0.087</v>
      </c>
      <c r="I1235" s="47">
        <f t="shared" si="2"/>
        <v>28840197019</v>
      </c>
      <c r="J1235" s="14"/>
      <c r="K1235" s="14"/>
      <c r="L1235" s="14"/>
      <c r="M1235" s="14"/>
      <c r="N1235" s="14"/>
      <c r="O1235" s="14"/>
      <c r="P1235" s="14"/>
      <c r="Q1235" s="14"/>
      <c r="R1235" s="14"/>
    </row>
    <row r="1236">
      <c r="A1236" s="40" t="str">
        <f t="shared" si="1"/>
        <v>Jordan-Middle East2012</v>
      </c>
      <c r="B1236" s="40" t="s">
        <v>152</v>
      </c>
      <c r="C1236" s="33" t="s">
        <v>53</v>
      </c>
      <c r="D1236" s="41" t="s">
        <v>72</v>
      </c>
      <c r="E1236" s="46">
        <v>3.1015239496E10</v>
      </c>
      <c r="F1236" s="41">
        <v>0.098</v>
      </c>
      <c r="G1236" s="41">
        <v>388.0</v>
      </c>
      <c r="H1236" s="41">
        <v>0.088</v>
      </c>
      <c r="I1236" s="47">
        <f t="shared" si="2"/>
        <v>31015239496</v>
      </c>
      <c r="J1236" s="14"/>
      <c r="K1236" s="14"/>
      <c r="L1236" s="14"/>
      <c r="M1236" s="14"/>
      <c r="N1236" s="14"/>
      <c r="O1236" s="14"/>
      <c r="P1236" s="14"/>
      <c r="Q1236" s="14"/>
      <c r="R1236" s="14"/>
    </row>
    <row r="1237">
      <c r="A1237" s="40" t="str">
        <f t="shared" si="1"/>
        <v>Kazakhstan-Asia2000</v>
      </c>
      <c r="B1237" s="40" t="s">
        <v>153</v>
      </c>
      <c r="C1237" s="33" t="s">
        <v>40</v>
      </c>
      <c r="D1237" s="41" t="s">
        <v>41</v>
      </c>
      <c r="E1237" s="46">
        <v>1.8291990619E10</v>
      </c>
      <c r="F1237" s="41">
        <v>0.042</v>
      </c>
      <c r="G1237" s="41">
        <v>52.0</v>
      </c>
      <c r="H1237" s="41">
        <v>0.148</v>
      </c>
      <c r="I1237" s="47">
        <f t="shared" si="2"/>
        <v>18291990619</v>
      </c>
      <c r="J1237" s="14"/>
      <c r="K1237" s="14"/>
      <c r="L1237" s="14"/>
      <c r="M1237" s="14"/>
      <c r="N1237" s="14"/>
      <c r="O1237" s="14"/>
      <c r="P1237" s="14"/>
      <c r="Q1237" s="14"/>
      <c r="R1237" s="14"/>
    </row>
    <row r="1238">
      <c r="A1238" s="40" t="str">
        <f t="shared" si="1"/>
        <v>Kazakhstan-Asia2001</v>
      </c>
      <c r="B1238" s="40" t="s">
        <v>153</v>
      </c>
      <c r="C1238" s="33" t="s">
        <v>42</v>
      </c>
      <c r="D1238" s="41" t="s">
        <v>41</v>
      </c>
      <c r="E1238" s="46">
        <v>2.215268913E10</v>
      </c>
      <c r="F1238" s="41">
        <v>0.035</v>
      </c>
      <c r="G1238" s="41">
        <v>53.0</v>
      </c>
      <c r="H1238" s="41">
        <v>0.148</v>
      </c>
      <c r="I1238" s="47">
        <f t="shared" si="2"/>
        <v>22152689130</v>
      </c>
      <c r="J1238" s="14"/>
      <c r="K1238" s="14"/>
      <c r="L1238" s="14"/>
      <c r="M1238" s="14"/>
      <c r="N1238" s="14"/>
      <c r="O1238" s="14"/>
      <c r="P1238" s="14"/>
      <c r="Q1238" s="14"/>
      <c r="R1238" s="14"/>
    </row>
    <row r="1239">
      <c r="A1239" s="40" t="str">
        <f t="shared" si="1"/>
        <v>Kazakhstan-Asia2002</v>
      </c>
      <c r="B1239" s="40" t="s">
        <v>153</v>
      </c>
      <c r="C1239" s="33" t="s">
        <v>43</v>
      </c>
      <c r="D1239" s="41" t="s">
        <v>41</v>
      </c>
      <c r="E1239" s="46">
        <v>2.4636598581E10</v>
      </c>
      <c r="F1239" s="41">
        <v>0.036</v>
      </c>
      <c r="G1239" s="41">
        <v>61.0</v>
      </c>
      <c r="H1239" s="41">
        <v>0.148</v>
      </c>
      <c r="I1239" s="47">
        <f t="shared" si="2"/>
        <v>24636598581</v>
      </c>
      <c r="J1239" s="14"/>
      <c r="K1239" s="14"/>
      <c r="L1239" s="14"/>
      <c r="M1239" s="14"/>
      <c r="N1239" s="14"/>
      <c r="O1239" s="14"/>
      <c r="P1239" s="14"/>
      <c r="Q1239" s="14"/>
      <c r="R1239" s="14"/>
    </row>
    <row r="1240">
      <c r="A1240" s="40" t="str">
        <f t="shared" si="1"/>
        <v>Kazakhstan-Asia2003</v>
      </c>
      <c r="B1240" s="40" t="s">
        <v>153</v>
      </c>
      <c r="C1240" s="33" t="s">
        <v>44</v>
      </c>
      <c r="D1240" s="41" t="s">
        <v>41</v>
      </c>
      <c r="E1240" s="46">
        <v>3.0833692831E10</v>
      </c>
      <c r="F1240" s="41">
        <v>0.037</v>
      </c>
      <c r="G1240" s="41">
        <v>77.0</v>
      </c>
      <c r="H1240" s="41">
        <v>0.148</v>
      </c>
      <c r="I1240" s="47">
        <f t="shared" si="2"/>
        <v>30833692831</v>
      </c>
      <c r="J1240" s="14"/>
      <c r="K1240" s="14"/>
      <c r="L1240" s="14"/>
      <c r="M1240" s="14"/>
      <c r="N1240" s="14"/>
      <c r="O1240" s="14"/>
      <c r="P1240" s="14"/>
      <c r="Q1240" s="14"/>
      <c r="R1240" s="14"/>
    </row>
    <row r="1241">
      <c r="A1241" s="40" t="str">
        <f t="shared" si="1"/>
        <v>Kazakhstan-Asia2004</v>
      </c>
      <c r="B1241" s="40" t="s">
        <v>153</v>
      </c>
      <c r="C1241" s="33" t="s">
        <v>45</v>
      </c>
      <c r="D1241" s="41" t="s">
        <v>41</v>
      </c>
      <c r="E1241" s="46">
        <v>4.3151647003E10</v>
      </c>
      <c r="F1241" s="41">
        <v>0.04</v>
      </c>
      <c r="G1241" s="41">
        <v>114.0</v>
      </c>
      <c r="H1241" s="41">
        <v>0.148</v>
      </c>
      <c r="I1241" s="47">
        <f t="shared" si="2"/>
        <v>43151647003</v>
      </c>
      <c r="J1241" s="14"/>
      <c r="K1241" s="14"/>
      <c r="L1241" s="14"/>
      <c r="M1241" s="14"/>
      <c r="N1241" s="14"/>
      <c r="O1241" s="14"/>
      <c r="P1241" s="14"/>
      <c r="Q1241" s="14"/>
      <c r="R1241" s="14"/>
    </row>
    <row r="1242">
      <c r="A1242" s="40" t="str">
        <f t="shared" si="1"/>
        <v>Kazakhstan-Asia2005</v>
      </c>
      <c r="B1242" s="40" t="s">
        <v>153</v>
      </c>
      <c r="C1242" s="33" t="s">
        <v>46</v>
      </c>
      <c r="D1242" s="41" t="s">
        <v>41</v>
      </c>
      <c r="E1242" s="46">
        <v>5.7123671734E10</v>
      </c>
      <c r="F1242" s="41">
        <v>0.041</v>
      </c>
      <c r="G1242" s="41">
        <v>154.0</v>
      </c>
      <c r="H1242" s="41">
        <v>0.148</v>
      </c>
      <c r="I1242" s="47">
        <f t="shared" si="2"/>
        <v>57123671734</v>
      </c>
      <c r="J1242" s="14"/>
      <c r="K1242" s="14"/>
      <c r="L1242" s="14"/>
      <c r="M1242" s="14"/>
      <c r="N1242" s="14"/>
      <c r="O1242" s="14"/>
      <c r="P1242" s="14"/>
      <c r="Q1242" s="14"/>
      <c r="R1242" s="14"/>
    </row>
    <row r="1243">
      <c r="A1243" s="40" t="str">
        <f t="shared" si="1"/>
        <v>Kazakhstan-Asia2006</v>
      </c>
      <c r="B1243" s="40" t="s">
        <v>153</v>
      </c>
      <c r="C1243" s="33" t="s">
        <v>47</v>
      </c>
      <c r="D1243" s="41" t="s">
        <v>41</v>
      </c>
      <c r="E1243" s="46">
        <v>8.1003864916E10</v>
      </c>
      <c r="F1243" s="41">
        <v>0.039</v>
      </c>
      <c r="G1243" s="41">
        <v>210.0</v>
      </c>
      <c r="H1243" s="41">
        <v>0.148</v>
      </c>
      <c r="I1243" s="47">
        <f t="shared" si="2"/>
        <v>81003864916</v>
      </c>
      <c r="J1243" s="14"/>
      <c r="K1243" s="14"/>
      <c r="L1243" s="14"/>
      <c r="M1243" s="14"/>
      <c r="N1243" s="14"/>
      <c r="O1243" s="14"/>
      <c r="P1243" s="14"/>
      <c r="Q1243" s="14"/>
      <c r="R1243" s="14"/>
    </row>
    <row r="1244">
      <c r="A1244" s="40" t="str">
        <f t="shared" si="1"/>
        <v>Kazakhstan-Asia2007</v>
      </c>
      <c r="B1244" s="40" t="s">
        <v>153</v>
      </c>
      <c r="C1244" s="33" t="s">
        <v>48</v>
      </c>
      <c r="D1244" s="41" t="s">
        <v>41</v>
      </c>
      <c r="E1244" s="46">
        <v>1.05E11</v>
      </c>
      <c r="F1244" s="41">
        <v>0.034</v>
      </c>
      <c r="G1244" s="41">
        <v>233.0</v>
      </c>
      <c r="H1244" s="41">
        <v>0.148</v>
      </c>
      <c r="I1244" s="47">
        <f t="shared" si="2"/>
        <v>105000000000</v>
      </c>
      <c r="J1244" s="14"/>
      <c r="K1244" s="14"/>
      <c r="L1244" s="14"/>
      <c r="M1244" s="14"/>
      <c r="N1244" s="14"/>
      <c r="O1244" s="14"/>
      <c r="P1244" s="14"/>
      <c r="Q1244" s="14"/>
      <c r="R1244" s="14"/>
    </row>
    <row r="1245">
      <c r="A1245" s="40" t="str">
        <f t="shared" si="1"/>
        <v>Kazakhstan-Asia2008</v>
      </c>
      <c r="B1245" s="40" t="s">
        <v>153</v>
      </c>
      <c r="C1245" s="33" t="s">
        <v>49</v>
      </c>
      <c r="D1245" s="41" t="s">
        <v>41</v>
      </c>
      <c r="E1245" s="46">
        <v>1.33E11</v>
      </c>
      <c r="F1245" s="41">
        <v>0.039</v>
      </c>
      <c r="G1245" s="41">
        <v>332.0</v>
      </c>
      <c r="H1245" s="41">
        <v>0.148</v>
      </c>
      <c r="I1245" s="47">
        <f t="shared" si="2"/>
        <v>133000000000</v>
      </c>
      <c r="J1245" s="14"/>
      <c r="K1245" s="14"/>
      <c r="L1245" s="14"/>
      <c r="M1245" s="14"/>
      <c r="N1245" s="14"/>
      <c r="O1245" s="14"/>
      <c r="P1245" s="14"/>
      <c r="Q1245" s="14"/>
      <c r="R1245" s="14"/>
    </row>
    <row r="1246">
      <c r="A1246" s="40" t="str">
        <f t="shared" si="1"/>
        <v>Kazakhstan-Asia2009</v>
      </c>
      <c r="B1246" s="40" t="s">
        <v>153</v>
      </c>
      <c r="C1246" s="33" t="s">
        <v>50</v>
      </c>
      <c r="D1246" s="41" t="s">
        <v>41</v>
      </c>
      <c r="E1246" s="46">
        <v>1.15E11</v>
      </c>
      <c r="F1246" s="41">
        <v>0.045</v>
      </c>
      <c r="G1246" s="41">
        <v>328.0</v>
      </c>
      <c r="H1246" s="41">
        <v>0.148</v>
      </c>
      <c r="I1246" s="47">
        <f t="shared" si="2"/>
        <v>115000000000</v>
      </c>
      <c r="J1246" s="14"/>
      <c r="K1246" s="14"/>
      <c r="L1246" s="14"/>
      <c r="M1246" s="14"/>
      <c r="N1246" s="14"/>
      <c r="O1246" s="14"/>
      <c r="P1246" s="14"/>
      <c r="Q1246" s="14"/>
      <c r="R1246" s="14"/>
    </row>
    <row r="1247">
      <c r="A1247" s="40" t="str">
        <f t="shared" si="1"/>
        <v>Kazakhstan-Asia2010</v>
      </c>
      <c r="B1247" s="40" t="s">
        <v>153</v>
      </c>
      <c r="C1247" s="33" t="s">
        <v>51</v>
      </c>
      <c r="D1247" s="41" t="s">
        <v>41</v>
      </c>
      <c r="E1247" s="46">
        <v>1.48E11</v>
      </c>
      <c r="F1247" s="41">
        <v>0.043</v>
      </c>
      <c r="G1247" s="41">
        <v>398.0</v>
      </c>
      <c r="H1247" s="41">
        <v>0.148</v>
      </c>
      <c r="I1247" s="47">
        <f t="shared" si="2"/>
        <v>148000000000</v>
      </c>
      <c r="J1247" s="14"/>
      <c r="K1247" s="14"/>
      <c r="L1247" s="14"/>
      <c r="M1247" s="14"/>
      <c r="N1247" s="14"/>
      <c r="O1247" s="14"/>
      <c r="P1247" s="14"/>
      <c r="Q1247" s="14"/>
      <c r="R1247" s="14"/>
    </row>
    <row r="1248">
      <c r="A1248" s="40" t="str">
        <f t="shared" si="1"/>
        <v>Kazakhstan-Asia2011</v>
      </c>
      <c r="B1248" s="40" t="s">
        <v>153</v>
      </c>
      <c r="C1248" s="33" t="s">
        <v>52</v>
      </c>
      <c r="D1248" s="41" t="s">
        <v>41</v>
      </c>
      <c r="E1248" s="46">
        <v>1.88E11</v>
      </c>
      <c r="F1248" s="41">
        <v>0.039</v>
      </c>
      <c r="G1248" s="41">
        <v>458.0</v>
      </c>
      <c r="H1248" s="41">
        <v>0.148</v>
      </c>
      <c r="I1248" s="47">
        <f t="shared" si="2"/>
        <v>188000000000</v>
      </c>
      <c r="J1248" s="14"/>
      <c r="K1248" s="14"/>
      <c r="L1248" s="14"/>
      <c r="M1248" s="14"/>
      <c r="N1248" s="14"/>
      <c r="O1248" s="14"/>
      <c r="P1248" s="14"/>
      <c r="Q1248" s="14"/>
      <c r="R1248" s="14"/>
    </row>
    <row r="1249">
      <c r="A1249" s="40" t="str">
        <f t="shared" si="1"/>
        <v>Kazakhstan-Asia2012</v>
      </c>
      <c r="B1249" s="40" t="s">
        <v>153</v>
      </c>
      <c r="C1249" s="33" t="s">
        <v>53</v>
      </c>
      <c r="D1249" s="41" t="s">
        <v>41</v>
      </c>
      <c r="E1249" s="46">
        <v>2.04E11</v>
      </c>
      <c r="F1249" s="41">
        <v>0.042</v>
      </c>
      <c r="G1249" s="41">
        <v>521.0</v>
      </c>
      <c r="H1249" s="41">
        <v>0.148</v>
      </c>
      <c r="I1249" s="47">
        <f t="shared" si="2"/>
        <v>204000000000</v>
      </c>
      <c r="J1249" s="14"/>
      <c r="K1249" s="14"/>
      <c r="L1249" s="14"/>
      <c r="M1249" s="14"/>
      <c r="N1249" s="14"/>
      <c r="O1249" s="14"/>
      <c r="P1249" s="14"/>
      <c r="Q1249" s="14"/>
      <c r="R1249" s="14"/>
    </row>
    <row r="1250">
      <c r="A1250" s="40" t="str">
        <f t="shared" si="1"/>
        <v>Kenya-Africa2000</v>
      </c>
      <c r="B1250" s="40" t="s">
        <v>154</v>
      </c>
      <c r="C1250" s="33" t="s">
        <v>40</v>
      </c>
      <c r="D1250" s="41" t="s">
        <v>57</v>
      </c>
      <c r="E1250" s="46">
        <v>1.2705350153E10</v>
      </c>
      <c r="F1250" s="41">
        <v>0.047</v>
      </c>
      <c r="G1250" s="41">
        <v>19.0</v>
      </c>
      <c r="H1250" s="41">
        <v>0.223</v>
      </c>
      <c r="I1250" s="47">
        <f t="shared" si="2"/>
        <v>12705350153</v>
      </c>
      <c r="J1250" s="14"/>
      <c r="K1250" s="14"/>
      <c r="L1250" s="14"/>
      <c r="M1250" s="14"/>
      <c r="N1250" s="14"/>
      <c r="O1250" s="14"/>
      <c r="P1250" s="14"/>
      <c r="Q1250" s="14"/>
      <c r="R1250" s="14"/>
    </row>
    <row r="1251">
      <c r="A1251" s="40" t="str">
        <f t="shared" si="1"/>
        <v>Kenya-Africa2001</v>
      </c>
      <c r="B1251" s="40" t="s">
        <v>154</v>
      </c>
      <c r="C1251" s="33" t="s">
        <v>42</v>
      </c>
      <c r="D1251" s="41" t="s">
        <v>57</v>
      </c>
      <c r="E1251" s="46">
        <v>1.2985991723E10</v>
      </c>
      <c r="F1251" s="41">
        <v>0.046</v>
      </c>
      <c r="G1251" s="41">
        <v>19.0</v>
      </c>
      <c r="H1251" s="41">
        <v>0.197</v>
      </c>
      <c r="I1251" s="47">
        <f t="shared" si="2"/>
        <v>12985991723</v>
      </c>
      <c r="J1251" s="14"/>
      <c r="K1251" s="14"/>
      <c r="L1251" s="14"/>
      <c r="M1251" s="14"/>
      <c r="N1251" s="14"/>
      <c r="O1251" s="14"/>
      <c r="P1251" s="14"/>
      <c r="Q1251" s="14"/>
      <c r="R1251" s="14"/>
    </row>
    <row r="1252">
      <c r="A1252" s="40" t="str">
        <f t="shared" si="1"/>
        <v>Kenya-Africa2002</v>
      </c>
      <c r="B1252" s="40" t="s">
        <v>154</v>
      </c>
      <c r="C1252" s="33" t="s">
        <v>43</v>
      </c>
      <c r="D1252" s="41" t="s">
        <v>57</v>
      </c>
      <c r="E1252" s="46">
        <v>1.3147736954E10</v>
      </c>
      <c r="F1252" s="41">
        <v>0.045</v>
      </c>
      <c r="G1252" s="41">
        <v>18.0</v>
      </c>
      <c r="H1252" s="41">
        <v>0.185</v>
      </c>
      <c r="I1252" s="47">
        <f t="shared" si="2"/>
        <v>13147736954</v>
      </c>
      <c r="J1252" s="14"/>
      <c r="K1252" s="14"/>
      <c r="L1252" s="14"/>
      <c r="M1252" s="14"/>
      <c r="N1252" s="14"/>
      <c r="O1252" s="14"/>
      <c r="P1252" s="14"/>
      <c r="Q1252" s="14"/>
      <c r="R1252" s="14"/>
    </row>
    <row r="1253">
      <c r="A1253" s="40" t="str">
        <f t="shared" si="1"/>
        <v>Kenya-Africa2003</v>
      </c>
      <c r="B1253" s="40" t="s">
        <v>154</v>
      </c>
      <c r="C1253" s="33" t="s">
        <v>44</v>
      </c>
      <c r="D1253" s="41" t="s">
        <v>57</v>
      </c>
      <c r="E1253" s="46">
        <v>1.4904504019E10</v>
      </c>
      <c r="F1253" s="41">
        <v>0.044</v>
      </c>
      <c r="G1253" s="41">
        <v>20.0</v>
      </c>
      <c r="H1253" s="41">
        <v>0.166</v>
      </c>
      <c r="I1253" s="47">
        <f t="shared" si="2"/>
        <v>14904504019</v>
      </c>
      <c r="J1253" s="14"/>
      <c r="K1253" s="14"/>
      <c r="L1253" s="14"/>
      <c r="M1253" s="14"/>
      <c r="N1253" s="14"/>
      <c r="O1253" s="14"/>
      <c r="P1253" s="14"/>
      <c r="Q1253" s="14"/>
      <c r="R1253" s="14"/>
    </row>
    <row r="1254">
      <c r="A1254" s="40" t="str">
        <f t="shared" si="1"/>
        <v>Kenya-Africa2004</v>
      </c>
      <c r="B1254" s="40" t="s">
        <v>154</v>
      </c>
      <c r="C1254" s="33" t="s">
        <v>45</v>
      </c>
      <c r="D1254" s="41" t="s">
        <v>57</v>
      </c>
      <c r="E1254" s="46">
        <v>1.6095321631E10</v>
      </c>
      <c r="F1254" s="41">
        <v>0.043</v>
      </c>
      <c r="G1254" s="41">
        <v>20.0</v>
      </c>
      <c r="H1254" s="41">
        <v>0.125</v>
      </c>
      <c r="I1254" s="47">
        <f t="shared" si="2"/>
        <v>16095321631</v>
      </c>
      <c r="J1254" s="14"/>
      <c r="K1254" s="14"/>
      <c r="L1254" s="14"/>
      <c r="M1254" s="14"/>
      <c r="N1254" s="14"/>
      <c r="O1254" s="14"/>
      <c r="P1254" s="14"/>
      <c r="Q1254" s="14"/>
      <c r="R1254" s="14"/>
    </row>
    <row r="1255">
      <c r="A1255" s="40" t="str">
        <f t="shared" si="1"/>
        <v>Kenya-Africa2005</v>
      </c>
      <c r="B1255" s="40" t="s">
        <v>154</v>
      </c>
      <c r="C1255" s="33" t="s">
        <v>46</v>
      </c>
      <c r="D1255" s="41" t="s">
        <v>57</v>
      </c>
      <c r="E1255" s="46">
        <v>1.8737895401E10</v>
      </c>
      <c r="F1255" s="41">
        <v>0.044</v>
      </c>
      <c r="G1255" s="41">
        <v>23.0</v>
      </c>
      <c r="H1255" s="41">
        <v>0.129</v>
      </c>
      <c r="I1255" s="47">
        <f t="shared" si="2"/>
        <v>18737895401</v>
      </c>
      <c r="J1255" s="14"/>
      <c r="K1255" s="14"/>
      <c r="L1255" s="14"/>
      <c r="M1255" s="14"/>
      <c r="N1255" s="14"/>
      <c r="O1255" s="14"/>
      <c r="P1255" s="14"/>
      <c r="Q1255" s="14"/>
      <c r="R1255" s="14"/>
    </row>
    <row r="1256">
      <c r="A1256" s="40" t="str">
        <f t="shared" si="1"/>
        <v>Kenya-Africa2006</v>
      </c>
      <c r="B1256" s="40" t="s">
        <v>154</v>
      </c>
      <c r="C1256" s="33" t="s">
        <v>47</v>
      </c>
      <c r="D1256" s="41" t="s">
        <v>57</v>
      </c>
      <c r="E1256" s="46">
        <v>2.2504136042E10</v>
      </c>
      <c r="F1256" s="41">
        <v>0.045</v>
      </c>
      <c r="G1256" s="41">
        <v>28.0</v>
      </c>
      <c r="H1256" s="41">
        <v>0.136</v>
      </c>
      <c r="I1256" s="47">
        <f t="shared" si="2"/>
        <v>22504136042</v>
      </c>
      <c r="J1256" s="14"/>
      <c r="K1256" s="14"/>
      <c r="L1256" s="14"/>
      <c r="M1256" s="14"/>
      <c r="N1256" s="14"/>
      <c r="O1256" s="14"/>
      <c r="P1256" s="14"/>
      <c r="Q1256" s="14"/>
      <c r="R1256" s="14"/>
    </row>
    <row r="1257">
      <c r="A1257" s="40" t="str">
        <f t="shared" si="1"/>
        <v>Kenya-Africa2007</v>
      </c>
      <c r="B1257" s="40" t="s">
        <v>154</v>
      </c>
      <c r="C1257" s="33" t="s">
        <v>48</v>
      </c>
      <c r="D1257" s="41" t="s">
        <v>57</v>
      </c>
      <c r="E1257" s="46">
        <v>2.7236739896E10</v>
      </c>
      <c r="F1257" s="41">
        <v>0.044</v>
      </c>
      <c r="G1257" s="41">
        <v>32.0</v>
      </c>
      <c r="H1257" s="41">
        <v>0.133</v>
      </c>
      <c r="I1257" s="47">
        <f t="shared" si="2"/>
        <v>27236739896</v>
      </c>
      <c r="J1257" s="14"/>
      <c r="K1257" s="14"/>
      <c r="L1257" s="14"/>
      <c r="M1257" s="14"/>
      <c r="N1257" s="14"/>
      <c r="O1257" s="14"/>
      <c r="P1257" s="14"/>
      <c r="Q1257" s="14"/>
      <c r="R1257" s="14"/>
    </row>
    <row r="1258">
      <c r="A1258" s="40" t="str">
        <f t="shared" si="1"/>
        <v>Kenya-Africa2008</v>
      </c>
      <c r="B1258" s="40" t="s">
        <v>154</v>
      </c>
      <c r="C1258" s="33" t="s">
        <v>49</v>
      </c>
      <c r="D1258" s="41" t="s">
        <v>57</v>
      </c>
      <c r="E1258" s="46">
        <v>3.0465489796E10</v>
      </c>
      <c r="F1258" s="41">
        <v>0.042</v>
      </c>
      <c r="G1258" s="41">
        <v>33.0</v>
      </c>
      <c r="H1258" s="41">
        <v>0.14</v>
      </c>
      <c r="I1258" s="47">
        <f t="shared" si="2"/>
        <v>30465489796</v>
      </c>
      <c r="J1258" s="14"/>
      <c r="K1258" s="14"/>
      <c r="L1258" s="14"/>
      <c r="M1258" s="14"/>
      <c r="N1258" s="14"/>
      <c r="O1258" s="14"/>
      <c r="P1258" s="14"/>
      <c r="Q1258" s="14"/>
      <c r="R1258" s="14"/>
    </row>
    <row r="1259">
      <c r="A1259" s="40" t="str">
        <f t="shared" si="1"/>
        <v>Kenya-Africa2009</v>
      </c>
      <c r="B1259" s="40" t="s">
        <v>154</v>
      </c>
      <c r="C1259" s="33" t="s">
        <v>50</v>
      </c>
      <c r="D1259" s="41" t="s">
        <v>57</v>
      </c>
      <c r="E1259" s="46">
        <v>3.0716343757E10</v>
      </c>
      <c r="F1259" s="41">
        <v>0.046</v>
      </c>
      <c r="G1259" s="41">
        <v>36.0</v>
      </c>
      <c r="H1259" s="41">
        <v>0.148</v>
      </c>
      <c r="I1259" s="47">
        <f t="shared" si="2"/>
        <v>30716343757</v>
      </c>
      <c r="J1259" s="14"/>
      <c r="K1259" s="14"/>
      <c r="L1259" s="14"/>
      <c r="M1259" s="14"/>
      <c r="N1259" s="14"/>
      <c r="O1259" s="14"/>
      <c r="P1259" s="14"/>
      <c r="Q1259" s="14"/>
      <c r="R1259" s="14"/>
    </row>
    <row r="1260">
      <c r="A1260" s="40" t="str">
        <f t="shared" si="1"/>
        <v>Kenya-Africa2010</v>
      </c>
      <c r="B1260" s="40" t="s">
        <v>154</v>
      </c>
      <c r="C1260" s="33" t="s">
        <v>51</v>
      </c>
      <c r="D1260" s="41" t="s">
        <v>57</v>
      </c>
      <c r="E1260" s="46">
        <v>3.2440133261E10</v>
      </c>
      <c r="F1260" s="41">
        <v>0.044</v>
      </c>
      <c r="G1260" s="41">
        <v>35.0</v>
      </c>
      <c r="H1260" s="41">
        <v>0.144</v>
      </c>
      <c r="I1260" s="47">
        <f t="shared" si="2"/>
        <v>32440133261</v>
      </c>
      <c r="J1260" s="14"/>
      <c r="K1260" s="14"/>
      <c r="L1260" s="14"/>
      <c r="M1260" s="14"/>
      <c r="N1260" s="14"/>
      <c r="O1260" s="14"/>
      <c r="P1260" s="14"/>
      <c r="Q1260" s="14"/>
      <c r="R1260" s="14"/>
    </row>
    <row r="1261">
      <c r="A1261" s="40" t="str">
        <f t="shared" si="1"/>
        <v>Kenya-Africa2011</v>
      </c>
      <c r="B1261" s="40" t="s">
        <v>154</v>
      </c>
      <c r="C1261" s="33" t="s">
        <v>52</v>
      </c>
      <c r="D1261" s="41" t="s">
        <v>57</v>
      </c>
      <c r="E1261" s="46">
        <v>3.431331584E10</v>
      </c>
      <c r="F1261" s="41">
        <v>0.044</v>
      </c>
      <c r="G1261" s="41">
        <v>35.0</v>
      </c>
      <c r="H1261" s="41">
        <v>0.15</v>
      </c>
      <c r="I1261" s="47">
        <f t="shared" si="2"/>
        <v>34313315840</v>
      </c>
      <c r="J1261" s="14"/>
      <c r="K1261" s="14"/>
      <c r="L1261" s="14"/>
      <c r="M1261" s="14"/>
      <c r="N1261" s="14"/>
      <c r="O1261" s="14"/>
      <c r="P1261" s="14"/>
      <c r="Q1261" s="14"/>
      <c r="R1261" s="14"/>
    </row>
    <row r="1262">
      <c r="A1262" s="40" t="str">
        <f t="shared" si="1"/>
        <v>Kenya-Africa2012</v>
      </c>
      <c r="B1262" s="40" t="s">
        <v>154</v>
      </c>
      <c r="C1262" s="33" t="s">
        <v>53</v>
      </c>
      <c r="D1262" s="41" t="s">
        <v>57</v>
      </c>
      <c r="E1262" s="46">
        <v>4.0264403585E10</v>
      </c>
      <c r="F1262" s="41">
        <v>0.047</v>
      </c>
      <c r="G1262" s="41">
        <v>45.0</v>
      </c>
      <c r="H1262" s="41">
        <v>0.197</v>
      </c>
      <c r="I1262" s="47">
        <f t="shared" si="2"/>
        <v>40264403585</v>
      </c>
      <c r="J1262" s="14"/>
      <c r="K1262" s="14"/>
      <c r="L1262" s="14"/>
      <c r="M1262" s="14"/>
      <c r="N1262" s="14"/>
      <c r="O1262" s="14"/>
      <c r="P1262" s="14"/>
      <c r="Q1262" s="14"/>
      <c r="R1262" s="14"/>
    </row>
    <row r="1263">
      <c r="A1263" s="40" t="str">
        <f t="shared" si="1"/>
        <v>Kiribati-Oceania2000</v>
      </c>
      <c r="B1263" s="40" t="s">
        <v>155</v>
      </c>
      <c r="C1263" s="33" t="s">
        <v>40</v>
      </c>
      <c r="D1263" s="41" t="s">
        <v>59</v>
      </c>
      <c r="E1263" s="46">
        <v>6.7512715E7</v>
      </c>
      <c r="F1263" s="41">
        <v>0.079</v>
      </c>
      <c r="G1263" s="41">
        <v>65.0</v>
      </c>
      <c r="H1263" s="41">
        <v>0.148</v>
      </c>
      <c r="I1263" s="47">
        <f t="shared" si="2"/>
        <v>67512715</v>
      </c>
      <c r="J1263" s="14"/>
      <c r="K1263" s="14"/>
      <c r="L1263" s="14"/>
      <c r="M1263" s="14"/>
      <c r="N1263" s="14"/>
      <c r="O1263" s="14"/>
      <c r="P1263" s="14"/>
      <c r="Q1263" s="14"/>
      <c r="R1263" s="14"/>
    </row>
    <row r="1264">
      <c r="A1264" s="40" t="str">
        <f t="shared" si="1"/>
        <v>Kiribati-Oceania2001</v>
      </c>
      <c r="B1264" s="40" t="s">
        <v>155</v>
      </c>
      <c r="C1264" s="33" t="s">
        <v>42</v>
      </c>
      <c r="D1264" s="41" t="s">
        <v>59</v>
      </c>
      <c r="E1264" s="46">
        <v>6.3101272E7</v>
      </c>
      <c r="F1264" s="41">
        <v>0.088</v>
      </c>
      <c r="G1264" s="41">
        <v>67.0</v>
      </c>
      <c r="H1264" s="41">
        <v>0.148</v>
      </c>
      <c r="I1264" s="47">
        <f t="shared" si="2"/>
        <v>63101272</v>
      </c>
      <c r="J1264" s="14"/>
      <c r="K1264" s="14"/>
      <c r="L1264" s="14"/>
      <c r="M1264" s="14"/>
      <c r="N1264" s="14"/>
      <c r="O1264" s="14"/>
      <c r="P1264" s="14"/>
      <c r="Q1264" s="14"/>
      <c r="R1264" s="14"/>
    </row>
    <row r="1265">
      <c r="A1265" s="40" t="str">
        <f t="shared" si="1"/>
        <v>Kiribati-Oceania2002</v>
      </c>
      <c r="B1265" s="40" t="s">
        <v>155</v>
      </c>
      <c r="C1265" s="33" t="s">
        <v>43</v>
      </c>
      <c r="D1265" s="41" t="s">
        <v>59</v>
      </c>
      <c r="E1265" s="46">
        <v>7.2259046E7</v>
      </c>
      <c r="F1265" s="41">
        <v>0.088</v>
      </c>
      <c r="G1265" s="41">
        <v>76.0</v>
      </c>
      <c r="H1265" s="41">
        <v>0.148</v>
      </c>
      <c r="I1265" s="47">
        <f t="shared" si="2"/>
        <v>72259046</v>
      </c>
      <c r="J1265" s="14"/>
      <c r="K1265" s="14"/>
      <c r="L1265" s="14"/>
      <c r="M1265" s="14"/>
      <c r="N1265" s="14"/>
      <c r="O1265" s="14"/>
      <c r="P1265" s="14"/>
      <c r="Q1265" s="14"/>
      <c r="R1265" s="14"/>
    </row>
    <row r="1266">
      <c r="A1266" s="40" t="str">
        <f t="shared" si="1"/>
        <v>Kiribati-Oceania2003</v>
      </c>
      <c r="B1266" s="40" t="s">
        <v>155</v>
      </c>
      <c r="C1266" s="33" t="s">
        <v>44</v>
      </c>
      <c r="D1266" s="41" t="s">
        <v>59</v>
      </c>
      <c r="E1266" s="46">
        <v>9.0148518E7</v>
      </c>
      <c r="F1266" s="41">
        <v>0.096</v>
      </c>
      <c r="G1266" s="41">
        <v>103.0</v>
      </c>
      <c r="H1266" s="41">
        <v>0.148</v>
      </c>
      <c r="I1266" s="47">
        <f t="shared" si="2"/>
        <v>90148518</v>
      </c>
      <c r="J1266" s="14"/>
      <c r="K1266" s="14"/>
      <c r="L1266" s="14"/>
      <c r="M1266" s="14"/>
      <c r="N1266" s="14"/>
      <c r="O1266" s="14"/>
      <c r="P1266" s="14"/>
      <c r="Q1266" s="14"/>
      <c r="R1266" s="14"/>
    </row>
    <row r="1267">
      <c r="A1267" s="40" t="str">
        <f t="shared" si="1"/>
        <v>Kiribati-Oceania2004</v>
      </c>
      <c r="B1267" s="40" t="s">
        <v>155</v>
      </c>
      <c r="C1267" s="33" t="s">
        <v>45</v>
      </c>
      <c r="D1267" s="41" t="s">
        <v>59</v>
      </c>
      <c r="E1267" s="46">
        <v>1.02220915E8</v>
      </c>
      <c r="F1267" s="41">
        <v>0.104</v>
      </c>
      <c r="G1267" s="41">
        <v>119.0</v>
      </c>
      <c r="H1267" s="41">
        <v>0.148</v>
      </c>
      <c r="I1267" s="47">
        <f t="shared" si="2"/>
        <v>102220915</v>
      </c>
      <c r="J1267" s="14"/>
      <c r="K1267" s="14"/>
      <c r="L1267" s="14"/>
      <c r="M1267" s="14"/>
      <c r="N1267" s="14"/>
      <c r="O1267" s="14"/>
      <c r="P1267" s="14"/>
      <c r="Q1267" s="14"/>
      <c r="R1267" s="14"/>
    </row>
    <row r="1268">
      <c r="A1268" s="40" t="str">
        <f t="shared" si="1"/>
        <v>Kiribati-Oceania2005</v>
      </c>
      <c r="B1268" s="40" t="s">
        <v>155</v>
      </c>
      <c r="C1268" s="33" t="s">
        <v>46</v>
      </c>
      <c r="D1268" s="41" t="s">
        <v>59</v>
      </c>
      <c r="E1268" s="46">
        <v>1.06147384E8</v>
      </c>
      <c r="F1268" s="41">
        <v>0.101</v>
      </c>
      <c r="G1268" s="41">
        <v>118.0</v>
      </c>
      <c r="H1268" s="41">
        <v>0.148</v>
      </c>
      <c r="I1268" s="47">
        <f t="shared" si="2"/>
        <v>106147384</v>
      </c>
      <c r="J1268" s="14"/>
      <c r="K1268" s="14"/>
      <c r="L1268" s="14"/>
      <c r="M1268" s="14"/>
      <c r="N1268" s="14"/>
      <c r="O1268" s="14"/>
      <c r="P1268" s="14"/>
      <c r="Q1268" s="14"/>
      <c r="R1268" s="14"/>
    </row>
    <row r="1269">
      <c r="A1269" s="40" t="str">
        <f t="shared" si="1"/>
        <v>Kiribati-Oceania2006</v>
      </c>
      <c r="B1269" s="40" t="s">
        <v>155</v>
      </c>
      <c r="C1269" s="33" t="s">
        <v>47</v>
      </c>
      <c r="D1269" s="41" t="s">
        <v>59</v>
      </c>
      <c r="E1269" s="46">
        <v>1.04668675E8</v>
      </c>
      <c r="F1269" s="41">
        <v>0.11</v>
      </c>
      <c r="G1269" s="41">
        <v>124.0</v>
      </c>
      <c r="H1269" s="41">
        <v>0.148</v>
      </c>
      <c r="I1269" s="47">
        <f t="shared" si="2"/>
        <v>104668675</v>
      </c>
      <c r="J1269" s="14"/>
      <c r="K1269" s="14"/>
      <c r="L1269" s="14"/>
      <c r="M1269" s="14"/>
      <c r="N1269" s="14"/>
      <c r="O1269" s="14"/>
      <c r="P1269" s="14"/>
      <c r="Q1269" s="14"/>
      <c r="R1269" s="14"/>
    </row>
    <row r="1270">
      <c r="A1270" s="40" t="str">
        <f t="shared" si="1"/>
        <v>Kiribati-Oceania2007</v>
      </c>
      <c r="B1270" s="40" t="s">
        <v>155</v>
      </c>
      <c r="C1270" s="33" t="s">
        <v>48</v>
      </c>
      <c r="D1270" s="41" t="s">
        <v>59</v>
      </c>
      <c r="E1270" s="46">
        <v>1.2300509E8</v>
      </c>
      <c r="F1270" s="41">
        <v>0.121</v>
      </c>
      <c r="G1270" s="41">
        <v>160.0</v>
      </c>
      <c r="H1270" s="41">
        <v>0.148</v>
      </c>
      <c r="I1270" s="47">
        <f t="shared" si="2"/>
        <v>123005090</v>
      </c>
      <c r="J1270" s="14"/>
      <c r="K1270" s="14"/>
      <c r="L1270" s="14"/>
      <c r="M1270" s="14"/>
      <c r="N1270" s="14"/>
      <c r="O1270" s="14"/>
      <c r="P1270" s="14"/>
      <c r="Q1270" s="14"/>
      <c r="R1270" s="14"/>
    </row>
    <row r="1271">
      <c r="A1271" s="40" t="str">
        <f t="shared" si="1"/>
        <v>Kiribati-Oceania2008</v>
      </c>
      <c r="B1271" s="40" t="s">
        <v>155</v>
      </c>
      <c r="C1271" s="33" t="s">
        <v>49</v>
      </c>
      <c r="D1271" s="41" t="s">
        <v>59</v>
      </c>
      <c r="E1271" s="46">
        <v>1.35044456E8</v>
      </c>
      <c r="F1271" s="41">
        <v>0.132</v>
      </c>
      <c r="G1271" s="41">
        <v>183.0</v>
      </c>
      <c r="H1271" s="41">
        <v>0.148</v>
      </c>
      <c r="I1271" s="47">
        <f t="shared" si="2"/>
        <v>135044456</v>
      </c>
      <c r="J1271" s="14"/>
      <c r="K1271" s="14"/>
      <c r="L1271" s="14"/>
      <c r="M1271" s="14"/>
      <c r="N1271" s="14"/>
      <c r="O1271" s="14"/>
      <c r="P1271" s="14"/>
      <c r="Q1271" s="14"/>
      <c r="R1271" s="14"/>
    </row>
    <row r="1272">
      <c r="A1272" s="40" t="str">
        <f t="shared" si="1"/>
        <v>Kiribati-Oceania2009</v>
      </c>
      <c r="B1272" s="40" t="s">
        <v>155</v>
      </c>
      <c r="C1272" s="33" t="s">
        <v>50</v>
      </c>
      <c r="D1272" s="41" t="s">
        <v>59</v>
      </c>
      <c r="E1272" s="46">
        <v>1.27125253E8</v>
      </c>
      <c r="F1272" s="41">
        <v>0.115</v>
      </c>
      <c r="G1272" s="41">
        <v>143.0</v>
      </c>
      <c r="H1272" s="41">
        <v>0.148</v>
      </c>
      <c r="I1272" s="47">
        <f t="shared" si="2"/>
        <v>127125253</v>
      </c>
      <c r="J1272" s="14"/>
      <c r="K1272" s="14"/>
      <c r="L1272" s="14"/>
      <c r="M1272" s="14"/>
      <c r="N1272" s="14"/>
      <c r="O1272" s="14"/>
      <c r="P1272" s="14"/>
      <c r="Q1272" s="14"/>
      <c r="R1272" s="14"/>
    </row>
    <row r="1273">
      <c r="A1273" s="40" t="str">
        <f t="shared" si="1"/>
        <v>Kiribati-Oceania2010</v>
      </c>
      <c r="B1273" s="40" t="s">
        <v>155</v>
      </c>
      <c r="C1273" s="33" t="s">
        <v>51</v>
      </c>
      <c r="D1273" s="41" t="s">
        <v>59</v>
      </c>
      <c r="E1273" s="46">
        <v>1.50431114E8</v>
      </c>
      <c r="F1273" s="41">
        <v>0.112</v>
      </c>
      <c r="G1273" s="41">
        <v>162.0</v>
      </c>
      <c r="H1273" s="41">
        <v>0.148</v>
      </c>
      <c r="I1273" s="47">
        <f t="shared" si="2"/>
        <v>150431114</v>
      </c>
      <c r="J1273" s="14"/>
      <c r="K1273" s="14"/>
      <c r="L1273" s="14"/>
      <c r="M1273" s="14"/>
      <c r="N1273" s="14"/>
      <c r="O1273" s="14"/>
      <c r="P1273" s="14"/>
      <c r="Q1273" s="14"/>
      <c r="R1273" s="14"/>
    </row>
    <row r="1274">
      <c r="A1274" s="40" t="str">
        <f t="shared" si="1"/>
        <v>Kiribati-Oceania2011</v>
      </c>
      <c r="B1274" s="40" t="s">
        <v>155</v>
      </c>
      <c r="C1274" s="33" t="s">
        <v>52</v>
      </c>
      <c r="D1274" s="41" t="s">
        <v>59</v>
      </c>
      <c r="E1274" s="46">
        <v>1.72253739E8</v>
      </c>
      <c r="F1274" s="41">
        <v>0.108</v>
      </c>
      <c r="G1274" s="41">
        <v>181.0</v>
      </c>
      <c r="H1274" s="41">
        <v>0.148</v>
      </c>
      <c r="I1274" s="47">
        <f t="shared" si="2"/>
        <v>172253739</v>
      </c>
      <c r="J1274" s="14"/>
      <c r="K1274" s="14"/>
      <c r="L1274" s="14"/>
      <c r="M1274" s="14"/>
      <c r="N1274" s="14"/>
      <c r="O1274" s="14"/>
      <c r="P1274" s="14"/>
      <c r="Q1274" s="14"/>
      <c r="R1274" s="14"/>
    </row>
    <row r="1275">
      <c r="A1275" s="40" t="str">
        <f t="shared" si="1"/>
        <v>Kiribati-Oceania2012</v>
      </c>
      <c r="B1275" s="40" t="s">
        <v>155</v>
      </c>
      <c r="C1275" s="33" t="s">
        <v>53</v>
      </c>
      <c r="D1275" s="41" t="s">
        <v>59</v>
      </c>
      <c r="E1275" s="46">
        <v>1.74984469E8</v>
      </c>
      <c r="F1275" s="41">
        <v>0.107</v>
      </c>
      <c r="G1275" s="41">
        <v>187.0</v>
      </c>
      <c r="H1275" s="41">
        <v>0.148</v>
      </c>
      <c r="I1275" s="47">
        <f t="shared" si="2"/>
        <v>174984469</v>
      </c>
      <c r="J1275" s="14"/>
      <c r="K1275" s="14"/>
      <c r="L1275" s="14"/>
      <c r="M1275" s="14"/>
      <c r="N1275" s="14"/>
      <c r="O1275" s="14"/>
      <c r="P1275" s="14"/>
      <c r="Q1275" s="14"/>
      <c r="R1275" s="14"/>
    </row>
    <row r="1276">
      <c r="A1276" s="40" t="str">
        <f t="shared" si="1"/>
        <v>Kosovo-Europe2000</v>
      </c>
      <c r="B1276" s="40" t="s">
        <v>156</v>
      </c>
      <c r="C1276" s="33" t="s">
        <v>40</v>
      </c>
      <c r="D1276" s="41" t="s">
        <v>55</v>
      </c>
      <c r="E1276" s="46">
        <v>1.849196082E9</v>
      </c>
      <c r="F1276" s="42">
        <v>0.064</v>
      </c>
      <c r="G1276" s="41">
        <v>193.0</v>
      </c>
      <c r="H1276" s="41">
        <v>0.148</v>
      </c>
      <c r="I1276" s="47">
        <f t="shared" si="2"/>
        <v>1849196082</v>
      </c>
      <c r="J1276" s="14"/>
      <c r="K1276" s="14"/>
      <c r="L1276" s="14"/>
      <c r="M1276" s="14"/>
      <c r="N1276" s="14"/>
      <c r="O1276" s="14"/>
      <c r="P1276" s="14"/>
      <c r="Q1276" s="14"/>
      <c r="R1276" s="14"/>
    </row>
    <row r="1277">
      <c r="A1277" s="40" t="str">
        <f t="shared" si="1"/>
        <v>Kosovo-Europe2001</v>
      </c>
      <c r="B1277" s="40" t="s">
        <v>156</v>
      </c>
      <c r="C1277" s="33" t="s">
        <v>42</v>
      </c>
      <c r="D1277" s="41" t="s">
        <v>55</v>
      </c>
      <c r="E1277" s="46">
        <v>2.535333632E9</v>
      </c>
      <c r="F1277" s="42">
        <v>0.064</v>
      </c>
      <c r="G1277" s="41">
        <v>193.0</v>
      </c>
      <c r="H1277" s="41">
        <v>0.148</v>
      </c>
      <c r="I1277" s="47">
        <f t="shared" si="2"/>
        <v>2535333632</v>
      </c>
      <c r="J1277" s="14"/>
      <c r="K1277" s="14"/>
      <c r="L1277" s="14"/>
      <c r="M1277" s="14"/>
      <c r="N1277" s="14"/>
      <c r="O1277" s="14"/>
      <c r="P1277" s="14"/>
      <c r="Q1277" s="14"/>
      <c r="R1277" s="14"/>
    </row>
    <row r="1278">
      <c r="A1278" s="40" t="str">
        <f t="shared" si="1"/>
        <v>Kosovo-Europe2002</v>
      </c>
      <c r="B1278" s="40" t="s">
        <v>156</v>
      </c>
      <c r="C1278" s="33" t="s">
        <v>43</v>
      </c>
      <c r="D1278" s="41" t="s">
        <v>55</v>
      </c>
      <c r="E1278" s="46">
        <v>2.702427047E9</v>
      </c>
      <c r="F1278" s="42">
        <v>0.064</v>
      </c>
      <c r="G1278" s="41">
        <v>193.0</v>
      </c>
      <c r="H1278" s="41">
        <v>0.148</v>
      </c>
      <c r="I1278" s="47">
        <f t="shared" si="2"/>
        <v>2702427047</v>
      </c>
      <c r="J1278" s="14"/>
      <c r="K1278" s="14"/>
      <c r="L1278" s="14"/>
      <c r="M1278" s="14"/>
      <c r="N1278" s="14"/>
      <c r="O1278" s="14"/>
      <c r="P1278" s="14"/>
      <c r="Q1278" s="14"/>
      <c r="R1278" s="14"/>
    </row>
    <row r="1279">
      <c r="A1279" s="40" t="str">
        <f t="shared" si="1"/>
        <v>Kosovo-Europe2003</v>
      </c>
      <c r="B1279" s="40" t="s">
        <v>156</v>
      </c>
      <c r="C1279" s="33" t="s">
        <v>44</v>
      </c>
      <c r="D1279" s="41" t="s">
        <v>55</v>
      </c>
      <c r="E1279" s="46">
        <v>3.355083117E9</v>
      </c>
      <c r="F1279" s="42">
        <v>0.064</v>
      </c>
      <c r="G1279" s="41">
        <v>193.0</v>
      </c>
      <c r="H1279" s="41">
        <v>0.148</v>
      </c>
      <c r="I1279" s="47">
        <f t="shared" si="2"/>
        <v>3355083117</v>
      </c>
      <c r="J1279" s="14"/>
      <c r="K1279" s="14"/>
      <c r="L1279" s="14"/>
      <c r="M1279" s="14"/>
      <c r="N1279" s="14"/>
      <c r="O1279" s="14"/>
      <c r="P1279" s="14"/>
      <c r="Q1279" s="14"/>
      <c r="R1279" s="14"/>
    </row>
    <row r="1280">
      <c r="A1280" s="40" t="str">
        <f t="shared" si="1"/>
        <v>Kosovo-Europe2004</v>
      </c>
      <c r="B1280" s="40" t="s">
        <v>156</v>
      </c>
      <c r="C1280" s="33" t="s">
        <v>45</v>
      </c>
      <c r="D1280" s="41" t="s">
        <v>55</v>
      </c>
      <c r="E1280" s="46">
        <v>3.639935348E9</v>
      </c>
      <c r="F1280" s="42">
        <v>0.064</v>
      </c>
      <c r="G1280" s="41">
        <v>193.0</v>
      </c>
      <c r="H1280" s="41">
        <v>0.148</v>
      </c>
      <c r="I1280" s="47">
        <f t="shared" si="2"/>
        <v>3639935348</v>
      </c>
      <c r="J1280" s="14"/>
      <c r="K1280" s="14"/>
      <c r="L1280" s="14"/>
      <c r="M1280" s="14"/>
      <c r="N1280" s="14"/>
      <c r="O1280" s="14"/>
      <c r="P1280" s="14"/>
      <c r="Q1280" s="14"/>
      <c r="R1280" s="14"/>
    </row>
    <row r="1281">
      <c r="A1281" s="40" t="str">
        <f t="shared" si="1"/>
        <v>Kosovo-Europe2005</v>
      </c>
      <c r="B1281" s="40" t="s">
        <v>156</v>
      </c>
      <c r="C1281" s="33" t="s">
        <v>46</v>
      </c>
      <c r="D1281" s="41" t="s">
        <v>55</v>
      </c>
      <c r="E1281" s="46">
        <v>3.74311698E9</v>
      </c>
      <c r="F1281" s="42">
        <v>0.064</v>
      </c>
      <c r="G1281" s="41">
        <v>193.0</v>
      </c>
      <c r="H1281" s="41">
        <v>0.14</v>
      </c>
      <c r="I1281" s="47">
        <f t="shared" si="2"/>
        <v>3743116980</v>
      </c>
      <c r="J1281" s="14"/>
      <c r="K1281" s="14"/>
      <c r="L1281" s="14"/>
      <c r="M1281" s="14"/>
      <c r="N1281" s="14"/>
      <c r="O1281" s="14"/>
      <c r="P1281" s="14"/>
      <c r="Q1281" s="14"/>
      <c r="R1281" s="14"/>
    </row>
    <row r="1282">
      <c r="A1282" s="40" t="str">
        <f t="shared" si="1"/>
        <v>Kosovo-Europe2006</v>
      </c>
      <c r="B1282" s="40" t="s">
        <v>156</v>
      </c>
      <c r="C1282" s="33" t="s">
        <v>47</v>
      </c>
      <c r="D1282" s="41" t="s">
        <v>55</v>
      </c>
      <c r="E1282" s="46">
        <v>3.918176308E9</v>
      </c>
      <c r="F1282" s="42">
        <v>0.064</v>
      </c>
      <c r="G1282" s="41">
        <v>193.0</v>
      </c>
      <c r="H1282" s="41">
        <v>0.146</v>
      </c>
      <c r="I1282" s="47">
        <f t="shared" si="2"/>
        <v>3918176308</v>
      </c>
      <c r="J1282" s="14"/>
      <c r="K1282" s="14"/>
      <c r="L1282" s="14"/>
      <c r="M1282" s="14"/>
      <c r="N1282" s="14"/>
      <c r="O1282" s="14"/>
      <c r="P1282" s="14"/>
      <c r="Q1282" s="14"/>
      <c r="R1282" s="14"/>
    </row>
    <row r="1283">
      <c r="A1283" s="40" t="str">
        <f t="shared" si="1"/>
        <v>Kosovo-Europe2007</v>
      </c>
      <c r="B1283" s="40" t="s">
        <v>156</v>
      </c>
      <c r="C1283" s="33" t="s">
        <v>48</v>
      </c>
      <c r="D1283" s="41" t="s">
        <v>55</v>
      </c>
      <c r="E1283" s="46">
        <v>4.743437689E9</v>
      </c>
      <c r="F1283" s="42">
        <v>0.064</v>
      </c>
      <c r="G1283" s="41">
        <v>193.0</v>
      </c>
      <c r="H1283" s="41">
        <v>0.141</v>
      </c>
      <c r="I1283" s="47">
        <f t="shared" si="2"/>
        <v>4743437689</v>
      </c>
      <c r="J1283" s="14"/>
      <c r="K1283" s="14"/>
      <c r="L1283" s="14"/>
      <c r="M1283" s="14"/>
      <c r="N1283" s="14"/>
      <c r="O1283" s="14"/>
      <c r="P1283" s="14"/>
      <c r="Q1283" s="14"/>
      <c r="R1283" s="14"/>
    </row>
    <row r="1284">
      <c r="A1284" s="40" t="str">
        <f t="shared" si="1"/>
        <v>Kosovo-Europe2008</v>
      </c>
      <c r="B1284" s="40" t="s">
        <v>156</v>
      </c>
      <c r="C1284" s="33" t="s">
        <v>49</v>
      </c>
      <c r="D1284" s="41" t="s">
        <v>55</v>
      </c>
      <c r="E1284" s="46">
        <v>5.771473142E9</v>
      </c>
      <c r="F1284" s="42">
        <v>0.064</v>
      </c>
      <c r="G1284" s="41">
        <v>193.0</v>
      </c>
      <c r="H1284" s="41">
        <v>0.138</v>
      </c>
      <c r="I1284" s="47">
        <f t="shared" si="2"/>
        <v>5771473142</v>
      </c>
      <c r="J1284" s="14"/>
      <c r="K1284" s="14"/>
      <c r="L1284" s="14"/>
      <c r="M1284" s="14"/>
      <c r="N1284" s="14"/>
      <c r="O1284" s="14"/>
      <c r="P1284" s="14"/>
      <c r="Q1284" s="14"/>
      <c r="R1284" s="14"/>
    </row>
    <row r="1285">
      <c r="A1285" s="40" t="str">
        <f t="shared" si="1"/>
        <v>Kosovo-Europe2009</v>
      </c>
      <c r="B1285" s="40" t="s">
        <v>156</v>
      </c>
      <c r="C1285" s="33" t="s">
        <v>50</v>
      </c>
      <c r="D1285" s="41" t="s">
        <v>55</v>
      </c>
      <c r="E1285" s="46">
        <v>5.62057291E9</v>
      </c>
      <c r="F1285" s="42">
        <v>0.064</v>
      </c>
      <c r="G1285" s="41">
        <v>193.0</v>
      </c>
      <c r="H1285" s="41">
        <v>0.141</v>
      </c>
      <c r="I1285" s="47">
        <f t="shared" si="2"/>
        <v>5620572910</v>
      </c>
      <c r="J1285" s="14"/>
      <c r="K1285" s="14"/>
      <c r="L1285" s="14"/>
      <c r="M1285" s="14"/>
      <c r="N1285" s="14"/>
      <c r="O1285" s="14"/>
      <c r="P1285" s="14"/>
      <c r="Q1285" s="14"/>
      <c r="R1285" s="14"/>
    </row>
    <row r="1286">
      <c r="A1286" s="40" t="str">
        <f t="shared" si="1"/>
        <v>Kosovo-Europe2010</v>
      </c>
      <c r="B1286" s="40" t="s">
        <v>156</v>
      </c>
      <c r="C1286" s="33" t="s">
        <v>51</v>
      </c>
      <c r="D1286" s="41" t="s">
        <v>55</v>
      </c>
      <c r="E1286" s="46">
        <v>5.740438192E9</v>
      </c>
      <c r="F1286" s="42">
        <v>0.064</v>
      </c>
      <c r="G1286" s="41">
        <v>193.0</v>
      </c>
      <c r="H1286" s="41">
        <v>0.143</v>
      </c>
      <c r="I1286" s="47">
        <f t="shared" si="2"/>
        <v>5740438192</v>
      </c>
      <c r="J1286" s="14"/>
      <c r="K1286" s="14"/>
      <c r="L1286" s="14"/>
      <c r="M1286" s="14"/>
      <c r="N1286" s="14"/>
      <c r="O1286" s="14"/>
      <c r="P1286" s="14"/>
      <c r="Q1286" s="14"/>
      <c r="R1286" s="14"/>
    </row>
    <row r="1287">
      <c r="A1287" s="40" t="str">
        <f t="shared" si="1"/>
        <v>Kosovo-Europe2011</v>
      </c>
      <c r="B1287" s="40" t="s">
        <v>156</v>
      </c>
      <c r="C1287" s="33" t="s">
        <v>52</v>
      </c>
      <c r="D1287" s="41" t="s">
        <v>55</v>
      </c>
      <c r="E1287" s="46">
        <v>6.630214452E9</v>
      </c>
      <c r="F1287" s="42">
        <v>0.064</v>
      </c>
      <c r="G1287" s="41">
        <v>193.0</v>
      </c>
      <c r="H1287" s="41">
        <v>0.139</v>
      </c>
      <c r="I1287" s="47">
        <f t="shared" si="2"/>
        <v>6630214452</v>
      </c>
      <c r="J1287" s="14"/>
      <c r="K1287" s="14"/>
      <c r="L1287" s="14"/>
      <c r="M1287" s="14"/>
      <c r="N1287" s="14"/>
      <c r="O1287" s="14"/>
      <c r="P1287" s="14"/>
      <c r="Q1287" s="14"/>
      <c r="R1287" s="14"/>
    </row>
    <row r="1288">
      <c r="A1288" s="40" t="str">
        <f t="shared" si="1"/>
        <v>Kosovo-Europe2012</v>
      </c>
      <c r="B1288" s="40" t="s">
        <v>156</v>
      </c>
      <c r="C1288" s="33" t="s">
        <v>53</v>
      </c>
      <c r="D1288" s="41" t="s">
        <v>55</v>
      </c>
      <c r="E1288" s="46">
        <v>6.44546083E9</v>
      </c>
      <c r="F1288" s="42">
        <v>0.064</v>
      </c>
      <c r="G1288" s="41">
        <v>193.0</v>
      </c>
      <c r="H1288" s="41">
        <v>0.129</v>
      </c>
      <c r="I1288" s="47">
        <f t="shared" si="2"/>
        <v>6445460830</v>
      </c>
      <c r="J1288" s="14"/>
      <c r="K1288" s="14"/>
      <c r="L1288" s="14"/>
      <c r="M1288" s="14"/>
      <c r="N1288" s="14"/>
      <c r="O1288" s="14"/>
      <c r="P1288" s="14"/>
      <c r="Q1288" s="14"/>
      <c r="R1288" s="14"/>
    </row>
    <row r="1289">
      <c r="A1289" s="40" t="str">
        <f t="shared" si="1"/>
        <v>Kuwait-Middle East2000</v>
      </c>
      <c r="B1289" s="40" t="s">
        <v>157</v>
      </c>
      <c r="C1289" s="33" t="s">
        <v>40</v>
      </c>
      <c r="D1289" s="41" t="s">
        <v>72</v>
      </c>
      <c r="E1289" s="46">
        <v>3.7718011469E10</v>
      </c>
      <c r="F1289" s="41">
        <v>0.025</v>
      </c>
      <c r="G1289" s="41">
        <v>494.0</v>
      </c>
      <c r="H1289" s="41">
        <v>0.089</v>
      </c>
      <c r="I1289" s="47">
        <f t="shared" si="2"/>
        <v>37718011469</v>
      </c>
      <c r="J1289" s="14"/>
      <c r="K1289" s="14"/>
      <c r="L1289" s="14"/>
      <c r="M1289" s="14"/>
      <c r="N1289" s="14"/>
      <c r="O1289" s="14"/>
      <c r="P1289" s="14"/>
      <c r="Q1289" s="14"/>
      <c r="R1289" s="14"/>
    </row>
    <row r="1290">
      <c r="A1290" s="40" t="str">
        <f t="shared" si="1"/>
        <v>Kuwait-Middle East2001</v>
      </c>
      <c r="B1290" s="40" t="s">
        <v>157</v>
      </c>
      <c r="C1290" s="33" t="s">
        <v>42</v>
      </c>
      <c r="D1290" s="41" t="s">
        <v>72</v>
      </c>
      <c r="E1290" s="46">
        <v>3.489077374E10</v>
      </c>
      <c r="F1290" s="41">
        <v>0.036</v>
      </c>
      <c r="G1290" s="41">
        <v>634.0</v>
      </c>
      <c r="H1290" s="41">
        <v>0.079</v>
      </c>
      <c r="I1290" s="47">
        <f t="shared" si="2"/>
        <v>34890773740</v>
      </c>
      <c r="J1290" s="14"/>
      <c r="K1290" s="14"/>
      <c r="L1290" s="14"/>
      <c r="M1290" s="14"/>
      <c r="N1290" s="14"/>
      <c r="O1290" s="14"/>
      <c r="P1290" s="14"/>
      <c r="Q1290" s="14"/>
      <c r="R1290" s="14"/>
    </row>
    <row r="1291">
      <c r="A1291" s="40" t="str">
        <f t="shared" si="1"/>
        <v>Kuwait-Middle East2002</v>
      </c>
      <c r="B1291" s="40" t="s">
        <v>157</v>
      </c>
      <c r="C1291" s="33" t="s">
        <v>43</v>
      </c>
      <c r="D1291" s="41" t="s">
        <v>72</v>
      </c>
      <c r="E1291" s="46">
        <v>3.8138801497E10</v>
      </c>
      <c r="F1291" s="41">
        <v>0.036</v>
      </c>
      <c r="G1291" s="41">
        <v>661.0</v>
      </c>
      <c r="H1291" s="41">
        <v>0.065</v>
      </c>
      <c r="I1291" s="47">
        <f t="shared" si="2"/>
        <v>38138801497</v>
      </c>
      <c r="J1291" s="14"/>
      <c r="K1291" s="14"/>
      <c r="L1291" s="14"/>
      <c r="M1291" s="14"/>
      <c r="N1291" s="14"/>
      <c r="O1291" s="14"/>
      <c r="P1291" s="14"/>
      <c r="Q1291" s="14"/>
      <c r="R1291" s="14"/>
    </row>
    <row r="1292">
      <c r="A1292" s="40" t="str">
        <f t="shared" si="1"/>
        <v>Kuwait-Middle East2003</v>
      </c>
      <c r="B1292" s="40" t="s">
        <v>157</v>
      </c>
      <c r="C1292" s="33" t="s">
        <v>44</v>
      </c>
      <c r="D1292" s="41" t="s">
        <v>72</v>
      </c>
      <c r="E1292" s="46">
        <v>4.7875837662E10</v>
      </c>
      <c r="F1292" s="41">
        <v>0.032</v>
      </c>
      <c r="G1292" s="41">
        <v>728.0</v>
      </c>
      <c r="H1292" s="41">
        <v>0.054</v>
      </c>
      <c r="I1292" s="47">
        <f t="shared" si="2"/>
        <v>47875837662</v>
      </c>
      <c r="J1292" s="14"/>
      <c r="K1292" s="14"/>
      <c r="L1292" s="14"/>
      <c r="M1292" s="14"/>
      <c r="N1292" s="14"/>
      <c r="O1292" s="14"/>
      <c r="P1292" s="14"/>
      <c r="Q1292" s="14"/>
      <c r="R1292" s="14"/>
    </row>
    <row r="1293">
      <c r="A1293" s="40" t="str">
        <f t="shared" si="1"/>
        <v>Kuwait-Middle East2004</v>
      </c>
      <c r="B1293" s="40" t="s">
        <v>157</v>
      </c>
      <c r="C1293" s="33" t="s">
        <v>45</v>
      </c>
      <c r="D1293" s="41" t="s">
        <v>72</v>
      </c>
      <c r="E1293" s="46">
        <v>5.9440511982E10</v>
      </c>
      <c r="F1293" s="41">
        <v>0.027</v>
      </c>
      <c r="G1293" s="41">
        <v>743.0</v>
      </c>
      <c r="H1293" s="41">
        <v>0.056</v>
      </c>
      <c r="I1293" s="47">
        <f t="shared" si="2"/>
        <v>59440511982</v>
      </c>
      <c r="J1293" s="14"/>
      <c r="K1293" s="14"/>
      <c r="L1293" s="14"/>
      <c r="M1293" s="14"/>
      <c r="N1293" s="14"/>
      <c r="O1293" s="14"/>
      <c r="P1293" s="14"/>
      <c r="Q1293" s="14"/>
      <c r="R1293" s="14"/>
    </row>
    <row r="1294">
      <c r="A1294" s="40" t="str">
        <f t="shared" si="1"/>
        <v>Kuwait-Middle East2005</v>
      </c>
      <c r="B1294" s="40" t="s">
        <v>157</v>
      </c>
      <c r="C1294" s="33" t="s">
        <v>46</v>
      </c>
      <c r="D1294" s="41" t="s">
        <v>72</v>
      </c>
      <c r="E1294" s="46">
        <v>8.0797945205E10</v>
      </c>
      <c r="F1294" s="41">
        <v>0.024</v>
      </c>
      <c r="G1294" s="41">
        <v>834.0</v>
      </c>
      <c r="H1294" s="41">
        <v>0.075</v>
      </c>
      <c r="I1294" s="47">
        <f t="shared" si="2"/>
        <v>80797945205</v>
      </c>
      <c r="J1294" s="14"/>
      <c r="K1294" s="14"/>
      <c r="L1294" s="14"/>
      <c r="M1294" s="14"/>
      <c r="N1294" s="14"/>
      <c r="O1294" s="14"/>
      <c r="P1294" s="14"/>
      <c r="Q1294" s="14"/>
      <c r="R1294" s="14"/>
    </row>
    <row r="1295">
      <c r="A1295" s="40" t="str">
        <f t="shared" si="1"/>
        <v>Kuwait-Middle East2006</v>
      </c>
      <c r="B1295" s="40" t="s">
        <v>157</v>
      </c>
      <c r="C1295" s="33" t="s">
        <v>47</v>
      </c>
      <c r="D1295" s="41" t="s">
        <v>72</v>
      </c>
      <c r="E1295" s="46">
        <v>1.02E11</v>
      </c>
      <c r="F1295" s="41">
        <v>0.022</v>
      </c>
      <c r="G1295" s="41">
        <v>943.0</v>
      </c>
      <c r="H1295" s="41">
        <v>0.086</v>
      </c>
      <c r="I1295" s="47">
        <f t="shared" si="2"/>
        <v>102000000000</v>
      </c>
      <c r="J1295" s="14"/>
      <c r="K1295" s="14"/>
      <c r="L1295" s="14"/>
      <c r="M1295" s="14"/>
      <c r="N1295" s="14"/>
      <c r="O1295" s="14"/>
      <c r="P1295" s="14"/>
      <c r="Q1295" s="14"/>
      <c r="R1295" s="14"/>
    </row>
    <row r="1296">
      <c r="A1296" s="40" t="str">
        <f t="shared" si="1"/>
        <v>Kuwait-Middle East2007</v>
      </c>
      <c r="B1296" s="40" t="s">
        <v>157</v>
      </c>
      <c r="C1296" s="33" t="s">
        <v>48</v>
      </c>
      <c r="D1296" s="41" t="s">
        <v>72</v>
      </c>
      <c r="E1296" s="46">
        <v>1.15E11</v>
      </c>
      <c r="F1296" s="41">
        <v>0.021</v>
      </c>
      <c r="G1296" s="41">
        <v>954.0</v>
      </c>
      <c r="H1296" s="41">
        <v>0.085</v>
      </c>
      <c r="I1296" s="47">
        <f t="shared" si="2"/>
        <v>115000000000</v>
      </c>
      <c r="J1296" s="14"/>
      <c r="K1296" s="14"/>
      <c r="L1296" s="14"/>
      <c r="M1296" s="14"/>
      <c r="N1296" s="14"/>
      <c r="O1296" s="14"/>
      <c r="P1296" s="14"/>
      <c r="Q1296" s="14"/>
      <c r="R1296" s="14"/>
    </row>
    <row r="1297">
      <c r="A1297" s="40" t="str">
        <f t="shared" si="1"/>
        <v>Kuwait-Middle East2008</v>
      </c>
      <c r="B1297" s="40" t="s">
        <v>157</v>
      </c>
      <c r="C1297" s="33" t="s">
        <v>49</v>
      </c>
      <c r="D1297" s="41" t="s">
        <v>72</v>
      </c>
      <c r="E1297" s="46">
        <v>1.47E11</v>
      </c>
      <c r="F1297" s="41">
        <v>0.019</v>
      </c>
      <c r="G1297" s="41">
        <v>1049.0</v>
      </c>
      <c r="H1297" s="41">
        <v>0.076</v>
      </c>
      <c r="I1297" s="47">
        <f t="shared" si="2"/>
        <v>147000000000</v>
      </c>
      <c r="J1297" s="14"/>
      <c r="K1297" s="14"/>
      <c r="L1297" s="14"/>
      <c r="M1297" s="14"/>
      <c r="N1297" s="14"/>
      <c r="O1297" s="14"/>
      <c r="P1297" s="14"/>
      <c r="Q1297" s="14"/>
      <c r="R1297" s="14"/>
    </row>
    <row r="1298">
      <c r="A1298" s="40" t="str">
        <f t="shared" si="1"/>
        <v>Kuwait-Middle East2009</v>
      </c>
      <c r="B1298" s="40" t="s">
        <v>157</v>
      </c>
      <c r="C1298" s="33" t="s">
        <v>50</v>
      </c>
      <c r="D1298" s="41" t="s">
        <v>72</v>
      </c>
      <c r="E1298" s="46">
        <v>1.06E11</v>
      </c>
      <c r="F1298" s="41">
        <v>0.039</v>
      </c>
      <c r="G1298" s="41">
        <v>1463.0</v>
      </c>
      <c r="H1298" s="41">
        <v>0.062</v>
      </c>
      <c r="I1298" s="47">
        <f t="shared" si="2"/>
        <v>106000000000</v>
      </c>
      <c r="J1298" s="14"/>
      <c r="K1298" s="14"/>
      <c r="L1298" s="14"/>
      <c r="M1298" s="14"/>
      <c r="N1298" s="14"/>
      <c r="O1298" s="14"/>
      <c r="P1298" s="14"/>
      <c r="Q1298" s="14"/>
      <c r="R1298" s="14"/>
    </row>
    <row r="1299">
      <c r="A1299" s="40" t="str">
        <f t="shared" si="1"/>
        <v>Kuwait-Middle East2010</v>
      </c>
      <c r="B1299" s="40" t="s">
        <v>157</v>
      </c>
      <c r="C1299" s="33" t="s">
        <v>51</v>
      </c>
      <c r="D1299" s="41" t="s">
        <v>72</v>
      </c>
      <c r="E1299" s="46">
        <v>1.2E11</v>
      </c>
      <c r="F1299" s="41">
        <v>0.028</v>
      </c>
      <c r="G1299" s="41">
        <v>1116.0</v>
      </c>
      <c r="H1299" s="41">
        <v>0.049</v>
      </c>
      <c r="I1299" s="47">
        <f t="shared" si="2"/>
        <v>120000000000</v>
      </c>
      <c r="J1299" s="14"/>
      <c r="K1299" s="14"/>
      <c r="L1299" s="14"/>
      <c r="M1299" s="14"/>
      <c r="N1299" s="14"/>
      <c r="O1299" s="14"/>
      <c r="P1299" s="14"/>
      <c r="Q1299" s="14"/>
      <c r="R1299" s="14"/>
    </row>
    <row r="1300">
      <c r="A1300" s="40" t="str">
        <f t="shared" si="1"/>
        <v>Kuwait-Middle East2011</v>
      </c>
      <c r="B1300" s="40" t="s">
        <v>157</v>
      </c>
      <c r="C1300" s="33" t="s">
        <v>52</v>
      </c>
      <c r="D1300" s="41" t="s">
        <v>72</v>
      </c>
      <c r="E1300" s="46">
        <v>1.61E11</v>
      </c>
      <c r="F1300" s="41">
        <v>0.026</v>
      </c>
      <c r="G1300" s="41">
        <v>1349.0</v>
      </c>
      <c r="H1300" s="41">
        <v>0.052</v>
      </c>
      <c r="I1300" s="47">
        <f t="shared" si="2"/>
        <v>161000000000</v>
      </c>
      <c r="J1300" s="14"/>
      <c r="K1300" s="14"/>
      <c r="L1300" s="14"/>
      <c r="M1300" s="14"/>
      <c r="N1300" s="14"/>
      <c r="O1300" s="14"/>
      <c r="P1300" s="14"/>
      <c r="Q1300" s="14"/>
      <c r="R1300" s="14"/>
    </row>
    <row r="1301">
      <c r="A1301" s="40" t="str">
        <f t="shared" si="1"/>
        <v>Kuwait-Middle East2012</v>
      </c>
      <c r="B1301" s="40" t="s">
        <v>157</v>
      </c>
      <c r="C1301" s="33" t="s">
        <v>53</v>
      </c>
      <c r="D1301" s="41" t="s">
        <v>72</v>
      </c>
      <c r="E1301" s="46">
        <v>1.83E11</v>
      </c>
      <c r="F1301" s="41">
        <v>0.025</v>
      </c>
      <c r="G1301" s="41">
        <v>1428.0</v>
      </c>
      <c r="H1301" s="41">
        <v>0.05</v>
      </c>
      <c r="I1301" s="47">
        <f t="shared" si="2"/>
        <v>183000000000</v>
      </c>
      <c r="J1301" s="14"/>
      <c r="K1301" s="14"/>
      <c r="L1301" s="14"/>
      <c r="M1301" s="14"/>
      <c r="N1301" s="14"/>
      <c r="O1301" s="14"/>
      <c r="P1301" s="14"/>
      <c r="Q1301" s="14"/>
      <c r="R1301" s="14"/>
    </row>
    <row r="1302">
      <c r="A1302" s="40" t="str">
        <f t="shared" si="1"/>
        <v>Kyrgyzstan-Asia2000</v>
      </c>
      <c r="B1302" s="40" t="s">
        <v>158</v>
      </c>
      <c r="C1302" s="33" t="s">
        <v>40</v>
      </c>
      <c r="D1302" s="41" t="s">
        <v>41</v>
      </c>
      <c r="E1302" s="46">
        <v>1.369691955E9</v>
      </c>
      <c r="F1302" s="41">
        <v>0.047</v>
      </c>
      <c r="G1302" s="41">
        <v>13.0</v>
      </c>
      <c r="H1302" s="41">
        <v>0.519</v>
      </c>
      <c r="I1302" s="47">
        <f t="shared" si="2"/>
        <v>1369691955</v>
      </c>
      <c r="J1302" s="14"/>
      <c r="K1302" s="14"/>
      <c r="L1302" s="14"/>
      <c r="M1302" s="14"/>
      <c r="N1302" s="14"/>
      <c r="O1302" s="14"/>
      <c r="P1302" s="14"/>
      <c r="Q1302" s="14"/>
      <c r="R1302" s="14"/>
    </row>
    <row r="1303">
      <c r="A1303" s="40" t="str">
        <f t="shared" si="1"/>
        <v>Kyrgyzstan-Asia2001</v>
      </c>
      <c r="B1303" s="40" t="s">
        <v>158</v>
      </c>
      <c r="C1303" s="33" t="s">
        <v>42</v>
      </c>
      <c r="D1303" s="41" t="s">
        <v>41</v>
      </c>
      <c r="E1303" s="46">
        <v>1.525113501E9</v>
      </c>
      <c r="F1303" s="41">
        <v>0.048</v>
      </c>
      <c r="G1303" s="41">
        <v>15.0</v>
      </c>
      <c r="H1303" s="41">
        <v>0.373</v>
      </c>
      <c r="I1303" s="47">
        <f t="shared" si="2"/>
        <v>1525113501</v>
      </c>
      <c r="J1303" s="14"/>
      <c r="K1303" s="14"/>
      <c r="L1303" s="14"/>
      <c r="M1303" s="14"/>
      <c r="N1303" s="14"/>
      <c r="O1303" s="14"/>
      <c r="P1303" s="14"/>
      <c r="Q1303" s="14"/>
      <c r="R1303" s="14"/>
    </row>
    <row r="1304">
      <c r="A1304" s="40" t="str">
        <f t="shared" si="1"/>
        <v>Kyrgyzstan-Asia2002</v>
      </c>
      <c r="B1304" s="40" t="s">
        <v>158</v>
      </c>
      <c r="C1304" s="33" t="s">
        <v>43</v>
      </c>
      <c r="D1304" s="41" t="s">
        <v>41</v>
      </c>
      <c r="E1304" s="46">
        <v>1.605640633E9</v>
      </c>
      <c r="F1304" s="41">
        <v>0.054</v>
      </c>
      <c r="G1304" s="41">
        <v>17.0</v>
      </c>
      <c r="H1304" s="41">
        <v>0.248</v>
      </c>
      <c r="I1304" s="47">
        <f t="shared" si="2"/>
        <v>1605640633</v>
      </c>
      <c r="J1304" s="14"/>
      <c r="K1304" s="14"/>
      <c r="L1304" s="14"/>
      <c r="M1304" s="14"/>
      <c r="N1304" s="14"/>
      <c r="O1304" s="14"/>
      <c r="P1304" s="14"/>
      <c r="Q1304" s="14"/>
      <c r="R1304" s="14"/>
    </row>
    <row r="1305">
      <c r="A1305" s="40" t="str">
        <f t="shared" si="1"/>
        <v>Kyrgyzstan-Asia2003</v>
      </c>
      <c r="B1305" s="40" t="s">
        <v>158</v>
      </c>
      <c r="C1305" s="33" t="s">
        <v>44</v>
      </c>
      <c r="D1305" s="41" t="s">
        <v>41</v>
      </c>
      <c r="E1305" s="46">
        <v>1.919012781E9</v>
      </c>
      <c r="F1305" s="41">
        <v>0.054</v>
      </c>
      <c r="G1305" s="41">
        <v>21.0</v>
      </c>
      <c r="H1305" s="41">
        <v>0.191</v>
      </c>
      <c r="I1305" s="47">
        <f t="shared" si="2"/>
        <v>1919012781</v>
      </c>
      <c r="J1305" s="14"/>
      <c r="K1305" s="14"/>
      <c r="L1305" s="14"/>
      <c r="M1305" s="14"/>
      <c r="N1305" s="14"/>
      <c r="O1305" s="14"/>
      <c r="P1305" s="14"/>
      <c r="Q1305" s="14"/>
      <c r="R1305" s="14"/>
    </row>
    <row r="1306">
      <c r="A1306" s="40" t="str">
        <f t="shared" si="1"/>
        <v>Kyrgyzstan-Asia2004</v>
      </c>
      <c r="B1306" s="40" t="s">
        <v>158</v>
      </c>
      <c r="C1306" s="33" t="s">
        <v>45</v>
      </c>
      <c r="D1306" s="41" t="s">
        <v>41</v>
      </c>
      <c r="E1306" s="46">
        <v>2.211535312E9</v>
      </c>
      <c r="F1306" s="41">
        <v>0.056</v>
      </c>
      <c r="G1306" s="41">
        <v>25.0</v>
      </c>
      <c r="H1306" s="41">
        <v>0.293</v>
      </c>
      <c r="I1306" s="47">
        <f t="shared" si="2"/>
        <v>2211535312</v>
      </c>
      <c r="J1306" s="14"/>
      <c r="K1306" s="14"/>
      <c r="L1306" s="14"/>
      <c r="M1306" s="14"/>
      <c r="N1306" s="14"/>
      <c r="O1306" s="14"/>
      <c r="P1306" s="14"/>
      <c r="Q1306" s="14"/>
      <c r="R1306" s="14"/>
    </row>
    <row r="1307">
      <c r="A1307" s="40" t="str">
        <f t="shared" si="1"/>
        <v>Kyrgyzstan-Asia2005</v>
      </c>
      <c r="B1307" s="40" t="s">
        <v>158</v>
      </c>
      <c r="C1307" s="33" t="s">
        <v>46</v>
      </c>
      <c r="D1307" s="41" t="s">
        <v>41</v>
      </c>
      <c r="E1307" s="46">
        <v>2.459876152E9</v>
      </c>
      <c r="F1307" s="41">
        <v>0.058</v>
      </c>
      <c r="G1307" s="41">
        <v>28.0</v>
      </c>
      <c r="H1307" s="41">
        <v>0.266</v>
      </c>
      <c r="I1307" s="47">
        <f t="shared" si="2"/>
        <v>2459876152</v>
      </c>
      <c r="J1307" s="14"/>
      <c r="K1307" s="14"/>
      <c r="L1307" s="14"/>
      <c r="M1307" s="14"/>
      <c r="N1307" s="14"/>
      <c r="O1307" s="14"/>
      <c r="P1307" s="14"/>
      <c r="Q1307" s="14"/>
      <c r="R1307" s="14"/>
    </row>
    <row r="1308">
      <c r="A1308" s="40" t="str">
        <f t="shared" si="1"/>
        <v>Kyrgyzstan-Asia2006</v>
      </c>
      <c r="B1308" s="40" t="s">
        <v>158</v>
      </c>
      <c r="C1308" s="33" t="s">
        <v>47</v>
      </c>
      <c r="D1308" s="41" t="s">
        <v>41</v>
      </c>
      <c r="E1308" s="46">
        <v>2.834168889E9</v>
      </c>
      <c r="F1308" s="41">
        <v>0.067</v>
      </c>
      <c r="G1308" s="41">
        <v>38.0</v>
      </c>
      <c r="H1308" s="41">
        <v>0.232</v>
      </c>
      <c r="I1308" s="47">
        <f t="shared" si="2"/>
        <v>2834168889</v>
      </c>
      <c r="J1308" s="14"/>
      <c r="K1308" s="14"/>
      <c r="L1308" s="14"/>
      <c r="M1308" s="14"/>
      <c r="N1308" s="14"/>
      <c r="O1308" s="14"/>
      <c r="P1308" s="14"/>
      <c r="Q1308" s="14"/>
      <c r="R1308" s="14"/>
    </row>
    <row r="1309">
      <c r="A1309" s="40" t="str">
        <f t="shared" si="1"/>
        <v>Kyrgyzstan-Asia2007</v>
      </c>
      <c r="B1309" s="40" t="s">
        <v>158</v>
      </c>
      <c r="C1309" s="33" t="s">
        <v>48</v>
      </c>
      <c r="D1309" s="41" t="s">
        <v>41</v>
      </c>
      <c r="E1309" s="46">
        <v>3.802566171E9</v>
      </c>
      <c r="F1309" s="41">
        <v>0.069</v>
      </c>
      <c r="G1309" s="41">
        <v>51.0</v>
      </c>
      <c r="H1309" s="41">
        <v>0.253</v>
      </c>
      <c r="I1309" s="47">
        <f t="shared" si="2"/>
        <v>3802566171</v>
      </c>
      <c r="J1309" s="14"/>
      <c r="K1309" s="14"/>
      <c r="L1309" s="14"/>
      <c r="M1309" s="14"/>
      <c r="N1309" s="14"/>
      <c r="O1309" s="14"/>
      <c r="P1309" s="14"/>
      <c r="Q1309" s="14"/>
      <c r="R1309" s="14"/>
    </row>
    <row r="1310">
      <c r="A1310" s="40" t="str">
        <f t="shared" si="1"/>
        <v>Kyrgyzstan-Asia2008</v>
      </c>
      <c r="B1310" s="40" t="s">
        <v>158</v>
      </c>
      <c r="C1310" s="33" t="s">
        <v>49</v>
      </c>
      <c r="D1310" s="41" t="s">
        <v>41</v>
      </c>
      <c r="E1310" s="46">
        <v>5.139957785E9</v>
      </c>
      <c r="F1310" s="41">
        <v>0.061</v>
      </c>
      <c r="G1310" s="41">
        <v>60.0</v>
      </c>
      <c r="H1310" s="41">
        <v>0.199</v>
      </c>
      <c r="I1310" s="47">
        <f t="shared" si="2"/>
        <v>5139957785</v>
      </c>
      <c r="J1310" s="14"/>
      <c r="K1310" s="14"/>
      <c r="L1310" s="14"/>
      <c r="M1310" s="14"/>
      <c r="N1310" s="14"/>
      <c r="O1310" s="14"/>
      <c r="P1310" s="14"/>
      <c r="Q1310" s="14"/>
      <c r="R1310" s="14"/>
    </row>
    <row r="1311">
      <c r="A1311" s="40" t="str">
        <f t="shared" si="1"/>
        <v>Kyrgyzstan-Asia2009</v>
      </c>
      <c r="B1311" s="40" t="s">
        <v>158</v>
      </c>
      <c r="C1311" s="33" t="s">
        <v>50</v>
      </c>
      <c r="D1311" s="41" t="s">
        <v>41</v>
      </c>
      <c r="E1311" s="46">
        <v>4.690062255E9</v>
      </c>
      <c r="F1311" s="41">
        <v>0.068</v>
      </c>
      <c r="G1311" s="41">
        <v>61.0</v>
      </c>
      <c r="H1311" s="41">
        <v>0.23</v>
      </c>
      <c r="I1311" s="47">
        <f t="shared" si="2"/>
        <v>4690062255</v>
      </c>
      <c r="J1311" s="14"/>
      <c r="K1311" s="14"/>
      <c r="L1311" s="14"/>
      <c r="M1311" s="14"/>
      <c r="N1311" s="14"/>
      <c r="O1311" s="14"/>
      <c r="P1311" s="14"/>
      <c r="Q1311" s="14"/>
      <c r="R1311" s="14"/>
    </row>
    <row r="1312">
      <c r="A1312" s="40" t="str">
        <f t="shared" si="1"/>
        <v>Kyrgyzstan-Asia2010</v>
      </c>
      <c r="B1312" s="40" t="s">
        <v>158</v>
      </c>
      <c r="C1312" s="33" t="s">
        <v>51</v>
      </c>
      <c r="D1312" s="41" t="s">
        <v>41</v>
      </c>
      <c r="E1312" s="46">
        <v>4.794357795E9</v>
      </c>
      <c r="F1312" s="41">
        <v>0.067</v>
      </c>
      <c r="G1312" s="41">
        <v>60.0</v>
      </c>
      <c r="H1312" s="41">
        <v>0.315</v>
      </c>
      <c r="I1312" s="47">
        <f t="shared" si="2"/>
        <v>4794357795</v>
      </c>
      <c r="J1312" s="14"/>
      <c r="K1312" s="14"/>
      <c r="L1312" s="14"/>
      <c r="M1312" s="14"/>
      <c r="N1312" s="14"/>
      <c r="O1312" s="14"/>
      <c r="P1312" s="14"/>
      <c r="Q1312" s="14"/>
      <c r="R1312" s="14"/>
    </row>
    <row r="1313">
      <c r="A1313" s="40" t="str">
        <f t="shared" si="1"/>
        <v>Kyrgyzstan-Asia2011</v>
      </c>
      <c r="B1313" s="40" t="s">
        <v>158</v>
      </c>
      <c r="C1313" s="33" t="s">
        <v>52</v>
      </c>
      <c r="D1313" s="41" t="s">
        <v>41</v>
      </c>
      <c r="E1313" s="46">
        <v>6.197766119E9</v>
      </c>
      <c r="F1313" s="41">
        <v>0.062</v>
      </c>
      <c r="G1313" s="41">
        <v>71.0</v>
      </c>
      <c r="H1313" s="41">
        <v>0.402</v>
      </c>
      <c r="I1313" s="47">
        <f t="shared" si="2"/>
        <v>6197766119</v>
      </c>
      <c r="J1313" s="14"/>
      <c r="K1313" s="14"/>
      <c r="L1313" s="14"/>
      <c r="M1313" s="14"/>
      <c r="N1313" s="14"/>
      <c r="O1313" s="14"/>
      <c r="P1313" s="14"/>
      <c r="Q1313" s="14"/>
      <c r="R1313" s="14"/>
    </row>
    <row r="1314">
      <c r="A1314" s="40" t="str">
        <f t="shared" si="1"/>
        <v>Kyrgyzstan-Asia2012</v>
      </c>
      <c r="B1314" s="40" t="s">
        <v>158</v>
      </c>
      <c r="C1314" s="33" t="s">
        <v>53</v>
      </c>
      <c r="D1314" s="41" t="s">
        <v>41</v>
      </c>
      <c r="E1314" s="46">
        <v>6.605133551E9</v>
      </c>
      <c r="F1314" s="41">
        <v>0.071</v>
      </c>
      <c r="G1314" s="41">
        <v>84.0</v>
      </c>
      <c r="H1314" s="41">
        <v>0.128</v>
      </c>
      <c r="I1314" s="47">
        <f t="shared" si="2"/>
        <v>6605133551</v>
      </c>
      <c r="J1314" s="14"/>
      <c r="K1314" s="14"/>
      <c r="L1314" s="14"/>
      <c r="M1314" s="14"/>
      <c r="N1314" s="14"/>
      <c r="O1314" s="14"/>
      <c r="P1314" s="14"/>
      <c r="Q1314" s="14"/>
      <c r="R1314" s="14"/>
    </row>
    <row r="1315">
      <c r="A1315" s="40" t="str">
        <f t="shared" si="1"/>
        <v>Laos-Asia2000</v>
      </c>
      <c r="B1315" s="40" t="s">
        <v>159</v>
      </c>
      <c r="C1315" s="33" t="s">
        <v>40</v>
      </c>
      <c r="D1315" s="41" t="s">
        <v>41</v>
      </c>
      <c r="E1315" s="46">
        <v>1.731198022E9</v>
      </c>
      <c r="F1315" s="41">
        <v>0.033</v>
      </c>
      <c r="G1315" s="41">
        <v>11.0</v>
      </c>
      <c r="H1315" s="41">
        <v>0.32</v>
      </c>
      <c r="I1315" s="47">
        <f t="shared" si="2"/>
        <v>1731198022</v>
      </c>
      <c r="J1315" s="14"/>
      <c r="K1315" s="14"/>
      <c r="L1315" s="14"/>
      <c r="M1315" s="14"/>
      <c r="N1315" s="14"/>
      <c r="O1315" s="14"/>
      <c r="P1315" s="14"/>
      <c r="Q1315" s="14"/>
      <c r="R1315" s="14"/>
    </row>
    <row r="1316">
      <c r="A1316" s="40" t="str">
        <f t="shared" si="1"/>
        <v>Laos-Asia2001</v>
      </c>
      <c r="B1316" s="40" t="s">
        <v>159</v>
      </c>
      <c r="C1316" s="33" t="s">
        <v>42</v>
      </c>
      <c r="D1316" s="41" t="s">
        <v>41</v>
      </c>
      <c r="E1316" s="46">
        <v>1.768619058E9</v>
      </c>
      <c r="F1316" s="41">
        <v>0.041</v>
      </c>
      <c r="G1316" s="41">
        <v>13.0</v>
      </c>
      <c r="H1316" s="41">
        <v>0.262</v>
      </c>
      <c r="I1316" s="47">
        <f t="shared" si="2"/>
        <v>1768619058</v>
      </c>
      <c r="J1316" s="14"/>
      <c r="K1316" s="14"/>
      <c r="L1316" s="14"/>
      <c r="M1316" s="14"/>
      <c r="N1316" s="14"/>
      <c r="O1316" s="14"/>
      <c r="P1316" s="14"/>
      <c r="Q1316" s="14"/>
      <c r="R1316" s="14"/>
    </row>
    <row r="1317">
      <c r="A1317" s="40" t="str">
        <f t="shared" si="1"/>
        <v>Laos-Asia2002</v>
      </c>
      <c r="B1317" s="40" t="s">
        <v>159</v>
      </c>
      <c r="C1317" s="33" t="s">
        <v>43</v>
      </c>
      <c r="D1317" s="41" t="s">
        <v>41</v>
      </c>
      <c r="E1317" s="46">
        <v>1.758176653E9</v>
      </c>
      <c r="F1317" s="41">
        <v>0.04</v>
      </c>
      <c r="G1317" s="41">
        <v>13.0</v>
      </c>
      <c r="H1317" s="41">
        <v>0.293</v>
      </c>
      <c r="I1317" s="47">
        <f t="shared" si="2"/>
        <v>1758176653</v>
      </c>
      <c r="J1317" s="14"/>
      <c r="K1317" s="14"/>
      <c r="L1317" s="14"/>
      <c r="M1317" s="14"/>
      <c r="N1317" s="14"/>
      <c r="O1317" s="14"/>
      <c r="P1317" s="14"/>
      <c r="Q1317" s="14"/>
      <c r="R1317" s="14"/>
    </row>
    <row r="1318">
      <c r="A1318" s="40" t="str">
        <f t="shared" si="1"/>
        <v>Laos-Asia2003</v>
      </c>
      <c r="B1318" s="40" t="s">
        <v>159</v>
      </c>
      <c r="C1318" s="33" t="s">
        <v>44</v>
      </c>
      <c r="D1318" s="41" t="s">
        <v>41</v>
      </c>
      <c r="E1318" s="46">
        <v>2.023324407E9</v>
      </c>
      <c r="F1318" s="41">
        <v>0.049</v>
      </c>
      <c r="G1318" s="41">
        <v>18.0</v>
      </c>
      <c r="H1318" s="41">
        <v>0.305</v>
      </c>
      <c r="I1318" s="47">
        <f t="shared" si="2"/>
        <v>2023324407</v>
      </c>
      <c r="J1318" s="14"/>
      <c r="K1318" s="14"/>
      <c r="L1318" s="14"/>
      <c r="M1318" s="14"/>
      <c r="N1318" s="14"/>
      <c r="O1318" s="14"/>
      <c r="P1318" s="14"/>
      <c r="Q1318" s="14"/>
      <c r="R1318" s="14"/>
    </row>
    <row r="1319">
      <c r="A1319" s="40" t="str">
        <f t="shared" si="1"/>
        <v>Laos-Asia2004</v>
      </c>
      <c r="B1319" s="40" t="s">
        <v>159</v>
      </c>
      <c r="C1319" s="33" t="s">
        <v>45</v>
      </c>
      <c r="D1319" s="41" t="s">
        <v>41</v>
      </c>
      <c r="E1319" s="46">
        <v>2.36639812E9</v>
      </c>
      <c r="F1319" s="41">
        <v>0.046</v>
      </c>
      <c r="G1319" s="41">
        <v>19.0</v>
      </c>
      <c r="H1319" s="41">
        <v>0.293</v>
      </c>
      <c r="I1319" s="47">
        <f t="shared" si="2"/>
        <v>2366398120</v>
      </c>
      <c r="J1319" s="14"/>
      <c r="K1319" s="14"/>
      <c r="L1319" s="14"/>
      <c r="M1319" s="14"/>
      <c r="N1319" s="14"/>
      <c r="O1319" s="14"/>
      <c r="P1319" s="14"/>
      <c r="Q1319" s="14"/>
      <c r="R1319" s="14"/>
    </row>
    <row r="1320">
      <c r="A1320" s="40" t="str">
        <f t="shared" si="1"/>
        <v>Laos-Asia2005</v>
      </c>
      <c r="B1320" s="40" t="s">
        <v>159</v>
      </c>
      <c r="C1320" s="33" t="s">
        <v>46</v>
      </c>
      <c r="D1320" s="41" t="s">
        <v>41</v>
      </c>
      <c r="E1320" s="46">
        <v>2.735550177E9</v>
      </c>
      <c r="F1320" s="41">
        <v>0.043</v>
      </c>
      <c r="G1320" s="41">
        <v>20.0</v>
      </c>
      <c r="H1320" s="41">
        <v>0.268</v>
      </c>
      <c r="I1320" s="47">
        <f t="shared" si="2"/>
        <v>2735550177</v>
      </c>
      <c r="J1320" s="14"/>
      <c r="K1320" s="14"/>
      <c r="L1320" s="14"/>
      <c r="M1320" s="14"/>
      <c r="N1320" s="14"/>
      <c r="O1320" s="14"/>
      <c r="P1320" s="14"/>
      <c r="Q1320" s="14"/>
      <c r="R1320" s="14"/>
    </row>
    <row r="1321">
      <c r="A1321" s="40" t="str">
        <f t="shared" si="1"/>
        <v>Laos-Asia2006</v>
      </c>
      <c r="B1321" s="40" t="s">
        <v>159</v>
      </c>
      <c r="C1321" s="33" t="s">
        <v>47</v>
      </c>
      <c r="D1321" s="41" t="s">
        <v>41</v>
      </c>
      <c r="E1321" s="46">
        <v>3.452895836E9</v>
      </c>
      <c r="F1321" s="41">
        <v>0.043</v>
      </c>
      <c r="G1321" s="41">
        <v>25.0</v>
      </c>
      <c r="H1321" s="41">
        <v>0.3</v>
      </c>
      <c r="I1321" s="47">
        <f t="shared" si="2"/>
        <v>3452895836</v>
      </c>
      <c r="J1321" s="14"/>
      <c r="K1321" s="14"/>
      <c r="L1321" s="14"/>
      <c r="M1321" s="14"/>
      <c r="N1321" s="14"/>
      <c r="O1321" s="14"/>
      <c r="P1321" s="14"/>
      <c r="Q1321" s="14"/>
      <c r="R1321" s="14"/>
    </row>
    <row r="1322">
      <c r="A1322" s="40" t="str">
        <f t="shared" si="1"/>
        <v>Laos-Asia2007</v>
      </c>
      <c r="B1322" s="40" t="s">
        <v>159</v>
      </c>
      <c r="C1322" s="33" t="s">
        <v>48</v>
      </c>
      <c r="D1322" s="41" t="s">
        <v>41</v>
      </c>
      <c r="E1322" s="46">
        <v>4.22294553E9</v>
      </c>
      <c r="F1322" s="41">
        <v>0.042</v>
      </c>
      <c r="G1322" s="41">
        <v>29.0</v>
      </c>
      <c r="H1322" s="41">
        <v>0.285</v>
      </c>
      <c r="I1322" s="47">
        <f t="shared" si="2"/>
        <v>4222945530</v>
      </c>
      <c r="J1322" s="14"/>
      <c r="K1322" s="14"/>
      <c r="L1322" s="14"/>
      <c r="M1322" s="14"/>
      <c r="N1322" s="14"/>
      <c r="O1322" s="14"/>
      <c r="P1322" s="14"/>
      <c r="Q1322" s="14"/>
      <c r="R1322" s="14"/>
    </row>
    <row r="1323">
      <c r="A1323" s="40" t="str">
        <f t="shared" si="1"/>
        <v>Laos-Asia2008</v>
      </c>
      <c r="B1323" s="40" t="s">
        <v>159</v>
      </c>
      <c r="C1323" s="33" t="s">
        <v>49</v>
      </c>
      <c r="D1323" s="41" t="s">
        <v>41</v>
      </c>
      <c r="E1323" s="46">
        <v>5.443930125E9</v>
      </c>
      <c r="F1323" s="41">
        <v>0.041</v>
      </c>
      <c r="G1323" s="41">
        <v>36.0</v>
      </c>
      <c r="H1323" s="41">
        <v>0.24</v>
      </c>
      <c r="I1323" s="47">
        <f t="shared" si="2"/>
        <v>5443930125</v>
      </c>
      <c r="J1323" s="14"/>
      <c r="K1323" s="14"/>
      <c r="L1323" s="14"/>
      <c r="M1323" s="14"/>
      <c r="N1323" s="14"/>
      <c r="O1323" s="14"/>
      <c r="P1323" s="14"/>
      <c r="Q1323" s="14"/>
      <c r="R1323" s="14"/>
    </row>
    <row r="1324">
      <c r="A1324" s="40" t="str">
        <f t="shared" si="1"/>
        <v>Laos-Asia2009</v>
      </c>
      <c r="B1324" s="40" t="s">
        <v>159</v>
      </c>
      <c r="C1324" s="33" t="s">
        <v>50</v>
      </c>
      <c r="D1324" s="41" t="s">
        <v>41</v>
      </c>
      <c r="E1324" s="46">
        <v>5.832882922E9</v>
      </c>
      <c r="F1324" s="41">
        <v>0.036</v>
      </c>
      <c r="G1324" s="41">
        <v>34.0</v>
      </c>
      <c r="H1324" s="41">
        <v>0.248</v>
      </c>
      <c r="I1324" s="47">
        <f t="shared" si="2"/>
        <v>5832882922</v>
      </c>
      <c r="J1324" s="14"/>
      <c r="K1324" s="14"/>
      <c r="L1324" s="14"/>
      <c r="M1324" s="14"/>
      <c r="N1324" s="14"/>
      <c r="O1324" s="14"/>
      <c r="P1324" s="14"/>
      <c r="Q1324" s="14"/>
      <c r="R1324" s="14"/>
    </row>
    <row r="1325">
      <c r="A1325" s="40" t="str">
        <f t="shared" si="1"/>
        <v>Laos-Asia2010</v>
      </c>
      <c r="B1325" s="40" t="s">
        <v>159</v>
      </c>
      <c r="C1325" s="33" t="s">
        <v>51</v>
      </c>
      <c r="D1325" s="41" t="s">
        <v>41</v>
      </c>
      <c r="E1325" s="46">
        <v>7.181441152E9</v>
      </c>
      <c r="F1325" s="41">
        <v>0.026</v>
      </c>
      <c r="G1325" s="41">
        <v>29.0</v>
      </c>
      <c r="H1325" s="41">
        <v>0.226</v>
      </c>
      <c r="I1325" s="47">
        <f t="shared" si="2"/>
        <v>7181441152</v>
      </c>
      <c r="J1325" s="14"/>
      <c r="K1325" s="14"/>
      <c r="L1325" s="14"/>
      <c r="M1325" s="14"/>
      <c r="N1325" s="14"/>
      <c r="O1325" s="14"/>
      <c r="P1325" s="14"/>
      <c r="Q1325" s="14"/>
      <c r="R1325" s="14"/>
    </row>
    <row r="1326">
      <c r="A1326" s="40" t="str">
        <f t="shared" si="1"/>
        <v>Laos-Asia2011</v>
      </c>
      <c r="B1326" s="40" t="s">
        <v>159</v>
      </c>
      <c r="C1326" s="33" t="s">
        <v>52</v>
      </c>
      <c r="D1326" s="41" t="s">
        <v>41</v>
      </c>
      <c r="E1326" s="46">
        <v>8.254088067E9</v>
      </c>
      <c r="F1326" s="41">
        <v>0.028</v>
      </c>
      <c r="G1326" s="41">
        <v>35.0</v>
      </c>
      <c r="H1326" s="41">
        <v>0.148</v>
      </c>
      <c r="I1326" s="47">
        <f t="shared" si="2"/>
        <v>8254088067</v>
      </c>
      <c r="J1326" s="14"/>
      <c r="K1326" s="14"/>
      <c r="L1326" s="14"/>
      <c r="M1326" s="14"/>
      <c r="N1326" s="14"/>
      <c r="O1326" s="14"/>
      <c r="P1326" s="14"/>
      <c r="Q1326" s="14"/>
      <c r="R1326" s="14"/>
    </row>
    <row r="1327">
      <c r="A1327" s="40" t="str">
        <f t="shared" si="1"/>
        <v>Laos-Asia2012</v>
      </c>
      <c r="B1327" s="40" t="s">
        <v>159</v>
      </c>
      <c r="C1327" s="33" t="s">
        <v>53</v>
      </c>
      <c r="D1327" s="41" t="s">
        <v>41</v>
      </c>
      <c r="E1327" s="46">
        <v>9.386913253E9</v>
      </c>
      <c r="F1327" s="41">
        <v>0.029</v>
      </c>
      <c r="G1327" s="41">
        <v>40.0</v>
      </c>
      <c r="H1327" s="41">
        <v>0.148</v>
      </c>
      <c r="I1327" s="47">
        <f t="shared" si="2"/>
        <v>9386913253</v>
      </c>
      <c r="J1327" s="14"/>
      <c r="K1327" s="14"/>
      <c r="L1327" s="14"/>
      <c r="M1327" s="14"/>
      <c r="N1327" s="14"/>
      <c r="O1327" s="14"/>
      <c r="P1327" s="14"/>
      <c r="Q1327" s="14"/>
      <c r="R1327" s="14"/>
    </row>
    <row r="1328">
      <c r="A1328" s="40" t="str">
        <f t="shared" si="1"/>
        <v>Latvia-Europe2000</v>
      </c>
      <c r="B1328" s="40" t="s">
        <v>160</v>
      </c>
      <c r="C1328" s="33" t="s">
        <v>40</v>
      </c>
      <c r="D1328" s="41" t="s">
        <v>55</v>
      </c>
      <c r="E1328" s="46">
        <v>7.833068425E9</v>
      </c>
      <c r="F1328" s="41">
        <v>0.06</v>
      </c>
      <c r="G1328" s="41">
        <v>197.0</v>
      </c>
      <c r="H1328" s="41">
        <v>0.119</v>
      </c>
      <c r="I1328" s="47">
        <f t="shared" si="2"/>
        <v>7833068425</v>
      </c>
      <c r="J1328" s="14"/>
      <c r="K1328" s="14"/>
      <c r="L1328" s="14"/>
      <c r="M1328" s="14"/>
      <c r="N1328" s="14"/>
      <c r="O1328" s="14"/>
      <c r="P1328" s="14"/>
      <c r="Q1328" s="14"/>
      <c r="R1328" s="14"/>
    </row>
    <row r="1329">
      <c r="A1329" s="40" t="str">
        <f t="shared" si="1"/>
        <v>Latvia-Europe2001</v>
      </c>
      <c r="B1329" s="40" t="s">
        <v>160</v>
      </c>
      <c r="C1329" s="33" t="s">
        <v>42</v>
      </c>
      <c r="D1329" s="41" t="s">
        <v>55</v>
      </c>
      <c r="E1329" s="46">
        <v>8.313047744E9</v>
      </c>
      <c r="F1329" s="41">
        <v>0.062</v>
      </c>
      <c r="G1329" s="41">
        <v>215.0</v>
      </c>
      <c r="H1329" s="41">
        <v>0.112</v>
      </c>
      <c r="I1329" s="47">
        <f t="shared" si="2"/>
        <v>8313047744</v>
      </c>
      <c r="J1329" s="14"/>
      <c r="K1329" s="14"/>
      <c r="L1329" s="14"/>
      <c r="M1329" s="14"/>
      <c r="N1329" s="14"/>
      <c r="O1329" s="14"/>
      <c r="P1329" s="14"/>
      <c r="Q1329" s="14"/>
      <c r="R1329" s="14"/>
    </row>
    <row r="1330">
      <c r="A1330" s="40" t="str">
        <f t="shared" si="1"/>
        <v>Latvia-Europe2002</v>
      </c>
      <c r="B1330" s="40" t="s">
        <v>160</v>
      </c>
      <c r="C1330" s="33" t="s">
        <v>43</v>
      </c>
      <c r="D1330" s="41" t="s">
        <v>55</v>
      </c>
      <c r="E1330" s="46">
        <v>9.31478408E9</v>
      </c>
      <c r="F1330" s="41">
        <v>0.063</v>
      </c>
      <c r="G1330" s="41">
        <v>248.0</v>
      </c>
      <c r="H1330" s="41">
        <v>0.08</v>
      </c>
      <c r="I1330" s="47">
        <f t="shared" si="2"/>
        <v>9314784080</v>
      </c>
      <c r="J1330" s="14"/>
      <c r="K1330" s="14"/>
      <c r="L1330" s="14"/>
      <c r="M1330" s="14"/>
      <c r="N1330" s="14"/>
      <c r="O1330" s="14"/>
      <c r="P1330" s="14"/>
      <c r="Q1330" s="14"/>
      <c r="R1330" s="14"/>
    </row>
    <row r="1331">
      <c r="A1331" s="40" t="str">
        <f t="shared" si="1"/>
        <v>Latvia-Europe2003</v>
      </c>
      <c r="B1331" s="40" t="s">
        <v>160</v>
      </c>
      <c r="C1331" s="33" t="s">
        <v>44</v>
      </c>
      <c r="D1331" s="41" t="s">
        <v>55</v>
      </c>
      <c r="E1331" s="46">
        <v>1.1186452601E10</v>
      </c>
      <c r="F1331" s="41">
        <v>0.062</v>
      </c>
      <c r="G1331" s="41">
        <v>295.0</v>
      </c>
      <c r="H1331" s="41">
        <v>0.054</v>
      </c>
      <c r="I1331" s="47">
        <f t="shared" si="2"/>
        <v>11186452601</v>
      </c>
      <c r="J1331" s="14"/>
      <c r="K1331" s="14"/>
      <c r="L1331" s="14"/>
      <c r="M1331" s="14"/>
      <c r="N1331" s="14"/>
      <c r="O1331" s="14"/>
      <c r="P1331" s="14"/>
      <c r="Q1331" s="14"/>
      <c r="R1331" s="14"/>
    </row>
    <row r="1332">
      <c r="A1332" s="40" t="str">
        <f t="shared" si="1"/>
        <v>Latvia-Europe2004</v>
      </c>
      <c r="B1332" s="40" t="s">
        <v>160</v>
      </c>
      <c r="C1332" s="33" t="s">
        <v>45</v>
      </c>
      <c r="D1332" s="41" t="s">
        <v>55</v>
      </c>
      <c r="E1332" s="46">
        <v>1.3761569545E10</v>
      </c>
      <c r="F1332" s="41">
        <v>0.065</v>
      </c>
      <c r="G1332" s="41">
        <v>387.0</v>
      </c>
      <c r="H1332" s="41">
        <v>0.074</v>
      </c>
      <c r="I1332" s="47">
        <f t="shared" si="2"/>
        <v>13761569545</v>
      </c>
      <c r="J1332" s="14"/>
      <c r="K1332" s="14"/>
      <c r="L1332" s="14"/>
      <c r="M1332" s="14"/>
      <c r="N1332" s="14"/>
      <c r="O1332" s="14"/>
      <c r="P1332" s="14"/>
      <c r="Q1332" s="14"/>
      <c r="R1332" s="14"/>
    </row>
    <row r="1333">
      <c r="A1333" s="40" t="str">
        <f t="shared" si="1"/>
        <v>Latvia-Europe2005</v>
      </c>
      <c r="B1333" s="40" t="s">
        <v>160</v>
      </c>
      <c r="C1333" s="33" t="s">
        <v>46</v>
      </c>
      <c r="D1333" s="41" t="s">
        <v>55</v>
      </c>
      <c r="E1333" s="46">
        <v>1.6041840426E10</v>
      </c>
      <c r="F1333" s="41">
        <v>0.064</v>
      </c>
      <c r="G1333" s="41">
        <v>442.0</v>
      </c>
      <c r="H1333" s="41">
        <v>0.061</v>
      </c>
      <c r="I1333" s="47">
        <f t="shared" si="2"/>
        <v>16041840426</v>
      </c>
      <c r="J1333" s="14"/>
      <c r="K1333" s="14"/>
      <c r="L1333" s="14"/>
      <c r="M1333" s="14"/>
      <c r="N1333" s="14"/>
      <c r="O1333" s="14"/>
      <c r="P1333" s="14"/>
      <c r="Q1333" s="14"/>
      <c r="R1333" s="14"/>
    </row>
    <row r="1334">
      <c r="A1334" s="40" t="str">
        <f t="shared" si="1"/>
        <v>Latvia-Europe2006</v>
      </c>
      <c r="B1334" s="40" t="s">
        <v>160</v>
      </c>
      <c r="C1334" s="33" t="s">
        <v>47</v>
      </c>
      <c r="D1334" s="41" t="s">
        <v>55</v>
      </c>
      <c r="E1334" s="46">
        <v>1.9935046397E10</v>
      </c>
      <c r="F1334" s="41">
        <v>0.068</v>
      </c>
      <c r="G1334" s="41">
        <v>590.0</v>
      </c>
      <c r="H1334" s="41">
        <v>0.073</v>
      </c>
      <c r="I1334" s="47">
        <f t="shared" si="2"/>
        <v>19935046397</v>
      </c>
      <c r="J1334" s="14"/>
      <c r="K1334" s="14"/>
      <c r="L1334" s="14"/>
      <c r="M1334" s="14"/>
      <c r="N1334" s="14"/>
      <c r="O1334" s="14"/>
      <c r="P1334" s="14"/>
      <c r="Q1334" s="14"/>
      <c r="R1334" s="14"/>
    </row>
    <row r="1335">
      <c r="A1335" s="40" t="str">
        <f t="shared" si="1"/>
        <v>Latvia-Europe2007</v>
      </c>
      <c r="B1335" s="40" t="s">
        <v>160</v>
      </c>
      <c r="C1335" s="33" t="s">
        <v>48</v>
      </c>
      <c r="D1335" s="41" t="s">
        <v>55</v>
      </c>
      <c r="E1335" s="46">
        <v>2.8765687042E10</v>
      </c>
      <c r="F1335" s="41">
        <v>0.07</v>
      </c>
      <c r="G1335" s="41">
        <v>883.0</v>
      </c>
      <c r="H1335" s="41">
        <v>0.109</v>
      </c>
      <c r="I1335" s="47">
        <f t="shared" si="2"/>
        <v>28765687042</v>
      </c>
      <c r="J1335" s="14"/>
      <c r="K1335" s="14"/>
      <c r="L1335" s="14"/>
      <c r="M1335" s="14"/>
      <c r="N1335" s="14"/>
      <c r="O1335" s="14"/>
      <c r="P1335" s="14"/>
      <c r="Q1335" s="14"/>
      <c r="R1335" s="14"/>
    </row>
    <row r="1336">
      <c r="A1336" s="40" t="str">
        <f t="shared" si="1"/>
        <v>Latvia-Europe2008</v>
      </c>
      <c r="B1336" s="40" t="s">
        <v>160</v>
      </c>
      <c r="C1336" s="33" t="s">
        <v>49</v>
      </c>
      <c r="D1336" s="41" t="s">
        <v>55</v>
      </c>
      <c r="E1336" s="46">
        <v>3.366936772E10</v>
      </c>
      <c r="F1336" s="41">
        <v>0.066</v>
      </c>
      <c r="G1336" s="41">
        <v>979.0</v>
      </c>
      <c r="H1336" s="41">
        <v>0.119</v>
      </c>
      <c r="I1336" s="47">
        <f t="shared" si="2"/>
        <v>33669367720</v>
      </c>
      <c r="J1336" s="14"/>
      <c r="K1336" s="14"/>
      <c r="L1336" s="14"/>
      <c r="M1336" s="14"/>
      <c r="N1336" s="14"/>
      <c r="O1336" s="14"/>
      <c r="P1336" s="14"/>
      <c r="Q1336" s="14"/>
      <c r="R1336" s="14"/>
    </row>
    <row r="1337">
      <c r="A1337" s="40" t="str">
        <f t="shared" si="1"/>
        <v>Latvia-Europe2009</v>
      </c>
      <c r="B1337" s="40" t="s">
        <v>160</v>
      </c>
      <c r="C1337" s="33" t="s">
        <v>50</v>
      </c>
      <c r="D1337" s="41" t="s">
        <v>55</v>
      </c>
      <c r="E1337" s="46">
        <v>2.587578125E10</v>
      </c>
      <c r="F1337" s="41">
        <v>0.068</v>
      </c>
      <c r="G1337" s="41">
        <v>784.0</v>
      </c>
      <c r="H1337" s="41">
        <v>0.162</v>
      </c>
      <c r="I1337" s="47">
        <f t="shared" si="2"/>
        <v>25875781250</v>
      </c>
      <c r="J1337" s="14"/>
      <c r="K1337" s="14"/>
      <c r="L1337" s="14"/>
      <c r="M1337" s="14"/>
      <c r="N1337" s="14"/>
      <c r="O1337" s="14"/>
      <c r="P1337" s="14"/>
      <c r="Q1337" s="14"/>
      <c r="R1337" s="14"/>
    </row>
    <row r="1338">
      <c r="A1338" s="40" t="str">
        <f t="shared" si="1"/>
        <v>Latvia-Europe2010</v>
      </c>
      <c r="B1338" s="40" t="s">
        <v>160</v>
      </c>
      <c r="C1338" s="33" t="s">
        <v>51</v>
      </c>
      <c r="D1338" s="41" t="s">
        <v>55</v>
      </c>
      <c r="E1338" s="46">
        <v>2.400968046E10</v>
      </c>
      <c r="F1338" s="41">
        <v>0.065</v>
      </c>
      <c r="G1338" s="41">
        <v>742.0</v>
      </c>
      <c r="H1338" s="41">
        <v>0.096</v>
      </c>
      <c r="I1338" s="47">
        <f t="shared" si="2"/>
        <v>24009680460</v>
      </c>
      <c r="J1338" s="14"/>
      <c r="K1338" s="14"/>
      <c r="L1338" s="14"/>
      <c r="M1338" s="14"/>
      <c r="N1338" s="14"/>
      <c r="O1338" s="14"/>
      <c r="P1338" s="14"/>
      <c r="Q1338" s="14"/>
      <c r="R1338" s="14"/>
    </row>
    <row r="1339">
      <c r="A1339" s="40" t="str">
        <f t="shared" si="1"/>
        <v>Latvia-Europe2011</v>
      </c>
      <c r="B1339" s="40" t="s">
        <v>160</v>
      </c>
      <c r="C1339" s="33" t="s">
        <v>52</v>
      </c>
      <c r="D1339" s="41" t="s">
        <v>55</v>
      </c>
      <c r="E1339" s="46">
        <v>2.8480338368E10</v>
      </c>
      <c r="F1339" s="41">
        <v>0.06</v>
      </c>
      <c r="G1339" s="41">
        <v>826.0</v>
      </c>
      <c r="H1339" s="41">
        <v>0.064</v>
      </c>
      <c r="I1339" s="47">
        <f t="shared" si="2"/>
        <v>28480338368</v>
      </c>
      <c r="J1339" s="14"/>
      <c r="K1339" s="14"/>
      <c r="L1339" s="14"/>
      <c r="M1339" s="14"/>
      <c r="N1339" s="14"/>
      <c r="O1339" s="14"/>
      <c r="P1339" s="14"/>
      <c r="Q1339" s="14"/>
      <c r="R1339" s="14"/>
    </row>
    <row r="1340">
      <c r="A1340" s="40" t="str">
        <f t="shared" si="1"/>
        <v>Latvia-Europe2012</v>
      </c>
      <c r="B1340" s="40" t="s">
        <v>160</v>
      </c>
      <c r="C1340" s="33" t="s">
        <v>53</v>
      </c>
      <c r="D1340" s="41" t="s">
        <v>55</v>
      </c>
      <c r="E1340" s="46">
        <v>2.8372577697E10</v>
      </c>
      <c r="F1340" s="41">
        <v>0.06</v>
      </c>
      <c r="G1340" s="41">
        <v>792.0</v>
      </c>
      <c r="H1340" s="41">
        <v>0.055</v>
      </c>
      <c r="I1340" s="47">
        <f t="shared" si="2"/>
        <v>28372577697</v>
      </c>
      <c r="J1340" s="14"/>
      <c r="K1340" s="14"/>
      <c r="L1340" s="14"/>
      <c r="M1340" s="14"/>
      <c r="N1340" s="14"/>
      <c r="O1340" s="14"/>
      <c r="P1340" s="14"/>
      <c r="Q1340" s="14"/>
      <c r="R1340" s="14"/>
    </row>
    <row r="1341">
      <c r="A1341" s="40" t="str">
        <f t="shared" si="1"/>
        <v>Lebanon-Middle East2000</v>
      </c>
      <c r="B1341" s="40" t="s">
        <v>161</v>
      </c>
      <c r="C1341" s="33" t="s">
        <v>40</v>
      </c>
      <c r="D1341" s="41" t="s">
        <v>72</v>
      </c>
      <c r="E1341" s="46">
        <v>1.7260364842E10</v>
      </c>
      <c r="F1341" s="41">
        <v>0.109</v>
      </c>
      <c r="G1341" s="41">
        <v>579.0</v>
      </c>
      <c r="H1341" s="41">
        <v>0.182</v>
      </c>
      <c r="I1341" s="47">
        <f t="shared" si="2"/>
        <v>17260364842</v>
      </c>
      <c r="J1341" s="14"/>
      <c r="K1341" s="14"/>
      <c r="L1341" s="14"/>
      <c r="M1341" s="14"/>
      <c r="N1341" s="14"/>
      <c r="O1341" s="14"/>
      <c r="P1341" s="14"/>
      <c r="Q1341" s="14"/>
      <c r="R1341" s="14"/>
    </row>
    <row r="1342">
      <c r="A1342" s="40" t="str">
        <f t="shared" si="1"/>
        <v>Lebanon-Middle East2001</v>
      </c>
      <c r="B1342" s="40" t="s">
        <v>161</v>
      </c>
      <c r="C1342" s="33" t="s">
        <v>42</v>
      </c>
      <c r="D1342" s="41" t="s">
        <v>72</v>
      </c>
      <c r="E1342" s="46">
        <v>1.7649751244E10</v>
      </c>
      <c r="F1342" s="41">
        <v>0.109</v>
      </c>
      <c r="G1342" s="41">
        <v>571.0</v>
      </c>
      <c r="H1342" s="41">
        <v>0.172</v>
      </c>
      <c r="I1342" s="47">
        <f t="shared" si="2"/>
        <v>17649751244</v>
      </c>
      <c r="J1342" s="14"/>
      <c r="K1342" s="14"/>
      <c r="L1342" s="14"/>
      <c r="M1342" s="14"/>
      <c r="N1342" s="14"/>
      <c r="O1342" s="14"/>
      <c r="P1342" s="14"/>
      <c r="Q1342" s="14"/>
      <c r="R1342" s="14"/>
    </row>
    <row r="1343">
      <c r="A1343" s="40" t="str">
        <f t="shared" si="1"/>
        <v>Lebanon-Middle East2002</v>
      </c>
      <c r="B1343" s="40" t="s">
        <v>161</v>
      </c>
      <c r="C1343" s="33" t="s">
        <v>43</v>
      </c>
      <c r="D1343" s="41" t="s">
        <v>72</v>
      </c>
      <c r="E1343" s="46">
        <v>1.9152238806E10</v>
      </c>
      <c r="F1343" s="41">
        <v>0.1</v>
      </c>
      <c r="G1343" s="41">
        <v>546.0</v>
      </c>
      <c r="H1343" s="41">
        <v>0.166</v>
      </c>
      <c r="I1343" s="47">
        <f t="shared" si="2"/>
        <v>19152238806</v>
      </c>
      <c r="J1343" s="14"/>
      <c r="K1343" s="14"/>
      <c r="L1343" s="14"/>
      <c r="M1343" s="14"/>
      <c r="N1343" s="14"/>
      <c r="O1343" s="14"/>
      <c r="P1343" s="14"/>
      <c r="Q1343" s="14"/>
      <c r="R1343" s="14"/>
    </row>
    <row r="1344">
      <c r="A1344" s="40" t="str">
        <f t="shared" si="1"/>
        <v>Lebanon-Middle East2003</v>
      </c>
      <c r="B1344" s="40" t="s">
        <v>161</v>
      </c>
      <c r="C1344" s="33" t="s">
        <v>44</v>
      </c>
      <c r="D1344" s="41" t="s">
        <v>72</v>
      </c>
      <c r="E1344" s="46">
        <v>2.008291874E10</v>
      </c>
      <c r="F1344" s="41">
        <v>0.093</v>
      </c>
      <c r="G1344" s="41">
        <v>498.0</v>
      </c>
      <c r="H1344" s="41">
        <v>0.134</v>
      </c>
      <c r="I1344" s="47">
        <f t="shared" si="2"/>
        <v>20082918740</v>
      </c>
      <c r="J1344" s="14"/>
      <c r="K1344" s="14"/>
      <c r="L1344" s="14"/>
      <c r="M1344" s="14"/>
      <c r="N1344" s="14"/>
      <c r="O1344" s="14"/>
      <c r="P1344" s="14"/>
      <c r="Q1344" s="14"/>
      <c r="R1344" s="14"/>
    </row>
    <row r="1345">
      <c r="A1345" s="40" t="str">
        <f t="shared" si="1"/>
        <v>Lebanon-Middle East2004</v>
      </c>
      <c r="B1345" s="40" t="s">
        <v>161</v>
      </c>
      <c r="C1345" s="33" t="s">
        <v>45</v>
      </c>
      <c r="D1345" s="41" t="s">
        <v>72</v>
      </c>
      <c r="E1345" s="46">
        <v>2.0955223881E10</v>
      </c>
      <c r="F1345" s="41">
        <v>0.082</v>
      </c>
      <c r="G1345" s="41">
        <v>458.0</v>
      </c>
      <c r="H1345" s="41">
        <v>0.108</v>
      </c>
      <c r="I1345" s="47">
        <f t="shared" si="2"/>
        <v>20955223881</v>
      </c>
      <c r="J1345" s="14"/>
      <c r="K1345" s="14"/>
      <c r="L1345" s="14"/>
      <c r="M1345" s="14"/>
      <c r="N1345" s="14"/>
      <c r="O1345" s="14"/>
      <c r="P1345" s="14"/>
      <c r="Q1345" s="14"/>
      <c r="R1345" s="14"/>
    </row>
    <row r="1346">
      <c r="A1346" s="40" t="str">
        <f t="shared" si="1"/>
        <v>Lebanon-Middle East2005</v>
      </c>
      <c r="B1346" s="40" t="s">
        <v>161</v>
      </c>
      <c r="C1346" s="33" t="s">
        <v>46</v>
      </c>
      <c r="D1346" s="41" t="s">
        <v>72</v>
      </c>
      <c r="E1346" s="46">
        <v>2.1287562189E10</v>
      </c>
      <c r="F1346" s="41">
        <v>0.078</v>
      </c>
      <c r="G1346" s="41">
        <v>420.0</v>
      </c>
      <c r="H1346" s="41">
        <v>0.106</v>
      </c>
      <c r="I1346" s="47">
        <f t="shared" si="2"/>
        <v>21287562189</v>
      </c>
      <c r="J1346" s="14"/>
      <c r="K1346" s="14"/>
      <c r="L1346" s="14"/>
      <c r="M1346" s="14"/>
      <c r="N1346" s="14"/>
      <c r="O1346" s="14"/>
      <c r="P1346" s="14"/>
      <c r="Q1346" s="14"/>
      <c r="R1346" s="14"/>
    </row>
    <row r="1347">
      <c r="A1347" s="40" t="str">
        <f t="shared" si="1"/>
        <v>Lebanon-Middle East2006</v>
      </c>
      <c r="B1347" s="40" t="s">
        <v>161</v>
      </c>
      <c r="C1347" s="33" t="s">
        <v>47</v>
      </c>
      <c r="D1347" s="41" t="s">
        <v>72</v>
      </c>
      <c r="E1347" s="46">
        <v>2.1796351575E10</v>
      </c>
      <c r="F1347" s="41">
        <v>0.081</v>
      </c>
      <c r="G1347" s="41">
        <v>443.0</v>
      </c>
      <c r="H1347" s="41">
        <v>0.103</v>
      </c>
      <c r="I1347" s="47">
        <f t="shared" si="2"/>
        <v>21796351575</v>
      </c>
      <c r="J1347" s="14"/>
      <c r="K1347" s="14"/>
      <c r="L1347" s="14"/>
      <c r="M1347" s="14"/>
      <c r="N1347" s="14"/>
      <c r="O1347" s="14"/>
      <c r="P1347" s="14"/>
      <c r="Q1347" s="14"/>
      <c r="R1347" s="14"/>
    </row>
    <row r="1348">
      <c r="A1348" s="40" t="str">
        <f t="shared" si="1"/>
        <v>Lebanon-Middle East2007</v>
      </c>
      <c r="B1348" s="40" t="s">
        <v>161</v>
      </c>
      <c r="C1348" s="33" t="s">
        <v>48</v>
      </c>
      <c r="D1348" s="41" t="s">
        <v>72</v>
      </c>
      <c r="E1348" s="46">
        <v>2.4577114428E10</v>
      </c>
      <c r="F1348" s="41">
        <v>0.08</v>
      </c>
      <c r="G1348" s="41">
        <v>480.0</v>
      </c>
      <c r="H1348" s="41">
        <v>0.103</v>
      </c>
      <c r="I1348" s="47">
        <f t="shared" si="2"/>
        <v>24577114428</v>
      </c>
      <c r="J1348" s="14"/>
      <c r="K1348" s="14"/>
      <c r="L1348" s="14"/>
      <c r="M1348" s="14"/>
      <c r="N1348" s="14"/>
      <c r="O1348" s="14"/>
      <c r="P1348" s="14"/>
      <c r="Q1348" s="14"/>
      <c r="R1348" s="14"/>
    </row>
    <row r="1349">
      <c r="A1349" s="40" t="str">
        <f t="shared" si="1"/>
        <v>Lebanon-Middle East2008</v>
      </c>
      <c r="B1349" s="40" t="s">
        <v>161</v>
      </c>
      <c r="C1349" s="33" t="s">
        <v>49</v>
      </c>
      <c r="D1349" s="41" t="s">
        <v>72</v>
      </c>
      <c r="E1349" s="46">
        <v>2.8829850746E10</v>
      </c>
      <c r="F1349" s="41">
        <v>0.075</v>
      </c>
      <c r="G1349" s="41">
        <v>529.0</v>
      </c>
      <c r="H1349" s="41">
        <v>0.1</v>
      </c>
      <c r="I1349" s="47">
        <f t="shared" si="2"/>
        <v>28829850746</v>
      </c>
      <c r="J1349" s="14"/>
      <c r="K1349" s="14"/>
      <c r="L1349" s="14"/>
      <c r="M1349" s="14"/>
      <c r="N1349" s="14"/>
      <c r="O1349" s="14"/>
      <c r="P1349" s="14"/>
      <c r="Q1349" s="14"/>
      <c r="R1349" s="14"/>
    </row>
    <row r="1350">
      <c r="A1350" s="40" t="str">
        <f t="shared" si="1"/>
        <v>Lebanon-Middle East2009</v>
      </c>
      <c r="B1350" s="40" t="s">
        <v>161</v>
      </c>
      <c r="C1350" s="33" t="s">
        <v>50</v>
      </c>
      <c r="D1350" s="41" t="s">
        <v>72</v>
      </c>
      <c r="E1350" s="46">
        <v>3.5139635158E10</v>
      </c>
      <c r="F1350" s="41">
        <v>0.074</v>
      </c>
      <c r="G1350" s="41">
        <v>604.0</v>
      </c>
      <c r="H1350" s="41">
        <v>0.096</v>
      </c>
      <c r="I1350" s="47">
        <f t="shared" si="2"/>
        <v>35139635158</v>
      </c>
      <c r="J1350" s="14"/>
      <c r="K1350" s="14"/>
      <c r="L1350" s="14"/>
      <c r="M1350" s="14"/>
      <c r="N1350" s="14"/>
      <c r="O1350" s="14"/>
      <c r="P1350" s="14"/>
      <c r="Q1350" s="14"/>
      <c r="R1350" s="14"/>
    </row>
    <row r="1351">
      <c r="A1351" s="40" t="str">
        <f t="shared" si="1"/>
        <v>Lebanon-Middle East2010</v>
      </c>
      <c r="B1351" s="40" t="s">
        <v>161</v>
      </c>
      <c r="C1351" s="33" t="s">
        <v>51</v>
      </c>
      <c r="D1351" s="41" t="s">
        <v>72</v>
      </c>
      <c r="E1351" s="46">
        <v>3.8009950249E10</v>
      </c>
      <c r="F1351" s="41">
        <v>0.072</v>
      </c>
      <c r="G1351" s="41">
        <v>620.0</v>
      </c>
      <c r="H1351" s="41">
        <v>0.083</v>
      </c>
      <c r="I1351" s="47">
        <f t="shared" si="2"/>
        <v>38009950249</v>
      </c>
      <c r="J1351" s="14"/>
      <c r="K1351" s="14"/>
      <c r="L1351" s="14"/>
      <c r="M1351" s="14"/>
      <c r="N1351" s="14"/>
      <c r="O1351" s="14"/>
      <c r="P1351" s="14"/>
      <c r="Q1351" s="14"/>
      <c r="R1351" s="14"/>
    </row>
    <row r="1352">
      <c r="A1352" s="40" t="str">
        <f t="shared" si="1"/>
        <v>Lebanon-Middle East2011</v>
      </c>
      <c r="B1352" s="40" t="s">
        <v>161</v>
      </c>
      <c r="C1352" s="33" t="s">
        <v>52</v>
      </c>
      <c r="D1352" s="41" t="s">
        <v>72</v>
      </c>
      <c r="E1352" s="46">
        <v>4.007893864E10</v>
      </c>
      <c r="F1352" s="41">
        <v>0.074</v>
      </c>
      <c r="G1352" s="41">
        <v>646.0</v>
      </c>
      <c r="H1352" s="41">
        <v>0.075</v>
      </c>
      <c r="I1352" s="47">
        <f t="shared" si="2"/>
        <v>40078938640</v>
      </c>
      <c r="J1352" s="14"/>
      <c r="K1352" s="14"/>
      <c r="L1352" s="14"/>
      <c r="M1352" s="14"/>
      <c r="N1352" s="14"/>
      <c r="O1352" s="14"/>
      <c r="P1352" s="14"/>
      <c r="Q1352" s="14"/>
      <c r="R1352" s="14"/>
    </row>
    <row r="1353">
      <c r="A1353" s="40" t="str">
        <f t="shared" si="1"/>
        <v>Lebanon-Middle East2012</v>
      </c>
      <c r="B1353" s="40" t="s">
        <v>161</v>
      </c>
      <c r="C1353" s="33" t="s">
        <v>53</v>
      </c>
      <c r="D1353" s="41" t="s">
        <v>72</v>
      </c>
      <c r="E1353" s="46">
        <v>4.3205095854E10</v>
      </c>
      <c r="F1353" s="41">
        <v>0.076</v>
      </c>
      <c r="G1353" s="41">
        <v>675.0</v>
      </c>
      <c r="H1353" s="41">
        <v>0.072</v>
      </c>
      <c r="I1353" s="47">
        <f t="shared" si="2"/>
        <v>43205095854</v>
      </c>
      <c r="J1353" s="14"/>
      <c r="K1353" s="14"/>
      <c r="L1353" s="14"/>
      <c r="M1353" s="14"/>
      <c r="N1353" s="14"/>
      <c r="O1353" s="14"/>
      <c r="P1353" s="14"/>
      <c r="Q1353" s="14"/>
      <c r="R1353" s="14"/>
    </row>
    <row r="1354">
      <c r="A1354" s="40" t="str">
        <f t="shared" si="1"/>
        <v>Lesotho-Africa2000</v>
      </c>
      <c r="B1354" s="40" t="s">
        <v>162</v>
      </c>
      <c r="C1354" s="33" t="s">
        <v>40</v>
      </c>
      <c r="D1354" s="41" t="s">
        <v>57</v>
      </c>
      <c r="E1354" s="46">
        <v>7.71200632E8</v>
      </c>
      <c r="F1354" s="41">
        <v>0.069</v>
      </c>
      <c r="G1354" s="41">
        <v>29.0</v>
      </c>
      <c r="H1354" s="41">
        <v>0.171</v>
      </c>
      <c r="I1354" s="47">
        <f t="shared" si="2"/>
        <v>771200632</v>
      </c>
      <c r="J1354" s="14"/>
      <c r="K1354" s="14"/>
      <c r="L1354" s="14"/>
      <c r="M1354" s="14"/>
      <c r="N1354" s="14"/>
      <c r="O1354" s="14"/>
      <c r="P1354" s="14"/>
      <c r="Q1354" s="14"/>
      <c r="R1354" s="14"/>
    </row>
    <row r="1355">
      <c r="A1355" s="40" t="str">
        <f t="shared" si="1"/>
        <v>Lesotho-Africa2001</v>
      </c>
      <c r="B1355" s="40" t="s">
        <v>162</v>
      </c>
      <c r="C1355" s="33" t="s">
        <v>42</v>
      </c>
      <c r="D1355" s="41" t="s">
        <v>57</v>
      </c>
      <c r="E1355" s="46">
        <v>7.06430933E8</v>
      </c>
      <c r="F1355" s="41">
        <v>0.075</v>
      </c>
      <c r="G1355" s="41">
        <v>28.0</v>
      </c>
      <c r="H1355" s="41">
        <v>0.166</v>
      </c>
      <c r="I1355" s="47">
        <f t="shared" si="2"/>
        <v>706430933</v>
      </c>
      <c r="J1355" s="14"/>
      <c r="K1355" s="14"/>
      <c r="L1355" s="14"/>
      <c r="M1355" s="14"/>
      <c r="N1355" s="14"/>
      <c r="O1355" s="14"/>
      <c r="P1355" s="14"/>
      <c r="Q1355" s="14"/>
      <c r="R1355" s="14"/>
    </row>
    <row r="1356">
      <c r="A1356" s="40" t="str">
        <f t="shared" si="1"/>
        <v>Lesotho-Africa2002</v>
      </c>
      <c r="B1356" s="40" t="s">
        <v>162</v>
      </c>
      <c r="C1356" s="33" t="s">
        <v>43</v>
      </c>
      <c r="D1356" s="41" t="s">
        <v>57</v>
      </c>
      <c r="E1356" s="46">
        <v>6.56802669E8</v>
      </c>
      <c r="F1356" s="41">
        <v>0.069</v>
      </c>
      <c r="G1356" s="41">
        <v>24.0</v>
      </c>
      <c r="H1356" s="41">
        <v>0.171</v>
      </c>
      <c r="I1356" s="47">
        <f t="shared" si="2"/>
        <v>656802669</v>
      </c>
      <c r="J1356" s="14"/>
      <c r="K1356" s="14"/>
      <c r="L1356" s="14"/>
      <c r="M1356" s="14"/>
      <c r="N1356" s="14"/>
      <c r="O1356" s="14"/>
      <c r="P1356" s="14"/>
      <c r="Q1356" s="14"/>
      <c r="R1356" s="14"/>
    </row>
    <row r="1357">
      <c r="A1357" s="40" t="str">
        <f t="shared" si="1"/>
        <v>Lesotho-Africa2003</v>
      </c>
      <c r="B1357" s="40" t="s">
        <v>162</v>
      </c>
      <c r="C1357" s="33" t="s">
        <v>44</v>
      </c>
      <c r="D1357" s="41" t="s">
        <v>57</v>
      </c>
      <c r="E1357" s="46">
        <v>9.69181551E8</v>
      </c>
      <c r="F1357" s="41">
        <v>0.071</v>
      </c>
      <c r="G1357" s="41">
        <v>36.0</v>
      </c>
      <c r="H1357" s="41">
        <v>0.16</v>
      </c>
      <c r="I1357" s="47">
        <f t="shared" si="2"/>
        <v>969181551</v>
      </c>
      <c r="J1357" s="14"/>
      <c r="K1357" s="14"/>
      <c r="L1357" s="14"/>
      <c r="M1357" s="14"/>
      <c r="N1357" s="14"/>
      <c r="O1357" s="14"/>
      <c r="P1357" s="14"/>
      <c r="Q1357" s="14"/>
      <c r="R1357" s="14"/>
    </row>
    <row r="1358">
      <c r="A1358" s="40" t="str">
        <f t="shared" si="1"/>
        <v>Lesotho-Africa2004</v>
      </c>
      <c r="B1358" s="40" t="s">
        <v>162</v>
      </c>
      <c r="C1358" s="33" t="s">
        <v>45</v>
      </c>
      <c r="D1358" s="41" t="s">
        <v>57</v>
      </c>
      <c r="E1358" s="46">
        <v>1.234197704E9</v>
      </c>
      <c r="F1358" s="41">
        <v>0.07</v>
      </c>
      <c r="G1358" s="41">
        <v>45.0</v>
      </c>
      <c r="H1358" s="41">
        <v>0.124</v>
      </c>
      <c r="I1358" s="47">
        <f t="shared" si="2"/>
        <v>1234197704</v>
      </c>
      <c r="J1358" s="14"/>
      <c r="K1358" s="14"/>
      <c r="L1358" s="14"/>
      <c r="M1358" s="14"/>
      <c r="N1358" s="14"/>
      <c r="O1358" s="14"/>
      <c r="P1358" s="14"/>
      <c r="Q1358" s="14"/>
      <c r="R1358" s="14"/>
    </row>
    <row r="1359">
      <c r="A1359" s="40" t="str">
        <f t="shared" si="1"/>
        <v>Lesotho-Africa2005</v>
      </c>
      <c r="B1359" s="40" t="s">
        <v>162</v>
      </c>
      <c r="C1359" s="33" t="s">
        <v>46</v>
      </c>
      <c r="D1359" s="41" t="s">
        <v>57</v>
      </c>
      <c r="E1359" s="46">
        <v>1.368405301E9</v>
      </c>
      <c r="F1359" s="41">
        <v>0.063</v>
      </c>
      <c r="G1359" s="41">
        <v>45.0</v>
      </c>
      <c r="H1359" s="41">
        <v>0.117</v>
      </c>
      <c r="I1359" s="47">
        <f t="shared" si="2"/>
        <v>1368405301</v>
      </c>
      <c r="J1359" s="14"/>
      <c r="K1359" s="14"/>
      <c r="L1359" s="14"/>
      <c r="M1359" s="14"/>
      <c r="N1359" s="14"/>
      <c r="O1359" s="14"/>
      <c r="P1359" s="14"/>
      <c r="Q1359" s="14"/>
      <c r="R1359" s="14"/>
    </row>
    <row r="1360">
      <c r="A1360" s="40" t="str">
        <f t="shared" si="1"/>
        <v>Lesotho-Africa2006</v>
      </c>
      <c r="B1360" s="40" t="s">
        <v>162</v>
      </c>
      <c r="C1360" s="33" t="s">
        <v>47</v>
      </c>
      <c r="D1360" s="41" t="s">
        <v>57</v>
      </c>
      <c r="E1360" s="46">
        <v>1.4288426E9</v>
      </c>
      <c r="F1360" s="41">
        <v>0.071</v>
      </c>
      <c r="G1360" s="41">
        <v>52.0</v>
      </c>
      <c r="H1360" s="41">
        <v>0.122</v>
      </c>
      <c r="I1360" s="47">
        <f t="shared" si="2"/>
        <v>1428842600</v>
      </c>
      <c r="J1360" s="14"/>
      <c r="K1360" s="14"/>
      <c r="L1360" s="14"/>
      <c r="M1360" s="14"/>
      <c r="N1360" s="14"/>
      <c r="O1360" s="14"/>
      <c r="P1360" s="14"/>
      <c r="Q1360" s="14"/>
      <c r="R1360" s="14"/>
    </row>
    <row r="1361">
      <c r="A1361" s="40" t="str">
        <f t="shared" si="1"/>
        <v>Lesotho-Africa2007</v>
      </c>
      <c r="B1361" s="40" t="s">
        <v>162</v>
      </c>
      <c r="C1361" s="33" t="s">
        <v>48</v>
      </c>
      <c r="D1361" s="41" t="s">
        <v>57</v>
      </c>
      <c r="E1361" s="46">
        <v>1.597484736E9</v>
      </c>
      <c r="F1361" s="41">
        <v>0.085</v>
      </c>
      <c r="G1361" s="41">
        <v>69.0</v>
      </c>
      <c r="H1361" s="41">
        <v>0.141</v>
      </c>
      <c r="I1361" s="47">
        <f t="shared" si="2"/>
        <v>1597484736</v>
      </c>
      <c r="J1361" s="14"/>
      <c r="K1361" s="14"/>
      <c r="L1361" s="14"/>
      <c r="M1361" s="14"/>
      <c r="N1361" s="14"/>
      <c r="O1361" s="14"/>
      <c r="P1361" s="14"/>
      <c r="Q1361" s="14"/>
      <c r="R1361" s="14"/>
    </row>
    <row r="1362">
      <c r="A1362" s="40" t="str">
        <f t="shared" si="1"/>
        <v>Lesotho-Africa2008</v>
      </c>
      <c r="B1362" s="40" t="s">
        <v>162</v>
      </c>
      <c r="C1362" s="33" t="s">
        <v>49</v>
      </c>
      <c r="D1362" s="41" t="s">
        <v>57</v>
      </c>
      <c r="E1362" s="46">
        <v>1.630667593E9</v>
      </c>
      <c r="F1362" s="41">
        <v>0.089</v>
      </c>
      <c r="G1362" s="41">
        <v>73.0</v>
      </c>
      <c r="H1362" s="41">
        <v>0.162</v>
      </c>
      <c r="I1362" s="47">
        <f t="shared" si="2"/>
        <v>1630667593</v>
      </c>
      <c r="J1362" s="14"/>
      <c r="K1362" s="14"/>
      <c r="L1362" s="14"/>
      <c r="M1362" s="14"/>
      <c r="N1362" s="14"/>
      <c r="O1362" s="14"/>
      <c r="P1362" s="14"/>
      <c r="Q1362" s="14"/>
      <c r="R1362" s="14"/>
    </row>
    <row r="1363">
      <c r="A1363" s="40" t="str">
        <f t="shared" si="1"/>
        <v>Lesotho-Africa2009</v>
      </c>
      <c r="B1363" s="40" t="s">
        <v>162</v>
      </c>
      <c r="C1363" s="33" t="s">
        <v>50</v>
      </c>
      <c r="D1363" s="41" t="s">
        <v>57</v>
      </c>
      <c r="E1363" s="46">
        <v>1.708772782E9</v>
      </c>
      <c r="F1363" s="41">
        <v>0.098</v>
      </c>
      <c r="G1363" s="41">
        <v>84.0</v>
      </c>
      <c r="H1363" s="41">
        <v>0.13</v>
      </c>
      <c r="I1363" s="47">
        <f t="shared" si="2"/>
        <v>1708772782</v>
      </c>
      <c r="J1363" s="14"/>
      <c r="K1363" s="14"/>
      <c r="L1363" s="14"/>
      <c r="M1363" s="14"/>
      <c r="N1363" s="14"/>
      <c r="O1363" s="14"/>
      <c r="P1363" s="14"/>
      <c r="Q1363" s="14"/>
      <c r="R1363" s="14"/>
    </row>
    <row r="1364">
      <c r="A1364" s="40" t="str">
        <f t="shared" si="1"/>
        <v>Lesotho-Africa2010</v>
      </c>
      <c r="B1364" s="40" t="s">
        <v>162</v>
      </c>
      <c r="C1364" s="33" t="s">
        <v>51</v>
      </c>
      <c r="D1364" s="41" t="s">
        <v>57</v>
      </c>
      <c r="E1364" s="46">
        <v>2.175685681E9</v>
      </c>
      <c r="F1364" s="41">
        <v>0.108</v>
      </c>
      <c r="G1364" s="41">
        <v>118.0</v>
      </c>
      <c r="H1364" s="41">
        <v>0.112</v>
      </c>
      <c r="I1364" s="47">
        <f t="shared" si="2"/>
        <v>2175685681</v>
      </c>
      <c r="J1364" s="14"/>
      <c r="K1364" s="14"/>
      <c r="L1364" s="14"/>
      <c r="M1364" s="14"/>
      <c r="N1364" s="14"/>
      <c r="O1364" s="14"/>
      <c r="P1364" s="14"/>
      <c r="Q1364" s="14"/>
      <c r="R1364" s="14"/>
    </row>
    <row r="1365">
      <c r="A1365" s="40" t="str">
        <f t="shared" si="1"/>
        <v>Lesotho-Africa2011</v>
      </c>
      <c r="B1365" s="40" t="s">
        <v>162</v>
      </c>
      <c r="C1365" s="33" t="s">
        <v>52</v>
      </c>
      <c r="D1365" s="41" t="s">
        <v>57</v>
      </c>
      <c r="E1365" s="46">
        <v>2.487352968E9</v>
      </c>
      <c r="F1365" s="41">
        <v>0.117</v>
      </c>
      <c r="G1365" s="41">
        <v>146.0</v>
      </c>
      <c r="H1365" s="41">
        <v>0.104</v>
      </c>
      <c r="I1365" s="47">
        <f t="shared" si="2"/>
        <v>2487352968</v>
      </c>
      <c r="J1365" s="14"/>
      <c r="K1365" s="14"/>
      <c r="L1365" s="14"/>
      <c r="M1365" s="14"/>
      <c r="N1365" s="14"/>
      <c r="O1365" s="14"/>
      <c r="P1365" s="14"/>
      <c r="Q1365" s="14"/>
      <c r="R1365" s="14"/>
    </row>
    <row r="1366">
      <c r="A1366" s="40" t="str">
        <f t="shared" si="1"/>
        <v>Lesotho-Africa2012</v>
      </c>
      <c r="B1366" s="40" t="s">
        <v>162</v>
      </c>
      <c r="C1366" s="33" t="s">
        <v>53</v>
      </c>
      <c r="D1366" s="41" t="s">
        <v>57</v>
      </c>
      <c r="E1366" s="46">
        <v>2.328196275E9</v>
      </c>
      <c r="F1366" s="41">
        <v>0.116</v>
      </c>
      <c r="G1366" s="41">
        <v>138.0</v>
      </c>
      <c r="H1366" s="41">
        <v>0.101</v>
      </c>
      <c r="I1366" s="47">
        <f t="shared" si="2"/>
        <v>2328196275</v>
      </c>
      <c r="J1366" s="14"/>
      <c r="K1366" s="14"/>
      <c r="L1366" s="14"/>
      <c r="M1366" s="14"/>
      <c r="N1366" s="14"/>
      <c r="O1366" s="14"/>
      <c r="P1366" s="14"/>
      <c r="Q1366" s="14"/>
      <c r="R1366" s="14"/>
    </row>
    <row r="1367">
      <c r="A1367" s="40" t="str">
        <f t="shared" si="1"/>
        <v>Liberia-Africa2000</v>
      </c>
      <c r="B1367" s="40" t="s">
        <v>163</v>
      </c>
      <c r="C1367" s="33" t="s">
        <v>40</v>
      </c>
      <c r="D1367" s="41" t="s">
        <v>57</v>
      </c>
      <c r="E1367" s="46">
        <v>5.29064647E8</v>
      </c>
      <c r="F1367" s="41">
        <v>0.059</v>
      </c>
      <c r="G1367" s="41">
        <v>11.0</v>
      </c>
      <c r="H1367" s="41">
        <v>0.205</v>
      </c>
      <c r="I1367" s="47">
        <f t="shared" si="2"/>
        <v>529064647</v>
      </c>
      <c r="J1367" s="14"/>
      <c r="K1367" s="14"/>
      <c r="L1367" s="14"/>
      <c r="M1367" s="14"/>
      <c r="N1367" s="14"/>
      <c r="O1367" s="14"/>
      <c r="P1367" s="14"/>
      <c r="Q1367" s="14"/>
      <c r="R1367" s="14"/>
    </row>
    <row r="1368">
      <c r="A1368" s="40" t="str">
        <f t="shared" si="1"/>
        <v>Liberia-Africa2001</v>
      </c>
      <c r="B1368" s="40" t="s">
        <v>163</v>
      </c>
      <c r="C1368" s="33" t="s">
        <v>42</v>
      </c>
      <c r="D1368" s="41" t="s">
        <v>57</v>
      </c>
      <c r="E1368" s="46">
        <v>5.15E8</v>
      </c>
      <c r="F1368" s="41">
        <v>0.064</v>
      </c>
      <c r="G1368" s="41">
        <v>11.0</v>
      </c>
      <c r="H1368" s="41">
        <v>0.221</v>
      </c>
      <c r="I1368" s="47">
        <f t="shared" si="2"/>
        <v>515000000</v>
      </c>
      <c r="J1368" s="14"/>
      <c r="K1368" s="14"/>
      <c r="L1368" s="14"/>
      <c r="M1368" s="14"/>
      <c r="N1368" s="14"/>
      <c r="O1368" s="14"/>
      <c r="P1368" s="14"/>
      <c r="Q1368" s="14"/>
      <c r="R1368" s="14"/>
    </row>
    <row r="1369">
      <c r="A1369" s="40" t="str">
        <f t="shared" si="1"/>
        <v>Liberia-Africa2002</v>
      </c>
      <c r="B1369" s="40" t="s">
        <v>163</v>
      </c>
      <c r="C1369" s="33" t="s">
        <v>43</v>
      </c>
      <c r="D1369" s="41" t="s">
        <v>57</v>
      </c>
      <c r="E1369" s="46">
        <v>5.36E8</v>
      </c>
      <c r="F1369" s="41">
        <v>0.054</v>
      </c>
      <c r="G1369" s="41">
        <v>9.0</v>
      </c>
      <c r="H1369" s="41">
        <v>0.202</v>
      </c>
      <c r="I1369" s="47">
        <f t="shared" si="2"/>
        <v>536000000</v>
      </c>
      <c r="J1369" s="14"/>
      <c r="K1369" s="14"/>
      <c r="L1369" s="14"/>
      <c r="M1369" s="14"/>
      <c r="N1369" s="14"/>
      <c r="O1369" s="14"/>
      <c r="P1369" s="14"/>
      <c r="Q1369" s="14"/>
      <c r="R1369" s="14"/>
    </row>
    <row r="1370">
      <c r="A1370" s="40" t="str">
        <f t="shared" si="1"/>
        <v>Liberia-Africa2003</v>
      </c>
      <c r="B1370" s="40" t="s">
        <v>163</v>
      </c>
      <c r="C1370" s="33" t="s">
        <v>44</v>
      </c>
      <c r="D1370" s="41" t="s">
        <v>57</v>
      </c>
      <c r="E1370" s="46">
        <v>4.09E8</v>
      </c>
      <c r="F1370" s="41">
        <v>0.034</v>
      </c>
      <c r="G1370" s="41">
        <v>5.0</v>
      </c>
      <c r="H1370" s="41">
        <v>0.171</v>
      </c>
      <c r="I1370" s="47">
        <f t="shared" si="2"/>
        <v>409000000</v>
      </c>
      <c r="J1370" s="14"/>
      <c r="K1370" s="14"/>
      <c r="L1370" s="14"/>
      <c r="M1370" s="14"/>
      <c r="N1370" s="14"/>
      <c r="O1370" s="14"/>
      <c r="P1370" s="14"/>
      <c r="Q1370" s="14"/>
      <c r="R1370" s="14"/>
    </row>
    <row r="1371">
      <c r="A1371" s="40" t="str">
        <f t="shared" si="1"/>
        <v>Liberia-Africa2004</v>
      </c>
      <c r="B1371" s="40" t="s">
        <v>163</v>
      </c>
      <c r="C1371" s="33" t="s">
        <v>45</v>
      </c>
      <c r="D1371" s="41" t="s">
        <v>57</v>
      </c>
      <c r="E1371" s="46">
        <v>4.67E8</v>
      </c>
      <c r="F1371" s="41">
        <v>0.088</v>
      </c>
      <c r="G1371" s="41">
        <v>13.0</v>
      </c>
      <c r="H1371" s="41">
        <v>0.181</v>
      </c>
      <c r="I1371" s="47">
        <f t="shared" si="2"/>
        <v>467000000</v>
      </c>
      <c r="J1371" s="14"/>
      <c r="K1371" s="14"/>
      <c r="L1371" s="14"/>
      <c r="M1371" s="14"/>
      <c r="N1371" s="14"/>
      <c r="O1371" s="14"/>
      <c r="P1371" s="14"/>
      <c r="Q1371" s="14"/>
      <c r="R1371" s="14"/>
    </row>
    <row r="1372">
      <c r="A1372" s="40" t="str">
        <f t="shared" si="1"/>
        <v>Liberia-Africa2005</v>
      </c>
      <c r="B1372" s="40" t="s">
        <v>163</v>
      </c>
      <c r="C1372" s="33" t="s">
        <v>46</v>
      </c>
      <c r="D1372" s="41" t="s">
        <v>57</v>
      </c>
      <c r="E1372" s="46">
        <v>5.42E8</v>
      </c>
      <c r="F1372" s="41">
        <v>0.08</v>
      </c>
      <c r="G1372" s="41">
        <v>13.0</v>
      </c>
      <c r="H1372" s="41">
        <v>0.17</v>
      </c>
      <c r="I1372" s="47">
        <f t="shared" si="2"/>
        <v>542000000</v>
      </c>
      <c r="J1372" s="14"/>
      <c r="K1372" s="14"/>
      <c r="L1372" s="14"/>
      <c r="M1372" s="14"/>
      <c r="N1372" s="14"/>
      <c r="O1372" s="14"/>
      <c r="P1372" s="14"/>
      <c r="Q1372" s="14"/>
      <c r="R1372" s="14"/>
    </row>
    <row r="1373">
      <c r="A1373" s="40" t="str">
        <f t="shared" si="1"/>
        <v>Liberia-Africa2006</v>
      </c>
      <c r="B1373" s="40" t="s">
        <v>163</v>
      </c>
      <c r="C1373" s="33" t="s">
        <v>47</v>
      </c>
      <c r="D1373" s="41" t="s">
        <v>57</v>
      </c>
      <c r="E1373" s="46">
        <v>6.04028582E8</v>
      </c>
      <c r="F1373" s="41">
        <v>0.109</v>
      </c>
      <c r="G1373" s="41">
        <v>18.0</v>
      </c>
      <c r="H1373" s="41">
        <v>0.155</v>
      </c>
      <c r="I1373" s="47">
        <f t="shared" si="2"/>
        <v>604028582</v>
      </c>
      <c r="J1373" s="14"/>
      <c r="K1373" s="14"/>
      <c r="L1373" s="14"/>
      <c r="M1373" s="14"/>
      <c r="N1373" s="14"/>
      <c r="O1373" s="14"/>
      <c r="P1373" s="14"/>
      <c r="Q1373" s="14"/>
      <c r="R1373" s="14"/>
    </row>
    <row r="1374">
      <c r="A1374" s="40" t="str">
        <f t="shared" si="1"/>
        <v>Liberia-Africa2007</v>
      </c>
      <c r="B1374" s="40" t="s">
        <v>163</v>
      </c>
      <c r="C1374" s="33" t="s">
        <v>48</v>
      </c>
      <c r="D1374" s="41" t="s">
        <v>57</v>
      </c>
      <c r="E1374" s="46">
        <v>7.39026892E8</v>
      </c>
      <c r="F1374" s="41">
        <v>0.102</v>
      </c>
      <c r="G1374" s="41">
        <v>21.0</v>
      </c>
      <c r="H1374" s="41">
        <v>0.15</v>
      </c>
      <c r="I1374" s="47">
        <f t="shared" si="2"/>
        <v>739026892</v>
      </c>
      <c r="J1374" s="14"/>
      <c r="K1374" s="14"/>
      <c r="L1374" s="14"/>
      <c r="M1374" s="14"/>
      <c r="N1374" s="14"/>
      <c r="O1374" s="14"/>
      <c r="P1374" s="14"/>
      <c r="Q1374" s="14"/>
      <c r="R1374" s="14"/>
    </row>
    <row r="1375">
      <c r="A1375" s="40" t="str">
        <f t="shared" si="1"/>
        <v>Liberia-Africa2008</v>
      </c>
      <c r="B1375" s="40" t="s">
        <v>163</v>
      </c>
      <c r="C1375" s="33" t="s">
        <v>49</v>
      </c>
      <c r="D1375" s="41" t="s">
        <v>57</v>
      </c>
      <c r="E1375" s="46">
        <v>8.50040459E8</v>
      </c>
      <c r="F1375" s="41">
        <v>0.118</v>
      </c>
      <c r="G1375" s="41">
        <v>27.0</v>
      </c>
      <c r="H1375" s="41">
        <v>0.144</v>
      </c>
      <c r="I1375" s="47">
        <f t="shared" si="2"/>
        <v>850040459</v>
      </c>
      <c r="J1375" s="14"/>
      <c r="K1375" s="14"/>
      <c r="L1375" s="14"/>
      <c r="M1375" s="14"/>
      <c r="N1375" s="14"/>
      <c r="O1375" s="14"/>
      <c r="P1375" s="14"/>
      <c r="Q1375" s="14"/>
      <c r="R1375" s="14"/>
    </row>
    <row r="1376">
      <c r="A1376" s="40" t="str">
        <f t="shared" si="1"/>
        <v>Liberia-Africa2009</v>
      </c>
      <c r="B1376" s="40" t="s">
        <v>163</v>
      </c>
      <c r="C1376" s="33" t="s">
        <v>50</v>
      </c>
      <c r="D1376" s="41" t="s">
        <v>57</v>
      </c>
      <c r="E1376" s="46">
        <v>1.15514623E9</v>
      </c>
      <c r="F1376" s="41">
        <v>0.144</v>
      </c>
      <c r="G1376" s="41">
        <v>43.0</v>
      </c>
      <c r="H1376" s="41">
        <v>0.142</v>
      </c>
      <c r="I1376" s="47">
        <f t="shared" si="2"/>
        <v>1155146230</v>
      </c>
      <c r="J1376" s="14"/>
      <c r="K1376" s="14"/>
      <c r="L1376" s="14"/>
      <c r="M1376" s="14"/>
      <c r="N1376" s="14"/>
      <c r="O1376" s="14"/>
      <c r="P1376" s="14"/>
      <c r="Q1376" s="14"/>
      <c r="R1376" s="14"/>
    </row>
    <row r="1377">
      <c r="A1377" s="40" t="str">
        <f t="shared" si="1"/>
        <v>Liberia-Africa2010</v>
      </c>
      <c r="B1377" s="40" t="s">
        <v>163</v>
      </c>
      <c r="C1377" s="33" t="s">
        <v>51</v>
      </c>
      <c r="D1377" s="41" t="s">
        <v>57</v>
      </c>
      <c r="E1377" s="46">
        <v>1.292696476E9</v>
      </c>
      <c r="F1377" s="41">
        <v>0.131</v>
      </c>
      <c r="G1377" s="41">
        <v>43.0</v>
      </c>
      <c r="H1377" s="41">
        <v>0.142</v>
      </c>
      <c r="I1377" s="47">
        <f t="shared" si="2"/>
        <v>1292696476</v>
      </c>
      <c r="J1377" s="14"/>
      <c r="K1377" s="14"/>
      <c r="L1377" s="14"/>
      <c r="M1377" s="14"/>
      <c r="N1377" s="14"/>
      <c r="O1377" s="14"/>
      <c r="P1377" s="14"/>
      <c r="Q1377" s="14"/>
      <c r="R1377" s="14"/>
    </row>
    <row r="1378">
      <c r="A1378" s="40" t="str">
        <f t="shared" si="1"/>
        <v>Liberia-Africa2011</v>
      </c>
      <c r="B1378" s="40" t="s">
        <v>163</v>
      </c>
      <c r="C1378" s="33" t="s">
        <v>52</v>
      </c>
      <c r="D1378" s="41" t="s">
        <v>57</v>
      </c>
      <c r="E1378" s="46">
        <v>1.537753885E9</v>
      </c>
      <c r="F1378" s="41">
        <v>0.156</v>
      </c>
      <c r="G1378" s="41">
        <v>59.0</v>
      </c>
      <c r="H1378" s="41">
        <v>0.138</v>
      </c>
      <c r="I1378" s="47">
        <f t="shared" si="2"/>
        <v>1537753885</v>
      </c>
      <c r="J1378" s="14"/>
      <c r="K1378" s="14"/>
      <c r="L1378" s="14"/>
      <c r="M1378" s="14"/>
      <c r="N1378" s="14"/>
      <c r="O1378" s="14"/>
      <c r="P1378" s="14"/>
      <c r="Q1378" s="14"/>
      <c r="R1378" s="14"/>
    </row>
    <row r="1379">
      <c r="A1379" s="40" t="str">
        <f t="shared" si="1"/>
        <v>Liberia-Africa2012</v>
      </c>
      <c r="B1379" s="40" t="s">
        <v>163</v>
      </c>
      <c r="C1379" s="33" t="s">
        <v>53</v>
      </c>
      <c r="D1379" s="41" t="s">
        <v>57</v>
      </c>
      <c r="E1379" s="46">
        <v>1.733828405E9</v>
      </c>
      <c r="F1379" s="41">
        <v>0.155</v>
      </c>
      <c r="G1379" s="41">
        <v>65.0</v>
      </c>
      <c r="H1379" s="41">
        <v>0.135</v>
      </c>
      <c r="I1379" s="47">
        <f t="shared" si="2"/>
        <v>1733828405</v>
      </c>
      <c r="J1379" s="14"/>
      <c r="K1379" s="14"/>
      <c r="L1379" s="14"/>
      <c r="M1379" s="14"/>
      <c r="N1379" s="14"/>
      <c r="O1379" s="14"/>
      <c r="P1379" s="14"/>
      <c r="Q1379" s="14"/>
      <c r="R1379" s="14"/>
    </row>
    <row r="1380">
      <c r="A1380" s="40" t="str">
        <f t="shared" si="1"/>
        <v>Libya-Africa2000</v>
      </c>
      <c r="B1380" s="40" t="s">
        <v>164</v>
      </c>
      <c r="C1380" s="33" t="s">
        <v>40</v>
      </c>
      <c r="D1380" s="41" t="s">
        <v>57</v>
      </c>
      <c r="E1380" s="46">
        <v>3.3896600871E10</v>
      </c>
      <c r="F1380" s="41">
        <v>0.034</v>
      </c>
      <c r="G1380" s="41">
        <v>252.0</v>
      </c>
      <c r="H1380" s="41">
        <v>0.07</v>
      </c>
      <c r="I1380" s="47">
        <f t="shared" si="2"/>
        <v>33896600871</v>
      </c>
      <c r="J1380" s="14"/>
      <c r="K1380" s="14"/>
      <c r="L1380" s="14"/>
      <c r="M1380" s="14"/>
      <c r="N1380" s="14"/>
      <c r="O1380" s="14"/>
      <c r="P1380" s="14"/>
      <c r="Q1380" s="14"/>
      <c r="R1380" s="14"/>
    </row>
    <row r="1381">
      <c r="A1381" s="40" t="str">
        <f t="shared" si="1"/>
        <v>Libya-Africa2001</v>
      </c>
      <c r="B1381" s="40" t="s">
        <v>164</v>
      </c>
      <c r="C1381" s="33" t="s">
        <v>42</v>
      </c>
      <c r="D1381" s="41" t="s">
        <v>57</v>
      </c>
      <c r="E1381" s="46">
        <v>2.8420321952E10</v>
      </c>
      <c r="F1381" s="41">
        <v>0.041</v>
      </c>
      <c r="G1381" s="41">
        <v>261.0</v>
      </c>
      <c r="H1381" s="41">
        <v>0.07</v>
      </c>
      <c r="I1381" s="47">
        <f t="shared" si="2"/>
        <v>28420321952</v>
      </c>
      <c r="J1381" s="14"/>
      <c r="K1381" s="14"/>
      <c r="L1381" s="14"/>
      <c r="M1381" s="14"/>
      <c r="N1381" s="14"/>
      <c r="O1381" s="14"/>
      <c r="P1381" s="14"/>
      <c r="Q1381" s="14"/>
      <c r="R1381" s="14"/>
    </row>
    <row r="1382">
      <c r="A1382" s="40" t="str">
        <f t="shared" si="1"/>
        <v>Libya-Africa2002</v>
      </c>
      <c r="B1382" s="40" t="s">
        <v>164</v>
      </c>
      <c r="C1382" s="33" t="s">
        <v>43</v>
      </c>
      <c r="D1382" s="41" t="s">
        <v>57</v>
      </c>
      <c r="E1382" s="46">
        <v>1.9842519685E10</v>
      </c>
      <c r="F1382" s="41">
        <v>0.049</v>
      </c>
      <c r="G1382" s="41">
        <v>185.0</v>
      </c>
      <c r="H1382" s="41">
        <v>0.07</v>
      </c>
      <c r="I1382" s="47">
        <f t="shared" si="2"/>
        <v>19842519685</v>
      </c>
      <c r="J1382" s="14"/>
      <c r="K1382" s="14"/>
      <c r="L1382" s="14"/>
      <c r="M1382" s="14"/>
      <c r="N1382" s="14"/>
      <c r="O1382" s="14"/>
      <c r="P1382" s="14"/>
      <c r="Q1382" s="14"/>
      <c r="R1382" s="14"/>
    </row>
    <row r="1383">
      <c r="A1383" s="40" t="str">
        <f t="shared" si="1"/>
        <v>Libya-Africa2003</v>
      </c>
      <c r="B1383" s="40" t="s">
        <v>164</v>
      </c>
      <c r="C1383" s="33" t="s">
        <v>44</v>
      </c>
      <c r="D1383" s="41" t="s">
        <v>57</v>
      </c>
      <c r="E1383" s="46">
        <v>2.40625E10</v>
      </c>
      <c r="F1383" s="41">
        <v>0.041</v>
      </c>
      <c r="G1383" s="41">
        <v>194.0</v>
      </c>
      <c r="H1383" s="41">
        <v>0.07</v>
      </c>
      <c r="I1383" s="47">
        <f t="shared" si="2"/>
        <v>24062500000</v>
      </c>
      <c r="J1383" s="14"/>
      <c r="K1383" s="14"/>
      <c r="L1383" s="14"/>
      <c r="M1383" s="14"/>
      <c r="N1383" s="14"/>
      <c r="O1383" s="14"/>
      <c r="P1383" s="14"/>
      <c r="Q1383" s="14"/>
      <c r="R1383" s="14"/>
    </row>
    <row r="1384">
      <c r="A1384" s="40" t="str">
        <f t="shared" si="1"/>
        <v>Libya-Africa2004</v>
      </c>
      <c r="B1384" s="40" t="s">
        <v>164</v>
      </c>
      <c r="C1384" s="33" t="s">
        <v>45</v>
      </c>
      <c r="D1384" s="41" t="s">
        <v>57</v>
      </c>
      <c r="E1384" s="46">
        <v>3.3384615385E10</v>
      </c>
      <c r="F1384" s="41">
        <v>0.035</v>
      </c>
      <c r="G1384" s="41">
        <v>205.0</v>
      </c>
      <c r="H1384" s="41">
        <v>0.061</v>
      </c>
      <c r="I1384" s="47">
        <f t="shared" si="2"/>
        <v>33384615385</v>
      </c>
      <c r="J1384" s="14"/>
      <c r="K1384" s="14"/>
      <c r="L1384" s="14"/>
      <c r="M1384" s="14"/>
      <c r="N1384" s="14"/>
      <c r="O1384" s="14"/>
      <c r="P1384" s="14"/>
      <c r="Q1384" s="14"/>
      <c r="R1384" s="14"/>
    </row>
    <row r="1385">
      <c r="A1385" s="40" t="str">
        <f t="shared" si="1"/>
        <v>Libya-Africa2005</v>
      </c>
      <c r="B1385" s="40" t="s">
        <v>164</v>
      </c>
      <c r="C1385" s="33" t="s">
        <v>46</v>
      </c>
      <c r="D1385" s="41" t="s">
        <v>57</v>
      </c>
      <c r="E1385" s="46">
        <v>4.4E10</v>
      </c>
      <c r="F1385" s="41">
        <v>0.026</v>
      </c>
      <c r="G1385" s="41">
        <v>213.0</v>
      </c>
      <c r="H1385" s="41">
        <v>0.061</v>
      </c>
      <c r="I1385" s="47">
        <f t="shared" si="2"/>
        <v>44000000000</v>
      </c>
      <c r="J1385" s="14"/>
      <c r="K1385" s="14"/>
      <c r="L1385" s="14"/>
      <c r="M1385" s="14"/>
      <c r="N1385" s="14"/>
      <c r="O1385" s="14"/>
      <c r="P1385" s="14"/>
      <c r="Q1385" s="14"/>
      <c r="R1385" s="14"/>
    </row>
    <row r="1386">
      <c r="A1386" s="40" t="str">
        <f t="shared" si="1"/>
        <v>Libya-Africa2006</v>
      </c>
      <c r="B1386" s="40" t="s">
        <v>164</v>
      </c>
      <c r="C1386" s="33" t="s">
        <v>47</v>
      </c>
      <c r="D1386" s="41" t="s">
        <v>57</v>
      </c>
      <c r="E1386" s="46">
        <v>5.6484375E10</v>
      </c>
      <c r="F1386" s="41">
        <v>0.025</v>
      </c>
      <c r="G1386" s="41">
        <v>237.0</v>
      </c>
      <c r="H1386" s="41">
        <v>0.063</v>
      </c>
      <c r="I1386" s="47">
        <f t="shared" si="2"/>
        <v>56484375000</v>
      </c>
      <c r="J1386" s="14"/>
      <c r="K1386" s="14"/>
      <c r="L1386" s="14"/>
      <c r="M1386" s="14"/>
      <c r="N1386" s="14"/>
      <c r="O1386" s="14"/>
      <c r="P1386" s="14"/>
      <c r="Q1386" s="14"/>
      <c r="R1386" s="14"/>
    </row>
    <row r="1387">
      <c r="A1387" s="40" t="str">
        <f t="shared" si="1"/>
        <v>Libya-Africa2007</v>
      </c>
      <c r="B1387" s="40" t="s">
        <v>164</v>
      </c>
      <c r="C1387" s="33" t="s">
        <v>48</v>
      </c>
      <c r="D1387" s="41" t="s">
        <v>57</v>
      </c>
      <c r="E1387" s="46">
        <v>7.1803278689E10</v>
      </c>
      <c r="F1387" s="41">
        <v>0.025</v>
      </c>
      <c r="G1387" s="41">
        <v>276.0</v>
      </c>
      <c r="H1387" s="41">
        <v>0.06</v>
      </c>
      <c r="I1387" s="47">
        <f t="shared" si="2"/>
        <v>71803278689</v>
      </c>
      <c r="J1387" s="14"/>
      <c r="K1387" s="14"/>
      <c r="L1387" s="14"/>
      <c r="M1387" s="14"/>
      <c r="N1387" s="14"/>
      <c r="O1387" s="14"/>
      <c r="P1387" s="14"/>
      <c r="Q1387" s="14"/>
      <c r="R1387" s="14"/>
    </row>
    <row r="1388">
      <c r="A1388" s="40" t="str">
        <f t="shared" si="1"/>
        <v>Libya-Africa2008</v>
      </c>
      <c r="B1388" s="40" t="s">
        <v>164</v>
      </c>
      <c r="C1388" s="33" t="s">
        <v>49</v>
      </c>
      <c r="D1388" s="41" t="s">
        <v>57</v>
      </c>
      <c r="E1388" s="46">
        <v>9.3167701863E10</v>
      </c>
      <c r="F1388" s="41">
        <v>0.022</v>
      </c>
      <c r="G1388" s="41">
        <v>318.0</v>
      </c>
      <c r="H1388" s="41">
        <v>0.06</v>
      </c>
      <c r="I1388" s="47">
        <f t="shared" si="2"/>
        <v>93167701863</v>
      </c>
      <c r="J1388" s="14"/>
      <c r="K1388" s="14"/>
      <c r="L1388" s="14"/>
      <c r="M1388" s="14"/>
      <c r="N1388" s="14"/>
      <c r="O1388" s="14"/>
      <c r="P1388" s="14"/>
      <c r="Q1388" s="14"/>
      <c r="R1388" s="14"/>
    </row>
    <row r="1389">
      <c r="A1389" s="40" t="str">
        <f t="shared" si="1"/>
        <v>Libya-Africa2009</v>
      </c>
      <c r="B1389" s="40" t="s">
        <v>164</v>
      </c>
      <c r="C1389" s="33" t="s">
        <v>50</v>
      </c>
      <c r="D1389" s="41" t="s">
        <v>57</v>
      </c>
      <c r="E1389" s="46">
        <v>6.2360446571E10</v>
      </c>
      <c r="F1389" s="41">
        <v>0.035</v>
      </c>
      <c r="G1389" s="41">
        <v>349.0</v>
      </c>
      <c r="H1389" s="41">
        <v>0.06</v>
      </c>
      <c r="I1389" s="47">
        <f t="shared" si="2"/>
        <v>62360446571</v>
      </c>
      <c r="J1389" s="14"/>
      <c r="K1389" s="14"/>
      <c r="L1389" s="14"/>
      <c r="M1389" s="14"/>
      <c r="N1389" s="14"/>
      <c r="O1389" s="14"/>
      <c r="P1389" s="14"/>
      <c r="Q1389" s="14"/>
      <c r="R1389" s="14"/>
    </row>
    <row r="1390">
      <c r="A1390" s="40" t="str">
        <f t="shared" si="1"/>
        <v>Libya-Africa2010</v>
      </c>
      <c r="B1390" s="40" t="s">
        <v>164</v>
      </c>
      <c r="C1390" s="33" t="s">
        <v>51</v>
      </c>
      <c r="D1390" s="41" t="s">
        <v>57</v>
      </c>
      <c r="E1390" s="46">
        <v>7.4755288917E10</v>
      </c>
      <c r="F1390" s="41">
        <v>0.033</v>
      </c>
      <c r="G1390" s="41">
        <v>389.0</v>
      </c>
      <c r="H1390" s="41">
        <v>0.06</v>
      </c>
      <c r="I1390" s="47">
        <f t="shared" si="2"/>
        <v>74755288917</v>
      </c>
      <c r="J1390" s="14"/>
      <c r="K1390" s="14"/>
      <c r="L1390" s="14"/>
      <c r="M1390" s="14"/>
      <c r="N1390" s="14"/>
      <c r="O1390" s="14"/>
      <c r="P1390" s="14"/>
      <c r="Q1390" s="14"/>
      <c r="R1390" s="14"/>
    </row>
    <row r="1391">
      <c r="A1391" s="40" t="str">
        <f t="shared" si="1"/>
        <v>Libya-Africa2011</v>
      </c>
      <c r="B1391" s="40" t="s">
        <v>164</v>
      </c>
      <c r="C1391" s="33" t="s">
        <v>52</v>
      </c>
      <c r="D1391" s="41" t="s">
        <v>57</v>
      </c>
      <c r="E1391" s="46">
        <v>3.4699395524E10</v>
      </c>
      <c r="F1391" s="41">
        <v>0.039</v>
      </c>
      <c r="G1391" s="41">
        <v>211.0</v>
      </c>
      <c r="H1391" s="41">
        <v>0.06</v>
      </c>
      <c r="I1391" s="47">
        <f t="shared" si="2"/>
        <v>34699395524</v>
      </c>
      <c r="J1391" s="14"/>
      <c r="K1391" s="14"/>
      <c r="L1391" s="14"/>
      <c r="M1391" s="14"/>
      <c r="N1391" s="14"/>
      <c r="O1391" s="14"/>
      <c r="P1391" s="14"/>
      <c r="Q1391" s="14"/>
      <c r="R1391" s="14"/>
    </row>
    <row r="1392">
      <c r="A1392" s="40" t="str">
        <f t="shared" si="1"/>
        <v>Libya-Africa2012</v>
      </c>
      <c r="B1392" s="40" t="s">
        <v>164</v>
      </c>
      <c r="C1392" s="33" t="s">
        <v>53</v>
      </c>
      <c r="D1392" s="41" t="s">
        <v>57</v>
      </c>
      <c r="E1392" s="46">
        <v>8.1873662519E10</v>
      </c>
      <c r="F1392" s="41">
        <v>0.039</v>
      </c>
      <c r="G1392" s="41">
        <v>578.0</v>
      </c>
      <c r="H1392" s="41">
        <v>0.06</v>
      </c>
      <c r="I1392" s="47">
        <f t="shared" si="2"/>
        <v>81873662519</v>
      </c>
      <c r="J1392" s="14"/>
      <c r="K1392" s="14"/>
      <c r="L1392" s="14"/>
      <c r="M1392" s="14"/>
      <c r="N1392" s="14"/>
      <c r="O1392" s="14"/>
      <c r="P1392" s="14"/>
      <c r="Q1392" s="14"/>
      <c r="R1392" s="14"/>
    </row>
    <row r="1393">
      <c r="A1393" s="40" t="str">
        <f t="shared" si="1"/>
        <v>Liechtenstein-Europe2000</v>
      </c>
      <c r="B1393" s="40" t="s">
        <v>165</v>
      </c>
      <c r="C1393" s="33" t="s">
        <v>40</v>
      </c>
      <c r="D1393" s="41" t="s">
        <v>55</v>
      </c>
      <c r="E1393" s="46">
        <v>2.483890594E9</v>
      </c>
      <c r="F1393" s="42">
        <v>0.064</v>
      </c>
      <c r="G1393" s="41">
        <v>193.0</v>
      </c>
      <c r="H1393" s="41">
        <v>0.148</v>
      </c>
      <c r="I1393" s="47">
        <f t="shared" si="2"/>
        <v>2483890594</v>
      </c>
      <c r="J1393" s="14"/>
      <c r="K1393" s="14"/>
      <c r="L1393" s="14"/>
      <c r="M1393" s="14"/>
      <c r="N1393" s="14"/>
      <c r="O1393" s="14"/>
      <c r="P1393" s="14"/>
      <c r="Q1393" s="14"/>
      <c r="R1393" s="14"/>
    </row>
    <row r="1394">
      <c r="A1394" s="40" t="str">
        <f t="shared" si="1"/>
        <v>Liechtenstein-Europe2001</v>
      </c>
      <c r="B1394" s="40" t="s">
        <v>165</v>
      </c>
      <c r="C1394" s="33" t="s">
        <v>42</v>
      </c>
      <c r="D1394" s="41" t="s">
        <v>55</v>
      </c>
      <c r="E1394" s="46">
        <v>2.491800559E9</v>
      </c>
      <c r="F1394" s="42">
        <v>0.064</v>
      </c>
      <c r="G1394" s="41">
        <v>193.0</v>
      </c>
      <c r="H1394" s="41">
        <v>0.148</v>
      </c>
      <c r="I1394" s="47">
        <f t="shared" si="2"/>
        <v>2491800559</v>
      </c>
      <c r="J1394" s="14"/>
      <c r="K1394" s="14"/>
      <c r="L1394" s="14"/>
      <c r="M1394" s="14"/>
      <c r="N1394" s="14"/>
      <c r="O1394" s="14"/>
      <c r="P1394" s="14"/>
      <c r="Q1394" s="14"/>
      <c r="R1394" s="14"/>
    </row>
    <row r="1395">
      <c r="A1395" s="40" t="str">
        <f t="shared" si="1"/>
        <v>Liechtenstein-Europe2002</v>
      </c>
      <c r="B1395" s="40" t="s">
        <v>165</v>
      </c>
      <c r="C1395" s="33" t="s">
        <v>43</v>
      </c>
      <c r="D1395" s="41" t="s">
        <v>55</v>
      </c>
      <c r="E1395" s="46">
        <v>2.688617885E9</v>
      </c>
      <c r="F1395" s="42">
        <v>0.064</v>
      </c>
      <c r="G1395" s="41">
        <v>193.0</v>
      </c>
      <c r="H1395" s="41">
        <v>0.148</v>
      </c>
      <c r="I1395" s="47">
        <f t="shared" si="2"/>
        <v>2688617885</v>
      </c>
      <c r="J1395" s="14"/>
      <c r="K1395" s="14"/>
      <c r="L1395" s="14"/>
      <c r="M1395" s="14"/>
      <c r="N1395" s="14"/>
      <c r="O1395" s="14"/>
      <c r="P1395" s="14"/>
      <c r="Q1395" s="14"/>
      <c r="R1395" s="14"/>
    </row>
    <row r="1396">
      <c r="A1396" s="40" t="str">
        <f t="shared" si="1"/>
        <v>Liechtenstein-Europe2003</v>
      </c>
      <c r="B1396" s="40" t="s">
        <v>165</v>
      </c>
      <c r="C1396" s="33" t="s">
        <v>44</v>
      </c>
      <c r="D1396" s="41" t="s">
        <v>55</v>
      </c>
      <c r="E1396" s="46">
        <v>3.070803431E9</v>
      </c>
      <c r="F1396" s="42">
        <v>0.064</v>
      </c>
      <c r="G1396" s="41">
        <v>193.0</v>
      </c>
      <c r="H1396" s="41">
        <v>0.148</v>
      </c>
      <c r="I1396" s="47">
        <f t="shared" si="2"/>
        <v>3070803431</v>
      </c>
      <c r="J1396" s="14"/>
      <c r="K1396" s="14"/>
      <c r="L1396" s="14"/>
      <c r="M1396" s="14"/>
      <c r="N1396" s="14"/>
      <c r="O1396" s="14"/>
      <c r="P1396" s="14"/>
      <c r="Q1396" s="14"/>
      <c r="R1396" s="14"/>
    </row>
    <row r="1397">
      <c r="A1397" s="40" t="str">
        <f t="shared" si="1"/>
        <v>Liechtenstein-Europe2004</v>
      </c>
      <c r="B1397" s="40" t="s">
        <v>165</v>
      </c>
      <c r="C1397" s="33" t="s">
        <v>45</v>
      </c>
      <c r="D1397" s="41" t="s">
        <v>55</v>
      </c>
      <c r="E1397" s="46">
        <v>3.454374261E9</v>
      </c>
      <c r="F1397" s="42">
        <v>0.064</v>
      </c>
      <c r="G1397" s="41">
        <v>193.0</v>
      </c>
      <c r="H1397" s="41">
        <v>0.148</v>
      </c>
      <c r="I1397" s="47">
        <f t="shared" si="2"/>
        <v>3454374261</v>
      </c>
      <c r="J1397" s="14"/>
      <c r="K1397" s="14"/>
      <c r="L1397" s="14"/>
      <c r="M1397" s="14"/>
      <c r="N1397" s="14"/>
      <c r="O1397" s="14"/>
      <c r="P1397" s="14"/>
      <c r="Q1397" s="14"/>
      <c r="R1397" s="14"/>
    </row>
    <row r="1398">
      <c r="A1398" s="40" t="str">
        <f t="shared" si="1"/>
        <v>Liechtenstein-Europe2005</v>
      </c>
      <c r="B1398" s="40" t="s">
        <v>165</v>
      </c>
      <c r="C1398" s="33" t="s">
        <v>46</v>
      </c>
      <c r="D1398" s="41" t="s">
        <v>55</v>
      </c>
      <c r="E1398" s="46">
        <v>3.658356378E9</v>
      </c>
      <c r="F1398" s="42">
        <v>0.064</v>
      </c>
      <c r="G1398" s="41">
        <v>193.0</v>
      </c>
      <c r="H1398" s="41">
        <v>0.148</v>
      </c>
      <c r="I1398" s="47">
        <f t="shared" si="2"/>
        <v>3658356378</v>
      </c>
      <c r="J1398" s="14"/>
      <c r="K1398" s="14"/>
      <c r="L1398" s="14"/>
      <c r="M1398" s="14"/>
      <c r="N1398" s="14"/>
      <c r="O1398" s="14"/>
      <c r="P1398" s="14"/>
      <c r="Q1398" s="14"/>
      <c r="R1398" s="14"/>
    </row>
    <row r="1399">
      <c r="A1399" s="40" t="str">
        <f t="shared" si="1"/>
        <v>Liechtenstein-Europe2006</v>
      </c>
      <c r="B1399" s="40" t="s">
        <v>165</v>
      </c>
      <c r="C1399" s="33" t="s">
        <v>47</v>
      </c>
      <c r="D1399" s="41" t="s">
        <v>55</v>
      </c>
      <c r="E1399" s="46">
        <v>3.988775844E9</v>
      </c>
      <c r="F1399" s="42">
        <v>0.064</v>
      </c>
      <c r="G1399" s="41">
        <v>193.0</v>
      </c>
      <c r="H1399" s="41">
        <v>0.148</v>
      </c>
      <c r="I1399" s="47">
        <f t="shared" si="2"/>
        <v>3988775844</v>
      </c>
      <c r="J1399" s="14"/>
      <c r="K1399" s="14"/>
      <c r="L1399" s="14"/>
      <c r="M1399" s="14"/>
      <c r="N1399" s="14"/>
      <c r="O1399" s="14"/>
      <c r="P1399" s="14"/>
      <c r="Q1399" s="14"/>
      <c r="R1399" s="14"/>
    </row>
    <row r="1400">
      <c r="A1400" s="40" t="str">
        <f t="shared" si="1"/>
        <v>Liechtenstein-Europe2007</v>
      </c>
      <c r="B1400" s="40" t="s">
        <v>165</v>
      </c>
      <c r="C1400" s="33" t="s">
        <v>48</v>
      </c>
      <c r="D1400" s="41" t="s">
        <v>55</v>
      </c>
      <c r="E1400" s="46">
        <v>4.602346923E9</v>
      </c>
      <c r="F1400" s="42">
        <v>0.064</v>
      </c>
      <c r="G1400" s="41">
        <v>193.0</v>
      </c>
      <c r="H1400" s="41">
        <v>0.148</v>
      </c>
      <c r="I1400" s="47">
        <f t="shared" si="2"/>
        <v>4602346923</v>
      </c>
      <c r="J1400" s="14"/>
      <c r="K1400" s="14"/>
      <c r="L1400" s="14"/>
      <c r="M1400" s="14"/>
      <c r="N1400" s="14"/>
      <c r="O1400" s="14"/>
      <c r="P1400" s="14"/>
      <c r="Q1400" s="14"/>
      <c r="R1400" s="14"/>
    </row>
    <row r="1401">
      <c r="A1401" s="40" t="str">
        <f t="shared" si="1"/>
        <v>Liechtenstein-Europe2008</v>
      </c>
      <c r="B1401" s="40" t="s">
        <v>165</v>
      </c>
      <c r="C1401" s="33" t="s">
        <v>49</v>
      </c>
      <c r="D1401" s="41" t="s">
        <v>55</v>
      </c>
      <c r="E1401" s="46">
        <v>4.929414915E9</v>
      </c>
      <c r="F1401" s="42">
        <v>0.064</v>
      </c>
      <c r="G1401" s="41">
        <v>193.0</v>
      </c>
      <c r="H1401" s="41">
        <v>0.148</v>
      </c>
      <c r="I1401" s="47">
        <f t="shared" si="2"/>
        <v>4929414915</v>
      </c>
      <c r="J1401" s="14"/>
      <c r="K1401" s="14"/>
      <c r="L1401" s="14"/>
      <c r="M1401" s="14"/>
      <c r="N1401" s="14"/>
      <c r="O1401" s="14"/>
      <c r="P1401" s="14"/>
      <c r="Q1401" s="14"/>
      <c r="R1401" s="14"/>
    </row>
    <row r="1402">
      <c r="A1402" s="40" t="str">
        <f t="shared" si="1"/>
        <v>Liechtenstein-Europe2009</v>
      </c>
      <c r="B1402" s="40" t="s">
        <v>165</v>
      </c>
      <c r="C1402" s="33" t="s">
        <v>50</v>
      </c>
      <c r="D1402" s="41" t="s">
        <v>55</v>
      </c>
      <c r="E1402" s="46">
        <v>4.826167676E9</v>
      </c>
      <c r="F1402" s="42">
        <v>0.064</v>
      </c>
      <c r="G1402" s="41">
        <v>193.0</v>
      </c>
      <c r="H1402" s="41">
        <v>0.148</v>
      </c>
      <c r="I1402" s="47">
        <f t="shared" si="2"/>
        <v>4826167676</v>
      </c>
      <c r="J1402" s="14"/>
      <c r="K1402" s="14"/>
      <c r="L1402" s="14"/>
      <c r="M1402" s="14"/>
      <c r="N1402" s="14"/>
      <c r="O1402" s="14"/>
      <c r="P1402" s="14"/>
      <c r="Q1402" s="14"/>
      <c r="R1402" s="14"/>
    </row>
    <row r="1403">
      <c r="A1403" s="40" t="str">
        <f t="shared" si="1"/>
        <v>Liechtenstein-Europe2010</v>
      </c>
      <c r="B1403" s="40" t="s">
        <v>165</v>
      </c>
      <c r="C1403" s="33" t="s">
        <v>51</v>
      </c>
      <c r="D1403" s="41" t="s">
        <v>55</v>
      </c>
      <c r="E1403" s="40"/>
      <c r="F1403" s="42">
        <v>0.064</v>
      </c>
      <c r="G1403" s="41">
        <v>193.0</v>
      </c>
      <c r="H1403" s="41">
        <v>0.148</v>
      </c>
      <c r="I1403" s="47">
        <f t="shared" si="2"/>
        <v>4826167676</v>
      </c>
      <c r="J1403" s="14"/>
      <c r="K1403" s="14"/>
      <c r="L1403" s="14"/>
      <c r="M1403" s="14"/>
      <c r="N1403" s="14"/>
      <c r="O1403" s="14"/>
      <c r="P1403" s="14"/>
      <c r="Q1403" s="14"/>
      <c r="R1403" s="14"/>
    </row>
    <row r="1404">
      <c r="A1404" s="40" t="str">
        <f t="shared" si="1"/>
        <v>Liechtenstein-Europe2011</v>
      </c>
      <c r="B1404" s="40" t="s">
        <v>165</v>
      </c>
      <c r="C1404" s="33" t="s">
        <v>52</v>
      </c>
      <c r="D1404" s="41" t="s">
        <v>55</v>
      </c>
      <c r="E1404" s="40"/>
      <c r="F1404" s="42">
        <v>0.064</v>
      </c>
      <c r="G1404" s="41">
        <v>193.0</v>
      </c>
      <c r="H1404" s="41">
        <v>0.148</v>
      </c>
      <c r="I1404" s="47" t="str">
        <f t="shared" si="2"/>
        <v/>
      </c>
      <c r="J1404" s="14"/>
      <c r="K1404" s="14"/>
      <c r="L1404" s="14"/>
      <c r="M1404" s="14"/>
      <c r="N1404" s="14"/>
      <c r="O1404" s="14"/>
      <c r="P1404" s="14"/>
      <c r="Q1404" s="14"/>
      <c r="R1404" s="14"/>
    </row>
    <row r="1405">
      <c r="A1405" s="40" t="str">
        <f t="shared" si="1"/>
        <v>Liechtenstein-Europe2012</v>
      </c>
      <c r="B1405" s="40" t="s">
        <v>165</v>
      </c>
      <c r="C1405" s="33" t="s">
        <v>53</v>
      </c>
      <c r="D1405" s="41" t="s">
        <v>55</v>
      </c>
      <c r="E1405" s="40"/>
      <c r="F1405" s="42">
        <v>0.064</v>
      </c>
      <c r="G1405" s="41">
        <v>193.0</v>
      </c>
      <c r="H1405" s="41">
        <v>0.148</v>
      </c>
      <c r="I1405" s="47" t="str">
        <f t="shared" si="2"/>
        <v/>
      </c>
      <c r="J1405" s="14"/>
      <c r="K1405" s="14"/>
      <c r="L1405" s="14"/>
      <c r="M1405" s="14"/>
      <c r="N1405" s="14"/>
      <c r="O1405" s="14"/>
      <c r="P1405" s="14"/>
      <c r="Q1405" s="14"/>
      <c r="R1405" s="14"/>
    </row>
    <row r="1406">
      <c r="A1406" s="40" t="str">
        <f t="shared" si="1"/>
        <v>Lithuania-Europe2000</v>
      </c>
      <c r="B1406" s="40" t="s">
        <v>166</v>
      </c>
      <c r="C1406" s="33" t="s">
        <v>40</v>
      </c>
      <c r="D1406" s="41" t="s">
        <v>55</v>
      </c>
      <c r="E1406" s="46">
        <v>1.14342E10</v>
      </c>
      <c r="F1406" s="41">
        <v>0.065</v>
      </c>
      <c r="G1406" s="41">
        <v>212.0</v>
      </c>
      <c r="H1406" s="41">
        <v>0.121</v>
      </c>
      <c r="I1406" s="47">
        <f t="shared" si="2"/>
        <v>11434200000</v>
      </c>
      <c r="J1406" s="14"/>
      <c r="K1406" s="14"/>
      <c r="L1406" s="14"/>
      <c r="M1406" s="14"/>
      <c r="N1406" s="14"/>
      <c r="O1406" s="14"/>
      <c r="P1406" s="14"/>
      <c r="Q1406" s="14"/>
      <c r="R1406" s="14"/>
    </row>
    <row r="1407">
      <c r="A1407" s="40" t="str">
        <f t="shared" si="1"/>
        <v>Lithuania-Europe2001</v>
      </c>
      <c r="B1407" s="40" t="s">
        <v>166</v>
      </c>
      <c r="C1407" s="33" t="s">
        <v>42</v>
      </c>
      <c r="D1407" s="41" t="s">
        <v>55</v>
      </c>
      <c r="E1407" s="46">
        <v>1.2159225E10</v>
      </c>
      <c r="F1407" s="41">
        <v>0.063</v>
      </c>
      <c r="G1407" s="41">
        <v>220.0</v>
      </c>
      <c r="H1407" s="41">
        <v>0.096</v>
      </c>
      <c r="I1407" s="47">
        <f t="shared" si="2"/>
        <v>12159225000</v>
      </c>
      <c r="J1407" s="14"/>
      <c r="K1407" s="14"/>
      <c r="L1407" s="14"/>
      <c r="M1407" s="14"/>
      <c r="N1407" s="14"/>
      <c r="O1407" s="14"/>
      <c r="P1407" s="14"/>
      <c r="Q1407" s="14"/>
      <c r="R1407" s="14"/>
    </row>
    <row r="1408">
      <c r="A1408" s="40" t="str">
        <f t="shared" si="1"/>
        <v>Lithuania-Europe2002</v>
      </c>
      <c r="B1408" s="40" t="s">
        <v>166</v>
      </c>
      <c r="C1408" s="33" t="s">
        <v>43</v>
      </c>
      <c r="D1408" s="41" t="s">
        <v>55</v>
      </c>
      <c r="E1408" s="46">
        <v>1.4163949142E10</v>
      </c>
      <c r="F1408" s="41">
        <v>0.064</v>
      </c>
      <c r="G1408" s="41">
        <v>263.0</v>
      </c>
      <c r="H1408" s="41">
        <v>0.068</v>
      </c>
      <c r="I1408" s="47">
        <f t="shared" si="2"/>
        <v>14163949142</v>
      </c>
      <c r="J1408" s="14"/>
      <c r="K1408" s="14"/>
      <c r="L1408" s="14"/>
      <c r="M1408" s="14"/>
      <c r="N1408" s="14"/>
      <c r="O1408" s="14"/>
      <c r="P1408" s="14"/>
      <c r="Q1408" s="14"/>
      <c r="R1408" s="14"/>
    </row>
    <row r="1409">
      <c r="A1409" s="40" t="str">
        <f t="shared" si="1"/>
        <v>Lithuania-Europe2003</v>
      </c>
      <c r="B1409" s="40" t="s">
        <v>166</v>
      </c>
      <c r="C1409" s="33" t="s">
        <v>44</v>
      </c>
      <c r="D1409" s="41" t="s">
        <v>55</v>
      </c>
      <c r="E1409" s="46">
        <v>1.8608709857E10</v>
      </c>
      <c r="F1409" s="41">
        <v>0.065</v>
      </c>
      <c r="G1409" s="41">
        <v>351.0</v>
      </c>
      <c r="H1409" s="41">
        <v>0.058</v>
      </c>
      <c r="I1409" s="47">
        <f t="shared" si="2"/>
        <v>18608709857</v>
      </c>
      <c r="J1409" s="14"/>
      <c r="K1409" s="14"/>
      <c r="L1409" s="14"/>
      <c r="M1409" s="14"/>
      <c r="N1409" s="14"/>
      <c r="O1409" s="14"/>
      <c r="P1409" s="14"/>
      <c r="Q1409" s="14"/>
      <c r="R1409" s="14"/>
    </row>
    <row r="1410">
      <c r="A1410" s="40" t="str">
        <f t="shared" si="1"/>
        <v>Lithuania-Europe2004</v>
      </c>
      <c r="B1410" s="40" t="s">
        <v>166</v>
      </c>
      <c r="C1410" s="33" t="s">
        <v>45</v>
      </c>
      <c r="D1410" s="41" t="s">
        <v>55</v>
      </c>
      <c r="E1410" s="46">
        <v>2.2659294573E10</v>
      </c>
      <c r="F1410" s="41">
        <v>0.057</v>
      </c>
      <c r="G1410" s="41">
        <v>374.0</v>
      </c>
      <c r="H1410" s="41">
        <v>0.057</v>
      </c>
      <c r="I1410" s="47">
        <f t="shared" si="2"/>
        <v>22659294573</v>
      </c>
      <c r="J1410" s="14"/>
      <c r="K1410" s="14"/>
      <c r="L1410" s="14"/>
      <c r="M1410" s="14"/>
      <c r="N1410" s="14"/>
      <c r="O1410" s="14"/>
      <c r="P1410" s="14"/>
      <c r="Q1410" s="14"/>
      <c r="R1410" s="14"/>
    </row>
    <row r="1411">
      <c r="A1411" s="40" t="str">
        <f t="shared" si="1"/>
        <v>Lithuania-Europe2005</v>
      </c>
      <c r="B1411" s="40" t="s">
        <v>166</v>
      </c>
      <c r="C1411" s="33" t="s">
        <v>46</v>
      </c>
      <c r="D1411" s="41" t="s">
        <v>55</v>
      </c>
      <c r="E1411" s="46">
        <v>2.6085307222E10</v>
      </c>
      <c r="F1411" s="41">
        <v>0.058</v>
      </c>
      <c r="G1411" s="41">
        <v>446.0</v>
      </c>
      <c r="H1411" s="41">
        <v>0.053</v>
      </c>
      <c r="I1411" s="47">
        <f t="shared" si="2"/>
        <v>26085307222</v>
      </c>
      <c r="J1411" s="14"/>
      <c r="K1411" s="14"/>
      <c r="L1411" s="14"/>
      <c r="M1411" s="14"/>
      <c r="N1411" s="14"/>
      <c r="O1411" s="14"/>
      <c r="P1411" s="14"/>
      <c r="Q1411" s="14"/>
      <c r="R1411" s="14"/>
    </row>
    <row r="1412">
      <c r="A1412" s="40" t="str">
        <f t="shared" si="1"/>
        <v>Lithuania-Europe2006</v>
      </c>
      <c r="B1412" s="40" t="s">
        <v>166</v>
      </c>
      <c r="C1412" s="33" t="s">
        <v>47</v>
      </c>
      <c r="D1412" s="41" t="s">
        <v>55</v>
      </c>
      <c r="E1412" s="46">
        <v>3.0246361657E10</v>
      </c>
      <c r="F1412" s="41">
        <v>0.062</v>
      </c>
      <c r="G1412" s="41">
        <v>552.0</v>
      </c>
      <c r="H1412" s="41">
        <v>0.051</v>
      </c>
      <c r="I1412" s="47">
        <f t="shared" si="2"/>
        <v>30246361657</v>
      </c>
      <c r="J1412" s="14"/>
      <c r="K1412" s="14"/>
      <c r="L1412" s="14"/>
      <c r="M1412" s="14"/>
      <c r="N1412" s="14"/>
      <c r="O1412" s="14"/>
      <c r="P1412" s="14"/>
      <c r="Q1412" s="14"/>
      <c r="R1412" s="14"/>
    </row>
    <row r="1413">
      <c r="A1413" s="40" t="str">
        <f t="shared" si="1"/>
        <v>Lithuania-Europe2007</v>
      </c>
      <c r="B1413" s="40" t="s">
        <v>166</v>
      </c>
      <c r="C1413" s="33" t="s">
        <v>48</v>
      </c>
      <c r="D1413" s="41" t="s">
        <v>55</v>
      </c>
      <c r="E1413" s="46">
        <v>3.9325985931E10</v>
      </c>
      <c r="F1413" s="41">
        <v>0.062</v>
      </c>
      <c r="G1413" s="41">
        <v>725.0</v>
      </c>
      <c r="H1413" s="41">
        <v>0.069</v>
      </c>
      <c r="I1413" s="47">
        <f t="shared" si="2"/>
        <v>39325985931</v>
      </c>
      <c r="J1413" s="14"/>
      <c r="K1413" s="14"/>
      <c r="L1413" s="14"/>
      <c r="M1413" s="14"/>
      <c r="N1413" s="14"/>
      <c r="O1413" s="14"/>
      <c r="P1413" s="14"/>
      <c r="Q1413" s="14"/>
      <c r="R1413" s="14"/>
    </row>
    <row r="1414">
      <c r="A1414" s="40" t="str">
        <f t="shared" si="1"/>
        <v>Lithuania-Europe2008</v>
      </c>
      <c r="B1414" s="40" t="s">
        <v>166</v>
      </c>
      <c r="C1414" s="33" t="s">
        <v>49</v>
      </c>
      <c r="D1414" s="41" t="s">
        <v>55</v>
      </c>
      <c r="E1414" s="46">
        <v>4.7438363056E10</v>
      </c>
      <c r="F1414" s="41">
        <v>0.066</v>
      </c>
      <c r="G1414" s="41">
        <v>934.0</v>
      </c>
      <c r="H1414" s="41">
        <v>0.084</v>
      </c>
      <c r="I1414" s="47">
        <f t="shared" si="2"/>
        <v>47438363056</v>
      </c>
      <c r="J1414" s="14"/>
      <c r="K1414" s="14"/>
      <c r="L1414" s="14"/>
      <c r="M1414" s="14"/>
      <c r="N1414" s="14"/>
      <c r="O1414" s="14"/>
      <c r="P1414" s="14"/>
      <c r="Q1414" s="14"/>
      <c r="R1414" s="14"/>
    </row>
    <row r="1415">
      <c r="A1415" s="40" t="str">
        <f t="shared" si="1"/>
        <v>Lithuania-Europe2009</v>
      </c>
      <c r="B1415" s="40" t="s">
        <v>166</v>
      </c>
      <c r="C1415" s="33" t="s">
        <v>50</v>
      </c>
      <c r="D1415" s="41" t="s">
        <v>55</v>
      </c>
      <c r="E1415" s="46">
        <v>3.7050081723E10</v>
      </c>
      <c r="F1415" s="41">
        <v>0.075</v>
      </c>
      <c r="G1415" s="41">
        <v>836.0</v>
      </c>
      <c r="H1415" s="41">
        <v>0.084</v>
      </c>
      <c r="I1415" s="47">
        <f t="shared" si="2"/>
        <v>37050081723</v>
      </c>
      <c r="J1415" s="14"/>
      <c r="K1415" s="14"/>
      <c r="L1415" s="14"/>
      <c r="M1415" s="14"/>
      <c r="N1415" s="14"/>
      <c r="O1415" s="14"/>
      <c r="P1415" s="14"/>
      <c r="Q1415" s="14"/>
      <c r="R1415" s="14"/>
    </row>
    <row r="1416">
      <c r="A1416" s="40" t="str">
        <f t="shared" si="1"/>
        <v>Lithuania-Europe2010</v>
      </c>
      <c r="B1416" s="40" t="s">
        <v>166</v>
      </c>
      <c r="C1416" s="33" t="s">
        <v>51</v>
      </c>
      <c r="D1416" s="41" t="s">
        <v>55</v>
      </c>
      <c r="E1416" s="46">
        <v>3.6709511568E10</v>
      </c>
      <c r="F1416" s="41">
        <v>0.07</v>
      </c>
      <c r="G1416" s="41">
        <v>782.0</v>
      </c>
      <c r="H1416" s="41">
        <v>0.06</v>
      </c>
      <c r="I1416" s="47">
        <f t="shared" si="2"/>
        <v>36709511568</v>
      </c>
      <c r="J1416" s="14"/>
      <c r="K1416" s="14"/>
      <c r="L1416" s="14"/>
      <c r="M1416" s="14"/>
      <c r="N1416" s="14"/>
      <c r="O1416" s="14"/>
      <c r="P1416" s="14"/>
      <c r="Q1416" s="14"/>
      <c r="R1416" s="14"/>
    </row>
    <row r="1417">
      <c r="A1417" s="40" t="str">
        <f t="shared" si="1"/>
        <v>Lithuania-Europe2011</v>
      </c>
      <c r="B1417" s="40" t="s">
        <v>166</v>
      </c>
      <c r="C1417" s="33" t="s">
        <v>52</v>
      </c>
      <c r="D1417" s="41" t="s">
        <v>55</v>
      </c>
      <c r="E1417" s="46">
        <v>4.3083067994E10</v>
      </c>
      <c r="F1417" s="41">
        <v>0.067</v>
      </c>
      <c r="G1417" s="41">
        <v>887.0</v>
      </c>
      <c r="H1417" s="41">
        <v>0.148</v>
      </c>
      <c r="I1417" s="47">
        <f t="shared" si="2"/>
        <v>43083067994</v>
      </c>
      <c r="J1417" s="14"/>
      <c r="K1417" s="14"/>
      <c r="L1417" s="14"/>
      <c r="M1417" s="14"/>
      <c r="N1417" s="14"/>
      <c r="O1417" s="14"/>
      <c r="P1417" s="14"/>
      <c r="Q1417" s="14"/>
      <c r="R1417" s="14"/>
    </row>
    <row r="1418">
      <c r="A1418" s="40" t="str">
        <f t="shared" si="1"/>
        <v>Lithuania-Europe2012</v>
      </c>
      <c r="B1418" s="40" t="s">
        <v>166</v>
      </c>
      <c r="C1418" s="33" t="s">
        <v>53</v>
      </c>
      <c r="D1418" s="41" t="s">
        <v>55</v>
      </c>
      <c r="E1418" s="46">
        <v>4.2343559196E10</v>
      </c>
      <c r="F1418" s="41">
        <v>0.067</v>
      </c>
      <c r="G1418" s="41">
        <v>859.0</v>
      </c>
      <c r="H1418" s="41">
        <v>0.148</v>
      </c>
      <c r="I1418" s="47">
        <f t="shared" si="2"/>
        <v>42343559196</v>
      </c>
      <c r="J1418" s="14"/>
      <c r="K1418" s="14"/>
      <c r="L1418" s="14"/>
      <c r="M1418" s="14"/>
      <c r="N1418" s="14"/>
      <c r="O1418" s="14"/>
      <c r="P1418" s="14"/>
      <c r="Q1418" s="14"/>
      <c r="R1418" s="14"/>
    </row>
    <row r="1419">
      <c r="A1419" s="40" t="str">
        <f t="shared" si="1"/>
        <v>Luxembourg-Europe2000</v>
      </c>
      <c r="B1419" s="40" t="s">
        <v>167</v>
      </c>
      <c r="C1419" s="33" t="s">
        <v>40</v>
      </c>
      <c r="D1419" s="41" t="s">
        <v>55</v>
      </c>
      <c r="E1419" s="46">
        <v>2.0267551133E10</v>
      </c>
      <c r="F1419" s="41">
        <v>0.075</v>
      </c>
      <c r="G1419" s="41">
        <v>3495.0</v>
      </c>
      <c r="H1419" s="41">
        <v>0.148</v>
      </c>
      <c r="I1419" s="47">
        <f t="shared" si="2"/>
        <v>20267551133</v>
      </c>
      <c r="J1419" s="14"/>
      <c r="K1419" s="14"/>
      <c r="L1419" s="14"/>
      <c r="M1419" s="14"/>
      <c r="N1419" s="14"/>
      <c r="O1419" s="14"/>
      <c r="P1419" s="14"/>
      <c r="Q1419" s="14"/>
      <c r="R1419" s="14"/>
    </row>
    <row r="1420">
      <c r="A1420" s="40" t="str">
        <f t="shared" si="1"/>
        <v>Luxembourg-Europe2001</v>
      </c>
      <c r="B1420" s="40" t="s">
        <v>167</v>
      </c>
      <c r="C1420" s="33" t="s">
        <v>42</v>
      </c>
      <c r="D1420" s="41" t="s">
        <v>55</v>
      </c>
      <c r="E1420" s="46">
        <v>2.0196868009E10</v>
      </c>
      <c r="F1420" s="41">
        <v>0.074</v>
      </c>
      <c r="G1420" s="41">
        <v>3405.0</v>
      </c>
      <c r="H1420" s="41">
        <v>0.148</v>
      </c>
      <c r="I1420" s="47">
        <f t="shared" si="2"/>
        <v>20196868009</v>
      </c>
      <c r="J1420" s="14"/>
      <c r="K1420" s="14"/>
      <c r="L1420" s="14"/>
      <c r="M1420" s="14"/>
      <c r="N1420" s="14"/>
      <c r="O1420" s="14"/>
      <c r="P1420" s="14"/>
      <c r="Q1420" s="14"/>
      <c r="R1420" s="14"/>
    </row>
    <row r="1421">
      <c r="A1421" s="40" t="str">
        <f t="shared" si="1"/>
        <v>Luxembourg-Europe2002</v>
      </c>
      <c r="B1421" s="40" t="s">
        <v>167</v>
      </c>
      <c r="C1421" s="33" t="s">
        <v>43</v>
      </c>
      <c r="D1421" s="41" t="s">
        <v>55</v>
      </c>
      <c r="E1421" s="46">
        <v>2.2568793525E10</v>
      </c>
      <c r="F1421" s="41">
        <v>0.083</v>
      </c>
      <c r="G1421" s="41">
        <v>4202.0</v>
      </c>
      <c r="H1421" s="41">
        <v>0.148</v>
      </c>
      <c r="I1421" s="47">
        <f t="shared" si="2"/>
        <v>22568793525</v>
      </c>
      <c r="J1421" s="14"/>
      <c r="K1421" s="14"/>
      <c r="L1421" s="14"/>
      <c r="M1421" s="14"/>
      <c r="N1421" s="14"/>
      <c r="O1421" s="14"/>
      <c r="P1421" s="14"/>
      <c r="Q1421" s="14"/>
      <c r="R1421" s="14"/>
    </row>
    <row r="1422">
      <c r="A1422" s="40" t="str">
        <f t="shared" si="1"/>
        <v>Luxembourg-Europe2003</v>
      </c>
      <c r="B1422" s="40" t="s">
        <v>167</v>
      </c>
      <c r="C1422" s="33" t="s">
        <v>44</v>
      </c>
      <c r="D1422" s="41" t="s">
        <v>55</v>
      </c>
      <c r="E1422" s="46">
        <v>2.9144582393E10</v>
      </c>
      <c r="F1422" s="41">
        <v>0.077</v>
      </c>
      <c r="G1422" s="41">
        <v>4984.0</v>
      </c>
      <c r="H1422" s="41">
        <v>0.148</v>
      </c>
      <c r="I1422" s="47">
        <f t="shared" si="2"/>
        <v>29144582393</v>
      </c>
      <c r="J1422" s="14"/>
      <c r="K1422" s="14"/>
      <c r="L1422" s="14"/>
      <c r="M1422" s="14"/>
      <c r="N1422" s="14"/>
      <c r="O1422" s="14"/>
      <c r="P1422" s="14"/>
      <c r="Q1422" s="14"/>
      <c r="R1422" s="14"/>
    </row>
    <row r="1423">
      <c r="A1423" s="40" t="str">
        <f t="shared" si="1"/>
        <v>Luxembourg-Europe2004</v>
      </c>
      <c r="B1423" s="40" t="s">
        <v>167</v>
      </c>
      <c r="C1423" s="33" t="s">
        <v>45</v>
      </c>
      <c r="D1423" s="41" t="s">
        <v>55</v>
      </c>
      <c r="E1423" s="46">
        <v>3.4077095478E10</v>
      </c>
      <c r="F1423" s="41">
        <v>0.082</v>
      </c>
      <c r="G1423" s="41">
        <v>6145.0</v>
      </c>
      <c r="H1423" s="41">
        <v>0.148</v>
      </c>
      <c r="I1423" s="47">
        <f t="shared" si="2"/>
        <v>34077095478</v>
      </c>
      <c r="J1423" s="14"/>
      <c r="K1423" s="14"/>
      <c r="L1423" s="14"/>
      <c r="M1423" s="14"/>
      <c r="N1423" s="14"/>
      <c r="O1423" s="14"/>
      <c r="P1423" s="14"/>
      <c r="Q1423" s="14"/>
      <c r="R1423" s="14"/>
    </row>
    <row r="1424">
      <c r="A1424" s="40" t="str">
        <f t="shared" si="1"/>
        <v>Luxembourg-Europe2005</v>
      </c>
      <c r="B1424" s="40" t="s">
        <v>167</v>
      </c>
      <c r="C1424" s="33" t="s">
        <v>46</v>
      </c>
      <c r="D1424" s="41" t="s">
        <v>55</v>
      </c>
      <c r="E1424" s="46">
        <v>3.7643013481E10</v>
      </c>
      <c r="F1424" s="41">
        <v>0.079</v>
      </c>
      <c r="G1424" s="41">
        <v>6485.0</v>
      </c>
      <c r="H1424" s="41">
        <v>0.148</v>
      </c>
      <c r="I1424" s="47">
        <f t="shared" si="2"/>
        <v>37643013481</v>
      </c>
      <c r="J1424" s="14"/>
      <c r="K1424" s="14"/>
      <c r="L1424" s="14"/>
      <c r="M1424" s="14"/>
      <c r="N1424" s="14"/>
      <c r="O1424" s="14"/>
      <c r="P1424" s="14"/>
      <c r="Q1424" s="14"/>
      <c r="R1424" s="14"/>
    </row>
    <row r="1425">
      <c r="A1425" s="40" t="str">
        <f t="shared" si="1"/>
        <v>Luxembourg-Europe2006</v>
      </c>
      <c r="B1425" s="40" t="s">
        <v>167</v>
      </c>
      <c r="C1425" s="33" t="s">
        <v>47</v>
      </c>
      <c r="D1425" s="41" t="s">
        <v>55</v>
      </c>
      <c r="E1425" s="46">
        <v>4.2544677906E10</v>
      </c>
      <c r="F1425" s="41">
        <v>0.077</v>
      </c>
      <c r="G1425" s="41">
        <v>7029.0</v>
      </c>
      <c r="H1425" s="41">
        <v>0.148</v>
      </c>
      <c r="I1425" s="47">
        <f t="shared" si="2"/>
        <v>42544677906</v>
      </c>
      <c r="J1425" s="14"/>
      <c r="K1425" s="14"/>
      <c r="L1425" s="14"/>
      <c r="M1425" s="14"/>
      <c r="N1425" s="14"/>
      <c r="O1425" s="14"/>
      <c r="P1425" s="14"/>
      <c r="Q1425" s="14"/>
      <c r="R1425" s="14"/>
    </row>
    <row r="1426">
      <c r="A1426" s="40" t="str">
        <f t="shared" si="1"/>
        <v>Luxembourg-Europe2007</v>
      </c>
      <c r="B1426" s="40" t="s">
        <v>167</v>
      </c>
      <c r="C1426" s="33" t="s">
        <v>48</v>
      </c>
      <c r="D1426" s="41" t="s">
        <v>55</v>
      </c>
      <c r="E1426" s="46">
        <v>5.1320661751E10</v>
      </c>
      <c r="F1426" s="41">
        <v>0.068</v>
      </c>
      <c r="G1426" s="41">
        <v>7326.0</v>
      </c>
      <c r="H1426" s="41">
        <v>0.148</v>
      </c>
      <c r="I1426" s="47">
        <f t="shared" si="2"/>
        <v>51320661751</v>
      </c>
      <c r="J1426" s="14"/>
      <c r="K1426" s="14"/>
      <c r="L1426" s="14"/>
      <c r="M1426" s="14"/>
      <c r="N1426" s="14"/>
      <c r="O1426" s="14"/>
      <c r="P1426" s="14"/>
      <c r="Q1426" s="14"/>
      <c r="R1426" s="14"/>
    </row>
    <row r="1427">
      <c r="A1427" s="40" t="str">
        <f t="shared" si="1"/>
        <v>Luxembourg-Europe2008</v>
      </c>
      <c r="B1427" s="40" t="s">
        <v>167</v>
      </c>
      <c r="C1427" s="33" t="s">
        <v>49</v>
      </c>
      <c r="D1427" s="41" t="s">
        <v>55</v>
      </c>
      <c r="E1427" s="46">
        <v>5.4742763112E10</v>
      </c>
      <c r="F1427" s="41">
        <v>0.073</v>
      </c>
      <c r="G1427" s="41">
        <v>8305.0</v>
      </c>
      <c r="H1427" s="41">
        <v>0.148</v>
      </c>
      <c r="I1427" s="47">
        <f t="shared" si="2"/>
        <v>54742763112</v>
      </c>
      <c r="J1427" s="14"/>
      <c r="K1427" s="14"/>
      <c r="L1427" s="14"/>
      <c r="M1427" s="14"/>
      <c r="N1427" s="14"/>
      <c r="O1427" s="14"/>
      <c r="P1427" s="14"/>
      <c r="Q1427" s="14"/>
      <c r="R1427" s="14"/>
    </row>
    <row r="1428">
      <c r="A1428" s="40" t="str">
        <f t="shared" si="1"/>
        <v>Luxembourg-Europe2009</v>
      </c>
      <c r="B1428" s="40" t="s">
        <v>167</v>
      </c>
      <c r="C1428" s="33" t="s">
        <v>50</v>
      </c>
      <c r="D1428" s="41" t="s">
        <v>55</v>
      </c>
      <c r="E1428" s="46">
        <v>4.9420751774E10</v>
      </c>
      <c r="F1428" s="41">
        <v>0.08</v>
      </c>
      <c r="G1428" s="41">
        <v>8127.0</v>
      </c>
      <c r="H1428" s="41">
        <v>0.148</v>
      </c>
      <c r="I1428" s="47">
        <f t="shared" si="2"/>
        <v>49420751774</v>
      </c>
      <c r="J1428" s="14"/>
      <c r="K1428" s="14"/>
      <c r="L1428" s="14"/>
      <c r="M1428" s="14"/>
      <c r="N1428" s="14"/>
      <c r="O1428" s="14"/>
      <c r="P1428" s="14"/>
      <c r="Q1428" s="14"/>
      <c r="R1428" s="14"/>
    </row>
    <row r="1429">
      <c r="A1429" s="40" t="str">
        <f t="shared" si="1"/>
        <v>Luxembourg-Europe2010</v>
      </c>
      <c r="B1429" s="40" t="s">
        <v>167</v>
      </c>
      <c r="C1429" s="33" t="s">
        <v>51</v>
      </c>
      <c r="D1429" s="41" t="s">
        <v>55</v>
      </c>
      <c r="E1429" s="46">
        <v>5.2053324635E10</v>
      </c>
      <c r="F1429" s="41">
        <v>0.072</v>
      </c>
      <c r="G1429" s="41">
        <v>7592.0</v>
      </c>
      <c r="H1429" s="41">
        <v>0.148</v>
      </c>
      <c r="I1429" s="47">
        <f t="shared" si="2"/>
        <v>52053324635</v>
      </c>
      <c r="J1429" s="14"/>
      <c r="K1429" s="14"/>
      <c r="L1429" s="14"/>
      <c r="M1429" s="14"/>
      <c r="N1429" s="14"/>
      <c r="O1429" s="14"/>
      <c r="P1429" s="14"/>
      <c r="Q1429" s="14"/>
      <c r="R1429" s="14"/>
    </row>
    <row r="1430">
      <c r="A1430" s="40" t="str">
        <f t="shared" si="1"/>
        <v>Luxembourg-Europe2011</v>
      </c>
      <c r="B1430" s="40" t="s">
        <v>167</v>
      </c>
      <c r="C1430" s="33" t="s">
        <v>52</v>
      </c>
      <c r="D1430" s="41" t="s">
        <v>55</v>
      </c>
      <c r="E1430" s="46">
        <v>5.8009863403E10</v>
      </c>
      <c r="F1430" s="41">
        <v>0.067</v>
      </c>
      <c r="G1430" s="41">
        <v>7751.0</v>
      </c>
      <c r="H1430" s="41">
        <v>0.148</v>
      </c>
      <c r="I1430" s="47">
        <f t="shared" si="2"/>
        <v>58009863403</v>
      </c>
      <c r="J1430" s="14"/>
      <c r="K1430" s="14"/>
      <c r="L1430" s="14"/>
      <c r="M1430" s="14"/>
      <c r="N1430" s="14"/>
      <c r="O1430" s="14"/>
      <c r="P1430" s="14"/>
      <c r="Q1430" s="14"/>
      <c r="R1430" s="14"/>
    </row>
    <row r="1431">
      <c r="A1431" s="40" t="str">
        <f t="shared" si="1"/>
        <v>Luxembourg-Europe2012</v>
      </c>
      <c r="B1431" s="40" t="s">
        <v>167</v>
      </c>
      <c r="C1431" s="33" t="s">
        <v>53</v>
      </c>
      <c r="D1431" s="41" t="s">
        <v>55</v>
      </c>
      <c r="E1431" s="46">
        <v>5.514345733E10</v>
      </c>
      <c r="F1431" s="41">
        <v>0.069</v>
      </c>
      <c r="G1431" s="41">
        <v>7452.0</v>
      </c>
      <c r="H1431" s="41">
        <v>0.148</v>
      </c>
      <c r="I1431" s="47">
        <f t="shared" si="2"/>
        <v>55143457330</v>
      </c>
      <c r="J1431" s="14"/>
      <c r="K1431" s="14"/>
      <c r="L1431" s="14"/>
      <c r="M1431" s="14"/>
      <c r="N1431" s="14"/>
      <c r="O1431" s="14"/>
      <c r="P1431" s="14"/>
      <c r="Q1431" s="14"/>
      <c r="R1431" s="14"/>
    </row>
    <row r="1432">
      <c r="A1432" s="40" t="str">
        <f t="shared" si="1"/>
        <v>Macao SAR-Asia2000</v>
      </c>
      <c r="B1432" s="40" t="s">
        <v>168</v>
      </c>
      <c r="C1432" s="33" t="s">
        <v>40</v>
      </c>
      <c r="D1432" s="41" t="s">
        <v>41</v>
      </c>
      <c r="E1432" s="46">
        <v>6.101794939E9</v>
      </c>
      <c r="F1432" s="42">
        <v>0.064</v>
      </c>
      <c r="G1432" s="41">
        <v>193.0</v>
      </c>
      <c r="H1432" s="41">
        <v>0.099</v>
      </c>
      <c r="I1432" s="47">
        <f t="shared" si="2"/>
        <v>6101794939</v>
      </c>
      <c r="J1432" s="14"/>
      <c r="K1432" s="14"/>
      <c r="L1432" s="14"/>
      <c r="M1432" s="14"/>
      <c r="N1432" s="14"/>
      <c r="O1432" s="14"/>
      <c r="P1432" s="14"/>
      <c r="Q1432" s="14"/>
      <c r="R1432" s="14"/>
    </row>
    <row r="1433">
      <c r="A1433" s="40" t="str">
        <f t="shared" si="1"/>
        <v>Macao SAR-Asia2001</v>
      </c>
      <c r="B1433" s="40" t="s">
        <v>168</v>
      </c>
      <c r="C1433" s="33" t="s">
        <v>42</v>
      </c>
      <c r="D1433" s="41" t="s">
        <v>41</v>
      </c>
      <c r="E1433" s="46">
        <v>6.514271488E9</v>
      </c>
      <c r="F1433" s="42">
        <v>0.064</v>
      </c>
      <c r="G1433" s="41">
        <v>193.0</v>
      </c>
      <c r="H1433" s="41">
        <v>0.08</v>
      </c>
      <c r="I1433" s="47">
        <f t="shared" si="2"/>
        <v>6514271488</v>
      </c>
      <c r="J1433" s="14"/>
      <c r="K1433" s="14"/>
      <c r="L1433" s="14"/>
      <c r="M1433" s="14"/>
      <c r="N1433" s="14"/>
      <c r="O1433" s="14"/>
      <c r="P1433" s="14"/>
      <c r="Q1433" s="14"/>
      <c r="R1433" s="14"/>
    </row>
    <row r="1434">
      <c r="A1434" s="40" t="str">
        <f t="shared" si="1"/>
        <v>Macao SAR-Asia2002</v>
      </c>
      <c r="B1434" s="40" t="s">
        <v>168</v>
      </c>
      <c r="C1434" s="33" t="s">
        <v>43</v>
      </c>
      <c r="D1434" s="41" t="s">
        <v>41</v>
      </c>
      <c r="E1434" s="46">
        <v>7.008026415E9</v>
      </c>
      <c r="F1434" s="42">
        <v>0.064</v>
      </c>
      <c r="G1434" s="41">
        <v>193.0</v>
      </c>
      <c r="H1434" s="41">
        <v>0.061</v>
      </c>
      <c r="I1434" s="47">
        <f t="shared" si="2"/>
        <v>7008026415</v>
      </c>
      <c r="J1434" s="14"/>
      <c r="K1434" s="14"/>
      <c r="L1434" s="14"/>
      <c r="M1434" s="14"/>
      <c r="N1434" s="14"/>
      <c r="O1434" s="14"/>
      <c r="P1434" s="14"/>
      <c r="Q1434" s="14"/>
      <c r="R1434" s="14"/>
    </row>
    <row r="1435">
      <c r="A1435" s="40" t="str">
        <f t="shared" si="1"/>
        <v>Macao SAR-Asia2003</v>
      </c>
      <c r="B1435" s="40" t="s">
        <v>168</v>
      </c>
      <c r="C1435" s="33" t="s">
        <v>44</v>
      </c>
      <c r="D1435" s="41" t="s">
        <v>41</v>
      </c>
      <c r="E1435" s="46">
        <v>7.926373572E9</v>
      </c>
      <c r="F1435" s="42">
        <v>0.064</v>
      </c>
      <c r="G1435" s="41">
        <v>193.0</v>
      </c>
      <c r="H1435" s="41">
        <v>0.06</v>
      </c>
      <c r="I1435" s="47">
        <f t="shared" si="2"/>
        <v>7926373572</v>
      </c>
      <c r="J1435" s="14"/>
      <c r="K1435" s="14"/>
      <c r="L1435" s="14"/>
      <c r="M1435" s="14"/>
      <c r="N1435" s="14"/>
      <c r="O1435" s="14"/>
      <c r="P1435" s="14"/>
      <c r="Q1435" s="14"/>
      <c r="R1435" s="14"/>
    </row>
    <row r="1436">
      <c r="A1436" s="40" t="str">
        <f t="shared" si="1"/>
        <v>Macao SAR-Asia2004</v>
      </c>
      <c r="B1436" s="40" t="s">
        <v>168</v>
      </c>
      <c r="C1436" s="33" t="s">
        <v>45</v>
      </c>
      <c r="D1436" s="41" t="s">
        <v>41</v>
      </c>
      <c r="E1436" s="46">
        <v>1.0258324479E10</v>
      </c>
      <c r="F1436" s="42">
        <v>0.064</v>
      </c>
      <c r="G1436" s="41">
        <v>193.0</v>
      </c>
      <c r="H1436" s="41">
        <v>0.06</v>
      </c>
      <c r="I1436" s="47">
        <f t="shared" si="2"/>
        <v>10258324479</v>
      </c>
      <c r="J1436" s="14"/>
      <c r="K1436" s="14"/>
      <c r="L1436" s="14"/>
      <c r="M1436" s="14"/>
      <c r="N1436" s="14"/>
      <c r="O1436" s="14"/>
      <c r="P1436" s="14"/>
      <c r="Q1436" s="14"/>
      <c r="R1436" s="14"/>
    </row>
    <row r="1437">
      <c r="A1437" s="40" t="str">
        <f t="shared" si="1"/>
        <v>Macao SAR-Asia2005</v>
      </c>
      <c r="B1437" s="40" t="s">
        <v>168</v>
      </c>
      <c r="C1437" s="33" t="s">
        <v>46</v>
      </c>
      <c r="D1437" s="41" t="s">
        <v>41</v>
      </c>
      <c r="E1437" s="46">
        <v>1.1792570016E10</v>
      </c>
      <c r="F1437" s="42">
        <v>0.064</v>
      </c>
      <c r="G1437" s="41">
        <v>193.0</v>
      </c>
      <c r="H1437" s="41">
        <v>0.07</v>
      </c>
      <c r="I1437" s="47">
        <f t="shared" si="2"/>
        <v>11792570016</v>
      </c>
      <c r="J1437" s="14"/>
      <c r="K1437" s="14"/>
      <c r="L1437" s="14"/>
      <c r="M1437" s="14"/>
      <c r="N1437" s="14"/>
      <c r="O1437" s="14"/>
      <c r="P1437" s="14"/>
      <c r="Q1437" s="14"/>
      <c r="R1437" s="14"/>
    </row>
    <row r="1438">
      <c r="A1438" s="40" t="str">
        <f t="shared" si="1"/>
        <v>Macao SAR-Asia2006</v>
      </c>
      <c r="B1438" s="40" t="s">
        <v>168</v>
      </c>
      <c r="C1438" s="33" t="s">
        <v>47</v>
      </c>
      <c r="D1438" s="41" t="s">
        <v>41</v>
      </c>
      <c r="E1438" s="46">
        <v>1.4568709574E10</v>
      </c>
      <c r="F1438" s="42">
        <v>0.064</v>
      </c>
      <c r="G1438" s="41">
        <v>193.0</v>
      </c>
      <c r="H1438" s="41">
        <v>0.088</v>
      </c>
      <c r="I1438" s="47">
        <f t="shared" si="2"/>
        <v>14568709574</v>
      </c>
      <c r="J1438" s="14"/>
      <c r="K1438" s="14"/>
      <c r="L1438" s="14"/>
      <c r="M1438" s="14"/>
      <c r="N1438" s="14"/>
      <c r="O1438" s="14"/>
      <c r="P1438" s="14"/>
      <c r="Q1438" s="14"/>
      <c r="R1438" s="14"/>
    </row>
    <row r="1439">
      <c r="A1439" s="40" t="str">
        <f t="shared" si="1"/>
        <v>Macao SAR-Asia2007</v>
      </c>
      <c r="B1439" s="40" t="s">
        <v>168</v>
      </c>
      <c r="C1439" s="33" t="s">
        <v>48</v>
      </c>
      <c r="D1439" s="41" t="s">
        <v>41</v>
      </c>
      <c r="E1439" s="46">
        <v>1.8054684854E10</v>
      </c>
      <c r="F1439" s="42">
        <v>0.064</v>
      </c>
      <c r="G1439" s="41">
        <v>193.0</v>
      </c>
      <c r="H1439" s="41">
        <v>0.078</v>
      </c>
      <c r="I1439" s="47">
        <f t="shared" si="2"/>
        <v>18054684854</v>
      </c>
      <c r="J1439" s="14"/>
      <c r="K1439" s="14"/>
      <c r="L1439" s="14"/>
      <c r="M1439" s="14"/>
      <c r="N1439" s="14"/>
      <c r="O1439" s="14"/>
      <c r="P1439" s="14"/>
      <c r="Q1439" s="14"/>
      <c r="R1439" s="14"/>
    </row>
    <row r="1440">
      <c r="A1440" s="40" t="str">
        <f t="shared" si="1"/>
        <v>Macao SAR-Asia2008</v>
      </c>
      <c r="B1440" s="40" t="s">
        <v>168</v>
      </c>
      <c r="C1440" s="33" t="s">
        <v>49</v>
      </c>
      <c r="D1440" s="41" t="s">
        <v>41</v>
      </c>
      <c r="E1440" s="46">
        <v>2.0731022857E10</v>
      </c>
      <c r="F1440" s="42">
        <v>0.064</v>
      </c>
      <c r="G1440" s="41">
        <v>193.0</v>
      </c>
      <c r="H1440" s="41">
        <v>0.054</v>
      </c>
      <c r="I1440" s="47">
        <f t="shared" si="2"/>
        <v>20731022857</v>
      </c>
      <c r="J1440" s="14"/>
      <c r="K1440" s="14"/>
      <c r="L1440" s="14"/>
      <c r="M1440" s="14"/>
      <c r="N1440" s="14"/>
      <c r="O1440" s="14"/>
      <c r="P1440" s="14"/>
      <c r="Q1440" s="14"/>
      <c r="R1440" s="14"/>
    </row>
    <row r="1441">
      <c r="A1441" s="40" t="str">
        <f t="shared" si="1"/>
        <v>Macao SAR-Asia2009</v>
      </c>
      <c r="B1441" s="40" t="s">
        <v>168</v>
      </c>
      <c r="C1441" s="33" t="s">
        <v>50</v>
      </c>
      <c r="D1441" s="41" t="s">
        <v>41</v>
      </c>
      <c r="E1441" s="46">
        <v>2.1313263933E10</v>
      </c>
      <c r="F1441" s="42">
        <v>0.064</v>
      </c>
      <c r="G1441" s="41">
        <v>193.0</v>
      </c>
      <c r="H1441" s="41">
        <v>0.053</v>
      </c>
      <c r="I1441" s="47">
        <f t="shared" si="2"/>
        <v>21313263933</v>
      </c>
      <c r="J1441" s="14"/>
      <c r="K1441" s="14"/>
      <c r="L1441" s="14"/>
      <c r="M1441" s="14"/>
      <c r="N1441" s="14"/>
      <c r="O1441" s="14"/>
      <c r="P1441" s="14"/>
      <c r="Q1441" s="14"/>
      <c r="R1441" s="14"/>
    </row>
    <row r="1442">
      <c r="A1442" s="40" t="str">
        <f t="shared" si="1"/>
        <v>Macao SAR-Asia2010</v>
      </c>
      <c r="B1442" s="40" t="s">
        <v>168</v>
      </c>
      <c r="C1442" s="33" t="s">
        <v>51</v>
      </c>
      <c r="D1442" s="41" t="s">
        <v>41</v>
      </c>
      <c r="E1442" s="46">
        <v>2.8359706123E10</v>
      </c>
      <c r="F1442" s="42">
        <v>0.064</v>
      </c>
      <c r="G1442" s="41">
        <v>193.0</v>
      </c>
      <c r="H1442" s="41">
        <v>0.053</v>
      </c>
      <c r="I1442" s="47">
        <f t="shared" si="2"/>
        <v>28359706123</v>
      </c>
      <c r="J1442" s="14"/>
      <c r="K1442" s="14"/>
      <c r="L1442" s="14"/>
      <c r="M1442" s="14"/>
      <c r="N1442" s="14"/>
      <c r="O1442" s="14"/>
      <c r="P1442" s="14"/>
      <c r="Q1442" s="14"/>
      <c r="R1442" s="14"/>
    </row>
    <row r="1443">
      <c r="A1443" s="40" t="str">
        <f t="shared" si="1"/>
        <v>Macao SAR-Asia2011</v>
      </c>
      <c r="B1443" s="40" t="s">
        <v>168</v>
      </c>
      <c r="C1443" s="33" t="s">
        <v>52</v>
      </c>
      <c r="D1443" s="41" t="s">
        <v>41</v>
      </c>
      <c r="E1443" s="46">
        <v>3.6634742799E10</v>
      </c>
      <c r="F1443" s="42">
        <v>0.064</v>
      </c>
      <c r="G1443" s="41">
        <v>193.0</v>
      </c>
      <c r="H1443" s="41">
        <v>0.053</v>
      </c>
      <c r="I1443" s="47">
        <f t="shared" si="2"/>
        <v>36634742799</v>
      </c>
      <c r="J1443" s="14"/>
      <c r="K1443" s="14"/>
      <c r="L1443" s="14"/>
      <c r="M1443" s="14"/>
      <c r="N1443" s="14"/>
      <c r="O1443" s="14"/>
      <c r="P1443" s="14"/>
      <c r="Q1443" s="14"/>
      <c r="R1443" s="14"/>
    </row>
    <row r="1444">
      <c r="A1444" s="40" t="str">
        <f t="shared" si="1"/>
        <v>Macao SAR-Asia2012</v>
      </c>
      <c r="B1444" s="40" t="s">
        <v>168</v>
      </c>
      <c r="C1444" s="33" t="s">
        <v>53</v>
      </c>
      <c r="D1444" s="41" t="s">
        <v>41</v>
      </c>
      <c r="E1444" s="46">
        <v>4.2981497744E10</v>
      </c>
      <c r="F1444" s="42">
        <v>0.064</v>
      </c>
      <c r="G1444" s="41">
        <v>193.0</v>
      </c>
      <c r="H1444" s="41">
        <v>0.053</v>
      </c>
      <c r="I1444" s="47">
        <f t="shared" si="2"/>
        <v>42981497744</v>
      </c>
      <c r="J1444" s="14"/>
      <c r="K1444" s="14"/>
      <c r="L1444" s="14"/>
      <c r="M1444" s="14"/>
      <c r="N1444" s="14"/>
      <c r="O1444" s="14"/>
      <c r="P1444" s="14"/>
      <c r="Q1444" s="14"/>
      <c r="R1444" s="14"/>
    </row>
    <row r="1445">
      <c r="A1445" s="40" t="str">
        <f t="shared" si="1"/>
        <v>Madagascar-Africa2000</v>
      </c>
      <c r="B1445" s="40" t="s">
        <v>169</v>
      </c>
      <c r="C1445" s="33" t="s">
        <v>40</v>
      </c>
      <c r="D1445" s="41" t="s">
        <v>57</v>
      </c>
      <c r="E1445" s="46">
        <v>3.877673635E9</v>
      </c>
      <c r="F1445" s="41">
        <v>0.05</v>
      </c>
      <c r="G1445" s="41">
        <v>12.0</v>
      </c>
      <c r="H1445" s="41">
        <v>0.265</v>
      </c>
      <c r="I1445" s="47">
        <f t="shared" si="2"/>
        <v>3877673635</v>
      </c>
      <c r="J1445" s="14"/>
      <c r="K1445" s="14"/>
      <c r="L1445" s="14"/>
      <c r="M1445" s="14"/>
      <c r="N1445" s="14"/>
      <c r="O1445" s="14"/>
      <c r="P1445" s="14"/>
      <c r="Q1445" s="14"/>
      <c r="R1445" s="14"/>
    </row>
    <row r="1446">
      <c r="A1446" s="40" t="str">
        <f t="shared" si="1"/>
        <v>Madagascar-Africa2001</v>
      </c>
      <c r="B1446" s="40" t="s">
        <v>169</v>
      </c>
      <c r="C1446" s="33" t="s">
        <v>42</v>
      </c>
      <c r="D1446" s="41" t="s">
        <v>57</v>
      </c>
      <c r="E1446" s="46">
        <v>4.529575233E9</v>
      </c>
      <c r="F1446" s="41">
        <v>0.05</v>
      </c>
      <c r="G1446" s="41">
        <v>14.0</v>
      </c>
      <c r="H1446" s="41">
        <v>0.253</v>
      </c>
      <c r="I1446" s="47">
        <f t="shared" si="2"/>
        <v>4529575233</v>
      </c>
      <c r="J1446" s="14"/>
      <c r="K1446" s="14"/>
      <c r="L1446" s="14"/>
      <c r="M1446" s="14"/>
      <c r="N1446" s="14"/>
      <c r="O1446" s="14"/>
      <c r="P1446" s="14"/>
      <c r="Q1446" s="14"/>
      <c r="R1446" s="14"/>
    </row>
    <row r="1447">
      <c r="A1447" s="40" t="str">
        <f t="shared" si="1"/>
        <v>Madagascar-Africa2002</v>
      </c>
      <c r="B1447" s="40" t="s">
        <v>169</v>
      </c>
      <c r="C1447" s="33" t="s">
        <v>43</v>
      </c>
      <c r="D1447" s="41" t="s">
        <v>57</v>
      </c>
      <c r="E1447" s="46">
        <v>4.397254715E9</v>
      </c>
      <c r="F1447" s="41">
        <v>0.052</v>
      </c>
      <c r="G1447" s="41">
        <v>14.0</v>
      </c>
      <c r="H1447" s="41">
        <v>0.253</v>
      </c>
      <c r="I1447" s="47">
        <f t="shared" si="2"/>
        <v>4397254715</v>
      </c>
      <c r="J1447" s="14"/>
      <c r="K1447" s="14"/>
      <c r="L1447" s="14"/>
      <c r="M1447" s="14"/>
      <c r="N1447" s="14"/>
      <c r="O1447" s="14"/>
      <c r="P1447" s="14"/>
      <c r="Q1447" s="14"/>
      <c r="R1447" s="14"/>
    </row>
    <row r="1448">
      <c r="A1448" s="40" t="str">
        <f t="shared" si="1"/>
        <v>Madagascar-Africa2003</v>
      </c>
      <c r="B1448" s="40" t="s">
        <v>169</v>
      </c>
      <c r="C1448" s="33" t="s">
        <v>44</v>
      </c>
      <c r="D1448" s="41" t="s">
        <v>57</v>
      </c>
      <c r="E1448" s="46">
        <v>5.474030228E9</v>
      </c>
      <c r="F1448" s="41">
        <v>0.048</v>
      </c>
      <c r="G1448" s="41">
        <v>15.0</v>
      </c>
      <c r="H1448" s="41">
        <v>0.243</v>
      </c>
      <c r="I1448" s="47">
        <f t="shared" si="2"/>
        <v>5474030228</v>
      </c>
      <c r="J1448" s="14"/>
      <c r="K1448" s="14"/>
      <c r="L1448" s="14"/>
      <c r="M1448" s="14"/>
      <c r="N1448" s="14"/>
      <c r="O1448" s="14"/>
      <c r="P1448" s="14"/>
      <c r="Q1448" s="14"/>
      <c r="R1448" s="14"/>
    </row>
    <row r="1449">
      <c r="A1449" s="40" t="str">
        <f t="shared" si="1"/>
        <v>Madagascar-Africa2004</v>
      </c>
      <c r="B1449" s="40" t="s">
        <v>169</v>
      </c>
      <c r="C1449" s="33" t="s">
        <v>45</v>
      </c>
      <c r="D1449" s="41" t="s">
        <v>57</v>
      </c>
      <c r="E1449" s="46">
        <v>4.363934417E9</v>
      </c>
      <c r="F1449" s="41">
        <v>0.049</v>
      </c>
      <c r="G1449" s="41">
        <v>12.0</v>
      </c>
      <c r="H1449" s="41">
        <v>0.255</v>
      </c>
      <c r="I1449" s="47">
        <f t="shared" si="2"/>
        <v>4363934417</v>
      </c>
      <c r="J1449" s="14"/>
      <c r="K1449" s="14"/>
      <c r="L1449" s="14"/>
      <c r="M1449" s="14"/>
      <c r="N1449" s="14"/>
      <c r="O1449" s="14"/>
      <c r="P1449" s="14"/>
      <c r="Q1449" s="14"/>
      <c r="R1449" s="14"/>
    </row>
    <row r="1450">
      <c r="A1450" s="40" t="str">
        <f t="shared" si="1"/>
        <v>Madagascar-Africa2005</v>
      </c>
      <c r="B1450" s="40" t="s">
        <v>169</v>
      </c>
      <c r="C1450" s="33" t="s">
        <v>46</v>
      </c>
      <c r="D1450" s="41" t="s">
        <v>57</v>
      </c>
      <c r="E1450" s="46">
        <v>5.038577519E9</v>
      </c>
      <c r="F1450" s="41">
        <v>0.049</v>
      </c>
      <c r="G1450" s="41">
        <v>13.0</v>
      </c>
      <c r="H1450" s="41">
        <v>0.27</v>
      </c>
      <c r="I1450" s="47">
        <f t="shared" si="2"/>
        <v>5038577519</v>
      </c>
      <c r="J1450" s="14"/>
      <c r="K1450" s="14"/>
      <c r="L1450" s="14"/>
      <c r="M1450" s="14"/>
      <c r="N1450" s="14"/>
      <c r="O1450" s="14"/>
      <c r="P1450" s="14"/>
      <c r="Q1450" s="14"/>
      <c r="R1450" s="14"/>
    </row>
    <row r="1451">
      <c r="A1451" s="40" t="str">
        <f t="shared" si="1"/>
        <v>Madagascar-Africa2006</v>
      </c>
      <c r="B1451" s="40" t="s">
        <v>169</v>
      </c>
      <c r="C1451" s="33" t="s">
        <v>47</v>
      </c>
      <c r="D1451" s="41" t="s">
        <v>57</v>
      </c>
      <c r="E1451" s="46">
        <v>5.515236338E9</v>
      </c>
      <c r="F1451" s="41">
        <v>0.05</v>
      </c>
      <c r="G1451" s="41">
        <v>15.0</v>
      </c>
      <c r="H1451" s="41">
        <v>0.295</v>
      </c>
      <c r="I1451" s="47">
        <f t="shared" si="2"/>
        <v>5515236338</v>
      </c>
      <c r="J1451" s="14"/>
      <c r="K1451" s="14"/>
      <c r="L1451" s="14"/>
      <c r="M1451" s="14"/>
      <c r="N1451" s="14"/>
      <c r="O1451" s="14"/>
      <c r="P1451" s="14"/>
      <c r="Q1451" s="14"/>
      <c r="R1451" s="14"/>
    </row>
    <row r="1452">
      <c r="A1452" s="40" t="str">
        <f t="shared" si="1"/>
        <v>Madagascar-Africa2007</v>
      </c>
      <c r="B1452" s="40" t="s">
        <v>169</v>
      </c>
      <c r="C1452" s="33" t="s">
        <v>48</v>
      </c>
      <c r="D1452" s="41" t="s">
        <v>57</v>
      </c>
      <c r="E1452" s="46">
        <v>7.342905883E9</v>
      </c>
      <c r="F1452" s="41">
        <v>0.05</v>
      </c>
      <c r="G1452" s="41">
        <v>19.0</v>
      </c>
      <c r="H1452" s="41">
        <v>0.45</v>
      </c>
      <c r="I1452" s="47">
        <f t="shared" si="2"/>
        <v>7342905883</v>
      </c>
      <c r="J1452" s="14"/>
      <c r="K1452" s="14"/>
      <c r="L1452" s="14"/>
      <c r="M1452" s="14"/>
      <c r="N1452" s="14"/>
      <c r="O1452" s="14"/>
      <c r="P1452" s="14"/>
      <c r="Q1452" s="14"/>
      <c r="R1452" s="14"/>
    </row>
    <row r="1453">
      <c r="A1453" s="40" t="str">
        <f t="shared" si="1"/>
        <v>Madagascar-Africa2008</v>
      </c>
      <c r="B1453" s="40" t="s">
        <v>169</v>
      </c>
      <c r="C1453" s="33" t="s">
        <v>49</v>
      </c>
      <c r="D1453" s="41" t="s">
        <v>57</v>
      </c>
      <c r="E1453" s="46">
        <v>9.413002737E9</v>
      </c>
      <c r="F1453" s="41">
        <v>0.043</v>
      </c>
      <c r="G1453" s="41">
        <v>20.0</v>
      </c>
      <c r="H1453" s="41">
        <v>0.45</v>
      </c>
      <c r="I1453" s="47">
        <f t="shared" si="2"/>
        <v>9413002737</v>
      </c>
      <c r="J1453" s="14"/>
      <c r="K1453" s="14"/>
      <c r="L1453" s="14"/>
      <c r="M1453" s="14"/>
      <c r="N1453" s="14"/>
      <c r="O1453" s="14"/>
      <c r="P1453" s="14"/>
      <c r="Q1453" s="14"/>
      <c r="R1453" s="14"/>
    </row>
    <row r="1454">
      <c r="A1454" s="40" t="str">
        <f t="shared" si="1"/>
        <v>Madagascar-Africa2009</v>
      </c>
      <c r="B1454" s="40" t="s">
        <v>169</v>
      </c>
      <c r="C1454" s="33" t="s">
        <v>50</v>
      </c>
      <c r="D1454" s="41" t="s">
        <v>57</v>
      </c>
      <c r="E1454" s="46">
        <v>8.550363829E9</v>
      </c>
      <c r="F1454" s="41">
        <v>0.045</v>
      </c>
      <c r="G1454" s="41">
        <v>19.0</v>
      </c>
      <c r="H1454" s="41">
        <v>0.45</v>
      </c>
      <c r="I1454" s="47">
        <f t="shared" si="2"/>
        <v>8550363829</v>
      </c>
      <c r="J1454" s="14"/>
      <c r="K1454" s="14"/>
      <c r="L1454" s="14"/>
      <c r="M1454" s="14"/>
      <c r="N1454" s="14"/>
      <c r="O1454" s="14"/>
      <c r="P1454" s="14"/>
      <c r="Q1454" s="14"/>
      <c r="R1454" s="14"/>
    </row>
    <row r="1455">
      <c r="A1455" s="40" t="str">
        <f t="shared" si="1"/>
        <v>Madagascar-Africa2010</v>
      </c>
      <c r="B1455" s="40" t="s">
        <v>169</v>
      </c>
      <c r="C1455" s="33" t="s">
        <v>51</v>
      </c>
      <c r="D1455" s="41" t="s">
        <v>57</v>
      </c>
      <c r="E1455" s="46">
        <v>8.704983553E9</v>
      </c>
      <c r="F1455" s="41">
        <v>0.045</v>
      </c>
      <c r="G1455" s="41">
        <v>19.0</v>
      </c>
      <c r="H1455" s="41">
        <v>0.49</v>
      </c>
      <c r="I1455" s="47">
        <f t="shared" si="2"/>
        <v>8704983553</v>
      </c>
      <c r="J1455" s="14"/>
      <c r="K1455" s="14"/>
      <c r="L1455" s="14"/>
      <c r="M1455" s="14"/>
      <c r="N1455" s="14"/>
      <c r="O1455" s="14"/>
      <c r="P1455" s="14"/>
      <c r="Q1455" s="14"/>
      <c r="R1455" s="14"/>
    </row>
    <row r="1456">
      <c r="A1456" s="40" t="str">
        <f t="shared" si="1"/>
        <v>Madagascar-Africa2011</v>
      </c>
      <c r="B1456" s="40" t="s">
        <v>169</v>
      </c>
      <c r="C1456" s="33" t="s">
        <v>52</v>
      </c>
      <c r="D1456" s="41" t="s">
        <v>57</v>
      </c>
      <c r="E1456" s="46">
        <v>9.853981624E9</v>
      </c>
      <c r="F1456" s="41">
        <v>0.041</v>
      </c>
      <c r="G1456" s="41">
        <v>19.0</v>
      </c>
      <c r="H1456" s="41">
        <v>0.525</v>
      </c>
      <c r="I1456" s="47">
        <f t="shared" si="2"/>
        <v>9853981624</v>
      </c>
      <c r="J1456" s="14"/>
      <c r="K1456" s="14"/>
      <c r="L1456" s="14"/>
      <c r="M1456" s="14"/>
      <c r="N1456" s="14"/>
      <c r="O1456" s="14"/>
      <c r="P1456" s="14"/>
      <c r="Q1456" s="14"/>
      <c r="R1456" s="14"/>
    </row>
    <row r="1457">
      <c r="A1457" s="40" t="str">
        <f t="shared" si="1"/>
        <v>Madagascar-Africa2012</v>
      </c>
      <c r="B1457" s="40" t="s">
        <v>169</v>
      </c>
      <c r="C1457" s="33" t="s">
        <v>53</v>
      </c>
      <c r="D1457" s="41" t="s">
        <v>57</v>
      </c>
      <c r="E1457" s="46">
        <v>9.880703883E9</v>
      </c>
      <c r="F1457" s="41">
        <v>0.041</v>
      </c>
      <c r="G1457" s="41">
        <v>18.0</v>
      </c>
      <c r="H1457" s="41">
        <v>0.6</v>
      </c>
      <c r="I1457" s="47">
        <f t="shared" si="2"/>
        <v>9880703883</v>
      </c>
      <c r="J1457" s="14"/>
      <c r="K1457" s="14"/>
      <c r="L1457" s="14"/>
      <c r="M1457" s="14"/>
      <c r="N1457" s="14"/>
      <c r="O1457" s="14"/>
      <c r="P1457" s="14"/>
      <c r="Q1457" s="14"/>
      <c r="R1457" s="14"/>
    </row>
    <row r="1458">
      <c r="A1458" s="40" t="str">
        <f t="shared" si="1"/>
        <v>Malawi-Africa2000</v>
      </c>
      <c r="B1458" s="40" t="s">
        <v>170</v>
      </c>
      <c r="C1458" s="33" t="s">
        <v>40</v>
      </c>
      <c r="D1458" s="41" t="s">
        <v>57</v>
      </c>
      <c r="E1458" s="46">
        <v>1.743506287E9</v>
      </c>
      <c r="F1458" s="41">
        <v>0.061</v>
      </c>
      <c r="G1458" s="41">
        <v>9.0</v>
      </c>
      <c r="H1458" s="41">
        <v>0.531</v>
      </c>
      <c r="I1458" s="47">
        <f t="shared" si="2"/>
        <v>1743506287</v>
      </c>
      <c r="J1458" s="14"/>
      <c r="K1458" s="14"/>
      <c r="L1458" s="14"/>
      <c r="M1458" s="14"/>
      <c r="N1458" s="14"/>
      <c r="O1458" s="14"/>
      <c r="P1458" s="14"/>
      <c r="Q1458" s="14"/>
      <c r="R1458" s="14"/>
    </row>
    <row r="1459">
      <c r="A1459" s="40" t="str">
        <f t="shared" si="1"/>
        <v>Malawi-Africa2001</v>
      </c>
      <c r="B1459" s="40" t="s">
        <v>170</v>
      </c>
      <c r="C1459" s="33" t="s">
        <v>42</v>
      </c>
      <c r="D1459" s="41" t="s">
        <v>57</v>
      </c>
      <c r="E1459" s="46">
        <v>1.716502069E9</v>
      </c>
      <c r="F1459" s="41">
        <v>0.051</v>
      </c>
      <c r="G1459" s="41">
        <v>8.0</v>
      </c>
      <c r="H1459" s="41">
        <v>0.562</v>
      </c>
      <c r="I1459" s="47">
        <f t="shared" si="2"/>
        <v>1716502069</v>
      </c>
      <c r="J1459" s="14"/>
      <c r="K1459" s="14"/>
      <c r="L1459" s="14"/>
      <c r="M1459" s="14"/>
      <c r="N1459" s="14"/>
      <c r="O1459" s="14"/>
      <c r="P1459" s="14"/>
      <c r="Q1459" s="14"/>
      <c r="R1459" s="14"/>
    </row>
    <row r="1460">
      <c r="A1460" s="40" t="str">
        <f t="shared" si="1"/>
        <v>Malawi-Africa2002</v>
      </c>
      <c r="B1460" s="40" t="s">
        <v>170</v>
      </c>
      <c r="C1460" s="33" t="s">
        <v>43</v>
      </c>
      <c r="D1460" s="41" t="s">
        <v>57</v>
      </c>
      <c r="E1460" s="46">
        <v>2.665158943E9</v>
      </c>
      <c r="F1460" s="41">
        <v>0.048</v>
      </c>
      <c r="G1460" s="41">
        <v>11.0</v>
      </c>
      <c r="H1460" s="41">
        <v>0.505</v>
      </c>
      <c r="I1460" s="47">
        <f t="shared" si="2"/>
        <v>2665158943</v>
      </c>
      <c r="J1460" s="14"/>
      <c r="K1460" s="14"/>
      <c r="L1460" s="14"/>
      <c r="M1460" s="14"/>
      <c r="N1460" s="14"/>
      <c r="O1460" s="14"/>
      <c r="P1460" s="14"/>
      <c r="Q1460" s="14"/>
      <c r="R1460" s="14"/>
    </row>
    <row r="1461">
      <c r="A1461" s="40" t="str">
        <f t="shared" si="1"/>
        <v>Malawi-Africa2003</v>
      </c>
      <c r="B1461" s="40" t="s">
        <v>170</v>
      </c>
      <c r="C1461" s="33" t="s">
        <v>44</v>
      </c>
      <c r="D1461" s="41" t="s">
        <v>57</v>
      </c>
      <c r="E1461" s="46">
        <v>2.424656666E9</v>
      </c>
      <c r="F1461" s="41">
        <v>0.063</v>
      </c>
      <c r="G1461" s="41">
        <v>13.0</v>
      </c>
      <c r="H1461" s="41">
        <v>0.489</v>
      </c>
      <c r="I1461" s="47">
        <f t="shared" si="2"/>
        <v>2424656666</v>
      </c>
      <c r="J1461" s="14"/>
      <c r="K1461" s="14"/>
      <c r="L1461" s="14"/>
      <c r="M1461" s="14"/>
      <c r="N1461" s="14"/>
      <c r="O1461" s="14"/>
      <c r="P1461" s="14"/>
      <c r="Q1461" s="14"/>
      <c r="R1461" s="14"/>
    </row>
    <row r="1462">
      <c r="A1462" s="40" t="str">
        <f t="shared" si="1"/>
        <v>Malawi-Africa2004</v>
      </c>
      <c r="B1462" s="40" t="s">
        <v>170</v>
      </c>
      <c r="C1462" s="33" t="s">
        <v>45</v>
      </c>
      <c r="D1462" s="41" t="s">
        <v>57</v>
      </c>
      <c r="E1462" s="46">
        <v>2.625127098E9</v>
      </c>
      <c r="F1462" s="41">
        <v>0.078</v>
      </c>
      <c r="G1462" s="41">
        <v>16.0</v>
      </c>
      <c r="H1462" s="41">
        <v>0.368</v>
      </c>
      <c r="I1462" s="47">
        <f t="shared" si="2"/>
        <v>2625127098</v>
      </c>
      <c r="J1462" s="14"/>
      <c r="K1462" s="14"/>
      <c r="L1462" s="14"/>
      <c r="M1462" s="14"/>
      <c r="N1462" s="14"/>
      <c r="O1462" s="14"/>
      <c r="P1462" s="14"/>
      <c r="Q1462" s="14"/>
      <c r="R1462" s="14"/>
    </row>
    <row r="1463">
      <c r="A1463" s="40" t="str">
        <f t="shared" si="1"/>
        <v>Malawi-Africa2005</v>
      </c>
      <c r="B1463" s="40" t="s">
        <v>170</v>
      </c>
      <c r="C1463" s="33" t="s">
        <v>46</v>
      </c>
      <c r="D1463" s="41" t="s">
        <v>57</v>
      </c>
      <c r="E1463" s="46">
        <v>2.754995877E9</v>
      </c>
      <c r="F1463" s="41">
        <v>0.082</v>
      </c>
      <c r="G1463" s="41">
        <v>17.0</v>
      </c>
      <c r="H1463" s="41">
        <v>0.331</v>
      </c>
      <c r="I1463" s="47">
        <f t="shared" si="2"/>
        <v>2754995877</v>
      </c>
      <c r="J1463" s="14"/>
      <c r="K1463" s="14"/>
      <c r="L1463" s="14"/>
      <c r="M1463" s="14"/>
      <c r="N1463" s="14"/>
      <c r="O1463" s="14"/>
      <c r="P1463" s="14"/>
      <c r="Q1463" s="14"/>
      <c r="R1463" s="14"/>
    </row>
    <row r="1464">
      <c r="A1464" s="40" t="str">
        <f t="shared" si="1"/>
        <v>Malawi-Africa2006</v>
      </c>
      <c r="B1464" s="40" t="s">
        <v>170</v>
      </c>
      <c r="C1464" s="33" t="s">
        <v>47</v>
      </c>
      <c r="D1464" s="41" t="s">
        <v>57</v>
      </c>
      <c r="E1464" s="46">
        <v>3.116789658E9</v>
      </c>
      <c r="F1464" s="41">
        <v>0.09</v>
      </c>
      <c r="G1464" s="41">
        <v>21.0</v>
      </c>
      <c r="H1464" s="41">
        <v>0.323</v>
      </c>
      <c r="I1464" s="47">
        <f t="shared" si="2"/>
        <v>3116789658</v>
      </c>
      <c r="J1464" s="14"/>
      <c r="K1464" s="14"/>
      <c r="L1464" s="14"/>
      <c r="M1464" s="14"/>
      <c r="N1464" s="14"/>
      <c r="O1464" s="14"/>
      <c r="P1464" s="14"/>
      <c r="Q1464" s="14"/>
      <c r="R1464" s="14"/>
    </row>
    <row r="1465">
      <c r="A1465" s="40" t="str">
        <f t="shared" si="1"/>
        <v>Malawi-Africa2007</v>
      </c>
      <c r="B1465" s="40" t="s">
        <v>170</v>
      </c>
      <c r="C1465" s="33" t="s">
        <v>48</v>
      </c>
      <c r="D1465" s="41" t="s">
        <v>57</v>
      </c>
      <c r="E1465" s="46">
        <v>3.647817219E9</v>
      </c>
      <c r="F1465" s="41">
        <v>0.067</v>
      </c>
      <c r="G1465" s="41">
        <v>18.0</v>
      </c>
      <c r="H1465" s="41">
        <v>0.277</v>
      </c>
      <c r="I1465" s="47">
        <f t="shared" si="2"/>
        <v>3647817219</v>
      </c>
      <c r="J1465" s="14"/>
      <c r="K1465" s="14"/>
      <c r="L1465" s="14"/>
      <c r="M1465" s="14"/>
      <c r="N1465" s="14"/>
      <c r="O1465" s="14"/>
      <c r="P1465" s="14"/>
      <c r="Q1465" s="14"/>
      <c r="R1465" s="14"/>
    </row>
    <row r="1466">
      <c r="A1466" s="40" t="str">
        <f t="shared" si="1"/>
        <v>Malawi-Africa2008</v>
      </c>
      <c r="B1466" s="40" t="s">
        <v>170</v>
      </c>
      <c r="C1466" s="33" t="s">
        <v>49</v>
      </c>
      <c r="D1466" s="41" t="s">
        <v>57</v>
      </c>
      <c r="E1466" s="46">
        <v>4.276769712E9</v>
      </c>
      <c r="F1466" s="41">
        <v>0.084</v>
      </c>
      <c r="G1466" s="41">
        <v>25.0</v>
      </c>
      <c r="H1466" s="41">
        <v>0.253</v>
      </c>
      <c r="I1466" s="47">
        <f t="shared" si="2"/>
        <v>4276769712</v>
      </c>
      <c r="J1466" s="14"/>
      <c r="K1466" s="14"/>
      <c r="L1466" s="14"/>
      <c r="M1466" s="14"/>
      <c r="N1466" s="14"/>
      <c r="O1466" s="14"/>
      <c r="P1466" s="14"/>
      <c r="Q1466" s="14"/>
      <c r="R1466" s="14"/>
    </row>
    <row r="1467">
      <c r="A1467" s="40" t="str">
        <f t="shared" si="1"/>
        <v>Malawi-Africa2009</v>
      </c>
      <c r="B1467" s="40" t="s">
        <v>170</v>
      </c>
      <c r="C1467" s="33" t="s">
        <v>50</v>
      </c>
      <c r="D1467" s="41" t="s">
        <v>57</v>
      </c>
      <c r="E1467" s="46">
        <v>5.030639934E9</v>
      </c>
      <c r="F1467" s="41">
        <v>0.083</v>
      </c>
      <c r="G1467" s="41">
        <v>29.0</v>
      </c>
      <c r="H1467" s="41">
        <v>0.253</v>
      </c>
      <c r="I1467" s="47">
        <f t="shared" si="2"/>
        <v>5030639934</v>
      </c>
      <c r="J1467" s="14"/>
      <c r="K1467" s="14"/>
      <c r="L1467" s="14"/>
      <c r="M1467" s="14"/>
      <c r="N1467" s="14"/>
      <c r="O1467" s="14"/>
      <c r="P1467" s="14"/>
      <c r="Q1467" s="14"/>
      <c r="R1467" s="14"/>
    </row>
    <row r="1468">
      <c r="A1468" s="40" t="str">
        <f t="shared" si="1"/>
        <v>Malawi-Africa2010</v>
      </c>
      <c r="B1468" s="40" t="s">
        <v>170</v>
      </c>
      <c r="C1468" s="33" t="s">
        <v>51</v>
      </c>
      <c r="D1468" s="41" t="s">
        <v>57</v>
      </c>
      <c r="E1468" s="46">
        <v>5.398616985E9</v>
      </c>
      <c r="F1468" s="41">
        <v>0.085</v>
      </c>
      <c r="G1468" s="41">
        <v>30.0</v>
      </c>
      <c r="H1468" s="41">
        <v>0.246</v>
      </c>
      <c r="I1468" s="47">
        <f t="shared" si="2"/>
        <v>5398616985</v>
      </c>
      <c r="J1468" s="14"/>
      <c r="K1468" s="14"/>
      <c r="L1468" s="14"/>
      <c r="M1468" s="14"/>
      <c r="N1468" s="14"/>
      <c r="O1468" s="14"/>
      <c r="P1468" s="14"/>
      <c r="Q1468" s="14"/>
      <c r="R1468" s="14"/>
    </row>
    <row r="1469">
      <c r="A1469" s="40" t="str">
        <f t="shared" si="1"/>
        <v>Malawi-Africa2011</v>
      </c>
      <c r="B1469" s="40" t="s">
        <v>170</v>
      </c>
      <c r="C1469" s="33" t="s">
        <v>52</v>
      </c>
      <c r="D1469" s="41" t="s">
        <v>57</v>
      </c>
      <c r="E1469" s="46">
        <v>5.627898037E9</v>
      </c>
      <c r="F1469" s="41">
        <v>0.083</v>
      </c>
      <c r="G1469" s="41">
        <v>30.0</v>
      </c>
      <c r="H1469" s="41">
        <v>0.238</v>
      </c>
      <c r="I1469" s="47">
        <f t="shared" si="2"/>
        <v>5627898037</v>
      </c>
      <c r="J1469" s="14"/>
      <c r="K1469" s="14"/>
      <c r="L1469" s="14"/>
      <c r="M1469" s="14"/>
      <c r="N1469" s="14"/>
      <c r="O1469" s="14"/>
      <c r="P1469" s="14"/>
      <c r="Q1469" s="14"/>
      <c r="R1469" s="14"/>
    </row>
    <row r="1470">
      <c r="A1470" s="40" t="str">
        <f t="shared" si="1"/>
        <v>Malawi-Africa2012</v>
      </c>
      <c r="B1470" s="40" t="s">
        <v>170</v>
      </c>
      <c r="C1470" s="33" t="s">
        <v>53</v>
      </c>
      <c r="D1470" s="41" t="s">
        <v>57</v>
      </c>
      <c r="E1470" s="46">
        <v>4.240492849E9</v>
      </c>
      <c r="F1470" s="41">
        <v>0.092</v>
      </c>
      <c r="G1470" s="41">
        <v>25.0</v>
      </c>
      <c r="H1470" s="41">
        <v>0.323</v>
      </c>
      <c r="I1470" s="47">
        <f t="shared" si="2"/>
        <v>4240492849</v>
      </c>
      <c r="J1470" s="14"/>
      <c r="K1470" s="14"/>
      <c r="L1470" s="14"/>
      <c r="M1470" s="14"/>
      <c r="N1470" s="14"/>
      <c r="O1470" s="14"/>
      <c r="P1470" s="14"/>
      <c r="Q1470" s="14"/>
      <c r="R1470" s="14"/>
    </row>
    <row r="1471">
      <c r="A1471" s="40" t="str">
        <f t="shared" si="1"/>
        <v>Malaysia-Asia2000</v>
      </c>
      <c r="B1471" s="40" t="s">
        <v>171</v>
      </c>
      <c r="C1471" s="33" t="s">
        <v>40</v>
      </c>
      <c r="D1471" s="41" t="s">
        <v>41</v>
      </c>
      <c r="E1471" s="46">
        <v>9.3789473684E10</v>
      </c>
      <c r="F1471" s="41">
        <v>0.03</v>
      </c>
      <c r="G1471" s="41">
        <v>120.0</v>
      </c>
      <c r="H1471" s="41">
        <v>0.077</v>
      </c>
      <c r="I1471" s="47">
        <f t="shared" si="2"/>
        <v>93789473684</v>
      </c>
      <c r="J1471" s="14"/>
      <c r="K1471" s="14"/>
      <c r="L1471" s="14"/>
      <c r="M1471" s="14"/>
      <c r="N1471" s="14"/>
      <c r="O1471" s="14"/>
      <c r="P1471" s="14"/>
      <c r="Q1471" s="14"/>
      <c r="R1471" s="14"/>
    </row>
    <row r="1472">
      <c r="A1472" s="40" t="str">
        <f t="shared" si="1"/>
        <v>Malaysia-Asia2001</v>
      </c>
      <c r="B1472" s="40" t="s">
        <v>171</v>
      </c>
      <c r="C1472" s="33" t="s">
        <v>42</v>
      </c>
      <c r="D1472" s="41" t="s">
        <v>41</v>
      </c>
      <c r="E1472" s="46">
        <v>9.2783947368E10</v>
      </c>
      <c r="F1472" s="41">
        <v>0.033</v>
      </c>
      <c r="G1472" s="41">
        <v>130.0</v>
      </c>
      <c r="H1472" s="41">
        <v>0.071</v>
      </c>
      <c r="I1472" s="47">
        <f t="shared" si="2"/>
        <v>92783947368</v>
      </c>
      <c r="J1472" s="14"/>
      <c r="K1472" s="14"/>
      <c r="L1472" s="14"/>
      <c r="M1472" s="14"/>
      <c r="N1472" s="14"/>
      <c r="O1472" s="14"/>
      <c r="P1472" s="14"/>
      <c r="Q1472" s="14"/>
      <c r="R1472" s="14"/>
    </row>
    <row r="1473">
      <c r="A1473" s="40" t="str">
        <f t="shared" si="1"/>
        <v>Malaysia-Asia2002</v>
      </c>
      <c r="B1473" s="40" t="s">
        <v>171</v>
      </c>
      <c r="C1473" s="33" t="s">
        <v>43</v>
      </c>
      <c r="D1473" s="41" t="s">
        <v>41</v>
      </c>
      <c r="E1473" s="46">
        <v>1.01E11</v>
      </c>
      <c r="F1473" s="41">
        <v>0.033</v>
      </c>
      <c r="G1473" s="41">
        <v>138.0</v>
      </c>
      <c r="H1473" s="41">
        <v>0.065</v>
      </c>
      <c r="I1473" s="47">
        <f t="shared" si="2"/>
        <v>101000000000</v>
      </c>
      <c r="J1473" s="14"/>
      <c r="K1473" s="14"/>
      <c r="L1473" s="14"/>
      <c r="M1473" s="14"/>
      <c r="N1473" s="14"/>
      <c r="O1473" s="14"/>
      <c r="P1473" s="14"/>
      <c r="Q1473" s="14"/>
      <c r="R1473" s="14"/>
    </row>
    <row r="1474">
      <c r="A1474" s="40" t="str">
        <f t="shared" si="1"/>
        <v>Malaysia-Asia2003</v>
      </c>
      <c r="B1474" s="40" t="s">
        <v>171</v>
      </c>
      <c r="C1474" s="33" t="s">
        <v>44</v>
      </c>
      <c r="D1474" s="41" t="s">
        <v>41</v>
      </c>
      <c r="E1474" s="46">
        <v>1.1E11</v>
      </c>
      <c r="F1474" s="41">
        <v>0.039</v>
      </c>
      <c r="G1474" s="41">
        <v>172.0</v>
      </c>
      <c r="H1474" s="41">
        <v>0.063</v>
      </c>
      <c r="I1474" s="47">
        <f t="shared" si="2"/>
        <v>110000000000</v>
      </c>
      <c r="J1474" s="14"/>
      <c r="K1474" s="14"/>
      <c r="L1474" s="14"/>
      <c r="M1474" s="14"/>
      <c r="N1474" s="14"/>
      <c r="O1474" s="14"/>
      <c r="P1474" s="14"/>
      <c r="Q1474" s="14"/>
      <c r="R1474" s="14"/>
    </row>
    <row r="1475">
      <c r="A1475" s="40" t="str">
        <f t="shared" si="1"/>
        <v>Malaysia-Asia2004</v>
      </c>
      <c r="B1475" s="40" t="s">
        <v>171</v>
      </c>
      <c r="C1475" s="33" t="s">
        <v>45</v>
      </c>
      <c r="D1475" s="41" t="s">
        <v>41</v>
      </c>
      <c r="E1475" s="46">
        <v>1.25E11</v>
      </c>
      <c r="F1475" s="41">
        <v>0.037</v>
      </c>
      <c r="G1475" s="41">
        <v>181.0</v>
      </c>
      <c r="H1475" s="41">
        <v>0.06</v>
      </c>
      <c r="I1475" s="47">
        <f t="shared" si="2"/>
        <v>125000000000</v>
      </c>
      <c r="J1475" s="14"/>
      <c r="K1475" s="14"/>
      <c r="L1475" s="14"/>
      <c r="M1475" s="14"/>
      <c r="N1475" s="14"/>
      <c r="O1475" s="14"/>
      <c r="P1475" s="14"/>
      <c r="Q1475" s="14"/>
      <c r="R1475" s="14"/>
    </row>
    <row r="1476">
      <c r="A1476" s="40" t="str">
        <f t="shared" si="1"/>
        <v>Malaysia-Asia2005</v>
      </c>
      <c r="B1476" s="40" t="s">
        <v>171</v>
      </c>
      <c r="C1476" s="33" t="s">
        <v>46</v>
      </c>
      <c r="D1476" s="41" t="s">
        <v>41</v>
      </c>
      <c r="E1476" s="46">
        <v>1.44E11</v>
      </c>
      <c r="F1476" s="41">
        <v>0.032</v>
      </c>
      <c r="G1476" s="41">
        <v>179.0</v>
      </c>
      <c r="H1476" s="41">
        <v>0.06</v>
      </c>
      <c r="I1476" s="47">
        <f t="shared" si="2"/>
        <v>144000000000</v>
      </c>
      <c r="J1476" s="14"/>
      <c r="K1476" s="14"/>
      <c r="L1476" s="14"/>
      <c r="M1476" s="14"/>
      <c r="N1476" s="14"/>
      <c r="O1476" s="14"/>
      <c r="P1476" s="14"/>
      <c r="Q1476" s="14"/>
      <c r="R1476" s="14"/>
    </row>
    <row r="1477">
      <c r="A1477" s="40" t="str">
        <f t="shared" si="1"/>
        <v>Malaysia-Asia2006</v>
      </c>
      <c r="B1477" s="40" t="s">
        <v>171</v>
      </c>
      <c r="C1477" s="33" t="s">
        <v>47</v>
      </c>
      <c r="D1477" s="41" t="s">
        <v>41</v>
      </c>
      <c r="E1477" s="46">
        <v>1.63E11</v>
      </c>
      <c r="F1477" s="41">
        <v>0.036</v>
      </c>
      <c r="G1477" s="41">
        <v>222.0</v>
      </c>
      <c r="H1477" s="41">
        <v>0.065</v>
      </c>
      <c r="I1477" s="47">
        <f t="shared" si="2"/>
        <v>163000000000</v>
      </c>
      <c r="J1477" s="14"/>
      <c r="K1477" s="14"/>
      <c r="L1477" s="14"/>
      <c r="M1477" s="14"/>
      <c r="N1477" s="14"/>
      <c r="O1477" s="14"/>
      <c r="P1477" s="14"/>
      <c r="Q1477" s="14"/>
      <c r="R1477" s="14"/>
    </row>
    <row r="1478">
      <c r="A1478" s="40" t="str">
        <f t="shared" si="1"/>
        <v>Malaysia-Asia2007</v>
      </c>
      <c r="B1478" s="40" t="s">
        <v>171</v>
      </c>
      <c r="C1478" s="33" t="s">
        <v>48</v>
      </c>
      <c r="D1478" s="41" t="s">
        <v>41</v>
      </c>
      <c r="E1478" s="46">
        <v>1.94E11</v>
      </c>
      <c r="F1478" s="41">
        <v>0.035</v>
      </c>
      <c r="G1478" s="41">
        <v>256.0</v>
      </c>
      <c r="H1478" s="41">
        <v>0.064</v>
      </c>
      <c r="I1478" s="47">
        <f t="shared" si="2"/>
        <v>194000000000</v>
      </c>
      <c r="J1478" s="14"/>
      <c r="K1478" s="14"/>
      <c r="L1478" s="14"/>
      <c r="M1478" s="14"/>
      <c r="N1478" s="14"/>
      <c r="O1478" s="14"/>
      <c r="P1478" s="14"/>
      <c r="Q1478" s="14"/>
      <c r="R1478" s="14"/>
    </row>
    <row r="1479">
      <c r="A1479" s="40" t="str">
        <f t="shared" si="1"/>
        <v>Malaysia-Asia2008</v>
      </c>
      <c r="B1479" s="40" t="s">
        <v>171</v>
      </c>
      <c r="C1479" s="33" t="s">
        <v>49</v>
      </c>
      <c r="D1479" s="41" t="s">
        <v>41</v>
      </c>
      <c r="E1479" s="46">
        <v>2.31E11</v>
      </c>
      <c r="F1479" s="41">
        <v>0.034</v>
      </c>
      <c r="G1479" s="41">
        <v>288.0</v>
      </c>
      <c r="H1479" s="41">
        <v>0.061</v>
      </c>
      <c r="I1479" s="47">
        <f t="shared" si="2"/>
        <v>231000000000</v>
      </c>
      <c r="J1479" s="14"/>
      <c r="K1479" s="14"/>
      <c r="L1479" s="14"/>
      <c r="M1479" s="14"/>
      <c r="N1479" s="14"/>
      <c r="O1479" s="14"/>
      <c r="P1479" s="14"/>
      <c r="Q1479" s="14"/>
      <c r="R1479" s="14"/>
    </row>
    <row r="1480">
      <c r="A1480" s="40" t="str">
        <f t="shared" si="1"/>
        <v>Malaysia-Asia2009</v>
      </c>
      <c r="B1480" s="40" t="s">
        <v>171</v>
      </c>
      <c r="C1480" s="33" t="s">
        <v>50</v>
      </c>
      <c r="D1480" s="41" t="s">
        <v>41</v>
      </c>
      <c r="E1480" s="46">
        <v>2.02E11</v>
      </c>
      <c r="F1480" s="41">
        <v>0.039</v>
      </c>
      <c r="G1480" s="41">
        <v>285.0</v>
      </c>
      <c r="H1480" s="41">
        <v>0.051</v>
      </c>
      <c r="I1480" s="47">
        <f t="shared" si="2"/>
        <v>202000000000</v>
      </c>
      <c r="J1480" s="14"/>
      <c r="K1480" s="14"/>
      <c r="L1480" s="14"/>
      <c r="M1480" s="14"/>
      <c r="N1480" s="14"/>
      <c r="O1480" s="14"/>
      <c r="P1480" s="14"/>
      <c r="Q1480" s="14"/>
      <c r="R1480" s="14"/>
    </row>
    <row r="1481">
      <c r="A1481" s="40" t="str">
        <f t="shared" si="1"/>
        <v>Malaysia-Asia2010</v>
      </c>
      <c r="B1481" s="40" t="s">
        <v>171</v>
      </c>
      <c r="C1481" s="33" t="s">
        <v>51</v>
      </c>
      <c r="D1481" s="41" t="s">
        <v>41</v>
      </c>
      <c r="E1481" s="46">
        <v>2.48E11</v>
      </c>
      <c r="F1481" s="41">
        <v>0.04</v>
      </c>
      <c r="G1481" s="41">
        <v>345.0</v>
      </c>
      <c r="H1481" s="41">
        <v>0.05</v>
      </c>
      <c r="I1481" s="47">
        <f t="shared" si="2"/>
        <v>248000000000</v>
      </c>
      <c r="J1481" s="14"/>
      <c r="K1481" s="14"/>
      <c r="L1481" s="14"/>
      <c r="M1481" s="14"/>
      <c r="N1481" s="14"/>
      <c r="O1481" s="14"/>
      <c r="P1481" s="14"/>
      <c r="Q1481" s="14"/>
      <c r="R1481" s="14"/>
    </row>
    <row r="1482">
      <c r="A1482" s="40" t="str">
        <f t="shared" si="1"/>
        <v>Malaysia-Asia2011</v>
      </c>
      <c r="B1482" s="40" t="s">
        <v>171</v>
      </c>
      <c r="C1482" s="33" t="s">
        <v>52</v>
      </c>
      <c r="D1482" s="41" t="s">
        <v>41</v>
      </c>
      <c r="E1482" s="46">
        <v>2.89E11</v>
      </c>
      <c r="F1482" s="41">
        <v>0.038</v>
      </c>
      <c r="G1482" s="41">
        <v>384.0</v>
      </c>
      <c r="H1482" s="41">
        <v>0.049</v>
      </c>
      <c r="I1482" s="47">
        <f t="shared" si="2"/>
        <v>289000000000</v>
      </c>
      <c r="J1482" s="14"/>
      <c r="K1482" s="14"/>
      <c r="L1482" s="14"/>
      <c r="M1482" s="14"/>
      <c r="N1482" s="14"/>
      <c r="O1482" s="14"/>
      <c r="P1482" s="14"/>
      <c r="Q1482" s="14"/>
      <c r="R1482" s="14"/>
    </row>
    <row r="1483">
      <c r="A1483" s="40" t="str">
        <f t="shared" si="1"/>
        <v>Malaysia-Asia2012</v>
      </c>
      <c r="B1483" s="40" t="s">
        <v>171</v>
      </c>
      <c r="C1483" s="33" t="s">
        <v>53</v>
      </c>
      <c r="D1483" s="41" t="s">
        <v>41</v>
      </c>
      <c r="E1483" s="46">
        <v>3.05E11</v>
      </c>
      <c r="F1483" s="41">
        <v>0.039</v>
      </c>
      <c r="G1483" s="41">
        <v>410.0</v>
      </c>
      <c r="H1483" s="41">
        <v>0.048</v>
      </c>
      <c r="I1483" s="47">
        <f t="shared" si="2"/>
        <v>305000000000</v>
      </c>
      <c r="J1483" s="14"/>
      <c r="K1483" s="14"/>
      <c r="L1483" s="14"/>
      <c r="M1483" s="14"/>
      <c r="N1483" s="14"/>
      <c r="O1483" s="14"/>
      <c r="P1483" s="14"/>
      <c r="Q1483" s="14"/>
      <c r="R1483" s="14"/>
    </row>
    <row r="1484">
      <c r="A1484" s="40" t="str">
        <f t="shared" si="1"/>
        <v>Maldives-Asia2000</v>
      </c>
      <c r="B1484" s="40" t="s">
        <v>172</v>
      </c>
      <c r="C1484" s="33" t="s">
        <v>40</v>
      </c>
      <c r="D1484" s="41" t="s">
        <v>41</v>
      </c>
      <c r="E1484" s="46">
        <v>6.24337144E8</v>
      </c>
      <c r="F1484" s="41">
        <v>0.071</v>
      </c>
      <c r="G1484" s="41">
        <v>162.0</v>
      </c>
      <c r="H1484" s="41">
        <v>0.13</v>
      </c>
      <c r="I1484" s="47">
        <f t="shared" si="2"/>
        <v>624337144</v>
      </c>
      <c r="J1484" s="14"/>
      <c r="K1484" s="14"/>
      <c r="L1484" s="14"/>
      <c r="M1484" s="14"/>
      <c r="N1484" s="14"/>
      <c r="O1484" s="14"/>
      <c r="P1484" s="14"/>
      <c r="Q1484" s="14"/>
      <c r="R1484" s="14"/>
    </row>
    <row r="1485">
      <c r="A1485" s="40" t="str">
        <f t="shared" si="1"/>
        <v>Maldives-Asia2001</v>
      </c>
      <c r="B1485" s="40" t="s">
        <v>172</v>
      </c>
      <c r="C1485" s="33" t="s">
        <v>42</v>
      </c>
      <c r="D1485" s="41" t="s">
        <v>41</v>
      </c>
      <c r="E1485" s="46">
        <v>8.0244281E8</v>
      </c>
      <c r="F1485" s="41">
        <v>0.053</v>
      </c>
      <c r="G1485" s="41">
        <v>153.0</v>
      </c>
      <c r="H1485" s="41">
        <v>0.13</v>
      </c>
      <c r="I1485" s="47">
        <f t="shared" si="2"/>
        <v>802442810</v>
      </c>
      <c r="J1485" s="14"/>
      <c r="K1485" s="14"/>
      <c r="L1485" s="14"/>
      <c r="M1485" s="14"/>
      <c r="N1485" s="14"/>
      <c r="O1485" s="14"/>
      <c r="P1485" s="14"/>
      <c r="Q1485" s="14"/>
      <c r="R1485" s="14"/>
    </row>
    <row r="1486">
      <c r="A1486" s="40" t="str">
        <f t="shared" si="1"/>
        <v>Maldives-Asia2002</v>
      </c>
      <c r="B1486" s="40" t="s">
        <v>172</v>
      </c>
      <c r="C1486" s="33" t="s">
        <v>43</v>
      </c>
      <c r="D1486" s="41" t="s">
        <v>41</v>
      </c>
      <c r="E1486" s="46">
        <v>8.28240882E8</v>
      </c>
      <c r="F1486" s="41">
        <v>0.052</v>
      </c>
      <c r="G1486" s="41">
        <v>152.0</v>
      </c>
      <c r="H1486" s="41">
        <v>0.135</v>
      </c>
      <c r="I1486" s="47">
        <f t="shared" si="2"/>
        <v>828240882</v>
      </c>
      <c r="J1486" s="14"/>
      <c r="K1486" s="14"/>
      <c r="L1486" s="14"/>
      <c r="M1486" s="14"/>
      <c r="N1486" s="14"/>
      <c r="O1486" s="14"/>
      <c r="P1486" s="14"/>
      <c r="Q1486" s="14"/>
      <c r="R1486" s="14"/>
    </row>
    <row r="1487">
      <c r="A1487" s="40" t="str">
        <f t="shared" si="1"/>
        <v>Maldives-Asia2003</v>
      </c>
      <c r="B1487" s="40" t="s">
        <v>172</v>
      </c>
      <c r="C1487" s="33" t="s">
        <v>44</v>
      </c>
      <c r="D1487" s="41" t="s">
        <v>41</v>
      </c>
      <c r="E1487" s="46">
        <v>9.49867662E8</v>
      </c>
      <c r="F1487" s="41">
        <v>0.06</v>
      </c>
      <c r="G1487" s="41">
        <v>199.0</v>
      </c>
      <c r="H1487" s="41">
        <v>0.14</v>
      </c>
      <c r="I1487" s="47">
        <f t="shared" si="2"/>
        <v>949867662</v>
      </c>
      <c r="J1487" s="14"/>
      <c r="K1487" s="14"/>
      <c r="L1487" s="14"/>
      <c r="M1487" s="14"/>
      <c r="N1487" s="14"/>
      <c r="O1487" s="14"/>
      <c r="P1487" s="14"/>
      <c r="Q1487" s="14"/>
      <c r="R1487" s="14"/>
    </row>
    <row r="1488">
      <c r="A1488" s="40" t="str">
        <f t="shared" si="1"/>
        <v>Maldives-Asia2004</v>
      </c>
      <c r="B1488" s="40" t="s">
        <v>172</v>
      </c>
      <c r="C1488" s="33" t="s">
        <v>45</v>
      </c>
      <c r="D1488" s="41" t="s">
        <v>41</v>
      </c>
      <c r="E1488" s="46">
        <v>1.075605492E9</v>
      </c>
      <c r="F1488" s="41">
        <v>0.059</v>
      </c>
      <c r="G1488" s="41">
        <v>217.0</v>
      </c>
      <c r="H1488" s="41">
        <v>0.13</v>
      </c>
      <c r="I1488" s="47">
        <f t="shared" si="2"/>
        <v>1075605492</v>
      </c>
      <c r="J1488" s="14"/>
      <c r="K1488" s="14"/>
      <c r="L1488" s="14"/>
      <c r="M1488" s="14"/>
      <c r="N1488" s="14"/>
      <c r="O1488" s="14"/>
      <c r="P1488" s="14"/>
      <c r="Q1488" s="14"/>
      <c r="R1488" s="14"/>
    </row>
    <row r="1489">
      <c r="A1489" s="40" t="str">
        <f t="shared" si="1"/>
        <v>Maldives-Asia2005</v>
      </c>
      <c r="B1489" s="40" t="s">
        <v>172</v>
      </c>
      <c r="C1489" s="33" t="s">
        <v>46</v>
      </c>
      <c r="D1489" s="41" t="s">
        <v>41</v>
      </c>
      <c r="E1489" s="46">
        <v>9.92473987E8</v>
      </c>
      <c r="F1489" s="41">
        <v>0.07</v>
      </c>
      <c r="G1489" s="41">
        <v>235.0</v>
      </c>
      <c r="H1489" s="41">
        <v>0.13</v>
      </c>
      <c r="I1489" s="47">
        <f t="shared" si="2"/>
        <v>992473987</v>
      </c>
      <c r="J1489" s="14"/>
      <c r="K1489" s="14"/>
      <c r="L1489" s="14"/>
      <c r="M1489" s="14"/>
      <c r="N1489" s="14"/>
      <c r="O1489" s="14"/>
      <c r="P1489" s="14"/>
      <c r="Q1489" s="14"/>
      <c r="R1489" s="14"/>
    </row>
    <row r="1490">
      <c r="A1490" s="40" t="str">
        <f t="shared" si="1"/>
        <v>Maldives-Asia2006</v>
      </c>
      <c r="B1490" s="40" t="s">
        <v>172</v>
      </c>
      <c r="C1490" s="33" t="s">
        <v>47</v>
      </c>
      <c r="D1490" s="41" t="s">
        <v>41</v>
      </c>
      <c r="E1490" s="46">
        <v>1.303375806E9</v>
      </c>
      <c r="F1490" s="41">
        <v>0.067</v>
      </c>
      <c r="G1490" s="41">
        <v>287.0</v>
      </c>
      <c r="H1490" s="41">
        <v>0.13</v>
      </c>
      <c r="I1490" s="47">
        <f t="shared" si="2"/>
        <v>1303375806</v>
      </c>
      <c r="J1490" s="14"/>
      <c r="K1490" s="14"/>
      <c r="L1490" s="14"/>
      <c r="M1490" s="14"/>
      <c r="N1490" s="14"/>
      <c r="O1490" s="14"/>
      <c r="P1490" s="14"/>
      <c r="Q1490" s="14"/>
      <c r="R1490" s="14"/>
    </row>
    <row r="1491">
      <c r="A1491" s="40" t="str">
        <f t="shared" si="1"/>
        <v>Maldives-Asia2007</v>
      </c>
      <c r="B1491" s="40" t="s">
        <v>172</v>
      </c>
      <c r="C1491" s="33" t="s">
        <v>48</v>
      </c>
      <c r="D1491" s="41" t="s">
        <v>41</v>
      </c>
      <c r="E1491" s="46">
        <v>1.541978559E9</v>
      </c>
      <c r="F1491" s="41">
        <v>0.063</v>
      </c>
      <c r="G1491" s="41">
        <v>315.0</v>
      </c>
      <c r="H1491" s="41">
        <v>0.13</v>
      </c>
      <c r="I1491" s="47">
        <f t="shared" si="2"/>
        <v>1541978559</v>
      </c>
      <c r="J1491" s="14"/>
      <c r="K1491" s="14"/>
      <c r="L1491" s="14"/>
      <c r="M1491" s="14"/>
      <c r="N1491" s="14"/>
      <c r="O1491" s="14"/>
      <c r="P1491" s="14"/>
      <c r="Q1491" s="14"/>
      <c r="R1491" s="14"/>
    </row>
    <row r="1492">
      <c r="A1492" s="40" t="str">
        <f t="shared" si="1"/>
        <v>Maldives-Asia2008</v>
      </c>
      <c r="B1492" s="40" t="s">
        <v>172</v>
      </c>
      <c r="C1492" s="33" t="s">
        <v>49</v>
      </c>
      <c r="D1492" s="41" t="s">
        <v>41</v>
      </c>
      <c r="E1492" s="46">
        <v>1.891633531E9</v>
      </c>
      <c r="F1492" s="41">
        <v>0.079</v>
      </c>
      <c r="G1492" s="41">
        <v>475.0</v>
      </c>
      <c r="H1492" s="41">
        <v>0.13</v>
      </c>
      <c r="I1492" s="47">
        <f t="shared" si="2"/>
        <v>1891633531</v>
      </c>
      <c r="J1492" s="14"/>
      <c r="K1492" s="14"/>
      <c r="L1492" s="14"/>
      <c r="M1492" s="14"/>
      <c r="N1492" s="14"/>
      <c r="O1492" s="14"/>
      <c r="P1492" s="14"/>
      <c r="Q1492" s="14"/>
      <c r="R1492" s="14"/>
    </row>
    <row r="1493">
      <c r="A1493" s="40" t="str">
        <f t="shared" si="1"/>
        <v>Maldives-Asia2009</v>
      </c>
      <c r="B1493" s="40" t="s">
        <v>172</v>
      </c>
      <c r="C1493" s="33" t="s">
        <v>50</v>
      </c>
      <c r="D1493" s="41" t="s">
        <v>41</v>
      </c>
      <c r="E1493" s="46">
        <v>1.984639641E9</v>
      </c>
      <c r="F1493" s="41">
        <v>0.076</v>
      </c>
      <c r="G1493" s="41">
        <v>475.0</v>
      </c>
      <c r="H1493" s="41">
        <v>0.13</v>
      </c>
      <c r="I1493" s="47">
        <f t="shared" si="2"/>
        <v>1984639641</v>
      </c>
      <c r="J1493" s="14"/>
      <c r="K1493" s="14"/>
      <c r="L1493" s="14"/>
      <c r="M1493" s="14"/>
      <c r="N1493" s="14"/>
      <c r="O1493" s="14"/>
      <c r="P1493" s="14"/>
      <c r="Q1493" s="14"/>
      <c r="R1493" s="14"/>
    </row>
    <row r="1494">
      <c r="A1494" s="40" t="str">
        <f t="shared" si="1"/>
        <v>Maldives-Asia2010</v>
      </c>
      <c r="B1494" s="40" t="s">
        <v>172</v>
      </c>
      <c r="C1494" s="33" t="s">
        <v>51</v>
      </c>
      <c r="D1494" s="41" t="s">
        <v>41</v>
      </c>
      <c r="E1494" s="46">
        <v>2.134104884E9</v>
      </c>
      <c r="F1494" s="41">
        <v>0.058</v>
      </c>
      <c r="G1494" s="41">
        <v>379.0</v>
      </c>
      <c r="H1494" s="41">
        <v>0.104</v>
      </c>
      <c r="I1494" s="47">
        <f t="shared" si="2"/>
        <v>2134104884</v>
      </c>
      <c r="J1494" s="14"/>
      <c r="K1494" s="14"/>
      <c r="L1494" s="14"/>
      <c r="M1494" s="14"/>
      <c r="N1494" s="14"/>
      <c r="O1494" s="14"/>
      <c r="P1494" s="14"/>
      <c r="Q1494" s="14"/>
      <c r="R1494" s="14"/>
    </row>
    <row r="1495">
      <c r="A1495" s="40" t="str">
        <f t="shared" si="1"/>
        <v>Maldives-Asia2011</v>
      </c>
      <c r="B1495" s="40" t="s">
        <v>172</v>
      </c>
      <c r="C1495" s="33" t="s">
        <v>52</v>
      </c>
      <c r="D1495" s="41" t="s">
        <v>41</v>
      </c>
      <c r="E1495" s="46">
        <v>2.162990126E9</v>
      </c>
      <c r="F1495" s="41">
        <v>0.081</v>
      </c>
      <c r="G1495" s="41">
        <v>525.0</v>
      </c>
      <c r="H1495" s="41">
        <v>0.102</v>
      </c>
      <c r="I1495" s="47">
        <f t="shared" si="2"/>
        <v>2162990126</v>
      </c>
      <c r="J1495" s="14"/>
      <c r="K1495" s="14"/>
      <c r="L1495" s="14"/>
      <c r="M1495" s="14"/>
      <c r="N1495" s="14"/>
      <c r="O1495" s="14"/>
      <c r="P1495" s="14"/>
      <c r="Q1495" s="14"/>
      <c r="R1495" s="14"/>
    </row>
    <row r="1496">
      <c r="A1496" s="40" t="str">
        <f t="shared" si="1"/>
        <v>Maldives-Asia2012</v>
      </c>
      <c r="B1496" s="40" t="s">
        <v>172</v>
      </c>
      <c r="C1496" s="33" t="s">
        <v>53</v>
      </c>
      <c r="D1496" s="41" t="s">
        <v>41</v>
      </c>
      <c r="E1496" s="46">
        <v>2.113179304E9</v>
      </c>
      <c r="F1496" s="41">
        <v>0.085</v>
      </c>
      <c r="G1496" s="41">
        <v>558.0</v>
      </c>
      <c r="H1496" s="41">
        <v>0.105</v>
      </c>
      <c r="I1496" s="47">
        <f t="shared" si="2"/>
        <v>2113179304</v>
      </c>
      <c r="J1496" s="14"/>
      <c r="K1496" s="14"/>
      <c r="L1496" s="14"/>
      <c r="M1496" s="14"/>
      <c r="N1496" s="14"/>
      <c r="O1496" s="14"/>
      <c r="P1496" s="14"/>
      <c r="Q1496" s="14"/>
      <c r="R1496" s="14"/>
    </row>
    <row r="1497">
      <c r="A1497" s="40" t="str">
        <f t="shared" si="1"/>
        <v>Mali-Africa2000</v>
      </c>
      <c r="B1497" s="40" t="s">
        <v>173</v>
      </c>
      <c r="C1497" s="33" t="s">
        <v>40</v>
      </c>
      <c r="D1497" s="41" t="s">
        <v>57</v>
      </c>
      <c r="E1497" s="46">
        <v>2.422482318E9</v>
      </c>
      <c r="F1497" s="41">
        <v>0.063</v>
      </c>
      <c r="G1497" s="41">
        <v>16.0</v>
      </c>
      <c r="H1497" s="41">
        <v>0.148</v>
      </c>
      <c r="I1497" s="47">
        <f t="shared" si="2"/>
        <v>2422482318</v>
      </c>
      <c r="J1497" s="14"/>
      <c r="K1497" s="14"/>
      <c r="L1497" s="14"/>
      <c r="M1497" s="14"/>
      <c r="N1497" s="14"/>
      <c r="O1497" s="14"/>
      <c r="P1497" s="14"/>
      <c r="Q1497" s="14"/>
      <c r="R1497" s="14"/>
    </row>
    <row r="1498">
      <c r="A1498" s="40" t="str">
        <f t="shared" si="1"/>
        <v>Mali-Africa2001</v>
      </c>
      <c r="B1498" s="40" t="s">
        <v>173</v>
      </c>
      <c r="C1498" s="33" t="s">
        <v>42</v>
      </c>
      <c r="D1498" s="41" t="s">
        <v>57</v>
      </c>
      <c r="E1498" s="46">
        <v>2.629739067E9</v>
      </c>
      <c r="F1498" s="41">
        <v>0.064</v>
      </c>
      <c r="G1498" s="41">
        <v>18.0</v>
      </c>
      <c r="H1498" s="41">
        <v>0.148</v>
      </c>
      <c r="I1498" s="47">
        <f t="shared" si="2"/>
        <v>2629739067</v>
      </c>
      <c r="J1498" s="14"/>
      <c r="K1498" s="14"/>
      <c r="L1498" s="14"/>
      <c r="M1498" s="14"/>
      <c r="N1498" s="14"/>
      <c r="O1498" s="14"/>
      <c r="P1498" s="14"/>
      <c r="Q1498" s="14"/>
      <c r="R1498" s="14"/>
    </row>
    <row r="1499">
      <c r="A1499" s="40" t="str">
        <f t="shared" si="1"/>
        <v>Mali-Africa2002</v>
      </c>
      <c r="B1499" s="40" t="s">
        <v>173</v>
      </c>
      <c r="C1499" s="33" t="s">
        <v>43</v>
      </c>
      <c r="D1499" s="41" t="s">
        <v>57</v>
      </c>
      <c r="E1499" s="46">
        <v>3.34282426E9</v>
      </c>
      <c r="F1499" s="41">
        <v>0.063</v>
      </c>
      <c r="G1499" s="41">
        <v>19.0</v>
      </c>
      <c r="H1499" s="41">
        <v>0.148</v>
      </c>
      <c r="I1499" s="47">
        <f t="shared" si="2"/>
        <v>3342824260</v>
      </c>
      <c r="J1499" s="14"/>
      <c r="K1499" s="14"/>
      <c r="L1499" s="14"/>
      <c r="M1499" s="14"/>
      <c r="N1499" s="14"/>
      <c r="O1499" s="14"/>
      <c r="P1499" s="14"/>
      <c r="Q1499" s="14"/>
      <c r="R1499" s="14"/>
    </row>
    <row r="1500">
      <c r="A1500" s="40" t="str">
        <f t="shared" si="1"/>
        <v>Mali-Africa2003</v>
      </c>
      <c r="B1500" s="40" t="s">
        <v>173</v>
      </c>
      <c r="C1500" s="33" t="s">
        <v>44</v>
      </c>
      <c r="D1500" s="41" t="s">
        <v>57</v>
      </c>
      <c r="E1500" s="46">
        <v>4.362439887E9</v>
      </c>
      <c r="F1500" s="41">
        <v>0.062</v>
      </c>
      <c r="G1500" s="41">
        <v>24.0</v>
      </c>
      <c r="H1500" s="41">
        <v>0.148</v>
      </c>
      <c r="I1500" s="47">
        <f t="shared" si="2"/>
        <v>4362439887</v>
      </c>
      <c r="J1500" s="14"/>
      <c r="K1500" s="14"/>
      <c r="L1500" s="14"/>
      <c r="M1500" s="14"/>
      <c r="N1500" s="14"/>
      <c r="O1500" s="14"/>
      <c r="P1500" s="14"/>
      <c r="Q1500" s="14"/>
      <c r="R1500" s="14"/>
    </row>
    <row r="1501">
      <c r="A1501" s="40" t="str">
        <f t="shared" si="1"/>
        <v>Mali-Africa2004</v>
      </c>
      <c r="B1501" s="40" t="s">
        <v>173</v>
      </c>
      <c r="C1501" s="33" t="s">
        <v>45</v>
      </c>
      <c r="D1501" s="41" t="s">
        <v>57</v>
      </c>
      <c r="E1501" s="46">
        <v>4.874178417E9</v>
      </c>
      <c r="F1501" s="41">
        <v>0.063</v>
      </c>
      <c r="G1501" s="41">
        <v>27.0</v>
      </c>
      <c r="H1501" s="41">
        <v>0.148</v>
      </c>
      <c r="I1501" s="47">
        <f t="shared" si="2"/>
        <v>4874178417</v>
      </c>
      <c r="J1501" s="14"/>
      <c r="K1501" s="14"/>
      <c r="L1501" s="14"/>
      <c r="M1501" s="14"/>
      <c r="N1501" s="14"/>
      <c r="O1501" s="14"/>
      <c r="P1501" s="14"/>
      <c r="Q1501" s="14"/>
      <c r="R1501" s="14"/>
    </row>
    <row r="1502">
      <c r="A1502" s="40" t="str">
        <f t="shared" si="1"/>
        <v>Mali-Africa2005</v>
      </c>
      <c r="B1502" s="40" t="s">
        <v>173</v>
      </c>
      <c r="C1502" s="33" t="s">
        <v>46</v>
      </c>
      <c r="D1502" s="41" t="s">
        <v>57</v>
      </c>
      <c r="E1502" s="46">
        <v>5.305317555E9</v>
      </c>
      <c r="F1502" s="41">
        <v>0.063</v>
      </c>
      <c r="G1502" s="41">
        <v>29.0</v>
      </c>
      <c r="H1502" s="41">
        <v>0.148</v>
      </c>
      <c r="I1502" s="47">
        <f t="shared" si="2"/>
        <v>5305317555</v>
      </c>
      <c r="J1502" s="14"/>
      <c r="K1502" s="14"/>
      <c r="L1502" s="14"/>
      <c r="M1502" s="14"/>
      <c r="N1502" s="14"/>
      <c r="O1502" s="14"/>
      <c r="P1502" s="14"/>
      <c r="Q1502" s="14"/>
      <c r="R1502" s="14"/>
    </row>
    <row r="1503">
      <c r="A1503" s="40" t="str">
        <f t="shared" si="1"/>
        <v>Mali-Africa2006</v>
      </c>
      <c r="B1503" s="40" t="s">
        <v>173</v>
      </c>
      <c r="C1503" s="33" t="s">
        <v>47</v>
      </c>
      <c r="D1503" s="41" t="s">
        <v>57</v>
      </c>
      <c r="E1503" s="46">
        <v>6.122644015E9</v>
      </c>
      <c r="F1503" s="41">
        <v>0.066</v>
      </c>
      <c r="G1503" s="41">
        <v>33.0</v>
      </c>
      <c r="H1503" s="41">
        <v>0.148</v>
      </c>
      <c r="I1503" s="47">
        <f t="shared" si="2"/>
        <v>6122644015</v>
      </c>
      <c r="J1503" s="14"/>
      <c r="K1503" s="14"/>
      <c r="L1503" s="14"/>
      <c r="M1503" s="14"/>
      <c r="N1503" s="14"/>
      <c r="O1503" s="14"/>
      <c r="P1503" s="14"/>
      <c r="Q1503" s="14"/>
      <c r="R1503" s="14"/>
    </row>
    <row r="1504">
      <c r="A1504" s="40" t="str">
        <f t="shared" si="1"/>
        <v>Mali-Africa2007</v>
      </c>
      <c r="B1504" s="40" t="s">
        <v>173</v>
      </c>
      <c r="C1504" s="33" t="s">
        <v>48</v>
      </c>
      <c r="D1504" s="41" t="s">
        <v>57</v>
      </c>
      <c r="E1504" s="46">
        <v>7.145394015E9</v>
      </c>
      <c r="F1504" s="41">
        <v>0.07</v>
      </c>
      <c r="G1504" s="41">
        <v>39.0</v>
      </c>
      <c r="H1504" s="41">
        <v>0.148</v>
      </c>
      <c r="I1504" s="47">
        <f t="shared" si="2"/>
        <v>7145394015</v>
      </c>
      <c r="J1504" s="14"/>
      <c r="K1504" s="14"/>
      <c r="L1504" s="14"/>
      <c r="M1504" s="14"/>
      <c r="N1504" s="14"/>
      <c r="O1504" s="14"/>
      <c r="P1504" s="14"/>
      <c r="Q1504" s="14"/>
      <c r="R1504" s="14"/>
    </row>
    <row r="1505">
      <c r="A1505" s="40" t="str">
        <f t="shared" si="1"/>
        <v>Mali-Africa2008</v>
      </c>
      <c r="B1505" s="40" t="s">
        <v>173</v>
      </c>
      <c r="C1505" s="33" t="s">
        <v>49</v>
      </c>
      <c r="D1505" s="41" t="s">
        <v>57</v>
      </c>
      <c r="E1505" s="46">
        <v>8.737687353E9</v>
      </c>
      <c r="F1505" s="41">
        <v>0.067</v>
      </c>
      <c r="G1505" s="41">
        <v>45.0</v>
      </c>
      <c r="H1505" s="41">
        <v>0.148</v>
      </c>
      <c r="I1505" s="47">
        <f t="shared" si="2"/>
        <v>8737687353</v>
      </c>
      <c r="J1505" s="14"/>
      <c r="K1505" s="14"/>
      <c r="L1505" s="14"/>
      <c r="M1505" s="14"/>
      <c r="N1505" s="14"/>
      <c r="O1505" s="14"/>
      <c r="P1505" s="14"/>
      <c r="Q1505" s="14"/>
      <c r="R1505" s="14"/>
    </row>
    <row r="1506">
      <c r="A1506" s="40" t="str">
        <f t="shared" si="1"/>
        <v>Mali-Africa2009</v>
      </c>
      <c r="B1506" s="40" t="s">
        <v>173</v>
      </c>
      <c r="C1506" s="33" t="s">
        <v>50</v>
      </c>
      <c r="D1506" s="41" t="s">
        <v>57</v>
      </c>
      <c r="E1506" s="46">
        <v>8.96448057E9</v>
      </c>
      <c r="F1506" s="41">
        <v>0.068</v>
      </c>
      <c r="G1506" s="41">
        <v>45.0</v>
      </c>
      <c r="H1506" s="41">
        <v>0.148</v>
      </c>
      <c r="I1506" s="47">
        <f t="shared" si="2"/>
        <v>8964480570</v>
      </c>
      <c r="J1506" s="14"/>
      <c r="K1506" s="14"/>
      <c r="L1506" s="14"/>
      <c r="M1506" s="14"/>
      <c r="N1506" s="14"/>
      <c r="O1506" s="14"/>
      <c r="P1506" s="14"/>
      <c r="Q1506" s="14"/>
      <c r="R1506" s="14"/>
    </row>
    <row r="1507">
      <c r="A1507" s="40" t="str">
        <f t="shared" si="1"/>
        <v>Mali-Africa2010</v>
      </c>
      <c r="B1507" s="40" t="s">
        <v>173</v>
      </c>
      <c r="C1507" s="33" t="s">
        <v>51</v>
      </c>
      <c r="D1507" s="41" t="s">
        <v>57</v>
      </c>
      <c r="E1507" s="46">
        <v>9.42226726E9</v>
      </c>
      <c r="F1507" s="41">
        <v>0.069</v>
      </c>
      <c r="G1507" s="41">
        <v>46.0</v>
      </c>
      <c r="H1507" s="41">
        <v>0.148</v>
      </c>
      <c r="I1507" s="47">
        <f t="shared" si="2"/>
        <v>9422267260</v>
      </c>
      <c r="J1507" s="14"/>
      <c r="K1507" s="14"/>
      <c r="L1507" s="14"/>
      <c r="M1507" s="14"/>
      <c r="N1507" s="14"/>
      <c r="O1507" s="14"/>
      <c r="P1507" s="14"/>
      <c r="Q1507" s="14"/>
      <c r="R1507" s="14"/>
    </row>
    <row r="1508">
      <c r="A1508" s="40" t="str">
        <f t="shared" si="1"/>
        <v>Mali-Africa2011</v>
      </c>
      <c r="B1508" s="40" t="s">
        <v>173</v>
      </c>
      <c r="C1508" s="33" t="s">
        <v>52</v>
      </c>
      <c r="D1508" s="41" t="s">
        <v>57</v>
      </c>
      <c r="E1508" s="46">
        <v>1.064754567E10</v>
      </c>
      <c r="F1508" s="41">
        <v>0.068</v>
      </c>
      <c r="G1508" s="41">
        <v>51.0</v>
      </c>
      <c r="H1508" s="41">
        <v>0.148</v>
      </c>
      <c r="I1508" s="47">
        <f t="shared" si="2"/>
        <v>10647545670</v>
      </c>
      <c r="J1508" s="14"/>
      <c r="K1508" s="14"/>
      <c r="L1508" s="14"/>
      <c r="M1508" s="14"/>
      <c r="N1508" s="14"/>
      <c r="O1508" s="14"/>
      <c r="P1508" s="14"/>
      <c r="Q1508" s="14"/>
      <c r="R1508" s="14"/>
    </row>
    <row r="1509">
      <c r="A1509" s="40" t="str">
        <f t="shared" si="1"/>
        <v>Mali-Africa2012</v>
      </c>
      <c r="B1509" s="40" t="s">
        <v>173</v>
      </c>
      <c r="C1509" s="33" t="s">
        <v>53</v>
      </c>
      <c r="D1509" s="41" t="s">
        <v>57</v>
      </c>
      <c r="E1509" s="46">
        <v>1.034079411E10</v>
      </c>
      <c r="F1509" s="41">
        <v>0.058</v>
      </c>
      <c r="G1509" s="41">
        <v>42.0</v>
      </c>
      <c r="H1509" s="41">
        <v>0.148</v>
      </c>
      <c r="I1509" s="47">
        <f t="shared" si="2"/>
        <v>10340794110</v>
      </c>
      <c r="J1509" s="14"/>
      <c r="K1509" s="14"/>
      <c r="L1509" s="14"/>
      <c r="M1509" s="14"/>
      <c r="N1509" s="14"/>
      <c r="O1509" s="14"/>
      <c r="P1509" s="14"/>
      <c r="Q1509" s="14"/>
      <c r="R1509" s="14"/>
    </row>
    <row r="1510">
      <c r="A1510" s="40" t="str">
        <f t="shared" si="1"/>
        <v>Malta-Europe2000</v>
      </c>
      <c r="B1510" s="40" t="s">
        <v>174</v>
      </c>
      <c r="C1510" s="33" t="s">
        <v>40</v>
      </c>
      <c r="D1510" s="41" t="s">
        <v>55</v>
      </c>
      <c r="E1510" s="46">
        <v>3.957418083E9</v>
      </c>
      <c r="F1510" s="41">
        <v>0.066</v>
      </c>
      <c r="G1510" s="41">
        <v>643.0</v>
      </c>
      <c r="H1510" s="41">
        <v>0.073</v>
      </c>
      <c r="I1510" s="47">
        <f t="shared" si="2"/>
        <v>3957418083</v>
      </c>
      <c r="J1510" s="14"/>
      <c r="K1510" s="14"/>
      <c r="L1510" s="14"/>
      <c r="M1510" s="14"/>
      <c r="N1510" s="14"/>
      <c r="O1510" s="14"/>
      <c r="P1510" s="14"/>
      <c r="Q1510" s="14"/>
      <c r="R1510" s="14"/>
    </row>
    <row r="1511">
      <c r="A1511" s="40" t="str">
        <f t="shared" si="1"/>
        <v>Malta-Europe2001</v>
      </c>
      <c r="B1511" s="40" t="s">
        <v>174</v>
      </c>
      <c r="C1511" s="33" t="s">
        <v>42</v>
      </c>
      <c r="D1511" s="41" t="s">
        <v>55</v>
      </c>
      <c r="E1511" s="46">
        <v>3.917620728E9</v>
      </c>
      <c r="F1511" s="41">
        <v>0.07</v>
      </c>
      <c r="G1511" s="41">
        <v>675.0</v>
      </c>
      <c r="H1511" s="41">
        <v>0.069</v>
      </c>
      <c r="I1511" s="47">
        <f t="shared" si="2"/>
        <v>3917620728</v>
      </c>
      <c r="J1511" s="14"/>
      <c r="K1511" s="14"/>
      <c r="L1511" s="14"/>
      <c r="M1511" s="14"/>
      <c r="N1511" s="14"/>
      <c r="O1511" s="14"/>
      <c r="P1511" s="14"/>
      <c r="Q1511" s="14"/>
      <c r="R1511" s="14"/>
    </row>
    <row r="1512">
      <c r="A1512" s="40" t="str">
        <f t="shared" si="1"/>
        <v>Malta-Europe2002</v>
      </c>
      <c r="B1512" s="40" t="s">
        <v>174</v>
      </c>
      <c r="C1512" s="33" t="s">
        <v>43</v>
      </c>
      <c r="D1512" s="41" t="s">
        <v>55</v>
      </c>
      <c r="E1512" s="46">
        <v>4.296164768E9</v>
      </c>
      <c r="F1512" s="41">
        <v>0.079</v>
      </c>
      <c r="G1512" s="41">
        <v>839.0</v>
      </c>
      <c r="H1512" s="41">
        <v>0.06</v>
      </c>
      <c r="I1512" s="47">
        <f t="shared" si="2"/>
        <v>4296164768</v>
      </c>
      <c r="J1512" s="14"/>
      <c r="K1512" s="14"/>
      <c r="L1512" s="14"/>
      <c r="M1512" s="14"/>
      <c r="N1512" s="14"/>
      <c r="O1512" s="14"/>
      <c r="P1512" s="14"/>
      <c r="Q1512" s="14"/>
      <c r="R1512" s="14"/>
    </row>
    <row r="1513">
      <c r="A1513" s="40" t="str">
        <f t="shared" si="1"/>
        <v>Malta-Europe2003</v>
      </c>
      <c r="B1513" s="40" t="s">
        <v>174</v>
      </c>
      <c r="C1513" s="33" t="s">
        <v>44</v>
      </c>
      <c r="D1513" s="41" t="s">
        <v>55</v>
      </c>
      <c r="E1513" s="46">
        <v>5.119621569E9</v>
      </c>
      <c r="F1513" s="41">
        <v>0.082</v>
      </c>
      <c r="G1513" s="41">
        <v>1074.0</v>
      </c>
      <c r="H1513" s="41">
        <v>0.059</v>
      </c>
      <c r="I1513" s="47">
        <f t="shared" si="2"/>
        <v>5119621569</v>
      </c>
      <c r="J1513" s="14"/>
      <c r="K1513" s="14"/>
      <c r="L1513" s="14"/>
      <c r="M1513" s="14"/>
      <c r="N1513" s="14"/>
      <c r="O1513" s="14"/>
      <c r="P1513" s="14"/>
      <c r="Q1513" s="14"/>
      <c r="R1513" s="14"/>
    </row>
    <row r="1514">
      <c r="A1514" s="40" t="str">
        <f t="shared" si="1"/>
        <v>Malta-Europe2004</v>
      </c>
      <c r="B1514" s="40" t="s">
        <v>174</v>
      </c>
      <c r="C1514" s="33" t="s">
        <v>45</v>
      </c>
      <c r="D1514" s="41" t="s">
        <v>55</v>
      </c>
      <c r="E1514" s="46">
        <v>5.643525282E9</v>
      </c>
      <c r="F1514" s="41">
        <v>0.086</v>
      </c>
      <c r="G1514" s="41">
        <v>1247.0</v>
      </c>
      <c r="H1514" s="41">
        <v>0.053</v>
      </c>
      <c r="I1514" s="47">
        <f t="shared" si="2"/>
        <v>5643525282</v>
      </c>
      <c r="J1514" s="14"/>
      <c r="K1514" s="14"/>
      <c r="L1514" s="14"/>
      <c r="M1514" s="14"/>
      <c r="N1514" s="14"/>
      <c r="O1514" s="14"/>
      <c r="P1514" s="14"/>
      <c r="Q1514" s="14"/>
      <c r="R1514" s="14"/>
    </row>
    <row r="1515">
      <c r="A1515" s="40" t="str">
        <f t="shared" si="1"/>
        <v>Malta-Europe2005</v>
      </c>
      <c r="B1515" s="40" t="s">
        <v>174</v>
      </c>
      <c r="C1515" s="33" t="s">
        <v>46</v>
      </c>
      <c r="D1515" s="41" t="s">
        <v>55</v>
      </c>
      <c r="E1515" s="46">
        <v>5.980795756E9</v>
      </c>
      <c r="F1515" s="41">
        <v>0.091</v>
      </c>
      <c r="G1515" s="41">
        <v>1394.0</v>
      </c>
      <c r="H1515" s="41">
        <v>0.055</v>
      </c>
      <c r="I1515" s="47">
        <f t="shared" si="2"/>
        <v>5980795756</v>
      </c>
      <c r="J1515" s="14"/>
      <c r="K1515" s="14"/>
      <c r="L1515" s="14"/>
      <c r="M1515" s="14"/>
      <c r="N1515" s="14"/>
      <c r="O1515" s="14"/>
      <c r="P1515" s="14"/>
      <c r="Q1515" s="14"/>
      <c r="R1515" s="14"/>
    </row>
    <row r="1516">
      <c r="A1516" s="40" t="str">
        <f t="shared" si="1"/>
        <v>Malta-Europe2006</v>
      </c>
      <c r="B1516" s="40" t="s">
        <v>174</v>
      </c>
      <c r="C1516" s="33" t="s">
        <v>47</v>
      </c>
      <c r="D1516" s="41" t="s">
        <v>55</v>
      </c>
      <c r="E1516" s="46">
        <v>6.39012359E9</v>
      </c>
      <c r="F1516" s="41">
        <v>0.09</v>
      </c>
      <c r="G1516" s="41">
        <v>1445.0</v>
      </c>
      <c r="H1516" s="41">
        <v>0.057</v>
      </c>
      <c r="I1516" s="47">
        <f t="shared" si="2"/>
        <v>6390123590</v>
      </c>
      <c r="J1516" s="14"/>
      <c r="K1516" s="14"/>
      <c r="L1516" s="14"/>
      <c r="M1516" s="14"/>
      <c r="N1516" s="14"/>
      <c r="O1516" s="14"/>
      <c r="P1516" s="14"/>
      <c r="Q1516" s="14"/>
      <c r="R1516" s="14"/>
    </row>
    <row r="1517">
      <c r="A1517" s="40" t="str">
        <f t="shared" si="1"/>
        <v>Malta-Europe2007</v>
      </c>
      <c r="B1517" s="40" t="s">
        <v>174</v>
      </c>
      <c r="C1517" s="33" t="s">
        <v>48</v>
      </c>
      <c r="D1517" s="41" t="s">
        <v>55</v>
      </c>
      <c r="E1517" s="46">
        <v>7.5138347E9</v>
      </c>
      <c r="F1517" s="41">
        <v>0.085</v>
      </c>
      <c r="G1517" s="41">
        <v>1580.0</v>
      </c>
      <c r="H1517" s="41">
        <v>0.062</v>
      </c>
      <c r="I1517" s="47">
        <f t="shared" si="2"/>
        <v>7513834700</v>
      </c>
      <c r="J1517" s="14"/>
      <c r="K1517" s="14"/>
      <c r="L1517" s="14"/>
      <c r="M1517" s="14"/>
      <c r="N1517" s="14"/>
      <c r="O1517" s="14"/>
      <c r="P1517" s="14"/>
      <c r="Q1517" s="14"/>
      <c r="R1517" s="14"/>
    </row>
    <row r="1518">
      <c r="A1518" s="40" t="str">
        <f t="shared" si="1"/>
        <v>Malta-Europe2008</v>
      </c>
      <c r="B1518" s="40" t="s">
        <v>174</v>
      </c>
      <c r="C1518" s="33" t="s">
        <v>49</v>
      </c>
      <c r="D1518" s="41" t="s">
        <v>55</v>
      </c>
      <c r="E1518" s="46">
        <v>8.554293727E9</v>
      </c>
      <c r="F1518" s="41">
        <v>0.082</v>
      </c>
      <c r="G1518" s="41">
        <v>1596.0</v>
      </c>
      <c r="H1518" s="41">
        <v>0.059</v>
      </c>
      <c r="I1518" s="47">
        <f t="shared" si="2"/>
        <v>8554293727</v>
      </c>
      <c r="J1518" s="14"/>
      <c r="K1518" s="14"/>
      <c r="L1518" s="14"/>
      <c r="M1518" s="14"/>
      <c r="N1518" s="14"/>
      <c r="O1518" s="14"/>
      <c r="P1518" s="14"/>
      <c r="Q1518" s="14"/>
      <c r="R1518" s="14"/>
    </row>
    <row r="1519">
      <c r="A1519" s="40" t="str">
        <f t="shared" si="1"/>
        <v>Malta-Europe2009</v>
      </c>
      <c r="B1519" s="40" t="s">
        <v>174</v>
      </c>
      <c r="C1519" s="33" t="s">
        <v>50</v>
      </c>
      <c r="D1519" s="41" t="s">
        <v>55</v>
      </c>
      <c r="E1519" s="46">
        <v>8.099400961E9</v>
      </c>
      <c r="F1519" s="41">
        <v>0.083</v>
      </c>
      <c r="G1519" s="41">
        <v>1669.0</v>
      </c>
      <c r="H1519" s="41">
        <v>0.045</v>
      </c>
      <c r="I1519" s="47">
        <f t="shared" si="2"/>
        <v>8099400961</v>
      </c>
      <c r="J1519" s="14"/>
      <c r="K1519" s="14"/>
      <c r="L1519" s="14"/>
      <c r="M1519" s="14"/>
      <c r="N1519" s="14"/>
      <c r="O1519" s="14"/>
      <c r="P1519" s="14"/>
      <c r="Q1519" s="14"/>
      <c r="R1519" s="14"/>
    </row>
    <row r="1520">
      <c r="A1520" s="40" t="str">
        <f t="shared" si="1"/>
        <v>Malta-Europe2010</v>
      </c>
      <c r="B1520" s="40" t="s">
        <v>174</v>
      </c>
      <c r="C1520" s="33" t="s">
        <v>51</v>
      </c>
      <c r="D1520" s="41" t="s">
        <v>55</v>
      </c>
      <c r="E1520" s="46">
        <v>8.16384106E9</v>
      </c>
      <c r="F1520" s="41">
        <v>0.085</v>
      </c>
      <c r="G1520" s="41">
        <v>1707.0</v>
      </c>
      <c r="H1520" s="41">
        <v>0.046</v>
      </c>
      <c r="I1520" s="47">
        <f t="shared" si="2"/>
        <v>8163841060</v>
      </c>
      <c r="J1520" s="14"/>
      <c r="K1520" s="14"/>
      <c r="L1520" s="14"/>
      <c r="M1520" s="14"/>
      <c r="N1520" s="14"/>
      <c r="O1520" s="14"/>
      <c r="P1520" s="14"/>
      <c r="Q1520" s="14"/>
      <c r="R1520" s="14"/>
    </row>
    <row r="1521">
      <c r="A1521" s="40" t="str">
        <f t="shared" si="1"/>
        <v>Malta-Europe2011</v>
      </c>
      <c r="B1521" s="40" t="s">
        <v>174</v>
      </c>
      <c r="C1521" s="33" t="s">
        <v>52</v>
      </c>
      <c r="D1521" s="41" t="s">
        <v>55</v>
      </c>
      <c r="E1521" s="46">
        <v>9.30205727E9</v>
      </c>
      <c r="F1521" s="41">
        <v>0.087</v>
      </c>
      <c r="G1521" s="41">
        <v>1900.0</v>
      </c>
      <c r="H1521" s="41">
        <v>0.047</v>
      </c>
      <c r="I1521" s="47">
        <f t="shared" si="2"/>
        <v>9302057270</v>
      </c>
      <c r="J1521" s="14"/>
      <c r="K1521" s="14"/>
      <c r="L1521" s="14"/>
      <c r="M1521" s="14"/>
      <c r="N1521" s="14"/>
      <c r="O1521" s="14"/>
      <c r="P1521" s="14"/>
      <c r="Q1521" s="14"/>
      <c r="R1521" s="14"/>
    </row>
    <row r="1522">
      <c r="A1522" s="40" t="str">
        <f t="shared" si="1"/>
        <v>Malta-Europe2012</v>
      </c>
      <c r="B1522" s="40" t="s">
        <v>174</v>
      </c>
      <c r="C1522" s="33" t="s">
        <v>53</v>
      </c>
      <c r="D1522" s="41" t="s">
        <v>55</v>
      </c>
      <c r="E1522" s="46">
        <v>8.863076923E9</v>
      </c>
      <c r="F1522" s="41">
        <v>0.091</v>
      </c>
      <c r="G1522" s="41">
        <v>1835.0</v>
      </c>
      <c r="H1522" s="41">
        <v>0.047</v>
      </c>
      <c r="I1522" s="47">
        <f t="shared" si="2"/>
        <v>8863076923</v>
      </c>
      <c r="J1522" s="14"/>
      <c r="K1522" s="14"/>
      <c r="L1522" s="14"/>
      <c r="M1522" s="14"/>
      <c r="N1522" s="14"/>
      <c r="O1522" s="14"/>
      <c r="P1522" s="14"/>
      <c r="Q1522" s="14"/>
      <c r="R1522" s="14"/>
    </row>
    <row r="1523">
      <c r="A1523" s="40" t="str">
        <f t="shared" si="1"/>
        <v>Marshall Islands-Oceania2000</v>
      </c>
      <c r="B1523" s="40" t="s">
        <v>175</v>
      </c>
      <c r="C1523" s="33" t="s">
        <v>40</v>
      </c>
      <c r="D1523" s="41" t="s">
        <v>59</v>
      </c>
      <c r="E1523" s="46">
        <v>1.10937729E8</v>
      </c>
      <c r="F1523" s="41">
        <v>0.225</v>
      </c>
      <c r="G1523" s="41">
        <v>466.0</v>
      </c>
      <c r="H1523" s="41">
        <v>0.148</v>
      </c>
      <c r="I1523" s="47">
        <f t="shared" si="2"/>
        <v>110937729</v>
      </c>
      <c r="J1523" s="14"/>
      <c r="K1523" s="14"/>
      <c r="L1523" s="14"/>
      <c r="M1523" s="14"/>
      <c r="N1523" s="14"/>
      <c r="O1523" s="14"/>
      <c r="P1523" s="14"/>
      <c r="Q1523" s="14"/>
      <c r="R1523" s="14"/>
    </row>
    <row r="1524">
      <c r="A1524" s="40" t="str">
        <f t="shared" si="1"/>
        <v>Marshall Islands-Oceania2001</v>
      </c>
      <c r="B1524" s="40" t="s">
        <v>175</v>
      </c>
      <c r="C1524" s="33" t="s">
        <v>42</v>
      </c>
      <c r="D1524" s="41" t="s">
        <v>59</v>
      </c>
      <c r="E1524" s="46">
        <v>1.15152143E8</v>
      </c>
      <c r="F1524" s="41">
        <v>0.194</v>
      </c>
      <c r="G1524" s="41">
        <v>412.0</v>
      </c>
      <c r="H1524" s="41">
        <v>0.148</v>
      </c>
      <c r="I1524" s="47">
        <f t="shared" si="2"/>
        <v>115152143</v>
      </c>
      <c r="J1524" s="14"/>
      <c r="K1524" s="14"/>
      <c r="L1524" s="14"/>
      <c r="M1524" s="14"/>
      <c r="N1524" s="14"/>
      <c r="O1524" s="14"/>
      <c r="P1524" s="14"/>
      <c r="Q1524" s="14"/>
      <c r="R1524" s="14"/>
    </row>
    <row r="1525">
      <c r="A1525" s="40" t="str">
        <f t="shared" si="1"/>
        <v>Marshall Islands-Oceania2002</v>
      </c>
      <c r="B1525" s="40" t="s">
        <v>175</v>
      </c>
      <c r="C1525" s="33" t="s">
        <v>43</v>
      </c>
      <c r="D1525" s="41" t="s">
        <v>59</v>
      </c>
      <c r="E1525" s="46">
        <v>1.24735072E8</v>
      </c>
      <c r="F1525" s="41">
        <v>0.182</v>
      </c>
      <c r="G1525" s="41">
        <v>418.0</v>
      </c>
      <c r="H1525" s="41">
        <v>0.148</v>
      </c>
      <c r="I1525" s="47">
        <f t="shared" si="2"/>
        <v>124735072</v>
      </c>
      <c r="J1525" s="14"/>
      <c r="K1525" s="14"/>
      <c r="L1525" s="14"/>
      <c r="M1525" s="14"/>
      <c r="N1525" s="14"/>
      <c r="O1525" s="14"/>
      <c r="P1525" s="14"/>
      <c r="Q1525" s="14"/>
      <c r="R1525" s="14"/>
    </row>
    <row r="1526">
      <c r="A1526" s="40" t="str">
        <f t="shared" si="1"/>
        <v>Marshall Islands-Oceania2003</v>
      </c>
      <c r="B1526" s="40" t="s">
        <v>175</v>
      </c>
      <c r="C1526" s="33" t="s">
        <v>44</v>
      </c>
      <c r="D1526" s="41" t="s">
        <v>59</v>
      </c>
      <c r="E1526" s="46">
        <v>1.26887585E8</v>
      </c>
      <c r="F1526" s="41">
        <v>0.173</v>
      </c>
      <c r="G1526" s="41">
        <v>411.0</v>
      </c>
      <c r="H1526" s="41">
        <v>0.148</v>
      </c>
      <c r="I1526" s="47">
        <f t="shared" si="2"/>
        <v>126887585</v>
      </c>
      <c r="J1526" s="14"/>
      <c r="K1526" s="14"/>
      <c r="L1526" s="14"/>
      <c r="M1526" s="14"/>
      <c r="N1526" s="14"/>
      <c r="O1526" s="14"/>
      <c r="P1526" s="14"/>
      <c r="Q1526" s="14"/>
      <c r="R1526" s="14"/>
    </row>
    <row r="1527">
      <c r="A1527" s="40" t="str">
        <f t="shared" si="1"/>
        <v>Marshall Islands-Oceania2004</v>
      </c>
      <c r="B1527" s="40" t="s">
        <v>175</v>
      </c>
      <c r="C1527" s="33" t="s">
        <v>45</v>
      </c>
      <c r="D1527" s="41" t="s">
        <v>59</v>
      </c>
      <c r="E1527" s="46">
        <v>1.31106366E8</v>
      </c>
      <c r="F1527" s="41">
        <v>0.176</v>
      </c>
      <c r="G1527" s="41">
        <v>449.0</v>
      </c>
      <c r="H1527" s="41">
        <v>0.148</v>
      </c>
      <c r="I1527" s="47">
        <f t="shared" si="2"/>
        <v>131106366</v>
      </c>
      <c r="J1527" s="14"/>
      <c r="K1527" s="14"/>
      <c r="L1527" s="14"/>
      <c r="M1527" s="14"/>
      <c r="N1527" s="14"/>
      <c r="O1527" s="14"/>
      <c r="P1527" s="14"/>
      <c r="Q1527" s="14"/>
      <c r="R1527" s="14"/>
    </row>
    <row r="1528">
      <c r="A1528" s="40" t="str">
        <f t="shared" si="1"/>
        <v>Marshall Islands-Oceania2005</v>
      </c>
      <c r="B1528" s="40" t="s">
        <v>175</v>
      </c>
      <c r="C1528" s="33" t="s">
        <v>46</v>
      </c>
      <c r="D1528" s="41" t="s">
        <v>59</v>
      </c>
      <c r="E1528" s="46">
        <v>1.37556823E8</v>
      </c>
      <c r="F1528" s="41">
        <v>0.173</v>
      </c>
      <c r="G1528" s="41">
        <v>462.0</v>
      </c>
      <c r="H1528" s="41">
        <v>0.148</v>
      </c>
      <c r="I1528" s="47">
        <f t="shared" si="2"/>
        <v>137556823</v>
      </c>
      <c r="J1528" s="14"/>
      <c r="K1528" s="14"/>
      <c r="L1528" s="14"/>
      <c r="M1528" s="14"/>
      <c r="N1528" s="14"/>
      <c r="O1528" s="14"/>
      <c r="P1528" s="14"/>
      <c r="Q1528" s="14"/>
      <c r="R1528" s="14"/>
    </row>
    <row r="1529">
      <c r="A1529" s="40" t="str">
        <f t="shared" si="1"/>
        <v>Marshall Islands-Oceania2006</v>
      </c>
      <c r="B1529" s="40" t="s">
        <v>175</v>
      </c>
      <c r="C1529" s="33" t="s">
        <v>47</v>
      </c>
      <c r="D1529" s="41" t="s">
        <v>59</v>
      </c>
      <c r="E1529" s="46">
        <v>1.43352031E8</v>
      </c>
      <c r="F1529" s="41">
        <v>0.196</v>
      </c>
      <c r="G1529" s="41">
        <v>547.0</v>
      </c>
      <c r="H1529" s="41">
        <v>0.148</v>
      </c>
      <c r="I1529" s="47">
        <f t="shared" si="2"/>
        <v>143352031</v>
      </c>
      <c r="J1529" s="14"/>
      <c r="K1529" s="14"/>
      <c r="L1529" s="14"/>
      <c r="M1529" s="14"/>
      <c r="N1529" s="14"/>
      <c r="O1529" s="14"/>
      <c r="P1529" s="14"/>
      <c r="Q1529" s="14"/>
      <c r="R1529" s="14"/>
    </row>
    <row r="1530">
      <c r="A1530" s="40" t="str">
        <f t="shared" si="1"/>
        <v>Marshall Islands-Oceania2007</v>
      </c>
      <c r="B1530" s="40" t="s">
        <v>175</v>
      </c>
      <c r="C1530" s="33" t="s">
        <v>48</v>
      </c>
      <c r="D1530" s="41" t="s">
        <v>59</v>
      </c>
      <c r="E1530" s="46">
        <v>1.49739017E8</v>
      </c>
      <c r="F1530" s="41">
        <v>0.196</v>
      </c>
      <c r="G1530" s="41">
        <v>587.0</v>
      </c>
      <c r="H1530" s="41">
        <v>0.148</v>
      </c>
      <c r="I1530" s="47">
        <f t="shared" si="2"/>
        <v>149739017</v>
      </c>
      <c r="J1530" s="14"/>
      <c r="K1530" s="14"/>
      <c r="L1530" s="14"/>
      <c r="M1530" s="14"/>
      <c r="N1530" s="14"/>
      <c r="O1530" s="14"/>
      <c r="P1530" s="14"/>
      <c r="Q1530" s="14"/>
      <c r="R1530" s="14"/>
    </row>
    <row r="1531">
      <c r="A1531" s="40" t="str">
        <f t="shared" si="1"/>
        <v>Marshall Islands-Oceania2008</v>
      </c>
      <c r="B1531" s="40" t="s">
        <v>175</v>
      </c>
      <c r="C1531" s="33" t="s">
        <v>49</v>
      </c>
      <c r="D1531" s="41" t="s">
        <v>59</v>
      </c>
      <c r="E1531" s="46">
        <v>1.52565763E8</v>
      </c>
      <c r="F1531" s="41">
        <v>0.179</v>
      </c>
      <c r="G1531" s="41">
        <v>569.0</v>
      </c>
      <c r="H1531" s="41">
        <v>0.148</v>
      </c>
      <c r="I1531" s="47">
        <f t="shared" si="2"/>
        <v>152565763</v>
      </c>
      <c r="J1531" s="14"/>
      <c r="K1531" s="14"/>
      <c r="L1531" s="14"/>
      <c r="M1531" s="14"/>
      <c r="N1531" s="14"/>
      <c r="O1531" s="14"/>
      <c r="P1531" s="14"/>
      <c r="Q1531" s="14"/>
      <c r="R1531" s="14"/>
    </row>
    <row r="1532">
      <c r="A1532" s="40" t="str">
        <f t="shared" si="1"/>
        <v>Marshall Islands-Oceania2009</v>
      </c>
      <c r="B1532" s="40" t="s">
        <v>175</v>
      </c>
      <c r="C1532" s="33" t="s">
        <v>50</v>
      </c>
      <c r="D1532" s="41" t="s">
        <v>59</v>
      </c>
      <c r="E1532" s="46">
        <v>1.51560778E8</v>
      </c>
      <c r="F1532" s="41">
        <v>0.175</v>
      </c>
      <c r="G1532" s="41">
        <v>551.0</v>
      </c>
      <c r="H1532" s="41">
        <v>0.148</v>
      </c>
      <c r="I1532" s="47">
        <f t="shared" si="2"/>
        <v>151560778</v>
      </c>
      <c r="J1532" s="14"/>
      <c r="K1532" s="14"/>
      <c r="L1532" s="14"/>
      <c r="M1532" s="14"/>
      <c r="N1532" s="14"/>
      <c r="O1532" s="14"/>
      <c r="P1532" s="14"/>
      <c r="Q1532" s="14"/>
      <c r="R1532" s="14"/>
    </row>
    <row r="1533">
      <c r="A1533" s="40" t="str">
        <f t="shared" si="1"/>
        <v>Marshall Islands-Oceania2010</v>
      </c>
      <c r="B1533" s="40" t="s">
        <v>175</v>
      </c>
      <c r="C1533" s="33" t="s">
        <v>51</v>
      </c>
      <c r="D1533" s="41" t="s">
        <v>59</v>
      </c>
      <c r="E1533" s="46">
        <v>1.632E8</v>
      </c>
      <c r="F1533" s="41">
        <v>0.16</v>
      </c>
      <c r="G1533" s="41">
        <v>542.0</v>
      </c>
      <c r="H1533" s="41">
        <v>0.148</v>
      </c>
      <c r="I1533" s="47">
        <f t="shared" si="2"/>
        <v>163200000</v>
      </c>
      <c r="J1533" s="14"/>
      <c r="K1533" s="14"/>
      <c r="L1533" s="14"/>
      <c r="M1533" s="14"/>
      <c r="N1533" s="14"/>
      <c r="O1533" s="14"/>
      <c r="P1533" s="14"/>
      <c r="Q1533" s="14"/>
      <c r="R1533" s="14"/>
    </row>
    <row r="1534">
      <c r="A1534" s="40" t="str">
        <f t="shared" si="1"/>
        <v>Marshall Islands-Oceania2011</v>
      </c>
      <c r="B1534" s="40" t="s">
        <v>175</v>
      </c>
      <c r="C1534" s="33" t="s">
        <v>52</v>
      </c>
      <c r="D1534" s="41" t="s">
        <v>59</v>
      </c>
      <c r="E1534" s="46">
        <v>1.707E8</v>
      </c>
      <c r="F1534" s="41">
        <v>0.16</v>
      </c>
      <c r="G1534" s="41">
        <v>567.0</v>
      </c>
      <c r="H1534" s="41">
        <v>0.148</v>
      </c>
      <c r="I1534" s="47">
        <f t="shared" si="2"/>
        <v>170700000</v>
      </c>
      <c r="J1534" s="14"/>
      <c r="K1534" s="14"/>
      <c r="L1534" s="14"/>
      <c r="M1534" s="14"/>
      <c r="N1534" s="14"/>
      <c r="O1534" s="14"/>
      <c r="P1534" s="14"/>
      <c r="Q1534" s="14"/>
      <c r="R1534" s="14"/>
    </row>
    <row r="1535">
      <c r="A1535" s="40" t="str">
        <f t="shared" si="1"/>
        <v>Marshall Islands-Oceania2012</v>
      </c>
      <c r="B1535" s="40" t="s">
        <v>175</v>
      </c>
      <c r="C1535" s="33" t="s">
        <v>53</v>
      </c>
      <c r="D1535" s="41" t="s">
        <v>59</v>
      </c>
      <c r="E1535" s="46">
        <v>1.73E8</v>
      </c>
      <c r="F1535" s="41">
        <v>0.156</v>
      </c>
      <c r="G1535" s="41">
        <v>590.0</v>
      </c>
      <c r="H1535" s="41">
        <v>0.148</v>
      </c>
      <c r="I1535" s="47">
        <f t="shared" si="2"/>
        <v>173000000</v>
      </c>
      <c r="J1535" s="14"/>
      <c r="K1535" s="14"/>
      <c r="L1535" s="14"/>
      <c r="M1535" s="14"/>
      <c r="N1535" s="14"/>
      <c r="O1535" s="14"/>
      <c r="P1535" s="14"/>
      <c r="Q1535" s="14"/>
      <c r="R1535" s="14"/>
    </row>
    <row r="1536">
      <c r="A1536" s="40" t="str">
        <f t="shared" si="1"/>
        <v>Mauritania-Africa2000</v>
      </c>
      <c r="B1536" s="40" t="s">
        <v>176</v>
      </c>
      <c r="C1536" s="33" t="s">
        <v>40</v>
      </c>
      <c r="D1536" s="41" t="s">
        <v>57</v>
      </c>
      <c r="E1536" s="46">
        <v>1.293653473E9</v>
      </c>
      <c r="F1536" s="41">
        <v>0.06</v>
      </c>
      <c r="G1536" s="41">
        <v>24.0</v>
      </c>
      <c r="H1536" s="41">
        <v>0.256</v>
      </c>
      <c r="I1536" s="47">
        <f t="shared" si="2"/>
        <v>1293653473</v>
      </c>
      <c r="J1536" s="14"/>
      <c r="K1536" s="14"/>
      <c r="L1536" s="14"/>
      <c r="M1536" s="14"/>
      <c r="N1536" s="14"/>
      <c r="O1536" s="14"/>
      <c r="P1536" s="14"/>
      <c r="Q1536" s="14"/>
      <c r="R1536" s="14"/>
    </row>
    <row r="1537">
      <c r="A1537" s="40" t="str">
        <f t="shared" si="1"/>
        <v>Mauritania-Africa2001</v>
      </c>
      <c r="B1537" s="40" t="s">
        <v>176</v>
      </c>
      <c r="C1537" s="33" t="s">
        <v>42</v>
      </c>
      <c r="D1537" s="41" t="s">
        <v>57</v>
      </c>
      <c r="E1537" s="46">
        <v>1.295536829E9</v>
      </c>
      <c r="F1537" s="41">
        <v>0.048</v>
      </c>
      <c r="G1537" s="41">
        <v>19.0</v>
      </c>
      <c r="H1537" s="41">
        <v>0.225</v>
      </c>
      <c r="I1537" s="47">
        <f t="shared" si="2"/>
        <v>1295536829</v>
      </c>
      <c r="J1537" s="14"/>
      <c r="K1537" s="14"/>
      <c r="L1537" s="14"/>
      <c r="M1537" s="14"/>
      <c r="N1537" s="14"/>
      <c r="O1537" s="14"/>
      <c r="P1537" s="14"/>
      <c r="Q1537" s="14"/>
      <c r="R1537" s="14"/>
    </row>
    <row r="1538">
      <c r="A1538" s="40" t="str">
        <f t="shared" si="1"/>
        <v>Mauritania-Africa2002</v>
      </c>
      <c r="B1538" s="40" t="s">
        <v>176</v>
      </c>
      <c r="C1538" s="33" t="s">
        <v>43</v>
      </c>
      <c r="D1538" s="41" t="s">
        <v>57</v>
      </c>
      <c r="E1538" s="46">
        <v>1.324424463E9</v>
      </c>
      <c r="F1538" s="41">
        <v>0.06</v>
      </c>
      <c r="G1538" s="41">
        <v>24.0</v>
      </c>
      <c r="H1538" s="41">
        <v>0.21</v>
      </c>
      <c r="I1538" s="47">
        <f t="shared" si="2"/>
        <v>1324424463</v>
      </c>
      <c r="J1538" s="14"/>
      <c r="K1538" s="14"/>
      <c r="L1538" s="14"/>
      <c r="M1538" s="14"/>
      <c r="N1538" s="14"/>
      <c r="O1538" s="14"/>
      <c r="P1538" s="14"/>
      <c r="Q1538" s="14"/>
      <c r="R1538" s="14"/>
    </row>
    <row r="1539">
      <c r="A1539" s="40" t="str">
        <f t="shared" si="1"/>
        <v>Mauritania-Africa2003</v>
      </c>
      <c r="B1539" s="40" t="s">
        <v>176</v>
      </c>
      <c r="C1539" s="33" t="s">
        <v>44</v>
      </c>
      <c r="D1539" s="41" t="s">
        <v>57</v>
      </c>
      <c r="E1539" s="46">
        <v>1.563072653E9</v>
      </c>
      <c r="F1539" s="41">
        <v>0.054</v>
      </c>
      <c r="G1539" s="41">
        <v>23.0</v>
      </c>
      <c r="H1539" s="41">
        <v>0.21</v>
      </c>
      <c r="I1539" s="47">
        <f t="shared" si="2"/>
        <v>1563072653</v>
      </c>
      <c r="J1539" s="14"/>
      <c r="K1539" s="14"/>
      <c r="L1539" s="14"/>
      <c r="M1539" s="14"/>
      <c r="N1539" s="14"/>
      <c r="O1539" s="14"/>
      <c r="P1539" s="14"/>
      <c r="Q1539" s="14"/>
      <c r="R1539" s="14"/>
    </row>
    <row r="1540">
      <c r="A1540" s="40" t="str">
        <f t="shared" si="1"/>
        <v>Mauritania-Africa2004</v>
      </c>
      <c r="B1540" s="40" t="s">
        <v>176</v>
      </c>
      <c r="C1540" s="33" t="s">
        <v>45</v>
      </c>
      <c r="D1540" s="41" t="s">
        <v>57</v>
      </c>
      <c r="E1540" s="46">
        <v>1.833445283E9</v>
      </c>
      <c r="F1540" s="41">
        <v>0.059</v>
      </c>
      <c r="G1540" s="41">
        <v>28.0</v>
      </c>
      <c r="H1540" s="41">
        <v>0.21</v>
      </c>
      <c r="I1540" s="47">
        <f t="shared" si="2"/>
        <v>1833445283</v>
      </c>
      <c r="J1540" s="14"/>
      <c r="K1540" s="14"/>
      <c r="L1540" s="14"/>
      <c r="M1540" s="14"/>
      <c r="N1540" s="14"/>
      <c r="O1540" s="14"/>
      <c r="P1540" s="14"/>
      <c r="Q1540" s="14"/>
      <c r="R1540" s="14"/>
    </row>
    <row r="1541">
      <c r="A1541" s="40" t="str">
        <f t="shared" si="1"/>
        <v>Mauritania-Africa2005</v>
      </c>
      <c r="B1541" s="40" t="s">
        <v>176</v>
      </c>
      <c r="C1541" s="33" t="s">
        <v>46</v>
      </c>
      <c r="D1541" s="41" t="s">
        <v>57</v>
      </c>
      <c r="E1541" s="46">
        <v>2.184444849E9</v>
      </c>
      <c r="F1541" s="41">
        <v>0.05</v>
      </c>
      <c r="G1541" s="41">
        <v>29.0</v>
      </c>
      <c r="H1541" s="41">
        <v>0.231</v>
      </c>
      <c r="I1541" s="47">
        <f t="shared" si="2"/>
        <v>2184444849</v>
      </c>
      <c r="J1541" s="14"/>
      <c r="K1541" s="14"/>
      <c r="L1541" s="14"/>
      <c r="M1541" s="14"/>
      <c r="N1541" s="14"/>
      <c r="O1541" s="14"/>
      <c r="P1541" s="14"/>
      <c r="Q1541" s="14"/>
      <c r="R1541" s="14"/>
    </row>
    <row r="1542">
      <c r="A1542" s="40" t="str">
        <f t="shared" si="1"/>
        <v>Mauritania-Africa2006</v>
      </c>
      <c r="B1542" s="40" t="s">
        <v>176</v>
      </c>
      <c r="C1542" s="33" t="s">
        <v>47</v>
      </c>
      <c r="D1542" s="41" t="s">
        <v>57</v>
      </c>
      <c r="E1542" s="46">
        <v>3.040718541E9</v>
      </c>
      <c r="F1542" s="41">
        <v>0.035</v>
      </c>
      <c r="G1542" s="41">
        <v>30.0</v>
      </c>
      <c r="H1542" s="41">
        <v>0.24</v>
      </c>
      <c r="I1542" s="47">
        <f t="shared" si="2"/>
        <v>3040718541</v>
      </c>
      <c r="J1542" s="14"/>
      <c r="K1542" s="14"/>
      <c r="L1542" s="14"/>
      <c r="M1542" s="14"/>
      <c r="N1542" s="14"/>
      <c r="O1542" s="14"/>
      <c r="P1542" s="14"/>
      <c r="Q1542" s="14"/>
      <c r="R1542" s="14"/>
    </row>
    <row r="1543">
      <c r="A1543" s="40" t="str">
        <f t="shared" si="1"/>
        <v>Mauritania-Africa2007</v>
      </c>
      <c r="B1543" s="40" t="s">
        <v>176</v>
      </c>
      <c r="C1543" s="33" t="s">
        <v>48</v>
      </c>
      <c r="D1543" s="41" t="s">
        <v>57</v>
      </c>
      <c r="E1543" s="46">
        <v>3.356758534E9</v>
      </c>
      <c r="F1543" s="41">
        <v>0.044</v>
      </c>
      <c r="G1543" s="41">
        <v>37.0</v>
      </c>
      <c r="H1543" s="41">
        <v>0.235</v>
      </c>
      <c r="I1543" s="47">
        <f t="shared" si="2"/>
        <v>3356758534</v>
      </c>
      <c r="J1543" s="14"/>
      <c r="K1543" s="14"/>
      <c r="L1543" s="14"/>
      <c r="M1543" s="14"/>
      <c r="N1543" s="14"/>
      <c r="O1543" s="14"/>
      <c r="P1543" s="14"/>
      <c r="Q1543" s="14"/>
      <c r="R1543" s="14"/>
    </row>
    <row r="1544">
      <c r="A1544" s="40" t="str">
        <f t="shared" si="1"/>
        <v>Mauritania-Africa2008</v>
      </c>
      <c r="B1544" s="40" t="s">
        <v>176</v>
      </c>
      <c r="C1544" s="33" t="s">
        <v>49</v>
      </c>
      <c r="D1544" s="41" t="s">
        <v>57</v>
      </c>
      <c r="E1544" s="46">
        <v>3.790240831E9</v>
      </c>
      <c r="F1544" s="41">
        <v>0.043</v>
      </c>
      <c r="G1544" s="41">
        <v>46.0</v>
      </c>
      <c r="H1544" s="41">
        <v>0.203</v>
      </c>
      <c r="I1544" s="47">
        <f t="shared" si="2"/>
        <v>3790240831</v>
      </c>
      <c r="J1544" s="14"/>
      <c r="K1544" s="14"/>
      <c r="L1544" s="14"/>
      <c r="M1544" s="14"/>
      <c r="N1544" s="14"/>
      <c r="O1544" s="14"/>
      <c r="P1544" s="14"/>
      <c r="Q1544" s="14"/>
      <c r="R1544" s="14"/>
    </row>
    <row r="1545">
      <c r="A1545" s="40" t="str">
        <f t="shared" si="1"/>
        <v>Mauritania-Africa2009</v>
      </c>
      <c r="B1545" s="40" t="s">
        <v>176</v>
      </c>
      <c r="C1545" s="33" t="s">
        <v>50</v>
      </c>
      <c r="D1545" s="41" t="s">
        <v>57</v>
      </c>
      <c r="E1545" s="46">
        <v>3.027032864E9</v>
      </c>
      <c r="F1545" s="41">
        <v>0.054</v>
      </c>
      <c r="G1545" s="41">
        <v>46.0</v>
      </c>
      <c r="H1545" s="41">
        <v>0.195</v>
      </c>
      <c r="I1545" s="47">
        <f t="shared" si="2"/>
        <v>3027032864</v>
      </c>
      <c r="J1545" s="14"/>
      <c r="K1545" s="14"/>
      <c r="L1545" s="14"/>
      <c r="M1545" s="14"/>
      <c r="N1545" s="14"/>
      <c r="O1545" s="14"/>
      <c r="P1545" s="14"/>
      <c r="Q1545" s="14"/>
      <c r="R1545" s="14"/>
    </row>
    <row r="1546">
      <c r="A1546" s="40" t="str">
        <f t="shared" si="1"/>
        <v>Mauritania-Africa2010</v>
      </c>
      <c r="B1546" s="40" t="s">
        <v>176</v>
      </c>
      <c r="C1546" s="33" t="s">
        <v>51</v>
      </c>
      <c r="D1546" s="41" t="s">
        <v>57</v>
      </c>
      <c r="E1546" s="46">
        <v>3.526946625E9</v>
      </c>
      <c r="F1546" s="41">
        <v>0.06</v>
      </c>
      <c r="G1546" s="41">
        <v>58.0</v>
      </c>
      <c r="H1546" s="41">
        <v>0.17</v>
      </c>
      <c r="I1546" s="47">
        <f t="shared" si="2"/>
        <v>3526946625</v>
      </c>
      <c r="J1546" s="14"/>
      <c r="K1546" s="14"/>
      <c r="L1546" s="14"/>
      <c r="M1546" s="14"/>
      <c r="N1546" s="14"/>
      <c r="O1546" s="14"/>
      <c r="P1546" s="14"/>
      <c r="Q1546" s="14"/>
      <c r="R1546" s="14"/>
    </row>
    <row r="1547">
      <c r="A1547" s="40" t="str">
        <f t="shared" si="1"/>
        <v>Mauritania-Africa2011</v>
      </c>
      <c r="B1547" s="40" t="s">
        <v>176</v>
      </c>
      <c r="C1547" s="33" t="s">
        <v>52</v>
      </c>
      <c r="D1547" s="41" t="s">
        <v>57</v>
      </c>
      <c r="E1547" s="46">
        <v>4.136083856E9</v>
      </c>
      <c r="F1547" s="41">
        <v>0.059</v>
      </c>
      <c r="G1547" s="41">
        <v>51.0</v>
      </c>
      <c r="H1547" s="41">
        <v>0.17</v>
      </c>
      <c r="I1547" s="47">
        <f t="shared" si="2"/>
        <v>4136083856</v>
      </c>
      <c r="J1547" s="14"/>
      <c r="K1547" s="14"/>
      <c r="L1547" s="14"/>
      <c r="M1547" s="14"/>
      <c r="N1547" s="14"/>
      <c r="O1547" s="14"/>
      <c r="P1547" s="14"/>
      <c r="Q1547" s="14"/>
      <c r="R1547" s="14"/>
    </row>
    <row r="1548">
      <c r="A1548" s="40" t="str">
        <f t="shared" si="1"/>
        <v>Mauritania-Africa2012</v>
      </c>
      <c r="B1548" s="40" t="s">
        <v>176</v>
      </c>
      <c r="C1548" s="33" t="s">
        <v>53</v>
      </c>
      <c r="D1548" s="41" t="s">
        <v>57</v>
      </c>
      <c r="E1548" s="46">
        <v>3.958701369E9</v>
      </c>
      <c r="F1548" s="41">
        <v>0.064</v>
      </c>
      <c r="G1548" s="41">
        <v>52.0</v>
      </c>
      <c r="H1548" s="41">
        <v>0.17</v>
      </c>
      <c r="I1548" s="47">
        <f t="shared" si="2"/>
        <v>3958701369</v>
      </c>
      <c r="J1548" s="14"/>
      <c r="K1548" s="14"/>
      <c r="L1548" s="14"/>
      <c r="M1548" s="14"/>
      <c r="N1548" s="14"/>
      <c r="O1548" s="14"/>
      <c r="P1548" s="14"/>
      <c r="Q1548" s="14"/>
      <c r="R1548" s="14"/>
    </row>
    <row r="1549">
      <c r="A1549" s="40" t="str">
        <f t="shared" si="1"/>
        <v>Mauritius-Africa2000</v>
      </c>
      <c r="B1549" s="40" t="s">
        <v>177</v>
      </c>
      <c r="C1549" s="33" t="s">
        <v>40</v>
      </c>
      <c r="D1549" s="41" t="s">
        <v>57</v>
      </c>
      <c r="E1549" s="46">
        <v>4.582562398E9</v>
      </c>
      <c r="F1549" s="41">
        <v>0.037</v>
      </c>
      <c r="G1549" s="41">
        <v>146.0</v>
      </c>
      <c r="H1549" s="41">
        <v>0.208</v>
      </c>
      <c r="I1549" s="47">
        <f t="shared" si="2"/>
        <v>4582562398</v>
      </c>
      <c r="J1549" s="14"/>
      <c r="K1549" s="14"/>
      <c r="L1549" s="14"/>
      <c r="M1549" s="14"/>
      <c r="N1549" s="14"/>
      <c r="O1549" s="14"/>
      <c r="P1549" s="14"/>
      <c r="Q1549" s="14"/>
      <c r="R1549" s="14"/>
    </row>
    <row r="1550">
      <c r="A1550" s="40" t="str">
        <f t="shared" si="1"/>
        <v>Mauritius-Africa2001</v>
      </c>
      <c r="B1550" s="40" t="s">
        <v>177</v>
      </c>
      <c r="C1550" s="33" t="s">
        <v>42</v>
      </c>
      <c r="D1550" s="41" t="s">
        <v>57</v>
      </c>
      <c r="E1550" s="46">
        <v>4.536544699E9</v>
      </c>
      <c r="F1550" s="41">
        <v>0.038</v>
      </c>
      <c r="G1550" s="41">
        <v>147.0</v>
      </c>
      <c r="H1550" s="41">
        <v>0.211</v>
      </c>
      <c r="I1550" s="47">
        <f t="shared" si="2"/>
        <v>4536544699</v>
      </c>
      <c r="J1550" s="14"/>
      <c r="K1550" s="14"/>
      <c r="L1550" s="14"/>
      <c r="M1550" s="14"/>
      <c r="N1550" s="14"/>
      <c r="O1550" s="14"/>
      <c r="P1550" s="14"/>
      <c r="Q1550" s="14"/>
      <c r="R1550" s="14"/>
    </row>
    <row r="1551">
      <c r="A1551" s="40" t="str">
        <f t="shared" si="1"/>
        <v>Mauritius-Africa2002</v>
      </c>
      <c r="B1551" s="40" t="s">
        <v>177</v>
      </c>
      <c r="C1551" s="33" t="s">
        <v>43</v>
      </c>
      <c r="D1551" s="41" t="s">
        <v>57</v>
      </c>
      <c r="E1551" s="46">
        <v>4.767303153E9</v>
      </c>
      <c r="F1551" s="41">
        <v>0.042</v>
      </c>
      <c r="G1551" s="41">
        <v>168.0</v>
      </c>
      <c r="H1551" s="41">
        <v>0.21</v>
      </c>
      <c r="I1551" s="47">
        <f t="shared" si="2"/>
        <v>4767303153</v>
      </c>
      <c r="J1551" s="14"/>
      <c r="K1551" s="14"/>
      <c r="L1551" s="14"/>
      <c r="M1551" s="14"/>
      <c r="N1551" s="14"/>
      <c r="O1551" s="14"/>
      <c r="P1551" s="14"/>
      <c r="Q1551" s="14"/>
      <c r="R1551" s="14"/>
    </row>
    <row r="1552">
      <c r="A1552" s="40" t="str">
        <f t="shared" si="1"/>
        <v>Mauritius-Africa2003</v>
      </c>
      <c r="B1552" s="40" t="s">
        <v>177</v>
      </c>
      <c r="C1552" s="33" t="s">
        <v>44</v>
      </c>
      <c r="D1552" s="41" t="s">
        <v>57</v>
      </c>
      <c r="E1552" s="46">
        <v>5.609836354E9</v>
      </c>
      <c r="F1552" s="41">
        <v>0.039</v>
      </c>
      <c r="G1552" s="41">
        <v>188.0</v>
      </c>
      <c r="H1552" s="41">
        <v>0.21</v>
      </c>
      <c r="I1552" s="47">
        <f t="shared" si="2"/>
        <v>5609836354</v>
      </c>
      <c r="J1552" s="14"/>
      <c r="K1552" s="14"/>
      <c r="L1552" s="14"/>
      <c r="M1552" s="14"/>
      <c r="N1552" s="14"/>
      <c r="O1552" s="14"/>
      <c r="P1552" s="14"/>
      <c r="Q1552" s="14"/>
      <c r="R1552" s="14"/>
    </row>
    <row r="1553">
      <c r="A1553" s="40" t="str">
        <f t="shared" si="1"/>
        <v>Mauritius-Africa2004</v>
      </c>
      <c r="B1553" s="40" t="s">
        <v>177</v>
      </c>
      <c r="C1553" s="33" t="s">
        <v>45</v>
      </c>
      <c r="D1553" s="41" t="s">
        <v>57</v>
      </c>
      <c r="E1553" s="46">
        <v>6.385691315E9</v>
      </c>
      <c r="F1553" s="41">
        <v>0.042</v>
      </c>
      <c r="G1553" s="41">
        <v>227.0</v>
      </c>
      <c r="H1553" s="41">
        <v>0.21</v>
      </c>
      <c r="I1553" s="47">
        <f t="shared" si="2"/>
        <v>6385691315</v>
      </c>
      <c r="J1553" s="14"/>
      <c r="K1553" s="14"/>
      <c r="L1553" s="14"/>
      <c r="M1553" s="14"/>
      <c r="N1553" s="14"/>
      <c r="O1553" s="14"/>
      <c r="P1553" s="14"/>
      <c r="Q1553" s="14"/>
      <c r="R1553" s="14"/>
    </row>
    <row r="1554">
      <c r="A1554" s="40" t="str">
        <f t="shared" si="1"/>
        <v>Mauritius-Africa2005</v>
      </c>
      <c r="B1554" s="40" t="s">
        <v>177</v>
      </c>
      <c r="C1554" s="33" t="s">
        <v>46</v>
      </c>
      <c r="D1554" s="41" t="s">
        <v>57</v>
      </c>
      <c r="E1554" s="46">
        <v>6.283796155E9</v>
      </c>
      <c r="F1554" s="41">
        <v>0.045</v>
      </c>
      <c r="G1554" s="41">
        <v>239.0</v>
      </c>
      <c r="H1554" s="41">
        <v>0.21</v>
      </c>
      <c r="I1554" s="47">
        <f t="shared" si="2"/>
        <v>6283796155</v>
      </c>
      <c r="J1554" s="14"/>
      <c r="K1554" s="14"/>
      <c r="L1554" s="14"/>
      <c r="M1554" s="14"/>
      <c r="N1554" s="14"/>
      <c r="O1554" s="14"/>
      <c r="P1554" s="14"/>
      <c r="Q1554" s="14"/>
      <c r="R1554" s="14"/>
    </row>
    <row r="1555">
      <c r="A1555" s="40" t="str">
        <f t="shared" si="1"/>
        <v>Mauritius-Africa2006</v>
      </c>
      <c r="B1555" s="40" t="s">
        <v>177</v>
      </c>
      <c r="C1555" s="33" t="s">
        <v>47</v>
      </c>
      <c r="D1555" s="41" t="s">
        <v>57</v>
      </c>
      <c r="E1555" s="46">
        <v>6.731536244E9</v>
      </c>
      <c r="F1555" s="41">
        <v>0.048</v>
      </c>
      <c r="G1555" s="41">
        <v>269.0</v>
      </c>
      <c r="H1555" s="41">
        <v>0.211</v>
      </c>
      <c r="I1555" s="47">
        <f t="shared" si="2"/>
        <v>6731536244</v>
      </c>
      <c r="J1555" s="14"/>
      <c r="K1555" s="14"/>
      <c r="L1555" s="14"/>
      <c r="M1555" s="14"/>
      <c r="N1555" s="14"/>
      <c r="O1555" s="14"/>
      <c r="P1555" s="14"/>
      <c r="Q1555" s="14"/>
      <c r="R1555" s="14"/>
    </row>
    <row r="1556">
      <c r="A1556" s="40" t="str">
        <f t="shared" si="1"/>
        <v>Mauritius-Africa2007</v>
      </c>
      <c r="B1556" s="40" t="s">
        <v>177</v>
      </c>
      <c r="C1556" s="33" t="s">
        <v>48</v>
      </c>
      <c r="D1556" s="41" t="s">
        <v>57</v>
      </c>
      <c r="E1556" s="46">
        <v>7.792063567E9</v>
      </c>
      <c r="F1556" s="41">
        <v>0.05</v>
      </c>
      <c r="G1556" s="41">
        <v>316.0</v>
      </c>
      <c r="H1556" s="41">
        <v>0.219</v>
      </c>
      <c r="I1556" s="47">
        <f t="shared" si="2"/>
        <v>7792063567</v>
      </c>
      <c r="J1556" s="14"/>
      <c r="K1556" s="14"/>
      <c r="L1556" s="14"/>
      <c r="M1556" s="14"/>
      <c r="N1556" s="14"/>
      <c r="O1556" s="14"/>
      <c r="P1556" s="14"/>
      <c r="Q1556" s="14"/>
      <c r="R1556" s="14"/>
    </row>
    <row r="1557">
      <c r="A1557" s="40" t="str">
        <f t="shared" si="1"/>
        <v>Mauritius-Africa2008</v>
      </c>
      <c r="B1557" s="40" t="s">
        <v>177</v>
      </c>
      <c r="C1557" s="33" t="s">
        <v>49</v>
      </c>
      <c r="D1557" s="41" t="s">
        <v>57</v>
      </c>
      <c r="E1557" s="46">
        <v>9.641077098E9</v>
      </c>
      <c r="F1557" s="41">
        <v>0.046</v>
      </c>
      <c r="G1557" s="41">
        <v>362.0</v>
      </c>
      <c r="H1557" s="41">
        <v>0.115</v>
      </c>
      <c r="I1557" s="47">
        <f t="shared" si="2"/>
        <v>9641077098</v>
      </c>
      <c r="J1557" s="14"/>
      <c r="K1557" s="14"/>
      <c r="L1557" s="14"/>
      <c r="M1557" s="14"/>
      <c r="N1557" s="14"/>
      <c r="O1557" s="14"/>
      <c r="P1557" s="14"/>
      <c r="Q1557" s="14"/>
      <c r="R1557" s="14"/>
    </row>
    <row r="1558">
      <c r="A1558" s="40" t="str">
        <f t="shared" si="1"/>
        <v>Mauritius-Africa2009</v>
      </c>
      <c r="B1558" s="40" t="s">
        <v>177</v>
      </c>
      <c r="C1558" s="33" t="s">
        <v>50</v>
      </c>
      <c r="D1558" s="41" t="s">
        <v>57</v>
      </c>
      <c r="E1558" s="46">
        <v>8.834661043E9</v>
      </c>
      <c r="F1558" s="41">
        <v>0.05</v>
      </c>
      <c r="G1558" s="41">
        <v>357.0</v>
      </c>
      <c r="H1558" s="41">
        <v>0.093</v>
      </c>
      <c r="I1558" s="47">
        <f t="shared" si="2"/>
        <v>8834661043</v>
      </c>
      <c r="J1558" s="14"/>
      <c r="K1558" s="14"/>
      <c r="L1558" s="14"/>
      <c r="M1558" s="14"/>
      <c r="N1558" s="14"/>
      <c r="O1558" s="14"/>
      <c r="P1558" s="14"/>
      <c r="Q1558" s="14"/>
      <c r="R1558" s="14"/>
    </row>
    <row r="1559">
      <c r="A1559" s="40" t="str">
        <f t="shared" si="1"/>
        <v>Mauritius-Africa2010</v>
      </c>
      <c r="B1559" s="40" t="s">
        <v>177</v>
      </c>
      <c r="C1559" s="33" t="s">
        <v>51</v>
      </c>
      <c r="D1559" s="41" t="s">
        <v>57</v>
      </c>
      <c r="E1559" s="46">
        <v>9.718331363E9</v>
      </c>
      <c r="F1559" s="41">
        <v>0.054</v>
      </c>
      <c r="G1559" s="41">
        <v>427.0</v>
      </c>
      <c r="H1559" s="41">
        <v>0.089</v>
      </c>
      <c r="I1559" s="47">
        <f t="shared" si="2"/>
        <v>9718331363</v>
      </c>
      <c r="J1559" s="14"/>
      <c r="K1559" s="14"/>
      <c r="L1559" s="14"/>
      <c r="M1559" s="14"/>
      <c r="N1559" s="14"/>
      <c r="O1559" s="14"/>
      <c r="P1559" s="14"/>
      <c r="Q1559" s="14"/>
      <c r="R1559" s="14"/>
    </row>
    <row r="1560">
      <c r="A1560" s="40" t="str">
        <f t="shared" si="1"/>
        <v>Mauritius-Africa2011</v>
      </c>
      <c r="B1560" s="40" t="s">
        <v>177</v>
      </c>
      <c r="C1560" s="33" t="s">
        <v>52</v>
      </c>
      <c r="D1560" s="41" t="s">
        <v>57</v>
      </c>
      <c r="E1560" s="46">
        <v>1.125240586E10</v>
      </c>
      <c r="F1560" s="41">
        <v>0.049</v>
      </c>
      <c r="G1560" s="41">
        <v>450.0</v>
      </c>
      <c r="H1560" s="41">
        <v>0.089</v>
      </c>
      <c r="I1560" s="47">
        <f t="shared" si="2"/>
        <v>11252405860</v>
      </c>
      <c r="J1560" s="14"/>
      <c r="K1560" s="14"/>
      <c r="L1560" s="14"/>
      <c r="M1560" s="14"/>
      <c r="N1560" s="14"/>
      <c r="O1560" s="14"/>
      <c r="P1560" s="14"/>
      <c r="Q1560" s="14"/>
      <c r="R1560" s="14"/>
    </row>
    <row r="1561">
      <c r="A1561" s="40" t="str">
        <f t="shared" si="1"/>
        <v>Mauritius-Africa2012</v>
      </c>
      <c r="B1561" s="40" t="s">
        <v>177</v>
      </c>
      <c r="C1561" s="33" t="s">
        <v>53</v>
      </c>
      <c r="D1561" s="41" t="s">
        <v>57</v>
      </c>
      <c r="E1561" s="46">
        <v>1.1442063228E10</v>
      </c>
      <c r="F1561" s="41">
        <v>0.048</v>
      </c>
      <c r="G1561" s="41">
        <v>444.0</v>
      </c>
      <c r="H1561" s="41">
        <v>0.087</v>
      </c>
      <c r="I1561" s="47">
        <f t="shared" si="2"/>
        <v>11442063228</v>
      </c>
      <c r="J1561" s="14"/>
      <c r="K1561" s="14"/>
      <c r="L1561" s="14"/>
      <c r="M1561" s="14"/>
      <c r="N1561" s="14"/>
      <c r="O1561" s="14"/>
      <c r="P1561" s="14"/>
      <c r="Q1561" s="14"/>
      <c r="R1561" s="14"/>
    </row>
    <row r="1562">
      <c r="A1562" s="40" t="str">
        <f t="shared" si="1"/>
        <v>Mexico-The Americas2000</v>
      </c>
      <c r="B1562" s="40" t="s">
        <v>178</v>
      </c>
      <c r="C1562" s="33" t="s">
        <v>40</v>
      </c>
      <c r="D1562" s="41" t="s">
        <v>63</v>
      </c>
      <c r="E1562" s="46">
        <v>6.84E11</v>
      </c>
      <c r="F1562" s="41">
        <v>0.051</v>
      </c>
      <c r="G1562" s="41">
        <v>328.0</v>
      </c>
      <c r="H1562" s="41">
        <v>0.169</v>
      </c>
      <c r="I1562" s="47">
        <f t="shared" si="2"/>
        <v>684000000000</v>
      </c>
      <c r="J1562" s="14"/>
      <c r="K1562" s="14"/>
      <c r="L1562" s="14"/>
      <c r="M1562" s="14"/>
      <c r="N1562" s="14"/>
      <c r="O1562" s="14"/>
      <c r="P1562" s="14"/>
      <c r="Q1562" s="14"/>
      <c r="R1562" s="14"/>
    </row>
    <row r="1563">
      <c r="A1563" s="40" t="str">
        <f t="shared" si="1"/>
        <v>Mexico-The Americas2001</v>
      </c>
      <c r="B1563" s="40" t="s">
        <v>178</v>
      </c>
      <c r="C1563" s="33" t="s">
        <v>42</v>
      </c>
      <c r="D1563" s="41" t="s">
        <v>63</v>
      </c>
      <c r="E1563" s="46">
        <v>7.25E11</v>
      </c>
      <c r="F1563" s="41">
        <v>0.054</v>
      </c>
      <c r="G1563" s="41">
        <v>373.0</v>
      </c>
      <c r="H1563" s="41">
        <v>0.128</v>
      </c>
      <c r="I1563" s="47">
        <f t="shared" si="2"/>
        <v>725000000000</v>
      </c>
      <c r="J1563" s="14"/>
      <c r="K1563" s="14"/>
      <c r="L1563" s="14"/>
      <c r="M1563" s="14"/>
      <c r="N1563" s="14"/>
      <c r="O1563" s="14"/>
      <c r="P1563" s="14"/>
      <c r="Q1563" s="14"/>
      <c r="R1563" s="14"/>
    </row>
    <row r="1564">
      <c r="A1564" s="40" t="str">
        <f t="shared" si="1"/>
        <v>Mexico-The Americas2002</v>
      </c>
      <c r="B1564" s="40" t="s">
        <v>178</v>
      </c>
      <c r="C1564" s="33" t="s">
        <v>43</v>
      </c>
      <c r="D1564" s="41" t="s">
        <v>63</v>
      </c>
      <c r="E1564" s="46">
        <v>7.42E11</v>
      </c>
      <c r="F1564" s="41">
        <v>0.056</v>
      </c>
      <c r="G1564" s="41">
        <v>396.0</v>
      </c>
      <c r="H1564" s="41">
        <v>0.082</v>
      </c>
      <c r="I1564" s="47">
        <f t="shared" si="2"/>
        <v>742000000000</v>
      </c>
      <c r="J1564" s="14"/>
      <c r="K1564" s="14"/>
      <c r="L1564" s="14"/>
      <c r="M1564" s="14"/>
      <c r="N1564" s="14"/>
      <c r="O1564" s="14"/>
      <c r="P1564" s="14"/>
      <c r="Q1564" s="14"/>
      <c r="R1564" s="14"/>
    </row>
    <row r="1565">
      <c r="A1565" s="40" t="str">
        <f t="shared" si="1"/>
        <v>Mexico-The Americas2003</v>
      </c>
      <c r="B1565" s="40" t="s">
        <v>178</v>
      </c>
      <c r="C1565" s="33" t="s">
        <v>44</v>
      </c>
      <c r="D1565" s="41" t="s">
        <v>63</v>
      </c>
      <c r="E1565" s="46">
        <v>7.13E11</v>
      </c>
      <c r="F1565" s="41">
        <v>0.058</v>
      </c>
      <c r="G1565" s="41">
        <v>397.0</v>
      </c>
      <c r="H1565" s="41">
        <v>0.07</v>
      </c>
      <c r="I1565" s="47">
        <f t="shared" si="2"/>
        <v>713000000000</v>
      </c>
      <c r="J1565" s="14"/>
      <c r="K1565" s="14"/>
      <c r="L1565" s="14"/>
      <c r="M1565" s="14"/>
      <c r="N1565" s="14"/>
      <c r="O1565" s="14"/>
      <c r="P1565" s="14"/>
      <c r="Q1565" s="14"/>
      <c r="R1565" s="14"/>
    </row>
    <row r="1566">
      <c r="A1566" s="40" t="str">
        <f t="shared" si="1"/>
        <v>Mexico-The Americas2004</v>
      </c>
      <c r="B1566" s="40" t="s">
        <v>178</v>
      </c>
      <c r="C1566" s="33" t="s">
        <v>45</v>
      </c>
      <c r="D1566" s="41" t="s">
        <v>63</v>
      </c>
      <c r="E1566" s="46">
        <v>7.7E11</v>
      </c>
      <c r="F1566" s="41">
        <v>0.06</v>
      </c>
      <c r="G1566" s="41">
        <v>441.0</v>
      </c>
      <c r="H1566" s="41">
        <v>0.074</v>
      </c>
      <c r="I1566" s="47">
        <f t="shared" si="2"/>
        <v>770000000000</v>
      </c>
      <c r="J1566" s="14"/>
      <c r="K1566" s="14"/>
      <c r="L1566" s="14"/>
      <c r="M1566" s="14"/>
      <c r="N1566" s="14"/>
      <c r="O1566" s="14"/>
      <c r="P1566" s="14"/>
      <c r="Q1566" s="14"/>
      <c r="R1566" s="14"/>
    </row>
    <row r="1567">
      <c r="A1567" s="40" t="str">
        <f t="shared" si="1"/>
        <v>Mexico-The Americas2005</v>
      </c>
      <c r="B1567" s="40" t="s">
        <v>178</v>
      </c>
      <c r="C1567" s="33" t="s">
        <v>46</v>
      </c>
      <c r="D1567" s="41" t="s">
        <v>63</v>
      </c>
      <c r="E1567" s="46">
        <v>8.66E11</v>
      </c>
      <c r="F1567" s="41">
        <v>0.059</v>
      </c>
      <c r="G1567" s="41">
        <v>478.0</v>
      </c>
      <c r="H1567" s="41">
        <v>0.097</v>
      </c>
      <c r="I1567" s="47">
        <f t="shared" si="2"/>
        <v>866000000000</v>
      </c>
      <c r="J1567" s="14"/>
      <c r="K1567" s="14"/>
      <c r="L1567" s="14"/>
      <c r="M1567" s="14"/>
      <c r="N1567" s="14"/>
      <c r="O1567" s="14"/>
      <c r="P1567" s="14"/>
      <c r="Q1567" s="14"/>
      <c r="R1567" s="14"/>
    </row>
    <row r="1568">
      <c r="A1568" s="40" t="str">
        <f t="shared" si="1"/>
        <v>Mexico-The Americas2006</v>
      </c>
      <c r="B1568" s="40" t="s">
        <v>178</v>
      </c>
      <c r="C1568" s="33" t="s">
        <v>47</v>
      </c>
      <c r="D1568" s="41" t="s">
        <v>63</v>
      </c>
      <c r="E1568" s="46">
        <v>9.67E11</v>
      </c>
      <c r="F1568" s="41">
        <v>0.057</v>
      </c>
      <c r="G1568" s="41">
        <v>515.0</v>
      </c>
      <c r="H1568" s="41">
        <v>0.075</v>
      </c>
      <c r="I1568" s="47">
        <f t="shared" si="2"/>
        <v>967000000000</v>
      </c>
      <c r="J1568" s="14"/>
      <c r="K1568" s="14"/>
      <c r="L1568" s="14"/>
      <c r="M1568" s="14"/>
      <c r="N1568" s="14"/>
      <c r="O1568" s="14"/>
      <c r="P1568" s="14"/>
      <c r="Q1568" s="14"/>
      <c r="R1568" s="14"/>
    </row>
    <row r="1569">
      <c r="A1569" s="40" t="str">
        <f t="shared" si="1"/>
        <v>Mexico-The Americas2007</v>
      </c>
      <c r="B1569" s="40" t="s">
        <v>178</v>
      </c>
      <c r="C1569" s="33" t="s">
        <v>48</v>
      </c>
      <c r="D1569" s="41" t="s">
        <v>63</v>
      </c>
      <c r="E1569" s="46">
        <v>1.04E12</v>
      </c>
      <c r="F1569" s="41">
        <v>0.058</v>
      </c>
      <c r="G1569" s="41">
        <v>565.0</v>
      </c>
      <c r="H1569" s="41">
        <v>0.076</v>
      </c>
      <c r="I1569" s="47">
        <f t="shared" si="2"/>
        <v>1040000000000</v>
      </c>
      <c r="J1569" s="14"/>
      <c r="K1569" s="14"/>
      <c r="L1569" s="14"/>
      <c r="M1569" s="14"/>
      <c r="N1569" s="14"/>
      <c r="O1569" s="14"/>
      <c r="P1569" s="14"/>
      <c r="Q1569" s="14"/>
      <c r="R1569" s="14"/>
    </row>
    <row r="1570">
      <c r="A1570" s="40" t="str">
        <f t="shared" si="1"/>
        <v>Mexico-The Americas2008</v>
      </c>
      <c r="B1570" s="40" t="s">
        <v>178</v>
      </c>
      <c r="C1570" s="33" t="s">
        <v>49</v>
      </c>
      <c r="D1570" s="41" t="s">
        <v>63</v>
      </c>
      <c r="E1570" s="46">
        <v>1.1E12</v>
      </c>
      <c r="F1570" s="41">
        <v>0.058</v>
      </c>
      <c r="G1570" s="41">
        <v>598.0</v>
      </c>
      <c r="H1570" s="41">
        <v>0.087</v>
      </c>
      <c r="I1570" s="47">
        <f t="shared" si="2"/>
        <v>1100000000000</v>
      </c>
      <c r="J1570" s="14"/>
      <c r="K1570" s="14"/>
      <c r="L1570" s="14"/>
      <c r="M1570" s="14"/>
      <c r="N1570" s="14"/>
      <c r="O1570" s="14"/>
      <c r="P1570" s="14"/>
      <c r="Q1570" s="14"/>
      <c r="R1570" s="14"/>
    </row>
    <row r="1571">
      <c r="A1571" s="40" t="str">
        <f t="shared" si="1"/>
        <v>Mexico-The Americas2009</v>
      </c>
      <c r="B1571" s="40" t="s">
        <v>178</v>
      </c>
      <c r="C1571" s="33" t="s">
        <v>50</v>
      </c>
      <c r="D1571" s="41" t="s">
        <v>63</v>
      </c>
      <c r="E1571" s="46">
        <v>8.95E11</v>
      </c>
      <c r="F1571" s="41">
        <v>0.064</v>
      </c>
      <c r="G1571" s="41">
        <v>526.0</v>
      </c>
      <c r="H1571" s="41">
        <v>0.071</v>
      </c>
      <c r="I1571" s="47">
        <f t="shared" si="2"/>
        <v>895000000000</v>
      </c>
      <c r="J1571" s="14"/>
      <c r="K1571" s="14"/>
      <c r="L1571" s="14"/>
      <c r="M1571" s="14"/>
      <c r="N1571" s="14"/>
      <c r="O1571" s="14"/>
      <c r="P1571" s="14"/>
      <c r="Q1571" s="14"/>
      <c r="R1571" s="14"/>
    </row>
    <row r="1572">
      <c r="A1572" s="40" t="str">
        <f t="shared" si="1"/>
        <v>Mexico-The Americas2010</v>
      </c>
      <c r="B1572" s="40" t="s">
        <v>178</v>
      </c>
      <c r="C1572" s="33" t="s">
        <v>51</v>
      </c>
      <c r="D1572" s="41" t="s">
        <v>63</v>
      </c>
      <c r="E1572" s="46">
        <v>1.05E12</v>
      </c>
      <c r="F1572" s="41">
        <v>0.063</v>
      </c>
      <c r="G1572" s="41">
        <v>603.0</v>
      </c>
      <c r="H1572" s="41">
        <v>0.053</v>
      </c>
      <c r="I1572" s="47">
        <f t="shared" si="2"/>
        <v>1050000000000</v>
      </c>
      <c r="J1572" s="14"/>
      <c r="K1572" s="14"/>
      <c r="L1572" s="14"/>
      <c r="M1572" s="14"/>
      <c r="N1572" s="14"/>
      <c r="O1572" s="14"/>
      <c r="P1572" s="14"/>
      <c r="Q1572" s="14"/>
      <c r="R1572" s="14"/>
    </row>
    <row r="1573">
      <c r="A1573" s="40" t="str">
        <f t="shared" si="1"/>
        <v>Mexico-The Americas2011</v>
      </c>
      <c r="B1573" s="40" t="s">
        <v>178</v>
      </c>
      <c r="C1573" s="33" t="s">
        <v>52</v>
      </c>
      <c r="D1573" s="41" t="s">
        <v>63</v>
      </c>
      <c r="E1573" s="46">
        <v>1.17E12</v>
      </c>
      <c r="F1573" s="41">
        <v>0.06</v>
      </c>
      <c r="G1573" s="41">
        <v>609.0</v>
      </c>
      <c r="H1573" s="41">
        <v>0.049</v>
      </c>
      <c r="I1573" s="47">
        <f t="shared" si="2"/>
        <v>1170000000000</v>
      </c>
      <c r="J1573" s="14"/>
      <c r="K1573" s="14"/>
      <c r="L1573" s="14"/>
      <c r="M1573" s="14"/>
      <c r="N1573" s="14"/>
      <c r="O1573" s="14"/>
      <c r="P1573" s="14"/>
      <c r="Q1573" s="14"/>
      <c r="R1573" s="14"/>
    </row>
    <row r="1574">
      <c r="A1574" s="40" t="str">
        <f t="shared" si="1"/>
        <v>Mexico-The Americas2012</v>
      </c>
      <c r="B1574" s="40" t="s">
        <v>178</v>
      </c>
      <c r="C1574" s="33" t="s">
        <v>53</v>
      </c>
      <c r="D1574" s="41" t="s">
        <v>63</v>
      </c>
      <c r="E1574" s="46">
        <v>1.19E12</v>
      </c>
      <c r="F1574" s="41">
        <v>0.061</v>
      </c>
      <c r="G1574" s="41">
        <v>618.0</v>
      </c>
      <c r="H1574" s="41">
        <v>0.047</v>
      </c>
      <c r="I1574" s="47">
        <f t="shared" si="2"/>
        <v>1190000000000</v>
      </c>
      <c r="J1574" s="14"/>
      <c r="K1574" s="14"/>
      <c r="L1574" s="14"/>
      <c r="M1574" s="14"/>
      <c r="N1574" s="14"/>
      <c r="O1574" s="14"/>
      <c r="P1574" s="14"/>
      <c r="Q1574" s="14"/>
      <c r="R1574" s="14"/>
    </row>
    <row r="1575">
      <c r="A1575" s="40" t="str">
        <f t="shared" si="1"/>
        <v>Micronesia, Fed. Sts.-Oceania2000</v>
      </c>
      <c r="B1575" s="40" t="s">
        <v>179</v>
      </c>
      <c r="C1575" s="33" t="s">
        <v>40</v>
      </c>
      <c r="D1575" s="41" t="s">
        <v>59</v>
      </c>
      <c r="E1575" s="46">
        <v>2.33226323E8</v>
      </c>
      <c r="F1575" s="41">
        <v>0.078</v>
      </c>
      <c r="G1575" s="41">
        <v>170.0</v>
      </c>
      <c r="H1575" s="41">
        <v>0.153</v>
      </c>
      <c r="I1575" s="47">
        <f t="shared" si="2"/>
        <v>233226323</v>
      </c>
      <c r="J1575" s="14"/>
      <c r="K1575" s="14"/>
      <c r="L1575" s="14"/>
      <c r="M1575" s="14"/>
      <c r="N1575" s="14"/>
      <c r="O1575" s="14"/>
      <c r="P1575" s="14"/>
      <c r="Q1575" s="14"/>
      <c r="R1575" s="14"/>
    </row>
    <row r="1576">
      <c r="A1576" s="40" t="str">
        <f t="shared" si="1"/>
        <v>Micronesia, Fed. Sts.-Oceania2001</v>
      </c>
      <c r="B1576" s="40" t="s">
        <v>179</v>
      </c>
      <c r="C1576" s="33" t="s">
        <v>42</v>
      </c>
      <c r="D1576" s="41" t="s">
        <v>59</v>
      </c>
      <c r="E1576" s="46">
        <v>2.400519E8</v>
      </c>
      <c r="F1576" s="41">
        <v>0.085</v>
      </c>
      <c r="G1576" s="41">
        <v>190.0</v>
      </c>
      <c r="H1576" s="41">
        <v>0.153</v>
      </c>
      <c r="I1576" s="47">
        <f t="shared" si="2"/>
        <v>240051900</v>
      </c>
      <c r="J1576" s="14"/>
      <c r="K1576" s="14"/>
      <c r="L1576" s="14"/>
      <c r="M1576" s="14"/>
      <c r="N1576" s="14"/>
      <c r="O1576" s="14"/>
      <c r="P1576" s="14"/>
      <c r="Q1576" s="14"/>
      <c r="R1576" s="14"/>
    </row>
    <row r="1577">
      <c r="A1577" s="40" t="str">
        <f t="shared" si="1"/>
        <v>Micronesia, Fed. Sts.-Oceania2002</v>
      </c>
      <c r="B1577" s="40" t="s">
        <v>179</v>
      </c>
      <c r="C1577" s="33" t="s">
        <v>43</v>
      </c>
      <c r="D1577" s="41" t="s">
        <v>59</v>
      </c>
      <c r="E1577" s="46">
        <v>2.41543396E8</v>
      </c>
      <c r="F1577" s="41">
        <v>0.079</v>
      </c>
      <c r="G1577" s="41">
        <v>178.0</v>
      </c>
      <c r="H1577" s="41">
        <v>0.153</v>
      </c>
      <c r="I1577" s="47">
        <f t="shared" si="2"/>
        <v>241543396</v>
      </c>
      <c r="J1577" s="14"/>
      <c r="K1577" s="14"/>
      <c r="L1577" s="14"/>
      <c r="M1577" s="14"/>
      <c r="N1577" s="14"/>
      <c r="O1577" s="14"/>
      <c r="P1577" s="14"/>
      <c r="Q1577" s="14"/>
      <c r="R1577" s="14"/>
    </row>
    <row r="1578">
      <c r="A1578" s="40" t="str">
        <f t="shared" si="1"/>
        <v>Micronesia, Fed. Sts.-Oceania2003</v>
      </c>
      <c r="B1578" s="40" t="s">
        <v>179</v>
      </c>
      <c r="C1578" s="33" t="s">
        <v>44</v>
      </c>
      <c r="D1578" s="41" t="s">
        <v>59</v>
      </c>
      <c r="E1578" s="46">
        <v>2.44990984E8</v>
      </c>
      <c r="F1578" s="41">
        <v>0.095</v>
      </c>
      <c r="G1578" s="41">
        <v>218.0</v>
      </c>
      <c r="H1578" s="41">
        <v>0.15</v>
      </c>
      <c r="I1578" s="47">
        <f t="shared" si="2"/>
        <v>244990984</v>
      </c>
      <c r="J1578" s="14"/>
      <c r="K1578" s="14"/>
      <c r="L1578" s="14"/>
      <c r="M1578" s="14"/>
      <c r="N1578" s="14"/>
      <c r="O1578" s="14"/>
      <c r="P1578" s="14"/>
      <c r="Q1578" s="14"/>
      <c r="R1578" s="14"/>
    </row>
    <row r="1579">
      <c r="A1579" s="40" t="str">
        <f t="shared" si="1"/>
        <v>Micronesia, Fed. Sts.-Oceania2004</v>
      </c>
      <c r="B1579" s="40" t="s">
        <v>179</v>
      </c>
      <c r="C1579" s="33" t="s">
        <v>45</v>
      </c>
      <c r="D1579" s="41" t="s">
        <v>59</v>
      </c>
      <c r="E1579" s="46">
        <v>2.3956331E8</v>
      </c>
      <c r="F1579" s="41">
        <v>0.104</v>
      </c>
      <c r="G1579" s="41">
        <v>233.0</v>
      </c>
      <c r="H1579" s="41">
        <v>0.154</v>
      </c>
      <c r="I1579" s="47">
        <f t="shared" si="2"/>
        <v>239563310</v>
      </c>
      <c r="J1579" s="14"/>
      <c r="K1579" s="14"/>
      <c r="L1579" s="14"/>
      <c r="M1579" s="14"/>
      <c r="N1579" s="14"/>
      <c r="O1579" s="14"/>
      <c r="P1579" s="14"/>
      <c r="Q1579" s="14"/>
      <c r="R1579" s="14"/>
    </row>
    <row r="1580">
      <c r="A1580" s="40" t="str">
        <f t="shared" si="1"/>
        <v>Micronesia, Fed. Sts.-Oceania2005</v>
      </c>
      <c r="B1580" s="40" t="s">
        <v>179</v>
      </c>
      <c r="C1580" s="33" t="s">
        <v>46</v>
      </c>
      <c r="D1580" s="41" t="s">
        <v>59</v>
      </c>
      <c r="E1580" s="46">
        <v>2.49845593E8</v>
      </c>
      <c r="F1580" s="41">
        <v>0.121</v>
      </c>
      <c r="G1580" s="41">
        <v>285.0</v>
      </c>
      <c r="H1580" s="41">
        <v>0.164</v>
      </c>
      <c r="I1580" s="47">
        <f t="shared" si="2"/>
        <v>249845593</v>
      </c>
      <c r="J1580" s="14"/>
      <c r="K1580" s="14"/>
      <c r="L1580" s="14"/>
      <c r="M1580" s="14"/>
      <c r="N1580" s="14"/>
      <c r="O1580" s="14"/>
      <c r="P1580" s="14"/>
      <c r="Q1580" s="14"/>
      <c r="R1580" s="14"/>
    </row>
    <row r="1581">
      <c r="A1581" s="40" t="str">
        <f t="shared" si="1"/>
        <v>Micronesia, Fed. Sts.-Oceania2006</v>
      </c>
      <c r="B1581" s="40" t="s">
        <v>179</v>
      </c>
      <c r="C1581" s="33" t="s">
        <v>47</v>
      </c>
      <c r="D1581" s="41" t="s">
        <v>59</v>
      </c>
      <c r="E1581" s="46">
        <v>2.52991205E8</v>
      </c>
      <c r="F1581" s="41">
        <v>0.119</v>
      </c>
      <c r="G1581" s="41">
        <v>285.0</v>
      </c>
      <c r="H1581" s="41">
        <v>0.156</v>
      </c>
      <c r="I1581" s="47">
        <f t="shared" si="2"/>
        <v>252991205</v>
      </c>
      <c r="J1581" s="14"/>
      <c r="K1581" s="14"/>
      <c r="L1581" s="14"/>
      <c r="M1581" s="14"/>
      <c r="N1581" s="14"/>
      <c r="O1581" s="14"/>
      <c r="P1581" s="14"/>
      <c r="Q1581" s="14"/>
      <c r="R1581" s="14"/>
    </row>
    <row r="1582">
      <c r="A1582" s="40" t="str">
        <f t="shared" si="1"/>
        <v>Micronesia, Fed. Sts.-Oceania2007</v>
      </c>
      <c r="B1582" s="40" t="s">
        <v>179</v>
      </c>
      <c r="C1582" s="33" t="s">
        <v>48</v>
      </c>
      <c r="D1582" s="41" t="s">
        <v>59</v>
      </c>
      <c r="E1582" s="46">
        <v>2.55890836E8</v>
      </c>
      <c r="F1582" s="41">
        <v>0.12</v>
      </c>
      <c r="G1582" s="41">
        <v>292.0</v>
      </c>
      <c r="H1582" s="41">
        <v>0.14</v>
      </c>
      <c r="I1582" s="47">
        <f t="shared" si="2"/>
        <v>255890836</v>
      </c>
      <c r="J1582" s="14"/>
      <c r="K1582" s="14"/>
      <c r="L1582" s="14"/>
      <c r="M1582" s="14"/>
      <c r="N1582" s="14"/>
      <c r="O1582" s="14"/>
      <c r="P1582" s="14"/>
      <c r="Q1582" s="14"/>
      <c r="R1582" s="14"/>
    </row>
    <row r="1583">
      <c r="A1583" s="40" t="str">
        <f t="shared" si="1"/>
        <v>Micronesia, Fed. Sts.-Oceania2008</v>
      </c>
      <c r="B1583" s="40" t="s">
        <v>179</v>
      </c>
      <c r="C1583" s="33" t="s">
        <v>49</v>
      </c>
      <c r="D1583" s="41" t="s">
        <v>59</v>
      </c>
      <c r="E1583" s="46">
        <v>2.61339642E8</v>
      </c>
      <c r="F1583" s="41">
        <v>0.129</v>
      </c>
      <c r="G1583" s="41">
        <v>323.0</v>
      </c>
      <c r="H1583" s="41">
        <v>0.144</v>
      </c>
      <c r="I1583" s="47">
        <f t="shared" si="2"/>
        <v>261339642</v>
      </c>
      <c r="J1583" s="14"/>
      <c r="K1583" s="14"/>
      <c r="L1583" s="14"/>
      <c r="M1583" s="14"/>
      <c r="N1583" s="14"/>
      <c r="O1583" s="14"/>
      <c r="P1583" s="14"/>
      <c r="Q1583" s="14"/>
      <c r="R1583" s="14"/>
    </row>
    <row r="1584">
      <c r="A1584" s="40" t="str">
        <f t="shared" si="1"/>
        <v>Micronesia, Fed. Sts.-Oceania2009</v>
      </c>
      <c r="B1584" s="40" t="s">
        <v>179</v>
      </c>
      <c r="C1584" s="33" t="s">
        <v>50</v>
      </c>
      <c r="D1584" s="41" t="s">
        <v>59</v>
      </c>
      <c r="E1584" s="46">
        <v>2.77510923E8</v>
      </c>
      <c r="F1584" s="41">
        <v>0.134</v>
      </c>
      <c r="G1584" s="41">
        <v>357.0</v>
      </c>
      <c r="H1584" s="41">
        <v>0.154</v>
      </c>
      <c r="I1584" s="47">
        <f t="shared" si="2"/>
        <v>277510923</v>
      </c>
      <c r="J1584" s="14"/>
      <c r="K1584" s="14"/>
      <c r="L1584" s="14"/>
      <c r="M1584" s="14"/>
      <c r="N1584" s="14"/>
      <c r="O1584" s="14"/>
      <c r="P1584" s="14"/>
      <c r="Q1584" s="14"/>
      <c r="R1584" s="14"/>
    </row>
    <row r="1585">
      <c r="A1585" s="40" t="str">
        <f t="shared" si="1"/>
        <v>Micronesia, Fed. Sts.-Oceania2010</v>
      </c>
      <c r="B1585" s="40" t="s">
        <v>179</v>
      </c>
      <c r="C1585" s="33" t="s">
        <v>51</v>
      </c>
      <c r="D1585" s="41" t="s">
        <v>59</v>
      </c>
      <c r="E1585" s="46">
        <v>2.9411723E8</v>
      </c>
      <c r="F1585" s="41">
        <v>0.138</v>
      </c>
      <c r="G1585" s="41">
        <v>393.0</v>
      </c>
      <c r="H1585" s="41">
        <v>0.151</v>
      </c>
      <c r="I1585" s="47">
        <f t="shared" si="2"/>
        <v>294117230</v>
      </c>
      <c r="J1585" s="14"/>
      <c r="K1585" s="14"/>
      <c r="L1585" s="14"/>
      <c r="M1585" s="14"/>
      <c r="N1585" s="14"/>
      <c r="O1585" s="14"/>
      <c r="P1585" s="14"/>
      <c r="Q1585" s="14"/>
      <c r="R1585" s="14"/>
    </row>
    <row r="1586">
      <c r="A1586" s="40" t="str">
        <f t="shared" si="1"/>
        <v>Micronesia, Fed. Sts.-Oceania2011</v>
      </c>
      <c r="B1586" s="40" t="s">
        <v>179</v>
      </c>
      <c r="C1586" s="33" t="s">
        <v>52</v>
      </c>
      <c r="D1586" s="41" t="s">
        <v>59</v>
      </c>
      <c r="E1586" s="46">
        <v>3.10287519E8</v>
      </c>
      <c r="F1586" s="41">
        <v>0.137</v>
      </c>
      <c r="G1586" s="41">
        <v>412.0</v>
      </c>
      <c r="H1586" s="41">
        <v>0.144</v>
      </c>
      <c r="I1586" s="47">
        <f t="shared" si="2"/>
        <v>310287519</v>
      </c>
      <c r="J1586" s="14"/>
      <c r="K1586" s="14"/>
      <c r="L1586" s="14"/>
      <c r="M1586" s="14"/>
      <c r="N1586" s="14"/>
      <c r="O1586" s="14"/>
      <c r="P1586" s="14"/>
      <c r="Q1586" s="14"/>
      <c r="R1586" s="14"/>
    </row>
    <row r="1587">
      <c r="A1587" s="40" t="str">
        <f t="shared" si="1"/>
        <v>Micronesia, Fed. Sts.-Oceania2012</v>
      </c>
      <c r="B1587" s="40" t="s">
        <v>179</v>
      </c>
      <c r="C1587" s="33" t="s">
        <v>53</v>
      </c>
      <c r="D1587" s="41" t="s">
        <v>59</v>
      </c>
      <c r="E1587" s="46">
        <v>3.26160961E8</v>
      </c>
      <c r="F1587" s="41">
        <v>0.128</v>
      </c>
      <c r="G1587" s="41">
        <v>405.0</v>
      </c>
      <c r="H1587" s="41">
        <v>0.143</v>
      </c>
      <c r="I1587" s="47">
        <f t="shared" si="2"/>
        <v>326160961</v>
      </c>
      <c r="J1587" s="14"/>
      <c r="K1587" s="14"/>
      <c r="L1587" s="14"/>
      <c r="M1587" s="14"/>
      <c r="N1587" s="14"/>
      <c r="O1587" s="14"/>
      <c r="P1587" s="14"/>
      <c r="Q1587" s="14"/>
      <c r="R1587" s="14"/>
    </row>
    <row r="1588">
      <c r="A1588" s="40" t="str">
        <f t="shared" si="1"/>
        <v>Moldova-Europe2000</v>
      </c>
      <c r="B1588" s="40" t="s">
        <v>180</v>
      </c>
      <c r="C1588" s="33" t="s">
        <v>40</v>
      </c>
      <c r="D1588" s="41" t="s">
        <v>55</v>
      </c>
      <c r="E1588" s="46">
        <v>1.288420223E9</v>
      </c>
      <c r="F1588" s="41">
        <v>0.067</v>
      </c>
      <c r="G1588" s="41">
        <v>24.0</v>
      </c>
      <c r="H1588" s="41">
        <v>0.338</v>
      </c>
      <c r="I1588" s="47">
        <f t="shared" si="2"/>
        <v>1288420223</v>
      </c>
      <c r="J1588" s="14"/>
      <c r="K1588" s="14"/>
      <c r="L1588" s="14"/>
      <c r="M1588" s="14"/>
      <c r="N1588" s="14"/>
      <c r="O1588" s="14"/>
      <c r="P1588" s="14"/>
      <c r="Q1588" s="14"/>
      <c r="R1588" s="14"/>
    </row>
    <row r="1589">
      <c r="A1589" s="40" t="str">
        <f t="shared" si="1"/>
        <v>Moldova-Europe2001</v>
      </c>
      <c r="B1589" s="40" t="s">
        <v>180</v>
      </c>
      <c r="C1589" s="33" t="s">
        <v>42</v>
      </c>
      <c r="D1589" s="41" t="s">
        <v>55</v>
      </c>
      <c r="E1589" s="46">
        <v>1.480656884E9</v>
      </c>
      <c r="F1589" s="41">
        <v>0.071</v>
      </c>
      <c r="G1589" s="41">
        <v>29.0</v>
      </c>
      <c r="H1589" s="41">
        <v>0.287</v>
      </c>
      <c r="I1589" s="47">
        <f t="shared" si="2"/>
        <v>1480656884</v>
      </c>
      <c r="J1589" s="14"/>
      <c r="K1589" s="14"/>
      <c r="L1589" s="14"/>
      <c r="M1589" s="14"/>
      <c r="N1589" s="14"/>
      <c r="O1589" s="14"/>
      <c r="P1589" s="14"/>
      <c r="Q1589" s="14"/>
      <c r="R1589" s="14"/>
    </row>
    <row r="1590">
      <c r="A1590" s="40" t="str">
        <f t="shared" si="1"/>
        <v>Moldova-Europe2002</v>
      </c>
      <c r="B1590" s="40" t="s">
        <v>180</v>
      </c>
      <c r="C1590" s="33" t="s">
        <v>43</v>
      </c>
      <c r="D1590" s="41" t="s">
        <v>55</v>
      </c>
      <c r="E1590" s="46">
        <v>1.661818168E9</v>
      </c>
      <c r="F1590" s="41">
        <v>0.081</v>
      </c>
      <c r="G1590" s="41">
        <v>37.0</v>
      </c>
      <c r="H1590" s="41">
        <v>0.235</v>
      </c>
      <c r="I1590" s="47">
        <f t="shared" si="2"/>
        <v>1661818168</v>
      </c>
      <c r="J1590" s="14"/>
      <c r="K1590" s="14"/>
      <c r="L1590" s="14"/>
      <c r="M1590" s="14"/>
      <c r="N1590" s="14"/>
      <c r="O1590" s="14"/>
      <c r="P1590" s="14"/>
      <c r="Q1590" s="14"/>
      <c r="R1590" s="14"/>
    </row>
    <row r="1591">
      <c r="A1591" s="40" t="str">
        <f t="shared" si="1"/>
        <v>Moldova-Europe2003</v>
      </c>
      <c r="B1591" s="40" t="s">
        <v>180</v>
      </c>
      <c r="C1591" s="33" t="s">
        <v>44</v>
      </c>
      <c r="D1591" s="41" t="s">
        <v>55</v>
      </c>
      <c r="E1591" s="46">
        <v>1.980901554E9</v>
      </c>
      <c r="F1591" s="41">
        <v>0.083</v>
      </c>
      <c r="G1591" s="41">
        <v>46.0</v>
      </c>
      <c r="H1591" s="41">
        <v>0.193</v>
      </c>
      <c r="I1591" s="47">
        <f t="shared" si="2"/>
        <v>1980901554</v>
      </c>
      <c r="J1591" s="14"/>
      <c r="K1591" s="14"/>
      <c r="L1591" s="14"/>
      <c r="M1591" s="14"/>
      <c r="N1591" s="14"/>
      <c r="O1591" s="14"/>
      <c r="P1591" s="14"/>
      <c r="Q1591" s="14"/>
      <c r="R1591" s="14"/>
    </row>
    <row r="1592">
      <c r="A1592" s="40" t="str">
        <f t="shared" si="1"/>
        <v>Moldova-Europe2004</v>
      </c>
      <c r="B1592" s="40" t="s">
        <v>180</v>
      </c>
      <c r="C1592" s="33" t="s">
        <v>45</v>
      </c>
      <c r="D1592" s="41" t="s">
        <v>55</v>
      </c>
      <c r="E1592" s="46">
        <v>2.598231467E9</v>
      </c>
      <c r="F1592" s="41">
        <v>0.085</v>
      </c>
      <c r="G1592" s="41">
        <v>61.0</v>
      </c>
      <c r="H1592" s="41">
        <v>0.209</v>
      </c>
      <c r="I1592" s="47">
        <f t="shared" si="2"/>
        <v>2598231467</v>
      </c>
      <c r="J1592" s="14"/>
      <c r="K1592" s="14"/>
      <c r="L1592" s="14"/>
      <c r="M1592" s="14"/>
      <c r="N1592" s="14"/>
      <c r="O1592" s="14"/>
      <c r="P1592" s="14"/>
      <c r="Q1592" s="14"/>
      <c r="R1592" s="14"/>
    </row>
    <row r="1593">
      <c r="A1593" s="40" t="str">
        <f t="shared" si="1"/>
        <v>Moldova-Europe2005</v>
      </c>
      <c r="B1593" s="40" t="s">
        <v>180</v>
      </c>
      <c r="C1593" s="33" t="s">
        <v>46</v>
      </c>
      <c r="D1593" s="41" t="s">
        <v>55</v>
      </c>
      <c r="E1593" s="46">
        <v>2.988172424E9</v>
      </c>
      <c r="F1593" s="41">
        <v>0.092</v>
      </c>
      <c r="G1593" s="41">
        <v>76.0</v>
      </c>
      <c r="H1593" s="41">
        <v>0.193</v>
      </c>
      <c r="I1593" s="47">
        <f t="shared" si="2"/>
        <v>2988172424</v>
      </c>
      <c r="J1593" s="14"/>
      <c r="K1593" s="14"/>
      <c r="L1593" s="14"/>
      <c r="M1593" s="14"/>
      <c r="N1593" s="14"/>
      <c r="O1593" s="14"/>
      <c r="P1593" s="14"/>
      <c r="Q1593" s="14"/>
      <c r="R1593" s="14"/>
    </row>
    <row r="1594">
      <c r="A1594" s="40" t="str">
        <f t="shared" si="1"/>
        <v>Moldova-Europe2006</v>
      </c>
      <c r="B1594" s="40" t="s">
        <v>180</v>
      </c>
      <c r="C1594" s="33" t="s">
        <v>47</v>
      </c>
      <c r="D1594" s="41" t="s">
        <v>55</v>
      </c>
      <c r="E1594" s="46">
        <v>3.408454198E9</v>
      </c>
      <c r="F1594" s="41">
        <v>0.106</v>
      </c>
      <c r="G1594" s="41">
        <v>101.0</v>
      </c>
      <c r="H1594" s="41">
        <v>0.181</v>
      </c>
      <c r="I1594" s="47">
        <f t="shared" si="2"/>
        <v>3408454198</v>
      </c>
      <c r="J1594" s="14"/>
      <c r="K1594" s="14"/>
      <c r="L1594" s="14"/>
      <c r="M1594" s="14"/>
      <c r="N1594" s="14"/>
      <c r="O1594" s="14"/>
      <c r="P1594" s="14"/>
      <c r="Q1594" s="14"/>
      <c r="R1594" s="14"/>
    </row>
    <row r="1595">
      <c r="A1595" s="40" t="str">
        <f t="shared" si="1"/>
        <v>Moldova-Europe2007</v>
      </c>
      <c r="B1595" s="40" t="s">
        <v>180</v>
      </c>
      <c r="C1595" s="33" t="s">
        <v>48</v>
      </c>
      <c r="D1595" s="41" t="s">
        <v>55</v>
      </c>
      <c r="E1595" s="46">
        <v>4.402495921E9</v>
      </c>
      <c r="F1595" s="41">
        <v>0.109</v>
      </c>
      <c r="G1595" s="41">
        <v>134.0</v>
      </c>
      <c r="H1595" s="41">
        <v>0.188</v>
      </c>
      <c r="I1595" s="47">
        <f t="shared" si="2"/>
        <v>4402495921</v>
      </c>
      <c r="J1595" s="14"/>
      <c r="K1595" s="14"/>
      <c r="L1595" s="14"/>
      <c r="M1595" s="14"/>
      <c r="N1595" s="14"/>
      <c r="O1595" s="14"/>
      <c r="P1595" s="14"/>
      <c r="Q1595" s="14"/>
      <c r="R1595" s="14"/>
    </row>
    <row r="1596">
      <c r="A1596" s="40" t="str">
        <f t="shared" si="1"/>
        <v>Moldova-Europe2008</v>
      </c>
      <c r="B1596" s="40" t="s">
        <v>180</v>
      </c>
      <c r="C1596" s="33" t="s">
        <v>49</v>
      </c>
      <c r="D1596" s="41" t="s">
        <v>55</v>
      </c>
      <c r="E1596" s="46">
        <v>6.054806101E9</v>
      </c>
      <c r="F1596" s="41">
        <v>0.114</v>
      </c>
      <c r="G1596" s="41">
        <v>193.0</v>
      </c>
      <c r="H1596" s="41">
        <v>0.211</v>
      </c>
      <c r="I1596" s="47">
        <f t="shared" si="2"/>
        <v>6054806101</v>
      </c>
      <c r="J1596" s="14"/>
      <c r="K1596" s="14"/>
      <c r="L1596" s="14"/>
      <c r="M1596" s="14"/>
      <c r="N1596" s="14"/>
      <c r="O1596" s="14"/>
      <c r="P1596" s="14"/>
      <c r="Q1596" s="14"/>
      <c r="R1596" s="14"/>
    </row>
    <row r="1597">
      <c r="A1597" s="40" t="str">
        <f t="shared" si="1"/>
        <v>Moldova-Europe2009</v>
      </c>
      <c r="B1597" s="40" t="s">
        <v>180</v>
      </c>
      <c r="C1597" s="33" t="s">
        <v>50</v>
      </c>
      <c r="D1597" s="41" t="s">
        <v>55</v>
      </c>
      <c r="E1597" s="46">
        <v>5.439422031E9</v>
      </c>
      <c r="F1597" s="41">
        <v>0.125</v>
      </c>
      <c r="G1597" s="41">
        <v>190.0</v>
      </c>
      <c r="H1597" s="41">
        <v>0.205</v>
      </c>
      <c r="I1597" s="47">
        <f t="shared" si="2"/>
        <v>5439422031</v>
      </c>
      <c r="J1597" s="14"/>
      <c r="K1597" s="14"/>
      <c r="L1597" s="14"/>
      <c r="M1597" s="14"/>
      <c r="N1597" s="14"/>
      <c r="O1597" s="14"/>
      <c r="P1597" s="14"/>
      <c r="Q1597" s="14"/>
      <c r="R1597" s="14"/>
    </row>
    <row r="1598">
      <c r="A1598" s="40" t="str">
        <f t="shared" si="1"/>
        <v>Moldova-Europe2010</v>
      </c>
      <c r="B1598" s="40" t="s">
        <v>180</v>
      </c>
      <c r="C1598" s="33" t="s">
        <v>51</v>
      </c>
      <c r="D1598" s="41" t="s">
        <v>55</v>
      </c>
      <c r="E1598" s="46">
        <v>5.811604052E9</v>
      </c>
      <c r="F1598" s="41">
        <v>0.117</v>
      </c>
      <c r="G1598" s="41">
        <v>190.0</v>
      </c>
      <c r="H1598" s="41">
        <v>0.164</v>
      </c>
      <c r="I1598" s="47">
        <f t="shared" si="2"/>
        <v>5811604052</v>
      </c>
      <c r="J1598" s="14"/>
      <c r="K1598" s="14"/>
      <c r="L1598" s="14"/>
      <c r="M1598" s="14"/>
      <c r="N1598" s="14"/>
      <c r="O1598" s="14"/>
      <c r="P1598" s="14"/>
      <c r="Q1598" s="14"/>
      <c r="R1598" s="14"/>
    </row>
    <row r="1599">
      <c r="A1599" s="40" t="str">
        <f t="shared" si="1"/>
        <v>Moldova-Europe2011</v>
      </c>
      <c r="B1599" s="40" t="s">
        <v>180</v>
      </c>
      <c r="C1599" s="33" t="s">
        <v>52</v>
      </c>
      <c r="D1599" s="41" t="s">
        <v>55</v>
      </c>
      <c r="E1599" s="46">
        <v>7.016162818E9</v>
      </c>
      <c r="F1599" s="41">
        <v>0.114</v>
      </c>
      <c r="G1599" s="41">
        <v>224.0</v>
      </c>
      <c r="H1599" s="41">
        <v>0.144</v>
      </c>
      <c r="I1599" s="47">
        <f t="shared" si="2"/>
        <v>7016162818</v>
      </c>
      <c r="J1599" s="14"/>
      <c r="K1599" s="14"/>
      <c r="L1599" s="14"/>
      <c r="M1599" s="14"/>
      <c r="N1599" s="14"/>
      <c r="O1599" s="14"/>
      <c r="P1599" s="14"/>
      <c r="Q1599" s="14"/>
      <c r="R1599" s="14"/>
    </row>
    <row r="1600">
      <c r="A1600" s="40" t="str">
        <f t="shared" si="1"/>
        <v>Moldova-Europe2012</v>
      </c>
      <c r="B1600" s="40" t="s">
        <v>180</v>
      </c>
      <c r="C1600" s="33" t="s">
        <v>53</v>
      </c>
      <c r="D1600" s="41" t="s">
        <v>55</v>
      </c>
      <c r="E1600" s="46">
        <v>7.284686576E9</v>
      </c>
      <c r="F1600" s="41">
        <v>0.117</v>
      </c>
      <c r="G1600" s="41">
        <v>239.0</v>
      </c>
      <c r="H1600" s="41">
        <v>0.134</v>
      </c>
      <c r="I1600" s="47">
        <f t="shared" si="2"/>
        <v>7284686576</v>
      </c>
      <c r="J1600" s="14"/>
      <c r="K1600" s="14"/>
      <c r="L1600" s="14"/>
      <c r="M1600" s="14"/>
      <c r="N1600" s="14"/>
      <c r="O1600" s="14"/>
      <c r="P1600" s="14"/>
      <c r="Q1600" s="14"/>
      <c r="R1600" s="14"/>
    </row>
    <row r="1601">
      <c r="A1601" s="40" t="str">
        <f t="shared" si="1"/>
        <v>Monaco-Europe2000</v>
      </c>
      <c r="B1601" s="40" t="s">
        <v>181</v>
      </c>
      <c r="C1601" s="33" t="s">
        <v>40</v>
      </c>
      <c r="D1601" s="41" t="s">
        <v>55</v>
      </c>
      <c r="E1601" s="46">
        <v>2.64788382E9</v>
      </c>
      <c r="F1601" s="41">
        <v>0.033</v>
      </c>
      <c r="G1601" s="41">
        <v>2685.0</v>
      </c>
      <c r="H1601" s="41">
        <v>0.148</v>
      </c>
      <c r="I1601" s="47">
        <f t="shared" si="2"/>
        <v>2647883820</v>
      </c>
      <c r="J1601" s="14"/>
      <c r="K1601" s="14"/>
      <c r="L1601" s="14"/>
      <c r="M1601" s="14"/>
      <c r="N1601" s="14"/>
      <c r="O1601" s="14"/>
      <c r="P1601" s="14"/>
      <c r="Q1601" s="14"/>
      <c r="R1601" s="14"/>
    </row>
    <row r="1602">
      <c r="A1602" s="40" t="str">
        <f t="shared" si="1"/>
        <v>Monaco-Europe2001</v>
      </c>
      <c r="B1602" s="40" t="s">
        <v>181</v>
      </c>
      <c r="C1602" s="33" t="s">
        <v>42</v>
      </c>
      <c r="D1602" s="41" t="s">
        <v>55</v>
      </c>
      <c r="E1602" s="46">
        <v>2.671401083E9</v>
      </c>
      <c r="F1602" s="41">
        <v>0.033</v>
      </c>
      <c r="G1602" s="41">
        <v>2718.0</v>
      </c>
      <c r="H1602" s="41">
        <v>0.148</v>
      </c>
      <c r="I1602" s="47">
        <f t="shared" si="2"/>
        <v>2671401083</v>
      </c>
      <c r="J1602" s="14"/>
      <c r="K1602" s="14"/>
      <c r="L1602" s="14"/>
      <c r="M1602" s="14"/>
      <c r="N1602" s="14"/>
      <c r="O1602" s="14"/>
      <c r="P1602" s="14"/>
      <c r="Q1602" s="14"/>
      <c r="R1602" s="14"/>
    </row>
    <row r="1603">
      <c r="A1603" s="40" t="str">
        <f t="shared" si="1"/>
        <v>Monaco-Europe2002</v>
      </c>
      <c r="B1603" s="40" t="s">
        <v>181</v>
      </c>
      <c r="C1603" s="33" t="s">
        <v>43</v>
      </c>
      <c r="D1603" s="41" t="s">
        <v>55</v>
      </c>
      <c r="E1603" s="46">
        <v>2.905973022E9</v>
      </c>
      <c r="F1603" s="41">
        <v>0.034</v>
      </c>
      <c r="G1603" s="41">
        <v>2985.0</v>
      </c>
      <c r="H1603" s="41">
        <v>0.148</v>
      </c>
      <c r="I1603" s="47">
        <f t="shared" si="2"/>
        <v>2905973022</v>
      </c>
      <c r="J1603" s="14"/>
      <c r="K1603" s="14"/>
      <c r="L1603" s="14"/>
      <c r="M1603" s="14"/>
      <c r="N1603" s="14"/>
      <c r="O1603" s="14"/>
      <c r="P1603" s="14"/>
      <c r="Q1603" s="14"/>
      <c r="R1603" s="14"/>
    </row>
    <row r="1604">
      <c r="A1604" s="40" t="str">
        <f t="shared" si="1"/>
        <v>Monaco-Europe2003</v>
      </c>
      <c r="B1604" s="40" t="s">
        <v>181</v>
      </c>
      <c r="C1604" s="33" t="s">
        <v>44</v>
      </c>
      <c r="D1604" s="41" t="s">
        <v>55</v>
      </c>
      <c r="E1604" s="46">
        <v>3.588988601E9</v>
      </c>
      <c r="F1604" s="41">
        <v>0.039</v>
      </c>
      <c r="G1604" s="41">
        <v>4216.0</v>
      </c>
      <c r="H1604" s="41">
        <v>0.148</v>
      </c>
      <c r="I1604" s="47">
        <f t="shared" si="2"/>
        <v>3588988601</v>
      </c>
      <c r="J1604" s="14"/>
      <c r="K1604" s="14"/>
      <c r="L1604" s="14"/>
      <c r="M1604" s="14"/>
      <c r="N1604" s="14"/>
      <c r="O1604" s="14"/>
      <c r="P1604" s="14"/>
      <c r="Q1604" s="14"/>
      <c r="R1604" s="14"/>
    </row>
    <row r="1605">
      <c r="A1605" s="40" t="str">
        <f t="shared" si="1"/>
        <v>Monaco-Europe2004</v>
      </c>
      <c r="B1605" s="40" t="s">
        <v>181</v>
      </c>
      <c r="C1605" s="33" t="s">
        <v>45</v>
      </c>
      <c r="D1605" s="41" t="s">
        <v>55</v>
      </c>
      <c r="E1605" s="46">
        <v>4.110348444E9</v>
      </c>
      <c r="F1605" s="41">
        <v>0.04</v>
      </c>
      <c r="G1605" s="41">
        <v>4885.0</v>
      </c>
      <c r="H1605" s="41">
        <v>0.148</v>
      </c>
      <c r="I1605" s="47">
        <f t="shared" si="2"/>
        <v>4110348444</v>
      </c>
      <c r="J1605" s="14"/>
      <c r="K1605" s="14"/>
      <c r="L1605" s="14"/>
      <c r="M1605" s="14"/>
      <c r="N1605" s="14"/>
      <c r="O1605" s="14"/>
      <c r="P1605" s="14"/>
      <c r="Q1605" s="14"/>
      <c r="R1605" s="14"/>
    </row>
    <row r="1606">
      <c r="A1606" s="40" t="str">
        <f t="shared" si="1"/>
        <v>Monaco-Europe2005</v>
      </c>
      <c r="B1606" s="40" t="s">
        <v>181</v>
      </c>
      <c r="C1606" s="33" t="s">
        <v>46</v>
      </c>
      <c r="D1606" s="41" t="s">
        <v>55</v>
      </c>
      <c r="E1606" s="46">
        <v>4.280072626E9</v>
      </c>
      <c r="F1606" s="41">
        <v>0.04</v>
      </c>
      <c r="G1606" s="41">
        <v>4960.0</v>
      </c>
      <c r="H1606" s="41">
        <v>0.148</v>
      </c>
      <c r="I1606" s="47">
        <f t="shared" si="2"/>
        <v>4280072626</v>
      </c>
      <c r="J1606" s="14"/>
      <c r="K1606" s="14"/>
      <c r="L1606" s="14"/>
      <c r="M1606" s="14"/>
      <c r="N1606" s="14"/>
      <c r="O1606" s="14"/>
      <c r="P1606" s="14"/>
      <c r="Q1606" s="14"/>
      <c r="R1606" s="14"/>
    </row>
    <row r="1607">
      <c r="A1607" s="40" t="str">
        <f t="shared" si="1"/>
        <v>Monaco-Europe2006</v>
      </c>
      <c r="B1607" s="40" t="s">
        <v>181</v>
      </c>
      <c r="C1607" s="33" t="s">
        <v>47</v>
      </c>
      <c r="D1607" s="41" t="s">
        <v>55</v>
      </c>
      <c r="E1607" s="46">
        <v>4.663488363E9</v>
      </c>
      <c r="F1607" s="41">
        <v>0.038</v>
      </c>
      <c r="G1607" s="41">
        <v>5115.0</v>
      </c>
      <c r="H1607" s="41">
        <v>0.148</v>
      </c>
      <c r="I1607" s="47">
        <f t="shared" si="2"/>
        <v>4663488363</v>
      </c>
      <c r="J1607" s="14"/>
      <c r="K1607" s="14"/>
      <c r="L1607" s="14"/>
      <c r="M1607" s="14"/>
      <c r="N1607" s="14"/>
      <c r="O1607" s="14"/>
      <c r="P1607" s="14"/>
      <c r="Q1607" s="14"/>
      <c r="R1607" s="14"/>
    </row>
    <row r="1608">
      <c r="A1608" s="40" t="str">
        <f t="shared" si="1"/>
        <v>Monaco-Europe2007</v>
      </c>
      <c r="B1608" s="40" t="s">
        <v>181</v>
      </c>
      <c r="C1608" s="33" t="s">
        <v>48</v>
      </c>
      <c r="D1608" s="41" t="s">
        <v>55</v>
      </c>
      <c r="E1608" s="46">
        <v>5.974371696E9</v>
      </c>
      <c r="F1608" s="41">
        <v>0.034</v>
      </c>
      <c r="G1608" s="41">
        <v>5671.0</v>
      </c>
      <c r="H1608" s="41">
        <v>0.148</v>
      </c>
      <c r="I1608" s="47">
        <f t="shared" si="2"/>
        <v>5974371696</v>
      </c>
      <c r="J1608" s="14"/>
      <c r="K1608" s="14"/>
      <c r="L1608" s="14"/>
      <c r="M1608" s="14"/>
      <c r="N1608" s="14"/>
      <c r="O1608" s="14"/>
      <c r="P1608" s="14"/>
      <c r="Q1608" s="14"/>
      <c r="R1608" s="14"/>
    </row>
    <row r="1609">
      <c r="A1609" s="40" t="str">
        <f t="shared" si="1"/>
        <v>Monaco-Europe2008</v>
      </c>
      <c r="B1609" s="40" t="s">
        <v>181</v>
      </c>
      <c r="C1609" s="33" t="s">
        <v>49</v>
      </c>
      <c r="D1609" s="41" t="s">
        <v>55</v>
      </c>
      <c r="E1609" s="46">
        <v>6.919241412E9</v>
      </c>
      <c r="F1609" s="41">
        <v>0.036</v>
      </c>
      <c r="G1609" s="41">
        <v>6623.0</v>
      </c>
      <c r="H1609" s="41">
        <v>0.148</v>
      </c>
      <c r="I1609" s="47">
        <f t="shared" si="2"/>
        <v>6919241412</v>
      </c>
      <c r="J1609" s="14"/>
      <c r="K1609" s="14"/>
      <c r="L1609" s="14"/>
      <c r="M1609" s="14"/>
      <c r="N1609" s="14"/>
      <c r="O1609" s="14"/>
      <c r="P1609" s="14"/>
      <c r="Q1609" s="14"/>
      <c r="R1609" s="14"/>
    </row>
    <row r="1610">
      <c r="A1610" s="40" t="str">
        <f t="shared" si="1"/>
        <v>Monaco-Europe2009</v>
      </c>
      <c r="B1610" s="40" t="s">
        <v>181</v>
      </c>
      <c r="C1610" s="33" t="s">
        <v>50</v>
      </c>
      <c r="D1610" s="41" t="s">
        <v>55</v>
      </c>
      <c r="E1610" s="46">
        <v>5.557579883E9</v>
      </c>
      <c r="F1610" s="41">
        <v>0.043</v>
      </c>
      <c r="G1610" s="41">
        <v>6458.0</v>
      </c>
      <c r="H1610" s="41">
        <v>0.148</v>
      </c>
      <c r="I1610" s="47">
        <f t="shared" si="2"/>
        <v>5557579883</v>
      </c>
      <c r="J1610" s="14"/>
      <c r="K1610" s="14"/>
      <c r="L1610" s="14"/>
      <c r="M1610" s="14"/>
      <c r="N1610" s="14"/>
      <c r="O1610" s="14"/>
      <c r="P1610" s="14"/>
      <c r="Q1610" s="14"/>
      <c r="R1610" s="14"/>
    </row>
    <row r="1611">
      <c r="A1611" s="40" t="str">
        <f t="shared" si="1"/>
        <v>Monaco-Europe2010</v>
      </c>
      <c r="B1611" s="40" t="s">
        <v>181</v>
      </c>
      <c r="C1611" s="33" t="s">
        <v>51</v>
      </c>
      <c r="D1611" s="41" t="s">
        <v>55</v>
      </c>
      <c r="E1611" s="46">
        <v>5.350993377E9</v>
      </c>
      <c r="F1611" s="41">
        <v>0.044</v>
      </c>
      <c r="G1611" s="41">
        <v>6431.0</v>
      </c>
      <c r="H1611" s="41">
        <v>0.148</v>
      </c>
      <c r="I1611" s="47">
        <f t="shared" si="2"/>
        <v>5350993377</v>
      </c>
      <c r="J1611" s="14"/>
      <c r="K1611" s="14"/>
      <c r="L1611" s="14"/>
      <c r="M1611" s="14"/>
      <c r="N1611" s="14"/>
      <c r="O1611" s="14"/>
      <c r="P1611" s="14"/>
      <c r="Q1611" s="14"/>
      <c r="R1611" s="14"/>
    </row>
    <row r="1612">
      <c r="A1612" s="40" t="str">
        <f t="shared" si="1"/>
        <v>Monaco-Europe2011</v>
      </c>
      <c r="B1612" s="40" t="s">
        <v>181</v>
      </c>
      <c r="C1612" s="33" t="s">
        <v>52</v>
      </c>
      <c r="D1612" s="41" t="s">
        <v>55</v>
      </c>
      <c r="E1612" s="46">
        <v>6.074506533E9</v>
      </c>
      <c r="F1612" s="41">
        <v>0.044</v>
      </c>
      <c r="G1612" s="41">
        <v>7180.0</v>
      </c>
      <c r="H1612" s="41">
        <v>0.148</v>
      </c>
      <c r="I1612" s="47">
        <f t="shared" si="2"/>
        <v>6074506533</v>
      </c>
      <c r="J1612" s="14"/>
      <c r="K1612" s="14"/>
      <c r="L1612" s="14"/>
      <c r="M1612" s="14"/>
      <c r="N1612" s="14"/>
      <c r="O1612" s="14"/>
      <c r="P1612" s="14"/>
      <c r="Q1612" s="14"/>
      <c r="R1612" s="14"/>
    </row>
    <row r="1613">
      <c r="A1613" s="40" t="str">
        <f t="shared" si="1"/>
        <v>Monaco-Europe2012</v>
      </c>
      <c r="B1613" s="40" t="s">
        <v>181</v>
      </c>
      <c r="C1613" s="33" t="s">
        <v>53</v>
      </c>
      <c r="D1613" s="41" t="s">
        <v>55</v>
      </c>
      <c r="E1613" s="40"/>
      <c r="F1613" s="41">
        <v>0.044</v>
      </c>
      <c r="G1613" s="41">
        <v>6708.0</v>
      </c>
      <c r="H1613" s="41">
        <v>0.148</v>
      </c>
      <c r="I1613" s="47">
        <f t="shared" si="2"/>
        <v>6074506533</v>
      </c>
      <c r="J1613" s="14"/>
      <c r="K1613" s="14"/>
      <c r="L1613" s="14"/>
      <c r="M1613" s="14"/>
      <c r="N1613" s="14"/>
      <c r="O1613" s="14"/>
      <c r="P1613" s="14"/>
      <c r="Q1613" s="14"/>
      <c r="R1613" s="14"/>
    </row>
    <row r="1614">
      <c r="A1614" s="40" t="str">
        <f t="shared" si="1"/>
        <v>Mongolia-Asia2000</v>
      </c>
      <c r="B1614" s="40" t="s">
        <v>182</v>
      </c>
      <c r="C1614" s="33" t="s">
        <v>40</v>
      </c>
      <c r="D1614" s="41" t="s">
        <v>41</v>
      </c>
      <c r="E1614" s="46">
        <v>1.136896162E9</v>
      </c>
      <c r="F1614" s="41">
        <v>0.047</v>
      </c>
      <c r="G1614" s="41">
        <v>22.0</v>
      </c>
      <c r="H1614" s="41">
        <v>0.37</v>
      </c>
      <c r="I1614" s="47">
        <f t="shared" si="2"/>
        <v>1136896162</v>
      </c>
      <c r="J1614" s="14"/>
      <c r="K1614" s="14"/>
      <c r="L1614" s="14"/>
      <c r="M1614" s="14"/>
      <c r="N1614" s="14"/>
      <c r="O1614" s="14"/>
      <c r="P1614" s="14"/>
      <c r="Q1614" s="14"/>
      <c r="R1614" s="14"/>
    </row>
    <row r="1615">
      <c r="A1615" s="40" t="str">
        <f t="shared" si="1"/>
        <v>Mongolia-Asia2001</v>
      </c>
      <c r="B1615" s="40" t="s">
        <v>182</v>
      </c>
      <c r="C1615" s="33" t="s">
        <v>42</v>
      </c>
      <c r="D1615" s="41" t="s">
        <v>41</v>
      </c>
      <c r="E1615" s="46">
        <v>1.267997923E9</v>
      </c>
      <c r="F1615" s="41">
        <v>0.046</v>
      </c>
      <c r="G1615" s="41">
        <v>24.0</v>
      </c>
      <c r="H1615" s="41">
        <v>0.374</v>
      </c>
      <c r="I1615" s="47">
        <f t="shared" si="2"/>
        <v>1267997923</v>
      </c>
      <c r="J1615" s="14"/>
      <c r="K1615" s="14"/>
      <c r="L1615" s="14"/>
      <c r="M1615" s="14"/>
      <c r="N1615" s="14"/>
      <c r="O1615" s="14"/>
      <c r="P1615" s="14"/>
      <c r="Q1615" s="14"/>
      <c r="R1615" s="14"/>
    </row>
    <row r="1616">
      <c r="A1616" s="40" t="str">
        <f t="shared" si="1"/>
        <v>Mongolia-Asia2002</v>
      </c>
      <c r="B1616" s="40" t="s">
        <v>182</v>
      </c>
      <c r="C1616" s="33" t="s">
        <v>43</v>
      </c>
      <c r="D1616" s="41" t="s">
        <v>41</v>
      </c>
      <c r="E1616" s="46">
        <v>1.396555772E9</v>
      </c>
      <c r="F1616" s="41">
        <v>0.048</v>
      </c>
      <c r="G1616" s="41">
        <v>28.0</v>
      </c>
      <c r="H1616" s="41">
        <v>0.355</v>
      </c>
      <c r="I1616" s="47">
        <f t="shared" si="2"/>
        <v>1396555772</v>
      </c>
      <c r="J1616" s="14"/>
      <c r="K1616" s="14"/>
      <c r="L1616" s="14"/>
      <c r="M1616" s="14"/>
      <c r="N1616" s="14"/>
      <c r="O1616" s="14"/>
      <c r="P1616" s="14"/>
      <c r="Q1616" s="14"/>
      <c r="R1616" s="14"/>
    </row>
    <row r="1617">
      <c r="A1617" s="40" t="str">
        <f t="shared" si="1"/>
        <v>Mongolia-Asia2003</v>
      </c>
      <c r="B1617" s="40" t="s">
        <v>182</v>
      </c>
      <c r="C1617" s="33" t="s">
        <v>44</v>
      </c>
      <c r="D1617" s="41" t="s">
        <v>41</v>
      </c>
      <c r="E1617" s="46">
        <v>1.595297301E9</v>
      </c>
      <c r="F1617" s="41">
        <v>0.074</v>
      </c>
      <c r="G1617" s="41">
        <v>48.0</v>
      </c>
      <c r="H1617" s="41">
        <v>0.319</v>
      </c>
      <c r="I1617" s="47">
        <f t="shared" si="2"/>
        <v>1595297301</v>
      </c>
      <c r="J1617" s="14"/>
      <c r="K1617" s="14"/>
      <c r="L1617" s="14"/>
      <c r="M1617" s="14"/>
      <c r="N1617" s="14"/>
      <c r="O1617" s="14"/>
      <c r="P1617" s="14"/>
      <c r="Q1617" s="14"/>
      <c r="R1617" s="14"/>
    </row>
    <row r="1618">
      <c r="A1618" s="40" t="str">
        <f t="shared" si="1"/>
        <v>Mongolia-Asia2004</v>
      </c>
      <c r="B1618" s="40" t="s">
        <v>182</v>
      </c>
      <c r="C1618" s="33" t="s">
        <v>45</v>
      </c>
      <c r="D1618" s="41" t="s">
        <v>41</v>
      </c>
      <c r="E1618" s="46">
        <v>1.992066759E9</v>
      </c>
      <c r="F1618" s="41">
        <v>0.07</v>
      </c>
      <c r="G1618" s="41">
        <v>56.0</v>
      </c>
      <c r="H1618" s="41">
        <v>0.315</v>
      </c>
      <c r="I1618" s="47">
        <f t="shared" si="2"/>
        <v>1992066759</v>
      </c>
      <c r="J1618" s="14"/>
      <c r="K1618" s="14"/>
      <c r="L1618" s="14"/>
      <c r="M1618" s="14"/>
      <c r="N1618" s="14"/>
      <c r="O1618" s="14"/>
      <c r="P1618" s="14"/>
      <c r="Q1618" s="14"/>
      <c r="R1618" s="14"/>
    </row>
    <row r="1619">
      <c r="A1619" s="40" t="str">
        <f t="shared" si="1"/>
        <v>Mongolia-Asia2005</v>
      </c>
      <c r="B1619" s="40" t="s">
        <v>182</v>
      </c>
      <c r="C1619" s="33" t="s">
        <v>46</v>
      </c>
      <c r="D1619" s="41" t="s">
        <v>41</v>
      </c>
      <c r="E1619" s="46">
        <v>2.523359941E9</v>
      </c>
      <c r="F1619" s="41">
        <v>0.06</v>
      </c>
      <c r="G1619" s="41">
        <v>60.0</v>
      </c>
      <c r="H1619" s="41">
        <v>0.306</v>
      </c>
      <c r="I1619" s="47">
        <f t="shared" si="2"/>
        <v>2523359941</v>
      </c>
      <c r="J1619" s="14"/>
      <c r="K1619" s="14"/>
      <c r="L1619" s="14"/>
      <c r="M1619" s="14"/>
      <c r="N1619" s="14"/>
      <c r="O1619" s="14"/>
      <c r="P1619" s="14"/>
      <c r="Q1619" s="14"/>
      <c r="R1619" s="14"/>
    </row>
    <row r="1620">
      <c r="A1620" s="40" t="str">
        <f t="shared" si="1"/>
        <v>Mongolia-Asia2006</v>
      </c>
      <c r="B1620" s="40" t="s">
        <v>182</v>
      </c>
      <c r="C1620" s="33" t="s">
        <v>47</v>
      </c>
      <c r="D1620" s="41" t="s">
        <v>41</v>
      </c>
      <c r="E1620" s="46">
        <v>3.414053251E9</v>
      </c>
      <c r="F1620" s="41">
        <v>0.054</v>
      </c>
      <c r="G1620" s="41">
        <v>72.0</v>
      </c>
      <c r="H1620" s="41">
        <v>0.269</v>
      </c>
      <c r="I1620" s="47">
        <f t="shared" si="2"/>
        <v>3414053251</v>
      </c>
      <c r="J1620" s="14"/>
      <c r="K1620" s="14"/>
      <c r="L1620" s="14"/>
      <c r="M1620" s="14"/>
      <c r="N1620" s="14"/>
      <c r="O1620" s="14"/>
      <c r="P1620" s="14"/>
      <c r="Q1620" s="14"/>
      <c r="R1620" s="14"/>
    </row>
    <row r="1621">
      <c r="A1621" s="40" t="str">
        <f t="shared" si="1"/>
        <v>Mongolia-Asia2007</v>
      </c>
      <c r="B1621" s="40" t="s">
        <v>182</v>
      </c>
      <c r="C1621" s="33" t="s">
        <v>48</v>
      </c>
      <c r="D1621" s="41" t="s">
        <v>41</v>
      </c>
      <c r="E1621" s="46">
        <v>4.234894168E9</v>
      </c>
      <c r="F1621" s="41">
        <v>0.057</v>
      </c>
      <c r="G1621" s="41">
        <v>93.0</v>
      </c>
      <c r="H1621" s="41">
        <v>0.218</v>
      </c>
      <c r="I1621" s="47">
        <f t="shared" si="2"/>
        <v>4234894168</v>
      </c>
      <c r="J1621" s="14"/>
      <c r="K1621" s="14"/>
      <c r="L1621" s="14"/>
      <c r="M1621" s="14"/>
      <c r="N1621" s="14"/>
      <c r="O1621" s="14"/>
      <c r="P1621" s="14"/>
      <c r="Q1621" s="14"/>
      <c r="R1621" s="14"/>
    </row>
    <row r="1622">
      <c r="A1622" s="40" t="str">
        <f t="shared" si="1"/>
        <v>Mongolia-Asia2008</v>
      </c>
      <c r="B1622" s="40" t="s">
        <v>182</v>
      </c>
      <c r="C1622" s="33" t="s">
        <v>49</v>
      </c>
      <c r="D1622" s="41" t="s">
        <v>41</v>
      </c>
      <c r="E1622" s="46">
        <v>5.623236708E9</v>
      </c>
      <c r="F1622" s="41">
        <v>0.064</v>
      </c>
      <c r="G1622" s="41">
        <v>136.0</v>
      </c>
      <c r="H1622" s="41">
        <v>0.206</v>
      </c>
      <c r="I1622" s="47">
        <f t="shared" si="2"/>
        <v>5623236708</v>
      </c>
      <c r="J1622" s="14"/>
      <c r="K1622" s="14"/>
      <c r="L1622" s="14"/>
      <c r="M1622" s="14"/>
      <c r="N1622" s="14"/>
      <c r="O1622" s="14"/>
      <c r="P1622" s="14"/>
      <c r="Q1622" s="14"/>
      <c r="R1622" s="14"/>
    </row>
    <row r="1623">
      <c r="A1623" s="40" t="str">
        <f t="shared" si="1"/>
        <v>Mongolia-Asia2009</v>
      </c>
      <c r="B1623" s="40" t="s">
        <v>182</v>
      </c>
      <c r="C1623" s="33" t="s">
        <v>50</v>
      </c>
      <c r="D1623" s="41" t="s">
        <v>41</v>
      </c>
      <c r="E1623" s="46">
        <v>4.583834427E9</v>
      </c>
      <c r="F1623" s="41">
        <v>0.064</v>
      </c>
      <c r="G1623" s="41">
        <v>111.0</v>
      </c>
      <c r="H1623" s="41">
        <v>0.217</v>
      </c>
      <c r="I1623" s="47">
        <f t="shared" si="2"/>
        <v>4583834427</v>
      </c>
      <c r="J1623" s="14"/>
      <c r="K1623" s="14"/>
      <c r="L1623" s="14"/>
      <c r="M1623" s="14"/>
      <c r="N1623" s="14"/>
      <c r="O1623" s="14"/>
      <c r="P1623" s="14"/>
      <c r="Q1623" s="14"/>
      <c r="R1623" s="14"/>
    </row>
    <row r="1624">
      <c r="A1624" s="40" t="str">
        <f t="shared" si="1"/>
        <v>Mongolia-Asia2010</v>
      </c>
      <c r="B1624" s="40" t="s">
        <v>182</v>
      </c>
      <c r="C1624" s="33" t="s">
        <v>51</v>
      </c>
      <c r="D1624" s="41" t="s">
        <v>41</v>
      </c>
      <c r="E1624" s="46">
        <v>6.20035707E9</v>
      </c>
      <c r="F1624" s="41">
        <v>0.063</v>
      </c>
      <c r="G1624" s="41">
        <v>143.0</v>
      </c>
      <c r="H1624" s="41">
        <v>0.201</v>
      </c>
      <c r="I1624" s="47">
        <f t="shared" si="2"/>
        <v>6200357070</v>
      </c>
      <c r="J1624" s="14"/>
      <c r="K1624" s="14"/>
      <c r="L1624" s="14"/>
      <c r="M1624" s="14"/>
      <c r="N1624" s="14"/>
      <c r="O1624" s="14"/>
      <c r="P1624" s="14"/>
      <c r="Q1624" s="14"/>
      <c r="R1624" s="14"/>
    </row>
    <row r="1625">
      <c r="A1625" s="40" t="str">
        <f t="shared" si="1"/>
        <v>Mongolia-Asia2011</v>
      </c>
      <c r="B1625" s="40" t="s">
        <v>182</v>
      </c>
      <c r="C1625" s="33" t="s">
        <v>52</v>
      </c>
      <c r="D1625" s="41" t="s">
        <v>41</v>
      </c>
      <c r="E1625" s="46">
        <v>8.761426371E9</v>
      </c>
      <c r="F1625" s="41">
        <v>0.06</v>
      </c>
      <c r="G1625" s="41">
        <v>190.0</v>
      </c>
      <c r="H1625" s="41">
        <v>0.166</v>
      </c>
      <c r="I1625" s="47">
        <f t="shared" si="2"/>
        <v>8761426371</v>
      </c>
      <c r="J1625" s="14"/>
      <c r="K1625" s="14"/>
      <c r="L1625" s="14"/>
      <c r="M1625" s="14"/>
      <c r="N1625" s="14"/>
      <c r="O1625" s="14"/>
      <c r="P1625" s="14"/>
      <c r="Q1625" s="14"/>
      <c r="R1625" s="14"/>
    </row>
    <row r="1626">
      <c r="A1626" s="40" t="str">
        <f t="shared" si="1"/>
        <v>Mongolia-Asia2012</v>
      </c>
      <c r="B1626" s="40" t="s">
        <v>182</v>
      </c>
      <c r="C1626" s="33" t="s">
        <v>53</v>
      </c>
      <c r="D1626" s="41" t="s">
        <v>41</v>
      </c>
      <c r="E1626" s="46">
        <v>1.0321968595E10</v>
      </c>
      <c r="F1626" s="41">
        <v>0.063</v>
      </c>
      <c r="G1626" s="41">
        <v>232.0</v>
      </c>
      <c r="H1626" s="41">
        <v>0.181</v>
      </c>
      <c r="I1626" s="47">
        <f t="shared" si="2"/>
        <v>10321968595</v>
      </c>
      <c r="J1626" s="14"/>
      <c r="K1626" s="14"/>
      <c r="L1626" s="14"/>
      <c r="M1626" s="14"/>
      <c r="N1626" s="14"/>
      <c r="O1626" s="14"/>
      <c r="P1626" s="14"/>
      <c r="Q1626" s="14"/>
      <c r="R1626" s="14"/>
    </row>
    <row r="1627">
      <c r="A1627" s="40" t="str">
        <f t="shared" si="1"/>
        <v>Montenegro-Europe2000</v>
      </c>
      <c r="B1627" s="40" t="s">
        <v>183</v>
      </c>
      <c r="C1627" s="33" t="s">
        <v>40</v>
      </c>
      <c r="D1627" s="41" t="s">
        <v>55</v>
      </c>
      <c r="E1627" s="46">
        <v>9.84279596E8</v>
      </c>
      <c r="F1627" s="41">
        <v>0.075</v>
      </c>
      <c r="G1627" s="41">
        <v>121.0</v>
      </c>
      <c r="H1627" s="41">
        <v>0.148</v>
      </c>
      <c r="I1627" s="47">
        <f t="shared" si="2"/>
        <v>984279596</v>
      </c>
      <c r="J1627" s="14"/>
      <c r="K1627" s="14"/>
      <c r="L1627" s="14"/>
      <c r="M1627" s="14"/>
      <c r="N1627" s="14"/>
      <c r="O1627" s="14"/>
      <c r="P1627" s="14"/>
      <c r="Q1627" s="14"/>
      <c r="R1627" s="14"/>
    </row>
    <row r="1628">
      <c r="A1628" s="40" t="str">
        <f t="shared" si="1"/>
        <v>Montenegro-Europe2001</v>
      </c>
      <c r="B1628" s="40" t="s">
        <v>183</v>
      </c>
      <c r="C1628" s="33" t="s">
        <v>42</v>
      </c>
      <c r="D1628" s="41" t="s">
        <v>55</v>
      </c>
      <c r="E1628" s="46">
        <v>1.15989156E9</v>
      </c>
      <c r="F1628" s="41">
        <v>0.085</v>
      </c>
      <c r="G1628" s="41">
        <v>160.0</v>
      </c>
      <c r="H1628" s="41">
        <v>0.148</v>
      </c>
      <c r="I1628" s="47">
        <f t="shared" si="2"/>
        <v>1159891560</v>
      </c>
      <c r="J1628" s="14"/>
      <c r="K1628" s="14"/>
      <c r="L1628" s="14"/>
      <c r="M1628" s="14"/>
      <c r="N1628" s="14"/>
      <c r="O1628" s="14"/>
      <c r="P1628" s="14"/>
      <c r="Q1628" s="14"/>
      <c r="R1628" s="14"/>
    </row>
    <row r="1629">
      <c r="A1629" s="40" t="str">
        <f t="shared" si="1"/>
        <v>Montenegro-Europe2002</v>
      </c>
      <c r="B1629" s="40" t="s">
        <v>183</v>
      </c>
      <c r="C1629" s="33" t="s">
        <v>43</v>
      </c>
      <c r="D1629" s="41" t="s">
        <v>55</v>
      </c>
      <c r="E1629" s="46">
        <v>1.284504509E9</v>
      </c>
      <c r="F1629" s="41">
        <v>0.086</v>
      </c>
      <c r="G1629" s="41">
        <v>180.0</v>
      </c>
      <c r="H1629" s="41">
        <v>0.148</v>
      </c>
      <c r="I1629" s="47">
        <f t="shared" si="2"/>
        <v>1284504509</v>
      </c>
      <c r="J1629" s="14"/>
      <c r="K1629" s="14"/>
      <c r="L1629" s="14"/>
      <c r="M1629" s="14"/>
      <c r="N1629" s="14"/>
      <c r="O1629" s="14"/>
      <c r="P1629" s="14"/>
      <c r="Q1629" s="14"/>
      <c r="R1629" s="14"/>
    </row>
    <row r="1630">
      <c r="A1630" s="40" t="str">
        <f t="shared" si="1"/>
        <v>Montenegro-Europe2003</v>
      </c>
      <c r="B1630" s="40" t="s">
        <v>183</v>
      </c>
      <c r="C1630" s="33" t="s">
        <v>44</v>
      </c>
      <c r="D1630" s="41" t="s">
        <v>55</v>
      </c>
      <c r="E1630" s="46">
        <v>1.707662608E9</v>
      </c>
      <c r="F1630" s="41">
        <v>0.091</v>
      </c>
      <c r="G1630" s="41">
        <v>254.0</v>
      </c>
      <c r="H1630" s="41">
        <v>0.148</v>
      </c>
      <c r="I1630" s="47">
        <f t="shared" si="2"/>
        <v>1707662608</v>
      </c>
      <c r="J1630" s="14"/>
      <c r="K1630" s="14"/>
      <c r="L1630" s="14"/>
      <c r="M1630" s="14"/>
      <c r="N1630" s="14"/>
      <c r="O1630" s="14"/>
      <c r="P1630" s="14"/>
      <c r="Q1630" s="14"/>
      <c r="R1630" s="14"/>
    </row>
    <row r="1631">
      <c r="A1631" s="40" t="str">
        <f t="shared" si="1"/>
        <v>Montenegro-Europe2004</v>
      </c>
      <c r="B1631" s="40" t="s">
        <v>183</v>
      </c>
      <c r="C1631" s="33" t="s">
        <v>45</v>
      </c>
      <c r="D1631" s="41" t="s">
        <v>55</v>
      </c>
      <c r="E1631" s="46">
        <v>2.073255525E9</v>
      </c>
      <c r="F1631" s="41">
        <v>0.087</v>
      </c>
      <c r="G1631" s="41">
        <v>293.0</v>
      </c>
      <c r="H1631" s="41">
        <v>0.148</v>
      </c>
      <c r="I1631" s="47">
        <f t="shared" si="2"/>
        <v>2073255525</v>
      </c>
      <c r="J1631" s="14"/>
      <c r="K1631" s="14"/>
      <c r="L1631" s="14"/>
      <c r="M1631" s="14"/>
      <c r="N1631" s="14"/>
      <c r="O1631" s="14"/>
      <c r="P1631" s="14"/>
      <c r="Q1631" s="14"/>
      <c r="R1631" s="14"/>
    </row>
    <row r="1632">
      <c r="A1632" s="40" t="str">
        <f t="shared" si="1"/>
        <v>Montenegro-Europe2005</v>
      </c>
      <c r="B1632" s="40" t="s">
        <v>183</v>
      </c>
      <c r="C1632" s="33" t="s">
        <v>46</v>
      </c>
      <c r="D1632" s="41" t="s">
        <v>55</v>
      </c>
      <c r="E1632" s="46">
        <v>2.257181943E9</v>
      </c>
      <c r="F1632" s="41">
        <v>0.087</v>
      </c>
      <c r="G1632" s="41">
        <v>319.0</v>
      </c>
      <c r="H1632" s="41">
        <v>0.148</v>
      </c>
      <c r="I1632" s="47">
        <f t="shared" si="2"/>
        <v>2257181943</v>
      </c>
      <c r="J1632" s="14"/>
      <c r="K1632" s="14"/>
      <c r="L1632" s="14"/>
      <c r="M1632" s="14"/>
      <c r="N1632" s="14"/>
      <c r="O1632" s="14"/>
      <c r="P1632" s="14"/>
      <c r="Q1632" s="14"/>
      <c r="R1632" s="14"/>
    </row>
    <row r="1633">
      <c r="A1633" s="40" t="str">
        <f t="shared" si="1"/>
        <v>Montenegro-Europe2006</v>
      </c>
      <c r="B1633" s="40" t="s">
        <v>183</v>
      </c>
      <c r="C1633" s="33" t="s">
        <v>47</v>
      </c>
      <c r="D1633" s="41" t="s">
        <v>55</v>
      </c>
      <c r="E1633" s="46">
        <v>2.696020575E9</v>
      </c>
      <c r="F1633" s="41">
        <v>0.082</v>
      </c>
      <c r="G1633" s="41">
        <v>361.0</v>
      </c>
      <c r="H1633" s="41">
        <v>0.112</v>
      </c>
      <c r="I1633" s="47">
        <f t="shared" si="2"/>
        <v>2696020575</v>
      </c>
      <c r="J1633" s="14"/>
      <c r="K1633" s="14"/>
      <c r="L1633" s="14"/>
      <c r="M1633" s="14"/>
      <c r="N1633" s="14"/>
      <c r="O1633" s="14"/>
      <c r="P1633" s="14"/>
      <c r="Q1633" s="14"/>
      <c r="R1633" s="14"/>
    </row>
    <row r="1634">
      <c r="A1634" s="40" t="str">
        <f t="shared" si="1"/>
        <v>Montenegro-Europe2007</v>
      </c>
      <c r="B1634" s="40" t="s">
        <v>183</v>
      </c>
      <c r="C1634" s="33" t="s">
        <v>48</v>
      </c>
      <c r="D1634" s="41" t="s">
        <v>55</v>
      </c>
      <c r="E1634" s="46">
        <v>3.673382212E9</v>
      </c>
      <c r="F1634" s="41">
        <v>0.07</v>
      </c>
      <c r="G1634" s="41">
        <v>414.0</v>
      </c>
      <c r="H1634" s="41">
        <v>0.092</v>
      </c>
      <c r="I1634" s="47">
        <f t="shared" si="2"/>
        <v>3673382212</v>
      </c>
      <c r="J1634" s="14"/>
      <c r="K1634" s="14"/>
      <c r="L1634" s="14"/>
      <c r="M1634" s="14"/>
      <c r="N1634" s="14"/>
      <c r="O1634" s="14"/>
      <c r="P1634" s="14"/>
      <c r="Q1634" s="14"/>
      <c r="R1634" s="14"/>
    </row>
    <row r="1635">
      <c r="A1635" s="40" t="str">
        <f t="shared" si="1"/>
        <v>Montenegro-Europe2008</v>
      </c>
      <c r="B1635" s="40" t="s">
        <v>183</v>
      </c>
      <c r="C1635" s="33" t="s">
        <v>49</v>
      </c>
      <c r="D1635" s="41" t="s">
        <v>55</v>
      </c>
      <c r="E1635" s="46">
        <v>4.538345345E9</v>
      </c>
      <c r="F1635" s="41">
        <v>0.063</v>
      </c>
      <c r="G1635" s="41">
        <v>466.0</v>
      </c>
      <c r="H1635" s="41">
        <v>0.092</v>
      </c>
      <c r="I1635" s="47">
        <f t="shared" si="2"/>
        <v>4538345345</v>
      </c>
      <c r="J1635" s="14"/>
      <c r="K1635" s="14"/>
      <c r="L1635" s="14"/>
      <c r="M1635" s="14"/>
      <c r="N1635" s="14"/>
      <c r="O1635" s="14"/>
      <c r="P1635" s="14"/>
      <c r="Q1635" s="14"/>
      <c r="R1635" s="14"/>
    </row>
    <row r="1636">
      <c r="A1636" s="40" t="str">
        <f t="shared" si="1"/>
        <v>Montenegro-Europe2009</v>
      </c>
      <c r="B1636" s="40" t="s">
        <v>183</v>
      </c>
      <c r="C1636" s="33" t="s">
        <v>50</v>
      </c>
      <c r="D1636" s="41" t="s">
        <v>55</v>
      </c>
      <c r="E1636" s="46">
        <v>4.158135026E9</v>
      </c>
      <c r="F1636" s="41">
        <v>0.063</v>
      </c>
      <c r="G1636" s="41">
        <v>424.0</v>
      </c>
      <c r="H1636" s="41">
        <v>0.094</v>
      </c>
      <c r="I1636" s="47">
        <f t="shared" si="2"/>
        <v>4158135026</v>
      </c>
      <c r="J1636" s="14"/>
      <c r="K1636" s="14"/>
      <c r="L1636" s="14"/>
      <c r="M1636" s="14"/>
      <c r="N1636" s="14"/>
      <c r="O1636" s="14"/>
      <c r="P1636" s="14"/>
      <c r="Q1636" s="14"/>
      <c r="R1636" s="14"/>
    </row>
    <row r="1637">
      <c r="A1637" s="40" t="str">
        <f t="shared" si="1"/>
        <v>Montenegro-Europe2010</v>
      </c>
      <c r="B1637" s="40" t="s">
        <v>183</v>
      </c>
      <c r="C1637" s="33" t="s">
        <v>51</v>
      </c>
      <c r="D1637" s="41" t="s">
        <v>55</v>
      </c>
      <c r="E1637" s="46">
        <v>4.114881347E9</v>
      </c>
      <c r="F1637" s="41">
        <v>0.072</v>
      </c>
      <c r="G1637" s="41">
        <v>476.0</v>
      </c>
      <c r="H1637" s="41">
        <v>0.095</v>
      </c>
      <c r="I1637" s="47">
        <f t="shared" si="2"/>
        <v>4114881347</v>
      </c>
      <c r="J1637" s="14"/>
      <c r="K1637" s="14"/>
      <c r="L1637" s="14"/>
      <c r="M1637" s="14"/>
      <c r="N1637" s="14"/>
      <c r="O1637" s="14"/>
      <c r="P1637" s="14"/>
      <c r="Q1637" s="14"/>
      <c r="R1637" s="14"/>
    </row>
    <row r="1638">
      <c r="A1638" s="40" t="str">
        <f t="shared" si="1"/>
        <v>Montenegro-Europe2011</v>
      </c>
      <c r="B1638" s="40" t="s">
        <v>183</v>
      </c>
      <c r="C1638" s="33" t="s">
        <v>52</v>
      </c>
      <c r="D1638" s="41" t="s">
        <v>55</v>
      </c>
      <c r="E1638" s="46">
        <v>4.501753898E9</v>
      </c>
      <c r="F1638" s="41">
        <v>0.072</v>
      </c>
      <c r="G1638" s="41">
        <v>522.0</v>
      </c>
      <c r="H1638" s="41">
        <v>0.097</v>
      </c>
      <c r="I1638" s="47">
        <f t="shared" si="2"/>
        <v>4501753898</v>
      </c>
      <c r="J1638" s="14"/>
      <c r="K1638" s="14"/>
      <c r="L1638" s="14"/>
      <c r="M1638" s="14"/>
      <c r="N1638" s="14"/>
      <c r="O1638" s="14"/>
      <c r="P1638" s="14"/>
      <c r="Q1638" s="14"/>
      <c r="R1638" s="14"/>
    </row>
    <row r="1639">
      <c r="A1639" s="40" t="str">
        <f t="shared" si="1"/>
        <v>Montenegro-Europe2012</v>
      </c>
      <c r="B1639" s="40" t="s">
        <v>183</v>
      </c>
      <c r="C1639" s="33" t="s">
        <v>53</v>
      </c>
      <c r="D1639" s="41" t="s">
        <v>55</v>
      </c>
      <c r="E1639" s="46">
        <v>4.045813953E9</v>
      </c>
      <c r="F1639" s="41">
        <v>0.076</v>
      </c>
      <c r="G1639" s="41">
        <v>493.0</v>
      </c>
      <c r="H1639" s="41">
        <v>0.096</v>
      </c>
      <c r="I1639" s="47">
        <f t="shared" si="2"/>
        <v>4045813953</v>
      </c>
      <c r="J1639" s="14"/>
      <c r="K1639" s="14"/>
      <c r="L1639" s="14"/>
      <c r="M1639" s="14"/>
      <c r="N1639" s="14"/>
      <c r="O1639" s="14"/>
      <c r="P1639" s="14"/>
      <c r="Q1639" s="14"/>
      <c r="R1639" s="14"/>
    </row>
    <row r="1640">
      <c r="A1640" s="40" t="str">
        <f t="shared" si="1"/>
        <v>Morocco-Africa2000</v>
      </c>
      <c r="B1640" s="40" t="s">
        <v>184</v>
      </c>
      <c r="C1640" s="33" t="s">
        <v>40</v>
      </c>
      <c r="D1640" s="41" t="s">
        <v>57</v>
      </c>
      <c r="E1640" s="46">
        <v>3.7020609825E10</v>
      </c>
      <c r="F1640" s="41">
        <v>0.042</v>
      </c>
      <c r="G1640" s="41">
        <v>54.0</v>
      </c>
      <c r="H1640" s="41">
        <v>0.133</v>
      </c>
      <c r="I1640" s="47">
        <f t="shared" si="2"/>
        <v>37020609825</v>
      </c>
      <c r="J1640" s="14"/>
      <c r="K1640" s="14"/>
      <c r="L1640" s="14"/>
      <c r="M1640" s="14"/>
      <c r="N1640" s="14"/>
      <c r="O1640" s="14"/>
      <c r="P1640" s="14"/>
      <c r="Q1640" s="14"/>
      <c r="R1640" s="14"/>
    </row>
    <row r="1641">
      <c r="A1641" s="40" t="str">
        <f t="shared" si="1"/>
        <v>Morocco-Africa2001</v>
      </c>
      <c r="B1641" s="40" t="s">
        <v>184</v>
      </c>
      <c r="C1641" s="33" t="s">
        <v>42</v>
      </c>
      <c r="D1641" s="41" t="s">
        <v>57</v>
      </c>
      <c r="E1641" s="46">
        <v>3.7724674865E10</v>
      </c>
      <c r="F1641" s="41">
        <v>0.044</v>
      </c>
      <c r="G1641" s="41">
        <v>58.0</v>
      </c>
      <c r="H1641" s="41">
        <v>0.133</v>
      </c>
      <c r="I1641" s="47">
        <f t="shared" si="2"/>
        <v>37724674865</v>
      </c>
      <c r="J1641" s="14"/>
      <c r="K1641" s="14"/>
      <c r="L1641" s="14"/>
      <c r="M1641" s="14"/>
      <c r="N1641" s="14"/>
      <c r="O1641" s="14"/>
      <c r="P1641" s="14"/>
      <c r="Q1641" s="14"/>
      <c r="R1641" s="14"/>
    </row>
    <row r="1642">
      <c r="A1642" s="40" t="str">
        <f t="shared" si="1"/>
        <v>Morocco-Africa2002</v>
      </c>
      <c r="B1642" s="40" t="s">
        <v>184</v>
      </c>
      <c r="C1642" s="33" t="s">
        <v>43</v>
      </c>
      <c r="D1642" s="41" t="s">
        <v>57</v>
      </c>
      <c r="E1642" s="46">
        <v>4.041611469E10</v>
      </c>
      <c r="F1642" s="41">
        <v>0.053</v>
      </c>
      <c r="G1642" s="41">
        <v>73.0</v>
      </c>
      <c r="H1642" s="41">
        <v>0.131</v>
      </c>
      <c r="I1642" s="47">
        <f t="shared" si="2"/>
        <v>40416114690</v>
      </c>
      <c r="J1642" s="14"/>
      <c r="K1642" s="14"/>
      <c r="L1642" s="14"/>
      <c r="M1642" s="14"/>
      <c r="N1642" s="14"/>
      <c r="O1642" s="14"/>
      <c r="P1642" s="14"/>
      <c r="Q1642" s="14"/>
      <c r="R1642" s="14"/>
    </row>
    <row r="1643">
      <c r="A1643" s="40" t="str">
        <f t="shared" si="1"/>
        <v>Morocco-Africa2003</v>
      </c>
      <c r="B1643" s="40" t="s">
        <v>184</v>
      </c>
      <c r="C1643" s="33" t="s">
        <v>44</v>
      </c>
      <c r="D1643" s="41" t="s">
        <v>57</v>
      </c>
      <c r="E1643" s="46">
        <v>4.9822651702E10</v>
      </c>
      <c r="F1643" s="41">
        <v>0.053</v>
      </c>
      <c r="G1643" s="41">
        <v>88.0</v>
      </c>
      <c r="H1643" s="41">
        <v>0.126</v>
      </c>
      <c r="I1643" s="47">
        <f t="shared" si="2"/>
        <v>49822651702</v>
      </c>
      <c r="J1643" s="14"/>
      <c r="K1643" s="14"/>
      <c r="L1643" s="14"/>
      <c r="M1643" s="14"/>
      <c r="N1643" s="14"/>
      <c r="O1643" s="14"/>
      <c r="P1643" s="14"/>
      <c r="Q1643" s="14"/>
      <c r="R1643" s="14"/>
    </row>
    <row r="1644">
      <c r="A1644" s="40" t="str">
        <f t="shared" si="1"/>
        <v>Morocco-Africa2004</v>
      </c>
      <c r="B1644" s="40" t="s">
        <v>184</v>
      </c>
      <c r="C1644" s="33" t="s">
        <v>45</v>
      </c>
      <c r="D1644" s="41" t="s">
        <v>57</v>
      </c>
      <c r="E1644" s="46">
        <v>5.6948015336E10</v>
      </c>
      <c r="F1644" s="41">
        <v>0.052</v>
      </c>
      <c r="G1644" s="41">
        <v>99.0</v>
      </c>
      <c r="H1644" s="41">
        <v>0.115</v>
      </c>
      <c r="I1644" s="47">
        <f t="shared" si="2"/>
        <v>56948015336</v>
      </c>
      <c r="J1644" s="14"/>
      <c r="K1644" s="14"/>
      <c r="L1644" s="14"/>
      <c r="M1644" s="14"/>
      <c r="N1644" s="14"/>
      <c r="O1644" s="14"/>
      <c r="P1644" s="14"/>
      <c r="Q1644" s="14"/>
      <c r="R1644" s="14"/>
    </row>
    <row r="1645">
      <c r="A1645" s="40" t="str">
        <f t="shared" si="1"/>
        <v>Morocco-Africa2005</v>
      </c>
      <c r="B1645" s="40" t="s">
        <v>184</v>
      </c>
      <c r="C1645" s="33" t="s">
        <v>46</v>
      </c>
      <c r="D1645" s="41" t="s">
        <v>57</v>
      </c>
      <c r="E1645" s="46">
        <v>5.9523857868E10</v>
      </c>
      <c r="F1645" s="41">
        <v>0.051</v>
      </c>
      <c r="G1645" s="41">
        <v>100.0</v>
      </c>
      <c r="H1645" s="41">
        <v>0.115</v>
      </c>
      <c r="I1645" s="47">
        <f t="shared" si="2"/>
        <v>59523857868</v>
      </c>
      <c r="J1645" s="14"/>
      <c r="K1645" s="14"/>
      <c r="L1645" s="14"/>
      <c r="M1645" s="14"/>
      <c r="N1645" s="14"/>
      <c r="O1645" s="14"/>
      <c r="P1645" s="14"/>
      <c r="Q1645" s="14"/>
      <c r="R1645" s="14"/>
    </row>
    <row r="1646">
      <c r="A1646" s="40" t="str">
        <f t="shared" si="1"/>
        <v>Morocco-Africa2006</v>
      </c>
      <c r="B1646" s="40" t="s">
        <v>184</v>
      </c>
      <c r="C1646" s="33" t="s">
        <v>47</v>
      </c>
      <c r="D1646" s="41" t="s">
        <v>57</v>
      </c>
      <c r="E1646" s="46">
        <v>6.5637107776E10</v>
      </c>
      <c r="F1646" s="41">
        <v>0.052</v>
      </c>
      <c r="G1646" s="41">
        <v>113.0</v>
      </c>
      <c r="H1646" s="41">
        <v>0.148</v>
      </c>
      <c r="I1646" s="47">
        <f t="shared" si="2"/>
        <v>65637107776</v>
      </c>
      <c r="J1646" s="14"/>
      <c r="K1646" s="14"/>
      <c r="L1646" s="14"/>
      <c r="M1646" s="14"/>
      <c r="N1646" s="14"/>
      <c r="O1646" s="14"/>
      <c r="P1646" s="14"/>
      <c r="Q1646" s="14"/>
      <c r="R1646" s="14"/>
    </row>
    <row r="1647">
      <c r="A1647" s="40" t="str">
        <f t="shared" si="1"/>
        <v>Morocco-Africa2007</v>
      </c>
      <c r="B1647" s="40" t="s">
        <v>184</v>
      </c>
      <c r="C1647" s="33" t="s">
        <v>48</v>
      </c>
      <c r="D1647" s="41" t="s">
        <v>57</v>
      </c>
      <c r="E1647" s="46">
        <v>7.5226318359E10</v>
      </c>
      <c r="F1647" s="41">
        <v>0.055</v>
      </c>
      <c r="G1647" s="41">
        <v>134.0</v>
      </c>
      <c r="H1647" s="41">
        <v>0.148</v>
      </c>
      <c r="I1647" s="47">
        <f t="shared" si="2"/>
        <v>75226318359</v>
      </c>
      <c r="J1647" s="14"/>
      <c r="K1647" s="14"/>
      <c r="L1647" s="14"/>
      <c r="M1647" s="14"/>
      <c r="N1647" s="14"/>
      <c r="O1647" s="14"/>
      <c r="P1647" s="14"/>
      <c r="Q1647" s="14"/>
      <c r="R1647" s="14"/>
    </row>
    <row r="1648">
      <c r="A1648" s="40" t="str">
        <f t="shared" si="1"/>
        <v>Morocco-Africa2008</v>
      </c>
      <c r="B1648" s="40" t="s">
        <v>184</v>
      </c>
      <c r="C1648" s="33" t="s">
        <v>49</v>
      </c>
      <c r="D1648" s="41" t="s">
        <v>57</v>
      </c>
      <c r="E1648" s="46">
        <v>8.8882967742E10</v>
      </c>
      <c r="F1648" s="41">
        <v>0.054</v>
      </c>
      <c r="G1648" s="41">
        <v>156.0</v>
      </c>
      <c r="H1648" s="41">
        <v>0.148</v>
      </c>
      <c r="I1648" s="47">
        <f t="shared" si="2"/>
        <v>88882967742</v>
      </c>
      <c r="J1648" s="14"/>
      <c r="K1648" s="14"/>
      <c r="L1648" s="14"/>
      <c r="M1648" s="14"/>
      <c r="N1648" s="14"/>
      <c r="O1648" s="14"/>
      <c r="P1648" s="14"/>
      <c r="Q1648" s="14"/>
      <c r="R1648" s="14"/>
    </row>
    <row r="1649">
      <c r="A1649" s="40" t="str">
        <f t="shared" si="1"/>
        <v>Morocco-Africa2009</v>
      </c>
      <c r="B1649" s="40" t="s">
        <v>184</v>
      </c>
      <c r="C1649" s="33" t="s">
        <v>50</v>
      </c>
      <c r="D1649" s="41" t="s">
        <v>57</v>
      </c>
      <c r="E1649" s="46">
        <v>9.0908402631E10</v>
      </c>
      <c r="F1649" s="41">
        <v>0.057</v>
      </c>
      <c r="G1649" s="41">
        <v>165.0</v>
      </c>
      <c r="H1649" s="41">
        <v>0.148</v>
      </c>
      <c r="I1649" s="47">
        <f t="shared" si="2"/>
        <v>90908402631</v>
      </c>
      <c r="J1649" s="14"/>
      <c r="K1649" s="14"/>
      <c r="L1649" s="14"/>
      <c r="M1649" s="14"/>
      <c r="N1649" s="14"/>
      <c r="O1649" s="14"/>
      <c r="P1649" s="14"/>
      <c r="Q1649" s="14"/>
      <c r="R1649" s="14"/>
    </row>
    <row r="1650">
      <c r="A1650" s="40" t="str">
        <f t="shared" si="1"/>
        <v>Morocco-Africa2010</v>
      </c>
      <c r="B1650" s="40" t="s">
        <v>184</v>
      </c>
      <c r="C1650" s="33" t="s">
        <v>51</v>
      </c>
      <c r="D1650" s="41" t="s">
        <v>57</v>
      </c>
      <c r="E1650" s="46">
        <v>9.0770671432E10</v>
      </c>
      <c r="F1650" s="41">
        <v>0.059</v>
      </c>
      <c r="G1650" s="41">
        <v>168.0</v>
      </c>
      <c r="H1650" s="41">
        <v>0.148</v>
      </c>
      <c r="I1650" s="47">
        <f t="shared" si="2"/>
        <v>90770671432</v>
      </c>
      <c r="J1650" s="14"/>
      <c r="K1650" s="14"/>
      <c r="L1650" s="14"/>
      <c r="M1650" s="14"/>
      <c r="N1650" s="14"/>
      <c r="O1650" s="14"/>
      <c r="P1650" s="14"/>
      <c r="Q1650" s="14"/>
      <c r="R1650" s="14"/>
    </row>
    <row r="1651">
      <c r="A1651" s="40" t="str">
        <f t="shared" si="1"/>
        <v>Morocco-Africa2011</v>
      </c>
      <c r="B1651" s="40" t="s">
        <v>184</v>
      </c>
      <c r="C1651" s="33" t="s">
        <v>52</v>
      </c>
      <c r="D1651" s="41" t="s">
        <v>57</v>
      </c>
      <c r="E1651" s="46">
        <v>9.9211339029E10</v>
      </c>
      <c r="F1651" s="41">
        <v>0.063</v>
      </c>
      <c r="G1651" s="41">
        <v>195.0</v>
      </c>
      <c r="H1651" s="41">
        <v>0.148</v>
      </c>
      <c r="I1651" s="47">
        <f t="shared" si="2"/>
        <v>99211339029</v>
      </c>
      <c r="J1651" s="14"/>
      <c r="K1651" s="14"/>
      <c r="L1651" s="14"/>
      <c r="M1651" s="14"/>
      <c r="N1651" s="14"/>
      <c r="O1651" s="14"/>
      <c r="P1651" s="14"/>
      <c r="Q1651" s="14"/>
      <c r="R1651" s="14"/>
    </row>
    <row r="1652">
      <c r="A1652" s="40" t="str">
        <f t="shared" si="1"/>
        <v>Morocco-Africa2012</v>
      </c>
      <c r="B1652" s="40" t="s">
        <v>184</v>
      </c>
      <c r="C1652" s="33" t="s">
        <v>53</v>
      </c>
      <c r="D1652" s="41" t="s">
        <v>57</v>
      </c>
      <c r="E1652" s="46">
        <v>9.5981572517E10</v>
      </c>
      <c r="F1652" s="41">
        <v>0.064</v>
      </c>
      <c r="G1652" s="41">
        <v>190.0</v>
      </c>
      <c r="H1652" s="41">
        <v>0.148</v>
      </c>
      <c r="I1652" s="47">
        <f t="shared" si="2"/>
        <v>95981572517</v>
      </c>
      <c r="J1652" s="14"/>
      <c r="K1652" s="14"/>
      <c r="L1652" s="14"/>
      <c r="M1652" s="14"/>
      <c r="N1652" s="14"/>
      <c r="O1652" s="14"/>
      <c r="P1652" s="14"/>
      <c r="Q1652" s="14"/>
      <c r="R1652" s="14"/>
    </row>
    <row r="1653">
      <c r="A1653" s="40" t="str">
        <f t="shared" si="1"/>
        <v>Mozambique-Africa2000</v>
      </c>
      <c r="B1653" s="40" t="s">
        <v>185</v>
      </c>
      <c r="C1653" s="33" t="s">
        <v>40</v>
      </c>
      <c r="D1653" s="41" t="s">
        <v>57</v>
      </c>
      <c r="E1653" s="46">
        <v>4.310090791E9</v>
      </c>
      <c r="F1653" s="41">
        <v>0.062</v>
      </c>
      <c r="G1653" s="41">
        <v>15.0</v>
      </c>
      <c r="H1653" s="41">
        <v>0.19</v>
      </c>
      <c r="I1653" s="47">
        <f t="shared" si="2"/>
        <v>4310090791</v>
      </c>
      <c r="J1653" s="14"/>
      <c r="K1653" s="14"/>
      <c r="L1653" s="14"/>
      <c r="M1653" s="14"/>
      <c r="N1653" s="14"/>
      <c r="O1653" s="14"/>
      <c r="P1653" s="14"/>
      <c r="Q1653" s="14"/>
      <c r="R1653" s="14"/>
    </row>
    <row r="1654">
      <c r="A1654" s="40" t="str">
        <f t="shared" si="1"/>
        <v>Mozambique-Africa2001</v>
      </c>
      <c r="B1654" s="40" t="s">
        <v>185</v>
      </c>
      <c r="C1654" s="33" t="s">
        <v>42</v>
      </c>
      <c r="D1654" s="41" t="s">
        <v>57</v>
      </c>
      <c r="E1654" s="46">
        <v>4.075049537E9</v>
      </c>
      <c r="F1654" s="41">
        <v>0.056</v>
      </c>
      <c r="G1654" s="41">
        <v>12.0</v>
      </c>
      <c r="H1654" s="41">
        <v>0.227</v>
      </c>
      <c r="I1654" s="47">
        <f t="shared" si="2"/>
        <v>4075049537</v>
      </c>
      <c r="J1654" s="14"/>
      <c r="K1654" s="14"/>
      <c r="L1654" s="14"/>
      <c r="M1654" s="14"/>
      <c r="N1654" s="14"/>
      <c r="O1654" s="14"/>
      <c r="P1654" s="14"/>
      <c r="Q1654" s="14"/>
      <c r="R1654" s="14"/>
    </row>
    <row r="1655">
      <c r="A1655" s="40" t="str">
        <f t="shared" si="1"/>
        <v>Mozambique-Africa2002</v>
      </c>
      <c r="B1655" s="40" t="s">
        <v>185</v>
      </c>
      <c r="C1655" s="33" t="s">
        <v>43</v>
      </c>
      <c r="D1655" s="41" t="s">
        <v>57</v>
      </c>
      <c r="E1655" s="46">
        <v>4.201332885E9</v>
      </c>
      <c r="F1655" s="41">
        <v>0.064</v>
      </c>
      <c r="G1655" s="41">
        <v>14.0</v>
      </c>
      <c r="H1655" s="41">
        <v>0.267</v>
      </c>
      <c r="I1655" s="47">
        <f t="shared" si="2"/>
        <v>4201332885</v>
      </c>
      <c r="J1655" s="14"/>
      <c r="K1655" s="14"/>
      <c r="L1655" s="14"/>
      <c r="M1655" s="14"/>
      <c r="N1655" s="14"/>
      <c r="O1655" s="14"/>
      <c r="P1655" s="14"/>
      <c r="Q1655" s="14"/>
      <c r="R1655" s="14"/>
    </row>
    <row r="1656">
      <c r="A1656" s="40" t="str">
        <f t="shared" si="1"/>
        <v>Mozambique-Africa2003</v>
      </c>
      <c r="B1656" s="40" t="s">
        <v>185</v>
      </c>
      <c r="C1656" s="33" t="s">
        <v>44</v>
      </c>
      <c r="D1656" s="41" t="s">
        <v>57</v>
      </c>
      <c r="E1656" s="46">
        <v>4.666197195E9</v>
      </c>
      <c r="F1656" s="41">
        <v>0.064</v>
      </c>
      <c r="G1656" s="41">
        <v>15.0</v>
      </c>
      <c r="H1656" s="41">
        <v>0.247</v>
      </c>
      <c r="I1656" s="47">
        <f t="shared" si="2"/>
        <v>4666197195</v>
      </c>
      <c r="J1656" s="14"/>
      <c r="K1656" s="14"/>
      <c r="L1656" s="14"/>
      <c r="M1656" s="14"/>
      <c r="N1656" s="14"/>
      <c r="O1656" s="14"/>
      <c r="P1656" s="14"/>
      <c r="Q1656" s="14"/>
      <c r="R1656" s="14"/>
    </row>
    <row r="1657">
      <c r="A1657" s="40" t="str">
        <f t="shared" si="1"/>
        <v>Mozambique-Africa2004</v>
      </c>
      <c r="B1657" s="40" t="s">
        <v>185</v>
      </c>
      <c r="C1657" s="33" t="s">
        <v>45</v>
      </c>
      <c r="D1657" s="41" t="s">
        <v>57</v>
      </c>
      <c r="E1657" s="46">
        <v>5.697991241E9</v>
      </c>
      <c r="F1657" s="41">
        <v>0.059</v>
      </c>
      <c r="G1657" s="41">
        <v>16.0</v>
      </c>
      <c r="H1657" s="41">
        <v>0.221</v>
      </c>
      <c r="I1657" s="47">
        <f t="shared" si="2"/>
        <v>5697991241</v>
      </c>
      <c r="J1657" s="14"/>
      <c r="K1657" s="14"/>
      <c r="L1657" s="14"/>
      <c r="M1657" s="14"/>
      <c r="N1657" s="14"/>
      <c r="O1657" s="14"/>
      <c r="P1657" s="14"/>
      <c r="Q1657" s="14"/>
      <c r="R1657" s="14"/>
    </row>
    <row r="1658">
      <c r="A1658" s="40" t="str">
        <f t="shared" si="1"/>
        <v>Mozambique-Africa2005</v>
      </c>
      <c r="B1658" s="40" t="s">
        <v>185</v>
      </c>
      <c r="C1658" s="33" t="s">
        <v>46</v>
      </c>
      <c r="D1658" s="41" t="s">
        <v>57</v>
      </c>
      <c r="E1658" s="46">
        <v>6.578515331E9</v>
      </c>
      <c r="F1658" s="41">
        <v>0.069</v>
      </c>
      <c r="G1658" s="41">
        <v>22.0</v>
      </c>
      <c r="H1658" s="41">
        <v>0.195</v>
      </c>
      <c r="I1658" s="47">
        <f t="shared" si="2"/>
        <v>6578515331</v>
      </c>
      <c r="J1658" s="14"/>
      <c r="K1658" s="14"/>
      <c r="L1658" s="14"/>
      <c r="M1658" s="14"/>
      <c r="N1658" s="14"/>
      <c r="O1658" s="14"/>
      <c r="P1658" s="14"/>
      <c r="Q1658" s="14"/>
      <c r="R1658" s="14"/>
    </row>
    <row r="1659">
      <c r="A1659" s="40" t="str">
        <f t="shared" si="1"/>
        <v>Mozambique-Africa2006</v>
      </c>
      <c r="B1659" s="40" t="s">
        <v>185</v>
      </c>
      <c r="C1659" s="33" t="s">
        <v>47</v>
      </c>
      <c r="D1659" s="41" t="s">
        <v>57</v>
      </c>
      <c r="E1659" s="46">
        <v>7.095910828E9</v>
      </c>
      <c r="F1659" s="41">
        <v>0.065</v>
      </c>
      <c r="G1659" s="41">
        <v>21.0</v>
      </c>
      <c r="H1659" s="41">
        <v>0.186</v>
      </c>
      <c r="I1659" s="47">
        <f t="shared" si="2"/>
        <v>7095910828</v>
      </c>
      <c r="J1659" s="14"/>
      <c r="K1659" s="14"/>
      <c r="L1659" s="14"/>
      <c r="M1659" s="14"/>
      <c r="N1659" s="14"/>
      <c r="O1659" s="14"/>
      <c r="P1659" s="14"/>
      <c r="Q1659" s="14"/>
      <c r="R1659" s="14"/>
    </row>
    <row r="1660">
      <c r="A1660" s="40" t="str">
        <f t="shared" si="1"/>
        <v>Mozambique-Africa2007</v>
      </c>
      <c r="B1660" s="40" t="s">
        <v>185</v>
      </c>
      <c r="C1660" s="33" t="s">
        <v>48</v>
      </c>
      <c r="D1660" s="41" t="s">
        <v>57</v>
      </c>
      <c r="E1660" s="46">
        <v>8.035635713E9</v>
      </c>
      <c r="F1660" s="41">
        <v>0.06</v>
      </c>
      <c r="G1660" s="41">
        <v>22.0</v>
      </c>
      <c r="H1660" s="41">
        <v>0.195</v>
      </c>
      <c r="I1660" s="47">
        <f t="shared" si="2"/>
        <v>8035635713</v>
      </c>
      <c r="J1660" s="14"/>
      <c r="K1660" s="14"/>
      <c r="L1660" s="14"/>
      <c r="M1660" s="14"/>
      <c r="N1660" s="14"/>
      <c r="O1660" s="14"/>
      <c r="P1660" s="14"/>
      <c r="Q1660" s="14"/>
      <c r="R1660" s="14"/>
    </row>
    <row r="1661">
      <c r="A1661" s="40" t="str">
        <f t="shared" si="1"/>
        <v>Mozambique-Africa2008</v>
      </c>
      <c r="B1661" s="40" t="s">
        <v>185</v>
      </c>
      <c r="C1661" s="33" t="s">
        <v>49</v>
      </c>
      <c r="D1661" s="41" t="s">
        <v>57</v>
      </c>
      <c r="E1661" s="46">
        <v>9.891003405E9</v>
      </c>
      <c r="F1661" s="41">
        <v>0.055</v>
      </c>
      <c r="G1661" s="41">
        <v>24.0</v>
      </c>
      <c r="H1661" s="41">
        <v>0.183</v>
      </c>
      <c r="I1661" s="47">
        <f t="shared" si="2"/>
        <v>9891003405</v>
      </c>
      <c r="J1661" s="14"/>
      <c r="K1661" s="14"/>
      <c r="L1661" s="14"/>
      <c r="M1661" s="14"/>
      <c r="N1661" s="14"/>
      <c r="O1661" s="14"/>
      <c r="P1661" s="14"/>
      <c r="Q1661" s="14"/>
      <c r="R1661" s="14"/>
    </row>
    <row r="1662">
      <c r="A1662" s="40" t="str">
        <f t="shared" si="1"/>
        <v>Mozambique-Africa2009</v>
      </c>
      <c r="B1662" s="40" t="s">
        <v>185</v>
      </c>
      <c r="C1662" s="33" t="s">
        <v>50</v>
      </c>
      <c r="D1662" s="41" t="s">
        <v>57</v>
      </c>
      <c r="E1662" s="46">
        <v>9.674037707E9</v>
      </c>
      <c r="F1662" s="41">
        <v>0.06</v>
      </c>
      <c r="G1662" s="41">
        <v>25.0</v>
      </c>
      <c r="H1662" s="41">
        <v>0.157</v>
      </c>
      <c r="I1662" s="47">
        <f t="shared" si="2"/>
        <v>9674037707</v>
      </c>
      <c r="J1662" s="14"/>
      <c r="K1662" s="14"/>
      <c r="L1662" s="14"/>
      <c r="M1662" s="14"/>
      <c r="N1662" s="14"/>
      <c r="O1662" s="14"/>
      <c r="P1662" s="14"/>
      <c r="Q1662" s="14"/>
      <c r="R1662" s="14"/>
    </row>
    <row r="1663">
      <c r="A1663" s="40" t="str">
        <f t="shared" si="1"/>
        <v>Mozambique-Africa2010</v>
      </c>
      <c r="B1663" s="40" t="s">
        <v>185</v>
      </c>
      <c r="C1663" s="33" t="s">
        <v>51</v>
      </c>
      <c r="D1663" s="41" t="s">
        <v>57</v>
      </c>
      <c r="E1663" s="46">
        <v>9.274448732E9</v>
      </c>
      <c r="F1663" s="41">
        <v>0.057</v>
      </c>
      <c r="G1663" s="41">
        <v>22.0</v>
      </c>
      <c r="H1663" s="41">
        <v>0.163</v>
      </c>
      <c r="I1663" s="47">
        <f t="shared" si="2"/>
        <v>9274448732</v>
      </c>
      <c r="J1663" s="14"/>
      <c r="K1663" s="14"/>
      <c r="L1663" s="14"/>
      <c r="M1663" s="14"/>
      <c r="N1663" s="14"/>
      <c r="O1663" s="14"/>
      <c r="P1663" s="14"/>
      <c r="Q1663" s="14"/>
      <c r="R1663" s="14"/>
    </row>
    <row r="1664">
      <c r="A1664" s="40" t="str">
        <f t="shared" si="1"/>
        <v>Mozambique-Africa2011</v>
      </c>
      <c r="B1664" s="40" t="s">
        <v>185</v>
      </c>
      <c r="C1664" s="33" t="s">
        <v>52</v>
      </c>
      <c r="D1664" s="41" t="s">
        <v>57</v>
      </c>
      <c r="E1664" s="46">
        <v>1.25478884E10</v>
      </c>
      <c r="F1664" s="41">
        <v>0.064</v>
      </c>
      <c r="G1664" s="41">
        <v>33.0</v>
      </c>
      <c r="H1664" s="41">
        <v>0.191</v>
      </c>
      <c r="I1664" s="47">
        <f t="shared" si="2"/>
        <v>12547888400</v>
      </c>
      <c r="J1664" s="14"/>
      <c r="K1664" s="14"/>
      <c r="L1664" s="14"/>
      <c r="M1664" s="14"/>
      <c r="N1664" s="14"/>
      <c r="O1664" s="14"/>
      <c r="P1664" s="14"/>
      <c r="Q1664" s="14"/>
      <c r="R1664" s="14"/>
    </row>
    <row r="1665">
      <c r="A1665" s="40" t="str">
        <f t="shared" si="1"/>
        <v>Mozambique-Africa2012</v>
      </c>
      <c r="B1665" s="40" t="s">
        <v>185</v>
      </c>
      <c r="C1665" s="33" t="s">
        <v>53</v>
      </c>
      <c r="D1665" s="41" t="s">
        <v>57</v>
      </c>
      <c r="E1665" s="46">
        <v>1.4376457305E10</v>
      </c>
      <c r="F1665" s="41">
        <v>0.064</v>
      </c>
      <c r="G1665" s="41">
        <v>37.0</v>
      </c>
      <c r="H1665" s="41">
        <v>0.168</v>
      </c>
      <c r="I1665" s="47">
        <f t="shared" si="2"/>
        <v>14376457305</v>
      </c>
      <c r="J1665" s="14"/>
      <c r="K1665" s="14"/>
      <c r="L1665" s="14"/>
      <c r="M1665" s="14"/>
      <c r="N1665" s="14"/>
      <c r="O1665" s="14"/>
      <c r="P1665" s="14"/>
      <c r="Q1665" s="14"/>
      <c r="R1665" s="14"/>
    </row>
    <row r="1666">
      <c r="A1666" s="40" t="str">
        <f t="shared" si="1"/>
        <v>Myanmar-Asia2000</v>
      </c>
      <c r="B1666" s="40" t="s">
        <v>186</v>
      </c>
      <c r="C1666" s="33" t="s">
        <v>40</v>
      </c>
      <c r="D1666" s="41" t="s">
        <v>41</v>
      </c>
      <c r="E1666" s="40"/>
      <c r="F1666" s="41">
        <v>0.021</v>
      </c>
      <c r="G1666" s="41">
        <v>3.0</v>
      </c>
      <c r="H1666" s="41">
        <v>0.153</v>
      </c>
      <c r="I1666" s="47" t="str">
        <f t="shared" si="2"/>
        <v/>
      </c>
      <c r="J1666" s="14"/>
      <c r="K1666" s="14"/>
      <c r="L1666" s="14"/>
      <c r="M1666" s="14"/>
      <c r="N1666" s="14"/>
      <c r="O1666" s="14"/>
      <c r="P1666" s="14"/>
      <c r="Q1666" s="14"/>
      <c r="R1666" s="14"/>
    </row>
    <row r="1667">
      <c r="A1667" s="40" t="str">
        <f t="shared" si="1"/>
        <v>Myanmar-Asia2001</v>
      </c>
      <c r="B1667" s="40" t="s">
        <v>186</v>
      </c>
      <c r="C1667" s="33" t="s">
        <v>42</v>
      </c>
      <c r="D1667" s="41" t="s">
        <v>41</v>
      </c>
      <c r="E1667" s="40"/>
      <c r="F1667" s="41">
        <v>0.021</v>
      </c>
      <c r="G1667" s="41">
        <v>2.0</v>
      </c>
      <c r="H1667" s="41">
        <v>0.15</v>
      </c>
      <c r="I1667" s="47" t="str">
        <f t="shared" si="2"/>
        <v/>
      </c>
      <c r="J1667" s="14"/>
      <c r="K1667" s="14"/>
      <c r="L1667" s="14"/>
      <c r="M1667" s="14"/>
      <c r="N1667" s="14"/>
      <c r="O1667" s="14"/>
      <c r="P1667" s="14"/>
      <c r="Q1667" s="14"/>
      <c r="R1667" s="14"/>
    </row>
    <row r="1668">
      <c r="A1668" s="40" t="str">
        <f t="shared" si="1"/>
        <v>Myanmar-Asia2002</v>
      </c>
      <c r="B1668" s="40" t="s">
        <v>186</v>
      </c>
      <c r="C1668" s="33" t="s">
        <v>43</v>
      </c>
      <c r="D1668" s="41" t="s">
        <v>41</v>
      </c>
      <c r="E1668" s="40"/>
      <c r="F1668" s="41">
        <v>0.024</v>
      </c>
      <c r="G1668" s="41">
        <v>3.0</v>
      </c>
      <c r="H1668" s="41">
        <v>0.15</v>
      </c>
      <c r="I1668" s="47" t="str">
        <f t="shared" si="2"/>
        <v/>
      </c>
      <c r="J1668" s="14"/>
      <c r="K1668" s="14"/>
      <c r="L1668" s="14"/>
      <c r="M1668" s="14"/>
      <c r="N1668" s="14"/>
      <c r="O1668" s="14"/>
      <c r="P1668" s="14"/>
      <c r="Q1668" s="14"/>
      <c r="R1668" s="14"/>
    </row>
    <row r="1669">
      <c r="A1669" s="40" t="str">
        <f t="shared" si="1"/>
        <v>Myanmar-Asia2003</v>
      </c>
      <c r="B1669" s="40" t="s">
        <v>186</v>
      </c>
      <c r="C1669" s="33" t="s">
        <v>44</v>
      </c>
      <c r="D1669" s="41" t="s">
        <v>41</v>
      </c>
      <c r="E1669" s="40"/>
      <c r="F1669" s="41">
        <v>0.023</v>
      </c>
      <c r="G1669" s="41">
        <v>4.0</v>
      </c>
      <c r="H1669" s="41">
        <v>0.15</v>
      </c>
      <c r="I1669" s="47" t="str">
        <f t="shared" si="2"/>
        <v/>
      </c>
      <c r="J1669" s="14"/>
      <c r="K1669" s="14"/>
      <c r="L1669" s="14"/>
      <c r="M1669" s="14"/>
      <c r="N1669" s="14"/>
      <c r="O1669" s="14"/>
      <c r="P1669" s="14"/>
      <c r="Q1669" s="14"/>
      <c r="R1669" s="14"/>
    </row>
    <row r="1670">
      <c r="A1670" s="40" t="str">
        <f t="shared" si="1"/>
        <v>Myanmar-Asia2004</v>
      </c>
      <c r="B1670" s="40" t="s">
        <v>186</v>
      </c>
      <c r="C1670" s="33" t="s">
        <v>45</v>
      </c>
      <c r="D1670" s="41" t="s">
        <v>41</v>
      </c>
      <c r="E1670" s="40"/>
      <c r="F1670" s="41">
        <v>0.023</v>
      </c>
      <c r="G1670" s="41">
        <v>5.0</v>
      </c>
      <c r="H1670" s="41">
        <v>0.15</v>
      </c>
      <c r="I1670" s="47" t="str">
        <f t="shared" si="2"/>
        <v/>
      </c>
      <c r="J1670" s="14"/>
      <c r="K1670" s="14"/>
      <c r="L1670" s="14"/>
      <c r="M1670" s="14"/>
      <c r="N1670" s="14"/>
      <c r="O1670" s="14"/>
      <c r="P1670" s="14"/>
      <c r="Q1670" s="14"/>
      <c r="R1670" s="14"/>
    </row>
    <row r="1671">
      <c r="A1671" s="40" t="str">
        <f t="shared" si="1"/>
        <v>Myanmar-Asia2005</v>
      </c>
      <c r="B1671" s="40" t="s">
        <v>186</v>
      </c>
      <c r="C1671" s="33" t="s">
        <v>46</v>
      </c>
      <c r="D1671" s="41" t="s">
        <v>41</v>
      </c>
      <c r="E1671" s="40"/>
      <c r="F1671" s="41">
        <v>0.021</v>
      </c>
      <c r="G1671" s="41">
        <v>5.0</v>
      </c>
      <c r="H1671" s="41">
        <v>0.15</v>
      </c>
      <c r="I1671" s="47" t="str">
        <f t="shared" si="2"/>
        <v/>
      </c>
      <c r="J1671" s="14"/>
      <c r="K1671" s="14"/>
      <c r="L1671" s="14"/>
      <c r="M1671" s="14"/>
      <c r="N1671" s="14"/>
      <c r="O1671" s="14"/>
      <c r="P1671" s="14"/>
      <c r="Q1671" s="14"/>
      <c r="R1671" s="14"/>
    </row>
    <row r="1672">
      <c r="A1672" s="40" t="str">
        <f t="shared" si="1"/>
        <v>Myanmar-Asia2006</v>
      </c>
      <c r="B1672" s="40" t="s">
        <v>186</v>
      </c>
      <c r="C1672" s="33" t="s">
        <v>47</v>
      </c>
      <c r="D1672" s="41" t="s">
        <v>41</v>
      </c>
      <c r="E1672" s="40"/>
      <c r="F1672" s="41">
        <v>0.02</v>
      </c>
      <c r="G1672" s="41">
        <v>5.0</v>
      </c>
      <c r="H1672" s="41">
        <v>0.161</v>
      </c>
      <c r="I1672" s="47" t="str">
        <f t="shared" si="2"/>
        <v/>
      </c>
      <c r="J1672" s="14"/>
      <c r="K1672" s="14"/>
      <c r="L1672" s="14"/>
      <c r="M1672" s="14"/>
      <c r="N1672" s="14"/>
      <c r="O1672" s="14"/>
      <c r="P1672" s="14"/>
      <c r="Q1672" s="14"/>
      <c r="R1672" s="14"/>
    </row>
    <row r="1673">
      <c r="A1673" s="40" t="str">
        <f t="shared" si="1"/>
        <v>Myanmar-Asia2007</v>
      </c>
      <c r="B1673" s="40" t="s">
        <v>186</v>
      </c>
      <c r="C1673" s="33" t="s">
        <v>48</v>
      </c>
      <c r="D1673" s="41" t="s">
        <v>41</v>
      </c>
      <c r="E1673" s="40"/>
      <c r="F1673" s="41">
        <v>0.019</v>
      </c>
      <c r="G1673" s="41">
        <v>7.0</v>
      </c>
      <c r="H1673" s="41">
        <v>0.17</v>
      </c>
      <c r="I1673" s="47" t="str">
        <f t="shared" si="2"/>
        <v/>
      </c>
      <c r="J1673" s="14"/>
      <c r="K1673" s="14"/>
      <c r="L1673" s="14"/>
      <c r="M1673" s="14"/>
      <c r="N1673" s="14"/>
      <c r="O1673" s="14"/>
      <c r="P1673" s="14"/>
      <c r="Q1673" s="14"/>
      <c r="R1673" s="14"/>
    </row>
    <row r="1674">
      <c r="A1674" s="40" t="str">
        <f t="shared" si="1"/>
        <v>Myanmar-Asia2008</v>
      </c>
      <c r="B1674" s="40" t="s">
        <v>186</v>
      </c>
      <c r="C1674" s="33" t="s">
        <v>49</v>
      </c>
      <c r="D1674" s="41" t="s">
        <v>41</v>
      </c>
      <c r="E1674" s="40"/>
      <c r="F1674" s="41">
        <v>0.02</v>
      </c>
      <c r="G1674" s="41">
        <v>10.0</v>
      </c>
      <c r="H1674" s="41">
        <v>0.17</v>
      </c>
      <c r="I1674" s="47" t="str">
        <f t="shared" si="2"/>
        <v/>
      </c>
      <c r="J1674" s="14"/>
      <c r="K1674" s="14"/>
      <c r="L1674" s="14"/>
      <c r="M1674" s="14"/>
      <c r="N1674" s="14"/>
      <c r="O1674" s="14"/>
      <c r="P1674" s="14"/>
      <c r="Q1674" s="14"/>
      <c r="R1674" s="14"/>
    </row>
    <row r="1675">
      <c r="A1675" s="40" t="str">
        <f t="shared" si="1"/>
        <v>Myanmar-Asia2009</v>
      </c>
      <c r="B1675" s="40" t="s">
        <v>186</v>
      </c>
      <c r="C1675" s="33" t="s">
        <v>50</v>
      </c>
      <c r="D1675" s="41" t="s">
        <v>41</v>
      </c>
      <c r="E1675" s="40"/>
      <c r="F1675" s="41">
        <v>0.021</v>
      </c>
      <c r="G1675" s="41">
        <v>13.0</v>
      </c>
      <c r="H1675" s="41">
        <v>0.17</v>
      </c>
      <c r="I1675" s="47" t="str">
        <f t="shared" si="2"/>
        <v/>
      </c>
      <c r="J1675" s="14"/>
      <c r="K1675" s="14"/>
      <c r="L1675" s="14"/>
      <c r="M1675" s="14"/>
      <c r="N1675" s="14"/>
      <c r="O1675" s="14"/>
      <c r="P1675" s="14"/>
      <c r="Q1675" s="14"/>
      <c r="R1675" s="14"/>
    </row>
    <row r="1676">
      <c r="A1676" s="40" t="str">
        <f t="shared" si="1"/>
        <v>Myanmar-Asia2010</v>
      </c>
      <c r="B1676" s="40" t="s">
        <v>186</v>
      </c>
      <c r="C1676" s="33" t="s">
        <v>51</v>
      </c>
      <c r="D1676" s="41" t="s">
        <v>41</v>
      </c>
      <c r="E1676" s="40"/>
      <c r="F1676" s="41">
        <v>0.019</v>
      </c>
      <c r="G1676" s="41">
        <v>15.0</v>
      </c>
      <c r="H1676" s="41">
        <v>0.17</v>
      </c>
      <c r="I1676" s="47" t="str">
        <f t="shared" si="2"/>
        <v/>
      </c>
      <c r="J1676" s="14"/>
      <c r="K1676" s="14"/>
      <c r="L1676" s="14"/>
      <c r="M1676" s="14"/>
      <c r="N1676" s="14"/>
      <c r="O1676" s="14"/>
      <c r="P1676" s="14"/>
      <c r="Q1676" s="14"/>
      <c r="R1676" s="14"/>
    </row>
    <row r="1677">
      <c r="A1677" s="40" t="str">
        <f t="shared" si="1"/>
        <v>Myanmar-Asia2011</v>
      </c>
      <c r="B1677" s="40" t="s">
        <v>186</v>
      </c>
      <c r="C1677" s="33" t="s">
        <v>52</v>
      </c>
      <c r="D1677" s="41" t="s">
        <v>41</v>
      </c>
      <c r="E1677" s="40"/>
      <c r="F1677" s="41">
        <v>0.018</v>
      </c>
      <c r="G1677" s="41">
        <v>19.0</v>
      </c>
      <c r="H1677" s="41">
        <v>0.163</v>
      </c>
      <c r="I1677" s="47" t="str">
        <f t="shared" si="2"/>
        <v/>
      </c>
      <c r="J1677" s="14"/>
      <c r="K1677" s="14"/>
      <c r="L1677" s="14"/>
      <c r="M1677" s="14"/>
      <c r="N1677" s="14"/>
      <c r="O1677" s="14"/>
      <c r="P1677" s="14"/>
      <c r="Q1677" s="14"/>
      <c r="R1677" s="14"/>
    </row>
    <row r="1678">
      <c r="A1678" s="40" t="str">
        <f t="shared" si="1"/>
        <v>Myanmar-Asia2012</v>
      </c>
      <c r="B1678" s="40" t="s">
        <v>186</v>
      </c>
      <c r="C1678" s="33" t="s">
        <v>53</v>
      </c>
      <c r="D1678" s="41" t="s">
        <v>41</v>
      </c>
      <c r="E1678" s="40"/>
      <c r="F1678" s="41">
        <v>0.018</v>
      </c>
      <c r="G1678" s="41">
        <v>20.0</v>
      </c>
      <c r="H1678" s="41">
        <v>0.13</v>
      </c>
      <c r="I1678" s="47" t="str">
        <f t="shared" si="2"/>
        <v/>
      </c>
      <c r="J1678" s="14"/>
      <c r="K1678" s="14"/>
      <c r="L1678" s="14"/>
      <c r="M1678" s="14"/>
      <c r="N1678" s="14"/>
      <c r="O1678" s="14"/>
      <c r="P1678" s="14"/>
      <c r="Q1678" s="14"/>
      <c r="R1678" s="14"/>
    </row>
    <row r="1679">
      <c r="A1679" s="40" t="str">
        <f t="shared" si="1"/>
        <v>Namibia-Africa2000</v>
      </c>
      <c r="B1679" s="40" t="s">
        <v>187</v>
      </c>
      <c r="C1679" s="33" t="s">
        <v>40</v>
      </c>
      <c r="D1679" s="41" t="s">
        <v>57</v>
      </c>
      <c r="E1679" s="46">
        <v>3.908645566E9</v>
      </c>
      <c r="F1679" s="41">
        <v>0.061</v>
      </c>
      <c r="G1679" s="41">
        <v>126.0</v>
      </c>
      <c r="H1679" s="41">
        <v>0.153</v>
      </c>
      <c r="I1679" s="47">
        <f t="shared" si="2"/>
        <v>3908645566</v>
      </c>
      <c r="J1679" s="14"/>
      <c r="K1679" s="14"/>
      <c r="L1679" s="14"/>
      <c r="M1679" s="14"/>
      <c r="N1679" s="14"/>
      <c r="O1679" s="14"/>
      <c r="P1679" s="14"/>
      <c r="Q1679" s="14"/>
      <c r="R1679" s="14"/>
    </row>
    <row r="1680">
      <c r="A1680" s="40" t="str">
        <f t="shared" si="1"/>
        <v>Namibia-Africa2001</v>
      </c>
      <c r="B1680" s="40" t="s">
        <v>187</v>
      </c>
      <c r="C1680" s="33" t="s">
        <v>42</v>
      </c>
      <c r="D1680" s="41" t="s">
        <v>57</v>
      </c>
      <c r="E1680" s="46">
        <v>3.546791603E9</v>
      </c>
      <c r="F1680" s="41">
        <v>0.062</v>
      </c>
      <c r="G1680" s="41">
        <v>113.0</v>
      </c>
      <c r="H1680" s="41">
        <v>0.145</v>
      </c>
      <c r="I1680" s="47">
        <f t="shared" si="2"/>
        <v>3546791603</v>
      </c>
      <c r="J1680" s="14"/>
      <c r="K1680" s="14"/>
      <c r="L1680" s="14"/>
      <c r="M1680" s="14"/>
      <c r="N1680" s="14"/>
      <c r="O1680" s="14"/>
      <c r="P1680" s="14"/>
      <c r="Q1680" s="14"/>
      <c r="R1680" s="14"/>
    </row>
    <row r="1681">
      <c r="A1681" s="40" t="str">
        <f t="shared" si="1"/>
        <v>Namibia-Africa2002</v>
      </c>
      <c r="B1681" s="40" t="s">
        <v>187</v>
      </c>
      <c r="C1681" s="33" t="s">
        <v>43</v>
      </c>
      <c r="D1681" s="41" t="s">
        <v>57</v>
      </c>
      <c r="E1681" s="46">
        <v>3.361236321E9</v>
      </c>
      <c r="F1681" s="41">
        <v>0.062</v>
      </c>
      <c r="G1681" s="41">
        <v>106.0</v>
      </c>
      <c r="H1681" s="41">
        <v>0.138</v>
      </c>
      <c r="I1681" s="47">
        <f t="shared" si="2"/>
        <v>3361236321</v>
      </c>
      <c r="J1681" s="14"/>
      <c r="K1681" s="14"/>
      <c r="L1681" s="14"/>
      <c r="M1681" s="14"/>
      <c r="N1681" s="14"/>
      <c r="O1681" s="14"/>
      <c r="P1681" s="14"/>
      <c r="Q1681" s="14"/>
      <c r="R1681" s="14"/>
    </row>
    <row r="1682">
      <c r="A1682" s="40" t="str">
        <f t="shared" si="1"/>
        <v>Namibia-Africa2003</v>
      </c>
      <c r="B1682" s="40" t="s">
        <v>187</v>
      </c>
      <c r="C1682" s="33" t="s">
        <v>44</v>
      </c>
      <c r="D1682" s="41" t="s">
        <v>57</v>
      </c>
      <c r="E1682" s="46">
        <v>4.931280096E9</v>
      </c>
      <c r="F1682" s="41">
        <v>0.065</v>
      </c>
      <c r="G1682" s="41">
        <v>162.0</v>
      </c>
      <c r="H1682" s="41">
        <v>0.147</v>
      </c>
      <c r="I1682" s="47">
        <f t="shared" si="2"/>
        <v>4931280096</v>
      </c>
      <c r="J1682" s="14"/>
      <c r="K1682" s="14"/>
      <c r="L1682" s="14"/>
      <c r="M1682" s="14"/>
      <c r="N1682" s="14"/>
      <c r="O1682" s="14"/>
      <c r="P1682" s="14"/>
      <c r="Q1682" s="14"/>
      <c r="R1682" s="14"/>
    </row>
    <row r="1683">
      <c r="A1683" s="40" t="str">
        <f t="shared" si="1"/>
        <v>Namibia-Africa2004</v>
      </c>
      <c r="B1683" s="40" t="s">
        <v>187</v>
      </c>
      <c r="C1683" s="33" t="s">
        <v>45</v>
      </c>
      <c r="D1683" s="41" t="s">
        <v>57</v>
      </c>
      <c r="E1683" s="46">
        <v>6.60686645E9</v>
      </c>
      <c r="F1683" s="41">
        <v>0.065</v>
      </c>
      <c r="G1683" s="41">
        <v>213.0</v>
      </c>
      <c r="H1683" s="41">
        <v>0.114</v>
      </c>
      <c r="I1683" s="47">
        <f t="shared" si="2"/>
        <v>6606866450</v>
      </c>
      <c r="J1683" s="14"/>
      <c r="K1683" s="14"/>
      <c r="L1683" s="14"/>
      <c r="M1683" s="14"/>
      <c r="N1683" s="14"/>
      <c r="O1683" s="14"/>
      <c r="P1683" s="14"/>
      <c r="Q1683" s="14"/>
      <c r="R1683" s="14"/>
    </row>
    <row r="1684">
      <c r="A1684" s="40" t="str">
        <f t="shared" si="1"/>
        <v>Namibia-Africa2005</v>
      </c>
      <c r="B1684" s="40" t="s">
        <v>187</v>
      </c>
      <c r="C1684" s="33" t="s">
        <v>46</v>
      </c>
      <c r="D1684" s="41" t="s">
        <v>57</v>
      </c>
      <c r="E1684" s="46">
        <v>7.261366632E9</v>
      </c>
      <c r="F1684" s="41">
        <v>0.073</v>
      </c>
      <c r="G1684" s="41">
        <v>262.0</v>
      </c>
      <c r="H1684" s="41">
        <v>0.106</v>
      </c>
      <c r="I1684" s="47">
        <f t="shared" si="2"/>
        <v>7261366632</v>
      </c>
      <c r="J1684" s="14"/>
      <c r="K1684" s="14"/>
      <c r="L1684" s="14"/>
      <c r="M1684" s="14"/>
      <c r="N1684" s="14"/>
      <c r="O1684" s="14"/>
      <c r="P1684" s="14"/>
      <c r="Q1684" s="14"/>
      <c r="R1684" s="14"/>
    </row>
    <row r="1685">
      <c r="A1685" s="40" t="str">
        <f t="shared" si="1"/>
        <v>Namibia-Africa2006</v>
      </c>
      <c r="B1685" s="40" t="s">
        <v>187</v>
      </c>
      <c r="C1685" s="33" t="s">
        <v>47</v>
      </c>
      <c r="D1685" s="41" t="s">
        <v>57</v>
      </c>
      <c r="E1685" s="46">
        <v>7.978609422E9</v>
      </c>
      <c r="F1685" s="41">
        <v>0.072</v>
      </c>
      <c r="G1685" s="41">
        <v>280.0</v>
      </c>
      <c r="H1685" s="41">
        <v>0.112</v>
      </c>
      <c r="I1685" s="47">
        <f t="shared" si="2"/>
        <v>7978609422</v>
      </c>
      <c r="J1685" s="14"/>
      <c r="K1685" s="14"/>
      <c r="L1685" s="14"/>
      <c r="M1685" s="14"/>
      <c r="N1685" s="14"/>
      <c r="O1685" s="14"/>
      <c r="P1685" s="14"/>
      <c r="Q1685" s="14"/>
      <c r="R1685" s="14"/>
    </row>
    <row r="1686">
      <c r="A1686" s="40" t="str">
        <f t="shared" si="1"/>
        <v>Namibia-Africa2007</v>
      </c>
      <c r="B1686" s="40" t="s">
        <v>187</v>
      </c>
      <c r="C1686" s="33" t="s">
        <v>48</v>
      </c>
      <c r="D1686" s="41" t="s">
        <v>57</v>
      </c>
      <c r="E1686" s="46">
        <v>8.83606369E9</v>
      </c>
      <c r="F1686" s="41">
        <v>0.069</v>
      </c>
      <c r="G1686" s="41">
        <v>294.0</v>
      </c>
      <c r="H1686" s="41">
        <v>0.129</v>
      </c>
      <c r="I1686" s="47">
        <f t="shared" si="2"/>
        <v>8836063690</v>
      </c>
      <c r="J1686" s="14"/>
      <c r="K1686" s="14"/>
      <c r="L1686" s="14"/>
      <c r="M1686" s="14"/>
      <c r="N1686" s="14"/>
      <c r="O1686" s="14"/>
      <c r="P1686" s="14"/>
      <c r="Q1686" s="14"/>
      <c r="R1686" s="14"/>
    </row>
    <row r="1687">
      <c r="A1687" s="40" t="str">
        <f t="shared" si="1"/>
        <v>Namibia-Africa2008</v>
      </c>
      <c r="B1687" s="40" t="s">
        <v>187</v>
      </c>
      <c r="C1687" s="33" t="s">
        <v>49</v>
      </c>
      <c r="D1687" s="41" t="s">
        <v>57</v>
      </c>
      <c r="E1687" s="46">
        <v>8.493167843E9</v>
      </c>
      <c r="F1687" s="41">
        <v>0.069</v>
      </c>
      <c r="G1687" s="41">
        <v>287.0</v>
      </c>
      <c r="H1687" s="41">
        <v>0.137</v>
      </c>
      <c r="I1687" s="47">
        <f t="shared" si="2"/>
        <v>8493167843</v>
      </c>
      <c r="J1687" s="14"/>
      <c r="K1687" s="14"/>
      <c r="L1687" s="14"/>
      <c r="M1687" s="14"/>
      <c r="N1687" s="14"/>
      <c r="O1687" s="14"/>
      <c r="P1687" s="14"/>
      <c r="Q1687" s="14"/>
      <c r="R1687" s="14"/>
    </row>
    <row r="1688">
      <c r="A1688" s="40" t="str">
        <f t="shared" si="1"/>
        <v>Namibia-Africa2009</v>
      </c>
      <c r="B1688" s="40" t="s">
        <v>187</v>
      </c>
      <c r="C1688" s="33" t="s">
        <v>50</v>
      </c>
      <c r="D1688" s="41" t="s">
        <v>57</v>
      </c>
      <c r="E1688" s="46">
        <v>8.724107049E9</v>
      </c>
      <c r="F1688" s="41">
        <v>0.079</v>
      </c>
      <c r="G1688" s="41">
        <v>326.0</v>
      </c>
      <c r="H1688" s="41">
        <v>0.111</v>
      </c>
      <c r="I1688" s="47">
        <f t="shared" si="2"/>
        <v>8724107049</v>
      </c>
      <c r="J1688" s="14"/>
      <c r="K1688" s="14"/>
      <c r="L1688" s="14"/>
      <c r="M1688" s="14"/>
      <c r="N1688" s="14"/>
      <c r="O1688" s="14"/>
      <c r="P1688" s="14"/>
      <c r="Q1688" s="14"/>
      <c r="R1688" s="14"/>
    </row>
    <row r="1689">
      <c r="A1689" s="40" t="str">
        <f t="shared" si="1"/>
        <v>Namibia-Africa2010</v>
      </c>
      <c r="B1689" s="40" t="s">
        <v>187</v>
      </c>
      <c r="C1689" s="33" t="s">
        <v>51</v>
      </c>
      <c r="D1689" s="41" t="s">
        <v>57</v>
      </c>
      <c r="E1689" s="46">
        <v>1.1141417478E10</v>
      </c>
      <c r="F1689" s="41">
        <v>0.082</v>
      </c>
      <c r="G1689" s="41">
        <v>416.0</v>
      </c>
      <c r="H1689" s="41">
        <v>0.097</v>
      </c>
      <c r="I1689" s="47">
        <f t="shared" si="2"/>
        <v>11141417478</v>
      </c>
      <c r="J1689" s="14"/>
      <c r="K1689" s="14"/>
      <c r="L1689" s="14"/>
      <c r="M1689" s="14"/>
      <c r="N1689" s="14"/>
      <c r="O1689" s="14"/>
      <c r="P1689" s="14"/>
      <c r="Q1689" s="14"/>
      <c r="R1689" s="14"/>
    </row>
    <row r="1690">
      <c r="A1690" s="40" t="str">
        <f t="shared" si="1"/>
        <v>Namibia-Africa2011</v>
      </c>
      <c r="B1690" s="40" t="s">
        <v>187</v>
      </c>
      <c r="C1690" s="33" t="s">
        <v>52</v>
      </c>
      <c r="D1690" s="41" t="s">
        <v>57</v>
      </c>
      <c r="E1690" s="46">
        <v>1.2451760766E10</v>
      </c>
      <c r="F1690" s="41">
        <v>0.086</v>
      </c>
      <c r="G1690" s="41">
        <v>486.0</v>
      </c>
      <c r="H1690" s="41">
        <v>0.087</v>
      </c>
      <c r="I1690" s="47">
        <f t="shared" si="2"/>
        <v>12451760766</v>
      </c>
      <c r="J1690" s="14"/>
      <c r="K1690" s="14"/>
      <c r="L1690" s="14"/>
      <c r="M1690" s="14"/>
      <c r="N1690" s="14"/>
      <c r="O1690" s="14"/>
      <c r="P1690" s="14"/>
      <c r="Q1690" s="14"/>
      <c r="R1690" s="14"/>
    </row>
    <row r="1691">
      <c r="A1691" s="40" t="str">
        <f t="shared" si="1"/>
        <v>Namibia-Africa2012</v>
      </c>
      <c r="B1691" s="40" t="s">
        <v>187</v>
      </c>
      <c r="C1691" s="33" t="s">
        <v>53</v>
      </c>
      <c r="D1691" s="41" t="s">
        <v>57</v>
      </c>
      <c r="E1691" s="46">
        <v>1.339938655E10</v>
      </c>
      <c r="F1691" s="41">
        <v>0.083</v>
      </c>
      <c r="G1691" s="41">
        <v>473.0</v>
      </c>
      <c r="H1691" s="41">
        <v>0.087</v>
      </c>
      <c r="I1691" s="47">
        <f t="shared" si="2"/>
        <v>13399386550</v>
      </c>
      <c r="J1691" s="14"/>
      <c r="K1691" s="14"/>
      <c r="L1691" s="14"/>
      <c r="M1691" s="14"/>
      <c r="N1691" s="14"/>
      <c r="O1691" s="14"/>
      <c r="P1691" s="14"/>
      <c r="Q1691" s="14"/>
      <c r="R1691" s="14"/>
    </row>
    <row r="1692">
      <c r="A1692" s="40" t="str">
        <f t="shared" si="1"/>
        <v>Nepal-Asia2000</v>
      </c>
      <c r="B1692" s="40" t="s">
        <v>188</v>
      </c>
      <c r="C1692" s="33" t="s">
        <v>40</v>
      </c>
      <c r="D1692" s="41" t="s">
        <v>41</v>
      </c>
      <c r="E1692" s="46">
        <v>5.494252208E9</v>
      </c>
      <c r="F1692" s="41">
        <v>0.05</v>
      </c>
      <c r="G1692" s="41">
        <v>12.0</v>
      </c>
      <c r="H1692" s="41">
        <v>0.095</v>
      </c>
      <c r="I1692" s="47">
        <f t="shared" si="2"/>
        <v>5494252208</v>
      </c>
      <c r="J1692" s="14"/>
      <c r="K1692" s="14"/>
      <c r="L1692" s="14"/>
      <c r="M1692" s="14"/>
      <c r="N1692" s="14"/>
      <c r="O1692" s="14"/>
      <c r="P1692" s="14"/>
      <c r="Q1692" s="14"/>
      <c r="R1692" s="14"/>
    </row>
    <row r="1693">
      <c r="A1693" s="40" t="str">
        <f t="shared" si="1"/>
        <v>Nepal-Asia2001</v>
      </c>
      <c r="B1693" s="40" t="s">
        <v>188</v>
      </c>
      <c r="C1693" s="33" t="s">
        <v>42</v>
      </c>
      <c r="D1693" s="41" t="s">
        <v>41</v>
      </c>
      <c r="E1693" s="46">
        <v>6.007061224E9</v>
      </c>
      <c r="F1693" s="41">
        <v>0.053</v>
      </c>
      <c r="G1693" s="41">
        <v>13.0</v>
      </c>
      <c r="H1693" s="41">
        <v>0.077</v>
      </c>
      <c r="I1693" s="47">
        <f t="shared" si="2"/>
        <v>6007061224</v>
      </c>
      <c r="J1693" s="14"/>
      <c r="K1693" s="14"/>
      <c r="L1693" s="14"/>
      <c r="M1693" s="14"/>
      <c r="N1693" s="14"/>
      <c r="O1693" s="14"/>
      <c r="P1693" s="14"/>
      <c r="Q1693" s="14"/>
      <c r="R1693" s="14"/>
    </row>
    <row r="1694">
      <c r="A1694" s="40" t="str">
        <f t="shared" si="1"/>
        <v>Nepal-Asia2002</v>
      </c>
      <c r="B1694" s="40" t="s">
        <v>188</v>
      </c>
      <c r="C1694" s="33" t="s">
        <v>43</v>
      </c>
      <c r="D1694" s="41" t="s">
        <v>41</v>
      </c>
      <c r="E1694" s="46">
        <v>6.050875807E9</v>
      </c>
      <c r="F1694" s="41">
        <v>0.056</v>
      </c>
      <c r="G1694" s="41">
        <v>14.0</v>
      </c>
      <c r="H1694" s="41">
        <v>0.068</v>
      </c>
      <c r="I1694" s="47">
        <f t="shared" si="2"/>
        <v>6050875807</v>
      </c>
      <c r="J1694" s="14"/>
      <c r="K1694" s="14"/>
      <c r="L1694" s="14"/>
      <c r="M1694" s="14"/>
      <c r="N1694" s="14"/>
      <c r="O1694" s="14"/>
      <c r="P1694" s="14"/>
      <c r="Q1694" s="14"/>
      <c r="R1694" s="14"/>
    </row>
    <row r="1695">
      <c r="A1695" s="40" t="str">
        <f t="shared" si="1"/>
        <v>Nepal-Asia2003</v>
      </c>
      <c r="B1695" s="40" t="s">
        <v>188</v>
      </c>
      <c r="C1695" s="33" t="s">
        <v>44</v>
      </c>
      <c r="D1695" s="41" t="s">
        <v>41</v>
      </c>
      <c r="E1695" s="46">
        <v>6.330476435E9</v>
      </c>
      <c r="F1695" s="41">
        <v>0.054</v>
      </c>
      <c r="G1695" s="41">
        <v>14.0</v>
      </c>
      <c r="H1695" s="41">
        <v>0.074</v>
      </c>
      <c r="I1695" s="47">
        <f t="shared" si="2"/>
        <v>6330476435</v>
      </c>
      <c r="J1695" s="14"/>
      <c r="K1695" s="14"/>
      <c r="L1695" s="14"/>
      <c r="M1695" s="14"/>
      <c r="N1695" s="14"/>
      <c r="O1695" s="14"/>
      <c r="P1695" s="14"/>
      <c r="Q1695" s="14"/>
      <c r="R1695" s="14"/>
    </row>
    <row r="1696">
      <c r="A1696" s="40" t="str">
        <f t="shared" si="1"/>
        <v>Nepal-Asia2004</v>
      </c>
      <c r="B1696" s="40" t="s">
        <v>188</v>
      </c>
      <c r="C1696" s="33" t="s">
        <v>45</v>
      </c>
      <c r="D1696" s="41" t="s">
        <v>41</v>
      </c>
      <c r="E1696" s="46">
        <v>7.273933993E9</v>
      </c>
      <c r="F1696" s="41">
        <v>0.058</v>
      </c>
      <c r="G1696" s="41">
        <v>17.0</v>
      </c>
      <c r="H1696" s="41">
        <v>0.085</v>
      </c>
      <c r="I1696" s="47">
        <f t="shared" si="2"/>
        <v>7273933993</v>
      </c>
      <c r="J1696" s="14"/>
      <c r="K1696" s="14"/>
      <c r="L1696" s="14"/>
      <c r="M1696" s="14"/>
      <c r="N1696" s="14"/>
      <c r="O1696" s="14"/>
      <c r="P1696" s="14"/>
      <c r="Q1696" s="14"/>
      <c r="R1696" s="14"/>
    </row>
    <row r="1697">
      <c r="A1697" s="40" t="str">
        <f t="shared" si="1"/>
        <v>Nepal-Asia2005</v>
      </c>
      <c r="B1697" s="40" t="s">
        <v>188</v>
      </c>
      <c r="C1697" s="33" t="s">
        <v>46</v>
      </c>
      <c r="D1697" s="41" t="s">
        <v>41</v>
      </c>
      <c r="E1697" s="46">
        <v>8.130258976E9</v>
      </c>
      <c r="F1697" s="41">
        <v>0.057</v>
      </c>
      <c r="G1697" s="41">
        <v>19.0</v>
      </c>
      <c r="H1697" s="41">
        <v>0.081</v>
      </c>
      <c r="I1697" s="47">
        <f t="shared" si="2"/>
        <v>8130258976</v>
      </c>
      <c r="J1697" s="14"/>
      <c r="K1697" s="14"/>
      <c r="L1697" s="14"/>
      <c r="M1697" s="14"/>
      <c r="N1697" s="14"/>
      <c r="O1697" s="14"/>
      <c r="P1697" s="14"/>
      <c r="Q1697" s="14"/>
      <c r="R1697" s="14"/>
    </row>
    <row r="1698">
      <c r="A1698" s="40" t="str">
        <f t="shared" si="1"/>
        <v>Nepal-Asia2006</v>
      </c>
      <c r="B1698" s="40" t="s">
        <v>188</v>
      </c>
      <c r="C1698" s="33" t="s">
        <v>47</v>
      </c>
      <c r="D1698" s="41" t="s">
        <v>41</v>
      </c>
      <c r="E1698" s="46">
        <v>9.043715356E9</v>
      </c>
      <c r="F1698" s="41">
        <v>0.056</v>
      </c>
      <c r="G1698" s="41">
        <v>20.0</v>
      </c>
      <c r="H1698" s="41">
        <v>0.08</v>
      </c>
      <c r="I1698" s="47">
        <f t="shared" si="2"/>
        <v>9043715356</v>
      </c>
      <c r="J1698" s="14"/>
      <c r="K1698" s="14"/>
      <c r="L1698" s="14"/>
      <c r="M1698" s="14"/>
      <c r="N1698" s="14"/>
      <c r="O1698" s="14"/>
      <c r="P1698" s="14"/>
      <c r="Q1698" s="14"/>
      <c r="R1698" s="14"/>
    </row>
    <row r="1699">
      <c r="A1699" s="40" t="str">
        <f t="shared" si="1"/>
        <v>Nepal-Asia2007</v>
      </c>
      <c r="B1699" s="40" t="s">
        <v>188</v>
      </c>
      <c r="C1699" s="33" t="s">
        <v>48</v>
      </c>
      <c r="D1699" s="41" t="s">
        <v>41</v>
      </c>
      <c r="E1699" s="46">
        <v>1.0325618017E10</v>
      </c>
      <c r="F1699" s="41">
        <v>0.055</v>
      </c>
      <c r="G1699" s="41">
        <v>23.0</v>
      </c>
      <c r="H1699" s="41">
        <v>0.08</v>
      </c>
      <c r="I1699" s="47">
        <f t="shared" si="2"/>
        <v>10325618017</v>
      </c>
      <c r="J1699" s="14"/>
      <c r="K1699" s="14"/>
      <c r="L1699" s="14"/>
      <c r="M1699" s="14"/>
      <c r="N1699" s="14"/>
      <c r="O1699" s="14"/>
      <c r="P1699" s="14"/>
      <c r="Q1699" s="14"/>
      <c r="R1699" s="14"/>
    </row>
    <row r="1700">
      <c r="A1700" s="40" t="str">
        <f t="shared" si="1"/>
        <v>Nepal-Asia2008</v>
      </c>
      <c r="B1700" s="40" t="s">
        <v>188</v>
      </c>
      <c r="C1700" s="33" t="s">
        <v>49</v>
      </c>
      <c r="D1700" s="41" t="s">
        <v>41</v>
      </c>
      <c r="E1700" s="46">
        <v>1.2545438605E10</v>
      </c>
      <c r="F1700" s="41">
        <v>0.061</v>
      </c>
      <c r="G1700" s="41">
        <v>27.0</v>
      </c>
      <c r="H1700" s="41">
        <v>0.08</v>
      </c>
      <c r="I1700" s="47">
        <f t="shared" si="2"/>
        <v>12545438605</v>
      </c>
      <c r="J1700" s="14"/>
      <c r="K1700" s="14"/>
      <c r="L1700" s="14"/>
      <c r="M1700" s="14"/>
      <c r="N1700" s="14"/>
      <c r="O1700" s="14"/>
      <c r="P1700" s="14"/>
      <c r="Q1700" s="14"/>
      <c r="R1700" s="14"/>
    </row>
    <row r="1701">
      <c r="A1701" s="40" t="str">
        <f t="shared" si="1"/>
        <v>Nepal-Asia2009</v>
      </c>
      <c r="B1701" s="40" t="s">
        <v>188</v>
      </c>
      <c r="C1701" s="33" t="s">
        <v>50</v>
      </c>
      <c r="D1701" s="41" t="s">
        <v>41</v>
      </c>
      <c r="E1701" s="46">
        <v>1.2899651884E10</v>
      </c>
      <c r="F1701" s="41">
        <v>0.06</v>
      </c>
      <c r="G1701" s="41">
        <v>29.0</v>
      </c>
      <c r="H1701" s="41">
        <v>0.08</v>
      </c>
      <c r="I1701" s="47">
        <f t="shared" si="2"/>
        <v>12899651884</v>
      </c>
      <c r="J1701" s="14"/>
      <c r="K1701" s="14"/>
      <c r="L1701" s="14"/>
      <c r="M1701" s="14"/>
      <c r="N1701" s="14"/>
      <c r="O1701" s="14"/>
      <c r="P1701" s="14"/>
      <c r="Q1701" s="14"/>
      <c r="R1701" s="14"/>
    </row>
    <row r="1702">
      <c r="A1702" s="40" t="str">
        <f t="shared" si="1"/>
        <v>Nepal-Asia2010</v>
      </c>
      <c r="B1702" s="40" t="s">
        <v>188</v>
      </c>
      <c r="C1702" s="33" t="s">
        <v>51</v>
      </c>
      <c r="D1702" s="41" t="s">
        <v>41</v>
      </c>
      <c r="E1702" s="46">
        <v>1.5994094607E10</v>
      </c>
      <c r="F1702" s="41">
        <v>0.059</v>
      </c>
      <c r="G1702" s="41">
        <v>36.0</v>
      </c>
      <c r="H1702" s="41">
        <v>0.08</v>
      </c>
      <c r="I1702" s="47">
        <f t="shared" si="2"/>
        <v>15994094607</v>
      </c>
      <c r="J1702" s="14"/>
      <c r="K1702" s="14"/>
      <c r="L1702" s="14"/>
      <c r="M1702" s="14"/>
      <c r="N1702" s="14"/>
      <c r="O1702" s="14"/>
      <c r="P1702" s="14"/>
      <c r="Q1702" s="14"/>
      <c r="R1702" s="14"/>
    </row>
    <row r="1703">
      <c r="A1703" s="40" t="str">
        <f t="shared" si="1"/>
        <v>Nepal-Asia2011</v>
      </c>
      <c r="B1703" s="40" t="s">
        <v>188</v>
      </c>
      <c r="C1703" s="33" t="s">
        <v>52</v>
      </c>
      <c r="D1703" s="41" t="s">
        <v>41</v>
      </c>
      <c r="E1703" s="46">
        <v>1.8850351853E10</v>
      </c>
      <c r="F1703" s="41">
        <v>0.061</v>
      </c>
      <c r="G1703" s="41">
        <v>41.0</v>
      </c>
      <c r="H1703" s="41">
        <v>0.148</v>
      </c>
      <c r="I1703" s="47">
        <f t="shared" si="2"/>
        <v>18850351853</v>
      </c>
      <c r="J1703" s="14"/>
      <c r="K1703" s="14"/>
      <c r="L1703" s="14"/>
      <c r="M1703" s="14"/>
      <c r="N1703" s="14"/>
      <c r="O1703" s="14"/>
      <c r="P1703" s="14"/>
      <c r="Q1703" s="14"/>
      <c r="R1703" s="14"/>
    </row>
    <row r="1704">
      <c r="A1704" s="40" t="str">
        <f t="shared" si="1"/>
        <v>Nepal-Asia2012</v>
      </c>
      <c r="B1704" s="40" t="s">
        <v>188</v>
      </c>
      <c r="C1704" s="33" t="s">
        <v>53</v>
      </c>
      <c r="D1704" s="41" t="s">
        <v>41</v>
      </c>
      <c r="E1704" s="46">
        <v>1.9206800719E10</v>
      </c>
      <c r="F1704" s="41">
        <v>0.055</v>
      </c>
      <c r="G1704" s="41">
        <v>36.0</v>
      </c>
      <c r="H1704" s="41">
        <v>0.148</v>
      </c>
      <c r="I1704" s="47">
        <f t="shared" si="2"/>
        <v>19206800719</v>
      </c>
      <c r="J1704" s="14"/>
      <c r="K1704" s="14"/>
      <c r="L1704" s="14"/>
      <c r="M1704" s="14"/>
      <c r="N1704" s="14"/>
      <c r="O1704" s="14"/>
      <c r="P1704" s="14"/>
      <c r="Q1704" s="14"/>
      <c r="R1704" s="14"/>
    </row>
    <row r="1705">
      <c r="A1705" s="40" t="str">
        <f t="shared" si="1"/>
        <v>Netherlands-Europe2000</v>
      </c>
      <c r="B1705" s="40" t="s">
        <v>189</v>
      </c>
      <c r="C1705" s="33" t="s">
        <v>40</v>
      </c>
      <c r="D1705" s="41" t="s">
        <v>55</v>
      </c>
      <c r="E1705" s="46">
        <v>3.85E11</v>
      </c>
      <c r="F1705" s="41">
        <v>0.08</v>
      </c>
      <c r="G1705" s="41">
        <v>1932.0</v>
      </c>
      <c r="H1705" s="41">
        <v>0.048</v>
      </c>
      <c r="I1705" s="47">
        <f t="shared" si="2"/>
        <v>385000000000</v>
      </c>
      <c r="J1705" s="14"/>
      <c r="K1705" s="14"/>
      <c r="L1705" s="14"/>
      <c r="M1705" s="14"/>
      <c r="N1705" s="14"/>
      <c r="O1705" s="14"/>
      <c r="P1705" s="14"/>
      <c r="Q1705" s="14"/>
      <c r="R1705" s="14"/>
    </row>
    <row r="1706">
      <c r="A1706" s="40" t="str">
        <f t="shared" si="1"/>
        <v>Netherlands-Europe2001</v>
      </c>
      <c r="B1706" s="40" t="s">
        <v>189</v>
      </c>
      <c r="C1706" s="33" t="s">
        <v>42</v>
      </c>
      <c r="D1706" s="41" t="s">
        <v>55</v>
      </c>
      <c r="E1706" s="46">
        <v>4.01E11</v>
      </c>
      <c r="F1706" s="41">
        <v>0.083</v>
      </c>
      <c r="G1706" s="41">
        <v>2079.0</v>
      </c>
      <c r="H1706" s="41">
        <v>0.05</v>
      </c>
      <c r="I1706" s="47">
        <f t="shared" si="2"/>
        <v>401000000000</v>
      </c>
      <c r="J1706" s="14"/>
      <c r="K1706" s="14"/>
      <c r="L1706" s="14"/>
      <c r="M1706" s="14"/>
      <c r="N1706" s="14"/>
      <c r="O1706" s="14"/>
      <c r="P1706" s="14"/>
      <c r="Q1706" s="14"/>
      <c r="R1706" s="14"/>
    </row>
    <row r="1707">
      <c r="A1707" s="40" t="str">
        <f t="shared" si="1"/>
        <v>Netherlands-Europe2002</v>
      </c>
      <c r="B1707" s="40" t="s">
        <v>189</v>
      </c>
      <c r="C1707" s="33" t="s">
        <v>43</v>
      </c>
      <c r="D1707" s="41" t="s">
        <v>55</v>
      </c>
      <c r="E1707" s="46">
        <v>4.38E11</v>
      </c>
      <c r="F1707" s="41">
        <v>0.089</v>
      </c>
      <c r="G1707" s="41">
        <v>2411.0</v>
      </c>
      <c r="H1707" s="41">
        <v>0.04</v>
      </c>
      <c r="I1707" s="47">
        <f t="shared" si="2"/>
        <v>438000000000</v>
      </c>
      <c r="J1707" s="14"/>
      <c r="K1707" s="14"/>
      <c r="L1707" s="14"/>
      <c r="M1707" s="14"/>
      <c r="N1707" s="14"/>
      <c r="O1707" s="14"/>
      <c r="P1707" s="14"/>
      <c r="Q1707" s="14"/>
      <c r="R1707" s="14"/>
    </row>
    <row r="1708">
      <c r="A1708" s="40" t="str">
        <f t="shared" si="1"/>
        <v>Netherlands-Europe2003</v>
      </c>
      <c r="B1708" s="40" t="s">
        <v>189</v>
      </c>
      <c r="C1708" s="33" t="s">
        <v>44</v>
      </c>
      <c r="D1708" s="41" t="s">
        <v>55</v>
      </c>
      <c r="E1708" s="46">
        <v>5.38E11</v>
      </c>
      <c r="F1708" s="41">
        <v>0.098</v>
      </c>
      <c r="G1708" s="41">
        <v>3249.0</v>
      </c>
      <c r="H1708" s="41">
        <v>0.03</v>
      </c>
      <c r="I1708" s="47">
        <f t="shared" si="2"/>
        <v>538000000000</v>
      </c>
      <c r="J1708" s="14"/>
      <c r="K1708" s="14"/>
      <c r="L1708" s="14"/>
      <c r="M1708" s="14"/>
      <c r="N1708" s="14"/>
      <c r="O1708" s="14"/>
      <c r="P1708" s="14"/>
      <c r="Q1708" s="14"/>
      <c r="R1708" s="14"/>
    </row>
    <row r="1709">
      <c r="A1709" s="40" t="str">
        <f t="shared" si="1"/>
        <v>Netherlands-Europe2004</v>
      </c>
      <c r="B1709" s="40" t="s">
        <v>189</v>
      </c>
      <c r="C1709" s="33" t="s">
        <v>45</v>
      </c>
      <c r="D1709" s="41" t="s">
        <v>55</v>
      </c>
      <c r="E1709" s="46">
        <v>6.1E11</v>
      </c>
      <c r="F1709" s="41">
        <v>0.1</v>
      </c>
      <c r="G1709" s="41">
        <v>3739.0</v>
      </c>
      <c r="H1709" s="41">
        <v>0.028</v>
      </c>
      <c r="I1709" s="47">
        <f t="shared" si="2"/>
        <v>610000000000</v>
      </c>
      <c r="J1709" s="14"/>
      <c r="K1709" s="14"/>
      <c r="L1709" s="14"/>
      <c r="M1709" s="14"/>
      <c r="N1709" s="14"/>
      <c r="O1709" s="14"/>
      <c r="P1709" s="14"/>
      <c r="Q1709" s="14"/>
      <c r="R1709" s="14"/>
    </row>
    <row r="1710">
      <c r="A1710" s="40" t="str">
        <f t="shared" si="1"/>
        <v>Netherlands-Europe2005</v>
      </c>
      <c r="B1710" s="40" t="s">
        <v>189</v>
      </c>
      <c r="C1710" s="33" t="s">
        <v>46</v>
      </c>
      <c r="D1710" s="41" t="s">
        <v>55</v>
      </c>
      <c r="E1710" s="46">
        <v>6.38E11</v>
      </c>
      <c r="F1710" s="41">
        <v>0.109</v>
      </c>
      <c r="G1710" s="41">
        <v>4261.0</v>
      </c>
      <c r="H1710" s="41">
        <v>0.028</v>
      </c>
      <c r="I1710" s="47">
        <f t="shared" si="2"/>
        <v>638000000000</v>
      </c>
      <c r="J1710" s="14"/>
      <c r="K1710" s="14"/>
      <c r="L1710" s="14"/>
      <c r="M1710" s="14"/>
      <c r="N1710" s="14"/>
      <c r="O1710" s="14"/>
      <c r="P1710" s="14"/>
      <c r="Q1710" s="14"/>
      <c r="R1710" s="14"/>
    </row>
    <row r="1711">
      <c r="A1711" s="40" t="str">
        <f t="shared" si="1"/>
        <v>Netherlands-Europe2006</v>
      </c>
      <c r="B1711" s="40" t="s">
        <v>189</v>
      </c>
      <c r="C1711" s="33" t="s">
        <v>47</v>
      </c>
      <c r="D1711" s="41" t="s">
        <v>55</v>
      </c>
      <c r="E1711" s="46">
        <v>6.78E11</v>
      </c>
      <c r="F1711" s="41">
        <v>0.107</v>
      </c>
      <c r="G1711" s="41">
        <v>4459.0</v>
      </c>
      <c r="H1711" s="41">
        <v>0.035</v>
      </c>
      <c r="I1711" s="47">
        <f t="shared" si="2"/>
        <v>678000000000</v>
      </c>
      <c r="J1711" s="14"/>
      <c r="K1711" s="14"/>
      <c r="L1711" s="14"/>
      <c r="M1711" s="14"/>
      <c r="N1711" s="14"/>
      <c r="O1711" s="14"/>
      <c r="P1711" s="14"/>
      <c r="Q1711" s="14"/>
      <c r="R1711" s="14"/>
    </row>
    <row r="1712">
      <c r="A1712" s="40" t="str">
        <f t="shared" si="1"/>
        <v>Netherlands-Europe2007</v>
      </c>
      <c r="B1712" s="40" t="s">
        <v>189</v>
      </c>
      <c r="C1712" s="33" t="s">
        <v>48</v>
      </c>
      <c r="D1712" s="41" t="s">
        <v>55</v>
      </c>
      <c r="E1712" s="46">
        <v>7.83E11</v>
      </c>
      <c r="F1712" s="41">
        <v>0.108</v>
      </c>
      <c r="G1712" s="41">
        <v>5150.0</v>
      </c>
      <c r="H1712" s="41">
        <v>0.046</v>
      </c>
      <c r="I1712" s="47">
        <f t="shared" si="2"/>
        <v>783000000000</v>
      </c>
      <c r="J1712" s="14"/>
      <c r="K1712" s="14"/>
      <c r="L1712" s="14"/>
      <c r="M1712" s="14"/>
      <c r="N1712" s="14"/>
      <c r="O1712" s="14"/>
      <c r="P1712" s="14"/>
      <c r="Q1712" s="14"/>
      <c r="R1712" s="14"/>
    </row>
    <row r="1713">
      <c r="A1713" s="40" t="str">
        <f t="shared" si="1"/>
        <v>Netherlands-Europe2008</v>
      </c>
      <c r="B1713" s="40" t="s">
        <v>189</v>
      </c>
      <c r="C1713" s="33" t="s">
        <v>49</v>
      </c>
      <c r="D1713" s="41" t="s">
        <v>55</v>
      </c>
      <c r="E1713" s="46">
        <v>8.71E11</v>
      </c>
      <c r="F1713" s="41">
        <v>0.11</v>
      </c>
      <c r="G1713" s="41">
        <v>5834.0</v>
      </c>
      <c r="H1713" s="41">
        <v>0.046</v>
      </c>
      <c r="I1713" s="47">
        <f t="shared" si="2"/>
        <v>871000000000</v>
      </c>
      <c r="J1713" s="14"/>
      <c r="K1713" s="14"/>
      <c r="L1713" s="14"/>
      <c r="M1713" s="14"/>
      <c r="N1713" s="14"/>
      <c r="O1713" s="14"/>
      <c r="P1713" s="14"/>
      <c r="Q1713" s="14"/>
      <c r="R1713" s="14"/>
    </row>
    <row r="1714">
      <c r="A1714" s="40" t="str">
        <f t="shared" si="1"/>
        <v>Netherlands-Europe2009</v>
      </c>
      <c r="B1714" s="40" t="s">
        <v>189</v>
      </c>
      <c r="C1714" s="33" t="s">
        <v>50</v>
      </c>
      <c r="D1714" s="41" t="s">
        <v>55</v>
      </c>
      <c r="E1714" s="46">
        <v>7.96E11</v>
      </c>
      <c r="F1714" s="41">
        <v>0.119</v>
      </c>
      <c r="G1714" s="41">
        <v>5740.0</v>
      </c>
      <c r="H1714" s="41">
        <v>0.02</v>
      </c>
      <c r="I1714" s="47">
        <f t="shared" si="2"/>
        <v>796000000000</v>
      </c>
      <c r="J1714" s="14"/>
      <c r="K1714" s="14"/>
      <c r="L1714" s="14"/>
      <c r="M1714" s="14"/>
      <c r="N1714" s="14"/>
      <c r="O1714" s="14"/>
      <c r="P1714" s="14"/>
      <c r="Q1714" s="14"/>
      <c r="R1714" s="14"/>
    </row>
    <row r="1715">
      <c r="A1715" s="40" t="str">
        <f t="shared" si="1"/>
        <v>Netherlands-Europe2010</v>
      </c>
      <c r="B1715" s="40" t="s">
        <v>189</v>
      </c>
      <c r="C1715" s="33" t="s">
        <v>51</v>
      </c>
      <c r="D1715" s="41" t="s">
        <v>55</v>
      </c>
      <c r="E1715" s="46">
        <v>7.77E11</v>
      </c>
      <c r="F1715" s="41">
        <v>0.121</v>
      </c>
      <c r="G1715" s="41">
        <v>5676.0</v>
      </c>
      <c r="H1715" s="41">
        <v>0.018</v>
      </c>
      <c r="I1715" s="47">
        <f t="shared" si="2"/>
        <v>777000000000</v>
      </c>
      <c r="J1715" s="14"/>
      <c r="K1715" s="14"/>
      <c r="L1715" s="14"/>
      <c r="M1715" s="14"/>
      <c r="N1715" s="14"/>
      <c r="O1715" s="14"/>
      <c r="P1715" s="14"/>
      <c r="Q1715" s="14"/>
      <c r="R1715" s="14"/>
    </row>
    <row r="1716">
      <c r="A1716" s="40" t="str">
        <f t="shared" si="1"/>
        <v>Netherlands-Europe2011</v>
      </c>
      <c r="B1716" s="40" t="s">
        <v>189</v>
      </c>
      <c r="C1716" s="33" t="s">
        <v>52</v>
      </c>
      <c r="D1716" s="41" t="s">
        <v>55</v>
      </c>
      <c r="E1716" s="46">
        <v>8.33E11</v>
      </c>
      <c r="F1716" s="41">
        <v>0.119</v>
      </c>
      <c r="G1716" s="41">
        <v>5997.0</v>
      </c>
      <c r="H1716" s="41">
        <v>0.02</v>
      </c>
      <c r="I1716" s="47">
        <f t="shared" si="2"/>
        <v>833000000000</v>
      </c>
      <c r="J1716" s="14"/>
      <c r="K1716" s="14"/>
      <c r="L1716" s="14"/>
      <c r="M1716" s="14"/>
      <c r="N1716" s="14"/>
      <c r="O1716" s="14"/>
      <c r="P1716" s="14"/>
      <c r="Q1716" s="14"/>
      <c r="R1716" s="14"/>
    </row>
    <row r="1717">
      <c r="A1717" s="40" t="str">
        <f t="shared" si="1"/>
        <v>Netherlands-Europe2012</v>
      </c>
      <c r="B1717" s="40" t="s">
        <v>189</v>
      </c>
      <c r="C1717" s="33" t="s">
        <v>53</v>
      </c>
      <c r="D1717" s="41" t="s">
        <v>55</v>
      </c>
      <c r="E1717" s="46">
        <v>7.7E11</v>
      </c>
      <c r="F1717" s="41">
        <v>0.124</v>
      </c>
      <c r="G1717" s="41">
        <v>5737.0</v>
      </c>
      <c r="H1717" s="41">
        <v>0.016</v>
      </c>
      <c r="I1717" s="47">
        <f t="shared" si="2"/>
        <v>770000000000</v>
      </c>
      <c r="J1717" s="14"/>
      <c r="K1717" s="14"/>
      <c r="L1717" s="14"/>
      <c r="M1717" s="14"/>
      <c r="N1717" s="14"/>
      <c r="O1717" s="14"/>
      <c r="P1717" s="14"/>
      <c r="Q1717" s="14"/>
      <c r="R1717" s="14"/>
    </row>
    <row r="1718">
      <c r="A1718" s="40" t="str">
        <f t="shared" si="1"/>
        <v>New Caledonia-Oceania2000</v>
      </c>
      <c r="B1718" s="40" t="s">
        <v>190</v>
      </c>
      <c r="C1718" s="33" t="s">
        <v>40</v>
      </c>
      <c r="D1718" s="41" t="s">
        <v>59</v>
      </c>
      <c r="E1718" s="46">
        <v>2.682347064E9</v>
      </c>
      <c r="F1718" s="42">
        <v>0.064</v>
      </c>
      <c r="G1718" s="41">
        <v>193.0</v>
      </c>
      <c r="H1718" s="41">
        <v>0.148</v>
      </c>
      <c r="I1718" s="47">
        <f t="shared" si="2"/>
        <v>2682347064</v>
      </c>
      <c r="J1718" s="14"/>
      <c r="K1718" s="14"/>
      <c r="L1718" s="14"/>
      <c r="M1718" s="14"/>
      <c r="N1718" s="14"/>
      <c r="O1718" s="14"/>
      <c r="P1718" s="14"/>
      <c r="Q1718" s="14"/>
      <c r="R1718" s="14"/>
    </row>
    <row r="1719">
      <c r="A1719" s="40" t="str">
        <f t="shared" si="1"/>
        <v>New Caledonia-Oceania2001</v>
      </c>
      <c r="B1719" s="40" t="s">
        <v>190</v>
      </c>
      <c r="C1719" s="33" t="s">
        <v>42</v>
      </c>
      <c r="D1719" s="41" t="s">
        <v>59</v>
      </c>
      <c r="E1719" s="40"/>
      <c r="F1719" s="42">
        <v>0.064</v>
      </c>
      <c r="G1719" s="41">
        <v>193.0</v>
      </c>
      <c r="H1719" s="41">
        <v>0.148</v>
      </c>
      <c r="I1719" s="47">
        <f t="shared" si="2"/>
        <v>2682347064</v>
      </c>
      <c r="J1719" s="14"/>
      <c r="K1719" s="14"/>
      <c r="L1719" s="14"/>
      <c r="M1719" s="14"/>
      <c r="N1719" s="14"/>
      <c r="O1719" s="14"/>
      <c r="P1719" s="14"/>
      <c r="Q1719" s="14"/>
      <c r="R1719" s="14"/>
    </row>
    <row r="1720">
      <c r="A1720" s="40" t="str">
        <f t="shared" si="1"/>
        <v>New Caledonia-Oceania2002</v>
      </c>
      <c r="B1720" s="40" t="s">
        <v>190</v>
      </c>
      <c r="C1720" s="33" t="s">
        <v>43</v>
      </c>
      <c r="D1720" s="41" t="s">
        <v>59</v>
      </c>
      <c r="E1720" s="40"/>
      <c r="F1720" s="42">
        <v>0.064</v>
      </c>
      <c r="G1720" s="41">
        <v>193.0</v>
      </c>
      <c r="H1720" s="41">
        <v>0.148</v>
      </c>
      <c r="I1720" s="47" t="str">
        <f t="shared" si="2"/>
        <v/>
      </c>
      <c r="J1720" s="14"/>
      <c r="K1720" s="14"/>
      <c r="L1720" s="14"/>
      <c r="M1720" s="14"/>
      <c r="N1720" s="14"/>
      <c r="O1720" s="14"/>
      <c r="P1720" s="14"/>
      <c r="Q1720" s="14"/>
      <c r="R1720" s="14"/>
    </row>
    <row r="1721">
      <c r="A1721" s="40" t="str">
        <f t="shared" si="1"/>
        <v>New Caledonia-Oceania2003</v>
      </c>
      <c r="B1721" s="40" t="s">
        <v>190</v>
      </c>
      <c r="C1721" s="33" t="s">
        <v>44</v>
      </c>
      <c r="D1721" s="41" t="s">
        <v>59</v>
      </c>
      <c r="E1721" s="40"/>
      <c r="F1721" s="42">
        <v>0.064</v>
      </c>
      <c r="G1721" s="41">
        <v>193.0</v>
      </c>
      <c r="H1721" s="41">
        <v>0.148</v>
      </c>
      <c r="I1721" s="47" t="str">
        <f t="shared" si="2"/>
        <v/>
      </c>
      <c r="J1721" s="14"/>
      <c r="K1721" s="14"/>
      <c r="L1721" s="14"/>
      <c r="M1721" s="14"/>
      <c r="N1721" s="14"/>
      <c r="O1721" s="14"/>
      <c r="P1721" s="14"/>
      <c r="Q1721" s="14"/>
      <c r="R1721" s="14"/>
    </row>
    <row r="1722">
      <c r="A1722" s="40" t="str">
        <f t="shared" si="1"/>
        <v>New Caledonia-Oceania2004</v>
      </c>
      <c r="B1722" s="40" t="s">
        <v>190</v>
      </c>
      <c r="C1722" s="33" t="s">
        <v>45</v>
      </c>
      <c r="D1722" s="41" t="s">
        <v>59</v>
      </c>
      <c r="E1722" s="40"/>
      <c r="F1722" s="42">
        <v>0.064</v>
      </c>
      <c r="G1722" s="41">
        <v>193.0</v>
      </c>
      <c r="H1722" s="41">
        <v>0.148</v>
      </c>
      <c r="I1722" s="47" t="str">
        <f t="shared" si="2"/>
        <v/>
      </c>
      <c r="J1722" s="14"/>
      <c r="K1722" s="14"/>
      <c r="L1722" s="14"/>
      <c r="M1722" s="14"/>
      <c r="N1722" s="14"/>
      <c r="O1722" s="14"/>
      <c r="P1722" s="14"/>
      <c r="Q1722" s="14"/>
      <c r="R1722" s="14"/>
    </row>
    <row r="1723">
      <c r="A1723" s="40" t="str">
        <f t="shared" si="1"/>
        <v>New Caledonia-Oceania2005</v>
      </c>
      <c r="B1723" s="40" t="s">
        <v>190</v>
      </c>
      <c r="C1723" s="33" t="s">
        <v>46</v>
      </c>
      <c r="D1723" s="41" t="s">
        <v>59</v>
      </c>
      <c r="E1723" s="40"/>
      <c r="F1723" s="42">
        <v>0.064</v>
      </c>
      <c r="G1723" s="41">
        <v>193.0</v>
      </c>
      <c r="H1723" s="41">
        <v>0.148</v>
      </c>
      <c r="I1723" s="47" t="str">
        <f t="shared" si="2"/>
        <v/>
      </c>
      <c r="J1723" s="14"/>
      <c r="K1723" s="14"/>
      <c r="L1723" s="14"/>
      <c r="M1723" s="14"/>
      <c r="N1723" s="14"/>
      <c r="O1723" s="14"/>
      <c r="P1723" s="14"/>
      <c r="Q1723" s="14"/>
      <c r="R1723" s="14"/>
    </row>
    <row r="1724">
      <c r="A1724" s="40" t="str">
        <f t="shared" si="1"/>
        <v>New Caledonia-Oceania2006</v>
      </c>
      <c r="B1724" s="40" t="s">
        <v>190</v>
      </c>
      <c r="C1724" s="33" t="s">
        <v>47</v>
      </c>
      <c r="D1724" s="41" t="s">
        <v>59</v>
      </c>
      <c r="E1724" s="40"/>
      <c r="F1724" s="42">
        <v>0.064</v>
      </c>
      <c r="G1724" s="41">
        <v>193.0</v>
      </c>
      <c r="H1724" s="41">
        <v>0.148</v>
      </c>
      <c r="I1724" s="47" t="str">
        <f t="shared" si="2"/>
        <v/>
      </c>
      <c r="J1724" s="14"/>
      <c r="K1724" s="14"/>
      <c r="L1724" s="14"/>
      <c r="M1724" s="14"/>
      <c r="N1724" s="14"/>
      <c r="O1724" s="14"/>
      <c r="P1724" s="14"/>
      <c r="Q1724" s="14"/>
      <c r="R1724" s="14"/>
    </row>
    <row r="1725">
      <c r="A1725" s="40" t="str">
        <f t="shared" si="1"/>
        <v>New Caledonia-Oceania2007</v>
      </c>
      <c r="B1725" s="40" t="s">
        <v>190</v>
      </c>
      <c r="C1725" s="33" t="s">
        <v>48</v>
      </c>
      <c r="D1725" s="41" t="s">
        <v>59</v>
      </c>
      <c r="E1725" s="40"/>
      <c r="F1725" s="42">
        <v>0.064</v>
      </c>
      <c r="G1725" s="41">
        <v>193.0</v>
      </c>
      <c r="H1725" s="41">
        <v>0.148</v>
      </c>
      <c r="I1725" s="47" t="str">
        <f t="shared" si="2"/>
        <v/>
      </c>
      <c r="J1725" s="14"/>
      <c r="K1725" s="14"/>
      <c r="L1725" s="14"/>
      <c r="M1725" s="14"/>
      <c r="N1725" s="14"/>
      <c r="O1725" s="14"/>
      <c r="P1725" s="14"/>
      <c r="Q1725" s="14"/>
      <c r="R1725" s="14"/>
    </row>
    <row r="1726">
      <c r="A1726" s="40" t="str">
        <f t="shared" si="1"/>
        <v>New Caledonia-Oceania2008</v>
      </c>
      <c r="B1726" s="40" t="s">
        <v>190</v>
      </c>
      <c r="C1726" s="33" t="s">
        <v>49</v>
      </c>
      <c r="D1726" s="41" t="s">
        <v>59</v>
      </c>
      <c r="E1726" s="40"/>
      <c r="F1726" s="42">
        <v>0.064</v>
      </c>
      <c r="G1726" s="41">
        <v>193.0</v>
      </c>
      <c r="H1726" s="41">
        <v>0.148</v>
      </c>
      <c r="I1726" s="47" t="str">
        <f t="shared" si="2"/>
        <v/>
      </c>
      <c r="J1726" s="14"/>
      <c r="K1726" s="14"/>
      <c r="L1726" s="14"/>
      <c r="M1726" s="14"/>
      <c r="N1726" s="14"/>
      <c r="O1726" s="14"/>
      <c r="P1726" s="14"/>
      <c r="Q1726" s="14"/>
      <c r="R1726" s="14"/>
    </row>
    <row r="1727">
      <c r="A1727" s="40" t="str">
        <f t="shared" si="1"/>
        <v>New Caledonia-Oceania2009</v>
      </c>
      <c r="B1727" s="40" t="s">
        <v>190</v>
      </c>
      <c r="C1727" s="33" t="s">
        <v>50</v>
      </c>
      <c r="D1727" s="41" t="s">
        <v>59</v>
      </c>
      <c r="E1727" s="40"/>
      <c r="F1727" s="42">
        <v>0.064</v>
      </c>
      <c r="G1727" s="41">
        <v>193.0</v>
      </c>
      <c r="H1727" s="41">
        <v>0.148</v>
      </c>
      <c r="I1727" s="47" t="str">
        <f t="shared" si="2"/>
        <v/>
      </c>
      <c r="J1727" s="14"/>
      <c r="K1727" s="14"/>
      <c r="L1727" s="14"/>
      <c r="M1727" s="14"/>
      <c r="N1727" s="14"/>
      <c r="O1727" s="14"/>
      <c r="P1727" s="14"/>
      <c r="Q1727" s="14"/>
      <c r="R1727" s="14"/>
    </row>
    <row r="1728">
      <c r="A1728" s="40" t="str">
        <f t="shared" si="1"/>
        <v>New Caledonia-Oceania2010</v>
      </c>
      <c r="B1728" s="40" t="s">
        <v>190</v>
      </c>
      <c r="C1728" s="33" t="s">
        <v>51</v>
      </c>
      <c r="D1728" s="41" t="s">
        <v>59</v>
      </c>
      <c r="E1728" s="40"/>
      <c r="F1728" s="42">
        <v>0.064</v>
      </c>
      <c r="G1728" s="41">
        <v>193.0</v>
      </c>
      <c r="H1728" s="41">
        <v>0.148</v>
      </c>
      <c r="I1728" s="47" t="str">
        <f t="shared" si="2"/>
        <v/>
      </c>
      <c r="J1728" s="14"/>
      <c r="K1728" s="14"/>
      <c r="L1728" s="14"/>
      <c r="M1728" s="14"/>
      <c r="N1728" s="14"/>
      <c r="O1728" s="14"/>
      <c r="P1728" s="14"/>
      <c r="Q1728" s="14"/>
      <c r="R1728" s="14"/>
    </row>
    <row r="1729">
      <c r="A1729" s="40" t="str">
        <f t="shared" si="1"/>
        <v>New Caledonia-Oceania2011</v>
      </c>
      <c r="B1729" s="40" t="s">
        <v>190</v>
      </c>
      <c r="C1729" s="33" t="s">
        <v>52</v>
      </c>
      <c r="D1729" s="41" t="s">
        <v>59</v>
      </c>
      <c r="E1729" s="40"/>
      <c r="F1729" s="42">
        <v>0.064</v>
      </c>
      <c r="G1729" s="41">
        <v>193.0</v>
      </c>
      <c r="H1729" s="41">
        <v>0.148</v>
      </c>
      <c r="I1729" s="47" t="str">
        <f t="shared" si="2"/>
        <v/>
      </c>
      <c r="J1729" s="14"/>
      <c r="K1729" s="14"/>
      <c r="L1729" s="14"/>
      <c r="M1729" s="14"/>
      <c r="N1729" s="14"/>
      <c r="O1729" s="14"/>
      <c r="P1729" s="14"/>
      <c r="Q1729" s="14"/>
      <c r="R1729" s="14"/>
    </row>
    <row r="1730">
      <c r="A1730" s="40" t="str">
        <f t="shared" si="1"/>
        <v>New Caledonia-Oceania2012</v>
      </c>
      <c r="B1730" s="40" t="s">
        <v>190</v>
      </c>
      <c r="C1730" s="33" t="s">
        <v>53</v>
      </c>
      <c r="D1730" s="41" t="s">
        <v>59</v>
      </c>
      <c r="E1730" s="40"/>
      <c r="F1730" s="42">
        <v>0.064</v>
      </c>
      <c r="G1730" s="41">
        <v>193.0</v>
      </c>
      <c r="H1730" s="41">
        <v>0.148</v>
      </c>
      <c r="I1730" s="47" t="str">
        <f t="shared" si="2"/>
        <v/>
      </c>
      <c r="J1730" s="14"/>
      <c r="K1730" s="14"/>
      <c r="L1730" s="14"/>
      <c r="M1730" s="14"/>
      <c r="N1730" s="14"/>
      <c r="O1730" s="14"/>
      <c r="P1730" s="14"/>
      <c r="Q1730" s="14"/>
      <c r="R1730" s="14"/>
    </row>
    <row r="1731">
      <c r="A1731" s="40" t="str">
        <f t="shared" si="1"/>
        <v>New Zealand-Oceania2000</v>
      </c>
      <c r="B1731" s="40" t="s">
        <v>191</v>
      </c>
      <c r="C1731" s="33" t="s">
        <v>40</v>
      </c>
      <c r="D1731" s="41" t="s">
        <v>59</v>
      </c>
      <c r="E1731" s="46">
        <v>5.2011621745E10</v>
      </c>
      <c r="F1731" s="41">
        <v>0.076</v>
      </c>
      <c r="G1731" s="41">
        <v>1052.0</v>
      </c>
      <c r="H1731" s="41">
        <v>0.078</v>
      </c>
      <c r="I1731" s="47">
        <f t="shared" si="2"/>
        <v>52011621745</v>
      </c>
      <c r="J1731" s="14"/>
      <c r="K1731" s="14"/>
      <c r="L1731" s="14"/>
      <c r="M1731" s="14"/>
      <c r="N1731" s="14"/>
      <c r="O1731" s="14"/>
      <c r="P1731" s="14"/>
      <c r="Q1731" s="14"/>
      <c r="R1731" s="14"/>
    </row>
    <row r="1732">
      <c r="A1732" s="40" t="str">
        <f t="shared" si="1"/>
        <v>New Zealand-Oceania2001</v>
      </c>
      <c r="B1732" s="40" t="s">
        <v>191</v>
      </c>
      <c r="C1732" s="33" t="s">
        <v>42</v>
      </c>
      <c r="D1732" s="41" t="s">
        <v>59</v>
      </c>
      <c r="E1732" s="46">
        <v>5.3305639461E10</v>
      </c>
      <c r="F1732" s="41">
        <v>0.077</v>
      </c>
      <c r="G1732" s="41">
        <v>1052.0</v>
      </c>
      <c r="H1732" s="41">
        <v>0.076</v>
      </c>
      <c r="I1732" s="47">
        <f t="shared" si="2"/>
        <v>53305639461</v>
      </c>
      <c r="J1732" s="14"/>
      <c r="K1732" s="14"/>
      <c r="L1732" s="14"/>
      <c r="M1732" s="14"/>
      <c r="N1732" s="14"/>
      <c r="O1732" s="14"/>
      <c r="P1732" s="14"/>
      <c r="Q1732" s="14"/>
      <c r="R1732" s="14"/>
    </row>
    <row r="1733">
      <c r="A1733" s="40" t="str">
        <f t="shared" si="1"/>
        <v>New Zealand-Oceania2002</v>
      </c>
      <c r="B1733" s="40" t="s">
        <v>191</v>
      </c>
      <c r="C1733" s="33" t="s">
        <v>43</v>
      </c>
      <c r="D1733" s="41" t="s">
        <v>59</v>
      </c>
      <c r="E1733" s="46">
        <v>6.6021205382E10</v>
      </c>
      <c r="F1733" s="41">
        <v>0.08</v>
      </c>
      <c r="G1733" s="41">
        <v>1244.0</v>
      </c>
      <c r="H1733" s="41">
        <v>0.072</v>
      </c>
      <c r="I1733" s="47">
        <f t="shared" si="2"/>
        <v>66021205382</v>
      </c>
      <c r="J1733" s="14"/>
      <c r="K1733" s="14"/>
      <c r="L1733" s="14"/>
      <c r="M1733" s="14"/>
      <c r="N1733" s="14"/>
      <c r="O1733" s="14"/>
      <c r="P1733" s="14"/>
      <c r="Q1733" s="14"/>
      <c r="R1733" s="14"/>
    </row>
    <row r="1734">
      <c r="A1734" s="40" t="str">
        <f t="shared" si="1"/>
        <v>New Zealand-Oceania2003</v>
      </c>
      <c r="B1734" s="40" t="s">
        <v>191</v>
      </c>
      <c r="C1734" s="33" t="s">
        <v>44</v>
      </c>
      <c r="D1734" s="41" t="s">
        <v>59</v>
      </c>
      <c r="E1734" s="46">
        <v>8.7440435752E10</v>
      </c>
      <c r="F1734" s="41">
        <v>0.079</v>
      </c>
      <c r="G1734" s="41">
        <v>1602.0</v>
      </c>
      <c r="H1734" s="41">
        <v>0.07</v>
      </c>
      <c r="I1734" s="47">
        <f t="shared" si="2"/>
        <v>87440435752</v>
      </c>
      <c r="J1734" s="14"/>
      <c r="K1734" s="14"/>
      <c r="L1734" s="14"/>
      <c r="M1734" s="14"/>
      <c r="N1734" s="14"/>
      <c r="O1734" s="14"/>
      <c r="P1734" s="14"/>
      <c r="Q1734" s="14"/>
      <c r="R1734" s="14"/>
    </row>
    <row r="1735">
      <c r="A1735" s="40" t="str">
        <f t="shared" si="1"/>
        <v>New Zealand-Oceania2004</v>
      </c>
      <c r="B1735" s="40" t="s">
        <v>191</v>
      </c>
      <c r="C1735" s="33" t="s">
        <v>45</v>
      </c>
      <c r="D1735" s="41" t="s">
        <v>59</v>
      </c>
      <c r="E1735" s="46">
        <v>1.03E11</v>
      </c>
      <c r="F1735" s="41">
        <v>0.08</v>
      </c>
      <c r="G1735" s="41">
        <v>1974.0</v>
      </c>
      <c r="H1735" s="41">
        <v>0.071</v>
      </c>
      <c r="I1735" s="47">
        <f t="shared" si="2"/>
        <v>103000000000</v>
      </c>
      <c r="J1735" s="14"/>
      <c r="K1735" s="14"/>
      <c r="L1735" s="14"/>
      <c r="M1735" s="14"/>
      <c r="N1735" s="14"/>
      <c r="O1735" s="14"/>
      <c r="P1735" s="14"/>
      <c r="Q1735" s="14"/>
      <c r="R1735" s="14"/>
    </row>
    <row r="1736">
      <c r="A1736" s="40" t="str">
        <f t="shared" si="1"/>
        <v>New Zealand-Oceania2005</v>
      </c>
      <c r="B1736" s="40" t="s">
        <v>191</v>
      </c>
      <c r="C1736" s="33" t="s">
        <v>46</v>
      </c>
      <c r="D1736" s="41" t="s">
        <v>59</v>
      </c>
      <c r="E1736" s="46">
        <v>1.14E11</v>
      </c>
      <c r="F1736" s="41">
        <v>0.084</v>
      </c>
      <c r="G1736" s="41">
        <v>2288.0</v>
      </c>
      <c r="H1736" s="41">
        <v>0.078</v>
      </c>
      <c r="I1736" s="47">
        <f t="shared" si="2"/>
        <v>114000000000</v>
      </c>
      <c r="J1736" s="14"/>
      <c r="K1736" s="14"/>
      <c r="L1736" s="14"/>
      <c r="M1736" s="14"/>
      <c r="N1736" s="14"/>
      <c r="O1736" s="14"/>
      <c r="P1736" s="14"/>
      <c r="Q1736" s="14"/>
      <c r="R1736" s="14"/>
    </row>
    <row r="1737">
      <c r="A1737" s="40" t="str">
        <f t="shared" si="1"/>
        <v>New Zealand-Oceania2006</v>
      </c>
      <c r="B1737" s="40" t="s">
        <v>191</v>
      </c>
      <c r="C1737" s="33" t="s">
        <v>47</v>
      </c>
      <c r="D1737" s="41" t="s">
        <v>59</v>
      </c>
      <c r="E1737" s="46">
        <v>1.1E11</v>
      </c>
      <c r="F1737" s="41">
        <v>0.088</v>
      </c>
      <c r="G1737" s="41">
        <v>2295.0</v>
      </c>
      <c r="H1737" s="41">
        <v>0.082</v>
      </c>
      <c r="I1737" s="47">
        <f t="shared" si="2"/>
        <v>110000000000</v>
      </c>
      <c r="J1737" s="14"/>
      <c r="K1737" s="14"/>
      <c r="L1737" s="14"/>
      <c r="M1737" s="14"/>
      <c r="N1737" s="14"/>
      <c r="O1737" s="14"/>
      <c r="P1737" s="14"/>
      <c r="Q1737" s="14"/>
      <c r="R1737" s="14"/>
    </row>
    <row r="1738">
      <c r="A1738" s="40" t="str">
        <f t="shared" si="1"/>
        <v>New Zealand-Oceania2007</v>
      </c>
      <c r="B1738" s="40" t="s">
        <v>191</v>
      </c>
      <c r="C1738" s="33" t="s">
        <v>48</v>
      </c>
      <c r="D1738" s="41" t="s">
        <v>59</v>
      </c>
      <c r="E1738" s="46">
        <v>1.35E11</v>
      </c>
      <c r="F1738" s="41">
        <v>0.085</v>
      </c>
      <c r="G1738" s="41">
        <v>2694.0</v>
      </c>
      <c r="H1738" s="41">
        <v>0.086</v>
      </c>
      <c r="I1738" s="47">
        <f t="shared" si="2"/>
        <v>135000000000</v>
      </c>
      <c r="J1738" s="14"/>
      <c r="K1738" s="14"/>
      <c r="L1738" s="14"/>
      <c r="M1738" s="14"/>
      <c r="N1738" s="14"/>
      <c r="O1738" s="14"/>
      <c r="P1738" s="14"/>
      <c r="Q1738" s="14"/>
      <c r="R1738" s="14"/>
    </row>
    <row r="1739">
      <c r="A1739" s="40" t="str">
        <f t="shared" si="1"/>
        <v>New Zealand-Oceania2008</v>
      </c>
      <c r="B1739" s="40" t="s">
        <v>191</v>
      </c>
      <c r="C1739" s="33" t="s">
        <v>49</v>
      </c>
      <c r="D1739" s="41" t="s">
        <v>59</v>
      </c>
      <c r="E1739" s="46">
        <v>1.3E11</v>
      </c>
      <c r="F1739" s="41">
        <v>0.093</v>
      </c>
      <c r="G1739" s="41">
        <v>2820.0</v>
      </c>
      <c r="H1739" s="41">
        <v>0.089</v>
      </c>
      <c r="I1739" s="47">
        <f t="shared" si="2"/>
        <v>130000000000</v>
      </c>
      <c r="J1739" s="14"/>
      <c r="K1739" s="14"/>
      <c r="L1739" s="14"/>
      <c r="M1739" s="14"/>
      <c r="N1739" s="14"/>
      <c r="O1739" s="14"/>
      <c r="P1739" s="14"/>
      <c r="Q1739" s="14"/>
      <c r="R1739" s="14"/>
    </row>
    <row r="1740">
      <c r="A1740" s="40" t="str">
        <f t="shared" si="1"/>
        <v>New Zealand-Oceania2009</v>
      </c>
      <c r="B1740" s="40" t="s">
        <v>191</v>
      </c>
      <c r="C1740" s="33" t="s">
        <v>50</v>
      </c>
      <c r="D1740" s="41" t="s">
        <v>59</v>
      </c>
      <c r="E1740" s="46">
        <v>1.19E11</v>
      </c>
      <c r="F1740" s="41">
        <v>0.1</v>
      </c>
      <c r="G1740" s="41">
        <v>2702.0</v>
      </c>
      <c r="H1740" s="41">
        <v>0.067</v>
      </c>
      <c r="I1740" s="47">
        <f t="shared" si="2"/>
        <v>119000000000</v>
      </c>
      <c r="J1740" s="14"/>
      <c r="K1740" s="14"/>
      <c r="L1740" s="14"/>
      <c r="M1740" s="14"/>
      <c r="N1740" s="14"/>
      <c r="O1740" s="14"/>
      <c r="P1740" s="14"/>
      <c r="Q1740" s="14"/>
      <c r="R1740" s="14"/>
    </row>
    <row r="1741">
      <c r="A1741" s="40" t="str">
        <f t="shared" si="1"/>
        <v>New Zealand-Oceania2010</v>
      </c>
      <c r="B1741" s="40" t="s">
        <v>191</v>
      </c>
      <c r="C1741" s="33" t="s">
        <v>51</v>
      </c>
      <c r="D1741" s="41" t="s">
        <v>59</v>
      </c>
      <c r="E1741" s="46">
        <v>1.43E11</v>
      </c>
      <c r="F1741" s="41">
        <v>0.102</v>
      </c>
      <c r="G1741" s="41">
        <v>3260.0</v>
      </c>
      <c r="H1741" s="41">
        <v>0.063</v>
      </c>
      <c r="I1741" s="47">
        <f t="shared" si="2"/>
        <v>143000000000</v>
      </c>
      <c r="J1741" s="14"/>
      <c r="K1741" s="14"/>
      <c r="L1741" s="14"/>
      <c r="M1741" s="14"/>
      <c r="N1741" s="14"/>
      <c r="O1741" s="14"/>
      <c r="P1741" s="14"/>
      <c r="Q1741" s="14"/>
      <c r="R1741" s="14"/>
    </row>
    <row r="1742">
      <c r="A1742" s="40" t="str">
        <f t="shared" si="1"/>
        <v>New Zealand-Oceania2011</v>
      </c>
      <c r="B1742" s="40" t="s">
        <v>191</v>
      </c>
      <c r="C1742" s="33" t="s">
        <v>52</v>
      </c>
      <c r="D1742" s="41" t="s">
        <v>59</v>
      </c>
      <c r="E1742" s="46">
        <v>1.64E11</v>
      </c>
      <c r="F1742" s="41">
        <v>0.103</v>
      </c>
      <c r="G1742" s="41">
        <v>3715.0</v>
      </c>
      <c r="H1742" s="41">
        <v>0.061</v>
      </c>
      <c r="I1742" s="47">
        <f t="shared" si="2"/>
        <v>164000000000</v>
      </c>
      <c r="J1742" s="14"/>
      <c r="K1742" s="14"/>
      <c r="L1742" s="14"/>
      <c r="M1742" s="14"/>
      <c r="N1742" s="14"/>
      <c r="O1742" s="14"/>
      <c r="P1742" s="14"/>
      <c r="Q1742" s="14"/>
      <c r="R1742" s="14"/>
    </row>
    <row r="1743">
      <c r="A1743" s="40" t="str">
        <f t="shared" si="1"/>
        <v>New Zealand-Oceania2012</v>
      </c>
      <c r="B1743" s="40" t="s">
        <v>191</v>
      </c>
      <c r="C1743" s="33" t="s">
        <v>53</v>
      </c>
      <c r="D1743" s="41" t="s">
        <v>59</v>
      </c>
      <c r="E1743" s="46">
        <v>1.71E11</v>
      </c>
      <c r="F1743" s="41">
        <v>0.103</v>
      </c>
      <c r="G1743" s="41">
        <v>3292.0</v>
      </c>
      <c r="H1743" s="41">
        <v>0.058</v>
      </c>
      <c r="I1743" s="47">
        <f t="shared" si="2"/>
        <v>171000000000</v>
      </c>
      <c r="J1743" s="14"/>
      <c r="K1743" s="14"/>
      <c r="L1743" s="14"/>
      <c r="M1743" s="14"/>
      <c r="N1743" s="14"/>
      <c r="O1743" s="14"/>
      <c r="P1743" s="14"/>
      <c r="Q1743" s="14"/>
      <c r="R1743" s="14"/>
    </row>
    <row r="1744">
      <c r="A1744" s="40" t="str">
        <f t="shared" si="1"/>
        <v>Nicaragua-The Americas2000</v>
      </c>
      <c r="B1744" s="40" t="s">
        <v>192</v>
      </c>
      <c r="C1744" s="33" t="s">
        <v>40</v>
      </c>
      <c r="D1744" s="41" t="s">
        <v>63</v>
      </c>
      <c r="E1744" s="46">
        <v>5.10732901E9</v>
      </c>
      <c r="F1744" s="41">
        <v>0.054</v>
      </c>
      <c r="G1744" s="41">
        <v>54.0</v>
      </c>
      <c r="H1744" s="41">
        <v>0.181</v>
      </c>
      <c r="I1744" s="47">
        <f t="shared" si="2"/>
        <v>5107329010</v>
      </c>
      <c r="J1744" s="14"/>
      <c r="K1744" s="14"/>
      <c r="L1744" s="14"/>
      <c r="M1744" s="14"/>
      <c r="N1744" s="14"/>
      <c r="O1744" s="14"/>
      <c r="P1744" s="14"/>
      <c r="Q1744" s="14"/>
      <c r="R1744" s="14"/>
    </row>
    <row r="1745">
      <c r="A1745" s="40" t="str">
        <f t="shared" si="1"/>
        <v>Nicaragua-The Americas2001</v>
      </c>
      <c r="B1745" s="40" t="s">
        <v>192</v>
      </c>
      <c r="C1745" s="33" t="s">
        <v>42</v>
      </c>
      <c r="D1745" s="41" t="s">
        <v>63</v>
      </c>
      <c r="E1745" s="46">
        <v>5.323146568E9</v>
      </c>
      <c r="F1745" s="41">
        <v>0.053</v>
      </c>
      <c r="G1745" s="41">
        <v>54.0</v>
      </c>
      <c r="H1745" s="41">
        <v>0.186</v>
      </c>
      <c r="I1745" s="47">
        <f t="shared" si="2"/>
        <v>5323146568</v>
      </c>
      <c r="J1745" s="14"/>
      <c r="K1745" s="14"/>
      <c r="L1745" s="14"/>
      <c r="M1745" s="14"/>
      <c r="N1745" s="14"/>
      <c r="O1745" s="14"/>
      <c r="P1745" s="14"/>
      <c r="Q1745" s="14"/>
      <c r="R1745" s="14"/>
    </row>
    <row r="1746">
      <c r="A1746" s="40" t="str">
        <f t="shared" si="1"/>
        <v>Nicaragua-The Americas2002</v>
      </c>
      <c r="B1746" s="40" t="s">
        <v>192</v>
      </c>
      <c r="C1746" s="33" t="s">
        <v>43</v>
      </c>
      <c r="D1746" s="41" t="s">
        <v>63</v>
      </c>
      <c r="E1746" s="46">
        <v>5.224213019E9</v>
      </c>
      <c r="F1746" s="41">
        <v>0.057</v>
      </c>
      <c r="G1746" s="41">
        <v>57.0</v>
      </c>
      <c r="H1746" s="41">
        <v>0.183</v>
      </c>
      <c r="I1746" s="47">
        <f t="shared" si="2"/>
        <v>5224213019</v>
      </c>
      <c r="J1746" s="14"/>
      <c r="K1746" s="14"/>
      <c r="L1746" s="14"/>
      <c r="M1746" s="14"/>
      <c r="N1746" s="14"/>
      <c r="O1746" s="14"/>
      <c r="P1746" s="14"/>
      <c r="Q1746" s="14"/>
      <c r="R1746" s="14"/>
    </row>
    <row r="1747">
      <c r="A1747" s="40" t="str">
        <f t="shared" si="1"/>
        <v>Nicaragua-The Americas2003</v>
      </c>
      <c r="B1747" s="40" t="s">
        <v>192</v>
      </c>
      <c r="C1747" s="33" t="s">
        <v>44</v>
      </c>
      <c r="D1747" s="41" t="s">
        <v>63</v>
      </c>
      <c r="E1747" s="46">
        <v>5.322437648E9</v>
      </c>
      <c r="F1747" s="41">
        <v>0.061</v>
      </c>
      <c r="G1747" s="41">
        <v>61.0</v>
      </c>
      <c r="H1747" s="41">
        <v>0.155</v>
      </c>
      <c r="I1747" s="47">
        <f t="shared" si="2"/>
        <v>5322437648</v>
      </c>
      <c r="J1747" s="14"/>
      <c r="K1747" s="14"/>
      <c r="L1747" s="14"/>
      <c r="M1747" s="14"/>
      <c r="N1747" s="14"/>
      <c r="O1747" s="14"/>
      <c r="P1747" s="14"/>
      <c r="Q1747" s="14"/>
      <c r="R1747" s="14"/>
    </row>
    <row r="1748">
      <c r="A1748" s="40" t="str">
        <f t="shared" si="1"/>
        <v>Nicaragua-The Americas2004</v>
      </c>
      <c r="B1748" s="40" t="s">
        <v>192</v>
      </c>
      <c r="C1748" s="33" t="s">
        <v>45</v>
      </c>
      <c r="D1748" s="41" t="s">
        <v>63</v>
      </c>
      <c r="E1748" s="46">
        <v>5.795568203E9</v>
      </c>
      <c r="F1748" s="41">
        <v>0.061</v>
      </c>
      <c r="G1748" s="41">
        <v>66.0</v>
      </c>
      <c r="H1748" s="41">
        <v>0.135</v>
      </c>
      <c r="I1748" s="47">
        <f t="shared" si="2"/>
        <v>5795568203</v>
      </c>
      <c r="J1748" s="14"/>
      <c r="K1748" s="14"/>
      <c r="L1748" s="14"/>
      <c r="M1748" s="14"/>
      <c r="N1748" s="14"/>
      <c r="O1748" s="14"/>
      <c r="P1748" s="14"/>
      <c r="Q1748" s="14"/>
      <c r="R1748" s="14"/>
    </row>
    <row r="1749">
      <c r="A1749" s="40" t="str">
        <f t="shared" si="1"/>
        <v>Nicaragua-The Americas2005</v>
      </c>
      <c r="B1749" s="40" t="s">
        <v>192</v>
      </c>
      <c r="C1749" s="33" t="s">
        <v>46</v>
      </c>
      <c r="D1749" s="41" t="s">
        <v>63</v>
      </c>
      <c r="E1749" s="46">
        <v>6.322582497E9</v>
      </c>
      <c r="F1749" s="41">
        <v>0.061</v>
      </c>
      <c r="G1749" s="41">
        <v>71.0</v>
      </c>
      <c r="H1749" s="41">
        <v>0.121</v>
      </c>
      <c r="I1749" s="47">
        <f t="shared" si="2"/>
        <v>6322582497</v>
      </c>
      <c r="J1749" s="14"/>
      <c r="K1749" s="14"/>
      <c r="L1749" s="14"/>
      <c r="M1749" s="14"/>
      <c r="N1749" s="14"/>
      <c r="O1749" s="14"/>
      <c r="P1749" s="14"/>
      <c r="Q1749" s="14"/>
      <c r="R1749" s="14"/>
    </row>
    <row r="1750">
      <c r="A1750" s="40" t="str">
        <f t="shared" si="1"/>
        <v>Nicaragua-The Americas2006</v>
      </c>
      <c r="B1750" s="40" t="s">
        <v>192</v>
      </c>
      <c r="C1750" s="33" t="s">
        <v>47</v>
      </c>
      <c r="D1750" s="41" t="s">
        <v>63</v>
      </c>
      <c r="E1750" s="46">
        <v>6.786340353E9</v>
      </c>
      <c r="F1750" s="41">
        <v>0.063</v>
      </c>
      <c r="G1750" s="41">
        <v>78.0</v>
      </c>
      <c r="H1750" s="41">
        <v>0.116</v>
      </c>
      <c r="I1750" s="47">
        <f t="shared" si="2"/>
        <v>6786340353</v>
      </c>
      <c r="J1750" s="14"/>
      <c r="K1750" s="14"/>
      <c r="L1750" s="14"/>
      <c r="M1750" s="14"/>
      <c r="N1750" s="14"/>
      <c r="O1750" s="14"/>
      <c r="P1750" s="14"/>
      <c r="Q1750" s="14"/>
      <c r="R1750" s="14"/>
    </row>
    <row r="1751">
      <c r="A1751" s="40" t="str">
        <f t="shared" si="1"/>
        <v>Nicaragua-The Americas2007</v>
      </c>
      <c r="B1751" s="40" t="s">
        <v>192</v>
      </c>
      <c r="C1751" s="33" t="s">
        <v>48</v>
      </c>
      <c r="D1751" s="41" t="s">
        <v>63</v>
      </c>
      <c r="E1751" s="46">
        <v>7.458167331E9</v>
      </c>
      <c r="F1751" s="41">
        <v>0.069</v>
      </c>
      <c r="G1751" s="41">
        <v>92.0</v>
      </c>
      <c r="H1751" s="41">
        <v>0.13</v>
      </c>
      <c r="I1751" s="47">
        <f t="shared" si="2"/>
        <v>7458167331</v>
      </c>
      <c r="J1751" s="14"/>
      <c r="K1751" s="14"/>
      <c r="L1751" s="14"/>
      <c r="M1751" s="14"/>
      <c r="N1751" s="14"/>
      <c r="O1751" s="14"/>
      <c r="P1751" s="14"/>
      <c r="Q1751" s="14"/>
      <c r="R1751" s="14"/>
    </row>
    <row r="1752">
      <c r="A1752" s="40" t="str">
        <f t="shared" si="1"/>
        <v>Nicaragua-The Americas2008</v>
      </c>
      <c r="B1752" s="40" t="s">
        <v>192</v>
      </c>
      <c r="C1752" s="33" t="s">
        <v>49</v>
      </c>
      <c r="D1752" s="41" t="s">
        <v>63</v>
      </c>
      <c r="E1752" s="46">
        <v>8.491371523E9</v>
      </c>
      <c r="F1752" s="41">
        <v>0.072</v>
      </c>
      <c r="G1752" s="41">
        <v>105.0</v>
      </c>
      <c r="H1752" s="41">
        <v>0.132</v>
      </c>
      <c r="I1752" s="47">
        <f t="shared" si="2"/>
        <v>8491371523</v>
      </c>
      <c r="J1752" s="14"/>
      <c r="K1752" s="14"/>
      <c r="L1752" s="14"/>
      <c r="M1752" s="14"/>
      <c r="N1752" s="14"/>
      <c r="O1752" s="14"/>
      <c r="P1752" s="14"/>
      <c r="Q1752" s="14"/>
      <c r="R1752" s="14"/>
    </row>
    <row r="1753">
      <c r="A1753" s="40" t="str">
        <f t="shared" si="1"/>
        <v>Nicaragua-The Americas2009</v>
      </c>
      <c r="B1753" s="40" t="s">
        <v>192</v>
      </c>
      <c r="C1753" s="33" t="s">
        <v>50</v>
      </c>
      <c r="D1753" s="41" t="s">
        <v>63</v>
      </c>
      <c r="E1753" s="46">
        <v>8.38073699E9</v>
      </c>
      <c r="F1753" s="41">
        <v>0.077</v>
      </c>
      <c r="G1753" s="41">
        <v>109.0</v>
      </c>
      <c r="H1753" s="41">
        <v>0.14</v>
      </c>
      <c r="I1753" s="47">
        <f t="shared" si="2"/>
        <v>8380736990</v>
      </c>
      <c r="J1753" s="14"/>
      <c r="K1753" s="14"/>
      <c r="L1753" s="14"/>
      <c r="M1753" s="14"/>
      <c r="N1753" s="14"/>
      <c r="O1753" s="14"/>
      <c r="P1753" s="14"/>
      <c r="Q1753" s="14"/>
      <c r="R1753" s="14"/>
    </row>
    <row r="1754">
      <c r="A1754" s="40" t="str">
        <f t="shared" si="1"/>
        <v>Nicaragua-The Americas2010</v>
      </c>
      <c r="B1754" s="40" t="s">
        <v>192</v>
      </c>
      <c r="C1754" s="33" t="s">
        <v>51</v>
      </c>
      <c r="D1754" s="41" t="s">
        <v>63</v>
      </c>
      <c r="E1754" s="46">
        <v>8.93821056E9</v>
      </c>
      <c r="F1754" s="41">
        <v>0.076</v>
      </c>
      <c r="G1754" s="41">
        <v>112.0</v>
      </c>
      <c r="H1754" s="41">
        <v>0.133</v>
      </c>
      <c r="I1754" s="47">
        <f t="shared" si="2"/>
        <v>8938210560</v>
      </c>
      <c r="J1754" s="14"/>
      <c r="K1754" s="14"/>
      <c r="L1754" s="14"/>
      <c r="M1754" s="14"/>
      <c r="N1754" s="14"/>
      <c r="O1754" s="14"/>
      <c r="P1754" s="14"/>
      <c r="Q1754" s="14"/>
      <c r="R1754" s="14"/>
    </row>
    <row r="1755">
      <c r="A1755" s="40" t="str">
        <f t="shared" si="1"/>
        <v>Nicaragua-The Americas2011</v>
      </c>
      <c r="B1755" s="40" t="s">
        <v>192</v>
      </c>
      <c r="C1755" s="33" t="s">
        <v>52</v>
      </c>
      <c r="D1755" s="41" t="s">
        <v>63</v>
      </c>
      <c r="E1755" s="46">
        <v>9.898547558E9</v>
      </c>
      <c r="F1755" s="41">
        <v>0.076</v>
      </c>
      <c r="G1755" s="41">
        <v>124.0</v>
      </c>
      <c r="H1755" s="41">
        <v>0.105</v>
      </c>
      <c r="I1755" s="47">
        <f t="shared" si="2"/>
        <v>9898547558</v>
      </c>
      <c r="J1755" s="14"/>
      <c r="K1755" s="14"/>
      <c r="L1755" s="14"/>
      <c r="M1755" s="14"/>
      <c r="N1755" s="14"/>
      <c r="O1755" s="14"/>
      <c r="P1755" s="14"/>
      <c r="Q1755" s="14"/>
      <c r="R1755" s="14"/>
    </row>
    <row r="1756">
      <c r="A1756" s="40" t="str">
        <f t="shared" si="1"/>
        <v>Nicaragua-The Americas2012</v>
      </c>
      <c r="B1756" s="40" t="s">
        <v>192</v>
      </c>
      <c r="C1756" s="33" t="s">
        <v>53</v>
      </c>
      <c r="D1756" s="41" t="s">
        <v>63</v>
      </c>
      <c r="E1756" s="46">
        <v>1.0644973606E10</v>
      </c>
      <c r="F1756" s="41">
        <v>0.082</v>
      </c>
      <c r="G1756" s="41">
        <v>144.0</v>
      </c>
      <c r="H1756" s="41">
        <v>0.12</v>
      </c>
      <c r="I1756" s="47">
        <f t="shared" si="2"/>
        <v>10644973606</v>
      </c>
      <c r="J1756" s="14"/>
      <c r="K1756" s="14"/>
      <c r="L1756" s="14"/>
      <c r="M1756" s="14"/>
      <c r="N1756" s="14"/>
      <c r="O1756" s="14"/>
      <c r="P1756" s="14"/>
      <c r="Q1756" s="14"/>
      <c r="R1756" s="14"/>
    </row>
    <row r="1757">
      <c r="A1757" s="40" t="str">
        <f t="shared" si="1"/>
        <v>Niger-Africa2000</v>
      </c>
      <c r="B1757" s="40" t="s">
        <v>193</v>
      </c>
      <c r="C1757" s="33" t="s">
        <v>40</v>
      </c>
      <c r="D1757" s="41" t="s">
        <v>57</v>
      </c>
      <c r="E1757" s="46">
        <v>1.798374533E9</v>
      </c>
      <c r="F1757" s="41">
        <v>0.064</v>
      </c>
      <c r="G1757" s="41">
        <v>10.0</v>
      </c>
      <c r="H1757" s="41">
        <v>0.148</v>
      </c>
      <c r="I1757" s="47">
        <f t="shared" si="2"/>
        <v>1798374533</v>
      </c>
      <c r="J1757" s="14"/>
      <c r="K1757" s="14"/>
      <c r="L1757" s="14"/>
      <c r="M1757" s="14"/>
      <c r="N1757" s="14"/>
      <c r="O1757" s="14"/>
      <c r="P1757" s="14"/>
      <c r="Q1757" s="14"/>
      <c r="R1757" s="14"/>
    </row>
    <row r="1758">
      <c r="A1758" s="40" t="str">
        <f t="shared" si="1"/>
        <v>Niger-Africa2001</v>
      </c>
      <c r="B1758" s="40" t="s">
        <v>193</v>
      </c>
      <c r="C1758" s="33" t="s">
        <v>42</v>
      </c>
      <c r="D1758" s="41" t="s">
        <v>57</v>
      </c>
      <c r="E1758" s="46">
        <v>1.945327546E9</v>
      </c>
      <c r="F1758" s="41">
        <v>0.074</v>
      </c>
      <c r="G1758" s="41">
        <v>12.0</v>
      </c>
      <c r="H1758" s="41">
        <v>0.148</v>
      </c>
      <c r="I1758" s="47">
        <f t="shared" si="2"/>
        <v>1945327546</v>
      </c>
      <c r="J1758" s="14"/>
      <c r="K1758" s="14"/>
      <c r="L1758" s="14"/>
      <c r="M1758" s="14"/>
      <c r="N1758" s="14"/>
      <c r="O1758" s="14"/>
      <c r="P1758" s="14"/>
      <c r="Q1758" s="14"/>
      <c r="R1758" s="14"/>
    </row>
    <row r="1759">
      <c r="A1759" s="40" t="str">
        <f t="shared" si="1"/>
        <v>Niger-Africa2002</v>
      </c>
      <c r="B1759" s="40" t="s">
        <v>193</v>
      </c>
      <c r="C1759" s="33" t="s">
        <v>43</v>
      </c>
      <c r="D1759" s="41" t="s">
        <v>57</v>
      </c>
      <c r="E1759" s="46">
        <v>2.170481498E9</v>
      </c>
      <c r="F1759" s="41">
        <v>0.07</v>
      </c>
      <c r="G1759" s="41">
        <v>12.0</v>
      </c>
      <c r="H1759" s="41">
        <v>0.148</v>
      </c>
      <c r="I1759" s="47">
        <f t="shared" si="2"/>
        <v>2170481498</v>
      </c>
      <c r="J1759" s="14"/>
      <c r="K1759" s="14"/>
      <c r="L1759" s="14"/>
      <c r="M1759" s="14"/>
      <c r="N1759" s="14"/>
      <c r="O1759" s="14"/>
      <c r="P1759" s="14"/>
      <c r="Q1759" s="14"/>
      <c r="R1759" s="14"/>
    </row>
    <row r="1760">
      <c r="A1760" s="40" t="str">
        <f t="shared" si="1"/>
        <v>Niger-Africa2003</v>
      </c>
      <c r="B1760" s="40" t="s">
        <v>193</v>
      </c>
      <c r="C1760" s="33" t="s">
        <v>44</v>
      </c>
      <c r="D1760" s="41" t="s">
        <v>57</v>
      </c>
      <c r="E1760" s="46">
        <v>2.731416281E9</v>
      </c>
      <c r="F1760" s="41">
        <v>0.068</v>
      </c>
      <c r="G1760" s="41">
        <v>15.0</v>
      </c>
      <c r="H1760" s="41">
        <v>0.148</v>
      </c>
      <c r="I1760" s="47">
        <f t="shared" si="2"/>
        <v>2731416281</v>
      </c>
      <c r="J1760" s="14"/>
      <c r="K1760" s="14"/>
      <c r="L1760" s="14"/>
      <c r="M1760" s="14"/>
      <c r="N1760" s="14"/>
      <c r="O1760" s="14"/>
      <c r="P1760" s="14"/>
      <c r="Q1760" s="14"/>
      <c r="R1760" s="14"/>
    </row>
    <row r="1761">
      <c r="A1761" s="40" t="str">
        <f t="shared" si="1"/>
        <v>Niger-Africa2004</v>
      </c>
      <c r="B1761" s="40" t="s">
        <v>193</v>
      </c>
      <c r="C1761" s="33" t="s">
        <v>45</v>
      </c>
      <c r="D1761" s="41" t="s">
        <v>57</v>
      </c>
      <c r="E1761" s="46">
        <v>3.052898686E9</v>
      </c>
      <c r="F1761" s="41">
        <v>0.071</v>
      </c>
      <c r="G1761" s="41">
        <v>16.0</v>
      </c>
      <c r="H1761" s="41">
        <v>0.148</v>
      </c>
      <c r="I1761" s="47">
        <f t="shared" si="2"/>
        <v>3052898686</v>
      </c>
      <c r="J1761" s="14"/>
      <c r="K1761" s="14"/>
      <c r="L1761" s="14"/>
      <c r="M1761" s="14"/>
      <c r="N1761" s="14"/>
      <c r="O1761" s="14"/>
      <c r="P1761" s="14"/>
      <c r="Q1761" s="14"/>
      <c r="R1761" s="14"/>
    </row>
    <row r="1762">
      <c r="A1762" s="40" t="str">
        <f t="shared" si="1"/>
        <v>Niger-Africa2005</v>
      </c>
      <c r="B1762" s="40" t="s">
        <v>193</v>
      </c>
      <c r="C1762" s="33" t="s">
        <v>46</v>
      </c>
      <c r="D1762" s="41" t="s">
        <v>57</v>
      </c>
      <c r="E1762" s="46">
        <v>3.405134555E9</v>
      </c>
      <c r="F1762" s="41">
        <v>0.077</v>
      </c>
      <c r="G1762" s="41">
        <v>20.0</v>
      </c>
      <c r="H1762" s="41">
        <v>0.148</v>
      </c>
      <c r="I1762" s="47">
        <f t="shared" si="2"/>
        <v>3405134555</v>
      </c>
      <c r="J1762" s="14"/>
      <c r="K1762" s="14"/>
      <c r="L1762" s="14"/>
      <c r="M1762" s="14"/>
      <c r="N1762" s="14"/>
      <c r="O1762" s="14"/>
      <c r="P1762" s="14"/>
      <c r="Q1762" s="14"/>
      <c r="R1762" s="14"/>
    </row>
    <row r="1763">
      <c r="A1763" s="40" t="str">
        <f t="shared" si="1"/>
        <v>Niger-Africa2006</v>
      </c>
      <c r="B1763" s="40" t="s">
        <v>193</v>
      </c>
      <c r="C1763" s="33" t="s">
        <v>47</v>
      </c>
      <c r="D1763" s="41" t="s">
        <v>57</v>
      </c>
      <c r="E1763" s="46">
        <v>3.646727993E9</v>
      </c>
      <c r="F1763" s="41">
        <v>0.079</v>
      </c>
      <c r="G1763" s="41">
        <v>21.0</v>
      </c>
      <c r="H1763" s="41">
        <v>0.148</v>
      </c>
      <c r="I1763" s="47">
        <f t="shared" si="2"/>
        <v>3646727993</v>
      </c>
      <c r="J1763" s="14"/>
      <c r="K1763" s="14"/>
      <c r="L1763" s="14"/>
      <c r="M1763" s="14"/>
      <c r="N1763" s="14"/>
      <c r="O1763" s="14"/>
      <c r="P1763" s="14"/>
      <c r="Q1763" s="14"/>
      <c r="R1763" s="14"/>
    </row>
    <row r="1764">
      <c r="A1764" s="40" t="str">
        <f t="shared" si="1"/>
        <v>Niger-Africa2007</v>
      </c>
      <c r="B1764" s="40" t="s">
        <v>193</v>
      </c>
      <c r="C1764" s="33" t="s">
        <v>48</v>
      </c>
      <c r="D1764" s="41" t="s">
        <v>57</v>
      </c>
      <c r="E1764" s="46">
        <v>4.291363547E9</v>
      </c>
      <c r="F1764" s="41">
        <v>0.074</v>
      </c>
      <c r="G1764" s="41">
        <v>22.0</v>
      </c>
      <c r="H1764" s="41">
        <v>0.148</v>
      </c>
      <c r="I1764" s="47">
        <f t="shared" si="2"/>
        <v>4291363547</v>
      </c>
      <c r="J1764" s="14"/>
      <c r="K1764" s="14"/>
      <c r="L1764" s="14"/>
      <c r="M1764" s="14"/>
      <c r="N1764" s="14"/>
      <c r="O1764" s="14"/>
      <c r="P1764" s="14"/>
      <c r="Q1764" s="14"/>
      <c r="R1764" s="14"/>
    </row>
    <row r="1765">
      <c r="A1765" s="40" t="str">
        <f t="shared" si="1"/>
        <v>Niger-Africa2008</v>
      </c>
      <c r="B1765" s="40" t="s">
        <v>193</v>
      </c>
      <c r="C1765" s="33" t="s">
        <v>49</v>
      </c>
      <c r="D1765" s="41" t="s">
        <v>57</v>
      </c>
      <c r="E1765" s="46">
        <v>5.403364454E9</v>
      </c>
      <c r="F1765" s="41">
        <v>0.071</v>
      </c>
      <c r="G1765" s="41">
        <v>26.0</v>
      </c>
      <c r="H1765" s="41">
        <v>0.148</v>
      </c>
      <c r="I1765" s="47">
        <f t="shared" si="2"/>
        <v>5403364454</v>
      </c>
      <c r="J1765" s="14"/>
      <c r="K1765" s="14"/>
      <c r="L1765" s="14"/>
      <c r="M1765" s="14"/>
      <c r="N1765" s="14"/>
      <c r="O1765" s="14"/>
      <c r="P1765" s="14"/>
      <c r="Q1765" s="14"/>
      <c r="R1765" s="14"/>
    </row>
    <row r="1766">
      <c r="A1766" s="40" t="str">
        <f t="shared" si="1"/>
        <v>Niger-Africa2009</v>
      </c>
      <c r="B1766" s="40" t="s">
        <v>193</v>
      </c>
      <c r="C1766" s="33" t="s">
        <v>50</v>
      </c>
      <c r="D1766" s="41" t="s">
        <v>57</v>
      </c>
      <c r="E1766" s="46">
        <v>5.397121962E9</v>
      </c>
      <c r="F1766" s="41">
        <v>0.077</v>
      </c>
      <c r="G1766" s="41">
        <v>27.0</v>
      </c>
      <c r="H1766" s="41">
        <v>0.148</v>
      </c>
      <c r="I1766" s="47">
        <f t="shared" si="2"/>
        <v>5397121962</v>
      </c>
      <c r="J1766" s="14"/>
      <c r="K1766" s="14"/>
      <c r="L1766" s="14"/>
      <c r="M1766" s="14"/>
      <c r="N1766" s="14"/>
      <c r="O1766" s="14"/>
      <c r="P1766" s="14"/>
      <c r="Q1766" s="14"/>
      <c r="R1766" s="14"/>
    </row>
    <row r="1767">
      <c r="A1767" s="40" t="str">
        <f t="shared" si="1"/>
        <v>Niger-Africa2010</v>
      </c>
      <c r="B1767" s="40" t="s">
        <v>193</v>
      </c>
      <c r="C1767" s="33" t="s">
        <v>51</v>
      </c>
      <c r="D1767" s="41" t="s">
        <v>57</v>
      </c>
      <c r="E1767" s="46">
        <v>5.71858955E9</v>
      </c>
      <c r="F1767" s="41">
        <v>0.069</v>
      </c>
      <c r="G1767" s="41">
        <v>24.0</v>
      </c>
      <c r="H1767" s="41">
        <v>0.148</v>
      </c>
      <c r="I1767" s="47">
        <f t="shared" si="2"/>
        <v>5718589550</v>
      </c>
      <c r="J1767" s="14"/>
      <c r="K1767" s="14"/>
      <c r="L1767" s="14"/>
      <c r="M1767" s="14"/>
      <c r="N1767" s="14"/>
      <c r="O1767" s="14"/>
      <c r="P1767" s="14"/>
      <c r="Q1767" s="14"/>
      <c r="R1767" s="14"/>
    </row>
    <row r="1768">
      <c r="A1768" s="40" t="str">
        <f t="shared" si="1"/>
        <v>Niger-Africa2011</v>
      </c>
      <c r="B1768" s="40" t="s">
        <v>193</v>
      </c>
      <c r="C1768" s="33" t="s">
        <v>52</v>
      </c>
      <c r="D1768" s="41" t="s">
        <v>57</v>
      </c>
      <c r="E1768" s="46">
        <v>6.411842066E9</v>
      </c>
      <c r="F1768" s="41">
        <v>0.068</v>
      </c>
      <c r="G1768" s="41">
        <v>25.0</v>
      </c>
      <c r="H1768" s="41">
        <v>0.148</v>
      </c>
      <c r="I1768" s="47">
        <f t="shared" si="2"/>
        <v>6411842066</v>
      </c>
      <c r="J1768" s="14"/>
      <c r="K1768" s="14"/>
      <c r="L1768" s="14"/>
      <c r="M1768" s="14"/>
      <c r="N1768" s="14"/>
      <c r="O1768" s="14"/>
      <c r="P1768" s="14"/>
      <c r="Q1768" s="14"/>
      <c r="R1768" s="14"/>
    </row>
    <row r="1769">
      <c r="A1769" s="40" t="str">
        <f t="shared" si="1"/>
        <v>Niger-Africa2012</v>
      </c>
      <c r="B1769" s="40" t="s">
        <v>193</v>
      </c>
      <c r="C1769" s="33" t="s">
        <v>53</v>
      </c>
      <c r="D1769" s="41" t="s">
        <v>57</v>
      </c>
      <c r="E1769" s="46">
        <v>6.773185511E9</v>
      </c>
      <c r="F1769" s="41">
        <v>0.072</v>
      </c>
      <c r="G1769" s="41">
        <v>25.0</v>
      </c>
      <c r="H1769" s="41">
        <v>0.148</v>
      </c>
      <c r="I1769" s="47">
        <f t="shared" si="2"/>
        <v>6773185511</v>
      </c>
      <c r="J1769" s="14"/>
      <c r="K1769" s="14"/>
      <c r="L1769" s="14"/>
      <c r="M1769" s="14"/>
      <c r="N1769" s="14"/>
      <c r="O1769" s="14"/>
      <c r="P1769" s="14"/>
      <c r="Q1769" s="14"/>
      <c r="R1769" s="14"/>
    </row>
    <row r="1770">
      <c r="A1770" s="40" t="str">
        <f t="shared" si="1"/>
        <v>Nigeria-Africa2000</v>
      </c>
      <c r="B1770" s="40" t="s">
        <v>194</v>
      </c>
      <c r="C1770" s="33" t="s">
        <v>40</v>
      </c>
      <c r="D1770" s="41" t="s">
        <v>57</v>
      </c>
      <c r="E1770" s="46">
        <v>4.6385996027E10</v>
      </c>
      <c r="F1770" s="41">
        <v>0.046</v>
      </c>
      <c r="G1770" s="41">
        <v>17.0</v>
      </c>
      <c r="H1770" s="41">
        <v>0.213</v>
      </c>
      <c r="I1770" s="47">
        <f t="shared" si="2"/>
        <v>46385996027</v>
      </c>
      <c r="J1770" s="14"/>
      <c r="K1770" s="14"/>
      <c r="L1770" s="14"/>
      <c r="M1770" s="14"/>
      <c r="N1770" s="14"/>
      <c r="O1770" s="14"/>
      <c r="P1770" s="14"/>
      <c r="Q1770" s="14"/>
      <c r="R1770" s="14"/>
    </row>
    <row r="1771">
      <c r="A1771" s="40" t="str">
        <f t="shared" si="1"/>
        <v>Nigeria-Africa2001</v>
      </c>
      <c r="B1771" s="40" t="s">
        <v>194</v>
      </c>
      <c r="C1771" s="33" t="s">
        <v>42</v>
      </c>
      <c r="D1771" s="41" t="s">
        <v>57</v>
      </c>
      <c r="E1771" s="46">
        <v>4.4138014092E10</v>
      </c>
      <c r="F1771" s="41">
        <v>0.048</v>
      </c>
      <c r="G1771" s="41">
        <v>18.0</v>
      </c>
      <c r="H1771" s="41">
        <v>0.234</v>
      </c>
      <c r="I1771" s="47">
        <f t="shared" si="2"/>
        <v>44138014092</v>
      </c>
      <c r="J1771" s="14"/>
      <c r="K1771" s="14"/>
      <c r="L1771" s="14"/>
      <c r="M1771" s="14"/>
      <c r="N1771" s="14"/>
      <c r="O1771" s="14"/>
      <c r="P1771" s="14"/>
      <c r="Q1771" s="14"/>
      <c r="R1771" s="14"/>
    </row>
    <row r="1772">
      <c r="A1772" s="40" t="str">
        <f t="shared" si="1"/>
        <v>Nigeria-Africa2002</v>
      </c>
      <c r="B1772" s="40" t="s">
        <v>194</v>
      </c>
      <c r="C1772" s="33" t="s">
        <v>43</v>
      </c>
      <c r="D1772" s="41" t="s">
        <v>57</v>
      </c>
      <c r="E1772" s="46">
        <v>5.911686825E10</v>
      </c>
      <c r="F1772" s="41">
        <v>0.039</v>
      </c>
      <c r="G1772" s="41">
        <v>18.0</v>
      </c>
      <c r="H1772" s="41">
        <v>0.248</v>
      </c>
      <c r="I1772" s="47">
        <f t="shared" si="2"/>
        <v>59116868250</v>
      </c>
      <c r="J1772" s="14"/>
      <c r="K1772" s="14"/>
      <c r="L1772" s="14"/>
      <c r="M1772" s="14"/>
      <c r="N1772" s="14"/>
      <c r="O1772" s="14"/>
      <c r="P1772" s="14"/>
      <c r="Q1772" s="14"/>
      <c r="R1772" s="14"/>
    </row>
    <row r="1773">
      <c r="A1773" s="40" t="str">
        <f t="shared" si="1"/>
        <v>Nigeria-Africa2003</v>
      </c>
      <c r="B1773" s="40" t="s">
        <v>194</v>
      </c>
      <c r="C1773" s="33" t="s">
        <v>44</v>
      </c>
      <c r="D1773" s="41" t="s">
        <v>57</v>
      </c>
      <c r="E1773" s="46">
        <v>6.7655840108E10</v>
      </c>
      <c r="F1773" s="41">
        <v>0.075</v>
      </c>
      <c r="G1773" s="41">
        <v>39.0</v>
      </c>
      <c r="H1773" s="41">
        <v>0.207</v>
      </c>
      <c r="I1773" s="47">
        <f t="shared" si="2"/>
        <v>67655840108</v>
      </c>
      <c r="J1773" s="14"/>
      <c r="K1773" s="14"/>
      <c r="L1773" s="14"/>
      <c r="M1773" s="14"/>
      <c r="N1773" s="14"/>
      <c r="O1773" s="14"/>
      <c r="P1773" s="14"/>
      <c r="Q1773" s="14"/>
      <c r="R1773" s="14"/>
    </row>
    <row r="1774">
      <c r="A1774" s="40" t="str">
        <f t="shared" si="1"/>
        <v>Nigeria-Africa2004</v>
      </c>
      <c r="B1774" s="40" t="s">
        <v>194</v>
      </c>
      <c r="C1774" s="33" t="s">
        <v>45</v>
      </c>
      <c r="D1774" s="41" t="s">
        <v>57</v>
      </c>
      <c r="E1774" s="46">
        <v>8.7845403978E10</v>
      </c>
      <c r="F1774" s="41">
        <v>0.07</v>
      </c>
      <c r="G1774" s="41">
        <v>45.0</v>
      </c>
      <c r="H1774" s="41">
        <v>0.192</v>
      </c>
      <c r="I1774" s="47">
        <f t="shared" si="2"/>
        <v>87845403978</v>
      </c>
      <c r="J1774" s="14"/>
      <c r="K1774" s="14"/>
      <c r="L1774" s="14"/>
      <c r="M1774" s="14"/>
      <c r="N1774" s="14"/>
      <c r="O1774" s="14"/>
      <c r="P1774" s="14"/>
      <c r="Q1774" s="14"/>
      <c r="R1774" s="14"/>
    </row>
    <row r="1775">
      <c r="A1775" s="40" t="str">
        <f t="shared" si="1"/>
        <v>Nigeria-Africa2005</v>
      </c>
      <c r="B1775" s="40" t="s">
        <v>194</v>
      </c>
      <c r="C1775" s="33" t="s">
        <v>46</v>
      </c>
      <c r="D1775" s="41" t="s">
        <v>57</v>
      </c>
      <c r="E1775" s="46">
        <v>1.12E11</v>
      </c>
      <c r="F1775" s="41">
        <v>0.066</v>
      </c>
      <c r="G1775" s="41">
        <v>53.0</v>
      </c>
      <c r="H1775" s="41">
        <v>0.179</v>
      </c>
      <c r="I1775" s="47">
        <f t="shared" si="2"/>
        <v>112000000000</v>
      </c>
      <c r="J1775" s="14"/>
      <c r="K1775" s="14"/>
      <c r="L1775" s="14"/>
      <c r="M1775" s="14"/>
      <c r="N1775" s="14"/>
      <c r="O1775" s="14"/>
      <c r="P1775" s="14"/>
      <c r="Q1775" s="14"/>
      <c r="R1775" s="14"/>
    </row>
    <row r="1776">
      <c r="A1776" s="40" t="str">
        <f t="shared" si="1"/>
        <v>Nigeria-Africa2006</v>
      </c>
      <c r="B1776" s="40" t="s">
        <v>194</v>
      </c>
      <c r="C1776" s="33" t="s">
        <v>47</v>
      </c>
      <c r="D1776" s="41" t="s">
        <v>57</v>
      </c>
      <c r="E1776" s="46">
        <v>1.45E11</v>
      </c>
      <c r="F1776" s="41">
        <v>0.057</v>
      </c>
      <c r="G1776" s="41">
        <v>59.0</v>
      </c>
      <c r="H1776" s="41">
        <v>0.169</v>
      </c>
      <c r="I1776" s="47">
        <f t="shared" si="2"/>
        <v>145000000000</v>
      </c>
      <c r="J1776" s="14"/>
      <c r="K1776" s="14"/>
      <c r="L1776" s="14"/>
      <c r="M1776" s="14"/>
      <c r="N1776" s="14"/>
      <c r="O1776" s="14"/>
      <c r="P1776" s="14"/>
      <c r="Q1776" s="14"/>
      <c r="R1776" s="14"/>
    </row>
    <row r="1777">
      <c r="A1777" s="40" t="str">
        <f t="shared" si="1"/>
        <v>Nigeria-Africa2007</v>
      </c>
      <c r="B1777" s="40" t="s">
        <v>194</v>
      </c>
      <c r="C1777" s="33" t="s">
        <v>48</v>
      </c>
      <c r="D1777" s="41" t="s">
        <v>57</v>
      </c>
      <c r="E1777" s="46">
        <v>1.66E11</v>
      </c>
      <c r="F1777" s="41">
        <v>0.072</v>
      </c>
      <c r="G1777" s="41">
        <v>81.0</v>
      </c>
      <c r="H1777" s="41">
        <v>0.169</v>
      </c>
      <c r="I1777" s="47">
        <f t="shared" si="2"/>
        <v>166000000000</v>
      </c>
      <c r="J1777" s="14"/>
      <c r="K1777" s="14"/>
      <c r="L1777" s="14"/>
      <c r="M1777" s="14"/>
      <c r="N1777" s="14"/>
      <c r="O1777" s="14"/>
      <c r="P1777" s="14"/>
      <c r="Q1777" s="14"/>
      <c r="R1777" s="14"/>
    </row>
    <row r="1778">
      <c r="A1778" s="40" t="str">
        <f t="shared" si="1"/>
        <v>Nigeria-Africa2008</v>
      </c>
      <c r="B1778" s="40" t="s">
        <v>194</v>
      </c>
      <c r="C1778" s="33" t="s">
        <v>49</v>
      </c>
      <c r="D1778" s="41" t="s">
        <v>57</v>
      </c>
      <c r="E1778" s="46">
        <v>2.08E11</v>
      </c>
      <c r="F1778" s="41">
        <v>0.065</v>
      </c>
      <c r="G1778" s="41">
        <v>88.0</v>
      </c>
      <c r="H1778" s="41">
        <v>0.155</v>
      </c>
      <c r="I1778" s="47">
        <f t="shared" si="2"/>
        <v>208000000000</v>
      </c>
      <c r="J1778" s="14"/>
      <c r="K1778" s="14"/>
      <c r="L1778" s="14"/>
      <c r="M1778" s="14"/>
      <c r="N1778" s="14"/>
      <c r="O1778" s="14"/>
      <c r="P1778" s="14"/>
      <c r="Q1778" s="14"/>
      <c r="R1778" s="14"/>
    </row>
    <row r="1779">
      <c r="A1779" s="40" t="str">
        <f t="shared" si="1"/>
        <v>Nigeria-Africa2009</v>
      </c>
      <c r="B1779" s="40" t="s">
        <v>194</v>
      </c>
      <c r="C1779" s="33" t="s">
        <v>50</v>
      </c>
      <c r="D1779" s="41" t="s">
        <v>57</v>
      </c>
      <c r="E1779" s="46">
        <v>1.69E11</v>
      </c>
      <c r="F1779" s="41">
        <v>0.068</v>
      </c>
      <c r="G1779" s="41">
        <v>74.0</v>
      </c>
      <c r="H1779" s="41">
        <v>0.184</v>
      </c>
      <c r="I1779" s="47">
        <f t="shared" si="2"/>
        <v>169000000000</v>
      </c>
      <c r="J1779" s="14"/>
      <c r="K1779" s="14"/>
      <c r="L1779" s="14"/>
      <c r="M1779" s="14"/>
      <c r="N1779" s="14"/>
      <c r="O1779" s="14"/>
      <c r="P1779" s="14"/>
      <c r="Q1779" s="14"/>
      <c r="R1779" s="14"/>
    </row>
    <row r="1780">
      <c r="A1780" s="40" t="str">
        <f t="shared" si="1"/>
        <v>Nigeria-Africa2010</v>
      </c>
      <c r="B1780" s="40" t="s">
        <v>194</v>
      </c>
      <c r="C1780" s="33" t="s">
        <v>51</v>
      </c>
      <c r="D1780" s="41" t="s">
        <v>57</v>
      </c>
      <c r="E1780" s="46">
        <v>3.69E11</v>
      </c>
      <c r="F1780" s="41">
        <v>0.056</v>
      </c>
      <c r="G1780" s="41">
        <v>80.0</v>
      </c>
      <c r="H1780" s="41">
        <v>0.176</v>
      </c>
      <c r="I1780" s="47">
        <f t="shared" si="2"/>
        <v>369000000000</v>
      </c>
      <c r="J1780" s="14"/>
      <c r="K1780" s="14"/>
      <c r="L1780" s="14"/>
      <c r="M1780" s="14"/>
      <c r="N1780" s="14"/>
      <c r="O1780" s="14"/>
      <c r="P1780" s="14"/>
      <c r="Q1780" s="14"/>
      <c r="R1780" s="14"/>
    </row>
    <row r="1781">
      <c r="A1781" s="40" t="str">
        <f t="shared" si="1"/>
        <v>Nigeria-Africa2011</v>
      </c>
      <c r="B1781" s="40" t="s">
        <v>194</v>
      </c>
      <c r="C1781" s="33" t="s">
        <v>52</v>
      </c>
      <c r="D1781" s="41" t="s">
        <v>57</v>
      </c>
      <c r="E1781" s="46">
        <v>4.12E11</v>
      </c>
      <c r="F1781" s="41">
        <v>0.057</v>
      </c>
      <c r="G1781" s="41">
        <v>85.0</v>
      </c>
      <c r="H1781" s="41">
        <v>0.16</v>
      </c>
      <c r="I1781" s="47">
        <f t="shared" si="2"/>
        <v>412000000000</v>
      </c>
      <c r="J1781" s="14"/>
      <c r="K1781" s="14"/>
      <c r="L1781" s="14"/>
      <c r="M1781" s="14"/>
      <c r="N1781" s="14"/>
      <c r="O1781" s="14"/>
      <c r="P1781" s="14"/>
      <c r="Q1781" s="14"/>
      <c r="R1781" s="14"/>
    </row>
    <row r="1782">
      <c r="A1782" s="40" t="str">
        <f t="shared" si="1"/>
        <v>Nigeria-Africa2012</v>
      </c>
      <c r="B1782" s="40" t="s">
        <v>194</v>
      </c>
      <c r="C1782" s="33" t="s">
        <v>53</v>
      </c>
      <c r="D1782" s="41" t="s">
        <v>57</v>
      </c>
      <c r="E1782" s="46">
        <v>4.63E11</v>
      </c>
      <c r="F1782" s="41">
        <v>0.061</v>
      </c>
      <c r="G1782" s="41">
        <v>94.0</v>
      </c>
      <c r="H1782" s="41">
        <v>0.168</v>
      </c>
      <c r="I1782" s="47">
        <f t="shared" si="2"/>
        <v>463000000000</v>
      </c>
      <c r="J1782" s="14"/>
      <c r="K1782" s="14"/>
      <c r="L1782" s="14"/>
      <c r="M1782" s="14"/>
      <c r="N1782" s="14"/>
      <c r="O1782" s="14"/>
      <c r="P1782" s="14"/>
      <c r="Q1782" s="14"/>
      <c r="R1782" s="14"/>
    </row>
    <row r="1783">
      <c r="A1783" s="40" t="str">
        <f t="shared" si="1"/>
        <v>North Korea-Asia2000</v>
      </c>
      <c r="B1783" s="40" t="s">
        <v>195</v>
      </c>
      <c r="C1783" s="33" t="s">
        <v>40</v>
      </c>
      <c r="D1783" s="41" t="s">
        <v>41</v>
      </c>
      <c r="E1783" s="40"/>
      <c r="F1783" s="42">
        <v>0.064</v>
      </c>
      <c r="G1783" s="41">
        <v>193.0</v>
      </c>
      <c r="H1783" s="41">
        <v>0.148</v>
      </c>
      <c r="I1783" s="47" t="str">
        <f t="shared" si="2"/>
        <v/>
      </c>
      <c r="J1783" s="14"/>
      <c r="K1783" s="14"/>
      <c r="L1783" s="14"/>
      <c r="M1783" s="14"/>
      <c r="N1783" s="14"/>
      <c r="O1783" s="14"/>
      <c r="P1783" s="14"/>
      <c r="Q1783" s="14"/>
      <c r="R1783" s="14"/>
    </row>
    <row r="1784">
      <c r="A1784" s="40" t="str">
        <f t="shared" si="1"/>
        <v>North Korea-Asia2001</v>
      </c>
      <c r="B1784" s="40" t="s">
        <v>195</v>
      </c>
      <c r="C1784" s="33" t="s">
        <v>42</v>
      </c>
      <c r="D1784" s="41" t="s">
        <v>41</v>
      </c>
      <c r="E1784" s="40"/>
      <c r="F1784" s="42">
        <v>0.064</v>
      </c>
      <c r="G1784" s="41">
        <v>193.0</v>
      </c>
      <c r="H1784" s="41">
        <v>0.148</v>
      </c>
      <c r="I1784" s="47" t="str">
        <f t="shared" si="2"/>
        <v/>
      </c>
      <c r="J1784" s="14"/>
      <c r="K1784" s="14"/>
      <c r="L1784" s="14"/>
      <c r="M1784" s="14"/>
      <c r="N1784" s="14"/>
      <c r="O1784" s="14"/>
      <c r="P1784" s="14"/>
      <c r="Q1784" s="14"/>
      <c r="R1784" s="14"/>
    </row>
    <row r="1785">
      <c r="A1785" s="40" t="str">
        <f t="shared" si="1"/>
        <v>North Korea-Asia2002</v>
      </c>
      <c r="B1785" s="40" t="s">
        <v>195</v>
      </c>
      <c r="C1785" s="33" t="s">
        <v>43</v>
      </c>
      <c r="D1785" s="41" t="s">
        <v>41</v>
      </c>
      <c r="E1785" s="40"/>
      <c r="F1785" s="42">
        <v>0.064</v>
      </c>
      <c r="G1785" s="41">
        <v>193.0</v>
      </c>
      <c r="H1785" s="41">
        <v>0.148</v>
      </c>
      <c r="I1785" s="47" t="str">
        <f t="shared" si="2"/>
        <v/>
      </c>
      <c r="J1785" s="14"/>
      <c r="K1785" s="14"/>
      <c r="L1785" s="14"/>
      <c r="M1785" s="14"/>
      <c r="N1785" s="14"/>
      <c r="O1785" s="14"/>
      <c r="P1785" s="14"/>
      <c r="Q1785" s="14"/>
      <c r="R1785" s="14"/>
    </row>
    <row r="1786">
      <c r="A1786" s="40" t="str">
        <f t="shared" si="1"/>
        <v>North Korea-Asia2003</v>
      </c>
      <c r="B1786" s="40" t="s">
        <v>195</v>
      </c>
      <c r="C1786" s="33" t="s">
        <v>44</v>
      </c>
      <c r="D1786" s="41" t="s">
        <v>41</v>
      </c>
      <c r="E1786" s="40"/>
      <c r="F1786" s="42">
        <v>0.064</v>
      </c>
      <c r="G1786" s="41">
        <v>193.0</v>
      </c>
      <c r="H1786" s="41">
        <v>0.148</v>
      </c>
      <c r="I1786" s="47" t="str">
        <f t="shared" si="2"/>
        <v/>
      </c>
      <c r="J1786" s="14"/>
      <c r="K1786" s="14"/>
      <c r="L1786" s="14"/>
      <c r="M1786" s="14"/>
      <c r="N1786" s="14"/>
      <c r="O1786" s="14"/>
      <c r="P1786" s="14"/>
      <c r="Q1786" s="14"/>
      <c r="R1786" s="14"/>
    </row>
    <row r="1787">
      <c r="A1787" s="40" t="str">
        <f t="shared" si="1"/>
        <v>North Korea-Asia2004</v>
      </c>
      <c r="B1787" s="40" t="s">
        <v>195</v>
      </c>
      <c r="C1787" s="33" t="s">
        <v>45</v>
      </c>
      <c r="D1787" s="41" t="s">
        <v>41</v>
      </c>
      <c r="E1787" s="40"/>
      <c r="F1787" s="42">
        <v>0.064</v>
      </c>
      <c r="G1787" s="41">
        <v>193.0</v>
      </c>
      <c r="H1787" s="41">
        <v>0.148</v>
      </c>
      <c r="I1787" s="47" t="str">
        <f t="shared" si="2"/>
        <v/>
      </c>
      <c r="J1787" s="14"/>
      <c r="K1787" s="14"/>
      <c r="L1787" s="14"/>
      <c r="M1787" s="14"/>
      <c r="N1787" s="14"/>
      <c r="O1787" s="14"/>
      <c r="P1787" s="14"/>
      <c r="Q1787" s="14"/>
      <c r="R1787" s="14"/>
    </row>
    <row r="1788">
      <c r="A1788" s="40" t="str">
        <f t="shared" si="1"/>
        <v>North Korea-Asia2005</v>
      </c>
      <c r="B1788" s="40" t="s">
        <v>195</v>
      </c>
      <c r="C1788" s="33" t="s">
        <v>46</v>
      </c>
      <c r="D1788" s="41" t="s">
        <v>41</v>
      </c>
      <c r="E1788" s="40"/>
      <c r="F1788" s="42">
        <v>0.064</v>
      </c>
      <c r="G1788" s="41">
        <v>193.0</v>
      </c>
      <c r="H1788" s="41">
        <v>0.148</v>
      </c>
      <c r="I1788" s="47" t="str">
        <f t="shared" si="2"/>
        <v/>
      </c>
      <c r="J1788" s="14"/>
      <c r="K1788" s="14"/>
      <c r="L1788" s="14"/>
      <c r="M1788" s="14"/>
      <c r="N1788" s="14"/>
      <c r="O1788" s="14"/>
      <c r="P1788" s="14"/>
      <c r="Q1788" s="14"/>
      <c r="R1788" s="14"/>
    </row>
    <row r="1789">
      <c r="A1789" s="40" t="str">
        <f t="shared" si="1"/>
        <v>North Korea-Asia2006</v>
      </c>
      <c r="B1789" s="40" t="s">
        <v>195</v>
      </c>
      <c r="C1789" s="33" t="s">
        <v>47</v>
      </c>
      <c r="D1789" s="41" t="s">
        <v>41</v>
      </c>
      <c r="E1789" s="40"/>
      <c r="F1789" s="42">
        <v>0.064</v>
      </c>
      <c r="G1789" s="41">
        <v>193.0</v>
      </c>
      <c r="H1789" s="41">
        <v>0.148</v>
      </c>
      <c r="I1789" s="47" t="str">
        <f t="shared" si="2"/>
        <v/>
      </c>
      <c r="J1789" s="14"/>
      <c r="K1789" s="14"/>
      <c r="L1789" s="14"/>
      <c r="M1789" s="14"/>
      <c r="N1789" s="14"/>
      <c r="O1789" s="14"/>
      <c r="P1789" s="14"/>
      <c r="Q1789" s="14"/>
      <c r="R1789" s="14"/>
    </row>
    <row r="1790">
      <c r="A1790" s="40" t="str">
        <f t="shared" si="1"/>
        <v>North Korea-Asia2007</v>
      </c>
      <c r="B1790" s="40" t="s">
        <v>195</v>
      </c>
      <c r="C1790" s="33" t="s">
        <v>48</v>
      </c>
      <c r="D1790" s="41" t="s">
        <v>41</v>
      </c>
      <c r="E1790" s="40"/>
      <c r="F1790" s="42">
        <v>0.064</v>
      </c>
      <c r="G1790" s="41">
        <v>193.0</v>
      </c>
      <c r="H1790" s="41">
        <v>0.148</v>
      </c>
      <c r="I1790" s="47" t="str">
        <f t="shared" si="2"/>
        <v/>
      </c>
      <c r="J1790" s="14"/>
      <c r="K1790" s="14"/>
      <c r="L1790" s="14"/>
      <c r="M1790" s="14"/>
      <c r="N1790" s="14"/>
      <c r="O1790" s="14"/>
      <c r="P1790" s="14"/>
      <c r="Q1790" s="14"/>
      <c r="R1790" s="14"/>
    </row>
    <row r="1791">
      <c r="A1791" s="40" t="str">
        <f t="shared" si="1"/>
        <v>North Korea-Asia2008</v>
      </c>
      <c r="B1791" s="40" t="s">
        <v>195</v>
      </c>
      <c r="C1791" s="33" t="s">
        <v>49</v>
      </c>
      <c r="D1791" s="41" t="s">
        <v>41</v>
      </c>
      <c r="E1791" s="40"/>
      <c r="F1791" s="42">
        <v>0.064</v>
      </c>
      <c r="G1791" s="41">
        <v>193.0</v>
      </c>
      <c r="H1791" s="41">
        <v>0.148</v>
      </c>
      <c r="I1791" s="47" t="str">
        <f t="shared" si="2"/>
        <v/>
      </c>
      <c r="J1791" s="14"/>
      <c r="K1791" s="14"/>
      <c r="L1791" s="14"/>
      <c r="M1791" s="14"/>
      <c r="N1791" s="14"/>
      <c r="O1791" s="14"/>
      <c r="P1791" s="14"/>
      <c r="Q1791" s="14"/>
      <c r="R1791" s="14"/>
    </row>
    <row r="1792">
      <c r="A1792" s="40" t="str">
        <f t="shared" si="1"/>
        <v>North Korea-Asia2009</v>
      </c>
      <c r="B1792" s="40" t="s">
        <v>195</v>
      </c>
      <c r="C1792" s="33" t="s">
        <v>50</v>
      </c>
      <c r="D1792" s="41" t="s">
        <v>41</v>
      </c>
      <c r="E1792" s="40"/>
      <c r="F1792" s="42">
        <v>0.064</v>
      </c>
      <c r="G1792" s="41">
        <v>193.0</v>
      </c>
      <c r="H1792" s="41">
        <v>0.148</v>
      </c>
      <c r="I1792" s="47" t="str">
        <f t="shared" si="2"/>
        <v/>
      </c>
      <c r="J1792" s="14"/>
      <c r="K1792" s="14"/>
      <c r="L1792" s="14"/>
      <c r="M1792" s="14"/>
      <c r="N1792" s="14"/>
      <c r="O1792" s="14"/>
      <c r="P1792" s="14"/>
      <c r="Q1792" s="14"/>
      <c r="R1792" s="14"/>
    </row>
    <row r="1793">
      <c r="A1793" s="40" t="str">
        <f t="shared" si="1"/>
        <v>North Korea-Asia2010</v>
      </c>
      <c r="B1793" s="40" t="s">
        <v>195</v>
      </c>
      <c r="C1793" s="33" t="s">
        <v>51</v>
      </c>
      <c r="D1793" s="41" t="s">
        <v>41</v>
      </c>
      <c r="E1793" s="40"/>
      <c r="F1793" s="42">
        <v>0.064</v>
      </c>
      <c r="G1793" s="41">
        <v>193.0</v>
      </c>
      <c r="H1793" s="41">
        <v>0.148</v>
      </c>
      <c r="I1793" s="47" t="str">
        <f t="shared" si="2"/>
        <v/>
      </c>
      <c r="J1793" s="14"/>
      <c r="K1793" s="14"/>
      <c r="L1793" s="14"/>
      <c r="M1793" s="14"/>
      <c r="N1793" s="14"/>
      <c r="O1793" s="14"/>
      <c r="P1793" s="14"/>
      <c r="Q1793" s="14"/>
      <c r="R1793" s="14"/>
    </row>
    <row r="1794">
      <c r="A1794" s="40" t="str">
        <f t="shared" si="1"/>
        <v>North Korea-Asia2011</v>
      </c>
      <c r="B1794" s="40" t="s">
        <v>195</v>
      </c>
      <c r="C1794" s="33" t="s">
        <v>52</v>
      </c>
      <c r="D1794" s="41" t="s">
        <v>41</v>
      </c>
      <c r="E1794" s="40"/>
      <c r="F1794" s="42">
        <v>0.064</v>
      </c>
      <c r="G1794" s="41">
        <v>193.0</v>
      </c>
      <c r="H1794" s="41">
        <v>0.148</v>
      </c>
      <c r="I1794" s="47" t="str">
        <f t="shared" si="2"/>
        <v/>
      </c>
      <c r="J1794" s="14"/>
      <c r="K1794" s="14"/>
      <c r="L1794" s="14"/>
      <c r="M1794" s="14"/>
      <c r="N1794" s="14"/>
      <c r="O1794" s="14"/>
      <c r="P1794" s="14"/>
      <c r="Q1794" s="14"/>
      <c r="R1794" s="14"/>
    </row>
    <row r="1795">
      <c r="A1795" s="40" t="str">
        <f t="shared" si="1"/>
        <v>North Korea-Asia2012</v>
      </c>
      <c r="B1795" s="40" t="s">
        <v>195</v>
      </c>
      <c r="C1795" s="33" t="s">
        <v>53</v>
      </c>
      <c r="D1795" s="41" t="s">
        <v>41</v>
      </c>
      <c r="E1795" s="40"/>
      <c r="F1795" s="42">
        <v>0.064</v>
      </c>
      <c r="G1795" s="41">
        <v>193.0</v>
      </c>
      <c r="H1795" s="41">
        <v>0.148</v>
      </c>
      <c r="I1795" s="47" t="str">
        <f t="shared" si="2"/>
        <v/>
      </c>
      <c r="J1795" s="14"/>
      <c r="K1795" s="14"/>
      <c r="L1795" s="14"/>
      <c r="M1795" s="14"/>
      <c r="N1795" s="14"/>
      <c r="O1795" s="14"/>
      <c r="P1795" s="14"/>
      <c r="Q1795" s="14"/>
      <c r="R1795" s="14"/>
    </row>
    <row r="1796">
      <c r="A1796" s="40" t="str">
        <f t="shared" si="1"/>
        <v>North Macedonia-Europe2000</v>
      </c>
      <c r="B1796" s="40" t="s">
        <v>196</v>
      </c>
      <c r="C1796" s="33" t="s">
        <v>40</v>
      </c>
      <c r="D1796" s="41" t="s">
        <v>55</v>
      </c>
      <c r="E1796" s="46">
        <v>3.586883989E9</v>
      </c>
      <c r="F1796" s="41">
        <v>0.087</v>
      </c>
      <c r="G1796" s="41">
        <v>153.0</v>
      </c>
      <c r="H1796" s="41">
        <v>0.189</v>
      </c>
      <c r="I1796" s="47">
        <f t="shared" si="2"/>
        <v>3586883989</v>
      </c>
      <c r="J1796" s="14"/>
      <c r="K1796" s="14"/>
      <c r="L1796" s="14"/>
      <c r="M1796" s="14"/>
      <c r="N1796" s="14"/>
      <c r="O1796" s="14"/>
      <c r="P1796" s="14"/>
      <c r="Q1796" s="14"/>
      <c r="R1796" s="14"/>
    </row>
    <row r="1797">
      <c r="A1797" s="40" t="str">
        <f t="shared" si="1"/>
        <v>North Macedonia-Europe2001</v>
      </c>
      <c r="B1797" s="40" t="s">
        <v>196</v>
      </c>
      <c r="C1797" s="33" t="s">
        <v>42</v>
      </c>
      <c r="D1797" s="41" t="s">
        <v>55</v>
      </c>
      <c r="E1797" s="46">
        <v>3.436961385E9</v>
      </c>
      <c r="F1797" s="41">
        <v>0.085</v>
      </c>
      <c r="G1797" s="41">
        <v>141.0</v>
      </c>
      <c r="H1797" s="41">
        <v>0.194</v>
      </c>
      <c r="I1797" s="47">
        <f t="shared" si="2"/>
        <v>3436961385</v>
      </c>
      <c r="J1797" s="14"/>
      <c r="K1797" s="14"/>
      <c r="L1797" s="14"/>
      <c r="M1797" s="14"/>
      <c r="N1797" s="14"/>
      <c r="O1797" s="14"/>
      <c r="P1797" s="14"/>
      <c r="Q1797" s="14"/>
      <c r="R1797" s="14"/>
    </row>
    <row r="1798">
      <c r="A1798" s="40" t="str">
        <f t="shared" si="1"/>
        <v>North Macedonia-Europe2002</v>
      </c>
      <c r="B1798" s="40" t="s">
        <v>196</v>
      </c>
      <c r="C1798" s="33" t="s">
        <v>43</v>
      </c>
      <c r="D1798" s="41" t="s">
        <v>55</v>
      </c>
      <c r="E1798" s="46">
        <v>3.791306758E9</v>
      </c>
      <c r="F1798" s="41">
        <v>0.093</v>
      </c>
      <c r="G1798" s="41">
        <v>170.0</v>
      </c>
      <c r="H1798" s="41">
        <v>0.184</v>
      </c>
      <c r="I1798" s="47">
        <f t="shared" si="2"/>
        <v>3791306758</v>
      </c>
      <c r="J1798" s="14"/>
      <c r="K1798" s="14"/>
      <c r="L1798" s="14"/>
      <c r="M1798" s="14"/>
      <c r="N1798" s="14"/>
      <c r="O1798" s="14"/>
      <c r="P1798" s="14"/>
      <c r="Q1798" s="14"/>
      <c r="R1798" s="14"/>
    </row>
    <row r="1799">
      <c r="A1799" s="40" t="str">
        <f t="shared" si="1"/>
        <v>North Macedonia-Europe2003</v>
      </c>
      <c r="B1799" s="40" t="s">
        <v>196</v>
      </c>
      <c r="C1799" s="33" t="s">
        <v>44</v>
      </c>
      <c r="D1799" s="41" t="s">
        <v>55</v>
      </c>
      <c r="E1799" s="46">
        <v>4.756221629E9</v>
      </c>
      <c r="F1799" s="41">
        <v>0.093</v>
      </c>
      <c r="G1799" s="41">
        <v>212.0</v>
      </c>
      <c r="H1799" s="41">
        <v>0.16</v>
      </c>
      <c r="I1799" s="47">
        <f t="shared" si="2"/>
        <v>4756221629</v>
      </c>
      <c r="J1799" s="14"/>
      <c r="K1799" s="14"/>
      <c r="L1799" s="14"/>
      <c r="M1799" s="14"/>
      <c r="N1799" s="14"/>
      <c r="O1799" s="14"/>
      <c r="P1799" s="14"/>
      <c r="Q1799" s="14"/>
      <c r="R1799" s="14"/>
    </row>
    <row r="1800">
      <c r="A1800" s="40" t="str">
        <f t="shared" si="1"/>
        <v>North Macedonia-Europe2004</v>
      </c>
      <c r="B1800" s="40" t="s">
        <v>196</v>
      </c>
      <c r="C1800" s="33" t="s">
        <v>45</v>
      </c>
      <c r="D1800" s="41" t="s">
        <v>55</v>
      </c>
      <c r="E1800" s="46">
        <v>5.514253043E9</v>
      </c>
      <c r="F1800" s="41">
        <v>0.087</v>
      </c>
      <c r="G1800" s="41">
        <v>230.0</v>
      </c>
      <c r="H1800" s="41">
        <v>0.124</v>
      </c>
      <c r="I1800" s="47">
        <f t="shared" si="2"/>
        <v>5514253043</v>
      </c>
      <c r="J1800" s="14"/>
      <c r="K1800" s="14"/>
      <c r="L1800" s="14"/>
      <c r="M1800" s="14"/>
      <c r="N1800" s="14"/>
      <c r="O1800" s="14"/>
      <c r="P1800" s="14"/>
      <c r="Q1800" s="14"/>
      <c r="R1800" s="14"/>
    </row>
    <row r="1801">
      <c r="A1801" s="40" t="str">
        <f t="shared" si="1"/>
        <v>North Macedonia-Europe2005</v>
      </c>
      <c r="B1801" s="40" t="s">
        <v>196</v>
      </c>
      <c r="C1801" s="33" t="s">
        <v>46</v>
      </c>
      <c r="D1801" s="41" t="s">
        <v>55</v>
      </c>
      <c r="E1801" s="46">
        <v>5.98580906E9</v>
      </c>
      <c r="F1801" s="41">
        <v>0.081</v>
      </c>
      <c r="G1801" s="41">
        <v>231.0</v>
      </c>
      <c r="H1801" s="41">
        <v>0.121</v>
      </c>
      <c r="I1801" s="47">
        <f t="shared" si="2"/>
        <v>5985809060</v>
      </c>
      <c r="J1801" s="14"/>
      <c r="K1801" s="14"/>
      <c r="L1801" s="14"/>
      <c r="M1801" s="14"/>
      <c r="N1801" s="14"/>
      <c r="O1801" s="14"/>
      <c r="P1801" s="14"/>
      <c r="Q1801" s="14"/>
      <c r="R1801" s="14"/>
    </row>
    <row r="1802">
      <c r="A1802" s="40" t="str">
        <f t="shared" si="1"/>
        <v>North Macedonia-Europe2006</v>
      </c>
      <c r="B1802" s="40" t="s">
        <v>196</v>
      </c>
      <c r="C1802" s="33" t="s">
        <v>47</v>
      </c>
      <c r="D1802" s="41" t="s">
        <v>55</v>
      </c>
      <c r="E1802" s="46">
        <v>6.5605469E9</v>
      </c>
      <c r="F1802" s="41">
        <v>0.078</v>
      </c>
      <c r="G1802" s="41">
        <v>246.0</v>
      </c>
      <c r="H1802" s="41">
        <v>0.113</v>
      </c>
      <c r="I1802" s="47">
        <f t="shared" si="2"/>
        <v>6560546900</v>
      </c>
      <c r="J1802" s="14"/>
      <c r="K1802" s="14"/>
      <c r="L1802" s="14"/>
      <c r="M1802" s="14"/>
      <c r="N1802" s="14"/>
      <c r="O1802" s="14"/>
      <c r="P1802" s="14"/>
      <c r="Q1802" s="14"/>
      <c r="R1802" s="14"/>
    </row>
    <row r="1803">
      <c r="A1803" s="40" t="str">
        <f t="shared" si="1"/>
        <v>North Macedonia-Europe2007</v>
      </c>
      <c r="B1803" s="40" t="s">
        <v>196</v>
      </c>
      <c r="C1803" s="33" t="s">
        <v>48</v>
      </c>
      <c r="D1803" s="41" t="s">
        <v>55</v>
      </c>
      <c r="E1803" s="46">
        <v>8.15982562E9</v>
      </c>
      <c r="F1803" s="41">
        <v>0.07</v>
      </c>
      <c r="G1803" s="41">
        <v>272.0</v>
      </c>
      <c r="H1803" s="41">
        <v>0.102</v>
      </c>
      <c r="I1803" s="47">
        <f t="shared" si="2"/>
        <v>8159825620</v>
      </c>
      <c r="J1803" s="14"/>
      <c r="K1803" s="14"/>
      <c r="L1803" s="14"/>
      <c r="M1803" s="14"/>
      <c r="N1803" s="14"/>
      <c r="O1803" s="14"/>
      <c r="P1803" s="14"/>
      <c r="Q1803" s="14"/>
      <c r="R1803" s="14"/>
    </row>
    <row r="1804">
      <c r="A1804" s="40" t="str">
        <f t="shared" si="1"/>
        <v>North Macedonia-Europe2008</v>
      </c>
      <c r="B1804" s="40" t="s">
        <v>196</v>
      </c>
      <c r="C1804" s="33" t="s">
        <v>49</v>
      </c>
      <c r="D1804" s="41" t="s">
        <v>55</v>
      </c>
      <c r="E1804" s="46">
        <v>9.834034351E9</v>
      </c>
      <c r="F1804" s="41">
        <v>0.069</v>
      </c>
      <c r="G1804" s="41">
        <v>325.0</v>
      </c>
      <c r="H1804" s="41">
        <v>0.097</v>
      </c>
      <c r="I1804" s="47">
        <f t="shared" si="2"/>
        <v>9834034351</v>
      </c>
      <c r="J1804" s="14"/>
      <c r="K1804" s="14"/>
      <c r="L1804" s="14"/>
      <c r="M1804" s="14"/>
      <c r="N1804" s="14"/>
      <c r="O1804" s="14"/>
      <c r="P1804" s="14"/>
      <c r="Q1804" s="14"/>
      <c r="R1804" s="14"/>
    </row>
    <row r="1805">
      <c r="A1805" s="40" t="str">
        <f t="shared" si="1"/>
        <v>North Macedonia-Europe2009</v>
      </c>
      <c r="B1805" s="40" t="s">
        <v>196</v>
      </c>
      <c r="C1805" s="33" t="s">
        <v>50</v>
      </c>
      <c r="D1805" s="41" t="s">
        <v>55</v>
      </c>
      <c r="E1805" s="46">
        <v>9.313573965E9</v>
      </c>
      <c r="F1805" s="41">
        <v>0.069</v>
      </c>
      <c r="G1805" s="41">
        <v>306.0</v>
      </c>
      <c r="H1805" s="41">
        <v>0.101</v>
      </c>
      <c r="I1805" s="47">
        <f t="shared" si="2"/>
        <v>9313573965</v>
      </c>
      <c r="J1805" s="14"/>
      <c r="K1805" s="14"/>
      <c r="L1805" s="14"/>
      <c r="M1805" s="14"/>
      <c r="N1805" s="14"/>
      <c r="O1805" s="14"/>
      <c r="P1805" s="14"/>
      <c r="Q1805" s="14"/>
      <c r="R1805" s="14"/>
    </row>
    <row r="1806">
      <c r="A1806" s="40" t="str">
        <f t="shared" si="1"/>
        <v>North Macedonia-Europe2010</v>
      </c>
      <c r="B1806" s="40" t="s">
        <v>196</v>
      </c>
      <c r="C1806" s="33" t="s">
        <v>51</v>
      </c>
      <c r="D1806" s="41" t="s">
        <v>55</v>
      </c>
      <c r="E1806" s="46">
        <v>9.338674078E9</v>
      </c>
      <c r="F1806" s="41">
        <v>0.07</v>
      </c>
      <c r="G1806" s="41">
        <v>309.0</v>
      </c>
      <c r="H1806" s="41">
        <v>0.095</v>
      </c>
      <c r="I1806" s="47">
        <f t="shared" si="2"/>
        <v>9338674078</v>
      </c>
      <c r="J1806" s="14"/>
      <c r="K1806" s="14"/>
      <c r="L1806" s="14"/>
      <c r="M1806" s="14"/>
      <c r="N1806" s="14"/>
      <c r="O1806" s="14"/>
      <c r="P1806" s="14"/>
      <c r="Q1806" s="14"/>
      <c r="R1806" s="14"/>
    </row>
    <row r="1807">
      <c r="A1807" s="40" t="str">
        <f t="shared" si="1"/>
        <v>North Macedonia-Europe2011</v>
      </c>
      <c r="B1807" s="40" t="s">
        <v>196</v>
      </c>
      <c r="C1807" s="33" t="s">
        <v>52</v>
      </c>
      <c r="D1807" s="41" t="s">
        <v>55</v>
      </c>
      <c r="E1807" s="46">
        <v>1.0395222334E10</v>
      </c>
      <c r="F1807" s="41">
        <v>0.069</v>
      </c>
      <c r="G1807" s="41">
        <v>344.0</v>
      </c>
      <c r="H1807" s="41">
        <v>0.089</v>
      </c>
      <c r="I1807" s="47">
        <f t="shared" si="2"/>
        <v>10395222334</v>
      </c>
      <c r="J1807" s="14"/>
      <c r="K1807" s="14"/>
      <c r="L1807" s="14"/>
      <c r="M1807" s="14"/>
      <c r="N1807" s="14"/>
      <c r="O1807" s="14"/>
      <c r="P1807" s="14"/>
      <c r="Q1807" s="14"/>
      <c r="R1807" s="14"/>
    </row>
    <row r="1808">
      <c r="A1808" s="40" t="str">
        <f t="shared" si="1"/>
        <v>North Macedonia-Europe2012</v>
      </c>
      <c r="B1808" s="40" t="s">
        <v>196</v>
      </c>
      <c r="C1808" s="33" t="s">
        <v>53</v>
      </c>
      <c r="D1808" s="41" t="s">
        <v>55</v>
      </c>
      <c r="E1808" s="46">
        <v>9.576482628E9</v>
      </c>
      <c r="F1808" s="41">
        <v>0.071</v>
      </c>
      <c r="G1808" s="41">
        <v>327.0</v>
      </c>
      <c r="H1808" s="41">
        <v>0.085</v>
      </c>
      <c r="I1808" s="47">
        <f t="shared" si="2"/>
        <v>9576482628</v>
      </c>
      <c r="J1808" s="14"/>
      <c r="K1808" s="14"/>
      <c r="L1808" s="14"/>
      <c r="M1808" s="14"/>
      <c r="N1808" s="14"/>
      <c r="O1808" s="14"/>
      <c r="P1808" s="14"/>
      <c r="Q1808" s="14"/>
      <c r="R1808" s="14"/>
    </row>
    <row r="1809">
      <c r="A1809" s="40" t="str">
        <f t="shared" si="1"/>
        <v>Norway-Europe2000</v>
      </c>
      <c r="B1809" s="40" t="s">
        <v>197</v>
      </c>
      <c r="C1809" s="33" t="s">
        <v>40</v>
      </c>
      <c r="D1809" s="41" t="s">
        <v>55</v>
      </c>
      <c r="E1809" s="46">
        <v>1.68E11</v>
      </c>
      <c r="F1809" s="41">
        <v>0.091</v>
      </c>
      <c r="G1809" s="41">
        <v>3432.0</v>
      </c>
      <c r="H1809" s="41">
        <v>0.089</v>
      </c>
      <c r="I1809" s="47">
        <f t="shared" si="2"/>
        <v>168000000000</v>
      </c>
      <c r="J1809" s="14"/>
      <c r="K1809" s="14"/>
      <c r="L1809" s="14"/>
      <c r="M1809" s="14"/>
      <c r="N1809" s="14"/>
      <c r="O1809" s="14"/>
      <c r="P1809" s="14"/>
      <c r="Q1809" s="14"/>
      <c r="R1809" s="14"/>
    </row>
    <row r="1810">
      <c r="A1810" s="40" t="str">
        <f t="shared" si="1"/>
        <v>Norway-Europe2001</v>
      </c>
      <c r="B1810" s="40" t="s">
        <v>197</v>
      </c>
      <c r="C1810" s="33" t="s">
        <v>42</v>
      </c>
      <c r="D1810" s="41" t="s">
        <v>55</v>
      </c>
      <c r="E1810" s="46">
        <v>1.71E11</v>
      </c>
      <c r="F1810" s="41">
        <v>0.098</v>
      </c>
      <c r="G1810" s="41">
        <v>3705.0</v>
      </c>
      <c r="H1810" s="41">
        <v>0.087</v>
      </c>
      <c r="I1810" s="47">
        <f t="shared" si="2"/>
        <v>171000000000</v>
      </c>
      <c r="J1810" s="14"/>
      <c r="K1810" s="14"/>
      <c r="L1810" s="14"/>
      <c r="M1810" s="14"/>
      <c r="N1810" s="14"/>
      <c r="O1810" s="14"/>
      <c r="P1810" s="14"/>
      <c r="Q1810" s="14"/>
      <c r="R1810" s="14"/>
    </row>
    <row r="1811">
      <c r="A1811" s="40" t="str">
        <f t="shared" si="1"/>
        <v>Norway-Europe2002</v>
      </c>
      <c r="B1811" s="40" t="s">
        <v>197</v>
      </c>
      <c r="C1811" s="33" t="s">
        <v>43</v>
      </c>
      <c r="D1811" s="41" t="s">
        <v>55</v>
      </c>
      <c r="E1811" s="46">
        <v>1.92E11</v>
      </c>
      <c r="F1811" s="41">
        <v>0.104</v>
      </c>
      <c r="G1811" s="41">
        <v>4418.0</v>
      </c>
      <c r="H1811" s="41">
        <v>0.087</v>
      </c>
      <c r="I1811" s="47">
        <f t="shared" si="2"/>
        <v>192000000000</v>
      </c>
      <c r="J1811" s="14"/>
      <c r="K1811" s="14"/>
      <c r="L1811" s="14"/>
      <c r="M1811" s="14"/>
      <c r="N1811" s="14"/>
      <c r="O1811" s="14"/>
      <c r="P1811" s="14"/>
      <c r="Q1811" s="14"/>
      <c r="R1811" s="14"/>
    </row>
    <row r="1812">
      <c r="A1812" s="40" t="str">
        <f t="shared" si="1"/>
        <v>Norway-Europe2003</v>
      </c>
      <c r="B1812" s="40" t="s">
        <v>197</v>
      </c>
      <c r="C1812" s="33" t="s">
        <v>44</v>
      </c>
      <c r="D1812" s="41" t="s">
        <v>55</v>
      </c>
      <c r="E1812" s="46">
        <v>2.25E11</v>
      </c>
      <c r="F1812" s="41">
        <v>0.106</v>
      </c>
      <c r="G1812" s="41">
        <v>5220.0</v>
      </c>
      <c r="H1812" s="41">
        <v>0.047</v>
      </c>
      <c r="I1812" s="47">
        <f t="shared" si="2"/>
        <v>225000000000</v>
      </c>
      <c r="J1812" s="14"/>
      <c r="K1812" s="14"/>
      <c r="L1812" s="14"/>
      <c r="M1812" s="14"/>
      <c r="N1812" s="14"/>
      <c r="O1812" s="14"/>
      <c r="P1812" s="14"/>
      <c r="Q1812" s="14"/>
      <c r="R1812" s="14"/>
    </row>
    <row r="1813">
      <c r="A1813" s="40" t="str">
        <f t="shared" si="1"/>
        <v>Norway-Europe2004</v>
      </c>
      <c r="B1813" s="40" t="s">
        <v>197</v>
      </c>
      <c r="C1813" s="33" t="s">
        <v>45</v>
      </c>
      <c r="D1813" s="41" t="s">
        <v>55</v>
      </c>
      <c r="E1813" s="46">
        <v>2.6E11</v>
      </c>
      <c r="F1813" s="41">
        <v>0.101</v>
      </c>
      <c r="G1813" s="41">
        <v>5733.0</v>
      </c>
      <c r="H1813" s="41">
        <v>0.04</v>
      </c>
      <c r="I1813" s="47">
        <f t="shared" si="2"/>
        <v>260000000000</v>
      </c>
      <c r="J1813" s="14"/>
      <c r="K1813" s="14"/>
      <c r="L1813" s="14"/>
      <c r="M1813" s="14"/>
      <c r="N1813" s="14"/>
      <c r="O1813" s="14"/>
      <c r="P1813" s="14"/>
      <c r="Q1813" s="14"/>
      <c r="R1813" s="14"/>
    </row>
    <row r="1814">
      <c r="A1814" s="40" t="str">
        <f t="shared" si="1"/>
        <v>Norway-Europe2005</v>
      </c>
      <c r="B1814" s="40" t="s">
        <v>197</v>
      </c>
      <c r="C1814" s="33" t="s">
        <v>46</v>
      </c>
      <c r="D1814" s="41" t="s">
        <v>55</v>
      </c>
      <c r="E1814" s="46">
        <v>3.04E11</v>
      </c>
      <c r="F1814" s="41">
        <v>0.095</v>
      </c>
      <c r="G1814" s="41">
        <v>6293.0</v>
      </c>
      <c r="H1814" s="41">
        <v>0.04</v>
      </c>
      <c r="I1814" s="47">
        <f t="shared" si="2"/>
        <v>304000000000</v>
      </c>
      <c r="J1814" s="14"/>
      <c r="K1814" s="14"/>
      <c r="L1814" s="14"/>
      <c r="M1814" s="14"/>
      <c r="N1814" s="14"/>
      <c r="O1814" s="14"/>
      <c r="P1814" s="14"/>
      <c r="Q1814" s="14"/>
      <c r="R1814" s="14"/>
    </row>
    <row r="1815">
      <c r="A1815" s="40" t="str">
        <f t="shared" si="1"/>
        <v>Norway-Europe2006</v>
      </c>
      <c r="B1815" s="40" t="s">
        <v>197</v>
      </c>
      <c r="C1815" s="33" t="s">
        <v>47</v>
      </c>
      <c r="D1815" s="41" t="s">
        <v>55</v>
      </c>
      <c r="E1815" s="46">
        <v>3.4E11</v>
      </c>
      <c r="F1815" s="41">
        <v>0.092</v>
      </c>
      <c r="G1815" s="41">
        <v>6778.0</v>
      </c>
      <c r="H1815" s="41">
        <v>0.047</v>
      </c>
      <c r="I1815" s="47">
        <f t="shared" si="2"/>
        <v>340000000000</v>
      </c>
      <c r="J1815" s="14"/>
      <c r="K1815" s="14"/>
      <c r="L1815" s="14"/>
      <c r="M1815" s="14"/>
      <c r="N1815" s="14"/>
      <c r="O1815" s="14"/>
      <c r="P1815" s="14"/>
      <c r="Q1815" s="14"/>
      <c r="R1815" s="14"/>
    </row>
    <row r="1816">
      <c r="A1816" s="40" t="str">
        <f t="shared" si="1"/>
        <v>Norway-Europe2007</v>
      </c>
      <c r="B1816" s="40" t="s">
        <v>197</v>
      </c>
      <c r="C1816" s="33" t="s">
        <v>48</v>
      </c>
      <c r="D1816" s="41" t="s">
        <v>55</v>
      </c>
      <c r="E1816" s="46">
        <v>3.93E11</v>
      </c>
      <c r="F1816" s="41">
        <v>0.095</v>
      </c>
      <c r="G1816" s="41">
        <v>7978.0</v>
      </c>
      <c r="H1816" s="41">
        <v>0.066</v>
      </c>
      <c r="I1816" s="47">
        <f t="shared" si="2"/>
        <v>393000000000</v>
      </c>
      <c r="J1816" s="14"/>
      <c r="K1816" s="14"/>
      <c r="L1816" s="14"/>
      <c r="M1816" s="14"/>
      <c r="N1816" s="14"/>
      <c r="O1816" s="14"/>
      <c r="P1816" s="14"/>
      <c r="Q1816" s="14"/>
      <c r="R1816" s="14"/>
    </row>
    <row r="1817">
      <c r="A1817" s="40" t="str">
        <f t="shared" si="1"/>
        <v>Norway-Europe2008</v>
      </c>
      <c r="B1817" s="40" t="s">
        <v>197</v>
      </c>
      <c r="C1817" s="33" t="s">
        <v>49</v>
      </c>
      <c r="D1817" s="41" t="s">
        <v>55</v>
      </c>
      <c r="E1817" s="46">
        <v>4.54E11</v>
      </c>
      <c r="F1817" s="41">
        <v>0.09</v>
      </c>
      <c r="G1817" s="41">
        <v>8626.0</v>
      </c>
      <c r="H1817" s="41">
        <v>0.073</v>
      </c>
      <c r="I1817" s="47">
        <f t="shared" si="2"/>
        <v>454000000000</v>
      </c>
      <c r="J1817" s="14"/>
      <c r="K1817" s="14"/>
      <c r="L1817" s="14"/>
      <c r="M1817" s="14"/>
      <c r="N1817" s="14"/>
      <c r="O1817" s="14"/>
      <c r="P1817" s="14"/>
      <c r="Q1817" s="14"/>
      <c r="R1817" s="14"/>
    </row>
    <row r="1818">
      <c r="A1818" s="40" t="str">
        <f t="shared" si="1"/>
        <v>Norway-Europe2009</v>
      </c>
      <c r="B1818" s="40" t="s">
        <v>197</v>
      </c>
      <c r="C1818" s="33" t="s">
        <v>50</v>
      </c>
      <c r="D1818" s="41" t="s">
        <v>55</v>
      </c>
      <c r="E1818" s="46">
        <v>3.79E11</v>
      </c>
      <c r="F1818" s="41">
        <v>0.101</v>
      </c>
      <c r="G1818" s="41">
        <v>7944.0</v>
      </c>
      <c r="H1818" s="41">
        <v>0.043</v>
      </c>
      <c r="I1818" s="47">
        <f t="shared" si="2"/>
        <v>379000000000</v>
      </c>
      <c r="J1818" s="14"/>
      <c r="K1818" s="14"/>
      <c r="L1818" s="14"/>
      <c r="M1818" s="14"/>
      <c r="N1818" s="14"/>
      <c r="O1818" s="14"/>
      <c r="P1818" s="14"/>
      <c r="Q1818" s="14"/>
      <c r="R1818" s="14"/>
    </row>
    <row r="1819">
      <c r="A1819" s="40" t="str">
        <f t="shared" si="1"/>
        <v>Norway-Europe2010</v>
      </c>
      <c r="B1819" s="40" t="s">
        <v>197</v>
      </c>
      <c r="C1819" s="33" t="s">
        <v>51</v>
      </c>
      <c r="D1819" s="41" t="s">
        <v>55</v>
      </c>
      <c r="E1819" s="46">
        <v>4.21E11</v>
      </c>
      <c r="F1819" s="41">
        <v>0.1</v>
      </c>
      <c r="G1819" s="41">
        <v>8694.0</v>
      </c>
      <c r="H1819" s="41">
        <v>0.148</v>
      </c>
      <c r="I1819" s="47">
        <f t="shared" si="2"/>
        <v>421000000000</v>
      </c>
      <c r="J1819" s="14"/>
      <c r="K1819" s="14"/>
      <c r="L1819" s="14"/>
      <c r="M1819" s="14"/>
      <c r="N1819" s="14"/>
      <c r="O1819" s="14"/>
      <c r="P1819" s="14"/>
      <c r="Q1819" s="14"/>
      <c r="R1819" s="14"/>
    </row>
    <row r="1820">
      <c r="A1820" s="40" t="str">
        <f t="shared" si="1"/>
        <v>Norway-Europe2011</v>
      </c>
      <c r="B1820" s="40" t="s">
        <v>197</v>
      </c>
      <c r="C1820" s="33" t="s">
        <v>52</v>
      </c>
      <c r="D1820" s="41" t="s">
        <v>55</v>
      </c>
      <c r="E1820" s="46">
        <v>4.91E11</v>
      </c>
      <c r="F1820" s="41">
        <v>0.099</v>
      </c>
      <c r="G1820" s="41">
        <v>9908.0</v>
      </c>
      <c r="H1820" s="41">
        <v>0.148</v>
      </c>
      <c r="I1820" s="47">
        <f t="shared" si="2"/>
        <v>491000000000</v>
      </c>
      <c r="J1820" s="14"/>
      <c r="K1820" s="14"/>
      <c r="L1820" s="14"/>
      <c r="M1820" s="14"/>
      <c r="N1820" s="14"/>
      <c r="O1820" s="14"/>
      <c r="P1820" s="14"/>
      <c r="Q1820" s="14"/>
      <c r="R1820" s="14"/>
    </row>
    <row r="1821">
      <c r="A1821" s="40" t="str">
        <f t="shared" si="1"/>
        <v>Norway-Europe2012</v>
      </c>
      <c r="B1821" s="40" t="s">
        <v>197</v>
      </c>
      <c r="C1821" s="33" t="s">
        <v>53</v>
      </c>
      <c r="D1821" s="41" t="s">
        <v>55</v>
      </c>
      <c r="E1821" s="46">
        <v>5.0E11</v>
      </c>
      <c r="F1821" s="41">
        <v>0.09</v>
      </c>
      <c r="G1821" s="41">
        <v>9055.0</v>
      </c>
      <c r="H1821" s="41">
        <v>0.148</v>
      </c>
      <c r="I1821" s="47">
        <f t="shared" si="2"/>
        <v>500000000000</v>
      </c>
      <c r="J1821" s="14"/>
      <c r="K1821" s="14"/>
      <c r="L1821" s="14"/>
      <c r="M1821" s="14"/>
      <c r="N1821" s="14"/>
      <c r="O1821" s="14"/>
      <c r="P1821" s="14"/>
      <c r="Q1821" s="14"/>
      <c r="R1821" s="14"/>
    </row>
    <row r="1822">
      <c r="A1822" s="40" t="str">
        <f t="shared" si="1"/>
        <v>Oman-Middle East2000</v>
      </c>
      <c r="B1822" s="40" t="s">
        <v>198</v>
      </c>
      <c r="C1822" s="33" t="s">
        <v>40</v>
      </c>
      <c r="D1822" s="41" t="s">
        <v>72</v>
      </c>
      <c r="E1822" s="46">
        <v>1.986788055E10</v>
      </c>
      <c r="F1822" s="41">
        <v>0.031</v>
      </c>
      <c r="G1822" s="41">
        <v>264.0</v>
      </c>
      <c r="H1822" s="41">
        <v>0.101</v>
      </c>
      <c r="I1822" s="47">
        <f t="shared" si="2"/>
        <v>19867880550</v>
      </c>
      <c r="J1822" s="14"/>
      <c r="K1822" s="14"/>
      <c r="L1822" s="14"/>
      <c r="M1822" s="14"/>
      <c r="N1822" s="14"/>
      <c r="O1822" s="14"/>
      <c r="P1822" s="14"/>
      <c r="Q1822" s="14"/>
      <c r="R1822" s="14"/>
    </row>
    <row r="1823">
      <c r="A1823" s="40" t="str">
        <f t="shared" si="1"/>
        <v>Oman-Middle East2001</v>
      </c>
      <c r="B1823" s="40" t="s">
        <v>198</v>
      </c>
      <c r="C1823" s="33" t="s">
        <v>42</v>
      </c>
      <c r="D1823" s="41" t="s">
        <v>72</v>
      </c>
      <c r="E1823" s="46">
        <v>1.9949284975E10</v>
      </c>
      <c r="F1823" s="41">
        <v>0.031</v>
      </c>
      <c r="G1823" s="41">
        <v>263.0</v>
      </c>
      <c r="H1823" s="41">
        <v>0.092</v>
      </c>
      <c r="I1823" s="47">
        <f t="shared" si="2"/>
        <v>19949284975</v>
      </c>
      <c r="J1823" s="14"/>
      <c r="K1823" s="14"/>
      <c r="L1823" s="14"/>
      <c r="M1823" s="14"/>
      <c r="N1823" s="14"/>
      <c r="O1823" s="14"/>
      <c r="P1823" s="14"/>
      <c r="Q1823" s="14"/>
      <c r="R1823" s="14"/>
    </row>
    <row r="1824">
      <c r="A1824" s="40" t="str">
        <f t="shared" si="1"/>
        <v>Oman-Middle East2002</v>
      </c>
      <c r="B1824" s="40" t="s">
        <v>198</v>
      </c>
      <c r="C1824" s="33" t="s">
        <v>43</v>
      </c>
      <c r="D1824" s="41" t="s">
        <v>72</v>
      </c>
      <c r="E1824" s="46">
        <v>2.0049414986E10</v>
      </c>
      <c r="F1824" s="41">
        <v>0.032</v>
      </c>
      <c r="G1824" s="41">
        <v>278.0</v>
      </c>
      <c r="H1824" s="41">
        <v>0.085</v>
      </c>
      <c r="I1824" s="47">
        <f t="shared" si="2"/>
        <v>20049414986</v>
      </c>
      <c r="J1824" s="14"/>
      <c r="K1824" s="14"/>
      <c r="L1824" s="14"/>
      <c r="M1824" s="14"/>
      <c r="N1824" s="14"/>
      <c r="O1824" s="14"/>
      <c r="P1824" s="14"/>
      <c r="Q1824" s="14"/>
      <c r="R1824" s="14"/>
    </row>
    <row r="1825">
      <c r="A1825" s="40" t="str">
        <f t="shared" si="1"/>
        <v>Oman-Middle East2003</v>
      </c>
      <c r="B1825" s="40" t="s">
        <v>198</v>
      </c>
      <c r="C1825" s="33" t="s">
        <v>44</v>
      </c>
      <c r="D1825" s="41" t="s">
        <v>72</v>
      </c>
      <c r="E1825" s="46">
        <v>2.1542262852E10</v>
      </c>
      <c r="F1825" s="41">
        <v>0.032</v>
      </c>
      <c r="G1825" s="41">
        <v>294.0</v>
      </c>
      <c r="H1825" s="41">
        <v>0.082</v>
      </c>
      <c r="I1825" s="47">
        <f t="shared" si="2"/>
        <v>21542262852</v>
      </c>
      <c r="J1825" s="14"/>
      <c r="K1825" s="14"/>
      <c r="L1825" s="14"/>
      <c r="M1825" s="14"/>
      <c r="N1825" s="14"/>
      <c r="O1825" s="14"/>
      <c r="P1825" s="14"/>
      <c r="Q1825" s="14"/>
      <c r="R1825" s="14"/>
    </row>
    <row r="1826">
      <c r="A1826" s="40" t="str">
        <f t="shared" si="1"/>
        <v>Oman-Middle East2004</v>
      </c>
      <c r="B1826" s="40" t="s">
        <v>198</v>
      </c>
      <c r="C1826" s="33" t="s">
        <v>45</v>
      </c>
      <c r="D1826" s="41" t="s">
        <v>72</v>
      </c>
      <c r="E1826" s="46">
        <v>2.467360228E10</v>
      </c>
      <c r="F1826" s="41">
        <v>0.03</v>
      </c>
      <c r="G1826" s="41">
        <v>310.0</v>
      </c>
      <c r="H1826" s="41">
        <v>0.076</v>
      </c>
      <c r="I1826" s="47">
        <f t="shared" si="2"/>
        <v>24673602280</v>
      </c>
      <c r="J1826" s="14"/>
      <c r="K1826" s="14"/>
      <c r="L1826" s="14"/>
      <c r="M1826" s="14"/>
      <c r="N1826" s="14"/>
      <c r="O1826" s="14"/>
      <c r="P1826" s="14"/>
      <c r="Q1826" s="14"/>
      <c r="R1826" s="14"/>
    </row>
    <row r="1827">
      <c r="A1827" s="40" t="str">
        <f t="shared" si="1"/>
        <v>Oman-Middle East2005</v>
      </c>
      <c r="B1827" s="40" t="s">
        <v>198</v>
      </c>
      <c r="C1827" s="33" t="s">
        <v>46</v>
      </c>
      <c r="D1827" s="41" t="s">
        <v>72</v>
      </c>
      <c r="E1827" s="46">
        <v>3.0905071771E10</v>
      </c>
      <c r="F1827" s="41">
        <v>0.026</v>
      </c>
      <c r="G1827" s="41">
        <v>331.0</v>
      </c>
      <c r="H1827" s="41">
        <v>0.071</v>
      </c>
      <c r="I1827" s="47">
        <f t="shared" si="2"/>
        <v>30905071771</v>
      </c>
      <c r="J1827" s="14"/>
      <c r="K1827" s="14"/>
      <c r="L1827" s="14"/>
      <c r="M1827" s="14"/>
      <c r="N1827" s="14"/>
      <c r="O1827" s="14"/>
      <c r="P1827" s="14"/>
      <c r="Q1827" s="14"/>
      <c r="R1827" s="14"/>
    </row>
    <row r="1828">
      <c r="A1828" s="40" t="str">
        <f t="shared" si="1"/>
        <v>Oman-Middle East2006</v>
      </c>
      <c r="B1828" s="40" t="s">
        <v>198</v>
      </c>
      <c r="C1828" s="33" t="s">
        <v>47</v>
      </c>
      <c r="D1828" s="41" t="s">
        <v>72</v>
      </c>
      <c r="E1828" s="46">
        <v>3.6803641389E10</v>
      </c>
      <c r="F1828" s="41">
        <v>0.023</v>
      </c>
      <c r="G1828" s="41">
        <v>346.0</v>
      </c>
      <c r="H1828" s="41">
        <v>0.074</v>
      </c>
      <c r="I1828" s="47">
        <f t="shared" si="2"/>
        <v>36803641389</v>
      </c>
      <c r="J1828" s="14"/>
      <c r="K1828" s="14"/>
      <c r="L1828" s="14"/>
      <c r="M1828" s="14"/>
      <c r="N1828" s="14"/>
      <c r="O1828" s="14"/>
      <c r="P1828" s="14"/>
      <c r="Q1828" s="14"/>
      <c r="R1828" s="14"/>
    </row>
    <row r="1829">
      <c r="A1829" s="40" t="str">
        <f t="shared" si="1"/>
        <v>Oman-Middle East2007</v>
      </c>
      <c r="B1829" s="40" t="s">
        <v>198</v>
      </c>
      <c r="C1829" s="33" t="s">
        <v>48</v>
      </c>
      <c r="D1829" s="41" t="s">
        <v>72</v>
      </c>
      <c r="E1829" s="46">
        <v>4.1901170689E10</v>
      </c>
      <c r="F1829" s="41">
        <v>0.025</v>
      </c>
      <c r="G1829" s="41">
        <v>403.0</v>
      </c>
      <c r="H1829" s="41">
        <v>0.073</v>
      </c>
      <c r="I1829" s="47">
        <f t="shared" si="2"/>
        <v>41901170689</v>
      </c>
      <c r="J1829" s="14"/>
      <c r="K1829" s="14"/>
      <c r="L1829" s="14"/>
      <c r="M1829" s="14"/>
      <c r="N1829" s="14"/>
      <c r="O1829" s="14"/>
      <c r="P1829" s="14"/>
      <c r="Q1829" s="14"/>
      <c r="R1829" s="14"/>
    </row>
    <row r="1830">
      <c r="A1830" s="40" t="str">
        <f t="shared" si="1"/>
        <v>Oman-Middle East2008</v>
      </c>
      <c r="B1830" s="40" t="s">
        <v>198</v>
      </c>
      <c r="C1830" s="33" t="s">
        <v>49</v>
      </c>
      <c r="D1830" s="41" t="s">
        <v>72</v>
      </c>
      <c r="E1830" s="46">
        <v>6.0743823637E10</v>
      </c>
      <c r="F1830" s="41">
        <v>0.021</v>
      </c>
      <c r="G1830" s="41">
        <v>473.0</v>
      </c>
      <c r="H1830" s="41">
        <v>0.071</v>
      </c>
      <c r="I1830" s="47">
        <f t="shared" si="2"/>
        <v>60743823637</v>
      </c>
      <c r="J1830" s="14"/>
      <c r="K1830" s="14"/>
      <c r="L1830" s="14"/>
      <c r="M1830" s="14"/>
      <c r="N1830" s="14"/>
      <c r="O1830" s="14"/>
      <c r="P1830" s="14"/>
      <c r="Q1830" s="14"/>
      <c r="R1830" s="14"/>
    </row>
    <row r="1831">
      <c r="A1831" s="40" t="str">
        <f t="shared" si="1"/>
        <v>Oman-Middle East2009</v>
      </c>
      <c r="B1831" s="40" t="s">
        <v>198</v>
      </c>
      <c r="C1831" s="33" t="s">
        <v>50</v>
      </c>
      <c r="D1831" s="41" t="s">
        <v>72</v>
      </c>
      <c r="E1831" s="46">
        <v>4.8242913263E10</v>
      </c>
      <c r="F1831" s="41">
        <v>0.03</v>
      </c>
      <c r="G1831" s="41">
        <v>511.0</v>
      </c>
      <c r="H1831" s="41">
        <v>0.074</v>
      </c>
      <c r="I1831" s="47">
        <f t="shared" si="2"/>
        <v>48242913263</v>
      </c>
      <c r="J1831" s="14"/>
      <c r="K1831" s="14"/>
      <c r="L1831" s="14"/>
      <c r="M1831" s="14"/>
      <c r="N1831" s="14"/>
      <c r="O1831" s="14"/>
      <c r="P1831" s="14"/>
      <c r="Q1831" s="14"/>
      <c r="R1831" s="14"/>
    </row>
    <row r="1832">
      <c r="A1832" s="40" t="str">
        <f t="shared" si="1"/>
        <v>Oman-Middle East2010</v>
      </c>
      <c r="B1832" s="40" t="s">
        <v>198</v>
      </c>
      <c r="C1832" s="33" t="s">
        <v>51</v>
      </c>
      <c r="D1832" s="41" t="s">
        <v>72</v>
      </c>
      <c r="E1832" s="46">
        <v>5.8813004375E10</v>
      </c>
      <c r="F1832" s="41">
        <v>0.028</v>
      </c>
      <c r="G1832" s="41">
        <v>582.0</v>
      </c>
      <c r="H1832" s="41">
        <v>0.068</v>
      </c>
      <c r="I1832" s="47">
        <f t="shared" si="2"/>
        <v>58813004375</v>
      </c>
      <c r="J1832" s="14"/>
      <c r="K1832" s="14"/>
      <c r="L1832" s="14"/>
      <c r="M1832" s="14"/>
      <c r="N1832" s="14"/>
      <c r="O1832" s="14"/>
      <c r="P1832" s="14"/>
      <c r="Q1832" s="14"/>
      <c r="R1832" s="14"/>
    </row>
    <row r="1833">
      <c r="A1833" s="40" t="str">
        <f t="shared" si="1"/>
        <v>Oman-Middle East2011</v>
      </c>
      <c r="B1833" s="40" t="s">
        <v>198</v>
      </c>
      <c r="C1833" s="33" t="s">
        <v>52</v>
      </c>
      <c r="D1833" s="41" t="s">
        <v>72</v>
      </c>
      <c r="E1833" s="46">
        <v>6.9971912138E10</v>
      </c>
      <c r="F1833" s="41">
        <v>0.024</v>
      </c>
      <c r="G1833" s="41">
        <v>610.0</v>
      </c>
      <c r="H1833" s="41">
        <v>0.062</v>
      </c>
      <c r="I1833" s="47">
        <f t="shared" si="2"/>
        <v>69971912138</v>
      </c>
      <c r="J1833" s="14"/>
      <c r="K1833" s="14"/>
      <c r="L1833" s="14"/>
      <c r="M1833" s="14"/>
      <c r="N1833" s="14"/>
      <c r="O1833" s="14"/>
      <c r="P1833" s="14"/>
      <c r="Q1833" s="14"/>
      <c r="R1833" s="14"/>
    </row>
    <row r="1834">
      <c r="A1834" s="40" t="str">
        <f t="shared" si="1"/>
        <v>Oman-Middle East2012</v>
      </c>
      <c r="B1834" s="40" t="s">
        <v>198</v>
      </c>
      <c r="C1834" s="33" t="s">
        <v>53</v>
      </c>
      <c r="D1834" s="41" t="s">
        <v>72</v>
      </c>
      <c r="E1834" s="46">
        <v>7.8289467471E10</v>
      </c>
      <c r="F1834" s="41">
        <v>0.026</v>
      </c>
      <c r="G1834" s="41">
        <v>690.0</v>
      </c>
      <c r="H1834" s="41">
        <v>0.057</v>
      </c>
      <c r="I1834" s="47">
        <f t="shared" si="2"/>
        <v>78289467471</v>
      </c>
      <c r="J1834" s="14"/>
      <c r="K1834" s="14"/>
      <c r="L1834" s="14"/>
      <c r="M1834" s="14"/>
      <c r="N1834" s="14"/>
      <c r="O1834" s="14"/>
      <c r="P1834" s="14"/>
      <c r="Q1834" s="14"/>
      <c r="R1834" s="14"/>
    </row>
    <row r="1835">
      <c r="A1835" s="40" t="str">
        <f t="shared" si="1"/>
        <v>Pakistan-Asia2000</v>
      </c>
      <c r="B1835" s="40" t="s">
        <v>199</v>
      </c>
      <c r="C1835" s="33" t="s">
        <v>40</v>
      </c>
      <c r="D1835" s="41" t="s">
        <v>41</v>
      </c>
      <c r="E1835" s="46">
        <v>7.395237497E10</v>
      </c>
      <c r="F1835" s="41">
        <v>0.03</v>
      </c>
      <c r="G1835" s="41">
        <v>15.0</v>
      </c>
      <c r="H1835" s="41">
        <v>0.148</v>
      </c>
      <c r="I1835" s="47">
        <f t="shared" si="2"/>
        <v>73952374970</v>
      </c>
      <c r="J1835" s="14"/>
      <c r="K1835" s="14"/>
      <c r="L1835" s="14"/>
      <c r="M1835" s="14"/>
      <c r="N1835" s="14"/>
      <c r="O1835" s="14"/>
      <c r="P1835" s="14"/>
      <c r="Q1835" s="14"/>
      <c r="R1835" s="14"/>
    </row>
    <row r="1836">
      <c r="A1836" s="40" t="str">
        <f t="shared" si="1"/>
        <v>Pakistan-Asia2001</v>
      </c>
      <c r="B1836" s="40" t="s">
        <v>199</v>
      </c>
      <c r="C1836" s="33" t="s">
        <v>42</v>
      </c>
      <c r="D1836" s="41" t="s">
        <v>41</v>
      </c>
      <c r="E1836" s="46">
        <v>7.2309738921E10</v>
      </c>
      <c r="F1836" s="41">
        <v>0.028</v>
      </c>
      <c r="G1836" s="41">
        <v>13.0</v>
      </c>
      <c r="H1836" s="41">
        <v>0.148</v>
      </c>
      <c r="I1836" s="47">
        <f t="shared" si="2"/>
        <v>72309738921</v>
      </c>
      <c r="J1836" s="14"/>
      <c r="K1836" s="14"/>
      <c r="L1836" s="14"/>
      <c r="M1836" s="14"/>
      <c r="N1836" s="14"/>
      <c r="O1836" s="14"/>
      <c r="P1836" s="14"/>
      <c r="Q1836" s="14"/>
      <c r="R1836" s="14"/>
    </row>
    <row r="1837">
      <c r="A1837" s="40" t="str">
        <f t="shared" si="1"/>
        <v>Pakistan-Asia2002</v>
      </c>
      <c r="B1837" s="40" t="s">
        <v>199</v>
      </c>
      <c r="C1837" s="33" t="s">
        <v>43</v>
      </c>
      <c r="D1837" s="41" t="s">
        <v>41</v>
      </c>
      <c r="E1837" s="46">
        <v>7.2306820396E10</v>
      </c>
      <c r="F1837" s="41">
        <v>0.03</v>
      </c>
      <c r="G1837" s="41">
        <v>15.0</v>
      </c>
      <c r="H1837" s="41">
        <v>0.148</v>
      </c>
      <c r="I1837" s="47">
        <f t="shared" si="2"/>
        <v>72306820396</v>
      </c>
      <c r="J1837" s="14"/>
      <c r="K1837" s="14"/>
      <c r="L1837" s="14"/>
      <c r="M1837" s="14"/>
      <c r="N1837" s="14"/>
      <c r="O1837" s="14"/>
      <c r="P1837" s="14"/>
      <c r="Q1837" s="14"/>
      <c r="R1837" s="14"/>
    </row>
    <row r="1838">
      <c r="A1838" s="40" t="str">
        <f t="shared" si="1"/>
        <v>Pakistan-Asia2003</v>
      </c>
      <c r="B1838" s="40" t="s">
        <v>199</v>
      </c>
      <c r="C1838" s="33" t="s">
        <v>44</v>
      </c>
      <c r="D1838" s="41" t="s">
        <v>41</v>
      </c>
      <c r="E1838" s="46">
        <v>8.3244801093E10</v>
      </c>
      <c r="F1838" s="41">
        <v>0.029</v>
      </c>
      <c r="G1838" s="41">
        <v>16.0</v>
      </c>
      <c r="H1838" s="41">
        <v>0.148</v>
      </c>
      <c r="I1838" s="47">
        <f t="shared" si="2"/>
        <v>83244801093</v>
      </c>
      <c r="J1838" s="14"/>
      <c r="K1838" s="14"/>
      <c r="L1838" s="14"/>
      <c r="M1838" s="14"/>
      <c r="N1838" s="14"/>
      <c r="O1838" s="14"/>
      <c r="P1838" s="14"/>
      <c r="Q1838" s="14"/>
      <c r="R1838" s="14"/>
    </row>
    <row r="1839">
      <c r="A1839" s="40" t="str">
        <f t="shared" si="1"/>
        <v>Pakistan-Asia2004</v>
      </c>
      <c r="B1839" s="40" t="s">
        <v>199</v>
      </c>
      <c r="C1839" s="33" t="s">
        <v>45</v>
      </c>
      <c r="D1839" s="41" t="s">
        <v>41</v>
      </c>
      <c r="E1839" s="46">
        <v>9.7977766198E10</v>
      </c>
      <c r="F1839" s="41">
        <v>0.028</v>
      </c>
      <c r="G1839" s="41">
        <v>18.0</v>
      </c>
      <c r="H1839" s="41">
        <v>0.073</v>
      </c>
      <c r="I1839" s="47">
        <f t="shared" si="2"/>
        <v>97977766198</v>
      </c>
      <c r="J1839" s="14"/>
      <c r="K1839" s="14"/>
      <c r="L1839" s="14"/>
      <c r="M1839" s="14"/>
      <c r="N1839" s="14"/>
      <c r="O1839" s="14"/>
      <c r="P1839" s="14"/>
      <c r="Q1839" s="14"/>
      <c r="R1839" s="14"/>
    </row>
    <row r="1840">
      <c r="A1840" s="40" t="str">
        <f t="shared" si="1"/>
        <v>Pakistan-Asia2005</v>
      </c>
      <c r="B1840" s="40" t="s">
        <v>199</v>
      </c>
      <c r="C1840" s="33" t="s">
        <v>46</v>
      </c>
      <c r="D1840" s="41" t="s">
        <v>41</v>
      </c>
      <c r="E1840" s="46">
        <v>1.1E11</v>
      </c>
      <c r="F1840" s="41">
        <v>0.032</v>
      </c>
      <c r="G1840" s="41">
        <v>22.0</v>
      </c>
      <c r="H1840" s="41">
        <v>0.091</v>
      </c>
      <c r="I1840" s="47">
        <f t="shared" si="2"/>
        <v>110000000000</v>
      </c>
      <c r="J1840" s="14"/>
      <c r="K1840" s="14"/>
      <c r="L1840" s="14"/>
      <c r="M1840" s="14"/>
      <c r="N1840" s="14"/>
      <c r="O1840" s="14"/>
      <c r="P1840" s="14"/>
      <c r="Q1840" s="14"/>
      <c r="R1840" s="14"/>
    </row>
    <row r="1841">
      <c r="A1841" s="40" t="str">
        <f t="shared" si="1"/>
        <v>Pakistan-Asia2006</v>
      </c>
      <c r="B1841" s="40" t="s">
        <v>199</v>
      </c>
      <c r="C1841" s="33" t="s">
        <v>47</v>
      </c>
      <c r="D1841" s="41" t="s">
        <v>41</v>
      </c>
      <c r="E1841" s="46">
        <v>1.37E11</v>
      </c>
      <c r="F1841" s="41">
        <v>0.037</v>
      </c>
      <c r="G1841" s="41">
        <v>29.0</v>
      </c>
      <c r="H1841" s="41">
        <v>0.11</v>
      </c>
      <c r="I1841" s="47">
        <f t="shared" si="2"/>
        <v>137000000000</v>
      </c>
      <c r="J1841" s="14"/>
      <c r="K1841" s="14"/>
      <c r="L1841" s="14"/>
      <c r="M1841" s="14"/>
      <c r="N1841" s="14"/>
      <c r="O1841" s="14"/>
      <c r="P1841" s="14"/>
      <c r="Q1841" s="14"/>
      <c r="R1841" s="14"/>
    </row>
    <row r="1842">
      <c r="A1842" s="40" t="str">
        <f t="shared" si="1"/>
        <v>Pakistan-Asia2007</v>
      </c>
      <c r="B1842" s="40" t="s">
        <v>199</v>
      </c>
      <c r="C1842" s="33" t="s">
        <v>48</v>
      </c>
      <c r="D1842" s="41" t="s">
        <v>41</v>
      </c>
      <c r="E1842" s="46">
        <v>1.52E11</v>
      </c>
      <c r="F1842" s="41">
        <v>0.035</v>
      </c>
      <c r="G1842" s="41">
        <v>31.0</v>
      </c>
      <c r="H1842" s="41">
        <v>0.118</v>
      </c>
      <c r="I1842" s="47">
        <f t="shared" si="2"/>
        <v>152000000000</v>
      </c>
      <c r="J1842" s="14"/>
      <c r="K1842" s="14"/>
      <c r="L1842" s="14"/>
      <c r="M1842" s="14"/>
      <c r="N1842" s="14"/>
      <c r="O1842" s="14"/>
      <c r="P1842" s="14"/>
      <c r="Q1842" s="14"/>
      <c r="R1842" s="14"/>
    </row>
    <row r="1843">
      <c r="A1843" s="40" t="str">
        <f t="shared" si="1"/>
        <v>Pakistan-Asia2008</v>
      </c>
      <c r="B1843" s="40" t="s">
        <v>199</v>
      </c>
      <c r="C1843" s="33" t="s">
        <v>49</v>
      </c>
      <c r="D1843" s="41" t="s">
        <v>41</v>
      </c>
      <c r="E1843" s="46">
        <v>1.7E11</v>
      </c>
      <c r="F1843" s="41">
        <v>0.033</v>
      </c>
      <c r="G1843" s="41">
        <v>29.0</v>
      </c>
      <c r="H1843" s="41">
        <v>0.129</v>
      </c>
      <c r="I1843" s="47">
        <f t="shared" si="2"/>
        <v>170000000000</v>
      </c>
      <c r="J1843" s="14"/>
      <c r="K1843" s="14"/>
      <c r="L1843" s="14"/>
      <c r="M1843" s="14"/>
      <c r="N1843" s="14"/>
      <c r="O1843" s="14"/>
      <c r="P1843" s="14"/>
      <c r="Q1843" s="14"/>
      <c r="R1843" s="14"/>
    </row>
    <row r="1844">
      <c r="A1844" s="40" t="str">
        <f t="shared" si="1"/>
        <v>Pakistan-Asia2009</v>
      </c>
      <c r="B1844" s="40" t="s">
        <v>199</v>
      </c>
      <c r="C1844" s="33" t="s">
        <v>50</v>
      </c>
      <c r="D1844" s="41" t="s">
        <v>41</v>
      </c>
      <c r="E1844" s="46">
        <v>1.68E11</v>
      </c>
      <c r="F1844" s="41">
        <v>0.03</v>
      </c>
      <c r="G1844" s="41">
        <v>28.0</v>
      </c>
      <c r="H1844" s="41">
        <v>0.145</v>
      </c>
      <c r="I1844" s="47">
        <f t="shared" si="2"/>
        <v>168000000000</v>
      </c>
      <c r="J1844" s="14"/>
      <c r="K1844" s="14"/>
      <c r="L1844" s="14"/>
      <c r="M1844" s="14"/>
      <c r="N1844" s="14"/>
      <c r="O1844" s="14"/>
      <c r="P1844" s="14"/>
      <c r="Q1844" s="14"/>
      <c r="R1844" s="14"/>
    </row>
    <row r="1845">
      <c r="A1845" s="40" t="str">
        <f t="shared" si="1"/>
        <v>Pakistan-Asia2010</v>
      </c>
      <c r="B1845" s="40" t="s">
        <v>199</v>
      </c>
      <c r="C1845" s="33" t="s">
        <v>51</v>
      </c>
      <c r="D1845" s="41" t="s">
        <v>41</v>
      </c>
      <c r="E1845" s="46">
        <v>1.77E11</v>
      </c>
      <c r="F1845" s="41">
        <v>0.03</v>
      </c>
      <c r="G1845" s="41">
        <v>30.0</v>
      </c>
      <c r="H1845" s="41">
        <v>0.14</v>
      </c>
      <c r="I1845" s="47">
        <f t="shared" si="2"/>
        <v>177000000000</v>
      </c>
      <c r="J1845" s="14"/>
      <c r="K1845" s="14"/>
      <c r="L1845" s="14"/>
      <c r="M1845" s="14"/>
      <c r="N1845" s="14"/>
      <c r="O1845" s="14"/>
      <c r="P1845" s="14"/>
      <c r="Q1845" s="14"/>
      <c r="R1845" s="14"/>
    </row>
    <row r="1846">
      <c r="A1846" s="40" t="str">
        <f t="shared" si="1"/>
        <v>Pakistan-Asia2011</v>
      </c>
      <c r="B1846" s="40" t="s">
        <v>199</v>
      </c>
      <c r="C1846" s="33" t="s">
        <v>52</v>
      </c>
      <c r="D1846" s="41" t="s">
        <v>41</v>
      </c>
      <c r="E1846" s="46">
        <v>2.14E11</v>
      </c>
      <c r="F1846" s="41">
        <v>0.03</v>
      </c>
      <c r="G1846" s="41">
        <v>36.0</v>
      </c>
      <c r="H1846" s="41">
        <v>0.144</v>
      </c>
      <c r="I1846" s="47">
        <f t="shared" si="2"/>
        <v>214000000000</v>
      </c>
      <c r="J1846" s="14"/>
      <c r="K1846" s="14"/>
      <c r="L1846" s="14"/>
      <c r="M1846" s="14"/>
      <c r="N1846" s="14"/>
      <c r="O1846" s="14"/>
      <c r="P1846" s="14"/>
      <c r="Q1846" s="14"/>
      <c r="R1846" s="14"/>
    </row>
    <row r="1847">
      <c r="A1847" s="40" t="str">
        <f t="shared" si="1"/>
        <v>Pakistan-Asia2012</v>
      </c>
      <c r="B1847" s="40" t="s">
        <v>199</v>
      </c>
      <c r="C1847" s="33" t="s">
        <v>53</v>
      </c>
      <c r="D1847" s="41" t="s">
        <v>41</v>
      </c>
      <c r="E1847" s="46">
        <v>2.25E11</v>
      </c>
      <c r="F1847" s="41">
        <v>0.031</v>
      </c>
      <c r="G1847" s="41">
        <v>39.0</v>
      </c>
      <c r="H1847" s="41">
        <v>0.135</v>
      </c>
      <c r="I1847" s="47">
        <f t="shared" si="2"/>
        <v>225000000000</v>
      </c>
      <c r="J1847" s="14"/>
      <c r="K1847" s="14"/>
      <c r="L1847" s="14"/>
      <c r="M1847" s="14"/>
      <c r="N1847" s="14"/>
      <c r="O1847" s="14"/>
      <c r="P1847" s="14"/>
      <c r="Q1847" s="14"/>
      <c r="R1847" s="14"/>
    </row>
    <row r="1848">
      <c r="A1848" s="40" t="str">
        <f t="shared" si="1"/>
        <v>Panama-The Americas2000</v>
      </c>
      <c r="B1848" s="40" t="s">
        <v>200</v>
      </c>
      <c r="C1848" s="33" t="s">
        <v>40</v>
      </c>
      <c r="D1848" s="41" t="s">
        <v>63</v>
      </c>
      <c r="E1848" s="46">
        <v>1.16205E10</v>
      </c>
      <c r="F1848" s="41">
        <v>0.078</v>
      </c>
      <c r="G1848" s="41">
        <v>295.0</v>
      </c>
      <c r="H1848" s="41">
        <v>0.105</v>
      </c>
      <c r="I1848" s="47">
        <f t="shared" si="2"/>
        <v>11620500000</v>
      </c>
      <c r="J1848" s="14"/>
      <c r="K1848" s="14"/>
      <c r="L1848" s="14"/>
      <c r="M1848" s="14"/>
      <c r="N1848" s="14"/>
      <c r="O1848" s="14"/>
      <c r="P1848" s="14"/>
      <c r="Q1848" s="14"/>
      <c r="R1848" s="14"/>
    </row>
    <row r="1849">
      <c r="A1849" s="40" t="str">
        <f t="shared" si="1"/>
        <v>Panama-The Americas2001</v>
      </c>
      <c r="B1849" s="40" t="s">
        <v>200</v>
      </c>
      <c r="C1849" s="33" t="s">
        <v>42</v>
      </c>
      <c r="D1849" s="41" t="s">
        <v>63</v>
      </c>
      <c r="E1849" s="46">
        <v>1.18075E10</v>
      </c>
      <c r="F1849" s="41">
        <v>0.077</v>
      </c>
      <c r="G1849" s="41">
        <v>293.0</v>
      </c>
      <c r="H1849" s="41">
        <v>0.11</v>
      </c>
      <c r="I1849" s="47">
        <f t="shared" si="2"/>
        <v>11807500000</v>
      </c>
      <c r="J1849" s="14"/>
      <c r="K1849" s="14"/>
      <c r="L1849" s="14"/>
      <c r="M1849" s="14"/>
      <c r="N1849" s="14"/>
      <c r="O1849" s="14"/>
      <c r="P1849" s="14"/>
      <c r="Q1849" s="14"/>
      <c r="R1849" s="14"/>
    </row>
    <row r="1850">
      <c r="A1850" s="40" t="str">
        <f t="shared" si="1"/>
        <v>Panama-The Americas2002</v>
      </c>
      <c r="B1850" s="40" t="s">
        <v>200</v>
      </c>
      <c r="C1850" s="33" t="s">
        <v>43</v>
      </c>
      <c r="D1850" s="41" t="s">
        <v>63</v>
      </c>
      <c r="E1850" s="46">
        <v>1.22724E10</v>
      </c>
      <c r="F1850" s="41">
        <v>0.08</v>
      </c>
      <c r="G1850" s="41">
        <v>310.0</v>
      </c>
      <c r="H1850" s="41">
        <v>0.106</v>
      </c>
      <c r="I1850" s="47">
        <f t="shared" si="2"/>
        <v>12272400000</v>
      </c>
      <c r="J1850" s="14"/>
      <c r="K1850" s="14"/>
      <c r="L1850" s="14"/>
      <c r="M1850" s="14"/>
      <c r="N1850" s="14"/>
      <c r="O1850" s="14"/>
      <c r="P1850" s="14"/>
      <c r="Q1850" s="14"/>
      <c r="R1850" s="14"/>
    </row>
    <row r="1851">
      <c r="A1851" s="40" t="str">
        <f t="shared" si="1"/>
        <v>Panama-The Americas2003</v>
      </c>
      <c r="B1851" s="40" t="s">
        <v>200</v>
      </c>
      <c r="C1851" s="33" t="s">
        <v>44</v>
      </c>
      <c r="D1851" s="41" t="s">
        <v>63</v>
      </c>
      <c r="E1851" s="46">
        <v>1.29332E10</v>
      </c>
      <c r="F1851" s="41">
        <v>0.076</v>
      </c>
      <c r="G1851" s="41">
        <v>303.0</v>
      </c>
      <c r="H1851" s="41">
        <v>0.099</v>
      </c>
      <c r="I1851" s="47">
        <f t="shared" si="2"/>
        <v>12933200000</v>
      </c>
      <c r="J1851" s="14"/>
      <c r="K1851" s="14"/>
      <c r="L1851" s="14"/>
      <c r="M1851" s="14"/>
      <c r="N1851" s="14"/>
      <c r="O1851" s="14"/>
      <c r="P1851" s="14"/>
      <c r="Q1851" s="14"/>
      <c r="R1851" s="14"/>
    </row>
    <row r="1852">
      <c r="A1852" s="40" t="str">
        <f t="shared" si="1"/>
        <v>Panama-The Americas2004</v>
      </c>
      <c r="B1852" s="40" t="s">
        <v>200</v>
      </c>
      <c r="C1852" s="33" t="s">
        <v>45</v>
      </c>
      <c r="D1852" s="41" t="s">
        <v>63</v>
      </c>
      <c r="E1852" s="46">
        <v>1.41793E10</v>
      </c>
      <c r="F1852" s="41">
        <v>0.081</v>
      </c>
      <c r="G1852" s="41">
        <v>347.0</v>
      </c>
      <c r="H1852" s="41">
        <v>0.088</v>
      </c>
      <c r="I1852" s="47">
        <f t="shared" si="2"/>
        <v>14179300000</v>
      </c>
      <c r="J1852" s="14"/>
      <c r="K1852" s="14"/>
      <c r="L1852" s="14"/>
      <c r="M1852" s="14"/>
      <c r="N1852" s="14"/>
      <c r="O1852" s="14"/>
      <c r="P1852" s="14"/>
      <c r="Q1852" s="14"/>
      <c r="R1852" s="14"/>
    </row>
    <row r="1853">
      <c r="A1853" s="40" t="str">
        <f t="shared" si="1"/>
        <v>Panama-The Americas2005</v>
      </c>
      <c r="B1853" s="40" t="s">
        <v>200</v>
      </c>
      <c r="C1853" s="33" t="s">
        <v>46</v>
      </c>
      <c r="D1853" s="41" t="s">
        <v>63</v>
      </c>
      <c r="E1853" s="46">
        <v>1.54647E10</v>
      </c>
      <c r="F1853" s="41">
        <v>0.075</v>
      </c>
      <c r="G1853" s="41">
        <v>344.0</v>
      </c>
      <c r="H1853" s="41">
        <v>0.087</v>
      </c>
      <c r="I1853" s="47">
        <f t="shared" si="2"/>
        <v>15464700000</v>
      </c>
      <c r="J1853" s="14"/>
      <c r="K1853" s="14"/>
      <c r="L1853" s="14"/>
      <c r="M1853" s="14"/>
      <c r="N1853" s="14"/>
      <c r="O1853" s="14"/>
      <c r="P1853" s="14"/>
      <c r="Q1853" s="14"/>
      <c r="R1853" s="14"/>
    </row>
    <row r="1854">
      <c r="A1854" s="40" t="str">
        <f t="shared" si="1"/>
        <v>Panama-The Americas2006</v>
      </c>
      <c r="B1854" s="40" t="s">
        <v>200</v>
      </c>
      <c r="C1854" s="33" t="s">
        <v>47</v>
      </c>
      <c r="D1854" s="41" t="s">
        <v>63</v>
      </c>
      <c r="E1854" s="46">
        <v>1.7137E10</v>
      </c>
      <c r="F1854" s="41">
        <v>0.07</v>
      </c>
      <c r="G1854" s="41">
        <v>350.0</v>
      </c>
      <c r="H1854" s="41">
        <v>0.084</v>
      </c>
      <c r="I1854" s="47">
        <f t="shared" si="2"/>
        <v>17137000000</v>
      </c>
      <c r="J1854" s="14"/>
      <c r="K1854" s="14"/>
      <c r="L1854" s="14"/>
      <c r="M1854" s="14"/>
      <c r="N1854" s="14"/>
      <c r="O1854" s="14"/>
      <c r="P1854" s="14"/>
      <c r="Q1854" s="14"/>
      <c r="R1854" s="14"/>
    </row>
    <row r="1855">
      <c r="A1855" s="40" t="str">
        <f t="shared" si="1"/>
        <v>Panama-The Americas2007</v>
      </c>
      <c r="B1855" s="40" t="s">
        <v>200</v>
      </c>
      <c r="C1855" s="33" t="s">
        <v>48</v>
      </c>
      <c r="D1855" s="41" t="s">
        <v>63</v>
      </c>
      <c r="E1855" s="46">
        <v>2.11219E10</v>
      </c>
      <c r="F1855" s="41">
        <v>0.067</v>
      </c>
      <c r="G1855" s="41">
        <v>382.0</v>
      </c>
      <c r="H1855" s="41">
        <v>0.083</v>
      </c>
      <c r="I1855" s="47">
        <f t="shared" si="2"/>
        <v>21121900000</v>
      </c>
      <c r="J1855" s="14"/>
      <c r="K1855" s="14"/>
      <c r="L1855" s="14"/>
      <c r="M1855" s="14"/>
      <c r="N1855" s="14"/>
      <c r="O1855" s="14"/>
      <c r="P1855" s="14"/>
      <c r="Q1855" s="14"/>
      <c r="R1855" s="14"/>
    </row>
    <row r="1856">
      <c r="A1856" s="40" t="str">
        <f t="shared" si="1"/>
        <v>Panama-The Americas2008</v>
      </c>
      <c r="B1856" s="40" t="s">
        <v>200</v>
      </c>
      <c r="C1856" s="33" t="s">
        <v>49</v>
      </c>
      <c r="D1856" s="41" t="s">
        <v>63</v>
      </c>
      <c r="E1856" s="46">
        <v>2.4884E10</v>
      </c>
      <c r="F1856" s="41">
        <v>0.073</v>
      </c>
      <c r="G1856" s="41">
        <v>473.0</v>
      </c>
      <c r="H1856" s="41">
        <v>0.082</v>
      </c>
      <c r="I1856" s="47">
        <f t="shared" si="2"/>
        <v>24884000000</v>
      </c>
      <c r="J1856" s="14"/>
      <c r="K1856" s="14"/>
      <c r="L1856" s="14"/>
      <c r="M1856" s="14"/>
      <c r="N1856" s="14"/>
      <c r="O1856" s="14"/>
      <c r="P1856" s="14"/>
      <c r="Q1856" s="14"/>
      <c r="R1856" s="14"/>
    </row>
    <row r="1857">
      <c r="A1857" s="40" t="str">
        <f t="shared" si="1"/>
        <v>Panama-The Americas2009</v>
      </c>
      <c r="B1857" s="40" t="s">
        <v>200</v>
      </c>
      <c r="C1857" s="33" t="s">
        <v>50</v>
      </c>
      <c r="D1857" s="41" t="s">
        <v>63</v>
      </c>
      <c r="E1857" s="46">
        <v>2.59251E10</v>
      </c>
      <c r="F1857" s="41">
        <v>0.081</v>
      </c>
      <c r="G1857" s="41">
        <v>541.0</v>
      </c>
      <c r="H1857" s="41">
        <v>0.082</v>
      </c>
      <c r="I1857" s="47">
        <f t="shared" si="2"/>
        <v>25925100000</v>
      </c>
      <c r="J1857" s="14"/>
      <c r="K1857" s="14"/>
      <c r="L1857" s="14"/>
      <c r="M1857" s="14"/>
      <c r="N1857" s="14"/>
      <c r="O1857" s="14"/>
      <c r="P1857" s="14"/>
      <c r="Q1857" s="14"/>
      <c r="R1857" s="14"/>
    </row>
    <row r="1858">
      <c r="A1858" s="40" t="str">
        <f t="shared" si="1"/>
        <v>Panama-The Americas2010</v>
      </c>
      <c r="B1858" s="40" t="s">
        <v>200</v>
      </c>
      <c r="C1858" s="33" t="s">
        <v>51</v>
      </c>
      <c r="D1858" s="41" t="s">
        <v>63</v>
      </c>
      <c r="E1858" s="46">
        <v>2.88141E10</v>
      </c>
      <c r="F1858" s="41">
        <v>0.085</v>
      </c>
      <c r="G1858" s="41">
        <v>627.0</v>
      </c>
      <c r="H1858" s="41">
        <v>0.077</v>
      </c>
      <c r="I1858" s="47">
        <f t="shared" si="2"/>
        <v>28814100000</v>
      </c>
      <c r="J1858" s="14"/>
      <c r="K1858" s="14"/>
      <c r="L1858" s="14"/>
      <c r="M1858" s="14"/>
      <c r="N1858" s="14"/>
      <c r="O1858" s="14"/>
      <c r="P1858" s="14"/>
      <c r="Q1858" s="14"/>
      <c r="R1858" s="14"/>
    </row>
    <row r="1859">
      <c r="A1859" s="40" t="str">
        <f t="shared" si="1"/>
        <v>Panama-The Americas2011</v>
      </c>
      <c r="B1859" s="40" t="s">
        <v>200</v>
      </c>
      <c r="C1859" s="33" t="s">
        <v>52</v>
      </c>
      <c r="D1859" s="41" t="s">
        <v>63</v>
      </c>
      <c r="E1859" s="46">
        <v>3.32705E10</v>
      </c>
      <c r="F1859" s="41">
        <v>0.079</v>
      </c>
      <c r="G1859" s="41">
        <v>664.0</v>
      </c>
      <c r="H1859" s="41">
        <v>0.069</v>
      </c>
      <c r="I1859" s="47">
        <f t="shared" si="2"/>
        <v>33270500000</v>
      </c>
      <c r="J1859" s="14"/>
      <c r="K1859" s="14"/>
      <c r="L1859" s="14"/>
      <c r="M1859" s="14"/>
      <c r="N1859" s="14"/>
      <c r="O1859" s="14"/>
      <c r="P1859" s="14"/>
      <c r="Q1859" s="14"/>
      <c r="R1859" s="14"/>
    </row>
    <row r="1860">
      <c r="A1860" s="40" t="str">
        <f t="shared" si="1"/>
        <v>Panama-The Americas2012</v>
      </c>
      <c r="B1860" s="40" t="s">
        <v>200</v>
      </c>
      <c r="C1860" s="33" t="s">
        <v>53</v>
      </c>
      <c r="D1860" s="41" t="s">
        <v>63</v>
      </c>
      <c r="E1860" s="46">
        <v>3.79562E10</v>
      </c>
      <c r="F1860" s="41">
        <v>0.076</v>
      </c>
      <c r="G1860" s="41">
        <v>723.0</v>
      </c>
      <c r="H1860" s="41">
        <v>0.069</v>
      </c>
      <c r="I1860" s="47">
        <f t="shared" si="2"/>
        <v>37956200000</v>
      </c>
      <c r="J1860" s="14"/>
      <c r="K1860" s="14"/>
      <c r="L1860" s="14"/>
      <c r="M1860" s="14"/>
      <c r="N1860" s="14"/>
      <c r="O1860" s="14"/>
      <c r="P1860" s="14"/>
      <c r="Q1860" s="14"/>
      <c r="R1860" s="14"/>
    </row>
    <row r="1861">
      <c r="A1861" s="40" t="str">
        <f t="shared" si="1"/>
        <v>Papua New Guinea-Oceania2000</v>
      </c>
      <c r="B1861" s="40" t="s">
        <v>201</v>
      </c>
      <c r="C1861" s="33" t="s">
        <v>40</v>
      </c>
      <c r="D1861" s="41" t="s">
        <v>59</v>
      </c>
      <c r="E1861" s="46">
        <v>3.521348155E9</v>
      </c>
      <c r="F1861" s="41">
        <v>0.04</v>
      </c>
      <c r="G1861" s="41">
        <v>26.0</v>
      </c>
      <c r="H1861" s="41">
        <v>0.175</v>
      </c>
      <c r="I1861" s="47">
        <f t="shared" si="2"/>
        <v>3521348155</v>
      </c>
      <c r="J1861" s="14"/>
      <c r="K1861" s="14"/>
      <c r="L1861" s="14"/>
      <c r="M1861" s="14"/>
      <c r="N1861" s="14"/>
      <c r="O1861" s="14"/>
      <c r="P1861" s="14"/>
      <c r="Q1861" s="14"/>
      <c r="R1861" s="14"/>
    </row>
    <row r="1862">
      <c r="A1862" s="40" t="str">
        <f t="shared" si="1"/>
        <v>Papua New Guinea-Oceania2001</v>
      </c>
      <c r="B1862" s="40" t="s">
        <v>201</v>
      </c>
      <c r="C1862" s="33" t="s">
        <v>42</v>
      </c>
      <c r="D1862" s="41" t="s">
        <v>59</v>
      </c>
      <c r="E1862" s="46">
        <v>3.081029666E9</v>
      </c>
      <c r="F1862" s="41">
        <v>0.045</v>
      </c>
      <c r="G1862" s="41">
        <v>25.0</v>
      </c>
      <c r="H1862" s="41">
        <v>0.162</v>
      </c>
      <c r="I1862" s="47">
        <f t="shared" si="2"/>
        <v>3081029666</v>
      </c>
      <c r="J1862" s="14"/>
      <c r="K1862" s="14"/>
      <c r="L1862" s="14"/>
      <c r="M1862" s="14"/>
      <c r="N1862" s="14"/>
      <c r="O1862" s="14"/>
      <c r="P1862" s="14"/>
      <c r="Q1862" s="14"/>
      <c r="R1862" s="14"/>
    </row>
    <row r="1863">
      <c r="A1863" s="40" t="str">
        <f t="shared" si="1"/>
        <v>Papua New Guinea-Oceania2002</v>
      </c>
      <c r="B1863" s="40" t="s">
        <v>201</v>
      </c>
      <c r="C1863" s="33" t="s">
        <v>43</v>
      </c>
      <c r="D1863" s="41" t="s">
        <v>59</v>
      </c>
      <c r="E1863" s="46">
        <v>2.999542369E9</v>
      </c>
      <c r="F1863" s="41">
        <v>0.046</v>
      </c>
      <c r="G1863" s="41">
        <v>24.0</v>
      </c>
      <c r="H1863" s="41">
        <v>0.139</v>
      </c>
      <c r="I1863" s="47">
        <f t="shared" si="2"/>
        <v>2999542369</v>
      </c>
      <c r="J1863" s="14"/>
      <c r="K1863" s="14"/>
      <c r="L1863" s="14"/>
      <c r="M1863" s="14"/>
      <c r="N1863" s="14"/>
      <c r="O1863" s="14"/>
      <c r="P1863" s="14"/>
      <c r="Q1863" s="14"/>
      <c r="R1863" s="14"/>
    </row>
    <row r="1864">
      <c r="A1864" s="40" t="str">
        <f t="shared" si="1"/>
        <v>Papua New Guinea-Oceania2003</v>
      </c>
      <c r="B1864" s="40" t="s">
        <v>201</v>
      </c>
      <c r="C1864" s="33" t="s">
        <v>44</v>
      </c>
      <c r="D1864" s="41" t="s">
        <v>59</v>
      </c>
      <c r="E1864" s="46">
        <v>3.53645912E9</v>
      </c>
      <c r="F1864" s="41">
        <v>0.041</v>
      </c>
      <c r="G1864" s="41">
        <v>25.0</v>
      </c>
      <c r="H1864" s="41">
        <v>0.134</v>
      </c>
      <c r="I1864" s="47">
        <f t="shared" si="2"/>
        <v>3536459120</v>
      </c>
      <c r="J1864" s="14"/>
      <c r="K1864" s="14"/>
      <c r="L1864" s="14"/>
      <c r="M1864" s="14"/>
      <c r="N1864" s="14"/>
      <c r="O1864" s="14"/>
      <c r="P1864" s="14"/>
      <c r="Q1864" s="14"/>
      <c r="R1864" s="14"/>
    </row>
    <row r="1865">
      <c r="A1865" s="40" t="str">
        <f t="shared" si="1"/>
        <v>Papua New Guinea-Oceania2004</v>
      </c>
      <c r="B1865" s="40" t="s">
        <v>201</v>
      </c>
      <c r="C1865" s="33" t="s">
        <v>45</v>
      </c>
      <c r="D1865" s="41" t="s">
        <v>59</v>
      </c>
      <c r="E1865" s="46">
        <v>3.927114457E9</v>
      </c>
      <c r="F1865" s="41">
        <v>0.046</v>
      </c>
      <c r="G1865" s="41">
        <v>30.0</v>
      </c>
      <c r="H1865" s="41">
        <v>0.133</v>
      </c>
      <c r="I1865" s="47">
        <f t="shared" si="2"/>
        <v>3927114457</v>
      </c>
      <c r="J1865" s="14"/>
      <c r="K1865" s="14"/>
      <c r="L1865" s="14"/>
      <c r="M1865" s="14"/>
      <c r="N1865" s="14"/>
      <c r="O1865" s="14"/>
      <c r="P1865" s="14"/>
      <c r="Q1865" s="14"/>
      <c r="R1865" s="14"/>
    </row>
    <row r="1866">
      <c r="A1866" s="40" t="str">
        <f t="shared" si="1"/>
        <v>Papua New Guinea-Oceania2005</v>
      </c>
      <c r="B1866" s="40" t="s">
        <v>201</v>
      </c>
      <c r="C1866" s="33" t="s">
        <v>46</v>
      </c>
      <c r="D1866" s="41" t="s">
        <v>59</v>
      </c>
      <c r="E1866" s="46">
        <v>4.901584516E9</v>
      </c>
      <c r="F1866" s="41">
        <v>0.04</v>
      </c>
      <c r="G1866" s="41">
        <v>32.0</v>
      </c>
      <c r="H1866" s="41">
        <v>0.115</v>
      </c>
      <c r="I1866" s="47">
        <f t="shared" si="2"/>
        <v>4901584516</v>
      </c>
      <c r="J1866" s="14"/>
      <c r="K1866" s="14"/>
      <c r="L1866" s="14"/>
      <c r="M1866" s="14"/>
      <c r="N1866" s="14"/>
      <c r="O1866" s="14"/>
      <c r="P1866" s="14"/>
      <c r="Q1866" s="14"/>
      <c r="R1866" s="14"/>
    </row>
    <row r="1867">
      <c r="A1867" s="40" t="str">
        <f t="shared" si="1"/>
        <v>Papua New Guinea-Oceania2006</v>
      </c>
      <c r="B1867" s="40" t="s">
        <v>201</v>
      </c>
      <c r="C1867" s="33" t="s">
        <v>47</v>
      </c>
      <c r="D1867" s="41" t="s">
        <v>59</v>
      </c>
      <c r="E1867" s="46">
        <v>5.598700444E9</v>
      </c>
      <c r="F1867" s="41">
        <v>0.035</v>
      </c>
      <c r="G1867" s="41">
        <v>31.0</v>
      </c>
      <c r="H1867" s="41">
        <v>0.106</v>
      </c>
      <c r="I1867" s="47">
        <f t="shared" si="2"/>
        <v>5598700444</v>
      </c>
      <c r="J1867" s="14"/>
      <c r="K1867" s="14"/>
      <c r="L1867" s="14"/>
      <c r="M1867" s="14"/>
      <c r="N1867" s="14"/>
      <c r="O1867" s="14"/>
      <c r="P1867" s="14"/>
      <c r="Q1867" s="14"/>
      <c r="R1867" s="14"/>
    </row>
    <row r="1868">
      <c r="A1868" s="40" t="str">
        <f t="shared" si="1"/>
        <v>Papua New Guinea-Oceania2007</v>
      </c>
      <c r="B1868" s="40" t="s">
        <v>201</v>
      </c>
      <c r="C1868" s="33" t="s">
        <v>48</v>
      </c>
      <c r="D1868" s="41" t="s">
        <v>59</v>
      </c>
      <c r="E1868" s="46">
        <v>6.329292929E9</v>
      </c>
      <c r="F1868" s="41">
        <v>0.042</v>
      </c>
      <c r="G1868" s="41">
        <v>41.0</v>
      </c>
      <c r="H1868" s="41">
        <v>0.098</v>
      </c>
      <c r="I1868" s="47">
        <f t="shared" si="2"/>
        <v>6329292929</v>
      </c>
      <c r="J1868" s="14"/>
      <c r="K1868" s="14"/>
      <c r="L1868" s="14"/>
      <c r="M1868" s="14"/>
      <c r="N1868" s="14"/>
      <c r="O1868" s="14"/>
      <c r="P1868" s="14"/>
      <c r="Q1868" s="14"/>
      <c r="R1868" s="14"/>
    </row>
    <row r="1869">
      <c r="A1869" s="40" t="str">
        <f t="shared" si="1"/>
        <v>Papua New Guinea-Oceania2008</v>
      </c>
      <c r="B1869" s="40" t="s">
        <v>201</v>
      </c>
      <c r="C1869" s="33" t="s">
        <v>49</v>
      </c>
      <c r="D1869" s="41" t="s">
        <v>59</v>
      </c>
      <c r="E1869" s="46">
        <v>8.01037037E9</v>
      </c>
      <c r="F1869" s="41">
        <v>0.046</v>
      </c>
      <c r="G1869" s="41">
        <v>56.0</v>
      </c>
      <c r="H1869" s="41">
        <v>0.092</v>
      </c>
      <c r="I1869" s="47">
        <f t="shared" si="2"/>
        <v>8010370370</v>
      </c>
      <c r="J1869" s="14"/>
      <c r="K1869" s="14"/>
      <c r="L1869" s="14"/>
      <c r="M1869" s="14"/>
      <c r="N1869" s="14"/>
      <c r="O1869" s="14"/>
      <c r="P1869" s="14"/>
      <c r="Q1869" s="14"/>
      <c r="R1869" s="14"/>
    </row>
    <row r="1870">
      <c r="A1870" s="40" t="str">
        <f t="shared" si="1"/>
        <v>Papua New Guinea-Oceania2009</v>
      </c>
      <c r="B1870" s="40" t="s">
        <v>201</v>
      </c>
      <c r="C1870" s="33" t="s">
        <v>50</v>
      </c>
      <c r="D1870" s="41" t="s">
        <v>59</v>
      </c>
      <c r="E1870" s="46">
        <v>7.914594203E9</v>
      </c>
      <c r="F1870" s="41">
        <v>0.042</v>
      </c>
      <c r="G1870" s="41">
        <v>50.0</v>
      </c>
      <c r="H1870" s="41">
        <v>0.101</v>
      </c>
      <c r="I1870" s="47">
        <f t="shared" si="2"/>
        <v>7914594203</v>
      </c>
      <c r="J1870" s="14"/>
      <c r="K1870" s="14"/>
      <c r="L1870" s="14"/>
      <c r="M1870" s="14"/>
      <c r="N1870" s="14"/>
      <c r="O1870" s="14"/>
      <c r="P1870" s="14"/>
      <c r="Q1870" s="14"/>
      <c r="R1870" s="14"/>
    </row>
    <row r="1871">
      <c r="A1871" s="40" t="str">
        <f t="shared" si="1"/>
        <v>Papua New Guinea-Oceania2010</v>
      </c>
      <c r="B1871" s="40" t="s">
        <v>201</v>
      </c>
      <c r="C1871" s="33" t="s">
        <v>51</v>
      </c>
      <c r="D1871" s="41" t="s">
        <v>59</v>
      </c>
      <c r="E1871" s="46">
        <v>9.480047959E9</v>
      </c>
      <c r="F1871" s="41">
        <v>0.041</v>
      </c>
      <c r="G1871" s="41">
        <v>57.0</v>
      </c>
      <c r="H1871" s="41">
        <v>0.104</v>
      </c>
      <c r="I1871" s="47">
        <f t="shared" si="2"/>
        <v>9480047959</v>
      </c>
      <c r="J1871" s="14"/>
      <c r="K1871" s="14"/>
      <c r="L1871" s="14"/>
      <c r="M1871" s="14"/>
      <c r="N1871" s="14"/>
      <c r="O1871" s="14"/>
      <c r="P1871" s="14"/>
      <c r="Q1871" s="14"/>
      <c r="R1871" s="14"/>
    </row>
    <row r="1872">
      <c r="A1872" s="40" t="str">
        <f t="shared" si="1"/>
        <v>Papua New Guinea-Oceania2011</v>
      </c>
      <c r="B1872" s="40" t="s">
        <v>201</v>
      </c>
      <c r="C1872" s="33" t="s">
        <v>52</v>
      </c>
      <c r="D1872" s="41" t="s">
        <v>59</v>
      </c>
      <c r="E1872" s="46">
        <v>1.2393604089E10</v>
      </c>
      <c r="F1872" s="41">
        <v>0.042</v>
      </c>
      <c r="G1872" s="41">
        <v>74.0</v>
      </c>
      <c r="H1872" s="41">
        <v>0.108</v>
      </c>
      <c r="I1872" s="47">
        <f t="shared" si="2"/>
        <v>12393604089</v>
      </c>
      <c r="J1872" s="14"/>
      <c r="K1872" s="14"/>
      <c r="L1872" s="14"/>
      <c r="M1872" s="14"/>
      <c r="N1872" s="14"/>
      <c r="O1872" s="14"/>
      <c r="P1872" s="14"/>
      <c r="Q1872" s="14"/>
      <c r="R1872" s="14"/>
    </row>
    <row r="1873">
      <c r="A1873" s="40" t="str">
        <f t="shared" si="1"/>
        <v>Papua New Guinea-Oceania2012</v>
      </c>
      <c r="B1873" s="40" t="s">
        <v>201</v>
      </c>
      <c r="C1873" s="33" t="s">
        <v>53</v>
      </c>
      <c r="D1873" s="41" t="s">
        <v>59</v>
      </c>
      <c r="E1873" s="46">
        <v>1.5653921367E10</v>
      </c>
      <c r="F1873" s="41">
        <v>0.052</v>
      </c>
      <c r="G1873" s="41">
        <v>114.0</v>
      </c>
      <c r="H1873" s="41">
        <v>0.108</v>
      </c>
      <c r="I1873" s="47">
        <f t="shared" si="2"/>
        <v>15653921367</v>
      </c>
      <c r="J1873" s="14"/>
      <c r="K1873" s="14"/>
      <c r="L1873" s="14"/>
      <c r="M1873" s="14"/>
      <c r="N1873" s="14"/>
      <c r="O1873" s="14"/>
      <c r="P1873" s="14"/>
      <c r="Q1873" s="14"/>
      <c r="R1873" s="14"/>
    </row>
    <row r="1874">
      <c r="A1874" s="40" t="str">
        <f t="shared" si="1"/>
        <v>Paraguay-The Americas2000</v>
      </c>
      <c r="B1874" s="40" t="s">
        <v>202</v>
      </c>
      <c r="C1874" s="33" t="s">
        <v>40</v>
      </c>
      <c r="D1874" s="41" t="s">
        <v>63</v>
      </c>
      <c r="E1874" s="46">
        <v>8.195993231E9</v>
      </c>
      <c r="F1874" s="41">
        <v>0.081</v>
      </c>
      <c r="G1874" s="41">
        <v>124.0</v>
      </c>
      <c r="H1874" s="41">
        <v>0.268</v>
      </c>
      <c r="I1874" s="47">
        <f t="shared" si="2"/>
        <v>8195993231</v>
      </c>
      <c r="J1874" s="14"/>
      <c r="K1874" s="14"/>
      <c r="L1874" s="14"/>
      <c r="M1874" s="14"/>
      <c r="N1874" s="14"/>
      <c r="O1874" s="14"/>
      <c r="P1874" s="14"/>
      <c r="Q1874" s="14"/>
      <c r="R1874" s="14"/>
    </row>
    <row r="1875">
      <c r="A1875" s="40" t="str">
        <f t="shared" si="1"/>
        <v>Paraguay-The Americas2001</v>
      </c>
      <c r="B1875" s="40" t="s">
        <v>202</v>
      </c>
      <c r="C1875" s="33" t="s">
        <v>42</v>
      </c>
      <c r="D1875" s="41" t="s">
        <v>63</v>
      </c>
      <c r="E1875" s="46">
        <v>7.662595076E9</v>
      </c>
      <c r="F1875" s="41">
        <v>0.076</v>
      </c>
      <c r="G1875" s="41">
        <v>107.0</v>
      </c>
      <c r="H1875" s="41">
        <v>0.283</v>
      </c>
      <c r="I1875" s="47">
        <f t="shared" si="2"/>
        <v>7662595076</v>
      </c>
      <c r="J1875" s="14"/>
      <c r="K1875" s="14"/>
      <c r="L1875" s="14"/>
      <c r="M1875" s="14"/>
      <c r="N1875" s="14"/>
      <c r="O1875" s="14"/>
      <c r="P1875" s="14"/>
      <c r="Q1875" s="14"/>
      <c r="R1875" s="14"/>
    </row>
    <row r="1876">
      <c r="A1876" s="40" t="str">
        <f t="shared" si="1"/>
        <v>Paraguay-The Americas2002</v>
      </c>
      <c r="B1876" s="40" t="s">
        <v>202</v>
      </c>
      <c r="C1876" s="33" t="s">
        <v>43</v>
      </c>
      <c r="D1876" s="41" t="s">
        <v>63</v>
      </c>
      <c r="E1876" s="46">
        <v>6.32515176E9</v>
      </c>
      <c r="F1876" s="41">
        <v>0.07</v>
      </c>
      <c r="G1876" s="41">
        <v>79.0</v>
      </c>
      <c r="H1876" s="41">
        <v>0.387</v>
      </c>
      <c r="I1876" s="47">
        <f t="shared" si="2"/>
        <v>6325151760</v>
      </c>
      <c r="J1876" s="14"/>
      <c r="K1876" s="14"/>
      <c r="L1876" s="14"/>
      <c r="M1876" s="14"/>
      <c r="N1876" s="14"/>
      <c r="O1876" s="14"/>
      <c r="P1876" s="14"/>
      <c r="Q1876" s="14"/>
      <c r="R1876" s="14"/>
    </row>
    <row r="1877">
      <c r="A1877" s="40" t="str">
        <f t="shared" si="1"/>
        <v>Paraguay-The Americas2003</v>
      </c>
      <c r="B1877" s="40" t="s">
        <v>202</v>
      </c>
      <c r="C1877" s="33" t="s">
        <v>44</v>
      </c>
      <c r="D1877" s="41" t="s">
        <v>63</v>
      </c>
      <c r="E1877" s="46">
        <v>6.588103836E9</v>
      </c>
      <c r="F1877" s="41">
        <v>0.061</v>
      </c>
      <c r="G1877" s="41">
        <v>71.0</v>
      </c>
      <c r="H1877" s="41">
        <v>0.5</v>
      </c>
      <c r="I1877" s="47">
        <f t="shared" si="2"/>
        <v>6588103836</v>
      </c>
      <c r="J1877" s="14"/>
      <c r="K1877" s="14"/>
      <c r="L1877" s="14"/>
      <c r="M1877" s="14"/>
      <c r="N1877" s="14"/>
      <c r="O1877" s="14"/>
      <c r="P1877" s="14"/>
      <c r="Q1877" s="14"/>
      <c r="R1877" s="14"/>
    </row>
    <row r="1878">
      <c r="A1878" s="40" t="str">
        <f t="shared" si="1"/>
        <v>Paraguay-The Americas2004</v>
      </c>
      <c r="B1878" s="40" t="s">
        <v>202</v>
      </c>
      <c r="C1878" s="33" t="s">
        <v>45</v>
      </c>
      <c r="D1878" s="41" t="s">
        <v>63</v>
      </c>
      <c r="E1878" s="46">
        <v>8.03387736E9</v>
      </c>
      <c r="F1878" s="41">
        <v>0.059</v>
      </c>
      <c r="G1878" s="41">
        <v>82.0</v>
      </c>
      <c r="H1878" s="41">
        <v>0.335</v>
      </c>
      <c r="I1878" s="47">
        <f t="shared" si="2"/>
        <v>8033877360</v>
      </c>
      <c r="J1878" s="14"/>
      <c r="K1878" s="14"/>
      <c r="L1878" s="14"/>
      <c r="M1878" s="14"/>
      <c r="N1878" s="14"/>
      <c r="O1878" s="14"/>
      <c r="P1878" s="14"/>
      <c r="Q1878" s="14"/>
      <c r="R1878" s="14"/>
    </row>
    <row r="1879">
      <c r="A1879" s="40" t="str">
        <f t="shared" si="1"/>
        <v>Paraguay-The Americas2005</v>
      </c>
      <c r="B1879" s="40" t="s">
        <v>202</v>
      </c>
      <c r="C1879" s="33" t="s">
        <v>46</v>
      </c>
      <c r="D1879" s="41" t="s">
        <v>63</v>
      </c>
      <c r="E1879" s="46">
        <v>8.734651406E9</v>
      </c>
      <c r="F1879" s="41">
        <v>0.056</v>
      </c>
      <c r="G1879" s="41">
        <v>82.0</v>
      </c>
      <c r="H1879" s="41">
        <v>0.299</v>
      </c>
      <c r="I1879" s="47">
        <f t="shared" si="2"/>
        <v>8734651406</v>
      </c>
      <c r="J1879" s="14"/>
      <c r="K1879" s="14"/>
      <c r="L1879" s="14"/>
      <c r="M1879" s="14"/>
      <c r="N1879" s="14"/>
      <c r="O1879" s="14"/>
      <c r="P1879" s="14"/>
      <c r="Q1879" s="14"/>
      <c r="R1879" s="14"/>
    </row>
    <row r="1880">
      <c r="A1880" s="40" t="str">
        <f t="shared" si="1"/>
        <v>Paraguay-The Americas2006</v>
      </c>
      <c r="B1880" s="40" t="s">
        <v>202</v>
      </c>
      <c r="C1880" s="33" t="s">
        <v>47</v>
      </c>
      <c r="D1880" s="41" t="s">
        <v>63</v>
      </c>
      <c r="E1880" s="46">
        <v>1.0662013273E10</v>
      </c>
      <c r="F1880" s="41">
        <v>0.057</v>
      </c>
      <c r="G1880" s="41">
        <v>101.0</v>
      </c>
      <c r="H1880" s="41">
        <v>0.301</v>
      </c>
      <c r="I1880" s="47">
        <f t="shared" si="2"/>
        <v>10662013273</v>
      </c>
      <c r="J1880" s="14"/>
      <c r="K1880" s="14"/>
      <c r="L1880" s="14"/>
      <c r="M1880" s="14"/>
      <c r="N1880" s="14"/>
      <c r="O1880" s="14"/>
      <c r="P1880" s="14"/>
      <c r="Q1880" s="14"/>
      <c r="R1880" s="14"/>
    </row>
    <row r="1881">
      <c r="A1881" s="40" t="str">
        <f t="shared" si="1"/>
        <v>Paraguay-The Americas2007</v>
      </c>
      <c r="B1881" s="40" t="s">
        <v>202</v>
      </c>
      <c r="C1881" s="33" t="s">
        <v>48</v>
      </c>
      <c r="D1881" s="41" t="s">
        <v>63</v>
      </c>
      <c r="E1881" s="46">
        <v>1.3794909537E10</v>
      </c>
      <c r="F1881" s="41">
        <v>0.06</v>
      </c>
      <c r="G1881" s="41">
        <v>135.0</v>
      </c>
      <c r="H1881" s="41">
        <v>0.25</v>
      </c>
      <c r="I1881" s="47">
        <f t="shared" si="2"/>
        <v>13794909537</v>
      </c>
      <c r="J1881" s="14"/>
      <c r="K1881" s="14"/>
      <c r="L1881" s="14"/>
      <c r="M1881" s="14"/>
      <c r="N1881" s="14"/>
      <c r="O1881" s="14"/>
      <c r="P1881" s="14"/>
      <c r="Q1881" s="14"/>
      <c r="R1881" s="14"/>
    </row>
    <row r="1882">
      <c r="A1882" s="40" t="str">
        <f t="shared" si="1"/>
        <v>Paraguay-The Americas2008</v>
      </c>
      <c r="B1882" s="40" t="s">
        <v>202</v>
      </c>
      <c r="C1882" s="33" t="s">
        <v>49</v>
      </c>
      <c r="D1882" s="41" t="s">
        <v>63</v>
      </c>
      <c r="E1882" s="46">
        <v>1.8504128632E10</v>
      </c>
      <c r="F1882" s="41">
        <v>0.056</v>
      </c>
      <c r="G1882" s="41">
        <v>167.0</v>
      </c>
      <c r="H1882" s="41">
        <v>0.258</v>
      </c>
      <c r="I1882" s="47">
        <f t="shared" si="2"/>
        <v>18504128632</v>
      </c>
      <c r="J1882" s="14"/>
      <c r="K1882" s="14"/>
      <c r="L1882" s="14"/>
      <c r="M1882" s="14"/>
      <c r="N1882" s="14"/>
      <c r="O1882" s="14"/>
      <c r="P1882" s="14"/>
      <c r="Q1882" s="14"/>
      <c r="R1882" s="14"/>
    </row>
    <row r="1883">
      <c r="A1883" s="40" t="str">
        <f t="shared" si="1"/>
        <v>Paraguay-The Americas2009</v>
      </c>
      <c r="B1883" s="40" t="s">
        <v>202</v>
      </c>
      <c r="C1883" s="33" t="s">
        <v>50</v>
      </c>
      <c r="D1883" s="41" t="s">
        <v>63</v>
      </c>
      <c r="E1883" s="46">
        <v>1.59299031E10</v>
      </c>
      <c r="F1883" s="41">
        <v>0.075</v>
      </c>
      <c r="G1883" s="41">
        <v>187.0</v>
      </c>
      <c r="H1883" s="41">
        <v>0.283</v>
      </c>
      <c r="I1883" s="47">
        <f t="shared" si="2"/>
        <v>15929903100</v>
      </c>
      <c r="J1883" s="14"/>
      <c r="K1883" s="14"/>
      <c r="L1883" s="14"/>
      <c r="M1883" s="14"/>
      <c r="N1883" s="14"/>
      <c r="O1883" s="14"/>
      <c r="P1883" s="14"/>
      <c r="Q1883" s="14"/>
      <c r="R1883" s="14"/>
    </row>
    <row r="1884">
      <c r="A1884" s="40" t="str">
        <f t="shared" si="1"/>
        <v>Paraguay-The Americas2010</v>
      </c>
      <c r="B1884" s="40" t="s">
        <v>202</v>
      </c>
      <c r="C1884" s="33" t="s">
        <v>51</v>
      </c>
      <c r="D1884" s="41" t="s">
        <v>63</v>
      </c>
      <c r="E1884" s="46">
        <v>2.0030529733E10</v>
      </c>
      <c r="F1884" s="41">
        <v>0.087</v>
      </c>
      <c r="G1884" s="41">
        <v>271.0</v>
      </c>
      <c r="H1884" s="41">
        <v>0.26</v>
      </c>
      <c r="I1884" s="47">
        <f t="shared" si="2"/>
        <v>20030529733</v>
      </c>
      <c r="J1884" s="14"/>
      <c r="K1884" s="14"/>
      <c r="L1884" s="14"/>
      <c r="M1884" s="14"/>
      <c r="N1884" s="14"/>
      <c r="O1884" s="14"/>
      <c r="P1884" s="14"/>
      <c r="Q1884" s="14"/>
      <c r="R1884" s="14"/>
    </row>
    <row r="1885">
      <c r="A1885" s="40" t="str">
        <f t="shared" si="1"/>
        <v>Paraguay-The Americas2011</v>
      </c>
      <c r="B1885" s="40" t="s">
        <v>202</v>
      </c>
      <c r="C1885" s="33" t="s">
        <v>52</v>
      </c>
      <c r="D1885" s="41" t="s">
        <v>63</v>
      </c>
      <c r="E1885" s="46">
        <v>2.5071193102E10</v>
      </c>
      <c r="F1885" s="41">
        <v>0.089</v>
      </c>
      <c r="G1885" s="41">
        <v>352.0</v>
      </c>
      <c r="H1885" s="41">
        <v>0.174</v>
      </c>
      <c r="I1885" s="47">
        <f t="shared" si="2"/>
        <v>25071193102</v>
      </c>
      <c r="J1885" s="14"/>
      <c r="K1885" s="14"/>
      <c r="L1885" s="14"/>
      <c r="M1885" s="14"/>
      <c r="N1885" s="14"/>
      <c r="O1885" s="14"/>
      <c r="P1885" s="14"/>
      <c r="Q1885" s="14"/>
      <c r="R1885" s="14"/>
    </row>
    <row r="1886">
      <c r="A1886" s="40" t="str">
        <f t="shared" si="1"/>
        <v>Paraguay-The Americas2012</v>
      </c>
      <c r="B1886" s="40" t="s">
        <v>202</v>
      </c>
      <c r="C1886" s="33" t="s">
        <v>53</v>
      </c>
      <c r="D1886" s="41" t="s">
        <v>63</v>
      </c>
      <c r="E1886" s="46">
        <v>2.4611040343E10</v>
      </c>
      <c r="F1886" s="41">
        <v>0.103</v>
      </c>
      <c r="G1886" s="41">
        <v>392.0</v>
      </c>
      <c r="H1886" s="41">
        <v>0.172</v>
      </c>
      <c r="I1886" s="47">
        <f t="shared" si="2"/>
        <v>24611040343</v>
      </c>
      <c r="J1886" s="14"/>
      <c r="K1886" s="14"/>
      <c r="L1886" s="14"/>
      <c r="M1886" s="14"/>
      <c r="N1886" s="14"/>
      <c r="O1886" s="14"/>
      <c r="P1886" s="14"/>
      <c r="Q1886" s="14"/>
      <c r="R1886" s="14"/>
    </row>
    <row r="1887">
      <c r="A1887" s="40" t="str">
        <f t="shared" si="1"/>
        <v>Peru-The Americas2000</v>
      </c>
      <c r="B1887" s="40" t="s">
        <v>203</v>
      </c>
      <c r="C1887" s="33" t="s">
        <v>40</v>
      </c>
      <c r="D1887" s="41" t="s">
        <v>63</v>
      </c>
      <c r="E1887" s="46">
        <v>5.0681123109E10</v>
      </c>
      <c r="F1887" s="41">
        <v>0.047</v>
      </c>
      <c r="G1887" s="41">
        <v>96.0</v>
      </c>
      <c r="H1887" s="41">
        <v>0.3</v>
      </c>
      <c r="I1887" s="47">
        <f t="shared" si="2"/>
        <v>50681123109</v>
      </c>
      <c r="J1887" s="14"/>
      <c r="K1887" s="14"/>
      <c r="L1887" s="14"/>
      <c r="M1887" s="14"/>
      <c r="N1887" s="14"/>
      <c r="O1887" s="14"/>
      <c r="P1887" s="14"/>
      <c r="Q1887" s="14"/>
      <c r="R1887" s="14"/>
    </row>
    <row r="1888">
      <c r="A1888" s="40" t="str">
        <f t="shared" si="1"/>
        <v>Peru-The Americas2001</v>
      </c>
      <c r="B1888" s="40" t="s">
        <v>203</v>
      </c>
      <c r="C1888" s="33" t="s">
        <v>42</v>
      </c>
      <c r="D1888" s="41" t="s">
        <v>63</v>
      </c>
      <c r="E1888" s="46">
        <v>5.1295103189E10</v>
      </c>
      <c r="F1888" s="41">
        <v>0.047</v>
      </c>
      <c r="G1888" s="41">
        <v>96.0</v>
      </c>
      <c r="H1888" s="41">
        <v>0.25</v>
      </c>
      <c r="I1888" s="47">
        <f t="shared" si="2"/>
        <v>51295103189</v>
      </c>
      <c r="J1888" s="14"/>
      <c r="K1888" s="14"/>
      <c r="L1888" s="14"/>
      <c r="M1888" s="14"/>
      <c r="N1888" s="14"/>
      <c r="O1888" s="14"/>
      <c r="P1888" s="14"/>
      <c r="Q1888" s="14"/>
      <c r="R1888" s="14"/>
    </row>
    <row r="1889">
      <c r="A1889" s="40" t="str">
        <f t="shared" si="1"/>
        <v>Peru-The Americas2002</v>
      </c>
      <c r="B1889" s="40" t="s">
        <v>203</v>
      </c>
      <c r="C1889" s="33" t="s">
        <v>43</v>
      </c>
      <c r="D1889" s="41" t="s">
        <v>63</v>
      </c>
      <c r="E1889" s="46">
        <v>5.39927551E10</v>
      </c>
      <c r="F1889" s="41">
        <v>0.048</v>
      </c>
      <c r="G1889" s="41">
        <v>102.0</v>
      </c>
      <c r="H1889" s="41">
        <v>0.208</v>
      </c>
      <c r="I1889" s="47">
        <f t="shared" si="2"/>
        <v>53992755100</v>
      </c>
      <c r="J1889" s="14"/>
      <c r="K1889" s="14"/>
      <c r="L1889" s="14"/>
      <c r="M1889" s="14"/>
      <c r="N1889" s="14"/>
      <c r="O1889" s="14"/>
      <c r="P1889" s="14"/>
      <c r="Q1889" s="14"/>
      <c r="R1889" s="14"/>
    </row>
    <row r="1890">
      <c r="A1890" s="40" t="str">
        <f t="shared" si="1"/>
        <v>Peru-The Americas2003</v>
      </c>
      <c r="B1890" s="40" t="s">
        <v>203</v>
      </c>
      <c r="C1890" s="33" t="s">
        <v>44</v>
      </c>
      <c r="D1890" s="41" t="s">
        <v>63</v>
      </c>
      <c r="E1890" s="46">
        <v>5.7840001637E10</v>
      </c>
      <c r="F1890" s="41">
        <v>0.045</v>
      </c>
      <c r="G1890" s="41">
        <v>102.0</v>
      </c>
      <c r="H1890" s="41">
        <v>0.21</v>
      </c>
      <c r="I1890" s="47">
        <f t="shared" si="2"/>
        <v>57840001637</v>
      </c>
      <c r="J1890" s="14"/>
      <c r="K1890" s="14"/>
      <c r="L1890" s="14"/>
      <c r="M1890" s="14"/>
      <c r="N1890" s="14"/>
      <c r="O1890" s="14"/>
      <c r="P1890" s="14"/>
      <c r="Q1890" s="14"/>
      <c r="R1890" s="14"/>
    </row>
    <row r="1891">
      <c r="A1891" s="40" t="str">
        <f t="shared" si="1"/>
        <v>Peru-The Americas2004</v>
      </c>
      <c r="B1891" s="40" t="s">
        <v>203</v>
      </c>
      <c r="C1891" s="33" t="s">
        <v>45</v>
      </c>
      <c r="D1891" s="41" t="s">
        <v>63</v>
      </c>
      <c r="E1891" s="46">
        <v>6.5702520516E10</v>
      </c>
      <c r="F1891" s="41">
        <v>0.044</v>
      </c>
      <c r="G1891" s="41">
        <v>111.0</v>
      </c>
      <c r="H1891" s="41">
        <v>0.247</v>
      </c>
      <c r="I1891" s="47">
        <f t="shared" si="2"/>
        <v>65702520516</v>
      </c>
      <c r="J1891" s="14"/>
      <c r="K1891" s="14"/>
      <c r="L1891" s="14"/>
      <c r="M1891" s="14"/>
      <c r="N1891" s="14"/>
      <c r="O1891" s="14"/>
      <c r="P1891" s="14"/>
      <c r="Q1891" s="14"/>
      <c r="R1891" s="14"/>
    </row>
    <row r="1892">
      <c r="A1892" s="40" t="str">
        <f t="shared" si="1"/>
        <v>Peru-The Americas2005</v>
      </c>
      <c r="B1892" s="40" t="s">
        <v>203</v>
      </c>
      <c r="C1892" s="33" t="s">
        <v>46</v>
      </c>
      <c r="D1892" s="41" t="s">
        <v>63</v>
      </c>
      <c r="E1892" s="46">
        <v>7.4147754854E10</v>
      </c>
      <c r="F1892" s="41">
        <v>0.045</v>
      </c>
      <c r="G1892" s="41">
        <v>128.0</v>
      </c>
      <c r="H1892" s="41">
        <v>0.255</v>
      </c>
      <c r="I1892" s="47">
        <f t="shared" si="2"/>
        <v>74147754854</v>
      </c>
      <c r="J1892" s="14"/>
      <c r="K1892" s="14"/>
      <c r="L1892" s="14"/>
      <c r="M1892" s="14"/>
      <c r="N1892" s="14"/>
      <c r="O1892" s="14"/>
      <c r="P1892" s="14"/>
      <c r="Q1892" s="14"/>
      <c r="R1892" s="14"/>
    </row>
    <row r="1893">
      <c r="A1893" s="40" t="str">
        <f t="shared" si="1"/>
        <v>Peru-The Americas2006</v>
      </c>
      <c r="B1893" s="40" t="s">
        <v>203</v>
      </c>
      <c r="C1893" s="33" t="s">
        <v>47</v>
      </c>
      <c r="D1893" s="41" t="s">
        <v>63</v>
      </c>
      <c r="E1893" s="46">
        <v>8.755412844E10</v>
      </c>
      <c r="F1893" s="41">
        <v>0.045</v>
      </c>
      <c r="G1893" s="41">
        <v>149.0</v>
      </c>
      <c r="H1893" s="41">
        <v>0.239</v>
      </c>
      <c r="I1893" s="47">
        <f t="shared" si="2"/>
        <v>87554128440</v>
      </c>
      <c r="J1893" s="14"/>
      <c r="K1893" s="14"/>
      <c r="L1893" s="14"/>
      <c r="M1893" s="14"/>
      <c r="N1893" s="14"/>
      <c r="O1893" s="14"/>
      <c r="P1893" s="14"/>
      <c r="Q1893" s="14"/>
      <c r="R1893" s="14"/>
    </row>
    <row r="1894">
      <c r="A1894" s="40" t="str">
        <f t="shared" si="1"/>
        <v>Peru-The Americas2007</v>
      </c>
      <c r="B1894" s="40" t="s">
        <v>203</v>
      </c>
      <c r="C1894" s="33" t="s">
        <v>48</v>
      </c>
      <c r="D1894" s="41" t="s">
        <v>63</v>
      </c>
      <c r="E1894" s="46">
        <v>1.02E11</v>
      </c>
      <c r="F1894" s="41">
        <v>0.051</v>
      </c>
      <c r="G1894" s="41">
        <v>192.0</v>
      </c>
      <c r="H1894" s="41">
        <v>0.229</v>
      </c>
      <c r="I1894" s="47">
        <f t="shared" si="2"/>
        <v>102000000000</v>
      </c>
      <c r="J1894" s="14"/>
      <c r="K1894" s="14"/>
      <c r="L1894" s="14"/>
      <c r="M1894" s="14"/>
      <c r="N1894" s="14"/>
      <c r="O1894" s="14"/>
      <c r="P1894" s="14"/>
      <c r="Q1894" s="14"/>
      <c r="R1894" s="14"/>
    </row>
    <row r="1895">
      <c r="A1895" s="40" t="str">
        <f t="shared" si="1"/>
        <v>Peru-The Americas2008</v>
      </c>
      <c r="B1895" s="40" t="s">
        <v>203</v>
      </c>
      <c r="C1895" s="33" t="s">
        <v>49</v>
      </c>
      <c r="D1895" s="41" t="s">
        <v>63</v>
      </c>
      <c r="E1895" s="46">
        <v>1.21E11</v>
      </c>
      <c r="F1895" s="41">
        <v>0.057</v>
      </c>
      <c r="G1895" s="41">
        <v>255.0</v>
      </c>
      <c r="H1895" s="41">
        <v>0.237</v>
      </c>
      <c r="I1895" s="47">
        <f t="shared" si="2"/>
        <v>121000000000</v>
      </c>
      <c r="J1895" s="14"/>
      <c r="K1895" s="14"/>
      <c r="L1895" s="14"/>
      <c r="M1895" s="14"/>
      <c r="N1895" s="14"/>
      <c r="O1895" s="14"/>
      <c r="P1895" s="14"/>
      <c r="Q1895" s="14"/>
      <c r="R1895" s="14"/>
    </row>
    <row r="1896">
      <c r="A1896" s="40" t="str">
        <f t="shared" si="1"/>
        <v>Peru-The Americas2009</v>
      </c>
      <c r="B1896" s="40" t="s">
        <v>203</v>
      </c>
      <c r="C1896" s="33" t="s">
        <v>50</v>
      </c>
      <c r="D1896" s="41" t="s">
        <v>63</v>
      </c>
      <c r="E1896" s="46">
        <v>1.21E11</v>
      </c>
      <c r="F1896" s="41">
        <v>0.053</v>
      </c>
      <c r="G1896" s="41">
        <v>234.0</v>
      </c>
      <c r="H1896" s="41">
        <v>0.21</v>
      </c>
      <c r="I1896" s="47">
        <f t="shared" si="2"/>
        <v>121000000000</v>
      </c>
      <c r="J1896" s="14"/>
      <c r="K1896" s="14"/>
      <c r="L1896" s="14"/>
      <c r="M1896" s="14"/>
      <c r="N1896" s="14"/>
      <c r="O1896" s="14"/>
      <c r="P1896" s="14"/>
      <c r="Q1896" s="14"/>
      <c r="R1896" s="14"/>
    </row>
    <row r="1897">
      <c r="A1897" s="40" t="str">
        <f t="shared" si="1"/>
        <v>Peru-The Americas2010</v>
      </c>
      <c r="B1897" s="40" t="s">
        <v>203</v>
      </c>
      <c r="C1897" s="33" t="s">
        <v>51</v>
      </c>
      <c r="D1897" s="41" t="s">
        <v>63</v>
      </c>
      <c r="E1897" s="46">
        <v>1.49E11</v>
      </c>
      <c r="F1897" s="41">
        <v>0.049</v>
      </c>
      <c r="G1897" s="41">
        <v>257.0</v>
      </c>
      <c r="H1897" s="41">
        <v>0.19</v>
      </c>
      <c r="I1897" s="47">
        <f t="shared" si="2"/>
        <v>149000000000</v>
      </c>
      <c r="J1897" s="14"/>
      <c r="K1897" s="14"/>
      <c r="L1897" s="14"/>
      <c r="M1897" s="14"/>
      <c r="N1897" s="14"/>
      <c r="O1897" s="14"/>
      <c r="P1897" s="14"/>
      <c r="Q1897" s="14"/>
      <c r="R1897" s="14"/>
    </row>
    <row r="1898">
      <c r="A1898" s="40" t="str">
        <f t="shared" si="1"/>
        <v>Peru-The Americas2011</v>
      </c>
      <c r="B1898" s="40" t="s">
        <v>203</v>
      </c>
      <c r="C1898" s="33" t="s">
        <v>52</v>
      </c>
      <c r="D1898" s="41" t="s">
        <v>63</v>
      </c>
      <c r="E1898" s="46">
        <v>1.71E11</v>
      </c>
      <c r="F1898" s="41">
        <v>0.047</v>
      </c>
      <c r="G1898" s="41">
        <v>283.0</v>
      </c>
      <c r="H1898" s="41">
        <v>0.187</v>
      </c>
      <c r="I1898" s="47">
        <f t="shared" si="2"/>
        <v>171000000000</v>
      </c>
      <c r="J1898" s="14"/>
      <c r="K1898" s="14"/>
      <c r="L1898" s="14"/>
      <c r="M1898" s="14"/>
      <c r="N1898" s="14"/>
      <c r="O1898" s="14"/>
      <c r="P1898" s="14"/>
      <c r="Q1898" s="14"/>
      <c r="R1898" s="14"/>
    </row>
    <row r="1899">
      <c r="A1899" s="40" t="str">
        <f t="shared" si="1"/>
        <v>Peru-The Americas2012</v>
      </c>
      <c r="B1899" s="40" t="s">
        <v>203</v>
      </c>
      <c r="C1899" s="33" t="s">
        <v>53</v>
      </c>
      <c r="D1899" s="41" t="s">
        <v>63</v>
      </c>
      <c r="E1899" s="46">
        <v>1.93E11</v>
      </c>
      <c r="F1899" s="41">
        <v>0.051</v>
      </c>
      <c r="G1899" s="41">
        <v>337.0</v>
      </c>
      <c r="H1899" s="41">
        <v>0.192</v>
      </c>
      <c r="I1899" s="47">
        <f t="shared" si="2"/>
        <v>193000000000</v>
      </c>
      <c r="J1899" s="14"/>
      <c r="K1899" s="14"/>
      <c r="L1899" s="14"/>
      <c r="M1899" s="14"/>
      <c r="N1899" s="14"/>
      <c r="O1899" s="14"/>
      <c r="P1899" s="14"/>
      <c r="Q1899" s="14"/>
      <c r="R1899" s="14"/>
    </row>
    <row r="1900">
      <c r="A1900" s="40" t="str">
        <f t="shared" si="1"/>
        <v>Philippines-Asia2000</v>
      </c>
      <c r="B1900" s="40" t="s">
        <v>204</v>
      </c>
      <c r="C1900" s="33" t="s">
        <v>40</v>
      </c>
      <c r="D1900" s="41" t="s">
        <v>41</v>
      </c>
      <c r="E1900" s="46">
        <v>8.1026294681E10</v>
      </c>
      <c r="F1900" s="41">
        <v>0.032</v>
      </c>
      <c r="G1900" s="41">
        <v>33.0</v>
      </c>
      <c r="H1900" s="41">
        <v>0.109</v>
      </c>
      <c r="I1900" s="47">
        <f t="shared" si="2"/>
        <v>81026294681</v>
      </c>
      <c r="J1900" s="14"/>
      <c r="K1900" s="14"/>
      <c r="L1900" s="14"/>
      <c r="M1900" s="14"/>
      <c r="N1900" s="14"/>
      <c r="O1900" s="14"/>
      <c r="P1900" s="14"/>
      <c r="Q1900" s="14"/>
      <c r="R1900" s="14"/>
    </row>
    <row r="1901">
      <c r="A1901" s="40" t="str">
        <f t="shared" si="1"/>
        <v>Philippines-Asia2001</v>
      </c>
      <c r="B1901" s="40" t="s">
        <v>204</v>
      </c>
      <c r="C1901" s="33" t="s">
        <v>42</v>
      </c>
      <c r="D1901" s="41" t="s">
        <v>41</v>
      </c>
      <c r="E1901" s="46">
        <v>7.6261998623E10</v>
      </c>
      <c r="F1901" s="41">
        <v>0.03</v>
      </c>
      <c r="G1901" s="41">
        <v>29.0</v>
      </c>
      <c r="H1901" s="41">
        <v>0.124</v>
      </c>
      <c r="I1901" s="47">
        <f t="shared" si="2"/>
        <v>76261998623</v>
      </c>
      <c r="J1901" s="14"/>
      <c r="K1901" s="14"/>
      <c r="L1901" s="14"/>
      <c r="M1901" s="14"/>
      <c r="N1901" s="14"/>
      <c r="O1901" s="14"/>
      <c r="P1901" s="14"/>
      <c r="Q1901" s="14"/>
      <c r="R1901" s="14"/>
    </row>
    <row r="1902">
      <c r="A1902" s="40" t="str">
        <f t="shared" si="1"/>
        <v>Philippines-Asia2002</v>
      </c>
      <c r="B1902" s="40" t="s">
        <v>204</v>
      </c>
      <c r="C1902" s="33" t="s">
        <v>43</v>
      </c>
      <c r="D1902" s="41" t="s">
        <v>41</v>
      </c>
      <c r="E1902" s="46">
        <v>8.135765779E10</v>
      </c>
      <c r="F1902" s="41">
        <v>0.028</v>
      </c>
      <c r="G1902" s="41">
        <v>28.0</v>
      </c>
      <c r="H1902" s="41">
        <v>0.091</v>
      </c>
      <c r="I1902" s="47">
        <f t="shared" si="2"/>
        <v>81357657790</v>
      </c>
      <c r="J1902" s="14"/>
      <c r="K1902" s="14"/>
      <c r="L1902" s="14"/>
      <c r="M1902" s="14"/>
      <c r="N1902" s="14"/>
      <c r="O1902" s="14"/>
      <c r="P1902" s="14"/>
      <c r="Q1902" s="14"/>
      <c r="R1902" s="14"/>
    </row>
    <row r="1903">
      <c r="A1903" s="40" t="str">
        <f t="shared" si="1"/>
        <v>Philippines-Asia2003</v>
      </c>
      <c r="B1903" s="40" t="s">
        <v>204</v>
      </c>
      <c r="C1903" s="33" t="s">
        <v>44</v>
      </c>
      <c r="D1903" s="41" t="s">
        <v>41</v>
      </c>
      <c r="E1903" s="46">
        <v>8.390820572E10</v>
      </c>
      <c r="F1903" s="41">
        <v>0.032</v>
      </c>
      <c r="G1903" s="41">
        <v>33.0</v>
      </c>
      <c r="H1903" s="41">
        <v>0.095</v>
      </c>
      <c r="I1903" s="47">
        <f t="shared" si="2"/>
        <v>83908205720</v>
      </c>
      <c r="J1903" s="14"/>
      <c r="K1903" s="14"/>
      <c r="L1903" s="14"/>
      <c r="M1903" s="14"/>
      <c r="N1903" s="14"/>
      <c r="O1903" s="14"/>
      <c r="P1903" s="14"/>
      <c r="Q1903" s="14"/>
      <c r="R1903" s="14"/>
    </row>
    <row r="1904">
      <c r="A1904" s="40" t="str">
        <f t="shared" si="1"/>
        <v>Philippines-Asia2004</v>
      </c>
      <c r="B1904" s="40" t="s">
        <v>204</v>
      </c>
      <c r="C1904" s="33" t="s">
        <v>45</v>
      </c>
      <c r="D1904" s="41" t="s">
        <v>41</v>
      </c>
      <c r="E1904" s="46">
        <v>9.1371236939E10</v>
      </c>
      <c r="F1904" s="41">
        <v>0.032</v>
      </c>
      <c r="G1904" s="41">
        <v>35.0</v>
      </c>
      <c r="H1904" s="41">
        <v>0.101</v>
      </c>
      <c r="I1904" s="47">
        <f t="shared" si="2"/>
        <v>91371236939</v>
      </c>
      <c r="J1904" s="14"/>
      <c r="K1904" s="14"/>
      <c r="L1904" s="14"/>
      <c r="M1904" s="14"/>
      <c r="N1904" s="14"/>
      <c r="O1904" s="14"/>
      <c r="P1904" s="14"/>
      <c r="Q1904" s="14"/>
      <c r="R1904" s="14"/>
    </row>
    <row r="1905">
      <c r="A1905" s="40" t="str">
        <f t="shared" si="1"/>
        <v>Philippines-Asia2005</v>
      </c>
      <c r="B1905" s="40" t="s">
        <v>204</v>
      </c>
      <c r="C1905" s="33" t="s">
        <v>46</v>
      </c>
      <c r="D1905" s="41" t="s">
        <v>41</v>
      </c>
      <c r="E1905" s="46">
        <v>1.03E11</v>
      </c>
      <c r="F1905" s="41">
        <v>0.039</v>
      </c>
      <c r="G1905" s="41">
        <v>47.0</v>
      </c>
      <c r="H1905" s="41">
        <v>0.102</v>
      </c>
      <c r="I1905" s="47">
        <f t="shared" si="2"/>
        <v>103000000000</v>
      </c>
      <c r="J1905" s="14"/>
      <c r="K1905" s="14"/>
      <c r="L1905" s="14"/>
      <c r="M1905" s="14"/>
      <c r="N1905" s="14"/>
      <c r="O1905" s="14"/>
      <c r="P1905" s="14"/>
      <c r="Q1905" s="14"/>
      <c r="R1905" s="14"/>
    </row>
    <row r="1906">
      <c r="A1906" s="40" t="str">
        <f t="shared" si="1"/>
        <v>Philippines-Asia2006</v>
      </c>
      <c r="B1906" s="40" t="s">
        <v>204</v>
      </c>
      <c r="C1906" s="33" t="s">
        <v>47</v>
      </c>
      <c r="D1906" s="41" t="s">
        <v>41</v>
      </c>
      <c r="E1906" s="46">
        <v>1.22E11</v>
      </c>
      <c r="F1906" s="41">
        <v>0.04</v>
      </c>
      <c r="G1906" s="41">
        <v>55.0</v>
      </c>
      <c r="H1906" s="41">
        <v>0.098</v>
      </c>
      <c r="I1906" s="47">
        <f t="shared" si="2"/>
        <v>122000000000</v>
      </c>
      <c r="J1906" s="14"/>
      <c r="K1906" s="14"/>
      <c r="L1906" s="14"/>
      <c r="M1906" s="14"/>
      <c r="N1906" s="14"/>
      <c r="O1906" s="14"/>
      <c r="P1906" s="14"/>
      <c r="Q1906" s="14"/>
      <c r="R1906" s="14"/>
    </row>
    <row r="1907">
      <c r="A1907" s="40" t="str">
        <f t="shared" si="1"/>
        <v>Philippines-Asia2007</v>
      </c>
      <c r="B1907" s="40" t="s">
        <v>204</v>
      </c>
      <c r="C1907" s="33" t="s">
        <v>48</v>
      </c>
      <c r="D1907" s="41" t="s">
        <v>41</v>
      </c>
      <c r="E1907" s="46">
        <v>1.49E11</v>
      </c>
      <c r="F1907" s="41">
        <v>0.039</v>
      </c>
      <c r="G1907" s="41">
        <v>65.0</v>
      </c>
      <c r="H1907" s="41">
        <v>0.087</v>
      </c>
      <c r="I1907" s="47">
        <f t="shared" si="2"/>
        <v>149000000000</v>
      </c>
      <c r="J1907" s="14"/>
      <c r="K1907" s="14"/>
      <c r="L1907" s="14"/>
      <c r="M1907" s="14"/>
      <c r="N1907" s="14"/>
      <c r="O1907" s="14"/>
      <c r="P1907" s="14"/>
      <c r="Q1907" s="14"/>
      <c r="R1907" s="14"/>
    </row>
    <row r="1908">
      <c r="A1908" s="40" t="str">
        <f t="shared" si="1"/>
        <v>Philippines-Asia2008</v>
      </c>
      <c r="B1908" s="40" t="s">
        <v>204</v>
      </c>
      <c r="C1908" s="33" t="s">
        <v>49</v>
      </c>
      <c r="D1908" s="41" t="s">
        <v>41</v>
      </c>
      <c r="E1908" s="46">
        <v>1.74E11</v>
      </c>
      <c r="F1908" s="41">
        <v>0.038</v>
      </c>
      <c r="G1908" s="41">
        <v>74.0</v>
      </c>
      <c r="H1908" s="41">
        <v>0.088</v>
      </c>
      <c r="I1908" s="47">
        <f t="shared" si="2"/>
        <v>174000000000</v>
      </c>
      <c r="J1908" s="14"/>
      <c r="K1908" s="14"/>
      <c r="L1908" s="14"/>
      <c r="M1908" s="14"/>
      <c r="N1908" s="14"/>
      <c r="O1908" s="14"/>
      <c r="P1908" s="14"/>
      <c r="Q1908" s="14"/>
      <c r="R1908" s="14"/>
    </row>
    <row r="1909">
      <c r="A1909" s="40" t="str">
        <f t="shared" si="1"/>
        <v>Philippines-Asia2009</v>
      </c>
      <c r="B1909" s="40" t="s">
        <v>204</v>
      </c>
      <c r="C1909" s="33" t="s">
        <v>50</v>
      </c>
      <c r="D1909" s="41" t="s">
        <v>41</v>
      </c>
      <c r="E1909" s="46">
        <v>1.68E11</v>
      </c>
      <c r="F1909" s="41">
        <v>0.043</v>
      </c>
      <c r="G1909" s="41">
        <v>78.0</v>
      </c>
      <c r="H1909" s="41">
        <v>0.086</v>
      </c>
      <c r="I1909" s="47">
        <f t="shared" si="2"/>
        <v>168000000000</v>
      </c>
      <c r="J1909" s="14"/>
      <c r="K1909" s="14"/>
      <c r="L1909" s="14"/>
      <c r="M1909" s="14"/>
      <c r="N1909" s="14"/>
      <c r="O1909" s="14"/>
      <c r="P1909" s="14"/>
      <c r="Q1909" s="14"/>
      <c r="R1909" s="14"/>
    </row>
    <row r="1910">
      <c r="A1910" s="40" t="str">
        <f t="shared" si="1"/>
        <v>Philippines-Asia2010</v>
      </c>
      <c r="B1910" s="40" t="s">
        <v>204</v>
      </c>
      <c r="C1910" s="33" t="s">
        <v>51</v>
      </c>
      <c r="D1910" s="41" t="s">
        <v>41</v>
      </c>
      <c r="E1910" s="46">
        <v>2.0E11</v>
      </c>
      <c r="F1910" s="41">
        <v>0.042</v>
      </c>
      <c r="G1910" s="41">
        <v>90.0</v>
      </c>
      <c r="H1910" s="41">
        <v>0.077</v>
      </c>
      <c r="I1910" s="47">
        <f t="shared" si="2"/>
        <v>200000000000</v>
      </c>
      <c r="J1910" s="14"/>
      <c r="K1910" s="14"/>
      <c r="L1910" s="14"/>
      <c r="M1910" s="14"/>
      <c r="N1910" s="14"/>
      <c r="O1910" s="14"/>
      <c r="P1910" s="14"/>
      <c r="Q1910" s="14"/>
      <c r="R1910" s="14"/>
    </row>
    <row r="1911">
      <c r="A1911" s="40" t="str">
        <f t="shared" si="1"/>
        <v>Philippines-Asia2011</v>
      </c>
      <c r="B1911" s="40" t="s">
        <v>204</v>
      </c>
      <c r="C1911" s="33" t="s">
        <v>52</v>
      </c>
      <c r="D1911" s="41" t="s">
        <v>41</v>
      </c>
      <c r="E1911" s="46">
        <v>2.24E11</v>
      </c>
      <c r="F1911" s="41">
        <v>0.044</v>
      </c>
      <c r="G1911" s="41">
        <v>105.0</v>
      </c>
      <c r="H1911" s="41">
        <v>0.067</v>
      </c>
      <c r="I1911" s="47">
        <f t="shared" si="2"/>
        <v>224000000000</v>
      </c>
      <c r="J1911" s="14"/>
      <c r="K1911" s="14"/>
      <c r="L1911" s="14"/>
      <c r="M1911" s="14"/>
      <c r="N1911" s="14"/>
      <c r="O1911" s="14"/>
      <c r="P1911" s="14"/>
      <c r="Q1911" s="14"/>
      <c r="R1911" s="14"/>
    </row>
    <row r="1912">
      <c r="A1912" s="40" t="str">
        <f t="shared" si="1"/>
        <v>Philippines-Asia2012</v>
      </c>
      <c r="B1912" s="40" t="s">
        <v>204</v>
      </c>
      <c r="C1912" s="33" t="s">
        <v>53</v>
      </c>
      <c r="D1912" s="41" t="s">
        <v>41</v>
      </c>
      <c r="E1912" s="46">
        <v>2.5E11</v>
      </c>
      <c r="F1912" s="41">
        <v>0.046</v>
      </c>
      <c r="G1912" s="41">
        <v>119.0</v>
      </c>
      <c r="H1912" s="41">
        <v>0.057</v>
      </c>
      <c r="I1912" s="47">
        <f t="shared" si="2"/>
        <v>250000000000</v>
      </c>
      <c r="J1912" s="14"/>
      <c r="K1912" s="14"/>
      <c r="L1912" s="14"/>
      <c r="M1912" s="14"/>
      <c r="N1912" s="14"/>
      <c r="O1912" s="14"/>
      <c r="P1912" s="14"/>
      <c r="Q1912" s="14"/>
      <c r="R1912" s="14"/>
    </row>
    <row r="1913">
      <c r="A1913" s="40" t="str">
        <f t="shared" si="1"/>
        <v>Poland-Europe2000</v>
      </c>
      <c r="B1913" s="40" t="s">
        <v>205</v>
      </c>
      <c r="C1913" s="33" t="s">
        <v>40</v>
      </c>
      <c r="D1913" s="41" t="s">
        <v>55</v>
      </c>
      <c r="E1913" s="46">
        <v>1.71E11</v>
      </c>
      <c r="F1913" s="41">
        <v>0.055</v>
      </c>
      <c r="G1913" s="41">
        <v>247.0</v>
      </c>
      <c r="H1913" s="41">
        <v>0.2</v>
      </c>
      <c r="I1913" s="47">
        <f t="shared" si="2"/>
        <v>171000000000</v>
      </c>
      <c r="J1913" s="14"/>
      <c r="K1913" s="14"/>
      <c r="L1913" s="14"/>
      <c r="M1913" s="14"/>
      <c r="N1913" s="14"/>
      <c r="O1913" s="14"/>
      <c r="P1913" s="14"/>
      <c r="Q1913" s="14"/>
      <c r="R1913" s="14"/>
    </row>
    <row r="1914">
      <c r="A1914" s="40" t="str">
        <f t="shared" si="1"/>
        <v>Poland-Europe2001</v>
      </c>
      <c r="B1914" s="40" t="s">
        <v>205</v>
      </c>
      <c r="C1914" s="33" t="s">
        <v>42</v>
      </c>
      <c r="D1914" s="41" t="s">
        <v>55</v>
      </c>
      <c r="E1914" s="46">
        <v>1.9E11</v>
      </c>
      <c r="F1914" s="41">
        <v>0.059</v>
      </c>
      <c r="G1914" s="41">
        <v>292.0</v>
      </c>
      <c r="H1914" s="41">
        <v>0.184</v>
      </c>
      <c r="I1914" s="47">
        <f t="shared" si="2"/>
        <v>190000000000</v>
      </c>
      <c r="J1914" s="14"/>
      <c r="K1914" s="14"/>
      <c r="L1914" s="14"/>
      <c r="M1914" s="14"/>
      <c r="N1914" s="14"/>
      <c r="O1914" s="14"/>
      <c r="P1914" s="14"/>
      <c r="Q1914" s="14"/>
      <c r="R1914" s="14"/>
    </row>
    <row r="1915">
      <c r="A1915" s="40" t="str">
        <f t="shared" si="1"/>
        <v>Poland-Europe2002</v>
      </c>
      <c r="B1915" s="40" t="s">
        <v>205</v>
      </c>
      <c r="C1915" s="33" t="s">
        <v>43</v>
      </c>
      <c r="D1915" s="41" t="s">
        <v>55</v>
      </c>
      <c r="E1915" s="46">
        <v>1.98E11</v>
      </c>
      <c r="F1915" s="41">
        <v>0.063</v>
      </c>
      <c r="G1915" s="41">
        <v>328.0</v>
      </c>
      <c r="H1915" s="41">
        <v>0.12</v>
      </c>
      <c r="I1915" s="47">
        <f t="shared" si="2"/>
        <v>198000000000</v>
      </c>
      <c r="J1915" s="14"/>
      <c r="K1915" s="14"/>
      <c r="L1915" s="14"/>
      <c r="M1915" s="14"/>
      <c r="N1915" s="14"/>
      <c r="O1915" s="14"/>
      <c r="P1915" s="14"/>
      <c r="Q1915" s="14"/>
      <c r="R1915" s="14"/>
    </row>
    <row r="1916">
      <c r="A1916" s="40" t="str">
        <f t="shared" si="1"/>
        <v>Poland-Europe2003</v>
      </c>
      <c r="B1916" s="40" t="s">
        <v>205</v>
      </c>
      <c r="C1916" s="33" t="s">
        <v>44</v>
      </c>
      <c r="D1916" s="41" t="s">
        <v>55</v>
      </c>
      <c r="E1916" s="46">
        <v>2.17E11</v>
      </c>
      <c r="F1916" s="41">
        <v>0.062</v>
      </c>
      <c r="G1916" s="41">
        <v>354.0</v>
      </c>
      <c r="H1916" s="41">
        <v>0.073</v>
      </c>
      <c r="I1916" s="47">
        <f t="shared" si="2"/>
        <v>217000000000</v>
      </c>
      <c r="J1916" s="14"/>
      <c r="K1916" s="14"/>
      <c r="L1916" s="14"/>
      <c r="M1916" s="14"/>
      <c r="N1916" s="14"/>
      <c r="O1916" s="14"/>
      <c r="P1916" s="14"/>
      <c r="Q1916" s="14"/>
      <c r="R1916" s="14"/>
    </row>
    <row r="1917">
      <c r="A1917" s="40" t="str">
        <f t="shared" si="1"/>
        <v>Poland-Europe2004</v>
      </c>
      <c r="B1917" s="40" t="s">
        <v>205</v>
      </c>
      <c r="C1917" s="33" t="s">
        <v>45</v>
      </c>
      <c r="D1917" s="41" t="s">
        <v>55</v>
      </c>
      <c r="E1917" s="46">
        <v>2.53E11</v>
      </c>
      <c r="F1917" s="41">
        <v>0.062</v>
      </c>
      <c r="G1917" s="41">
        <v>410.0</v>
      </c>
      <c r="H1917" s="41">
        <v>0.076</v>
      </c>
      <c r="I1917" s="47">
        <f t="shared" si="2"/>
        <v>253000000000</v>
      </c>
      <c r="J1917" s="14"/>
      <c r="K1917" s="14"/>
      <c r="L1917" s="14"/>
      <c r="M1917" s="14"/>
      <c r="N1917" s="14"/>
      <c r="O1917" s="14"/>
      <c r="P1917" s="14"/>
      <c r="Q1917" s="14"/>
      <c r="R1917" s="14"/>
    </row>
    <row r="1918">
      <c r="A1918" s="40" t="str">
        <f t="shared" si="1"/>
        <v>Poland-Europe2005</v>
      </c>
      <c r="B1918" s="40" t="s">
        <v>205</v>
      </c>
      <c r="C1918" s="33" t="s">
        <v>46</v>
      </c>
      <c r="D1918" s="41" t="s">
        <v>55</v>
      </c>
      <c r="E1918" s="46">
        <v>3.04E11</v>
      </c>
      <c r="F1918" s="41">
        <v>0.062</v>
      </c>
      <c r="G1918" s="41">
        <v>494.0</v>
      </c>
      <c r="H1918" s="41">
        <v>0.068</v>
      </c>
      <c r="I1918" s="47">
        <f t="shared" si="2"/>
        <v>304000000000</v>
      </c>
      <c r="J1918" s="14"/>
      <c r="K1918" s="14"/>
      <c r="L1918" s="14"/>
      <c r="M1918" s="14"/>
      <c r="N1918" s="14"/>
      <c r="O1918" s="14"/>
      <c r="P1918" s="14"/>
      <c r="Q1918" s="14"/>
      <c r="R1918" s="14"/>
    </row>
    <row r="1919">
      <c r="A1919" s="40" t="str">
        <f t="shared" si="1"/>
        <v>Poland-Europe2006</v>
      </c>
      <c r="B1919" s="40" t="s">
        <v>205</v>
      </c>
      <c r="C1919" s="33" t="s">
        <v>47</v>
      </c>
      <c r="D1919" s="41" t="s">
        <v>55</v>
      </c>
      <c r="E1919" s="46">
        <v>3.42E11</v>
      </c>
      <c r="F1919" s="41">
        <v>0.062</v>
      </c>
      <c r="G1919" s="41">
        <v>554.0</v>
      </c>
      <c r="H1919" s="41">
        <v>0.055</v>
      </c>
      <c r="I1919" s="47">
        <f t="shared" si="2"/>
        <v>342000000000</v>
      </c>
      <c r="J1919" s="14"/>
      <c r="K1919" s="14"/>
      <c r="L1919" s="14"/>
      <c r="M1919" s="14"/>
      <c r="N1919" s="14"/>
      <c r="O1919" s="14"/>
      <c r="P1919" s="14"/>
      <c r="Q1919" s="14"/>
      <c r="R1919" s="14"/>
    </row>
    <row r="1920">
      <c r="A1920" s="40" t="str">
        <f t="shared" si="1"/>
        <v>Poland-Europe2007</v>
      </c>
      <c r="B1920" s="40" t="s">
        <v>205</v>
      </c>
      <c r="C1920" s="33" t="s">
        <v>48</v>
      </c>
      <c r="D1920" s="41" t="s">
        <v>55</v>
      </c>
      <c r="E1920" s="46">
        <v>4.25E11</v>
      </c>
      <c r="F1920" s="41">
        <v>0.063</v>
      </c>
      <c r="G1920" s="41">
        <v>706.0</v>
      </c>
      <c r="H1920" s="41">
        <v>0.148</v>
      </c>
      <c r="I1920" s="47">
        <f t="shared" si="2"/>
        <v>425000000000</v>
      </c>
      <c r="J1920" s="14"/>
      <c r="K1920" s="14"/>
      <c r="L1920" s="14"/>
      <c r="M1920" s="14"/>
      <c r="N1920" s="14"/>
      <c r="O1920" s="14"/>
      <c r="P1920" s="14"/>
      <c r="Q1920" s="14"/>
      <c r="R1920" s="14"/>
    </row>
    <row r="1921">
      <c r="A1921" s="40" t="str">
        <f t="shared" si="1"/>
        <v>Poland-Europe2008</v>
      </c>
      <c r="B1921" s="40" t="s">
        <v>205</v>
      </c>
      <c r="C1921" s="33" t="s">
        <v>49</v>
      </c>
      <c r="D1921" s="41" t="s">
        <v>55</v>
      </c>
      <c r="E1921" s="46">
        <v>5.29E11</v>
      </c>
      <c r="F1921" s="41">
        <v>0.069</v>
      </c>
      <c r="G1921" s="41">
        <v>956.0</v>
      </c>
      <c r="H1921" s="41">
        <v>0.148</v>
      </c>
      <c r="I1921" s="47">
        <f t="shared" si="2"/>
        <v>529000000000</v>
      </c>
      <c r="J1921" s="14"/>
      <c r="K1921" s="14"/>
      <c r="L1921" s="14"/>
      <c r="M1921" s="14"/>
      <c r="N1921" s="14"/>
      <c r="O1921" s="14"/>
      <c r="P1921" s="14"/>
      <c r="Q1921" s="14"/>
      <c r="R1921" s="14"/>
    </row>
    <row r="1922">
      <c r="A1922" s="40" t="str">
        <f t="shared" si="1"/>
        <v>Poland-Europe2009</v>
      </c>
      <c r="B1922" s="40" t="s">
        <v>205</v>
      </c>
      <c r="C1922" s="33" t="s">
        <v>50</v>
      </c>
      <c r="D1922" s="41" t="s">
        <v>55</v>
      </c>
      <c r="E1922" s="46">
        <v>4.31E11</v>
      </c>
      <c r="F1922" s="41">
        <v>0.072</v>
      </c>
      <c r="G1922" s="41">
        <v>813.0</v>
      </c>
      <c r="H1922" s="41">
        <v>0.148</v>
      </c>
      <c r="I1922" s="47">
        <f t="shared" si="2"/>
        <v>431000000000</v>
      </c>
      <c r="J1922" s="14"/>
      <c r="K1922" s="14"/>
      <c r="L1922" s="14"/>
      <c r="M1922" s="14"/>
      <c r="N1922" s="14"/>
      <c r="O1922" s="14"/>
      <c r="P1922" s="14"/>
      <c r="Q1922" s="14"/>
      <c r="R1922" s="14"/>
    </row>
    <row r="1923">
      <c r="A1923" s="40" t="str">
        <f t="shared" si="1"/>
        <v>Poland-Europe2010</v>
      </c>
      <c r="B1923" s="40" t="s">
        <v>205</v>
      </c>
      <c r="C1923" s="33" t="s">
        <v>51</v>
      </c>
      <c r="D1923" s="41" t="s">
        <v>55</v>
      </c>
      <c r="E1923" s="46">
        <v>4.7E11</v>
      </c>
      <c r="F1923" s="41">
        <v>0.07</v>
      </c>
      <c r="G1923" s="41">
        <v>860.0</v>
      </c>
      <c r="H1923" s="41">
        <v>0.148</v>
      </c>
      <c r="I1923" s="47">
        <f t="shared" si="2"/>
        <v>470000000000</v>
      </c>
      <c r="J1923" s="14"/>
      <c r="K1923" s="14"/>
      <c r="L1923" s="14"/>
      <c r="M1923" s="14"/>
      <c r="N1923" s="14"/>
      <c r="O1923" s="14"/>
      <c r="P1923" s="14"/>
      <c r="Q1923" s="14"/>
      <c r="R1923" s="14"/>
    </row>
    <row r="1924">
      <c r="A1924" s="40" t="str">
        <f t="shared" si="1"/>
        <v>Poland-Europe2011</v>
      </c>
      <c r="B1924" s="40" t="s">
        <v>205</v>
      </c>
      <c r="C1924" s="33" t="s">
        <v>52</v>
      </c>
      <c r="D1924" s="41" t="s">
        <v>55</v>
      </c>
      <c r="E1924" s="46">
        <v>5.16E11</v>
      </c>
      <c r="F1924" s="41">
        <v>0.068</v>
      </c>
      <c r="G1924" s="41">
        <v>915.0</v>
      </c>
      <c r="H1924" s="41">
        <v>0.148</v>
      </c>
      <c r="I1924" s="47">
        <f t="shared" si="2"/>
        <v>516000000000</v>
      </c>
      <c r="J1924" s="14"/>
      <c r="K1924" s="14"/>
      <c r="L1924" s="14"/>
      <c r="M1924" s="14"/>
      <c r="N1924" s="14"/>
      <c r="O1924" s="14"/>
      <c r="P1924" s="14"/>
      <c r="Q1924" s="14"/>
      <c r="R1924" s="14"/>
    </row>
    <row r="1925">
      <c r="A1925" s="40" t="str">
        <f t="shared" si="1"/>
        <v>Poland-Europe2012</v>
      </c>
      <c r="B1925" s="40" t="s">
        <v>205</v>
      </c>
      <c r="C1925" s="33" t="s">
        <v>53</v>
      </c>
      <c r="D1925" s="41" t="s">
        <v>55</v>
      </c>
      <c r="E1925" s="46">
        <v>4.9E11</v>
      </c>
      <c r="F1925" s="41">
        <v>0.067</v>
      </c>
      <c r="G1925" s="41">
        <v>854.0</v>
      </c>
      <c r="H1925" s="41">
        <v>0.148</v>
      </c>
      <c r="I1925" s="47">
        <f t="shared" si="2"/>
        <v>490000000000</v>
      </c>
      <c r="J1925" s="14"/>
      <c r="K1925" s="14"/>
      <c r="L1925" s="14"/>
      <c r="M1925" s="14"/>
      <c r="N1925" s="14"/>
      <c r="O1925" s="14"/>
      <c r="P1925" s="14"/>
      <c r="Q1925" s="14"/>
      <c r="R1925" s="14"/>
    </row>
    <row r="1926">
      <c r="A1926" s="40" t="str">
        <f t="shared" si="1"/>
        <v>Portugal-Europe2000</v>
      </c>
      <c r="B1926" s="40" t="s">
        <v>206</v>
      </c>
      <c r="C1926" s="33" t="s">
        <v>40</v>
      </c>
      <c r="D1926" s="41" t="s">
        <v>55</v>
      </c>
      <c r="E1926" s="46">
        <v>1.17E11</v>
      </c>
      <c r="F1926" s="41">
        <v>0.093</v>
      </c>
      <c r="G1926" s="41">
        <v>1070.0</v>
      </c>
      <c r="H1926" s="41">
        <v>0.148</v>
      </c>
      <c r="I1926" s="47">
        <f t="shared" si="2"/>
        <v>117000000000</v>
      </c>
      <c r="J1926" s="14"/>
      <c r="K1926" s="14"/>
      <c r="L1926" s="14"/>
      <c r="M1926" s="14"/>
      <c r="N1926" s="14"/>
      <c r="O1926" s="14"/>
      <c r="P1926" s="14"/>
      <c r="Q1926" s="14"/>
      <c r="R1926" s="14"/>
    </row>
    <row r="1927">
      <c r="A1927" s="40" t="str">
        <f t="shared" si="1"/>
        <v>Portugal-Europe2001</v>
      </c>
      <c r="B1927" s="40" t="s">
        <v>206</v>
      </c>
      <c r="C1927" s="33" t="s">
        <v>42</v>
      </c>
      <c r="D1927" s="41" t="s">
        <v>55</v>
      </c>
      <c r="E1927" s="46">
        <v>1.2E11</v>
      </c>
      <c r="F1927" s="41">
        <v>0.093</v>
      </c>
      <c r="G1927" s="41">
        <v>1087.0</v>
      </c>
      <c r="H1927" s="41">
        <v>0.148</v>
      </c>
      <c r="I1927" s="47">
        <f t="shared" si="2"/>
        <v>120000000000</v>
      </c>
      <c r="J1927" s="14"/>
      <c r="K1927" s="14"/>
      <c r="L1927" s="14"/>
      <c r="M1927" s="14"/>
      <c r="N1927" s="14"/>
      <c r="O1927" s="14"/>
      <c r="P1927" s="14"/>
      <c r="Q1927" s="14"/>
      <c r="R1927" s="14"/>
    </row>
    <row r="1928">
      <c r="A1928" s="40" t="str">
        <f t="shared" si="1"/>
        <v>Portugal-Europe2002</v>
      </c>
      <c r="B1928" s="40" t="s">
        <v>206</v>
      </c>
      <c r="C1928" s="33" t="s">
        <v>43</v>
      </c>
      <c r="D1928" s="41" t="s">
        <v>55</v>
      </c>
      <c r="E1928" s="46">
        <v>1.32E11</v>
      </c>
      <c r="F1928" s="41">
        <v>0.093</v>
      </c>
      <c r="G1928" s="41">
        <v>1190.0</v>
      </c>
      <c r="H1928" s="41">
        <v>0.148</v>
      </c>
      <c r="I1928" s="47">
        <f t="shared" si="2"/>
        <v>132000000000</v>
      </c>
      <c r="J1928" s="14"/>
      <c r="K1928" s="14"/>
      <c r="L1928" s="14"/>
      <c r="M1928" s="14"/>
      <c r="N1928" s="14"/>
      <c r="O1928" s="14"/>
      <c r="P1928" s="14"/>
      <c r="Q1928" s="14"/>
      <c r="R1928" s="14"/>
    </row>
    <row r="1929">
      <c r="A1929" s="40" t="str">
        <f t="shared" si="1"/>
        <v>Portugal-Europe2003</v>
      </c>
      <c r="B1929" s="40" t="s">
        <v>206</v>
      </c>
      <c r="C1929" s="33" t="s">
        <v>44</v>
      </c>
      <c r="D1929" s="41" t="s">
        <v>55</v>
      </c>
      <c r="E1929" s="46">
        <v>1.62E11</v>
      </c>
      <c r="F1929" s="41">
        <v>0.097</v>
      </c>
      <c r="G1929" s="41">
        <v>1514.0</v>
      </c>
      <c r="H1929" s="41">
        <v>0.148</v>
      </c>
      <c r="I1929" s="47">
        <f t="shared" si="2"/>
        <v>162000000000</v>
      </c>
      <c r="J1929" s="14"/>
      <c r="K1929" s="14"/>
      <c r="L1929" s="14"/>
      <c r="M1929" s="14"/>
      <c r="N1929" s="14"/>
      <c r="O1929" s="14"/>
      <c r="P1929" s="14"/>
      <c r="Q1929" s="14"/>
      <c r="R1929" s="14"/>
    </row>
    <row r="1930">
      <c r="A1930" s="40" t="str">
        <f t="shared" si="1"/>
        <v>Portugal-Europe2004</v>
      </c>
      <c r="B1930" s="40" t="s">
        <v>206</v>
      </c>
      <c r="C1930" s="33" t="s">
        <v>45</v>
      </c>
      <c r="D1930" s="41" t="s">
        <v>55</v>
      </c>
      <c r="E1930" s="46">
        <v>1.85E11</v>
      </c>
      <c r="F1930" s="41">
        <v>0.1</v>
      </c>
      <c r="G1930" s="41">
        <v>1779.0</v>
      </c>
      <c r="H1930" s="41">
        <v>0.148</v>
      </c>
      <c r="I1930" s="47">
        <f t="shared" si="2"/>
        <v>185000000000</v>
      </c>
      <c r="J1930" s="14"/>
      <c r="K1930" s="14"/>
      <c r="L1930" s="14"/>
      <c r="M1930" s="14"/>
      <c r="N1930" s="14"/>
      <c r="O1930" s="14"/>
      <c r="P1930" s="14"/>
      <c r="Q1930" s="14"/>
      <c r="R1930" s="14"/>
    </row>
    <row r="1931">
      <c r="A1931" s="40" t="str">
        <f t="shared" si="1"/>
        <v>Portugal-Europe2005</v>
      </c>
      <c r="B1931" s="40" t="s">
        <v>206</v>
      </c>
      <c r="C1931" s="33" t="s">
        <v>46</v>
      </c>
      <c r="D1931" s="41" t="s">
        <v>55</v>
      </c>
      <c r="E1931" s="46">
        <v>1.92E11</v>
      </c>
      <c r="F1931" s="41">
        <v>0.104</v>
      </c>
      <c r="G1931" s="41">
        <v>1886.0</v>
      </c>
      <c r="H1931" s="41">
        <v>0.148</v>
      </c>
      <c r="I1931" s="47">
        <f t="shared" si="2"/>
        <v>192000000000</v>
      </c>
      <c r="J1931" s="14"/>
      <c r="K1931" s="14"/>
      <c r="L1931" s="14"/>
      <c r="M1931" s="14"/>
      <c r="N1931" s="14"/>
      <c r="O1931" s="14"/>
      <c r="P1931" s="14"/>
      <c r="Q1931" s="14"/>
      <c r="R1931" s="14"/>
    </row>
    <row r="1932">
      <c r="A1932" s="40" t="str">
        <f t="shared" si="1"/>
        <v>Portugal-Europe2006</v>
      </c>
      <c r="B1932" s="40" t="s">
        <v>206</v>
      </c>
      <c r="C1932" s="33" t="s">
        <v>47</v>
      </c>
      <c r="D1932" s="41" t="s">
        <v>55</v>
      </c>
      <c r="E1932" s="46">
        <v>2.02E11</v>
      </c>
      <c r="F1932" s="41">
        <v>0.1</v>
      </c>
      <c r="G1932" s="41">
        <v>1915.0</v>
      </c>
      <c r="H1932" s="41">
        <v>0.148</v>
      </c>
      <c r="I1932" s="47">
        <f t="shared" si="2"/>
        <v>202000000000</v>
      </c>
      <c r="J1932" s="14"/>
      <c r="K1932" s="14"/>
      <c r="L1932" s="14"/>
      <c r="M1932" s="14"/>
      <c r="N1932" s="14"/>
      <c r="O1932" s="14"/>
      <c r="P1932" s="14"/>
      <c r="Q1932" s="14"/>
      <c r="R1932" s="14"/>
    </row>
    <row r="1933">
      <c r="A1933" s="40" t="str">
        <f t="shared" si="1"/>
        <v>Portugal-Europe2007</v>
      </c>
      <c r="B1933" s="40" t="s">
        <v>206</v>
      </c>
      <c r="C1933" s="33" t="s">
        <v>48</v>
      </c>
      <c r="D1933" s="41" t="s">
        <v>55</v>
      </c>
      <c r="E1933" s="46">
        <v>2.32E11</v>
      </c>
      <c r="F1933" s="41">
        <v>0.1</v>
      </c>
      <c r="G1933" s="41">
        <v>2185.0</v>
      </c>
      <c r="H1933" s="41">
        <v>0.148</v>
      </c>
      <c r="I1933" s="47">
        <f t="shared" si="2"/>
        <v>232000000000</v>
      </c>
      <c r="J1933" s="14"/>
      <c r="K1933" s="14"/>
      <c r="L1933" s="14"/>
      <c r="M1933" s="14"/>
      <c r="N1933" s="14"/>
      <c r="O1933" s="14"/>
      <c r="P1933" s="14"/>
      <c r="Q1933" s="14"/>
      <c r="R1933" s="14"/>
    </row>
    <row r="1934">
      <c r="A1934" s="40" t="str">
        <f t="shared" si="1"/>
        <v>Portugal-Europe2008</v>
      </c>
      <c r="B1934" s="40" t="s">
        <v>206</v>
      </c>
      <c r="C1934" s="33" t="s">
        <v>49</v>
      </c>
      <c r="D1934" s="41" t="s">
        <v>55</v>
      </c>
      <c r="E1934" s="46">
        <v>2.52E11</v>
      </c>
      <c r="F1934" s="41">
        <v>0.102</v>
      </c>
      <c r="G1934" s="41">
        <v>2425.0</v>
      </c>
      <c r="H1934" s="41">
        <v>0.148</v>
      </c>
      <c r="I1934" s="47">
        <f t="shared" si="2"/>
        <v>252000000000</v>
      </c>
      <c r="J1934" s="14"/>
      <c r="K1934" s="14"/>
      <c r="L1934" s="14"/>
      <c r="M1934" s="14"/>
      <c r="N1934" s="14"/>
      <c r="O1934" s="14"/>
      <c r="P1934" s="14"/>
      <c r="Q1934" s="14"/>
      <c r="R1934" s="14"/>
    </row>
    <row r="1935">
      <c r="A1935" s="40" t="str">
        <f t="shared" si="1"/>
        <v>Portugal-Europe2009</v>
      </c>
      <c r="B1935" s="40" t="s">
        <v>206</v>
      </c>
      <c r="C1935" s="33" t="s">
        <v>50</v>
      </c>
      <c r="D1935" s="41" t="s">
        <v>55</v>
      </c>
      <c r="E1935" s="46">
        <v>2.34E11</v>
      </c>
      <c r="F1935" s="41">
        <v>0.108</v>
      </c>
      <c r="G1935" s="41">
        <v>2382.0</v>
      </c>
      <c r="H1935" s="41">
        <v>0.148</v>
      </c>
      <c r="I1935" s="47">
        <f t="shared" si="2"/>
        <v>234000000000</v>
      </c>
      <c r="J1935" s="14"/>
      <c r="K1935" s="14"/>
      <c r="L1935" s="14"/>
      <c r="M1935" s="14"/>
      <c r="N1935" s="14"/>
      <c r="O1935" s="14"/>
      <c r="P1935" s="14"/>
      <c r="Q1935" s="14"/>
      <c r="R1935" s="14"/>
    </row>
    <row r="1936">
      <c r="A1936" s="40" t="str">
        <f t="shared" si="1"/>
        <v>Portugal-Europe2010</v>
      </c>
      <c r="B1936" s="40" t="s">
        <v>206</v>
      </c>
      <c r="C1936" s="33" t="s">
        <v>51</v>
      </c>
      <c r="D1936" s="41" t="s">
        <v>55</v>
      </c>
      <c r="E1936" s="46">
        <v>2.29E11</v>
      </c>
      <c r="F1936" s="41">
        <v>0.108</v>
      </c>
      <c r="G1936" s="41">
        <v>2324.0</v>
      </c>
      <c r="H1936" s="41">
        <v>0.148</v>
      </c>
      <c r="I1936" s="47">
        <f t="shared" si="2"/>
        <v>229000000000</v>
      </c>
      <c r="J1936" s="14"/>
      <c r="K1936" s="14"/>
      <c r="L1936" s="14"/>
      <c r="M1936" s="14"/>
      <c r="N1936" s="14"/>
      <c r="O1936" s="14"/>
      <c r="P1936" s="14"/>
      <c r="Q1936" s="14"/>
      <c r="R1936" s="14"/>
    </row>
    <row r="1937">
      <c r="A1937" s="40" t="str">
        <f t="shared" si="1"/>
        <v>Portugal-Europe2011</v>
      </c>
      <c r="B1937" s="40" t="s">
        <v>206</v>
      </c>
      <c r="C1937" s="33" t="s">
        <v>52</v>
      </c>
      <c r="D1937" s="41" t="s">
        <v>55</v>
      </c>
      <c r="E1937" s="46">
        <v>2.38E11</v>
      </c>
      <c r="F1937" s="41">
        <v>0.102</v>
      </c>
      <c r="G1937" s="41">
        <v>2302.0</v>
      </c>
      <c r="H1937" s="41">
        <v>0.148</v>
      </c>
      <c r="I1937" s="47">
        <f t="shared" si="2"/>
        <v>238000000000</v>
      </c>
      <c r="J1937" s="14"/>
      <c r="K1937" s="14"/>
      <c r="L1937" s="14"/>
      <c r="M1937" s="14"/>
      <c r="N1937" s="14"/>
      <c r="O1937" s="14"/>
      <c r="P1937" s="14"/>
      <c r="Q1937" s="14"/>
      <c r="R1937" s="14"/>
    </row>
    <row r="1938">
      <c r="A1938" s="40" t="str">
        <f t="shared" si="1"/>
        <v>Portugal-Europe2012</v>
      </c>
      <c r="B1938" s="40" t="s">
        <v>206</v>
      </c>
      <c r="C1938" s="33" t="s">
        <v>53</v>
      </c>
      <c r="D1938" s="41" t="s">
        <v>55</v>
      </c>
      <c r="E1938" s="46">
        <v>2.12E11</v>
      </c>
      <c r="F1938" s="41">
        <v>0.094</v>
      </c>
      <c r="G1938" s="41">
        <v>1905.0</v>
      </c>
      <c r="H1938" s="41">
        <v>0.148</v>
      </c>
      <c r="I1938" s="47">
        <f t="shared" si="2"/>
        <v>212000000000</v>
      </c>
      <c r="J1938" s="14"/>
      <c r="K1938" s="14"/>
      <c r="L1938" s="14"/>
      <c r="M1938" s="14"/>
      <c r="N1938" s="14"/>
      <c r="O1938" s="14"/>
      <c r="P1938" s="14"/>
      <c r="Q1938" s="14"/>
      <c r="R1938" s="14"/>
    </row>
    <row r="1939">
      <c r="A1939" s="40" t="str">
        <f t="shared" si="1"/>
        <v>Puerto Rico-The Americas2000</v>
      </c>
      <c r="B1939" s="40" t="s">
        <v>207</v>
      </c>
      <c r="C1939" s="33" t="s">
        <v>40</v>
      </c>
      <c r="D1939" s="41" t="s">
        <v>63</v>
      </c>
      <c r="E1939" s="46">
        <v>6.170181E10</v>
      </c>
      <c r="F1939" s="42">
        <v>0.064</v>
      </c>
      <c r="G1939" s="41">
        <v>193.0</v>
      </c>
      <c r="H1939" s="41">
        <v>0.148</v>
      </c>
      <c r="I1939" s="47">
        <f t="shared" si="2"/>
        <v>61701810000</v>
      </c>
      <c r="J1939" s="14"/>
      <c r="K1939" s="14"/>
      <c r="L1939" s="14"/>
      <c r="M1939" s="14"/>
      <c r="N1939" s="14"/>
      <c r="O1939" s="14"/>
      <c r="P1939" s="14"/>
      <c r="Q1939" s="14"/>
      <c r="R1939" s="14"/>
    </row>
    <row r="1940">
      <c r="A1940" s="40" t="str">
        <f t="shared" si="1"/>
        <v>Puerto Rico-The Americas2001</v>
      </c>
      <c r="B1940" s="40" t="s">
        <v>207</v>
      </c>
      <c r="C1940" s="33" t="s">
        <v>42</v>
      </c>
      <c r="D1940" s="41" t="s">
        <v>63</v>
      </c>
      <c r="E1940" s="46">
        <v>6.9668635E10</v>
      </c>
      <c r="F1940" s="42">
        <v>0.064</v>
      </c>
      <c r="G1940" s="41">
        <v>193.0</v>
      </c>
      <c r="H1940" s="41">
        <v>0.148</v>
      </c>
      <c r="I1940" s="47">
        <f t="shared" si="2"/>
        <v>69668635000</v>
      </c>
      <c r="J1940" s="14"/>
      <c r="K1940" s="14"/>
      <c r="L1940" s="14"/>
      <c r="M1940" s="14"/>
      <c r="N1940" s="14"/>
      <c r="O1940" s="14"/>
      <c r="P1940" s="14"/>
      <c r="Q1940" s="14"/>
      <c r="R1940" s="14"/>
    </row>
    <row r="1941">
      <c r="A1941" s="40" t="str">
        <f t="shared" si="1"/>
        <v>Puerto Rico-The Americas2002</v>
      </c>
      <c r="B1941" s="40" t="s">
        <v>207</v>
      </c>
      <c r="C1941" s="33" t="s">
        <v>43</v>
      </c>
      <c r="D1941" s="41" t="s">
        <v>63</v>
      </c>
      <c r="E1941" s="46">
        <v>7.2546194E10</v>
      </c>
      <c r="F1941" s="42">
        <v>0.064</v>
      </c>
      <c r="G1941" s="41">
        <v>193.0</v>
      </c>
      <c r="H1941" s="41">
        <v>0.148</v>
      </c>
      <c r="I1941" s="47">
        <f t="shared" si="2"/>
        <v>72546194000</v>
      </c>
      <c r="J1941" s="14"/>
      <c r="K1941" s="14"/>
      <c r="L1941" s="14"/>
      <c r="M1941" s="14"/>
      <c r="N1941" s="14"/>
      <c r="O1941" s="14"/>
      <c r="P1941" s="14"/>
      <c r="Q1941" s="14"/>
      <c r="R1941" s="14"/>
    </row>
    <row r="1942">
      <c r="A1942" s="40" t="str">
        <f t="shared" si="1"/>
        <v>Puerto Rico-The Americas2003</v>
      </c>
      <c r="B1942" s="40" t="s">
        <v>207</v>
      </c>
      <c r="C1942" s="33" t="s">
        <v>44</v>
      </c>
      <c r="D1942" s="41" t="s">
        <v>63</v>
      </c>
      <c r="E1942" s="46">
        <v>7.5833996E10</v>
      </c>
      <c r="F1942" s="42">
        <v>0.064</v>
      </c>
      <c r="G1942" s="41">
        <v>193.0</v>
      </c>
      <c r="H1942" s="41">
        <v>0.148</v>
      </c>
      <c r="I1942" s="47">
        <f t="shared" si="2"/>
        <v>75833996000</v>
      </c>
      <c r="J1942" s="14"/>
      <c r="K1942" s="14"/>
      <c r="L1942" s="14"/>
      <c r="M1942" s="14"/>
      <c r="N1942" s="14"/>
      <c r="O1942" s="14"/>
      <c r="P1942" s="14"/>
      <c r="Q1942" s="14"/>
      <c r="R1942" s="14"/>
    </row>
    <row r="1943">
      <c r="A1943" s="40" t="str">
        <f t="shared" si="1"/>
        <v>Puerto Rico-The Americas2004</v>
      </c>
      <c r="B1943" s="40" t="s">
        <v>207</v>
      </c>
      <c r="C1943" s="33" t="s">
        <v>45</v>
      </c>
      <c r="D1943" s="41" t="s">
        <v>63</v>
      </c>
      <c r="E1943" s="46">
        <v>8.0322313E10</v>
      </c>
      <c r="F1943" s="42">
        <v>0.064</v>
      </c>
      <c r="G1943" s="41">
        <v>193.0</v>
      </c>
      <c r="H1943" s="41">
        <v>0.148</v>
      </c>
      <c r="I1943" s="47">
        <f t="shared" si="2"/>
        <v>80322313000</v>
      </c>
      <c r="J1943" s="14"/>
      <c r="K1943" s="14"/>
      <c r="L1943" s="14"/>
      <c r="M1943" s="14"/>
      <c r="N1943" s="14"/>
      <c r="O1943" s="14"/>
      <c r="P1943" s="14"/>
      <c r="Q1943" s="14"/>
      <c r="R1943" s="14"/>
    </row>
    <row r="1944">
      <c r="A1944" s="40" t="str">
        <f t="shared" si="1"/>
        <v>Puerto Rico-The Americas2005</v>
      </c>
      <c r="B1944" s="40" t="s">
        <v>207</v>
      </c>
      <c r="C1944" s="33" t="s">
        <v>46</v>
      </c>
      <c r="D1944" s="41" t="s">
        <v>63</v>
      </c>
      <c r="E1944" s="46">
        <v>8.3914521341E10</v>
      </c>
      <c r="F1944" s="42">
        <v>0.064</v>
      </c>
      <c r="G1944" s="41">
        <v>193.0</v>
      </c>
      <c r="H1944" s="41">
        <v>0.148</v>
      </c>
      <c r="I1944" s="47">
        <f t="shared" si="2"/>
        <v>83914521341</v>
      </c>
      <c r="J1944" s="14"/>
      <c r="K1944" s="14"/>
      <c r="L1944" s="14"/>
      <c r="M1944" s="14"/>
      <c r="N1944" s="14"/>
      <c r="O1944" s="14"/>
      <c r="P1944" s="14"/>
      <c r="Q1944" s="14"/>
      <c r="R1944" s="14"/>
    </row>
    <row r="1945">
      <c r="A1945" s="40" t="str">
        <f t="shared" si="1"/>
        <v>Puerto Rico-The Americas2006</v>
      </c>
      <c r="B1945" s="40" t="s">
        <v>207</v>
      </c>
      <c r="C1945" s="33" t="s">
        <v>47</v>
      </c>
      <c r="D1945" s="41" t="s">
        <v>63</v>
      </c>
      <c r="E1945" s="46">
        <v>8.7276164365E10</v>
      </c>
      <c r="F1945" s="42">
        <v>0.064</v>
      </c>
      <c r="G1945" s="41">
        <v>193.0</v>
      </c>
      <c r="H1945" s="41">
        <v>0.148</v>
      </c>
      <c r="I1945" s="47">
        <f t="shared" si="2"/>
        <v>87276164365</v>
      </c>
      <c r="J1945" s="14"/>
      <c r="K1945" s="14"/>
      <c r="L1945" s="14"/>
      <c r="M1945" s="14"/>
      <c r="N1945" s="14"/>
      <c r="O1945" s="14"/>
      <c r="P1945" s="14"/>
      <c r="Q1945" s="14"/>
      <c r="R1945" s="14"/>
    </row>
    <row r="1946">
      <c r="A1946" s="40" t="str">
        <f t="shared" si="1"/>
        <v>Puerto Rico-The Americas2007</v>
      </c>
      <c r="B1946" s="40" t="s">
        <v>207</v>
      </c>
      <c r="C1946" s="33" t="s">
        <v>48</v>
      </c>
      <c r="D1946" s="41" t="s">
        <v>63</v>
      </c>
      <c r="E1946" s="46">
        <v>8.9524131617E10</v>
      </c>
      <c r="F1946" s="42">
        <v>0.064</v>
      </c>
      <c r="G1946" s="41">
        <v>193.0</v>
      </c>
      <c r="H1946" s="41">
        <v>0.148</v>
      </c>
      <c r="I1946" s="47">
        <f t="shared" si="2"/>
        <v>89524131617</v>
      </c>
      <c r="J1946" s="14"/>
      <c r="K1946" s="14"/>
      <c r="L1946" s="14"/>
      <c r="M1946" s="14"/>
      <c r="N1946" s="14"/>
      <c r="O1946" s="14"/>
      <c r="P1946" s="14"/>
      <c r="Q1946" s="14"/>
      <c r="R1946" s="14"/>
    </row>
    <row r="1947">
      <c r="A1947" s="40" t="str">
        <f t="shared" si="1"/>
        <v>Puerto Rico-The Americas2008</v>
      </c>
      <c r="B1947" s="40" t="s">
        <v>207</v>
      </c>
      <c r="C1947" s="33" t="s">
        <v>49</v>
      </c>
      <c r="D1947" s="41" t="s">
        <v>63</v>
      </c>
      <c r="E1947" s="46">
        <v>9.3639316E10</v>
      </c>
      <c r="F1947" s="42">
        <v>0.064</v>
      </c>
      <c r="G1947" s="41">
        <v>193.0</v>
      </c>
      <c r="H1947" s="41">
        <v>0.148</v>
      </c>
      <c r="I1947" s="47">
        <f t="shared" si="2"/>
        <v>93639316000</v>
      </c>
      <c r="J1947" s="14"/>
      <c r="K1947" s="14"/>
      <c r="L1947" s="14"/>
      <c r="M1947" s="14"/>
      <c r="N1947" s="14"/>
      <c r="O1947" s="14"/>
      <c r="P1947" s="14"/>
      <c r="Q1947" s="14"/>
      <c r="R1947" s="14"/>
    </row>
    <row r="1948">
      <c r="A1948" s="40" t="str">
        <f t="shared" si="1"/>
        <v>Puerto Rico-The Americas2009</v>
      </c>
      <c r="B1948" s="40" t="s">
        <v>207</v>
      </c>
      <c r="C1948" s="33" t="s">
        <v>50</v>
      </c>
      <c r="D1948" s="41" t="s">
        <v>63</v>
      </c>
      <c r="E1948" s="46">
        <v>9.6385638E10</v>
      </c>
      <c r="F1948" s="42">
        <v>0.064</v>
      </c>
      <c r="G1948" s="41">
        <v>193.0</v>
      </c>
      <c r="H1948" s="41">
        <v>0.148</v>
      </c>
      <c r="I1948" s="47">
        <f t="shared" si="2"/>
        <v>96385638000</v>
      </c>
      <c r="J1948" s="14"/>
      <c r="K1948" s="14"/>
      <c r="L1948" s="14"/>
      <c r="M1948" s="14"/>
      <c r="N1948" s="14"/>
      <c r="O1948" s="14"/>
      <c r="P1948" s="14"/>
      <c r="Q1948" s="14"/>
      <c r="R1948" s="14"/>
    </row>
    <row r="1949">
      <c r="A1949" s="40" t="str">
        <f t="shared" si="1"/>
        <v>Puerto Rico-The Americas2010</v>
      </c>
      <c r="B1949" s="40" t="s">
        <v>207</v>
      </c>
      <c r="C1949" s="33" t="s">
        <v>51</v>
      </c>
      <c r="D1949" s="41" t="s">
        <v>63</v>
      </c>
      <c r="E1949" s="46">
        <v>9.8381268E10</v>
      </c>
      <c r="F1949" s="42">
        <v>0.064</v>
      </c>
      <c r="G1949" s="41">
        <v>193.0</v>
      </c>
      <c r="H1949" s="41">
        <v>0.148</v>
      </c>
      <c r="I1949" s="47">
        <f t="shared" si="2"/>
        <v>98381268000</v>
      </c>
      <c r="J1949" s="14"/>
      <c r="K1949" s="14"/>
      <c r="L1949" s="14"/>
      <c r="M1949" s="14"/>
      <c r="N1949" s="14"/>
      <c r="O1949" s="14"/>
      <c r="P1949" s="14"/>
      <c r="Q1949" s="14"/>
      <c r="R1949" s="14"/>
    </row>
    <row r="1950">
      <c r="A1950" s="40" t="str">
        <f t="shared" si="1"/>
        <v>Puerto Rico-The Americas2011</v>
      </c>
      <c r="B1950" s="40" t="s">
        <v>207</v>
      </c>
      <c r="C1950" s="33" t="s">
        <v>52</v>
      </c>
      <c r="D1950" s="41" t="s">
        <v>63</v>
      </c>
      <c r="E1950" s="46">
        <v>1.0E11</v>
      </c>
      <c r="F1950" s="42">
        <v>0.064</v>
      </c>
      <c r="G1950" s="41">
        <v>193.0</v>
      </c>
      <c r="H1950" s="41">
        <v>0.148</v>
      </c>
      <c r="I1950" s="47">
        <f t="shared" si="2"/>
        <v>100000000000</v>
      </c>
      <c r="J1950" s="14"/>
      <c r="K1950" s="14"/>
      <c r="L1950" s="14"/>
      <c r="M1950" s="14"/>
      <c r="N1950" s="14"/>
      <c r="O1950" s="14"/>
      <c r="P1950" s="14"/>
      <c r="Q1950" s="14"/>
      <c r="R1950" s="14"/>
    </row>
    <row r="1951">
      <c r="A1951" s="40" t="str">
        <f t="shared" si="1"/>
        <v>Puerto Rico-The Americas2012</v>
      </c>
      <c r="B1951" s="40" t="s">
        <v>207</v>
      </c>
      <c r="C1951" s="33" t="s">
        <v>53</v>
      </c>
      <c r="D1951" s="41" t="s">
        <v>63</v>
      </c>
      <c r="E1951" s="46">
        <v>1.01E11</v>
      </c>
      <c r="F1951" s="42">
        <v>0.064</v>
      </c>
      <c r="G1951" s="41">
        <v>193.0</v>
      </c>
      <c r="H1951" s="41">
        <v>0.148</v>
      </c>
      <c r="I1951" s="47">
        <f t="shared" si="2"/>
        <v>101000000000</v>
      </c>
      <c r="J1951" s="14"/>
      <c r="K1951" s="14"/>
      <c r="L1951" s="14"/>
      <c r="M1951" s="14"/>
      <c r="N1951" s="14"/>
      <c r="O1951" s="14"/>
      <c r="P1951" s="14"/>
      <c r="Q1951" s="14"/>
      <c r="R1951" s="14"/>
    </row>
    <row r="1952">
      <c r="A1952" s="40" t="str">
        <f t="shared" si="1"/>
        <v>Qatar-Middle East2000</v>
      </c>
      <c r="B1952" s="40" t="s">
        <v>208</v>
      </c>
      <c r="C1952" s="33" t="s">
        <v>40</v>
      </c>
      <c r="D1952" s="41" t="s">
        <v>72</v>
      </c>
      <c r="E1952" s="46">
        <v>1.7759889598E10</v>
      </c>
      <c r="F1952" s="41">
        <v>0.022</v>
      </c>
      <c r="G1952" s="41">
        <v>652.0</v>
      </c>
      <c r="H1952" s="41">
        <v>0.148</v>
      </c>
      <c r="I1952" s="47">
        <f t="shared" si="2"/>
        <v>17759889598</v>
      </c>
      <c r="J1952" s="14"/>
      <c r="K1952" s="14"/>
      <c r="L1952" s="14"/>
      <c r="M1952" s="14"/>
      <c r="N1952" s="14"/>
      <c r="O1952" s="14"/>
      <c r="P1952" s="14"/>
      <c r="Q1952" s="14"/>
      <c r="R1952" s="14"/>
    </row>
    <row r="1953">
      <c r="A1953" s="40" t="str">
        <f t="shared" si="1"/>
        <v>Qatar-Middle East2001</v>
      </c>
      <c r="B1953" s="40" t="s">
        <v>208</v>
      </c>
      <c r="C1953" s="33" t="s">
        <v>42</v>
      </c>
      <c r="D1953" s="41" t="s">
        <v>72</v>
      </c>
      <c r="E1953" s="46">
        <v>1.7538461033E10</v>
      </c>
      <c r="F1953" s="41">
        <v>0.026</v>
      </c>
      <c r="G1953" s="41">
        <v>732.0</v>
      </c>
      <c r="H1953" s="41">
        <v>0.148</v>
      </c>
      <c r="I1953" s="47">
        <f t="shared" si="2"/>
        <v>17538461033</v>
      </c>
      <c r="J1953" s="14"/>
      <c r="K1953" s="14"/>
      <c r="L1953" s="14"/>
      <c r="M1953" s="14"/>
      <c r="N1953" s="14"/>
      <c r="O1953" s="14"/>
      <c r="P1953" s="14"/>
      <c r="Q1953" s="14"/>
      <c r="R1953" s="14"/>
    </row>
    <row r="1954">
      <c r="A1954" s="40" t="str">
        <f t="shared" si="1"/>
        <v>Qatar-Middle East2002</v>
      </c>
      <c r="B1954" s="40" t="s">
        <v>208</v>
      </c>
      <c r="C1954" s="33" t="s">
        <v>43</v>
      </c>
      <c r="D1954" s="41" t="s">
        <v>72</v>
      </c>
      <c r="E1954" s="46">
        <v>1.9363735706E10</v>
      </c>
      <c r="F1954" s="41">
        <v>0.027</v>
      </c>
      <c r="G1954" s="41">
        <v>833.0</v>
      </c>
      <c r="H1954" s="41">
        <v>0.148</v>
      </c>
      <c r="I1954" s="47">
        <f t="shared" si="2"/>
        <v>19363735706</v>
      </c>
      <c r="J1954" s="14"/>
      <c r="K1954" s="14"/>
      <c r="L1954" s="14"/>
      <c r="M1954" s="14"/>
      <c r="N1954" s="14"/>
      <c r="O1954" s="14"/>
      <c r="P1954" s="14"/>
      <c r="Q1954" s="14"/>
      <c r="R1954" s="14"/>
    </row>
    <row r="1955">
      <c r="A1955" s="40" t="str">
        <f t="shared" si="1"/>
        <v>Qatar-Middle East2003</v>
      </c>
      <c r="B1955" s="40" t="s">
        <v>208</v>
      </c>
      <c r="C1955" s="33" t="s">
        <v>44</v>
      </c>
      <c r="D1955" s="41" t="s">
        <v>72</v>
      </c>
      <c r="E1955" s="46">
        <v>2.3533790531E10</v>
      </c>
      <c r="F1955" s="41">
        <v>0.041</v>
      </c>
      <c r="G1955" s="41">
        <v>1476.0</v>
      </c>
      <c r="H1955" s="41">
        <v>0.148</v>
      </c>
      <c r="I1955" s="47">
        <f t="shared" si="2"/>
        <v>23533790531</v>
      </c>
      <c r="J1955" s="14"/>
      <c r="K1955" s="14"/>
      <c r="L1955" s="14"/>
      <c r="M1955" s="14"/>
      <c r="N1955" s="14"/>
      <c r="O1955" s="14"/>
      <c r="P1955" s="14"/>
      <c r="Q1955" s="14"/>
      <c r="R1955" s="14"/>
    </row>
    <row r="1956">
      <c r="A1956" s="40" t="str">
        <f t="shared" si="1"/>
        <v>Qatar-Middle East2004</v>
      </c>
      <c r="B1956" s="40" t="s">
        <v>208</v>
      </c>
      <c r="C1956" s="33" t="s">
        <v>45</v>
      </c>
      <c r="D1956" s="41" t="s">
        <v>72</v>
      </c>
      <c r="E1956" s="46">
        <v>3.1734065019E10</v>
      </c>
      <c r="F1956" s="41">
        <v>0.036</v>
      </c>
      <c r="G1956" s="41">
        <v>1589.0</v>
      </c>
      <c r="H1956" s="41">
        <v>0.07</v>
      </c>
      <c r="I1956" s="47">
        <f t="shared" si="2"/>
        <v>31734065019</v>
      </c>
      <c r="J1956" s="14"/>
      <c r="K1956" s="14"/>
      <c r="L1956" s="14"/>
      <c r="M1956" s="14"/>
      <c r="N1956" s="14"/>
      <c r="O1956" s="14"/>
      <c r="P1956" s="14"/>
      <c r="Q1956" s="14"/>
      <c r="R1956" s="14"/>
    </row>
    <row r="1957">
      <c r="A1957" s="40" t="str">
        <f t="shared" si="1"/>
        <v>Qatar-Middle East2005</v>
      </c>
      <c r="B1957" s="40" t="s">
        <v>208</v>
      </c>
      <c r="C1957" s="33" t="s">
        <v>46</v>
      </c>
      <c r="D1957" s="41" t="s">
        <v>72</v>
      </c>
      <c r="E1957" s="46">
        <v>4.4530493222E10</v>
      </c>
      <c r="F1957" s="41">
        <v>0.03</v>
      </c>
      <c r="G1957" s="41">
        <v>1634.0</v>
      </c>
      <c r="H1957" s="41">
        <v>0.067</v>
      </c>
      <c r="I1957" s="47">
        <f t="shared" si="2"/>
        <v>44530493222</v>
      </c>
      <c r="J1957" s="14"/>
      <c r="K1957" s="14"/>
      <c r="L1957" s="14"/>
      <c r="M1957" s="14"/>
      <c r="N1957" s="14"/>
      <c r="O1957" s="14"/>
      <c r="P1957" s="14"/>
      <c r="Q1957" s="14"/>
      <c r="R1957" s="14"/>
    </row>
    <row r="1958">
      <c r="A1958" s="40" t="str">
        <f t="shared" si="1"/>
        <v>Qatar-Middle East2006</v>
      </c>
      <c r="B1958" s="40" t="s">
        <v>208</v>
      </c>
      <c r="C1958" s="33" t="s">
        <v>47</v>
      </c>
      <c r="D1958" s="41" t="s">
        <v>72</v>
      </c>
      <c r="E1958" s="46">
        <v>6.0882141103E10</v>
      </c>
      <c r="F1958" s="41">
        <v>0.026</v>
      </c>
      <c r="G1958" s="41">
        <v>1625.0</v>
      </c>
      <c r="H1958" s="41">
        <v>0.072</v>
      </c>
      <c r="I1958" s="47">
        <f t="shared" si="2"/>
        <v>60882141103</v>
      </c>
      <c r="J1958" s="14"/>
      <c r="K1958" s="14"/>
      <c r="L1958" s="14"/>
      <c r="M1958" s="14"/>
      <c r="N1958" s="14"/>
      <c r="O1958" s="14"/>
      <c r="P1958" s="14"/>
      <c r="Q1958" s="14"/>
      <c r="R1958" s="14"/>
    </row>
    <row r="1959">
      <c r="A1959" s="40" t="str">
        <f t="shared" si="1"/>
        <v>Qatar-Middle East2007</v>
      </c>
      <c r="B1959" s="40" t="s">
        <v>208</v>
      </c>
      <c r="C1959" s="33" t="s">
        <v>48</v>
      </c>
      <c r="D1959" s="41" t="s">
        <v>72</v>
      </c>
      <c r="E1959" s="46">
        <v>7.9712085615E10</v>
      </c>
      <c r="F1959" s="41">
        <v>0.023</v>
      </c>
      <c r="G1959" s="41">
        <v>1600.0</v>
      </c>
      <c r="H1959" s="41">
        <v>0.074</v>
      </c>
      <c r="I1959" s="47">
        <f t="shared" si="2"/>
        <v>79712085615</v>
      </c>
      <c r="J1959" s="14"/>
      <c r="K1959" s="14"/>
      <c r="L1959" s="14"/>
      <c r="M1959" s="14"/>
      <c r="N1959" s="14"/>
      <c r="O1959" s="14"/>
      <c r="P1959" s="14"/>
      <c r="Q1959" s="14"/>
      <c r="R1959" s="14"/>
    </row>
    <row r="1960">
      <c r="A1960" s="40" t="str">
        <f t="shared" si="1"/>
        <v>Qatar-Middle East2008</v>
      </c>
      <c r="B1960" s="40" t="s">
        <v>208</v>
      </c>
      <c r="C1960" s="33" t="s">
        <v>49</v>
      </c>
      <c r="D1960" s="41" t="s">
        <v>72</v>
      </c>
      <c r="E1960" s="46">
        <v>1.15E11</v>
      </c>
      <c r="F1960" s="41">
        <v>0.019</v>
      </c>
      <c r="G1960" s="41">
        <v>1590.0</v>
      </c>
      <c r="H1960" s="41">
        <v>0.068</v>
      </c>
      <c r="I1960" s="47">
        <f t="shared" si="2"/>
        <v>115000000000</v>
      </c>
      <c r="J1960" s="14"/>
      <c r="K1960" s="14"/>
      <c r="L1960" s="14"/>
      <c r="M1960" s="14"/>
      <c r="N1960" s="14"/>
      <c r="O1960" s="14"/>
      <c r="P1960" s="14"/>
      <c r="Q1960" s="14"/>
      <c r="R1960" s="14"/>
    </row>
    <row r="1961">
      <c r="A1961" s="40" t="str">
        <f t="shared" si="1"/>
        <v>Qatar-Middle East2009</v>
      </c>
      <c r="B1961" s="40" t="s">
        <v>208</v>
      </c>
      <c r="C1961" s="33" t="s">
        <v>50</v>
      </c>
      <c r="D1961" s="41" t="s">
        <v>72</v>
      </c>
      <c r="E1961" s="46">
        <v>9.779834883E10</v>
      </c>
      <c r="F1961" s="41">
        <v>0.026</v>
      </c>
      <c r="G1961" s="41">
        <v>1647.0</v>
      </c>
      <c r="H1961" s="41">
        <v>0.07</v>
      </c>
      <c r="I1961" s="47">
        <f t="shared" si="2"/>
        <v>97798348830</v>
      </c>
      <c r="J1961" s="14"/>
      <c r="K1961" s="14"/>
      <c r="L1961" s="14"/>
      <c r="M1961" s="14"/>
      <c r="N1961" s="14"/>
      <c r="O1961" s="14"/>
      <c r="P1961" s="14"/>
      <c r="Q1961" s="14"/>
      <c r="R1961" s="14"/>
    </row>
    <row r="1962">
      <c r="A1962" s="40" t="str">
        <f t="shared" si="1"/>
        <v>Qatar-Middle East2010</v>
      </c>
      <c r="B1962" s="40" t="s">
        <v>208</v>
      </c>
      <c r="C1962" s="33" t="s">
        <v>51</v>
      </c>
      <c r="D1962" s="41" t="s">
        <v>72</v>
      </c>
      <c r="E1962" s="46">
        <v>1.25E11</v>
      </c>
      <c r="F1962" s="41">
        <v>0.021</v>
      </c>
      <c r="G1962" s="41">
        <v>1496.0</v>
      </c>
      <c r="H1962" s="41">
        <v>0.073</v>
      </c>
      <c r="I1962" s="47">
        <f t="shared" si="2"/>
        <v>125000000000</v>
      </c>
      <c r="J1962" s="14"/>
      <c r="K1962" s="14"/>
      <c r="L1962" s="14"/>
      <c r="M1962" s="14"/>
      <c r="N1962" s="14"/>
      <c r="O1962" s="14"/>
      <c r="P1962" s="14"/>
      <c r="Q1962" s="14"/>
      <c r="R1962" s="14"/>
    </row>
    <row r="1963">
      <c r="A1963" s="40" t="str">
        <f t="shared" si="1"/>
        <v>Qatar-Middle East2011</v>
      </c>
      <c r="B1963" s="40" t="s">
        <v>208</v>
      </c>
      <c r="C1963" s="33" t="s">
        <v>52</v>
      </c>
      <c r="D1963" s="41" t="s">
        <v>72</v>
      </c>
      <c r="E1963" s="46">
        <v>1.7E11</v>
      </c>
      <c r="F1963" s="41">
        <v>0.019</v>
      </c>
      <c r="G1963" s="41">
        <v>1738.0</v>
      </c>
      <c r="H1963" s="41">
        <v>0.055</v>
      </c>
      <c r="I1963" s="47">
        <f t="shared" si="2"/>
        <v>170000000000</v>
      </c>
      <c r="J1963" s="14"/>
      <c r="K1963" s="14"/>
      <c r="L1963" s="14"/>
      <c r="M1963" s="14"/>
      <c r="N1963" s="14"/>
      <c r="O1963" s="14"/>
      <c r="P1963" s="14"/>
      <c r="Q1963" s="14"/>
      <c r="R1963" s="14"/>
    </row>
    <row r="1964">
      <c r="A1964" s="40" t="str">
        <f t="shared" si="1"/>
        <v>Qatar-Middle East2012</v>
      </c>
      <c r="B1964" s="40" t="s">
        <v>208</v>
      </c>
      <c r="C1964" s="33" t="s">
        <v>53</v>
      </c>
      <c r="D1964" s="41" t="s">
        <v>72</v>
      </c>
      <c r="E1964" s="46">
        <v>1.9E11</v>
      </c>
      <c r="F1964" s="41">
        <v>0.022</v>
      </c>
      <c r="G1964" s="41">
        <v>2029.0</v>
      </c>
      <c r="H1964" s="41">
        <v>0.054</v>
      </c>
      <c r="I1964" s="47">
        <f t="shared" si="2"/>
        <v>190000000000</v>
      </c>
      <c r="J1964" s="14"/>
      <c r="K1964" s="14"/>
      <c r="L1964" s="14"/>
      <c r="M1964" s="14"/>
      <c r="N1964" s="14"/>
      <c r="O1964" s="14"/>
      <c r="P1964" s="14"/>
      <c r="Q1964" s="14"/>
      <c r="R1964" s="14"/>
    </row>
    <row r="1965">
      <c r="A1965" s="40" t="str">
        <f t="shared" si="1"/>
        <v>Romania-Europe2000</v>
      </c>
      <c r="B1965" s="40" t="s">
        <v>209</v>
      </c>
      <c r="C1965" s="33" t="s">
        <v>40</v>
      </c>
      <c r="D1965" s="41" t="s">
        <v>55</v>
      </c>
      <c r="E1965" s="46">
        <v>3.7305099928E10</v>
      </c>
      <c r="F1965" s="41">
        <v>0.043</v>
      </c>
      <c r="G1965" s="41">
        <v>72.0</v>
      </c>
      <c r="H1965" s="41">
        <v>0.539</v>
      </c>
      <c r="I1965" s="47">
        <f t="shared" si="2"/>
        <v>37305099928</v>
      </c>
      <c r="J1965" s="14"/>
      <c r="K1965" s="14"/>
      <c r="L1965" s="14"/>
      <c r="M1965" s="14"/>
      <c r="N1965" s="14"/>
      <c r="O1965" s="14"/>
      <c r="P1965" s="14"/>
      <c r="Q1965" s="14"/>
      <c r="R1965" s="14"/>
    </row>
    <row r="1966">
      <c r="A1966" s="40" t="str">
        <f t="shared" si="1"/>
        <v>Romania-Europe2001</v>
      </c>
      <c r="B1966" s="40" t="s">
        <v>209</v>
      </c>
      <c r="C1966" s="33" t="s">
        <v>42</v>
      </c>
      <c r="D1966" s="41" t="s">
        <v>55</v>
      </c>
      <c r="E1966" s="46">
        <v>4.0585886769E10</v>
      </c>
      <c r="F1966" s="41">
        <v>0.044</v>
      </c>
      <c r="G1966" s="41">
        <v>79.0</v>
      </c>
      <c r="H1966" s="41">
        <v>0.454</v>
      </c>
      <c r="I1966" s="47">
        <f t="shared" si="2"/>
        <v>40585886769</v>
      </c>
      <c r="J1966" s="14"/>
      <c r="K1966" s="14"/>
      <c r="L1966" s="14"/>
      <c r="M1966" s="14"/>
      <c r="N1966" s="14"/>
      <c r="O1966" s="14"/>
      <c r="P1966" s="14"/>
      <c r="Q1966" s="14"/>
      <c r="R1966" s="14"/>
    </row>
    <row r="1967">
      <c r="A1967" s="40" t="str">
        <f t="shared" si="1"/>
        <v>Romania-Europe2002</v>
      </c>
      <c r="B1967" s="40" t="s">
        <v>209</v>
      </c>
      <c r="C1967" s="33" t="s">
        <v>43</v>
      </c>
      <c r="D1967" s="41" t="s">
        <v>55</v>
      </c>
      <c r="E1967" s="46">
        <v>4.5988510814E10</v>
      </c>
      <c r="F1967" s="41">
        <v>0.046</v>
      </c>
      <c r="G1967" s="41">
        <v>97.0</v>
      </c>
      <c r="H1967" s="41">
        <v>0.354</v>
      </c>
      <c r="I1967" s="47">
        <f t="shared" si="2"/>
        <v>45988510814</v>
      </c>
      <c r="J1967" s="14"/>
      <c r="K1967" s="14"/>
      <c r="L1967" s="14"/>
      <c r="M1967" s="14"/>
      <c r="N1967" s="14"/>
      <c r="O1967" s="14"/>
      <c r="P1967" s="14"/>
      <c r="Q1967" s="14"/>
      <c r="R1967" s="14"/>
    </row>
    <row r="1968">
      <c r="A1968" s="40" t="str">
        <f t="shared" si="1"/>
        <v>Romania-Europe2003</v>
      </c>
      <c r="B1968" s="40" t="s">
        <v>209</v>
      </c>
      <c r="C1968" s="33" t="s">
        <v>44</v>
      </c>
      <c r="D1968" s="41" t="s">
        <v>55</v>
      </c>
      <c r="E1968" s="46">
        <v>5.9466017706E10</v>
      </c>
      <c r="F1968" s="41">
        <v>0.053</v>
      </c>
      <c r="G1968" s="41">
        <v>146.0</v>
      </c>
      <c r="H1968" s="41">
        <v>0.254</v>
      </c>
      <c r="I1968" s="47">
        <f t="shared" si="2"/>
        <v>59466017706</v>
      </c>
      <c r="J1968" s="14"/>
      <c r="K1968" s="14"/>
      <c r="L1968" s="14"/>
      <c r="M1968" s="14"/>
      <c r="N1968" s="14"/>
      <c r="O1968" s="14"/>
      <c r="P1968" s="14"/>
      <c r="Q1968" s="14"/>
      <c r="R1968" s="14"/>
    </row>
    <row r="1969">
      <c r="A1969" s="40" t="str">
        <f t="shared" si="1"/>
        <v>Romania-Europe2004</v>
      </c>
      <c r="B1969" s="40" t="s">
        <v>209</v>
      </c>
      <c r="C1969" s="33" t="s">
        <v>45</v>
      </c>
      <c r="D1969" s="41" t="s">
        <v>55</v>
      </c>
      <c r="E1969" s="46">
        <v>7.5794733525E10</v>
      </c>
      <c r="F1969" s="41">
        <v>0.054</v>
      </c>
      <c r="G1969" s="41">
        <v>190.0</v>
      </c>
      <c r="H1969" s="41">
        <v>0.256</v>
      </c>
      <c r="I1969" s="47">
        <f t="shared" si="2"/>
        <v>75794733525</v>
      </c>
      <c r="J1969" s="14"/>
      <c r="K1969" s="14"/>
      <c r="L1969" s="14"/>
      <c r="M1969" s="14"/>
      <c r="N1969" s="14"/>
      <c r="O1969" s="14"/>
      <c r="P1969" s="14"/>
      <c r="Q1969" s="14"/>
      <c r="R1969" s="14"/>
    </row>
    <row r="1970">
      <c r="A1970" s="40" t="str">
        <f t="shared" si="1"/>
        <v>Romania-Europe2005</v>
      </c>
      <c r="B1970" s="40" t="s">
        <v>209</v>
      </c>
      <c r="C1970" s="33" t="s">
        <v>46</v>
      </c>
      <c r="D1970" s="41" t="s">
        <v>55</v>
      </c>
      <c r="E1970" s="46">
        <v>9.9172613716E10</v>
      </c>
      <c r="F1970" s="41">
        <v>0.055</v>
      </c>
      <c r="G1970" s="41">
        <v>251.0</v>
      </c>
      <c r="H1970" s="41">
        <v>0.196</v>
      </c>
      <c r="I1970" s="47">
        <f t="shared" si="2"/>
        <v>99172613716</v>
      </c>
      <c r="J1970" s="14"/>
      <c r="K1970" s="14"/>
      <c r="L1970" s="14"/>
      <c r="M1970" s="14"/>
      <c r="N1970" s="14"/>
      <c r="O1970" s="14"/>
      <c r="P1970" s="14"/>
      <c r="Q1970" s="14"/>
      <c r="R1970" s="14"/>
    </row>
    <row r="1971">
      <c r="A1971" s="40" t="str">
        <f t="shared" si="1"/>
        <v>Romania-Europe2006</v>
      </c>
      <c r="B1971" s="40" t="s">
        <v>209</v>
      </c>
      <c r="C1971" s="33" t="s">
        <v>47</v>
      </c>
      <c r="D1971" s="41" t="s">
        <v>55</v>
      </c>
      <c r="E1971" s="46">
        <v>1.23E11</v>
      </c>
      <c r="F1971" s="41">
        <v>0.051</v>
      </c>
      <c r="G1971" s="41">
        <v>289.0</v>
      </c>
      <c r="H1971" s="41">
        <v>0.14</v>
      </c>
      <c r="I1971" s="47">
        <f t="shared" si="2"/>
        <v>123000000000</v>
      </c>
      <c r="J1971" s="14"/>
      <c r="K1971" s="14"/>
      <c r="L1971" s="14"/>
      <c r="M1971" s="14"/>
      <c r="N1971" s="14"/>
      <c r="O1971" s="14"/>
      <c r="P1971" s="14"/>
      <c r="Q1971" s="14"/>
      <c r="R1971" s="14"/>
    </row>
    <row r="1972">
      <c r="A1972" s="40" t="str">
        <f t="shared" si="1"/>
        <v>Romania-Europe2007</v>
      </c>
      <c r="B1972" s="40" t="s">
        <v>209</v>
      </c>
      <c r="C1972" s="33" t="s">
        <v>48</v>
      </c>
      <c r="D1972" s="41" t="s">
        <v>55</v>
      </c>
      <c r="E1972" s="46">
        <v>1.71E11</v>
      </c>
      <c r="F1972" s="41">
        <v>0.052</v>
      </c>
      <c r="G1972" s="41">
        <v>414.0</v>
      </c>
      <c r="H1972" s="41">
        <v>0.133</v>
      </c>
      <c r="I1972" s="47">
        <f t="shared" si="2"/>
        <v>171000000000</v>
      </c>
      <c r="J1972" s="14"/>
      <c r="K1972" s="14"/>
      <c r="L1972" s="14"/>
      <c r="M1972" s="14"/>
      <c r="N1972" s="14"/>
      <c r="O1972" s="14"/>
      <c r="P1972" s="14"/>
      <c r="Q1972" s="14"/>
      <c r="R1972" s="14"/>
    </row>
    <row r="1973">
      <c r="A1973" s="40" t="str">
        <f t="shared" si="1"/>
        <v>Romania-Europe2008</v>
      </c>
      <c r="B1973" s="40" t="s">
        <v>209</v>
      </c>
      <c r="C1973" s="33" t="s">
        <v>49</v>
      </c>
      <c r="D1973" s="41" t="s">
        <v>55</v>
      </c>
      <c r="E1973" s="46">
        <v>2.04E11</v>
      </c>
      <c r="F1973" s="41">
        <v>0.054</v>
      </c>
      <c r="G1973" s="41">
        <v>516.0</v>
      </c>
      <c r="H1973" s="41">
        <v>0.15</v>
      </c>
      <c r="I1973" s="47">
        <f t="shared" si="2"/>
        <v>204000000000</v>
      </c>
      <c r="J1973" s="14"/>
      <c r="K1973" s="14"/>
      <c r="L1973" s="14"/>
      <c r="M1973" s="14"/>
      <c r="N1973" s="14"/>
      <c r="O1973" s="14"/>
      <c r="P1973" s="14"/>
      <c r="Q1973" s="14"/>
      <c r="R1973" s="14"/>
    </row>
    <row r="1974">
      <c r="A1974" s="40" t="str">
        <f t="shared" si="1"/>
        <v>Romania-Europe2009</v>
      </c>
      <c r="B1974" s="40" t="s">
        <v>209</v>
      </c>
      <c r="C1974" s="33" t="s">
        <v>50</v>
      </c>
      <c r="D1974" s="41" t="s">
        <v>55</v>
      </c>
      <c r="E1974" s="46">
        <v>1.64E11</v>
      </c>
      <c r="F1974" s="41">
        <v>0.056</v>
      </c>
      <c r="G1974" s="41">
        <v>431.0</v>
      </c>
      <c r="H1974" s="41">
        <v>0.173</v>
      </c>
      <c r="I1974" s="47">
        <f t="shared" si="2"/>
        <v>164000000000</v>
      </c>
      <c r="J1974" s="14"/>
      <c r="K1974" s="14"/>
      <c r="L1974" s="14"/>
      <c r="M1974" s="14"/>
      <c r="N1974" s="14"/>
      <c r="O1974" s="14"/>
      <c r="P1974" s="14"/>
      <c r="Q1974" s="14"/>
      <c r="R1974" s="14"/>
    </row>
    <row r="1975">
      <c r="A1975" s="40" t="str">
        <f t="shared" si="1"/>
        <v>Romania-Europe2010</v>
      </c>
      <c r="B1975" s="40" t="s">
        <v>209</v>
      </c>
      <c r="C1975" s="33" t="s">
        <v>51</v>
      </c>
      <c r="D1975" s="41" t="s">
        <v>55</v>
      </c>
      <c r="E1975" s="46">
        <v>1.65E11</v>
      </c>
      <c r="F1975" s="41">
        <v>0.059</v>
      </c>
      <c r="G1975" s="41">
        <v>457.0</v>
      </c>
      <c r="H1975" s="41">
        <v>0.141</v>
      </c>
      <c r="I1975" s="47">
        <f t="shared" si="2"/>
        <v>165000000000</v>
      </c>
      <c r="J1975" s="14"/>
      <c r="K1975" s="14"/>
      <c r="L1975" s="14"/>
      <c r="M1975" s="14"/>
      <c r="N1975" s="14"/>
      <c r="O1975" s="14"/>
      <c r="P1975" s="14"/>
      <c r="Q1975" s="14"/>
      <c r="R1975" s="14"/>
    </row>
    <row r="1976">
      <c r="A1976" s="40" t="str">
        <f t="shared" si="1"/>
        <v>Romania-Europe2011</v>
      </c>
      <c r="B1976" s="40" t="s">
        <v>209</v>
      </c>
      <c r="C1976" s="33" t="s">
        <v>52</v>
      </c>
      <c r="D1976" s="41" t="s">
        <v>55</v>
      </c>
      <c r="E1976" s="46">
        <v>1.83E11</v>
      </c>
      <c r="F1976" s="41">
        <v>0.056</v>
      </c>
      <c r="G1976" s="41">
        <v>480.0</v>
      </c>
      <c r="H1976" s="41">
        <v>0.121</v>
      </c>
      <c r="I1976" s="47">
        <f t="shared" si="2"/>
        <v>183000000000</v>
      </c>
      <c r="J1976" s="14"/>
      <c r="K1976" s="14"/>
      <c r="L1976" s="14"/>
      <c r="M1976" s="14"/>
      <c r="N1976" s="14"/>
      <c r="O1976" s="14"/>
      <c r="P1976" s="14"/>
      <c r="Q1976" s="14"/>
      <c r="R1976" s="14"/>
    </row>
    <row r="1977">
      <c r="A1977" s="40" t="str">
        <f t="shared" si="1"/>
        <v>Romania-Europe2012</v>
      </c>
      <c r="B1977" s="40" t="s">
        <v>209</v>
      </c>
      <c r="C1977" s="33" t="s">
        <v>53</v>
      </c>
      <c r="D1977" s="41" t="s">
        <v>55</v>
      </c>
      <c r="E1977" s="46">
        <v>1.69E11</v>
      </c>
      <c r="F1977" s="41">
        <v>0.051</v>
      </c>
      <c r="G1977" s="41">
        <v>420.0</v>
      </c>
      <c r="H1977" s="41">
        <v>0.113</v>
      </c>
      <c r="I1977" s="47">
        <f t="shared" si="2"/>
        <v>169000000000</v>
      </c>
      <c r="J1977" s="14"/>
      <c r="K1977" s="14"/>
      <c r="L1977" s="14"/>
      <c r="M1977" s="14"/>
      <c r="N1977" s="14"/>
      <c r="O1977" s="14"/>
      <c r="P1977" s="14"/>
      <c r="Q1977" s="14"/>
      <c r="R1977" s="14"/>
    </row>
    <row r="1978">
      <c r="A1978" s="40" t="str">
        <f t="shared" si="1"/>
        <v>Russia-Europe2000</v>
      </c>
      <c r="B1978" s="40" t="s">
        <v>210</v>
      </c>
      <c r="C1978" s="33" t="s">
        <v>40</v>
      </c>
      <c r="D1978" s="41" t="s">
        <v>55</v>
      </c>
      <c r="E1978" s="46">
        <v>2.6E11</v>
      </c>
      <c r="F1978" s="41">
        <v>0.054</v>
      </c>
      <c r="G1978" s="41">
        <v>96.0</v>
      </c>
      <c r="H1978" s="41">
        <v>0.244</v>
      </c>
      <c r="I1978" s="47">
        <f t="shared" si="2"/>
        <v>260000000000</v>
      </c>
      <c r="J1978" s="14"/>
      <c r="K1978" s="14"/>
      <c r="L1978" s="14"/>
      <c r="M1978" s="14"/>
      <c r="N1978" s="14"/>
      <c r="O1978" s="14"/>
      <c r="P1978" s="14"/>
      <c r="Q1978" s="14"/>
      <c r="R1978" s="14"/>
    </row>
    <row r="1979">
      <c r="A1979" s="40" t="str">
        <f t="shared" si="1"/>
        <v>Russia-Europe2001</v>
      </c>
      <c r="B1979" s="40" t="s">
        <v>210</v>
      </c>
      <c r="C1979" s="33" t="s">
        <v>42</v>
      </c>
      <c r="D1979" s="41" t="s">
        <v>55</v>
      </c>
      <c r="E1979" s="46">
        <v>3.07E11</v>
      </c>
      <c r="F1979" s="41">
        <v>0.057</v>
      </c>
      <c r="G1979" s="41">
        <v>119.0</v>
      </c>
      <c r="H1979" s="41">
        <v>0.179</v>
      </c>
      <c r="I1979" s="47">
        <f t="shared" si="2"/>
        <v>307000000000</v>
      </c>
      <c r="J1979" s="14"/>
      <c r="K1979" s="14"/>
      <c r="L1979" s="14"/>
      <c r="M1979" s="14"/>
      <c r="N1979" s="14"/>
      <c r="O1979" s="14"/>
      <c r="P1979" s="14"/>
      <c r="Q1979" s="14"/>
      <c r="R1979" s="14"/>
    </row>
    <row r="1980">
      <c r="A1980" s="40" t="str">
        <f t="shared" si="1"/>
        <v>Russia-Europe2002</v>
      </c>
      <c r="B1980" s="40" t="s">
        <v>210</v>
      </c>
      <c r="C1980" s="33" t="s">
        <v>43</v>
      </c>
      <c r="D1980" s="41" t="s">
        <v>55</v>
      </c>
      <c r="E1980" s="46">
        <v>3.45E11</v>
      </c>
      <c r="F1980" s="41">
        <v>0.06</v>
      </c>
      <c r="G1980" s="41">
        <v>142.0</v>
      </c>
      <c r="H1980" s="41">
        <v>0.157</v>
      </c>
      <c r="I1980" s="47">
        <f t="shared" si="2"/>
        <v>345000000000</v>
      </c>
      <c r="J1980" s="14"/>
      <c r="K1980" s="14"/>
      <c r="L1980" s="14"/>
      <c r="M1980" s="14"/>
      <c r="N1980" s="14"/>
      <c r="O1980" s="14"/>
      <c r="P1980" s="14"/>
      <c r="Q1980" s="14"/>
      <c r="R1980" s="14"/>
    </row>
    <row r="1981">
      <c r="A1981" s="40" t="str">
        <f t="shared" si="1"/>
        <v>Russia-Europe2003</v>
      </c>
      <c r="B1981" s="40" t="s">
        <v>210</v>
      </c>
      <c r="C1981" s="33" t="s">
        <v>44</v>
      </c>
      <c r="D1981" s="41" t="s">
        <v>55</v>
      </c>
      <c r="E1981" s="46">
        <v>4.3E11</v>
      </c>
      <c r="F1981" s="41">
        <v>0.056</v>
      </c>
      <c r="G1981" s="41">
        <v>167.0</v>
      </c>
      <c r="H1981" s="41">
        <v>0.13</v>
      </c>
      <c r="I1981" s="47">
        <f t="shared" si="2"/>
        <v>430000000000</v>
      </c>
      <c r="J1981" s="14"/>
      <c r="K1981" s="14"/>
      <c r="L1981" s="14"/>
      <c r="M1981" s="14"/>
      <c r="N1981" s="14"/>
      <c r="O1981" s="14"/>
      <c r="P1981" s="14"/>
      <c r="Q1981" s="14"/>
      <c r="R1981" s="14"/>
    </row>
    <row r="1982">
      <c r="A1982" s="40" t="str">
        <f t="shared" si="1"/>
        <v>Russia-Europe2004</v>
      </c>
      <c r="B1982" s="40" t="s">
        <v>210</v>
      </c>
      <c r="C1982" s="33" t="s">
        <v>45</v>
      </c>
      <c r="D1982" s="41" t="s">
        <v>55</v>
      </c>
      <c r="E1982" s="46">
        <v>5.91E11</v>
      </c>
      <c r="F1982" s="41">
        <v>0.052</v>
      </c>
      <c r="G1982" s="41">
        <v>212.0</v>
      </c>
      <c r="H1982" s="41">
        <v>0.114</v>
      </c>
      <c r="I1982" s="47">
        <f t="shared" si="2"/>
        <v>591000000000</v>
      </c>
      <c r="J1982" s="14"/>
      <c r="K1982" s="14"/>
      <c r="L1982" s="14"/>
      <c r="M1982" s="14"/>
      <c r="N1982" s="14"/>
      <c r="O1982" s="14"/>
      <c r="P1982" s="14"/>
      <c r="Q1982" s="14"/>
      <c r="R1982" s="14"/>
    </row>
    <row r="1983">
      <c r="A1983" s="40" t="str">
        <f t="shared" si="1"/>
        <v>Russia-Europe2005</v>
      </c>
      <c r="B1983" s="40" t="s">
        <v>210</v>
      </c>
      <c r="C1983" s="33" t="s">
        <v>46</v>
      </c>
      <c r="D1983" s="41" t="s">
        <v>55</v>
      </c>
      <c r="E1983" s="46">
        <v>7.64E11</v>
      </c>
      <c r="F1983" s="41">
        <v>0.052</v>
      </c>
      <c r="G1983" s="41">
        <v>277.0</v>
      </c>
      <c r="H1983" s="41">
        <v>0.107</v>
      </c>
      <c r="I1983" s="47">
        <f t="shared" si="2"/>
        <v>764000000000</v>
      </c>
      <c r="J1983" s="14"/>
      <c r="K1983" s="14"/>
      <c r="L1983" s="14"/>
      <c r="M1983" s="14"/>
      <c r="N1983" s="14"/>
      <c r="O1983" s="14"/>
      <c r="P1983" s="14"/>
      <c r="Q1983" s="14"/>
      <c r="R1983" s="14"/>
    </row>
    <row r="1984">
      <c r="A1984" s="40" t="str">
        <f t="shared" si="1"/>
        <v>Russia-Europe2006</v>
      </c>
      <c r="B1984" s="40" t="s">
        <v>210</v>
      </c>
      <c r="C1984" s="33" t="s">
        <v>47</v>
      </c>
      <c r="D1984" s="41" t="s">
        <v>55</v>
      </c>
      <c r="E1984" s="46">
        <v>9.9E11</v>
      </c>
      <c r="F1984" s="41">
        <v>0.053</v>
      </c>
      <c r="G1984" s="41">
        <v>365.0</v>
      </c>
      <c r="H1984" s="41">
        <v>0.104</v>
      </c>
      <c r="I1984" s="47">
        <f t="shared" si="2"/>
        <v>990000000000</v>
      </c>
      <c r="J1984" s="14"/>
      <c r="K1984" s="14"/>
      <c r="L1984" s="14"/>
      <c r="M1984" s="14"/>
      <c r="N1984" s="14"/>
      <c r="O1984" s="14"/>
      <c r="P1984" s="14"/>
      <c r="Q1984" s="14"/>
      <c r="R1984" s="14"/>
    </row>
    <row r="1985">
      <c r="A1985" s="40" t="str">
        <f t="shared" si="1"/>
        <v>Russia-Europe2007</v>
      </c>
      <c r="B1985" s="40" t="s">
        <v>210</v>
      </c>
      <c r="C1985" s="33" t="s">
        <v>48</v>
      </c>
      <c r="D1985" s="41" t="s">
        <v>55</v>
      </c>
      <c r="E1985" s="46">
        <v>1.3E12</v>
      </c>
      <c r="F1985" s="41">
        <v>0.054</v>
      </c>
      <c r="G1985" s="41">
        <v>487.0</v>
      </c>
      <c r="H1985" s="41">
        <v>0.1</v>
      </c>
      <c r="I1985" s="47">
        <f t="shared" si="2"/>
        <v>1300000000000</v>
      </c>
      <c r="J1985" s="14"/>
      <c r="K1985" s="14"/>
      <c r="L1985" s="14"/>
      <c r="M1985" s="14"/>
      <c r="N1985" s="14"/>
      <c r="O1985" s="14"/>
      <c r="P1985" s="14"/>
      <c r="Q1985" s="14"/>
      <c r="R1985" s="14"/>
    </row>
    <row r="1986">
      <c r="A1986" s="40" t="str">
        <f t="shared" si="1"/>
        <v>Russia-Europe2008</v>
      </c>
      <c r="B1986" s="40" t="s">
        <v>210</v>
      </c>
      <c r="C1986" s="33" t="s">
        <v>49</v>
      </c>
      <c r="D1986" s="41" t="s">
        <v>55</v>
      </c>
      <c r="E1986" s="46">
        <v>1.66E12</v>
      </c>
      <c r="F1986" s="41">
        <v>0.051</v>
      </c>
      <c r="G1986" s="41">
        <v>594.0</v>
      </c>
      <c r="H1986" s="41">
        <v>0.122</v>
      </c>
      <c r="I1986" s="47">
        <f t="shared" si="2"/>
        <v>1660000000000</v>
      </c>
      <c r="J1986" s="14"/>
      <c r="K1986" s="14"/>
      <c r="L1986" s="14"/>
      <c r="M1986" s="14"/>
      <c r="N1986" s="14"/>
      <c r="O1986" s="14"/>
      <c r="P1986" s="14"/>
      <c r="Q1986" s="14"/>
      <c r="R1986" s="14"/>
    </row>
    <row r="1987">
      <c r="A1987" s="40" t="str">
        <f t="shared" si="1"/>
        <v>Russia-Europe2009</v>
      </c>
      <c r="B1987" s="40" t="s">
        <v>210</v>
      </c>
      <c r="C1987" s="33" t="s">
        <v>50</v>
      </c>
      <c r="D1987" s="41" t="s">
        <v>55</v>
      </c>
      <c r="E1987" s="46">
        <v>1.22E12</v>
      </c>
      <c r="F1987" s="41">
        <v>0.062</v>
      </c>
      <c r="G1987" s="41">
        <v>525.0</v>
      </c>
      <c r="H1987" s="41">
        <v>0.153</v>
      </c>
      <c r="I1987" s="47">
        <f t="shared" si="2"/>
        <v>1220000000000</v>
      </c>
      <c r="J1987" s="14"/>
      <c r="K1987" s="14"/>
      <c r="L1987" s="14"/>
      <c r="M1987" s="14"/>
      <c r="N1987" s="14"/>
      <c r="O1987" s="14"/>
      <c r="P1987" s="14"/>
      <c r="Q1987" s="14"/>
      <c r="R1987" s="14"/>
    </row>
    <row r="1988">
      <c r="A1988" s="40" t="str">
        <f t="shared" si="1"/>
        <v>Russia-Europe2010</v>
      </c>
      <c r="B1988" s="40" t="s">
        <v>210</v>
      </c>
      <c r="C1988" s="33" t="s">
        <v>51</v>
      </c>
      <c r="D1988" s="41" t="s">
        <v>55</v>
      </c>
      <c r="E1988" s="46">
        <v>1.52E12</v>
      </c>
      <c r="F1988" s="41">
        <v>0.063</v>
      </c>
      <c r="G1988" s="41">
        <v>669.0</v>
      </c>
      <c r="H1988" s="41">
        <v>0.108</v>
      </c>
      <c r="I1988" s="47">
        <f t="shared" si="2"/>
        <v>1520000000000</v>
      </c>
      <c r="J1988" s="14"/>
      <c r="K1988" s="14"/>
      <c r="L1988" s="14"/>
      <c r="M1988" s="14"/>
      <c r="N1988" s="14"/>
      <c r="O1988" s="14"/>
      <c r="P1988" s="14"/>
      <c r="Q1988" s="14"/>
      <c r="R1988" s="14"/>
    </row>
    <row r="1989">
      <c r="A1989" s="40" t="str">
        <f t="shared" si="1"/>
        <v>Russia-Europe2011</v>
      </c>
      <c r="B1989" s="40" t="s">
        <v>210</v>
      </c>
      <c r="C1989" s="33" t="s">
        <v>52</v>
      </c>
      <c r="D1989" s="41" t="s">
        <v>55</v>
      </c>
      <c r="E1989" s="46">
        <v>1.9E12</v>
      </c>
      <c r="F1989" s="41">
        <v>0.061</v>
      </c>
      <c r="G1989" s="41">
        <v>803.0</v>
      </c>
      <c r="H1989" s="41">
        <v>0.085</v>
      </c>
      <c r="I1989" s="47">
        <f t="shared" si="2"/>
        <v>1900000000000</v>
      </c>
      <c r="J1989" s="14"/>
      <c r="K1989" s="14"/>
      <c r="L1989" s="14"/>
      <c r="M1989" s="14"/>
      <c r="N1989" s="14"/>
      <c r="O1989" s="14"/>
      <c r="P1989" s="14"/>
      <c r="Q1989" s="14"/>
      <c r="R1989" s="14"/>
    </row>
    <row r="1990">
      <c r="A1990" s="40" t="str">
        <f t="shared" si="1"/>
        <v>Russia-Europe2012</v>
      </c>
      <c r="B1990" s="40" t="s">
        <v>210</v>
      </c>
      <c r="C1990" s="33" t="s">
        <v>53</v>
      </c>
      <c r="D1990" s="41" t="s">
        <v>55</v>
      </c>
      <c r="E1990" s="46">
        <v>2.02E12</v>
      </c>
      <c r="F1990" s="41">
        <v>0.063</v>
      </c>
      <c r="G1990" s="41">
        <v>887.0</v>
      </c>
      <c r="H1990" s="41">
        <v>0.091</v>
      </c>
      <c r="I1990" s="47">
        <f t="shared" si="2"/>
        <v>2020000000000</v>
      </c>
      <c r="J1990" s="14"/>
      <c r="K1990" s="14"/>
      <c r="L1990" s="14"/>
      <c r="M1990" s="14"/>
      <c r="N1990" s="14"/>
      <c r="O1990" s="14"/>
      <c r="P1990" s="14"/>
      <c r="Q1990" s="14"/>
      <c r="R1990" s="14"/>
    </row>
    <row r="1991">
      <c r="A1991" s="40" t="str">
        <f t="shared" si="1"/>
        <v>Rwanda-Africa2000</v>
      </c>
      <c r="B1991" s="40" t="s">
        <v>211</v>
      </c>
      <c r="C1991" s="33" t="s">
        <v>40</v>
      </c>
      <c r="D1991" s="41" t="s">
        <v>57</v>
      </c>
      <c r="E1991" s="46">
        <v>1.73493819E9</v>
      </c>
      <c r="F1991" s="41">
        <v>0.042</v>
      </c>
      <c r="G1991" s="41">
        <v>9.0</v>
      </c>
      <c r="H1991" s="41">
        <v>0.17</v>
      </c>
      <c r="I1991" s="47">
        <f t="shared" si="2"/>
        <v>1734938190</v>
      </c>
      <c r="J1991" s="14"/>
      <c r="K1991" s="14"/>
      <c r="L1991" s="14"/>
      <c r="M1991" s="14"/>
      <c r="N1991" s="14"/>
      <c r="O1991" s="14"/>
      <c r="P1991" s="14"/>
      <c r="Q1991" s="14"/>
      <c r="R1991" s="14"/>
    </row>
    <row r="1992">
      <c r="A1992" s="40" t="str">
        <f t="shared" si="1"/>
        <v>Rwanda-Africa2001</v>
      </c>
      <c r="B1992" s="40" t="s">
        <v>211</v>
      </c>
      <c r="C1992" s="33" t="s">
        <v>42</v>
      </c>
      <c r="D1992" s="41" t="s">
        <v>57</v>
      </c>
      <c r="E1992" s="46">
        <v>1.674685126E9</v>
      </c>
      <c r="F1992" s="41">
        <v>0.044</v>
      </c>
      <c r="G1992" s="41">
        <v>8.0</v>
      </c>
      <c r="H1992" s="41">
        <v>0.173</v>
      </c>
      <c r="I1992" s="47">
        <f t="shared" si="2"/>
        <v>1674685126</v>
      </c>
      <c r="J1992" s="14"/>
      <c r="K1992" s="14"/>
      <c r="L1992" s="14"/>
      <c r="M1992" s="14"/>
      <c r="N1992" s="14"/>
      <c r="O1992" s="14"/>
      <c r="P1992" s="14"/>
      <c r="Q1992" s="14"/>
      <c r="R1992" s="14"/>
    </row>
    <row r="1993">
      <c r="A1993" s="40" t="str">
        <f t="shared" si="1"/>
        <v>Rwanda-Africa2002</v>
      </c>
      <c r="B1993" s="40" t="s">
        <v>211</v>
      </c>
      <c r="C1993" s="33" t="s">
        <v>43</v>
      </c>
      <c r="D1993" s="41" t="s">
        <v>57</v>
      </c>
      <c r="E1993" s="46">
        <v>1.677447003E9</v>
      </c>
      <c r="F1993" s="41">
        <v>0.042</v>
      </c>
      <c r="G1993" s="41">
        <v>8.0</v>
      </c>
      <c r="H1993" s="41">
        <v>0.164</v>
      </c>
      <c r="I1993" s="47">
        <f t="shared" si="2"/>
        <v>1677447003</v>
      </c>
      <c r="J1993" s="14"/>
      <c r="K1993" s="14"/>
      <c r="L1993" s="14"/>
      <c r="M1993" s="14"/>
      <c r="N1993" s="14"/>
      <c r="O1993" s="14"/>
      <c r="P1993" s="14"/>
      <c r="Q1993" s="14"/>
      <c r="R1993" s="14"/>
    </row>
    <row r="1994">
      <c r="A1994" s="40" t="str">
        <f t="shared" si="1"/>
        <v>Rwanda-Africa2003</v>
      </c>
      <c r="B1994" s="40" t="s">
        <v>211</v>
      </c>
      <c r="C1994" s="33" t="s">
        <v>44</v>
      </c>
      <c r="D1994" s="41" t="s">
        <v>57</v>
      </c>
      <c r="E1994" s="46">
        <v>1.845979351E9</v>
      </c>
      <c r="F1994" s="41">
        <v>0.063</v>
      </c>
      <c r="G1994" s="41">
        <v>13.0</v>
      </c>
      <c r="H1994" s="41">
        <v>0.171</v>
      </c>
      <c r="I1994" s="47">
        <f t="shared" si="2"/>
        <v>1845979351</v>
      </c>
      <c r="J1994" s="14"/>
      <c r="K1994" s="14"/>
      <c r="L1994" s="14"/>
      <c r="M1994" s="14"/>
      <c r="N1994" s="14"/>
      <c r="O1994" s="14"/>
      <c r="P1994" s="14"/>
      <c r="Q1994" s="14"/>
      <c r="R1994" s="14"/>
    </row>
    <row r="1995">
      <c r="A1995" s="40" t="str">
        <f t="shared" si="1"/>
        <v>Rwanda-Africa2004</v>
      </c>
      <c r="B1995" s="40" t="s">
        <v>211</v>
      </c>
      <c r="C1995" s="33" t="s">
        <v>45</v>
      </c>
      <c r="D1995" s="41" t="s">
        <v>57</v>
      </c>
      <c r="E1995" s="46">
        <v>2.089188921E9</v>
      </c>
      <c r="F1995" s="41">
        <v>0.058</v>
      </c>
      <c r="G1995" s="41">
        <v>13.0</v>
      </c>
      <c r="H1995" s="41">
        <v>0.165</v>
      </c>
      <c r="I1995" s="47">
        <f t="shared" si="2"/>
        <v>2089188921</v>
      </c>
      <c r="J1995" s="14"/>
      <c r="K1995" s="14"/>
      <c r="L1995" s="14"/>
      <c r="M1995" s="14"/>
      <c r="N1995" s="14"/>
      <c r="O1995" s="14"/>
      <c r="P1995" s="14"/>
      <c r="Q1995" s="14"/>
      <c r="R1995" s="14"/>
    </row>
    <row r="1996">
      <c r="A1996" s="40" t="str">
        <f t="shared" si="1"/>
        <v>Rwanda-Africa2005</v>
      </c>
      <c r="B1996" s="40" t="s">
        <v>211</v>
      </c>
      <c r="C1996" s="33" t="s">
        <v>46</v>
      </c>
      <c r="D1996" s="41" t="s">
        <v>57</v>
      </c>
      <c r="E1996" s="46">
        <v>2.581286407E9</v>
      </c>
      <c r="F1996" s="41">
        <v>0.061</v>
      </c>
      <c r="G1996" s="41">
        <v>17.0</v>
      </c>
      <c r="H1996" s="41">
        <v>0.161</v>
      </c>
      <c r="I1996" s="47">
        <f t="shared" si="2"/>
        <v>2581286407</v>
      </c>
      <c r="J1996" s="14"/>
      <c r="K1996" s="14"/>
      <c r="L1996" s="14"/>
      <c r="M1996" s="14"/>
      <c r="N1996" s="14"/>
      <c r="O1996" s="14"/>
      <c r="P1996" s="14"/>
      <c r="Q1996" s="14"/>
      <c r="R1996" s="14"/>
    </row>
    <row r="1997">
      <c r="A1997" s="40" t="str">
        <f t="shared" si="1"/>
        <v>Rwanda-Africa2006</v>
      </c>
      <c r="B1997" s="40" t="s">
        <v>211</v>
      </c>
      <c r="C1997" s="33" t="s">
        <v>47</v>
      </c>
      <c r="D1997" s="41" t="s">
        <v>57</v>
      </c>
      <c r="E1997" s="46">
        <v>3.110327823E9</v>
      </c>
      <c r="F1997" s="41">
        <v>0.1</v>
      </c>
      <c r="G1997" s="41">
        <v>32.0</v>
      </c>
      <c r="H1997" s="41">
        <v>0.161</v>
      </c>
      <c r="I1997" s="47">
        <f t="shared" si="2"/>
        <v>3110327823</v>
      </c>
      <c r="J1997" s="14"/>
      <c r="K1997" s="14"/>
      <c r="L1997" s="14"/>
      <c r="M1997" s="14"/>
      <c r="N1997" s="14"/>
      <c r="O1997" s="14"/>
      <c r="P1997" s="14"/>
      <c r="Q1997" s="14"/>
      <c r="R1997" s="14"/>
    </row>
    <row r="1998">
      <c r="A1998" s="40" t="str">
        <f t="shared" si="1"/>
        <v>Rwanda-Africa2007</v>
      </c>
      <c r="B1998" s="40" t="s">
        <v>211</v>
      </c>
      <c r="C1998" s="33" t="s">
        <v>48</v>
      </c>
      <c r="D1998" s="41" t="s">
        <v>57</v>
      </c>
      <c r="E1998" s="46">
        <v>3.707800459E9</v>
      </c>
      <c r="F1998" s="41">
        <v>0.1</v>
      </c>
      <c r="G1998" s="41">
        <v>38.0</v>
      </c>
      <c r="H1998" s="41">
        <v>0.161</v>
      </c>
      <c r="I1998" s="47">
        <f t="shared" si="2"/>
        <v>3707800459</v>
      </c>
      <c r="J1998" s="14"/>
      <c r="K1998" s="14"/>
      <c r="L1998" s="14"/>
      <c r="M1998" s="14"/>
      <c r="N1998" s="14"/>
      <c r="O1998" s="14"/>
      <c r="P1998" s="14"/>
      <c r="Q1998" s="14"/>
      <c r="R1998" s="14"/>
    </row>
    <row r="1999">
      <c r="A1999" s="40" t="str">
        <f t="shared" si="1"/>
        <v>Rwanda-Africa2008</v>
      </c>
      <c r="B1999" s="40" t="s">
        <v>211</v>
      </c>
      <c r="C1999" s="33" t="s">
        <v>49</v>
      </c>
      <c r="D1999" s="41" t="s">
        <v>57</v>
      </c>
      <c r="E1999" s="46">
        <v>4.674053754E9</v>
      </c>
      <c r="F1999" s="41">
        <v>0.101</v>
      </c>
      <c r="G1999" s="41">
        <v>47.0</v>
      </c>
      <c r="H1999" s="41">
        <v>0.165</v>
      </c>
      <c r="I1999" s="47">
        <f t="shared" si="2"/>
        <v>4674053754</v>
      </c>
      <c r="J1999" s="14"/>
      <c r="K1999" s="14"/>
      <c r="L1999" s="14"/>
      <c r="M1999" s="14"/>
      <c r="N1999" s="14"/>
      <c r="O1999" s="14"/>
      <c r="P1999" s="14"/>
      <c r="Q1999" s="14"/>
      <c r="R1999" s="14"/>
    </row>
    <row r="2000">
      <c r="A2000" s="40" t="str">
        <f t="shared" si="1"/>
        <v>Rwanda-Africa2009</v>
      </c>
      <c r="B2000" s="40" t="s">
        <v>211</v>
      </c>
      <c r="C2000" s="33" t="s">
        <v>50</v>
      </c>
      <c r="D2000" s="41" t="s">
        <v>57</v>
      </c>
      <c r="E2000" s="46">
        <v>5.208687775E9</v>
      </c>
      <c r="F2000" s="41">
        <v>0.1</v>
      </c>
      <c r="G2000" s="41">
        <v>50.0</v>
      </c>
      <c r="H2000" s="41">
        <v>0.161</v>
      </c>
      <c r="I2000" s="47">
        <f t="shared" si="2"/>
        <v>5208687775</v>
      </c>
      <c r="J2000" s="14"/>
      <c r="K2000" s="14"/>
      <c r="L2000" s="14"/>
      <c r="M2000" s="14"/>
      <c r="N2000" s="14"/>
      <c r="O2000" s="14"/>
      <c r="P2000" s="14"/>
      <c r="Q2000" s="14"/>
      <c r="R2000" s="14"/>
    </row>
    <row r="2001">
      <c r="A2001" s="40" t="str">
        <f t="shared" si="1"/>
        <v>Rwanda-Africa2010</v>
      </c>
      <c r="B2001" s="40" t="s">
        <v>211</v>
      </c>
      <c r="C2001" s="33" t="s">
        <v>51</v>
      </c>
      <c r="D2001" s="41" t="s">
        <v>57</v>
      </c>
      <c r="E2001" s="46">
        <v>5.624809049E9</v>
      </c>
      <c r="F2001" s="41">
        <v>0.108</v>
      </c>
      <c r="G2001" s="41">
        <v>56.0</v>
      </c>
      <c r="H2001" s="41">
        <v>0.167</v>
      </c>
      <c r="I2001" s="47">
        <f t="shared" si="2"/>
        <v>5624809049</v>
      </c>
      <c r="J2001" s="14"/>
      <c r="K2001" s="14"/>
      <c r="L2001" s="14"/>
      <c r="M2001" s="14"/>
      <c r="N2001" s="14"/>
      <c r="O2001" s="14"/>
      <c r="P2001" s="14"/>
      <c r="Q2001" s="14"/>
      <c r="R2001" s="14"/>
    </row>
    <row r="2002">
      <c r="A2002" s="40" t="str">
        <f t="shared" si="1"/>
        <v>Rwanda-Africa2011</v>
      </c>
      <c r="B2002" s="40" t="s">
        <v>211</v>
      </c>
      <c r="C2002" s="33" t="s">
        <v>52</v>
      </c>
      <c r="D2002" s="41" t="s">
        <v>57</v>
      </c>
      <c r="E2002" s="46">
        <v>6.40672702E9</v>
      </c>
      <c r="F2002" s="41">
        <v>0.11</v>
      </c>
      <c r="G2002" s="41">
        <v>62.0</v>
      </c>
      <c r="H2002" s="41">
        <v>0.148</v>
      </c>
      <c r="I2002" s="47">
        <f t="shared" si="2"/>
        <v>6406727020</v>
      </c>
      <c r="J2002" s="14"/>
      <c r="K2002" s="14"/>
      <c r="L2002" s="14"/>
      <c r="M2002" s="14"/>
      <c r="N2002" s="14"/>
      <c r="O2002" s="14"/>
      <c r="P2002" s="14"/>
      <c r="Q2002" s="14"/>
      <c r="R2002" s="14"/>
    </row>
    <row r="2003">
      <c r="A2003" s="40" t="str">
        <f t="shared" si="1"/>
        <v>Rwanda-Africa2012</v>
      </c>
      <c r="B2003" s="40" t="s">
        <v>211</v>
      </c>
      <c r="C2003" s="33" t="s">
        <v>53</v>
      </c>
      <c r="D2003" s="41" t="s">
        <v>57</v>
      </c>
      <c r="E2003" s="46">
        <v>7.133378888E9</v>
      </c>
      <c r="F2003" s="41">
        <v>0.107</v>
      </c>
      <c r="G2003" s="41">
        <v>66.0</v>
      </c>
      <c r="H2003" s="41">
        <v>0.148</v>
      </c>
      <c r="I2003" s="47">
        <f t="shared" si="2"/>
        <v>7133378888</v>
      </c>
      <c r="J2003" s="14"/>
      <c r="K2003" s="14"/>
      <c r="L2003" s="14"/>
      <c r="M2003" s="14"/>
      <c r="N2003" s="14"/>
      <c r="O2003" s="14"/>
      <c r="P2003" s="14"/>
      <c r="Q2003" s="14"/>
      <c r="R2003" s="14"/>
    </row>
    <row r="2004">
      <c r="A2004" s="40" t="str">
        <f t="shared" si="1"/>
        <v>Samoa-Oceania2000</v>
      </c>
      <c r="B2004" s="40" t="s">
        <v>212</v>
      </c>
      <c r="C2004" s="33" t="s">
        <v>40</v>
      </c>
      <c r="D2004" s="41" t="s">
        <v>59</v>
      </c>
      <c r="E2004" s="46">
        <v>2.39698992E8</v>
      </c>
      <c r="F2004" s="41">
        <v>0.06</v>
      </c>
      <c r="G2004" s="41">
        <v>80.0</v>
      </c>
      <c r="H2004" s="41">
        <v>0.148</v>
      </c>
      <c r="I2004" s="47">
        <f t="shared" si="2"/>
        <v>239698992</v>
      </c>
      <c r="J2004" s="14"/>
      <c r="K2004" s="14"/>
      <c r="L2004" s="14"/>
      <c r="M2004" s="14"/>
      <c r="N2004" s="14"/>
      <c r="O2004" s="14"/>
      <c r="P2004" s="14"/>
      <c r="Q2004" s="14"/>
      <c r="R2004" s="14"/>
    </row>
    <row r="2005">
      <c r="A2005" s="40" t="str">
        <f t="shared" si="1"/>
        <v>Samoa-Oceania2001</v>
      </c>
      <c r="B2005" s="40" t="s">
        <v>212</v>
      </c>
      <c r="C2005" s="33" t="s">
        <v>42</v>
      </c>
      <c r="D2005" s="41" t="s">
        <v>59</v>
      </c>
      <c r="E2005" s="46">
        <v>2.4332419E8</v>
      </c>
      <c r="F2005" s="41">
        <v>0.058</v>
      </c>
      <c r="G2005" s="41">
        <v>79.0</v>
      </c>
      <c r="H2005" s="41">
        <v>0.148</v>
      </c>
      <c r="I2005" s="47">
        <f t="shared" si="2"/>
        <v>243324190</v>
      </c>
      <c r="J2005" s="14"/>
      <c r="K2005" s="14"/>
      <c r="L2005" s="14"/>
      <c r="M2005" s="14"/>
      <c r="N2005" s="14"/>
      <c r="O2005" s="14"/>
      <c r="P2005" s="14"/>
      <c r="Q2005" s="14"/>
      <c r="R2005" s="14"/>
    </row>
    <row r="2006">
      <c r="A2006" s="40" t="str">
        <f t="shared" si="1"/>
        <v>Samoa-Oceania2002</v>
      </c>
      <c r="B2006" s="40" t="s">
        <v>212</v>
      </c>
      <c r="C2006" s="33" t="s">
        <v>43</v>
      </c>
      <c r="D2006" s="41" t="s">
        <v>59</v>
      </c>
      <c r="E2006" s="46">
        <v>2.566777E8</v>
      </c>
      <c r="F2006" s="41">
        <v>0.055</v>
      </c>
      <c r="G2006" s="41">
        <v>83.0</v>
      </c>
      <c r="H2006" s="41">
        <v>0.114</v>
      </c>
      <c r="I2006" s="47">
        <f t="shared" si="2"/>
        <v>256677700</v>
      </c>
      <c r="J2006" s="14"/>
      <c r="K2006" s="14"/>
      <c r="L2006" s="14"/>
      <c r="M2006" s="14"/>
      <c r="N2006" s="14"/>
      <c r="O2006" s="14"/>
      <c r="P2006" s="14"/>
      <c r="Q2006" s="14"/>
      <c r="R2006" s="14"/>
    </row>
    <row r="2007">
      <c r="A2007" s="40" t="str">
        <f t="shared" si="1"/>
        <v>Samoa-Oceania2003</v>
      </c>
      <c r="B2007" s="40" t="s">
        <v>212</v>
      </c>
      <c r="C2007" s="33" t="s">
        <v>44</v>
      </c>
      <c r="D2007" s="41" t="s">
        <v>59</v>
      </c>
      <c r="E2007" s="46">
        <v>3.01905953E8</v>
      </c>
      <c r="F2007" s="41">
        <v>0.051</v>
      </c>
      <c r="G2007" s="41">
        <v>93.0</v>
      </c>
      <c r="H2007" s="41">
        <v>0.113</v>
      </c>
      <c r="I2007" s="47">
        <f t="shared" si="2"/>
        <v>301905953</v>
      </c>
      <c r="J2007" s="14"/>
      <c r="K2007" s="14"/>
      <c r="L2007" s="14"/>
      <c r="M2007" s="14"/>
      <c r="N2007" s="14"/>
      <c r="O2007" s="14"/>
      <c r="P2007" s="14"/>
      <c r="Q2007" s="14"/>
      <c r="R2007" s="14"/>
    </row>
    <row r="2008">
      <c r="A2008" s="40" t="str">
        <f t="shared" si="1"/>
        <v>Samoa-Oceania2004</v>
      </c>
      <c r="B2008" s="40" t="s">
        <v>212</v>
      </c>
      <c r="C2008" s="33" t="s">
        <v>45</v>
      </c>
      <c r="D2008" s="41" t="s">
        <v>59</v>
      </c>
      <c r="E2008" s="46">
        <v>3.74507188E8</v>
      </c>
      <c r="F2008" s="41">
        <v>0.049</v>
      </c>
      <c r="G2008" s="41">
        <v>106.0</v>
      </c>
      <c r="H2008" s="41">
        <v>0.112</v>
      </c>
      <c r="I2008" s="47">
        <f t="shared" si="2"/>
        <v>374507188</v>
      </c>
      <c r="J2008" s="14"/>
      <c r="K2008" s="14"/>
      <c r="L2008" s="14"/>
      <c r="M2008" s="14"/>
      <c r="N2008" s="14"/>
      <c r="O2008" s="14"/>
      <c r="P2008" s="14"/>
      <c r="Q2008" s="14"/>
      <c r="R2008" s="14"/>
    </row>
    <row r="2009">
      <c r="A2009" s="40" t="str">
        <f t="shared" si="1"/>
        <v>Samoa-Oceania2005</v>
      </c>
      <c r="B2009" s="40" t="s">
        <v>212</v>
      </c>
      <c r="C2009" s="33" t="s">
        <v>46</v>
      </c>
      <c r="D2009" s="41" t="s">
        <v>59</v>
      </c>
      <c r="E2009" s="46">
        <v>4.1222056E8</v>
      </c>
      <c r="F2009" s="41">
        <v>0.05</v>
      </c>
      <c r="G2009" s="41">
        <v>114.0</v>
      </c>
      <c r="H2009" s="41">
        <v>0.114</v>
      </c>
      <c r="I2009" s="47">
        <f t="shared" si="2"/>
        <v>412220560</v>
      </c>
      <c r="J2009" s="14"/>
      <c r="K2009" s="14"/>
      <c r="L2009" s="14"/>
      <c r="M2009" s="14"/>
      <c r="N2009" s="14"/>
      <c r="O2009" s="14"/>
      <c r="P2009" s="14"/>
      <c r="Q2009" s="14"/>
      <c r="R2009" s="14"/>
    </row>
    <row r="2010">
      <c r="A2010" s="40" t="str">
        <f t="shared" si="1"/>
        <v>Samoa-Oceania2006</v>
      </c>
      <c r="B2010" s="40" t="s">
        <v>212</v>
      </c>
      <c r="C2010" s="33" t="s">
        <v>47</v>
      </c>
      <c r="D2010" s="41" t="s">
        <v>59</v>
      </c>
      <c r="E2010" s="46">
        <v>4.530829E8</v>
      </c>
      <c r="F2010" s="41">
        <v>0.052</v>
      </c>
      <c r="G2010" s="41">
        <v>129.0</v>
      </c>
      <c r="H2010" s="41">
        <v>0.117</v>
      </c>
      <c r="I2010" s="47">
        <f t="shared" si="2"/>
        <v>453082900</v>
      </c>
      <c r="J2010" s="14"/>
      <c r="K2010" s="14"/>
      <c r="L2010" s="14"/>
      <c r="M2010" s="14"/>
      <c r="N2010" s="14"/>
      <c r="O2010" s="14"/>
      <c r="P2010" s="14"/>
      <c r="Q2010" s="14"/>
      <c r="R2010" s="14"/>
    </row>
    <row r="2011">
      <c r="A2011" s="40" t="str">
        <f t="shared" si="1"/>
        <v>Samoa-Oceania2007</v>
      </c>
      <c r="B2011" s="40" t="s">
        <v>212</v>
      </c>
      <c r="C2011" s="33" t="s">
        <v>48</v>
      </c>
      <c r="D2011" s="41" t="s">
        <v>59</v>
      </c>
      <c r="E2011" s="46">
        <v>4.90916835E8</v>
      </c>
      <c r="F2011" s="41">
        <v>0.059</v>
      </c>
      <c r="G2011" s="41">
        <v>164.0</v>
      </c>
      <c r="H2011" s="41">
        <v>0.127</v>
      </c>
      <c r="I2011" s="47">
        <f t="shared" si="2"/>
        <v>490916835</v>
      </c>
      <c r="J2011" s="14"/>
      <c r="K2011" s="14"/>
      <c r="L2011" s="14"/>
      <c r="M2011" s="14"/>
      <c r="N2011" s="14"/>
      <c r="O2011" s="14"/>
      <c r="P2011" s="14"/>
      <c r="Q2011" s="14"/>
      <c r="R2011" s="14"/>
    </row>
    <row r="2012">
      <c r="A2012" s="40" t="str">
        <f t="shared" si="1"/>
        <v>Samoa-Oceania2008</v>
      </c>
      <c r="B2012" s="40" t="s">
        <v>212</v>
      </c>
      <c r="C2012" s="33" t="s">
        <v>49</v>
      </c>
      <c r="D2012" s="41" t="s">
        <v>59</v>
      </c>
      <c r="E2012" s="46">
        <v>5.73939144E8</v>
      </c>
      <c r="F2012" s="41">
        <v>0.051</v>
      </c>
      <c r="G2012" s="41">
        <v>153.0</v>
      </c>
      <c r="H2012" s="41">
        <v>0.127</v>
      </c>
      <c r="I2012" s="47">
        <f t="shared" si="2"/>
        <v>573939144</v>
      </c>
      <c r="J2012" s="14"/>
      <c r="K2012" s="14"/>
      <c r="L2012" s="14"/>
      <c r="M2012" s="14"/>
      <c r="N2012" s="14"/>
      <c r="O2012" s="14"/>
      <c r="P2012" s="14"/>
      <c r="Q2012" s="14"/>
      <c r="R2012" s="14"/>
    </row>
    <row r="2013">
      <c r="A2013" s="40" t="str">
        <f t="shared" si="1"/>
        <v>Samoa-Oceania2009</v>
      </c>
      <c r="B2013" s="40" t="s">
        <v>212</v>
      </c>
      <c r="C2013" s="33" t="s">
        <v>50</v>
      </c>
      <c r="D2013" s="41" t="s">
        <v>59</v>
      </c>
      <c r="E2013" s="46">
        <v>5.01065927E8</v>
      </c>
      <c r="F2013" s="41">
        <v>0.057</v>
      </c>
      <c r="G2013" s="41">
        <v>160.0</v>
      </c>
      <c r="H2013" s="41">
        <v>0.121</v>
      </c>
      <c r="I2013" s="47">
        <f t="shared" si="2"/>
        <v>501065927</v>
      </c>
      <c r="J2013" s="14"/>
      <c r="K2013" s="14"/>
      <c r="L2013" s="14"/>
      <c r="M2013" s="14"/>
      <c r="N2013" s="14"/>
      <c r="O2013" s="14"/>
      <c r="P2013" s="14"/>
      <c r="Q2013" s="14"/>
      <c r="R2013" s="14"/>
    </row>
    <row r="2014">
      <c r="A2014" s="40" t="str">
        <f t="shared" si="1"/>
        <v>Samoa-Oceania2010</v>
      </c>
      <c r="B2014" s="40" t="s">
        <v>212</v>
      </c>
      <c r="C2014" s="33" t="s">
        <v>51</v>
      </c>
      <c r="D2014" s="41" t="s">
        <v>59</v>
      </c>
      <c r="E2014" s="46">
        <v>5.72971727E8</v>
      </c>
      <c r="F2014" s="41">
        <v>0.064</v>
      </c>
      <c r="G2014" s="41">
        <v>201.0</v>
      </c>
      <c r="H2014" s="41">
        <v>0.107</v>
      </c>
      <c r="I2014" s="47">
        <f t="shared" si="2"/>
        <v>572971727</v>
      </c>
      <c r="J2014" s="14"/>
      <c r="K2014" s="14"/>
      <c r="L2014" s="14"/>
      <c r="M2014" s="14"/>
      <c r="N2014" s="14"/>
      <c r="O2014" s="14"/>
      <c r="P2014" s="14"/>
      <c r="Q2014" s="14"/>
      <c r="R2014" s="14"/>
    </row>
    <row r="2015">
      <c r="A2015" s="40" t="str">
        <f t="shared" si="1"/>
        <v>Samoa-Oceania2011</v>
      </c>
      <c r="B2015" s="40" t="s">
        <v>212</v>
      </c>
      <c r="C2015" s="33" t="s">
        <v>52</v>
      </c>
      <c r="D2015" s="41" t="s">
        <v>59</v>
      </c>
      <c r="E2015" s="46">
        <v>6.31791993E8</v>
      </c>
      <c r="F2015" s="41">
        <v>0.07</v>
      </c>
      <c r="G2015" s="41">
        <v>245.0</v>
      </c>
      <c r="H2015" s="41">
        <v>0.1</v>
      </c>
      <c r="I2015" s="47">
        <f t="shared" si="2"/>
        <v>631791993</v>
      </c>
      <c r="J2015" s="14"/>
      <c r="K2015" s="14"/>
      <c r="L2015" s="14"/>
      <c r="M2015" s="14"/>
      <c r="N2015" s="14"/>
      <c r="O2015" s="14"/>
      <c r="P2015" s="14"/>
      <c r="Q2015" s="14"/>
      <c r="R2015" s="14"/>
    </row>
    <row r="2016">
      <c r="A2016" s="40" t="str">
        <f t="shared" si="1"/>
        <v>Samoa-Oceania2012</v>
      </c>
      <c r="B2016" s="40" t="s">
        <v>212</v>
      </c>
      <c r="C2016" s="33" t="s">
        <v>53</v>
      </c>
      <c r="D2016" s="41" t="s">
        <v>59</v>
      </c>
      <c r="E2016" s="46">
        <v>6.84273267E8</v>
      </c>
      <c r="F2016" s="41">
        <v>0.068</v>
      </c>
      <c r="G2016" s="41">
        <v>245.0</v>
      </c>
      <c r="H2016" s="41">
        <v>0.099</v>
      </c>
      <c r="I2016" s="47">
        <f t="shared" si="2"/>
        <v>684273267</v>
      </c>
      <c r="J2016" s="14"/>
      <c r="K2016" s="14"/>
      <c r="L2016" s="14"/>
      <c r="M2016" s="14"/>
      <c r="N2016" s="14"/>
      <c r="O2016" s="14"/>
      <c r="P2016" s="14"/>
      <c r="Q2016" s="14"/>
      <c r="R2016" s="14"/>
    </row>
    <row r="2017">
      <c r="A2017" s="40" t="str">
        <f t="shared" si="1"/>
        <v>San Marino-Europe2000</v>
      </c>
      <c r="B2017" s="40" t="s">
        <v>213</v>
      </c>
      <c r="C2017" s="33" t="s">
        <v>40</v>
      </c>
      <c r="D2017" s="41" t="s">
        <v>55</v>
      </c>
      <c r="E2017" s="46">
        <v>7.73907642E8</v>
      </c>
      <c r="F2017" s="41">
        <v>0.053</v>
      </c>
      <c r="G2017" s="41">
        <v>2161.0</v>
      </c>
      <c r="H2017" s="41">
        <v>0.092</v>
      </c>
      <c r="I2017" s="47">
        <f t="shared" si="2"/>
        <v>773907642</v>
      </c>
      <c r="J2017" s="14"/>
      <c r="K2017" s="14"/>
      <c r="L2017" s="14"/>
      <c r="M2017" s="14"/>
      <c r="N2017" s="14"/>
      <c r="O2017" s="14"/>
      <c r="P2017" s="14"/>
      <c r="Q2017" s="14"/>
      <c r="R2017" s="14"/>
    </row>
    <row r="2018">
      <c r="A2018" s="40" t="str">
        <f t="shared" si="1"/>
        <v>San Marino-Europe2001</v>
      </c>
      <c r="B2018" s="40" t="s">
        <v>213</v>
      </c>
      <c r="C2018" s="33" t="s">
        <v>42</v>
      </c>
      <c r="D2018" s="41" t="s">
        <v>55</v>
      </c>
      <c r="E2018" s="46">
        <v>8.15205233E8</v>
      </c>
      <c r="F2018" s="41">
        <v>0.052</v>
      </c>
      <c r="G2018" s="41">
        <v>2183.0</v>
      </c>
      <c r="H2018" s="41">
        <v>0.088</v>
      </c>
      <c r="I2018" s="47">
        <f t="shared" si="2"/>
        <v>815205233</v>
      </c>
      <c r="J2018" s="14"/>
      <c r="K2018" s="14"/>
      <c r="L2018" s="14"/>
      <c r="M2018" s="14"/>
      <c r="N2018" s="14"/>
      <c r="O2018" s="14"/>
      <c r="P2018" s="14"/>
      <c r="Q2018" s="14"/>
      <c r="R2018" s="14"/>
    </row>
    <row r="2019">
      <c r="A2019" s="40" t="str">
        <f t="shared" si="1"/>
        <v>San Marino-Europe2002</v>
      </c>
      <c r="B2019" s="40" t="s">
        <v>213</v>
      </c>
      <c r="C2019" s="33" t="s">
        <v>43</v>
      </c>
      <c r="D2019" s="41" t="s">
        <v>55</v>
      </c>
      <c r="E2019" s="46">
        <v>8.7995721E8</v>
      </c>
      <c r="F2019" s="41">
        <v>0.065</v>
      </c>
      <c r="G2019" s="41">
        <v>2894.0</v>
      </c>
      <c r="H2019" s="41">
        <v>0.08</v>
      </c>
      <c r="I2019" s="47">
        <f t="shared" si="2"/>
        <v>879957210</v>
      </c>
      <c r="J2019" s="14"/>
      <c r="K2019" s="14"/>
      <c r="L2019" s="14"/>
      <c r="M2019" s="14"/>
      <c r="N2019" s="14"/>
      <c r="O2019" s="14"/>
      <c r="P2019" s="14"/>
      <c r="Q2019" s="14"/>
      <c r="R2019" s="14"/>
    </row>
    <row r="2020">
      <c r="A2020" s="40" t="str">
        <f t="shared" si="1"/>
        <v>San Marino-Europe2003</v>
      </c>
      <c r="B2020" s="40" t="s">
        <v>213</v>
      </c>
      <c r="C2020" s="33" t="s">
        <v>44</v>
      </c>
      <c r="D2020" s="41" t="s">
        <v>55</v>
      </c>
      <c r="E2020" s="46">
        <v>1.122981525E9</v>
      </c>
      <c r="F2020" s="41">
        <v>0.051</v>
      </c>
      <c r="G2020" s="41">
        <v>2837.0</v>
      </c>
      <c r="H2020" s="41">
        <v>0.075</v>
      </c>
      <c r="I2020" s="47">
        <f t="shared" si="2"/>
        <v>1122981525</v>
      </c>
      <c r="J2020" s="14"/>
      <c r="K2020" s="14"/>
      <c r="L2020" s="14"/>
      <c r="M2020" s="14"/>
      <c r="N2020" s="14"/>
      <c r="O2020" s="14"/>
      <c r="P2020" s="14"/>
      <c r="Q2020" s="14"/>
      <c r="R2020" s="14"/>
    </row>
    <row r="2021">
      <c r="A2021" s="40" t="str">
        <f t="shared" si="1"/>
        <v>San Marino-Europe2004</v>
      </c>
      <c r="B2021" s="40" t="s">
        <v>213</v>
      </c>
      <c r="C2021" s="33" t="s">
        <v>45</v>
      </c>
      <c r="D2021" s="41" t="s">
        <v>55</v>
      </c>
      <c r="E2021" s="46">
        <v>1.317357835E9</v>
      </c>
      <c r="F2021" s="41">
        <v>0.053</v>
      </c>
      <c r="G2021" s="41">
        <v>3359.0</v>
      </c>
      <c r="H2021" s="41">
        <v>0.071</v>
      </c>
      <c r="I2021" s="47">
        <f t="shared" si="2"/>
        <v>1317357835</v>
      </c>
      <c r="J2021" s="14"/>
      <c r="K2021" s="14"/>
      <c r="L2021" s="14"/>
      <c r="M2021" s="14"/>
      <c r="N2021" s="14"/>
      <c r="O2021" s="14"/>
      <c r="P2021" s="14"/>
      <c r="Q2021" s="14"/>
      <c r="R2021" s="14"/>
    </row>
    <row r="2022">
      <c r="A2022" s="40" t="str">
        <f t="shared" si="1"/>
        <v>San Marino-Europe2005</v>
      </c>
      <c r="B2022" s="40" t="s">
        <v>213</v>
      </c>
      <c r="C2022" s="33" t="s">
        <v>46</v>
      </c>
      <c r="D2022" s="41" t="s">
        <v>55</v>
      </c>
      <c r="E2022" s="46">
        <v>1.375416604E9</v>
      </c>
      <c r="F2022" s="41">
        <v>0.053</v>
      </c>
      <c r="G2022" s="41">
        <v>3399.0</v>
      </c>
      <c r="H2022" s="41">
        <v>0.072</v>
      </c>
      <c r="I2022" s="47">
        <f t="shared" si="2"/>
        <v>1375416604</v>
      </c>
      <c r="J2022" s="14"/>
      <c r="K2022" s="14"/>
      <c r="L2022" s="14"/>
      <c r="M2022" s="14"/>
      <c r="N2022" s="14"/>
      <c r="O2022" s="14"/>
      <c r="P2022" s="14"/>
      <c r="Q2022" s="14"/>
      <c r="R2022" s="14"/>
    </row>
    <row r="2023">
      <c r="A2023" s="40" t="str">
        <f t="shared" si="1"/>
        <v>San Marino-Europe2006</v>
      </c>
      <c r="B2023" s="40" t="s">
        <v>213</v>
      </c>
      <c r="C2023" s="33" t="s">
        <v>47</v>
      </c>
      <c r="D2023" s="41" t="s">
        <v>55</v>
      </c>
      <c r="E2023" s="46">
        <v>1.469075398E9</v>
      </c>
      <c r="F2023" s="41">
        <v>0.051</v>
      </c>
      <c r="G2023" s="41">
        <v>3444.0</v>
      </c>
      <c r="H2023" s="41">
        <v>0.067</v>
      </c>
      <c r="I2023" s="47">
        <f t="shared" si="2"/>
        <v>1469075398</v>
      </c>
      <c r="J2023" s="14"/>
      <c r="K2023" s="14"/>
      <c r="L2023" s="14"/>
      <c r="M2023" s="14"/>
      <c r="N2023" s="14"/>
      <c r="O2023" s="14"/>
      <c r="P2023" s="14"/>
      <c r="Q2023" s="14"/>
      <c r="R2023" s="14"/>
    </row>
    <row r="2024">
      <c r="A2024" s="40" t="str">
        <f t="shared" si="1"/>
        <v>San Marino-Europe2007</v>
      </c>
      <c r="B2024" s="40" t="s">
        <v>213</v>
      </c>
      <c r="C2024" s="33" t="s">
        <v>48</v>
      </c>
      <c r="D2024" s="41" t="s">
        <v>55</v>
      </c>
      <c r="E2024" s="46">
        <v>1.687653983E9</v>
      </c>
      <c r="F2024" s="41">
        <v>0.05</v>
      </c>
      <c r="G2024" s="41">
        <v>3872.0</v>
      </c>
      <c r="H2024" s="41">
        <v>0.076</v>
      </c>
      <c r="I2024" s="47">
        <f t="shared" si="2"/>
        <v>1687653983</v>
      </c>
      <c r="J2024" s="14"/>
      <c r="K2024" s="14"/>
      <c r="L2024" s="14"/>
      <c r="M2024" s="14"/>
      <c r="N2024" s="14"/>
      <c r="O2024" s="14"/>
      <c r="P2024" s="14"/>
      <c r="Q2024" s="14"/>
      <c r="R2024" s="14"/>
    </row>
    <row r="2025">
      <c r="A2025" s="40" t="str">
        <f t="shared" si="1"/>
        <v>San Marino-Europe2008</v>
      </c>
      <c r="B2025" s="40" t="s">
        <v>213</v>
      </c>
      <c r="C2025" s="33" t="s">
        <v>49</v>
      </c>
      <c r="D2025" s="41" t="s">
        <v>55</v>
      </c>
      <c r="E2025" s="46">
        <v>1.89980958E9</v>
      </c>
      <c r="F2025" s="41">
        <v>0.05</v>
      </c>
      <c r="G2025" s="41">
        <v>4069.0</v>
      </c>
      <c r="H2025" s="41">
        <v>0.079</v>
      </c>
      <c r="I2025" s="47">
        <f t="shared" si="2"/>
        <v>1899809580</v>
      </c>
      <c r="J2025" s="14"/>
      <c r="K2025" s="14"/>
      <c r="L2025" s="14"/>
      <c r="M2025" s="14"/>
      <c r="N2025" s="14"/>
      <c r="O2025" s="14"/>
      <c r="P2025" s="14"/>
      <c r="Q2025" s="14"/>
      <c r="R2025" s="14"/>
    </row>
    <row r="2026">
      <c r="A2026" s="40" t="str">
        <f t="shared" si="1"/>
        <v>San Marino-Europe2009</v>
      </c>
      <c r="B2026" s="40" t="s">
        <v>213</v>
      </c>
      <c r="C2026" s="33" t="s">
        <v>50</v>
      </c>
      <c r="D2026" s="41" t="s">
        <v>55</v>
      </c>
      <c r="E2026" s="40"/>
      <c r="F2026" s="41">
        <v>0.051</v>
      </c>
      <c r="G2026" s="41">
        <v>3548.0</v>
      </c>
      <c r="H2026" s="41">
        <v>0.057</v>
      </c>
      <c r="I2026" s="47">
        <f t="shared" si="2"/>
        <v>1899809580</v>
      </c>
      <c r="J2026" s="14"/>
      <c r="K2026" s="14"/>
      <c r="L2026" s="14"/>
      <c r="M2026" s="14"/>
      <c r="N2026" s="14"/>
      <c r="O2026" s="14"/>
      <c r="P2026" s="14"/>
      <c r="Q2026" s="14"/>
      <c r="R2026" s="14"/>
    </row>
    <row r="2027">
      <c r="A2027" s="40" t="str">
        <f t="shared" si="1"/>
        <v>San Marino-Europe2010</v>
      </c>
      <c r="B2027" s="40" t="s">
        <v>213</v>
      </c>
      <c r="C2027" s="33" t="s">
        <v>51</v>
      </c>
      <c r="D2027" s="41" t="s">
        <v>55</v>
      </c>
      <c r="E2027" s="40"/>
      <c r="F2027" s="41">
        <v>0.053</v>
      </c>
      <c r="G2027" s="41">
        <v>3319.0</v>
      </c>
      <c r="H2027" s="41">
        <v>0.054</v>
      </c>
      <c r="I2027" s="47" t="str">
        <f t="shared" si="2"/>
        <v/>
      </c>
      <c r="J2027" s="14"/>
      <c r="K2027" s="14"/>
      <c r="L2027" s="14"/>
      <c r="M2027" s="14"/>
      <c r="N2027" s="14"/>
      <c r="O2027" s="14"/>
      <c r="P2027" s="14"/>
      <c r="Q2027" s="14"/>
      <c r="R2027" s="14"/>
    </row>
    <row r="2028">
      <c r="A2028" s="40" t="str">
        <f t="shared" si="1"/>
        <v>San Marino-Europe2011</v>
      </c>
      <c r="B2028" s="40" t="s">
        <v>213</v>
      </c>
      <c r="C2028" s="33" t="s">
        <v>52</v>
      </c>
      <c r="D2028" s="41" t="s">
        <v>55</v>
      </c>
      <c r="E2028" s="40"/>
      <c r="F2028" s="41">
        <v>0.055</v>
      </c>
      <c r="G2028" s="41">
        <v>3553.0</v>
      </c>
      <c r="H2028" s="41">
        <v>0.059</v>
      </c>
      <c r="I2028" s="47" t="str">
        <f t="shared" si="2"/>
        <v/>
      </c>
      <c r="J2028" s="14"/>
      <c r="K2028" s="14"/>
      <c r="L2028" s="14"/>
      <c r="M2028" s="14"/>
      <c r="N2028" s="14"/>
      <c r="O2028" s="14"/>
      <c r="P2028" s="14"/>
      <c r="Q2028" s="14"/>
      <c r="R2028" s="14"/>
    </row>
    <row r="2029">
      <c r="A2029" s="40" t="str">
        <f t="shared" si="1"/>
        <v>San Marino-Europe2012</v>
      </c>
      <c r="B2029" s="40" t="s">
        <v>213</v>
      </c>
      <c r="C2029" s="33" t="s">
        <v>53</v>
      </c>
      <c r="D2029" s="41" t="s">
        <v>55</v>
      </c>
      <c r="E2029" s="40"/>
      <c r="F2029" s="41">
        <v>0.065</v>
      </c>
      <c r="G2029" s="41">
        <v>3792.0</v>
      </c>
      <c r="H2029" s="41">
        <v>0.148</v>
      </c>
      <c r="I2029" s="47" t="str">
        <f t="shared" si="2"/>
        <v/>
      </c>
      <c r="J2029" s="14"/>
      <c r="K2029" s="14"/>
      <c r="L2029" s="14"/>
      <c r="M2029" s="14"/>
      <c r="N2029" s="14"/>
      <c r="O2029" s="14"/>
      <c r="P2029" s="14"/>
      <c r="Q2029" s="14"/>
      <c r="R2029" s="14"/>
    </row>
    <row r="2030">
      <c r="A2030" s="40" t="str">
        <f t="shared" si="1"/>
        <v>Sao Tome and Principe-Africa2000</v>
      </c>
      <c r="B2030" s="40" t="s">
        <v>214</v>
      </c>
      <c r="C2030" s="33" t="s">
        <v>40</v>
      </c>
      <c r="D2030" s="41" t="s">
        <v>57</v>
      </c>
      <c r="E2030" s="46">
        <v>7.6709305E7</v>
      </c>
      <c r="F2030" s="41">
        <v>0.089</v>
      </c>
      <c r="G2030" s="41">
        <v>46.0</v>
      </c>
      <c r="H2030" s="41">
        <v>0.397</v>
      </c>
      <c r="I2030" s="47">
        <f t="shared" si="2"/>
        <v>76709305</v>
      </c>
      <c r="J2030" s="14"/>
      <c r="K2030" s="14"/>
      <c r="L2030" s="14"/>
      <c r="M2030" s="14"/>
      <c r="N2030" s="14"/>
      <c r="O2030" s="14"/>
      <c r="P2030" s="14"/>
      <c r="Q2030" s="14"/>
      <c r="R2030" s="14"/>
    </row>
    <row r="2031">
      <c r="A2031" s="40" t="str">
        <f t="shared" si="1"/>
        <v>Sao Tome and Principe-Africa2001</v>
      </c>
      <c r="B2031" s="40" t="s">
        <v>214</v>
      </c>
      <c r="C2031" s="33" t="s">
        <v>42</v>
      </c>
      <c r="D2031" s="41" t="s">
        <v>57</v>
      </c>
      <c r="E2031" s="46">
        <v>7.6553443E7</v>
      </c>
      <c r="F2031" s="41">
        <v>0.103</v>
      </c>
      <c r="G2031" s="41">
        <v>52.0</v>
      </c>
      <c r="H2031" s="41">
        <v>0.37</v>
      </c>
      <c r="I2031" s="47">
        <f t="shared" si="2"/>
        <v>76553443</v>
      </c>
      <c r="J2031" s="14"/>
      <c r="K2031" s="14"/>
      <c r="L2031" s="14"/>
      <c r="M2031" s="14"/>
      <c r="N2031" s="14"/>
      <c r="O2031" s="14"/>
      <c r="P2031" s="14"/>
      <c r="Q2031" s="14"/>
      <c r="R2031" s="14"/>
    </row>
    <row r="2032">
      <c r="A2032" s="40" t="str">
        <f t="shared" si="1"/>
        <v>Sao Tome and Principe-Africa2002</v>
      </c>
      <c r="B2032" s="40" t="s">
        <v>214</v>
      </c>
      <c r="C2032" s="33" t="s">
        <v>43</v>
      </c>
      <c r="D2032" s="41" t="s">
        <v>57</v>
      </c>
      <c r="E2032" s="46">
        <v>8.4617971E7</v>
      </c>
      <c r="F2032" s="41">
        <v>0.106</v>
      </c>
      <c r="G2032" s="41">
        <v>59.0</v>
      </c>
      <c r="H2032" s="41">
        <v>0.374</v>
      </c>
      <c r="I2032" s="47">
        <f t="shared" si="2"/>
        <v>84617971</v>
      </c>
      <c r="J2032" s="14"/>
      <c r="K2032" s="14"/>
      <c r="L2032" s="14"/>
      <c r="M2032" s="14"/>
      <c r="N2032" s="14"/>
      <c r="O2032" s="14"/>
      <c r="P2032" s="14"/>
      <c r="Q2032" s="14"/>
      <c r="R2032" s="14"/>
    </row>
    <row r="2033">
      <c r="A2033" s="40" t="str">
        <f t="shared" si="1"/>
        <v>Sao Tome and Principe-Africa2003</v>
      </c>
      <c r="B2033" s="40" t="s">
        <v>214</v>
      </c>
      <c r="C2033" s="33" t="s">
        <v>44</v>
      </c>
      <c r="D2033" s="41" t="s">
        <v>57</v>
      </c>
      <c r="E2033" s="46">
        <v>1.013154E8</v>
      </c>
      <c r="F2033" s="41">
        <v>0.118</v>
      </c>
      <c r="G2033" s="41">
        <v>78.0</v>
      </c>
      <c r="H2033" s="41">
        <v>0.296</v>
      </c>
      <c r="I2033" s="47">
        <f t="shared" si="2"/>
        <v>101315400</v>
      </c>
      <c r="J2033" s="14"/>
      <c r="K2033" s="14"/>
      <c r="L2033" s="14"/>
      <c r="M2033" s="14"/>
      <c r="N2033" s="14"/>
      <c r="O2033" s="14"/>
      <c r="P2033" s="14"/>
      <c r="Q2033" s="14"/>
      <c r="R2033" s="14"/>
    </row>
    <row r="2034">
      <c r="A2034" s="40" t="str">
        <f t="shared" si="1"/>
        <v>Sao Tome and Principe-Africa2004</v>
      </c>
      <c r="B2034" s="40" t="s">
        <v>214</v>
      </c>
      <c r="C2034" s="33" t="s">
        <v>45</v>
      </c>
      <c r="D2034" s="41" t="s">
        <v>57</v>
      </c>
      <c r="E2034" s="46">
        <v>1.10723362E8</v>
      </c>
      <c r="F2034" s="41">
        <v>0.11</v>
      </c>
      <c r="G2034" s="41">
        <v>79.0</v>
      </c>
      <c r="H2034" s="41">
        <v>0.298</v>
      </c>
      <c r="I2034" s="47">
        <f t="shared" si="2"/>
        <v>110723362</v>
      </c>
      <c r="J2034" s="14"/>
      <c r="K2034" s="14"/>
      <c r="L2034" s="14"/>
      <c r="M2034" s="14"/>
      <c r="N2034" s="14"/>
      <c r="O2034" s="14"/>
      <c r="P2034" s="14"/>
      <c r="Q2034" s="14"/>
      <c r="R2034" s="14"/>
    </row>
    <row r="2035">
      <c r="A2035" s="40" t="str">
        <f t="shared" si="1"/>
        <v>Sao Tome and Principe-Africa2005</v>
      </c>
      <c r="B2035" s="40" t="s">
        <v>214</v>
      </c>
      <c r="C2035" s="33" t="s">
        <v>46</v>
      </c>
      <c r="D2035" s="41" t="s">
        <v>57</v>
      </c>
      <c r="E2035" s="46">
        <v>1.23258507E8</v>
      </c>
      <c r="F2035" s="41">
        <v>0.1</v>
      </c>
      <c r="G2035" s="41">
        <v>81.0</v>
      </c>
      <c r="H2035" s="41">
        <v>0.312</v>
      </c>
      <c r="I2035" s="47">
        <f t="shared" si="2"/>
        <v>123258507</v>
      </c>
      <c r="J2035" s="14"/>
      <c r="K2035" s="14"/>
      <c r="L2035" s="14"/>
      <c r="M2035" s="14"/>
      <c r="N2035" s="14"/>
      <c r="O2035" s="14"/>
      <c r="P2035" s="14"/>
      <c r="Q2035" s="14"/>
      <c r="R2035" s="14"/>
    </row>
    <row r="2036">
      <c r="A2036" s="40" t="str">
        <f t="shared" si="1"/>
        <v>Sao Tome and Principe-Africa2006</v>
      </c>
      <c r="B2036" s="40" t="s">
        <v>214</v>
      </c>
      <c r="C2036" s="33" t="s">
        <v>47</v>
      </c>
      <c r="D2036" s="41" t="s">
        <v>57</v>
      </c>
      <c r="E2036" s="46">
        <v>1.35181862E8</v>
      </c>
      <c r="F2036" s="41">
        <v>0.078</v>
      </c>
      <c r="G2036" s="41">
        <v>68.0</v>
      </c>
      <c r="H2036" s="41">
        <v>0.293</v>
      </c>
      <c r="I2036" s="47">
        <f t="shared" si="2"/>
        <v>135181862</v>
      </c>
      <c r="J2036" s="14"/>
      <c r="K2036" s="14"/>
      <c r="L2036" s="14"/>
      <c r="M2036" s="14"/>
      <c r="N2036" s="14"/>
      <c r="O2036" s="14"/>
      <c r="P2036" s="14"/>
      <c r="Q2036" s="14"/>
      <c r="R2036" s="14"/>
    </row>
    <row r="2037">
      <c r="A2037" s="40" t="str">
        <f t="shared" si="1"/>
        <v>Sao Tome and Principe-Africa2007</v>
      </c>
      <c r="B2037" s="40" t="s">
        <v>214</v>
      </c>
      <c r="C2037" s="33" t="s">
        <v>48</v>
      </c>
      <c r="D2037" s="41" t="s">
        <v>57</v>
      </c>
      <c r="E2037" s="46">
        <v>1.44259257E8</v>
      </c>
      <c r="F2037" s="41">
        <v>0.071</v>
      </c>
      <c r="G2037" s="41">
        <v>66.0</v>
      </c>
      <c r="H2037" s="41">
        <v>0.324</v>
      </c>
      <c r="I2037" s="47">
        <f t="shared" si="2"/>
        <v>144259257</v>
      </c>
      <c r="J2037" s="14"/>
      <c r="K2037" s="14"/>
      <c r="L2037" s="14"/>
      <c r="M2037" s="14"/>
      <c r="N2037" s="14"/>
      <c r="O2037" s="14"/>
      <c r="P2037" s="14"/>
      <c r="Q2037" s="14"/>
      <c r="R2037" s="14"/>
    </row>
    <row r="2038">
      <c r="A2038" s="40" t="str">
        <f t="shared" si="1"/>
        <v>Sao Tome and Principe-Africa2008</v>
      </c>
      <c r="B2038" s="40" t="s">
        <v>214</v>
      </c>
      <c r="C2038" s="33" t="s">
        <v>49</v>
      </c>
      <c r="D2038" s="41" t="s">
        <v>57</v>
      </c>
      <c r="E2038" s="46">
        <v>1.83464986E8</v>
      </c>
      <c r="F2038" s="41">
        <v>0.063</v>
      </c>
      <c r="G2038" s="41">
        <v>75.0</v>
      </c>
      <c r="H2038" s="41">
        <v>0.324</v>
      </c>
      <c r="I2038" s="47">
        <f t="shared" si="2"/>
        <v>183464986</v>
      </c>
      <c r="J2038" s="14"/>
      <c r="K2038" s="14"/>
      <c r="L2038" s="14"/>
      <c r="M2038" s="14"/>
      <c r="N2038" s="14"/>
      <c r="O2038" s="14"/>
      <c r="P2038" s="14"/>
      <c r="Q2038" s="14"/>
      <c r="R2038" s="14"/>
    </row>
    <row r="2039">
      <c r="A2039" s="40" t="str">
        <f t="shared" si="1"/>
        <v>Sao Tome and Principe-Africa2009</v>
      </c>
      <c r="B2039" s="40" t="s">
        <v>214</v>
      </c>
      <c r="C2039" s="33" t="s">
        <v>50</v>
      </c>
      <c r="D2039" s="41" t="s">
        <v>57</v>
      </c>
      <c r="E2039" s="46">
        <v>1.96473839E8</v>
      </c>
      <c r="F2039" s="41">
        <v>0.075</v>
      </c>
      <c r="G2039" s="41">
        <v>94.0</v>
      </c>
      <c r="H2039" s="41">
        <v>0.311</v>
      </c>
      <c r="I2039" s="47">
        <f t="shared" si="2"/>
        <v>196473839</v>
      </c>
      <c r="J2039" s="14"/>
      <c r="K2039" s="14"/>
      <c r="L2039" s="14"/>
      <c r="M2039" s="14"/>
      <c r="N2039" s="14"/>
      <c r="O2039" s="14"/>
      <c r="P2039" s="14"/>
      <c r="Q2039" s="14"/>
      <c r="R2039" s="14"/>
    </row>
    <row r="2040">
      <c r="A2040" s="40" t="str">
        <f t="shared" si="1"/>
        <v>Sao Tome and Principe-Africa2010</v>
      </c>
      <c r="B2040" s="40" t="s">
        <v>214</v>
      </c>
      <c r="C2040" s="33" t="s">
        <v>51</v>
      </c>
      <c r="D2040" s="41" t="s">
        <v>57</v>
      </c>
      <c r="E2040" s="46">
        <v>2.01037917E8</v>
      </c>
      <c r="F2040" s="41">
        <v>0.071</v>
      </c>
      <c r="G2040" s="41">
        <v>86.0</v>
      </c>
      <c r="H2040" s="41">
        <v>0.289</v>
      </c>
      <c r="I2040" s="47">
        <f t="shared" si="2"/>
        <v>201037917</v>
      </c>
      <c r="J2040" s="14"/>
      <c r="K2040" s="14"/>
      <c r="L2040" s="14"/>
      <c r="M2040" s="14"/>
      <c r="N2040" s="14"/>
      <c r="O2040" s="14"/>
      <c r="P2040" s="14"/>
      <c r="Q2040" s="14"/>
      <c r="R2040" s="14"/>
    </row>
    <row r="2041">
      <c r="A2041" s="40" t="str">
        <f t="shared" si="1"/>
        <v>Sao Tome and Principe-Africa2011</v>
      </c>
      <c r="B2041" s="40" t="s">
        <v>214</v>
      </c>
      <c r="C2041" s="33" t="s">
        <v>52</v>
      </c>
      <c r="D2041" s="41" t="s">
        <v>57</v>
      </c>
      <c r="E2041" s="46">
        <v>2.48286778E8</v>
      </c>
      <c r="F2041" s="41">
        <v>0.076</v>
      </c>
      <c r="G2041" s="41">
        <v>108.0</v>
      </c>
      <c r="H2041" s="41">
        <v>0.27</v>
      </c>
      <c r="I2041" s="47">
        <f t="shared" si="2"/>
        <v>248286778</v>
      </c>
      <c r="J2041" s="14"/>
      <c r="K2041" s="14"/>
      <c r="L2041" s="14"/>
      <c r="M2041" s="14"/>
      <c r="N2041" s="14"/>
      <c r="O2041" s="14"/>
      <c r="P2041" s="14"/>
      <c r="Q2041" s="14"/>
      <c r="R2041" s="14"/>
    </row>
    <row r="2042">
      <c r="A2042" s="40" t="str">
        <f t="shared" si="1"/>
        <v>Sao Tome and Principe-Africa2012</v>
      </c>
      <c r="B2042" s="40" t="s">
        <v>214</v>
      </c>
      <c r="C2042" s="33" t="s">
        <v>53</v>
      </c>
      <c r="D2042" s="41" t="s">
        <v>57</v>
      </c>
      <c r="E2042" s="46">
        <v>2.6332845E8</v>
      </c>
      <c r="F2042" s="41">
        <v>0.079</v>
      </c>
      <c r="G2042" s="41">
        <v>109.0</v>
      </c>
      <c r="H2042" s="41">
        <v>0.262</v>
      </c>
      <c r="I2042" s="47">
        <f t="shared" si="2"/>
        <v>263328450</v>
      </c>
      <c r="J2042" s="14"/>
      <c r="K2042" s="14"/>
      <c r="L2042" s="14"/>
      <c r="M2042" s="14"/>
      <c r="N2042" s="14"/>
      <c r="O2042" s="14"/>
      <c r="P2042" s="14"/>
      <c r="Q2042" s="14"/>
      <c r="R2042" s="14"/>
    </row>
    <row r="2043">
      <c r="A2043" s="40" t="str">
        <f t="shared" si="1"/>
        <v>Saudi Arabia-Middle East2000</v>
      </c>
      <c r="B2043" s="40" t="s">
        <v>215</v>
      </c>
      <c r="C2043" s="33" t="s">
        <v>40</v>
      </c>
      <c r="D2043" s="41" t="s">
        <v>72</v>
      </c>
      <c r="E2043" s="46">
        <v>1.88E11</v>
      </c>
      <c r="F2043" s="41">
        <v>0.042</v>
      </c>
      <c r="G2043" s="41">
        <v>398.0</v>
      </c>
      <c r="H2043" s="41">
        <v>0.148</v>
      </c>
      <c r="I2043" s="47">
        <f t="shared" si="2"/>
        <v>188000000000</v>
      </c>
      <c r="J2043" s="14"/>
      <c r="K2043" s="14"/>
      <c r="L2043" s="14"/>
      <c r="M2043" s="14"/>
      <c r="N2043" s="14"/>
      <c r="O2043" s="14"/>
      <c r="P2043" s="14"/>
      <c r="Q2043" s="14"/>
      <c r="R2043" s="14"/>
    </row>
    <row r="2044">
      <c r="A2044" s="40" t="str">
        <f t="shared" si="1"/>
        <v>Saudi Arabia-Middle East2001</v>
      </c>
      <c r="B2044" s="40" t="s">
        <v>215</v>
      </c>
      <c r="C2044" s="33" t="s">
        <v>42</v>
      </c>
      <c r="D2044" s="41" t="s">
        <v>72</v>
      </c>
      <c r="E2044" s="46">
        <v>1.83E11</v>
      </c>
      <c r="F2044" s="41">
        <v>0.045</v>
      </c>
      <c r="G2044" s="41">
        <v>397.0</v>
      </c>
      <c r="H2044" s="41">
        <v>0.148</v>
      </c>
      <c r="I2044" s="47">
        <f t="shared" si="2"/>
        <v>183000000000</v>
      </c>
      <c r="J2044" s="14"/>
      <c r="K2044" s="14"/>
      <c r="L2044" s="14"/>
      <c r="M2044" s="14"/>
      <c r="N2044" s="14"/>
      <c r="O2044" s="14"/>
      <c r="P2044" s="14"/>
      <c r="Q2044" s="14"/>
      <c r="R2044" s="14"/>
    </row>
    <row r="2045">
      <c r="A2045" s="40" t="str">
        <f t="shared" si="1"/>
        <v>Saudi Arabia-Middle East2002</v>
      </c>
      <c r="B2045" s="40" t="s">
        <v>215</v>
      </c>
      <c r="C2045" s="33" t="s">
        <v>43</v>
      </c>
      <c r="D2045" s="41" t="s">
        <v>72</v>
      </c>
      <c r="E2045" s="46">
        <v>1.89E11</v>
      </c>
      <c r="F2045" s="41">
        <v>0.043</v>
      </c>
      <c r="G2045" s="41">
        <v>375.0</v>
      </c>
      <c r="H2045" s="41">
        <v>0.148</v>
      </c>
      <c r="I2045" s="47">
        <f t="shared" si="2"/>
        <v>189000000000</v>
      </c>
      <c r="J2045" s="14"/>
      <c r="K2045" s="14"/>
      <c r="L2045" s="14"/>
      <c r="M2045" s="14"/>
      <c r="N2045" s="14"/>
      <c r="O2045" s="14"/>
      <c r="P2045" s="14"/>
      <c r="Q2045" s="14"/>
      <c r="R2045" s="14"/>
    </row>
    <row r="2046">
      <c r="A2046" s="40" t="str">
        <f t="shared" si="1"/>
        <v>Saudi Arabia-Middle East2003</v>
      </c>
      <c r="B2046" s="40" t="s">
        <v>215</v>
      </c>
      <c r="C2046" s="33" t="s">
        <v>44</v>
      </c>
      <c r="D2046" s="41" t="s">
        <v>72</v>
      </c>
      <c r="E2046" s="46">
        <v>2.15E11</v>
      </c>
      <c r="F2046" s="41">
        <v>0.04</v>
      </c>
      <c r="G2046" s="41">
        <v>384.0</v>
      </c>
      <c r="H2046" s="41">
        <v>0.148</v>
      </c>
      <c r="I2046" s="47">
        <f t="shared" si="2"/>
        <v>215000000000</v>
      </c>
      <c r="J2046" s="14"/>
      <c r="K2046" s="14"/>
      <c r="L2046" s="14"/>
      <c r="M2046" s="14"/>
      <c r="N2046" s="14"/>
      <c r="O2046" s="14"/>
      <c r="P2046" s="14"/>
      <c r="Q2046" s="14"/>
      <c r="R2046" s="14"/>
    </row>
    <row r="2047">
      <c r="A2047" s="40" t="str">
        <f t="shared" si="1"/>
        <v>Saudi Arabia-Middle East2004</v>
      </c>
      <c r="B2047" s="40" t="s">
        <v>215</v>
      </c>
      <c r="C2047" s="33" t="s">
        <v>45</v>
      </c>
      <c r="D2047" s="41" t="s">
        <v>72</v>
      </c>
      <c r="E2047" s="46">
        <v>2.59E11</v>
      </c>
      <c r="F2047" s="41">
        <v>0.037</v>
      </c>
      <c r="G2047" s="41">
        <v>399.0</v>
      </c>
      <c r="H2047" s="41">
        <v>0.148</v>
      </c>
      <c r="I2047" s="47">
        <f t="shared" si="2"/>
        <v>259000000000</v>
      </c>
      <c r="J2047" s="14"/>
      <c r="K2047" s="14"/>
      <c r="L2047" s="14"/>
      <c r="M2047" s="14"/>
      <c r="N2047" s="14"/>
      <c r="O2047" s="14"/>
      <c r="P2047" s="14"/>
      <c r="Q2047" s="14"/>
      <c r="R2047" s="14"/>
    </row>
    <row r="2048">
      <c r="A2048" s="40" t="str">
        <f t="shared" si="1"/>
        <v>Saudi Arabia-Middle East2005</v>
      </c>
      <c r="B2048" s="40" t="s">
        <v>215</v>
      </c>
      <c r="C2048" s="33" t="s">
        <v>46</v>
      </c>
      <c r="D2048" s="41" t="s">
        <v>72</v>
      </c>
      <c r="E2048" s="46">
        <v>3.28E11</v>
      </c>
      <c r="F2048" s="41">
        <v>0.035</v>
      </c>
      <c r="G2048" s="41">
        <v>466.0</v>
      </c>
      <c r="H2048" s="41">
        <v>0.148</v>
      </c>
      <c r="I2048" s="47">
        <f t="shared" si="2"/>
        <v>328000000000</v>
      </c>
      <c r="J2048" s="14"/>
      <c r="K2048" s="14"/>
      <c r="L2048" s="14"/>
      <c r="M2048" s="14"/>
      <c r="N2048" s="14"/>
      <c r="O2048" s="14"/>
      <c r="P2048" s="14"/>
      <c r="Q2048" s="14"/>
      <c r="R2048" s="14"/>
    </row>
    <row r="2049">
      <c r="A2049" s="40" t="str">
        <f t="shared" si="1"/>
        <v>Saudi Arabia-Middle East2006</v>
      </c>
      <c r="B2049" s="40" t="s">
        <v>215</v>
      </c>
      <c r="C2049" s="33" t="s">
        <v>47</v>
      </c>
      <c r="D2049" s="41" t="s">
        <v>72</v>
      </c>
      <c r="E2049" s="46">
        <v>3.77E11</v>
      </c>
      <c r="F2049" s="41">
        <v>0.037</v>
      </c>
      <c r="G2049" s="41">
        <v>537.0</v>
      </c>
      <c r="H2049" s="41">
        <v>0.148</v>
      </c>
      <c r="I2049" s="47">
        <f t="shared" si="2"/>
        <v>377000000000</v>
      </c>
      <c r="J2049" s="14"/>
      <c r="K2049" s="14"/>
      <c r="L2049" s="14"/>
      <c r="M2049" s="14"/>
      <c r="N2049" s="14"/>
      <c r="O2049" s="14"/>
      <c r="P2049" s="14"/>
      <c r="Q2049" s="14"/>
      <c r="R2049" s="14"/>
    </row>
    <row r="2050">
      <c r="A2050" s="40" t="str">
        <f t="shared" si="1"/>
        <v>Saudi Arabia-Middle East2007</v>
      </c>
      <c r="B2050" s="40" t="s">
        <v>215</v>
      </c>
      <c r="C2050" s="33" t="s">
        <v>48</v>
      </c>
      <c r="D2050" s="41" t="s">
        <v>72</v>
      </c>
      <c r="E2050" s="46">
        <v>4.16E11</v>
      </c>
      <c r="F2050" s="41">
        <v>0.037</v>
      </c>
      <c r="G2050" s="41">
        <v>566.0</v>
      </c>
      <c r="H2050" s="41">
        <v>0.148</v>
      </c>
      <c r="I2050" s="47">
        <f t="shared" si="2"/>
        <v>416000000000</v>
      </c>
      <c r="J2050" s="14"/>
      <c r="K2050" s="14"/>
      <c r="L2050" s="14"/>
      <c r="M2050" s="14"/>
      <c r="N2050" s="14"/>
      <c r="O2050" s="14"/>
      <c r="P2050" s="14"/>
      <c r="Q2050" s="14"/>
      <c r="R2050" s="14"/>
    </row>
    <row r="2051">
      <c r="A2051" s="40" t="str">
        <f t="shared" si="1"/>
        <v>Saudi Arabia-Middle East2008</v>
      </c>
      <c r="B2051" s="40" t="s">
        <v>215</v>
      </c>
      <c r="C2051" s="33" t="s">
        <v>49</v>
      </c>
      <c r="D2051" s="41" t="s">
        <v>72</v>
      </c>
      <c r="E2051" s="46">
        <v>5.2E11</v>
      </c>
      <c r="F2051" s="41">
        <v>0.031</v>
      </c>
      <c r="G2051" s="41">
        <v>566.0</v>
      </c>
      <c r="H2051" s="41">
        <v>0.148</v>
      </c>
      <c r="I2051" s="47">
        <f t="shared" si="2"/>
        <v>520000000000</v>
      </c>
      <c r="J2051" s="14"/>
      <c r="K2051" s="14"/>
      <c r="L2051" s="14"/>
      <c r="M2051" s="14"/>
      <c r="N2051" s="14"/>
      <c r="O2051" s="14"/>
      <c r="P2051" s="14"/>
      <c r="Q2051" s="14"/>
      <c r="R2051" s="14"/>
    </row>
    <row r="2052">
      <c r="A2052" s="40" t="str">
        <f t="shared" si="1"/>
        <v>Saudi Arabia-Middle East2009</v>
      </c>
      <c r="B2052" s="40" t="s">
        <v>215</v>
      </c>
      <c r="C2052" s="33" t="s">
        <v>50</v>
      </c>
      <c r="D2052" s="41" t="s">
        <v>72</v>
      </c>
      <c r="E2052" s="46">
        <v>4.29E11</v>
      </c>
      <c r="F2052" s="41">
        <v>0.041</v>
      </c>
      <c r="G2052" s="41">
        <v>582.0</v>
      </c>
      <c r="H2052" s="41">
        <v>0.148</v>
      </c>
      <c r="I2052" s="47">
        <f t="shared" si="2"/>
        <v>429000000000</v>
      </c>
      <c r="J2052" s="14"/>
      <c r="K2052" s="14"/>
      <c r="L2052" s="14"/>
      <c r="M2052" s="14"/>
      <c r="N2052" s="14"/>
      <c r="O2052" s="14"/>
      <c r="P2052" s="14"/>
      <c r="Q2052" s="14"/>
      <c r="R2052" s="14"/>
    </row>
    <row r="2053">
      <c r="A2053" s="40" t="str">
        <f t="shared" si="1"/>
        <v>Saudi Arabia-Middle East2010</v>
      </c>
      <c r="B2053" s="40" t="s">
        <v>215</v>
      </c>
      <c r="C2053" s="33" t="s">
        <v>51</v>
      </c>
      <c r="D2053" s="41" t="s">
        <v>72</v>
      </c>
      <c r="E2053" s="46">
        <v>5.27E11</v>
      </c>
      <c r="F2053" s="41">
        <v>0.04</v>
      </c>
      <c r="G2053" s="41">
        <v>663.0</v>
      </c>
      <c r="H2053" s="41">
        <v>0.148</v>
      </c>
      <c r="I2053" s="47">
        <f t="shared" si="2"/>
        <v>527000000000</v>
      </c>
      <c r="J2053" s="14"/>
      <c r="K2053" s="14"/>
      <c r="L2053" s="14"/>
      <c r="M2053" s="14"/>
      <c r="N2053" s="14"/>
      <c r="O2053" s="14"/>
      <c r="P2053" s="14"/>
      <c r="Q2053" s="14"/>
      <c r="R2053" s="14"/>
    </row>
    <row r="2054">
      <c r="A2054" s="40" t="str">
        <f t="shared" si="1"/>
        <v>Saudi Arabia-Middle East2011</v>
      </c>
      <c r="B2054" s="40" t="s">
        <v>215</v>
      </c>
      <c r="C2054" s="33" t="s">
        <v>52</v>
      </c>
      <c r="D2054" s="41" t="s">
        <v>72</v>
      </c>
      <c r="E2054" s="46">
        <v>6.7E11</v>
      </c>
      <c r="F2054" s="41">
        <v>0.035</v>
      </c>
      <c r="G2054" s="41">
        <v>721.0</v>
      </c>
      <c r="H2054" s="41">
        <v>0.148</v>
      </c>
      <c r="I2054" s="47">
        <f t="shared" si="2"/>
        <v>670000000000</v>
      </c>
      <c r="J2054" s="14"/>
      <c r="K2054" s="14"/>
      <c r="L2054" s="14"/>
      <c r="M2054" s="14"/>
      <c r="N2054" s="14"/>
      <c r="O2054" s="14"/>
      <c r="P2054" s="14"/>
      <c r="Q2054" s="14"/>
      <c r="R2054" s="14"/>
    </row>
    <row r="2055">
      <c r="A2055" s="40" t="str">
        <f t="shared" si="1"/>
        <v>Saudi Arabia-Middle East2012</v>
      </c>
      <c r="B2055" s="40" t="s">
        <v>215</v>
      </c>
      <c r="C2055" s="33" t="s">
        <v>53</v>
      </c>
      <c r="D2055" s="41" t="s">
        <v>72</v>
      </c>
      <c r="E2055" s="46">
        <v>7.34E11</v>
      </c>
      <c r="F2055" s="41">
        <v>0.032</v>
      </c>
      <c r="G2055" s="41">
        <v>795.0</v>
      </c>
      <c r="H2055" s="41">
        <v>0.148</v>
      </c>
      <c r="I2055" s="47">
        <f t="shared" si="2"/>
        <v>734000000000</v>
      </c>
      <c r="J2055" s="14"/>
      <c r="K2055" s="14"/>
      <c r="L2055" s="14"/>
      <c r="M2055" s="14"/>
      <c r="N2055" s="14"/>
      <c r="O2055" s="14"/>
      <c r="P2055" s="14"/>
      <c r="Q2055" s="14"/>
      <c r="R2055" s="14"/>
    </row>
    <row r="2056">
      <c r="A2056" s="40" t="str">
        <f t="shared" si="1"/>
        <v>Senegal-Africa2000</v>
      </c>
      <c r="B2056" s="40" t="s">
        <v>216</v>
      </c>
      <c r="C2056" s="33" t="s">
        <v>40</v>
      </c>
      <c r="D2056" s="41" t="s">
        <v>57</v>
      </c>
      <c r="E2056" s="46">
        <v>4.679604922E9</v>
      </c>
      <c r="F2056" s="41">
        <v>0.046</v>
      </c>
      <c r="G2056" s="41">
        <v>22.0</v>
      </c>
      <c r="H2056" s="41">
        <v>0.148</v>
      </c>
      <c r="I2056" s="47">
        <f t="shared" si="2"/>
        <v>4679604922</v>
      </c>
      <c r="J2056" s="14"/>
      <c r="K2056" s="14"/>
      <c r="L2056" s="14"/>
      <c r="M2056" s="14"/>
      <c r="N2056" s="14"/>
      <c r="O2056" s="14"/>
      <c r="P2056" s="14"/>
      <c r="Q2056" s="14"/>
      <c r="R2056" s="14"/>
    </row>
    <row r="2057">
      <c r="A2057" s="40" t="str">
        <f t="shared" si="1"/>
        <v>Senegal-Africa2001</v>
      </c>
      <c r="B2057" s="40" t="s">
        <v>216</v>
      </c>
      <c r="C2057" s="33" t="s">
        <v>42</v>
      </c>
      <c r="D2057" s="41" t="s">
        <v>57</v>
      </c>
      <c r="E2057" s="46">
        <v>4.877602012E9</v>
      </c>
      <c r="F2057" s="41">
        <v>0.05</v>
      </c>
      <c r="G2057" s="41">
        <v>24.0</v>
      </c>
      <c r="H2057" s="41">
        <v>0.148</v>
      </c>
      <c r="I2057" s="47">
        <f t="shared" si="2"/>
        <v>4877602012</v>
      </c>
      <c r="J2057" s="14"/>
      <c r="K2057" s="14"/>
      <c r="L2057" s="14"/>
      <c r="M2057" s="14"/>
      <c r="N2057" s="14"/>
      <c r="O2057" s="14"/>
      <c r="P2057" s="14"/>
      <c r="Q2057" s="14"/>
      <c r="R2057" s="14"/>
    </row>
    <row r="2058">
      <c r="A2058" s="40" t="str">
        <f t="shared" si="1"/>
        <v>Senegal-Africa2002</v>
      </c>
      <c r="B2058" s="40" t="s">
        <v>216</v>
      </c>
      <c r="C2058" s="33" t="s">
        <v>43</v>
      </c>
      <c r="D2058" s="41" t="s">
        <v>57</v>
      </c>
      <c r="E2058" s="46">
        <v>5.333862344E9</v>
      </c>
      <c r="F2058" s="41">
        <v>0.051</v>
      </c>
      <c r="G2058" s="41">
        <v>26.0</v>
      </c>
      <c r="H2058" s="41">
        <v>0.148</v>
      </c>
      <c r="I2058" s="47">
        <f t="shared" si="2"/>
        <v>5333862344</v>
      </c>
      <c r="J2058" s="14"/>
      <c r="K2058" s="14"/>
      <c r="L2058" s="14"/>
      <c r="M2058" s="14"/>
      <c r="N2058" s="14"/>
      <c r="O2058" s="14"/>
      <c r="P2058" s="14"/>
      <c r="Q2058" s="14"/>
      <c r="R2058" s="14"/>
    </row>
    <row r="2059">
      <c r="A2059" s="40" t="str">
        <f t="shared" si="1"/>
        <v>Senegal-Africa2003</v>
      </c>
      <c r="B2059" s="40" t="s">
        <v>216</v>
      </c>
      <c r="C2059" s="33" t="s">
        <v>44</v>
      </c>
      <c r="D2059" s="41" t="s">
        <v>57</v>
      </c>
      <c r="E2059" s="46">
        <v>6.858952717E9</v>
      </c>
      <c r="F2059" s="41">
        <v>0.054</v>
      </c>
      <c r="G2059" s="41">
        <v>35.0</v>
      </c>
      <c r="H2059" s="41">
        <v>0.148</v>
      </c>
      <c r="I2059" s="47">
        <f t="shared" si="2"/>
        <v>6858952717</v>
      </c>
      <c r="J2059" s="14"/>
      <c r="K2059" s="14"/>
      <c r="L2059" s="14"/>
      <c r="M2059" s="14"/>
      <c r="N2059" s="14"/>
      <c r="O2059" s="14"/>
      <c r="P2059" s="14"/>
      <c r="Q2059" s="14"/>
      <c r="R2059" s="14"/>
    </row>
    <row r="2060">
      <c r="A2060" s="40" t="str">
        <f t="shared" si="1"/>
        <v>Senegal-Africa2004</v>
      </c>
      <c r="B2060" s="40" t="s">
        <v>216</v>
      </c>
      <c r="C2060" s="33" t="s">
        <v>45</v>
      </c>
      <c r="D2060" s="41" t="s">
        <v>57</v>
      </c>
      <c r="E2060" s="46">
        <v>8.03134424E9</v>
      </c>
      <c r="F2060" s="41">
        <v>0.057</v>
      </c>
      <c r="G2060" s="41">
        <v>42.0</v>
      </c>
      <c r="H2060" s="41">
        <v>0.148</v>
      </c>
      <c r="I2060" s="47">
        <f t="shared" si="2"/>
        <v>8031344240</v>
      </c>
      <c r="J2060" s="14"/>
      <c r="K2060" s="14"/>
      <c r="L2060" s="14"/>
      <c r="M2060" s="14"/>
      <c r="N2060" s="14"/>
      <c r="O2060" s="14"/>
      <c r="P2060" s="14"/>
      <c r="Q2060" s="14"/>
      <c r="R2060" s="14"/>
    </row>
    <row r="2061">
      <c r="A2061" s="40" t="str">
        <f t="shared" si="1"/>
        <v>Senegal-Africa2005</v>
      </c>
      <c r="B2061" s="40" t="s">
        <v>216</v>
      </c>
      <c r="C2061" s="33" t="s">
        <v>46</v>
      </c>
      <c r="D2061" s="41" t="s">
        <v>57</v>
      </c>
      <c r="E2061" s="46">
        <v>8.707015064E9</v>
      </c>
      <c r="F2061" s="41">
        <v>0.054</v>
      </c>
      <c r="G2061" s="41">
        <v>41.0</v>
      </c>
      <c r="H2061" s="41">
        <v>0.148</v>
      </c>
      <c r="I2061" s="47">
        <f t="shared" si="2"/>
        <v>8707015064</v>
      </c>
      <c r="J2061" s="14"/>
      <c r="K2061" s="14"/>
      <c r="L2061" s="14"/>
      <c r="M2061" s="14"/>
      <c r="N2061" s="14"/>
      <c r="O2061" s="14"/>
      <c r="P2061" s="14"/>
      <c r="Q2061" s="14"/>
      <c r="R2061" s="14"/>
    </row>
    <row r="2062">
      <c r="A2062" s="40" t="str">
        <f t="shared" si="1"/>
        <v>Senegal-Africa2006</v>
      </c>
      <c r="B2062" s="40" t="s">
        <v>216</v>
      </c>
      <c r="C2062" s="33" t="s">
        <v>47</v>
      </c>
      <c r="D2062" s="41" t="s">
        <v>57</v>
      </c>
      <c r="E2062" s="46">
        <v>9.358710763E9</v>
      </c>
      <c r="F2062" s="41">
        <v>0.054</v>
      </c>
      <c r="G2062" s="41">
        <v>44.0</v>
      </c>
      <c r="H2062" s="41">
        <v>0.148</v>
      </c>
      <c r="I2062" s="47">
        <f t="shared" si="2"/>
        <v>9358710763</v>
      </c>
      <c r="J2062" s="14"/>
      <c r="K2062" s="14"/>
      <c r="L2062" s="14"/>
      <c r="M2062" s="14"/>
      <c r="N2062" s="14"/>
      <c r="O2062" s="14"/>
      <c r="P2062" s="14"/>
      <c r="Q2062" s="14"/>
      <c r="R2062" s="14"/>
    </row>
    <row r="2063">
      <c r="A2063" s="40" t="str">
        <f t="shared" si="1"/>
        <v>Senegal-Africa2007</v>
      </c>
      <c r="B2063" s="40" t="s">
        <v>216</v>
      </c>
      <c r="C2063" s="33" t="s">
        <v>48</v>
      </c>
      <c r="D2063" s="41" t="s">
        <v>57</v>
      </c>
      <c r="E2063" s="46">
        <v>1.1284603481E10</v>
      </c>
      <c r="F2063" s="41">
        <v>0.047</v>
      </c>
      <c r="G2063" s="41">
        <v>45.0</v>
      </c>
      <c r="H2063" s="41">
        <v>0.148</v>
      </c>
      <c r="I2063" s="47">
        <f t="shared" si="2"/>
        <v>11284603481</v>
      </c>
      <c r="J2063" s="14"/>
      <c r="K2063" s="14"/>
      <c r="L2063" s="14"/>
      <c r="M2063" s="14"/>
      <c r="N2063" s="14"/>
      <c r="O2063" s="14"/>
      <c r="P2063" s="14"/>
      <c r="Q2063" s="14"/>
      <c r="R2063" s="14"/>
    </row>
    <row r="2064">
      <c r="A2064" s="40" t="str">
        <f t="shared" si="1"/>
        <v>Senegal-Africa2008</v>
      </c>
      <c r="B2064" s="40" t="s">
        <v>216</v>
      </c>
      <c r="C2064" s="33" t="s">
        <v>49</v>
      </c>
      <c r="D2064" s="41" t="s">
        <v>57</v>
      </c>
      <c r="E2064" s="46">
        <v>1.3386346543E10</v>
      </c>
      <c r="F2064" s="41">
        <v>0.049</v>
      </c>
      <c r="G2064" s="41">
        <v>54.0</v>
      </c>
      <c r="H2064" s="41">
        <v>0.148</v>
      </c>
      <c r="I2064" s="47">
        <f t="shared" si="2"/>
        <v>13386346543</v>
      </c>
      <c r="J2064" s="14"/>
      <c r="K2064" s="14"/>
      <c r="L2064" s="14"/>
      <c r="M2064" s="14"/>
      <c r="N2064" s="14"/>
      <c r="O2064" s="14"/>
      <c r="P2064" s="14"/>
      <c r="Q2064" s="14"/>
      <c r="R2064" s="14"/>
    </row>
    <row r="2065">
      <c r="A2065" s="40" t="str">
        <f t="shared" si="1"/>
        <v>Senegal-Africa2009</v>
      </c>
      <c r="B2065" s="40" t="s">
        <v>216</v>
      </c>
      <c r="C2065" s="33" t="s">
        <v>50</v>
      </c>
      <c r="D2065" s="41" t="s">
        <v>57</v>
      </c>
      <c r="E2065" s="46">
        <v>1.281299467E10</v>
      </c>
      <c r="F2065" s="41">
        <v>0.048</v>
      </c>
      <c r="G2065" s="41">
        <v>49.0</v>
      </c>
      <c r="H2065" s="41">
        <v>0.148</v>
      </c>
      <c r="I2065" s="47">
        <f t="shared" si="2"/>
        <v>12812994670</v>
      </c>
      <c r="J2065" s="14"/>
      <c r="K2065" s="14"/>
      <c r="L2065" s="14"/>
      <c r="M2065" s="14"/>
      <c r="N2065" s="14"/>
      <c r="O2065" s="14"/>
      <c r="P2065" s="14"/>
      <c r="Q2065" s="14"/>
      <c r="R2065" s="14"/>
    </row>
    <row r="2066">
      <c r="A2066" s="40" t="str">
        <f t="shared" si="1"/>
        <v>Senegal-Africa2010</v>
      </c>
      <c r="B2066" s="40" t="s">
        <v>216</v>
      </c>
      <c r="C2066" s="33" t="s">
        <v>51</v>
      </c>
      <c r="D2066" s="41" t="s">
        <v>57</v>
      </c>
      <c r="E2066" s="46">
        <v>1.2932427724E10</v>
      </c>
      <c r="F2066" s="41">
        <v>0.048</v>
      </c>
      <c r="G2066" s="41">
        <v>48.0</v>
      </c>
      <c r="H2066" s="41">
        <v>0.148</v>
      </c>
      <c r="I2066" s="47">
        <f t="shared" si="2"/>
        <v>12932427724</v>
      </c>
      <c r="J2066" s="14"/>
      <c r="K2066" s="14"/>
      <c r="L2066" s="14"/>
      <c r="M2066" s="14"/>
      <c r="N2066" s="14"/>
      <c r="O2066" s="14"/>
      <c r="P2066" s="14"/>
      <c r="Q2066" s="14"/>
      <c r="R2066" s="14"/>
    </row>
    <row r="2067">
      <c r="A2067" s="40" t="str">
        <f t="shared" si="1"/>
        <v>Senegal-Africa2011</v>
      </c>
      <c r="B2067" s="40" t="s">
        <v>216</v>
      </c>
      <c r="C2067" s="33" t="s">
        <v>52</v>
      </c>
      <c r="D2067" s="41" t="s">
        <v>57</v>
      </c>
      <c r="E2067" s="46">
        <v>1.4440676498E10</v>
      </c>
      <c r="F2067" s="41">
        <v>0.05</v>
      </c>
      <c r="G2067" s="41">
        <v>54.0</v>
      </c>
      <c r="H2067" s="41">
        <v>0.148</v>
      </c>
      <c r="I2067" s="47">
        <f t="shared" si="2"/>
        <v>14440676498</v>
      </c>
      <c r="J2067" s="14"/>
      <c r="K2067" s="14"/>
      <c r="L2067" s="14"/>
      <c r="M2067" s="14"/>
      <c r="N2067" s="14"/>
      <c r="O2067" s="14"/>
      <c r="P2067" s="14"/>
      <c r="Q2067" s="14"/>
      <c r="R2067" s="14"/>
    </row>
    <row r="2068">
      <c r="A2068" s="40" t="str">
        <f t="shared" si="1"/>
        <v>Senegal-Africa2012</v>
      </c>
      <c r="B2068" s="40" t="s">
        <v>216</v>
      </c>
      <c r="C2068" s="33" t="s">
        <v>53</v>
      </c>
      <c r="D2068" s="41" t="s">
        <v>57</v>
      </c>
      <c r="E2068" s="46">
        <v>1.4045680427E10</v>
      </c>
      <c r="F2068" s="41">
        <v>0.05</v>
      </c>
      <c r="G2068" s="41">
        <v>51.0</v>
      </c>
      <c r="H2068" s="41">
        <v>0.148</v>
      </c>
      <c r="I2068" s="47">
        <f t="shared" si="2"/>
        <v>14045680427</v>
      </c>
      <c r="J2068" s="14"/>
      <c r="K2068" s="14"/>
      <c r="L2068" s="14"/>
      <c r="M2068" s="14"/>
      <c r="N2068" s="14"/>
      <c r="O2068" s="14"/>
      <c r="P2068" s="14"/>
      <c r="Q2068" s="14"/>
      <c r="R2068" s="14"/>
    </row>
    <row r="2069">
      <c r="A2069" s="40" t="str">
        <f t="shared" si="1"/>
        <v>Serbia-Europe2000</v>
      </c>
      <c r="B2069" s="40" t="s">
        <v>217</v>
      </c>
      <c r="C2069" s="33" t="s">
        <v>40</v>
      </c>
      <c r="D2069" s="41" t="s">
        <v>55</v>
      </c>
      <c r="E2069" s="46">
        <v>6.082791506E9</v>
      </c>
      <c r="F2069" s="41">
        <v>0.074</v>
      </c>
      <c r="G2069" s="41">
        <v>51.0</v>
      </c>
      <c r="H2069" s="41">
        <v>0.063</v>
      </c>
      <c r="I2069" s="47">
        <f t="shared" si="2"/>
        <v>6082791506</v>
      </c>
      <c r="J2069" s="14"/>
      <c r="K2069" s="14"/>
      <c r="L2069" s="14"/>
      <c r="M2069" s="14"/>
      <c r="N2069" s="14"/>
      <c r="O2069" s="14"/>
      <c r="P2069" s="14"/>
      <c r="Q2069" s="14"/>
      <c r="R2069" s="14"/>
    </row>
    <row r="2070">
      <c r="A2070" s="40" t="str">
        <f t="shared" si="1"/>
        <v>Serbia-Europe2001</v>
      </c>
      <c r="B2070" s="40" t="s">
        <v>217</v>
      </c>
      <c r="C2070" s="33" t="s">
        <v>42</v>
      </c>
      <c r="D2070" s="41" t="s">
        <v>55</v>
      </c>
      <c r="E2070" s="46">
        <v>1.1390468619E10</v>
      </c>
      <c r="F2070" s="41">
        <v>0.076</v>
      </c>
      <c r="G2070" s="41">
        <v>84.0</v>
      </c>
      <c r="H2070" s="41">
        <v>0.345</v>
      </c>
      <c r="I2070" s="47">
        <f t="shared" si="2"/>
        <v>11390468619</v>
      </c>
      <c r="J2070" s="14"/>
      <c r="K2070" s="14"/>
      <c r="L2070" s="14"/>
      <c r="M2070" s="14"/>
      <c r="N2070" s="14"/>
      <c r="O2070" s="14"/>
      <c r="P2070" s="14"/>
      <c r="Q2070" s="14"/>
      <c r="R2070" s="14"/>
    </row>
    <row r="2071">
      <c r="A2071" s="40" t="str">
        <f t="shared" si="1"/>
        <v>Serbia-Europe2002</v>
      </c>
      <c r="B2071" s="40" t="s">
        <v>217</v>
      </c>
      <c r="C2071" s="33" t="s">
        <v>43</v>
      </c>
      <c r="D2071" s="41" t="s">
        <v>55</v>
      </c>
      <c r="E2071" s="46">
        <v>1.5102567925E10</v>
      </c>
      <c r="F2071" s="41">
        <v>0.089</v>
      </c>
      <c r="G2071" s="41">
        <v>179.0</v>
      </c>
      <c r="H2071" s="41">
        <v>0.197</v>
      </c>
      <c r="I2071" s="47">
        <f t="shared" si="2"/>
        <v>15102567925</v>
      </c>
      <c r="J2071" s="14"/>
      <c r="K2071" s="14"/>
      <c r="L2071" s="14"/>
      <c r="M2071" s="14"/>
      <c r="N2071" s="14"/>
      <c r="O2071" s="14"/>
      <c r="P2071" s="14"/>
      <c r="Q2071" s="14"/>
      <c r="R2071" s="14"/>
    </row>
    <row r="2072">
      <c r="A2072" s="40" t="str">
        <f t="shared" si="1"/>
        <v>Serbia-Europe2003</v>
      </c>
      <c r="B2072" s="40" t="s">
        <v>217</v>
      </c>
      <c r="C2072" s="33" t="s">
        <v>44</v>
      </c>
      <c r="D2072" s="41" t="s">
        <v>55</v>
      </c>
      <c r="E2072" s="46">
        <v>1.9550781969E10</v>
      </c>
      <c r="F2072" s="41">
        <v>0.088</v>
      </c>
      <c r="G2072" s="41">
        <v>171.0</v>
      </c>
      <c r="H2072" s="41">
        <v>0.155</v>
      </c>
      <c r="I2072" s="47">
        <f t="shared" si="2"/>
        <v>19550781969</v>
      </c>
      <c r="J2072" s="14"/>
      <c r="K2072" s="14"/>
      <c r="L2072" s="14"/>
      <c r="M2072" s="14"/>
      <c r="N2072" s="14"/>
      <c r="O2072" s="14"/>
      <c r="P2072" s="14"/>
      <c r="Q2072" s="14"/>
      <c r="R2072" s="14"/>
    </row>
    <row r="2073">
      <c r="A2073" s="40" t="str">
        <f t="shared" si="1"/>
        <v>Serbia-Europe2004</v>
      </c>
      <c r="B2073" s="40" t="s">
        <v>217</v>
      </c>
      <c r="C2073" s="33" t="s">
        <v>45</v>
      </c>
      <c r="D2073" s="41" t="s">
        <v>55</v>
      </c>
      <c r="E2073" s="46">
        <v>2.3649854234E10</v>
      </c>
      <c r="F2073" s="41">
        <v>0.087</v>
      </c>
      <c r="G2073" s="41">
        <v>204.0</v>
      </c>
      <c r="H2073" s="41">
        <v>0.155</v>
      </c>
      <c r="I2073" s="47">
        <f t="shared" si="2"/>
        <v>23649854234</v>
      </c>
      <c r="J2073" s="14"/>
      <c r="K2073" s="14"/>
      <c r="L2073" s="14"/>
      <c r="M2073" s="14"/>
      <c r="N2073" s="14"/>
      <c r="O2073" s="14"/>
      <c r="P2073" s="14"/>
      <c r="Q2073" s="14"/>
      <c r="R2073" s="14"/>
    </row>
    <row r="2074">
      <c r="A2074" s="40" t="str">
        <f t="shared" si="1"/>
        <v>Serbia-Europe2005</v>
      </c>
      <c r="B2074" s="40" t="s">
        <v>217</v>
      </c>
      <c r="C2074" s="33" t="s">
        <v>46</v>
      </c>
      <c r="D2074" s="41" t="s">
        <v>55</v>
      </c>
      <c r="E2074" s="46">
        <v>2.5234408773E10</v>
      </c>
      <c r="F2074" s="41">
        <v>0.091</v>
      </c>
      <c r="G2074" s="41">
        <v>307.0</v>
      </c>
      <c r="H2074" s="41">
        <v>0.168</v>
      </c>
      <c r="I2074" s="47">
        <f t="shared" si="2"/>
        <v>25234408773</v>
      </c>
      <c r="J2074" s="14"/>
      <c r="K2074" s="14"/>
      <c r="L2074" s="14"/>
      <c r="M2074" s="14"/>
      <c r="N2074" s="14"/>
      <c r="O2074" s="14"/>
      <c r="P2074" s="14"/>
      <c r="Q2074" s="14"/>
      <c r="R2074" s="14"/>
    </row>
    <row r="2075">
      <c r="A2075" s="40" t="str">
        <f t="shared" si="1"/>
        <v>Serbia-Europe2006</v>
      </c>
      <c r="B2075" s="40" t="s">
        <v>217</v>
      </c>
      <c r="C2075" s="33" t="s">
        <v>47</v>
      </c>
      <c r="D2075" s="41" t="s">
        <v>55</v>
      </c>
      <c r="E2075" s="46">
        <v>2.9221081587E10</v>
      </c>
      <c r="F2075" s="41">
        <v>0.094</v>
      </c>
      <c r="G2075" s="41">
        <v>371.0</v>
      </c>
      <c r="H2075" s="41">
        <v>0.166</v>
      </c>
      <c r="I2075" s="47">
        <f t="shared" si="2"/>
        <v>29221081587</v>
      </c>
      <c r="J2075" s="14"/>
      <c r="K2075" s="14"/>
      <c r="L2075" s="14"/>
      <c r="M2075" s="14"/>
      <c r="N2075" s="14"/>
      <c r="O2075" s="14"/>
      <c r="P2075" s="14"/>
      <c r="Q2075" s="14"/>
      <c r="R2075" s="14"/>
    </row>
    <row r="2076">
      <c r="A2076" s="40" t="str">
        <f t="shared" si="1"/>
        <v>Serbia-Europe2007</v>
      </c>
      <c r="B2076" s="40" t="s">
        <v>217</v>
      </c>
      <c r="C2076" s="33" t="s">
        <v>48</v>
      </c>
      <c r="D2076" s="41" t="s">
        <v>55</v>
      </c>
      <c r="E2076" s="46">
        <v>3.8952093544E10</v>
      </c>
      <c r="F2076" s="41">
        <v>0.104</v>
      </c>
      <c r="G2076" s="41">
        <v>547.0</v>
      </c>
      <c r="H2076" s="41">
        <v>0.111</v>
      </c>
      <c r="I2076" s="47">
        <f t="shared" si="2"/>
        <v>38952093544</v>
      </c>
      <c r="J2076" s="14"/>
      <c r="K2076" s="14"/>
      <c r="L2076" s="14"/>
      <c r="M2076" s="14"/>
      <c r="N2076" s="14"/>
      <c r="O2076" s="14"/>
      <c r="P2076" s="14"/>
      <c r="Q2076" s="14"/>
      <c r="R2076" s="14"/>
    </row>
    <row r="2077">
      <c r="A2077" s="40" t="str">
        <f t="shared" si="1"/>
        <v>Serbia-Europe2008</v>
      </c>
      <c r="B2077" s="40" t="s">
        <v>217</v>
      </c>
      <c r="C2077" s="33" t="s">
        <v>49</v>
      </c>
      <c r="D2077" s="41" t="s">
        <v>55</v>
      </c>
      <c r="E2077" s="46">
        <v>4.7760580366E10</v>
      </c>
      <c r="F2077" s="41">
        <v>0.104</v>
      </c>
      <c r="G2077" s="41">
        <v>673.0</v>
      </c>
      <c r="H2077" s="41">
        <v>0.161</v>
      </c>
      <c r="I2077" s="47">
        <f t="shared" si="2"/>
        <v>47760580366</v>
      </c>
      <c r="J2077" s="14"/>
      <c r="K2077" s="14"/>
      <c r="L2077" s="14"/>
      <c r="M2077" s="14"/>
      <c r="N2077" s="14"/>
      <c r="O2077" s="14"/>
      <c r="P2077" s="14"/>
      <c r="Q2077" s="14"/>
      <c r="R2077" s="14"/>
    </row>
    <row r="2078">
      <c r="A2078" s="40" t="str">
        <f t="shared" si="1"/>
        <v>Serbia-Europe2009</v>
      </c>
      <c r="B2078" s="40" t="s">
        <v>217</v>
      </c>
      <c r="C2078" s="33" t="s">
        <v>50</v>
      </c>
      <c r="D2078" s="41" t="s">
        <v>55</v>
      </c>
      <c r="E2078" s="46">
        <v>4.0249472482E10</v>
      </c>
      <c r="F2078" s="41">
        <v>0.105</v>
      </c>
      <c r="G2078" s="41">
        <v>577.0</v>
      </c>
      <c r="H2078" s="41">
        <v>0.118</v>
      </c>
      <c r="I2078" s="47">
        <f t="shared" si="2"/>
        <v>40249472482</v>
      </c>
      <c r="J2078" s="14"/>
      <c r="K2078" s="14"/>
      <c r="L2078" s="14"/>
      <c r="M2078" s="14"/>
      <c r="N2078" s="14"/>
      <c r="O2078" s="14"/>
      <c r="P2078" s="14"/>
      <c r="Q2078" s="14"/>
      <c r="R2078" s="14"/>
    </row>
    <row r="2079">
      <c r="A2079" s="40" t="str">
        <f t="shared" si="1"/>
        <v>Serbia-Europe2010</v>
      </c>
      <c r="B2079" s="40" t="s">
        <v>217</v>
      </c>
      <c r="C2079" s="33" t="s">
        <v>51</v>
      </c>
      <c r="D2079" s="41" t="s">
        <v>55</v>
      </c>
      <c r="E2079" s="46">
        <v>3.6990001284E10</v>
      </c>
      <c r="F2079" s="41">
        <v>0.107</v>
      </c>
      <c r="G2079" s="41">
        <v>546.0</v>
      </c>
      <c r="H2079" s="41">
        <v>0.173</v>
      </c>
      <c r="I2079" s="47">
        <f t="shared" si="2"/>
        <v>36990001284</v>
      </c>
      <c r="J2079" s="14"/>
      <c r="K2079" s="14"/>
      <c r="L2079" s="14"/>
      <c r="M2079" s="14"/>
      <c r="N2079" s="14"/>
      <c r="O2079" s="14"/>
      <c r="P2079" s="14"/>
      <c r="Q2079" s="14"/>
      <c r="R2079" s="14"/>
    </row>
    <row r="2080">
      <c r="A2080" s="40" t="str">
        <f t="shared" si="1"/>
        <v>Serbia-Europe2011</v>
      </c>
      <c r="B2080" s="40" t="s">
        <v>217</v>
      </c>
      <c r="C2080" s="33" t="s">
        <v>52</v>
      </c>
      <c r="D2080" s="41" t="s">
        <v>55</v>
      </c>
      <c r="E2080" s="46">
        <v>4.3749934551E10</v>
      </c>
      <c r="F2080" s="41">
        <v>0.103</v>
      </c>
      <c r="G2080" s="41">
        <v>622.0</v>
      </c>
      <c r="H2080" s="41">
        <v>0.172</v>
      </c>
      <c r="I2080" s="47">
        <f t="shared" si="2"/>
        <v>43749934551</v>
      </c>
      <c r="J2080" s="14"/>
      <c r="K2080" s="14"/>
      <c r="L2080" s="14"/>
      <c r="M2080" s="14"/>
      <c r="N2080" s="14"/>
      <c r="O2080" s="14"/>
      <c r="P2080" s="14"/>
      <c r="Q2080" s="14"/>
      <c r="R2080" s="14"/>
    </row>
    <row r="2081">
      <c r="A2081" s="40" t="str">
        <f t="shared" si="1"/>
        <v>Serbia-Europe2012</v>
      </c>
      <c r="B2081" s="40" t="s">
        <v>217</v>
      </c>
      <c r="C2081" s="33" t="s">
        <v>53</v>
      </c>
      <c r="D2081" s="41" t="s">
        <v>55</v>
      </c>
      <c r="E2081" s="46">
        <v>3.8110737579E10</v>
      </c>
      <c r="F2081" s="41">
        <v>0.105</v>
      </c>
      <c r="G2081" s="41">
        <v>561.0</v>
      </c>
      <c r="H2081" s="41">
        <v>0.182</v>
      </c>
      <c r="I2081" s="47">
        <f t="shared" si="2"/>
        <v>38110737579</v>
      </c>
      <c r="J2081" s="14"/>
      <c r="K2081" s="14"/>
      <c r="L2081" s="14"/>
      <c r="M2081" s="14"/>
      <c r="N2081" s="14"/>
      <c r="O2081" s="14"/>
      <c r="P2081" s="14"/>
      <c r="Q2081" s="14"/>
      <c r="R2081" s="14"/>
    </row>
    <row r="2082">
      <c r="A2082" s="40" t="str">
        <f t="shared" si="1"/>
        <v>Seychelles-Africa2000</v>
      </c>
      <c r="B2082" s="40" t="s">
        <v>218</v>
      </c>
      <c r="C2082" s="33" t="s">
        <v>40</v>
      </c>
      <c r="D2082" s="41" t="s">
        <v>57</v>
      </c>
      <c r="E2082" s="46">
        <v>6.14877971E8</v>
      </c>
      <c r="F2082" s="41">
        <v>0.048</v>
      </c>
      <c r="G2082" s="41">
        <v>371.0</v>
      </c>
      <c r="H2082" s="41">
        <v>0.107</v>
      </c>
      <c r="I2082" s="47">
        <f t="shared" si="2"/>
        <v>614877971</v>
      </c>
      <c r="J2082" s="14"/>
      <c r="K2082" s="14"/>
      <c r="L2082" s="14"/>
      <c r="M2082" s="14"/>
      <c r="N2082" s="14"/>
      <c r="O2082" s="14"/>
      <c r="P2082" s="14"/>
      <c r="Q2082" s="14"/>
      <c r="R2082" s="14"/>
    </row>
    <row r="2083">
      <c r="A2083" s="40" t="str">
        <f t="shared" si="1"/>
        <v>Seychelles-Africa2001</v>
      </c>
      <c r="B2083" s="40" t="s">
        <v>218</v>
      </c>
      <c r="C2083" s="33" t="s">
        <v>42</v>
      </c>
      <c r="D2083" s="41" t="s">
        <v>57</v>
      </c>
      <c r="E2083" s="46">
        <v>6.18433501E8</v>
      </c>
      <c r="F2083" s="41">
        <v>0.047</v>
      </c>
      <c r="G2083" s="41">
        <v>356.0</v>
      </c>
      <c r="H2083" s="41">
        <v>0.106</v>
      </c>
      <c r="I2083" s="47">
        <f t="shared" si="2"/>
        <v>618433501</v>
      </c>
      <c r="J2083" s="14"/>
      <c r="K2083" s="14"/>
      <c r="L2083" s="14"/>
      <c r="M2083" s="14"/>
      <c r="N2083" s="14"/>
      <c r="O2083" s="14"/>
      <c r="P2083" s="14"/>
      <c r="Q2083" s="14"/>
      <c r="R2083" s="14"/>
    </row>
    <row r="2084">
      <c r="A2084" s="40" t="str">
        <f t="shared" si="1"/>
        <v>Seychelles-Africa2002</v>
      </c>
      <c r="B2084" s="40" t="s">
        <v>218</v>
      </c>
      <c r="C2084" s="33" t="s">
        <v>43</v>
      </c>
      <c r="D2084" s="41" t="s">
        <v>57</v>
      </c>
      <c r="E2084" s="46">
        <v>6.98083345E8</v>
      </c>
      <c r="F2084" s="41">
        <v>0.044</v>
      </c>
      <c r="G2084" s="41">
        <v>371.0</v>
      </c>
      <c r="H2084" s="41">
        <v>0.106</v>
      </c>
      <c r="I2084" s="47">
        <f t="shared" si="2"/>
        <v>698083345</v>
      </c>
      <c r="J2084" s="14"/>
      <c r="K2084" s="14"/>
      <c r="L2084" s="14"/>
      <c r="M2084" s="14"/>
      <c r="N2084" s="14"/>
      <c r="O2084" s="14"/>
      <c r="P2084" s="14"/>
      <c r="Q2084" s="14"/>
      <c r="R2084" s="14"/>
    </row>
    <row r="2085">
      <c r="A2085" s="40" t="str">
        <f t="shared" si="1"/>
        <v>Seychelles-Africa2003</v>
      </c>
      <c r="B2085" s="40" t="s">
        <v>218</v>
      </c>
      <c r="C2085" s="33" t="s">
        <v>44</v>
      </c>
      <c r="D2085" s="41" t="s">
        <v>57</v>
      </c>
      <c r="E2085" s="46">
        <v>7.03096503E8</v>
      </c>
      <c r="F2085" s="41">
        <v>0.048</v>
      </c>
      <c r="G2085" s="41">
        <v>403.0</v>
      </c>
      <c r="H2085" s="41">
        <v>0.106</v>
      </c>
      <c r="I2085" s="47">
        <f t="shared" si="2"/>
        <v>703096503</v>
      </c>
      <c r="J2085" s="14"/>
      <c r="K2085" s="14"/>
      <c r="L2085" s="14"/>
      <c r="M2085" s="14"/>
      <c r="N2085" s="14"/>
      <c r="O2085" s="14"/>
      <c r="P2085" s="14"/>
      <c r="Q2085" s="14"/>
      <c r="R2085" s="14"/>
    </row>
    <row r="2086">
      <c r="A2086" s="40" t="str">
        <f t="shared" si="1"/>
        <v>Seychelles-Africa2004</v>
      </c>
      <c r="B2086" s="40" t="s">
        <v>218</v>
      </c>
      <c r="C2086" s="33" t="s">
        <v>45</v>
      </c>
      <c r="D2086" s="41" t="s">
        <v>57</v>
      </c>
      <c r="E2086" s="46">
        <v>8.39319935E8</v>
      </c>
      <c r="F2086" s="41">
        <v>0.043</v>
      </c>
      <c r="G2086" s="41">
        <v>421.0</v>
      </c>
      <c r="H2086" s="41">
        <v>0.1</v>
      </c>
      <c r="I2086" s="47">
        <f t="shared" si="2"/>
        <v>839319935</v>
      </c>
      <c r="J2086" s="14"/>
      <c r="K2086" s="14"/>
      <c r="L2086" s="14"/>
      <c r="M2086" s="14"/>
      <c r="N2086" s="14"/>
      <c r="O2086" s="14"/>
      <c r="P2086" s="14"/>
      <c r="Q2086" s="14"/>
      <c r="R2086" s="14"/>
    </row>
    <row r="2087">
      <c r="A2087" s="40" t="str">
        <f t="shared" si="1"/>
        <v>Seychelles-Africa2005</v>
      </c>
      <c r="B2087" s="40" t="s">
        <v>218</v>
      </c>
      <c r="C2087" s="33" t="s">
        <v>46</v>
      </c>
      <c r="D2087" s="41" t="s">
        <v>57</v>
      </c>
      <c r="E2087" s="46">
        <v>9.19103262E8</v>
      </c>
      <c r="F2087" s="41">
        <v>0.04</v>
      </c>
      <c r="G2087" s="41">
        <v>423.0</v>
      </c>
      <c r="H2087" s="41">
        <v>0.098</v>
      </c>
      <c r="I2087" s="47">
        <f t="shared" si="2"/>
        <v>919103262</v>
      </c>
      <c r="J2087" s="14"/>
      <c r="K2087" s="14"/>
      <c r="L2087" s="14"/>
      <c r="M2087" s="14"/>
      <c r="N2087" s="14"/>
      <c r="O2087" s="14"/>
      <c r="P2087" s="14"/>
      <c r="Q2087" s="14"/>
      <c r="R2087" s="14"/>
    </row>
    <row r="2088">
      <c r="A2088" s="40" t="str">
        <f t="shared" si="1"/>
        <v>Seychelles-Africa2006</v>
      </c>
      <c r="B2088" s="40" t="s">
        <v>218</v>
      </c>
      <c r="C2088" s="33" t="s">
        <v>47</v>
      </c>
      <c r="D2088" s="41" t="s">
        <v>57</v>
      </c>
      <c r="E2088" s="46">
        <v>1.016419769E9</v>
      </c>
      <c r="F2088" s="41">
        <v>0.038</v>
      </c>
      <c r="G2088" s="41">
        <v>438.0</v>
      </c>
      <c r="H2088" s="41">
        <v>0.1</v>
      </c>
      <c r="I2088" s="47">
        <f t="shared" si="2"/>
        <v>1016419769</v>
      </c>
      <c r="J2088" s="14"/>
      <c r="K2088" s="14"/>
      <c r="L2088" s="14"/>
      <c r="M2088" s="14"/>
      <c r="N2088" s="14"/>
      <c r="O2088" s="14"/>
      <c r="P2088" s="14"/>
      <c r="Q2088" s="14"/>
      <c r="R2088" s="14"/>
    </row>
    <row r="2089">
      <c r="A2089" s="40" t="str">
        <f t="shared" si="1"/>
        <v>Seychelles-Africa2007</v>
      </c>
      <c r="B2089" s="40" t="s">
        <v>218</v>
      </c>
      <c r="C2089" s="33" t="s">
        <v>48</v>
      </c>
      <c r="D2089" s="41" t="s">
        <v>57</v>
      </c>
      <c r="E2089" s="46">
        <v>1.033635773E9</v>
      </c>
      <c r="F2089" s="41">
        <v>0.034</v>
      </c>
      <c r="G2089" s="41">
        <v>393.0</v>
      </c>
      <c r="H2089" s="41">
        <v>0.109</v>
      </c>
      <c r="I2089" s="47">
        <f t="shared" si="2"/>
        <v>1033635773</v>
      </c>
      <c r="J2089" s="14"/>
      <c r="K2089" s="14"/>
      <c r="L2089" s="14"/>
      <c r="M2089" s="14"/>
      <c r="N2089" s="14"/>
      <c r="O2089" s="14"/>
      <c r="P2089" s="14"/>
      <c r="Q2089" s="14"/>
      <c r="R2089" s="14"/>
    </row>
    <row r="2090">
      <c r="A2090" s="40" t="str">
        <f t="shared" si="1"/>
        <v>Seychelles-Africa2008</v>
      </c>
      <c r="B2090" s="40" t="s">
        <v>218</v>
      </c>
      <c r="C2090" s="33" t="s">
        <v>49</v>
      </c>
      <c r="D2090" s="41" t="s">
        <v>57</v>
      </c>
      <c r="E2090" s="46">
        <v>9.67211975E8</v>
      </c>
      <c r="F2090" s="41">
        <v>0.027</v>
      </c>
      <c r="G2090" s="41">
        <v>289.0</v>
      </c>
      <c r="H2090" s="41">
        <v>0.118</v>
      </c>
      <c r="I2090" s="47">
        <f t="shared" si="2"/>
        <v>967211975</v>
      </c>
      <c r="J2090" s="14"/>
      <c r="K2090" s="14"/>
      <c r="L2090" s="14"/>
      <c r="M2090" s="14"/>
      <c r="N2090" s="14"/>
      <c r="O2090" s="14"/>
      <c r="P2090" s="14"/>
      <c r="Q2090" s="14"/>
      <c r="R2090" s="14"/>
    </row>
    <row r="2091">
      <c r="A2091" s="40" t="str">
        <f t="shared" si="1"/>
        <v>Seychelles-Africa2009</v>
      </c>
      <c r="B2091" s="40" t="s">
        <v>218</v>
      </c>
      <c r="C2091" s="33" t="s">
        <v>50</v>
      </c>
      <c r="D2091" s="41" t="s">
        <v>57</v>
      </c>
      <c r="E2091" s="46">
        <v>8.47424852E8</v>
      </c>
      <c r="F2091" s="41">
        <v>0.027</v>
      </c>
      <c r="G2091" s="41">
        <v>250.0</v>
      </c>
      <c r="H2091" s="41">
        <v>0.153</v>
      </c>
      <c r="I2091" s="47">
        <f t="shared" si="2"/>
        <v>847424852</v>
      </c>
      <c r="J2091" s="14"/>
      <c r="K2091" s="14"/>
      <c r="L2091" s="14"/>
      <c r="M2091" s="14"/>
      <c r="N2091" s="14"/>
      <c r="O2091" s="14"/>
      <c r="P2091" s="14"/>
      <c r="Q2091" s="14"/>
      <c r="R2091" s="14"/>
    </row>
    <row r="2092">
      <c r="A2092" s="40" t="str">
        <f t="shared" si="1"/>
        <v>Seychelles-Africa2010</v>
      </c>
      <c r="B2092" s="40" t="s">
        <v>218</v>
      </c>
      <c r="C2092" s="33" t="s">
        <v>51</v>
      </c>
      <c r="D2092" s="41" t="s">
        <v>57</v>
      </c>
      <c r="E2092" s="46">
        <v>9.73355738E8</v>
      </c>
      <c r="F2092" s="41">
        <v>0.037</v>
      </c>
      <c r="G2092" s="41">
        <v>394.0</v>
      </c>
      <c r="H2092" s="41">
        <v>0.127</v>
      </c>
      <c r="I2092" s="47">
        <f t="shared" si="2"/>
        <v>973355738</v>
      </c>
      <c r="J2092" s="14"/>
      <c r="K2092" s="14"/>
      <c r="L2092" s="14"/>
      <c r="M2092" s="14"/>
      <c r="N2092" s="14"/>
      <c r="O2092" s="14"/>
      <c r="P2092" s="14"/>
      <c r="Q2092" s="14"/>
      <c r="R2092" s="14"/>
    </row>
    <row r="2093">
      <c r="A2093" s="40" t="str">
        <f t="shared" si="1"/>
        <v>Seychelles-Africa2011</v>
      </c>
      <c r="B2093" s="40" t="s">
        <v>218</v>
      </c>
      <c r="C2093" s="33" t="s">
        <v>52</v>
      </c>
      <c r="D2093" s="41" t="s">
        <v>57</v>
      </c>
      <c r="E2093" s="46">
        <v>1.059593023E9</v>
      </c>
      <c r="F2093" s="41">
        <v>0.036</v>
      </c>
      <c r="G2093" s="41">
        <v>413.0</v>
      </c>
      <c r="H2093" s="41">
        <v>0.112</v>
      </c>
      <c r="I2093" s="47">
        <f t="shared" si="2"/>
        <v>1059593023</v>
      </c>
      <c r="J2093" s="14"/>
      <c r="K2093" s="14"/>
      <c r="L2093" s="14"/>
      <c r="M2093" s="14"/>
      <c r="N2093" s="14"/>
      <c r="O2093" s="14"/>
      <c r="P2093" s="14"/>
      <c r="Q2093" s="14"/>
      <c r="R2093" s="14"/>
    </row>
    <row r="2094">
      <c r="A2094" s="40" t="str">
        <f t="shared" si="1"/>
        <v>Seychelles-Africa2012</v>
      </c>
      <c r="B2094" s="40" t="s">
        <v>218</v>
      </c>
      <c r="C2094" s="33" t="s">
        <v>53</v>
      </c>
      <c r="D2094" s="41" t="s">
        <v>57</v>
      </c>
      <c r="E2094" s="46">
        <v>1.032199341E9</v>
      </c>
      <c r="F2094" s="41">
        <v>0.047</v>
      </c>
      <c r="G2094" s="41">
        <v>521.0</v>
      </c>
      <c r="H2094" s="41">
        <v>0.122</v>
      </c>
      <c r="I2094" s="47">
        <f t="shared" si="2"/>
        <v>1032199341</v>
      </c>
      <c r="J2094" s="14"/>
      <c r="K2094" s="14"/>
      <c r="L2094" s="14"/>
      <c r="M2094" s="14"/>
      <c r="N2094" s="14"/>
      <c r="O2094" s="14"/>
      <c r="P2094" s="14"/>
      <c r="Q2094" s="14"/>
      <c r="R2094" s="14"/>
    </row>
    <row r="2095">
      <c r="A2095" s="40" t="str">
        <f t="shared" si="1"/>
        <v>Sierra Leone-Africa2000</v>
      </c>
      <c r="B2095" s="40" t="s">
        <v>219</v>
      </c>
      <c r="C2095" s="33" t="s">
        <v>40</v>
      </c>
      <c r="D2095" s="41" t="s">
        <v>57</v>
      </c>
      <c r="E2095" s="46">
        <v>6.35874002E8</v>
      </c>
      <c r="F2095" s="41">
        <v>0.184</v>
      </c>
      <c r="G2095" s="41">
        <v>28.0</v>
      </c>
      <c r="H2095" s="41">
        <v>0.263</v>
      </c>
      <c r="I2095" s="47">
        <f t="shared" si="2"/>
        <v>635874002</v>
      </c>
      <c r="J2095" s="14"/>
      <c r="K2095" s="14"/>
      <c r="L2095" s="14"/>
      <c r="M2095" s="14"/>
      <c r="N2095" s="14"/>
      <c r="O2095" s="14"/>
      <c r="P2095" s="14"/>
      <c r="Q2095" s="14"/>
      <c r="R2095" s="14"/>
    </row>
    <row r="2096">
      <c r="A2096" s="40" t="str">
        <f t="shared" si="1"/>
        <v>Sierra Leone-Africa2001</v>
      </c>
      <c r="B2096" s="40" t="s">
        <v>219</v>
      </c>
      <c r="C2096" s="33" t="s">
        <v>42</v>
      </c>
      <c r="D2096" s="41" t="s">
        <v>57</v>
      </c>
      <c r="E2096" s="46">
        <v>1.079478388E9</v>
      </c>
      <c r="F2096" s="41">
        <v>0.16</v>
      </c>
      <c r="G2096" s="41">
        <v>40.0</v>
      </c>
      <c r="H2096" s="41">
        <v>0.243</v>
      </c>
      <c r="I2096" s="47">
        <f t="shared" si="2"/>
        <v>1079478388</v>
      </c>
      <c r="J2096" s="14"/>
      <c r="K2096" s="14"/>
      <c r="L2096" s="14"/>
      <c r="M2096" s="14"/>
      <c r="N2096" s="14"/>
      <c r="O2096" s="14"/>
      <c r="P2096" s="14"/>
      <c r="Q2096" s="14"/>
      <c r="R2096" s="14"/>
    </row>
    <row r="2097">
      <c r="A2097" s="40" t="str">
        <f t="shared" si="1"/>
        <v>Sierra Leone-Africa2002</v>
      </c>
      <c r="B2097" s="40" t="s">
        <v>219</v>
      </c>
      <c r="C2097" s="33" t="s">
        <v>43</v>
      </c>
      <c r="D2097" s="41" t="s">
        <v>57</v>
      </c>
      <c r="E2097" s="46">
        <v>1.239004288E9</v>
      </c>
      <c r="F2097" s="41">
        <v>0.16</v>
      </c>
      <c r="G2097" s="41">
        <v>44.0</v>
      </c>
      <c r="H2097" s="41">
        <v>0.222</v>
      </c>
      <c r="I2097" s="47">
        <f t="shared" si="2"/>
        <v>1239004288</v>
      </c>
      <c r="J2097" s="14"/>
      <c r="K2097" s="14"/>
      <c r="L2097" s="14"/>
      <c r="M2097" s="14"/>
      <c r="N2097" s="14"/>
      <c r="O2097" s="14"/>
      <c r="P2097" s="14"/>
      <c r="Q2097" s="14"/>
      <c r="R2097" s="14"/>
    </row>
    <row r="2098">
      <c r="A2098" s="40" t="str">
        <f t="shared" si="1"/>
        <v>Sierra Leone-Africa2003</v>
      </c>
      <c r="B2098" s="40" t="s">
        <v>219</v>
      </c>
      <c r="C2098" s="33" t="s">
        <v>44</v>
      </c>
      <c r="D2098" s="41" t="s">
        <v>57</v>
      </c>
      <c r="E2098" s="46">
        <v>1.371442566E9</v>
      </c>
      <c r="F2098" s="41">
        <v>0.155</v>
      </c>
      <c r="G2098" s="41">
        <v>45.0</v>
      </c>
      <c r="H2098" s="41">
        <v>0.2</v>
      </c>
      <c r="I2098" s="47">
        <f t="shared" si="2"/>
        <v>1371442566</v>
      </c>
      <c r="J2098" s="14"/>
      <c r="K2098" s="14"/>
      <c r="L2098" s="14"/>
      <c r="M2098" s="14"/>
      <c r="N2098" s="14"/>
      <c r="O2098" s="14"/>
      <c r="P2098" s="14"/>
      <c r="Q2098" s="14"/>
      <c r="R2098" s="14"/>
    </row>
    <row r="2099">
      <c r="A2099" s="40" t="str">
        <f t="shared" si="1"/>
        <v>Sierra Leone-Africa2004</v>
      </c>
      <c r="B2099" s="40" t="s">
        <v>219</v>
      </c>
      <c r="C2099" s="33" t="s">
        <v>45</v>
      </c>
      <c r="D2099" s="41" t="s">
        <v>57</v>
      </c>
      <c r="E2099" s="46">
        <v>1.431208677E9</v>
      </c>
      <c r="F2099" s="41">
        <v>0.154</v>
      </c>
      <c r="G2099" s="41">
        <v>45.0</v>
      </c>
      <c r="H2099" s="41">
        <v>0.221</v>
      </c>
      <c r="I2099" s="47">
        <f t="shared" si="2"/>
        <v>1431208677</v>
      </c>
      <c r="J2099" s="14"/>
      <c r="K2099" s="14"/>
      <c r="L2099" s="14"/>
      <c r="M2099" s="14"/>
      <c r="N2099" s="14"/>
      <c r="O2099" s="14"/>
      <c r="P2099" s="14"/>
      <c r="Q2099" s="14"/>
      <c r="R2099" s="14"/>
    </row>
    <row r="2100">
      <c r="A2100" s="40" t="str">
        <f t="shared" si="1"/>
        <v>Sierra Leone-Africa2005</v>
      </c>
      <c r="B2100" s="40" t="s">
        <v>219</v>
      </c>
      <c r="C2100" s="33" t="s">
        <v>46</v>
      </c>
      <c r="D2100" s="41" t="s">
        <v>57</v>
      </c>
      <c r="E2100" s="46">
        <v>1.627853086E9</v>
      </c>
      <c r="F2100" s="41">
        <v>0.159</v>
      </c>
      <c r="G2100" s="41">
        <v>51.0</v>
      </c>
      <c r="H2100" s="41">
        <v>0.246</v>
      </c>
      <c r="I2100" s="47">
        <f t="shared" si="2"/>
        <v>1627853086</v>
      </c>
      <c r="J2100" s="14"/>
      <c r="K2100" s="14"/>
      <c r="L2100" s="14"/>
      <c r="M2100" s="14"/>
      <c r="N2100" s="14"/>
      <c r="O2100" s="14"/>
      <c r="P2100" s="14"/>
      <c r="Q2100" s="14"/>
      <c r="R2100" s="14"/>
    </row>
    <row r="2101">
      <c r="A2101" s="40" t="str">
        <f t="shared" si="1"/>
        <v>Sierra Leone-Africa2006</v>
      </c>
      <c r="B2101" s="40" t="s">
        <v>219</v>
      </c>
      <c r="C2101" s="33" t="s">
        <v>47</v>
      </c>
      <c r="D2101" s="41" t="s">
        <v>57</v>
      </c>
      <c r="E2101" s="46">
        <v>1.887429109E9</v>
      </c>
      <c r="F2101" s="41">
        <v>0.142</v>
      </c>
      <c r="G2101" s="41">
        <v>51.0</v>
      </c>
      <c r="H2101" s="41">
        <v>0.24</v>
      </c>
      <c r="I2101" s="47">
        <f t="shared" si="2"/>
        <v>1887429109</v>
      </c>
      <c r="J2101" s="14"/>
      <c r="K2101" s="14"/>
      <c r="L2101" s="14"/>
      <c r="M2101" s="14"/>
      <c r="N2101" s="14"/>
      <c r="O2101" s="14"/>
      <c r="P2101" s="14"/>
      <c r="Q2101" s="14"/>
      <c r="R2101" s="14"/>
    </row>
    <row r="2102">
      <c r="A2102" s="40" t="str">
        <f t="shared" si="1"/>
        <v>Sierra Leone-Africa2007</v>
      </c>
      <c r="B2102" s="40" t="s">
        <v>219</v>
      </c>
      <c r="C2102" s="33" t="s">
        <v>48</v>
      </c>
      <c r="D2102" s="41" t="s">
        <v>57</v>
      </c>
      <c r="E2102" s="46">
        <v>2.158653216E9</v>
      </c>
      <c r="F2102" s="41">
        <v>0.14</v>
      </c>
      <c r="G2102" s="41">
        <v>56.0</v>
      </c>
      <c r="H2102" s="41">
        <v>0.25</v>
      </c>
      <c r="I2102" s="47">
        <f t="shared" si="2"/>
        <v>2158653216</v>
      </c>
      <c r="J2102" s="14"/>
      <c r="K2102" s="14"/>
      <c r="L2102" s="14"/>
      <c r="M2102" s="14"/>
      <c r="N2102" s="14"/>
      <c r="O2102" s="14"/>
      <c r="P2102" s="14"/>
      <c r="Q2102" s="14"/>
      <c r="R2102" s="14"/>
    </row>
    <row r="2103">
      <c r="A2103" s="40" t="str">
        <f t="shared" si="1"/>
        <v>Sierra Leone-Africa2008</v>
      </c>
      <c r="B2103" s="40" t="s">
        <v>219</v>
      </c>
      <c r="C2103" s="33" t="s">
        <v>49</v>
      </c>
      <c r="D2103" s="41" t="s">
        <v>57</v>
      </c>
      <c r="E2103" s="46">
        <v>2.505620416E9</v>
      </c>
      <c r="F2103" s="41">
        <v>0.142</v>
      </c>
      <c r="G2103" s="41">
        <v>64.0</v>
      </c>
      <c r="H2103" s="41">
        <v>0.245</v>
      </c>
      <c r="I2103" s="47">
        <f t="shared" si="2"/>
        <v>2505620416</v>
      </c>
      <c r="J2103" s="14"/>
      <c r="K2103" s="14"/>
      <c r="L2103" s="14"/>
      <c r="M2103" s="14"/>
      <c r="N2103" s="14"/>
      <c r="O2103" s="14"/>
      <c r="P2103" s="14"/>
      <c r="Q2103" s="14"/>
      <c r="R2103" s="14"/>
    </row>
    <row r="2104">
      <c r="A2104" s="40" t="str">
        <f t="shared" si="1"/>
        <v>Sierra Leone-Africa2009</v>
      </c>
      <c r="B2104" s="40" t="s">
        <v>219</v>
      </c>
      <c r="C2104" s="33" t="s">
        <v>50</v>
      </c>
      <c r="D2104" s="41" t="s">
        <v>57</v>
      </c>
      <c r="E2104" s="46">
        <v>2.453972797E9</v>
      </c>
      <c r="F2104" s="41">
        <v>0.169</v>
      </c>
      <c r="G2104" s="41">
        <v>74.0</v>
      </c>
      <c r="H2104" s="41">
        <v>0.222</v>
      </c>
      <c r="I2104" s="47">
        <f t="shared" si="2"/>
        <v>2453972797</v>
      </c>
      <c r="J2104" s="14"/>
      <c r="K2104" s="14"/>
      <c r="L2104" s="14"/>
      <c r="M2104" s="14"/>
      <c r="N2104" s="14"/>
      <c r="O2104" s="14"/>
      <c r="P2104" s="14"/>
      <c r="Q2104" s="14"/>
      <c r="R2104" s="14"/>
    </row>
    <row r="2105">
      <c r="A2105" s="40" t="str">
        <f t="shared" si="1"/>
        <v>Sierra Leone-Africa2010</v>
      </c>
      <c r="B2105" s="40" t="s">
        <v>219</v>
      </c>
      <c r="C2105" s="33" t="s">
        <v>51</v>
      </c>
      <c r="D2105" s="41" t="s">
        <v>57</v>
      </c>
      <c r="E2105" s="46">
        <v>2.578159463E9</v>
      </c>
      <c r="F2105" s="41">
        <v>0.154</v>
      </c>
      <c r="G2105" s="41">
        <v>69.0</v>
      </c>
      <c r="H2105" s="41">
        <v>0.213</v>
      </c>
      <c r="I2105" s="47">
        <f t="shared" si="2"/>
        <v>2578159463</v>
      </c>
      <c r="J2105" s="14"/>
      <c r="K2105" s="14"/>
      <c r="L2105" s="14"/>
      <c r="M2105" s="14"/>
      <c r="N2105" s="14"/>
      <c r="O2105" s="14"/>
      <c r="P2105" s="14"/>
      <c r="Q2105" s="14"/>
      <c r="R2105" s="14"/>
    </row>
    <row r="2106">
      <c r="A2106" s="40" t="str">
        <f t="shared" si="1"/>
        <v>Sierra Leone-Africa2011</v>
      </c>
      <c r="B2106" s="40" t="s">
        <v>219</v>
      </c>
      <c r="C2106" s="33" t="s">
        <v>52</v>
      </c>
      <c r="D2106" s="41" t="s">
        <v>57</v>
      </c>
      <c r="E2106" s="46">
        <v>2.932273988E9</v>
      </c>
      <c r="F2106" s="41">
        <v>0.163</v>
      </c>
      <c r="G2106" s="41">
        <v>82.0</v>
      </c>
      <c r="H2106" s="41">
        <v>0.21</v>
      </c>
      <c r="I2106" s="47">
        <f t="shared" si="2"/>
        <v>2932273988</v>
      </c>
      <c r="J2106" s="14"/>
      <c r="K2106" s="14"/>
      <c r="L2106" s="14"/>
      <c r="M2106" s="14"/>
      <c r="N2106" s="14"/>
      <c r="O2106" s="14"/>
      <c r="P2106" s="14"/>
      <c r="Q2106" s="14"/>
      <c r="R2106" s="14"/>
    </row>
    <row r="2107">
      <c r="A2107" s="40" t="str">
        <f t="shared" si="1"/>
        <v>Sierra Leone-Africa2012</v>
      </c>
      <c r="B2107" s="40" t="s">
        <v>219</v>
      </c>
      <c r="C2107" s="33" t="s">
        <v>53</v>
      </c>
      <c r="D2107" s="41" t="s">
        <v>57</v>
      </c>
      <c r="E2107" s="46">
        <v>3.787392596E9</v>
      </c>
      <c r="F2107" s="41">
        <v>0.151</v>
      </c>
      <c r="G2107" s="41">
        <v>96.0</v>
      </c>
      <c r="H2107" s="41">
        <v>0.21</v>
      </c>
      <c r="I2107" s="47">
        <f t="shared" si="2"/>
        <v>3787392596</v>
      </c>
      <c r="J2107" s="14"/>
      <c r="K2107" s="14"/>
      <c r="L2107" s="14"/>
      <c r="M2107" s="14"/>
      <c r="N2107" s="14"/>
      <c r="O2107" s="14"/>
      <c r="P2107" s="14"/>
      <c r="Q2107" s="14"/>
      <c r="R2107" s="14"/>
    </row>
    <row r="2108">
      <c r="A2108" s="40" t="str">
        <f t="shared" si="1"/>
        <v>Singapore-Asia2000</v>
      </c>
      <c r="B2108" s="40" t="s">
        <v>220</v>
      </c>
      <c r="C2108" s="33" t="s">
        <v>40</v>
      </c>
      <c r="D2108" s="41" t="s">
        <v>41</v>
      </c>
      <c r="E2108" s="46">
        <v>9.5835970989E10</v>
      </c>
      <c r="F2108" s="41">
        <v>0.027</v>
      </c>
      <c r="G2108" s="41">
        <v>662.0</v>
      </c>
      <c r="H2108" s="41">
        <v>0.058</v>
      </c>
      <c r="I2108" s="47">
        <f t="shared" si="2"/>
        <v>95835970989</v>
      </c>
      <c r="J2108" s="14"/>
      <c r="K2108" s="14"/>
      <c r="L2108" s="14"/>
      <c r="M2108" s="14"/>
      <c r="N2108" s="14"/>
      <c r="O2108" s="14"/>
      <c r="P2108" s="14"/>
      <c r="Q2108" s="14"/>
      <c r="R2108" s="14"/>
    </row>
    <row r="2109">
      <c r="A2109" s="40" t="str">
        <f t="shared" si="1"/>
        <v>Singapore-Asia2001</v>
      </c>
      <c r="B2109" s="40" t="s">
        <v>220</v>
      </c>
      <c r="C2109" s="33" t="s">
        <v>42</v>
      </c>
      <c r="D2109" s="41" t="s">
        <v>41</v>
      </c>
      <c r="E2109" s="46">
        <v>8.9285087395E10</v>
      </c>
      <c r="F2109" s="41">
        <v>0.024</v>
      </c>
      <c r="G2109" s="41">
        <v>526.0</v>
      </c>
      <c r="H2109" s="41">
        <v>0.056</v>
      </c>
      <c r="I2109" s="47">
        <f t="shared" si="2"/>
        <v>89285087395</v>
      </c>
      <c r="J2109" s="14"/>
      <c r="K2109" s="14"/>
      <c r="L2109" s="14"/>
      <c r="M2109" s="14"/>
      <c r="N2109" s="14"/>
      <c r="O2109" s="14"/>
      <c r="P2109" s="14"/>
      <c r="Q2109" s="14"/>
      <c r="R2109" s="14"/>
    </row>
    <row r="2110">
      <c r="A2110" s="40" t="str">
        <f t="shared" si="1"/>
        <v>Singapore-Asia2002</v>
      </c>
      <c r="B2110" s="40" t="s">
        <v>220</v>
      </c>
      <c r="C2110" s="33" t="s">
        <v>43</v>
      </c>
      <c r="D2110" s="41" t="s">
        <v>41</v>
      </c>
      <c r="E2110" s="46">
        <v>9.1941791944E10</v>
      </c>
      <c r="F2110" s="41">
        <v>0.029</v>
      </c>
      <c r="G2110" s="41">
        <v>632.0</v>
      </c>
      <c r="H2110" s="41">
        <v>0.053</v>
      </c>
      <c r="I2110" s="47">
        <f t="shared" si="2"/>
        <v>91941791944</v>
      </c>
      <c r="J2110" s="14"/>
      <c r="K2110" s="14"/>
      <c r="L2110" s="14"/>
      <c r="M2110" s="14"/>
      <c r="N2110" s="14"/>
      <c r="O2110" s="14"/>
      <c r="P2110" s="14"/>
      <c r="Q2110" s="14"/>
      <c r="R2110" s="14"/>
    </row>
    <row r="2111">
      <c r="A2111" s="40" t="str">
        <f t="shared" si="1"/>
        <v>Singapore-Asia2003</v>
      </c>
      <c r="B2111" s="40" t="s">
        <v>220</v>
      </c>
      <c r="C2111" s="33" t="s">
        <v>44</v>
      </c>
      <c r="D2111" s="41" t="s">
        <v>41</v>
      </c>
      <c r="E2111" s="46">
        <v>9.7002305536E10</v>
      </c>
      <c r="F2111" s="41">
        <v>0.036</v>
      </c>
      <c r="G2111" s="41">
        <v>823.0</v>
      </c>
      <c r="H2111" s="41">
        <v>0.053</v>
      </c>
      <c r="I2111" s="47">
        <f t="shared" si="2"/>
        <v>97002305536</v>
      </c>
      <c r="J2111" s="14"/>
      <c r="K2111" s="14"/>
      <c r="L2111" s="14"/>
      <c r="M2111" s="14"/>
      <c r="N2111" s="14"/>
      <c r="O2111" s="14"/>
      <c r="P2111" s="14"/>
      <c r="Q2111" s="14"/>
      <c r="R2111" s="14"/>
    </row>
    <row r="2112">
      <c r="A2112" s="40" t="str">
        <f t="shared" si="1"/>
        <v>Singapore-Asia2004</v>
      </c>
      <c r="B2112" s="40" t="s">
        <v>220</v>
      </c>
      <c r="C2112" s="33" t="s">
        <v>45</v>
      </c>
      <c r="D2112" s="41" t="s">
        <v>41</v>
      </c>
      <c r="E2112" s="46">
        <v>1.14E11</v>
      </c>
      <c r="F2112" s="41">
        <v>0.032</v>
      </c>
      <c r="G2112" s="41">
        <v>826.0</v>
      </c>
      <c r="H2112" s="41">
        <v>0.053</v>
      </c>
      <c r="I2112" s="47">
        <f t="shared" si="2"/>
        <v>114000000000</v>
      </c>
      <c r="J2112" s="14"/>
      <c r="K2112" s="14"/>
      <c r="L2112" s="14"/>
      <c r="M2112" s="14"/>
      <c r="N2112" s="14"/>
      <c r="O2112" s="14"/>
      <c r="P2112" s="14"/>
      <c r="Q2112" s="14"/>
      <c r="R2112" s="14"/>
    </row>
    <row r="2113">
      <c r="A2113" s="40" t="str">
        <f t="shared" si="1"/>
        <v>Singapore-Asia2005</v>
      </c>
      <c r="B2113" s="40" t="s">
        <v>220</v>
      </c>
      <c r="C2113" s="33" t="s">
        <v>46</v>
      </c>
      <c r="D2113" s="41" t="s">
        <v>41</v>
      </c>
      <c r="E2113" s="46">
        <v>1.27E11</v>
      </c>
      <c r="F2113" s="41">
        <v>0.038</v>
      </c>
      <c r="G2113" s="41">
        <v>1058.0</v>
      </c>
      <c r="H2113" s="41">
        <v>0.053</v>
      </c>
      <c r="I2113" s="47">
        <f t="shared" si="2"/>
        <v>127000000000</v>
      </c>
      <c r="J2113" s="14"/>
      <c r="K2113" s="14"/>
      <c r="L2113" s="14"/>
      <c r="M2113" s="14"/>
      <c r="N2113" s="14"/>
      <c r="O2113" s="14"/>
      <c r="P2113" s="14"/>
      <c r="Q2113" s="14"/>
      <c r="R2113" s="14"/>
    </row>
    <row r="2114">
      <c r="A2114" s="40" t="str">
        <f t="shared" si="1"/>
        <v>Singapore-Asia2006</v>
      </c>
      <c r="B2114" s="40" t="s">
        <v>220</v>
      </c>
      <c r="C2114" s="33" t="s">
        <v>47</v>
      </c>
      <c r="D2114" s="41" t="s">
        <v>41</v>
      </c>
      <c r="E2114" s="46">
        <v>1.48E11</v>
      </c>
      <c r="F2114" s="41">
        <v>0.037</v>
      </c>
      <c r="G2114" s="41">
        <v>1167.0</v>
      </c>
      <c r="H2114" s="41">
        <v>0.053</v>
      </c>
      <c r="I2114" s="47">
        <f t="shared" si="2"/>
        <v>148000000000</v>
      </c>
      <c r="J2114" s="14"/>
      <c r="K2114" s="14"/>
      <c r="L2114" s="14"/>
      <c r="M2114" s="14"/>
      <c r="N2114" s="14"/>
      <c r="O2114" s="14"/>
      <c r="P2114" s="14"/>
      <c r="Q2114" s="14"/>
      <c r="R2114" s="14"/>
    </row>
    <row r="2115">
      <c r="A2115" s="40" t="str">
        <f t="shared" si="1"/>
        <v>Singapore-Asia2007</v>
      </c>
      <c r="B2115" s="40" t="s">
        <v>220</v>
      </c>
      <c r="C2115" s="33" t="s">
        <v>48</v>
      </c>
      <c r="D2115" s="41" t="s">
        <v>41</v>
      </c>
      <c r="E2115" s="46">
        <v>1.8E11</v>
      </c>
      <c r="F2115" s="41">
        <v>0.035</v>
      </c>
      <c r="G2115" s="41">
        <v>1333.0</v>
      </c>
      <c r="H2115" s="41">
        <v>0.053</v>
      </c>
      <c r="I2115" s="47">
        <f t="shared" si="2"/>
        <v>180000000000</v>
      </c>
      <c r="J2115" s="14"/>
      <c r="K2115" s="14"/>
      <c r="L2115" s="14"/>
      <c r="M2115" s="14"/>
      <c r="N2115" s="14"/>
      <c r="O2115" s="14"/>
      <c r="P2115" s="14"/>
      <c r="Q2115" s="14"/>
      <c r="R2115" s="14"/>
    </row>
    <row r="2116">
      <c r="A2116" s="40" t="str">
        <f t="shared" si="1"/>
        <v>Singapore-Asia2008</v>
      </c>
      <c r="B2116" s="40" t="s">
        <v>220</v>
      </c>
      <c r="C2116" s="33" t="s">
        <v>49</v>
      </c>
      <c r="D2116" s="41" t="s">
        <v>41</v>
      </c>
      <c r="E2116" s="46">
        <v>1.92E11</v>
      </c>
      <c r="F2116" s="41">
        <v>0.04</v>
      </c>
      <c r="G2116" s="41">
        <v>1577.0</v>
      </c>
      <c r="H2116" s="41">
        <v>0.054</v>
      </c>
      <c r="I2116" s="47">
        <f t="shared" si="2"/>
        <v>192000000000</v>
      </c>
      <c r="J2116" s="14"/>
      <c r="K2116" s="14"/>
      <c r="L2116" s="14"/>
      <c r="M2116" s="14"/>
      <c r="N2116" s="14"/>
      <c r="O2116" s="14"/>
      <c r="P2116" s="14"/>
      <c r="Q2116" s="14"/>
      <c r="R2116" s="14"/>
    </row>
    <row r="2117">
      <c r="A2117" s="40" t="str">
        <f t="shared" si="1"/>
        <v>Singapore-Asia2009</v>
      </c>
      <c r="B2117" s="40" t="s">
        <v>220</v>
      </c>
      <c r="C2117" s="33" t="s">
        <v>50</v>
      </c>
      <c r="D2117" s="41" t="s">
        <v>41</v>
      </c>
      <c r="E2117" s="46">
        <v>1.92E11</v>
      </c>
      <c r="F2117" s="41">
        <v>0.045</v>
      </c>
      <c r="G2117" s="41">
        <v>1704.0</v>
      </c>
      <c r="H2117" s="41">
        <v>0.054</v>
      </c>
      <c r="I2117" s="47">
        <f t="shared" si="2"/>
        <v>192000000000</v>
      </c>
      <c r="J2117" s="14"/>
      <c r="K2117" s="14"/>
      <c r="L2117" s="14"/>
      <c r="M2117" s="14"/>
      <c r="N2117" s="14"/>
      <c r="O2117" s="14"/>
      <c r="P2117" s="14"/>
      <c r="Q2117" s="14"/>
      <c r="R2117" s="14"/>
    </row>
    <row r="2118">
      <c r="A2118" s="40" t="str">
        <f t="shared" si="1"/>
        <v>Singapore-Asia2010</v>
      </c>
      <c r="B2118" s="40" t="s">
        <v>220</v>
      </c>
      <c r="C2118" s="33" t="s">
        <v>51</v>
      </c>
      <c r="D2118" s="41" t="s">
        <v>41</v>
      </c>
      <c r="E2118" s="46">
        <v>2.36E11</v>
      </c>
      <c r="F2118" s="41">
        <v>0.041</v>
      </c>
      <c r="G2118" s="41">
        <v>1893.0</v>
      </c>
      <c r="H2118" s="41">
        <v>0.054</v>
      </c>
      <c r="I2118" s="47">
        <f t="shared" si="2"/>
        <v>236000000000</v>
      </c>
      <c r="J2118" s="14"/>
      <c r="K2118" s="14"/>
      <c r="L2118" s="14"/>
      <c r="M2118" s="14"/>
      <c r="N2118" s="14"/>
      <c r="O2118" s="14"/>
      <c r="P2118" s="14"/>
      <c r="Q2118" s="14"/>
      <c r="R2118" s="14"/>
    </row>
    <row r="2119">
      <c r="A2119" s="40" t="str">
        <f t="shared" si="1"/>
        <v>Singapore-Asia2011</v>
      </c>
      <c r="B2119" s="40" t="s">
        <v>220</v>
      </c>
      <c r="C2119" s="33" t="s">
        <v>52</v>
      </c>
      <c r="D2119" s="41" t="s">
        <v>41</v>
      </c>
      <c r="E2119" s="46">
        <v>2.74E11</v>
      </c>
      <c r="F2119" s="41">
        <v>0.042</v>
      </c>
      <c r="G2119" s="41">
        <v>2144.0</v>
      </c>
      <c r="H2119" s="41">
        <v>0.054</v>
      </c>
      <c r="I2119" s="47">
        <f t="shared" si="2"/>
        <v>274000000000</v>
      </c>
      <c r="J2119" s="14"/>
      <c r="K2119" s="14"/>
      <c r="L2119" s="14"/>
      <c r="M2119" s="14"/>
      <c r="N2119" s="14"/>
      <c r="O2119" s="14"/>
      <c r="P2119" s="14"/>
      <c r="Q2119" s="14"/>
      <c r="R2119" s="14"/>
    </row>
    <row r="2120">
      <c r="A2120" s="40" t="str">
        <f t="shared" si="1"/>
        <v>Singapore-Asia2012</v>
      </c>
      <c r="B2120" s="40" t="s">
        <v>220</v>
      </c>
      <c r="C2120" s="33" t="s">
        <v>53</v>
      </c>
      <c r="D2120" s="41" t="s">
        <v>41</v>
      </c>
      <c r="E2120" s="46">
        <v>2.87E11</v>
      </c>
      <c r="F2120" s="41">
        <v>0.047</v>
      </c>
      <c r="G2120" s="41">
        <v>2426.0</v>
      </c>
      <c r="H2120" s="41">
        <v>0.054</v>
      </c>
      <c r="I2120" s="47">
        <f t="shared" si="2"/>
        <v>287000000000</v>
      </c>
      <c r="J2120" s="14"/>
      <c r="K2120" s="14"/>
      <c r="L2120" s="14"/>
      <c r="M2120" s="14"/>
      <c r="N2120" s="14"/>
      <c r="O2120" s="14"/>
      <c r="P2120" s="14"/>
      <c r="Q2120" s="14"/>
      <c r="R2120" s="14"/>
    </row>
    <row r="2121">
      <c r="A2121" s="40" t="str">
        <f t="shared" si="1"/>
        <v>Sint Maarten (Dutch part)-The Americas2000</v>
      </c>
      <c r="B2121" s="40" t="s">
        <v>221</v>
      </c>
      <c r="C2121" s="33" t="s">
        <v>40</v>
      </c>
      <c r="D2121" s="41" t="s">
        <v>63</v>
      </c>
      <c r="E2121" s="40"/>
      <c r="F2121" s="42">
        <v>0.064</v>
      </c>
      <c r="G2121" s="41">
        <v>193.0</v>
      </c>
      <c r="H2121" s="41">
        <v>0.148</v>
      </c>
      <c r="I2121" s="47" t="str">
        <f t="shared" si="2"/>
        <v/>
      </c>
      <c r="J2121" s="14"/>
      <c r="K2121" s="14"/>
      <c r="L2121" s="14"/>
      <c r="M2121" s="14"/>
      <c r="N2121" s="14"/>
      <c r="O2121" s="14"/>
      <c r="P2121" s="14"/>
      <c r="Q2121" s="14"/>
      <c r="R2121" s="14"/>
    </row>
    <row r="2122">
      <c r="A2122" s="40" t="str">
        <f t="shared" si="1"/>
        <v>Sint Maarten (Dutch part)-The Americas2001</v>
      </c>
      <c r="B2122" s="40" t="s">
        <v>221</v>
      </c>
      <c r="C2122" s="33" t="s">
        <v>42</v>
      </c>
      <c r="D2122" s="41" t="s">
        <v>63</v>
      </c>
      <c r="E2122" s="40"/>
      <c r="F2122" s="42">
        <v>0.064</v>
      </c>
      <c r="G2122" s="41">
        <v>193.0</v>
      </c>
      <c r="H2122" s="41">
        <v>0.148</v>
      </c>
      <c r="I2122" s="47" t="str">
        <f t="shared" si="2"/>
        <v/>
      </c>
      <c r="J2122" s="14"/>
      <c r="K2122" s="14"/>
      <c r="L2122" s="14"/>
      <c r="M2122" s="14"/>
      <c r="N2122" s="14"/>
      <c r="O2122" s="14"/>
      <c r="P2122" s="14"/>
      <c r="Q2122" s="14"/>
      <c r="R2122" s="14"/>
    </row>
    <row r="2123">
      <c r="A2123" s="40" t="str">
        <f t="shared" si="1"/>
        <v>Sint Maarten (Dutch part)-The Americas2002</v>
      </c>
      <c r="B2123" s="40" t="s">
        <v>221</v>
      </c>
      <c r="C2123" s="33" t="s">
        <v>43</v>
      </c>
      <c r="D2123" s="41" t="s">
        <v>63</v>
      </c>
      <c r="E2123" s="40"/>
      <c r="F2123" s="42">
        <v>0.064</v>
      </c>
      <c r="G2123" s="41">
        <v>193.0</v>
      </c>
      <c r="H2123" s="41">
        <v>0.148</v>
      </c>
      <c r="I2123" s="47" t="str">
        <f t="shared" si="2"/>
        <v/>
      </c>
      <c r="J2123" s="14"/>
      <c r="K2123" s="14"/>
      <c r="L2123" s="14"/>
      <c r="M2123" s="14"/>
      <c r="N2123" s="14"/>
      <c r="O2123" s="14"/>
      <c r="P2123" s="14"/>
      <c r="Q2123" s="14"/>
      <c r="R2123" s="14"/>
    </row>
    <row r="2124">
      <c r="A2124" s="40" t="str">
        <f t="shared" si="1"/>
        <v>Sint Maarten (Dutch part)-The Americas2003</v>
      </c>
      <c r="B2124" s="40" t="s">
        <v>221</v>
      </c>
      <c r="C2124" s="33" t="s">
        <v>44</v>
      </c>
      <c r="D2124" s="41" t="s">
        <v>63</v>
      </c>
      <c r="E2124" s="40"/>
      <c r="F2124" s="42">
        <v>0.064</v>
      </c>
      <c r="G2124" s="41">
        <v>193.0</v>
      </c>
      <c r="H2124" s="41">
        <v>0.148</v>
      </c>
      <c r="I2124" s="47" t="str">
        <f t="shared" si="2"/>
        <v/>
      </c>
      <c r="J2124" s="14"/>
      <c r="K2124" s="14"/>
      <c r="L2124" s="14"/>
      <c r="M2124" s="14"/>
      <c r="N2124" s="14"/>
      <c r="O2124" s="14"/>
      <c r="P2124" s="14"/>
      <c r="Q2124" s="14"/>
      <c r="R2124" s="14"/>
    </row>
    <row r="2125">
      <c r="A2125" s="40" t="str">
        <f t="shared" si="1"/>
        <v>Sint Maarten (Dutch part)-The Americas2004</v>
      </c>
      <c r="B2125" s="40" t="s">
        <v>221</v>
      </c>
      <c r="C2125" s="33" t="s">
        <v>45</v>
      </c>
      <c r="D2125" s="41" t="s">
        <v>63</v>
      </c>
      <c r="E2125" s="40"/>
      <c r="F2125" s="42">
        <v>0.064</v>
      </c>
      <c r="G2125" s="41">
        <v>193.0</v>
      </c>
      <c r="H2125" s="41">
        <v>0.148</v>
      </c>
      <c r="I2125" s="47" t="str">
        <f t="shared" si="2"/>
        <v/>
      </c>
      <c r="J2125" s="14"/>
      <c r="K2125" s="14"/>
      <c r="L2125" s="14"/>
      <c r="M2125" s="14"/>
      <c r="N2125" s="14"/>
      <c r="O2125" s="14"/>
      <c r="P2125" s="14"/>
      <c r="Q2125" s="14"/>
      <c r="R2125" s="14"/>
    </row>
    <row r="2126">
      <c r="A2126" s="40" t="str">
        <f t="shared" si="1"/>
        <v>Sint Maarten (Dutch part)-The Americas2005</v>
      </c>
      <c r="B2126" s="40" t="s">
        <v>221</v>
      </c>
      <c r="C2126" s="33" t="s">
        <v>46</v>
      </c>
      <c r="D2126" s="41" t="s">
        <v>63</v>
      </c>
      <c r="E2126" s="40"/>
      <c r="F2126" s="42">
        <v>0.064</v>
      </c>
      <c r="G2126" s="41">
        <v>193.0</v>
      </c>
      <c r="H2126" s="41">
        <v>0.148</v>
      </c>
      <c r="I2126" s="47" t="str">
        <f t="shared" si="2"/>
        <v/>
      </c>
      <c r="J2126" s="14"/>
      <c r="K2126" s="14"/>
      <c r="L2126" s="14"/>
      <c r="M2126" s="14"/>
      <c r="N2126" s="14"/>
      <c r="O2126" s="14"/>
      <c r="P2126" s="14"/>
      <c r="Q2126" s="14"/>
      <c r="R2126" s="14"/>
    </row>
    <row r="2127">
      <c r="A2127" s="40" t="str">
        <f t="shared" si="1"/>
        <v>Sint Maarten (Dutch part)-The Americas2006</v>
      </c>
      <c r="B2127" s="40" t="s">
        <v>221</v>
      </c>
      <c r="C2127" s="33" t="s">
        <v>47</v>
      </c>
      <c r="D2127" s="41" t="s">
        <v>63</v>
      </c>
      <c r="E2127" s="40"/>
      <c r="F2127" s="42">
        <v>0.064</v>
      </c>
      <c r="G2127" s="41">
        <v>193.0</v>
      </c>
      <c r="H2127" s="41">
        <v>0.148</v>
      </c>
      <c r="I2127" s="47" t="str">
        <f t="shared" si="2"/>
        <v/>
      </c>
      <c r="J2127" s="14"/>
      <c r="K2127" s="14"/>
      <c r="L2127" s="14"/>
      <c r="M2127" s="14"/>
      <c r="N2127" s="14"/>
      <c r="O2127" s="14"/>
      <c r="P2127" s="14"/>
      <c r="Q2127" s="14"/>
      <c r="R2127" s="14"/>
    </row>
    <row r="2128">
      <c r="A2128" s="40" t="str">
        <f t="shared" si="1"/>
        <v>Sint Maarten (Dutch part)-The Americas2007</v>
      </c>
      <c r="B2128" s="40" t="s">
        <v>221</v>
      </c>
      <c r="C2128" s="33" t="s">
        <v>48</v>
      </c>
      <c r="D2128" s="41" t="s">
        <v>63</v>
      </c>
      <c r="E2128" s="40"/>
      <c r="F2128" s="42">
        <v>0.064</v>
      </c>
      <c r="G2128" s="41">
        <v>193.0</v>
      </c>
      <c r="H2128" s="41">
        <v>0.148</v>
      </c>
      <c r="I2128" s="47" t="str">
        <f t="shared" si="2"/>
        <v/>
      </c>
      <c r="J2128" s="14"/>
      <c r="K2128" s="14"/>
      <c r="L2128" s="14"/>
      <c r="M2128" s="14"/>
      <c r="N2128" s="14"/>
      <c r="O2128" s="14"/>
      <c r="P2128" s="14"/>
      <c r="Q2128" s="14"/>
      <c r="R2128" s="14"/>
    </row>
    <row r="2129">
      <c r="A2129" s="40" t="str">
        <f t="shared" si="1"/>
        <v>Sint Maarten (Dutch part)-The Americas2008</v>
      </c>
      <c r="B2129" s="40" t="s">
        <v>221</v>
      </c>
      <c r="C2129" s="33" t="s">
        <v>49</v>
      </c>
      <c r="D2129" s="41" t="s">
        <v>63</v>
      </c>
      <c r="E2129" s="40"/>
      <c r="F2129" s="42">
        <v>0.064</v>
      </c>
      <c r="G2129" s="41">
        <v>193.0</v>
      </c>
      <c r="H2129" s="41">
        <v>0.148</v>
      </c>
      <c r="I2129" s="47" t="str">
        <f t="shared" si="2"/>
        <v/>
      </c>
      <c r="J2129" s="14"/>
      <c r="K2129" s="14"/>
      <c r="L2129" s="14"/>
      <c r="M2129" s="14"/>
      <c r="N2129" s="14"/>
      <c r="O2129" s="14"/>
      <c r="P2129" s="14"/>
      <c r="Q2129" s="14"/>
      <c r="R2129" s="14"/>
    </row>
    <row r="2130">
      <c r="A2130" s="40" t="str">
        <f t="shared" si="1"/>
        <v>Sint Maarten (Dutch part)-The Americas2009</v>
      </c>
      <c r="B2130" s="40" t="s">
        <v>221</v>
      </c>
      <c r="C2130" s="33" t="s">
        <v>50</v>
      </c>
      <c r="D2130" s="41" t="s">
        <v>63</v>
      </c>
      <c r="E2130" s="40"/>
      <c r="F2130" s="42">
        <v>0.064</v>
      </c>
      <c r="G2130" s="41">
        <v>193.0</v>
      </c>
      <c r="H2130" s="41">
        <v>0.148</v>
      </c>
      <c r="I2130" s="47" t="str">
        <f t="shared" si="2"/>
        <v/>
      </c>
      <c r="J2130" s="14"/>
      <c r="K2130" s="14"/>
      <c r="L2130" s="14"/>
      <c r="M2130" s="14"/>
      <c r="N2130" s="14"/>
      <c r="O2130" s="14"/>
      <c r="P2130" s="14"/>
      <c r="Q2130" s="14"/>
      <c r="R2130" s="14"/>
    </row>
    <row r="2131">
      <c r="A2131" s="40" t="str">
        <f t="shared" si="1"/>
        <v>Sint Maarten (Dutch part)-The Americas2010</v>
      </c>
      <c r="B2131" s="40" t="s">
        <v>221</v>
      </c>
      <c r="C2131" s="33" t="s">
        <v>51</v>
      </c>
      <c r="D2131" s="41" t="s">
        <v>63</v>
      </c>
      <c r="E2131" s="40"/>
      <c r="F2131" s="42">
        <v>0.064</v>
      </c>
      <c r="G2131" s="41">
        <v>193.0</v>
      </c>
      <c r="H2131" s="41">
        <v>0.148</v>
      </c>
      <c r="I2131" s="47" t="str">
        <f t="shared" si="2"/>
        <v/>
      </c>
      <c r="J2131" s="14"/>
      <c r="K2131" s="14"/>
      <c r="L2131" s="14"/>
      <c r="M2131" s="14"/>
      <c r="N2131" s="14"/>
      <c r="O2131" s="14"/>
      <c r="P2131" s="14"/>
      <c r="Q2131" s="14"/>
      <c r="R2131" s="14"/>
    </row>
    <row r="2132">
      <c r="A2132" s="40" t="str">
        <f t="shared" si="1"/>
        <v>Sint Maarten (Dutch part)-The Americas2011</v>
      </c>
      <c r="B2132" s="40" t="s">
        <v>221</v>
      </c>
      <c r="C2132" s="33" t="s">
        <v>52</v>
      </c>
      <c r="D2132" s="41" t="s">
        <v>63</v>
      </c>
      <c r="E2132" s="40"/>
      <c r="F2132" s="42">
        <v>0.064</v>
      </c>
      <c r="G2132" s="41">
        <v>193.0</v>
      </c>
      <c r="H2132" s="41">
        <v>0.148</v>
      </c>
      <c r="I2132" s="47" t="str">
        <f t="shared" si="2"/>
        <v/>
      </c>
      <c r="J2132" s="14"/>
      <c r="K2132" s="14"/>
      <c r="L2132" s="14"/>
      <c r="M2132" s="14"/>
      <c r="N2132" s="14"/>
      <c r="O2132" s="14"/>
      <c r="P2132" s="14"/>
      <c r="Q2132" s="14"/>
      <c r="R2132" s="14"/>
    </row>
    <row r="2133">
      <c r="A2133" s="40" t="str">
        <f t="shared" si="1"/>
        <v>Sint Maarten (Dutch part)-The Americas2012</v>
      </c>
      <c r="B2133" s="40" t="s">
        <v>221</v>
      </c>
      <c r="C2133" s="33" t="s">
        <v>53</v>
      </c>
      <c r="D2133" s="41" t="s">
        <v>63</v>
      </c>
      <c r="E2133" s="40"/>
      <c r="F2133" s="42">
        <v>0.064</v>
      </c>
      <c r="G2133" s="41">
        <v>193.0</v>
      </c>
      <c r="H2133" s="41">
        <v>0.148</v>
      </c>
      <c r="I2133" s="47" t="str">
        <f t="shared" si="2"/>
        <v/>
      </c>
      <c r="J2133" s="14"/>
      <c r="K2133" s="14"/>
      <c r="L2133" s="14"/>
      <c r="M2133" s="14"/>
      <c r="N2133" s="14"/>
      <c r="O2133" s="14"/>
      <c r="P2133" s="14"/>
      <c r="Q2133" s="14"/>
      <c r="R2133" s="14"/>
    </row>
    <row r="2134">
      <c r="A2134" s="40" t="str">
        <f t="shared" si="1"/>
        <v>Slovakia-Europe2000</v>
      </c>
      <c r="B2134" s="40" t="s">
        <v>222</v>
      </c>
      <c r="C2134" s="33" t="s">
        <v>40</v>
      </c>
      <c r="D2134" s="41" t="s">
        <v>55</v>
      </c>
      <c r="E2134" s="46">
        <v>2.8724041828E10</v>
      </c>
      <c r="F2134" s="41">
        <v>0.055</v>
      </c>
      <c r="G2134" s="41">
        <v>208.0</v>
      </c>
      <c r="H2134" s="41">
        <v>0.149</v>
      </c>
      <c r="I2134" s="47">
        <f t="shared" si="2"/>
        <v>28724041828</v>
      </c>
      <c r="J2134" s="14"/>
      <c r="K2134" s="14"/>
      <c r="L2134" s="14"/>
      <c r="M2134" s="14"/>
      <c r="N2134" s="14"/>
      <c r="O2134" s="14"/>
      <c r="P2134" s="14"/>
      <c r="Q2134" s="14"/>
      <c r="R2134" s="14"/>
    </row>
    <row r="2135">
      <c r="A2135" s="40" t="str">
        <f t="shared" si="1"/>
        <v>Slovakia-Europe2001</v>
      </c>
      <c r="B2135" s="40" t="s">
        <v>222</v>
      </c>
      <c r="C2135" s="33" t="s">
        <v>42</v>
      </c>
      <c r="D2135" s="41" t="s">
        <v>55</v>
      </c>
      <c r="E2135" s="46">
        <v>3.0318731991E10</v>
      </c>
      <c r="F2135" s="41">
        <v>0.055</v>
      </c>
      <c r="G2135" s="41">
        <v>216.0</v>
      </c>
      <c r="H2135" s="41">
        <v>0.112</v>
      </c>
      <c r="I2135" s="47">
        <f t="shared" si="2"/>
        <v>30318731991</v>
      </c>
      <c r="J2135" s="14"/>
      <c r="K2135" s="14"/>
      <c r="L2135" s="14"/>
      <c r="M2135" s="14"/>
      <c r="N2135" s="14"/>
      <c r="O2135" s="14"/>
      <c r="P2135" s="14"/>
      <c r="Q2135" s="14"/>
      <c r="R2135" s="14"/>
    </row>
    <row r="2136">
      <c r="A2136" s="40" t="str">
        <f t="shared" si="1"/>
        <v>Slovakia-Europe2002</v>
      </c>
      <c r="B2136" s="40" t="s">
        <v>222</v>
      </c>
      <c r="C2136" s="33" t="s">
        <v>43</v>
      </c>
      <c r="D2136" s="41" t="s">
        <v>55</v>
      </c>
      <c r="E2136" s="46">
        <v>3.4638306042E10</v>
      </c>
      <c r="F2136" s="41">
        <v>0.056</v>
      </c>
      <c r="G2136" s="41">
        <v>256.0</v>
      </c>
      <c r="H2136" s="41">
        <v>0.103</v>
      </c>
      <c r="I2136" s="47">
        <f t="shared" si="2"/>
        <v>34638306042</v>
      </c>
      <c r="J2136" s="14"/>
      <c r="K2136" s="14"/>
      <c r="L2136" s="14"/>
      <c r="M2136" s="14"/>
      <c r="N2136" s="14"/>
      <c r="O2136" s="14"/>
      <c r="P2136" s="14"/>
      <c r="Q2136" s="14"/>
      <c r="R2136" s="14"/>
    </row>
    <row r="2137">
      <c r="A2137" s="40" t="str">
        <f t="shared" si="1"/>
        <v>Slovakia-Europe2003</v>
      </c>
      <c r="B2137" s="40" t="s">
        <v>222</v>
      </c>
      <c r="C2137" s="33" t="s">
        <v>44</v>
      </c>
      <c r="D2137" s="41" t="s">
        <v>55</v>
      </c>
      <c r="E2137" s="46">
        <v>4.5837416479E10</v>
      </c>
      <c r="F2137" s="41">
        <v>0.058</v>
      </c>
      <c r="G2137" s="41">
        <v>360.0</v>
      </c>
      <c r="H2137" s="41">
        <v>0.085</v>
      </c>
      <c r="I2137" s="47">
        <f t="shared" si="2"/>
        <v>45837416479</v>
      </c>
      <c r="J2137" s="14"/>
      <c r="K2137" s="14"/>
      <c r="L2137" s="14"/>
      <c r="M2137" s="14"/>
      <c r="N2137" s="14"/>
      <c r="O2137" s="14"/>
      <c r="P2137" s="14"/>
      <c r="Q2137" s="14"/>
      <c r="R2137" s="14"/>
    </row>
    <row r="2138">
      <c r="A2138" s="40" t="str">
        <f t="shared" si="1"/>
        <v>Slovakia-Europe2004</v>
      </c>
      <c r="B2138" s="40" t="s">
        <v>222</v>
      </c>
      <c r="C2138" s="33" t="s">
        <v>45</v>
      </c>
      <c r="D2138" s="41" t="s">
        <v>55</v>
      </c>
      <c r="E2138" s="46">
        <v>5.6073225726E10</v>
      </c>
      <c r="F2138" s="41">
        <v>0.072</v>
      </c>
      <c r="G2138" s="41">
        <v>565.0</v>
      </c>
      <c r="H2138" s="41">
        <v>0.091</v>
      </c>
      <c r="I2138" s="47">
        <f t="shared" si="2"/>
        <v>56073225726</v>
      </c>
      <c r="J2138" s="14"/>
      <c r="K2138" s="14"/>
      <c r="L2138" s="14"/>
      <c r="M2138" s="14"/>
      <c r="N2138" s="14"/>
      <c r="O2138" s="14"/>
      <c r="P2138" s="14"/>
      <c r="Q2138" s="14"/>
      <c r="R2138" s="14"/>
    </row>
    <row r="2139">
      <c r="A2139" s="40" t="str">
        <f t="shared" si="1"/>
        <v>Slovakia-Europe2005</v>
      </c>
      <c r="B2139" s="40" t="s">
        <v>222</v>
      </c>
      <c r="C2139" s="33" t="s">
        <v>46</v>
      </c>
      <c r="D2139" s="41" t="s">
        <v>55</v>
      </c>
      <c r="E2139" s="46">
        <v>6.1328471583E10</v>
      </c>
      <c r="F2139" s="41">
        <v>0.07</v>
      </c>
      <c r="G2139" s="41">
        <v>627.0</v>
      </c>
      <c r="H2139" s="41">
        <v>0.067</v>
      </c>
      <c r="I2139" s="47">
        <f t="shared" si="2"/>
        <v>61328471583</v>
      </c>
      <c r="J2139" s="14"/>
      <c r="K2139" s="14"/>
      <c r="L2139" s="14"/>
      <c r="M2139" s="14"/>
      <c r="N2139" s="14"/>
      <c r="O2139" s="14"/>
      <c r="P2139" s="14"/>
      <c r="Q2139" s="14"/>
      <c r="R2139" s="14"/>
    </row>
    <row r="2140">
      <c r="A2140" s="40" t="str">
        <f t="shared" si="1"/>
        <v>Slovakia-Europe2006</v>
      </c>
      <c r="B2140" s="40" t="s">
        <v>222</v>
      </c>
      <c r="C2140" s="33" t="s">
        <v>47</v>
      </c>
      <c r="D2140" s="41" t="s">
        <v>55</v>
      </c>
      <c r="E2140" s="46">
        <v>6.9002095095E10</v>
      </c>
      <c r="F2140" s="41">
        <v>0.073</v>
      </c>
      <c r="G2140" s="41">
        <v>761.0</v>
      </c>
      <c r="H2140" s="41">
        <v>0.077</v>
      </c>
      <c r="I2140" s="47">
        <f t="shared" si="2"/>
        <v>69002095095</v>
      </c>
      <c r="J2140" s="14"/>
      <c r="K2140" s="14"/>
      <c r="L2140" s="14"/>
      <c r="M2140" s="14"/>
      <c r="N2140" s="14"/>
      <c r="O2140" s="14"/>
      <c r="P2140" s="14"/>
      <c r="Q2140" s="14"/>
      <c r="R2140" s="14"/>
    </row>
    <row r="2141">
      <c r="A2141" s="40" t="str">
        <f t="shared" si="1"/>
        <v>Slovakia-Europe2007</v>
      </c>
      <c r="B2141" s="40" t="s">
        <v>222</v>
      </c>
      <c r="C2141" s="33" t="s">
        <v>48</v>
      </c>
      <c r="D2141" s="41" t="s">
        <v>55</v>
      </c>
      <c r="E2141" s="46">
        <v>8.4108560088E10</v>
      </c>
      <c r="F2141" s="41">
        <v>0.078</v>
      </c>
      <c r="G2141" s="41">
        <v>1078.0</v>
      </c>
      <c r="H2141" s="41">
        <v>0.08</v>
      </c>
      <c r="I2141" s="47">
        <f t="shared" si="2"/>
        <v>84108560088</v>
      </c>
      <c r="J2141" s="14"/>
      <c r="K2141" s="14"/>
      <c r="L2141" s="14"/>
      <c r="M2141" s="14"/>
      <c r="N2141" s="14"/>
      <c r="O2141" s="14"/>
      <c r="P2141" s="14"/>
      <c r="Q2141" s="14"/>
      <c r="R2141" s="14"/>
    </row>
    <row r="2142">
      <c r="A2142" s="40" t="str">
        <f t="shared" si="1"/>
        <v>Slovakia-Europe2008</v>
      </c>
      <c r="B2142" s="40" t="s">
        <v>222</v>
      </c>
      <c r="C2142" s="33" t="s">
        <v>49</v>
      </c>
      <c r="D2142" s="41" t="s">
        <v>55</v>
      </c>
      <c r="E2142" s="46">
        <v>9.7908891167E10</v>
      </c>
      <c r="F2142" s="41">
        <v>0.08</v>
      </c>
      <c r="G2142" s="41">
        <v>1400.0</v>
      </c>
      <c r="H2142" s="41">
        <v>0.058</v>
      </c>
      <c r="I2142" s="47">
        <f t="shared" si="2"/>
        <v>97908891167</v>
      </c>
      <c r="J2142" s="14"/>
      <c r="K2142" s="14"/>
      <c r="L2142" s="14"/>
      <c r="M2142" s="14"/>
      <c r="N2142" s="14"/>
      <c r="O2142" s="14"/>
      <c r="P2142" s="14"/>
      <c r="Q2142" s="14"/>
      <c r="R2142" s="14"/>
    </row>
    <row r="2143">
      <c r="A2143" s="40" t="str">
        <f t="shared" si="1"/>
        <v>Slovakia-Europe2009</v>
      </c>
      <c r="B2143" s="40" t="s">
        <v>222</v>
      </c>
      <c r="C2143" s="33" t="s">
        <v>50</v>
      </c>
      <c r="D2143" s="41" t="s">
        <v>55</v>
      </c>
      <c r="E2143" s="46">
        <v>8.7239747152E10</v>
      </c>
      <c r="F2143" s="41">
        <v>0.092</v>
      </c>
      <c r="G2143" s="41">
        <v>1475.0</v>
      </c>
      <c r="H2143" s="41">
        <v>0.148</v>
      </c>
      <c r="I2143" s="47">
        <f t="shared" si="2"/>
        <v>87239747152</v>
      </c>
      <c r="J2143" s="14"/>
      <c r="K2143" s="14"/>
      <c r="L2143" s="14"/>
      <c r="M2143" s="14"/>
      <c r="N2143" s="14"/>
      <c r="O2143" s="14"/>
      <c r="P2143" s="14"/>
      <c r="Q2143" s="14"/>
      <c r="R2143" s="14"/>
    </row>
    <row r="2144">
      <c r="A2144" s="40" t="str">
        <f t="shared" si="1"/>
        <v>Slovakia-Europe2010</v>
      </c>
      <c r="B2144" s="40" t="s">
        <v>222</v>
      </c>
      <c r="C2144" s="33" t="s">
        <v>51</v>
      </c>
      <c r="D2144" s="41" t="s">
        <v>55</v>
      </c>
      <c r="E2144" s="46">
        <v>8.7077443709E10</v>
      </c>
      <c r="F2144" s="41">
        <v>0.09</v>
      </c>
      <c r="G2144" s="41">
        <v>1446.0</v>
      </c>
      <c r="H2144" s="41">
        <v>0.148</v>
      </c>
      <c r="I2144" s="47">
        <f t="shared" si="2"/>
        <v>87077443709</v>
      </c>
      <c r="J2144" s="14"/>
      <c r="K2144" s="14"/>
      <c r="L2144" s="14"/>
      <c r="M2144" s="14"/>
      <c r="N2144" s="14"/>
      <c r="O2144" s="14"/>
      <c r="P2144" s="14"/>
      <c r="Q2144" s="14"/>
      <c r="R2144" s="14"/>
    </row>
    <row r="2145">
      <c r="A2145" s="40" t="str">
        <f t="shared" si="1"/>
        <v>Slovakia-Europe2011</v>
      </c>
      <c r="B2145" s="40" t="s">
        <v>222</v>
      </c>
      <c r="C2145" s="33" t="s">
        <v>52</v>
      </c>
      <c r="D2145" s="41" t="s">
        <v>55</v>
      </c>
      <c r="E2145" s="46">
        <v>9.5877536836E10</v>
      </c>
      <c r="F2145" s="41">
        <v>0.079</v>
      </c>
      <c r="G2145" s="41">
        <v>1415.0</v>
      </c>
      <c r="H2145" s="41">
        <v>0.148</v>
      </c>
      <c r="I2145" s="47">
        <f t="shared" si="2"/>
        <v>95877536836</v>
      </c>
      <c r="J2145" s="14"/>
      <c r="K2145" s="14"/>
      <c r="L2145" s="14"/>
      <c r="M2145" s="14"/>
      <c r="N2145" s="14"/>
      <c r="O2145" s="14"/>
      <c r="P2145" s="14"/>
      <c r="Q2145" s="14"/>
      <c r="R2145" s="14"/>
    </row>
    <row r="2146">
      <c r="A2146" s="40" t="str">
        <f t="shared" si="1"/>
        <v>Slovakia-Europe2012</v>
      </c>
      <c r="B2146" s="40" t="s">
        <v>222</v>
      </c>
      <c r="C2146" s="33" t="s">
        <v>53</v>
      </c>
      <c r="D2146" s="41" t="s">
        <v>55</v>
      </c>
      <c r="E2146" s="46">
        <v>9.1347809328E10</v>
      </c>
      <c r="F2146" s="41">
        <v>0.078</v>
      </c>
      <c r="G2146" s="41">
        <v>1326.0</v>
      </c>
      <c r="H2146" s="41">
        <v>0.148</v>
      </c>
      <c r="I2146" s="47">
        <f t="shared" si="2"/>
        <v>91347809328</v>
      </c>
      <c r="J2146" s="14"/>
      <c r="K2146" s="14"/>
      <c r="L2146" s="14"/>
      <c r="M2146" s="14"/>
      <c r="N2146" s="14"/>
      <c r="O2146" s="14"/>
      <c r="P2146" s="14"/>
      <c r="Q2146" s="14"/>
      <c r="R2146" s="14"/>
    </row>
    <row r="2147">
      <c r="A2147" s="40" t="str">
        <f t="shared" si="1"/>
        <v>Slovenia-Europe2000</v>
      </c>
      <c r="B2147" s="40" t="s">
        <v>223</v>
      </c>
      <c r="C2147" s="33" t="s">
        <v>40</v>
      </c>
      <c r="D2147" s="41" t="s">
        <v>55</v>
      </c>
      <c r="E2147" s="46">
        <v>1.997946779E10</v>
      </c>
      <c r="F2147" s="41">
        <v>0.083</v>
      </c>
      <c r="G2147" s="41">
        <v>831.0</v>
      </c>
      <c r="H2147" s="41">
        <v>0.158</v>
      </c>
      <c r="I2147" s="47">
        <f t="shared" si="2"/>
        <v>19979467790</v>
      </c>
      <c r="J2147" s="14"/>
      <c r="K2147" s="14"/>
      <c r="L2147" s="14"/>
      <c r="M2147" s="14"/>
      <c r="N2147" s="14"/>
      <c r="O2147" s="14"/>
      <c r="P2147" s="14"/>
      <c r="Q2147" s="14"/>
      <c r="R2147" s="14"/>
    </row>
    <row r="2148">
      <c r="A2148" s="40" t="str">
        <f t="shared" si="1"/>
        <v>Slovenia-Europe2001</v>
      </c>
      <c r="B2148" s="40" t="s">
        <v>223</v>
      </c>
      <c r="C2148" s="33" t="s">
        <v>42</v>
      </c>
      <c r="D2148" s="41" t="s">
        <v>55</v>
      </c>
      <c r="E2148" s="46">
        <v>2.0498926981E10</v>
      </c>
      <c r="F2148" s="41">
        <v>0.086</v>
      </c>
      <c r="G2148" s="41">
        <v>883.0</v>
      </c>
      <c r="H2148" s="41">
        <v>0.151</v>
      </c>
      <c r="I2148" s="47">
        <f t="shared" si="2"/>
        <v>20498926981</v>
      </c>
      <c r="J2148" s="14"/>
      <c r="K2148" s="14"/>
      <c r="L2148" s="14"/>
      <c r="M2148" s="14"/>
      <c r="N2148" s="14"/>
      <c r="O2148" s="14"/>
      <c r="P2148" s="14"/>
      <c r="Q2148" s="14"/>
      <c r="R2148" s="14"/>
    </row>
    <row r="2149">
      <c r="A2149" s="40" t="str">
        <f t="shared" si="1"/>
        <v>Slovenia-Europe2002</v>
      </c>
      <c r="B2149" s="40" t="s">
        <v>223</v>
      </c>
      <c r="C2149" s="33" t="s">
        <v>43</v>
      </c>
      <c r="D2149" s="41" t="s">
        <v>55</v>
      </c>
      <c r="E2149" s="46">
        <v>2.3136352386E10</v>
      </c>
      <c r="F2149" s="41">
        <v>0.086</v>
      </c>
      <c r="G2149" s="41">
        <v>1000.0</v>
      </c>
      <c r="H2149" s="41">
        <v>0.132</v>
      </c>
      <c r="I2149" s="47">
        <f t="shared" si="2"/>
        <v>23136352386</v>
      </c>
      <c r="J2149" s="14"/>
      <c r="K2149" s="14"/>
      <c r="L2149" s="14"/>
      <c r="M2149" s="14"/>
      <c r="N2149" s="14"/>
      <c r="O2149" s="14"/>
      <c r="P2149" s="14"/>
      <c r="Q2149" s="14"/>
      <c r="R2149" s="14"/>
    </row>
    <row r="2150">
      <c r="A2150" s="40" t="str">
        <f t="shared" si="1"/>
        <v>Slovenia-Europe2003</v>
      </c>
      <c r="B2150" s="40" t="s">
        <v>223</v>
      </c>
      <c r="C2150" s="33" t="s">
        <v>44</v>
      </c>
      <c r="D2150" s="41" t="s">
        <v>55</v>
      </c>
      <c r="E2150" s="46">
        <v>2.9152072068E10</v>
      </c>
      <c r="F2150" s="41">
        <v>0.086</v>
      </c>
      <c r="G2150" s="41">
        <v>1263.0</v>
      </c>
      <c r="H2150" s="41">
        <v>0.108</v>
      </c>
      <c r="I2150" s="47">
        <f t="shared" si="2"/>
        <v>29152072068</v>
      </c>
      <c r="J2150" s="14"/>
      <c r="K2150" s="14"/>
      <c r="L2150" s="14"/>
      <c r="M2150" s="14"/>
      <c r="N2150" s="14"/>
      <c r="O2150" s="14"/>
      <c r="P2150" s="14"/>
      <c r="Q2150" s="14"/>
      <c r="R2150" s="14"/>
    </row>
    <row r="2151">
      <c r="A2151" s="40" t="str">
        <f t="shared" si="1"/>
        <v>Slovenia-Europe2004</v>
      </c>
      <c r="B2151" s="40" t="s">
        <v>223</v>
      </c>
      <c r="C2151" s="33" t="s">
        <v>45</v>
      </c>
      <c r="D2151" s="41" t="s">
        <v>55</v>
      </c>
      <c r="E2151" s="46">
        <v>3.3837749815E10</v>
      </c>
      <c r="F2151" s="41">
        <v>0.083</v>
      </c>
      <c r="G2151" s="41">
        <v>1415.0</v>
      </c>
      <c r="H2151" s="41">
        <v>0.087</v>
      </c>
      <c r="I2151" s="47">
        <f t="shared" si="2"/>
        <v>33837749815</v>
      </c>
      <c r="J2151" s="14"/>
      <c r="K2151" s="14"/>
      <c r="L2151" s="14"/>
      <c r="M2151" s="14"/>
      <c r="N2151" s="14"/>
      <c r="O2151" s="14"/>
      <c r="P2151" s="14"/>
      <c r="Q2151" s="14"/>
      <c r="R2151" s="14"/>
    </row>
    <row r="2152">
      <c r="A2152" s="40" t="str">
        <f t="shared" si="1"/>
        <v>Slovenia-Europe2005</v>
      </c>
      <c r="B2152" s="40" t="s">
        <v>223</v>
      </c>
      <c r="C2152" s="33" t="s">
        <v>46</v>
      </c>
      <c r="D2152" s="41" t="s">
        <v>55</v>
      </c>
      <c r="E2152" s="46">
        <v>3.5717733757E10</v>
      </c>
      <c r="F2152" s="41">
        <v>0.084</v>
      </c>
      <c r="G2152" s="41">
        <v>1494.0</v>
      </c>
      <c r="H2152" s="41">
        <v>0.078</v>
      </c>
      <c r="I2152" s="47">
        <f t="shared" si="2"/>
        <v>35717733757</v>
      </c>
      <c r="J2152" s="14"/>
      <c r="K2152" s="14"/>
      <c r="L2152" s="14"/>
      <c r="M2152" s="14"/>
      <c r="N2152" s="14"/>
      <c r="O2152" s="14"/>
      <c r="P2152" s="14"/>
      <c r="Q2152" s="14"/>
      <c r="R2152" s="14"/>
    </row>
    <row r="2153">
      <c r="A2153" s="40" t="str">
        <f t="shared" si="1"/>
        <v>Slovenia-Europe2006</v>
      </c>
      <c r="B2153" s="40" t="s">
        <v>223</v>
      </c>
      <c r="C2153" s="33" t="s">
        <v>47</v>
      </c>
      <c r="D2153" s="41" t="s">
        <v>55</v>
      </c>
      <c r="E2153" s="46">
        <v>3.89451465E10</v>
      </c>
      <c r="F2153" s="41">
        <v>0.083</v>
      </c>
      <c r="G2153" s="41">
        <v>1610.0</v>
      </c>
      <c r="H2153" s="41">
        <v>0.074</v>
      </c>
      <c r="I2153" s="47">
        <f t="shared" si="2"/>
        <v>38945146500</v>
      </c>
      <c r="J2153" s="14"/>
      <c r="K2153" s="14"/>
      <c r="L2153" s="14"/>
      <c r="M2153" s="14"/>
      <c r="N2153" s="14"/>
      <c r="O2153" s="14"/>
      <c r="P2153" s="14"/>
      <c r="Q2153" s="14"/>
      <c r="R2153" s="14"/>
    </row>
    <row r="2154">
      <c r="A2154" s="40" t="str">
        <f t="shared" si="1"/>
        <v>Slovenia-Europe2007</v>
      </c>
      <c r="B2154" s="40" t="s">
        <v>223</v>
      </c>
      <c r="C2154" s="33" t="s">
        <v>48</v>
      </c>
      <c r="D2154" s="41" t="s">
        <v>55</v>
      </c>
      <c r="E2154" s="46">
        <v>4.7349639895E10</v>
      </c>
      <c r="F2154" s="41">
        <v>0.079</v>
      </c>
      <c r="G2154" s="41">
        <v>1850.0</v>
      </c>
      <c r="H2154" s="41">
        <v>0.059</v>
      </c>
      <c r="I2154" s="47">
        <f t="shared" si="2"/>
        <v>47349639895</v>
      </c>
      <c r="J2154" s="14"/>
      <c r="K2154" s="14"/>
      <c r="L2154" s="14"/>
      <c r="M2154" s="14"/>
      <c r="N2154" s="14"/>
      <c r="O2154" s="14"/>
      <c r="P2154" s="14"/>
      <c r="Q2154" s="14"/>
      <c r="R2154" s="14"/>
    </row>
    <row r="2155">
      <c r="A2155" s="40" t="str">
        <f t="shared" si="1"/>
        <v>Slovenia-Europe2008</v>
      </c>
      <c r="B2155" s="40" t="s">
        <v>223</v>
      </c>
      <c r="C2155" s="33" t="s">
        <v>49</v>
      </c>
      <c r="D2155" s="41" t="s">
        <v>55</v>
      </c>
      <c r="E2155" s="46">
        <v>5.4554616826E10</v>
      </c>
      <c r="F2155" s="41">
        <v>0.083</v>
      </c>
      <c r="G2155" s="41">
        <v>2265.0</v>
      </c>
      <c r="H2155" s="41">
        <v>0.067</v>
      </c>
      <c r="I2155" s="47">
        <f t="shared" si="2"/>
        <v>54554616826</v>
      </c>
      <c r="J2155" s="14"/>
      <c r="K2155" s="14"/>
      <c r="L2155" s="14"/>
      <c r="M2155" s="14"/>
      <c r="N2155" s="14"/>
      <c r="O2155" s="14"/>
      <c r="P2155" s="14"/>
      <c r="Q2155" s="14"/>
      <c r="R2155" s="14"/>
    </row>
    <row r="2156">
      <c r="A2156" s="40" t="str">
        <f t="shared" si="1"/>
        <v>Slovenia-Europe2009</v>
      </c>
      <c r="B2156" s="40" t="s">
        <v>223</v>
      </c>
      <c r="C2156" s="33" t="s">
        <v>50</v>
      </c>
      <c r="D2156" s="41" t="s">
        <v>55</v>
      </c>
      <c r="E2156" s="46">
        <v>4.9208375314E10</v>
      </c>
      <c r="F2156" s="41">
        <v>0.092</v>
      </c>
      <c r="G2156" s="41">
        <v>2235.0</v>
      </c>
      <c r="H2156" s="41">
        <v>0.059</v>
      </c>
      <c r="I2156" s="47">
        <f t="shared" si="2"/>
        <v>49208375314</v>
      </c>
      <c r="J2156" s="14"/>
      <c r="K2156" s="14"/>
      <c r="L2156" s="14"/>
      <c r="M2156" s="14"/>
      <c r="N2156" s="14"/>
      <c r="O2156" s="14"/>
      <c r="P2156" s="14"/>
      <c r="Q2156" s="14"/>
      <c r="R2156" s="14"/>
    </row>
    <row r="2157">
      <c r="A2157" s="40" t="str">
        <f t="shared" si="1"/>
        <v>Slovenia-Europe2010</v>
      </c>
      <c r="B2157" s="40" t="s">
        <v>223</v>
      </c>
      <c r="C2157" s="33" t="s">
        <v>51</v>
      </c>
      <c r="D2157" s="41" t="s">
        <v>55</v>
      </c>
      <c r="E2157" s="46">
        <v>4.6999407184E10</v>
      </c>
      <c r="F2157" s="41">
        <v>0.089</v>
      </c>
      <c r="G2157" s="41">
        <v>2044.0</v>
      </c>
      <c r="H2157" s="41">
        <v>0.148</v>
      </c>
      <c r="I2157" s="47">
        <f t="shared" si="2"/>
        <v>46999407184</v>
      </c>
      <c r="J2157" s="14"/>
      <c r="K2157" s="14"/>
      <c r="L2157" s="14"/>
      <c r="M2157" s="14"/>
      <c r="N2157" s="14"/>
      <c r="O2157" s="14"/>
      <c r="P2157" s="14"/>
      <c r="Q2157" s="14"/>
      <c r="R2157" s="14"/>
    </row>
    <row r="2158">
      <c r="A2158" s="40" t="str">
        <f t="shared" si="1"/>
        <v>Slovenia-Europe2011</v>
      </c>
      <c r="B2158" s="40" t="s">
        <v>223</v>
      </c>
      <c r="C2158" s="33" t="s">
        <v>52</v>
      </c>
      <c r="D2158" s="41" t="s">
        <v>55</v>
      </c>
      <c r="E2158" s="46">
        <v>5.0250147802E10</v>
      </c>
      <c r="F2158" s="41">
        <v>0.089</v>
      </c>
      <c r="G2158" s="41">
        <v>2171.0</v>
      </c>
      <c r="H2158" s="41">
        <v>0.148</v>
      </c>
      <c r="I2158" s="47">
        <f t="shared" si="2"/>
        <v>50250147802</v>
      </c>
      <c r="J2158" s="14"/>
      <c r="K2158" s="14"/>
      <c r="L2158" s="14"/>
      <c r="M2158" s="14"/>
      <c r="N2158" s="14"/>
      <c r="O2158" s="14"/>
      <c r="P2158" s="14"/>
      <c r="Q2158" s="14"/>
      <c r="R2158" s="14"/>
    </row>
    <row r="2159">
      <c r="A2159" s="40" t="str">
        <f t="shared" si="1"/>
        <v>Slovenia-Europe2012</v>
      </c>
      <c r="B2159" s="40" t="s">
        <v>223</v>
      </c>
      <c r="C2159" s="33" t="s">
        <v>53</v>
      </c>
      <c r="D2159" s="41" t="s">
        <v>55</v>
      </c>
      <c r="E2159" s="46">
        <v>4.5379174408E10</v>
      </c>
      <c r="F2159" s="41">
        <v>0.088</v>
      </c>
      <c r="G2159" s="41">
        <v>1942.0</v>
      </c>
      <c r="H2159" s="41">
        <v>0.148</v>
      </c>
      <c r="I2159" s="47">
        <f t="shared" si="2"/>
        <v>45379174408</v>
      </c>
      <c r="J2159" s="14"/>
      <c r="K2159" s="14"/>
      <c r="L2159" s="14"/>
      <c r="M2159" s="14"/>
      <c r="N2159" s="14"/>
      <c r="O2159" s="14"/>
      <c r="P2159" s="14"/>
      <c r="Q2159" s="14"/>
      <c r="R2159" s="14"/>
    </row>
    <row r="2160">
      <c r="A2160" s="40" t="str">
        <f t="shared" si="1"/>
        <v>Solomon Islands-Oceania2000</v>
      </c>
      <c r="B2160" s="40" t="s">
        <v>224</v>
      </c>
      <c r="C2160" s="33" t="s">
        <v>40</v>
      </c>
      <c r="D2160" s="41" t="s">
        <v>59</v>
      </c>
      <c r="E2160" s="46">
        <v>4.35101217E8</v>
      </c>
      <c r="F2160" s="41">
        <v>0.046</v>
      </c>
      <c r="G2160" s="41">
        <v>48.0</v>
      </c>
      <c r="H2160" s="41">
        <v>0.146</v>
      </c>
      <c r="I2160" s="47">
        <f t="shared" si="2"/>
        <v>435101217</v>
      </c>
      <c r="J2160" s="14"/>
      <c r="K2160" s="14"/>
      <c r="L2160" s="14"/>
      <c r="M2160" s="14"/>
      <c r="N2160" s="14"/>
      <c r="O2160" s="14"/>
      <c r="P2160" s="14"/>
      <c r="Q2160" s="14"/>
      <c r="R2160" s="14"/>
    </row>
    <row r="2161">
      <c r="A2161" s="40" t="str">
        <f t="shared" si="1"/>
        <v>Solomon Islands-Oceania2001</v>
      </c>
      <c r="B2161" s="40" t="s">
        <v>224</v>
      </c>
      <c r="C2161" s="33" t="s">
        <v>42</v>
      </c>
      <c r="D2161" s="41" t="s">
        <v>59</v>
      </c>
      <c r="E2161" s="46">
        <v>4.00464593E8</v>
      </c>
      <c r="F2161" s="41">
        <v>0.064</v>
      </c>
      <c r="G2161" s="41">
        <v>61.0</v>
      </c>
      <c r="H2161" s="41">
        <v>0.146</v>
      </c>
      <c r="I2161" s="47">
        <f t="shared" si="2"/>
        <v>400464593</v>
      </c>
      <c r="J2161" s="14"/>
      <c r="K2161" s="14"/>
      <c r="L2161" s="14"/>
      <c r="M2161" s="14"/>
      <c r="N2161" s="14"/>
      <c r="O2161" s="14"/>
      <c r="P2161" s="14"/>
      <c r="Q2161" s="14"/>
      <c r="R2161" s="14"/>
    </row>
    <row r="2162">
      <c r="A2162" s="40" t="str">
        <f t="shared" si="1"/>
        <v>Solomon Islands-Oceania2002</v>
      </c>
      <c r="B2162" s="40" t="s">
        <v>224</v>
      </c>
      <c r="C2162" s="33" t="s">
        <v>43</v>
      </c>
      <c r="D2162" s="41" t="s">
        <v>59</v>
      </c>
      <c r="E2162" s="46">
        <v>3.41663054E8</v>
      </c>
      <c r="F2162" s="41">
        <v>0.061</v>
      </c>
      <c r="G2162" s="41">
        <v>48.0</v>
      </c>
      <c r="H2162" s="41">
        <v>0.146</v>
      </c>
      <c r="I2162" s="47">
        <f t="shared" si="2"/>
        <v>341663054</v>
      </c>
      <c r="J2162" s="14"/>
      <c r="K2162" s="14"/>
      <c r="L2162" s="14"/>
      <c r="M2162" s="14"/>
      <c r="N2162" s="14"/>
      <c r="O2162" s="14"/>
      <c r="P2162" s="14"/>
      <c r="Q2162" s="14"/>
      <c r="R2162" s="14"/>
    </row>
    <row r="2163">
      <c r="A2163" s="40" t="str">
        <f t="shared" si="1"/>
        <v>Solomon Islands-Oceania2003</v>
      </c>
      <c r="B2163" s="40" t="s">
        <v>224</v>
      </c>
      <c r="C2163" s="33" t="s">
        <v>44</v>
      </c>
      <c r="D2163" s="41" t="s">
        <v>59</v>
      </c>
      <c r="E2163" s="46">
        <v>3.32736307E8</v>
      </c>
      <c r="F2163" s="41">
        <v>0.06</v>
      </c>
      <c r="G2163" s="41">
        <v>45.0</v>
      </c>
      <c r="H2163" s="41">
        <v>0.147</v>
      </c>
      <c r="I2163" s="47">
        <f t="shared" si="2"/>
        <v>332736307</v>
      </c>
      <c r="J2163" s="14"/>
      <c r="K2163" s="14"/>
      <c r="L2163" s="14"/>
      <c r="M2163" s="14"/>
      <c r="N2163" s="14"/>
      <c r="O2163" s="14"/>
      <c r="P2163" s="14"/>
      <c r="Q2163" s="14"/>
      <c r="R2163" s="14"/>
    </row>
    <row r="2164">
      <c r="A2164" s="40" t="str">
        <f t="shared" si="1"/>
        <v>Solomon Islands-Oceania2004</v>
      </c>
      <c r="B2164" s="40" t="s">
        <v>224</v>
      </c>
      <c r="C2164" s="33" t="s">
        <v>45</v>
      </c>
      <c r="D2164" s="41" t="s">
        <v>59</v>
      </c>
      <c r="E2164" s="46">
        <v>3.75109695E8</v>
      </c>
      <c r="F2164" s="41">
        <v>0.056</v>
      </c>
      <c r="G2164" s="41">
        <v>46.0</v>
      </c>
      <c r="H2164" s="41">
        <v>0.143</v>
      </c>
      <c r="I2164" s="47">
        <f t="shared" si="2"/>
        <v>375109695</v>
      </c>
      <c r="J2164" s="14"/>
      <c r="K2164" s="14"/>
      <c r="L2164" s="14"/>
      <c r="M2164" s="14"/>
      <c r="N2164" s="14"/>
      <c r="O2164" s="14"/>
      <c r="P2164" s="14"/>
      <c r="Q2164" s="14"/>
      <c r="R2164" s="14"/>
    </row>
    <row r="2165">
      <c r="A2165" s="40" t="str">
        <f t="shared" si="1"/>
        <v>Solomon Islands-Oceania2005</v>
      </c>
      <c r="B2165" s="40" t="s">
        <v>224</v>
      </c>
      <c r="C2165" s="33" t="s">
        <v>46</v>
      </c>
      <c r="D2165" s="41" t="s">
        <v>59</v>
      </c>
      <c r="E2165" s="46">
        <v>4.13909879E8</v>
      </c>
      <c r="F2165" s="41">
        <v>0.078</v>
      </c>
      <c r="G2165" s="41">
        <v>69.0</v>
      </c>
      <c r="H2165" s="41">
        <v>0.141</v>
      </c>
      <c r="I2165" s="47">
        <f t="shared" si="2"/>
        <v>413909879</v>
      </c>
      <c r="J2165" s="14"/>
      <c r="K2165" s="14"/>
      <c r="L2165" s="14"/>
      <c r="M2165" s="14"/>
      <c r="N2165" s="14"/>
      <c r="O2165" s="14"/>
      <c r="P2165" s="14"/>
      <c r="Q2165" s="14"/>
      <c r="R2165" s="14"/>
    </row>
    <row r="2166">
      <c r="A2166" s="40" t="str">
        <f t="shared" si="1"/>
        <v>Solomon Islands-Oceania2006</v>
      </c>
      <c r="B2166" s="40" t="s">
        <v>224</v>
      </c>
      <c r="C2166" s="33" t="s">
        <v>47</v>
      </c>
      <c r="D2166" s="41" t="s">
        <v>59</v>
      </c>
      <c r="E2166" s="46">
        <v>4.56735445E8</v>
      </c>
      <c r="F2166" s="41">
        <v>0.067</v>
      </c>
      <c r="G2166" s="41">
        <v>63.0</v>
      </c>
      <c r="H2166" s="41">
        <v>0.139</v>
      </c>
      <c r="I2166" s="47">
        <f t="shared" si="2"/>
        <v>456735445</v>
      </c>
      <c r="J2166" s="14"/>
      <c r="K2166" s="14"/>
      <c r="L2166" s="14"/>
      <c r="M2166" s="14"/>
      <c r="N2166" s="14"/>
      <c r="O2166" s="14"/>
      <c r="P2166" s="14"/>
      <c r="Q2166" s="14"/>
      <c r="R2166" s="14"/>
    </row>
    <row r="2167">
      <c r="A2167" s="40" t="str">
        <f t="shared" si="1"/>
        <v>Solomon Islands-Oceania2007</v>
      </c>
      <c r="B2167" s="40" t="s">
        <v>224</v>
      </c>
      <c r="C2167" s="33" t="s">
        <v>48</v>
      </c>
      <c r="D2167" s="41" t="s">
        <v>59</v>
      </c>
      <c r="E2167" s="46">
        <v>5.1620915E8</v>
      </c>
      <c r="F2167" s="41">
        <v>0.056</v>
      </c>
      <c r="G2167" s="41">
        <v>67.0</v>
      </c>
      <c r="H2167" s="41">
        <v>0.141</v>
      </c>
      <c r="I2167" s="47">
        <f t="shared" si="2"/>
        <v>516209150</v>
      </c>
      <c r="J2167" s="14"/>
      <c r="K2167" s="14"/>
      <c r="L2167" s="14"/>
      <c r="M2167" s="14"/>
      <c r="N2167" s="14"/>
      <c r="O2167" s="14"/>
      <c r="P2167" s="14"/>
      <c r="Q2167" s="14"/>
      <c r="R2167" s="14"/>
    </row>
    <row r="2168">
      <c r="A2168" s="40" t="str">
        <f t="shared" si="1"/>
        <v>Solomon Islands-Oceania2008</v>
      </c>
      <c r="B2168" s="40" t="s">
        <v>224</v>
      </c>
      <c r="C2168" s="33" t="s">
        <v>49</v>
      </c>
      <c r="D2168" s="41" t="s">
        <v>59</v>
      </c>
      <c r="E2168" s="46">
        <v>6.08292552E8</v>
      </c>
      <c r="F2168" s="41">
        <v>0.056</v>
      </c>
      <c r="G2168" s="41">
        <v>72.0</v>
      </c>
      <c r="H2168" s="41">
        <v>0.144</v>
      </c>
      <c r="I2168" s="47">
        <f t="shared" si="2"/>
        <v>608292552</v>
      </c>
      <c r="J2168" s="14"/>
      <c r="K2168" s="14"/>
      <c r="L2168" s="14"/>
      <c r="M2168" s="14"/>
      <c r="N2168" s="14"/>
      <c r="O2168" s="14"/>
      <c r="P2168" s="14"/>
      <c r="Q2168" s="14"/>
      <c r="R2168" s="14"/>
    </row>
    <row r="2169">
      <c r="A2169" s="40" t="str">
        <f t="shared" si="1"/>
        <v>Solomon Islands-Oceania2009</v>
      </c>
      <c r="B2169" s="40" t="s">
        <v>224</v>
      </c>
      <c r="C2169" s="33" t="s">
        <v>50</v>
      </c>
      <c r="D2169" s="41" t="s">
        <v>59</v>
      </c>
      <c r="E2169" s="46">
        <v>5.97765363E8</v>
      </c>
      <c r="F2169" s="41">
        <v>0.078</v>
      </c>
      <c r="G2169" s="41">
        <v>91.0</v>
      </c>
      <c r="H2169" s="41">
        <v>0.153</v>
      </c>
      <c r="I2169" s="47">
        <f t="shared" si="2"/>
        <v>597765363</v>
      </c>
      <c r="J2169" s="14"/>
      <c r="K2169" s="14"/>
      <c r="L2169" s="14"/>
      <c r="M2169" s="14"/>
      <c r="N2169" s="14"/>
      <c r="O2169" s="14"/>
      <c r="P2169" s="14"/>
      <c r="Q2169" s="14"/>
      <c r="R2169" s="14"/>
    </row>
    <row r="2170">
      <c r="A2170" s="40" t="str">
        <f t="shared" si="1"/>
        <v>Solomon Islands-Oceania2010</v>
      </c>
      <c r="B2170" s="40" t="s">
        <v>224</v>
      </c>
      <c r="C2170" s="33" t="s">
        <v>51</v>
      </c>
      <c r="D2170" s="41" t="s">
        <v>59</v>
      </c>
      <c r="E2170" s="46">
        <v>6.81587105E8</v>
      </c>
      <c r="F2170" s="41">
        <v>0.074</v>
      </c>
      <c r="G2170" s="41">
        <v>95.0</v>
      </c>
      <c r="H2170" s="41">
        <v>0.144</v>
      </c>
      <c r="I2170" s="47">
        <f t="shared" si="2"/>
        <v>681587105</v>
      </c>
      <c r="J2170" s="14"/>
      <c r="K2170" s="14"/>
      <c r="L2170" s="14"/>
      <c r="M2170" s="14"/>
      <c r="N2170" s="14"/>
      <c r="O2170" s="14"/>
      <c r="P2170" s="14"/>
      <c r="Q2170" s="14"/>
      <c r="R2170" s="14"/>
    </row>
    <row r="2171">
      <c r="A2171" s="40" t="str">
        <f t="shared" si="1"/>
        <v>Solomon Islands-Oceania2011</v>
      </c>
      <c r="B2171" s="40" t="s">
        <v>224</v>
      </c>
      <c r="C2171" s="33" t="s">
        <v>52</v>
      </c>
      <c r="D2171" s="41" t="s">
        <v>59</v>
      </c>
      <c r="E2171" s="46">
        <v>8.68574141E8</v>
      </c>
      <c r="F2171" s="41">
        <v>0.077</v>
      </c>
      <c r="G2171" s="41">
        <v>124.0</v>
      </c>
      <c r="H2171" s="41">
        <v>0.132</v>
      </c>
      <c r="I2171" s="47">
        <f t="shared" si="2"/>
        <v>868574141</v>
      </c>
      <c r="J2171" s="14"/>
      <c r="K2171" s="14"/>
      <c r="L2171" s="14"/>
      <c r="M2171" s="14"/>
      <c r="N2171" s="14"/>
      <c r="O2171" s="14"/>
      <c r="P2171" s="14"/>
      <c r="Q2171" s="14"/>
      <c r="R2171" s="14"/>
    </row>
    <row r="2172">
      <c r="A2172" s="40" t="str">
        <f t="shared" si="1"/>
        <v>Solomon Islands-Oceania2012</v>
      </c>
      <c r="B2172" s="40" t="s">
        <v>224</v>
      </c>
      <c r="C2172" s="33" t="s">
        <v>53</v>
      </c>
      <c r="D2172" s="41" t="s">
        <v>59</v>
      </c>
      <c r="E2172" s="46">
        <v>9.99972421E8</v>
      </c>
      <c r="F2172" s="41">
        <v>0.08</v>
      </c>
      <c r="G2172" s="41">
        <v>148.0</v>
      </c>
      <c r="H2172" s="41">
        <v>0.113</v>
      </c>
      <c r="I2172" s="47">
        <f t="shared" si="2"/>
        <v>999972421</v>
      </c>
      <c r="J2172" s="14"/>
      <c r="K2172" s="14"/>
      <c r="L2172" s="14"/>
      <c r="M2172" s="14"/>
      <c r="N2172" s="14"/>
      <c r="O2172" s="14"/>
      <c r="P2172" s="14"/>
      <c r="Q2172" s="14"/>
      <c r="R2172" s="14"/>
    </row>
    <row r="2173">
      <c r="A2173" s="40" t="str">
        <f t="shared" si="1"/>
        <v>Somalia-Africa2000</v>
      </c>
      <c r="B2173" s="40" t="s">
        <v>225</v>
      </c>
      <c r="C2173" s="33" t="s">
        <v>40</v>
      </c>
      <c r="D2173" s="41" t="s">
        <v>57</v>
      </c>
      <c r="E2173" s="40"/>
      <c r="F2173" s="42">
        <v>0.064</v>
      </c>
      <c r="G2173" s="41">
        <v>193.0</v>
      </c>
      <c r="H2173" s="41">
        <v>0.148</v>
      </c>
      <c r="I2173" s="47" t="str">
        <f t="shared" si="2"/>
        <v/>
      </c>
      <c r="J2173" s="14"/>
      <c r="K2173" s="14"/>
      <c r="L2173" s="14"/>
      <c r="M2173" s="14"/>
      <c r="N2173" s="14"/>
      <c r="O2173" s="14"/>
      <c r="P2173" s="14"/>
      <c r="Q2173" s="14"/>
      <c r="R2173" s="14"/>
    </row>
    <row r="2174">
      <c r="A2174" s="40" t="str">
        <f t="shared" si="1"/>
        <v>Somalia-Africa2001</v>
      </c>
      <c r="B2174" s="40" t="s">
        <v>225</v>
      </c>
      <c r="C2174" s="33" t="s">
        <v>42</v>
      </c>
      <c r="D2174" s="41" t="s">
        <v>57</v>
      </c>
      <c r="E2174" s="40"/>
      <c r="F2174" s="42">
        <v>0.064</v>
      </c>
      <c r="G2174" s="41">
        <v>193.0</v>
      </c>
      <c r="H2174" s="41">
        <v>0.148</v>
      </c>
      <c r="I2174" s="47" t="str">
        <f t="shared" si="2"/>
        <v/>
      </c>
      <c r="J2174" s="14"/>
      <c r="K2174" s="14"/>
      <c r="L2174" s="14"/>
      <c r="M2174" s="14"/>
      <c r="N2174" s="14"/>
      <c r="O2174" s="14"/>
      <c r="P2174" s="14"/>
      <c r="Q2174" s="14"/>
      <c r="R2174" s="14"/>
    </row>
    <row r="2175">
      <c r="A2175" s="40" t="str">
        <f t="shared" si="1"/>
        <v>Somalia-Africa2002</v>
      </c>
      <c r="B2175" s="40" t="s">
        <v>225</v>
      </c>
      <c r="C2175" s="33" t="s">
        <v>43</v>
      </c>
      <c r="D2175" s="41" t="s">
        <v>57</v>
      </c>
      <c r="E2175" s="40"/>
      <c r="F2175" s="42">
        <v>0.064</v>
      </c>
      <c r="G2175" s="41">
        <v>193.0</v>
      </c>
      <c r="H2175" s="41">
        <v>0.148</v>
      </c>
      <c r="I2175" s="47" t="str">
        <f t="shared" si="2"/>
        <v/>
      </c>
      <c r="J2175" s="14"/>
      <c r="K2175" s="14"/>
      <c r="L2175" s="14"/>
      <c r="M2175" s="14"/>
      <c r="N2175" s="14"/>
      <c r="O2175" s="14"/>
      <c r="P2175" s="14"/>
      <c r="Q2175" s="14"/>
      <c r="R2175" s="14"/>
    </row>
    <row r="2176">
      <c r="A2176" s="40" t="str">
        <f t="shared" si="1"/>
        <v>Somalia-Africa2003</v>
      </c>
      <c r="B2176" s="40" t="s">
        <v>225</v>
      </c>
      <c r="C2176" s="33" t="s">
        <v>44</v>
      </c>
      <c r="D2176" s="41" t="s">
        <v>57</v>
      </c>
      <c r="E2176" s="40"/>
      <c r="F2176" s="42">
        <v>0.064</v>
      </c>
      <c r="G2176" s="41">
        <v>193.0</v>
      </c>
      <c r="H2176" s="41">
        <v>0.148</v>
      </c>
      <c r="I2176" s="47" t="str">
        <f t="shared" si="2"/>
        <v/>
      </c>
      <c r="J2176" s="14"/>
      <c r="K2176" s="14"/>
      <c r="L2176" s="14"/>
      <c r="M2176" s="14"/>
      <c r="N2176" s="14"/>
      <c r="O2176" s="14"/>
      <c r="P2176" s="14"/>
      <c r="Q2176" s="14"/>
      <c r="R2176" s="14"/>
    </row>
    <row r="2177">
      <c r="A2177" s="40" t="str">
        <f t="shared" si="1"/>
        <v>Somalia-Africa2004</v>
      </c>
      <c r="B2177" s="40" t="s">
        <v>225</v>
      </c>
      <c r="C2177" s="33" t="s">
        <v>45</v>
      </c>
      <c r="D2177" s="41" t="s">
        <v>57</v>
      </c>
      <c r="E2177" s="40"/>
      <c r="F2177" s="42">
        <v>0.064</v>
      </c>
      <c r="G2177" s="41">
        <v>193.0</v>
      </c>
      <c r="H2177" s="41">
        <v>0.148</v>
      </c>
      <c r="I2177" s="47" t="str">
        <f t="shared" si="2"/>
        <v/>
      </c>
      <c r="J2177" s="14"/>
      <c r="K2177" s="14"/>
      <c r="L2177" s="14"/>
      <c r="M2177" s="14"/>
      <c r="N2177" s="14"/>
      <c r="O2177" s="14"/>
      <c r="P2177" s="14"/>
      <c r="Q2177" s="14"/>
      <c r="R2177" s="14"/>
    </row>
    <row r="2178">
      <c r="A2178" s="40" t="str">
        <f t="shared" si="1"/>
        <v>Somalia-Africa2005</v>
      </c>
      <c r="B2178" s="40" t="s">
        <v>225</v>
      </c>
      <c r="C2178" s="33" t="s">
        <v>46</v>
      </c>
      <c r="D2178" s="41" t="s">
        <v>57</v>
      </c>
      <c r="E2178" s="40"/>
      <c r="F2178" s="42">
        <v>0.064</v>
      </c>
      <c r="G2178" s="41">
        <v>193.0</v>
      </c>
      <c r="H2178" s="41">
        <v>0.148</v>
      </c>
      <c r="I2178" s="47" t="str">
        <f t="shared" si="2"/>
        <v/>
      </c>
      <c r="J2178" s="14"/>
      <c r="K2178" s="14"/>
      <c r="L2178" s="14"/>
      <c r="M2178" s="14"/>
      <c r="N2178" s="14"/>
      <c r="O2178" s="14"/>
      <c r="P2178" s="14"/>
      <c r="Q2178" s="14"/>
      <c r="R2178" s="14"/>
    </row>
    <row r="2179">
      <c r="A2179" s="40" t="str">
        <f t="shared" si="1"/>
        <v>Somalia-Africa2006</v>
      </c>
      <c r="B2179" s="40" t="s">
        <v>225</v>
      </c>
      <c r="C2179" s="33" t="s">
        <v>47</v>
      </c>
      <c r="D2179" s="41" t="s">
        <v>57</v>
      </c>
      <c r="E2179" s="40"/>
      <c r="F2179" s="42">
        <v>0.064</v>
      </c>
      <c r="G2179" s="41">
        <v>193.0</v>
      </c>
      <c r="H2179" s="41">
        <v>0.148</v>
      </c>
      <c r="I2179" s="47" t="str">
        <f t="shared" si="2"/>
        <v/>
      </c>
      <c r="J2179" s="14"/>
      <c r="K2179" s="14"/>
      <c r="L2179" s="14"/>
      <c r="M2179" s="14"/>
      <c r="N2179" s="14"/>
      <c r="O2179" s="14"/>
      <c r="P2179" s="14"/>
      <c r="Q2179" s="14"/>
      <c r="R2179" s="14"/>
    </row>
    <row r="2180">
      <c r="A2180" s="40" t="str">
        <f t="shared" si="1"/>
        <v>Somalia-Africa2007</v>
      </c>
      <c r="B2180" s="40" t="s">
        <v>225</v>
      </c>
      <c r="C2180" s="33" t="s">
        <v>48</v>
      </c>
      <c r="D2180" s="41" t="s">
        <v>57</v>
      </c>
      <c r="E2180" s="40"/>
      <c r="F2180" s="42">
        <v>0.064</v>
      </c>
      <c r="G2180" s="41">
        <v>193.0</v>
      </c>
      <c r="H2180" s="41">
        <v>0.148</v>
      </c>
      <c r="I2180" s="47" t="str">
        <f t="shared" si="2"/>
        <v/>
      </c>
      <c r="J2180" s="14"/>
      <c r="K2180" s="14"/>
      <c r="L2180" s="14"/>
      <c r="M2180" s="14"/>
      <c r="N2180" s="14"/>
      <c r="O2180" s="14"/>
      <c r="P2180" s="14"/>
      <c r="Q2180" s="14"/>
      <c r="R2180" s="14"/>
    </row>
    <row r="2181">
      <c r="A2181" s="40" t="str">
        <f t="shared" si="1"/>
        <v>Somalia-Africa2008</v>
      </c>
      <c r="B2181" s="40" t="s">
        <v>225</v>
      </c>
      <c r="C2181" s="33" t="s">
        <v>49</v>
      </c>
      <c r="D2181" s="41" t="s">
        <v>57</v>
      </c>
      <c r="E2181" s="40"/>
      <c r="F2181" s="42">
        <v>0.064</v>
      </c>
      <c r="G2181" s="41">
        <v>193.0</v>
      </c>
      <c r="H2181" s="41">
        <v>0.148</v>
      </c>
      <c r="I2181" s="47" t="str">
        <f t="shared" si="2"/>
        <v/>
      </c>
      <c r="J2181" s="14"/>
      <c r="K2181" s="14"/>
      <c r="L2181" s="14"/>
      <c r="M2181" s="14"/>
      <c r="N2181" s="14"/>
      <c r="O2181" s="14"/>
      <c r="P2181" s="14"/>
      <c r="Q2181" s="14"/>
      <c r="R2181" s="14"/>
    </row>
    <row r="2182">
      <c r="A2182" s="40" t="str">
        <f t="shared" si="1"/>
        <v>Somalia-Africa2009</v>
      </c>
      <c r="B2182" s="40" t="s">
        <v>225</v>
      </c>
      <c r="C2182" s="33" t="s">
        <v>50</v>
      </c>
      <c r="D2182" s="41" t="s">
        <v>57</v>
      </c>
      <c r="E2182" s="40"/>
      <c r="F2182" s="42">
        <v>0.064</v>
      </c>
      <c r="G2182" s="41">
        <v>193.0</v>
      </c>
      <c r="H2182" s="41">
        <v>0.148</v>
      </c>
      <c r="I2182" s="47" t="str">
        <f t="shared" si="2"/>
        <v/>
      </c>
      <c r="J2182" s="14"/>
      <c r="K2182" s="14"/>
      <c r="L2182" s="14"/>
      <c r="M2182" s="14"/>
      <c r="N2182" s="14"/>
      <c r="O2182" s="14"/>
      <c r="P2182" s="14"/>
      <c r="Q2182" s="14"/>
      <c r="R2182" s="14"/>
    </row>
    <row r="2183">
      <c r="A2183" s="40" t="str">
        <f t="shared" si="1"/>
        <v>Somalia-Africa2010</v>
      </c>
      <c r="B2183" s="40" t="s">
        <v>225</v>
      </c>
      <c r="C2183" s="33" t="s">
        <v>51</v>
      </c>
      <c r="D2183" s="41" t="s">
        <v>57</v>
      </c>
      <c r="E2183" s="40"/>
      <c r="F2183" s="42">
        <v>0.064</v>
      </c>
      <c r="G2183" s="41">
        <v>193.0</v>
      </c>
      <c r="H2183" s="41">
        <v>0.148</v>
      </c>
      <c r="I2183" s="47" t="str">
        <f t="shared" si="2"/>
        <v/>
      </c>
      <c r="J2183" s="14"/>
      <c r="K2183" s="14"/>
      <c r="L2183" s="14"/>
      <c r="M2183" s="14"/>
      <c r="N2183" s="14"/>
      <c r="O2183" s="14"/>
      <c r="P2183" s="14"/>
      <c r="Q2183" s="14"/>
      <c r="R2183" s="14"/>
    </row>
    <row r="2184">
      <c r="A2184" s="40" t="str">
        <f t="shared" si="1"/>
        <v>Somalia-Africa2011</v>
      </c>
      <c r="B2184" s="40" t="s">
        <v>225</v>
      </c>
      <c r="C2184" s="33" t="s">
        <v>52</v>
      </c>
      <c r="D2184" s="41" t="s">
        <v>57</v>
      </c>
      <c r="E2184" s="40"/>
      <c r="F2184" s="42">
        <v>0.064</v>
      </c>
      <c r="G2184" s="41">
        <v>193.0</v>
      </c>
      <c r="H2184" s="41">
        <v>0.148</v>
      </c>
      <c r="I2184" s="47" t="str">
        <f t="shared" si="2"/>
        <v/>
      </c>
      <c r="J2184" s="14"/>
      <c r="K2184" s="14"/>
      <c r="L2184" s="14"/>
      <c r="M2184" s="14"/>
      <c r="N2184" s="14"/>
      <c r="O2184" s="14"/>
      <c r="P2184" s="14"/>
      <c r="Q2184" s="14"/>
      <c r="R2184" s="14"/>
    </row>
    <row r="2185">
      <c r="A2185" s="40" t="str">
        <f t="shared" si="1"/>
        <v>Somalia-Africa2012</v>
      </c>
      <c r="B2185" s="40" t="s">
        <v>225</v>
      </c>
      <c r="C2185" s="33" t="s">
        <v>53</v>
      </c>
      <c r="D2185" s="41" t="s">
        <v>57</v>
      </c>
      <c r="E2185" s="40"/>
      <c r="F2185" s="42">
        <v>0.064</v>
      </c>
      <c r="G2185" s="41">
        <v>193.0</v>
      </c>
      <c r="H2185" s="41">
        <v>0.148</v>
      </c>
      <c r="I2185" s="47" t="str">
        <f t="shared" si="2"/>
        <v/>
      </c>
      <c r="J2185" s="14"/>
      <c r="K2185" s="14"/>
      <c r="L2185" s="14"/>
      <c r="M2185" s="14"/>
      <c r="N2185" s="14"/>
      <c r="O2185" s="14"/>
      <c r="P2185" s="14"/>
      <c r="Q2185" s="14"/>
      <c r="R2185" s="14"/>
    </row>
    <row r="2186">
      <c r="A2186" s="40" t="str">
        <f t="shared" si="1"/>
        <v>South Africa-Africa2000</v>
      </c>
      <c r="B2186" s="40" t="s">
        <v>226</v>
      </c>
      <c r="C2186" s="33" t="s">
        <v>40</v>
      </c>
      <c r="D2186" s="41" t="s">
        <v>57</v>
      </c>
      <c r="E2186" s="46">
        <v>1.33E11</v>
      </c>
      <c r="F2186" s="41">
        <v>0.083</v>
      </c>
      <c r="G2186" s="41">
        <v>246.0</v>
      </c>
      <c r="H2186" s="41">
        <v>0.145</v>
      </c>
      <c r="I2186" s="47">
        <f t="shared" si="2"/>
        <v>133000000000</v>
      </c>
      <c r="J2186" s="14"/>
      <c r="K2186" s="14"/>
      <c r="L2186" s="14"/>
      <c r="M2186" s="14"/>
      <c r="N2186" s="14"/>
      <c r="O2186" s="14"/>
      <c r="P2186" s="14"/>
      <c r="Q2186" s="14"/>
      <c r="R2186" s="14"/>
    </row>
    <row r="2187">
      <c r="A2187" s="40" t="str">
        <f t="shared" si="1"/>
        <v>South Africa-Africa2001</v>
      </c>
      <c r="B2187" s="40" t="s">
        <v>226</v>
      </c>
      <c r="C2187" s="33" t="s">
        <v>42</v>
      </c>
      <c r="D2187" s="41" t="s">
        <v>57</v>
      </c>
      <c r="E2187" s="46">
        <v>1.18E11</v>
      </c>
      <c r="F2187" s="41">
        <v>0.086</v>
      </c>
      <c r="G2187" s="41">
        <v>223.0</v>
      </c>
      <c r="H2187" s="41">
        <v>0.138</v>
      </c>
      <c r="I2187" s="47">
        <f t="shared" si="2"/>
        <v>118000000000</v>
      </c>
      <c r="J2187" s="14"/>
      <c r="K2187" s="14"/>
      <c r="L2187" s="14"/>
      <c r="M2187" s="14"/>
      <c r="N2187" s="14"/>
      <c r="O2187" s="14"/>
      <c r="P2187" s="14"/>
      <c r="Q2187" s="14"/>
      <c r="R2187" s="14"/>
    </row>
    <row r="2188">
      <c r="A2188" s="40" t="str">
        <f t="shared" si="1"/>
        <v>South Africa-Africa2002</v>
      </c>
      <c r="B2188" s="40" t="s">
        <v>226</v>
      </c>
      <c r="C2188" s="33" t="s">
        <v>43</v>
      </c>
      <c r="D2188" s="41" t="s">
        <v>57</v>
      </c>
      <c r="E2188" s="46">
        <v>1.11E11</v>
      </c>
      <c r="F2188" s="41">
        <v>0.085</v>
      </c>
      <c r="G2188" s="41">
        <v>205.0</v>
      </c>
      <c r="H2188" s="41">
        <v>0.158</v>
      </c>
      <c r="I2188" s="47">
        <f t="shared" si="2"/>
        <v>111000000000</v>
      </c>
      <c r="J2188" s="14"/>
      <c r="K2188" s="14"/>
      <c r="L2188" s="14"/>
      <c r="M2188" s="14"/>
      <c r="N2188" s="14"/>
      <c r="O2188" s="14"/>
      <c r="P2188" s="14"/>
      <c r="Q2188" s="14"/>
      <c r="R2188" s="14"/>
    </row>
    <row r="2189">
      <c r="A2189" s="40" t="str">
        <f t="shared" si="1"/>
        <v>South Africa-Africa2003</v>
      </c>
      <c r="B2189" s="40" t="s">
        <v>226</v>
      </c>
      <c r="C2189" s="33" t="s">
        <v>44</v>
      </c>
      <c r="D2189" s="41" t="s">
        <v>57</v>
      </c>
      <c r="E2189" s="46">
        <v>1.68E11</v>
      </c>
      <c r="F2189" s="41">
        <v>0.086</v>
      </c>
      <c r="G2189" s="41">
        <v>310.0</v>
      </c>
      <c r="H2189" s="41">
        <v>0.15</v>
      </c>
      <c r="I2189" s="47">
        <f t="shared" si="2"/>
        <v>168000000000</v>
      </c>
      <c r="J2189" s="14"/>
      <c r="K2189" s="14"/>
      <c r="L2189" s="14"/>
      <c r="M2189" s="14"/>
      <c r="N2189" s="14"/>
      <c r="O2189" s="14"/>
      <c r="P2189" s="14"/>
      <c r="Q2189" s="14"/>
      <c r="R2189" s="14"/>
    </row>
    <row r="2190">
      <c r="A2190" s="40" t="str">
        <f t="shared" si="1"/>
        <v>South Africa-Africa2004</v>
      </c>
      <c r="B2190" s="40" t="s">
        <v>226</v>
      </c>
      <c r="C2190" s="33" t="s">
        <v>45</v>
      </c>
      <c r="D2190" s="41" t="s">
        <v>57</v>
      </c>
      <c r="E2190" s="46">
        <v>2.19E11</v>
      </c>
      <c r="F2190" s="41">
        <v>0.089</v>
      </c>
      <c r="G2190" s="41">
        <v>410.0</v>
      </c>
      <c r="H2190" s="41">
        <v>0.113</v>
      </c>
      <c r="I2190" s="47">
        <f t="shared" si="2"/>
        <v>219000000000</v>
      </c>
      <c r="J2190" s="14"/>
      <c r="K2190" s="14"/>
      <c r="L2190" s="14"/>
      <c r="M2190" s="14"/>
      <c r="N2190" s="14"/>
      <c r="O2190" s="14"/>
      <c r="P2190" s="14"/>
      <c r="Q2190" s="14"/>
      <c r="R2190" s="14"/>
    </row>
    <row r="2191">
      <c r="A2191" s="40" t="str">
        <f t="shared" si="1"/>
        <v>South Africa-Africa2005</v>
      </c>
      <c r="B2191" s="40" t="s">
        <v>226</v>
      </c>
      <c r="C2191" s="33" t="s">
        <v>46</v>
      </c>
      <c r="D2191" s="41" t="s">
        <v>57</v>
      </c>
      <c r="E2191" s="46">
        <v>2.47E11</v>
      </c>
      <c r="F2191" s="41">
        <v>0.088</v>
      </c>
      <c r="G2191" s="41">
        <v>450.0</v>
      </c>
      <c r="H2191" s="41">
        <v>0.106</v>
      </c>
      <c r="I2191" s="47">
        <f t="shared" si="2"/>
        <v>247000000000</v>
      </c>
      <c r="J2191" s="14"/>
      <c r="K2191" s="14"/>
      <c r="L2191" s="14"/>
      <c r="M2191" s="14"/>
      <c r="N2191" s="14"/>
      <c r="O2191" s="14"/>
      <c r="P2191" s="14"/>
      <c r="Q2191" s="14"/>
      <c r="R2191" s="14"/>
    </row>
    <row r="2192">
      <c r="A2192" s="40" t="str">
        <f t="shared" si="1"/>
        <v>South Africa-Africa2006</v>
      </c>
      <c r="B2192" s="40" t="s">
        <v>226</v>
      </c>
      <c r="C2192" s="33" t="s">
        <v>47</v>
      </c>
      <c r="D2192" s="41" t="s">
        <v>57</v>
      </c>
      <c r="E2192" s="46">
        <v>2.61E11</v>
      </c>
      <c r="F2192" s="41">
        <v>0.085</v>
      </c>
      <c r="G2192" s="41">
        <v>455.0</v>
      </c>
      <c r="H2192" s="41">
        <v>0.112</v>
      </c>
      <c r="I2192" s="47">
        <f t="shared" si="2"/>
        <v>261000000000</v>
      </c>
      <c r="J2192" s="14"/>
      <c r="K2192" s="14"/>
      <c r="L2192" s="14"/>
      <c r="M2192" s="14"/>
      <c r="N2192" s="14"/>
      <c r="O2192" s="14"/>
      <c r="P2192" s="14"/>
      <c r="Q2192" s="14"/>
      <c r="R2192" s="14"/>
    </row>
    <row r="2193">
      <c r="A2193" s="40" t="str">
        <f t="shared" si="1"/>
        <v>South Africa-Africa2007</v>
      </c>
      <c r="B2193" s="40" t="s">
        <v>226</v>
      </c>
      <c r="C2193" s="33" t="s">
        <v>48</v>
      </c>
      <c r="D2193" s="41" t="s">
        <v>57</v>
      </c>
      <c r="E2193" s="46">
        <v>2.86E11</v>
      </c>
      <c r="F2193" s="41">
        <v>0.078</v>
      </c>
      <c r="G2193" s="41">
        <v>449.0</v>
      </c>
      <c r="H2193" s="41">
        <v>0.132</v>
      </c>
      <c r="I2193" s="47">
        <f t="shared" si="2"/>
        <v>286000000000</v>
      </c>
      <c r="J2193" s="14"/>
      <c r="K2193" s="14"/>
      <c r="L2193" s="14"/>
      <c r="M2193" s="14"/>
      <c r="N2193" s="14"/>
      <c r="O2193" s="14"/>
      <c r="P2193" s="14"/>
      <c r="Q2193" s="14"/>
      <c r="R2193" s="14"/>
    </row>
    <row r="2194">
      <c r="A2194" s="40" t="str">
        <f t="shared" si="1"/>
        <v>South Africa-Africa2008</v>
      </c>
      <c r="B2194" s="40" t="s">
        <v>226</v>
      </c>
      <c r="C2194" s="33" t="s">
        <v>49</v>
      </c>
      <c r="D2194" s="41" t="s">
        <v>57</v>
      </c>
      <c r="E2194" s="46">
        <v>2.73E11</v>
      </c>
      <c r="F2194" s="41">
        <v>0.08</v>
      </c>
      <c r="G2194" s="41">
        <v>437.0</v>
      </c>
      <c r="H2194" s="41">
        <v>0.151</v>
      </c>
      <c r="I2194" s="47">
        <f t="shared" si="2"/>
        <v>273000000000</v>
      </c>
      <c r="J2194" s="14"/>
      <c r="K2194" s="14"/>
      <c r="L2194" s="14"/>
      <c r="M2194" s="14"/>
      <c r="N2194" s="14"/>
      <c r="O2194" s="14"/>
      <c r="P2194" s="14"/>
      <c r="Q2194" s="14"/>
      <c r="R2194" s="14"/>
    </row>
    <row r="2195">
      <c r="A2195" s="40" t="str">
        <f t="shared" si="1"/>
        <v>South Africa-Africa2009</v>
      </c>
      <c r="B2195" s="40" t="s">
        <v>226</v>
      </c>
      <c r="C2195" s="33" t="s">
        <v>50</v>
      </c>
      <c r="D2195" s="41" t="s">
        <v>57</v>
      </c>
      <c r="E2195" s="46">
        <v>2.84E11</v>
      </c>
      <c r="F2195" s="41">
        <v>0.087</v>
      </c>
      <c r="G2195" s="41">
        <v>484.0</v>
      </c>
      <c r="H2195" s="41">
        <v>0.117</v>
      </c>
      <c r="I2195" s="47">
        <f t="shared" si="2"/>
        <v>284000000000</v>
      </c>
      <c r="J2195" s="14"/>
      <c r="K2195" s="14"/>
      <c r="L2195" s="14"/>
      <c r="M2195" s="14"/>
      <c r="N2195" s="14"/>
      <c r="O2195" s="14"/>
      <c r="P2195" s="14"/>
      <c r="Q2195" s="14"/>
      <c r="R2195" s="14"/>
    </row>
    <row r="2196">
      <c r="A2196" s="40" t="str">
        <f t="shared" si="1"/>
        <v>South Africa-Africa2010</v>
      </c>
      <c r="B2196" s="40" t="s">
        <v>226</v>
      </c>
      <c r="C2196" s="33" t="s">
        <v>51</v>
      </c>
      <c r="D2196" s="41" t="s">
        <v>57</v>
      </c>
      <c r="E2196" s="46">
        <v>3.65E11</v>
      </c>
      <c r="F2196" s="41">
        <v>0.087</v>
      </c>
      <c r="G2196" s="41">
        <v>615.0</v>
      </c>
      <c r="H2196" s="41">
        <v>0.098</v>
      </c>
      <c r="I2196" s="47">
        <f t="shared" si="2"/>
        <v>365000000000</v>
      </c>
      <c r="J2196" s="14"/>
      <c r="K2196" s="14"/>
      <c r="L2196" s="14"/>
      <c r="M2196" s="14"/>
      <c r="N2196" s="14"/>
      <c r="O2196" s="14"/>
      <c r="P2196" s="14"/>
      <c r="Q2196" s="14"/>
      <c r="R2196" s="14"/>
    </row>
    <row r="2197">
      <c r="A2197" s="40" t="str">
        <f t="shared" si="1"/>
        <v>South Africa-Africa2011</v>
      </c>
      <c r="B2197" s="40" t="s">
        <v>226</v>
      </c>
      <c r="C2197" s="33" t="s">
        <v>52</v>
      </c>
      <c r="D2197" s="41" t="s">
        <v>57</v>
      </c>
      <c r="E2197" s="46">
        <v>4.04E11</v>
      </c>
      <c r="F2197" s="41">
        <v>0.087</v>
      </c>
      <c r="G2197" s="41">
        <v>670.0</v>
      </c>
      <c r="H2197" s="41">
        <v>0.09</v>
      </c>
      <c r="I2197" s="47">
        <f t="shared" si="2"/>
        <v>404000000000</v>
      </c>
      <c r="J2197" s="14"/>
      <c r="K2197" s="14"/>
      <c r="L2197" s="14"/>
      <c r="M2197" s="14"/>
      <c r="N2197" s="14"/>
      <c r="O2197" s="14"/>
      <c r="P2197" s="14"/>
      <c r="Q2197" s="14"/>
      <c r="R2197" s="14"/>
    </row>
    <row r="2198">
      <c r="A2198" s="40" t="str">
        <f t="shared" si="1"/>
        <v>South Africa-Africa2012</v>
      </c>
      <c r="B2198" s="40" t="s">
        <v>226</v>
      </c>
      <c r="C2198" s="33" t="s">
        <v>53</v>
      </c>
      <c r="D2198" s="41" t="s">
        <v>57</v>
      </c>
      <c r="E2198" s="46">
        <v>3.82E11</v>
      </c>
      <c r="F2198" s="41">
        <v>0.088</v>
      </c>
      <c r="G2198" s="41">
        <v>645.0</v>
      </c>
      <c r="H2198" s="41">
        <v>0.088</v>
      </c>
      <c r="I2198" s="47">
        <f t="shared" si="2"/>
        <v>382000000000</v>
      </c>
      <c r="J2198" s="14"/>
      <c r="K2198" s="14"/>
      <c r="L2198" s="14"/>
      <c r="M2198" s="14"/>
      <c r="N2198" s="14"/>
      <c r="O2198" s="14"/>
      <c r="P2198" s="14"/>
      <c r="Q2198" s="14"/>
      <c r="R2198" s="14"/>
    </row>
    <row r="2199">
      <c r="A2199" s="40" t="str">
        <f t="shared" si="1"/>
        <v>South Korea-Asia2000</v>
      </c>
      <c r="B2199" s="40" t="s">
        <v>227</v>
      </c>
      <c r="C2199" s="33" t="s">
        <v>40</v>
      </c>
      <c r="D2199" s="41" t="s">
        <v>41</v>
      </c>
      <c r="E2199" s="46">
        <v>5.62E11</v>
      </c>
      <c r="F2199" s="41">
        <v>0.043</v>
      </c>
      <c r="G2199" s="41">
        <v>491.0</v>
      </c>
      <c r="H2199" s="41">
        <v>0.085</v>
      </c>
      <c r="I2199" s="47">
        <f t="shared" si="2"/>
        <v>562000000000</v>
      </c>
      <c r="J2199" s="14"/>
      <c r="K2199" s="14"/>
      <c r="L2199" s="14"/>
      <c r="M2199" s="14"/>
      <c r="N2199" s="14"/>
      <c r="O2199" s="14"/>
      <c r="P2199" s="14"/>
      <c r="Q2199" s="14"/>
      <c r="R2199" s="14"/>
    </row>
    <row r="2200">
      <c r="A2200" s="40" t="str">
        <f t="shared" si="1"/>
        <v>South Korea-Asia2001</v>
      </c>
      <c r="B2200" s="40" t="s">
        <v>227</v>
      </c>
      <c r="C2200" s="33" t="s">
        <v>42</v>
      </c>
      <c r="D2200" s="41" t="s">
        <v>41</v>
      </c>
      <c r="E2200" s="46">
        <v>5.33E11</v>
      </c>
      <c r="F2200" s="41">
        <v>0.05</v>
      </c>
      <c r="G2200" s="41">
        <v>528.0</v>
      </c>
      <c r="H2200" s="41">
        <v>0.077</v>
      </c>
      <c r="I2200" s="47">
        <f t="shared" si="2"/>
        <v>533000000000</v>
      </c>
      <c r="J2200" s="14"/>
      <c r="K2200" s="14"/>
      <c r="L2200" s="14"/>
      <c r="M2200" s="14"/>
      <c r="N2200" s="14"/>
      <c r="O2200" s="14"/>
      <c r="P2200" s="14"/>
      <c r="Q2200" s="14"/>
      <c r="R2200" s="14"/>
    </row>
    <row r="2201">
      <c r="A2201" s="40" t="str">
        <f t="shared" si="1"/>
        <v>South Korea-Asia2002</v>
      </c>
      <c r="B2201" s="40" t="s">
        <v>227</v>
      </c>
      <c r="C2201" s="33" t="s">
        <v>43</v>
      </c>
      <c r="D2201" s="41" t="s">
        <v>41</v>
      </c>
      <c r="E2201" s="46">
        <v>6.09E11</v>
      </c>
      <c r="F2201" s="41">
        <v>0.048</v>
      </c>
      <c r="G2201" s="41">
        <v>581.0</v>
      </c>
      <c r="H2201" s="41">
        <v>0.068</v>
      </c>
      <c r="I2201" s="47">
        <f t="shared" si="2"/>
        <v>609000000000</v>
      </c>
      <c r="J2201" s="14"/>
      <c r="K2201" s="14"/>
      <c r="L2201" s="14"/>
      <c r="M2201" s="14"/>
      <c r="N2201" s="14"/>
      <c r="O2201" s="14"/>
      <c r="P2201" s="14"/>
      <c r="Q2201" s="14"/>
      <c r="R2201" s="14"/>
    </row>
    <row r="2202">
      <c r="A2202" s="40" t="str">
        <f t="shared" si="1"/>
        <v>South Korea-Asia2003</v>
      </c>
      <c r="B2202" s="40" t="s">
        <v>227</v>
      </c>
      <c r="C2202" s="33" t="s">
        <v>44</v>
      </c>
      <c r="D2202" s="41" t="s">
        <v>41</v>
      </c>
      <c r="E2202" s="46">
        <v>6.81E11</v>
      </c>
      <c r="F2202" s="41">
        <v>0.052</v>
      </c>
      <c r="G2202" s="41">
        <v>695.0</v>
      </c>
      <c r="H2202" s="41">
        <v>0.062</v>
      </c>
      <c r="I2202" s="47">
        <f t="shared" si="2"/>
        <v>681000000000</v>
      </c>
      <c r="J2202" s="14"/>
      <c r="K2202" s="14"/>
      <c r="L2202" s="14"/>
      <c r="M2202" s="14"/>
      <c r="N2202" s="14"/>
      <c r="O2202" s="14"/>
      <c r="P2202" s="14"/>
      <c r="Q2202" s="14"/>
      <c r="R2202" s="14"/>
    </row>
    <row r="2203">
      <c r="A2203" s="40" t="str">
        <f t="shared" si="1"/>
        <v>South Korea-Asia2004</v>
      </c>
      <c r="B2203" s="40" t="s">
        <v>227</v>
      </c>
      <c r="C2203" s="33" t="s">
        <v>45</v>
      </c>
      <c r="D2203" s="41" t="s">
        <v>41</v>
      </c>
      <c r="E2203" s="46">
        <v>7.65E11</v>
      </c>
      <c r="F2203" s="41">
        <v>0.052</v>
      </c>
      <c r="G2203" s="41">
        <v>784.0</v>
      </c>
      <c r="H2203" s="41">
        <v>0.059</v>
      </c>
      <c r="I2203" s="47">
        <f t="shared" si="2"/>
        <v>765000000000</v>
      </c>
      <c r="J2203" s="14"/>
      <c r="K2203" s="14"/>
      <c r="L2203" s="14"/>
      <c r="M2203" s="14"/>
      <c r="N2203" s="14"/>
      <c r="O2203" s="14"/>
      <c r="P2203" s="14"/>
      <c r="Q2203" s="14"/>
      <c r="R2203" s="14"/>
    </row>
    <row r="2204">
      <c r="A2204" s="40" t="str">
        <f t="shared" si="1"/>
        <v>South Korea-Asia2005</v>
      </c>
      <c r="B2204" s="40" t="s">
        <v>227</v>
      </c>
      <c r="C2204" s="33" t="s">
        <v>46</v>
      </c>
      <c r="D2204" s="41" t="s">
        <v>41</v>
      </c>
      <c r="E2204" s="46">
        <v>8.98E11</v>
      </c>
      <c r="F2204" s="41">
        <v>0.056</v>
      </c>
      <c r="G2204" s="41">
        <v>988.0</v>
      </c>
      <c r="H2204" s="41">
        <v>0.056</v>
      </c>
      <c r="I2204" s="47">
        <f t="shared" si="2"/>
        <v>898000000000</v>
      </c>
      <c r="J2204" s="14"/>
      <c r="K2204" s="14"/>
      <c r="L2204" s="14"/>
      <c r="M2204" s="14"/>
      <c r="N2204" s="14"/>
      <c r="O2204" s="14"/>
      <c r="P2204" s="14"/>
      <c r="Q2204" s="14"/>
      <c r="R2204" s="14"/>
    </row>
    <row r="2205">
      <c r="A2205" s="40" t="str">
        <f t="shared" si="1"/>
        <v>South Korea-Asia2006</v>
      </c>
      <c r="B2205" s="40" t="s">
        <v>227</v>
      </c>
      <c r="C2205" s="33" t="s">
        <v>47</v>
      </c>
      <c r="D2205" s="41" t="s">
        <v>41</v>
      </c>
      <c r="E2205" s="46">
        <v>1.01E12</v>
      </c>
      <c r="F2205" s="41">
        <v>0.061</v>
      </c>
      <c r="G2205" s="41">
        <v>1201.0</v>
      </c>
      <c r="H2205" s="41">
        <v>0.06</v>
      </c>
      <c r="I2205" s="47">
        <f t="shared" si="2"/>
        <v>1010000000000</v>
      </c>
      <c r="J2205" s="14"/>
      <c r="K2205" s="14"/>
      <c r="L2205" s="14"/>
      <c r="M2205" s="14"/>
      <c r="N2205" s="14"/>
      <c r="O2205" s="14"/>
      <c r="P2205" s="14"/>
      <c r="Q2205" s="14"/>
      <c r="R2205" s="14"/>
    </row>
    <row r="2206">
      <c r="A2206" s="40" t="str">
        <f t="shared" si="1"/>
        <v>South Korea-Asia2007</v>
      </c>
      <c r="B2206" s="40" t="s">
        <v>227</v>
      </c>
      <c r="C2206" s="33" t="s">
        <v>48</v>
      </c>
      <c r="D2206" s="41" t="s">
        <v>41</v>
      </c>
      <c r="E2206" s="46">
        <v>1.12E12</v>
      </c>
      <c r="F2206" s="41">
        <v>0.064</v>
      </c>
      <c r="G2206" s="41">
        <v>1379.0</v>
      </c>
      <c r="H2206" s="41">
        <v>0.066</v>
      </c>
      <c r="I2206" s="47">
        <f t="shared" si="2"/>
        <v>1120000000000</v>
      </c>
      <c r="J2206" s="14"/>
      <c r="K2206" s="14"/>
      <c r="L2206" s="14"/>
      <c r="M2206" s="14"/>
      <c r="N2206" s="14"/>
      <c r="O2206" s="14"/>
      <c r="P2206" s="14"/>
      <c r="Q2206" s="14"/>
      <c r="R2206" s="14"/>
    </row>
    <row r="2207">
      <c r="A2207" s="40" t="str">
        <f t="shared" si="1"/>
        <v>South Korea-Asia2008</v>
      </c>
      <c r="B2207" s="40" t="s">
        <v>227</v>
      </c>
      <c r="C2207" s="33" t="s">
        <v>49</v>
      </c>
      <c r="D2207" s="41" t="s">
        <v>41</v>
      </c>
      <c r="E2207" s="46">
        <v>1.0E12</v>
      </c>
      <c r="F2207" s="41">
        <v>0.066</v>
      </c>
      <c r="G2207" s="41">
        <v>1253.0</v>
      </c>
      <c r="H2207" s="41">
        <v>0.072</v>
      </c>
      <c r="I2207" s="47">
        <f t="shared" si="2"/>
        <v>1000000000000</v>
      </c>
      <c r="J2207" s="14"/>
      <c r="K2207" s="14"/>
      <c r="L2207" s="14"/>
      <c r="M2207" s="14"/>
      <c r="N2207" s="14"/>
      <c r="O2207" s="14"/>
      <c r="P2207" s="14"/>
      <c r="Q2207" s="14"/>
      <c r="R2207" s="14"/>
    </row>
    <row r="2208">
      <c r="A2208" s="40" t="str">
        <f t="shared" si="1"/>
        <v>South Korea-Asia2009</v>
      </c>
      <c r="B2208" s="40" t="s">
        <v>227</v>
      </c>
      <c r="C2208" s="33" t="s">
        <v>50</v>
      </c>
      <c r="D2208" s="41" t="s">
        <v>41</v>
      </c>
      <c r="E2208" s="46">
        <v>9.02E11</v>
      </c>
      <c r="F2208" s="41">
        <v>0.071</v>
      </c>
      <c r="G2208" s="41">
        <v>1204.0</v>
      </c>
      <c r="H2208" s="41">
        <v>0.056</v>
      </c>
      <c r="I2208" s="47">
        <f t="shared" si="2"/>
        <v>902000000000</v>
      </c>
      <c r="J2208" s="14"/>
      <c r="K2208" s="14"/>
      <c r="L2208" s="14"/>
      <c r="M2208" s="14"/>
      <c r="N2208" s="14"/>
      <c r="O2208" s="14"/>
      <c r="P2208" s="14"/>
      <c r="Q2208" s="14"/>
      <c r="R2208" s="14"/>
    </row>
    <row r="2209">
      <c r="A2209" s="40" t="str">
        <f t="shared" si="1"/>
        <v>South Korea-Asia2010</v>
      </c>
      <c r="B2209" s="40" t="s">
        <v>227</v>
      </c>
      <c r="C2209" s="33" t="s">
        <v>51</v>
      </c>
      <c r="D2209" s="41" t="s">
        <v>41</v>
      </c>
      <c r="E2209" s="46">
        <v>1.09E12</v>
      </c>
      <c r="F2209" s="41">
        <v>0.073</v>
      </c>
      <c r="G2209" s="41">
        <v>1498.0</v>
      </c>
      <c r="H2209" s="41">
        <v>0.055</v>
      </c>
      <c r="I2209" s="47">
        <f t="shared" si="2"/>
        <v>1090000000000</v>
      </c>
      <c r="J2209" s="14"/>
      <c r="K2209" s="14"/>
      <c r="L2209" s="14"/>
      <c r="M2209" s="14"/>
      <c r="N2209" s="14"/>
      <c r="O2209" s="14"/>
      <c r="P2209" s="14"/>
      <c r="Q2209" s="14"/>
      <c r="R2209" s="14"/>
    </row>
    <row r="2210">
      <c r="A2210" s="40" t="str">
        <f t="shared" si="1"/>
        <v>South Korea-Asia2011</v>
      </c>
      <c r="B2210" s="40" t="s">
        <v>227</v>
      </c>
      <c r="C2210" s="33" t="s">
        <v>52</v>
      </c>
      <c r="D2210" s="41" t="s">
        <v>41</v>
      </c>
      <c r="E2210" s="46">
        <v>1.2E12</v>
      </c>
      <c r="F2210" s="41">
        <v>0.074</v>
      </c>
      <c r="G2210" s="41">
        <v>1652.0</v>
      </c>
      <c r="H2210" s="41">
        <v>0.058</v>
      </c>
      <c r="I2210" s="47">
        <f t="shared" si="2"/>
        <v>1200000000000</v>
      </c>
      <c r="J2210" s="14"/>
      <c r="K2210" s="14"/>
      <c r="L2210" s="14"/>
      <c r="M2210" s="14"/>
      <c r="N2210" s="14"/>
      <c r="O2210" s="14"/>
      <c r="P2210" s="14"/>
      <c r="Q2210" s="14"/>
      <c r="R2210" s="14"/>
    </row>
    <row r="2211">
      <c r="A2211" s="40" t="str">
        <f t="shared" si="1"/>
        <v>South Korea-Asia2012</v>
      </c>
      <c r="B2211" s="40" t="s">
        <v>227</v>
      </c>
      <c r="C2211" s="33" t="s">
        <v>53</v>
      </c>
      <c r="D2211" s="41" t="s">
        <v>41</v>
      </c>
      <c r="E2211" s="46">
        <v>1.22E12</v>
      </c>
      <c r="F2211" s="41">
        <v>0.075</v>
      </c>
      <c r="G2211" s="41">
        <v>1703.0</v>
      </c>
      <c r="H2211" s="41">
        <v>0.054</v>
      </c>
      <c r="I2211" s="47">
        <f t="shared" si="2"/>
        <v>1220000000000</v>
      </c>
      <c r="J2211" s="14"/>
      <c r="K2211" s="14"/>
      <c r="L2211" s="14"/>
      <c r="M2211" s="14"/>
      <c r="N2211" s="14"/>
      <c r="O2211" s="14"/>
      <c r="P2211" s="14"/>
      <c r="Q2211" s="14"/>
      <c r="R2211" s="14"/>
    </row>
    <row r="2212">
      <c r="A2212" s="40" t="str">
        <f t="shared" si="1"/>
        <v>South Sudan-Africa2000</v>
      </c>
      <c r="B2212" s="40" t="s">
        <v>228</v>
      </c>
      <c r="C2212" s="33" t="s">
        <v>40</v>
      </c>
      <c r="D2212" s="41" t="s">
        <v>57</v>
      </c>
      <c r="E2212" s="40"/>
      <c r="F2212" s="42">
        <v>0.064</v>
      </c>
      <c r="G2212" s="41">
        <v>193.0</v>
      </c>
      <c r="H2212" s="41">
        <v>0.148</v>
      </c>
      <c r="I2212" s="47" t="str">
        <f t="shared" si="2"/>
        <v/>
      </c>
      <c r="J2212" s="14"/>
      <c r="K2212" s="14"/>
      <c r="L2212" s="14"/>
      <c r="M2212" s="14"/>
      <c r="N2212" s="14"/>
      <c r="O2212" s="14"/>
      <c r="P2212" s="14"/>
      <c r="Q2212" s="14"/>
      <c r="R2212" s="14"/>
    </row>
    <row r="2213">
      <c r="A2213" s="40" t="str">
        <f t="shared" si="1"/>
        <v>South Sudan-Africa2001</v>
      </c>
      <c r="B2213" s="40" t="s">
        <v>228</v>
      </c>
      <c r="C2213" s="33" t="s">
        <v>42</v>
      </c>
      <c r="D2213" s="41" t="s">
        <v>57</v>
      </c>
      <c r="E2213" s="40"/>
      <c r="F2213" s="42">
        <v>0.064</v>
      </c>
      <c r="G2213" s="41">
        <v>193.0</v>
      </c>
      <c r="H2213" s="41">
        <v>0.148</v>
      </c>
      <c r="I2213" s="47" t="str">
        <f t="shared" si="2"/>
        <v/>
      </c>
      <c r="J2213" s="14"/>
      <c r="K2213" s="14"/>
      <c r="L2213" s="14"/>
      <c r="M2213" s="14"/>
      <c r="N2213" s="14"/>
      <c r="O2213" s="14"/>
      <c r="P2213" s="14"/>
      <c r="Q2213" s="14"/>
      <c r="R2213" s="14"/>
    </row>
    <row r="2214">
      <c r="A2214" s="40" t="str">
        <f t="shared" si="1"/>
        <v>South Sudan-Africa2002</v>
      </c>
      <c r="B2214" s="40" t="s">
        <v>228</v>
      </c>
      <c r="C2214" s="33" t="s">
        <v>43</v>
      </c>
      <c r="D2214" s="41" t="s">
        <v>57</v>
      </c>
      <c r="E2214" s="40"/>
      <c r="F2214" s="42">
        <v>0.064</v>
      </c>
      <c r="G2214" s="41">
        <v>193.0</v>
      </c>
      <c r="H2214" s="41">
        <v>0.148</v>
      </c>
      <c r="I2214" s="47" t="str">
        <f t="shared" si="2"/>
        <v/>
      </c>
      <c r="J2214" s="14"/>
      <c r="K2214" s="14"/>
      <c r="L2214" s="14"/>
      <c r="M2214" s="14"/>
      <c r="N2214" s="14"/>
      <c r="O2214" s="14"/>
      <c r="P2214" s="14"/>
      <c r="Q2214" s="14"/>
      <c r="R2214" s="14"/>
    </row>
    <row r="2215">
      <c r="A2215" s="40" t="str">
        <f t="shared" si="1"/>
        <v>South Sudan-Africa2003</v>
      </c>
      <c r="B2215" s="40" t="s">
        <v>228</v>
      </c>
      <c r="C2215" s="33" t="s">
        <v>44</v>
      </c>
      <c r="D2215" s="41" t="s">
        <v>57</v>
      </c>
      <c r="E2215" s="40"/>
      <c r="F2215" s="42">
        <v>0.064</v>
      </c>
      <c r="G2215" s="41">
        <v>193.0</v>
      </c>
      <c r="H2215" s="41">
        <v>0.148</v>
      </c>
      <c r="I2215" s="47" t="str">
        <f t="shared" si="2"/>
        <v/>
      </c>
      <c r="J2215" s="14"/>
      <c r="K2215" s="14"/>
      <c r="L2215" s="14"/>
      <c r="M2215" s="14"/>
      <c r="N2215" s="14"/>
      <c r="O2215" s="14"/>
      <c r="P2215" s="14"/>
      <c r="Q2215" s="14"/>
      <c r="R2215" s="14"/>
    </row>
    <row r="2216">
      <c r="A2216" s="40" t="str">
        <f t="shared" si="1"/>
        <v>South Sudan-Africa2004</v>
      </c>
      <c r="B2216" s="40" t="s">
        <v>228</v>
      </c>
      <c r="C2216" s="33" t="s">
        <v>45</v>
      </c>
      <c r="D2216" s="41" t="s">
        <v>57</v>
      </c>
      <c r="E2216" s="40"/>
      <c r="F2216" s="42">
        <v>0.064</v>
      </c>
      <c r="G2216" s="41">
        <v>193.0</v>
      </c>
      <c r="H2216" s="41">
        <v>0.148</v>
      </c>
      <c r="I2216" s="47" t="str">
        <f t="shared" si="2"/>
        <v/>
      </c>
      <c r="J2216" s="14"/>
      <c r="K2216" s="14"/>
      <c r="L2216" s="14"/>
      <c r="M2216" s="14"/>
      <c r="N2216" s="14"/>
      <c r="O2216" s="14"/>
      <c r="P2216" s="14"/>
      <c r="Q2216" s="14"/>
      <c r="R2216" s="14"/>
    </row>
    <row r="2217">
      <c r="A2217" s="40" t="str">
        <f t="shared" si="1"/>
        <v>South Sudan-Africa2005</v>
      </c>
      <c r="B2217" s="40" t="s">
        <v>228</v>
      </c>
      <c r="C2217" s="33" t="s">
        <v>46</v>
      </c>
      <c r="D2217" s="41" t="s">
        <v>57</v>
      </c>
      <c r="E2217" s="40"/>
      <c r="F2217" s="42">
        <v>0.064</v>
      </c>
      <c r="G2217" s="41">
        <v>193.0</v>
      </c>
      <c r="H2217" s="41">
        <v>0.148</v>
      </c>
      <c r="I2217" s="47" t="str">
        <f t="shared" si="2"/>
        <v/>
      </c>
      <c r="J2217" s="14"/>
      <c r="K2217" s="14"/>
      <c r="L2217" s="14"/>
      <c r="M2217" s="14"/>
      <c r="N2217" s="14"/>
      <c r="O2217" s="14"/>
      <c r="P2217" s="14"/>
      <c r="Q2217" s="14"/>
      <c r="R2217" s="14"/>
    </row>
    <row r="2218">
      <c r="A2218" s="40" t="str">
        <f t="shared" si="1"/>
        <v>South Sudan-Africa2006</v>
      </c>
      <c r="B2218" s="40" t="s">
        <v>228</v>
      </c>
      <c r="C2218" s="33" t="s">
        <v>47</v>
      </c>
      <c r="D2218" s="41" t="s">
        <v>57</v>
      </c>
      <c r="E2218" s="40"/>
      <c r="F2218" s="42">
        <v>0.064</v>
      </c>
      <c r="G2218" s="41">
        <v>193.0</v>
      </c>
      <c r="H2218" s="41">
        <v>0.148</v>
      </c>
      <c r="I2218" s="47" t="str">
        <f t="shared" si="2"/>
        <v/>
      </c>
      <c r="J2218" s="14"/>
      <c r="K2218" s="14"/>
      <c r="L2218" s="14"/>
      <c r="M2218" s="14"/>
      <c r="N2218" s="14"/>
      <c r="O2218" s="14"/>
      <c r="P2218" s="14"/>
      <c r="Q2218" s="14"/>
      <c r="R2218" s="14"/>
    </row>
    <row r="2219">
      <c r="A2219" s="40" t="str">
        <f t="shared" si="1"/>
        <v>South Sudan-Africa2007</v>
      </c>
      <c r="B2219" s="40" t="s">
        <v>228</v>
      </c>
      <c r="C2219" s="33" t="s">
        <v>48</v>
      </c>
      <c r="D2219" s="41" t="s">
        <v>57</v>
      </c>
      <c r="E2219" s="40"/>
      <c r="F2219" s="42">
        <v>0.064</v>
      </c>
      <c r="G2219" s="41">
        <v>193.0</v>
      </c>
      <c r="H2219" s="41">
        <v>0.148</v>
      </c>
      <c r="I2219" s="47" t="str">
        <f t="shared" si="2"/>
        <v/>
      </c>
      <c r="J2219" s="14"/>
      <c r="K2219" s="14"/>
      <c r="L2219" s="14"/>
      <c r="M2219" s="14"/>
      <c r="N2219" s="14"/>
      <c r="O2219" s="14"/>
      <c r="P2219" s="14"/>
      <c r="Q2219" s="14"/>
      <c r="R2219" s="14"/>
    </row>
    <row r="2220">
      <c r="A2220" s="40" t="str">
        <f t="shared" si="1"/>
        <v>South Sudan-Africa2008</v>
      </c>
      <c r="B2220" s="40" t="s">
        <v>228</v>
      </c>
      <c r="C2220" s="33" t="s">
        <v>49</v>
      </c>
      <c r="D2220" s="41" t="s">
        <v>57</v>
      </c>
      <c r="E2220" s="46">
        <v>1.6382632812E10</v>
      </c>
      <c r="F2220" s="41">
        <v>0.02</v>
      </c>
      <c r="G2220" s="41">
        <v>34.0</v>
      </c>
      <c r="H2220" s="41">
        <v>0.148</v>
      </c>
      <c r="I2220" s="47">
        <f t="shared" si="2"/>
        <v>16382632812</v>
      </c>
      <c r="J2220" s="14"/>
      <c r="K2220" s="14"/>
      <c r="L2220" s="14"/>
      <c r="M2220" s="14"/>
      <c r="N2220" s="14"/>
      <c r="O2220" s="14"/>
      <c r="P2220" s="14"/>
      <c r="Q2220" s="14"/>
      <c r="R2220" s="14"/>
    </row>
    <row r="2221">
      <c r="A2221" s="40" t="str">
        <f t="shared" si="1"/>
        <v>South Sudan-Africa2009</v>
      </c>
      <c r="B2221" s="40" t="s">
        <v>228</v>
      </c>
      <c r="C2221" s="33" t="s">
        <v>50</v>
      </c>
      <c r="D2221" s="41" t="s">
        <v>57</v>
      </c>
      <c r="E2221" s="46">
        <v>1.3298986925E10</v>
      </c>
      <c r="F2221" s="41">
        <v>0.024</v>
      </c>
      <c r="G2221" s="41">
        <v>30.0</v>
      </c>
      <c r="H2221" s="41">
        <v>0.148</v>
      </c>
      <c r="I2221" s="47">
        <f t="shared" si="2"/>
        <v>13298986925</v>
      </c>
      <c r="J2221" s="14"/>
      <c r="K2221" s="14"/>
      <c r="L2221" s="14"/>
      <c r="M2221" s="14"/>
      <c r="N2221" s="14"/>
      <c r="O2221" s="14"/>
      <c r="P2221" s="14"/>
      <c r="Q2221" s="14"/>
      <c r="R2221" s="14"/>
    </row>
    <row r="2222">
      <c r="A2222" s="40" t="str">
        <f t="shared" si="1"/>
        <v>South Sudan-Africa2010</v>
      </c>
      <c r="B2222" s="40" t="s">
        <v>228</v>
      </c>
      <c r="C2222" s="33" t="s">
        <v>51</v>
      </c>
      <c r="D2222" s="41" t="s">
        <v>57</v>
      </c>
      <c r="E2222" s="46">
        <v>1.6338510934E10</v>
      </c>
      <c r="F2222" s="41">
        <v>0.021</v>
      </c>
      <c r="G2222" s="41">
        <v>32.0</v>
      </c>
      <c r="H2222" s="41">
        <v>0.148</v>
      </c>
      <c r="I2222" s="47">
        <f t="shared" si="2"/>
        <v>16338510934</v>
      </c>
      <c r="J2222" s="14"/>
      <c r="K2222" s="14"/>
      <c r="L2222" s="14"/>
      <c r="M2222" s="14"/>
      <c r="N2222" s="14"/>
      <c r="O2222" s="14"/>
      <c r="P2222" s="14"/>
      <c r="Q2222" s="14"/>
      <c r="R2222" s="14"/>
    </row>
    <row r="2223">
      <c r="A2223" s="40" t="str">
        <f t="shared" si="1"/>
        <v>South Sudan-Africa2011</v>
      </c>
      <c r="B2223" s="40" t="s">
        <v>228</v>
      </c>
      <c r="C2223" s="33" t="s">
        <v>52</v>
      </c>
      <c r="D2223" s="41" t="s">
        <v>57</v>
      </c>
      <c r="E2223" s="46">
        <v>2.0782116982E10</v>
      </c>
      <c r="F2223" s="41">
        <v>0.017</v>
      </c>
      <c r="G2223" s="41">
        <v>32.0</v>
      </c>
      <c r="H2223" s="41">
        <v>0.148</v>
      </c>
      <c r="I2223" s="47">
        <f t="shared" si="2"/>
        <v>20782116982</v>
      </c>
      <c r="J2223" s="14"/>
      <c r="K2223" s="14"/>
      <c r="L2223" s="14"/>
      <c r="M2223" s="14"/>
      <c r="N2223" s="14"/>
      <c r="O2223" s="14"/>
      <c r="P2223" s="14"/>
      <c r="Q2223" s="14"/>
      <c r="R2223" s="14"/>
    </row>
    <row r="2224">
      <c r="A2224" s="40" t="str">
        <f t="shared" si="1"/>
        <v>South Sudan-Africa2012</v>
      </c>
      <c r="B2224" s="40" t="s">
        <v>228</v>
      </c>
      <c r="C2224" s="33" t="s">
        <v>53</v>
      </c>
      <c r="D2224" s="41" t="s">
        <v>57</v>
      </c>
      <c r="E2224" s="46">
        <v>1.056E10</v>
      </c>
      <c r="F2224" s="41">
        <v>0.026</v>
      </c>
      <c r="G2224" s="41">
        <v>27.0</v>
      </c>
      <c r="H2224" s="41">
        <v>0.148</v>
      </c>
      <c r="I2224" s="47">
        <f t="shared" si="2"/>
        <v>10560000000</v>
      </c>
      <c r="J2224" s="14"/>
      <c r="K2224" s="14"/>
      <c r="L2224" s="14"/>
      <c r="M2224" s="14"/>
      <c r="N2224" s="14"/>
      <c r="O2224" s="14"/>
      <c r="P2224" s="14"/>
      <c r="Q2224" s="14"/>
      <c r="R2224" s="14"/>
    </row>
    <row r="2225">
      <c r="A2225" s="40" t="str">
        <f t="shared" si="1"/>
        <v>Spain-Europe2000</v>
      </c>
      <c r="B2225" s="40" t="s">
        <v>229</v>
      </c>
      <c r="C2225" s="33" t="s">
        <v>40</v>
      </c>
      <c r="D2225" s="41" t="s">
        <v>55</v>
      </c>
      <c r="E2225" s="46">
        <v>5.8E11</v>
      </c>
      <c r="F2225" s="41">
        <v>0.072</v>
      </c>
      <c r="G2225" s="41">
        <v>1045.0</v>
      </c>
      <c r="H2225" s="41">
        <v>0.052</v>
      </c>
      <c r="I2225" s="47">
        <f t="shared" si="2"/>
        <v>580000000000</v>
      </c>
      <c r="J2225" s="14"/>
      <c r="K2225" s="14"/>
      <c r="L2225" s="14"/>
      <c r="M2225" s="14"/>
      <c r="N2225" s="14"/>
      <c r="O2225" s="14"/>
      <c r="P2225" s="14"/>
      <c r="Q2225" s="14"/>
      <c r="R2225" s="14"/>
    </row>
    <row r="2226">
      <c r="A2226" s="40" t="str">
        <f t="shared" si="1"/>
        <v>Spain-Europe2001</v>
      </c>
      <c r="B2226" s="40" t="s">
        <v>229</v>
      </c>
      <c r="C2226" s="33" t="s">
        <v>42</v>
      </c>
      <c r="D2226" s="41" t="s">
        <v>55</v>
      </c>
      <c r="E2226" s="46">
        <v>6.09E11</v>
      </c>
      <c r="F2226" s="41">
        <v>0.072</v>
      </c>
      <c r="G2226" s="41">
        <v>1089.0</v>
      </c>
      <c r="H2226" s="41">
        <v>0.052</v>
      </c>
      <c r="I2226" s="47">
        <f t="shared" si="2"/>
        <v>609000000000</v>
      </c>
      <c r="J2226" s="14"/>
      <c r="K2226" s="14"/>
      <c r="L2226" s="14"/>
      <c r="M2226" s="14"/>
      <c r="N2226" s="14"/>
      <c r="O2226" s="14"/>
      <c r="P2226" s="14"/>
      <c r="Q2226" s="14"/>
      <c r="R2226" s="14"/>
    </row>
    <row r="2227">
      <c r="A2227" s="40" t="str">
        <f t="shared" si="1"/>
        <v>Spain-Europe2002</v>
      </c>
      <c r="B2227" s="40" t="s">
        <v>229</v>
      </c>
      <c r="C2227" s="33" t="s">
        <v>43</v>
      </c>
      <c r="D2227" s="41" t="s">
        <v>55</v>
      </c>
      <c r="E2227" s="46">
        <v>6.86E11</v>
      </c>
      <c r="F2227" s="41">
        <v>0.073</v>
      </c>
      <c r="G2227" s="41">
        <v>1215.0</v>
      </c>
      <c r="H2227" s="41">
        <v>0.043</v>
      </c>
      <c r="I2227" s="47">
        <f t="shared" si="2"/>
        <v>686000000000</v>
      </c>
      <c r="J2227" s="14"/>
      <c r="K2227" s="14"/>
      <c r="L2227" s="14"/>
      <c r="M2227" s="14"/>
      <c r="N2227" s="14"/>
      <c r="O2227" s="14"/>
      <c r="P2227" s="14"/>
      <c r="Q2227" s="14"/>
      <c r="R2227" s="14"/>
    </row>
    <row r="2228">
      <c r="A2228" s="40" t="str">
        <f t="shared" si="1"/>
        <v>Spain-Europe2003</v>
      </c>
      <c r="B2228" s="40" t="s">
        <v>229</v>
      </c>
      <c r="C2228" s="33" t="s">
        <v>44</v>
      </c>
      <c r="D2228" s="41" t="s">
        <v>55</v>
      </c>
      <c r="E2228" s="46">
        <v>8.84E11</v>
      </c>
      <c r="F2228" s="41">
        <v>0.082</v>
      </c>
      <c r="G2228" s="41">
        <v>1730.0</v>
      </c>
      <c r="H2228" s="41">
        <v>0.148</v>
      </c>
      <c r="I2228" s="47">
        <f t="shared" si="2"/>
        <v>884000000000</v>
      </c>
      <c r="J2228" s="14"/>
      <c r="K2228" s="14"/>
      <c r="L2228" s="14"/>
      <c r="M2228" s="14"/>
      <c r="N2228" s="14"/>
      <c r="O2228" s="14"/>
      <c r="P2228" s="14"/>
      <c r="Q2228" s="14"/>
      <c r="R2228" s="14"/>
    </row>
    <row r="2229">
      <c r="A2229" s="40" t="str">
        <f t="shared" si="1"/>
        <v>Spain-Europe2004</v>
      </c>
      <c r="B2229" s="40" t="s">
        <v>229</v>
      </c>
      <c r="C2229" s="33" t="s">
        <v>45</v>
      </c>
      <c r="D2229" s="41" t="s">
        <v>55</v>
      </c>
      <c r="E2229" s="46">
        <v>1.04E12</v>
      </c>
      <c r="F2229" s="41">
        <v>0.082</v>
      </c>
      <c r="G2229" s="41">
        <v>2028.0</v>
      </c>
      <c r="H2229" s="41">
        <v>0.148</v>
      </c>
      <c r="I2229" s="47">
        <f t="shared" si="2"/>
        <v>1040000000000</v>
      </c>
      <c r="J2229" s="14"/>
      <c r="K2229" s="14"/>
      <c r="L2229" s="14"/>
      <c r="M2229" s="14"/>
      <c r="N2229" s="14"/>
      <c r="O2229" s="14"/>
      <c r="P2229" s="14"/>
      <c r="Q2229" s="14"/>
      <c r="R2229" s="14"/>
    </row>
    <row r="2230">
      <c r="A2230" s="40" t="str">
        <f t="shared" si="1"/>
        <v>Spain-Europe2005</v>
      </c>
      <c r="B2230" s="40" t="s">
        <v>229</v>
      </c>
      <c r="C2230" s="33" t="s">
        <v>46</v>
      </c>
      <c r="D2230" s="41" t="s">
        <v>55</v>
      </c>
      <c r="E2230" s="46">
        <v>1.13E12</v>
      </c>
      <c r="F2230" s="41">
        <v>0.083</v>
      </c>
      <c r="G2230" s="41">
        <v>2178.0</v>
      </c>
      <c r="H2230" s="41">
        <v>0.148</v>
      </c>
      <c r="I2230" s="47">
        <f t="shared" si="2"/>
        <v>1130000000000</v>
      </c>
      <c r="J2230" s="14"/>
      <c r="K2230" s="14"/>
      <c r="L2230" s="14"/>
      <c r="M2230" s="14"/>
      <c r="N2230" s="14"/>
      <c r="O2230" s="14"/>
      <c r="P2230" s="14"/>
      <c r="Q2230" s="14"/>
      <c r="R2230" s="14"/>
    </row>
    <row r="2231">
      <c r="A2231" s="40" t="str">
        <f t="shared" si="1"/>
        <v>Spain-Europe2006</v>
      </c>
      <c r="B2231" s="40" t="s">
        <v>229</v>
      </c>
      <c r="C2231" s="33" t="s">
        <v>47</v>
      </c>
      <c r="D2231" s="41" t="s">
        <v>55</v>
      </c>
      <c r="E2231" s="46">
        <v>1.24E12</v>
      </c>
      <c r="F2231" s="41">
        <v>0.084</v>
      </c>
      <c r="G2231" s="41">
        <v>2371.0</v>
      </c>
      <c r="H2231" s="41">
        <v>0.148</v>
      </c>
      <c r="I2231" s="47">
        <f t="shared" si="2"/>
        <v>1240000000000</v>
      </c>
      <c r="J2231" s="14"/>
      <c r="K2231" s="14"/>
      <c r="L2231" s="14"/>
      <c r="M2231" s="14"/>
      <c r="N2231" s="14"/>
      <c r="O2231" s="14"/>
      <c r="P2231" s="14"/>
      <c r="Q2231" s="14"/>
      <c r="R2231" s="14"/>
    </row>
    <row r="2232">
      <c r="A2232" s="40" t="str">
        <f t="shared" si="1"/>
        <v>Spain-Europe2007</v>
      </c>
      <c r="B2232" s="40" t="s">
        <v>229</v>
      </c>
      <c r="C2232" s="33" t="s">
        <v>48</v>
      </c>
      <c r="D2232" s="41" t="s">
        <v>55</v>
      </c>
      <c r="E2232" s="46">
        <v>1.44E12</v>
      </c>
      <c r="F2232" s="41">
        <v>0.085</v>
      </c>
      <c r="G2232" s="41">
        <v>2752.0</v>
      </c>
      <c r="H2232" s="41">
        <v>0.148</v>
      </c>
      <c r="I2232" s="47">
        <f t="shared" si="2"/>
        <v>1440000000000</v>
      </c>
      <c r="J2232" s="14"/>
      <c r="K2232" s="14"/>
      <c r="L2232" s="14"/>
      <c r="M2232" s="14"/>
      <c r="N2232" s="14"/>
      <c r="O2232" s="14"/>
      <c r="P2232" s="14"/>
      <c r="Q2232" s="14"/>
      <c r="R2232" s="14"/>
    </row>
    <row r="2233">
      <c r="A2233" s="40" t="str">
        <f t="shared" si="1"/>
        <v>Spain-Europe2008</v>
      </c>
      <c r="B2233" s="40" t="s">
        <v>229</v>
      </c>
      <c r="C2233" s="33" t="s">
        <v>49</v>
      </c>
      <c r="D2233" s="41" t="s">
        <v>55</v>
      </c>
      <c r="E2233" s="46">
        <v>1.59E12</v>
      </c>
      <c r="F2233" s="41">
        <v>0.089</v>
      </c>
      <c r="G2233" s="41">
        <v>3146.0</v>
      </c>
      <c r="H2233" s="41">
        <v>0.148</v>
      </c>
      <c r="I2233" s="47">
        <f t="shared" si="2"/>
        <v>1590000000000</v>
      </c>
      <c r="J2233" s="14"/>
      <c r="K2233" s="14"/>
      <c r="L2233" s="14"/>
      <c r="M2233" s="14"/>
      <c r="N2233" s="14"/>
      <c r="O2233" s="14"/>
      <c r="P2233" s="14"/>
      <c r="Q2233" s="14"/>
      <c r="R2233" s="14"/>
    </row>
    <row r="2234">
      <c r="A2234" s="40" t="str">
        <f t="shared" si="1"/>
        <v>Spain-Europe2009</v>
      </c>
      <c r="B2234" s="40" t="s">
        <v>229</v>
      </c>
      <c r="C2234" s="33" t="s">
        <v>50</v>
      </c>
      <c r="D2234" s="41" t="s">
        <v>55</v>
      </c>
      <c r="E2234" s="46">
        <v>1.45E12</v>
      </c>
      <c r="F2234" s="41">
        <v>0.096</v>
      </c>
      <c r="G2234" s="41">
        <v>3058.0</v>
      </c>
      <c r="H2234" s="41">
        <v>0.148</v>
      </c>
      <c r="I2234" s="47">
        <f t="shared" si="2"/>
        <v>1450000000000</v>
      </c>
      <c r="J2234" s="14"/>
      <c r="K2234" s="14"/>
      <c r="L2234" s="14"/>
      <c r="M2234" s="14"/>
      <c r="N2234" s="14"/>
      <c r="O2234" s="14"/>
      <c r="P2234" s="14"/>
      <c r="Q2234" s="14"/>
      <c r="R2234" s="14"/>
    </row>
    <row r="2235">
      <c r="A2235" s="40" t="str">
        <f t="shared" si="1"/>
        <v>Spain-Europe2010</v>
      </c>
      <c r="B2235" s="40" t="s">
        <v>229</v>
      </c>
      <c r="C2235" s="33" t="s">
        <v>51</v>
      </c>
      <c r="D2235" s="41" t="s">
        <v>55</v>
      </c>
      <c r="E2235" s="46">
        <v>1.38E12</v>
      </c>
      <c r="F2235" s="41">
        <v>0.096</v>
      </c>
      <c r="G2235" s="41">
        <v>2902.0</v>
      </c>
      <c r="H2235" s="41">
        <v>0.148</v>
      </c>
      <c r="I2235" s="47">
        <f t="shared" si="2"/>
        <v>1380000000000</v>
      </c>
      <c r="J2235" s="14"/>
      <c r="K2235" s="14"/>
      <c r="L2235" s="14"/>
      <c r="M2235" s="14"/>
      <c r="N2235" s="14"/>
      <c r="O2235" s="14"/>
      <c r="P2235" s="14"/>
      <c r="Q2235" s="14"/>
      <c r="R2235" s="14"/>
    </row>
    <row r="2236">
      <c r="A2236" s="40" t="str">
        <f t="shared" si="1"/>
        <v>Spain-Europe2011</v>
      </c>
      <c r="B2236" s="40" t="s">
        <v>229</v>
      </c>
      <c r="C2236" s="33" t="s">
        <v>52</v>
      </c>
      <c r="D2236" s="41" t="s">
        <v>55</v>
      </c>
      <c r="E2236" s="46">
        <v>1.45E12</v>
      </c>
      <c r="F2236" s="41">
        <v>0.093</v>
      </c>
      <c r="G2236" s="41">
        <v>2978.0</v>
      </c>
      <c r="H2236" s="41">
        <v>0.148</v>
      </c>
      <c r="I2236" s="47">
        <f t="shared" si="2"/>
        <v>1450000000000</v>
      </c>
      <c r="J2236" s="14"/>
      <c r="K2236" s="14"/>
      <c r="L2236" s="14"/>
      <c r="M2236" s="14"/>
      <c r="N2236" s="14"/>
      <c r="O2236" s="14"/>
      <c r="P2236" s="14"/>
      <c r="Q2236" s="14"/>
      <c r="R2236" s="14"/>
    </row>
    <row r="2237">
      <c r="A2237" s="40" t="str">
        <f t="shared" si="1"/>
        <v>Spain-Europe2012</v>
      </c>
      <c r="B2237" s="40" t="s">
        <v>229</v>
      </c>
      <c r="C2237" s="33" t="s">
        <v>53</v>
      </c>
      <c r="D2237" s="41" t="s">
        <v>55</v>
      </c>
      <c r="E2237" s="46">
        <v>1.32E12</v>
      </c>
      <c r="F2237" s="41">
        <v>0.096</v>
      </c>
      <c r="G2237" s="41">
        <v>2808.0</v>
      </c>
      <c r="H2237" s="41">
        <v>0.148</v>
      </c>
      <c r="I2237" s="47">
        <f t="shared" si="2"/>
        <v>1320000000000</v>
      </c>
      <c r="J2237" s="14"/>
      <c r="K2237" s="14"/>
      <c r="L2237" s="14"/>
      <c r="M2237" s="14"/>
      <c r="N2237" s="14"/>
      <c r="O2237" s="14"/>
      <c r="P2237" s="14"/>
      <c r="Q2237" s="14"/>
      <c r="R2237" s="14"/>
    </row>
    <row r="2238">
      <c r="A2238" s="40" t="str">
        <f t="shared" si="1"/>
        <v>Sri Lanka-Asia2000</v>
      </c>
      <c r="B2238" s="40" t="s">
        <v>230</v>
      </c>
      <c r="C2238" s="33" t="s">
        <v>40</v>
      </c>
      <c r="D2238" s="41" t="s">
        <v>41</v>
      </c>
      <c r="E2238" s="46">
        <v>1.6330810304E10</v>
      </c>
      <c r="F2238" s="41">
        <v>0.037</v>
      </c>
      <c r="G2238" s="41">
        <v>32.0</v>
      </c>
      <c r="H2238" s="41">
        <v>0.162</v>
      </c>
      <c r="I2238" s="47">
        <f t="shared" si="2"/>
        <v>16330810304</v>
      </c>
      <c r="J2238" s="14"/>
      <c r="K2238" s="14"/>
      <c r="L2238" s="14"/>
      <c r="M2238" s="14"/>
      <c r="N2238" s="14"/>
      <c r="O2238" s="14"/>
      <c r="P2238" s="14"/>
      <c r="Q2238" s="14"/>
      <c r="R2238" s="14"/>
    </row>
    <row r="2239">
      <c r="A2239" s="40" t="str">
        <f t="shared" si="1"/>
        <v>Sri Lanka-Asia2001</v>
      </c>
      <c r="B2239" s="40" t="s">
        <v>230</v>
      </c>
      <c r="C2239" s="33" t="s">
        <v>42</v>
      </c>
      <c r="D2239" s="41" t="s">
        <v>41</v>
      </c>
      <c r="E2239" s="46">
        <v>1.574622441E10</v>
      </c>
      <c r="F2239" s="41">
        <v>0.037</v>
      </c>
      <c r="G2239" s="41">
        <v>31.0</v>
      </c>
      <c r="H2239" s="41">
        <v>0.194</v>
      </c>
      <c r="I2239" s="47">
        <f t="shared" si="2"/>
        <v>15746224410</v>
      </c>
      <c r="J2239" s="14"/>
      <c r="K2239" s="14"/>
      <c r="L2239" s="14"/>
      <c r="M2239" s="14"/>
      <c r="N2239" s="14"/>
      <c r="O2239" s="14"/>
      <c r="P2239" s="14"/>
      <c r="Q2239" s="14"/>
      <c r="R2239" s="14"/>
    </row>
    <row r="2240">
      <c r="A2240" s="40" t="str">
        <f t="shared" si="1"/>
        <v>Sri Lanka-Asia2002</v>
      </c>
      <c r="B2240" s="40" t="s">
        <v>230</v>
      </c>
      <c r="C2240" s="33" t="s">
        <v>43</v>
      </c>
      <c r="D2240" s="41" t="s">
        <v>41</v>
      </c>
      <c r="E2240" s="46">
        <v>1.7102623876E10</v>
      </c>
      <c r="F2240" s="41">
        <v>0.039</v>
      </c>
      <c r="G2240" s="41">
        <v>34.0</v>
      </c>
      <c r="H2240" s="41">
        <v>0.132</v>
      </c>
      <c r="I2240" s="47">
        <f t="shared" si="2"/>
        <v>17102623876</v>
      </c>
      <c r="J2240" s="14"/>
      <c r="K2240" s="14"/>
      <c r="L2240" s="14"/>
      <c r="M2240" s="14"/>
      <c r="N2240" s="14"/>
      <c r="O2240" s="14"/>
      <c r="P2240" s="14"/>
      <c r="Q2240" s="14"/>
      <c r="R2240" s="14"/>
    </row>
    <row r="2241">
      <c r="A2241" s="40" t="str">
        <f t="shared" si="1"/>
        <v>Sri Lanka-Asia2003</v>
      </c>
      <c r="B2241" s="40" t="s">
        <v>230</v>
      </c>
      <c r="C2241" s="33" t="s">
        <v>44</v>
      </c>
      <c r="D2241" s="41" t="s">
        <v>41</v>
      </c>
      <c r="E2241" s="46">
        <v>1.8881765437E10</v>
      </c>
      <c r="F2241" s="41">
        <v>0.039</v>
      </c>
      <c r="G2241" s="41">
        <v>38.0</v>
      </c>
      <c r="H2241" s="41">
        <v>0.103</v>
      </c>
      <c r="I2241" s="47">
        <f t="shared" si="2"/>
        <v>18881765437</v>
      </c>
      <c r="J2241" s="14"/>
      <c r="K2241" s="14"/>
      <c r="L2241" s="14"/>
      <c r="M2241" s="14"/>
      <c r="N2241" s="14"/>
      <c r="O2241" s="14"/>
      <c r="P2241" s="14"/>
      <c r="Q2241" s="14"/>
      <c r="R2241" s="14"/>
    </row>
    <row r="2242">
      <c r="A2242" s="40" t="str">
        <f t="shared" si="1"/>
        <v>Sri Lanka-Asia2004</v>
      </c>
      <c r="B2242" s="40" t="s">
        <v>230</v>
      </c>
      <c r="C2242" s="33" t="s">
        <v>45</v>
      </c>
      <c r="D2242" s="41" t="s">
        <v>41</v>
      </c>
      <c r="E2242" s="46">
        <v>2.0662525941E10</v>
      </c>
      <c r="F2242" s="41">
        <v>0.042</v>
      </c>
      <c r="G2242" s="41">
        <v>44.0</v>
      </c>
      <c r="H2242" s="41">
        <v>0.095</v>
      </c>
      <c r="I2242" s="47">
        <f t="shared" si="2"/>
        <v>20662525941</v>
      </c>
      <c r="J2242" s="14"/>
      <c r="K2242" s="14"/>
      <c r="L2242" s="14"/>
      <c r="M2242" s="14"/>
      <c r="N2242" s="14"/>
      <c r="O2242" s="14"/>
      <c r="P2242" s="14"/>
      <c r="Q2242" s="14"/>
      <c r="R2242" s="14"/>
    </row>
    <row r="2243">
      <c r="A2243" s="40" t="str">
        <f t="shared" si="1"/>
        <v>Sri Lanka-Asia2005</v>
      </c>
      <c r="B2243" s="40" t="s">
        <v>230</v>
      </c>
      <c r="C2243" s="33" t="s">
        <v>46</v>
      </c>
      <c r="D2243" s="41" t="s">
        <v>41</v>
      </c>
      <c r="E2243" s="46">
        <v>2.4405791045E10</v>
      </c>
      <c r="F2243" s="41">
        <v>0.04</v>
      </c>
      <c r="G2243" s="41">
        <v>49.0</v>
      </c>
      <c r="H2243" s="41">
        <v>0.108</v>
      </c>
      <c r="I2243" s="47">
        <f t="shared" si="2"/>
        <v>24405791045</v>
      </c>
      <c r="J2243" s="14"/>
      <c r="K2243" s="14"/>
      <c r="L2243" s="14"/>
      <c r="M2243" s="14"/>
      <c r="N2243" s="14"/>
      <c r="O2243" s="14"/>
      <c r="P2243" s="14"/>
      <c r="Q2243" s="14"/>
      <c r="R2243" s="14"/>
    </row>
    <row r="2244">
      <c r="A2244" s="40" t="str">
        <f t="shared" si="1"/>
        <v>Sri Lanka-Asia2006</v>
      </c>
      <c r="B2244" s="40" t="s">
        <v>230</v>
      </c>
      <c r="C2244" s="33" t="s">
        <v>47</v>
      </c>
      <c r="D2244" s="41" t="s">
        <v>41</v>
      </c>
      <c r="E2244" s="46">
        <v>2.8267410543E10</v>
      </c>
      <c r="F2244" s="41">
        <v>0.04</v>
      </c>
      <c r="G2244" s="41">
        <v>57.0</v>
      </c>
      <c r="H2244" s="41">
        <v>0.129</v>
      </c>
      <c r="I2244" s="47">
        <f t="shared" si="2"/>
        <v>28267410543</v>
      </c>
      <c r="J2244" s="14"/>
      <c r="K2244" s="14"/>
      <c r="L2244" s="14"/>
      <c r="M2244" s="14"/>
      <c r="N2244" s="14"/>
      <c r="O2244" s="14"/>
      <c r="P2244" s="14"/>
      <c r="Q2244" s="14"/>
      <c r="R2244" s="14"/>
    </row>
    <row r="2245">
      <c r="A2245" s="40" t="str">
        <f t="shared" si="1"/>
        <v>Sri Lanka-Asia2007</v>
      </c>
      <c r="B2245" s="40" t="s">
        <v>230</v>
      </c>
      <c r="C2245" s="33" t="s">
        <v>48</v>
      </c>
      <c r="D2245" s="41" t="s">
        <v>41</v>
      </c>
      <c r="E2245" s="46">
        <v>3.2351184234E10</v>
      </c>
      <c r="F2245" s="41">
        <v>0.037</v>
      </c>
      <c r="G2245" s="41">
        <v>59.0</v>
      </c>
      <c r="H2245" s="41">
        <v>0.171</v>
      </c>
      <c r="I2245" s="47">
        <f t="shared" si="2"/>
        <v>32351184234</v>
      </c>
      <c r="J2245" s="14"/>
      <c r="K2245" s="14"/>
      <c r="L2245" s="14"/>
      <c r="M2245" s="14"/>
      <c r="N2245" s="14"/>
      <c r="O2245" s="14"/>
      <c r="P2245" s="14"/>
      <c r="Q2245" s="14"/>
      <c r="R2245" s="14"/>
    </row>
    <row r="2246">
      <c r="A2246" s="40" t="str">
        <f t="shared" si="1"/>
        <v>Sri Lanka-Asia2008</v>
      </c>
      <c r="B2246" s="40" t="s">
        <v>230</v>
      </c>
      <c r="C2246" s="33" t="s">
        <v>49</v>
      </c>
      <c r="D2246" s="41" t="s">
        <v>41</v>
      </c>
      <c r="E2246" s="46">
        <v>4.0715240469E10</v>
      </c>
      <c r="F2246" s="41">
        <v>0.034</v>
      </c>
      <c r="G2246" s="41">
        <v>68.0</v>
      </c>
      <c r="H2246" s="41">
        <v>0.189</v>
      </c>
      <c r="I2246" s="47">
        <f t="shared" si="2"/>
        <v>40715240469</v>
      </c>
      <c r="J2246" s="14"/>
      <c r="K2246" s="14"/>
      <c r="L2246" s="14"/>
      <c r="M2246" s="14"/>
      <c r="N2246" s="14"/>
      <c r="O2246" s="14"/>
      <c r="P2246" s="14"/>
      <c r="Q2246" s="14"/>
      <c r="R2246" s="14"/>
    </row>
    <row r="2247">
      <c r="A2247" s="40" t="str">
        <f t="shared" si="1"/>
        <v>Sri Lanka-Asia2009</v>
      </c>
      <c r="B2247" s="40" t="s">
        <v>230</v>
      </c>
      <c r="C2247" s="33" t="s">
        <v>50</v>
      </c>
      <c r="D2247" s="41" t="s">
        <v>41</v>
      </c>
      <c r="E2247" s="46">
        <v>4.2067974595E10</v>
      </c>
      <c r="F2247" s="41">
        <v>0.033</v>
      </c>
      <c r="G2247" s="41">
        <v>68.0</v>
      </c>
      <c r="H2247" s="41">
        <v>0.157</v>
      </c>
      <c r="I2247" s="47">
        <f t="shared" si="2"/>
        <v>42067974595</v>
      </c>
      <c r="J2247" s="14"/>
      <c r="K2247" s="14"/>
      <c r="L2247" s="14"/>
      <c r="M2247" s="14"/>
      <c r="N2247" s="14"/>
      <c r="O2247" s="14"/>
      <c r="P2247" s="14"/>
      <c r="Q2247" s="14"/>
      <c r="R2247" s="14"/>
    </row>
    <row r="2248">
      <c r="A2248" s="40" t="str">
        <f t="shared" si="1"/>
        <v>Sri Lanka-Asia2010</v>
      </c>
      <c r="B2248" s="40" t="s">
        <v>230</v>
      </c>
      <c r="C2248" s="33" t="s">
        <v>51</v>
      </c>
      <c r="D2248" s="41" t="s">
        <v>41</v>
      </c>
      <c r="E2248" s="46">
        <v>4.956752167E10</v>
      </c>
      <c r="F2248" s="41">
        <v>0.034</v>
      </c>
      <c r="G2248" s="41">
        <v>82.0</v>
      </c>
      <c r="H2248" s="41">
        <v>0.102</v>
      </c>
      <c r="I2248" s="47">
        <f t="shared" si="2"/>
        <v>49567521670</v>
      </c>
      <c r="J2248" s="14"/>
      <c r="K2248" s="14"/>
      <c r="L2248" s="14"/>
      <c r="M2248" s="14"/>
      <c r="N2248" s="14"/>
      <c r="O2248" s="14"/>
      <c r="P2248" s="14"/>
      <c r="Q2248" s="14"/>
      <c r="R2248" s="14"/>
    </row>
    <row r="2249">
      <c r="A2249" s="40" t="str">
        <f t="shared" si="1"/>
        <v>Sri Lanka-Asia2011</v>
      </c>
      <c r="B2249" s="40" t="s">
        <v>230</v>
      </c>
      <c r="C2249" s="33" t="s">
        <v>52</v>
      </c>
      <c r="D2249" s="41" t="s">
        <v>41</v>
      </c>
      <c r="E2249" s="46">
        <v>5.9178013928E10</v>
      </c>
      <c r="F2249" s="41">
        <v>0.033</v>
      </c>
      <c r="G2249" s="41">
        <v>93.0</v>
      </c>
      <c r="H2249" s="41">
        <v>0.094</v>
      </c>
      <c r="I2249" s="47">
        <f t="shared" si="2"/>
        <v>59178013928</v>
      </c>
      <c r="J2249" s="14"/>
      <c r="K2249" s="14"/>
      <c r="L2249" s="14"/>
      <c r="M2249" s="14"/>
      <c r="N2249" s="14"/>
      <c r="O2249" s="14"/>
      <c r="P2249" s="14"/>
      <c r="Q2249" s="14"/>
      <c r="R2249" s="14"/>
    </row>
    <row r="2250">
      <c r="A2250" s="40" t="str">
        <f t="shared" si="1"/>
        <v>Sri Lanka-Asia2012</v>
      </c>
      <c r="B2250" s="40" t="s">
        <v>230</v>
      </c>
      <c r="C2250" s="33" t="s">
        <v>53</v>
      </c>
      <c r="D2250" s="41" t="s">
        <v>41</v>
      </c>
      <c r="E2250" s="46">
        <v>5.9393056426E10</v>
      </c>
      <c r="F2250" s="41">
        <v>0.031</v>
      </c>
      <c r="G2250" s="41">
        <v>89.0</v>
      </c>
      <c r="H2250" s="41">
        <v>0.133</v>
      </c>
      <c r="I2250" s="47">
        <f t="shared" si="2"/>
        <v>59393056426</v>
      </c>
      <c r="J2250" s="14"/>
      <c r="K2250" s="14"/>
      <c r="L2250" s="14"/>
      <c r="M2250" s="14"/>
      <c r="N2250" s="14"/>
      <c r="O2250" s="14"/>
      <c r="P2250" s="14"/>
      <c r="Q2250" s="14"/>
      <c r="R2250" s="14"/>
    </row>
    <row r="2251">
      <c r="A2251" s="40" t="str">
        <f t="shared" si="1"/>
        <v>St. Kitts and Nevis-The Americas2000</v>
      </c>
      <c r="B2251" s="40" t="s">
        <v>231</v>
      </c>
      <c r="C2251" s="33" t="s">
        <v>40</v>
      </c>
      <c r="D2251" s="41" t="s">
        <v>63</v>
      </c>
      <c r="E2251" s="46">
        <v>4.16566954E8</v>
      </c>
      <c r="F2251" s="41">
        <v>0.043</v>
      </c>
      <c r="G2251" s="41">
        <v>392.0</v>
      </c>
      <c r="H2251" s="41">
        <v>0.111</v>
      </c>
      <c r="I2251" s="47">
        <f t="shared" si="2"/>
        <v>416566954</v>
      </c>
      <c r="J2251" s="14"/>
      <c r="K2251" s="14"/>
      <c r="L2251" s="14"/>
      <c r="M2251" s="14"/>
      <c r="N2251" s="14"/>
      <c r="O2251" s="14"/>
      <c r="P2251" s="14"/>
      <c r="Q2251" s="14"/>
      <c r="R2251" s="14"/>
    </row>
    <row r="2252">
      <c r="A2252" s="40" t="str">
        <f t="shared" si="1"/>
        <v>St. Kitts and Nevis-The Americas2001</v>
      </c>
      <c r="B2252" s="40" t="s">
        <v>231</v>
      </c>
      <c r="C2252" s="33" t="s">
        <v>42</v>
      </c>
      <c r="D2252" s="41" t="s">
        <v>63</v>
      </c>
      <c r="E2252" s="46">
        <v>4.55905602E8</v>
      </c>
      <c r="F2252" s="41">
        <v>0.038</v>
      </c>
      <c r="G2252" s="41">
        <v>378.0</v>
      </c>
      <c r="H2252" s="41">
        <v>0.111</v>
      </c>
      <c r="I2252" s="47">
        <f t="shared" si="2"/>
        <v>455905602</v>
      </c>
      <c r="J2252" s="14"/>
      <c r="K2252" s="14"/>
      <c r="L2252" s="14"/>
      <c r="M2252" s="14"/>
      <c r="N2252" s="14"/>
      <c r="O2252" s="14"/>
      <c r="P2252" s="14"/>
      <c r="Q2252" s="14"/>
      <c r="R2252" s="14"/>
    </row>
    <row r="2253">
      <c r="A2253" s="40" t="str">
        <f t="shared" si="1"/>
        <v>St. Kitts and Nevis-The Americas2002</v>
      </c>
      <c r="B2253" s="40" t="s">
        <v>231</v>
      </c>
      <c r="C2253" s="33" t="s">
        <v>43</v>
      </c>
      <c r="D2253" s="41" t="s">
        <v>63</v>
      </c>
      <c r="E2253" s="46">
        <v>4.78067954E8</v>
      </c>
      <c r="F2253" s="41">
        <v>0.037</v>
      </c>
      <c r="G2253" s="41">
        <v>374.0</v>
      </c>
      <c r="H2253" s="41">
        <v>0.109</v>
      </c>
      <c r="I2253" s="47">
        <f t="shared" si="2"/>
        <v>478067954</v>
      </c>
      <c r="J2253" s="14"/>
      <c r="K2253" s="14"/>
      <c r="L2253" s="14"/>
      <c r="M2253" s="14"/>
      <c r="N2253" s="14"/>
      <c r="O2253" s="14"/>
      <c r="P2253" s="14"/>
      <c r="Q2253" s="14"/>
      <c r="R2253" s="14"/>
    </row>
    <row r="2254">
      <c r="A2254" s="40" t="str">
        <f t="shared" si="1"/>
        <v>St. Kitts and Nevis-The Americas2003</v>
      </c>
      <c r="B2254" s="40" t="s">
        <v>231</v>
      </c>
      <c r="C2254" s="33" t="s">
        <v>44</v>
      </c>
      <c r="D2254" s="41" t="s">
        <v>63</v>
      </c>
      <c r="E2254" s="46">
        <v>4.61576906E8</v>
      </c>
      <c r="F2254" s="41">
        <v>0.037</v>
      </c>
      <c r="G2254" s="41">
        <v>359.0</v>
      </c>
      <c r="H2254" s="41">
        <v>0.122</v>
      </c>
      <c r="I2254" s="47">
        <f t="shared" si="2"/>
        <v>461576906</v>
      </c>
      <c r="J2254" s="14"/>
      <c r="K2254" s="14"/>
      <c r="L2254" s="14"/>
      <c r="M2254" s="14"/>
      <c r="N2254" s="14"/>
      <c r="O2254" s="14"/>
      <c r="P2254" s="14"/>
      <c r="Q2254" s="14"/>
      <c r="R2254" s="14"/>
    </row>
    <row r="2255">
      <c r="A2255" s="40" t="str">
        <f t="shared" si="1"/>
        <v>St. Kitts and Nevis-The Americas2004</v>
      </c>
      <c r="B2255" s="40" t="s">
        <v>231</v>
      </c>
      <c r="C2255" s="33" t="s">
        <v>45</v>
      </c>
      <c r="D2255" s="41" t="s">
        <v>63</v>
      </c>
      <c r="E2255" s="46">
        <v>4.97548517E8</v>
      </c>
      <c r="F2255" s="41">
        <v>0.035</v>
      </c>
      <c r="G2255" s="41">
        <v>363.0</v>
      </c>
      <c r="H2255" s="41">
        <v>0.103</v>
      </c>
      <c r="I2255" s="47">
        <f t="shared" si="2"/>
        <v>497548517</v>
      </c>
      <c r="J2255" s="14"/>
      <c r="K2255" s="14"/>
      <c r="L2255" s="14"/>
      <c r="M2255" s="14"/>
      <c r="N2255" s="14"/>
      <c r="O2255" s="14"/>
      <c r="P2255" s="14"/>
      <c r="Q2255" s="14"/>
      <c r="R2255" s="14"/>
    </row>
    <row r="2256">
      <c r="A2256" s="40" t="str">
        <f t="shared" si="1"/>
        <v>St. Kitts and Nevis-The Americas2005</v>
      </c>
      <c r="B2256" s="40" t="s">
        <v>231</v>
      </c>
      <c r="C2256" s="33" t="s">
        <v>46</v>
      </c>
      <c r="D2256" s="41" t="s">
        <v>63</v>
      </c>
      <c r="E2256" s="46">
        <v>5.36410666E8</v>
      </c>
      <c r="F2256" s="41">
        <v>0.036</v>
      </c>
      <c r="G2256" s="41">
        <v>389.0</v>
      </c>
      <c r="H2256" s="41">
        <v>0.1</v>
      </c>
      <c r="I2256" s="47">
        <f t="shared" si="2"/>
        <v>536410666</v>
      </c>
      <c r="J2256" s="14"/>
      <c r="K2256" s="14"/>
      <c r="L2256" s="14"/>
      <c r="M2256" s="14"/>
      <c r="N2256" s="14"/>
      <c r="O2256" s="14"/>
      <c r="P2256" s="14"/>
      <c r="Q2256" s="14"/>
      <c r="R2256" s="14"/>
    </row>
    <row r="2257">
      <c r="A2257" s="40" t="str">
        <f t="shared" si="1"/>
        <v>St. Kitts and Nevis-The Americas2006</v>
      </c>
      <c r="B2257" s="40" t="s">
        <v>231</v>
      </c>
      <c r="C2257" s="33" t="s">
        <v>47</v>
      </c>
      <c r="D2257" s="41" t="s">
        <v>63</v>
      </c>
      <c r="E2257" s="46">
        <v>6.29511778E8</v>
      </c>
      <c r="F2257" s="41">
        <v>0.04</v>
      </c>
      <c r="G2257" s="41">
        <v>517.0</v>
      </c>
      <c r="H2257" s="41">
        <v>0.093</v>
      </c>
      <c r="I2257" s="47">
        <f t="shared" si="2"/>
        <v>629511778</v>
      </c>
      <c r="J2257" s="14"/>
      <c r="K2257" s="14"/>
      <c r="L2257" s="14"/>
      <c r="M2257" s="14"/>
      <c r="N2257" s="14"/>
      <c r="O2257" s="14"/>
      <c r="P2257" s="14"/>
      <c r="Q2257" s="14"/>
      <c r="R2257" s="14"/>
    </row>
    <row r="2258">
      <c r="A2258" s="40" t="str">
        <f t="shared" si="1"/>
        <v>St. Kitts and Nevis-The Americas2007</v>
      </c>
      <c r="B2258" s="40" t="s">
        <v>231</v>
      </c>
      <c r="C2258" s="33" t="s">
        <v>48</v>
      </c>
      <c r="D2258" s="41" t="s">
        <v>63</v>
      </c>
      <c r="E2258" s="46">
        <v>6.84074062E8</v>
      </c>
      <c r="F2258" s="41">
        <v>0.041</v>
      </c>
      <c r="G2258" s="41">
        <v>551.0</v>
      </c>
      <c r="H2258" s="41">
        <v>0.093</v>
      </c>
      <c r="I2258" s="47">
        <f t="shared" si="2"/>
        <v>684074062</v>
      </c>
      <c r="J2258" s="14"/>
      <c r="K2258" s="14"/>
      <c r="L2258" s="14"/>
      <c r="M2258" s="14"/>
      <c r="N2258" s="14"/>
      <c r="O2258" s="14"/>
      <c r="P2258" s="14"/>
      <c r="Q2258" s="14"/>
      <c r="R2258" s="14"/>
    </row>
    <row r="2259">
      <c r="A2259" s="40" t="str">
        <f t="shared" si="1"/>
        <v>St. Kitts and Nevis-The Americas2008</v>
      </c>
      <c r="B2259" s="40" t="s">
        <v>231</v>
      </c>
      <c r="C2259" s="33" t="s">
        <v>49</v>
      </c>
      <c r="D2259" s="41" t="s">
        <v>63</v>
      </c>
      <c r="E2259" s="46">
        <v>7.34814815E8</v>
      </c>
      <c r="F2259" s="41">
        <v>0.042</v>
      </c>
      <c r="G2259" s="41">
        <v>603.0</v>
      </c>
      <c r="H2259" s="41">
        <v>0.087</v>
      </c>
      <c r="I2259" s="47">
        <f t="shared" si="2"/>
        <v>734814815</v>
      </c>
      <c r="J2259" s="14"/>
      <c r="K2259" s="14"/>
      <c r="L2259" s="14"/>
      <c r="M2259" s="14"/>
      <c r="N2259" s="14"/>
      <c r="O2259" s="14"/>
      <c r="P2259" s="14"/>
      <c r="Q2259" s="14"/>
      <c r="R2259" s="14"/>
    </row>
    <row r="2260">
      <c r="A2260" s="40" t="str">
        <f t="shared" si="1"/>
        <v>St. Kitts and Nevis-The Americas2009</v>
      </c>
      <c r="B2260" s="40" t="s">
        <v>231</v>
      </c>
      <c r="C2260" s="33" t="s">
        <v>50</v>
      </c>
      <c r="D2260" s="41" t="s">
        <v>63</v>
      </c>
      <c r="E2260" s="46">
        <v>7.08888889E8</v>
      </c>
      <c r="F2260" s="41">
        <v>0.05</v>
      </c>
      <c r="G2260" s="41">
        <v>686.0</v>
      </c>
      <c r="H2260" s="41">
        <v>0.088</v>
      </c>
      <c r="I2260" s="47">
        <f t="shared" si="2"/>
        <v>708888889</v>
      </c>
      <c r="J2260" s="14"/>
      <c r="K2260" s="14"/>
      <c r="L2260" s="14"/>
      <c r="M2260" s="14"/>
      <c r="N2260" s="14"/>
      <c r="O2260" s="14"/>
      <c r="P2260" s="14"/>
      <c r="Q2260" s="14"/>
      <c r="R2260" s="14"/>
    </row>
    <row r="2261">
      <c r="A2261" s="40" t="str">
        <f t="shared" si="1"/>
        <v>St. Kitts and Nevis-The Americas2010</v>
      </c>
      <c r="B2261" s="40" t="s">
        <v>231</v>
      </c>
      <c r="C2261" s="33" t="s">
        <v>51</v>
      </c>
      <c r="D2261" s="41" t="s">
        <v>63</v>
      </c>
      <c r="E2261" s="46">
        <v>6.92222222E8</v>
      </c>
      <c r="F2261" s="41">
        <v>0.054</v>
      </c>
      <c r="G2261" s="41">
        <v>739.0</v>
      </c>
      <c r="H2261" s="41">
        <v>0.086</v>
      </c>
      <c r="I2261" s="47">
        <f t="shared" si="2"/>
        <v>692222222</v>
      </c>
      <c r="J2261" s="14"/>
      <c r="K2261" s="14"/>
      <c r="L2261" s="14"/>
      <c r="M2261" s="14"/>
      <c r="N2261" s="14"/>
      <c r="O2261" s="14"/>
      <c r="P2261" s="14"/>
      <c r="Q2261" s="14"/>
      <c r="R2261" s="14"/>
    </row>
    <row r="2262">
      <c r="A2262" s="40" t="str">
        <f t="shared" si="1"/>
        <v>St. Kitts and Nevis-The Americas2011</v>
      </c>
      <c r="B2262" s="40" t="s">
        <v>231</v>
      </c>
      <c r="C2262" s="33" t="s">
        <v>52</v>
      </c>
      <c r="D2262" s="41" t="s">
        <v>63</v>
      </c>
      <c r="E2262" s="46">
        <v>7.28148148E8</v>
      </c>
      <c r="F2262" s="41">
        <v>0.058</v>
      </c>
      <c r="G2262" s="41">
        <v>820.0</v>
      </c>
      <c r="H2262" s="41">
        <v>0.094</v>
      </c>
      <c r="I2262" s="47">
        <f t="shared" si="2"/>
        <v>728148148</v>
      </c>
      <c r="J2262" s="14"/>
      <c r="K2262" s="14"/>
      <c r="L2262" s="14"/>
      <c r="M2262" s="14"/>
      <c r="N2262" s="14"/>
      <c r="O2262" s="14"/>
      <c r="P2262" s="14"/>
      <c r="Q2262" s="14"/>
      <c r="R2262" s="14"/>
    </row>
    <row r="2263">
      <c r="A2263" s="40" t="str">
        <f t="shared" si="1"/>
        <v>St. Kitts and Nevis-The Americas2012</v>
      </c>
      <c r="B2263" s="40" t="s">
        <v>231</v>
      </c>
      <c r="C2263" s="33" t="s">
        <v>53</v>
      </c>
      <c r="D2263" s="41" t="s">
        <v>63</v>
      </c>
      <c r="E2263" s="46">
        <v>7.31851852E8</v>
      </c>
      <c r="F2263" s="41">
        <v>0.059</v>
      </c>
      <c r="G2263" s="41">
        <v>825.0</v>
      </c>
      <c r="H2263" s="41">
        <v>0.087</v>
      </c>
      <c r="I2263" s="47">
        <f t="shared" si="2"/>
        <v>731851852</v>
      </c>
      <c r="J2263" s="14"/>
      <c r="K2263" s="14"/>
      <c r="L2263" s="14"/>
      <c r="M2263" s="14"/>
      <c r="N2263" s="14"/>
      <c r="O2263" s="14"/>
      <c r="P2263" s="14"/>
      <c r="Q2263" s="14"/>
      <c r="R2263" s="14"/>
    </row>
    <row r="2264">
      <c r="A2264" s="40" t="str">
        <f t="shared" si="1"/>
        <v>St. Lucia-The Americas2000</v>
      </c>
      <c r="B2264" s="40" t="s">
        <v>232</v>
      </c>
      <c r="C2264" s="33" t="s">
        <v>40</v>
      </c>
      <c r="D2264" s="41" t="s">
        <v>63</v>
      </c>
      <c r="E2264" s="46">
        <v>7.64457723E8</v>
      </c>
      <c r="F2264" s="41">
        <v>0.056</v>
      </c>
      <c r="G2264" s="41">
        <v>272.0</v>
      </c>
      <c r="H2264" s="41">
        <v>0.131</v>
      </c>
      <c r="I2264" s="47">
        <f t="shared" si="2"/>
        <v>764457723</v>
      </c>
      <c r="J2264" s="14"/>
      <c r="K2264" s="14"/>
      <c r="L2264" s="14"/>
      <c r="M2264" s="14"/>
      <c r="N2264" s="14"/>
      <c r="O2264" s="14"/>
      <c r="P2264" s="14"/>
      <c r="Q2264" s="14"/>
      <c r="R2264" s="14"/>
    </row>
    <row r="2265">
      <c r="A2265" s="40" t="str">
        <f t="shared" si="1"/>
        <v>St. Lucia-The Americas2001</v>
      </c>
      <c r="B2265" s="40" t="s">
        <v>232</v>
      </c>
      <c r="C2265" s="33" t="s">
        <v>42</v>
      </c>
      <c r="D2265" s="41" t="s">
        <v>63</v>
      </c>
      <c r="E2265" s="46">
        <v>7.08290496E8</v>
      </c>
      <c r="F2265" s="41">
        <v>0.062</v>
      </c>
      <c r="G2265" s="41">
        <v>278.0</v>
      </c>
      <c r="H2265" s="41">
        <v>0.13</v>
      </c>
      <c r="I2265" s="47">
        <f t="shared" si="2"/>
        <v>708290496</v>
      </c>
      <c r="J2265" s="14"/>
      <c r="K2265" s="14"/>
      <c r="L2265" s="14"/>
      <c r="M2265" s="14"/>
      <c r="N2265" s="14"/>
      <c r="O2265" s="14"/>
      <c r="P2265" s="14"/>
      <c r="Q2265" s="14"/>
      <c r="R2265" s="14"/>
    </row>
    <row r="2266">
      <c r="A2266" s="40" t="str">
        <f t="shared" si="1"/>
        <v>St. Lucia-The Americas2002</v>
      </c>
      <c r="B2266" s="40" t="s">
        <v>232</v>
      </c>
      <c r="C2266" s="33" t="s">
        <v>43</v>
      </c>
      <c r="D2266" s="41" t="s">
        <v>63</v>
      </c>
      <c r="E2266" s="46">
        <v>7.23027643E8</v>
      </c>
      <c r="F2266" s="41">
        <v>0.064</v>
      </c>
      <c r="G2266" s="41">
        <v>289.0</v>
      </c>
      <c r="H2266" s="41">
        <v>0.126</v>
      </c>
      <c r="I2266" s="47">
        <f t="shared" si="2"/>
        <v>723027643</v>
      </c>
      <c r="J2266" s="14"/>
      <c r="K2266" s="14"/>
      <c r="L2266" s="14"/>
      <c r="M2266" s="14"/>
      <c r="N2266" s="14"/>
      <c r="O2266" s="14"/>
      <c r="P2266" s="14"/>
      <c r="Q2266" s="14"/>
      <c r="R2266" s="14"/>
    </row>
    <row r="2267">
      <c r="A2267" s="40" t="str">
        <f t="shared" si="1"/>
        <v>St. Lucia-The Americas2003</v>
      </c>
      <c r="B2267" s="40" t="s">
        <v>232</v>
      </c>
      <c r="C2267" s="33" t="s">
        <v>44</v>
      </c>
      <c r="D2267" s="41" t="s">
        <v>63</v>
      </c>
      <c r="E2267" s="46">
        <v>7.81338353E8</v>
      </c>
      <c r="F2267" s="41">
        <v>0.062</v>
      </c>
      <c r="G2267" s="41">
        <v>299.0</v>
      </c>
      <c r="H2267" s="41">
        <v>0.15</v>
      </c>
      <c r="I2267" s="47">
        <f t="shared" si="2"/>
        <v>781338353</v>
      </c>
      <c r="J2267" s="14"/>
      <c r="K2267" s="14"/>
      <c r="L2267" s="14"/>
      <c r="M2267" s="14"/>
      <c r="N2267" s="14"/>
      <c r="O2267" s="14"/>
      <c r="P2267" s="14"/>
      <c r="Q2267" s="14"/>
      <c r="R2267" s="14"/>
    </row>
    <row r="2268">
      <c r="A2268" s="40" t="str">
        <f t="shared" si="1"/>
        <v>St. Lucia-The Americas2004</v>
      </c>
      <c r="B2268" s="40" t="s">
        <v>232</v>
      </c>
      <c r="C2268" s="33" t="s">
        <v>45</v>
      </c>
      <c r="D2268" s="41" t="s">
        <v>63</v>
      </c>
      <c r="E2268" s="46">
        <v>8.5825538E8</v>
      </c>
      <c r="F2268" s="41">
        <v>0.063</v>
      </c>
      <c r="G2268" s="41">
        <v>330.0</v>
      </c>
      <c r="H2268" s="41">
        <v>0.111</v>
      </c>
      <c r="I2268" s="47">
        <f t="shared" si="2"/>
        <v>858255380</v>
      </c>
      <c r="J2268" s="14"/>
      <c r="K2268" s="14"/>
      <c r="L2268" s="14"/>
      <c r="M2268" s="14"/>
      <c r="N2268" s="14"/>
      <c r="O2268" s="14"/>
      <c r="P2268" s="14"/>
      <c r="Q2268" s="14"/>
      <c r="R2268" s="14"/>
    </row>
    <row r="2269">
      <c r="A2269" s="40" t="str">
        <f t="shared" si="1"/>
        <v>St. Lucia-The Americas2005</v>
      </c>
      <c r="B2269" s="40" t="s">
        <v>232</v>
      </c>
      <c r="C2269" s="33" t="s">
        <v>46</v>
      </c>
      <c r="D2269" s="41" t="s">
        <v>63</v>
      </c>
      <c r="E2269" s="46">
        <v>9.08558307E8</v>
      </c>
      <c r="F2269" s="41">
        <v>0.063</v>
      </c>
      <c r="G2269" s="41">
        <v>348.0</v>
      </c>
      <c r="H2269" s="41">
        <v>0.106</v>
      </c>
      <c r="I2269" s="47">
        <f t="shared" si="2"/>
        <v>908558307</v>
      </c>
      <c r="J2269" s="14"/>
      <c r="K2269" s="14"/>
      <c r="L2269" s="14"/>
      <c r="M2269" s="14"/>
      <c r="N2269" s="14"/>
      <c r="O2269" s="14"/>
      <c r="P2269" s="14"/>
      <c r="Q2269" s="14"/>
      <c r="R2269" s="14"/>
    </row>
    <row r="2270">
      <c r="A2270" s="40" t="str">
        <f t="shared" si="1"/>
        <v>St. Lucia-The Americas2006</v>
      </c>
      <c r="B2270" s="40" t="s">
        <v>232</v>
      </c>
      <c r="C2270" s="33" t="s">
        <v>47</v>
      </c>
      <c r="D2270" s="41" t="s">
        <v>63</v>
      </c>
      <c r="E2270" s="46">
        <v>1.018069267E9</v>
      </c>
      <c r="F2270" s="41">
        <v>0.065</v>
      </c>
      <c r="G2270" s="41">
        <v>393.0</v>
      </c>
      <c r="H2270" s="41">
        <v>0.108</v>
      </c>
      <c r="I2270" s="47">
        <f t="shared" si="2"/>
        <v>1018069267</v>
      </c>
      <c r="J2270" s="14"/>
      <c r="K2270" s="14"/>
      <c r="L2270" s="14"/>
      <c r="M2270" s="14"/>
      <c r="N2270" s="14"/>
      <c r="O2270" s="14"/>
      <c r="P2270" s="14"/>
      <c r="Q2270" s="14"/>
      <c r="R2270" s="14"/>
    </row>
    <row r="2271">
      <c r="A2271" s="40" t="str">
        <f t="shared" si="1"/>
        <v>St. Lucia-The Americas2007</v>
      </c>
      <c r="B2271" s="40" t="s">
        <v>232</v>
      </c>
      <c r="C2271" s="33" t="s">
        <v>48</v>
      </c>
      <c r="D2271" s="41" t="s">
        <v>63</v>
      </c>
      <c r="E2271" s="46">
        <v>1.145555535E9</v>
      </c>
      <c r="F2271" s="41">
        <v>0.068</v>
      </c>
      <c r="G2271" s="41">
        <v>452.0</v>
      </c>
      <c r="H2271" s="41">
        <v>0.101</v>
      </c>
      <c r="I2271" s="47">
        <f t="shared" si="2"/>
        <v>1145555535</v>
      </c>
      <c r="J2271" s="14"/>
      <c r="K2271" s="14"/>
      <c r="L2271" s="14"/>
      <c r="M2271" s="14"/>
      <c r="N2271" s="14"/>
      <c r="O2271" s="14"/>
      <c r="P2271" s="14"/>
      <c r="Q2271" s="14"/>
      <c r="R2271" s="14"/>
    </row>
    <row r="2272">
      <c r="A2272" s="40" t="str">
        <f t="shared" si="1"/>
        <v>St. Lucia-The Americas2008</v>
      </c>
      <c r="B2272" s="40" t="s">
        <v>232</v>
      </c>
      <c r="C2272" s="33" t="s">
        <v>49</v>
      </c>
      <c r="D2272" s="41" t="s">
        <v>63</v>
      </c>
      <c r="E2272" s="46">
        <v>1.184074074E9</v>
      </c>
      <c r="F2272" s="41">
        <v>0.075</v>
      </c>
      <c r="G2272" s="41">
        <v>503.0</v>
      </c>
      <c r="H2272" s="41">
        <v>0.101</v>
      </c>
      <c r="I2272" s="47">
        <f t="shared" si="2"/>
        <v>1184074074</v>
      </c>
      <c r="J2272" s="14"/>
      <c r="K2272" s="14"/>
      <c r="L2272" s="14"/>
      <c r="M2272" s="14"/>
      <c r="N2272" s="14"/>
      <c r="O2272" s="14"/>
      <c r="P2272" s="14"/>
      <c r="Q2272" s="14"/>
      <c r="R2272" s="14"/>
    </row>
    <row r="2273">
      <c r="A2273" s="40" t="str">
        <f t="shared" si="1"/>
        <v>St. Lucia-The Americas2009</v>
      </c>
      <c r="B2273" s="40" t="s">
        <v>232</v>
      </c>
      <c r="C2273" s="33" t="s">
        <v>50</v>
      </c>
      <c r="D2273" s="41" t="s">
        <v>63</v>
      </c>
      <c r="E2273" s="46">
        <v>1.18E9</v>
      </c>
      <c r="F2273" s="41">
        <v>0.081</v>
      </c>
      <c r="G2273" s="41">
        <v>537.0</v>
      </c>
      <c r="H2273" s="41">
        <v>0.106</v>
      </c>
      <c r="I2273" s="47">
        <f t="shared" si="2"/>
        <v>1180000000</v>
      </c>
      <c r="J2273" s="14"/>
      <c r="K2273" s="14"/>
      <c r="L2273" s="14"/>
      <c r="M2273" s="14"/>
      <c r="N2273" s="14"/>
      <c r="O2273" s="14"/>
      <c r="P2273" s="14"/>
      <c r="Q2273" s="14"/>
      <c r="R2273" s="14"/>
    </row>
    <row r="2274">
      <c r="A2274" s="40" t="str">
        <f t="shared" si="1"/>
        <v>St. Lucia-The Americas2010</v>
      </c>
      <c r="B2274" s="40" t="s">
        <v>232</v>
      </c>
      <c r="C2274" s="33" t="s">
        <v>51</v>
      </c>
      <c r="D2274" s="41" t="s">
        <v>63</v>
      </c>
      <c r="E2274" s="46">
        <v>1.252222222E9</v>
      </c>
      <c r="F2274" s="41">
        <v>0.078</v>
      </c>
      <c r="G2274" s="41">
        <v>525.0</v>
      </c>
      <c r="H2274" s="41">
        <v>0.106</v>
      </c>
      <c r="I2274" s="47">
        <f t="shared" si="2"/>
        <v>1252222222</v>
      </c>
      <c r="J2274" s="14"/>
      <c r="K2274" s="14"/>
      <c r="L2274" s="14"/>
      <c r="M2274" s="14"/>
      <c r="N2274" s="14"/>
      <c r="O2274" s="14"/>
      <c r="P2274" s="14"/>
      <c r="Q2274" s="14"/>
      <c r="R2274" s="14"/>
    </row>
    <row r="2275">
      <c r="A2275" s="40" t="str">
        <f t="shared" si="1"/>
        <v>St. Lucia-The Americas2011</v>
      </c>
      <c r="B2275" s="40" t="s">
        <v>232</v>
      </c>
      <c r="C2275" s="33" t="s">
        <v>52</v>
      </c>
      <c r="D2275" s="41" t="s">
        <v>63</v>
      </c>
      <c r="E2275" s="46">
        <v>1.295925926E9</v>
      </c>
      <c r="F2275" s="41">
        <v>0.076</v>
      </c>
      <c r="G2275" s="41">
        <v>513.0</v>
      </c>
      <c r="H2275" s="41">
        <v>0.1</v>
      </c>
      <c r="I2275" s="47">
        <f t="shared" si="2"/>
        <v>1295925926</v>
      </c>
      <c r="J2275" s="14"/>
      <c r="K2275" s="14"/>
      <c r="L2275" s="14"/>
      <c r="M2275" s="14"/>
      <c r="N2275" s="14"/>
      <c r="O2275" s="14"/>
      <c r="P2275" s="14"/>
      <c r="Q2275" s="14"/>
      <c r="R2275" s="14"/>
    </row>
    <row r="2276">
      <c r="A2276" s="40" t="str">
        <f t="shared" si="1"/>
        <v>St. Lucia-The Americas2012</v>
      </c>
      <c r="B2276" s="40" t="s">
        <v>232</v>
      </c>
      <c r="C2276" s="33" t="s">
        <v>53</v>
      </c>
      <c r="D2276" s="41" t="s">
        <v>63</v>
      </c>
      <c r="E2276" s="46">
        <v>1.318148148E9</v>
      </c>
      <c r="F2276" s="41">
        <v>0.085</v>
      </c>
      <c r="G2276" s="41">
        <v>556.0</v>
      </c>
      <c r="H2276" s="41">
        <v>0.095</v>
      </c>
      <c r="I2276" s="47">
        <f t="shared" si="2"/>
        <v>1318148148</v>
      </c>
      <c r="J2276" s="14"/>
      <c r="K2276" s="14"/>
      <c r="L2276" s="14"/>
      <c r="M2276" s="14"/>
      <c r="N2276" s="14"/>
      <c r="O2276" s="14"/>
      <c r="P2276" s="14"/>
      <c r="Q2276" s="14"/>
      <c r="R2276" s="14"/>
    </row>
    <row r="2277">
      <c r="A2277" s="40" t="str">
        <f t="shared" si="1"/>
        <v>St. Martin (French part)-The Americas2000</v>
      </c>
      <c r="B2277" s="40" t="s">
        <v>233</v>
      </c>
      <c r="C2277" s="33" t="s">
        <v>40</v>
      </c>
      <c r="D2277" s="41" t="s">
        <v>63</v>
      </c>
      <c r="E2277" s="40"/>
      <c r="F2277" s="42">
        <v>0.064</v>
      </c>
      <c r="G2277" s="41">
        <v>193.0</v>
      </c>
      <c r="H2277" s="41">
        <v>0.148</v>
      </c>
      <c r="I2277" s="47" t="str">
        <f t="shared" si="2"/>
        <v/>
      </c>
      <c r="J2277" s="14"/>
      <c r="K2277" s="14"/>
      <c r="L2277" s="14"/>
      <c r="M2277" s="14"/>
      <c r="N2277" s="14"/>
      <c r="O2277" s="14"/>
      <c r="P2277" s="14"/>
      <c r="Q2277" s="14"/>
      <c r="R2277" s="14"/>
    </row>
    <row r="2278">
      <c r="A2278" s="40" t="str">
        <f t="shared" si="1"/>
        <v>St. Martin (French part)-The Americas2001</v>
      </c>
      <c r="B2278" s="40" t="s">
        <v>233</v>
      </c>
      <c r="C2278" s="33" t="s">
        <v>42</v>
      </c>
      <c r="D2278" s="41" t="s">
        <v>63</v>
      </c>
      <c r="E2278" s="40"/>
      <c r="F2278" s="42">
        <v>0.064</v>
      </c>
      <c r="G2278" s="41">
        <v>193.0</v>
      </c>
      <c r="H2278" s="41">
        <v>0.148</v>
      </c>
      <c r="I2278" s="47" t="str">
        <f t="shared" si="2"/>
        <v/>
      </c>
      <c r="J2278" s="14"/>
      <c r="K2278" s="14"/>
      <c r="L2278" s="14"/>
      <c r="M2278" s="14"/>
      <c r="N2278" s="14"/>
      <c r="O2278" s="14"/>
      <c r="P2278" s="14"/>
      <c r="Q2278" s="14"/>
      <c r="R2278" s="14"/>
    </row>
    <row r="2279">
      <c r="A2279" s="40" t="str">
        <f t="shared" si="1"/>
        <v>St. Martin (French part)-The Americas2002</v>
      </c>
      <c r="B2279" s="40" t="s">
        <v>233</v>
      </c>
      <c r="C2279" s="33" t="s">
        <v>43</v>
      </c>
      <c r="D2279" s="41" t="s">
        <v>63</v>
      </c>
      <c r="E2279" s="40"/>
      <c r="F2279" s="42">
        <v>0.064</v>
      </c>
      <c r="G2279" s="41">
        <v>193.0</v>
      </c>
      <c r="H2279" s="41">
        <v>0.148</v>
      </c>
      <c r="I2279" s="47" t="str">
        <f t="shared" si="2"/>
        <v/>
      </c>
      <c r="J2279" s="14"/>
      <c r="K2279" s="14"/>
      <c r="L2279" s="14"/>
      <c r="M2279" s="14"/>
      <c r="N2279" s="14"/>
      <c r="O2279" s="14"/>
      <c r="P2279" s="14"/>
      <c r="Q2279" s="14"/>
      <c r="R2279" s="14"/>
    </row>
    <row r="2280">
      <c r="A2280" s="40" t="str">
        <f t="shared" si="1"/>
        <v>St. Martin (French part)-The Americas2003</v>
      </c>
      <c r="B2280" s="40" t="s">
        <v>233</v>
      </c>
      <c r="C2280" s="33" t="s">
        <v>44</v>
      </c>
      <c r="D2280" s="41" t="s">
        <v>63</v>
      </c>
      <c r="E2280" s="40"/>
      <c r="F2280" s="42">
        <v>0.064</v>
      </c>
      <c r="G2280" s="41">
        <v>193.0</v>
      </c>
      <c r="H2280" s="41">
        <v>0.148</v>
      </c>
      <c r="I2280" s="47" t="str">
        <f t="shared" si="2"/>
        <v/>
      </c>
      <c r="J2280" s="14"/>
      <c r="K2280" s="14"/>
      <c r="L2280" s="14"/>
      <c r="M2280" s="14"/>
      <c r="N2280" s="14"/>
      <c r="O2280" s="14"/>
      <c r="P2280" s="14"/>
      <c r="Q2280" s="14"/>
      <c r="R2280" s="14"/>
    </row>
    <row r="2281">
      <c r="A2281" s="40" t="str">
        <f t="shared" si="1"/>
        <v>St. Martin (French part)-The Americas2004</v>
      </c>
      <c r="B2281" s="40" t="s">
        <v>233</v>
      </c>
      <c r="C2281" s="33" t="s">
        <v>45</v>
      </c>
      <c r="D2281" s="41" t="s">
        <v>63</v>
      </c>
      <c r="E2281" s="40"/>
      <c r="F2281" s="42">
        <v>0.064</v>
      </c>
      <c r="G2281" s="41">
        <v>193.0</v>
      </c>
      <c r="H2281" s="41">
        <v>0.148</v>
      </c>
      <c r="I2281" s="47" t="str">
        <f t="shared" si="2"/>
        <v/>
      </c>
      <c r="J2281" s="14"/>
      <c r="K2281" s="14"/>
      <c r="L2281" s="14"/>
      <c r="M2281" s="14"/>
      <c r="N2281" s="14"/>
      <c r="O2281" s="14"/>
      <c r="P2281" s="14"/>
      <c r="Q2281" s="14"/>
      <c r="R2281" s="14"/>
    </row>
    <row r="2282">
      <c r="A2282" s="40" t="str">
        <f t="shared" si="1"/>
        <v>St. Martin (French part)-The Americas2005</v>
      </c>
      <c r="B2282" s="40" t="s">
        <v>233</v>
      </c>
      <c r="C2282" s="33" t="s">
        <v>46</v>
      </c>
      <c r="D2282" s="41" t="s">
        <v>63</v>
      </c>
      <c r="E2282" s="40"/>
      <c r="F2282" s="42">
        <v>0.064</v>
      </c>
      <c r="G2282" s="41">
        <v>193.0</v>
      </c>
      <c r="H2282" s="41">
        <v>0.148</v>
      </c>
      <c r="I2282" s="47" t="str">
        <f t="shared" si="2"/>
        <v/>
      </c>
      <c r="J2282" s="14"/>
      <c r="K2282" s="14"/>
      <c r="L2282" s="14"/>
      <c r="M2282" s="14"/>
      <c r="N2282" s="14"/>
      <c r="O2282" s="14"/>
      <c r="P2282" s="14"/>
      <c r="Q2282" s="14"/>
      <c r="R2282" s="14"/>
    </row>
    <row r="2283">
      <c r="A2283" s="40" t="str">
        <f t="shared" si="1"/>
        <v>St. Martin (French part)-The Americas2006</v>
      </c>
      <c r="B2283" s="40" t="s">
        <v>233</v>
      </c>
      <c r="C2283" s="33" t="s">
        <v>47</v>
      </c>
      <c r="D2283" s="41" t="s">
        <v>63</v>
      </c>
      <c r="E2283" s="40"/>
      <c r="F2283" s="42">
        <v>0.064</v>
      </c>
      <c r="G2283" s="41">
        <v>193.0</v>
      </c>
      <c r="H2283" s="41">
        <v>0.148</v>
      </c>
      <c r="I2283" s="47" t="str">
        <f t="shared" si="2"/>
        <v/>
      </c>
      <c r="J2283" s="14"/>
      <c r="K2283" s="14"/>
      <c r="L2283" s="14"/>
      <c r="M2283" s="14"/>
      <c r="N2283" s="14"/>
      <c r="O2283" s="14"/>
      <c r="P2283" s="14"/>
      <c r="Q2283" s="14"/>
      <c r="R2283" s="14"/>
    </row>
    <row r="2284">
      <c r="A2284" s="40" t="str">
        <f t="shared" si="1"/>
        <v>St. Martin (French part)-The Americas2007</v>
      </c>
      <c r="B2284" s="40" t="s">
        <v>233</v>
      </c>
      <c r="C2284" s="33" t="s">
        <v>48</v>
      </c>
      <c r="D2284" s="41" t="s">
        <v>63</v>
      </c>
      <c r="E2284" s="40"/>
      <c r="F2284" s="42">
        <v>0.064</v>
      </c>
      <c r="G2284" s="41">
        <v>193.0</v>
      </c>
      <c r="H2284" s="41">
        <v>0.148</v>
      </c>
      <c r="I2284" s="47" t="str">
        <f t="shared" si="2"/>
        <v/>
      </c>
      <c r="J2284" s="14"/>
      <c r="K2284" s="14"/>
      <c r="L2284" s="14"/>
      <c r="M2284" s="14"/>
      <c r="N2284" s="14"/>
      <c r="O2284" s="14"/>
      <c r="P2284" s="14"/>
      <c r="Q2284" s="14"/>
      <c r="R2284" s="14"/>
    </row>
    <row r="2285">
      <c r="A2285" s="40" t="str">
        <f t="shared" si="1"/>
        <v>St. Martin (French part)-The Americas2008</v>
      </c>
      <c r="B2285" s="40" t="s">
        <v>233</v>
      </c>
      <c r="C2285" s="33" t="s">
        <v>49</v>
      </c>
      <c r="D2285" s="41" t="s">
        <v>63</v>
      </c>
      <c r="E2285" s="40"/>
      <c r="F2285" s="42">
        <v>0.064</v>
      </c>
      <c r="G2285" s="41">
        <v>193.0</v>
      </c>
      <c r="H2285" s="41">
        <v>0.148</v>
      </c>
      <c r="I2285" s="47" t="str">
        <f t="shared" si="2"/>
        <v/>
      </c>
      <c r="J2285" s="14"/>
      <c r="K2285" s="14"/>
      <c r="L2285" s="14"/>
      <c r="M2285" s="14"/>
      <c r="N2285" s="14"/>
      <c r="O2285" s="14"/>
      <c r="P2285" s="14"/>
      <c r="Q2285" s="14"/>
      <c r="R2285" s="14"/>
    </row>
    <row r="2286">
      <c r="A2286" s="40" t="str">
        <f t="shared" si="1"/>
        <v>St. Martin (French part)-The Americas2009</v>
      </c>
      <c r="B2286" s="40" t="s">
        <v>233</v>
      </c>
      <c r="C2286" s="33" t="s">
        <v>50</v>
      </c>
      <c r="D2286" s="41" t="s">
        <v>63</v>
      </c>
      <c r="E2286" s="40"/>
      <c r="F2286" s="42">
        <v>0.064</v>
      </c>
      <c r="G2286" s="41">
        <v>193.0</v>
      </c>
      <c r="H2286" s="41">
        <v>0.148</v>
      </c>
      <c r="I2286" s="47" t="str">
        <f t="shared" si="2"/>
        <v/>
      </c>
      <c r="J2286" s="14"/>
      <c r="K2286" s="14"/>
      <c r="L2286" s="14"/>
      <c r="M2286" s="14"/>
      <c r="N2286" s="14"/>
      <c r="O2286" s="14"/>
      <c r="P2286" s="14"/>
      <c r="Q2286" s="14"/>
      <c r="R2286" s="14"/>
    </row>
    <row r="2287">
      <c r="A2287" s="40" t="str">
        <f t="shared" si="1"/>
        <v>St. Martin (French part)-The Americas2010</v>
      </c>
      <c r="B2287" s="40" t="s">
        <v>233</v>
      </c>
      <c r="C2287" s="33" t="s">
        <v>51</v>
      </c>
      <c r="D2287" s="41" t="s">
        <v>63</v>
      </c>
      <c r="E2287" s="40"/>
      <c r="F2287" s="42">
        <v>0.064</v>
      </c>
      <c r="G2287" s="41">
        <v>193.0</v>
      </c>
      <c r="H2287" s="41">
        <v>0.148</v>
      </c>
      <c r="I2287" s="47" t="str">
        <f t="shared" si="2"/>
        <v/>
      </c>
      <c r="J2287" s="14"/>
      <c r="K2287" s="14"/>
      <c r="L2287" s="14"/>
      <c r="M2287" s="14"/>
      <c r="N2287" s="14"/>
      <c r="O2287" s="14"/>
      <c r="P2287" s="14"/>
      <c r="Q2287" s="14"/>
      <c r="R2287" s="14"/>
    </row>
    <row r="2288">
      <c r="A2288" s="40" t="str">
        <f t="shared" si="1"/>
        <v>St. Martin (French part)-The Americas2011</v>
      </c>
      <c r="B2288" s="40" t="s">
        <v>233</v>
      </c>
      <c r="C2288" s="33" t="s">
        <v>52</v>
      </c>
      <c r="D2288" s="41" t="s">
        <v>63</v>
      </c>
      <c r="E2288" s="40"/>
      <c r="F2288" s="42">
        <v>0.064</v>
      </c>
      <c r="G2288" s="41">
        <v>193.0</v>
      </c>
      <c r="H2288" s="41">
        <v>0.148</v>
      </c>
      <c r="I2288" s="47" t="str">
        <f t="shared" si="2"/>
        <v/>
      </c>
      <c r="J2288" s="14"/>
      <c r="K2288" s="14"/>
      <c r="L2288" s="14"/>
      <c r="M2288" s="14"/>
      <c r="N2288" s="14"/>
      <c r="O2288" s="14"/>
      <c r="P2288" s="14"/>
      <c r="Q2288" s="14"/>
      <c r="R2288" s="14"/>
    </row>
    <row r="2289">
      <c r="A2289" s="40" t="str">
        <f t="shared" si="1"/>
        <v>St. Martin (French part)-The Americas2012</v>
      </c>
      <c r="B2289" s="40" t="s">
        <v>233</v>
      </c>
      <c r="C2289" s="33" t="s">
        <v>53</v>
      </c>
      <c r="D2289" s="41" t="s">
        <v>63</v>
      </c>
      <c r="E2289" s="40"/>
      <c r="F2289" s="42">
        <v>0.064</v>
      </c>
      <c r="G2289" s="41">
        <v>193.0</v>
      </c>
      <c r="H2289" s="41">
        <v>0.148</v>
      </c>
      <c r="I2289" s="47" t="str">
        <f t="shared" si="2"/>
        <v/>
      </c>
      <c r="J2289" s="14"/>
      <c r="K2289" s="14"/>
      <c r="L2289" s="14"/>
      <c r="M2289" s="14"/>
      <c r="N2289" s="14"/>
      <c r="O2289" s="14"/>
      <c r="P2289" s="14"/>
      <c r="Q2289" s="14"/>
      <c r="R2289" s="14"/>
    </row>
    <row r="2290">
      <c r="A2290" s="40" t="str">
        <f t="shared" si="1"/>
        <v>St. Vincent and the Grenadines-The Americas2000</v>
      </c>
      <c r="B2290" s="40" t="s">
        <v>234</v>
      </c>
      <c r="C2290" s="33" t="s">
        <v>40</v>
      </c>
      <c r="D2290" s="41" t="s">
        <v>63</v>
      </c>
      <c r="E2290" s="46">
        <v>3.97447007E8</v>
      </c>
      <c r="F2290" s="41">
        <v>0.037</v>
      </c>
      <c r="G2290" s="41">
        <v>137.0</v>
      </c>
      <c r="H2290" s="41">
        <v>0.115</v>
      </c>
      <c r="I2290" s="47">
        <f t="shared" si="2"/>
        <v>397447007</v>
      </c>
      <c r="J2290" s="14"/>
      <c r="K2290" s="14"/>
      <c r="L2290" s="14"/>
      <c r="M2290" s="14"/>
      <c r="N2290" s="14"/>
      <c r="O2290" s="14"/>
      <c r="P2290" s="14"/>
      <c r="Q2290" s="14"/>
      <c r="R2290" s="14"/>
    </row>
    <row r="2291">
      <c r="A2291" s="40" t="str">
        <f t="shared" si="1"/>
        <v>St. Vincent and the Grenadines-The Americas2001</v>
      </c>
      <c r="B2291" s="40" t="s">
        <v>234</v>
      </c>
      <c r="C2291" s="33" t="s">
        <v>42</v>
      </c>
      <c r="D2291" s="41" t="s">
        <v>63</v>
      </c>
      <c r="E2291" s="46">
        <v>4.31017935E8</v>
      </c>
      <c r="F2291" s="41">
        <v>0.036</v>
      </c>
      <c r="G2291" s="41">
        <v>145.0</v>
      </c>
      <c r="H2291" s="41">
        <v>0.116</v>
      </c>
      <c r="I2291" s="47">
        <f t="shared" si="2"/>
        <v>431017935</v>
      </c>
      <c r="J2291" s="14"/>
      <c r="K2291" s="14"/>
      <c r="L2291" s="14"/>
      <c r="M2291" s="14"/>
      <c r="N2291" s="14"/>
      <c r="O2291" s="14"/>
      <c r="P2291" s="14"/>
      <c r="Q2291" s="14"/>
      <c r="R2291" s="14"/>
    </row>
    <row r="2292">
      <c r="A2292" s="40" t="str">
        <f t="shared" si="1"/>
        <v>St. Vincent and the Grenadines-The Americas2002</v>
      </c>
      <c r="B2292" s="40" t="s">
        <v>234</v>
      </c>
      <c r="C2292" s="33" t="s">
        <v>43</v>
      </c>
      <c r="D2292" s="41" t="s">
        <v>63</v>
      </c>
      <c r="E2292" s="46">
        <v>4.6264161E8</v>
      </c>
      <c r="F2292" s="41">
        <v>0.039</v>
      </c>
      <c r="G2292" s="41">
        <v>168.0</v>
      </c>
      <c r="H2292" s="41">
        <v>0.116</v>
      </c>
      <c r="I2292" s="47">
        <f t="shared" si="2"/>
        <v>462641610</v>
      </c>
      <c r="J2292" s="14"/>
      <c r="K2292" s="14"/>
      <c r="L2292" s="14"/>
      <c r="M2292" s="14"/>
      <c r="N2292" s="14"/>
      <c r="O2292" s="14"/>
      <c r="P2292" s="14"/>
      <c r="Q2292" s="14"/>
      <c r="R2292" s="14"/>
    </row>
    <row r="2293">
      <c r="A2293" s="40" t="str">
        <f t="shared" si="1"/>
        <v>St. Vincent and the Grenadines-The Americas2003</v>
      </c>
      <c r="B2293" s="40" t="s">
        <v>234</v>
      </c>
      <c r="C2293" s="33" t="s">
        <v>44</v>
      </c>
      <c r="D2293" s="41" t="s">
        <v>63</v>
      </c>
      <c r="E2293" s="46">
        <v>4.82397041E8</v>
      </c>
      <c r="F2293" s="41">
        <v>0.039</v>
      </c>
      <c r="G2293" s="41">
        <v>174.0</v>
      </c>
      <c r="H2293" s="41">
        <v>0.118</v>
      </c>
      <c r="I2293" s="47">
        <f t="shared" si="2"/>
        <v>482397041</v>
      </c>
      <c r="J2293" s="14"/>
      <c r="K2293" s="14"/>
      <c r="L2293" s="14"/>
      <c r="M2293" s="14"/>
      <c r="N2293" s="14"/>
      <c r="O2293" s="14"/>
      <c r="P2293" s="14"/>
      <c r="Q2293" s="14"/>
      <c r="R2293" s="14"/>
    </row>
    <row r="2294">
      <c r="A2294" s="40" t="str">
        <f t="shared" si="1"/>
        <v>St. Vincent and the Grenadines-The Americas2004</v>
      </c>
      <c r="B2294" s="40" t="s">
        <v>234</v>
      </c>
      <c r="C2294" s="33" t="s">
        <v>45</v>
      </c>
      <c r="D2294" s="41" t="s">
        <v>63</v>
      </c>
      <c r="E2294" s="46">
        <v>5.22544702E8</v>
      </c>
      <c r="F2294" s="41">
        <v>0.037</v>
      </c>
      <c r="G2294" s="41">
        <v>179.0</v>
      </c>
      <c r="H2294" s="41">
        <v>0.097</v>
      </c>
      <c r="I2294" s="47">
        <f t="shared" si="2"/>
        <v>522544702</v>
      </c>
      <c r="J2294" s="14"/>
      <c r="K2294" s="14"/>
      <c r="L2294" s="14"/>
      <c r="M2294" s="14"/>
      <c r="N2294" s="14"/>
      <c r="O2294" s="14"/>
      <c r="P2294" s="14"/>
      <c r="Q2294" s="14"/>
      <c r="R2294" s="14"/>
    </row>
    <row r="2295">
      <c r="A2295" s="40" t="str">
        <f t="shared" si="1"/>
        <v>St. Vincent and the Grenadines-The Americas2005</v>
      </c>
      <c r="B2295" s="40" t="s">
        <v>234</v>
      </c>
      <c r="C2295" s="33" t="s">
        <v>46</v>
      </c>
      <c r="D2295" s="41" t="s">
        <v>63</v>
      </c>
      <c r="E2295" s="46">
        <v>5.51431645E8</v>
      </c>
      <c r="F2295" s="41">
        <v>0.037</v>
      </c>
      <c r="G2295" s="41">
        <v>185.0</v>
      </c>
      <c r="H2295" s="41">
        <v>0.096</v>
      </c>
      <c r="I2295" s="47">
        <f t="shared" si="2"/>
        <v>551431645</v>
      </c>
      <c r="J2295" s="14"/>
      <c r="K2295" s="14"/>
      <c r="L2295" s="14"/>
      <c r="M2295" s="14"/>
      <c r="N2295" s="14"/>
      <c r="O2295" s="14"/>
      <c r="P2295" s="14"/>
      <c r="Q2295" s="14"/>
      <c r="R2295" s="14"/>
    </row>
    <row r="2296">
      <c r="A2296" s="40" t="str">
        <f t="shared" si="1"/>
        <v>St. Vincent and the Grenadines-The Americas2006</v>
      </c>
      <c r="B2296" s="40" t="s">
        <v>234</v>
      </c>
      <c r="C2296" s="33" t="s">
        <v>47</v>
      </c>
      <c r="D2296" s="41" t="s">
        <v>63</v>
      </c>
      <c r="E2296" s="46">
        <v>6.11040126E8</v>
      </c>
      <c r="F2296" s="41">
        <v>0.039</v>
      </c>
      <c r="G2296" s="41">
        <v>218.0</v>
      </c>
      <c r="H2296" s="41">
        <v>0.097</v>
      </c>
      <c r="I2296" s="47">
        <f t="shared" si="2"/>
        <v>611040126</v>
      </c>
      <c r="J2296" s="14"/>
      <c r="K2296" s="14"/>
      <c r="L2296" s="14"/>
      <c r="M2296" s="14"/>
      <c r="N2296" s="14"/>
      <c r="O2296" s="14"/>
      <c r="P2296" s="14"/>
      <c r="Q2296" s="14"/>
      <c r="R2296" s="14"/>
    </row>
    <row r="2297">
      <c r="A2297" s="40" t="str">
        <f t="shared" si="1"/>
        <v>St. Vincent and the Grenadines-The Americas2007</v>
      </c>
      <c r="B2297" s="40" t="s">
        <v>234</v>
      </c>
      <c r="C2297" s="33" t="s">
        <v>48</v>
      </c>
      <c r="D2297" s="41" t="s">
        <v>63</v>
      </c>
      <c r="E2297" s="46">
        <v>6.84074074E8</v>
      </c>
      <c r="F2297" s="41">
        <v>0.039</v>
      </c>
      <c r="G2297" s="41">
        <v>246.0</v>
      </c>
      <c r="H2297" s="41">
        <v>0.096</v>
      </c>
      <c r="I2297" s="47">
        <f t="shared" si="2"/>
        <v>684074074</v>
      </c>
      <c r="J2297" s="14"/>
      <c r="K2297" s="14"/>
      <c r="L2297" s="14"/>
      <c r="M2297" s="14"/>
      <c r="N2297" s="14"/>
      <c r="O2297" s="14"/>
      <c r="P2297" s="14"/>
      <c r="Q2297" s="14"/>
      <c r="R2297" s="14"/>
    </row>
    <row r="2298">
      <c r="A2298" s="40" t="str">
        <f t="shared" si="1"/>
        <v>St. Vincent and the Grenadines-The Americas2008</v>
      </c>
      <c r="B2298" s="40" t="s">
        <v>234</v>
      </c>
      <c r="C2298" s="33" t="s">
        <v>49</v>
      </c>
      <c r="D2298" s="41" t="s">
        <v>63</v>
      </c>
      <c r="E2298" s="46">
        <v>6.95555556E8</v>
      </c>
      <c r="F2298" s="41">
        <v>0.047</v>
      </c>
      <c r="G2298" s="41">
        <v>299.0</v>
      </c>
      <c r="H2298" s="41">
        <v>0.095</v>
      </c>
      <c r="I2298" s="47">
        <f t="shared" si="2"/>
        <v>695555556</v>
      </c>
      <c r="J2298" s="14"/>
      <c r="K2298" s="14"/>
      <c r="L2298" s="14"/>
      <c r="M2298" s="14"/>
      <c r="N2298" s="14"/>
      <c r="O2298" s="14"/>
      <c r="P2298" s="14"/>
      <c r="Q2298" s="14"/>
      <c r="R2298" s="14"/>
    </row>
    <row r="2299">
      <c r="A2299" s="40" t="str">
        <f t="shared" si="1"/>
        <v>St. Vincent and the Grenadines-The Americas2009</v>
      </c>
      <c r="B2299" s="40" t="s">
        <v>234</v>
      </c>
      <c r="C2299" s="33" t="s">
        <v>50</v>
      </c>
      <c r="D2299" s="41" t="s">
        <v>63</v>
      </c>
      <c r="E2299" s="46">
        <v>6.74814815E8</v>
      </c>
      <c r="F2299" s="41">
        <v>0.051</v>
      </c>
      <c r="G2299" s="41">
        <v>317.0</v>
      </c>
      <c r="H2299" s="41">
        <v>0.092</v>
      </c>
      <c r="I2299" s="47">
        <f t="shared" si="2"/>
        <v>674814815</v>
      </c>
      <c r="J2299" s="14"/>
      <c r="K2299" s="14"/>
      <c r="L2299" s="14"/>
      <c r="M2299" s="14"/>
      <c r="N2299" s="14"/>
      <c r="O2299" s="14"/>
      <c r="P2299" s="14"/>
      <c r="Q2299" s="14"/>
      <c r="R2299" s="14"/>
    </row>
    <row r="2300">
      <c r="A2300" s="40" t="str">
        <f t="shared" si="1"/>
        <v>St. Vincent and the Grenadines-The Americas2010</v>
      </c>
      <c r="B2300" s="40" t="s">
        <v>234</v>
      </c>
      <c r="C2300" s="33" t="s">
        <v>51</v>
      </c>
      <c r="D2300" s="41" t="s">
        <v>63</v>
      </c>
      <c r="E2300" s="46">
        <v>6.81481481E8</v>
      </c>
      <c r="F2300" s="41">
        <v>0.047</v>
      </c>
      <c r="G2300" s="41">
        <v>293.0</v>
      </c>
      <c r="H2300" s="41">
        <v>0.092</v>
      </c>
      <c r="I2300" s="47">
        <f t="shared" si="2"/>
        <v>681481481</v>
      </c>
      <c r="J2300" s="14"/>
      <c r="K2300" s="14"/>
      <c r="L2300" s="14"/>
      <c r="M2300" s="14"/>
      <c r="N2300" s="14"/>
      <c r="O2300" s="14"/>
      <c r="P2300" s="14"/>
      <c r="Q2300" s="14"/>
      <c r="R2300" s="14"/>
    </row>
    <row r="2301">
      <c r="A2301" s="40" t="str">
        <f t="shared" si="1"/>
        <v>St. Vincent and the Grenadines-The Americas2011</v>
      </c>
      <c r="B2301" s="40" t="s">
        <v>234</v>
      </c>
      <c r="C2301" s="33" t="s">
        <v>52</v>
      </c>
      <c r="D2301" s="41" t="s">
        <v>63</v>
      </c>
      <c r="E2301" s="46">
        <v>6.77037037E8</v>
      </c>
      <c r="F2301" s="41">
        <v>0.049</v>
      </c>
      <c r="G2301" s="41">
        <v>310.0</v>
      </c>
      <c r="H2301" s="41">
        <v>0.091</v>
      </c>
      <c r="I2301" s="47">
        <f t="shared" si="2"/>
        <v>677037037</v>
      </c>
      <c r="J2301" s="14"/>
      <c r="K2301" s="14"/>
      <c r="L2301" s="14"/>
      <c r="M2301" s="14"/>
      <c r="N2301" s="14"/>
      <c r="O2301" s="14"/>
      <c r="P2301" s="14"/>
      <c r="Q2301" s="14"/>
      <c r="R2301" s="14"/>
    </row>
    <row r="2302">
      <c r="A2302" s="40" t="str">
        <f t="shared" si="1"/>
        <v>St. Vincent and the Grenadines-The Americas2012</v>
      </c>
      <c r="B2302" s="40" t="s">
        <v>234</v>
      </c>
      <c r="C2302" s="33" t="s">
        <v>53</v>
      </c>
      <c r="D2302" s="41" t="s">
        <v>63</v>
      </c>
      <c r="E2302" s="46">
        <v>6.94444444E8</v>
      </c>
      <c r="F2302" s="41">
        <v>0.052</v>
      </c>
      <c r="G2302" s="41">
        <v>340.0</v>
      </c>
      <c r="H2302" s="41">
        <v>0.094</v>
      </c>
      <c r="I2302" s="47">
        <f t="shared" si="2"/>
        <v>694444444</v>
      </c>
      <c r="J2302" s="14"/>
      <c r="K2302" s="14"/>
      <c r="L2302" s="14"/>
      <c r="M2302" s="14"/>
      <c r="N2302" s="14"/>
      <c r="O2302" s="14"/>
      <c r="P2302" s="14"/>
      <c r="Q2302" s="14"/>
      <c r="R2302" s="14"/>
    </row>
    <row r="2303">
      <c r="A2303" s="40" t="str">
        <f t="shared" si="1"/>
        <v>Sudan-Africa2000</v>
      </c>
      <c r="B2303" s="40" t="s">
        <v>235</v>
      </c>
      <c r="C2303" s="33" t="s">
        <v>40</v>
      </c>
      <c r="D2303" s="41" t="s">
        <v>57</v>
      </c>
      <c r="E2303" s="46">
        <v>1.2257299163E10</v>
      </c>
      <c r="F2303" s="41">
        <v>0.034</v>
      </c>
      <c r="G2303" s="41">
        <v>15.0</v>
      </c>
      <c r="H2303" s="41">
        <v>0.148</v>
      </c>
      <c r="I2303" s="47">
        <f t="shared" si="2"/>
        <v>12257299163</v>
      </c>
      <c r="J2303" s="14"/>
      <c r="K2303" s="14"/>
      <c r="L2303" s="14"/>
      <c r="M2303" s="14"/>
      <c r="N2303" s="14"/>
      <c r="O2303" s="14"/>
      <c r="P2303" s="14"/>
      <c r="Q2303" s="14"/>
      <c r="R2303" s="14"/>
    </row>
    <row r="2304">
      <c r="A2304" s="40" t="str">
        <f t="shared" si="1"/>
        <v>Sudan-Africa2001</v>
      </c>
      <c r="B2304" s="40" t="s">
        <v>235</v>
      </c>
      <c r="C2304" s="33" t="s">
        <v>42</v>
      </c>
      <c r="D2304" s="41" t="s">
        <v>57</v>
      </c>
      <c r="E2304" s="46">
        <v>1.3182872555E10</v>
      </c>
      <c r="F2304" s="41">
        <v>0.035</v>
      </c>
      <c r="G2304" s="41">
        <v>16.0</v>
      </c>
      <c r="H2304" s="41">
        <v>0.148</v>
      </c>
      <c r="I2304" s="47">
        <f t="shared" si="2"/>
        <v>13182872555</v>
      </c>
      <c r="J2304" s="14"/>
      <c r="K2304" s="14"/>
      <c r="L2304" s="14"/>
      <c r="M2304" s="14"/>
      <c r="N2304" s="14"/>
      <c r="O2304" s="14"/>
      <c r="P2304" s="14"/>
      <c r="Q2304" s="14"/>
      <c r="R2304" s="14"/>
    </row>
    <row r="2305">
      <c r="A2305" s="40" t="str">
        <f t="shared" si="1"/>
        <v>Sudan-Africa2002</v>
      </c>
      <c r="B2305" s="40" t="s">
        <v>235</v>
      </c>
      <c r="C2305" s="33" t="s">
        <v>43</v>
      </c>
      <c r="D2305" s="41" t="s">
        <v>57</v>
      </c>
      <c r="E2305" s="46">
        <v>1.4803423335E10</v>
      </c>
      <c r="F2305" s="41">
        <v>0.036</v>
      </c>
      <c r="G2305" s="41">
        <v>18.0</v>
      </c>
      <c r="H2305" s="41">
        <v>0.148</v>
      </c>
      <c r="I2305" s="47">
        <f t="shared" si="2"/>
        <v>14803423335</v>
      </c>
      <c r="J2305" s="14"/>
      <c r="K2305" s="14"/>
      <c r="L2305" s="14"/>
      <c r="M2305" s="14"/>
      <c r="N2305" s="14"/>
      <c r="O2305" s="14"/>
      <c r="P2305" s="14"/>
      <c r="Q2305" s="14"/>
      <c r="R2305" s="14"/>
    </row>
    <row r="2306">
      <c r="A2306" s="40" t="str">
        <f t="shared" si="1"/>
        <v>Sudan-Africa2003</v>
      </c>
      <c r="B2306" s="40" t="s">
        <v>235</v>
      </c>
      <c r="C2306" s="33" t="s">
        <v>44</v>
      </c>
      <c r="D2306" s="41" t="s">
        <v>57</v>
      </c>
      <c r="E2306" s="46">
        <v>1.7646271397E10</v>
      </c>
      <c r="F2306" s="41">
        <v>0.038</v>
      </c>
      <c r="G2306" s="41">
        <v>23.0</v>
      </c>
      <c r="H2306" s="41">
        <v>0.148</v>
      </c>
      <c r="I2306" s="47">
        <f t="shared" si="2"/>
        <v>17646271397</v>
      </c>
      <c r="J2306" s="14"/>
      <c r="K2306" s="14"/>
      <c r="L2306" s="14"/>
      <c r="M2306" s="14"/>
      <c r="N2306" s="14"/>
      <c r="O2306" s="14"/>
      <c r="P2306" s="14"/>
      <c r="Q2306" s="14"/>
      <c r="R2306" s="14"/>
    </row>
    <row r="2307">
      <c r="A2307" s="40" t="str">
        <f t="shared" si="1"/>
        <v>Sudan-Africa2004</v>
      </c>
      <c r="B2307" s="40" t="s">
        <v>235</v>
      </c>
      <c r="C2307" s="33" t="s">
        <v>45</v>
      </c>
      <c r="D2307" s="41" t="s">
        <v>57</v>
      </c>
      <c r="E2307" s="46">
        <v>2.1457886199E10</v>
      </c>
      <c r="F2307" s="41">
        <v>0.041</v>
      </c>
      <c r="G2307" s="41">
        <v>29.0</v>
      </c>
      <c r="H2307" s="41">
        <v>0.148</v>
      </c>
      <c r="I2307" s="47">
        <f t="shared" si="2"/>
        <v>21457886199</v>
      </c>
      <c r="J2307" s="14"/>
      <c r="K2307" s="14"/>
      <c r="L2307" s="14"/>
      <c r="M2307" s="14"/>
      <c r="N2307" s="14"/>
      <c r="O2307" s="14"/>
      <c r="P2307" s="14"/>
      <c r="Q2307" s="14"/>
      <c r="R2307" s="14"/>
    </row>
    <row r="2308">
      <c r="A2308" s="40" t="str">
        <f t="shared" si="1"/>
        <v>Sudan-Africa2005</v>
      </c>
      <c r="B2308" s="40" t="s">
        <v>235</v>
      </c>
      <c r="C2308" s="33" t="s">
        <v>46</v>
      </c>
      <c r="D2308" s="41" t="s">
        <v>57</v>
      </c>
      <c r="E2308" s="46">
        <v>2.6524992225E10</v>
      </c>
      <c r="F2308" s="41">
        <v>0.041</v>
      </c>
      <c r="G2308" s="41">
        <v>35.0</v>
      </c>
      <c r="H2308" s="41">
        <v>0.148</v>
      </c>
      <c r="I2308" s="47">
        <f t="shared" si="2"/>
        <v>26524992225</v>
      </c>
      <c r="J2308" s="14"/>
      <c r="K2308" s="14"/>
      <c r="L2308" s="14"/>
      <c r="M2308" s="14"/>
      <c r="N2308" s="14"/>
      <c r="O2308" s="14"/>
      <c r="P2308" s="14"/>
      <c r="Q2308" s="14"/>
      <c r="R2308" s="14"/>
    </row>
    <row r="2309">
      <c r="A2309" s="40" t="str">
        <f t="shared" si="1"/>
        <v>Sudan-Africa2006</v>
      </c>
      <c r="B2309" s="40" t="s">
        <v>235</v>
      </c>
      <c r="C2309" s="33" t="s">
        <v>47</v>
      </c>
      <c r="D2309" s="41" t="s">
        <v>57</v>
      </c>
      <c r="E2309" s="46">
        <v>3.5159250985E10</v>
      </c>
      <c r="F2309" s="41">
        <v>0.05</v>
      </c>
      <c r="G2309" s="41">
        <v>54.0</v>
      </c>
      <c r="H2309" s="41">
        <v>0.148</v>
      </c>
      <c r="I2309" s="47">
        <f t="shared" si="2"/>
        <v>35159250985</v>
      </c>
      <c r="J2309" s="14"/>
      <c r="K2309" s="14"/>
      <c r="L2309" s="14"/>
      <c r="M2309" s="14"/>
      <c r="N2309" s="14"/>
      <c r="O2309" s="14"/>
      <c r="P2309" s="14"/>
      <c r="Q2309" s="14"/>
      <c r="R2309" s="14"/>
    </row>
    <row r="2310">
      <c r="A2310" s="40" t="str">
        <f t="shared" si="1"/>
        <v>Sudan-Africa2007</v>
      </c>
      <c r="B2310" s="40" t="s">
        <v>235</v>
      </c>
      <c r="C2310" s="33" t="s">
        <v>48</v>
      </c>
      <c r="D2310" s="41" t="s">
        <v>57</v>
      </c>
      <c r="E2310" s="46">
        <v>4.5456460335E10</v>
      </c>
      <c r="F2310" s="41">
        <v>0.062</v>
      </c>
      <c r="G2310" s="41">
        <v>85.0</v>
      </c>
      <c r="H2310" s="41">
        <v>0.148</v>
      </c>
      <c r="I2310" s="47">
        <f t="shared" si="2"/>
        <v>45456460335</v>
      </c>
      <c r="J2310" s="14"/>
      <c r="K2310" s="14"/>
      <c r="L2310" s="14"/>
      <c r="M2310" s="14"/>
      <c r="N2310" s="14"/>
      <c r="O2310" s="14"/>
      <c r="P2310" s="14"/>
      <c r="Q2310" s="14"/>
      <c r="R2310" s="14"/>
    </row>
    <row r="2311">
      <c r="A2311" s="40" t="str">
        <f t="shared" si="1"/>
        <v>Sudan-Africa2008</v>
      </c>
      <c r="B2311" s="40" t="s">
        <v>235</v>
      </c>
      <c r="C2311" s="33" t="s">
        <v>49</v>
      </c>
      <c r="D2311" s="41" t="s">
        <v>57</v>
      </c>
      <c r="E2311" s="46">
        <v>5.4082389393E10</v>
      </c>
      <c r="F2311" s="41">
        <v>0.075</v>
      </c>
      <c r="G2311" s="41">
        <v>118.0</v>
      </c>
      <c r="H2311" s="41">
        <v>0.148</v>
      </c>
      <c r="I2311" s="47">
        <f t="shared" si="2"/>
        <v>54082389393</v>
      </c>
      <c r="J2311" s="14"/>
      <c r="K2311" s="14"/>
      <c r="L2311" s="14"/>
      <c r="M2311" s="14"/>
      <c r="N2311" s="14"/>
      <c r="O2311" s="14"/>
      <c r="P2311" s="14"/>
      <c r="Q2311" s="14"/>
      <c r="R2311" s="14"/>
    </row>
    <row r="2312">
      <c r="A2312" s="40" t="str">
        <f t="shared" si="1"/>
        <v>Sudan-Africa2009</v>
      </c>
      <c r="B2312" s="40" t="s">
        <v>235</v>
      </c>
      <c r="C2312" s="33" t="s">
        <v>50</v>
      </c>
      <c r="D2312" s="41" t="s">
        <v>57</v>
      </c>
      <c r="E2312" s="46">
        <v>5.2839990731E10</v>
      </c>
      <c r="F2312" s="41">
        <v>0.074</v>
      </c>
      <c r="G2312" s="41">
        <v>112.0</v>
      </c>
      <c r="H2312" s="41">
        <v>0.148</v>
      </c>
      <c r="I2312" s="47">
        <f t="shared" si="2"/>
        <v>52839990731</v>
      </c>
      <c r="J2312" s="14"/>
      <c r="K2312" s="14"/>
      <c r="L2312" s="14"/>
      <c r="M2312" s="14"/>
      <c r="N2312" s="14"/>
      <c r="O2312" s="14"/>
      <c r="P2312" s="14"/>
      <c r="Q2312" s="14"/>
      <c r="R2312" s="14"/>
    </row>
    <row r="2313">
      <c r="A2313" s="40" t="str">
        <f t="shared" si="1"/>
        <v>Sudan-Africa2010</v>
      </c>
      <c r="B2313" s="40" t="s">
        <v>235</v>
      </c>
      <c r="C2313" s="33" t="s">
        <v>51</v>
      </c>
      <c r="D2313" s="41" t="s">
        <v>57</v>
      </c>
      <c r="E2313" s="46">
        <v>6.5632237471E10</v>
      </c>
      <c r="F2313" s="41">
        <v>0.065</v>
      </c>
      <c r="G2313" s="41">
        <v>119.0</v>
      </c>
      <c r="H2313" s="41">
        <v>0.148</v>
      </c>
      <c r="I2313" s="47">
        <f t="shared" si="2"/>
        <v>65632237471</v>
      </c>
      <c r="J2313" s="14"/>
      <c r="K2313" s="14"/>
      <c r="L2313" s="14"/>
      <c r="M2313" s="14"/>
      <c r="N2313" s="14"/>
      <c r="O2313" s="14"/>
      <c r="P2313" s="14"/>
      <c r="Q2313" s="14"/>
      <c r="R2313" s="14"/>
    </row>
    <row r="2314">
      <c r="A2314" s="40" t="str">
        <f t="shared" si="1"/>
        <v>Sudan-Africa2011</v>
      </c>
      <c r="B2314" s="40" t="s">
        <v>235</v>
      </c>
      <c r="C2314" s="33" t="s">
        <v>52</v>
      </c>
      <c r="D2314" s="41" t="s">
        <v>57</v>
      </c>
      <c r="E2314" s="46">
        <v>6.7320812663E10</v>
      </c>
      <c r="F2314" s="41">
        <v>0.067</v>
      </c>
      <c r="G2314" s="41">
        <v>119.0</v>
      </c>
      <c r="H2314" s="41">
        <v>0.148</v>
      </c>
      <c r="I2314" s="47">
        <f t="shared" si="2"/>
        <v>67320812663</v>
      </c>
      <c r="J2314" s="14"/>
      <c r="K2314" s="14"/>
      <c r="L2314" s="14"/>
      <c r="M2314" s="14"/>
      <c r="N2314" s="14"/>
      <c r="O2314" s="14"/>
      <c r="P2314" s="14"/>
      <c r="Q2314" s="14"/>
      <c r="R2314" s="14"/>
    </row>
    <row r="2315">
      <c r="A2315" s="40" t="str">
        <f t="shared" si="1"/>
        <v>Sudan-Africa2012</v>
      </c>
      <c r="B2315" s="40" t="s">
        <v>235</v>
      </c>
      <c r="C2315" s="33" t="s">
        <v>53</v>
      </c>
      <c r="D2315" s="41" t="s">
        <v>57</v>
      </c>
      <c r="E2315" s="46">
        <v>6.3029562337E10</v>
      </c>
      <c r="F2315" s="41">
        <v>0.072</v>
      </c>
      <c r="G2315" s="41">
        <v>115.0</v>
      </c>
      <c r="H2315" s="41">
        <v>0.148</v>
      </c>
      <c r="I2315" s="47">
        <f t="shared" si="2"/>
        <v>63029562337</v>
      </c>
      <c r="J2315" s="14"/>
      <c r="K2315" s="14"/>
      <c r="L2315" s="14"/>
      <c r="M2315" s="14"/>
      <c r="N2315" s="14"/>
      <c r="O2315" s="14"/>
      <c r="P2315" s="14"/>
      <c r="Q2315" s="14"/>
      <c r="R2315" s="14"/>
    </row>
    <row r="2316">
      <c r="A2316" s="40" t="str">
        <f t="shared" si="1"/>
        <v>Suriname-The Americas2000</v>
      </c>
      <c r="B2316" s="40" t="s">
        <v>236</v>
      </c>
      <c r="C2316" s="33" t="s">
        <v>40</v>
      </c>
      <c r="D2316" s="41" t="s">
        <v>63</v>
      </c>
      <c r="E2316" s="46">
        <v>8.92164364E8</v>
      </c>
      <c r="F2316" s="41">
        <v>0.087</v>
      </c>
      <c r="G2316" s="41">
        <v>167.0</v>
      </c>
      <c r="H2316" s="41">
        <v>0.29</v>
      </c>
      <c r="I2316" s="47">
        <f t="shared" si="2"/>
        <v>892164364</v>
      </c>
      <c r="J2316" s="14"/>
      <c r="K2316" s="14"/>
      <c r="L2316" s="14"/>
      <c r="M2316" s="14"/>
      <c r="N2316" s="14"/>
      <c r="O2316" s="14"/>
      <c r="P2316" s="14"/>
      <c r="Q2316" s="14"/>
      <c r="R2316" s="14"/>
    </row>
    <row r="2317">
      <c r="A2317" s="40" t="str">
        <f t="shared" si="1"/>
        <v>Suriname-The Americas2001</v>
      </c>
      <c r="B2317" s="40" t="s">
        <v>236</v>
      </c>
      <c r="C2317" s="33" t="s">
        <v>42</v>
      </c>
      <c r="D2317" s="41" t="s">
        <v>63</v>
      </c>
      <c r="E2317" s="46">
        <v>7.63465571E8</v>
      </c>
      <c r="F2317" s="41">
        <v>0.084</v>
      </c>
      <c r="G2317" s="41">
        <v>136.0</v>
      </c>
      <c r="H2317" s="41">
        <v>0.257</v>
      </c>
      <c r="I2317" s="47">
        <f t="shared" si="2"/>
        <v>763465571</v>
      </c>
      <c r="J2317" s="14"/>
      <c r="K2317" s="14"/>
      <c r="L2317" s="14"/>
      <c r="M2317" s="14"/>
      <c r="N2317" s="14"/>
      <c r="O2317" s="14"/>
      <c r="P2317" s="14"/>
      <c r="Q2317" s="14"/>
      <c r="R2317" s="14"/>
    </row>
    <row r="2318">
      <c r="A2318" s="40" t="str">
        <f t="shared" si="1"/>
        <v>Suriname-The Americas2002</v>
      </c>
      <c r="B2318" s="40" t="s">
        <v>236</v>
      </c>
      <c r="C2318" s="33" t="s">
        <v>43</v>
      </c>
      <c r="D2318" s="41" t="s">
        <v>63</v>
      </c>
      <c r="E2318" s="46">
        <v>1.078402128E9</v>
      </c>
      <c r="F2318" s="41">
        <v>0.071</v>
      </c>
      <c r="G2318" s="41">
        <v>161.0</v>
      </c>
      <c r="H2318" s="41">
        <v>0.222</v>
      </c>
      <c r="I2318" s="47">
        <f t="shared" si="2"/>
        <v>1078402128</v>
      </c>
      <c r="J2318" s="14"/>
      <c r="K2318" s="14"/>
      <c r="L2318" s="14"/>
      <c r="M2318" s="14"/>
      <c r="N2318" s="14"/>
      <c r="O2318" s="14"/>
      <c r="P2318" s="14"/>
      <c r="Q2318" s="14"/>
      <c r="R2318" s="14"/>
    </row>
    <row r="2319">
      <c r="A2319" s="40" t="str">
        <f t="shared" si="1"/>
        <v>Suriname-The Americas2003</v>
      </c>
      <c r="B2319" s="40" t="s">
        <v>236</v>
      </c>
      <c r="C2319" s="33" t="s">
        <v>44</v>
      </c>
      <c r="D2319" s="41" t="s">
        <v>63</v>
      </c>
      <c r="E2319" s="46">
        <v>1.271196078E9</v>
      </c>
      <c r="F2319" s="41">
        <v>0.066</v>
      </c>
      <c r="G2319" s="41">
        <v>173.0</v>
      </c>
      <c r="H2319" s="41">
        <v>0.21</v>
      </c>
      <c r="I2319" s="47">
        <f t="shared" si="2"/>
        <v>1271196078</v>
      </c>
      <c r="J2319" s="14"/>
      <c r="K2319" s="14"/>
      <c r="L2319" s="14"/>
      <c r="M2319" s="14"/>
      <c r="N2319" s="14"/>
      <c r="O2319" s="14"/>
      <c r="P2319" s="14"/>
      <c r="Q2319" s="14"/>
      <c r="R2319" s="14"/>
    </row>
    <row r="2320">
      <c r="A2320" s="40" t="str">
        <f t="shared" si="1"/>
        <v>Suriname-The Americas2004</v>
      </c>
      <c r="B2320" s="40" t="s">
        <v>236</v>
      </c>
      <c r="C2320" s="33" t="s">
        <v>45</v>
      </c>
      <c r="D2320" s="41" t="s">
        <v>63</v>
      </c>
      <c r="E2320" s="46">
        <v>1.484092538E9</v>
      </c>
      <c r="F2320" s="41">
        <v>0.069</v>
      </c>
      <c r="G2320" s="41">
        <v>207.0</v>
      </c>
      <c r="H2320" s="41">
        <v>0.204</v>
      </c>
      <c r="I2320" s="47">
        <f t="shared" si="2"/>
        <v>1484092538</v>
      </c>
      <c r="J2320" s="14"/>
      <c r="K2320" s="14"/>
      <c r="L2320" s="14"/>
      <c r="M2320" s="14"/>
      <c r="N2320" s="14"/>
      <c r="O2320" s="14"/>
      <c r="P2320" s="14"/>
      <c r="Q2320" s="14"/>
      <c r="R2320" s="14"/>
    </row>
    <row r="2321">
      <c r="A2321" s="40" t="str">
        <f t="shared" si="1"/>
        <v>Suriname-The Americas2005</v>
      </c>
      <c r="B2321" s="40" t="s">
        <v>236</v>
      </c>
      <c r="C2321" s="33" t="s">
        <v>46</v>
      </c>
      <c r="D2321" s="41" t="s">
        <v>63</v>
      </c>
      <c r="E2321" s="46">
        <v>1.793557833E9</v>
      </c>
      <c r="F2321" s="41">
        <v>0.068</v>
      </c>
      <c r="G2321" s="41">
        <v>243.0</v>
      </c>
      <c r="H2321" s="41">
        <v>0.174</v>
      </c>
      <c r="I2321" s="47">
        <f t="shared" si="2"/>
        <v>1793557833</v>
      </c>
      <c r="J2321" s="14"/>
      <c r="K2321" s="14"/>
      <c r="L2321" s="14"/>
      <c r="M2321" s="14"/>
      <c r="N2321" s="14"/>
      <c r="O2321" s="14"/>
      <c r="P2321" s="14"/>
      <c r="Q2321" s="14"/>
      <c r="R2321" s="14"/>
    </row>
    <row r="2322">
      <c r="A2322" s="40" t="str">
        <f t="shared" si="1"/>
        <v>Suriname-The Americas2006</v>
      </c>
      <c r="B2322" s="40" t="s">
        <v>236</v>
      </c>
      <c r="C2322" s="33" t="s">
        <v>47</v>
      </c>
      <c r="D2322" s="41" t="s">
        <v>63</v>
      </c>
      <c r="E2322" s="46">
        <v>2.626093294E9</v>
      </c>
      <c r="F2322" s="41">
        <v>0.062</v>
      </c>
      <c r="G2322" s="41">
        <v>323.0</v>
      </c>
      <c r="H2322" s="41">
        <v>0.156</v>
      </c>
      <c r="I2322" s="47">
        <f t="shared" si="2"/>
        <v>2626093294</v>
      </c>
      <c r="J2322" s="14"/>
      <c r="K2322" s="14"/>
      <c r="L2322" s="14"/>
      <c r="M2322" s="14"/>
      <c r="N2322" s="14"/>
      <c r="O2322" s="14"/>
      <c r="P2322" s="14"/>
      <c r="Q2322" s="14"/>
      <c r="R2322" s="14"/>
    </row>
    <row r="2323">
      <c r="A2323" s="40" t="str">
        <f t="shared" si="1"/>
        <v>Suriname-The Americas2007</v>
      </c>
      <c r="B2323" s="40" t="s">
        <v>236</v>
      </c>
      <c r="C2323" s="33" t="s">
        <v>48</v>
      </c>
      <c r="D2323" s="41" t="s">
        <v>63</v>
      </c>
      <c r="E2323" s="46">
        <v>2.936612022E9</v>
      </c>
      <c r="F2323" s="41">
        <v>0.059</v>
      </c>
      <c r="G2323" s="41">
        <v>341.0</v>
      </c>
      <c r="H2323" s="41">
        <v>0.138</v>
      </c>
      <c r="I2323" s="47">
        <f t="shared" si="2"/>
        <v>2936612022</v>
      </c>
      <c r="J2323" s="14"/>
      <c r="K2323" s="14"/>
      <c r="L2323" s="14"/>
      <c r="M2323" s="14"/>
      <c r="N2323" s="14"/>
      <c r="O2323" s="14"/>
      <c r="P2323" s="14"/>
      <c r="Q2323" s="14"/>
      <c r="R2323" s="14"/>
    </row>
    <row r="2324">
      <c r="A2324" s="40" t="str">
        <f t="shared" si="1"/>
        <v>Suriname-The Americas2008</v>
      </c>
      <c r="B2324" s="40" t="s">
        <v>236</v>
      </c>
      <c r="C2324" s="33" t="s">
        <v>49</v>
      </c>
      <c r="D2324" s="41" t="s">
        <v>63</v>
      </c>
      <c r="E2324" s="46">
        <v>3.532969035E9</v>
      </c>
      <c r="F2324" s="41">
        <v>0.059</v>
      </c>
      <c r="G2324" s="41">
        <v>406.0</v>
      </c>
      <c r="H2324" s="41">
        <v>0.122</v>
      </c>
      <c r="I2324" s="47">
        <f t="shared" si="2"/>
        <v>3532969035</v>
      </c>
      <c r="J2324" s="14"/>
      <c r="K2324" s="14"/>
      <c r="L2324" s="14"/>
      <c r="M2324" s="14"/>
      <c r="N2324" s="14"/>
      <c r="O2324" s="14"/>
      <c r="P2324" s="14"/>
      <c r="Q2324" s="14"/>
      <c r="R2324" s="14"/>
    </row>
    <row r="2325">
      <c r="A2325" s="40" t="str">
        <f t="shared" si="1"/>
        <v>Suriname-The Americas2009</v>
      </c>
      <c r="B2325" s="40" t="s">
        <v>236</v>
      </c>
      <c r="C2325" s="33" t="s">
        <v>50</v>
      </c>
      <c r="D2325" s="41" t="s">
        <v>63</v>
      </c>
      <c r="E2325" s="46">
        <v>3.875409836E9</v>
      </c>
      <c r="F2325" s="41">
        <v>0.061</v>
      </c>
      <c r="G2325" s="41">
        <v>457.0</v>
      </c>
      <c r="H2325" s="41">
        <v>0.117</v>
      </c>
      <c r="I2325" s="47">
        <f t="shared" si="2"/>
        <v>3875409836</v>
      </c>
      <c r="J2325" s="14"/>
      <c r="K2325" s="14"/>
      <c r="L2325" s="14"/>
      <c r="M2325" s="14"/>
      <c r="N2325" s="14"/>
      <c r="O2325" s="14"/>
      <c r="P2325" s="14"/>
      <c r="Q2325" s="14"/>
      <c r="R2325" s="14"/>
    </row>
    <row r="2326">
      <c r="A2326" s="40" t="str">
        <f t="shared" si="1"/>
        <v>Suriname-The Americas2010</v>
      </c>
      <c r="B2326" s="40" t="s">
        <v>236</v>
      </c>
      <c r="C2326" s="33" t="s">
        <v>51</v>
      </c>
      <c r="D2326" s="41" t="s">
        <v>63</v>
      </c>
      <c r="E2326" s="46">
        <v>4.368033802E9</v>
      </c>
      <c r="F2326" s="41">
        <v>0.058</v>
      </c>
      <c r="G2326" s="41">
        <v>483.0</v>
      </c>
      <c r="H2326" s="41">
        <v>0.116</v>
      </c>
      <c r="I2326" s="47">
        <f t="shared" si="2"/>
        <v>4368033802</v>
      </c>
      <c r="J2326" s="14"/>
      <c r="K2326" s="14"/>
      <c r="L2326" s="14"/>
      <c r="M2326" s="14"/>
      <c r="N2326" s="14"/>
      <c r="O2326" s="14"/>
      <c r="P2326" s="14"/>
      <c r="Q2326" s="14"/>
      <c r="R2326" s="14"/>
    </row>
    <row r="2327">
      <c r="A2327" s="40" t="str">
        <f t="shared" si="1"/>
        <v>Suriname-The Americas2011</v>
      </c>
      <c r="B2327" s="40" t="s">
        <v>236</v>
      </c>
      <c r="C2327" s="33" t="s">
        <v>52</v>
      </c>
      <c r="D2327" s="41" t="s">
        <v>63</v>
      </c>
      <c r="E2327" s="46">
        <v>4.363219094E9</v>
      </c>
      <c r="F2327" s="41">
        <v>0.06</v>
      </c>
      <c r="G2327" s="41">
        <v>490.0</v>
      </c>
      <c r="H2327" s="41">
        <v>0.118</v>
      </c>
      <c r="I2327" s="47">
        <f t="shared" si="2"/>
        <v>4363219094</v>
      </c>
      <c r="J2327" s="14"/>
      <c r="K2327" s="14"/>
      <c r="L2327" s="14"/>
      <c r="M2327" s="14"/>
      <c r="N2327" s="14"/>
      <c r="O2327" s="14"/>
      <c r="P2327" s="14"/>
      <c r="Q2327" s="14"/>
      <c r="R2327" s="14"/>
    </row>
    <row r="2328">
      <c r="A2328" s="40" t="str">
        <f t="shared" si="1"/>
        <v>Suriname-The Americas2012</v>
      </c>
      <c r="B2328" s="40" t="s">
        <v>236</v>
      </c>
      <c r="C2328" s="33" t="s">
        <v>53</v>
      </c>
      <c r="D2328" s="41" t="s">
        <v>63</v>
      </c>
      <c r="E2328" s="46">
        <v>5.012121212E9</v>
      </c>
      <c r="F2328" s="41">
        <v>0.059</v>
      </c>
      <c r="G2328" s="41">
        <v>521.0</v>
      </c>
      <c r="H2328" s="41">
        <v>0.117</v>
      </c>
      <c r="I2328" s="47">
        <f t="shared" si="2"/>
        <v>5012121212</v>
      </c>
      <c r="J2328" s="14"/>
      <c r="K2328" s="14"/>
      <c r="L2328" s="14"/>
      <c r="M2328" s="14"/>
      <c r="N2328" s="14"/>
      <c r="O2328" s="14"/>
      <c r="P2328" s="14"/>
      <c r="Q2328" s="14"/>
      <c r="R2328" s="14"/>
    </row>
    <row r="2329">
      <c r="A2329" s="40" t="str">
        <f t="shared" si="1"/>
        <v>Swaziland-Africa2000</v>
      </c>
      <c r="B2329" s="40" t="s">
        <v>237</v>
      </c>
      <c r="C2329" s="33" t="s">
        <v>40</v>
      </c>
      <c r="D2329" s="41" t="s">
        <v>57</v>
      </c>
      <c r="E2329" s="46">
        <v>1.524490159E9</v>
      </c>
      <c r="F2329" s="41">
        <v>0.053</v>
      </c>
      <c r="G2329" s="41">
        <v>75.0</v>
      </c>
      <c r="H2329" s="41">
        <v>0.14</v>
      </c>
      <c r="I2329" s="47">
        <f t="shared" si="2"/>
        <v>1524490159</v>
      </c>
      <c r="J2329" s="14"/>
      <c r="K2329" s="14"/>
      <c r="L2329" s="14"/>
      <c r="M2329" s="14"/>
      <c r="N2329" s="14"/>
      <c r="O2329" s="14"/>
      <c r="P2329" s="14"/>
      <c r="Q2329" s="14"/>
      <c r="R2329" s="14"/>
    </row>
    <row r="2330">
      <c r="A2330" s="40" t="str">
        <f t="shared" si="1"/>
        <v>Swaziland-Africa2001</v>
      </c>
      <c r="B2330" s="40" t="s">
        <v>237</v>
      </c>
      <c r="C2330" s="33" t="s">
        <v>42</v>
      </c>
      <c r="D2330" s="41" t="s">
        <v>57</v>
      </c>
      <c r="E2330" s="46">
        <v>1.349326983E9</v>
      </c>
      <c r="F2330" s="41">
        <v>0.052</v>
      </c>
      <c r="G2330" s="41">
        <v>65.0</v>
      </c>
      <c r="H2330" s="41">
        <v>0.133</v>
      </c>
      <c r="I2330" s="47">
        <f t="shared" si="2"/>
        <v>1349326983</v>
      </c>
      <c r="J2330" s="14"/>
      <c r="K2330" s="14"/>
      <c r="L2330" s="14"/>
      <c r="M2330" s="14"/>
      <c r="N2330" s="14"/>
      <c r="O2330" s="14"/>
      <c r="P2330" s="14"/>
      <c r="Q2330" s="14"/>
      <c r="R2330" s="14"/>
    </row>
    <row r="2331">
      <c r="A2331" s="40" t="str">
        <f t="shared" si="1"/>
        <v>Swaziland-Africa2002</v>
      </c>
      <c r="B2331" s="40" t="s">
        <v>237</v>
      </c>
      <c r="C2331" s="33" t="s">
        <v>43</v>
      </c>
      <c r="D2331" s="41" t="s">
        <v>57</v>
      </c>
      <c r="E2331" s="46">
        <v>1.224220675E9</v>
      </c>
      <c r="F2331" s="41">
        <v>0.052</v>
      </c>
      <c r="G2331" s="41">
        <v>58.0</v>
      </c>
      <c r="H2331" s="41">
        <v>0.153</v>
      </c>
      <c r="I2331" s="47">
        <f t="shared" si="2"/>
        <v>1224220675</v>
      </c>
      <c r="J2331" s="14"/>
      <c r="K2331" s="14"/>
      <c r="L2331" s="14"/>
      <c r="M2331" s="14"/>
      <c r="N2331" s="14"/>
      <c r="O2331" s="14"/>
      <c r="P2331" s="14"/>
      <c r="Q2331" s="14"/>
      <c r="R2331" s="14"/>
    </row>
    <row r="2332">
      <c r="A2332" s="40" t="str">
        <f t="shared" si="1"/>
        <v>Swaziland-Africa2003</v>
      </c>
      <c r="B2332" s="40" t="s">
        <v>237</v>
      </c>
      <c r="C2332" s="33" t="s">
        <v>44</v>
      </c>
      <c r="D2332" s="41" t="s">
        <v>57</v>
      </c>
      <c r="E2332" s="46">
        <v>1.854020496E9</v>
      </c>
      <c r="F2332" s="41">
        <v>0.058</v>
      </c>
      <c r="G2332" s="41">
        <v>98.0</v>
      </c>
      <c r="H2332" s="41">
        <v>0.146</v>
      </c>
      <c r="I2332" s="47">
        <f t="shared" si="2"/>
        <v>1854020496</v>
      </c>
      <c r="J2332" s="14"/>
      <c r="K2332" s="14"/>
      <c r="L2332" s="14"/>
      <c r="M2332" s="14"/>
      <c r="N2332" s="14"/>
      <c r="O2332" s="14"/>
      <c r="P2332" s="14"/>
      <c r="Q2332" s="14"/>
      <c r="R2332" s="14"/>
    </row>
    <row r="2333">
      <c r="A2333" s="40" t="str">
        <f t="shared" si="1"/>
        <v>Swaziland-Africa2004</v>
      </c>
      <c r="B2333" s="40" t="s">
        <v>237</v>
      </c>
      <c r="C2333" s="33" t="s">
        <v>45</v>
      </c>
      <c r="D2333" s="41" t="s">
        <v>57</v>
      </c>
      <c r="E2333" s="46">
        <v>2.420610579E9</v>
      </c>
      <c r="F2333" s="41">
        <v>0.059</v>
      </c>
      <c r="G2333" s="41">
        <v>130.0</v>
      </c>
      <c r="H2333" s="41">
        <v>0.113</v>
      </c>
      <c r="I2333" s="47">
        <f t="shared" si="2"/>
        <v>2420610579</v>
      </c>
      <c r="J2333" s="14"/>
      <c r="K2333" s="14"/>
      <c r="L2333" s="14"/>
      <c r="M2333" s="14"/>
      <c r="N2333" s="14"/>
      <c r="O2333" s="14"/>
      <c r="P2333" s="14"/>
      <c r="Q2333" s="14"/>
      <c r="R2333" s="14"/>
    </row>
    <row r="2334">
      <c r="A2334" s="40" t="str">
        <f t="shared" si="1"/>
        <v>Swaziland-Africa2005</v>
      </c>
      <c r="B2334" s="40" t="s">
        <v>237</v>
      </c>
      <c r="C2334" s="33" t="s">
        <v>46</v>
      </c>
      <c r="D2334" s="41" t="s">
        <v>57</v>
      </c>
      <c r="E2334" s="46">
        <v>2.584077931E9</v>
      </c>
      <c r="F2334" s="41">
        <v>0.068</v>
      </c>
      <c r="G2334" s="41">
        <v>159.0</v>
      </c>
      <c r="H2334" s="41">
        <v>0.106</v>
      </c>
      <c r="I2334" s="47">
        <f t="shared" si="2"/>
        <v>2584077931</v>
      </c>
      <c r="J2334" s="14"/>
      <c r="K2334" s="14"/>
      <c r="L2334" s="14"/>
      <c r="M2334" s="14"/>
      <c r="N2334" s="14"/>
      <c r="O2334" s="14"/>
      <c r="P2334" s="14"/>
      <c r="Q2334" s="14"/>
      <c r="R2334" s="14"/>
    </row>
    <row r="2335">
      <c r="A2335" s="40" t="str">
        <f t="shared" si="1"/>
        <v>Swaziland-Africa2006</v>
      </c>
      <c r="B2335" s="40" t="s">
        <v>237</v>
      </c>
      <c r="C2335" s="33" t="s">
        <v>47</v>
      </c>
      <c r="D2335" s="41" t="s">
        <v>57</v>
      </c>
      <c r="E2335" s="46">
        <v>2.947922183E9</v>
      </c>
      <c r="F2335" s="41">
        <v>0.068</v>
      </c>
      <c r="G2335" s="41">
        <v>180.0</v>
      </c>
      <c r="H2335" s="41">
        <v>0.112</v>
      </c>
      <c r="I2335" s="47">
        <f t="shared" si="2"/>
        <v>2947922183</v>
      </c>
      <c r="J2335" s="14"/>
      <c r="K2335" s="14"/>
      <c r="L2335" s="14"/>
      <c r="M2335" s="14"/>
      <c r="N2335" s="14"/>
      <c r="O2335" s="14"/>
      <c r="P2335" s="14"/>
      <c r="Q2335" s="14"/>
      <c r="R2335" s="14"/>
    </row>
    <row r="2336">
      <c r="A2336" s="40" t="str">
        <f t="shared" si="1"/>
        <v>Swaziland-Africa2007</v>
      </c>
      <c r="B2336" s="40" t="s">
        <v>237</v>
      </c>
      <c r="C2336" s="33" t="s">
        <v>48</v>
      </c>
      <c r="D2336" s="41" t="s">
        <v>57</v>
      </c>
      <c r="E2336" s="46">
        <v>3.053823329E9</v>
      </c>
      <c r="F2336" s="41">
        <v>0.07</v>
      </c>
      <c r="G2336" s="41">
        <v>190.0</v>
      </c>
      <c r="H2336" s="41">
        <v>0.132</v>
      </c>
      <c r="I2336" s="47">
        <f t="shared" si="2"/>
        <v>3053823329</v>
      </c>
      <c r="J2336" s="14"/>
      <c r="K2336" s="14"/>
      <c r="L2336" s="14"/>
      <c r="M2336" s="14"/>
      <c r="N2336" s="14"/>
      <c r="O2336" s="14"/>
      <c r="P2336" s="14"/>
      <c r="Q2336" s="14"/>
      <c r="R2336" s="14"/>
    </row>
    <row r="2337">
      <c r="A2337" s="40" t="str">
        <f t="shared" si="1"/>
        <v>Swaziland-Africa2008</v>
      </c>
      <c r="B2337" s="40" t="s">
        <v>237</v>
      </c>
      <c r="C2337" s="33" t="s">
        <v>49</v>
      </c>
      <c r="D2337" s="41" t="s">
        <v>57</v>
      </c>
      <c r="E2337" s="46">
        <v>3.01977068E9</v>
      </c>
      <c r="F2337" s="41">
        <v>0.082</v>
      </c>
      <c r="G2337" s="41">
        <v>214.0</v>
      </c>
      <c r="H2337" s="41">
        <v>0.148</v>
      </c>
      <c r="I2337" s="47">
        <f t="shared" si="2"/>
        <v>3019770680</v>
      </c>
      <c r="J2337" s="14"/>
      <c r="K2337" s="14"/>
      <c r="L2337" s="14"/>
      <c r="M2337" s="14"/>
      <c r="N2337" s="14"/>
      <c r="O2337" s="14"/>
      <c r="P2337" s="14"/>
      <c r="Q2337" s="14"/>
      <c r="R2337" s="14"/>
    </row>
    <row r="2338">
      <c r="A2338" s="40" t="str">
        <f t="shared" si="1"/>
        <v>Swaziland-Africa2009</v>
      </c>
      <c r="B2338" s="40" t="s">
        <v>237</v>
      </c>
      <c r="C2338" s="33" t="s">
        <v>50</v>
      </c>
      <c r="D2338" s="41" t="s">
        <v>57</v>
      </c>
      <c r="E2338" s="46">
        <v>3.144680749E9</v>
      </c>
      <c r="F2338" s="41">
        <v>0.084</v>
      </c>
      <c r="G2338" s="41">
        <v>227.0</v>
      </c>
      <c r="H2338" s="41">
        <v>0.114</v>
      </c>
      <c r="I2338" s="47">
        <f t="shared" si="2"/>
        <v>3144680749</v>
      </c>
      <c r="J2338" s="14"/>
      <c r="K2338" s="14"/>
      <c r="L2338" s="14"/>
      <c r="M2338" s="14"/>
      <c r="N2338" s="14"/>
      <c r="O2338" s="14"/>
      <c r="P2338" s="14"/>
      <c r="Q2338" s="14"/>
      <c r="R2338" s="14"/>
    </row>
    <row r="2339">
      <c r="A2339" s="40" t="str">
        <f t="shared" si="1"/>
        <v>Swaziland-Africa2010</v>
      </c>
      <c r="B2339" s="40" t="s">
        <v>237</v>
      </c>
      <c r="C2339" s="33" t="s">
        <v>51</v>
      </c>
      <c r="D2339" s="41" t="s">
        <v>57</v>
      </c>
      <c r="E2339" s="46">
        <v>3.891563478E9</v>
      </c>
      <c r="F2339" s="41">
        <v>0.084</v>
      </c>
      <c r="G2339" s="41">
        <v>261.0</v>
      </c>
      <c r="H2339" s="41">
        <v>0.098</v>
      </c>
      <c r="I2339" s="47">
        <f t="shared" si="2"/>
        <v>3891563478</v>
      </c>
      <c r="J2339" s="14"/>
      <c r="K2339" s="14"/>
      <c r="L2339" s="14"/>
      <c r="M2339" s="14"/>
      <c r="N2339" s="14"/>
      <c r="O2339" s="14"/>
      <c r="P2339" s="14"/>
      <c r="Q2339" s="14"/>
      <c r="R2339" s="14"/>
    </row>
    <row r="2340">
      <c r="A2340" s="40" t="str">
        <f t="shared" si="1"/>
        <v>Swaziland-Africa2011</v>
      </c>
      <c r="B2340" s="40" t="s">
        <v>237</v>
      </c>
      <c r="C2340" s="33" t="s">
        <v>52</v>
      </c>
      <c r="D2340" s="41" t="s">
        <v>57</v>
      </c>
      <c r="E2340" s="46">
        <v>4.145772237E9</v>
      </c>
      <c r="F2340" s="41">
        <v>0.083</v>
      </c>
      <c r="G2340" s="41">
        <v>270.0</v>
      </c>
      <c r="H2340" s="41">
        <v>0.09</v>
      </c>
      <c r="I2340" s="47">
        <f t="shared" si="2"/>
        <v>4145772237</v>
      </c>
      <c r="J2340" s="14"/>
      <c r="K2340" s="14"/>
      <c r="L2340" s="14"/>
      <c r="M2340" s="14"/>
      <c r="N2340" s="14"/>
      <c r="O2340" s="14"/>
      <c r="P2340" s="14"/>
      <c r="Q2340" s="14"/>
      <c r="R2340" s="14"/>
    </row>
    <row r="2341">
      <c r="A2341" s="40" t="str">
        <f t="shared" si="1"/>
        <v>Swaziland-Africa2012</v>
      </c>
      <c r="B2341" s="40" t="s">
        <v>237</v>
      </c>
      <c r="C2341" s="33" t="s">
        <v>53</v>
      </c>
      <c r="D2341" s="41" t="s">
        <v>57</v>
      </c>
      <c r="E2341" s="46">
        <v>4.049589166E9</v>
      </c>
      <c r="F2341" s="41">
        <v>0.085</v>
      </c>
      <c r="G2341" s="41">
        <v>259.0</v>
      </c>
      <c r="H2341" s="41">
        <v>0.088</v>
      </c>
      <c r="I2341" s="47">
        <f t="shared" si="2"/>
        <v>4049589166</v>
      </c>
      <c r="J2341" s="14"/>
      <c r="K2341" s="14"/>
      <c r="L2341" s="14"/>
      <c r="M2341" s="14"/>
      <c r="N2341" s="14"/>
      <c r="O2341" s="14"/>
      <c r="P2341" s="14"/>
      <c r="Q2341" s="14"/>
      <c r="R2341" s="14"/>
    </row>
    <row r="2342">
      <c r="A2342" s="40" t="str">
        <f t="shared" si="1"/>
        <v>Sweden-Europe2000</v>
      </c>
      <c r="B2342" s="40" t="s">
        <v>238</v>
      </c>
      <c r="C2342" s="33" t="s">
        <v>40</v>
      </c>
      <c r="D2342" s="41" t="s">
        <v>55</v>
      </c>
      <c r="E2342" s="46">
        <v>2.47E11</v>
      </c>
      <c r="F2342" s="41">
        <v>0.082</v>
      </c>
      <c r="G2342" s="41">
        <v>2282.0</v>
      </c>
      <c r="H2342" s="41">
        <v>0.058</v>
      </c>
      <c r="I2342" s="47">
        <f t="shared" si="2"/>
        <v>247000000000</v>
      </c>
      <c r="J2342" s="14"/>
      <c r="K2342" s="14"/>
      <c r="L2342" s="14"/>
      <c r="M2342" s="14"/>
      <c r="N2342" s="14"/>
      <c r="O2342" s="14"/>
      <c r="P2342" s="14"/>
      <c r="Q2342" s="14"/>
      <c r="R2342" s="14"/>
    </row>
    <row r="2343">
      <c r="A2343" s="40" t="str">
        <f t="shared" si="1"/>
        <v>Sweden-Europe2001</v>
      </c>
      <c r="B2343" s="40" t="s">
        <v>238</v>
      </c>
      <c r="C2343" s="33" t="s">
        <v>42</v>
      </c>
      <c r="D2343" s="41" t="s">
        <v>55</v>
      </c>
      <c r="E2343" s="46">
        <v>2.27E11</v>
      </c>
      <c r="F2343" s="41">
        <v>0.089</v>
      </c>
      <c r="G2343" s="41">
        <v>2268.0</v>
      </c>
      <c r="H2343" s="41">
        <v>0.056</v>
      </c>
      <c r="I2343" s="47">
        <f t="shared" si="2"/>
        <v>227000000000</v>
      </c>
      <c r="J2343" s="14"/>
      <c r="K2343" s="14"/>
      <c r="L2343" s="14"/>
      <c r="M2343" s="14"/>
      <c r="N2343" s="14"/>
      <c r="O2343" s="14"/>
      <c r="P2343" s="14"/>
      <c r="Q2343" s="14"/>
      <c r="R2343" s="14"/>
    </row>
    <row r="2344">
      <c r="A2344" s="40" t="str">
        <f t="shared" si="1"/>
        <v>Sweden-Europe2002</v>
      </c>
      <c r="B2344" s="40" t="s">
        <v>238</v>
      </c>
      <c r="C2344" s="33" t="s">
        <v>43</v>
      </c>
      <c r="D2344" s="41" t="s">
        <v>55</v>
      </c>
      <c r="E2344" s="46">
        <v>2.51E11</v>
      </c>
      <c r="F2344" s="41">
        <v>0.092</v>
      </c>
      <c r="G2344" s="41">
        <v>2599.0</v>
      </c>
      <c r="H2344" s="41">
        <v>0.056</v>
      </c>
      <c r="I2344" s="47">
        <f t="shared" si="2"/>
        <v>251000000000</v>
      </c>
      <c r="J2344" s="14"/>
      <c r="K2344" s="14"/>
      <c r="L2344" s="14"/>
      <c r="M2344" s="14"/>
      <c r="N2344" s="14"/>
      <c r="O2344" s="14"/>
      <c r="P2344" s="14"/>
      <c r="Q2344" s="14"/>
      <c r="R2344" s="14"/>
    </row>
    <row r="2345">
      <c r="A2345" s="40" t="str">
        <f t="shared" si="1"/>
        <v>Sweden-Europe2003</v>
      </c>
      <c r="B2345" s="40" t="s">
        <v>238</v>
      </c>
      <c r="C2345" s="33" t="s">
        <v>44</v>
      </c>
      <c r="D2345" s="41" t="s">
        <v>55</v>
      </c>
      <c r="E2345" s="46">
        <v>3.15E11</v>
      </c>
      <c r="F2345" s="41">
        <v>0.093</v>
      </c>
      <c r="G2345" s="41">
        <v>3277.0</v>
      </c>
      <c r="H2345" s="41">
        <v>0.048</v>
      </c>
      <c r="I2345" s="47">
        <f t="shared" si="2"/>
        <v>315000000000</v>
      </c>
      <c r="J2345" s="14"/>
      <c r="K2345" s="14"/>
      <c r="L2345" s="14"/>
      <c r="M2345" s="14"/>
      <c r="N2345" s="14"/>
      <c r="O2345" s="14"/>
      <c r="P2345" s="14"/>
      <c r="Q2345" s="14"/>
      <c r="R2345" s="14"/>
    </row>
    <row r="2346">
      <c r="A2346" s="40" t="str">
        <f t="shared" si="1"/>
        <v>Sweden-Europe2004</v>
      </c>
      <c r="B2346" s="40" t="s">
        <v>238</v>
      </c>
      <c r="C2346" s="33" t="s">
        <v>45</v>
      </c>
      <c r="D2346" s="41" t="s">
        <v>55</v>
      </c>
      <c r="E2346" s="46">
        <v>3.62E11</v>
      </c>
      <c r="F2346" s="41">
        <v>0.091</v>
      </c>
      <c r="G2346" s="41">
        <v>3666.0</v>
      </c>
      <c r="H2346" s="41">
        <v>0.04</v>
      </c>
      <c r="I2346" s="47">
        <f t="shared" si="2"/>
        <v>362000000000</v>
      </c>
      <c r="J2346" s="14"/>
      <c r="K2346" s="14"/>
      <c r="L2346" s="14"/>
      <c r="M2346" s="14"/>
      <c r="N2346" s="14"/>
      <c r="O2346" s="14"/>
      <c r="P2346" s="14"/>
      <c r="Q2346" s="14"/>
      <c r="R2346" s="14"/>
    </row>
    <row r="2347">
      <c r="A2347" s="40" t="str">
        <f t="shared" si="1"/>
        <v>Sweden-Europe2005</v>
      </c>
      <c r="B2347" s="40" t="s">
        <v>238</v>
      </c>
      <c r="C2347" s="33" t="s">
        <v>46</v>
      </c>
      <c r="D2347" s="41" t="s">
        <v>55</v>
      </c>
      <c r="E2347" s="46">
        <v>3.71E11</v>
      </c>
      <c r="F2347" s="41">
        <v>0.091</v>
      </c>
      <c r="G2347" s="41">
        <v>3726.0</v>
      </c>
      <c r="H2347" s="41">
        <v>0.033</v>
      </c>
      <c r="I2347" s="47">
        <f t="shared" si="2"/>
        <v>371000000000</v>
      </c>
      <c r="J2347" s="14"/>
      <c r="K2347" s="14"/>
      <c r="L2347" s="14"/>
      <c r="M2347" s="14"/>
      <c r="N2347" s="14"/>
      <c r="O2347" s="14"/>
      <c r="P2347" s="14"/>
      <c r="Q2347" s="14"/>
      <c r="R2347" s="14"/>
    </row>
    <row r="2348">
      <c r="A2348" s="40" t="str">
        <f t="shared" si="1"/>
        <v>Sweden-Europe2006</v>
      </c>
      <c r="B2348" s="40" t="s">
        <v>238</v>
      </c>
      <c r="C2348" s="33" t="s">
        <v>47</v>
      </c>
      <c r="D2348" s="41" t="s">
        <v>55</v>
      </c>
      <c r="E2348" s="46">
        <v>3.99E11</v>
      </c>
      <c r="F2348" s="41">
        <v>0.089</v>
      </c>
      <c r="G2348" s="41">
        <v>3947.0</v>
      </c>
      <c r="H2348" s="41">
        <v>0.148</v>
      </c>
      <c r="I2348" s="47">
        <f t="shared" si="2"/>
        <v>399000000000</v>
      </c>
      <c r="J2348" s="14"/>
      <c r="K2348" s="14"/>
      <c r="L2348" s="14"/>
      <c r="M2348" s="14"/>
      <c r="N2348" s="14"/>
      <c r="O2348" s="14"/>
      <c r="P2348" s="14"/>
      <c r="Q2348" s="14"/>
      <c r="R2348" s="14"/>
    </row>
    <row r="2349">
      <c r="A2349" s="40" t="str">
        <f t="shared" si="1"/>
        <v>Sweden-Europe2007</v>
      </c>
      <c r="B2349" s="40" t="s">
        <v>238</v>
      </c>
      <c r="C2349" s="33" t="s">
        <v>48</v>
      </c>
      <c r="D2349" s="41" t="s">
        <v>55</v>
      </c>
      <c r="E2349" s="46">
        <v>4.63E11</v>
      </c>
      <c r="F2349" s="41">
        <v>0.089</v>
      </c>
      <c r="G2349" s="41">
        <v>4526.0</v>
      </c>
      <c r="H2349" s="41">
        <v>0.148</v>
      </c>
      <c r="I2349" s="47">
        <f t="shared" si="2"/>
        <v>463000000000</v>
      </c>
      <c r="J2349" s="14"/>
      <c r="K2349" s="14"/>
      <c r="L2349" s="14"/>
      <c r="M2349" s="14"/>
      <c r="N2349" s="14"/>
      <c r="O2349" s="14"/>
      <c r="P2349" s="14"/>
      <c r="Q2349" s="14"/>
      <c r="R2349" s="14"/>
    </row>
    <row r="2350">
      <c r="A2350" s="40" t="str">
        <f t="shared" si="1"/>
        <v>Sweden-Europe2008</v>
      </c>
      <c r="B2350" s="40" t="s">
        <v>238</v>
      </c>
      <c r="C2350" s="33" t="s">
        <v>49</v>
      </c>
      <c r="D2350" s="41" t="s">
        <v>55</v>
      </c>
      <c r="E2350" s="46">
        <v>4.86E11</v>
      </c>
      <c r="F2350" s="41">
        <v>0.092</v>
      </c>
      <c r="G2350" s="41">
        <v>4886.0</v>
      </c>
      <c r="H2350" s="41">
        <v>0.148</v>
      </c>
      <c r="I2350" s="47">
        <f t="shared" si="2"/>
        <v>486000000000</v>
      </c>
      <c r="J2350" s="14"/>
      <c r="K2350" s="14"/>
      <c r="L2350" s="14"/>
      <c r="M2350" s="14"/>
      <c r="N2350" s="14"/>
      <c r="O2350" s="14"/>
      <c r="P2350" s="14"/>
      <c r="Q2350" s="14"/>
      <c r="R2350" s="14"/>
    </row>
    <row r="2351">
      <c r="A2351" s="40" t="str">
        <f t="shared" si="1"/>
        <v>Sweden-Europe2009</v>
      </c>
      <c r="B2351" s="40" t="s">
        <v>238</v>
      </c>
      <c r="C2351" s="33" t="s">
        <v>50</v>
      </c>
      <c r="D2351" s="41" t="s">
        <v>55</v>
      </c>
      <c r="E2351" s="46">
        <v>4.06E11</v>
      </c>
      <c r="F2351" s="41">
        <v>0.099</v>
      </c>
      <c r="G2351" s="41">
        <v>4357.0</v>
      </c>
      <c r="H2351" s="41">
        <v>0.148</v>
      </c>
      <c r="I2351" s="47">
        <f t="shared" si="2"/>
        <v>406000000000</v>
      </c>
      <c r="J2351" s="14"/>
      <c r="K2351" s="14"/>
      <c r="L2351" s="14"/>
      <c r="M2351" s="14"/>
      <c r="N2351" s="14"/>
      <c r="O2351" s="14"/>
      <c r="P2351" s="14"/>
      <c r="Q2351" s="14"/>
      <c r="R2351" s="14"/>
    </row>
    <row r="2352">
      <c r="A2352" s="40" t="str">
        <f t="shared" si="1"/>
        <v>Sweden-Europe2010</v>
      </c>
      <c r="B2352" s="40" t="s">
        <v>238</v>
      </c>
      <c r="C2352" s="33" t="s">
        <v>51</v>
      </c>
      <c r="D2352" s="41" t="s">
        <v>55</v>
      </c>
      <c r="E2352" s="46">
        <v>4.63E11</v>
      </c>
      <c r="F2352" s="41">
        <v>0.095</v>
      </c>
      <c r="G2352" s="41">
        <v>4694.0</v>
      </c>
      <c r="H2352" s="41">
        <v>0.148</v>
      </c>
      <c r="I2352" s="47">
        <f t="shared" si="2"/>
        <v>463000000000</v>
      </c>
      <c r="J2352" s="14"/>
      <c r="K2352" s="14"/>
      <c r="L2352" s="14"/>
      <c r="M2352" s="14"/>
      <c r="N2352" s="14"/>
      <c r="O2352" s="14"/>
      <c r="P2352" s="14"/>
      <c r="Q2352" s="14"/>
      <c r="R2352" s="14"/>
    </row>
    <row r="2353">
      <c r="A2353" s="40" t="str">
        <f t="shared" si="1"/>
        <v>Sweden-Europe2011</v>
      </c>
      <c r="B2353" s="40" t="s">
        <v>238</v>
      </c>
      <c r="C2353" s="33" t="s">
        <v>52</v>
      </c>
      <c r="D2353" s="41" t="s">
        <v>55</v>
      </c>
      <c r="E2353" s="46">
        <v>5.36E11</v>
      </c>
      <c r="F2353" s="41">
        <v>0.095</v>
      </c>
      <c r="G2353" s="41">
        <v>5419.0</v>
      </c>
      <c r="H2353" s="41">
        <v>0.148</v>
      </c>
      <c r="I2353" s="47">
        <f t="shared" si="2"/>
        <v>536000000000</v>
      </c>
      <c r="J2353" s="14"/>
      <c r="K2353" s="14"/>
      <c r="L2353" s="14"/>
      <c r="M2353" s="14"/>
      <c r="N2353" s="14"/>
      <c r="O2353" s="14"/>
      <c r="P2353" s="14"/>
      <c r="Q2353" s="14"/>
      <c r="R2353" s="14"/>
    </row>
    <row r="2354">
      <c r="A2354" s="40" t="str">
        <f t="shared" si="1"/>
        <v>Sweden-Europe2012</v>
      </c>
      <c r="B2354" s="40" t="s">
        <v>238</v>
      </c>
      <c r="C2354" s="33" t="s">
        <v>53</v>
      </c>
      <c r="D2354" s="41" t="s">
        <v>55</v>
      </c>
      <c r="E2354" s="46">
        <v>5.24E11</v>
      </c>
      <c r="F2354" s="41">
        <v>0.096</v>
      </c>
      <c r="G2354" s="41">
        <v>5319.0</v>
      </c>
      <c r="H2354" s="41">
        <v>0.148</v>
      </c>
      <c r="I2354" s="47">
        <f t="shared" si="2"/>
        <v>524000000000</v>
      </c>
      <c r="J2354" s="14"/>
      <c r="K2354" s="14"/>
      <c r="L2354" s="14"/>
      <c r="M2354" s="14"/>
      <c r="N2354" s="14"/>
      <c r="O2354" s="14"/>
      <c r="P2354" s="14"/>
      <c r="Q2354" s="14"/>
      <c r="R2354" s="14"/>
    </row>
    <row r="2355">
      <c r="A2355" s="40" t="str">
        <f t="shared" si="1"/>
        <v>Switzerland-Europe2000</v>
      </c>
      <c r="B2355" s="40" t="s">
        <v>239</v>
      </c>
      <c r="C2355" s="33" t="s">
        <v>40</v>
      </c>
      <c r="D2355" s="41" t="s">
        <v>55</v>
      </c>
      <c r="E2355" s="46">
        <v>2.56E11</v>
      </c>
      <c r="F2355" s="41">
        <v>0.099</v>
      </c>
      <c r="G2355" s="41">
        <v>3541.0</v>
      </c>
      <c r="H2355" s="41">
        <v>0.043</v>
      </c>
      <c r="I2355" s="47">
        <f t="shared" si="2"/>
        <v>256000000000</v>
      </c>
      <c r="J2355" s="14"/>
      <c r="K2355" s="14"/>
      <c r="L2355" s="14"/>
      <c r="M2355" s="14"/>
      <c r="N2355" s="14"/>
      <c r="O2355" s="14"/>
      <c r="P2355" s="14"/>
      <c r="Q2355" s="14"/>
      <c r="R2355" s="14"/>
    </row>
    <row r="2356">
      <c r="A2356" s="40" t="str">
        <f t="shared" si="1"/>
        <v>Switzerland-Europe2001</v>
      </c>
      <c r="B2356" s="40" t="s">
        <v>239</v>
      </c>
      <c r="C2356" s="33" t="s">
        <v>42</v>
      </c>
      <c r="D2356" s="41" t="s">
        <v>55</v>
      </c>
      <c r="E2356" s="46">
        <v>2.63E11</v>
      </c>
      <c r="F2356" s="41">
        <v>0.103</v>
      </c>
      <c r="G2356" s="41">
        <v>3748.0</v>
      </c>
      <c r="H2356" s="41">
        <v>0.043</v>
      </c>
      <c r="I2356" s="47">
        <f t="shared" si="2"/>
        <v>263000000000</v>
      </c>
      <c r="J2356" s="14"/>
      <c r="K2356" s="14"/>
      <c r="L2356" s="14"/>
      <c r="M2356" s="14"/>
      <c r="N2356" s="14"/>
      <c r="O2356" s="14"/>
      <c r="P2356" s="14"/>
      <c r="Q2356" s="14"/>
      <c r="R2356" s="14"/>
    </row>
    <row r="2357">
      <c r="A2357" s="40" t="str">
        <f t="shared" si="1"/>
        <v>Switzerland-Europe2002</v>
      </c>
      <c r="B2357" s="40" t="s">
        <v>239</v>
      </c>
      <c r="C2357" s="33" t="s">
        <v>43</v>
      </c>
      <c r="D2357" s="41" t="s">
        <v>55</v>
      </c>
      <c r="E2357" s="46">
        <v>2.87E11</v>
      </c>
      <c r="F2357" s="41">
        <v>0.106</v>
      </c>
      <c r="G2357" s="41">
        <v>4190.0</v>
      </c>
      <c r="H2357" s="41">
        <v>0.039</v>
      </c>
      <c r="I2357" s="47">
        <f t="shared" si="2"/>
        <v>287000000000</v>
      </c>
      <c r="J2357" s="14"/>
      <c r="K2357" s="14"/>
      <c r="L2357" s="14"/>
      <c r="M2357" s="14"/>
      <c r="N2357" s="14"/>
      <c r="O2357" s="14"/>
      <c r="P2357" s="14"/>
      <c r="Q2357" s="14"/>
      <c r="R2357" s="14"/>
    </row>
    <row r="2358">
      <c r="A2358" s="40" t="str">
        <f t="shared" si="1"/>
        <v>Switzerland-Europe2003</v>
      </c>
      <c r="B2358" s="40" t="s">
        <v>239</v>
      </c>
      <c r="C2358" s="33" t="s">
        <v>44</v>
      </c>
      <c r="D2358" s="41" t="s">
        <v>55</v>
      </c>
      <c r="E2358" s="46">
        <v>3.35E11</v>
      </c>
      <c r="F2358" s="41">
        <v>0.109</v>
      </c>
      <c r="G2358" s="41">
        <v>5002.0</v>
      </c>
      <c r="H2358" s="41">
        <v>0.033</v>
      </c>
      <c r="I2358" s="47">
        <f t="shared" si="2"/>
        <v>335000000000</v>
      </c>
      <c r="J2358" s="14"/>
      <c r="K2358" s="14"/>
      <c r="L2358" s="14"/>
      <c r="M2358" s="14"/>
      <c r="N2358" s="14"/>
      <c r="O2358" s="14"/>
      <c r="P2358" s="14"/>
      <c r="Q2358" s="14"/>
      <c r="R2358" s="14"/>
    </row>
    <row r="2359">
      <c r="A2359" s="40" t="str">
        <f t="shared" si="1"/>
        <v>Switzerland-Europe2004</v>
      </c>
      <c r="B2359" s="40" t="s">
        <v>239</v>
      </c>
      <c r="C2359" s="33" t="s">
        <v>45</v>
      </c>
      <c r="D2359" s="41" t="s">
        <v>55</v>
      </c>
      <c r="E2359" s="46">
        <v>3.74E11</v>
      </c>
      <c r="F2359" s="41">
        <v>0.11</v>
      </c>
      <c r="G2359" s="41">
        <v>5570.0</v>
      </c>
      <c r="H2359" s="41">
        <v>0.032</v>
      </c>
      <c r="I2359" s="47">
        <f t="shared" si="2"/>
        <v>374000000000</v>
      </c>
      <c r="J2359" s="14"/>
      <c r="K2359" s="14"/>
      <c r="L2359" s="14"/>
      <c r="M2359" s="14"/>
      <c r="N2359" s="14"/>
      <c r="O2359" s="14"/>
      <c r="P2359" s="14"/>
      <c r="Q2359" s="14"/>
      <c r="R2359" s="14"/>
    </row>
    <row r="2360">
      <c r="A2360" s="40" t="str">
        <f t="shared" si="1"/>
        <v>Switzerland-Europe2005</v>
      </c>
      <c r="B2360" s="40" t="s">
        <v>239</v>
      </c>
      <c r="C2360" s="33" t="s">
        <v>46</v>
      </c>
      <c r="D2360" s="41" t="s">
        <v>55</v>
      </c>
      <c r="E2360" s="46">
        <v>3.85E11</v>
      </c>
      <c r="F2360" s="41">
        <v>0.109</v>
      </c>
      <c r="G2360" s="41">
        <v>5637.0</v>
      </c>
      <c r="H2360" s="41">
        <v>0.031</v>
      </c>
      <c r="I2360" s="47">
        <f t="shared" si="2"/>
        <v>385000000000</v>
      </c>
      <c r="J2360" s="14"/>
      <c r="K2360" s="14"/>
      <c r="L2360" s="14"/>
      <c r="M2360" s="14"/>
      <c r="N2360" s="14"/>
      <c r="O2360" s="14"/>
      <c r="P2360" s="14"/>
      <c r="Q2360" s="14"/>
      <c r="R2360" s="14"/>
    </row>
    <row r="2361">
      <c r="A2361" s="40" t="str">
        <f t="shared" si="1"/>
        <v>Switzerland-Europe2006</v>
      </c>
      <c r="B2361" s="40" t="s">
        <v>239</v>
      </c>
      <c r="C2361" s="33" t="s">
        <v>47</v>
      </c>
      <c r="D2361" s="41" t="s">
        <v>55</v>
      </c>
      <c r="E2361" s="46">
        <v>4.05E11</v>
      </c>
      <c r="F2361" s="41">
        <v>0.104</v>
      </c>
      <c r="G2361" s="41">
        <v>5643.0</v>
      </c>
      <c r="H2361" s="41">
        <v>0.03</v>
      </c>
      <c r="I2361" s="47">
        <f t="shared" si="2"/>
        <v>405000000000</v>
      </c>
      <c r="J2361" s="14"/>
      <c r="K2361" s="14"/>
      <c r="L2361" s="14"/>
      <c r="M2361" s="14"/>
      <c r="N2361" s="14"/>
      <c r="O2361" s="14"/>
      <c r="P2361" s="14"/>
      <c r="Q2361" s="14"/>
      <c r="R2361" s="14"/>
    </row>
    <row r="2362">
      <c r="A2362" s="40" t="str">
        <f t="shared" si="1"/>
        <v>Switzerland-Europe2007</v>
      </c>
      <c r="B2362" s="40" t="s">
        <v>239</v>
      </c>
      <c r="C2362" s="33" t="s">
        <v>48</v>
      </c>
      <c r="D2362" s="41" t="s">
        <v>55</v>
      </c>
      <c r="E2362" s="46">
        <v>4.51E11</v>
      </c>
      <c r="F2362" s="41">
        <v>0.102</v>
      </c>
      <c r="G2362" s="41">
        <v>6126.0</v>
      </c>
      <c r="H2362" s="41">
        <v>0.032</v>
      </c>
      <c r="I2362" s="47">
        <f t="shared" si="2"/>
        <v>451000000000</v>
      </c>
      <c r="J2362" s="14"/>
      <c r="K2362" s="14"/>
      <c r="L2362" s="14"/>
      <c r="M2362" s="14"/>
      <c r="N2362" s="14"/>
      <c r="O2362" s="14"/>
      <c r="P2362" s="14"/>
      <c r="Q2362" s="14"/>
      <c r="R2362" s="14"/>
    </row>
    <row r="2363">
      <c r="A2363" s="40" t="str">
        <f t="shared" si="1"/>
        <v>Switzerland-Europe2008</v>
      </c>
      <c r="B2363" s="40" t="s">
        <v>239</v>
      </c>
      <c r="C2363" s="33" t="s">
        <v>49</v>
      </c>
      <c r="D2363" s="41" t="s">
        <v>55</v>
      </c>
      <c r="E2363" s="46">
        <v>5.24E11</v>
      </c>
      <c r="F2363" s="41">
        <v>0.103</v>
      </c>
      <c r="G2363" s="41">
        <v>7104.0</v>
      </c>
      <c r="H2363" s="41">
        <v>0.033</v>
      </c>
      <c r="I2363" s="47">
        <f t="shared" si="2"/>
        <v>524000000000</v>
      </c>
      <c r="J2363" s="14"/>
      <c r="K2363" s="14"/>
      <c r="L2363" s="14"/>
      <c r="M2363" s="14"/>
      <c r="N2363" s="14"/>
      <c r="O2363" s="14"/>
      <c r="P2363" s="14"/>
      <c r="Q2363" s="14"/>
      <c r="R2363" s="14"/>
    </row>
    <row r="2364">
      <c r="A2364" s="40" t="str">
        <f t="shared" si="1"/>
        <v>Switzerland-Europe2009</v>
      </c>
      <c r="B2364" s="40" t="s">
        <v>239</v>
      </c>
      <c r="C2364" s="33" t="s">
        <v>50</v>
      </c>
      <c r="D2364" s="41" t="s">
        <v>55</v>
      </c>
      <c r="E2364" s="46">
        <v>5.09E11</v>
      </c>
      <c r="F2364" s="41">
        <v>0.11</v>
      </c>
      <c r="G2364" s="41">
        <v>7277.0</v>
      </c>
      <c r="H2364" s="41">
        <v>0.028</v>
      </c>
      <c r="I2364" s="47">
        <f t="shared" si="2"/>
        <v>509000000000</v>
      </c>
      <c r="J2364" s="14"/>
      <c r="K2364" s="14"/>
      <c r="L2364" s="14"/>
      <c r="M2364" s="14"/>
      <c r="N2364" s="14"/>
      <c r="O2364" s="14"/>
      <c r="P2364" s="14"/>
      <c r="Q2364" s="14"/>
      <c r="R2364" s="14"/>
    </row>
    <row r="2365">
      <c r="A2365" s="40" t="str">
        <f t="shared" si="1"/>
        <v>Switzerland-Europe2010</v>
      </c>
      <c r="B2365" s="40" t="s">
        <v>239</v>
      </c>
      <c r="C2365" s="33" t="s">
        <v>51</v>
      </c>
      <c r="D2365" s="41" t="s">
        <v>55</v>
      </c>
      <c r="E2365" s="46">
        <v>5.49E11</v>
      </c>
      <c r="F2365" s="41">
        <v>0.109</v>
      </c>
      <c r="G2365" s="41">
        <v>7697.0</v>
      </c>
      <c r="H2365" s="41">
        <v>0.027</v>
      </c>
      <c r="I2365" s="47">
        <f t="shared" si="2"/>
        <v>549000000000</v>
      </c>
      <c r="J2365" s="14"/>
      <c r="K2365" s="14"/>
      <c r="L2365" s="14"/>
      <c r="M2365" s="14"/>
      <c r="N2365" s="14"/>
      <c r="O2365" s="14"/>
      <c r="P2365" s="14"/>
      <c r="Q2365" s="14"/>
      <c r="R2365" s="14"/>
    </row>
    <row r="2366">
      <c r="A2366" s="40" t="str">
        <f t="shared" si="1"/>
        <v>Switzerland-Europe2011</v>
      </c>
      <c r="B2366" s="40" t="s">
        <v>239</v>
      </c>
      <c r="C2366" s="33" t="s">
        <v>52</v>
      </c>
      <c r="D2366" s="41" t="s">
        <v>55</v>
      </c>
      <c r="E2366" s="46">
        <v>6.59E11</v>
      </c>
      <c r="F2366" s="41">
        <v>0.11</v>
      </c>
      <c r="G2366" s="41">
        <v>9248.0</v>
      </c>
      <c r="H2366" s="41">
        <v>0.027</v>
      </c>
      <c r="I2366" s="47">
        <f t="shared" si="2"/>
        <v>659000000000</v>
      </c>
      <c r="J2366" s="14"/>
      <c r="K2366" s="14"/>
      <c r="L2366" s="14"/>
      <c r="M2366" s="14"/>
      <c r="N2366" s="14"/>
      <c r="O2366" s="14"/>
      <c r="P2366" s="14"/>
      <c r="Q2366" s="14"/>
      <c r="R2366" s="14"/>
    </row>
    <row r="2367">
      <c r="A2367" s="40" t="str">
        <f t="shared" si="1"/>
        <v>Switzerland-Europe2012</v>
      </c>
      <c r="B2367" s="40" t="s">
        <v>239</v>
      </c>
      <c r="C2367" s="33" t="s">
        <v>53</v>
      </c>
      <c r="D2367" s="41" t="s">
        <v>55</v>
      </c>
      <c r="E2367" s="46">
        <v>6.31E11</v>
      </c>
      <c r="F2367" s="41">
        <v>0.113</v>
      </c>
      <c r="G2367" s="41">
        <v>8980.0</v>
      </c>
      <c r="H2367" s="41">
        <v>0.027</v>
      </c>
      <c r="I2367" s="47">
        <f t="shared" si="2"/>
        <v>631000000000</v>
      </c>
      <c r="J2367" s="14"/>
      <c r="K2367" s="14"/>
      <c r="L2367" s="14"/>
      <c r="M2367" s="14"/>
      <c r="N2367" s="14"/>
      <c r="O2367" s="14"/>
      <c r="P2367" s="14"/>
      <c r="Q2367" s="14"/>
      <c r="R2367" s="14"/>
    </row>
    <row r="2368">
      <c r="A2368" s="40" t="str">
        <f t="shared" si="1"/>
        <v>Syria-Middle East2000</v>
      </c>
      <c r="B2368" s="40" t="s">
        <v>240</v>
      </c>
      <c r="C2368" s="33" t="s">
        <v>40</v>
      </c>
      <c r="D2368" s="41" t="s">
        <v>72</v>
      </c>
      <c r="E2368" s="46">
        <v>1.9325894913E10</v>
      </c>
      <c r="F2368" s="41">
        <v>0.049</v>
      </c>
      <c r="G2368" s="41">
        <v>59.0</v>
      </c>
      <c r="H2368" s="41">
        <v>0.09</v>
      </c>
      <c r="I2368" s="47">
        <f t="shared" si="2"/>
        <v>19325894913</v>
      </c>
      <c r="J2368" s="14"/>
      <c r="K2368" s="14"/>
      <c r="L2368" s="14"/>
      <c r="M2368" s="14"/>
      <c r="N2368" s="14"/>
      <c r="O2368" s="14"/>
      <c r="P2368" s="14"/>
      <c r="Q2368" s="14"/>
      <c r="R2368" s="14"/>
    </row>
    <row r="2369">
      <c r="A2369" s="40" t="str">
        <f t="shared" si="1"/>
        <v>Syria-Middle East2001</v>
      </c>
      <c r="B2369" s="40" t="s">
        <v>240</v>
      </c>
      <c r="C2369" s="33" t="s">
        <v>42</v>
      </c>
      <c r="D2369" s="41" t="s">
        <v>72</v>
      </c>
      <c r="E2369" s="46">
        <v>2.1099833784E10</v>
      </c>
      <c r="F2369" s="41">
        <v>0.049</v>
      </c>
      <c r="G2369" s="41">
        <v>58.0</v>
      </c>
      <c r="H2369" s="41">
        <v>0.09</v>
      </c>
      <c r="I2369" s="47">
        <f t="shared" si="2"/>
        <v>21099833784</v>
      </c>
      <c r="J2369" s="14"/>
      <c r="K2369" s="14"/>
      <c r="L2369" s="14"/>
      <c r="M2369" s="14"/>
      <c r="N2369" s="14"/>
      <c r="O2369" s="14"/>
      <c r="P2369" s="14"/>
      <c r="Q2369" s="14"/>
      <c r="R2369" s="14"/>
    </row>
    <row r="2370">
      <c r="A2370" s="40" t="str">
        <f t="shared" si="1"/>
        <v>Syria-Middle East2002</v>
      </c>
      <c r="B2370" s="40" t="s">
        <v>240</v>
      </c>
      <c r="C2370" s="33" t="s">
        <v>43</v>
      </c>
      <c r="D2370" s="41" t="s">
        <v>72</v>
      </c>
      <c r="E2370" s="46">
        <v>2.1582248882E10</v>
      </c>
      <c r="F2370" s="41">
        <v>0.049</v>
      </c>
      <c r="G2370" s="41">
        <v>57.0</v>
      </c>
      <c r="H2370" s="41">
        <v>0.09</v>
      </c>
      <c r="I2370" s="47">
        <f t="shared" si="2"/>
        <v>21582248882</v>
      </c>
      <c r="J2370" s="14"/>
      <c r="K2370" s="14"/>
      <c r="L2370" s="14"/>
      <c r="M2370" s="14"/>
      <c r="N2370" s="14"/>
      <c r="O2370" s="14"/>
      <c r="P2370" s="14"/>
      <c r="Q2370" s="14"/>
      <c r="R2370" s="14"/>
    </row>
    <row r="2371">
      <c r="A2371" s="40" t="str">
        <f t="shared" si="1"/>
        <v>Syria-Middle East2003</v>
      </c>
      <c r="B2371" s="40" t="s">
        <v>240</v>
      </c>
      <c r="C2371" s="33" t="s">
        <v>44</v>
      </c>
      <c r="D2371" s="41" t="s">
        <v>72</v>
      </c>
      <c r="E2371" s="46">
        <v>2.1828144686E10</v>
      </c>
      <c r="F2371" s="41">
        <v>0.051</v>
      </c>
      <c r="G2371" s="41">
        <v>60.0</v>
      </c>
      <c r="H2371" s="41">
        <v>0.075</v>
      </c>
      <c r="I2371" s="47">
        <f t="shared" si="2"/>
        <v>21828144686</v>
      </c>
      <c r="J2371" s="14"/>
      <c r="K2371" s="14"/>
      <c r="L2371" s="14"/>
      <c r="M2371" s="14"/>
      <c r="N2371" s="14"/>
      <c r="O2371" s="14"/>
      <c r="P2371" s="14"/>
      <c r="Q2371" s="14"/>
      <c r="R2371" s="14"/>
    </row>
    <row r="2372">
      <c r="A2372" s="40" t="str">
        <f t="shared" si="1"/>
        <v>Syria-Middle East2004</v>
      </c>
      <c r="B2372" s="40" t="s">
        <v>240</v>
      </c>
      <c r="C2372" s="33" t="s">
        <v>45</v>
      </c>
      <c r="D2372" s="41" t="s">
        <v>72</v>
      </c>
      <c r="E2372" s="46">
        <v>2.5086930693E10</v>
      </c>
      <c r="F2372" s="41">
        <v>0.045</v>
      </c>
      <c r="G2372" s="41">
        <v>61.0</v>
      </c>
      <c r="H2372" s="41">
        <v>0.075</v>
      </c>
      <c r="I2372" s="47">
        <f t="shared" si="2"/>
        <v>25086930693</v>
      </c>
      <c r="J2372" s="14"/>
      <c r="K2372" s="14"/>
      <c r="L2372" s="14"/>
      <c r="M2372" s="14"/>
      <c r="N2372" s="14"/>
      <c r="O2372" s="14"/>
      <c r="P2372" s="14"/>
      <c r="Q2372" s="14"/>
      <c r="R2372" s="14"/>
    </row>
    <row r="2373">
      <c r="A2373" s="40" t="str">
        <f t="shared" si="1"/>
        <v>Syria-Middle East2005</v>
      </c>
      <c r="B2373" s="40" t="s">
        <v>240</v>
      </c>
      <c r="C2373" s="33" t="s">
        <v>46</v>
      </c>
      <c r="D2373" s="41" t="s">
        <v>72</v>
      </c>
      <c r="E2373" s="46">
        <v>2.8858965517E10</v>
      </c>
      <c r="F2373" s="41">
        <v>0.041</v>
      </c>
      <c r="G2373" s="41">
        <v>63.0</v>
      </c>
      <c r="H2373" s="41">
        <v>0.08</v>
      </c>
      <c r="I2373" s="47">
        <f t="shared" si="2"/>
        <v>28858965517</v>
      </c>
      <c r="J2373" s="14"/>
      <c r="K2373" s="14"/>
      <c r="L2373" s="14"/>
      <c r="M2373" s="14"/>
      <c r="N2373" s="14"/>
      <c r="O2373" s="14"/>
      <c r="P2373" s="14"/>
      <c r="Q2373" s="14"/>
      <c r="R2373" s="14"/>
    </row>
    <row r="2374">
      <c r="A2374" s="40" t="str">
        <f t="shared" si="1"/>
        <v>Syria-Middle East2006</v>
      </c>
      <c r="B2374" s="40" t="s">
        <v>240</v>
      </c>
      <c r="C2374" s="33" t="s">
        <v>47</v>
      </c>
      <c r="D2374" s="41" t="s">
        <v>72</v>
      </c>
      <c r="E2374" s="46">
        <v>3.3332844575E10</v>
      </c>
      <c r="F2374" s="41">
        <v>0.038</v>
      </c>
      <c r="G2374" s="41">
        <v>66.0</v>
      </c>
      <c r="H2374" s="41">
        <v>0.08</v>
      </c>
      <c r="I2374" s="47">
        <f t="shared" si="2"/>
        <v>33332844575</v>
      </c>
      <c r="J2374" s="14"/>
      <c r="K2374" s="14"/>
      <c r="L2374" s="14"/>
      <c r="M2374" s="14"/>
      <c r="N2374" s="14"/>
      <c r="O2374" s="14"/>
      <c r="P2374" s="14"/>
      <c r="Q2374" s="14"/>
      <c r="R2374" s="14"/>
    </row>
    <row r="2375">
      <c r="A2375" s="40" t="str">
        <f t="shared" si="1"/>
        <v>Syria-Middle East2007</v>
      </c>
      <c r="B2375" s="40" t="s">
        <v>240</v>
      </c>
      <c r="C2375" s="33" t="s">
        <v>48</v>
      </c>
      <c r="D2375" s="41" t="s">
        <v>72</v>
      </c>
      <c r="E2375" s="46">
        <v>4.0405006007E10</v>
      </c>
      <c r="F2375" s="41">
        <v>0.038</v>
      </c>
      <c r="G2375" s="41">
        <v>79.0</v>
      </c>
      <c r="H2375" s="41">
        <v>0.102</v>
      </c>
      <c r="I2375" s="47">
        <f t="shared" si="2"/>
        <v>40405006007</v>
      </c>
      <c r="J2375" s="14"/>
      <c r="K2375" s="14"/>
      <c r="L2375" s="14"/>
      <c r="M2375" s="14"/>
      <c r="N2375" s="14"/>
      <c r="O2375" s="14"/>
      <c r="P2375" s="14"/>
      <c r="Q2375" s="14"/>
      <c r="R2375" s="14"/>
    </row>
    <row r="2376">
      <c r="A2376" s="40" t="str">
        <f t="shared" si="1"/>
        <v>Syria-Middle East2008</v>
      </c>
      <c r="B2376" s="40" t="s">
        <v>240</v>
      </c>
      <c r="C2376" s="33" t="s">
        <v>49</v>
      </c>
      <c r="D2376" s="41" t="s">
        <v>72</v>
      </c>
      <c r="E2376" s="40"/>
      <c r="F2376" s="41">
        <v>0.034</v>
      </c>
      <c r="G2376" s="41">
        <v>90.0</v>
      </c>
      <c r="H2376" s="41">
        <v>0.102</v>
      </c>
      <c r="I2376" s="47">
        <f t="shared" si="2"/>
        <v>40405006007</v>
      </c>
      <c r="J2376" s="14"/>
      <c r="K2376" s="14"/>
      <c r="L2376" s="14"/>
      <c r="M2376" s="14"/>
      <c r="N2376" s="14"/>
      <c r="O2376" s="14"/>
      <c r="P2376" s="14"/>
      <c r="Q2376" s="14"/>
      <c r="R2376" s="14"/>
    </row>
    <row r="2377">
      <c r="A2377" s="40" t="str">
        <f t="shared" si="1"/>
        <v>Syria-Middle East2009</v>
      </c>
      <c r="B2377" s="40" t="s">
        <v>240</v>
      </c>
      <c r="C2377" s="33" t="s">
        <v>50</v>
      </c>
      <c r="D2377" s="41" t="s">
        <v>72</v>
      </c>
      <c r="E2377" s="40"/>
      <c r="F2377" s="41">
        <v>0.035</v>
      </c>
      <c r="G2377" s="41">
        <v>95.0</v>
      </c>
      <c r="H2377" s="41">
        <v>0.1</v>
      </c>
      <c r="I2377" s="47" t="str">
        <f t="shared" si="2"/>
        <v/>
      </c>
      <c r="J2377" s="14"/>
      <c r="K2377" s="14"/>
      <c r="L2377" s="14"/>
      <c r="M2377" s="14"/>
      <c r="N2377" s="14"/>
      <c r="O2377" s="14"/>
      <c r="P2377" s="14"/>
      <c r="Q2377" s="14"/>
      <c r="R2377" s="14"/>
    </row>
    <row r="2378">
      <c r="A2378" s="40" t="str">
        <f t="shared" si="1"/>
        <v>Syria-Middle East2010</v>
      </c>
      <c r="B2378" s="40" t="s">
        <v>240</v>
      </c>
      <c r="C2378" s="33" t="s">
        <v>51</v>
      </c>
      <c r="D2378" s="41" t="s">
        <v>72</v>
      </c>
      <c r="E2378" s="40"/>
      <c r="F2378" s="41">
        <v>0.034</v>
      </c>
      <c r="G2378" s="41">
        <v>97.0</v>
      </c>
      <c r="H2378" s="41">
        <v>0.099</v>
      </c>
      <c r="I2378" s="47" t="str">
        <f t="shared" si="2"/>
        <v/>
      </c>
      <c r="J2378" s="14"/>
      <c r="K2378" s="14"/>
      <c r="L2378" s="14"/>
      <c r="M2378" s="14"/>
      <c r="N2378" s="14"/>
      <c r="O2378" s="14"/>
      <c r="P2378" s="14"/>
      <c r="Q2378" s="14"/>
      <c r="R2378" s="14"/>
    </row>
    <row r="2379">
      <c r="A2379" s="40" t="str">
        <f t="shared" si="1"/>
        <v>Syria-Middle East2011</v>
      </c>
      <c r="B2379" s="40" t="s">
        <v>240</v>
      </c>
      <c r="C2379" s="33" t="s">
        <v>52</v>
      </c>
      <c r="D2379" s="41" t="s">
        <v>72</v>
      </c>
      <c r="E2379" s="40"/>
      <c r="F2379" s="41">
        <v>0.034</v>
      </c>
      <c r="G2379" s="41">
        <v>102.0</v>
      </c>
      <c r="H2379" s="41">
        <v>0.148</v>
      </c>
      <c r="I2379" s="47" t="str">
        <f t="shared" si="2"/>
        <v/>
      </c>
      <c r="J2379" s="14"/>
      <c r="K2379" s="14"/>
      <c r="L2379" s="14"/>
      <c r="M2379" s="14"/>
      <c r="N2379" s="14"/>
      <c r="O2379" s="14"/>
      <c r="P2379" s="14"/>
      <c r="Q2379" s="14"/>
      <c r="R2379" s="14"/>
    </row>
    <row r="2380">
      <c r="A2380" s="40" t="str">
        <f t="shared" si="1"/>
        <v>Syria-Middle East2012</v>
      </c>
      <c r="B2380" s="40" t="s">
        <v>240</v>
      </c>
      <c r="C2380" s="33" t="s">
        <v>53</v>
      </c>
      <c r="D2380" s="41" t="s">
        <v>72</v>
      </c>
      <c r="E2380" s="40"/>
      <c r="F2380" s="41">
        <v>0.034</v>
      </c>
      <c r="G2380" s="41">
        <v>105.0</v>
      </c>
      <c r="H2380" s="41">
        <v>0.148</v>
      </c>
      <c r="I2380" s="47" t="str">
        <f t="shared" si="2"/>
        <v/>
      </c>
      <c r="J2380" s="14"/>
      <c r="K2380" s="14"/>
      <c r="L2380" s="14"/>
      <c r="M2380" s="14"/>
      <c r="N2380" s="14"/>
      <c r="O2380" s="14"/>
      <c r="P2380" s="14"/>
      <c r="Q2380" s="14"/>
      <c r="R2380" s="14"/>
    </row>
    <row r="2381">
      <c r="A2381" s="40" t="str">
        <f t="shared" si="1"/>
        <v>Tajikistan-Asia2000</v>
      </c>
      <c r="B2381" s="40" t="s">
        <v>241</v>
      </c>
      <c r="C2381" s="33" t="s">
        <v>40</v>
      </c>
      <c r="D2381" s="41" t="s">
        <v>41</v>
      </c>
      <c r="E2381" s="46">
        <v>8.60550294E8</v>
      </c>
      <c r="F2381" s="41">
        <v>0.046</v>
      </c>
      <c r="G2381" s="41">
        <v>6.0</v>
      </c>
      <c r="H2381" s="41">
        <v>0.256</v>
      </c>
      <c r="I2381" s="47">
        <f t="shared" si="2"/>
        <v>860550294</v>
      </c>
      <c r="J2381" s="14"/>
      <c r="K2381" s="14"/>
      <c r="L2381" s="14"/>
      <c r="M2381" s="14"/>
      <c r="N2381" s="14"/>
      <c r="O2381" s="14"/>
      <c r="P2381" s="14"/>
      <c r="Q2381" s="14"/>
      <c r="R2381" s="14"/>
    </row>
    <row r="2382">
      <c r="A2382" s="40" t="str">
        <f t="shared" si="1"/>
        <v>Tajikistan-Asia2001</v>
      </c>
      <c r="B2382" s="40" t="s">
        <v>241</v>
      </c>
      <c r="C2382" s="33" t="s">
        <v>42</v>
      </c>
      <c r="D2382" s="41" t="s">
        <v>41</v>
      </c>
      <c r="E2382" s="46">
        <v>1.080774006E9</v>
      </c>
      <c r="F2382" s="41">
        <v>0.046</v>
      </c>
      <c r="G2382" s="41">
        <v>8.0</v>
      </c>
      <c r="H2382" s="41">
        <v>0.211</v>
      </c>
      <c r="I2382" s="47">
        <f t="shared" si="2"/>
        <v>1080774006</v>
      </c>
      <c r="J2382" s="14"/>
      <c r="K2382" s="14"/>
      <c r="L2382" s="14"/>
      <c r="M2382" s="14"/>
      <c r="N2382" s="14"/>
      <c r="O2382" s="14"/>
      <c r="P2382" s="14"/>
      <c r="Q2382" s="14"/>
      <c r="R2382" s="14"/>
    </row>
    <row r="2383">
      <c r="A2383" s="40" t="str">
        <f t="shared" si="1"/>
        <v>Tajikistan-Asia2002</v>
      </c>
      <c r="B2383" s="40" t="s">
        <v>241</v>
      </c>
      <c r="C2383" s="33" t="s">
        <v>43</v>
      </c>
      <c r="D2383" s="41" t="s">
        <v>41</v>
      </c>
      <c r="E2383" s="46">
        <v>1.221113795E9</v>
      </c>
      <c r="F2383" s="41">
        <v>0.045</v>
      </c>
      <c r="G2383" s="41">
        <v>9.0</v>
      </c>
      <c r="H2383" s="41">
        <v>0.147</v>
      </c>
      <c r="I2383" s="47">
        <f t="shared" si="2"/>
        <v>1221113795</v>
      </c>
      <c r="J2383" s="14"/>
      <c r="K2383" s="14"/>
      <c r="L2383" s="14"/>
      <c r="M2383" s="14"/>
      <c r="N2383" s="14"/>
      <c r="O2383" s="14"/>
      <c r="P2383" s="14"/>
      <c r="Q2383" s="14"/>
      <c r="R2383" s="14"/>
    </row>
    <row r="2384">
      <c r="A2384" s="40" t="str">
        <f t="shared" si="1"/>
        <v>Tajikistan-Asia2003</v>
      </c>
      <c r="B2384" s="40" t="s">
        <v>241</v>
      </c>
      <c r="C2384" s="33" t="s">
        <v>44</v>
      </c>
      <c r="D2384" s="41" t="s">
        <v>41</v>
      </c>
      <c r="E2384" s="46">
        <v>1.554125543E9</v>
      </c>
      <c r="F2384" s="41">
        <v>0.045</v>
      </c>
      <c r="G2384" s="41">
        <v>11.0</v>
      </c>
      <c r="H2384" s="41">
        <v>0.167</v>
      </c>
      <c r="I2384" s="47">
        <f t="shared" si="2"/>
        <v>1554125543</v>
      </c>
      <c r="J2384" s="14"/>
      <c r="K2384" s="14"/>
      <c r="L2384" s="14"/>
      <c r="M2384" s="14"/>
      <c r="N2384" s="14"/>
      <c r="O2384" s="14"/>
      <c r="P2384" s="14"/>
      <c r="Q2384" s="14"/>
      <c r="R2384" s="14"/>
    </row>
    <row r="2385">
      <c r="A2385" s="40" t="str">
        <f t="shared" si="1"/>
        <v>Tajikistan-Asia2004</v>
      </c>
      <c r="B2385" s="40" t="s">
        <v>241</v>
      </c>
      <c r="C2385" s="33" t="s">
        <v>45</v>
      </c>
      <c r="D2385" s="41" t="s">
        <v>41</v>
      </c>
      <c r="E2385" s="46">
        <v>2.07614871E9</v>
      </c>
      <c r="F2385" s="41">
        <v>0.043</v>
      </c>
      <c r="G2385" s="41">
        <v>13.0</v>
      </c>
      <c r="H2385" s="41">
        <v>0.203</v>
      </c>
      <c r="I2385" s="47">
        <f t="shared" si="2"/>
        <v>2076148710</v>
      </c>
      <c r="J2385" s="14"/>
      <c r="K2385" s="14"/>
      <c r="L2385" s="14"/>
      <c r="M2385" s="14"/>
      <c r="N2385" s="14"/>
      <c r="O2385" s="14"/>
      <c r="P2385" s="14"/>
      <c r="Q2385" s="14"/>
      <c r="R2385" s="14"/>
    </row>
    <row r="2386">
      <c r="A2386" s="40" t="str">
        <f t="shared" si="1"/>
        <v>Tajikistan-Asia2005</v>
      </c>
      <c r="B2386" s="40" t="s">
        <v>241</v>
      </c>
      <c r="C2386" s="33" t="s">
        <v>46</v>
      </c>
      <c r="D2386" s="41" t="s">
        <v>41</v>
      </c>
      <c r="E2386" s="46">
        <v>2.312319579E9</v>
      </c>
      <c r="F2386" s="41">
        <v>0.048</v>
      </c>
      <c r="G2386" s="41">
        <v>16.0</v>
      </c>
      <c r="H2386" s="41">
        <v>0.233</v>
      </c>
      <c r="I2386" s="47">
        <f t="shared" si="2"/>
        <v>2312319579</v>
      </c>
      <c r="J2386" s="14"/>
      <c r="K2386" s="14"/>
      <c r="L2386" s="14"/>
      <c r="M2386" s="14"/>
      <c r="N2386" s="14"/>
      <c r="O2386" s="14"/>
      <c r="P2386" s="14"/>
      <c r="Q2386" s="14"/>
      <c r="R2386" s="14"/>
    </row>
    <row r="2387">
      <c r="A2387" s="40" t="str">
        <f t="shared" si="1"/>
        <v>Tajikistan-Asia2006</v>
      </c>
      <c r="B2387" s="40" t="s">
        <v>241</v>
      </c>
      <c r="C2387" s="33" t="s">
        <v>47</v>
      </c>
      <c r="D2387" s="41" t="s">
        <v>41</v>
      </c>
      <c r="E2387" s="46">
        <v>2.830236054E9</v>
      </c>
      <c r="F2387" s="41">
        <v>0.048</v>
      </c>
      <c r="G2387" s="41">
        <v>19.0</v>
      </c>
      <c r="H2387" s="41">
        <v>0.144</v>
      </c>
      <c r="I2387" s="47">
        <f t="shared" si="2"/>
        <v>2830236054</v>
      </c>
      <c r="J2387" s="14"/>
      <c r="K2387" s="14"/>
      <c r="L2387" s="14"/>
      <c r="M2387" s="14"/>
      <c r="N2387" s="14"/>
      <c r="O2387" s="14"/>
      <c r="P2387" s="14"/>
      <c r="Q2387" s="14"/>
      <c r="R2387" s="14"/>
    </row>
    <row r="2388">
      <c r="A2388" s="40" t="str">
        <f t="shared" si="1"/>
        <v>Tajikistan-Asia2007</v>
      </c>
      <c r="B2388" s="40" t="s">
        <v>241</v>
      </c>
      <c r="C2388" s="33" t="s">
        <v>48</v>
      </c>
      <c r="D2388" s="41" t="s">
        <v>41</v>
      </c>
      <c r="E2388" s="46">
        <v>3.719497371E9</v>
      </c>
      <c r="F2388" s="41">
        <v>0.053</v>
      </c>
      <c r="G2388" s="41">
        <v>28.0</v>
      </c>
      <c r="H2388" s="41">
        <v>0.227</v>
      </c>
      <c r="I2388" s="47">
        <f t="shared" si="2"/>
        <v>3719497371</v>
      </c>
      <c r="J2388" s="14"/>
      <c r="K2388" s="14"/>
      <c r="L2388" s="14"/>
      <c r="M2388" s="14"/>
      <c r="N2388" s="14"/>
      <c r="O2388" s="14"/>
      <c r="P2388" s="14"/>
      <c r="Q2388" s="14"/>
      <c r="R2388" s="14"/>
    </row>
    <row r="2389">
      <c r="A2389" s="40" t="str">
        <f t="shared" si="1"/>
        <v>Tajikistan-Asia2008</v>
      </c>
      <c r="B2389" s="40" t="s">
        <v>241</v>
      </c>
      <c r="C2389" s="33" t="s">
        <v>49</v>
      </c>
      <c r="D2389" s="41" t="s">
        <v>41</v>
      </c>
      <c r="E2389" s="46">
        <v>5.16133617E9</v>
      </c>
      <c r="F2389" s="41">
        <v>0.056</v>
      </c>
      <c r="G2389" s="41">
        <v>40.0</v>
      </c>
      <c r="H2389" s="41">
        <v>0.237</v>
      </c>
      <c r="I2389" s="47">
        <f t="shared" si="2"/>
        <v>5161336170</v>
      </c>
      <c r="J2389" s="14"/>
      <c r="K2389" s="14"/>
      <c r="L2389" s="14"/>
      <c r="M2389" s="14"/>
      <c r="N2389" s="14"/>
      <c r="O2389" s="14"/>
      <c r="P2389" s="14"/>
      <c r="Q2389" s="14"/>
      <c r="R2389" s="14"/>
    </row>
    <row r="2390">
      <c r="A2390" s="40" t="str">
        <f t="shared" si="1"/>
        <v>Tajikistan-Asia2009</v>
      </c>
      <c r="B2390" s="40" t="s">
        <v>241</v>
      </c>
      <c r="C2390" s="33" t="s">
        <v>50</v>
      </c>
      <c r="D2390" s="41" t="s">
        <v>41</v>
      </c>
      <c r="E2390" s="46">
        <v>4.97948198E9</v>
      </c>
      <c r="F2390" s="41">
        <v>0.059</v>
      </c>
      <c r="G2390" s="41">
        <v>40.0</v>
      </c>
      <c r="H2390" s="41">
        <v>0.226</v>
      </c>
      <c r="I2390" s="47">
        <f t="shared" si="2"/>
        <v>4979481980</v>
      </c>
      <c r="J2390" s="14"/>
      <c r="K2390" s="14"/>
      <c r="L2390" s="14"/>
      <c r="M2390" s="14"/>
      <c r="N2390" s="14"/>
      <c r="O2390" s="14"/>
      <c r="P2390" s="14"/>
      <c r="Q2390" s="14"/>
      <c r="R2390" s="14"/>
    </row>
    <row r="2391">
      <c r="A2391" s="40" t="str">
        <f t="shared" si="1"/>
        <v>Tajikistan-Asia2010</v>
      </c>
      <c r="B2391" s="40" t="s">
        <v>241</v>
      </c>
      <c r="C2391" s="33" t="s">
        <v>51</v>
      </c>
      <c r="D2391" s="41" t="s">
        <v>41</v>
      </c>
      <c r="E2391" s="46">
        <v>5.64217858E9</v>
      </c>
      <c r="F2391" s="41">
        <v>0.06</v>
      </c>
      <c r="G2391" s="41">
        <v>44.0</v>
      </c>
      <c r="H2391" s="41">
        <v>0.242</v>
      </c>
      <c r="I2391" s="47">
        <f t="shared" si="2"/>
        <v>5642178580</v>
      </c>
      <c r="J2391" s="14"/>
      <c r="K2391" s="14"/>
      <c r="L2391" s="14"/>
      <c r="M2391" s="14"/>
      <c r="N2391" s="14"/>
      <c r="O2391" s="14"/>
      <c r="P2391" s="14"/>
      <c r="Q2391" s="14"/>
      <c r="R2391" s="14"/>
    </row>
    <row r="2392">
      <c r="A2392" s="40" t="str">
        <f t="shared" si="1"/>
        <v>Tajikistan-Asia2011</v>
      </c>
      <c r="B2392" s="40" t="s">
        <v>241</v>
      </c>
      <c r="C2392" s="33" t="s">
        <v>52</v>
      </c>
      <c r="D2392" s="41" t="s">
        <v>41</v>
      </c>
      <c r="E2392" s="46">
        <v>6.522732203E9</v>
      </c>
      <c r="F2392" s="41">
        <v>0.058</v>
      </c>
      <c r="G2392" s="41">
        <v>48.0</v>
      </c>
      <c r="H2392" s="41">
        <v>0.248</v>
      </c>
      <c r="I2392" s="47">
        <f t="shared" si="2"/>
        <v>6522732203</v>
      </c>
      <c r="J2392" s="14"/>
      <c r="K2392" s="14"/>
      <c r="L2392" s="14"/>
      <c r="M2392" s="14"/>
      <c r="N2392" s="14"/>
      <c r="O2392" s="14"/>
      <c r="P2392" s="14"/>
      <c r="Q2392" s="14"/>
      <c r="R2392" s="14"/>
    </row>
    <row r="2393">
      <c r="A2393" s="40" t="str">
        <f t="shared" si="1"/>
        <v>Tajikistan-Asia2012</v>
      </c>
      <c r="B2393" s="40" t="s">
        <v>241</v>
      </c>
      <c r="C2393" s="33" t="s">
        <v>53</v>
      </c>
      <c r="D2393" s="41" t="s">
        <v>41</v>
      </c>
      <c r="E2393" s="46">
        <v>7.633049792E9</v>
      </c>
      <c r="F2393" s="41">
        <v>0.058</v>
      </c>
      <c r="G2393" s="41">
        <v>55.0</v>
      </c>
      <c r="H2393" s="41">
        <v>0.252</v>
      </c>
      <c r="I2393" s="47">
        <f t="shared" si="2"/>
        <v>7633049792</v>
      </c>
      <c r="J2393" s="14"/>
      <c r="K2393" s="14"/>
      <c r="L2393" s="14"/>
      <c r="M2393" s="14"/>
      <c r="N2393" s="14"/>
      <c r="O2393" s="14"/>
      <c r="P2393" s="14"/>
      <c r="Q2393" s="14"/>
      <c r="R2393" s="14"/>
    </row>
    <row r="2394">
      <c r="A2394" s="40" t="str">
        <f t="shared" si="1"/>
        <v>Tanzania-Africa2000</v>
      </c>
      <c r="B2394" s="40" t="s">
        <v>242</v>
      </c>
      <c r="C2394" s="33" t="s">
        <v>40</v>
      </c>
      <c r="D2394" s="41" t="s">
        <v>57</v>
      </c>
      <c r="E2394" s="46">
        <v>1.0185786171E10</v>
      </c>
      <c r="F2394" s="41">
        <v>0.034</v>
      </c>
      <c r="G2394" s="41">
        <v>10.0</v>
      </c>
      <c r="H2394" s="41">
        <v>0.216</v>
      </c>
      <c r="I2394" s="47">
        <f t="shared" si="2"/>
        <v>10185786171</v>
      </c>
      <c r="J2394" s="14"/>
      <c r="K2394" s="14"/>
      <c r="L2394" s="14"/>
      <c r="M2394" s="14"/>
      <c r="N2394" s="14"/>
      <c r="O2394" s="14"/>
      <c r="P2394" s="14"/>
      <c r="Q2394" s="14"/>
      <c r="R2394" s="14"/>
    </row>
    <row r="2395">
      <c r="A2395" s="40" t="str">
        <f t="shared" si="1"/>
        <v>Tanzania-Africa2001</v>
      </c>
      <c r="B2395" s="40" t="s">
        <v>242</v>
      </c>
      <c r="C2395" s="33" t="s">
        <v>42</v>
      </c>
      <c r="D2395" s="41" t="s">
        <v>57</v>
      </c>
      <c r="E2395" s="46">
        <v>1.0383560998E10</v>
      </c>
      <c r="F2395" s="41">
        <v>0.035</v>
      </c>
      <c r="G2395" s="41">
        <v>11.0</v>
      </c>
      <c r="H2395" s="41">
        <v>0.201</v>
      </c>
      <c r="I2395" s="47">
        <f t="shared" si="2"/>
        <v>10383560998</v>
      </c>
      <c r="J2395" s="14"/>
      <c r="K2395" s="14"/>
      <c r="L2395" s="14"/>
      <c r="M2395" s="14"/>
      <c r="N2395" s="14"/>
      <c r="O2395" s="14"/>
      <c r="P2395" s="14"/>
      <c r="Q2395" s="14"/>
      <c r="R2395" s="14"/>
    </row>
    <row r="2396">
      <c r="A2396" s="40" t="str">
        <f t="shared" si="1"/>
        <v>Tanzania-Africa2002</v>
      </c>
      <c r="B2396" s="40" t="s">
        <v>242</v>
      </c>
      <c r="C2396" s="33" t="s">
        <v>43</v>
      </c>
      <c r="D2396" s="41" t="s">
        <v>57</v>
      </c>
      <c r="E2396" s="46">
        <v>1.0805600069E10</v>
      </c>
      <c r="F2396" s="41">
        <v>0.034</v>
      </c>
      <c r="G2396" s="41">
        <v>10.0</v>
      </c>
      <c r="H2396" s="41">
        <v>0.164</v>
      </c>
      <c r="I2396" s="47">
        <f t="shared" si="2"/>
        <v>10805600069</v>
      </c>
      <c r="J2396" s="14"/>
      <c r="K2396" s="14"/>
      <c r="L2396" s="14"/>
      <c r="M2396" s="14"/>
      <c r="N2396" s="14"/>
      <c r="O2396" s="14"/>
      <c r="P2396" s="14"/>
      <c r="Q2396" s="14"/>
      <c r="R2396" s="14"/>
    </row>
    <row r="2397">
      <c r="A2397" s="40" t="str">
        <f t="shared" si="1"/>
        <v>Tanzania-Africa2003</v>
      </c>
      <c r="B2397" s="40" t="s">
        <v>242</v>
      </c>
      <c r="C2397" s="33" t="s">
        <v>44</v>
      </c>
      <c r="D2397" s="41" t="s">
        <v>57</v>
      </c>
      <c r="E2397" s="46">
        <v>1.1659129815E10</v>
      </c>
      <c r="F2397" s="41">
        <v>0.037</v>
      </c>
      <c r="G2397" s="41">
        <v>12.0</v>
      </c>
      <c r="H2397" s="41">
        <v>0.145</v>
      </c>
      <c r="I2397" s="47">
        <f t="shared" si="2"/>
        <v>11659129815</v>
      </c>
      <c r="J2397" s="14"/>
      <c r="K2397" s="14"/>
      <c r="L2397" s="14"/>
      <c r="M2397" s="14"/>
      <c r="N2397" s="14"/>
      <c r="O2397" s="14"/>
      <c r="P2397" s="14"/>
      <c r="Q2397" s="14"/>
      <c r="R2397" s="14"/>
    </row>
    <row r="2398">
      <c r="A2398" s="40" t="str">
        <f t="shared" si="1"/>
        <v>Tanzania-Africa2004</v>
      </c>
      <c r="B2398" s="40" t="s">
        <v>242</v>
      </c>
      <c r="C2398" s="33" t="s">
        <v>45</v>
      </c>
      <c r="D2398" s="41" t="s">
        <v>57</v>
      </c>
      <c r="E2398" s="46">
        <v>1.2825801917E10</v>
      </c>
      <c r="F2398" s="41">
        <v>0.034</v>
      </c>
      <c r="G2398" s="41">
        <v>12.0</v>
      </c>
      <c r="H2398" s="41">
        <v>0.141</v>
      </c>
      <c r="I2398" s="47">
        <f t="shared" si="2"/>
        <v>12825801917</v>
      </c>
      <c r="J2398" s="14"/>
      <c r="K2398" s="14"/>
      <c r="L2398" s="14"/>
      <c r="M2398" s="14"/>
      <c r="N2398" s="14"/>
      <c r="O2398" s="14"/>
      <c r="P2398" s="14"/>
      <c r="Q2398" s="14"/>
      <c r="R2398" s="14"/>
    </row>
    <row r="2399">
      <c r="A2399" s="40" t="str">
        <f t="shared" si="1"/>
        <v>Tanzania-Africa2005</v>
      </c>
      <c r="B2399" s="40" t="s">
        <v>242</v>
      </c>
      <c r="C2399" s="33" t="s">
        <v>46</v>
      </c>
      <c r="D2399" s="41" t="s">
        <v>57</v>
      </c>
      <c r="E2399" s="46">
        <v>1.4141916592E10</v>
      </c>
      <c r="F2399" s="41">
        <v>0.04</v>
      </c>
      <c r="G2399" s="41">
        <v>15.0</v>
      </c>
      <c r="H2399" s="41">
        <v>0.152</v>
      </c>
      <c r="I2399" s="47">
        <f t="shared" si="2"/>
        <v>14141916592</v>
      </c>
      <c r="J2399" s="14"/>
      <c r="K2399" s="14"/>
      <c r="L2399" s="14"/>
      <c r="M2399" s="14"/>
      <c r="N2399" s="14"/>
      <c r="O2399" s="14"/>
      <c r="P2399" s="14"/>
      <c r="Q2399" s="14"/>
      <c r="R2399" s="14"/>
    </row>
    <row r="2400">
      <c r="A2400" s="40" t="str">
        <f t="shared" si="1"/>
        <v>Tanzania-Africa2006</v>
      </c>
      <c r="B2400" s="40" t="s">
        <v>242</v>
      </c>
      <c r="C2400" s="33" t="s">
        <v>47</v>
      </c>
      <c r="D2400" s="41" t="s">
        <v>57</v>
      </c>
      <c r="E2400" s="46">
        <v>1.4331231239E10</v>
      </c>
      <c r="F2400" s="41">
        <v>0.065</v>
      </c>
      <c r="G2400" s="41">
        <v>23.0</v>
      </c>
      <c r="H2400" s="41">
        <v>0.157</v>
      </c>
      <c r="I2400" s="47">
        <f t="shared" si="2"/>
        <v>14331231239</v>
      </c>
      <c r="J2400" s="14"/>
      <c r="K2400" s="14"/>
      <c r="L2400" s="14"/>
      <c r="M2400" s="14"/>
      <c r="N2400" s="14"/>
      <c r="O2400" s="14"/>
      <c r="P2400" s="14"/>
      <c r="Q2400" s="14"/>
      <c r="R2400" s="14"/>
    </row>
    <row r="2401">
      <c r="A2401" s="40" t="str">
        <f t="shared" si="1"/>
        <v>Tanzania-Africa2007</v>
      </c>
      <c r="B2401" s="40" t="s">
        <v>242</v>
      </c>
      <c r="C2401" s="33" t="s">
        <v>48</v>
      </c>
      <c r="D2401" s="41" t="s">
        <v>57</v>
      </c>
      <c r="E2401" s="46">
        <v>1.6825547176E10</v>
      </c>
      <c r="F2401" s="41">
        <v>0.057</v>
      </c>
      <c r="G2401" s="41">
        <v>23.0</v>
      </c>
      <c r="H2401" s="41">
        <v>0.161</v>
      </c>
      <c r="I2401" s="47">
        <f t="shared" si="2"/>
        <v>16825547176</v>
      </c>
      <c r="J2401" s="14"/>
      <c r="K2401" s="14"/>
      <c r="L2401" s="14"/>
      <c r="M2401" s="14"/>
      <c r="N2401" s="14"/>
      <c r="O2401" s="14"/>
      <c r="P2401" s="14"/>
      <c r="Q2401" s="14"/>
      <c r="R2401" s="14"/>
    </row>
    <row r="2402">
      <c r="A2402" s="40" t="str">
        <f t="shared" si="1"/>
        <v>Tanzania-Africa2008</v>
      </c>
      <c r="B2402" s="40" t="s">
        <v>242</v>
      </c>
      <c r="C2402" s="33" t="s">
        <v>49</v>
      </c>
      <c r="D2402" s="41" t="s">
        <v>57</v>
      </c>
      <c r="E2402" s="46">
        <v>2.0715086119E10</v>
      </c>
      <c r="F2402" s="41">
        <v>0.054</v>
      </c>
      <c r="G2402" s="41">
        <v>26.0</v>
      </c>
      <c r="H2402" s="41">
        <v>0.15</v>
      </c>
      <c r="I2402" s="47">
        <f t="shared" si="2"/>
        <v>20715086119</v>
      </c>
      <c r="J2402" s="14"/>
      <c r="K2402" s="14"/>
      <c r="L2402" s="14"/>
      <c r="M2402" s="14"/>
      <c r="N2402" s="14"/>
      <c r="O2402" s="14"/>
      <c r="P2402" s="14"/>
      <c r="Q2402" s="14"/>
      <c r="R2402" s="14"/>
    </row>
    <row r="2403">
      <c r="A2403" s="40" t="str">
        <f t="shared" si="1"/>
        <v>Tanzania-Africa2009</v>
      </c>
      <c r="B2403" s="40" t="s">
        <v>242</v>
      </c>
      <c r="C2403" s="33" t="s">
        <v>50</v>
      </c>
      <c r="D2403" s="41" t="s">
        <v>57</v>
      </c>
      <c r="E2403" s="46">
        <v>2.13681654E10</v>
      </c>
      <c r="F2403" s="41">
        <v>0.056</v>
      </c>
      <c r="G2403" s="41">
        <v>28.0</v>
      </c>
      <c r="H2403" s="41">
        <v>0.15</v>
      </c>
      <c r="I2403" s="47">
        <f t="shared" si="2"/>
        <v>21368165400</v>
      </c>
      <c r="J2403" s="14"/>
      <c r="K2403" s="14"/>
      <c r="L2403" s="14"/>
      <c r="M2403" s="14"/>
      <c r="N2403" s="14"/>
      <c r="O2403" s="14"/>
      <c r="P2403" s="14"/>
      <c r="Q2403" s="14"/>
      <c r="R2403" s="14"/>
    </row>
    <row r="2404">
      <c r="A2404" s="40" t="str">
        <f t="shared" si="1"/>
        <v>Tanzania-Africa2010</v>
      </c>
      <c r="B2404" s="40" t="s">
        <v>242</v>
      </c>
      <c r="C2404" s="33" t="s">
        <v>51</v>
      </c>
      <c r="D2404" s="41" t="s">
        <v>57</v>
      </c>
      <c r="E2404" s="46">
        <v>2.2915004297E10</v>
      </c>
      <c r="F2404" s="41">
        <v>0.072</v>
      </c>
      <c r="G2404" s="41">
        <v>37.0</v>
      </c>
      <c r="H2404" s="41">
        <v>0.145</v>
      </c>
      <c r="I2404" s="47">
        <f t="shared" si="2"/>
        <v>22915004297</v>
      </c>
      <c r="J2404" s="14"/>
      <c r="K2404" s="14"/>
      <c r="L2404" s="14"/>
      <c r="M2404" s="14"/>
      <c r="N2404" s="14"/>
      <c r="O2404" s="14"/>
      <c r="P2404" s="14"/>
      <c r="Q2404" s="14"/>
      <c r="R2404" s="14"/>
    </row>
    <row r="2405">
      <c r="A2405" s="40" t="str">
        <f t="shared" si="1"/>
        <v>Tanzania-Africa2011</v>
      </c>
      <c r="B2405" s="40" t="s">
        <v>242</v>
      </c>
      <c r="C2405" s="33" t="s">
        <v>52</v>
      </c>
      <c r="D2405" s="41" t="s">
        <v>57</v>
      </c>
      <c r="E2405" s="46">
        <v>2.3874165047E10</v>
      </c>
      <c r="F2405" s="41">
        <v>0.074</v>
      </c>
      <c r="G2405" s="41">
        <v>38.0</v>
      </c>
      <c r="H2405" s="41">
        <v>0.15</v>
      </c>
      <c r="I2405" s="47">
        <f t="shared" si="2"/>
        <v>23874165047</v>
      </c>
      <c r="J2405" s="14"/>
      <c r="K2405" s="14"/>
      <c r="L2405" s="14"/>
      <c r="M2405" s="14"/>
      <c r="N2405" s="14"/>
      <c r="O2405" s="14"/>
      <c r="P2405" s="14"/>
      <c r="Q2405" s="14"/>
      <c r="R2405" s="14"/>
    </row>
    <row r="2406">
      <c r="A2406" s="40" t="str">
        <f t="shared" si="1"/>
        <v>Tanzania-Africa2012</v>
      </c>
      <c r="B2406" s="40" t="s">
        <v>242</v>
      </c>
      <c r="C2406" s="33" t="s">
        <v>53</v>
      </c>
      <c r="D2406" s="41" t="s">
        <v>57</v>
      </c>
      <c r="E2406" s="46">
        <v>2.8248631876E10</v>
      </c>
      <c r="F2406" s="41">
        <v>0.07</v>
      </c>
      <c r="G2406" s="41">
        <v>41.0</v>
      </c>
      <c r="H2406" s="41">
        <v>0.155</v>
      </c>
      <c r="I2406" s="47">
        <f t="shared" si="2"/>
        <v>28248631876</v>
      </c>
      <c r="J2406" s="14"/>
      <c r="K2406" s="14"/>
      <c r="L2406" s="14"/>
      <c r="M2406" s="14"/>
      <c r="N2406" s="14"/>
      <c r="O2406" s="14"/>
      <c r="P2406" s="14"/>
      <c r="Q2406" s="14"/>
      <c r="R2406" s="14"/>
    </row>
    <row r="2407">
      <c r="A2407" s="40" t="str">
        <f t="shared" si="1"/>
        <v>Thailand-Asia2000</v>
      </c>
      <c r="B2407" s="40" t="s">
        <v>243</v>
      </c>
      <c r="C2407" s="33" t="s">
        <v>40</v>
      </c>
      <c r="D2407" s="41" t="s">
        <v>41</v>
      </c>
      <c r="E2407" s="46">
        <v>1.23E11</v>
      </c>
      <c r="F2407" s="41">
        <v>0.034</v>
      </c>
      <c r="G2407" s="41">
        <v>67.0</v>
      </c>
      <c r="H2407" s="41">
        <v>0.078</v>
      </c>
      <c r="I2407" s="47">
        <f t="shared" si="2"/>
        <v>123000000000</v>
      </c>
      <c r="J2407" s="14"/>
      <c r="K2407" s="14"/>
      <c r="L2407" s="14"/>
      <c r="M2407" s="14"/>
      <c r="N2407" s="14"/>
      <c r="O2407" s="14"/>
      <c r="P2407" s="14"/>
      <c r="Q2407" s="14"/>
      <c r="R2407" s="14"/>
    </row>
    <row r="2408">
      <c r="A2408" s="40" t="str">
        <f t="shared" si="1"/>
        <v>Thailand-Asia2001</v>
      </c>
      <c r="B2408" s="40" t="s">
        <v>243</v>
      </c>
      <c r="C2408" s="33" t="s">
        <v>42</v>
      </c>
      <c r="D2408" s="41" t="s">
        <v>41</v>
      </c>
      <c r="E2408" s="46">
        <v>1.16E11</v>
      </c>
      <c r="F2408" s="41">
        <v>0.033</v>
      </c>
      <c r="G2408" s="41">
        <v>61.0</v>
      </c>
      <c r="H2408" s="41">
        <v>0.073</v>
      </c>
      <c r="I2408" s="47">
        <f t="shared" si="2"/>
        <v>116000000000</v>
      </c>
      <c r="J2408" s="14"/>
      <c r="K2408" s="14"/>
      <c r="L2408" s="14"/>
      <c r="M2408" s="14"/>
      <c r="N2408" s="14"/>
      <c r="O2408" s="14"/>
      <c r="P2408" s="14"/>
      <c r="Q2408" s="14"/>
      <c r="R2408" s="14"/>
    </row>
    <row r="2409">
      <c r="A2409" s="40" t="str">
        <f t="shared" si="1"/>
        <v>Thailand-Asia2002</v>
      </c>
      <c r="B2409" s="40" t="s">
        <v>243</v>
      </c>
      <c r="C2409" s="33" t="s">
        <v>43</v>
      </c>
      <c r="D2409" s="41" t="s">
        <v>41</v>
      </c>
      <c r="E2409" s="46">
        <v>1.27E11</v>
      </c>
      <c r="F2409" s="41">
        <v>0.037</v>
      </c>
      <c r="G2409" s="41">
        <v>74.0</v>
      </c>
      <c r="H2409" s="41">
        <v>0.069</v>
      </c>
      <c r="I2409" s="47">
        <f t="shared" si="2"/>
        <v>127000000000</v>
      </c>
      <c r="J2409" s="14"/>
      <c r="K2409" s="14"/>
      <c r="L2409" s="14"/>
      <c r="M2409" s="14"/>
      <c r="N2409" s="14"/>
      <c r="O2409" s="14"/>
      <c r="P2409" s="14"/>
      <c r="Q2409" s="14"/>
      <c r="R2409" s="14"/>
    </row>
    <row r="2410">
      <c r="A2410" s="40" t="str">
        <f t="shared" si="1"/>
        <v>Thailand-Asia2003</v>
      </c>
      <c r="B2410" s="40" t="s">
        <v>243</v>
      </c>
      <c r="C2410" s="33" t="s">
        <v>44</v>
      </c>
      <c r="D2410" s="41" t="s">
        <v>41</v>
      </c>
      <c r="E2410" s="46">
        <v>1.43E11</v>
      </c>
      <c r="F2410" s="41">
        <v>0.036</v>
      </c>
      <c r="G2410" s="41">
        <v>79.0</v>
      </c>
      <c r="H2410" s="41">
        <v>0.059</v>
      </c>
      <c r="I2410" s="47">
        <f t="shared" si="2"/>
        <v>143000000000</v>
      </c>
      <c r="J2410" s="14"/>
      <c r="K2410" s="14"/>
      <c r="L2410" s="14"/>
      <c r="M2410" s="14"/>
      <c r="N2410" s="14"/>
      <c r="O2410" s="14"/>
      <c r="P2410" s="14"/>
      <c r="Q2410" s="14"/>
      <c r="R2410" s="14"/>
    </row>
    <row r="2411">
      <c r="A2411" s="40" t="str">
        <f t="shared" si="1"/>
        <v>Thailand-Asia2004</v>
      </c>
      <c r="B2411" s="40" t="s">
        <v>243</v>
      </c>
      <c r="C2411" s="33" t="s">
        <v>45</v>
      </c>
      <c r="D2411" s="41" t="s">
        <v>41</v>
      </c>
      <c r="E2411" s="46">
        <v>1.61E11</v>
      </c>
      <c r="F2411" s="41">
        <v>0.035</v>
      </c>
      <c r="G2411" s="41">
        <v>87.0</v>
      </c>
      <c r="H2411" s="41">
        <v>0.055</v>
      </c>
      <c r="I2411" s="47">
        <f t="shared" si="2"/>
        <v>161000000000</v>
      </c>
      <c r="J2411" s="14"/>
      <c r="K2411" s="14"/>
      <c r="L2411" s="14"/>
      <c r="M2411" s="14"/>
      <c r="N2411" s="14"/>
      <c r="O2411" s="14"/>
      <c r="P2411" s="14"/>
      <c r="Q2411" s="14"/>
      <c r="R2411" s="14"/>
    </row>
    <row r="2412">
      <c r="A2412" s="40" t="str">
        <f t="shared" si="1"/>
        <v>Thailand-Asia2005</v>
      </c>
      <c r="B2412" s="40" t="s">
        <v>243</v>
      </c>
      <c r="C2412" s="33" t="s">
        <v>46</v>
      </c>
      <c r="D2412" s="41" t="s">
        <v>41</v>
      </c>
      <c r="E2412" s="46">
        <v>1.76E11</v>
      </c>
      <c r="F2412" s="41">
        <v>0.035</v>
      </c>
      <c r="G2412" s="41">
        <v>95.0</v>
      </c>
      <c r="H2412" s="41">
        <v>0.058</v>
      </c>
      <c r="I2412" s="47">
        <f t="shared" si="2"/>
        <v>176000000000</v>
      </c>
      <c r="J2412" s="14"/>
      <c r="K2412" s="14"/>
      <c r="L2412" s="14"/>
      <c r="M2412" s="14"/>
      <c r="N2412" s="14"/>
      <c r="O2412" s="14"/>
      <c r="P2412" s="14"/>
      <c r="Q2412" s="14"/>
      <c r="R2412" s="14"/>
    </row>
    <row r="2413">
      <c r="A2413" s="40" t="str">
        <f t="shared" si="1"/>
        <v>Thailand-Asia2006</v>
      </c>
      <c r="B2413" s="40" t="s">
        <v>243</v>
      </c>
      <c r="C2413" s="33" t="s">
        <v>47</v>
      </c>
      <c r="D2413" s="41" t="s">
        <v>41</v>
      </c>
      <c r="E2413" s="46">
        <v>2.07E11</v>
      </c>
      <c r="F2413" s="41">
        <v>0.035</v>
      </c>
      <c r="G2413" s="41">
        <v>110.0</v>
      </c>
      <c r="H2413" s="41">
        <v>0.074</v>
      </c>
      <c r="I2413" s="47">
        <f t="shared" si="2"/>
        <v>207000000000</v>
      </c>
      <c r="J2413" s="14"/>
      <c r="K2413" s="14"/>
      <c r="L2413" s="14"/>
      <c r="M2413" s="14"/>
      <c r="N2413" s="14"/>
      <c r="O2413" s="14"/>
      <c r="P2413" s="14"/>
      <c r="Q2413" s="14"/>
      <c r="R2413" s="14"/>
    </row>
    <row r="2414">
      <c r="A2414" s="40" t="str">
        <f t="shared" si="1"/>
        <v>Thailand-Asia2007</v>
      </c>
      <c r="B2414" s="40" t="s">
        <v>243</v>
      </c>
      <c r="C2414" s="33" t="s">
        <v>48</v>
      </c>
      <c r="D2414" s="41" t="s">
        <v>41</v>
      </c>
      <c r="E2414" s="46">
        <v>2.47E11</v>
      </c>
      <c r="F2414" s="41">
        <v>0.036</v>
      </c>
      <c r="G2414" s="41">
        <v>133.0</v>
      </c>
      <c r="H2414" s="41">
        <v>0.071</v>
      </c>
      <c r="I2414" s="47">
        <f t="shared" si="2"/>
        <v>247000000000</v>
      </c>
      <c r="J2414" s="14"/>
      <c r="K2414" s="14"/>
      <c r="L2414" s="14"/>
      <c r="M2414" s="14"/>
      <c r="N2414" s="14"/>
      <c r="O2414" s="14"/>
      <c r="P2414" s="14"/>
      <c r="Q2414" s="14"/>
      <c r="R2414" s="14"/>
    </row>
    <row r="2415">
      <c r="A2415" s="40" t="str">
        <f t="shared" si="1"/>
        <v>Thailand-Asia2008</v>
      </c>
      <c r="B2415" s="40" t="s">
        <v>243</v>
      </c>
      <c r="C2415" s="33" t="s">
        <v>49</v>
      </c>
      <c r="D2415" s="41" t="s">
        <v>41</v>
      </c>
      <c r="E2415" s="46">
        <v>2.73E11</v>
      </c>
      <c r="F2415" s="41">
        <v>0.039</v>
      </c>
      <c r="G2415" s="41">
        <v>162.0</v>
      </c>
      <c r="H2415" s="41">
        <v>0.07</v>
      </c>
      <c r="I2415" s="47">
        <f t="shared" si="2"/>
        <v>273000000000</v>
      </c>
      <c r="J2415" s="14"/>
      <c r="K2415" s="14"/>
      <c r="L2415" s="14"/>
      <c r="M2415" s="14"/>
      <c r="N2415" s="14"/>
      <c r="O2415" s="14"/>
      <c r="P2415" s="14"/>
      <c r="Q2415" s="14"/>
      <c r="R2415" s="14"/>
    </row>
    <row r="2416">
      <c r="A2416" s="40" t="str">
        <f t="shared" si="1"/>
        <v>Thailand-Asia2009</v>
      </c>
      <c r="B2416" s="40" t="s">
        <v>243</v>
      </c>
      <c r="C2416" s="33" t="s">
        <v>50</v>
      </c>
      <c r="D2416" s="41" t="s">
        <v>41</v>
      </c>
      <c r="E2416" s="46">
        <v>2.64E11</v>
      </c>
      <c r="F2416" s="41">
        <v>0.041</v>
      </c>
      <c r="G2416" s="41">
        <v>164.0</v>
      </c>
      <c r="H2416" s="41">
        <v>0.06</v>
      </c>
      <c r="I2416" s="47">
        <f t="shared" si="2"/>
        <v>264000000000</v>
      </c>
      <c r="J2416" s="14"/>
      <c r="K2416" s="14"/>
      <c r="L2416" s="14"/>
      <c r="M2416" s="14"/>
      <c r="N2416" s="14"/>
      <c r="O2416" s="14"/>
      <c r="P2416" s="14"/>
      <c r="Q2416" s="14"/>
      <c r="R2416" s="14"/>
    </row>
    <row r="2417">
      <c r="A2417" s="40" t="str">
        <f t="shared" si="1"/>
        <v>Thailand-Asia2010</v>
      </c>
      <c r="B2417" s="40" t="s">
        <v>243</v>
      </c>
      <c r="C2417" s="33" t="s">
        <v>51</v>
      </c>
      <c r="D2417" s="41" t="s">
        <v>41</v>
      </c>
      <c r="E2417" s="46">
        <v>3.19E11</v>
      </c>
      <c r="F2417" s="41">
        <v>0.038</v>
      </c>
      <c r="G2417" s="41">
        <v>183.0</v>
      </c>
      <c r="H2417" s="41">
        <v>0.059</v>
      </c>
      <c r="I2417" s="47">
        <f t="shared" si="2"/>
        <v>319000000000</v>
      </c>
      <c r="J2417" s="14"/>
      <c r="K2417" s="14"/>
      <c r="L2417" s="14"/>
      <c r="M2417" s="14"/>
      <c r="N2417" s="14"/>
      <c r="O2417" s="14"/>
      <c r="P2417" s="14"/>
      <c r="Q2417" s="14"/>
      <c r="R2417" s="14"/>
    </row>
    <row r="2418">
      <c r="A2418" s="40" t="str">
        <f t="shared" si="1"/>
        <v>Thailand-Asia2011</v>
      </c>
      <c r="B2418" s="40" t="s">
        <v>243</v>
      </c>
      <c r="C2418" s="33" t="s">
        <v>52</v>
      </c>
      <c r="D2418" s="41" t="s">
        <v>41</v>
      </c>
      <c r="E2418" s="46">
        <v>3.46E11</v>
      </c>
      <c r="F2418" s="41">
        <v>0.041</v>
      </c>
      <c r="G2418" s="41">
        <v>214.0</v>
      </c>
      <c r="H2418" s="41">
        <v>0.069</v>
      </c>
      <c r="I2418" s="47">
        <f t="shared" si="2"/>
        <v>346000000000</v>
      </c>
      <c r="J2418" s="14"/>
      <c r="K2418" s="14"/>
      <c r="L2418" s="14"/>
      <c r="M2418" s="14"/>
      <c r="N2418" s="14"/>
      <c r="O2418" s="14"/>
      <c r="P2418" s="14"/>
      <c r="Q2418" s="14"/>
      <c r="R2418" s="14"/>
    </row>
    <row r="2419">
      <c r="A2419" s="40" t="str">
        <f t="shared" si="1"/>
        <v>Thailand-Asia2012</v>
      </c>
      <c r="B2419" s="40" t="s">
        <v>243</v>
      </c>
      <c r="C2419" s="33" t="s">
        <v>53</v>
      </c>
      <c r="D2419" s="41" t="s">
        <v>41</v>
      </c>
      <c r="E2419" s="46">
        <v>3.66E11</v>
      </c>
      <c r="F2419" s="41">
        <v>0.039</v>
      </c>
      <c r="G2419" s="41">
        <v>215.0</v>
      </c>
      <c r="H2419" s="41">
        <v>0.071</v>
      </c>
      <c r="I2419" s="47">
        <f t="shared" si="2"/>
        <v>366000000000</v>
      </c>
      <c r="J2419" s="14"/>
      <c r="K2419" s="14"/>
      <c r="L2419" s="14"/>
      <c r="M2419" s="14"/>
      <c r="N2419" s="14"/>
      <c r="O2419" s="14"/>
      <c r="P2419" s="14"/>
      <c r="Q2419" s="14"/>
      <c r="R2419" s="14"/>
    </row>
    <row r="2420">
      <c r="A2420" s="40" t="str">
        <f t="shared" si="1"/>
        <v>Timor-Leste-Asia2000</v>
      </c>
      <c r="B2420" s="40" t="s">
        <v>244</v>
      </c>
      <c r="C2420" s="33" t="s">
        <v>40</v>
      </c>
      <c r="D2420" s="41" t="s">
        <v>41</v>
      </c>
      <c r="E2420" s="46">
        <v>3.501E8</v>
      </c>
      <c r="F2420" s="41">
        <v>0.051</v>
      </c>
      <c r="G2420" s="41">
        <v>19.0</v>
      </c>
      <c r="H2420" s="41">
        <v>0.148</v>
      </c>
      <c r="I2420" s="47">
        <f t="shared" si="2"/>
        <v>350100000</v>
      </c>
      <c r="J2420" s="14"/>
      <c r="K2420" s="14"/>
      <c r="L2420" s="14"/>
      <c r="M2420" s="14"/>
      <c r="N2420" s="14"/>
      <c r="O2420" s="14"/>
      <c r="P2420" s="14"/>
      <c r="Q2420" s="14"/>
      <c r="R2420" s="14"/>
    </row>
    <row r="2421">
      <c r="A2421" s="40" t="str">
        <f t="shared" si="1"/>
        <v>Timor-Leste-Asia2001</v>
      </c>
      <c r="B2421" s="40" t="s">
        <v>244</v>
      </c>
      <c r="C2421" s="33" t="s">
        <v>42</v>
      </c>
      <c r="D2421" s="41" t="s">
        <v>41</v>
      </c>
      <c r="E2421" s="46">
        <v>4.297E8</v>
      </c>
      <c r="F2421" s="41">
        <v>0.062</v>
      </c>
      <c r="G2421" s="41">
        <v>20.0</v>
      </c>
      <c r="H2421" s="41">
        <v>0.148</v>
      </c>
      <c r="I2421" s="47">
        <f t="shared" si="2"/>
        <v>429700000</v>
      </c>
      <c r="J2421" s="14"/>
      <c r="K2421" s="14"/>
      <c r="L2421" s="14"/>
      <c r="M2421" s="14"/>
      <c r="N2421" s="14"/>
      <c r="O2421" s="14"/>
      <c r="P2421" s="14"/>
      <c r="Q2421" s="14"/>
      <c r="R2421" s="14"/>
    </row>
    <row r="2422">
      <c r="A2422" s="40" t="str">
        <f t="shared" si="1"/>
        <v>Timor-Leste-Asia2002</v>
      </c>
      <c r="B2422" s="40" t="s">
        <v>244</v>
      </c>
      <c r="C2422" s="33" t="s">
        <v>43</v>
      </c>
      <c r="D2422" s="41" t="s">
        <v>41</v>
      </c>
      <c r="E2422" s="46">
        <v>4.267E8</v>
      </c>
      <c r="F2422" s="41">
        <v>0.061</v>
      </c>
      <c r="G2422" s="41">
        <v>19.0</v>
      </c>
      <c r="H2422" s="41">
        <v>0.148</v>
      </c>
      <c r="I2422" s="47">
        <f t="shared" si="2"/>
        <v>426700000</v>
      </c>
      <c r="J2422" s="14"/>
      <c r="K2422" s="14"/>
      <c r="L2422" s="14"/>
      <c r="M2422" s="14"/>
      <c r="N2422" s="14"/>
      <c r="O2422" s="14"/>
      <c r="P2422" s="14"/>
      <c r="Q2422" s="14"/>
      <c r="R2422" s="14"/>
    </row>
    <row r="2423">
      <c r="A2423" s="40" t="str">
        <f t="shared" si="1"/>
        <v>Timor-Leste-Asia2003</v>
      </c>
      <c r="B2423" s="40" t="s">
        <v>244</v>
      </c>
      <c r="C2423" s="33" t="s">
        <v>44</v>
      </c>
      <c r="D2423" s="41" t="s">
        <v>41</v>
      </c>
      <c r="E2423" s="46">
        <v>4.365E8</v>
      </c>
      <c r="F2423" s="41">
        <v>0.075</v>
      </c>
      <c r="G2423" s="41">
        <v>24.0</v>
      </c>
      <c r="H2423" s="41">
        <v>0.167</v>
      </c>
      <c r="I2423" s="47">
        <f t="shared" si="2"/>
        <v>436500000</v>
      </c>
      <c r="J2423" s="14"/>
      <c r="K2423" s="14"/>
      <c r="L2423" s="14"/>
      <c r="M2423" s="14"/>
      <c r="N2423" s="14"/>
      <c r="O2423" s="14"/>
      <c r="P2423" s="14"/>
      <c r="Q2423" s="14"/>
      <c r="R2423" s="14"/>
    </row>
    <row r="2424">
      <c r="A2424" s="40" t="str">
        <f t="shared" si="1"/>
        <v>Timor-Leste-Asia2004</v>
      </c>
      <c r="B2424" s="40" t="s">
        <v>244</v>
      </c>
      <c r="C2424" s="33" t="s">
        <v>45</v>
      </c>
      <c r="D2424" s="41" t="s">
        <v>41</v>
      </c>
      <c r="E2424" s="46">
        <v>4.555E8</v>
      </c>
      <c r="F2424" s="41">
        <v>0.086</v>
      </c>
      <c r="G2424" s="41">
        <v>27.0</v>
      </c>
      <c r="H2424" s="41">
        <v>0.155</v>
      </c>
      <c r="I2424" s="47">
        <f t="shared" si="2"/>
        <v>455500000</v>
      </c>
      <c r="J2424" s="14"/>
      <c r="K2424" s="14"/>
      <c r="L2424" s="14"/>
      <c r="M2424" s="14"/>
      <c r="N2424" s="14"/>
      <c r="O2424" s="14"/>
      <c r="P2424" s="14"/>
      <c r="Q2424" s="14"/>
      <c r="R2424" s="14"/>
    </row>
    <row r="2425">
      <c r="A2425" s="40" t="str">
        <f t="shared" si="1"/>
        <v>Timor-Leste-Asia2005</v>
      </c>
      <c r="B2425" s="40" t="s">
        <v>244</v>
      </c>
      <c r="C2425" s="33" t="s">
        <v>46</v>
      </c>
      <c r="D2425" s="41" t="s">
        <v>41</v>
      </c>
      <c r="E2425" s="46">
        <v>4.791E8</v>
      </c>
      <c r="F2425" s="41">
        <v>0.073</v>
      </c>
      <c r="G2425" s="41">
        <v>33.0</v>
      </c>
      <c r="H2425" s="41">
        <v>0.167</v>
      </c>
      <c r="I2425" s="47">
        <f t="shared" si="2"/>
        <v>479100000</v>
      </c>
      <c r="J2425" s="14"/>
      <c r="K2425" s="14"/>
      <c r="L2425" s="14"/>
      <c r="M2425" s="14"/>
      <c r="N2425" s="14"/>
      <c r="O2425" s="14"/>
      <c r="P2425" s="14"/>
      <c r="Q2425" s="14"/>
      <c r="R2425" s="14"/>
    </row>
    <row r="2426">
      <c r="A2426" s="40" t="str">
        <f t="shared" si="1"/>
        <v>Timor-Leste-Asia2006</v>
      </c>
      <c r="B2426" s="40" t="s">
        <v>244</v>
      </c>
      <c r="C2426" s="33" t="s">
        <v>47</v>
      </c>
      <c r="D2426" s="41" t="s">
        <v>41</v>
      </c>
      <c r="E2426" s="46">
        <v>4.626E8</v>
      </c>
      <c r="F2426" s="41">
        <v>0.106</v>
      </c>
      <c r="G2426" s="41">
        <v>46.0</v>
      </c>
      <c r="H2426" s="41">
        <v>0.165</v>
      </c>
      <c r="I2426" s="47">
        <f t="shared" si="2"/>
        <v>462600000</v>
      </c>
      <c r="J2426" s="14"/>
      <c r="K2426" s="14"/>
      <c r="L2426" s="14"/>
      <c r="M2426" s="14"/>
      <c r="N2426" s="14"/>
      <c r="O2426" s="14"/>
      <c r="P2426" s="14"/>
      <c r="Q2426" s="14"/>
      <c r="R2426" s="14"/>
    </row>
    <row r="2427">
      <c r="A2427" s="40" t="str">
        <f t="shared" si="1"/>
        <v>Timor-Leste-Asia2007</v>
      </c>
      <c r="B2427" s="40" t="s">
        <v>244</v>
      </c>
      <c r="C2427" s="33" t="s">
        <v>48</v>
      </c>
      <c r="D2427" s="41" t="s">
        <v>41</v>
      </c>
      <c r="E2427" s="46">
        <v>5.587E8</v>
      </c>
      <c r="F2427" s="41">
        <v>0.08</v>
      </c>
      <c r="G2427" s="41">
        <v>41.0</v>
      </c>
      <c r="H2427" s="41">
        <v>0.15</v>
      </c>
      <c r="I2427" s="47">
        <f t="shared" si="2"/>
        <v>558700000</v>
      </c>
      <c r="J2427" s="14"/>
      <c r="K2427" s="14"/>
      <c r="L2427" s="14"/>
      <c r="M2427" s="14"/>
      <c r="N2427" s="14"/>
      <c r="O2427" s="14"/>
      <c r="P2427" s="14"/>
      <c r="Q2427" s="14"/>
      <c r="R2427" s="14"/>
    </row>
    <row r="2428">
      <c r="A2428" s="40" t="str">
        <f t="shared" si="1"/>
        <v>Timor-Leste-Asia2008</v>
      </c>
      <c r="B2428" s="40" t="s">
        <v>244</v>
      </c>
      <c r="C2428" s="33" t="s">
        <v>49</v>
      </c>
      <c r="D2428" s="41" t="s">
        <v>41</v>
      </c>
      <c r="E2428" s="46">
        <v>6.938E8</v>
      </c>
      <c r="F2428" s="41">
        <v>0.086</v>
      </c>
      <c r="G2428" s="41">
        <v>55.0</v>
      </c>
      <c r="H2428" s="41">
        <v>0.131</v>
      </c>
      <c r="I2428" s="47">
        <f t="shared" si="2"/>
        <v>693800000</v>
      </c>
      <c r="J2428" s="14"/>
      <c r="K2428" s="14"/>
      <c r="L2428" s="14"/>
      <c r="M2428" s="14"/>
      <c r="N2428" s="14"/>
      <c r="O2428" s="14"/>
      <c r="P2428" s="14"/>
      <c r="Q2428" s="14"/>
      <c r="R2428" s="14"/>
    </row>
    <row r="2429">
      <c r="A2429" s="40" t="str">
        <f t="shared" si="1"/>
        <v>Timor-Leste-Asia2009</v>
      </c>
      <c r="B2429" s="40" t="s">
        <v>244</v>
      </c>
      <c r="C2429" s="33" t="s">
        <v>50</v>
      </c>
      <c r="D2429" s="41" t="s">
        <v>41</v>
      </c>
      <c r="E2429" s="46">
        <v>8.267E8</v>
      </c>
      <c r="F2429" s="41">
        <v>0.068</v>
      </c>
      <c r="G2429" s="41">
        <v>50.0</v>
      </c>
      <c r="H2429" s="41">
        <v>0.112</v>
      </c>
      <c r="I2429" s="47">
        <f t="shared" si="2"/>
        <v>826700000</v>
      </c>
      <c r="J2429" s="14"/>
      <c r="K2429" s="14"/>
      <c r="L2429" s="14"/>
      <c r="M2429" s="14"/>
      <c r="N2429" s="14"/>
      <c r="O2429" s="14"/>
      <c r="P2429" s="14"/>
      <c r="Q2429" s="14"/>
      <c r="R2429" s="14"/>
    </row>
    <row r="2430">
      <c r="A2430" s="40" t="str">
        <f t="shared" si="1"/>
        <v>Timor-Leste-Asia2010</v>
      </c>
      <c r="B2430" s="40" t="s">
        <v>244</v>
      </c>
      <c r="C2430" s="33" t="s">
        <v>51</v>
      </c>
      <c r="D2430" s="41" t="s">
        <v>41</v>
      </c>
      <c r="E2430" s="46">
        <v>9.343E8</v>
      </c>
      <c r="F2430" s="41">
        <v>0.056</v>
      </c>
      <c r="G2430" s="41">
        <v>46.0</v>
      </c>
      <c r="H2430" s="41">
        <v>0.11</v>
      </c>
      <c r="I2430" s="47">
        <f t="shared" si="2"/>
        <v>934300000</v>
      </c>
      <c r="J2430" s="14"/>
      <c r="K2430" s="14"/>
      <c r="L2430" s="14"/>
      <c r="M2430" s="14"/>
      <c r="N2430" s="14"/>
      <c r="O2430" s="14"/>
      <c r="P2430" s="14"/>
      <c r="Q2430" s="14"/>
      <c r="R2430" s="14"/>
    </row>
    <row r="2431">
      <c r="A2431" s="40" t="str">
        <f t="shared" si="1"/>
        <v>Timor-Leste-Asia2011</v>
      </c>
      <c r="B2431" s="40" t="s">
        <v>244</v>
      </c>
      <c r="C2431" s="33" t="s">
        <v>52</v>
      </c>
      <c r="D2431" s="41" t="s">
        <v>41</v>
      </c>
      <c r="E2431" s="46">
        <v>1.1283E9</v>
      </c>
      <c r="F2431" s="41">
        <v>0.046</v>
      </c>
      <c r="G2431" s="41">
        <v>46.0</v>
      </c>
      <c r="H2431" s="41">
        <v>0.11</v>
      </c>
      <c r="I2431" s="47">
        <f t="shared" si="2"/>
        <v>1128300000</v>
      </c>
      <c r="J2431" s="14"/>
      <c r="K2431" s="14"/>
      <c r="L2431" s="14"/>
      <c r="M2431" s="14"/>
      <c r="N2431" s="14"/>
      <c r="O2431" s="14"/>
      <c r="P2431" s="14"/>
      <c r="Q2431" s="14"/>
      <c r="R2431" s="14"/>
    </row>
    <row r="2432">
      <c r="A2432" s="40" t="str">
        <f t="shared" si="1"/>
        <v>Timor-Leste-Asia2012</v>
      </c>
      <c r="B2432" s="40" t="s">
        <v>244</v>
      </c>
      <c r="C2432" s="33" t="s">
        <v>53</v>
      </c>
      <c r="D2432" s="41" t="s">
        <v>41</v>
      </c>
      <c r="E2432" s="46">
        <v>1.355E9</v>
      </c>
      <c r="F2432" s="41">
        <v>0.043</v>
      </c>
      <c r="G2432" s="41">
        <v>50.0</v>
      </c>
      <c r="H2432" s="41">
        <v>0.122</v>
      </c>
      <c r="I2432" s="47">
        <f t="shared" si="2"/>
        <v>1355000000</v>
      </c>
      <c r="J2432" s="14"/>
      <c r="K2432" s="14"/>
      <c r="L2432" s="14"/>
      <c r="M2432" s="14"/>
      <c r="N2432" s="14"/>
      <c r="O2432" s="14"/>
      <c r="P2432" s="14"/>
      <c r="Q2432" s="14"/>
      <c r="R2432" s="14"/>
    </row>
    <row r="2433">
      <c r="A2433" s="40" t="str">
        <f t="shared" si="1"/>
        <v>Togo-Africa2000</v>
      </c>
      <c r="B2433" s="40" t="s">
        <v>245</v>
      </c>
      <c r="C2433" s="33" t="s">
        <v>40</v>
      </c>
      <c r="D2433" s="41" t="s">
        <v>57</v>
      </c>
      <c r="E2433" s="46">
        <v>1.29425028E9</v>
      </c>
      <c r="F2433" s="41">
        <v>0.053</v>
      </c>
      <c r="G2433" s="41">
        <v>14.0</v>
      </c>
      <c r="H2433" s="41">
        <v>0.148</v>
      </c>
      <c r="I2433" s="47">
        <f t="shared" si="2"/>
        <v>1294250280</v>
      </c>
      <c r="J2433" s="14"/>
      <c r="K2433" s="14"/>
      <c r="L2433" s="14"/>
      <c r="M2433" s="14"/>
      <c r="N2433" s="14"/>
      <c r="O2433" s="14"/>
      <c r="P2433" s="14"/>
      <c r="Q2433" s="14"/>
      <c r="R2433" s="14"/>
    </row>
    <row r="2434">
      <c r="A2434" s="40" t="str">
        <f t="shared" si="1"/>
        <v>Togo-Africa2001</v>
      </c>
      <c r="B2434" s="40" t="s">
        <v>245</v>
      </c>
      <c r="C2434" s="33" t="s">
        <v>42</v>
      </c>
      <c r="D2434" s="41" t="s">
        <v>57</v>
      </c>
      <c r="E2434" s="46">
        <v>1.332328986E9</v>
      </c>
      <c r="F2434" s="41">
        <v>0.052</v>
      </c>
      <c r="G2434" s="41">
        <v>14.0</v>
      </c>
      <c r="H2434" s="41">
        <v>0.148</v>
      </c>
      <c r="I2434" s="47">
        <f t="shared" si="2"/>
        <v>1332328986</v>
      </c>
      <c r="J2434" s="14"/>
      <c r="K2434" s="14"/>
      <c r="L2434" s="14"/>
      <c r="M2434" s="14"/>
      <c r="N2434" s="14"/>
      <c r="O2434" s="14"/>
      <c r="P2434" s="14"/>
      <c r="Q2434" s="14"/>
      <c r="R2434" s="14"/>
    </row>
    <row r="2435">
      <c r="A2435" s="40" t="str">
        <f t="shared" si="1"/>
        <v>Togo-Africa2002</v>
      </c>
      <c r="B2435" s="40" t="s">
        <v>245</v>
      </c>
      <c r="C2435" s="33" t="s">
        <v>43</v>
      </c>
      <c r="D2435" s="41" t="s">
        <v>57</v>
      </c>
      <c r="E2435" s="46">
        <v>1.474630199E9</v>
      </c>
      <c r="F2435" s="41">
        <v>0.05</v>
      </c>
      <c r="G2435" s="41">
        <v>14.0</v>
      </c>
      <c r="H2435" s="41">
        <v>0.148</v>
      </c>
      <c r="I2435" s="47">
        <f t="shared" si="2"/>
        <v>1474630199</v>
      </c>
      <c r="J2435" s="14"/>
      <c r="K2435" s="14"/>
      <c r="L2435" s="14"/>
      <c r="M2435" s="14"/>
      <c r="N2435" s="14"/>
      <c r="O2435" s="14"/>
      <c r="P2435" s="14"/>
      <c r="Q2435" s="14"/>
      <c r="R2435" s="14"/>
    </row>
    <row r="2436">
      <c r="A2436" s="40" t="str">
        <f t="shared" si="1"/>
        <v>Togo-Africa2003</v>
      </c>
      <c r="B2436" s="40" t="s">
        <v>245</v>
      </c>
      <c r="C2436" s="33" t="s">
        <v>44</v>
      </c>
      <c r="D2436" s="41" t="s">
        <v>57</v>
      </c>
      <c r="E2436" s="46">
        <v>1.67369039E9</v>
      </c>
      <c r="F2436" s="41">
        <v>0.056</v>
      </c>
      <c r="G2436" s="41">
        <v>18.0</v>
      </c>
      <c r="H2436" s="41">
        <v>0.148</v>
      </c>
      <c r="I2436" s="47">
        <f t="shared" si="2"/>
        <v>1673690390</v>
      </c>
      <c r="J2436" s="14"/>
      <c r="K2436" s="14"/>
      <c r="L2436" s="14"/>
      <c r="M2436" s="14"/>
      <c r="N2436" s="14"/>
      <c r="O2436" s="14"/>
      <c r="P2436" s="14"/>
      <c r="Q2436" s="14"/>
      <c r="R2436" s="14"/>
    </row>
    <row r="2437">
      <c r="A2437" s="40" t="str">
        <f t="shared" si="1"/>
        <v>Togo-Africa2004</v>
      </c>
      <c r="B2437" s="40" t="s">
        <v>245</v>
      </c>
      <c r="C2437" s="33" t="s">
        <v>45</v>
      </c>
      <c r="D2437" s="41" t="s">
        <v>57</v>
      </c>
      <c r="E2437" s="46">
        <v>1.937074538E9</v>
      </c>
      <c r="F2437" s="41">
        <v>0.059</v>
      </c>
      <c r="G2437" s="41">
        <v>21.0</v>
      </c>
      <c r="H2437" s="41">
        <v>0.148</v>
      </c>
      <c r="I2437" s="47">
        <f t="shared" si="2"/>
        <v>1937074538</v>
      </c>
      <c r="J2437" s="14"/>
      <c r="K2437" s="14"/>
      <c r="L2437" s="14"/>
      <c r="M2437" s="14"/>
      <c r="N2437" s="14"/>
      <c r="O2437" s="14"/>
      <c r="P2437" s="14"/>
      <c r="Q2437" s="14"/>
      <c r="R2437" s="14"/>
    </row>
    <row r="2438">
      <c r="A2438" s="40" t="str">
        <f t="shared" si="1"/>
        <v>Togo-Africa2005</v>
      </c>
      <c r="B2438" s="40" t="s">
        <v>245</v>
      </c>
      <c r="C2438" s="33" t="s">
        <v>46</v>
      </c>
      <c r="D2438" s="41" t="s">
        <v>57</v>
      </c>
      <c r="E2438" s="46">
        <v>2.11515409E9</v>
      </c>
      <c r="F2438" s="41">
        <v>0.066</v>
      </c>
      <c r="G2438" s="41">
        <v>25.0</v>
      </c>
      <c r="H2438" s="41">
        <v>0.148</v>
      </c>
      <c r="I2438" s="47">
        <f t="shared" si="2"/>
        <v>2115154090</v>
      </c>
      <c r="J2438" s="14"/>
      <c r="K2438" s="14"/>
      <c r="L2438" s="14"/>
      <c r="M2438" s="14"/>
      <c r="N2438" s="14"/>
      <c r="O2438" s="14"/>
      <c r="P2438" s="14"/>
      <c r="Q2438" s="14"/>
      <c r="R2438" s="14"/>
    </row>
    <row r="2439">
      <c r="A2439" s="40" t="str">
        <f t="shared" si="1"/>
        <v>Togo-Africa2006</v>
      </c>
      <c r="B2439" s="40" t="s">
        <v>245</v>
      </c>
      <c r="C2439" s="33" t="s">
        <v>47</v>
      </c>
      <c r="D2439" s="41" t="s">
        <v>57</v>
      </c>
      <c r="E2439" s="46">
        <v>2.202809211E9</v>
      </c>
      <c r="F2439" s="41">
        <v>0.064</v>
      </c>
      <c r="G2439" s="41">
        <v>25.0</v>
      </c>
      <c r="H2439" s="41">
        <v>0.148</v>
      </c>
      <c r="I2439" s="47">
        <f t="shared" si="2"/>
        <v>2202809211</v>
      </c>
      <c r="J2439" s="14"/>
      <c r="K2439" s="14"/>
      <c r="L2439" s="14"/>
      <c r="M2439" s="14"/>
      <c r="N2439" s="14"/>
      <c r="O2439" s="14"/>
      <c r="P2439" s="14"/>
      <c r="Q2439" s="14"/>
      <c r="R2439" s="14"/>
    </row>
    <row r="2440">
      <c r="A2440" s="40" t="str">
        <f t="shared" si="1"/>
        <v>Togo-Africa2007</v>
      </c>
      <c r="B2440" s="40" t="s">
        <v>245</v>
      </c>
      <c r="C2440" s="33" t="s">
        <v>48</v>
      </c>
      <c r="D2440" s="41" t="s">
        <v>57</v>
      </c>
      <c r="E2440" s="46">
        <v>2.523462649E9</v>
      </c>
      <c r="F2440" s="41">
        <v>0.065</v>
      </c>
      <c r="G2440" s="41">
        <v>28.0</v>
      </c>
      <c r="H2440" s="41">
        <v>0.148</v>
      </c>
      <c r="I2440" s="47">
        <f t="shared" si="2"/>
        <v>2523462649</v>
      </c>
      <c r="J2440" s="14"/>
      <c r="K2440" s="14"/>
      <c r="L2440" s="14"/>
      <c r="M2440" s="14"/>
      <c r="N2440" s="14"/>
      <c r="O2440" s="14"/>
      <c r="P2440" s="14"/>
      <c r="Q2440" s="14"/>
      <c r="R2440" s="14"/>
    </row>
    <row r="2441">
      <c r="A2441" s="40" t="str">
        <f t="shared" si="1"/>
        <v>Togo-Africa2008</v>
      </c>
      <c r="B2441" s="40" t="s">
        <v>245</v>
      </c>
      <c r="C2441" s="33" t="s">
        <v>49</v>
      </c>
      <c r="D2441" s="41" t="s">
        <v>57</v>
      </c>
      <c r="E2441" s="46">
        <v>3.163416556E9</v>
      </c>
      <c r="F2441" s="41">
        <v>0.065</v>
      </c>
      <c r="G2441" s="41">
        <v>34.0</v>
      </c>
      <c r="H2441" s="41">
        <v>0.148</v>
      </c>
      <c r="I2441" s="47">
        <f t="shared" si="2"/>
        <v>3163416556</v>
      </c>
      <c r="J2441" s="14"/>
      <c r="K2441" s="14"/>
      <c r="L2441" s="14"/>
      <c r="M2441" s="14"/>
      <c r="N2441" s="14"/>
      <c r="O2441" s="14"/>
      <c r="P2441" s="14"/>
      <c r="Q2441" s="14"/>
      <c r="R2441" s="14"/>
    </row>
    <row r="2442">
      <c r="A2442" s="40" t="str">
        <f t="shared" si="1"/>
        <v>Togo-Africa2009</v>
      </c>
      <c r="B2442" s="40" t="s">
        <v>245</v>
      </c>
      <c r="C2442" s="33" t="s">
        <v>50</v>
      </c>
      <c r="D2442" s="41" t="s">
        <v>57</v>
      </c>
      <c r="E2442" s="46">
        <v>3.163000591E9</v>
      </c>
      <c r="F2442" s="41">
        <v>0.072</v>
      </c>
      <c r="G2442" s="41">
        <v>37.0</v>
      </c>
      <c r="H2442" s="41">
        <v>0.148</v>
      </c>
      <c r="I2442" s="47">
        <f t="shared" si="2"/>
        <v>3163000591</v>
      </c>
      <c r="J2442" s="14"/>
      <c r="K2442" s="14"/>
      <c r="L2442" s="14"/>
      <c r="M2442" s="14"/>
      <c r="N2442" s="14"/>
      <c r="O2442" s="14"/>
      <c r="P2442" s="14"/>
      <c r="Q2442" s="14"/>
      <c r="R2442" s="14"/>
    </row>
    <row r="2443">
      <c r="A2443" s="40" t="str">
        <f t="shared" si="1"/>
        <v>Togo-Africa2010</v>
      </c>
      <c r="B2443" s="40" t="s">
        <v>245</v>
      </c>
      <c r="C2443" s="33" t="s">
        <v>51</v>
      </c>
      <c r="D2443" s="41" t="s">
        <v>57</v>
      </c>
      <c r="E2443" s="46">
        <v>3.172945506E9</v>
      </c>
      <c r="F2443" s="41">
        <v>0.075</v>
      </c>
      <c r="G2443" s="41">
        <v>37.0</v>
      </c>
      <c r="H2443" s="41">
        <v>0.148</v>
      </c>
      <c r="I2443" s="47">
        <f t="shared" si="2"/>
        <v>3172945506</v>
      </c>
      <c r="J2443" s="14"/>
      <c r="K2443" s="14"/>
      <c r="L2443" s="14"/>
      <c r="M2443" s="14"/>
      <c r="N2443" s="14"/>
      <c r="O2443" s="14"/>
      <c r="P2443" s="14"/>
      <c r="Q2443" s="14"/>
      <c r="R2443" s="14"/>
    </row>
    <row r="2444">
      <c r="A2444" s="40" t="str">
        <f t="shared" si="1"/>
        <v>Togo-Africa2011</v>
      </c>
      <c r="B2444" s="40" t="s">
        <v>245</v>
      </c>
      <c r="C2444" s="33" t="s">
        <v>52</v>
      </c>
      <c r="D2444" s="41" t="s">
        <v>57</v>
      </c>
      <c r="E2444" s="46">
        <v>3.756023048E9</v>
      </c>
      <c r="F2444" s="41">
        <v>0.08</v>
      </c>
      <c r="G2444" s="41">
        <v>43.0</v>
      </c>
      <c r="H2444" s="41">
        <v>0.148</v>
      </c>
      <c r="I2444" s="47">
        <f t="shared" si="2"/>
        <v>3756023048</v>
      </c>
      <c r="J2444" s="14"/>
      <c r="K2444" s="14"/>
      <c r="L2444" s="14"/>
      <c r="M2444" s="14"/>
      <c r="N2444" s="14"/>
      <c r="O2444" s="14"/>
      <c r="P2444" s="14"/>
      <c r="Q2444" s="14"/>
      <c r="R2444" s="14"/>
    </row>
    <row r="2445">
      <c r="A2445" s="40" t="str">
        <f t="shared" si="1"/>
        <v>Togo-Africa2012</v>
      </c>
      <c r="B2445" s="40" t="s">
        <v>245</v>
      </c>
      <c r="C2445" s="33" t="s">
        <v>53</v>
      </c>
      <c r="D2445" s="41" t="s">
        <v>57</v>
      </c>
      <c r="E2445" s="46">
        <v>3.915754216E9</v>
      </c>
      <c r="F2445" s="41">
        <v>0.086</v>
      </c>
      <c r="G2445" s="41">
        <v>41.0</v>
      </c>
      <c r="H2445" s="41">
        <v>0.148</v>
      </c>
      <c r="I2445" s="47">
        <f t="shared" si="2"/>
        <v>3915754216</v>
      </c>
      <c r="J2445" s="14"/>
      <c r="K2445" s="14"/>
      <c r="L2445" s="14"/>
      <c r="M2445" s="14"/>
      <c r="N2445" s="14"/>
      <c r="O2445" s="14"/>
      <c r="P2445" s="14"/>
      <c r="Q2445" s="14"/>
      <c r="R2445" s="14"/>
    </row>
    <row r="2446">
      <c r="A2446" s="40" t="str">
        <f t="shared" si="1"/>
        <v>Tonga-Oceania2000</v>
      </c>
      <c r="B2446" s="40" t="s">
        <v>246</v>
      </c>
      <c r="C2446" s="33" t="s">
        <v>40</v>
      </c>
      <c r="D2446" s="41" t="s">
        <v>59</v>
      </c>
      <c r="E2446" s="46">
        <v>1.88623258E8</v>
      </c>
      <c r="F2446" s="41">
        <v>0.048</v>
      </c>
      <c r="G2446" s="41">
        <v>92.0</v>
      </c>
      <c r="H2446" s="41">
        <v>0.113</v>
      </c>
      <c r="I2446" s="47">
        <f t="shared" si="2"/>
        <v>188623258</v>
      </c>
      <c r="J2446" s="14"/>
      <c r="K2446" s="14"/>
      <c r="L2446" s="14"/>
      <c r="M2446" s="14"/>
      <c r="N2446" s="14"/>
      <c r="O2446" s="14"/>
      <c r="P2446" s="14"/>
      <c r="Q2446" s="14"/>
      <c r="R2446" s="14"/>
    </row>
    <row r="2447">
      <c r="A2447" s="40" t="str">
        <f t="shared" si="1"/>
        <v>Tonga-Oceania2001</v>
      </c>
      <c r="B2447" s="40" t="s">
        <v>246</v>
      </c>
      <c r="C2447" s="33" t="s">
        <v>42</v>
      </c>
      <c r="D2447" s="41" t="s">
        <v>59</v>
      </c>
      <c r="E2447" s="46">
        <v>1.6704288E8</v>
      </c>
      <c r="F2447" s="41">
        <v>0.057</v>
      </c>
      <c r="G2447" s="41">
        <v>96.0</v>
      </c>
      <c r="H2447" s="41">
        <v>0.113</v>
      </c>
      <c r="I2447" s="47">
        <f t="shared" si="2"/>
        <v>167042880</v>
      </c>
      <c r="J2447" s="14"/>
      <c r="K2447" s="14"/>
      <c r="L2447" s="14"/>
      <c r="M2447" s="14"/>
      <c r="N2447" s="14"/>
      <c r="O2447" s="14"/>
      <c r="P2447" s="14"/>
      <c r="Q2447" s="14"/>
      <c r="R2447" s="14"/>
    </row>
    <row r="2448">
      <c r="A2448" s="40" t="str">
        <f t="shared" si="1"/>
        <v>Tonga-Oceania2002</v>
      </c>
      <c r="B2448" s="40" t="s">
        <v>246</v>
      </c>
      <c r="C2448" s="33" t="s">
        <v>43</v>
      </c>
      <c r="D2448" s="41" t="s">
        <v>59</v>
      </c>
      <c r="E2448" s="46">
        <v>1.81801947E8</v>
      </c>
      <c r="F2448" s="41">
        <v>0.05</v>
      </c>
      <c r="G2448" s="41">
        <v>92.0</v>
      </c>
      <c r="H2448" s="41">
        <v>0.114</v>
      </c>
      <c r="I2448" s="47">
        <f t="shared" si="2"/>
        <v>181801947</v>
      </c>
      <c r="J2448" s="14"/>
      <c r="K2448" s="14"/>
      <c r="L2448" s="14"/>
      <c r="M2448" s="14"/>
      <c r="N2448" s="14"/>
      <c r="O2448" s="14"/>
      <c r="P2448" s="14"/>
      <c r="Q2448" s="14"/>
      <c r="R2448" s="14"/>
    </row>
    <row r="2449">
      <c r="A2449" s="40" t="str">
        <f t="shared" si="1"/>
        <v>Tonga-Oceania2003</v>
      </c>
      <c r="B2449" s="40" t="s">
        <v>246</v>
      </c>
      <c r="C2449" s="33" t="s">
        <v>44</v>
      </c>
      <c r="D2449" s="41" t="s">
        <v>59</v>
      </c>
      <c r="E2449" s="46">
        <v>2.08098552E8</v>
      </c>
      <c r="F2449" s="41">
        <v>0.051</v>
      </c>
      <c r="G2449" s="41">
        <v>106.0</v>
      </c>
      <c r="H2449" s="41">
        <v>0.113</v>
      </c>
      <c r="I2449" s="47">
        <f t="shared" si="2"/>
        <v>208098552</v>
      </c>
      <c r="J2449" s="14"/>
      <c r="K2449" s="14"/>
      <c r="L2449" s="14"/>
      <c r="M2449" s="14"/>
      <c r="N2449" s="14"/>
      <c r="O2449" s="14"/>
      <c r="P2449" s="14"/>
      <c r="Q2449" s="14"/>
      <c r="R2449" s="14"/>
    </row>
    <row r="2450">
      <c r="A2450" s="40" t="str">
        <f t="shared" si="1"/>
        <v>Tonga-Oceania2004</v>
      </c>
      <c r="B2450" s="40" t="s">
        <v>246</v>
      </c>
      <c r="C2450" s="33" t="s">
        <v>45</v>
      </c>
      <c r="D2450" s="41" t="s">
        <v>59</v>
      </c>
      <c r="E2450" s="46">
        <v>2.40794581E8</v>
      </c>
      <c r="F2450" s="41">
        <v>0.048</v>
      </c>
      <c r="G2450" s="41">
        <v>115.0</v>
      </c>
      <c r="H2450" s="41">
        <v>0.116</v>
      </c>
      <c r="I2450" s="47">
        <f t="shared" si="2"/>
        <v>240794581</v>
      </c>
      <c r="J2450" s="14"/>
      <c r="K2450" s="14"/>
      <c r="L2450" s="14"/>
      <c r="M2450" s="14"/>
      <c r="N2450" s="14"/>
      <c r="O2450" s="14"/>
      <c r="P2450" s="14"/>
      <c r="Q2450" s="14"/>
      <c r="R2450" s="14"/>
    </row>
    <row r="2451">
      <c r="A2451" s="40" t="str">
        <f t="shared" si="1"/>
        <v>Tonga-Oceania2005</v>
      </c>
      <c r="B2451" s="40" t="s">
        <v>246</v>
      </c>
      <c r="C2451" s="33" t="s">
        <v>46</v>
      </c>
      <c r="D2451" s="41" t="s">
        <v>59</v>
      </c>
      <c r="E2451" s="46">
        <v>2.64812954E8</v>
      </c>
      <c r="F2451" s="41">
        <v>0.064</v>
      </c>
      <c r="G2451" s="41">
        <v>167.0</v>
      </c>
      <c r="H2451" s="41">
        <v>0.114</v>
      </c>
      <c r="I2451" s="47">
        <f t="shared" si="2"/>
        <v>264812954</v>
      </c>
      <c r="J2451" s="14"/>
      <c r="K2451" s="14"/>
      <c r="L2451" s="14"/>
      <c r="M2451" s="14"/>
      <c r="N2451" s="14"/>
      <c r="O2451" s="14"/>
      <c r="P2451" s="14"/>
      <c r="Q2451" s="14"/>
      <c r="R2451" s="14"/>
    </row>
    <row r="2452">
      <c r="A2452" s="40" t="str">
        <f t="shared" si="1"/>
        <v>Tonga-Oceania2006</v>
      </c>
      <c r="B2452" s="40" t="s">
        <v>246</v>
      </c>
      <c r="C2452" s="33" t="s">
        <v>47</v>
      </c>
      <c r="D2452" s="41" t="s">
        <v>59</v>
      </c>
      <c r="E2452" s="46">
        <v>2.95998379E8</v>
      </c>
      <c r="F2452" s="41">
        <v>0.055</v>
      </c>
      <c r="G2452" s="41">
        <v>159.0</v>
      </c>
      <c r="H2452" s="41">
        <v>0.12</v>
      </c>
      <c r="I2452" s="47">
        <f t="shared" si="2"/>
        <v>295998379</v>
      </c>
      <c r="J2452" s="14"/>
      <c r="K2452" s="14"/>
      <c r="L2452" s="14"/>
      <c r="M2452" s="14"/>
      <c r="N2452" s="14"/>
      <c r="O2452" s="14"/>
      <c r="P2452" s="14"/>
      <c r="Q2452" s="14"/>
      <c r="R2452" s="14"/>
    </row>
    <row r="2453">
      <c r="A2453" s="40" t="str">
        <f t="shared" si="1"/>
        <v>Tonga-Oceania2007</v>
      </c>
      <c r="B2453" s="40" t="s">
        <v>246</v>
      </c>
      <c r="C2453" s="33" t="s">
        <v>48</v>
      </c>
      <c r="D2453" s="41" t="s">
        <v>59</v>
      </c>
      <c r="E2453" s="46">
        <v>3.01064027E8</v>
      </c>
      <c r="F2453" s="41">
        <v>0.069</v>
      </c>
      <c r="G2453" s="41">
        <v>205.0</v>
      </c>
      <c r="H2453" s="41">
        <v>0.122</v>
      </c>
      <c r="I2453" s="47">
        <f t="shared" si="2"/>
        <v>301064027</v>
      </c>
      <c r="J2453" s="14"/>
      <c r="K2453" s="14"/>
      <c r="L2453" s="14"/>
      <c r="M2453" s="14"/>
      <c r="N2453" s="14"/>
      <c r="O2453" s="14"/>
      <c r="P2453" s="14"/>
      <c r="Q2453" s="14"/>
      <c r="R2453" s="14"/>
    </row>
    <row r="2454">
      <c r="A2454" s="40" t="str">
        <f t="shared" si="1"/>
        <v>Tonga-Oceania2008</v>
      </c>
      <c r="B2454" s="40" t="s">
        <v>246</v>
      </c>
      <c r="C2454" s="33" t="s">
        <v>49</v>
      </c>
      <c r="D2454" s="41" t="s">
        <v>59</v>
      </c>
      <c r="E2454" s="46">
        <v>3.46850176E8</v>
      </c>
      <c r="F2454" s="41">
        <v>0.063</v>
      </c>
      <c r="G2454" s="41">
        <v>207.0</v>
      </c>
      <c r="H2454" s="41">
        <v>0.125</v>
      </c>
      <c r="I2454" s="47">
        <f t="shared" si="2"/>
        <v>346850176</v>
      </c>
      <c r="J2454" s="14"/>
      <c r="K2454" s="14"/>
      <c r="L2454" s="14"/>
      <c r="M2454" s="14"/>
      <c r="N2454" s="14"/>
      <c r="O2454" s="14"/>
      <c r="P2454" s="14"/>
      <c r="Q2454" s="14"/>
      <c r="R2454" s="14"/>
    </row>
    <row r="2455">
      <c r="A2455" s="40" t="str">
        <f t="shared" si="1"/>
        <v>Tonga-Oceania2009</v>
      </c>
      <c r="B2455" s="40" t="s">
        <v>246</v>
      </c>
      <c r="C2455" s="33" t="s">
        <v>50</v>
      </c>
      <c r="D2455" s="41" t="s">
        <v>59</v>
      </c>
      <c r="E2455" s="46">
        <v>3.18522296E8</v>
      </c>
      <c r="F2455" s="41">
        <v>0.046</v>
      </c>
      <c r="G2455" s="41">
        <v>145.0</v>
      </c>
      <c r="H2455" s="41">
        <v>0.125</v>
      </c>
      <c r="I2455" s="47">
        <f t="shared" si="2"/>
        <v>318522296</v>
      </c>
      <c r="J2455" s="14"/>
      <c r="K2455" s="14"/>
      <c r="L2455" s="14"/>
      <c r="M2455" s="14"/>
      <c r="N2455" s="14"/>
      <c r="O2455" s="14"/>
      <c r="P2455" s="14"/>
      <c r="Q2455" s="14"/>
      <c r="R2455" s="14"/>
    </row>
    <row r="2456">
      <c r="A2456" s="40" t="str">
        <f t="shared" si="1"/>
        <v>Tonga-Oceania2010</v>
      </c>
      <c r="B2456" s="40" t="s">
        <v>246</v>
      </c>
      <c r="C2456" s="33" t="s">
        <v>51</v>
      </c>
      <c r="D2456" s="41" t="s">
        <v>59</v>
      </c>
      <c r="E2456" s="46">
        <v>3.69212477E8</v>
      </c>
      <c r="F2456" s="41">
        <v>0.048</v>
      </c>
      <c r="G2456" s="41">
        <v>172.0</v>
      </c>
      <c r="H2456" s="41">
        <v>0.115</v>
      </c>
      <c r="I2456" s="47">
        <f t="shared" si="2"/>
        <v>369212477</v>
      </c>
      <c r="J2456" s="14"/>
      <c r="K2456" s="14"/>
      <c r="L2456" s="14"/>
      <c r="M2456" s="14"/>
      <c r="N2456" s="14"/>
      <c r="O2456" s="14"/>
      <c r="P2456" s="14"/>
      <c r="Q2456" s="14"/>
      <c r="R2456" s="14"/>
    </row>
    <row r="2457">
      <c r="A2457" s="40" t="str">
        <f t="shared" si="1"/>
        <v>Tonga-Oceania2011</v>
      </c>
      <c r="B2457" s="40" t="s">
        <v>246</v>
      </c>
      <c r="C2457" s="33" t="s">
        <v>52</v>
      </c>
      <c r="D2457" s="41" t="s">
        <v>59</v>
      </c>
      <c r="E2457" s="46">
        <v>4.23038017E8</v>
      </c>
      <c r="F2457" s="41">
        <v>0.05</v>
      </c>
      <c r="G2457" s="41">
        <v>219.0</v>
      </c>
      <c r="H2457" s="41">
        <v>0.114</v>
      </c>
      <c r="I2457" s="47">
        <f t="shared" si="2"/>
        <v>423038017</v>
      </c>
      <c r="J2457" s="14"/>
      <c r="K2457" s="14"/>
      <c r="L2457" s="14"/>
      <c r="M2457" s="14"/>
      <c r="N2457" s="14"/>
      <c r="O2457" s="14"/>
      <c r="P2457" s="14"/>
      <c r="Q2457" s="14"/>
      <c r="R2457" s="14"/>
    </row>
    <row r="2458">
      <c r="A2458" s="40" t="str">
        <f t="shared" si="1"/>
        <v>Tonga-Oceania2012</v>
      </c>
      <c r="B2458" s="40" t="s">
        <v>246</v>
      </c>
      <c r="C2458" s="33" t="s">
        <v>53</v>
      </c>
      <c r="D2458" s="41" t="s">
        <v>59</v>
      </c>
      <c r="E2458" s="46">
        <v>4.71575497E8</v>
      </c>
      <c r="F2458" s="41">
        <v>0.054</v>
      </c>
      <c r="G2458" s="41">
        <v>238.0</v>
      </c>
      <c r="H2458" s="41">
        <v>0.1</v>
      </c>
      <c r="I2458" s="47">
        <f t="shared" si="2"/>
        <v>471575497</v>
      </c>
      <c r="J2458" s="14"/>
      <c r="K2458" s="14"/>
      <c r="L2458" s="14"/>
      <c r="M2458" s="14"/>
      <c r="N2458" s="14"/>
      <c r="O2458" s="14"/>
      <c r="P2458" s="14"/>
      <c r="Q2458" s="14"/>
      <c r="R2458" s="14"/>
    </row>
    <row r="2459">
      <c r="A2459" s="40" t="str">
        <f t="shared" si="1"/>
        <v>Trinidad and Tobago-The Americas2000</v>
      </c>
      <c r="B2459" s="40" t="s">
        <v>247</v>
      </c>
      <c r="C2459" s="33" t="s">
        <v>40</v>
      </c>
      <c r="D2459" s="41" t="s">
        <v>63</v>
      </c>
      <c r="E2459" s="46">
        <v>8.154315708E9</v>
      </c>
      <c r="F2459" s="41">
        <v>0.04</v>
      </c>
      <c r="G2459" s="41">
        <v>260.0</v>
      </c>
      <c r="H2459" s="41">
        <v>0.165</v>
      </c>
      <c r="I2459" s="47">
        <f t="shared" si="2"/>
        <v>8154315708</v>
      </c>
      <c r="J2459" s="14"/>
      <c r="K2459" s="14"/>
      <c r="L2459" s="14"/>
      <c r="M2459" s="14"/>
      <c r="N2459" s="14"/>
      <c r="O2459" s="14"/>
      <c r="P2459" s="14"/>
      <c r="Q2459" s="14"/>
      <c r="R2459" s="14"/>
    </row>
    <row r="2460">
      <c r="A2460" s="40" t="str">
        <f t="shared" si="1"/>
        <v>Trinidad and Tobago-The Americas2001</v>
      </c>
      <c r="B2460" s="40" t="s">
        <v>247</v>
      </c>
      <c r="C2460" s="33" t="s">
        <v>42</v>
      </c>
      <c r="D2460" s="41" t="s">
        <v>63</v>
      </c>
      <c r="E2460" s="46">
        <v>8.824873156E9</v>
      </c>
      <c r="F2460" s="41">
        <v>0.044</v>
      </c>
      <c r="G2460" s="41">
        <v>305.0</v>
      </c>
      <c r="H2460" s="41">
        <v>0.157</v>
      </c>
      <c r="I2460" s="47">
        <f t="shared" si="2"/>
        <v>8824873156</v>
      </c>
      <c r="J2460" s="14"/>
      <c r="K2460" s="14"/>
      <c r="L2460" s="14"/>
      <c r="M2460" s="14"/>
      <c r="N2460" s="14"/>
      <c r="O2460" s="14"/>
      <c r="P2460" s="14"/>
      <c r="Q2460" s="14"/>
      <c r="R2460" s="14"/>
    </row>
    <row r="2461">
      <c r="A2461" s="40" t="str">
        <f t="shared" si="1"/>
        <v>Trinidad and Tobago-The Americas2002</v>
      </c>
      <c r="B2461" s="40" t="s">
        <v>247</v>
      </c>
      <c r="C2461" s="33" t="s">
        <v>43</v>
      </c>
      <c r="D2461" s="41" t="s">
        <v>63</v>
      </c>
      <c r="E2461" s="46">
        <v>9.008273516E9</v>
      </c>
      <c r="F2461" s="41">
        <v>0.05</v>
      </c>
      <c r="G2461" s="41">
        <v>352.0</v>
      </c>
      <c r="H2461" s="41">
        <v>0.125</v>
      </c>
      <c r="I2461" s="47">
        <f t="shared" si="2"/>
        <v>9008273516</v>
      </c>
      <c r="J2461" s="14"/>
      <c r="K2461" s="14"/>
      <c r="L2461" s="14"/>
      <c r="M2461" s="14"/>
      <c r="N2461" s="14"/>
      <c r="O2461" s="14"/>
      <c r="P2461" s="14"/>
      <c r="Q2461" s="14"/>
      <c r="R2461" s="14"/>
    </row>
    <row r="2462">
      <c r="A2462" s="40" t="str">
        <f t="shared" si="1"/>
        <v>Trinidad and Tobago-The Americas2003</v>
      </c>
      <c r="B2462" s="40" t="s">
        <v>247</v>
      </c>
      <c r="C2462" s="33" t="s">
        <v>44</v>
      </c>
      <c r="D2462" s="41" t="s">
        <v>63</v>
      </c>
      <c r="E2462" s="46">
        <v>1.1235960523E10</v>
      </c>
      <c r="F2462" s="41">
        <v>0.051</v>
      </c>
      <c r="G2462" s="41">
        <v>449.0</v>
      </c>
      <c r="H2462" s="41">
        <v>0.112</v>
      </c>
      <c r="I2462" s="47">
        <f t="shared" si="2"/>
        <v>11235960523</v>
      </c>
      <c r="J2462" s="14"/>
      <c r="K2462" s="14"/>
      <c r="L2462" s="14"/>
      <c r="M2462" s="14"/>
      <c r="N2462" s="14"/>
      <c r="O2462" s="14"/>
      <c r="P2462" s="14"/>
      <c r="Q2462" s="14"/>
      <c r="R2462" s="14"/>
    </row>
    <row r="2463">
      <c r="A2463" s="40" t="str">
        <f t="shared" si="1"/>
        <v>Trinidad and Tobago-The Americas2004</v>
      </c>
      <c r="B2463" s="40" t="s">
        <v>247</v>
      </c>
      <c r="C2463" s="33" t="s">
        <v>45</v>
      </c>
      <c r="D2463" s="41" t="s">
        <v>63</v>
      </c>
      <c r="E2463" s="46">
        <v>1.2884712296E10</v>
      </c>
      <c r="F2463" s="41">
        <v>0.052</v>
      </c>
      <c r="G2463" s="41">
        <v>522.0</v>
      </c>
      <c r="H2463" s="41">
        <v>0.093</v>
      </c>
      <c r="I2463" s="47">
        <f t="shared" si="2"/>
        <v>12884712296</v>
      </c>
      <c r="J2463" s="14"/>
      <c r="K2463" s="14"/>
      <c r="L2463" s="14"/>
      <c r="M2463" s="14"/>
      <c r="N2463" s="14"/>
      <c r="O2463" s="14"/>
      <c r="P2463" s="14"/>
      <c r="Q2463" s="14"/>
      <c r="R2463" s="14"/>
    </row>
    <row r="2464">
      <c r="A2464" s="40" t="str">
        <f t="shared" si="1"/>
        <v>Trinidad and Tobago-The Americas2005</v>
      </c>
      <c r="B2464" s="40" t="s">
        <v>247</v>
      </c>
      <c r="C2464" s="33" t="s">
        <v>46</v>
      </c>
      <c r="D2464" s="41" t="s">
        <v>63</v>
      </c>
      <c r="E2464" s="46">
        <v>1.6088526686E10</v>
      </c>
      <c r="F2464" s="41">
        <v>0.053</v>
      </c>
      <c r="G2464" s="41">
        <v>648.0</v>
      </c>
      <c r="H2464" s="41">
        <v>0.091</v>
      </c>
      <c r="I2464" s="47">
        <f t="shared" si="2"/>
        <v>16088526686</v>
      </c>
      <c r="J2464" s="14"/>
      <c r="K2464" s="14"/>
      <c r="L2464" s="14"/>
      <c r="M2464" s="14"/>
      <c r="N2464" s="14"/>
      <c r="O2464" s="14"/>
      <c r="P2464" s="14"/>
      <c r="Q2464" s="14"/>
      <c r="R2464" s="14"/>
    </row>
    <row r="2465">
      <c r="A2465" s="40" t="str">
        <f t="shared" si="1"/>
        <v>Trinidad and Tobago-The Americas2006</v>
      </c>
      <c r="B2465" s="40" t="s">
        <v>247</v>
      </c>
      <c r="C2465" s="33" t="s">
        <v>47</v>
      </c>
      <c r="D2465" s="41" t="s">
        <v>63</v>
      </c>
      <c r="E2465" s="46">
        <v>1.8460905284E10</v>
      </c>
      <c r="F2465" s="41">
        <v>0.044</v>
      </c>
      <c r="G2465" s="41">
        <v>625.0</v>
      </c>
      <c r="H2465" s="41">
        <v>0.109</v>
      </c>
      <c r="I2465" s="47">
        <f t="shared" si="2"/>
        <v>18460905284</v>
      </c>
      <c r="J2465" s="14"/>
      <c r="K2465" s="14"/>
      <c r="L2465" s="14"/>
      <c r="M2465" s="14"/>
      <c r="N2465" s="14"/>
      <c r="O2465" s="14"/>
      <c r="P2465" s="14"/>
      <c r="Q2465" s="14"/>
      <c r="R2465" s="14"/>
    </row>
    <row r="2466">
      <c r="A2466" s="40" t="str">
        <f t="shared" si="1"/>
        <v>Trinidad and Tobago-The Americas2007</v>
      </c>
      <c r="B2466" s="40" t="s">
        <v>247</v>
      </c>
      <c r="C2466" s="33" t="s">
        <v>48</v>
      </c>
      <c r="D2466" s="41" t="s">
        <v>63</v>
      </c>
      <c r="E2466" s="46">
        <v>2.1830397705E10</v>
      </c>
      <c r="F2466" s="41">
        <v>0.048</v>
      </c>
      <c r="G2466" s="41">
        <v>790.0</v>
      </c>
      <c r="H2466" s="41">
        <v>0.118</v>
      </c>
      <c r="I2466" s="47">
        <f t="shared" si="2"/>
        <v>21830397705</v>
      </c>
      <c r="J2466" s="14"/>
      <c r="K2466" s="14"/>
      <c r="L2466" s="14"/>
      <c r="M2466" s="14"/>
      <c r="N2466" s="14"/>
      <c r="O2466" s="14"/>
      <c r="P2466" s="14"/>
      <c r="Q2466" s="14"/>
      <c r="R2466" s="14"/>
    </row>
    <row r="2467">
      <c r="A2467" s="40" t="str">
        <f t="shared" si="1"/>
        <v>Trinidad and Tobago-The Americas2008</v>
      </c>
      <c r="B2467" s="40" t="s">
        <v>247</v>
      </c>
      <c r="C2467" s="33" t="s">
        <v>49</v>
      </c>
      <c r="D2467" s="41" t="s">
        <v>63</v>
      </c>
      <c r="E2467" s="46">
        <v>2.8165793618E10</v>
      </c>
      <c r="F2467" s="41">
        <v>0.044</v>
      </c>
      <c r="G2467" s="41">
        <v>924.0</v>
      </c>
      <c r="H2467" s="41">
        <v>0.124</v>
      </c>
      <c r="I2467" s="47">
        <f t="shared" si="2"/>
        <v>28165793618</v>
      </c>
      <c r="J2467" s="14"/>
      <c r="K2467" s="14"/>
      <c r="L2467" s="14"/>
      <c r="M2467" s="14"/>
      <c r="N2467" s="14"/>
      <c r="O2467" s="14"/>
      <c r="P2467" s="14"/>
      <c r="Q2467" s="14"/>
      <c r="R2467" s="14"/>
    </row>
    <row r="2468">
      <c r="A2468" s="40" t="str">
        <f t="shared" si="1"/>
        <v>Trinidad and Tobago-The Americas2009</v>
      </c>
      <c r="B2468" s="40" t="s">
        <v>247</v>
      </c>
      <c r="C2468" s="33" t="s">
        <v>50</v>
      </c>
      <c r="D2468" s="41" t="s">
        <v>63</v>
      </c>
      <c r="E2468" s="46">
        <v>1.9332270662E10</v>
      </c>
      <c r="F2468" s="41">
        <v>0.061</v>
      </c>
      <c r="G2468" s="41">
        <v>887.0</v>
      </c>
      <c r="H2468" s="41">
        <v>0.119</v>
      </c>
      <c r="I2468" s="47">
        <f t="shared" si="2"/>
        <v>19332270662</v>
      </c>
      <c r="J2468" s="14"/>
      <c r="K2468" s="14"/>
      <c r="L2468" s="14"/>
      <c r="M2468" s="14"/>
      <c r="N2468" s="14"/>
      <c r="O2468" s="14"/>
      <c r="P2468" s="14"/>
      <c r="Q2468" s="14"/>
      <c r="R2468" s="14"/>
    </row>
    <row r="2469">
      <c r="A2469" s="40" t="str">
        <f t="shared" si="1"/>
        <v>Trinidad and Tobago-The Americas2010</v>
      </c>
      <c r="B2469" s="40" t="s">
        <v>247</v>
      </c>
      <c r="C2469" s="33" t="s">
        <v>51</v>
      </c>
      <c r="D2469" s="41" t="s">
        <v>63</v>
      </c>
      <c r="E2469" s="46">
        <v>2.0758191858E10</v>
      </c>
      <c r="F2469" s="41">
        <v>0.052</v>
      </c>
      <c r="G2469" s="41">
        <v>805.0</v>
      </c>
      <c r="H2469" s="41">
        <v>0.093</v>
      </c>
      <c r="I2469" s="47">
        <f t="shared" si="2"/>
        <v>20758191858</v>
      </c>
      <c r="J2469" s="14"/>
      <c r="K2469" s="14"/>
      <c r="L2469" s="14"/>
      <c r="M2469" s="14"/>
      <c r="N2469" s="14"/>
      <c r="O2469" s="14"/>
      <c r="P2469" s="14"/>
      <c r="Q2469" s="14"/>
      <c r="R2469" s="14"/>
    </row>
    <row r="2470">
      <c r="A2470" s="40" t="str">
        <f t="shared" si="1"/>
        <v>Trinidad and Tobago-The Americas2011</v>
      </c>
      <c r="B2470" s="40" t="s">
        <v>247</v>
      </c>
      <c r="C2470" s="33" t="s">
        <v>52</v>
      </c>
      <c r="D2470" s="41" t="s">
        <v>63</v>
      </c>
      <c r="E2470" s="46">
        <v>2.3676348287E10</v>
      </c>
      <c r="F2470" s="41">
        <v>0.053</v>
      </c>
      <c r="G2470" s="41">
        <v>935.0</v>
      </c>
      <c r="H2470" s="41">
        <v>0.08</v>
      </c>
      <c r="I2470" s="47">
        <f t="shared" si="2"/>
        <v>23676348287</v>
      </c>
      <c r="J2470" s="14"/>
      <c r="K2470" s="14"/>
      <c r="L2470" s="14"/>
      <c r="M2470" s="14"/>
      <c r="N2470" s="14"/>
      <c r="O2470" s="14"/>
      <c r="P2470" s="14"/>
      <c r="Q2470" s="14"/>
      <c r="R2470" s="14"/>
    </row>
    <row r="2471">
      <c r="A2471" s="40" t="str">
        <f t="shared" si="1"/>
        <v>Trinidad and Tobago-The Americas2012</v>
      </c>
      <c r="B2471" s="40" t="s">
        <v>247</v>
      </c>
      <c r="C2471" s="33" t="s">
        <v>53</v>
      </c>
      <c r="D2471" s="41" t="s">
        <v>63</v>
      </c>
      <c r="E2471" s="46">
        <v>2.343634252E10</v>
      </c>
      <c r="F2471" s="41">
        <v>0.054</v>
      </c>
      <c r="G2471" s="41">
        <v>972.0</v>
      </c>
      <c r="H2471" s="41">
        <v>0.077</v>
      </c>
      <c r="I2471" s="47">
        <f t="shared" si="2"/>
        <v>23436342520</v>
      </c>
      <c r="J2471" s="14"/>
      <c r="K2471" s="14"/>
      <c r="L2471" s="14"/>
      <c r="M2471" s="14"/>
      <c r="N2471" s="14"/>
      <c r="O2471" s="14"/>
      <c r="P2471" s="14"/>
      <c r="Q2471" s="14"/>
      <c r="R2471" s="14"/>
    </row>
    <row r="2472">
      <c r="A2472" s="40" t="str">
        <f t="shared" si="1"/>
        <v>Tunisia-Africa2000</v>
      </c>
      <c r="B2472" s="40" t="s">
        <v>248</v>
      </c>
      <c r="C2472" s="33" t="s">
        <v>40</v>
      </c>
      <c r="D2472" s="41" t="s">
        <v>57</v>
      </c>
      <c r="E2472" s="46">
        <v>2.1473188882E10</v>
      </c>
      <c r="F2472" s="41">
        <v>0.054</v>
      </c>
      <c r="G2472" s="41">
        <v>123.0</v>
      </c>
      <c r="H2472" s="41">
        <v>0.148</v>
      </c>
      <c r="I2472" s="47">
        <f t="shared" si="2"/>
        <v>21473188882</v>
      </c>
      <c r="J2472" s="14"/>
      <c r="K2472" s="14"/>
      <c r="L2472" s="14"/>
      <c r="M2472" s="14"/>
      <c r="N2472" s="14"/>
      <c r="O2472" s="14"/>
      <c r="P2472" s="14"/>
      <c r="Q2472" s="14"/>
      <c r="R2472" s="14"/>
    </row>
    <row r="2473">
      <c r="A2473" s="40" t="str">
        <f t="shared" si="1"/>
        <v>Tunisia-Africa2001</v>
      </c>
      <c r="B2473" s="40" t="s">
        <v>248</v>
      </c>
      <c r="C2473" s="33" t="s">
        <v>42</v>
      </c>
      <c r="D2473" s="41" t="s">
        <v>57</v>
      </c>
      <c r="E2473" s="46">
        <v>2.2066101341E10</v>
      </c>
      <c r="F2473" s="41">
        <v>0.053</v>
      </c>
      <c r="G2473" s="41">
        <v>122.0</v>
      </c>
      <c r="H2473" s="41">
        <v>0.148</v>
      </c>
      <c r="I2473" s="47">
        <f t="shared" si="2"/>
        <v>22066101341</v>
      </c>
      <c r="J2473" s="14"/>
      <c r="K2473" s="14"/>
      <c r="L2473" s="14"/>
      <c r="M2473" s="14"/>
      <c r="N2473" s="14"/>
      <c r="O2473" s="14"/>
      <c r="P2473" s="14"/>
      <c r="Q2473" s="14"/>
      <c r="R2473" s="14"/>
    </row>
    <row r="2474">
      <c r="A2474" s="40" t="str">
        <f t="shared" si="1"/>
        <v>Tunisia-Africa2002</v>
      </c>
      <c r="B2474" s="40" t="s">
        <v>248</v>
      </c>
      <c r="C2474" s="33" t="s">
        <v>43</v>
      </c>
      <c r="D2474" s="41" t="s">
        <v>57</v>
      </c>
      <c r="E2474" s="46">
        <v>2.3141757278E10</v>
      </c>
      <c r="F2474" s="41">
        <v>0.053</v>
      </c>
      <c r="G2474" s="41">
        <v>128.0</v>
      </c>
      <c r="H2474" s="41">
        <v>0.148</v>
      </c>
      <c r="I2474" s="47">
        <f t="shared" si="2"/>
        <v>23141757278</v>
      </c>
      <c r="J2474" s="14"/>
      <c r="K2474" s="14"/>
      <c r="L2474" s="14"/>
      <c r="M2474" s="14"/>
      <c r="N2474" s="14"/>
      <c r="O2474" s="14"/>
      <c r="P2474" s="14"/>
      <c r="Q2474" s="14"/>
      <c r="R2474" s="14"/>
    </row>
    <row r="2475">
      <c r="A2475" s="40" t="str">
        <f t="shared" si="1"/>
        <v>Tunisia-Africa2003</v>
      </c>
      <c r="B2475" s="40" t="s">
        <v>248</v>
      </c>
      <c r="C2475" s="33" t="s">
        <v>44</v>
      </c>
      <c r="D2475" s="41" t="s">
        <v>57</v>
      </c>
      <c r="E2475" s="46">
        <v>2.7453084983E10</v>
      </c>
      <c r="F2475" s="41">
        <v>0.054</v>
      </c>
      <c r="G2475" s="41">
        <v>151.0</v>
      </c>
      <c r="H2475" s="41">
        <v>0.148</v>
      </c>
      <c r="I2475" s="47">
        <f t="shared" si="2"/>
        <v>27453084983</v>
      </c>
      <c r="J2475" s="14"/>
      <c r="K2475" s="14"/>
      <c r="L2475" s="14"/>
      <c r="M2475" s="14"/>
      <c r="N2475" s="14"/>
      <c r="O2475" s="14"/>
      <c r="P2475" s="14"/>
      <c r="Q2475" s="14"/>
      <c r="R2475" s="14"/>
    </row>
    <row r="2476">
      <c r="A2476" s="40" t="str">
        <f t="shared" si="1"/>
        <v>Tunisia-Africa2004</v>
      </c>
      <c r="B2476" s="40" t="s">
        <v>248</v>
      </c>
      <c r="C2476" s="33" t="s">
        <v>45</v>
      </c>
      <c r="D2476" s="41" t="s">
        <v>57</v>
      </c>
      <c r="E2476" s="46">
        <v>3.1183139301E10</v>
      </c>
      <c r="F2476" s="41">
        <v>0.056</v>
      </c>
      <c r="G2476" s="41">
        <v>179.0</v>
      </c>
      <c r="H2476" s="41">
        <v>0.148</v>
      </c>
      <c r="I2476" s="47">
        <f t="shared" si="2"/>
        <v>31183139301</v>
      </c>
      <c r="J2476" s="14"/>
      <c r="K2476" s="14"/>
      <c r="L2476" s="14"/>
      <c r="M2476" s="14"/>
      <c r="N2476" s="14"/>
      <c r="O2476" s="14"/>
      <c r="P2476" s="14"/>
      <c r="Q2476" s="14"/>
      <c r="R2476" s="14"/>
    </row>
    <row r="2477">
      <c r="A2477" s="40" t="str">
        <f t="shared" si="1"/>
        <v>Tunisia-Africa2005</v>
      </c>
      <c r="B2477" s="40" t="s">
        <v>248</v>
      </c>
      <c r="C2477" s="33" t="s">
        <v>46</v>
      </c>
      <c r="D2477" s="41" t="s">
        <v>57</v>
      </c>
      <c r="E2477" s="46">
        <v>3.2282960678E10</v>
      </c>
      <c r="F2477" s="41">
        <v>0.056</v>
      </c>
      <c r="G2477" s="41">
        <v>181.0</v>
      </c>
      <c r="H2477" s="41">
        <v>0.148</v>
      </c>
      <c r="I2477" s="47">
        <f t="shared" si="2"/>
        <v>32282960678</v>
      </c>
      <c r="J2477" s="14"/>
      <c r="K2477" s="14"/>
      <c r="L2477" s="14"/>
      <c r="M2477" s="14"/>
      <c r="N2477" s="14"/>
      <c r="O2477" s="14"/>
      <c r="P2477" s="14"/>
      <c r="Q2477" s="14"/>
      <c r="R2477" s="14"/>
    </row>
    <row r="2478">
      <c r="A2478" s="40" t="str">
        <f t="shared" si="1"/>
        <v>Tunisia-Africa2006</v>
      </c>
      <c r="B2478" s="40" t="s">
        <v>248</v>
      </c>
      <c r="C2478" s="33" t="s">
        <v>47</v>
      </c>
      <c r="D2478" s="41" t="s">
        <v>57</v>
      </c>
      <c r="E2478" s="46">
        <v>3.4378437265E10</v>
      </c>
      <c r="F2478" s="41">
        <v>0.056</v>
      </c>
      <c r="G2478" s="41">
        <v>194.0</v>
      </c>
      <c r="H2478" s="41">
        <v>0.148</v>
      </c>
      <c r="I2478" s="47">
        <f t="shared" si="2"/>
        <v>34378437265</v>
      </c>
      <c r="J2478" s="14"/>
      <c r="K2478" s="14"/>
      <c r="L2478" s="14"/>
      <c r="M2478" s="14"/>
      <c r="N2478" s="14"/>
      <c r="O2478" s="14"/>
      <c r="P2478" s="14"/>
      <c r="Q2478" s="14"/>
      <c r="R2478" s="14"/>
    </row>
    <row r="2479">
      <c r="A2479" s="40" t="str">
        <f t="shared" si="1"/>
        <v>Tunisia-Africa2007</v>
      </c>
      <c r="B2479" s="40" t="s">
        <v>248</v>
      </c>
      <c r="C2479" s="33" t="s">
        <v>48</v>
      </c>
      <c r="D2479" s="41" t="s">
        <v>57</v>
      </c>
      <c r="E2479" s="46">
        <v>3.8920218579E10</v>
      </c>
      <c r="F2479" s="41">
        <v>0.056</v>
      </c>
      <c r="G2479" s="41">
        <v>217.0</v>
      </c>
      <c r="H2479" s="41">
        <v>0.148</v>
      </c>
      <c r="I2479" s="47">
        <f t="shared" si="2"/>
        <v>38920218579</v>
      </c>
      <c r="J2479" s="14"/>
      <c r="K2479" s="14"/>
      <c r="L2479" s="14"/>
      <c r="M2479" s="14"/>
      <c r="N2479" s="14"/>
      <c r="O2479" s="14"/>
      <c r="P2479" s="14"/>
      <c r="Q2479" s="14"/>
      <c r="R2479" s="14"/>
    </row>
    <row r="2480">
      <c r="A2480" s="40" t="str">
        <f t="shared" si="1"/>
        <v>Tunisia-Africa2008</v>
      </c>
      <c r="B2480" s="40" t="s">
        <v>248</v>
      </c>
      <c r="C2480" s="33" t="s">
        <v>49</v>
      </c>
      <c r="D2480" s="41" t="s">
        <v>57</v>
      </c>
      <c r="E2480" s="46">
        <v>4.4856586316E10</v>
      </c>
      <c r="F2480" s="41">
        <v>0.056</v>
      </c>
      <c r="G2480" s="41">
        <v>246.0</v>
      </c>
      <c r="H2480" s="41">
        <v>0.148</v>
      </c>
      <c r="I2480" s="47">
        <f t="shared" si="2"/>
        <v>44856586316</v>
      </c>
      <c r="J2480" s="14"/>
      <c r="K2480" s="14"/>
      <c r="L2480" s="14"/>
      <c r="M2480" s="14"/>
      <c r="N2480" s="14"/>
      <c r="O2480" s="14"/>
      <c r="P2480" s="14"/>
      <c r="Q2480" s="14"/>
      <c r="R2480" s="14"/>
    </row>
    <row r="2481">
      <c r="A2481" s="40" t="str">
        <f t="shared" si="1"/>
        <v>Tunisia-Africa2009</v>
      </c>
      <c r="B2481" s="40" t="s">
        <v>248</v>
      </c>
      <c r="C2481" s="33" t="s">
        <v>50</v>
      </c>
      <c r="D2481" s="41" t="s">
        <v>57</v>
      </c>
      <c r="E2481" s="46">
        <v>4.345493594E10</v>
      </c>
      <c r="F2481" s="41">
        <v>0.062</v>
      </c>
      <c r="G2481" s="41">
        <v>259.0</v>
      </c>
      <c r="H2481" s="41">
        <v>0.148</v>
      </c>
      <c r="I2481" s="47">
        <f t="shared" si="2"/>
        <v>43454935940</v>
      </c>
      <c r="J2481" s="14"/>
      <c r="K2481" s="14"/>
      <c r="L2481" s="14"/>
      <c r="M2481" s="14"/>
      <c r="N2481" s="14"/>
      <c r="O2481" s="14"/>
      <c r="P2481" s="14"/>
      <c r="Q2481" s="14"/>
      <c r="R2481" s="14"/>
    </row>
    <row r="2482">
      <c r="A2482" s="40" t="str">
        <f t="shared" si="1"/>
        <v>Tunisia-Africa2010</v>
      </c>
      <c r="B2482" s="40" t="s">
        <v>248</v>
      </c>
      <c r="C2482" s="33" t="s">
        <v>51</v>
      </c>
      <c r="D2482" s="41" t="s">
        <v>57</v>
      </c>
      <c r="E2482" s="46">
        <v>4.4054072936E10</v>
      </c>
      <c r="F2482" s="41">
        <v>0.067</v>
      </c>
      <c r="G2482" s="41">
        <v>282.0</v>
      </c>
      <c r="H2482" s="41">
        <v>0.148</v>
      </c>
      <c r="I2482" s="47">
        <f t="shared" si="2"/>
        <v>44054072936</v>
      </c>
      <c r="J2482" s="14"/>
      <c r="K2482" s="14"/>
      <c r="L2482" s="14"/>
      <c r="M2482" s="14"/>
      <c r="N2482" s="14"/>
      <c r="O2482" s="14"/>
      <c r="P2482" s="14"/>
      <c r="Q2482" s="14"/>
      <c r="R2482" s="14"/>
    </row>
    <row r="2483">
      <c r="A2483" s="40" t="str">
        <f t="shared" si="1"/>
        <v>Tunisia-Africa2011</v>
      </c>
      <c r="B2483" s="40" t="s">
        <v>248</v>
      </c>
      <c r="C2483" s="33" t="s">
        <v>52</v>
      </c>
      <c r="D2483" s="41" t="s">
        <v>57</v>
      </c>
      <c r="E2483" s="46">
        <v>4.5951129422E10</v>
      </c>
      <c r="F2483" s="41">
        <v>0.07</v>
      </c>
      <c r="G2483" s="41">
        <v>304.0</v>
      </c>
      <c r="H2483" s="41">
        <v>0.148</v>
      </c>
      <c r="I2483" s="47">
        <f t="shared" si="2"/>
        <v>45951129422</v>
      </c>
      <c r="J2483" s="14"/>
      <c r="K2483" s="14"/>
      <c r="L2483" s="14"/>
      <c r="M2483" s="14"/>
      <c r="N2483" s="14"/>
      <c r="O2483" s="14"/>
      <c r="P2483" s="14"/>
      <c r="Q2483" s="14"/>
      <c r="R2483" s="14"/>
    </row>
    <row r="2484">
      <c r="A2484" s="40" t="str">
        <f t="shared" si="1"/>
        <v>Tunisia-Africa2012</v>
      </c>
      <c r="B2484" s="40" t="s">
        <v>248</v>
      </c>
      <c r="C2484" s="33" t="s">
        <v>53</v>
      </c>
      <c r="D2484" s="41" t="s">
        <v>57</v>
      </c>
      <c r="E2484" s="46">
        <v>4.5238491581E10</v>
      </c>
      <c r="F2484" s="41">
        <v>0.07</v>
      </c>
      <c r="G2484" s="41">
        <v>297.0</v>
      </c>
      <c r="H2484" s="41">
        <v>0.148</v>
      </c>
      <c r="I2484" s="47">
        <f t="shared" si="2"/>
        <v>45238491581</v>
      </c>
      <c r="J2484" s="14"/>
      <c r="K2484" s="14"/>
      <c r="L2484" s="14"/>
      <c r="M2484" s="14"/>
      <c r="N2484" s="14"/>
      <c r="O2484" s="14"/>
      <c r="P2484" s="14"/>
      <c r="Q2484" s="14"/>
      <c r="R2484" s="14"/>
    </row>
    <row r="2485">
      <c r="A2485" s="40" t="str">
        <f t="shared" si="1"/>
        <v>Turkey-Europe2000</v>
      </c>
      <c r="B2485" s="40" t="s">
        <v>249</v>
      </c>
      <c r="C2485" s="33" t="s">
        <v>40</v>
      </c>
      <c r="D2485" s="41" t="s">
        <v>55</v>
      </c>
      <c r="E2485" s="46">
        <v>2.67E11</v>
      </c>
      <c r="F2485" s="41">
        <v>0.049</v>
      </c>
      <c r="G2485" s="41">
        <v>196.0</v>
      </c>
      <c r="H2485" s="41">
        <v>0.148</v>
      </c>
      <c r="I2485" s="47">
        <f t="shared" si="2"/>
        <v>267000000000</v>
      </c>
      <c r="J2485" s="14"/>
      <c r="K2485" s="14"/>
      <c r="L2485" s="14"/>
      <c r="M2485" s="14"/>
      <c r="N2485" s="14"/>
      <c r="O2485" s="14"/>
      <c r="P2485" s="14"/>
      <c r="Q2485" s="14"/>
      <c r="R2485" s="14"/>
    </row>
    <row r="2486">
      <c r="A2486" s="40" t="str">
        <f t="shared" si="1"/>
        <v>Turkey-Europe2001</v>
      </c>
      <c r="B2486" s="40" t="s">
        <v>249</v>
      </c>
      <c r="C2486" s="33" t="s">
        <v>42</v>
      </c>
      <c r="D2486" s="41" t="s">
        <v>55</v>
      </c>
      <c r="E2486" s="46">
        <v>1.96E11</v>
      </c>
      <c r="F2486" s="41">
        <v>0.052</v>
      </c>
      <c r="G2486" s="41">
        <v>148.0</v>
      </c>
      <c r="H2486" s="41">
        <v>0.148</v>
      </c>
      <c r="I2486" s="47">
        <f t="shared" si="2"/>
        <v>196000000000</v>
      </c>
      <c r="J2486" s="14"/>
      <c r="K2486" s="14"/>
      <c r="L2486" s="14"/>
      <c r="M2486" s="14"/>
      <c r="N2486" s="14"/>
      <c r="O2486" s="14"/>
      <c r="P2486" s="14"/>
      <c r="Q2486" s="14"/>
      <c r="R2486" s="14"/>
    </row>
    <row r="2487">
      <c r="A2487" s="40" t="str">
        <f t="shared" si="1"/>
        <v>Turkey-Europe2002</v>
      </c>
      <c r="B2487" s="40" t="s">
        <v>249</v>
      </c>
      <c r="C2487" s="33" t="s">
        <v>43</v>
      </c>
      <c r="D2487" s="41" t="s">
        <v>55</v>
      </c>
      <c r="E2487" s="46">
        <v>2.33E11</v>
      </c>
      <c r="F2487" s="41">
        <v>0.054</v>
      </c>
      <c r="G2487" s="41">
        <v>180.0</v>
      </c>
      <c r="H2487" s="41">
        <v>0.148</v>
      </c>
      <c r="I2487" s="47">
        <f t="shared" si="2"/>
        <v>233000000000</v>
      </c>
      <c r="J2487" s="14"/>
      <c r="K2487" s="14"/>
      <c r="L2487" s="14"/>
      <c r="M2487" s="14"/>
      <c r="N2487" s="14"/>
      <c r="O2487" s="14"/>
      <c r="P2487" s="14"/>
      <c r="Q2487" s="14"/>
      <c r="R2487" s="14"/>
    </row>
    <row r="2488">
      <c r="A2488" s="40" t="str">
        <f t="shared" si="1"/>
        <v>Turkey-Europe2003</v>
      </c>
      <c r="B2488" s="40" t="s">
        <v>249</v>
      </c>
      <c r="C2488" s="33" t="s">
        <v>44</v>
      </c>
      <c r="D2488" s="41" t="s">
        <v>55</v>
      </c>
      <c r="E2488" s="46">
        <v>3.03E11</v>
      </c>
      <c r="F2488" s="41">
        <v>0.053</v>
      </c>
      <c r="G2488" s="41">
        <v>232.0</v>
      </c>
      <c r="H2488" s="41">
        <v>0.148</v>
      </c>
      <c r="I2488" s="47">
        <f t="shared" si="2"/>
        <v>303000000000</v>
      </c>
      <c r="J2488" s="14"/>
      <c r="K2488" s="14"/>
      <c r="L2488" s="14"/>
      <c r="M2488" s="14"/>
      <c r="N2488" s="14"/>
      <c r="O2488" s="14"/>
      <c r="P2488" s="14"/>
      <c r="Q2488" s="14"/>
      <c r="R2488" s="14"/>
    </row>
    <row r="2489">
      <c r="A2489" s="40" t="str">
        <f t="shared" si="1"/>
        <v>Turkey-Europe2004</v>
      </c>
      <c r="B2489" s="40" t="s">
        <v>249</v>
      </c>
      <c r="C2489" s="33" t="s">
        <v>45</v>
      </c>
      <c r="D2489" s="41" t="s">
        <v>55</v>
      </c>
      <c r="E2489" s="46">
        <v>3.92E11</v>
      </c>
      <c r="F2489" s="41">
        <v>0.054</v>
      </c>
      <c r="G2489" s="41">
        <v>297.0</v>
      </c>
      <c r="H2489" s="41">
        <v>0.148</v>
      </c>
      <c r="I2489" s="47">
        <f t="shared" si="2"/>
        <v>392000000000</v>
      </c>
      <c r="J2489" s="14"/>
      <c r="K2489" s="14"/>
      <c r="L2489" s="14"/>
      <c r="M2489" s="14"/>
      <c r="N2489" s="14"/>
      <c r="O2489" s="14"/>
      <c r="P2489" s="14"/>
      <c r="Q2489" s="14"/>
      <c r="R2489" s="14"/>
    </row>
    <row r="2490">
      <c r="A2490" s="40" t="str">
        <f t="shared" si="1"/>
        <v>Turkey-Europe2005</v>
      </c>
      <c r="B2490" s="40" t="s">
        <v>249</v>
      </c>
      <c r="C2490" s="33" t="s">
        <v>46</v>
      </c>
      <c r="D2490" s="41" t="s">
        <v>55</v>
      </c>
      <c r="E2490" s="46">
        <v>4.83E11</v>
      </c>
      <c r="F2490" s="41">
        <v>0.054</v>
      </c>
      <c r="G2490" s="41">
        <v>366.0</v>
      </c>
      <c r="H2490" s="41">
        <v>0.148</v>
      </c>
      <c r="I2490" s="47">
        <f t="shared" si="2"/>
        <v>483000000000</v>
      </c>
      <c r="J2490" s="14"/>
      <c r="K2490" s="14"/>
      <c r="L2490" s="14"/>
      <c r="M2490" s="14"/>
      <c r="N2490" s="14"/>
      <c r="O2490" s="14"/>
      <c r="P2490" s="14"/>
      <c r="Q2490" s="14"/>
      <c r="R2490" s="14"/>
    </row>
    <row r="2491">
      <c r="A2491" s="40" t="str">
        <f t="shared" si="1"/>
        <v>Turkey-Europe2006</v>
      </c>
      <c r="B2491" s="40" t="s">
        <v>249</v>
      </c>
      <c r="C2491" s="33" t="s">
        <v>47</v>
      </c>
      <c r="D2491" s="41" t="s">
        <v>55</v>
      </c>
      <c r="E2491" s="46">
        <v>5.31E11</v>
      </c>
      <c r="F2491" s="41">
        <v>0.058</v>
      </c>
      <c r="G2491" s="41">
        <v>422.0</v>
      </c>
      <c r="H2491" s="41">
        <v>0.148</v>
      </c>
      <c r="I2491" s="47">
        <f t="shared" si="2"/>
        <v>531000000000</v>
      </c>
      <c r="J2491" s="14"/>
      <c r="K2491" s="14"/>
      <c r="L2491" s="14"/>
      <c r="M2491" s="14"/>
      <c r="N2491" s="14"/>
      <c r="O2491" s="14"/>
      <c r="P2491" s="14"/>
      <c r="Q2491" s="14"/>
      <c r="R2491" s="14"/>
    </row>
    <row r="2492">
      <c r="A2492" s="40" t="str">
        <f t="shared" si="1"/>
        <v>Turkey-Europe2007</v>
      </c>
      <c r="B2492" s="40" t="s">
        <v>249</v>
      </c>
      <c r="C2492" s="33" t="s">
        <v>48</v>
      </c>
      <c r="D2492" s="41" t="s">
        <v>55</v>
      </c>
      <c r="E2492" s="46">
        <v>6.47E11</v>
      </c>
      <c r="F2492" s="41">
        <v>0.06</v>
      </c>
      <c r="G2492" s="41">
        <v>558.0</v>
      </c>
      <c r="H2492" s="41">
        <v>0.148</v>
      </c>
      <c r="I2492" s="47">
        <f t="shared" si="2"/>
        <v>647000000000</v>
      </c>
      <c r="J2492" s="14"/>
      <c r="K2492" s="14"/>
      <c r="L2492" s="14"/>
      <c r="M2492" s="14"/>
      <c r="N2492" s="14"/>
      <c r="O2492" s="14"/>
      <c r="P2492" s="14"/>
      <c r="Q2492" s="14"/>
      <c r="R2492" s="14"/>
    </row>
    <row r="2493">
      <c r="A2493" s="40" t="str">
        <f t="shared" si="1"/>
        <v>Turkey-Europe2008</v>
      </c>
      <c r="B2493" s="40" t="s">
        <v>249</v>
      </c>
      <c r="C2493" s="33" t="s">
        <v>49</v>
      </c>
      <c r="D2493" s="41" t="s">
        <v>55</v>
      </c>
      <c r="E2493" s="46">
        <v>7.3E11</v>
      </c>
      <c r="F2493" s="41">
        <v>0.061</v>
      </c>
      <c r="G2493" s="41">
        <v>628.0</v>
      </c>
      <c r="H2493" s="41">
        <v>0.148</v>
      </c>
      <c r="I2493" s="47">
        <f t="shared" si="2"/>
        <v>730000000000</v>
      </c>
      <c r="J2493" s="14"/>
      <c r="K2493" s="14"/>
      <c r="L2493" s="14"/>
      <c r="M2493" s="14"/>
      <c r="N2493" s="14"/>
      <c r="O2493" s="14"/>
      <c r="P2493" s="14"/>
      <c r="Q2493" s="14"/>
      <c r="R2493" s="14"/>
    </row>
    <row r="2494">
      <c r="A2494" s="40" t="str">
        <f t="shared" si="1"/>
        <v>Turkey-Europe2009</v>
      </c>
      <c r="B2494" s="40" t="s">
        <v>249</v>
      </c>
      <c r="C2494" s="33" t="s">
        <v>50</v>
      </c>
      <c r="D2494" s="41" t="s">
        <v>55</v>
      </c>
      <c r="E2494" s="46">
        <v>6.15E11</v>
      </c>
      <c r="F2494" s="41">
        <v>0.067</v>
      </c>
      <c r="G2494" s="41">
        <v>580.0</v>
      </c>
      <c r="H2494" s="41">
        <v>0.148</v>
      </c>
      <c r="I2494" s="47">
        <f t="shared" si="2"/>
        <v>615000000000</v>
      </c>
      <c r="J2494" s="14"/>
      <c r="K2494" s="14"/>
      <c r="L2494" s="14"/>
      <c r="M2494" s="14"/>
      <c r="N2494" s="14"/>
      <c r="O2494" s="14"/>
      <c r="P2494" s="14"/>
      <c r="Q2494" s="14"/>
      <c r="R2494" s="14"/>
    </row>
    <row r="2495">
      <c r="A2495" s="40" t="str">
        <f t="shared" si="1"/>
        <v>Turkey-Europe2010</v>
      </c>
      <c r="B2495" s="40" t="s">
        <v>249</v>
      </c>
      <c r="C2495" s="33" t="s">
        <v>51</v>
      </c>
      <c r="D2495" s="41" t="s">
        <v>55</v>
      </c>
      <c r="E2495" s="46">
        <v>7.31E11</v>
      </c>
      <c r="F2495" s="41">
        <v>0.068</v>
      </c>
      <c r="G2495" s="41">
        <v>680.0</v>
      </c>
      <c r="H2495" s="41">
        <v>0.148</v>
      </c>
      <c r="I2495" s="47">
        <f t="shared" si="2"/>
        <v>731000000000</v>
      </c>
      <c r="J2495" s="14"/>
      <c r="K2495" s="14"/>
      <c r="L2495" s="14"/>
      <c r="M2495" s="14"/>
      <c r="N2495" s="14"/>
      <c r="O2495" s="14"/>
      <c r="P2495" s="14"/>
      <c r="Q2495" s="14"/>
      <c r="R2495" s="14"/>
    </row>
    <row r="2496">
      <c r="A2496" s="40" t="str">
        <f t="shared" si="1"/>
        <v>Turkey-Europe2011</v>
      </c>
      <c r="B2496" s="40" t="s">
        <v>249</v>
      </c>
      <c r="C2496" s="33" t="s">
        <v>52</v>
      </c>
      <c r="D2496" s="41" t="s">
        <v>55</v>
      </c>
      <c r="E2496" s="46">
        <v>7.75E11</v>
      </c>
      <c r="F2496" s="41">
        <v>0.061</v>
      </c>
      <c r="G2496" s="41">
        <v>644.0</v>
      </c>
      <c r="H2496" s="41">
        <v>0.148</v>
      </c>
      <c r="I2496" s="47">
        <f t="shared" si="2"/>
        <v>775000000000</v>
      </c>
      <c r="J2496" s="14"/>
      <c r="K2496" s="14"/>
      <c r="L2496" s="14"/>
      <c r="M2496" s="14"/>
      <c r="N2496" s="14"/>
      <c r="O2496" s="14"/>
      <c r="P2496" s="14"/>
      <c r="Q2496" s="14"/>
      <c r="R2496" s="14"/>
    </row>
    <row r="2497">
      <c r="A2497" s="40" t="str">
        <f t="shared" si="1"/>
        <v>Turkey-Europe2012</v>
      </c>
      <c r="B2497" s="40" t="s">
        <v>249</v>
      </c>
      <c r="C2497" s="33" t="s">
        <v>53</v>
      </c>
      <c r="D2497" s="41" t="s">
        <v>55</v>
      </c>
      <c r="E2497" s="46">
        <v>7.89E11</v>
      </c>
      <c r="F2497" s="41">
        <v>0.063</v>
      </c>
      <c r="G2497" s="41">
        <v>665.0</v>
      </c>
      <c r="H2497" s="41">
        <v>0.148</v>
      </c>
      <c r="I2497" s="47">
        <f t="shared" si="2"/>
        <v>789000000000</v>
      </c>
      <c r="J2497" s="14"/>
      <c r="K2497" s="14"/>
      <c r="L2497" s="14"/>
      <c r="M2497" s="14"/>
      <c r="N2497" s="14"/>
      <c r="O2497" s="14"/>
      <c r="P2497" s="14"/>
      <c r="Q2497" s="14"/>
      <c r="R2497" s="14"/>
    </row>
    <row r="2498">
      <c r="A2498" s="40" t="str">
        <f t="shared" si="1"/>
        <v>Turkmenistan-Asia2000</v>
      </c>
      <c r="B2498" s="40" t="s">
        <v>250</v>
      </c>
      <c r="C2498" s="33" t="s">
        <v>40</v>
      </c>
      <c r="D2498" s="41" t="s">
        <v>41</v>
      </c>
      <c r="E2498" s="46">
        <v>2.904662605E9</v>
      </c>
      <c r="F2498" s="41">
        <v>0.039</v>
      </c>
      <c r="G2498" s="41">
        <v>44.0</v>
      </c>
      <c r="H2498" s="41">
        <v>0.148</v>
      </c>
      <c r="I2498" s="47">
        <f t="shared" si="2"/>
        <v>2904662605</v>
      </c>
      <c r="J2498" s="14"/>
      <c r="K2498" s="14"/>
      <c r="L2498" s="14"/>
      <c r="M2498" s="14"/>
      <c r="N2498" s="14"/>
      <c r="O2498" s="14"/>
      <c r="P2498" s="14"/>
      <c r="Q2498" s="14"/>
      <c r="R2498" s="14"/>
    </row>
    <row r="2499">
      <c r="A2499" s="40" t="str">
        <f t="shared" si="1"/>
        <v>Turkmenistan-Asia2001</v>
      </c>
      <c r="B2499" s="40" t="s">
        <v>250</v>
      </c>
      <c r="C2499" s="33" t="s">
        <v>42</v>
      </c>
      <c r="D2499" s="41" t="s">
        <v>41</v>
      </c>
      <c r="E2499" s="46">
        <v>3.534771969E9</v>
      </c>
      <c r="F2499" s="41">
        <v>0.038</v>
      </c>
      <c r="G2499" s="41">
        <v>58.0</v>
      </c>
      <c r="H2499" s="41">
        <v>0.148</v>
      </c>
      <c r="I2499" s="47">
        <f t="shared" si="2"/>
        <v>3534771969</v>
      </c>
      <c r="J2499" s="14"/>
      <c r="K2499" s="14"/>
      <c r="L2499" s="14"/>
      <c r="M2499" s="14"/>
      <c r="N2499" s="14"/>
      <c r="O2499" s="14"/>
      <c r="P2499" s="14"/>
      <c r="Q2499" s="14"/>
      <c r="R2499" s="14"/>
    </row>
    <row r="2500">
      <c r="A2500" s="40" t="str">
        <f t="shared" si="1"/>
        <v>Turkmenistan-Asia2002</v>
      </c>
      <c r="B2500" s="40" t="s">
        <v>250</v>
      </c>
      <c r="C2500" s="33" t="s">
        <v>43</v>
      </c>
      <c r="D2500" s="41" t="s">
        <v>41</v>
      </c>
      <c r="E2500" s="46">
        <v>4.462028989E9</v>
      </c>
      <c r="F2500" s="41">
        <v>0.033</v>
      </c>
      <c r="G2500" s="41">
        <v>63.0</v>
      </c>
      <c r="H2500" s="41">
        <v>0.148</v>
      </c>
      <c r="I2500" s="47">
        <f t="shared" si="2"/>
        <v>4462028989</v>
      </c>
      <c r="J2500" s="14"/>
      <c r="K2500" s="14"/>
      <c r="L2500" s="14"/>
      <c r="M2500" s="14"/>
      <c r="N2500" s="14"/>
      <c r="O2500" s="14"/>
      <c r="P2500" s="14"/>
      <c r="Q2500" s="14"/>
      <c r="R2500" s="14"/>
    </row>
    <row r="2501">
      <c r="A2501" s="40" t="str">
        <f t="shared" si="1"/>
        <v>Turkmenistan-Asia2003</v>
      </c>
      <c r="B2501" s="40" t="s">
        <v>250</v>
      </c>
      <c r="C2501" s="33" t="s">
        <v>44</v>
      </c>
      <c r="D2501" s="41" t="s">
        <v>41</v>
      </c>
      <c r="E2501" s="46">
        <v>5.977440583E9</v>
      </c>
      <c r="F2501" s="41">
        <v>0.038</v>
      </c>
      <c r="G2501" s="41">
        <v>95.0</v>
      </c>
      <c r="H2501" s="41">
        <v>0.148</v>
      </c>
      <c r="I2501" s="47">
        <f t="shared" si="2"/>
        <v>5977440583</v>
      </c>
      <c r="J2501" s="14"/>
      <c r="K2501" s="14"/>
      <c r="L2501" s="14"/>
      <c r="M2501" s="14"/>
      <c r="N2501" s="14"/>
      <c r="O2501" s="14"/>
      <c r="P2501" s="14"/>
      <c r="Q2501" s="14"/>
      <c r="R2501" s="14"/>
    </row>
    <row r="2502">
      <c r="A2502" s="40" t="str">
        <f t="shared" si="1"/>
        <v>Turkmenistan-Asia2004</v>
      </c>
      <c r="B2502" s="40" t="s">
        <v>250</v>
      </c>
      <c r="C2502" s="33" t="s">
        <v>45</v>
      </c>
      <c r="D2502" s="41" t="s">
        <v>41</v>
      </c>
      <c r="E2502" s="46">
        <v>6.838351088E9</v>
      </c>
      <c r="F2502" s="41">
        <v>0.037</v>
      </c>
      <c r="G2502" s="41">
        <v>111.0</v>
      </c>
      <c r="H2502" s="41">
        <v>0.148</v>
      </c>
      <c r="I2502" s="47">
        <f t="shared" si="2"/>
        <v>6838351088</v>
      </c>
      <c r="J2502" s="14"/>
      <c r="K2502" s="14"/>
      <c r="L2502" s="14"/>
      <c r="M2502" s="14"/>
      <c r="N2502" s="14"/>
      <c r="O2502" s="14"/>
      <c r="P2502" s="14"/>
      <c r="Q2502" s="14"/>
      <c r="R2502" s="14"/>
    </row>
    <row r="2503">
      <c r="A2503" s="40" t="str">
        <f t="shared" si="1"/>
        <v>Turkmenistan-Asia2005</v>
      </c>
      <c r="B2503" s="40" t="s">
        <v>250</v>
      </c>
      <c r="C2503" s="33" t="s">
        <v>46</v>
      </c>
      <c r="D2503" s="41" t="s">
        <v>41</v>
      </c>
      <c r="E2503" s="46">
        <v>8.104355717E9</v>
      </c>
      <c r="F2503" s="41">
        <v>0.03</v>
      </c>
      <c r="G2503" s="41">
        <v>107.0</v>
      </c>
      <c r="H2503" s="41">
        <v>0.148</v>
      </c>
      <c r="I2503" s="47">
        <f t="shared" si="2"/>
        <v>8104355717</v>
      </c>
      <c r="J2503" s="14"/>
      <c r="K2503" s="14"/>
      <c r="L2503" s="14"/>
      <c r="M2503" s="14"/>
      <c r="N2503" s="14"/>
      <c r="O2503" s="14"/>
      <c r="P2503" s="14"/>
      <c r="Q2503" s="14"/>
      <c r="R2503" s="14"/>
    </row>
    <row r="2504">
      <c r="A2504" s="40" t="str">
        <f t="shared" si="1"/>
        <v>Turkmenistan-Asia2006</v>
      </c>
      <c r="B2504" s="40" t="s">
        <v>250</v>
      </c>
      <c r="C2504" s="33" t="s">
        <v>47</v>
      </c>
      <c r="D2504" s="41" t="s">
        <v>41</v>
      </c>
      <c r="E2504" s="46">
        <v>1.0277598152E10</v>
      </c>
      <c r="F2504" s="41">
        <v>0.022</v>
      </c>
      <c r="G2504" s="41">
        <v>98.0</v>
      </c>
      <c r="H2504" s="41">
        <v>0.148</v>
      </c>
      <c r="I2504" s="47">
        <f t="shared" si="2"/>
        <v>10277598152</v>
      </c>
      <c r="J2504" s="14"/>
      <c r="K2504" s="14"/>
      <c r="L2504" s="14"/>
      <c r="M2504" s="14"/>
      <c r="N2504" s="14"/>
      <c r="O2504" s="14"/>
      <c r="P2504" s="14"/>
      <c r="Q2504" s="14"/>
      <c r="R2504" s="14"/>
    </row>
    <row r="2505">
      <c r="A2505" s="40" t="str">
        <f t="shared" si="1"/>
        <v>Turkmenistan-Asia2007</v>
      </c>
      <c r="B2505" s="40" t="s">
        <v>250</v>
      </c>
      <c r="C2505" s="33" t="s">
        <v>48</v>
      </c>
      <c r="D2505" s="41" t="s">
        <v>41</v>
      </c>
      <c r="E2505" s="46">
        <v>1.2664165103E10</v>
      </c>
      <c r="F2505" s="41">
        <v>0.021</v>
      </c>
      <c r="G2505" s="41">
        <v>113.0</v>
      </c>
      <c r="H2505" s="41">
        <v>0.148</v>
      </c>
      <c r="I2505" s="47">
        <f t="shared" si="2"/>
        <v>12664165103</v>
      </c>
      <c r="J2505" s="14"/>
      <c r="K2505" s="14"/>
      <c r="L2505" s="14"/>
      <c r="M2505" s="14"/>
      <c r="N2505" s="14"/>
      <c r="O2505" s="14"/>
      <c r="P2505" s="14"/>
      <c r="Q2505" s="14"/>
      <c r="R2505" s="14"/>
    </row>
    <row r="2506">
      <c r="A2506" s="40" t="str">
        <f t="shared" si="1"/>
        <v>Turkmenistan-Asia2008</v>
      </c>
      <c r="B2506" s="40" t="s">
        <v>250</v>
      </c>
      <c r="C2506" s="33" t="s">
        <v>49</v>
      </c>
      <c r="D2506" s="41" t="s">
        <v>41</v>
      </c>
      <c r="E2506" s="46">
        <v>1.9271523179E10</v>
      </c>
      <c r="F2506" s="41">
        <v>0.019</v>
      </c>
      <c r="G2506" s="41">
        <v>81.0</v>
      </c>
      <c r="H2506" s="41">
        <v>0.148</v>
      </c>
      <c r="I2506" s="47">
        <f t="shared" si="2"/>
        <v>19271523179</v>
      </c>
      <c r="J2506" s="14"/>
      <c r="K2506" s="14"/>
      <c r="L2506" s="14"/>
      <c r="M2506" s="14"/>
      <c r="N2506" s="14"/>
      <c r="O2506" s="14"/>
      <c r="P2506" s="14"/>
      <c r="Q2506" s="14"/>
      <c r="R2506" s="14"/>
    </row>
    <row r="2507">
      <c r="A2507" s="40" t="str">
        <f t="shared" si="1"/>
        <v>Turkmenistan-Asia2009</v>
      </c>
      <c r="B2507" s="40" t="s">
        <v>250</v>
      </c>
      <c r="C2507" s="33" t="s">
        <v>50</v>
      </c>
      <c r="D2507" s="41" t="s">
        <v>41</v>
      </c>
      <c r="E2507" s="46">
        <v>2.0214385965E10</v>
      </c>
      <c r="F2507" s="41">
        <v>0.021</v>
      </c>
      <c r="G2507" s="41">
        <v>86.0</v>
      </c>
      <c r="H2507" s="41">
        <v>0.148</v>
      </c>
      <c r="I2507" s="47">
        <f t="shared" si="2"/>
        <v>20214385965</v>
      </c>
      <c r="J2507" s="14"/>
      <c r="K2507" s="14"/>
      <c r="L2507" s="14"/>
      <c r="M2507" s="14"/>
      <c r="N2507" s="14"/>
      <c r="O2507" s="14"/>
      <c r="P2507" s="14"/>
      <c r="Q2507" s="14"/>
      <c r="R2507" s="14"/>
    </row>
    <row r="2508">
      <c r="A2508" s="40" t="str">
        <f t="shared" si="1"/>
        <v>Turkmenistan-Asia2010</v>
      </c>
      <c r="B2508" s="40" t="s">
        <v>250</v>
      </c>
      <c r="C2508" s="33" t="s">
        <v>51</v>
      </c>
      <c r="D2508" s="41" t="s">
        <v>41</v>
      </c>
      <c r="E2508" s="46">
        <v>2.2148070175E10</v>
      </c>
      <c r="F2508" s="41">
        <v>0.021</v>
      </c>
      <c r="G2508" s="41">
        <v>95.0</v>
      </c>
      <c r="H2508" s="41">
        <v>0.148</v>
      </c>
      <c r="I2508" s="47">
        <f t="shared" si="2"/>
        <v>22148070175</v>
      </c>
      <c r="J2508" s="14"/>
      <c r="K2508" s="14"/>
      <c r="L2508" s="14"/>
      <c r="M2508" s="14"/>
      <c r="N2508" s="14"/>
      <c r="O2508" s="14"/>
      <c r="P2508" s="14"/>
      <c r="Q2508" s="14"/>
      <c r="R2508" s="14"/>
    </row>
    <row r="2509">
      <c r="A2509" s="40" t="str">
        <f t="shared" si="1"/>
        <v>Turkmenistan-Asia2011</v>
      </c>
      <c r="B2509" s="40" t="s">
        <v>250</v>
      </c>
      <c r="C2509" s="33" t="s">
        <v>52</v>
      </c>
      <c r="D2509" s="41" t="s">
        <v>41</v>
      </c>
      <c r="E2509" s="46">
        <v>2.9233333333E10</v>
      </c>
      <c r="F2509" s="41">
        <v>0.021</v>
      </c>
      <c r="G2509" s="41">
        <v>114.0</v>
      </c>
      <c r="H2509" s="41">
        <v>0.148</v>
      </c>
      <c r="I2509" s="47">
        <f t="shared" si="2"/>
        <v>29233333333</v>
      </c>
      <c r="J2509" s="14"/>
      <c r="K2509" s="14"/>
      <c r="L2509" s="14"/>
      <c r="M2509" s="14"/>
      <c r="N2509" s="14"/>
      <c r="O2509" s="14"/>
      <c r="P2509" s="14"/>
      <c r="Q2509" s="14"/>
      <c r="R2509" s="14"/>
    </row>
    <row r="2510">
      <c r="A2510" s="40" t="str">
        <f t="shared" si="1"/>
        <v>Turkmenistan-Asia2012</v>
      </c>
      <c r="B2510" s="40" t="s">
        <v>250</v>
      </c>
      <c r="C2510" s="33" t="s">
        <v>53</v>
      </c>
      <c r="D2510" s="41" t="s">
        <v>41</v>
      </c>
      <c r="E2510" s="46">
        <v>3.5164210526E10</v>
      </c>
      <c r="F2510" s="41">
        <v>0.02</v>
      </c>
      <c r="G2510" s="41">
        <v>129.0</v>
      </c>
      <c r="H2510" s="41">
        <v>0.148</v>
      </c>
      <c r="I2510" s="47">
        <f t="shared" si="2"/>
        <v>35164210526</v>
      </c>
      <c r="J2510" s="14"/>
      <c r="K2510" s="14"/>
      <c r="L2510" s="14"/>
      <c r="M2510" s="14"/>
      <c r="N2510" s="14"/>
      <c r="O2510" s="14"/>
      <c r="P2510" s="14"/>
      <c r="Q2510" s="14"/>
      <c r="R2510" s="14"/>
    </row>
    <row r="2511">
      <c r="A2511" s="40" t="str">
        <f t="shared" si="1"/>
        <v>Turks and Caicos Islands-The Americas2000</v>
      </c>
      <c r="B2511" s="40" t="s">
        <v>251</v>
      </c>
      <c r="C2511" s="33" t="s">
        <v>40</v>
      </c>
      <c r="D2511" s="41" t="s">
        <v>63</v>
      </c>
      <c r="E2511" s="40"/>
      <c r="F2511" s="42">
        <v>0.064</v>
      </c>
      <c r="G2511" s="41">
        <v>193.0</v>
      </c>
      <c r="H2511" s="41">
        <v>0.148</v>
      </c>
      <c r="I2511" s="47" t="str">
        <f t="shared" si="2"/>
        <v/>
      </c>
      <c r="J2511" s="14"/>
      <c r="K2511" s="14"/>
      <c r="L2511" s="14"/>
      <c r="M2511" s="14"/>
      <c r="N2511" s="14"/>
      <c r="O2511" s="14"/>
      <c r="P2511" s="14"/>
      <c r="Q2511" s="14"/>
      <c r="R2511" s="14"/>
    </row>
    <row r="2512">
      <c r="A2512" s="40" t="str">
        <f t="shared" si="1"/>
        <v>Turks and Caicos Islands-The Americas2001</v>
      </c>
      <c r="B2512" s="40" t="s">
        <v>251</v>
      </c>
      <c r="C2512" s="33" t="s">
        <v>42</v>
      </c>
      <c r="D2512" s="41" t="s">
        <v>63</v>
      </c>
      <c r="E2512" s="40"/>
      <c r="F2512" s="42">
        <v>0.064</v>
      </c>
      <c r="G2512" s="41">
        <v>193.0</v>
      </c>
      <c r="H2512" s="41">
        <v>0.148</v>
      </c>
      <c r="I2512" s="47" t="str">
        <f t="shared" si="2"/>
        <v/>
      </c>
      <c r="J2512" s="14"/>
      <c r="K2512" s="14"/>
      <c r="L2512" s="14"/>
      <c r="M2512" s="14"/>
      <c r="N2512" s="14"/>
      <c r="O2512" s="14"/>
      <c r="P2512" s="14"/>
      <c r="Q2512" s="14"/>
      <c r="R2512" s="14"/>
    </row>
    <row r="2513">
      <c r="A2513" s="40" t="str">
        <f t="shared" si="1"/>
        <v>Turks and Caicos Islands-The Americas2002</v>
      </c>
      <c r="B2513" s="40" t="s">
        <v>251</v>
      </c>
      <c r="C2513" s="33" t="s">
        <v>43</v>
      </c>
      <c r="D2513" s="41" t="s">
        <v>63</v>
      </c>
      <c r="E2513" s="40"/>
      <c r="F2513" s="42">
        <v>0.064</v>
      </c>
      <c r="G2513" s="41">
        <v>193.0</v>
      </c>
      <c r="H2513" s="41">
        <v>0.148</v>
      </c>
      <c r="I2513" s="47" t="str">
        <f t="shared" si="2"/>
        <v/>
      </c>
      <c r="J2513" s="14"/>
      <c r="K2513" s="14"/>
      <c r="L2513" s="14"/>
      <c r="M2513" s="14"/>
      <c r="N2513" s="14"/>
      <c r="O2513" s="14"/>
      <c r="P2513" s="14"/>
      <c r="Q2513" s="14"/>
      <c r="R2513" s="14"/>
    </row>
    <row r="2514">
      <c r="A2514" s="40" t="str">
        <f t="shared" si="1"/>
        <v>Turks and Caicos Islands-The Americas2003</v>
      </c>
      <c r="B2514" s="40" t="s">
        <v>251</v>
      </c>
      <c r="C2514" s="33" t="s">
        <v>44</v>
      </c>
      <c r="D2514" s="41" t="s">
        <v>63</v>
      </c>
      <c r="E2514" s="40"/>
      <c r="F2514" s="42">
        <v>0.064</v>
      </c>
      <c r="G2514" s="41">
        <v>193.0</v>
      </c>
      <c r="H2514" s="41">
        <v>0.148</v>
      </c>
      <c r="I2514" s="47" t="str">
        <f t="shared" si="2"/>
        <v/>
      </c>
      <c r="J2514" s="14"/>
      <c r="K2514" s="14"/>
      <c r="L2514" s="14"/>
      <c r="M2514" s="14"/>
      <c r="N2514" s="14"/>
      <c r="O2514" s="14"/>
      <c r="P2514" s="14"/>
      <c r="Q2514" s="14"/>
      <c r="R2514" s="14"/>
    </row>
    <row r="2515">
      <c r="A2515" s="40" t="str">
        <f t="shared" si="1"/>
        <v>Turks and Caicos Islands-The Americas2004</v>
      </c>
      <c r="B2515" s="40" t="s">
        <v>251</v>
      </c>
      <c r="C2515" s="33" t="s">
        <v>45</v>
      </c>
      <c r="D2515" s="41" t="s">
        <v>63</v>
      </c>
      <c r="E2515" s="40"/>
      <c r="F2515" s="42">
        <v>0.064</v>
      </c>
      <c r="G2515" s="41">
        <v>193.0</v>
      </c>
      <c r="H2515" s="41">
        <v>0.148</v>
      </c>
      <c r="I2515" s="47" t="str">
        <f t="shared" si="2"/>
        <v/>
      </c>
      <c r="J2515" s="14"/>
      <c r="K2515" s="14"/>
      <c r="L2515" s="14"/>
      <c r="M2515" s="14"/>
      <c r="N2515" s="14"/>
      <c r="O2515" s="14"/>
      <c r="P2515" s="14"/>
      <c r="Q2515" s="14"/>
      <c r="R2515" s="14"/>
    </row>
    <row r="2516">
      <c r="A2516" s="40" t="str">
        <f t="shared" si="1"/>
        <v>Turks and Caicos Islands-The Americas2005</v>
      </c>
      <c r="B2516" s="40" t="s">
        <v>251</v>
      </c>
      <c r="C2516" s="33" t="s">
        <v>46</v>
      </c>
      <c r="D2516" s="41" t="s">
        <v>63</v>
      </c>
      <c r="E2516" s="40"/>
      <c r="F2516" s="42">
        <v>0.064</v>
      </c>
      <c r="G2516" s="41">
        <v>193.0</v>
      </c>
      <c r="H2516" s="41">
        <v>0.148</v>
      </c>
      <c r="I2516" s="47" t="str">
        <f t="shared" si="2"/>
        <v/>
      </c>
      <c r="J2516" s="14"/>
      <c r="K2516" s="14"/>
      <c r="L2516" s="14"/>
      <c r="M2516" s="14"/>
      <c r="N2516" s="14"/>
      <c r="O2516" s="14"/>
      <c r="P2516" s="14"/>
      <c r="Q2516" s="14"/>
      <c r="R2516" s="14"/>
    </row>
    <row r="2517">
      <c r="A2517" s="40" t="str">
        <f t="shared" si="1"/>
        <v>Turks and Caicos Islands-The Americas2006</v>
      </c>
      <c r="B2517" s="40" t="s">
        <v>251</v>
      </c>
      <c r="C2517" s="33" t="s">
        <v>47</v>
      </c>
      <c r="D2517" s="41" t="s">
        <v>63</v>
      </c>
      <c r="E2517" s="40"/>
      <c r="F2517" s="42">
        <v>0.064</v>
      </c>
      <c r="G2517" s="41">
        <v>193.0</v>
      </c>
      <c r="H2517" s="41">
        <v>0.148</v>
      </c>
      <c r="I2517" s="47" t="str">
        <f t="shared" si="2"/>
        <v/>
      </c>
      <c r="J2517" s="14"/>
      <c r="K2517" s="14"/>
      <c r="L2517" s="14"/>
      <c r="M2517" s="14"/>
      <c r="N2517" s="14"/>
      <c r="O2517" s="14"/>
      <c r="P2517" s="14"/>
      <c r="Q2517" s="14"/>
      <c r="R2517" s="14"/>
    </row>
    <row r="2518">
      <c r="A2518" s="40" t="str">
        <f t="shared" si="1"/>
        <v>Turks and Caicos Islands-The Americas2007</v>
      </c>
      <c r="B2518" s="40" t="s">
        <v>251</v>
      </c>
      <c r="C2518" s="33" t="s">
        <v>48</v>
      </c>
      <c r="D2518" s="41" t="s">
        <v>63</v>
      </c>
      <c r="E2518" s="40"/>
      <c r="F2518" s="42">
        <v>0.064</v>
      </c>
      <c r="G2518" s="41">
        <v>193.0</v>
      </c>
      <c r="H2518" s="41">
        <v>0.148</v>
      </c>
      <c r="I2518" s="47" t="str">
        <f t="shared" si="2"/>
        <v/>
      </c>
      <c r="J2518" s="14"/>
      <c r="K2518" s="14"/>
      <c r="L2518" s="14"/>
      <c r="M2518" s="14"/>
      <c r="N2518" s="14"/>
      <c r="O2518" s="14"/>
      <c r="P2518" s="14"/>
      <c r="Q2518" s="14"/>
      <c r="R2518" s="14"/>
    </row>
    <row r="2519">
      <c r="A2519" s="40" t="str">
        <f t="shared" si="1"/>
        <v>Turks and Caicos Islands-The Americas2008</v>
      </c>
      <c r="B2519" s="40" t="s">
        <v>251</v>
      </c>
      <c r="C2519" s="33" t="s">
        <v>49</v>
      </c>
      <c r="D2519" s="41" t="s">
        <v>63</v>
      </c>
      <c r="E2519" s="40"/>
      <c r="F2519" s="42">
        <v>0.064</v>
      </c>
      <c r="G2519" s="41">
        <v>193.0</v>
      </c>
      <c r="H2519" s="41">
        <v>0.148</v>
      </c>
      <c r="I2519" s="47" t="str">
        <f t="shared" si="2"/>
        <v/>
      </c>
      <c r="J2519" s="14"/>
      <c r="K2519" s="14"/>
      <c r="L2519" s="14"/>
      <c r="M2519" s="14"/>
      <c r="N2519" s="14"/>
      <c r="O2519" s="14"/>
      <c r="P2519" s="14"/>
      <c r="Q2519" s="14"/>
      <c r="R2519" s="14"/>
    </row>
    <row r="2520">
      <c r="A2520" s="40" t="str">
        <f t="shared" si="1"/>
        <v>Turks and Caicos Islands-The Americas2009</v>
      </c>
      <c r="B2520" s="40" t="s">
        <v>251</v>
      </c>
      <c r="C2520" s="33" t="s">
        <v>50</v>
      </c>
      <c r="D2520" s="41" t="s">
        <v>63</v>
      </c>
      <c r="E2520" s="40"/>
      <c r="F2520" s="42">
        <v>0.064</v>
      </c>
      <c r="G2520" s="41">
        <v>193.0</v>
      </c>
      <c r="H2520" s="41">
        <v>0.148</v>
      </c>
      <c r="I2520" s="47" t="str">
        <f t="shared" si="2"/>
        <v/>
      </c>
      <c r="J2520" s="14"/>
      <c r="K2520" s="14"/>
      <c r="L2520" s="14"/>
      <c r="M2520" s="14"/>
      <c r="N2520" s="14"/>
      <c r="O2520" s="14"/>
      <c r="P2520" s="14"/>
      <c r="Q2520" s="14"/>
      <c r="R2520" s="14"/>
    </row>
    <row r="2521">
      <c r="A2521" s="40" t="str">
        <f t="shared" si="1"/>
        <v>Turks and Caicos Islands-The Americas2010</v>
      </c>
      <c r="B2521" s="40" t="s">
        <v>251</v>
      </c>
      <c r="C2521" s="33" t="s">
        <v>51</v>
      </c>
      <c r="D2521" s="41" t="s">
        <v>63</v>
      </c>
      <c r="E2521" s="40"/>
      <c r="F2521" s="42">
        <v>0.064</v>
      </c>
      <c r="G2521" s="41">
        <v>193.0</v>
      </c>
      <c r="H2521" s="41">
        <v>0.148</v>
      </c>
      <c r="I2521" s="47" t="str">
        <f t="shared" si="2"/>
        <v/>
      </c>
      <c r="J2521" s="14"/>
      <c r="K2521" s="14"/>
      <c r="L2521" s="14"/>
      <c r="M2521" s="14"/>
      <c r="N2521" s="14"/>
      <c r="O2521" s="14"/>
      <c r="P2521" s="14"/>
      <c r="Q2521" s="14"/>
      <c r="R2521" s="14"/>
    </row>
    <row r="2522">
      <c r="A2522" s="40" t="str">
        <f t="shared" si="1"/>
        <v>Turks and Caicos Islands-The Americas2011</v>
      </c>
      <c r="B2522" s="40" t="s">
        <v>251</v>
      </c>
      <c r="C2522" s="33" t="s">
        <v>52</v>
      </c>
      <c r="D2522" s="41" t="s">
        <v>63</v>
      </c>
      <c r="E2522" s="40"/>
      <c r="F2522" s="42">
        <v>0.064</v>
      </c>
      <c r="G2522" s="41">
        <v>193.0</v>
      </c>
      <c r="H2522" s="41">
        <v>0.148</v>
      </c>
      <c r="I2522" s="47" t="str">
        <f t="shared" si="2"/>
        <v/>
      </c>
      <c r="J2522" s="14"/>
      <c r="K2522" s="14"/>
      <c r="L2522" s="14"/>
      <c r="M2522" s="14"/>
      <c r="N2522" s="14"/>
      <c r="O2522" s="14"/>
      <c r="P2522" s="14"/>
      <c r="Q2522" s="14"/>
      <c r="R2522" s="14"/>
    </row>
    <row r="2523">
      <c r="A2523" s="40" t="str">
        <f t="shared" si="1"/>
        <v>Turks and Caicos Islands-The Americas2012</v>
      </c>
      <c r="B2523" s="40" t="s">
        <v>251</v>
      </c>
      <c r="C2523" s="33" t="s">
        <v>53</v>
      </c>
      <c r="D2523" s="41" t="s">
        <v>63</v>
      </c>
      <c r="E2523" s="40"/>
      <c r="F2523" s="42">
        <v>0.064</v>
      </c>
      <c r="G2523" s="41">
        <v>193.0</v>
      </c>
      <c r="H2523" s="41">
        <v>0.148</v>
      </c>
      <c r="I2523" s="47" t="str">
        <f t="shared" si="2"/>
        <v/>
      </c>
      <c r="J2523" s="14"/>
      <c r="K2523" s="14"/>
      <c r="L2523" s="14"/>
      <c r="M2523" s="14"/>
      <c r="N2523" s="14"/>
      <c r="O2523" s="14"/>
      <c r="P2523" s="14"/>
      <c r="Q2523" s="14"/>
      <c r="R2523" s="14"/>
    </row>
    <row r="2524">
      <c r="A2524" s="40" t="str">
        <f t="shared" si="1"/>
        <v>Uganda-Africa2000</v>
      </c>
      <c r="B2524" s="40" t="s">
        <v>252</v>
      </c>
      <c r="C2524" s="33" t="s">
        <v>40</v>
      </c>
      <c r="D2524" s="41" t="s">
        <v>57</v>
      </c>
      <c r="E2524" s="46">
        <v>6.193246632E9</v>
      </c>
      <c r="F2524" s="41">
        <v>0.066</v>
      </c>
      <c r="G2524" s="41">
        <v>16.0</v>
      </c>
      <c r="H2524" s="41">
        <v>0.229</v>
      </c>
      <c r="I2524" s="47">
        <f t="shared" si="2"/>
        <v>6193246632</v>
      </c>
      <c r="J2524" s="14"/>
      <c r="K2524" s="14"/>
      <c r="L2524" s="14"/>
      <c r="M2524" s="14"/>
      <c r="N2524" s="14"/>
      <c r="O2524" s="14"/>
      <c r="P2524" s="14"/>
      <c r="Q2524" s="14"/>
      <c r="R2524" s="14"/>
    </row>
    <row r="2525">
      <c r="A2525" s="40" t="str">
        <f t="shared" si="1"/>
        <v>Uganda-Africa2001</v>
      </c>
      <c r="B2525" s="40" t="s">
        <v>252</v>
      </c>
      <c r="C2525" s="33" t="s">
        <v>42</v>
      </c>
      <c r="D2525" s="41" t="s">
        <v>57</v>
      </c>
      <c r="E2525" s="46">
        <v>5.840503703E9</v>
      </c>
      <c r="F2525" s="41">
        <v>0.072</v>
      </c>
      <c r="G2525" s="41">
        <v>17.0</v>
      </c>
      <c r="H2525" s="41">
        <v>0.227</v>
      </c>
      <c r="I2525" s="47">
        <f t="shared" si="2"/>
        <v>5840503703</v>
      </c>
      <c r="J2525" s="14"/>
      <c r="K2525" s="14"/>
      <c r="L2525" s="14"/>
      <c r="M2525" s="14"/>
      <c r="N2525" s="14"/>
      <c r="O2525" s="14"/>
      <c r="P2525" s="14"/>
      <c r="Q2525" s="14"/>
      <c r="R2525" s="14"/>
    </row>
    <row r="2526">
      <c r="A2526" s="40" t="str">
        <f t="shared" si="1"/>
        <v>Uganda-Africa2002</v>
      </c>
      <c r="B2526" s="40" t="s">
        <v>252</v>
      </c>
      <c r="C2526" s="33" t="s">
        <v>43</v>
      </c>
      <c r="D2526" s="41" t="s">
        <v>57</v>
      </c>
      <c r="E2526" s="46">
        <v>6.178563467E9</v>
      </c>
      <c r="F2526" s="41">
        <v>0.075</v>
      </c>
      <c r="G2526" s="41">
        <v>18.0</v>
      </c>
      <c r="H2526" s="41">
        <v>0.191</v>
      </c>
      <c r="I2526" s="47">
        <f t="shared" si="2"/>
        <v>6178563467</v>
      </c>
      <c r="J2526" s="14"/>
      <c r="K2526" s="14"/>
      <c r="L2526" s="14"/>
      <c r="M2526" s="14"/>
      <c r="N2526" s="14"/>
      <c r="O2526" s="14"/>
      <c r="P2526" s="14"/>
      <c r="Q2526" s="14"/>
      <c r="R2526" s="14"/>
    </row>
    <row r="2527">
      <c r="A2527" s="40" t="str">
        <f t="shared" si="1"/>
        <v>Uganda-Africa2003</v>
      </c>
      <c r="B2527" s="40" t="s">
        <v>252</v>
      </c>
      <c r="C2527" s="33" t="s">
        <v>44</v>
      </c>
      <c r="D2527" s="41" t="s">
        <v>57</v>
      </c>
      <c r="E2527" s="46">
        <v>6.336696289E9</v>
      </c>
      <c r="F2527" s="41">
        <v>0.076</v>
      </c>
      <c r="G2527" s="41">
        <v>18.0</v>
      </c>
      <c r="H2527" s="41">
        <v>0.189</v>
      </c>
      <c r="I2527" s="47">
        <f t="shared" si="2"/>
        <v>6336696289</v>
      </c>
      <c r="J2527" s="14"/>
      <c r="K2527" s="14"/>
      <c r="L2527" s="14"/>
      <c r="M2527" s="14"/>
      <c r="N2527" s="14"/>
      <c r="O2527" s="14"/>
      <c r="P2527" s="14"/>
      <c r="Q2527" s="14"/>
      <c r="R2527" s="14"/>
    </row>
    <row r="2528">
      <c r="A2528" s="40" t="str">
        <f t="shared" si="1"/>
        <v>Uganda-Africa2004</v>
      </c>
      <c r="B2528" s="40" t="s">
        <v>252</v>
      </c>
      <c r="C2528" s="33" t="s">
        <v>45</v>
      </c>
      <c r="D2528" s="41" t="s">
        <v>57</v>
      </c>
      <c r="E2528" s="46">
        <v>7.940362663E9</v>
      </c>
      <c r="F2528" s="41">
        <v>0.079</v>
      </c>
      <c r="G2528" s="41">
        <v>24.0</v>
      </c>
      <c r="H2528" s="41">
        <v>0.206</v>
      </c>
      <c r="I2528" s="47">
        <f t="shared" si="2"/>
        <v>7940362663</v>
      </c>
      <c r="J2528" s="14"/>
      <c r="K2528" s="14"/>
      <c r="L2528" s="14"/>
      <c r="M2528" s="14"/>
      <c r="N2528" s="14"/>
      <c r="O2528" s="14"/>
      <c r="P2528" s="14"/>
      <c r="Q2528" s="14"/>
      <c r="R2528" s="14"/>
    </row>
    <row r="2529">
      <c r="A2529" s="40" t="str">
        <f t="shared" si="1"/>
        <v>Uganda-Africa2005</v>
      </c>
      <c r="B2529" s="40" t="s">
        <v>252</v>
      </c>
      <c r="C2529" s="33" t="s">
        <v>46</v>
      </c>
      <c r="D2529" s="41" t="s">
        <v>57</v>
      </c>
      <c r="E2529" s="46">
        <v>9.01383449E9</v>
      </c>
      <c r="F2529" s="41">
        <v>0.092</v>
      </c>
      <c r="G2529" s="41">
        <v>29.0</v>
      </c>
      <c r="H2529" s="41">
        <v>0.196</v>
      </c>
      <c r="I2529" s="47">
        <f t="shared" si="2"/>
        <v>9013834490</v>
      </c>
      <c r="J2529" s="14"/>
      <c r="K2529" s="14"/>
      <c r="L2529" s="14"/>
      <c r="M2529" s="14"/>
      <c r="N2529" s="14"/>
      <c r="O2529" s="14"/>
      <c r="P2529" s="14"/>
      <c r="Q2529" s="14"/>
      <c r="R2529" s="14"/>
    </row>
    <row r="2530">
      <c r="A2530" s="40" t="str">
        <f t="shared" si="1"/>
        <v>Uganda-Africa2006</v>
      </c>
      <c r="B2530" s="40" t="s">
        <v>252</v>
      </c>
      <c r="C2530" s="33" t="s">
        <v>47</v>
      </c>
      <c r="D2530" s="41" t="s">
        <v>57</v>
      </c>
      <c r="E2530" s="46">
        <v>9.942597753E9</v>
      </c>
      <c r="F2530" s="41">
        <v>0.096</v>
      </c>
      <c r="G2530" s="41">
        <v>32.0</v>
      </c>
      <c r="H2530" s="41">
        <v>0.187</v>
      </c>
      <c r="I2530" s="47">
        <f t="shared" si="2"/>
        <v>9942597753</v>
      </c>
      <c r="J2530" s="14"/>
      <c r="K2530" s="14"/>
      <c r="L2530" s="14"/>
      <c r="M2530" s="14"/>
      <c r="N2530" s="14"/>
      <c r="O2530" s="14"/>
      <c r="P2530" s="14"/>
      <c r="Q2530" s="14"/>
      <c r="R2530" s="14"/>
    </row>
    <row r="2531">
      <c r="A2531" s="40" t="str">
        <f t="shared" si="1"/>
        <v>Uganda-Africa2007</v>
      </c>
      <c r="B2531" s="40" t="s">
        <v>252</v>
      </c>
      <c r="C2531" s="33" t="s">
        <v>48</v>
      </c>
      <c r="D2531" s="41" t="s">
        <v>57</v>
      </c>
      <c r="E2531" s="46">
        <v>1.2292813801E10</v>
      </c>
      <c r="F2531" s="41">
        <v>0.094</v>
      </c>
      <c r="G2531" s="41">
        <v>37.0</v>
      </c>
      <c r="H2531" s="41">
        <v>0.191</v>
      </c>
      <c r="I2531" s="47">
        <f t="shared" si="2"/>
        <v>12292813801</v>
      </c>
      <c r="J2531" s="14"/>
      <c r="K2531" s="14"/>
      <c r="L2531" s="14"/>
      <c r="M2531" s="14"/>
      <c r="N2531" s="14"/>
      <c r="O2531" s="14"/>
      <c r="P2531" s="14"/>
      <c r="Q2531" s="14"/>
      <c r="R2531" s="14"/>
    </row>
    <row r="2532">
      <c r="A2532" s="40" t="str">
        <f t="shared" si="1"/>
        <v>Uganda-Africa2008</v>
      </c>
      <c r="B2532" s="40" t="s">
        <v>252</v>
      </c>
      <c r="C2532" s="33" t="s">
        <v>49</v>
      </c>
      <c r="D2532" s="41" t="s">
        <v>57</v>
      </c>
      <c r="E2532" s="46">
        <v>1.4239026768E10</v>
      </c>
      <c r="F2532" s="41">
        <v>0.088</v>
      </c>
      <c r="G2532" s="41">
        <v>39.0</v>
      </c>
      <c r="H2532" s="41">
        <v>0.205</v>
      </c>
      <c r="I2532" s="47">
        <f t="shared" si="2"/>
        <v>14239026768</v>
      </c>
      <c r="J2532" s="14"/>
      <c r="K2532" s="14"/>
      <c r="L2532" s="14"/>
      <c r="M2532" s="14"/>
      <c r="N2532" s="14"/>
      <c r="O2532" s="14"/>
      <c r="P2532" s="14"/>
      <c r="Q2532" s="14"/>
      <c r="R2532" s="14"/>
    </row>
    <row r="2533">
      <c r="A2533" s="40" t="str">
        <f t="shared" si="1"/>
        <v>Uganda-Africa2009</v>
      </c>
      <c r="B2533" s="40" t="s">
        <v>252</v>
      </c>
      <c r="C2533" s="33" t="s">
        <v>50</v>
      </c>
      <c r="D2533" s="41" t="s">
        <v>57</v>
      </c>
      <c r="E2533" s="46">
        <v>1.4824492062E10</v>
      </c>
      <c r="F2533" s="41">
        <v>0.093</v>
      </c>
      <c r="G2533" s="41">
        <v>42.0</v>
      </c>
      <c r="H2533" s="41">
        <v>0.21</v>
      </c>
      <c r="I2533" s="47">
        <f t="shared" si="2"/>
        <v>14824492062</v>
      </c>
      <c r="J2533" s="14"/>
      <c r="K2533" s="14"/>
      <c r="L2533" s="14"/>
      <c r="M2533" s="14"/>
      <c r="N2533" s="14"/>
      <c r="O2533" s="14"/>
      <c r="P2533" s="14"/>
      <c r="Q2533" s="14"/>
      <c r="R2533" s="14"/>
    </row>
    <row r="2534">
      <c r="A2534" s="40" t="str">
        <f t="shared" si="1"/>
        <v>Uganda-Africa2010</v>
      </c>
      <c r="B2534" s="40" t="s">
        <v>252</v>
      </c>
      <c r="C2534" s="33" t="s">
        <v>51</v>
      </c>
      <c r="D2534" s="41" t="s">
        <v>57</v>
      </c>
      <c r="E2534" s="46">
        <v>1.6030996179E10</v>
      </c>
      <c r="F2534" s="41">
        <v>0.092</v>
      </c>
      <c r="G2534" s="41">
        <v>43.0</v>
      </c>
      <c r="H2534" s="41">
        <v>0.202</v>
      </c>
      <c r="I2534" s="47">
        <f t="shared" si="2"/>
        <v>16030996179</v>
      </c>
      <c r="J2534" s="14"/>
      <c r="K2534" s="14"/>
      <c r="L2534" s="14"/>
      <c r="M2534" s="14"/>
      <c r="N2534" s="14"/>
      <c r="O2534" s="14"/>
      <c r="P2534" s="14"/>
      <c r="Q2534" s="14"/>
      <c r="R2534" s="14"/>
    </row>
    <row r="2535">
      <c r="A2535" s="40" t="str">
        <f t="shared" si="1"/>
        <v>Uganda-Africa2011</v>
      </c>
      <c r="B2535" s="40" t="s">
        <v>252</v>
      </c>
      <c r="C2535" s="33" t="s">
        <v>52</v>
      </c>
      <c r="D2535" s="41" t="s">
        <v>57</v>
      </c>
      <c r="E2535" s="46">
        <v>1.5493320082E10</v>
      </c>
      <c r="F2535" s="41">
        <v>0.093</v>
      </c>
      <c r="G2535" s="41">
        <v>41.0</v>
      </c>
      <c r="H2535" s="41">
        <v>0.218</v>
      </c>
      <c r="I2535" s="47">
        <f t="shared" si="2"/>
        <v>15493320082</v>
      </c>
      <c r="J2535" s="14"/>
      <c r="K2535" s="14"/>
      <c r="L2535" s="14"/>
      <c r="M2535" s="14"/>
      <c r="N2535" s="14"/>
      <c r="O2535" s="14"/>
      <c r="P2535" s="14"/>
      <c r="Q2535" s="14"/>
      <c r="R2535" s="14"/>
    </row>
    <row r="2536">
      <c r="A2536" s="40" t="str">
        <f t="shared" si="1"/>
        <v>Uganda-Africa2012</v>
      </c>
      <c r="B2536" s="40" t="s">
        <v>252</v>
      </c>
      <c r="C2536" s="33" t="s">
        <v>53</v>
      </c>
      <c r="D2536" s="41" t="s">
        <v>57</v>
      </c>
      <c r="E2536" s="46">
        <v>2.003223791E10</v>
      </c>
      <c r="F2536" s="41">
        <v>0.08</v>
      </c>
      <c r="G2536" s="41">
        <v>44.0</v>
      </c>
      <c r="H2536" s="41">
        <v>0.263</v>
      </c>
      <c r="I2536" s="47">
        <f t="shared" si="2"/>
        <v>20032237910</v>
      </c>
      <c r="J2536" s="14"/>
      <c r="K2536" s="14"/>
      <c r="L2536" s="14"/>
      <c r="M2536" s="14"/>
      <c r="N2536" s="14"/>
      <c r="O2536" s="14"/>
      <c r="P2536" s="14"/>
      <c r="Q2536" s="14"/>
      <c r="R2536" s="14"/>
    </row>
    <row r="2537">
      <c r="A2537" s="40" t="str">
        <f t="shared" si="1"/>
        <v>Ukraine-Europe2000</v>
      </c>
      <c r="B2537" s="40" t="s">
        <v>253</v>
      </c>
      <c r="C2537" s="33" t="s">
        <v>40</v>
      </c>
      <c r="D2537" s="41" t="s">
        <v>55</v>
      </c>
      <c r="E2537" s="46">
        <v>3.1261527363E10</v>
      </c>
      <c r="F2537" s="41">
        <v>0.056</v>
      </c>
      <c r="G2537" s="41">
        <v>36.0</v>
      </c>
      <c r="H2537" s="41">
        <v>0.415</v>
      </c>
      <c r="I2537" s="47">
        <f t="shared" si="2"/>
        <v>31261527363</v>
      </c>
      <c r="J2537" s="14"/>
      <c r="K2537" s="14"/>
      <c r="L2537" s="14"/>
      <c r="M2537" s="14"/>
      <c r="N2537" s="14"/>
      <c r="O2537" s="14"/>
      <c r="P2537" s="14"/>
      <c r="Q2537" s="14"/>
      <c r="R2537" s="14"/>
    </row>
    <row r="2538">
      <c r="A2538" s="40" t="str">
        <f t="shared" si="1"/>
        <v>Ukraine-Europe2001</v>
      </c>
      <c r="B2538" s="40" t="s">
        <v>253</v>
      </c>
      <c r="C2538" s="33" t="s">
        <v>42</v>
      </c>
      <c r="D2538" s="41" t="s">
        <v>55</v>
      </c>
      <c r="E2538" s="46">
        <v>3.8009344577E10</v>
      </c>
      <c r="F2538" s="41">
        <v>0.057</v>
      </c>
      <c r="G2538" s="41">
        <v>44.0</v>
      </c>
      <c r="H2538" s="41">
        <v>0.323</v>
      </c>
      <c r="I2538" s="47">
        <f t="shared" si="2"/>
        <v>38009344577</v>
      </c>
      <c r="J2538" s="14"/>
      <c r="K2538" s="14"/>
      <c r="L2538" s="14"/>
      <c r="M2538" s="14"/>
      <c r="N2538" s="14"/>
      <c r="O2538" s="14"/>
      <c r="P2538" s="14"/>
      <c r="Q2538" s="14"/>
      <c r="R2538" s="14"/>
    </row>
    <row r="2539">
      <c r="A2539" s="40" t="str">
        <f t="shared" si="1"/>
        <v>Ukraine-Europe2002</v>
      </c>
      <c r="B2539" s="40" t="s">
        <v>253</v>
      </c>
      <c r="C2539" s="33" t="s">
        <v>43</v>
      </c>
      <c r="D2539" s="41" t="s">
        <v>55</v>
      </c>
      <c r="E2539" s="46">
        <v>4.2392896031E10</v>
      </c>
      <c r="F2539" s="41">
        <v>0.063</v>
      </c>
      <c r="G2539" s="41">
        <v>55.0</v>
      </c>
      <c r="H2539" s="41">
        <v>0.253</v>
      </c>
      <c r="I2539" s="47">
        <f t="shared" si="2"/>
        <v>42392896031</v>
      </c>
      <c r="J2539" s="14"/>
      <c r="K2539" s="14"/>
      <c r="L2539" s="14"/>
      <c r="M2539" s="14"/>
      <c r="N2539" s="14"/>
      <c r="O2539" s="14"/>
      <c r="P2539" s="14"/>
      <c r="Q2539" s="14"/>
      <c r="R2539" s="14"/>
    </row>
    <row r="2540">
      <c r="A2540" s="40" t="str">
        <f t="shared" si="1"/>
        <v>Ukraine-Europe2003</v>
      </c>
      <c r="B2540" s="40" t="s">
        <v>253</v>
      </c>
      <c r="C2540" s="33" t="s">
        <v>44</v>
      </c>
      <c r="D2540" s="41" t="s">
        <v>55</v>
      </c>
      <c r="E2540" s="46">
        <v>5.0132953288E10</v>
      </c>
      <c r="F2540" s="41">
        <v>0.069</v>
      </c>
      <c r="G2540" s="41">
        <v>73.0</v>
      </c>
      <c r="H2540" s="41">
        <v>0.179</v>
      </c>
      <c r="I2540" s="47">
        <f t="shared" si="2"/>
        <v>50132953288</v>
      </c>
      <c r="J2540" s="14"/>
      <c r="K2540" s="14"/>
      <c r="L2540" s="14"/>
      <c r="M2540" s="14"/>
      <c r="N2540" s="14"/>
      <c r="O2540" s="14"/>
      <c r="P2540" s="14"/>
      <c r="Q2540" s="14"/>
      <c r="R2540" s="14"/>
    </row>
    <row r="2541">
      <c r="A2541" s="40" t="str">
        <f t="shared" si="1"/>
        <v>Ukraine-Europe2004</v>
      </c>
      <c r="B2541" s="40" t="s">
        <v>253</v>
      </c>
      <c r="C2541" s="33" t="s">
        <v>45</v>
      </c>
      <c r="D2541" s="41" t="s">
        <v>55</v>
      </c>
      <c r="E2541" s="46">
        <v>6.4883060726E10</v>
      </c>
      <c r="F2541" s="41">
        <v>0.066</v>
      </c>
      <c r="G2541" s="41">
        <v>90.0</v>
      </c>
      <c r="H2541" s="41">
        <v>0.174</v>
      </c>
      <c r="I2541" s="47">
        <f t="shared" si="2"/>
        <v>64883060726</v>
      </c>
      <c r="J2541" s="14"/>
      <c r="K2541" s="14"/>
      <c r="L2541" s="14"/>
      <c r="M2541" s="14"/>
      <c r="N2541" s="14"/>
      <c r="O2541" s="14"/>
      <c r="P2541" s="14"/>
      <c r="Q2541" s="14"/>
      <c r="R2541" s="14"/>
    </row>
    <row r="2542">
      <c r="A2542" s="40" t="str">
        <f t="shared" si="1"/>
        <v>Ukraine-Europe2005</v>
      </c>
      <c r="B2542" s="40" t="s">
        <v>253</v>
      </c>
      <c r="C2542" s="33" t="s">
        <v>46</v>
      </c>
      <c r="D2542" s="41" t="s">
        <v>55</v>
      </c>
      <c r="E2542" s="46">
        <v>8.6142018069E10</v>
      </c>
      <c r="F2542" s="41">
        <v>0.064</v>
      </c>
      <c r="G2542" s="41">
        <v>117.0</v>
      </c>
      <c r="H2542" s="41">
        <v>0.162</v>
      </c>
      <c r="I2542" s="47">
        <f t="shared" si="2"/>
        <v>86142018069</v>
      </c>
      <c r="J2542" s="14"/>
      <c r="K2542" s="14"/>
      <c r="L2542" s="14"/>
      <c r="M2542" s="14"/>
      <c r="N2542" s="14"/>
      <c r="O2542" s="14"/>
      <c r="P2542" s="14"/>
      <c r="Q2542" s="14"/>
      <c r="R2542" s="14"/>
    </row>
    <row r="2543">
      <c r="A2543" s="40" t="str">
        <f t="shared" si="1"/>
        <v>Ukraine-Europe2006</v>
      </c>
      <c r="B2543" s="40" t="s">
        <v>253</v>
      </c>
      <c r="C2543" s="33" t="s">
        <v>47</v>
      </c>
      <c r="D2543" s="41" t="s">
        <v>55</v>
      </c>
      <c r="E2543" s="46">
        <v>1.08E11</v>
      </c>
      <c r="F2543" s="41">
        <v>0.064</v>
      </c>
      <c r="G2543" s="41">
        <v>147.0</v>
      </c>
      <c r="H2543" s="41">
        <v>0.152</v>
      </c>
      <c r="I2543" s="47">
        <f t="shared" si="2"/>
        <v>108000000000</v>
      </c>
      <c r="J2543" s="14"/>
      <c r="K2543" s="14"/>
      <c r="L2543" s="14"/>
      <c r="M2543" s="14"/>
      <c r="N2543" s="14"/>
      <c r="O2543" s="14"/>
      <c r="P2543" s="14"/>
      <c r="Q2543" s="14"/>
      <c r="R2543" s="14"/>
    </row>
    <row r="2544">
      <c r="A2544" s="40" t="str">
        <f t="shared" si="1"/>
        <v>Ukraine-Europe2007</v>
      </c>
      <c r="B2544" s="40" t="s">
        <v>253</v>
      </c>
      <c r="C2544" s="33" t="s">
        <v>48</v>
      </c>
      <c r="D2544" s="41" t="s">
        <v>55</v>
      </c>
      <c r="E2544" s="46">
        <v>1.43E11</v>
      </c>
      <c r="F2544" s="41">
        <v>0.064</v>
      </c>
      <c r="G2544" s="41">
        <v>194.0</v>
      </c>
      <c r="H2544" s="41">
        <v>0.139</v>
      </c>
      <c r="I2544" s="47">
        <f t="shared" si="2"/>
        <v>143000000000</v>
      </c>
      <c r="J2544" s="14"/>
      <c r="K2544" s="14"/>
      <c r="L2544" s="14"/>
      <c r="M2544" s="14"/>
      <c r="N2544" s="14"/>
      <c r="O2544" s="14"/>
      <c r="P2544" s="14"/>
      <c r="Q2544" s="14"/>
      <c r="R2544" s="14"/>
    </row>
    <row r="2545">
      <c r="A2545" s="40" t="str">
        <f t="shared" si="1"/>
        <v>Ukraine-Europe2008</v>
      </c>
      <c r="B2545" s="40" t="s">
        <v>253</v>
      </c>
      <c r="C2545" s="33" t="s">
        <v>49</v>
      </c>
      <c r="D2545" s="41" t="s">
        <v>55</v>
      </c>
      <c r="E2545" s="46">
        <v>1.8E11</v>
      </c>
      <c r="F2545" s="41">
        <v>0.066</v>
      </c>
      <c r="G2545" s="41">
        <v>257.0</v>
      </c>
      <c r="H2545" s="41">
        <v>0.175</v>
      </c>
      <c r="I2545" s="47">
        <f t="shared" si="2"/>
        <v>180000000000</v>
      </c>
      <c r="J2545" s="14"/>
      <c r="K2545" s="14"/>
      <c r="L2545" s="14"/>
      <c r="M2545" s="14"/>
      <c r="N2545" s="14"/>
      <c r="O2545" s="14"/>
      <c r="P2545" s="14"/>
      <c r="Q2545" s="14"/>
      <c r="R2545" s="14"/>
    </row>
    <row r="2546">
      <c r="A2546" s="40" t="str">
        <f t="shared" si="1"/>
        <v>Ukraine-Europe2009</v>
      </c>
      <c r="B2546" s="40" t="s">
        <v>253</v>
      </c>
      <c r="C2546" s="33" t="s">
        <v>50</v>
      </c>
      <c r="D2546" s="41" t="s">
        <v>55</v>
      </c>
      <c r="E2546" s="46">
        <v>1.17E11</v>
      </c>
      <c r="F2546" s="41">
        <v>0.078</v>
      </c>
      <c r="G2546" s="41">
        <v>198.0</v>
      </c>
      <c r="H2546" s="41">
        <v>0.209</v>
      </c>
      <c r="I2546" s="47">
        <f t="shared" si="2"/>
        <v>117000000000</v>
      </c>
      <c r="J2546" s="14"/>
      <c r="K2546" s="14"/>
      <c r="L2546" s="14"/>
      <c r="M2546" s="14"/>
      <c r="N2546" s="14"/>
      <c r="O2546" s="14"/>
      <c r="P2546" s="14"/>
      <c r="Q2546" s="14"/>
      <c r="R2546" s="14"/>
    </row>
    <row r="2547">
      <c r="A2547" s="40" t="str">
        <f t="shared" si="1"/>
        <v>Ukraine-Europe2010</v>
      </c>
      <c r="B2547" s="40" t="s">
        <v>253</v>
      </c>
      <c r="C2547" s="33" t="s">
        <v>51</v>
      </c>
      <c r="D2547" s="41" t="s">
        <v>55</v>
      </c>
      <c r="E2547" s="46">
        <v>1.36E11</v>
      </c>
      <c r="F2547" s="41">
        <v>0.078</v>
      </c>
      <c r="G2547" s="41">
        <v>231.0</v>
      </c>
      <c r="H2547" s="41">
        <v>0.159</v>
      </c>
      <c r="I2547" s="47">
        <f t="shared" si="2"/>
        <v>136000000000</v>
      </c>
      <c r="J2547" s="14"/>
      <c r="K2547" s="14"/>
      <c r="L2547" s="14"/>
      <c r="M2547" s="14"/>
      <c r="N2547" s="14"/>
      <c r="O2547" s="14"/>
      <c r="P2547" s="14"/>
      <c r="Q2547" s="14"/>
      <c r="R2547" s="14"/>
    </row>
    <row r="2548">
      <c r="A2548" s="40" t="str">
        <f t="shared" si="1"/>
        <v>Ukraine-Europe2011</v>
      </c>
      <c r="B2548" s="40" t="s">
        <v>253</v>
      </c>
      <c r="C2548" s="33" t="s">
        <v>52</v>
      </c>
      <c r="D2548" s="41" t="s">
        <v>55</v>
      </c>
      <c r="E2548" s="46">
        <v>1.63E11</v>
      </c>
      <c r="F2548" s="41">
        <v>0.073</v>
      </c>
      <c r="G2548" s="41">
        <v>262.0</v>
      </c>
      <c r="H2548" s="41">
        <v>0.159</v>
      </c>
      <c r="I2548" s="47">
        <f t="shared" si="2"/>
        <v>163000000000</v>
      </c>
      <c r="J2548" s="14"/>
      <c r="K2548" s="14"/>
      <c r="L2548" s="14"/>
      <c r="M2548" s="14"/>
      <c r="N2548" s="14"/>
      <c r="O2548" s="14"/>
      <c r="P2548" s="14"/>
      <c r="Q2548" s="14"/>
      <c r="R2548" s="14"/>
    </row>
    <row r="2549">
      <c r="A2549" s="40" t="str">
        <f t="shared" si="1"/>
        <v>Ukraine-Europe2012</v>
      </c>
      <c r="B2549" s="40" t="s">
        <v>253</v>
      </c>
      <c r="C2549" s="33" t="s">
        <v>53</v>
      </c>
      <c r="D2549" s="41" t="s">
        <v>55</v>
      </c>
      <c r="E2549" s="46">
        <v>1.77E11</v>
      </c>
      <c r="F2549" s="41">
        <v>0.076</v>
      </c>
      <c r="G2549" s="41">
        <v>293.0</v>
      </c>
      <c r="H2549" s="41">
        <v>0.184</v>
      </c>
      <c r="I2549" s="47">
        <f t="shared" si="2"/>
        <v>177000000000</v>
      </c>
      <c r="J2549" s="14"/>
      <c r="K2549" s="14"/>
      <c r="L2549" s="14"/>
      <c r="M2549" s="14"/>
      <c r="N2549" s="14"/>
      <c r="O2549" s="14"/>
      <c r="P2549" s="14"/>
      <c r="Q2549" s="14"/>
      <c r="R2549" s="14"/>
    </row>
    <row r="2550">
      <c r="A2550" s="40" t="str">
        <f t="shared" si="1"/>
        <v>United Arab Emirates-Middle East2000</v>
      </c>
      <c r="B2550" s="40" t="s">
        <v>254</v>
      </c>
      <c r="C2550" s="33" t="s">
        <v>40</v>
      </c>
      <c r="D2550" s="41" t="s">
        <v>72</v>
      </c>
      <c r="E2550" s="46">
        <v>1.04E11</v>
      </c>
      <c r="F2550" s="41">
        <v>0.022</v>
      </c>
      <c r="G2550" s="41">
        <v>752.0</v>
      </c>
      <c r="H2550" s="41">
        <v>0.097</v>
      </c>
      <c r="I2550" s="47">
        <f t="shared" si="2"/>
        <v>104000000000</v>
      </c>
      <c r="J2550" s="14"/>
      <c r="K2550" s="14"/>
      <c r="L2550" s="14"/>
      <c r="M2550" s="14"/>
      <c r="N2550" s="14"/>
      <c r="O2550" s="14"/>
      <c r="P2550" s="14"/>
      <c r="Q2550" s="14"/>
      <c r="R2550" s="14"/>
    </row>
    <row r="2551">
      <c r="A2551" s="40" t="str">
        <f t="shared" si="1"/>
        <v>United Arab Emirates-Middle East2001</v>
      </c>
      <c r="B2551" s="40" t="s">
        <v>254</v>
      </c>
      <c r="C2551" s="33" t="s">
        <v>42</v>
      </c>
      <c r="D2551" s="41" t="s">
        <v>72</v>
      </c>
      <c r="E2551" s="46">
        <v>1.03E11</v>
      </c>
      <c r="F2551" s="41">
        <v>0.025</v>
      </c>
      <c r="G2551" s="41">
        <v>815.0</v>
      </c>
      <c r="H2551" s="41">
        <v>0.081</v>
      </c>
      <c r="I2551" s="47">
        <f t="shared" si="2"/>
        <v>103000000000</v>
      </c>
      <c r="J2551" s="14"/>
      <c r="K2551" s="14"/>
      <c r="L2551" s="14"/>
      <c r="M2551" s="14"/>
      <c r="N2551" s="14"/>
      <c r="O2551" s="14"/>
      <c r="P2551" s="14"/>
      <c r="Q2551" s="14"/>
      <c r="R2551" s="14"/>
    </row>
    <row r="2552">
      <c r="A2552" s="40" t="str">
        <f t="shared" si="1"/>
        <v>United Arab Emirates-Middle East2002</v>
      </c>
      <c r="B2552" s="40" t="s">
        <v>254</v>
      </c>
      <c r="C2552" s="33" t="s">
        <v>43</v>
      </c>
      <c r="D2552" s="41" t="s">
        <v>72</v>
      </c>
      <c r="E2552" s="46">
        <v>1.1E11</v>
      </c>
      <c r="F2552" s="41">
        <v>0.027</v>
      </c>
      <c r="G2552" s="41">
        <v>917.0</v>
      </c>
      <c r="H2552" s="41">
        <v>0.148</v>
      </c>
      <c r="I2552" s="47">
        <f t="shared" si="2"/>
        <v>110000000000</v>
      </c>
      <c r="J2552" s="14"/>
      <c r="K2552" s="14"/>
      <c r="L2552" s="14"/>
      <c r="M2552" s="14"/>
      <c r="N2552" s="14"/>
      <c r="O2552" s="14"/>
      <c r="P2552" s="14"/>
      <c r="Q2552" s="14"/>
      <c r="R2552" s="14"/>
    </row>
    <row r="2553">
      <c r="A2553" s="40" t="str">
        <f t="shared" si="1"/>
        <v>United Arab Emirates-Middle East2003</v>
      </c>
      <c r="B2553" s="40" t="s">
        <v>254</v>
      </c>
      <c r="C2553" s="33" t="s">
        <v>44</v>
      </c>
      <c r="D2553" s="41" t="s">
        <v>72</v>
      </c>
      <c r="E2553" s="46">
        <v>1.24E11</v>
      </c>
      <c r="F2553" s="41">
        <v>0.026</v>
      </c>
      <c r="G2553" s="41">
        <v>968.0</v>
      </c>
      <c r="H2553" s="41">
        <v>0.148</v>
      </c>
      <c r="I2553" s="47">
        <f t="shared" si="2"/>
        <v>124000000000</v>
      </c>
      <c r="J2553" s="14"/>
      <c r="K2553" s="14"/>
      <c r="L2553" s="14"/>
      <c r="M2553" s="14"/>
      <c r="N2553" s="14"/>
      <c r="O2553" s="14"/>
      <c r="P2553" s="14"/>
      <c r="Q2553" s="14"/>
      <c r="R2553" s="14"/>
    </row>
    <row r="2554">
      <c r="A2554" s="40" t="str">
        <f t="shared" si="1"/>
        <v>United Arab Emirates-Middle East2004</v>
      </c>
      <c r="B2554" s="40" t="s">
        <v>254</v>
      </c>
      <c r="C2554" s="33" t="s">
        <v>45</v>
      </c>
      <c r="D2554" s="41" t="s">
        <v>72</v>
      </c>
      <c r="E2554" s="46">
        <v>1.48E11</v>
      </c>
      <c r="F2554" s="41">
        <v>0.025</v>
      </c>
      <c r="G2554" s="41">
        <v>995.0</v>
      </c>
      <c r="H2554" s="41">
        <v>0.148</v>
      </c>
      <c r="I2554" s="47">
        <f t="shared" si="2"/>
        <v>148000000000</v>
      </c>
      <c r="J2554" s="14"/>
      <c r="K2554" s="14"/>
      <c r="L2554" s="14"/>
      <c r="M2554" s="14"/>
      <c r="N2554" s="14"/>
      <c r="O2554" s="14"/>
      <c r="P2554" s="14"/>
      <c r="Q2554" s="14"/>
      <c r="R2554" s="14"/>
    </row>
    <row r="2555">
      <c r="A2555" s="40" t="str">
        <f t="shared" si="1"/>
        <v>United Arab Emirates-Middle East2005</v>
      </c>
      <c r="B2555" s="40" t="s">
        <v>254</v>
      </c>
      <c r="C2555" s="33" t="s">
        <v>46</v>
      </c>
      <c r="D2555" s="41" t="s">
        <v>72</v>
      </c>
      <c r="E2555" s="46">
        <v>1.81E11</v>
      </c>
      <c r="F2555" s="41">
        <v>0.023</v>
      </c>
      <c r="G2555" s="41">
        <v>1030.0</v>
      </c>
      <c r="H2555" s="41">
        <v>0.148</v>
      </c>
      <c r="I2555" s="47">
        <f t="shared" si="2"/>
        <v>181000000000</v>
      </c>
      <c r="J2555" s="14"/>
      <c r="K2555" s="14"/>
      <c r="L2555" s="14"/>
      <c r="M2555" s="14"/>
      <c r="N2555" s="14"/>
      <c r="O2555" s="14"/>
      <c r="P2555" s="14"/>
      <c r="Q2555" s="14"/>
      <c r="R2555" s="14"/>
    </row>
    <row r="2556">
      <c r="A2556" s="40" t="str">
        <f t="shared" si="1"/>
        <v>United Arab Emirates-Middle East2006</v>
      </c>
      <c r="B2556" s="40" t="s">
        <v>254</v>
      </c>
      <c r="C2556" s="33" t="s">
        <v>47</v>
      </c>
      <c r="D2556" s="41" t="s">
        <v>72</v>
      </c>
      <c r="E2556" s="46">
        <v>2.22E11</v>
      </c>
      <c r="F2556" s="41">
        <v>0.023</v>
      </c>
      <c r="G2556" s="41">
        <v>1109.0</v>
      </c>
      <c r="H2556" s="41">
        <v>0.148</v>
      </c>
      <c r="I2556" s="47">
        <f t="shared" si="2"/>
        <v>222000000000</v>
      </c>
      <c r="J2556" s="14"/>
      <c r="K2556" s="14"/>
      <c r="L2556" s="14"/>
      <c r="M2556" s="14"/>
      <c r="N2556" s="14"/>
      <c r="O2556" s="14"/>
      <c r="P2556" s="14"/>
      <c r="Q2556" s="14"/>
      <c r="R2556" s="14"/>
    </row>
    <row r="2557">
      <c r="A2557" s="40" t="str">
        <f t="shared" si="1"/>
        <v>United Arab Emirates-Middle East2007</v>
      </c>
      <c r="B2557" s="40" t="s">
        <v>254</v>
      </c>
      <c r="C2557" s="33" t="s">
        <v>48</v>
      </c>
      <c r="D2557" s="41" t="s">
        <v>72</v>
      </c>
      <c r="E2557" s="46">
        <v>2.58E11</v>
      </c>
      <c r="F2557" s="41">
        <v>0.025</v>
      </c>
      <c r="G2557" s="41">
        <v>1184.0</v>
      </c>
      <c r="H2557" s="41">
        <v>0.148</v>
      </c>
      <c r="I2557" s="47">
        <f t="shared" si="2"/>
        <v>258000000000</v>
      </c>
      <c r="J2557" s="14"/>
      <c r="K2557" s="14"/>
      <c r="L2557" s="14"/>
      <c r="M2557" s="14"/>
      <c r="N2557" s="14"/>
      <c r="O2557" s="14"/>
      <c r="P2557" s="14"/>
      <c r="Q2557" s="14"/>
      <c r="R2557" s="14"/>
    </row>
    <row r="2558">
      <c r="A2558" s="40" t="str">
        <f t="shared" si="1"/>
        <v>United Arab Emirates-Middle East2008</v>
      </c>
      <c r="B2558" s="40" t="s">
        <v>254</v>
      </c>
      <c r="C2558" s="33" t="s">
        <v>49</v>
      </c>
      <c r="D2558" s="41" t="s">
        <v>72</v>
      </c>
      <c r="E2558" s="46">
        <v>3.15E11</v>
      </c>
      <c r="F2558" s="41">
        <v>0.027</v>
      </c>
      <c r="G2558" s="41">
        <v>1353.0</v>
      </c>
      <c r="H2558" s="41">
        <v>0.148</v>
      </c>
      <c r="I2558" s="47">
        <f t="shared" si="2"/>
        <v>315000000000</v>
      </c>
      <c r="J2558" s="14"/>
      <c r="K2558" s="14"/>
      <c r="L2558" s="14"/>
      <c r="M2558" s="14"/>
      <c r="N2558" s="14"/>
      <c r="O2558" s="14"/>
      <c r="P2558" s="14"/>
      <c r="Q2558" s="14"/>
      <c r="R2558" s="14"/>
    </row>
    <row r="2559">
      <c r="A2559" s="40" t="str">
        <f t="shared" si="1"/>
        <v>United Arab Emirates-Middle East2009</v>
      </c>
      <c r="B2559" s="40" t="s">
        <v>254</v>
      </c>
      <c r="C2559" s="33" t="s">
        <v>50</v>
      </c>
      <c r="D2559" s="41" t="s">
        <v>72</v>
      </c>
      <c r="E2559" s="46">
        <v>2.55E11</v>
      </c>
      <c r="F2559" s="41">
        <v>0.034</v>
      </c>
      <c r="G2559" s="41">
        <v>1336.0</v>
      </c>
      <c r="H2559" s="41">
        <v>0.148</v>
      </c>
      <c r="I2559" s="47">
        <f t="shared" si="2"/>
        <v>255000000000</v>
      </c>
      <c r="J2559" s="14"/>
      <c r="K2559" s="14"/>
      <c r="L2559" s="14"/>
      <c r="M2559" s="14"/>
      <c r="N2559" s="14"/>
      <c r="O2559" s="14"/>
      <c r="P2559" s="14"/>
      <c r="Q2559" s="14"/>
      <c r="R2559" s="14"/>
    </row>
    <row r="2560">
      <c r="A2560" s="40" t="str">
        <f t="shared" si="1"/>
        <v>United Arab Emirates-Middle East2010</v>
      </c>
      <c r="B2560" s="40" t="s">
        <v>254</v>
      </c>
      <c r="C2560" s="33" t="s">
        <v>51</v>
      </c>
      <c r="D2560" s="41" t="s">
        <v>72</v>
      </c>
      <c r="E2560" s="46">
        <v>2.87E11</v>
      </c>
      <c r="F2560" s="41">
        <v>0.032</v>
      </c>
      <c r="G2560" s="41">
        <v>1283.0</v>
      </c>
      <c r="H2560" s="41">
        <v>0.148</v>
      </c>
      <c r="I2560" s="47">
        <f t="shared" si="2"/>
        <v>287000000000</v>
      </c>
      <c r="J2560" s="14"/>
      <c r="K2560" s="14"/>
      <c r="L2560" s="14"/>
      <c r="M2560" s="14"/>
      <c r="N2560" s="14"/>
      <c r="O2560" s="14"/>
      <c r="P2560" s="14"/>
      <c r="Q2560" s="14"/>
      <c r="R2560" s="14"/>
    </row>
    <row r="2561">
      <c r="A2561" s="40" t="str">
        <f t="shared" si="1"/>
        <v>United Arab Emirates-Middle East2011</v>
      </c>
      <c r="B2561" s="40" t="s">
        <v>254</v>
      </c>
      <c r="C2561" s="33" t="s">
        <v>52</v>
      </c>
      <c r="D2561" s="41" t="s">
        <v>72</v>
      </c>
      <c r="E2561" s="46">
        <v>3.49E11</v>
      </c>
      <c r="F2561" s="41">
        <v>0.031</v>
      </c>
      <c r="G2561" s="41">
        <v>1375.0</v>
      </c>
      <c r="H2561" s="41">
        <v>0.148</v>
      </c>
      <c r="I2561" s="47">
        <f t="shared" si="2"/>
        <v>349000000000</v>
      </c>
      <c r="J2561" s="14"/>
      <c r="K2561" s="14"/>
      <c r="L2561" s="14"/>
      <c r="M2561" s="14"/>
      <c r="N2561" s="14"/>
      <c r="O2561" s="14"/>
      <c r="P2561" s="14"/>
      <c r="Q2561" s="14"/>
      <c r="R2561" s="14"/>
    </row>
    <row r="2562">
      <c r="A2562" s="40" t="str">
        <f t="shared" si="1"/>
        <v>United Arab Emirates-Middle East2012</v>
      </c>
      <c r="B2562" s="40" t="s">
        <v>254</v>
      </c>
      <c r="C2562" s="33" t="s">
        <v>53</v>
      </c>
      <c r="D2562" s="41" t="s">
        <v>72</v>
      </c>
      <c r="E2562" s="46">
        <v>3.84E11</v>
      </c>
      <c r="F2562" s="41">
        <v>0.028</v>
      </c>
      <c r="G2562" s="41">
        <v>1343.0</v>
      </c>
      <c r="H2562" s="41">
        <v>0.148</v>
      </c>
      <c r="I2562" s="47">
        <f t="shared" si="2"/>
        <v>384000000000</v>
      </c>
      <c r="J2562" s="14"/>
      <c r="K2562" s="14"/>
      <c r="L2562" s="14"/>
      <c r="M2562" s="14"/>
      <c r="N2562" s="14"/>
      <c r="O2562" s="14"/>
      <c r="P2562" s="14"/>
      <c r="Q2562" s="14"/>
      <c r="R2562" s="14"/>
    </row>
    <row r="2563">
      <c r="A2563" s="40" t="str">
        <f t="shared" si="1"/>
        <v>United Kingdom-Europe2000</v>
      </c>
      <c r="B2563" s="40" t="s">
        <v>255</v>
      </c>
      <c r="C2563" s="33" t="s">
        <v>40</v>
      </c>
      <c r="D2563" s="41" t="s">
        <v>55</v>
      </c>
      <c r="E2563" s="46">
        <v>1.49E12</v>
      </c>
      <c r="F2563" s="41">
        <v>0.07</v>
      </c>
      <c r="G2563" s="41">
        <v>1761.0</v>
      </c>
      <c r="H2563" s="41">
        <v>0.06</v>
      </c>
      <c r="I2563" s="47">
        <f t="shared" si="2"/>
        <v>1490000000000</v>
      </c>
      <c r="J2563" s="14"/>
      <c r="K2563" s="14"/>
      <c r="L2563" s="14"/>
      <c r="M2563" s="14"/>
      <c r="N2563" s="14"/>
      <c r="O2563" s="14"/>
      <c r="P2563" s="14"/>
      <c r="Q2563" s="14"/>
      <c r="R2563" s="14"/>
    </row>
    <row r="2564">
      <c r="A2564" s="40" t="str">
        <f t="shared" si="1"/>
        <v>United Kingdom-Europe2001</v>
      </c>
      <c r="B2564" s="40" t="s">
        <v>255</v>
      </c>
      <c r="C2564" s="33" t="s">
        <v>42</v>
      </c>
      <c r="D2564" s="41" t="s">
        <v>55</v>
      </c>
      <c r="E2564" s="46">
        <v>1.49E12</v>
      </c>
      <c r="F2564" s="41">
        <v>0.073</v>
      </c>
      <c r="G2564" s="41">
        <v>1819.0</v>
      </c>
      <c r="H2564" s="41">
        <v>0.051</v>
      </c>
      <c r="I2564" s="47">
        <f t="shared" si="2"/>
        <v>1490000000000</v>
      </c>
      <c r="J2564" s="14"/>
      <c r="K2564" s="14"/>
      <c r="L2564" s="14"/>
      <c r="M2564" s="14"/>
      <c r="N2564" s="14"/>
      <c r="O2564" s="14"/>
      <c r="P2564" s="14"/>
      <c r="Q2564" s="14"/>
      <c r="R2564" s="14"/>
    </row>
    <row r="2565">
      <c r="A2565" s="40" t="str">
        <f t="shared" si="1"/>
        <v>United Kingdom-Europe2002</v>
      </c>
      <c r="B2565" s="40" t="s">
        <v>255</v>
      </c>
      <c r="C2565" s="33" t="s">
        <v>43</v>
      </c>
      <c r="D2565" s="41" t="s">
        <v>55</v>
      </c>
      <c r="E2565" s="46">
        <v>1.62E12</v>
      </c>
      <c r="F2565" s="41">
        <v>0.076</v>
      </c>
      <c r="G2565" s="41">
        <v>2065.0</v>
      </c>
      <c r="H2565" s="41">
        <v>0.04</v>
      </c>
      <c r="I2565" s="47">
        <f t="shared" si="2"/>
        <v>1620000000000</v>
      </c>
      <c r="J2565" s="14"/>
      <c r="K2565" s="14"/>
      <c r="L2565" s="14"/>
      <c r="M2565" s="14"/>
      <c r="N2565" s="14"/>
      <c r="O2565" s="14"/>
      <c r="P2565" s="14"/>
      <c r="Q2565" s="14"/>
      <c r="R2565" s="14"/>
    </row>
    <row r="2566">
      <c r="A2566" s="40" t="str">
        <f t="shared" si="1"/>
        <v>United Kingdom-Europe2003</v>
      </c>
      <c r="B2566" s="40" t="s">
        <v>255</v>
      </c>
      <c r="C2566" s="33" t="s">
        <v>44</v>
      </c>
      <c r="D2566" s="41" t="s">
        <v>55</v>
      </c>
      <c r="E2566" s="46">
        <v>1.88E12</v>
      </c>
      <c r="F2566" s="41">
        <v>0.078</v>
      </c>
      <c r="G2566" s="41">
        <v>2444.0</v>
      </c>
      <c r="H2566" s="41">
        <v>0.037</v>
      </c>
      <c r="I2566" s="47">
        <f t="shared" si="2"/>
        <v>1880000000000</v>
      </c>
      <c r="J2566" s="14"/>
      <c r="K2566" s="14"/>
      <c r="L2566" s="14"/>
      <c r="M2566" s="14"/>
      <c r="N2566" s="14"/>
      <c r="O2566" s="14"/>
      <c r="P2566" s="14"/>
      <c r="Q2566" s="14"/>
      <c r="R2566" s="14"/>
    </row>
    <row r="2567">
      <c r="A2567" s="40" t="str">
        <f t="shared" si="1"/>
        <v>United Kingdom-Europe2004</v>
      </c>
      <c r="B2567" s="40" t="s">
        <v>255</v>
      </c>
      <c r="C2567" s="33" t="s">
        <v>45</v>
      </c>
      <c r="D2567" s="41" t="s">
        <v>55</v>
      </c>
      <c r="E2567" s="46">
        <v>2.22E12</v>
      </c>
      <c r="F2567" s="41">
        <v>0.08</v>
      </c>
      <c r="G2567" s="41">
        <v>2955.0</v>
      </c>
      <c r="H2567" s="41">
        <v>0.044</v>
      </c>
      <c r="I2567" s="47">
        <f t="shared" si="2"/>
        <v>2220000000000</v>
      </c>
      <c r="J2567" s="14"/>
      <c r="K2567" s="14"/>
      <c r="L2567" s="14"/>
      <c r="M2567" s="14"/>
      <c r="N2567" s="14"/>
      <c r="O2567" s="14"/>
      <c r="P2567" s="14"/>
      <c r="Q2567" s="14"/>
      <c r="R2567" s="14"/>
    </row>
    <row r="2568">
      <c r="A2568" s="40" t="str">
        <f t="shared" si="1"/>
        <v>United Kingdom-Europe2005</v>
      </c>
      <c r="B2568" s="40" t="s">
        <v>255</v>
      </c>
      <c r="C2568" s="33" t="s">
        <v>46</v>
      </c>
      <c r="D2568" s="41" t="s">
        <v>55</v>
      </c>
      <c r="E2568" s="46">
        <v>2.32E12</v>
      </c>
      <c r="F2568" s="41">
        <v>0.083</v>
      </c>
      <c r="G2568" s="41">
        <v>3161.0</v>
      </c>
      <c r="H2568" s="41">
        <v>0.046</v>
      </c>
      <c r="I2568" s="47">
        <f t="shared" si="2"/>
        <v>2320000000000</v>
      </c>
      <c r="J2568" s="14"/>
      <c r="K2568" s="14"/>
      <c r="L2568" s="14"/>
      <c r="M2568" s="14"/>
      <c r="N2568" s="14"/>
      <c r="O2568" s="14"/>
      <c r="P2568" s="14"/>
      <c r="Q2568" s="14"/>
      <c r="R2568" s="14"/>
    </row>
    <row r="2569">
      <c r="A2569" s="40" t="str">
        <f t="shared" si="1"/>
        <v>United Kingdom-Europe2006</v>
      </c>
      <c r="B2569" s="40" t="s">
        <v>255</v>
      </c>
      <c r="C2569" s="33" t="s">
        <v>47</v>
      </c>
      <c r="D2569" s="41" t="s">
        <v>55</v>
      </c>
      <c r="E2569" s="46">
        <v>2.48E12</v>
      </c>
      <c r="F2569" s="41">
        <v>0.084</v>
      </c>
      <c r="G2569" s="41">
        <v>3423.0</v>
      </c>
      <c r="H2569" s="41">
        <v>0.046</v>
      </c>
      <c r="I2569" s="47">
        <f t="shared" si="2"/>
        <v>2480000000000</v>
      </c>
      <c r="J2569" s="14"/>
      <c r="K2569" s="14"/>
      <c r="L2569" s="14"/>
      <c r="M2569" s="14"/>
      <c r="N2569" s="14"/>
      <c r="O2569" s="14"/>
      <c r="P2569" s="14"/>
      <c r="Q2569" s="14"/>
      <c r="R2569" s="14"/>
    </row>
    <row r="2570">
      <c r="A2570" s="40" t="str">
        <f t="shared" si="1"/>
        <v>United Kingdom-Europe2007</v>
      </c>
      <c r="B2570" s="40" t="s">
        <v>255</v>
      </c>
      <c r="C2570" s="33" t="s">
        <v>48</v>
      </c>
      <c r="D2570" s="41" t="s">
        <v>55</v>
      </c>
      <c r="E2570" s="46">
        <v>2.86E12</v>
      </c>
      <c r="F2570" s="41">
        <v>0.085</v>
      </c>
      <c r="G2570" s="41">
        <v>3953.0</v>
      </c>
      <c r="H2570" s="41">
        <v>0.055</v>
      </c>
      <c r="I2570" s="47">
        <f t="shared" si="2"/>
        <v>2860000000000</v>
      </c>
      <c r="J2570" s="14"/>
      <c r="K2570" s="14"/>
      <c r="L2570" s="14"/>
      <c r="M2570" s="14"/>
      <c r="N2570" s="14"/>
      <c r="O2570" s="14"/>
      <c r="P2570" s="14"/>
      <c r="Q2570" s="14"/>
      <c r="R2570" s="14"/>
    </row>
    <row r="2571">
      <c r="A2571" s="40" t="str">
        <f t="shared" si="1"/>
        <v>United Kingdom-Europe2008</v>
      </c>
      <c r="B2571" s="40" t="s">
        <v>255</v>
      </c>
      <c r="C2571" s="33" t="s">
        <v>49</v>
      </c>
      <c r="D2571" s="41" t="s">
        <v>55</v>
      </c>
      <c r="E2571" s="46">
        <v>2.69E12</v>
      </c>
      <c r="F2571" s="41">
        <v>0.09</v>
      </c>
      <c r="G2571" s="41">
        <v>3875.0</v>
      </c>
      <c r="H2571" s="41">
        <v>0.046</v>
      </c>
      <c r="I2571" s="47">
        <f t="shared" si="2"/>
        <v>2690000000000</v>
      </c>
      <c r="J2571" s="14"/>
      <c r="K2571" s="14"/>
      <c r="L2571" s="14"/>
      <c r="M2571" s="14"/>
      <c r="N2571" s="14"/>
      <c r="O2571" s="14"/>
      <c r="P2571" s="14"/>
      <c r="Q2571" s="14"/>
      <c r="R2571" s="14"/>
    </row>
    <row r="2572">
      <c r="A2572" s="40" t="str">
        <f t="shared" si="1"/>
        <v>United Kingdom-Europe2009</v>
      </c>
      <c r="B2572" s="40" t="s">
        <v>255</v>
      </c>
      <c r="C2572" s="33" t="s">
        <v>50</v>
      </c>
      <c r="D2572" s="41" t="s">
        <v>55</v>
      </c>
      <c r="E2572" s="46">
        <v>2.21E12</v>
      </c>
      <c r="F2572" s="41">
        <v>0.099</v>
      </c>
      <c r="G2572" s="41">
        <v>3512.0</v>
      </c>
      <c r="H2572" s="41">
        <v>0.006</v>
      </c>
      <c r="I2572" s="47">
        <f t="shared" si="2"/>
        <v>2210000000000</v>
      </c>
      <c r="J2572" s="14"/>
      <c r="K2572" s="14"/>
      <c r="L2572" s="14"/>
      <c r="M2572" s="14"/>
      <c r="N2572" s="14"/>
      <c r="O2572" s="14"/>
      <c r="P2572" s="14"/>
      <c r="Q2572" s="14"/>
      <c r="R2572" s="14"/>
    </row>
    <row r="2573">
      <c r="A2573" s="40" t="str">
        <f t="shared" si="1"/>
        <v>United Kingdom-Europe2010</v>
      </c>
      <c r="B2573" s="40" t="s">
        <v>255</v>
      </c>
      <c r="C2573" s="33" t="s">
        <v>51</v>
      </c>
      <c r="D2573" s="41" t="s">
        <v>55</v>
      </c>
      <c r="E2573" s="46">
        <v>2.3E12</v>
      </c>
      <c r="F2573" s="41">
        <v>0.096</v>
      </c>
      <c r="G2573" s="41">
        <v>3489.0</v>
      </c>
      <c r="H2573" s="41">
        <v>0.005</v>
      </c>
      <c r="I2573" s="47">
        <f t="shared" si="2"/>
        <v>2300000000000</v>
      </c>
      <c r="J2573" s="14"/>
      <c r="K2573" s="14"/>
      <c r="L2573" s="14"/>
      <c r="M2573" s="14"/>
      <c r="N2573" s="14"/>
      <c r="O2573" s="14"/>
      <c r="P2573" s="14"/>
      <c r="Q2573" s="14"/>
      <c r="R2573" s="14"/>
    </row>
    <row r="2574">
      <c r="A2574" s="40" t="str">
        <f t="shared" si="1"/>
        <v>United Kingdom-Europe2011</v>
      </c>
      <c r="B2574" s="40" t="s">
        <v>255</v>
      </c>
      <c r="C2574" s="33" t="s">
        <v>52</v>
      </c>
      <c r="D2574" s="41" t="s">
        <v>55</v>
      </c>
      <c r="E2574" s="46">
        <v>2.46E12</v>
      </c>
      <c r="F2574" s="41">
        <v>0.094</v>
      </c>
      <c r="G2574" s="41">
        <v>3659.0</v>
      </c>
      <c r="H2574" s="41">
        <v>0.005</v>
      </c>
      <c r="I2574" s="47">
        <f t="shared" si="2"/>
        <v>2460000000000</v>
      </c>
      <c r="J2574" s="14"/>
      <c r="K2574" s="14"/>
      <c r="L2574" s="14"/>
      <c r="M2574" s="14"/>
      <c r="N2574" s="14"/>
      <c r="O2574" s="14"/>
      <c r="P2574" s="14"/>
      <c r="Q2574" s="14"/>
      <c r="R2574" s="14"/>
    </row>
    <row r="2575">
      <c r="A2575" s="40" t="str">
        <f t="shared" si="1"/>
        <v>United Kingdom-Europe2012</v>
      </c>
      <c r="B2575" s="40" t="s">
        <v>255</v>
      </c>
      <c r="C2575" s="33" t="s">
        <v>53</v>
      </c>
      <c r="D2575" s="41" t="s">
        <v>55</v>
      </c>
      <c r="E2575" s="46">
        <v>2.46E12</v>
      </c>
      <c r="F2575" s="41">
        <v>0.094</v>
      </c>
      <c r="G2575" s="41">
        <v>3647.0</v>
      </c>
      <c r="H2575" s="41">
        <v>0.005</v>
      </c>
      <c r="I2575" s="47">
        <f t="shared" si="2"/>
        <v>2460000000000</v>
      </c>
      <c r="J2575" s="14"/>
      <c r="K2575" s="14"/>
      <c r="L2575" s="14"/>
      <c r="M2575" s="14"/>
      <c r="N2575" s="14"/>
      <c r="O2575" s="14"/>
      <c r="P2575" s="14"/>
      <c r="Q2575" s="14"/>
      <c r="R2575" s="14"/>
    </row>
    <row r="2576">
      <c r="A2576" s="40" t="str">
        <f t="shared" si="1"/>
        <v>United States-The Americas2000</v>
      </c>
      <c r="B2576" s="40" t="s">
        <v>256</v>
      </c>
      <c r="C2576" s="33" t="s">
        <v>40</v>
      </c>
      <c r="D2576" s="41" t="s">
        <v>63</v>
      </c>
      <c r="E2576" s="46">
        <v>1.03E13</v>
      </c>
      <c r="F2576" s="41">
        <v>0.136</v>
      </c>
      <c r="G2576" s="41">
        <v>4790.0</v>
      </c>
      <c r="H2576" s="41">
        <v>0.092</v>
      </c>
      <c r="I2576" s="47">
        <f t="shared" si="2"/>
        <v>10300000000000</v>
      </c>
      <c r="J2576" s="14"/>
      <c r="K2576" s="14"/>
      <c r="L2576" s="14"/>
      <c r="M2576" s="14"/>
      <c r="N2576" s="14"/>
      <c r="O2576" s="14"/>
      <c r="P2576" s="14"/>
      <c r="Q2576" s="14"/>
      <c r="R2576" s="14"/>
    </row>
    <row r="2577">
      <c r="A2577" s="40" t="str">
        <f t="shared" si="1"/>
        <v>United States-The Americas2001</v>
      </c>
      <c r="B2577" s="40" t="s">
        <v>256</v>
      </c>
      <c r="C2577" s="33" t="s">
        <v>42</v>
      </c>
      <c r="D2577" s="41" t="s">
        <v>63</v>
      </c>
      <c r="E2577" s="46">
        <v>1.06E13</v>
      </c>
      <c r="F2577" s="41">
        <v>0.142</v>
      </c>
      <c r="G2577" s="41">
        <v>5138.0</v>
      </c>
      <c r="H2577" s="41">
        <v>0.069</v>
      </c>
      <c r="I2577" s="47">
        <f t="shared" si="2"/>
        <v>10600000000000</v>
      </c>
      <c r="J2577" s="14"/>
      <c r="K2577" s="14"/>
      <c r="L2577" s="14"/>
      <c r="M2577" s="14"/>
      <c r="N2577" s="14"/>
      <c r="O2577" s="14"/>
      <c r="P2577" s="14"/>
      <c r="Q2577" s="14"/>
      <c r="R2577" s="14"/>
    </row>
    <row r="2578">
      <c r="A2578" s="40" t="str">
        <f t="shared" si="1"/>
        <v>United States-The Americas2002</v>
      </c>
      <c r="B2578" s="40" t="s">
        <v>256</v>
      </c>
      <c r="C2578" s="33" t="s">
        <v>43</v>
      </c>
      <c r="D2578" s="41" t="s">
        <v>63</v>
      </c>
      <c r="E2578" s="46">
        <v>1.1E13</v>
      </c>
      <c r="F2578" s="41">
        <v>0.151</v>
      </c>
      <c r="G2578" s="41">
        <v>5578.0</v>
      </c>
      <c r="H2578" s="41">
        <v>0.047</v>
      </c>
      <c r="I2578" s="47">
        <f t="shared" si="2"/>
        <v>11000000000000</v>
      </c>
      <c r="J2578" s="14"/>
      <c r="K2578" s="14"/>
      <c r="L2578" s="14"/>
      <c r="M2578" s="14"/>
      <c r="N2578" s="14"/>
      <c r="O2578" s="14"/>
      <c r="P2578" s="14"/>
      <c r="Q2578" s="14"/>
      <c r="R2578" s="14"/>
    </row>
    <row r="2579">
      <c r="A2579" s="40" t="str">
        <f t="shared" si="1"/>
        <v>United States-The Americas2003</v>
      </c>
      <c r="B2579" s="40" t="s">
        <v>256</v>
      </c>
      <c r="C2579" s="33" t="s">
        <v>44</v>
      </c>
      <c r="D2579" s="41" t="s">
        <v>63</v>
      </c>
      <c r="E2579" s="46">
        <v>1.15E13</v>
      </c>
      <c r="F2579" s="41">
        <v>0.156</v>
      </c>
      <c r="G2579" s="41">
        <v>5993.0</v>
      </c>
      <c r="H2579" s="41">
        <v>0.041</v>
      </c>
      <c r="I2579" s="47">
        <f t="shared" si="2"/>
        <v>11500000000000</v>
      </c>
      <c r="J2579" s="14"/>
      <c r="K2579" s="14"/>
      <c r="L2579" s="14"/>
      <c r="M2579" s="14"/>
      <c r="N2579" s="14"/>
      <c r="O2579" s="14"/>
      <c r="P2579" s="14"/>
      <c r="Q2579" s="14"/>
      <c r="R2579" s="14"/>
    </row>
    <row r="2580">
      <c r="A2580" s="40" t="str">
        <f t="shared" si="1"/>
        <v>United States-The Americas2004</v>
      </c>
      <c r="B2580" s="40" t="s">
        <v>256</v>
      </c>
      <c r="C2580" s="33" t="s">
        <v>45</v>
      </c>
      <c r="D2580" s="41" t="s">
        <v>63</v>
      </c>
      <c r="E2580" s="46">
        <v>1.23E13</v>
      </c>
      <c r="F2580" s="41">
        <v>0.157</v>
      </c>
      <c r="G2580" s="41">
        <v>6355.0</v>
      </c>
      <c r="H2580" s="41">
        <v>0.043</v>
      </c>
      <c r="I2580" s="47">
        <f t="shared" si="2"/>
        <v>12300000000000</v>
      </c>
      <c r="J2580" s="14"/>
      <c r="K2580" s="14"/>
      <c r="L2580" s="14"/>
      <c r="M2580" s="14"/>
      <c r="N2580" s="14"/>
      <c r="O2580" s="14"/>
      <c r="P2580" s="14"/>
      <c r="Q2580" s="14"/>
      <c r="R2580" s="14"/>
    </row>
    <row r="2581">
      <c r="A2581" s="40" t="str">
        <f t="shared" si="1"/>
        <v>United States-The Americas2005</v>
      </c>
      <c r="B2581" s="40" t="s">
        <v>256</v>
      </c>
      <c r="C2581" s="33" t="s">
        <v>46</v>
      </c>
      <c r="D2581" s="41" t="s">
        <v>63</v>
      </c>
      <c r="E2581" s="46">
        <v>1.31E13</v>
      </c>
      <c r="F2581" s="41">
        <v>0.158</v>
      </c>
      <c r="G2581" s="41">
        <v>6732.0</v>
      </c>
      <c r="H2581" s="41">
        <v>0.062</v>
      </c>
      <c r="I2581" s="47">
        <f t="shared" si="2"/>
        <v>13100000000000</v>
      </c>
      <c r="J2581" s="14"/>
      <c r="K2581" s="14"/>
      <c r="L2581" s="14"/>
      <c r="M2581" s="14"/>
      <c r="N2581" s="14"/>
      <c r="O2581" s="14"/>
      <c r="P2581" s="14"/>
      <c r="Q2581" s="14"/>
      <c r="R2581" s="14"/>
    </row>
    <row r="2582">
      <c r="A2582" s="40" t="str">
        <f t="shared" si="1"/>
        <v>United States-The Americas2006</v>
      </c>
      <c r="B2582" s="40" t="s">
        <v>256</v>
      </c>
      <c r="C2582" s="33" t="s">
        <v>47</v>
      </c>
      <c r="D2582" s="41" t="s">
        <v>63</v>
      </c>
      <c r="E2582" s="46">
        <v>1.39E13</v>
      </c>
      <c r="F2582" s="41">
        <v>0.159</v>
      </c>
      <c r="G2582" s="41">
        <v>7110.0</v>
      </c>
      <c r="H2582" s="41">
        <v>0.08</v>
      </c>
      <c r="I2582" s="47">
        <f t="shared" si="2"/>
        <v>13900000000000</v>
      </c>
      <c r="J2582" s="14"/>
      <c r="K2582" s="14"/>
      <c r="L2582" s="14"/>
      <c r="M2582" s="14"/>
      <c r="N2582" s="14"/>
      <c r="O2582" s="14"/>
      <c r="P2582" s="14"/>
      <c r="Q2582" s="14"/>
      <c r="R2582" s="14"/>
    </row>
    <row r="2583">
      <c r="A2583" s="40" t="str">
        <f t="shared" si="1"/>
        <v>United States-The Americas2007</v>
      </c>
      <c r="B2583" s="40" t="s">
        <v>256</v>
      </c>
      <c r="C2583" s="33" t="s">
        <v>48</v>
      </c>
      <c r="D2583" s="41" t="s">
        <v>63</v>
      </c>
      <c r="E2583" s="46">
        <v>1.45E13</v>
      </c>
      <c r="F2583" s="41">
        <v>0.161</v>
      </c>
      <c r="G2583" s="41">
        <v>7486.0</v>
      </c>
      <c r="H2583" s="41">
        <v>0.081</v>
      </c>
      <c r="I2583" s="47">
        <f t="shared" si="2"/>
        <v>14500000000000</v>
      </c>
      <c r="J2583" s="14"/>
      <c r="K2583" s="14"/>
      <c r="L2583" s="14"/>
      <c r="M2583" s="14"/>
      <c r="N2583" s="14"/>
      <c r="O2583" s="14"/>
      <c r="P2583" s="14"/>
      <c r="Q2583" s="14"/>
      <c r="R2583" s="14"/>
    </row>
    <row r="2584">
      <c r="A2584" s="40" t="str">
        <f t="shared" si="1"/>
        <v>United States-The Americas2008</v>
      </c>
      <c r="B2584" s="40" t="s">
        <v>256</v>
      </c>
      <c r="C2584" s="33" t="s">
        <v>49</v>
      </c>
      <c r="D2584" s="41" t="s">
        <v>63</v>
      </c>
      <c r="E2584" s="46">
        <v>1.47E13</v>
      </c>
      <c r="F2584" s="41">
        <v>0.165</v>
      </c>
      <c r="G2584" s="41">
        <v>7769.0</v>
      </c>
      <c r="H2584" s="41">
        <v>0.051</v>
      </c>
      <c r="I2584" s="47">
        <f t="shared" si="2"/>
        <v>14700000000000</v>
      </c>
      <c r="J2584" s="14"/>
      <c r="K2584" s="14"/>
      <c r="L2584" s="14"/>
      <c r="M2584" s="14"/>
      <c r="N2584" s="14"/>
      <c r="O2584" s="14"/>
      <c r="P2584" s="14"/>
      <c r="Q2584" s="14"/>
      <c r="R2584" s="14"/>
    </row>
    <row r="2585">
      <c r="A2585" s="40" t="str">
        <f t="shared" si="1"/>
        <v>United States-The Americas2009</v>
      </c>
      <c r="B2585" s="40" t="s">
        <v>256</v>
      </c>
      <c r="C2585" s="33" t="s">
        <v>50</v>
      </c>
      <c r="D2585" s="41" t="s">
        <v>63</v>
      </c>
      <c r="E2585" s="46">
        <v>1.44E13</v>
      </c>
      <c r="F2585" s="41">
        <v>0.177</v>
      </c>
      <c r="G2585" s="41">
        <v>8009.0</v>
      </c>
      <c r="H2585" s="41">
        <v>0.033</v>
      </c>
      <c r="I2585" s="47">
        <f t="shared" si="2"/>
        <v>14400000000000</v>
      </c>
      <c r="J2585" s="14"/>
      <c r="K2585" s="14"/>
      <c r="L2585" s="14"/>
      <c r="M2585" s="14"/>
      <c r="N2585" s="14"/>
      <c r="O2585" s="14"/>
      <c r="P2585" s="14"/>
      <c r="Q2585" s="14"/>
      <c r="R2585" s="14"/>
    </row>
    <row r="2586">
      <c r="A2586" s="40" t="str">
        <f t="shared" si="1"/>
        <v>United States-The Americas2010</v>
      </c>
      <c r="B2586" s="40" t="s">
        <v>256</v>
      </c>
      <c r="C2586" s="33" t="s">
        <v>51</v>
      </c>
      <c r="D2586" s="41" t="s">
        <v>63</v>
      </c>
      <c r="E2586" s="46">
        <v>1.5E13</v>
      </c>
      <c r="F2586" s="41">
        <v>0.177</v>
      </c>
      <c r="G2586" s="41">
        <v>8254.0</v>
      </c>
      <c r="H2586" s="41">
        <v>0.033</v>
      </c>
      <c r="I2586" s="47">
        <f t="shared" si="2"/>
        <v>15000000000000</v>
      </c>
      <c r="J2586" s="14"/>
      <c r="K2586" s="14"/>
      <c r="L2586" s="14"/>
      <c r="M2586" s="14"/>
      <c r="N2586" s="14"/>
      <c r="O2586" s="14"/>
      <c r="P2586" s="14"/>
      <c r="Q2586" s="14"/>
      <c r="R2586" s="14"/>
    </row>
    <row r="2587">
      <c r="A2587" s="40" t="str">
        <f t="shared" si="1"/>
        <v>United States-The Americas2011</v>
      </c>
      <c r="B2587" s="40" t="s">
        <v>256</v>
      </c>
      <c r="C2587" s="33" t="s">
        <v>52</v>
      </c>
      <c r="D2587" s="41" t="s">
        <v>63</v>
      </c>
      <c r="E2587" s="46">
        <v>1.55E13</v>
      </c>
      <c r="F2587" s="41">
        <v>0.177</v>
      </c>
      <c r="G2587" s="41">
        <v>8467.0</v>
      </c>
      <c r="H2587" s="41">
        <v>0.033</v>
      </c>
      <c r="I2587" s="47">
        <f t="shared" si="2"/>
        <v>15500000000000</v>
      </c>
      <c r="J2587" s="14"/>
      <c r="K2587" s="14"/>
      <c r="L2587" s="14"/>
      <c r="M2587" s="14"/>
      <c r="N2587" s="14"/>
      <c r="O2587" s="14"/>
      <c r="P2587" s="14"/>
      <c r="Q2587" s="14"/>
      <c r="R2587" s="14"/>
    </row>
    <row r="2588">
      <c r="A2588" s="40" t="str">
        <f t="shared" si="1"/>
        <v>United States-The Americas2012</v>
      </c>
      <c r="B2588" s="40" t="s">
        <v>256</v>
      </c>
      <c r="C2588" s="33" t="s">
        <v>53</v>
      </c>
      <c r="D2588" s="41" t="s">
        <v>63</v>
      </c>
      <c r="E2588" s="46">
        <v>1.62E13</v>
      </c>
      <c r="F2588" s="41">
        <v>0.179</v>
      </c>
      <c r="G2588" s="41">
        <v>8895.0</v>
      </c>
      <c r="H2588" s="41">
        <v>0.033</v>
      </c>
      <c r="I2588" s="47">
        <f t="shared" si="2"/>
        <v>16200000000000</v>
      </c>
      <c r="J2588" s="14"/>
      <c r="K2588" s="14"/>
      <c r="L2588" s="14"/>
      <c r="M2588" s="14"/>
      <c r="N2588" s="14"/>
      <c r="O2588" s="14"/>
      <c r="P2588" s="14"/>
      <c r="Q2588" s="14"/>
      <c r="R2588" s="14"/>
    </row>
    <row r="2589">
      <c r="A2589" s="40" t="str">
        <f t="shared" si="1"/>
        <v>Uruguay-The Americas2000</v>
      </c>
      <c r="B2589" s="40" t="s">
        <v>257</v>
      </c>
      <c r="C2589" s="33" t="s">
        <v>40</v>
      </c>
      <c r="D2589" s="41" t="s">
        <v>63</v>
      </c>
      <c r="E2589" s="46">
        <v>2.2823255806E10</v>
      </c>
      <c r="F2589" s="41">
        <v>0.112</v>
      </c>
      <c r="G2589" s="41">
        <v>773.0</v>
      </c>
      <c r="H2589" s="41">
        <v>0.461</v>
      </c>
      <c r="I2589" s="47">
        <f t="shared" si="2"/>
        <v>22823255806</v>
      </c>
      <c r="J2589" s="14"/>
      <c r="K2589" s="14"/>
      <c r="L2589" s="14"/>
      <c r="M2589" s="14"/>
      <c r="N2589" s="14"/>
      <c r="O2589" s="14"/>
      <c r="P2589" s="14"/>
      <c r="Q2589" s="14"/>
      <c r="R2589" s="14"/>
    </row>
    <row r="2590">
      <c r="A2590" s="40" t="str">
        <f t="shared" si="1"/>
        <v>Uruguay-The Americas2001</v>
      </c>
      <c r="B2590" s="40" t="s">
        <v>257</v>
      </c>
      <c r="C2590" s="33" t="s">
        <v>42</v>
      </c>
      <c r="D2590" s="41" t="s">
        <v>63</v>
      </c>
      <c r="E2590" s="46">
        <v>2.089878842E10</v>
      </c>
      <c r="F2590" s="41">
        <v>0.112</v>
      </c>
      <c r="G2590" s="41">
        <v>703.0</v>
      </c>
      <c r="H2590" s="41">
        <v>0.486</v>
      </c>
      <c r="I2590" s="47">
        <f t="shared" si="2"/>
        <v>20898788420</v>
      </c>
      <c r="J2590" s="14"/>
      <c r="K2590" s="14"/>
      <c r="L2590" s="14"/>
      <c r="M2590" s="14"/>
      <c r="N2590" s="14"/>
      <c r="O2590" s="14"/>
      <c r="P2590" s="14"/>
      <c r="Q2590" s="14"/>
      <c r="R2590" s="14"/>
    </row>
    <row r="2591">
      <c r="A2591" s="40" t="str">
        <f t="shared" si="1"/>
        <v>Uruguay-The Americas2002</v>
      </c>
      <c r="B2591" s="40" t="s">
        <v>257</v>
      </c>
      <c r="C2591" s="33" t="s">
        <v>43</v>
      </c>
      <c r="D2591" s="41" t="s">
        <v>63</v>
      </c>
      <c r="E2591" s="46">
        <v>1.3606494599E10</v>
      </c>
      <c r="F2591" s="41">
        <v>0.11</v>
      </c>
      <c r="G2591" s="41">
        <v>449.0</v>
      </c>
      <c r="H2591" s="41">
        <v>1.184</v>
      </c>
      <c r="I2591" s="47">
        <f t="shared" si="2"/>
        <v>13606494599</v>
      </c>
      <c r="J2591" s="14"/>
      <c r="K2591" s="14"/>
      <c r="L2591" s="14"/>
      <c r="M2591" s="14"/>
      <c r="N2591" s="14"/>
      <c r="O2591" s="14"/>
      <c r="P2591" s="14"/>
      <c r="Q2591" s="14"/>
      <c r="R2591" s="14"/>
    </row>
    <row r="2592">
      <c r="A2592" s="40" t="str">
        <f t="shared" si="1"/>
        <v>Uruguay-The Americas2003</v>
      </c>
      <c r="B2592" s="40" t="s">
        <v>257</v>
      </c>
      <c r="C2592" s="33" t="s">
        <v>44</v>
      </c>
      <c r="D2592" s="41" t="s">
        <v>63</v>
      </c>
      <c r="E2592" s="46">
        <v>1.2045627411E10</v>
      </c>
      <c r="F2592" s="41">
        <v>0.097</v>
      </c>
      <c r="G2592" s="41">
        <v>351.0</v>
      </c>
      <c r="H2592" s="41">
        <v>0.589</v>
      </c>
      <c r="I2592" s="47">
        <f t="shared" si="2"/>
        <v>12045627411</v>
      </c>
      <c r="J2592" s="14"/>
      <c r="K2592" s="14"/>
      <c r="L2592" s="14"/>
      <c r="M2592" s="14"/>
      <c r="N2592" s="14"/>
      <c r="O2592" s="14"/>
      <c r="P2592" s="14"/>
      <c r="Q2592" s="14"/>
      <c r="R2592" s="14"/>
    </row>
    <row r="2593">
      <c r="A2593" s="40" t="str">
        <f t="shared" si="1"/>
        <v>Uruguay-The Americas2004</v>
      </c>
      <c r="B2593" s="40" t="s">
        <v>257</v>
      </c>
      <c r="C2593" s="33" t="s">
        <v>45</v>
      </c>
      <c r="D2593" s="41" t="s">
        <v>63</v>
      </c>
      <c r="E2593" s="46">
        <v>1.3686333822E10</v>
      </c>
      <c r="F2593" s="41">
        <v>0.085</v>
      </c>
      <c r="G2593" s="41">
        <v>350.0</v>
      </c>
      <c r="H2593" s="41">
        <v>0.237</v>
      </c>
      <c r="I2593" s="47">
        <f t="shared" si="2"/>
        <v>13686333822</v>
      </c>
      <c r="J2593" s="14"/>
      <c r="K2593" s="14"/>
      <c r="L2593" s="14"/>
      <c r="M2593" s="14"/>
      <c r="N2593" s="14"/>
      <c r="O2593" s="14"/>
      <c r="P2593" s="14"/>
      <c r="Q2593" s="14"/>
      <c r="R2593" s="14"/>
    </row>
    <row r="2594">
      <c r="A2594" s="40" t="str">
        <f t="shared" si="1"/>
        <v>Uruguay-The Americas2005</v>
      </c>
      <c r="B2594" s="40" t="s">
        <v>257</v>
      </c>
      <c r="C2594" s="33" t="s">
        <v>46</v>
      </c>
      <c r="D2594" s="41" t="s">
        <v>63</v>
      </c>
      <c r="E2594" s="46">
        <v>1.736287271E10</v>
      </c>
      <c r="F2594" s="41">
        <v>0.082</v>
      </c>
      <c r="G2594" s="41">
        <v>430.0</v>
      </c>
      <c r="H2594" s="41">
        <v>0.136</v>
      </c>
      <c r="I2594" s="47">
        <f t="shared" si="2"/>
        <v>17362872710</v>
      </c>
      <c r="J2594" s="14"/>
      <c r="K2594" s="14"/>
      <c r="L2594" s="14"/>
      <c r="M2594" s="14"/>
      <c r="N2594" s="14"/>
      <c r="O2594" s="14"/>
      <c r="P2594" s="14"/>
      <c r="Q2594" s="14"/>
      <c r="R2594" s="14"/>
    </row>
    <row r="2595">
      <c r="A2595" s="40" t="str">
        <f t="shared" si="1"/>
        <v>Uruguay-The Americas2006</v>
      </c>
      <c r="B2595" s="40" t="s">
        <v>257</v>
      </c>
      <c r="C2595" s="33" t="s">
        <v>47</v>
      </c>
      <c r="D2595" s="41" t="s">
        <v>63</v>
      </c>
      <c r="E2595" s="46">
        <v>1.9579479147E10</v>
      </c>
      <c r="F2595" s="41">
        <v>0.083</v>
      </c>
      <c r="G2595" s="41">
        <v>491.0</v>
      </c>
      <c r="H2595" s="41">
        <v>0.093</v>
      </c>
      <c r="I2595" s="47">
        <f t="shared" si="2"/>
        <v>19579479147</v>
      </c>
      <c r="J2595" s="14"/>
      <c r="K2595" s="14"/>
      <c r="L2595" s="14"/>
      <c r="M2595" s="14"/>
      <c r="N2595" s="14"/>
      <c r="O2595" s="14"/>
      <c r="P2595" s="14"/>
      <c r="Q2595" s="14"/>
      <c r="R2595" s="14"/>
    </row>
    <row r="2596">
      <c r="A2596" s="40" t="str">
        <f t="shared" si="1"/>
        <v>Uruguay-The Americas2007</v>
      </c>
      <c r="B2596" s="40" t="s">
        <v>257</v>
      </c>
      <c r="C2596" s="33" t="s">
        <v>48</v>
      </c>
      <c r="D2596" s="41" t="s">
        <v>63</v>
      </c>
      <c r="E2596" s="46">
        <v>2.3410536914E10</v>
      </c>
      <c r="F2596" s="41">
        <v>0.08</v>
      </c>
      <c r="G2596" s="41">
        <v>560.0</v>
      </c>
      <c r="H2596" s="41">
        <v>0.089</v>
      </c>
      <c r="I2596" s="47">
        <f t="shared" si="2"/>
        <v>23410536914</v>
      </c>
      <c r="J2596" s="14"/>
      <c r="K2596" s="14"/>
      <c r="L2596" s="14"/>
      <c r="M2596" s="14"/>
      <c r="N2596" s="14"/>
      <c r="O2596" s="14"/>
      <c r="P2596" s="14"/>
      <c r="Q2596" s="14"/>
      <c r="R2596" s="14"/>
    </row>
    <row r="2597">
      <c r="A2597" s="40" t="str">
        <f t="shared" si="1"/>
        <v>Uruguay-The Americas2008</v>
      </c>
      <c r="B2597" s="40" t="s">
        <v>257</v>
      </c>
      <c r="C2597" s="33" t="s">
        <v>49</v>
      </c>
      <c r="D2597" s="41" t="s">
        <v>63</v>
      </c>
      <c r="E2597" s="46">
        <v>3.0366148205E10</v>
      </c>
      <c r="F2597" s="41">
        <v>0.08</v>
      </c>
      <c r="G2597" s="41">
        <v>722.0</v>
      </c>
      <c r="H2597" s="41">
        <v>0.124</v>
      </c>
      <c r="I2597" s="47">
        <f t="shared" si="2"/>
        <v>30366148205</v>
      </c>
      <c r="J2597" s="14"/>
      <c r="K2597" s="14"/>
      <c r="L2597" s="14"/>
      <c r="M2597" s="14"/>
      <c r="N2597" s="14"/>
      <c r="O2597" s="14"/>
      <c r="P2597" s="14"/>
      <c r="Q2597" s="14"/>
      <c r="R2597" s="14"/>
    </row>
    <row r="2598">
      <c r="A2598" s="40" t="str">
        <f t="shared" si="1"/>
        <v>Uruguay-The Americas2009</v>
      </c>
      <c r="B2598" s="40" t="s">
        <v>257</v>
      </c>
      <c r="C2598" s="33" t="s">
        <v>50</v>
      </c>
      <c r="D2598" s="41" t="s">
        <v>63</v>
      </c>
      <c r="E2598" s="46">
        <v>3.0461322555E10</v>
      </c>
      <c r="F2598" s="41">
        <v>0.089</v>
      </c>
      <c r="G2598" s="41">
        <v>803.0</v>
      </c>
      <c r="H2598" s="41">
        <v>0.153</v>
      </c>
      <c r="I2598" s="47">
        <f t="shared" si="2"/>
        <v>30461322555</v>
      </c>
      <c r="J2598" s="14"/>
      <c r="K2598" s="14"/>
      <c r="L2598" s="14"/>
      <c r="M2598" s="14"/>
      <c r="N2598" s="14"/>
      <c r="O2598" s="14"/>
      <c r="P2598" s="14"/>
      <c r="Q2598" s="14"/>
      <c r="R2598" s="14"/>
    </row>
    <row r="2599">
      <c r="A2599" s="40" t="str">
        <f t="shared" si="1"/>
        <v>Uruguay-The Americas2010</v>
      </c>
      <c r="B2599" s="40" t="s">
        <v>257</v>
      </c>
      <c r="C2599" s="33" t="s">
        <v>51</v>
      </c>
      <c r="D2599" s="41" t="s">
        <v>63</v>
      </c>
      <c r="E2599" s="46">
        <v>3.8881102075E10</v>
      </c>
      <c r="F2599" s="41">
        <v>0.087</v>
      </c>
      <c r="G2599" s="41">
        <v>998.0</v>
      </c>
      <c r="H2599" s="41">
        <v>0.103</v>
      </c>
      <c r="I2599" s="47">
        <f t="shared" si="2"/>
        <v>38881102075</v>
      </c>
      <c r="J2599" s="14"/>
      <c r="K2599" s="14"/>
      <c r="L2599" s="14"/>
      <c r="M2599" s="14"/>
      <c r="N2599" s="14"/>
      <c r="O2599" s="14"/>
      <c r="P2599" s="14"/>
      <c r="Q2599" s="14"/>
      <c r="R2599" s="14"/>
    </row>
    <row r="2600">
      <c r="A2600" s="40" t="str">
        <f t="shared" si="1"/>
        <v>Uruguay-The Americas2011</v>
      </c>
      <c r="B2600" s="40" t="s">
        <v>257</v>
      </c>
      <c r="C2600" s="33" t="s">
        <v>52</v>
      </c>
      <c r="D2600" s="41" t="s">
        <v>63</v>
      </c>
      <c r="E2600" s="46">
        <v>4.7236710623E10</v>
      </c>
      <c r="F2600" s="41">
        <v>0.088</v>
      </c>
      <c r="G2600" s="41">
        <v>1213.0</v>
      </c>
      <c r="H2600" s="41">
        <v>0.098</v>
      </c>
      <c r="I2600" s="47">
        <f t="shared" si="2"/>
        <v>47236710623</v>
      </c>
      <c r="J2600" s="14"/>
      <c r="K2600" s="14"/>
      <c r="L2600" s="14"/>
      <c r="M2600" s="14"/>
      <c r="N2600" s="14"/>
      <c r="O2600" s="14"/>
      <c r="P2600" s="14"/>
      <c r="Q2600" s="14"/>
      <c r="R2600" s="14"/>
    </row>
    <row r="2601">
      <c r="A2601" s="40" t="str">
        <f t="shared" si="1"/>
        <v>Uruguay-The Americas2012</v>
      </c>
      <c r="B2601" s="40" t="s">
        <v>257</v>
      </c>
      <c r="C2601" s="33" t="s">
        <v>53</v>
      </c>
      <c r="D2601" s="41" t="s">
        <v>63</v>
      </c>
      <c r="E2601" s="46">
        <v>5.0004354667E10</v>
      </c>
      <c r="F2601" s="41">
        <v>0.089</v>
      </c>
      <c r="G2601" s="41">
        <v>1308.0</v>
      </c>
      <c r="H2601" s="41">
        <v>0.112</v>
      </c>
      <c r="I2601" s="47">
        <f t="shared" si="2"/>
        <v>50004354667</v>
      </c>
      <c r="J2601" s="14"/>
      <c r="K2601" s="14"/>
      <c r="L2601" s="14"/>
      <c r="M2601" s="14"/>
      <c r="N2601" s="14"/>
      <c r="O2601" s="14"/>
      <c r="P2601" s="14"/>
      <c r="Q2601" s="14"/>
      <c r="R2601" s="14"/>
    </row>
    <row r="2602">
      <c r="A2602" s="40" t="str">
        <f t="shared" si="1"/>
        <v>Uzbekistan-Asia2000</v>
      </c>
      <c r="B2602" s="40" t="s">
        <v>258</v>
      </c>
      <c r="C2602" s="33" t="s">
        <v>40</v>
      </c>
      <c r="D2602" s="41" t="s">
        <v>41</v>
      </c>
      <c r="E2602" s="46">
        <v>1.3760374488E10</v>
      </c>
      <c r="F2602" s="41">
        <v>0.053</v>
      </c>
      <c r="G2602" s="41">
        <v>29.0</v>
      </c>
      <c r="H2602" s="41">
        <v>0.148</v>
      </c>
      <c r="I2602" s="47">
        <f t="shared" si="2"/>
        <v>13760374488</v>
      </c>
      <c r="J2602" s="14"/>
      <c r="K2602" s="14"/>
      <c r="L2602" s="14"/>
      <c r="M2602" s="14"/>
      <c r="N2602" s="14"/>
      <c r="O2602" s="14"/>
      <c r="P2602" s="14"/>
      <c r="Q2602" s="14"/>
      <c r="R2602" s="14"/>
    </row>
    <row r="2603">
      <c r="A2603" s="40" t="str">
        <f t="shared" si="1"/>
        <v>Uzbekistan-Asia2001</v>
      </c>
      <c r="B2603" s="40" t="s">
        <v>258</v>
      </c>
      <c r="C2603" s="33" t="s">
        <v>42</v>
      </c>
      <c r="D2603" s="41" t="s">
        <v>41</v>
      </c>
      <c r="E2603" s="46">
        <v>1.140135142E10</v>
      </c>
      <c r="F2603" s="41">
        <v>0.053</v>
      </c>
      <c r="G2603" s="41">
        <v>24.0</v>
      </c>
      <c r="H2603" s="41">
        <v>0.148</v>
      </c>
      <c r="I2603" s="47">
        <f t="shared" si="2"/>
        <v>11401351420</v>
      </c>
      <c r="J2603" s="14"/>
      <c r="K2603" s="14"/>
      <c r="L2603" s="14"/>
      <c r="M2603" s="14"/>
      <c r="N2603" s="14"/>
      <c r="O2603" s="14"/>
      <c r="P2603" s="14"/>
      <c r="Q2603" s="14"/>
      <c r="R2603" s="14"/>
    </row>
    <row r="2604">
      <c r="A2604" s="40" t="str">
        <f t="shared" si="1"/>
        <v>Uzbekistan-Asia2002</v>
      </c>
      <c r="B2604" s="40" t="s">
        <v>258</v>
      </c>
      <c r="C2604" s="33" t="s">
        <v>43</v>
      </c>
      <c r="D2604" s="41" t="s">
        <v>41</v>
      </c>
      <c r="E2604" s="46">
        <v>9.687951055E9</v>
      </c>
      <c r="F2604" s="41">
        <v>0.054</v>
      </c>
      <c r="G2604" s="41">
        <v>21.0</v>
      </c>
      <c r="H2604" s="41">
        <v>0.148</v>
      </c>
      <c r="I2604" s="47">
        <f t="shared" si="2"/>
        <v>9687951055</v>
      </c>
      <c r="J2604" s="14"/>
      <c r="K2604" s="14"/>
      <c r="L2604" s="14"/>
      <c r="M2604" s="14"/>
      <c r="N2604" s="14"/>
      <c r="O2604" s="14"/>
      <c r="P2604" s="14"/>
      <c r="Q2604" s="14"/>
      <c r="R2604" s="14"/>
    </row>
    <row r="2605">
      <c r="A2605" s="40" t="str">
        <f t="shared" si="1"/>
        <v>Uzbekistan-Asia2003</v>
      </c>
      <c r="B2605" s="40" t="s">
        <v>258</v>
      </c>
      <c r="C2605" s="33" t="s">
        <v>44</v>
      </c>
      <c r="D2605" s="41" t="s">
        <v>41</v>
      </c>
      <c r="E2605" s="46">
        <v>1.0128112401E10</v>
      </c>
      <c r="F2605" s="41">
        <v>0.052</v>
      </c>
      <c r="G2605" s="41">
        <v>20.0</v>
      </c>
      <c r="H2605" s="41">
        <v>0.148</v>
      </c>
      <c r="I2605" s="47">
        <f t="shared" si="2"/>
        <v>10128112401</v>
      </c>
      <c r="J2605" s="14"/>
      <c r="K2605" s="14"/>
      <c r="L2605" s="14"/>
      <c r="M2605" s="14"/>
      <c r="N2605" s="14"/>
      <c r="O2605" s="14"/>
      <c r="P2605" s="14"/>
      <c r="Q2605" s="14"/>
      <c r="R2605" s="14"/>
    </row>
    <row r="2606">
      <c r="A2606" s="40" t="str">
        <f t="shared" si="1"/>
        <v>Uzbekistan-Asia2004</v>
      </c>
      <c r="B2606" s="40" t="s">
        <v>258</v>
      </c>
      <c r="C2606" s="33" t="s">
        <v>45</v>
      </c>
      <c r="D2606" s="41" t="s">
        <v>41</v>
      </c>
      <c r="E2606" s="46">
        <v>1.2030023548E10</v>
      </c>
      <c r="F2606" s="41">
        <v>0.051</v>
      </c>
      <c r="G2606" s="41">
        <v>24.0</v>
      </c>
      <c r="H2606" s="41">
        <v>0.148</v>
      </c>
      <c r="I2606" s="47">
        <f t="shared" si="2"/>
        <v>12030023548</v>
      </c>
      <c r="J2606" s="14"/>
      <c r="K2606" s="14"/>
      <c r="L2606" s="14"/>
      <c r="M2606" s="14"/>
      <c r="N2606" s="14"/>
      <c r="O2606" s="14"/>
      <c r="P2606" s="14"/>
      <c r="Q2606" s="14"/>
      <c r="R2606" s="14"/>
    </row>
    <row r="2607">
      <c r="A2607" s="40" t="str">
        <f t="shared" si="1"/>
        <v>Uzbekistan-Asia2005</v>
      </c>
      <c r="B2607" s="40" t="s">
        <v>258</v>
      </c>
      <c r="C2607" s="33" t="s">
        <v>46</v>
      </c>
      <c r="D2607" s="41" t="s">
        <v>41</v>
      </c>
      <c r="E2607" s="46">
        <v>1.4307509839E10</v>
      </c>
      <c r="F2607" s="41">
        <v>0.051</v>
      </c>
      <c r="G2607" s="41">
        <v>28.0</v>
      </c>
      <c r="H2607" s="41">
        <v>0.148</v>
      </c>
      <c r="I2607" s="47">
        <f t="shared" si="2"/>
        <v>14307509839</v>
      </c>
      <c r="J2607" s="14"/>
      <c r="K2607" s="14"/>
      <c r="L2607" s="14"/>
      <c r="M2607" s="14"/>
      <c r="N2607" s="14"/>
      <c r="O2607" s="14"/>
      <c r="P2607" s="14"/>
      <c r="Q2607" s="14"/>
      <c r="R2607" s="14"/>
    </row>
    <row r="2608">
      <c r="A2608" s="40" t="str">
        <f t="shared" si="1"/>
        <v>Uzbekistan-Asia2006</v>
      </c>
      <c r="B2608" s="40" t="s">
        <v>258</v>
      </c>
      <c r="C2608" s="33" t="s">
        <v>47</v>
      </c>
      <c r="D2608" s="41" t="s">
        <v>41</v>
      </c>
      <c r="E2608" s="46">
        <v>1.7030896203E10</v>
      </c>
      <c r="F2608" s="41">
        <v>0.055</v>
      </c>
      <c r="G2608" s="41">
        <v>35.0</v>
      </c>
      <c r="H2608" s="41">
        <v>0.148</v>
      </c>
      <c r="I2608" s="47">
        <f t="shared" si="2"/>
        <v>17030896203</v>
      </c>
      <c r="J2608" s="14"/>
      <c r="K2608" s="14"/>
      <c r="L2608" s="14"/>
      <c r="M2608" s="14"/>
      <c r="N2608" s="14"/>
      <c r="O2608" s="14"/>
      <c r="P2608" s="14"/>
      <c r="Q2608" s="14"/>
      <c r="R2608" s="14"/>
    </row>
    <row r="2609">
      <c r="A2609" s="40" t="str">
        <f t="shared" si="1"/>
        <v>Uzbekistan-Asia2007</v>
      </c>
      <c r="B2609" s="40" t="s">
        <v>258</v>
      </c>
      <c r="C2609" s="33" t="s">
        <v>48</v>
      </c>
      <c r="D2609" s="41" t="s">
        <v>41</v>
      </c>
      <c r="E2609" s="46">
        <v>2.2311393928E10</v>
      </c>
      <c r="F2609" s="41">
        <v>0.054</v>
      </c>
      <c r="G2609" s="41">
        <v>46.0</v>
      </c>
      <c r="H2609" s="41">
        <v>0.148</v>
      </c>
      <c r="I2609" s="47">
        <f t="shared" si="2"/>
        <v>22311393928</v>
      </c>
      <c r="J2609" s="14"/>
      <c r="K2609" s="14"/>
      <c r="L2609" s="14"/>
      <c r="M2609" s="14"/>
      <c r="N2609" s="14"/>
      <c r="O2609" s="14"/>
      <c r="P2609" s="14"/>
      <c r="Q2609" s="14"/>
      <c r="R2609" s="14"/>
    </row>
    <row r="2610">
      <c r="A2610" s="40" t="str">
        <f t="shared" si="1"/>
        <v>Uzbekistan-Asia2008</v>
      </c>
      <c r="B2610" s="40" t="s">
        <v>258</v>
      </c>
      <c r="C2610" s="33" t="s">
        <v>49</v>
      </c>
      <c r="D2610" s="41" t="s">
        <v>41</v>
      </c>
      <c r="E2610" s="46">
        <v>2.7934030937E10</v>
      </c>
      <c r="F2610" s="41">
        <v>0.052</v>
      </c>
      <c r="G2610" s="41">
        <v>53.0</v>
      </c>
      <c r="H2610" s="41">
        <v>0.148</v>
      </c>
      <c r="I2610" s="47">
        <f t="shared" si="2"/>
        <v>27934030937</v>
      </c>
      <c r="J2610" s="14"/>
      <c r="K2610" s="14"/>
      <c r="L2610" s="14"/>
      <c r="M2610" s="14"/>
      <c r="N2610" s="14"/>
      <c r="O2610" s="14"/>
      <c r="P2610" s="14"/>
      <c r="Q2610" s="14"/>
      <c r="R2610" s="14"/>
    </row>
    <row r="2611">
      <c r="A2611" s="40" t="str">
        <f t="shared" si="1"/>
        <v>Uzbekistan-Asia2009</v>
      </c>
      <c r="B2611" s="40" t="s">
        <v>258</v>
      </c>
      <c r="C2611" s="33" t="s">
        <v>50</v>
      </c>
      <c r="D2611" s="41" t="s">
        <v>41</v>
      </c>
      <c r="E2611" s="46">
        <v>3.2816828373E10</v>
      </c>
      <c r="F2611" s="41">
        <v>0.054</v>
      </c>
      <c r="G2611" s="41">
        <v>64.0</v>
      </c>
      <c r="H2611" s="41">
        <v>0.148</v>
      </c>
      <c r="I2611" s="47">
        <f t="shared" si="2"/>
        <v>32816828373</v>
      </c>
      <c r="J2611" s="14"/>
      <c r="K2611" s="14"/>
      <c r="L2611" s="14"/>
      <c r="M2611" s="14"/>
      <c r="N2611" s="14"/>
      <c r="O2611" s="14"/>
      <c r="P2611" s="14"/>
      <c r="Q2611" s="14"/>
      <c r="R2611" s="14"/>
    </row>
    <row r="2612">
      <c r="A2612" s="40" t="str">
        <f t="shared" si="1"/>
        <v>Uzbekistan-Asia2010</v>
      </c>
      <c r="B2612" s="40" t="s">
        <v>258</v>
      </c>
      <c r="C2612" s="33" t="s">
        <v>51</v>
      </c>
      <c r="D2612" s="41" t="s">
        <v>41</v>
      </c>
      <c r="E2612" s="46">
        <v>3.9332770929E10</v>
      </c>
      <c r="F2612" s="41">
        <v>0.054</v>
      </c>
      <c r="G2612" s="41">
        <v>75.0</v>
      </c>
      <c r="H2612" s="41">
        <v>0.148</v>
      </c>
      <c r="I2612" s="47">
        <f t="shared" si="2"/>
        <v>39332770929</v>
      </c>
      <c r="J2612" s="14"/>
      <c r="K2612" s="14"/>
      <c r="L2612" s="14"/>
      <c r="M2612" s="14"/>
      <c r="N2612" s="14"/>
      <c r="O2612" s="14"/>
      <c r="P2612" s="14"/>
      <c r="Q2612" s="14"/>
      <c r="R2612" s="14"/>
    </row>
    <row r="2613">
      <c r="A2613" s="40" t="str">
        <f t="shared" si="1"/>
        <v>Uzbekistan-Asia2011</v>
      </c>
      <c r="B2613" s="40" t="s">
        <v>258</v>
      </c>
      <c r="C2613" s="33" t="s">
        <v>52</v>
      </c>
      <c r="D2613" s="41" t="s">
        <v>41</v>
      </c>
      <c r="E2613" s="46">
        <v>4.5324319955E10</v>
      </c>
      <c r="F2613" s="41">
        <v>0.056</v>
      </c>
      <c r="G2613" s="41">
        <v>91.0</v>
      </c>
      <c r="H2613" s="41">
        <v>0.148</v>
      </c>
      <c r="I2613" s="47">
        <f t="shared" si="2"/>
        <v>45324319955</v>
      </c>
      <c r="J2613" s="14"/>
      <c r="K2613" s="14"/>
      <c r="L2613" s="14"/>
      <c r="M2613" s="14"/>
      <c r="N2613" s="14"/>
      <c r="O2613" s="14"/>
      <c r="P2613" s="14"/>
      <c r="Q2613" s="14"/>
      <c r="R2613" s="14"/>
    </row>
    <row r="2614">
      <c r="A2614" s="40" t="str">
        <f t="shared" si="1"/>
        <v>Uzbekistan-Asia2012</v>
      </c>
      <c r="B2614" s="40" t="s">
        <v>258</v>
      </c>
      <c r="C2614" s="33" t="s">
        <v>53</v>
      </c>
      <c r="D2614" s="41" t="s">
        <v>41</v>
      </c>
      <c r="E2614" s="46">
        <v>5.1183443225E10</v>
      </c>
      <c r="F2614" s="41">
        <v>0.059</v>
      </c>
      <c r="G2614" s="41">
        <v>105.0</v>
      </c>
      <c r="H2614" s="41">
        <v>0.148</v>
      </c>
      <c r="I2614" s="47">
        <f t="shared" si="2"/>
        <v>51183443225</v>
      </c>
      <c r="J2614" s="14"/>
      <c r="K2614" s="14"/>
      <c r="L2614" s="14"/>
      <c r="M2614" s="14"/>
      <c r="N2614" s="14"/>
      <c r="O2614" s="14"/>
      <c r="P2614" s="14"/>
      <c r="Q2614" s="14"/>
      <c r="R2614" s="14"/>
    </row>
    <row r="2615">
      <c r="A2615" s="40" t="str">
        <f t="shared" si="1"/>
        <v>Vanuatu-Oceania2000</v>
      </c>
      <c r="B2615" s="40" t="s">
        <v>259</v>
      </c>
      <c r="C2615" s="33" t="s">
        <v>40</v>
      </c>
      <c r="D2615" s="41" t="s">
        <v>59</v>
      </c>
      <c r="E2615" s="46">
        <v>2.72014693E8</v>
      </c>
      <c r="F2615" s="41">
        <v>0.036</v>
      </c>
      <c r="G2615" s="41">
        <v>52.0</v>
      </c>
      <c r="H2615" s="41">
        <v>0.099</v>
      </c>
      <c r="I2615" s="47">
        <f t="shared" si="2"/>
        <v>272014693</v>
      </c>
      <c r="J2615" s="14"/>
      <c r="K2615" s="14"/>
      <c r="L2615" s="14"/>
      <c r="M2615" s="14"/>
      <c r="N2615" s="14"/>
      <c r="O2615" s="14"/>
      <c r="P2615" s="14"/>
      <c r="Q2615" s="14"/>
      <c r="R2615" s="14"/>
    </row>
    <row r="2616">
      <c r="A2616" s="40" t="str">
        <f t="shared" si="1"/>
        <v>Vanuatu-Oceania2001</v>
      </c>
      <c r="B2616" s="40" t="s">
        <v>259</v>
      </c>
      <c r="C2616" s="33" t="s">
        <v>42</v>
      </c>
      <c r="D2616" s="41" t="s">
        <v>59</v>
      </c>
      <c r="E2616" s="46">
        <v>2.57926882E8</v>
      </c>
      <c r="F2616" s="41">
        <v>0.037</v>
      </c>
      <c r="G2616" s="41">
        <v>50.0</v>
      </c>
      <c r="H2616" s="41">
        <v>0.088</v>
      </c>
      <c r="I2616" s="47">
        <f t="shared" si="2"/>
        <v>257926882</v>
      </c>
      <c r="J2616" s="14"/>
      <c r="K2616" s="14"/>
      <c r="L2616" s="14"/>
      <c r="M2616" s="14"/>
      <c r="N2616" s="14"/>
      <c r="O2616" s="14"/>
      <c r="P2616" s="14"/>
      <c r="Q2616" s="14"/>
      <c r="R2616" s="14"/>
    </row>
    <row r="2617">
      <c r="A2617" s="40" t="str">
        <f t="shared" si="1"/>
        <v>Vanuatu-Oceania2002</v>
      </c>
      <c r="B2617" s="40" t="s">
        <v>259</v>
      </c>
      <c r="C2617" s="33" t="s">
        <v>43</v>
      </c>
      <c r="D2617" s="41" t="s">
        <v>59</v>
      </c>
      <c r="E2617" s="46">
        <v>2.62603782E8</v>
      </c>
      <c r="F2617" s="41">
        <v>0.038</v>
      </c>
      <c r="G2617" s="41">
        <v>52.0</v>
      </c>
      <c r="H2617" s="41">
        <v>0.074</v>
      </c>
      <c r="I2617" s="47">
        <f t="shared" si="2"/>
        <v>262603782</v>
      </c>
      <c r="J2617" s="14"/>
      <c r="K2617" s="14"/>
      <c r="L2617" s="14"/>
      <c r="M2617" s="14"/>
      <c r="N2617" s="14"/>
      <c r="O2617" s="14"/>
      <c r="P2617" s="14"/>
      <c r="Q2617" s="14"/>
      <c r="R2617" s="14"/>
    </row>
    <row r="2618">
      <c r="A2618" s="40" t="str">
        <f t="shared" si="1"/>
        <v>Vanuatu-Oceania2003</v>
      </c>
      <c r="B2618" s="40" t="s">
        <v>259</v>
      </c>
      <c r="C2618" s="33" t="s">
        <v>44</v>
      </c>
      <c r="D2618" s="41" t="s">
        <v>59</v>
      </c>
      <c r="E2618" s="46">
        <v>3.14463144E8</v>
      </c>
      <c r="F2618" s="41">
        <v>0.037</v>
      </c>
      <c r="G2618" s="41">
        <v>58.0</v>
      </c>
      <c r="H2618" s="41">
        <v>0.059</v>
      </c>
      <c r="I2618" s="47">
        <f t="shared" si="2"/>
        <v>314463144</v>
      </c>
      <c r="J2618" s="14"/>
      <c r="K2618" s="14"/>
      <c r="L2618" s="14"/>
      <c r="M2618" s="14"/>
      <c r="N2618" s="14"/>
      <c r="O2618" s="14"/>
      <c r="P2618" s="14"/>
      <c r="Q2618" s="14"/>
      <c r="R2618" s="14"/>
    </row>
    <row r="2619">
      <c r="A2619" s="40" t="str">
        <f t="shared" si="1"/>
        <v>Vanuatu-Oceania2004</v>
      </c>
      <c r="B2619" s="40" t="s">
        <v>259</v>
      </c>
      <c r="C2619" s="33" t="s">
        <v>45</v>
      </c>
      <c r="D2619" s="41" t="s">
        <v>59</v>
      </c>
      <c r="E2619" s="46">
        <v>3.64996869E8</v>
      </c>
      <c r="F2619" s="41">
        <v>0.035</v>
      </c>
      <c r="G2619" s="41">
        <v>62.0</v>
      </c>
      <c r="H2619" s="41">
        <v>0.076</v>
      </c>
      <c r="I2619" s="47">
        <f t="shared" si="2"/>
        <v>364996869</v>
      </c>
      <c r="J2619" s="14"/>
      <c r="K2619" s="14"/>
      <c r="L2619" s="14"/>
      <c r="M2619" s="14"/>
      <c r="N2619" s="14"/>
      <c r="O2619" s="14"/>
      <c r="P2619" s="14"/>
      <c r="Q2619" s="14"/>
      <c r="R2619" s="14"/>
    </row>
    <row r="2620">
      <c r="A2620" s="40" t="str">
        <f t="shared" si="1"/>
        <v>Vanuatu-Oceania2005</v>
      </c>
      <c r="B2620" s="40" t="s">
        <v>259</v>
      </c>
      <c r="C2620" s="33" t="s">
        <v>46</v>
      </c>
      <c r="D2620" s="41" t="s">
        <v>59</v>
      </c>
      <c r="E2620" s="46">
        <v>3.94962552E8</v>
      </c>
      <c r="F2620" s="41">
        <v>0.033</v>
      </c>
      <c r="G2620" s="41">
        <v>61.0</v>
      </c>
      <c r="H2620" s="41">
        <v>0.075</v>
      </c>
      <c r="I2620" s="47">
        <f t="shared" si="2"/>
        <v>394962552</v>
      </c>
      <c r="J2620" s="14"/>
      <c r="K2620" s="14"/>
      <c r="L2620" s="14"/>
      <c r="M2620" s="14"/>
      <c r="N2620" s="14"/>
      <c r="O2620" s="14"/>
      <c r="P2620" s="14"/>
      <c r="Q2620" s="14"/>
      <c r="R2620" s="14"/>
    </row>
    <row r="2621">
      <c r="A2621" s="40" t="str">
        <f t="shared" si="1"/>
        <v>Vanuatu-Oceania2006</v>
      </c>
      <c r="B2621" s="40" t="s">
        <v>259</v>
      </c>
      <c r="C2621" s="33" t="s">
        <v>47</v>
      </c>
      <c r="D2621" s="41" t="s">
        <v>59</v>
      </c>
      <c r="E2621" s="46">
        <v>4.37072934E8</v>
      </c>
      <c r="F2621" s="41">
        <v>0.031</v>
      </c>
      <c r="G2621" s="41">
        <v>64.0</v>
      </c>
      <c r="H2621" s="41">
        <v>0.083</v>
      </c>
      <c r="I2621" s="47">
        <f t="shared" si="2"/>
        <v>437072934</v>
      </c>
      <c r="J2621" s="14"/>
      <c r="K2621" s="14"/>
      <c r="L2621" s="14"/>
      <c r="M2621" s="14"/>
      <c r="N2621" s="14"/>
      <c r="O2621" s="14"/>
      <c r="P2621" s="14"/>
      <c r="Q2621" s="14"/>
      <c r="R2621" s="14"/>
    </row>
    <row r="2622">
      <c r="A2622" s="40" t="str">
        <f t="shared" si="1"/>
        <v>Vanuatu-Oceania2007</v>
      </c>
      <c r="B2622" s="40" t="s">
        <v>259</v>
      </c>
      <c r="C2622" s="33" t="s">
        <v>48</v>
      </c>
      <c r="D2622" s="41" t="s">
        <v>59</v>
      </c>
      <c r="E2622" s="46">
        <v>5.2642574E8</v>
      </c>
      <c r="F2622" s="41">
        <v>0.037</v>
      </c>
      <c r="G2622" s="41">
        <v>88.0</v>
      </c>
      <c r="H2622" s="41">
        <v>0.082</v>
      </c>
      <c r="I2622" s="47">
        <f t="shared" si="2"/>
        <v>526425740</v>
      </c>
      <c r="J2622" s="14"/>
      <c r="K2622" s="14"/>
      <c r="L2622" s="14"/>
      <c r="M2622" s="14"/>
      <c r="N2622" s="14"/>
      <c r="O2622" s="14"/>
      <c r="P2622" s="14"/>
      <c r="Q2622" s="14"/>
      <c r="R2622" s="14"/>
    </row>
    <row r="2623">
      <c r="A2623" s="40" t="str">
        <f t="shared" si="1"/>
        <v>Vanuatu-Oceania2008</v>
      </c>
      <c r="B2623" s="40" t="s">
        <v>259</v>
      </c>
      <c r="C2623" s="33" t="s">
        <v>49</v>
      </c>
      <c r="D2623" s="41" t="s">
        <v>59</v>
      </c>
      <c r="E2623" s="46">
        <v>6.07983815E8</v>
      </c>
      <c r="F2623" s="41">
        <v>0.037</v>
      </c>
      <c r="G2623" s="41">
        <v>99.0</v>
      </c>
      <c r="H2623" s="41">
        <v>0.053</v>
      </c>
      <c r="I2623" s="47">
        <f t="shared" si="2"/>
        <v>607983815</v>
      </c>
      <c r="J2623" s="14"/>
      <c r="K2623" s="14"/>
      <c r="L2623" s="14"/>
      <c r="M2623" s="14"/>
      <c r="N2623" s="14"/>
      <c r="O2623" s="14"/>
      <c r="P2623" s="14"/>
      <c r="Q2623" s="14"/>
      <c r="R2623" s="14"/>
    </row>
    <row r="2624">
      <c r="A2624" s="40" t="str">
        <f t="shared" si="1"/>
        <v>Vanuatu-Oceania2009</v>
      </c>
      <c r="B2624" s="40" t="s">
        <v>259</v>
      </c>
      <c r="C2624" s="33" t="s">
        <v>50</v>
      </c>
      <c r="D2624" s="41" t="s">
        <v>59</v>
      </c>
      <c r="E2624" s="46">
        <v>6.10075807E8</v>
      </c>
      <c r="F2624" s="41">
        <v>0.039</v>
      </c>
      <c r="G2624" s="41">
        <v>103.0</v>
      </c>
      <c r="H2624" s="41">
        <v>0.055</v>
      </c>
      <c r="I2624" s="47">
        <f t="shared" si="2"/>
        <v>610075807</v>
      </c>
      <c r="J2624" s="14"/>
      <c r="K2624" s="14"/>
      <c r="L2624" s="14"/>
      <c r="M2624" s="14"/>
      <c r="N2624" s="14"/>
      <c r="O2624" s="14"/>
      <c r="P2624" s="14"/>
      <c r="Q2624" s="14"/>
      <c r="R2624" s="14"/>
    </row>
    <row r="2625">
      <c r="A2625" s="40" t="str">
        <f t="shared" si="1"/>
        <v>Vanuatu-Oceania2010</v>
      </c>
      <c r="B2625" s="40" t="s">
        <v>259</v>
      </c>
      <c r="C2625" s="33" t="s">
        <v>51</v>
      </c>
      <c r="D2625" s="41" t="s">
        <v>59</v>
      </c>
      <c r="E2625" s="46">
        <v>7.00804286E8</v>
      </c>
      <c r="F2625" s="41">
        <v>0.047</v>
      </c>
      <c r="G2625" s="41">
        <v>139.0</v>
      </c>
      <c r="H2625" s="41">
        <v>0.055</v>
      </c>
      <c r="I2625" s="47">
        <f t="shared" si="2"/>
        <v>700804286</v>
      </c>
      <c r="J2625" s="14"/>
      <c r="K2625" s="14"/>
      <c r="L2625" s="14"/>
      <c r="M2625" s="14"/>
      <c r="N2625" s="14"/>
      <c r="O2625" s="14"/>
      <c r="P2625" s="14"/>
      <c r="Q2625" s="14"/>
      <c r="R2625" s="14"/>
    </row>
    <row r="2626">
      <c r="A2626" s="40" t="str">
        <f t="shared" si="1"/>
        <v>Vanuatu-Oceania2011</v>
      </c>
      <c r="B2626" s="40" t="s">
        <v>259</v>
      </c>
      <c r="C2626" s="33" t="s">
        <v>52</v>
      </c>
      <c r="D2626" s="41" t="s">
        <v>59</v>
      </c>
      <c r="E2626" s="46">
        <v>7.85745262E8</v>
      </c>
      <c r="F2626" s="41">
        <v>0.038</v>
      </c>
      <c r="G2626" s="41">
        <v>125.0</v>
      </c>
      <c r="H2626" s="41">
        <v>0.055</v>
      </c>
      <c r="I2626" s="47">
        <f t="shared" si="2"/>
        <v>785745262</v>
      </c>
      <c r="J2626" s="14"/>
      <c r="K2626" s="14"/>
      <c r="L2626" s="14"/>
      <c r="M2626" s="14"/>
      <c r="N2626" s="14"/>
      <c r="O2626" s="14"/>
      <c r="P2626" s="14"/>
      <c r="Q2626" s="14"/>
      <c r="R2626" s="14"/>
    </row>
    <row r="2627">
      <c r="A2627" s="40" t="str">
        <f t="shared" si="1"/>
        <v>Vanuatu-Oceania2012</v>
      </c>
      <c r="B2627" s="40" t="s">
        <v>259</v>
      </c>
      <c r="C2627" s="33" t="s">
        <v>53</v>
      </c>
      <c r="D2627" s="41" t="s">
        <v>59</v>
      </c>
      <c r="E2627" s="46">
        <v>7.86938335E8</v>
      </c>
      <c r="F2627" s="41">
        <v>0.036</v>
      </c>
      <c r="G2627" s="41">
        <v>116.0</v>
      </c>
      <c r="H2627" s="41">
        <v>0.061</v>
      </c>
      <c r="I2627" s="47">
        <f t="shared" si="2"/>
        <v>786938335</v>
      </c>
      <c r="J2627" s="14"/>
      <c r="K2627" s="14"/>
      <c r="L2627" s="14"/>
      <c r="M2627" s="14"/>
      <c r="N2627" s="14"/>
      <c r="O2627" s="14"/>
      <c r="P2627" s="14"/>
      <c r="Q2627" s="14"/>
      <c r="R2627" s="14"/>
    </row>
    <row r="2628">
      <c r="A2628" s="40" t="str">
        <f t="shared" si="1"/>
        <v>Venezuela-The Americas2000</v>
      </c>
      <c r="B2628" s="40" t="s">
        <v>260</v>
      </c>
      <c r="C2628" s="33" t="s">
        <v>40</v>
      </c>
      <c r="D2628" s="41" t="s">
        <v>63</v>
      </c>
      <c r="E2628" s="46">
        <v>1.17E11</v>
      </c>
      <c r="F2628" s="41">
        <v>0.057</v>
      </c>
      <c r="G2628" s="41">
        <v>273.0</v>
      </c>
      <c r="H2628" s="41">
        <v>0.252</v>
      </c>
      <c r="I2628" s="47">
        <f t="shared" si="2"/>
        <v>117000000000</v>
      </c>
      <c r="J2628" s="14"/>
      <c r="K2628" s="14"/>
      <c r="L2628" s="14"/>
      <c r="M2628" s="14"/>
      <c r="N2628" s="14"/>
      <c r="O2628" s="14"/>
      <c r="P2628" s="14"/>
      <c r="Q2628" s="14"/>
      <c r="R2628" s="14"/>
    </row>
    <row r="2629">
      <c r="A2629" s="40" t="str">
        <f t="shared" si="1"/>
        <v>Venezuela-The Americas2001</v>
      </c>
      <c r="B2629" s="40" t="s">
        <v>260</v>
      </c>
      <c r="C2629" s="33" t="s">
        <v>42</v>
      </c>
      <c r="D2629" s="41" t="s">
        <v>63</v>
      </c>
      <c r="E2629" s="46">
        <v>1.23E11</v>
      </c>
      <c r="F2629" s="41">
        <v>0.06</v>
      </c>
      <c r="G2629" s="41">
        <v>295.0</v>
      </c>
      <c r="H2629" s="41">
        <v>0.225</v>
      </c>
      <c r="I2629" s="47">
        <f t="shared" si="2"/>
        <v>123000000000</v>
      </c>
      <c r="J2629" s="14"/>
      <c r="K2629" s="14"/>
      <c r="L2629" s="14"/>
      <c r="M2629" s="14"/>
      <c r="N2629" s="14"/>
      <c r="O2629" s="14"/>
      <c r="P2629" s="14"/>
      <c r="Q2629" s="14"/>
      <c r="R2629" s="14"/>
    </row>
    <row r="2630">
      <c r="A2630" s="40" t="str">
        <f t="shared" si="1"/>
        <v>Venezuela-The Americas2002</v>
      </c>
      <c r="B2630" s="40" t="s">
        <v>260</v>
      </c>
      <c r="C2630" s="33" t="s">
        <v>43</v>
      </c>
      <c r="D2630" s="41" t="s">
        <v>63</v>
      </c>
      <c r="E2630" s="46">
        <v>9.2889586976E10</v>
      </c>
      <c r="F2630" s="41">
        <v>0.057</v>
      </c>
      <c r="G2630" s="41">
        <v>207.0</v>
      </c>
      <c r="H2630" s="41">
        <v>0.366</v>
      </c>
      <c r="I2630" s="47">
        <f t="shared" si="2"/>
        <v>92889586976</v>
      </c>
      <c r="J2630" s="14"/>
      <c r="K2630" s="14"/>
      <c r="L2630" s="14"/>
      <c r="M2630" s="14"/>
      <c r="N2630" s="14"/>
      <c r="O2630" s="14"/>
      <c r="P2630" s="14"/>
      <c r="Q2630" s="14"/>
      <c r="R2630" s="14"/>
    </row>
    <row r="2631">
      <c r="A2631" s="40" t="str">
        <f t="shared" si="1"/>
        <v>Venezuela-The Americas2003</v>
      </c>
      <c r="B2631" s="40" t="s">
        <v>260</v>
      </c>
      <c r="C2631" s="33" t="s">
        <v>44</v>
      </c>
      <c r="D2631" s="41" t="s">
        <v>63</v>
      </c>
      <c r="E2631" s="46">
        <v>8.3622191419E10</v>
      </c>
      <c r="F2631" s="41">
        <v>0.059</v>
      </c>
      <c r="G2631" s="41">
        <v>190.0</v>
      </c>
      <c r="H2631" s="41">
        <v>0.252</v>
      </c>
      <c r="I2631" s="47">
        <f t="shared" si="2"/>
        <v>83622191419</v>
      </c>
      <c r="J2631" s="14"/>
      <c r="K2631" s="14"/>
      <c r="L2631" s="14"/>
      <c r="M2631" s="14"/>
      <c r="N2631" s="14"/>
      <c r="O2631" s="14"/>
      <c r="P2631" s="14"/>
      <c r="Q2631" s="14"/>
      <c r="R2631" s="14"/>
    </row>
    <row r="2632">
      <c r="A2632" s="40" t="str">
        <f t="shared" si="1"/>
        <v>Venezuela-The Americas2004</v>
      </c>
      <c r="B2632" s="40" t="s">
        <v>260</v>
      </c>
      <c r="C2632" s="33" t="s">
        <v>45</v>
      </c>
      <c r="D2632" s="41" t="s">
        <v>63</v>
      </c>
      <c r="E2632" s="46">
        <v>1.12E11</v>
      </c>
      <c r="F2632" s="41">
        <v>0.056</v>
      </c>
      <c r="G2632" s="41">
        <v>239.0</v>
      </c>
      <c r="H2632" s="41">
        <v>0.185</v>
      </c>
      <c r="I2632" s="47">
        <f t="shared" si="2"/>
        <v>112000000000</v>
      </c>
      <c r="J2632" s="14"/>
      <c r="K2632" s="14"/>
      <c r="L2632" s="14"/>
      <c r="M2632" s="14"/>
      <c r="N2632" s="14"/>
      <c r="O2632" s="14"/>
      <c r="P2632" s="14"/>
      <c r="Q2632" s="14"/>
      <c r="R2632" s="14"/>
    </row>
    <row r="2633">
      <c r="A2633" s="40" t="str">
        <f t="shared" si="1"/>
        <v>Venezuela-The Americas2005</v>
      </c>
      <c r="B2633" s="40" t="s">
        <v>260</v>
      </c>
      <c r="C2633" s="33" t="s">
        <v>46</v>
      </c>
      <c r="D2633" s="41" t="s">
        <v>63</v>
      </c>
      <c r="E2633" s="46">
        <v>1.46E11</v>
      </c>
      <c r="F2633" s="41">
        <v>0.054</v>
      </c>
      <c r="G2633" s="41">
        <v>296.0</v>
      </c>
      <c r="H2633" s="41">
        <v>0.168</v>
      </c>
      <c r="I2633" s="47">
        <f t="shared" si="2"/>
        <v>146000000000</v>
      </c>
      <c r="J2633" s="14"/>
      <c r="K2633" s="14"/>
      <c r="L2633" s="14"/>
      <c r="M2633" s="14"/>
      <c r="N2633" s="14"/>
      <c r="O2633" s="14"/>
      <c r="P2633" s="14"/>
      <c r="Q2633" s="14"/>
      <c r="R2633" s="14"/>
    </row>
    <row r="2634">
      <c r="A2634" s="40" t="str">
        <f t="shared" si="1"/>
        <v>Venezuela-The Americas2006</v>
      </c>
      <c r="B2634" s="40" t="s">
        <v>260</v>
      </c>
      <c r="C2634" s="33" t="s">
        <v>47</v>
      </c>
      <c r="D2634" s="41" t="s">
        <v>63</v>
      </c>
      <c r="E2634" s="46">
        <v>1.83E11</v>
      </c>
      <c r="F2634" s="41">
        <v>0.057</v>
      </c>
      <c r="G2634" s="41">
        <v>387.0</v>
      </c>
      <c r="H2634" s="41">
        <v>0.155</v>
      </c>
      <c r="I2634" s="47">
        <f t="shared" si="2"/>
        <v>183000000000</v>
      </c>
      <c r="J2634" s="14"/>
      <c r="K2634" s="14"/>
      <c r="L2634" s="14"/>
      <c r="M2634" s="14"/>
      <c r="N2634" s="14"/>
      <c r="O2634" s="14"/>
      <c r="P2634" s="14"/>
      <c r="Q2634" s="14"/>
      <c r="R2634" s="14"/>
    </row>
    <row r="2635">
      <c r="A2635" s="40" t="str">
        <f t="shared" si="1"/>
        <v>Venezuela-The Americas2007</v>
      </c>
      <c r="B2635" s="40" t="s">
        <v>260</v>
      </c>
      <c r="C2635" s="33" t="s">
        <v>48</v>
      </c>
      <c r="D2635" s="41" t="s">
        <v>63</v>
      </c>
      <c r="E2635" s="46">
        <v>2.3E11</v>
      </c>
      <c r="F2635" s="41">
        <v>0.06</v>
      </c>
      <c r="G2635" s="41">
        <v>497.0</v>
      </c>
      <c r="H2635" s="41">
        <v>0.171</v>
      </c>
      <c r="I2635" s="47">
        <f t="shared" si="2"/>
        <v>230000000000</v>
      </c>
      <c r="J2635" s="14"/>
      <c r="K2635" s="14"/>
      <c r="L2635" s="14"/>
      <c r="M2635" s="14"/>
      <c r="N2635" s="14"/>
      <c r="O2635" s="14"/>
      <c r="P2635" s="14"/>
      <c r="Q2635" s="14"/>
      <c r="R2635" s="14"/>
    </row>
    <row r="2636">
      <c r="A2636" s="40" t="str">
        <f t="shared" si="1"/>
        <v>Venezuela-The Americas2008</v>
      </c>
      <c r="B2636" s="40" t="s">
        <v>260</v>
      </c>
      <c r="C2636" s="33" t="s">
        <v>49</v>
      </c>
      <c r="D2636" s="41" t="s">
        <v>63</v>
      </c>
      <c r="E2636" s="46">
        <v>3.16E11</v>
      </c>
      <c r="F2636" s="41">
        <v>0.056</v>
      </c>
      <c r="G2636" s="41">
        <v>633.0</v>
      </c>
      <c r="H2636" s="41">
        <v>0.224</v>
      </c>
      <c r="I2636" s="47">
        <f t="shared" si="2"/>
        <v>316000000000</v>
      </c>
      <c r="J2636" s="14"/>
      <c r="K2636" s="14"/>
      <c r="L2636" s="14"/>
      <c r="M2636" s="14"/>
      <c r="N2636" s="14"/>
      <c r="O2636" s="14"/>
      <c r="P2636" s="14"/>
      <c r="Q2636" s="14"/>
      <c r="R2636" s="14"/>
    </row>
    <row r="2637">
      <c r="A2637" s="40" t="str">
        <f t="shared" si="1"/>
        <v>Venezuela-The Americas2009</v>
      </c>
      <c r="B2637" s="40" t="s">
        <v>260</v>
      </c>
      <c r="C2637" s="33" t="s">
        <v>50</v>
      </c>
      <c r="D2637" s="41" t="s">
        <v>63</v>
      </c>
      <c r="E2637" s="46">
        <v>3.29E11</v>
      </c>
      <c r="F2637" s="41">
        <v>0.058</v>
      </c>
      <c r="G2637" s="41">
        <v>665.0</v>
      </c>
      <c r="H2637" s="41">
        <v>0.199</v>
      </c>
      <c r="I2637" s="47">
        <f t="shared" si="2"/>
        <v>329000000000</v>
      </c>
      <c r="J2637" s="14"/>
      <c r="K2637" s="14"/>
      <c r="L2637" s="14"/>
      <c r="M2637" s="14"/>
      <c r="N2637" s="14"/>
      <c r="O2637" s="14"/>
      <c r="P2637" s="14"/>
      <c r="Q2637" s="14"/>
      <c r="R2637" s="14"/>
    </row>
    <row r="2638">
      <c r="A2638" s="40" t="str">
        <f t="shared" si="1"/>
        <v>Venezuela-The Americas2010</v>
      </c>
      <c r="B2638" s="40" t="s">
        <v>260</v>
      </c>
      <c r="C2638" s="33" t="s">
        <v>51</v>
      </c>
      <c r="D2638" s="41" t="s">
        <v>63</v>
      </c>
      <c r="E2638" s="46">
        <v>3.94E11</v>
      </c>
      <c r="F2638" s="41">
        <v>0.047</v>
      </c>
      <c r="G2638" s="41">
        <v>639.0</v>
      </c>
      <c r="H2638" s="41">
        <v>0.183</v>
      </c>
      <c r="I2638" s="47">
        <f t="shared" si="2"/>
        <v>394000000000</v>
      </c>
      <c r="J2638" s="14"/>
      <c r="K2638" s="14"/>
      <c r="L2638" s="14"/>
      <c r="M2638" s="14"/>
      <c r="N2638" s="14"/>
      <c r="O2638" s="14"/>
      <c r="P2638" s="14"/>
      <c r="Q2638" s="14"/>
      <c r="R2638" s="14"/>
    </row>
    <row r="2639">
      <c r="A2639" s="40" t="str">
        <f t="shared" si="1"/>
        <v>Venezuela-The Americas2011</v>
      </c>
      <c r="B2639" s="40" t="s">
        <v>260</v>
      </c>
      <c r="C2639" s="33" t="s">
        <v>52</v>
      </c>
      <c r="D2639" s="41" t="s">
        <v>63</v>
      </c>
      <c r="E2639" s="46">
        <v>3.16E11</v>
      </c>
      <c r="F2639" s="41">
        <v>0.045</v>
      </c>
      <c r="G2639" s="41">
        <v>487.0</v>
      </c>
      <c r="H2639" s="41">
        <v>0.172</v>
      </c>
      <c r="I2639" s="47">
        <f t="shared" si="2"/>
        <v>316000000000</v>
      </c>
      <c r="J2639" s="14"/>
      <c r="K2639" s="14"/>
      <c r="L2639" s="14"/>
      <c r="M2639" s="14"/>
      <c r="N2639" s="14"/>
      <c r="O2639" s="14"/>
      <c r="P2639" s="14"/>
      <c r="Q2639" s="14"/>
      <c r="R2639" s="14"/>
    </row>
    <row r="2640">
      <c r="A2640" s="40" t="str">
        <f t="shared" si="1"/>
        <v>Venezuela-The Americas2012</v>
      </c>
      <c r="B2640" s="40" t="s">
        <v>260</v>
      </c>
      <c r="C2640" s="33" t="s">
        <v>53</v>
      </c>
      <c r="D2640" s="41" t="s">
        <v>63</v>
      </c>
      <c r="E2640" s="46">
        <v>3.81E11</v>
      </c>
      <c r="F2640" s="41">
        <v>0.046</v>
      </c>
      <c r="G2640" s="41">
        <v>593.0</v>
      </c>
      <c r="H2640" s="41">
        <v>0.164</v>
      </c>
      <c r="I2640" s="47">
        <f t="shared" si="2"/>
        <v>381000000000</v>
      </c>
      <c r="J2640" s="14"/>
      <c r="K2640" s="14"/>
      <c r="L2640" s="14"/>
      <c r="M2640" s="14"/>
      <c r="N2640" s="14"/>
      <c r="O2640" s="14"/>
      <c r="P2640" s="14"/>
      <c r="Q2640" s="14"/>
      <c r="R2640" s="14"/>
    </row>
    <row r="2641">
      <c r="A2641" s="40" t="str">
        <f t="shared" si="1"/>
        <v>Vietnam-Asia2000</v>
      </c>
      <c r="B2641" s="40" t="s">
        <v>261</v>
      </c>
      <c r="C2641" s="33" t="s">
        <v>40</v>
      </c>
      <c r="D2641" s="41" t="s">
        <v>41</v>
      </c>
      <c r="E2641" s="46">
        <v>3.3640085728E10</v>
      </c>
      <c r="F2641" s="41">
        <v>0.053</v>
      </c>
      <c r="G2641" s="41">
        <v>20.0</v>
      </c>
      <c r="H2641" s="41">
        <v>0.106</v>
      </c>
      <c r="I2641" s="47">
        <f t="shared" si="2"/>
        <v>33640085728</v>
      </c>
      <c r="J2641" s="14"/>
      <c r="K2641" s="14"/>
      <c r="L2641" s="14"/>
      <c r="M2641" s="14"/>
      <c r="N2641" s="14"/>
      <c r="O2641" s="14"/>
      <c r="P2641" s="14"/>
      <c r="Q2641" s="14"/>
      <c r="R2641" s="14"/>
    </row>
    <row r="2642">
      <c r="A2642" s="40" t="str">
        <f t="shared" si="1"/>
        <v>Vietnam-Asia2001</v>
      </c>
      <c r="B2642" s="40" t="s">
        <v>261</v>
      </c>
      <c r="C2642" s="33" t="s">
        <v>42</v>
      </c>
      <c r="D2642" s="41" t="s">
        <v>41</v>
      </c>
      <c r="E2642" s="46">
        <v>3.5291349277E10</v>
      </c>
      <c r="F2642" s="41">
        <v>0.056</v>
      </c>
      <c r="G2642" s="41">
        <v>22.0</v>
      </c>
      <c r="H2642" s="41">
        <v>0.094</v>
      </c>
      <c r="I2642" s="47">
        <f t="shared" si="2"/>
        <v>35291349277</v>
      </c>
      <c r="J2642" s="14"/>
      <c r="K2642" s="14"/>
      <c r="L2642" s="14"/>
      <c r="M2642" s="14"/>
      <c r="N2642" s="14"/>
      <c r="O2642" s="14"/>
      <c r="P2642" s="14"/>
      <c r="Q2642" s="14"/>
      <c r="R2642" s="14"/>
    </row>
    <row r="2643">
      <c r="A2643" s="40" t="str">
        <f t="shared" si="1"/>
        <v>Vietnam-Asia2002</v>
      </c>
      <c r="B2643" s="40" t="s">
        <v>261</v>
      </c>
      <c r="C2643" s="33" t="s">
        <v>43</v>
      </c>
      <c r="D2643" s="41" t="s">
        <v>41</v>
      </c>
      <c r="E2643" s="46">
        <v>3.7947904054E10</v>
      </c>
      <c r="F2643" s="41">
        <v>0.051</v>
      </c>
      <c r="G2643" s="41">
        <v>22.0</v>
      </c>
      <c r="H2643" s="41">
        <v>0.091</v>
      </c>
      <c r="I2643" s="47">
        <f t="shared" si="2"/>
        <v>37947904054</v>
      </c>
      <c r="J2643" s="14"/>
      <c r="K2643" s="14"/>
      <c r="L2643" s="14"/>
      <c r="M2643" s="14"/>
      <c r="N2643" s="14"/>
      <c r="O2643" s="14"/>
      <c r="P2643" s="14"/>
      <c r="Q2643" s="14"/>
      <c r="R2643" s="14"/>
    </row>
    <row r="2644">
      <c r="A2644" s="40" t="str">
        <f t="shared" si="1"/>
        <v>Vietnam-Asia2003</v>
      </c>
      <c r="B2644" s="40" t="s">
        <v>261</v>
      </c>
      <c r="C2644" s="33" t="s">
        <v>44</v>
      </c>
      <c r="D2644" s="41" t="s">
        <v>41</v>
      </c>
      <c r="E2644" s="46">
        <v>4.2717072778E10</v>
      </c>
      <c r="F2644" s="41">
        <v>0.052</v>
      </c>
      <c r="G2644" s="41">
        <v>25.0</v>
      </c>
      <c r="H2644" s="41">
        <v>0.095</v>
      </c>
      <c r="I2644" s="47">
        <f t="shared" si="2"/>
        <v>42717072778</v>
      </c>
      <c r="J2644" s="14"/>
      <c r="K2644" s="14"/>
      <c r="L2644" s="14"/>
      <c r="M2644" s="14"/>
      <c r="N2644" s="14"/>
      <c r="O2644" s="14"/>
      <c r="P2644" s="14"/>
      <c r="Q2644" s="14"/>
      <c r="R2644" s="14"/>
    </row>
    <row r="2645">
      <c r="A2645" s="40" t="str">
        <f t="shared" si="1"/>
        <v>Vietnam-Asia2004</v>
      </c>
      <c r="B2645" s="40" t="s">
        <v>261</v>
      </c>
      <c r="C2645" s="33" t="s">
        <v>45</v>
      </c>
      <c r="D2645" s="41" t="s">
        <v>41</v>
      </c>
      <c r="E2645" s="46">
        <v>4.942410771E10</v>
      </c>
      <c r="F2645" s="41">
        <v>0.055</v>
      </c>
      <c r="G2645" s="41">
        <v>30.0</v>
      </c>
      <c r="H2645" s="41">
        <v>0.097</v>
      </c>
      <c r="I2645" s="47">
        <f t="shared" si="2"/>
        <v>49424107710</v>
      </c>
      <c r="J2645" s="14"/>
      <c r="K2645" s="14"/>
      <c r="L2645" s="14"/>
      <c r="M2645" s="14"/>
      <c r="N2645" s="14"/>
      <c r="O2645" s="14"/>
      <c r="P2645" s="14"/>
      <c r="Q2645" s="14"/>
      <c r="R2645" s="14"/>
    </row>
    <row r="2646">
      <c r="A2646" s="40" t="str">
        <f t="shared" si="1"/>
        <v>Vietnam-Asia2005</v>
      </c>
      <c r="B2646" s="40" t="s">
        <v>261</v>
      </c>
      <c r="C2646" s="33" t="s">
        <v>46</v>
      </c>
      <c r="D2646" s="41" t="s">
        <v>41</v>
      </c>
      <c r="E2646" s="46">
        <v>5.7633255739E10</v>
      </c>
      <c r="F2646" s="41">
        <v>0.059</v>
      </c>
      <c r="G2646" s="41">
        <v>36.0</v>
      </c>
      <c r="H2646" s="41">
        <v>0.11</v>
      </c>
      <c r="I2646" s="47">
        <f t="shared" si="2"/>
        <v>57633255739</v>
      </c>
      <c r="J2646" s="14"/>
      <c r="K2646" s="14"/>
      <c r="L2646" s="14"/>
      <c r="M2646" s="14"/>
      <c r="N2646" s="14"/>
      <c r="O2646" s="14"/>
      <c r="P2646" s="14"/>
      <c r="Q2646" s="14"/>
      <c r="R2646" s="14"/>
    </row>
    <row r="2647">
      <c r="A2647" s="40" t="str">
        <f t="shared" si="1"/>
        <v>Vietnam-Asia2006</v>
      </c>
      <c r="B2647" s="40" t="s">
        <v>261</v>
      </c>
      <c r="C2647" s="33" t="s">
        <v>47</v>
      </c>
      <c r="D2647" s="41" t="s">
        <v>41</v>
      </c>
      <c r="E2647" s="46">
        <v>6.6371664817E10</v>
      </c>
      <c r="F2647" s="41">
        <v>0.065</v>
      </c>
      <c r="G2647" s="41">
        <v>46.0</v>
      </c>
      <c r="H2647" s="41">
        <v>0.112</v>
      </c>
      <c r="I2647" s="47">
        <f t="shared" si="2"/>
        <v>66371664817</v>
      </c>
      <c r="J2647" s="14"/>
      <c r="K2647" s="14"/>
      <c r="L2647" s="14"/>
      <c r="M2647" s="14"/>
      <c r="N2647" s="14"/>
      <c r="O2647" s="14"/>
      <c r="P2647" s="14"/>
      <c r="Q2647" s="14"/>
      <c r="R2647" s="14"/>
    </row>
    <row r="2648">
      <c r="A2648" s="40" t="str">
        <f t="shared" si="1"/>
        <v>Vietnam-Asia2007</v>
      </c>
      <c r="B2648" s="40" t="s">
        <v>261</v>
      </c>
      <c r="C2648" s="33" t="s">
        <v>48</v>
      </c>
      <c r="D2648" s="41" t="s">
        <v>41</v>
      </c>
      <c r="E2648" s="46">
        <v>7.7414425532E10</v>
      </c>
      <c r="F2648" s="41">
        <v>0.071</v>
      </c>
      <c r="G2648" s="41">
        <v>58.0</v>
      </c>
      <c r="H2648" s="41">
        <v>0.112</v>
      </c>
      <c r="I2648" s="47">
        <f t="shared" si="2"/>
        <v>77414425532</v>
      </c>
      <c r="J2648" s="14"/>
      <c r="K2648" s="14"/>
      <c r="L2648" s="14"/>
      <c r="M2648" s="14"/>
      <c r="N2648" s="14"/>
      <c r="O2648" s="14"/>
      <c r="P2648" s="14"/>
      <c r="Q2648" s="14"/>
      <c r="R2648" s="14"/>
    </row>
    <row r="2649">
      <c r="A2649" s="40" t="str">
        <f t="shared" si="1"/>
        <v>Vietnam-Asia2008</v>
      </c>
      <c r="B2649" s="40" t="s">
        <v>261</v>
      </c>
      <c r="C2649" s="33" t="s">
        <v>49</v>
      </c>
      <c r="D2649" s="41" t="s">
        <v>41</v>
      </c>
      <c r="E2649" s="46">
        <v>9.9130304099E10</v>
      </c>
      <c r="F2649" s="41">
        <v>0.06</v>
      </c>
      <c r="G2649" s="41">
        <v>63.0</v>
      </c>
      <c r="H2649" s="41">
        <v>0.158</v>
      </c>
      <c r="I2649" s="47">
        <f t="shared" si="2"/>
        <v>99130304099</v>
      </c>
      <c r="J2649" s="14"/>
      <c r="K2649" s="14"/>
      <c r="L2649" s="14"/>
      <c r="M2649" s="14"/>
      <c r="N2649" s="14"/>
      <c r="O2649" s="14"/>
      <c r="P2649" s="14"/>
      <c r="Q2649" s="14"/>
      <c r="R2649" s="14"/>
    </row>
    <row r="2650">
      <c r="A2650" s="40" t="str">
        <f t="shared" si="1"/>
        <v>Vietnam-Asia2009</v>
      </c>
      <c r="B2650" s="40" t="s">
        <v>261</v>
      </c>
      <c r="C2650" s="33" t="s">
        <v>50</v>
      </c>
      <c r="D2650" s="41" t="s">
        <v>41</v>
      </c>
      <c r="E2650" s="46">
        <v>1.06E11</v>
      </c>
      <c r="F2650" s="41">
        <v>0.065</v>
      </c>
      <c r="G2650" s="41">
        <v>72.0</v>
      </c>
      <c r="H2650" s="41">
        <v>0.101</v>
      </c>
      <c r="I2650" s="47">
        <f t="shared" si="2"/>
        <v>106000000000</v>
      </c>
      <c r="J2650" s="14"/>
      <c r="K2650" s="14"/>
      <c r="L2650" s="14"/>
      <c r="M2650" s="14"/>
      <c r="N2650" s="14"/>
      <c r="O2650" s="14"/>
      <c r="P2650" s="14"/>
      <c r="Q2650" s="14"/>
      <c r="R2650" s="14"/>
    </row>
    <row r="2651">
      <c r="A2651" s="40" t="str">
        <f t="shared" si="1"/>
        <v>Vietnam-Asia2010</v>
      </c>
      <c r="B2651" s="40" t="s">
        <v>261</v>
      </c>
      <c r="C2651" s="33" t="s">
        <v>51</v>
      </c>
      <c r="D2651" s="41" t="s">
        <v>41</v>
      </c>
      <c r="E2651" s="46">
        <v>1.16E11</v>
      </c>
      <c r="F2651" s="41">
        <v>0.069</v>
      </c>
      <c r="G2651" s="41">
        <v>83.0</v>
      </c>
      <c r="H2651" s="41">
        <v>0.131</v>
      </c>
      <c r="I2651" s="47">
        <f t="shared" si="2"/>
        <v>116000000000</v>
      </c>
      <c r="J2651" s="14"/>
      <c r="K2651" s="14"/>
      <c r="L2651" s="14"/>
      <c r="M2651" s="14"/>
      <c r="N2651" s="14"/>
      <c r="O2651" s="14"/>
      <c r="P2651" s="14"/>
      <c r="Q2651" s="14"/>
      <c r="R2651" s="14"/>
    </row>
    <row r="2652">
      <c r="A2652" s="40" t="str">
        <f t="shared" si="1"/>
        <v>Vietnam-Asia2011</v>
      </c>
      <c r="B2652" s="40" t="s">
        <v>261</v>
      </c>
      <c r="C2652" s="33" t="s">
        <v>52</v>
      </c>
      <c r="D2652" s="41" t="s">
        <v>41</v>
      </c>
      <c r="E2652" s="46">
        <v>1.36E11</v>
      </c>
      <c r="F2652" s="41">
        <v>0.068</v>
      </c>
      <c r="G2652" s="41">
        <v>93.0</v>
      </c>
      <c r="H2652" s="41">
        <v>0.17</v>
      </c>
      <c r="I2652" s="47">
        <f t="shared" si="2"/>
        <v>136000000000</v>
      </c>
      <c r="J2652" s="14"/>
      <c r="K2652" s="14"/>
      <c r="L2652" s="14"/>
      <c r="M2652" s="14"/>
      <c r="N2652" s="14"/>
      <c r="O2652" s="14"/>
      <c r="P2652" s="14"/>
      <c r="Q2652" s="14"/>
      <c r="R2652" s="14"/>
    </row>
    <row r="2653">
      <c r="A2653" s="40" t="str">
        <f t="shared" si="1"/>
        <v>Vietnam-Asia2012</v>
      </c>
      <c r="B2653" s="40" t="s">
        <v>261</v>
      </c>
      <c r="C2653" s="33" t="s">
        <v>53</v>
      </c>
      <c r="D2653" s="41" t="s">
        <v>41</v>
      </c>
      <c r="E2653" s="46">
        <v>1.56E11</v>
      </c>
      <c r="F2653" s="41">
        <v>0.066</v>
      </c>
      <c r="G2653" s="41">
        <v>102.0</v>
      </c>
      <c r="H2653" s="41">
        <v>0.135</v>
      </c>
      <c r="I2653" s="47">
        <f t="shared" si="2"/>
        <v>156000000000</v>
      </c>
      <c r="J2653" s="14"/>
      <c r="K2653" s="14"/>
      <c r="L2653" s="14"/>
      <c r="M2653" s="14"/>
      <c r="N2653" s="14"/>
      <c r="O2653" s="14"/>
      <c r="P2653" s="14"/>
      <c r="Q2653" s="14"/>
      <c r="R2653" s="14"/>
    </row>
    <row r="2654">
      <c r="A2654" s="40" t="str">
        <f t="shared" si="1"/>
        <v>Yemen-Middle East2000</v>
      </c>
      <c r="B2654" s="40" t="s">
        <v>262</v>
      </c>
      <c r="C2654" s="33" t="s">
        <v>40</v>
      </c>
      <c r="D2654" s="41" t="s">
        <v>72</v>
      </c>
      <c r="E2654" s="46">
        <v>9.636342275E9</v>
      </c>
      <c r="F2654" s="41">
        <v>0.041</v>
      </c>
      <c r="G2654" s="41">
        <v>25.0</v>
      </c>
      <c r="H2654" s="41">
        <v>0.195</v>
      </c>
      <c r="I2654" s="47">
        <f t="shared" si="2"/>
        <v>9636342275</v>
      </c>
      <c r="J2654" s="14"/>
      <c r="K2654" s="14"/>
      <c r="L2654" s="14"/>
      <c r="M2654" s="14"/>
      <c r="N2654" s="14"/>
      <c r="O2654" s="14"/>
      <c r="P2654" s="14"/>
      <c r="Q2654" s="14"/>
      <c r="R2654" s="14"/>
    </row>
    <row r="2655">
      <c r="A2655" s="40" t="str">
        <f t="shared" si="1"/>
        <v>Yemen-Middle East2001</v>
      </c>
      <c r="B2655" s="40" t="s">
        <v>262</v>
      </c>
      <c r="C2655" s="33" t="s">
        <v>42</v>
      </c>
      <c r="D2655" s="41" t="s">
        <v>72</v>
      </c>
      <c r="E2655" s="46">
        <v>9.854042165E9</v>
      </c>
      <c r="F2655" s="41">
        <v>0.043</v>
      </c>
      <c r="G2655" s="41">
        <v>27.0</v>
      </c>
      <c r="H2655" s="41">
        <v>0.175</v>
      </c>
      <c r="I2655" s="47">
        <f t="shared" si="2"/>
        <v>9854042165</v>
      </c>
      <c r="J2655" s="14"/>
      <c r="K2655" s="14"/>
      <c r="L2655" s="14"/>
      <c r="M2655" s="14"/>
      <c r="N2655" s="14"/>
      <c r="O2655" s="14"/>
      <c r="P2655" s="14"/>
      <c r="Q2655" s="14"/>
      <c r="R2655" s="14"/>
    </row>
    <row r="2656">
      <c r="A2656" s="40" t="str">
        <f t="shared" si="1"/>
        <v>Yemen-Middle East2002</v>
      </c>
      <c r="B2656" s="40" t="s">
        <v>262</v>
      </c>
      <c r="C2656" s="33" t="s">
        <v>43</v>
      </c>
      <c r="D2656" s="41" t="s">
        <v>72</v>
      </c>
      <c r="E2656" s="46">
        <v>1.0693278292E10</v>
      </c>
      <c r="F2656" s="41">
        <v>0.042</v>
      </c>
      <c r="G2656" s="41">
        <v>27.0</v>
      </c>
      <c r="H2656" s="41">
        <v>0.177</v>
      </c>
      <c r="I2656" s="47">
        <f t="shared" si="2"/>
        <v>10693278292</v>
      </c>
      <c r="J2656" s="14"/>
      <c r="K2656" s="14"/>
      <c r="L2656" s="14"/>
      <c r="M2656" s="14"/>
      <c r="N2656" s="14"/>
      <c r="O2656" s="14"/>
      <c r="P2656" s="14"/>
      <c r="Q2656" s="14"/>
      <c r="R2656" s="14"/>
    </row>
    <row r="2657">
      <c r="A2657" s="40" t="str">
        <f t="shared" si="1"/>
        <v>Yemen-Middle East2003</v>
      </c>
      <c r="B2657" s="40" t="s">
        <v>262</v>
      </c>
      <c r="C2657" s="33" t="s">
        <v>44</v>
      </c>
      <c r="D2657" s="41" t="s">
        <v>72</v>
      </c>
      <c r="E2657" s="46">
        <v>1.1777768087E10</v>
      </c>
      <c r="F2657" s="41">
        <v>0.05</v>
      </c>
      <c r="G2657" s="41">
        <v>35.0</v>
      </c>
      <c r="H2657" s="41">
        <v>0.18</v>
      </c>
      <c r="I2657" s="47">
        <f t="shared" si="2"/>
        <v>11777768087</v>
      </c>
      <c r="J2657" s="14"/>
      <c r="K2657" s="14"/>
      <c r="L2657" s="14"/>
      <c r="M2657" s="14"/>
      <c r="N2657" s="14"/>
      <c r="O2657" s="14"/>
      <c r="P2657" s="14"/>
      <c r="Q2657" s="14"/>
      <c r="R2657" s="14"/>
    </row>
    <row r="2658">
      <c r="A2658" s="40" t="str">
        <f t="shared" si="1"/>
        <v>Yemen-Middle East2004</v>
      </c>
      <c r="B2658" s="40" t="s">
        <v>262</v>
      </c>
      <c r="C2658" s="33" t="s">
        <v>45</v>
      </c>
      <c r="D2658" s="41" t="s">
        <v>72</v>
      </c>
      <c r="E2658" s="46">
        <v>1.3873500888E10</v>
      </c>
      <c r="F2658" s="41">
        <v>0.049</v>
      </c>
      <c r="G2658" s="41">
        <v>38.0</v>
      </c>
      <c r="H2658" s="41">
        <v>0.185</v>
      </c>
      <c r="I2658" s="47">
        <f t="shared" si="2"/>
        <v>13873500888</v>
      </c>
      <c r="J2658" s="14"/>
      <c r="K2658" s="14"/>
      <c r="L2658" s="14"/>
      <c r="M2658" s="14"/>
      <c r="N2658" s="14"/>
      <c r="O2658" s="14"/>
      <c r="P2658" s="14"/>
      <c r="Q2658" s="14"/>
      <c r="R2658" s="14"/>
    </row>
    <row r="2659">
      <c r="A2659" s="40" t="str">
        <f t="shared" si="1"/>
        <v>Yemen-Middle East2005</v>
      </c>
      <c r="B2659" s="40" t="s">
        <v>262</v>
      </c>
      <c r="C2659" s="33" t="s">
        <v>46</v>
      </c>
      <c r="D2659" s="41" t="s">
        <v>72</v>
      </c>
      <c r="E2659" s="46">
        <v>1.6753787028E10</v>
      </c>
      <c r="F2659" s="41">
        <v>0.046</v>
      </c>
      <c r="G2659" s="41">
        <v>42.0</v>
      </c>
      <c r="H2659" s="41">
        <v>0.18</v>
      </c>
      <c r="I2659" s="47">
        <f t="shared" si="2"/>
        <v>16753787028</v>
      </c>
      <c r="J2659" s="14"/>
      <c r="K2659" s="14"/>
      <c r="L2659" s="14"/>
      <c r="M2659" s="14"/>
      <c r="N2659" s="14"/>
      <c r="O2659" s="14"/>
      <c r="P2659" s="14"/>
      <c r="Q2659" s="14"/>
      <c r="R2659" s="14"/>
    </row>
    <row r="2660">
      <c r="A2660" s="40" t="str">
        <f t="shared" si="1"/>
        <v>Yemen-Middle East2006</v>
      </c>
      <c r="B2660" s="40" t="s">
        <v>262</v>
      </c>
      <c r="C2660" s="33" t="s">
        <v>47</v>
      </c>
      <c r="D2660" s="41" t="s">
        <v>72</v>
      </c>
      <c r="E2660" s="46">
        <v>1.9081726103E10</v>
      </c>
      <c r="F2660" s="41">
        <v>0.048</v>
      </c>
      <c r="G2660" s="41">
        <v>52.0</v>
      </c>
      <c r="H2660" s="41">
        <v>0.18</v>
      </c>
      <c r="I2660" s="47">
        <f t="shared" si="2"/>
        <v>19081726103</v>
      </c>
      <c r="J2660" s="14"/>
      <c r="K2660" s="14"/>
      <c r="L2660" s="14"/>
      <c r="M2660" s="14"/>
      <c r="N2660" s="14"/>
      <c r="O2660" s="14"/>
      <c r="P2660" s="14"/>
      <c r="Q2660" s="14"/>
      <c r="R2660" s="14"/>
    </row>
    <row r="2661">
      <c r="A2661" s="40" t="str">
        <f t="shared" si="1"/>
        <v>Yemen-Middle East2007</v>
      </c>
      <c r="B2661" s="40" t="s">
        <v>262</v>
      </c>
      <c r="C2661" s="33" t="s">
        <v>48</v>
      </c>
      <c r="D2661" s="41" t="s">
        <v>72</v>
      </c>
      <c r="E2661" s="46">
        <v>2.5633674564E10</v>
      </c>
      <c r="F2661" s="41">
        <v>0.049</v>
      </c>
      <c r="G2661" s="41">
        <v>57.0</v>
      </c>
      <c r="H2661" s="41">
        <v>0.18</v>
      </c>
      <c r="I2661" s="47">
        <f t="shared" si="2"/>
        <v>25633674564</v>
      </c>
      <c r="J2661" s="14"/>
      <c r="K2661" s="14"/>
      <c r="L2661" s="14"/>
      <c r="M2661" s="14"/>
      <c r="N2661" s="14"/>
      <c r="O2661" s="14"/>
      <c r="P2661" s="14"/>
      <c r="Q2661" s="14"/>
      <c r="R2661" s="14"/>
    </row>
    <row r="2662">
      <c r="A2662" s="40" t="str">
        <f t="shared" si="1"/>
        <v>Yemen-Middle East2008</v>
      </c>
      <c r="B2662" s="40" t="s">
        <v>262</v>
      </c>
      <c r="C2662" s="33" t="s">
        <v>49</v>
      </c>
      <c r="D2662" s="41" t="s">
        <v>72</v>
      </c>
      <c r="E2662" s="46">
        <v>3.0397203369E10</v>
      </c>
      <c r="F2662" s="41">
        <v>0.051</v>
      </c>
      <c r="G2662" s="41">
        <v>69.0</v>
      </c>
      <c r="H2662" s="41">
        <v>0.18</v>
      </c>
      <c r="I2662" s="47">
        <f t="shared" si="2"/>
        <v>30397203369</v>
      </c>
      <c r="J2662" s="14"/>
      <c r="K2662" s="14"/>
      <c r="L2662" s="14"/>
      <c r="M2662" s="14"/>
      <c r="N2662" s="14"/>
      <c r="O2662" s="14"/>
      <c r="P2662" s="14"/>
      <c r="Q2662" s="14"/>
      <c r="R2662" s="14"/>
    </row>
    <row r="2663">
      <c r="A2663" s="40" t="str">
        <f t="shared" si="1"/>
        <v>Yemen-Middle East2009</v>
      </c>
      <c r="B2663" s="40" t="s">
        <v>262</v>
      </c>
      <c r="C2663" s="33" t="s">
        <v>50</v>
      </c>
      <c r="D2663" s="41" t="s">
        <v>72</v>
      </c>
      <c r="E2663" s="46">
        <v>2.7838718233E10</v>
      </c>
      <c r="F2663" s="41">
        <v>0.053</v>
      </c>
      <c r="G2663" s="41">
        <v>65.0</v>
      </c>
      <c r="H2663" s="41">
        <v>0.18</v>
      </c>
      <c r="I2663" s="47">
        <f t="shared" si="2"/>
        <v>27838718233</v>
      </c>
      <c r="J2663" s="14"/>
      <c r="K2663" s="14"/>
      <c r="L2663" s="14"/>
      <c r="M2663" s="14"/>
      <c r="N2663" s="14"/>
      <c r="O2663" s="14"/>
      <c r="P2663" s="14"/>
      <c r="Q2663" s="14"/>
      <c r="R2663" s="14"/>
    </row>
    <row r="2664">
      <c r="A2664" s="40" t="str">
        <f t="shared" si="1"/>
        <v>Yemen-Middle East2010</v>
      </c>
      <c r="B2664" s="40" t="s">
        <v>262</v>
      </c>
      <c r="C2664" s="33" t="s">
        <v>51</v>
      </c>
      <c r="D2664" s="41" t="s">
        <v>72</v>
      </c>
      <c r="E2664" s="46">
        <v>3.1743751169E10</v>
      </c>
      <c r="F2664" s="41">
        <v>0.051</v>
      </c>
      <c r="G2664" s="41">
        <v>66.0</v>
      </c>
      <c r="H2664" s="41">
        <v>0.238</v>
      </c>
      <c r="I2664" s="47">
        <f t="shared" si="2"/>
        <v>31743751169</v>
      </c>
      <c r="J2664" s="14"/>
      <c r="K2664" s="14"/>
      <c r="L2664" s="14"/>
      <c r="M2664" s="14"/>
      <c r="N2664" s="14"/>
      <c r="O2664" s="14"/>
      <c r="P2664" s="14"/>
      <c r="Q2664" s="14"/>
      <c r="R2664" s="14"/>
    </row>
    <row r="2665">
      <c r="A2665" s="40" t="str">
        <f t="shared" si="1"/>
        <v>Yemen-Middle East2011</v>
      </c>
      <c r="B2665" s="40" t="s">
        <v>262</v>
      </c>
      <c r="C2665" s="33" t="s">
        <v>52</v>
      </c>
      <c r="D2665" s="41" t="s">
        <v>72</v>
      </c>
      <c r="E2665" s="46">
        <v>2.9207296703E10</v>
      </c>
      <c r="F2665" s="41">
        <v>0.05</v>
      </c>
      <c r="G2665" s="41">
        <v>63.0</v>
      </c>
      <c r="H2665" s="41">
        <v>0.25</v>
      </c>
      <c r="I2665" s="47">
        <f t="shared" si="2"/>
        <v>29207296703</v>
      </c>
      <c r="J2665" s="14"/>
      <c r="K2665" s="14"/>
      <c r="L2665" s="14"/>
      <c r="M2665" s="14"/>
      <c r="N2665" s="14"/>
      <c r="O2665" s="14"/>
      <c r="P2665" s="14"/>
      <c r="Q2665" s="14"/>
      <c r="R2665" s="14"/>
    </row>
    <row r="2666">
      <c r="A2666" s="40" t="str">
        <f t="shared" si="1"/>
        <v>Yemen-Middle East2012</v>
      </c>
      <c r="B2666" s="40" t="s">
        <v>262</v>
      </c>
      <c r="C2666" s="33" t="s">
        <v>53</v>
      </c>
      <c r="D2666" s="41" t="s">
        <v>72</v>
      </c>
      <c r="E2666" s="46">
        <v>3.1992801303E10</v>
      </c>
      <c r="F2666" s="41">
        <v>0.055</v>
      </c>
      <c r="G2666" s="41">
        <v>71.0</v>
      </c>
      <c r="H2666" s="41">
        <v>0.245</v>
      </c>
      <c r="I2666" s="47">
        <f t="shared" si="2"/>
        <v>31992801303</v>
      </c>
      <c r="J2666" s="14"/>
      <c r="K2666" s="14"/>
      <c r="L2666" s="14"/>
      <c r="M2666" s="14"/>
      <c r="N2666" s="14"/>
      <c r="O2666" s="14"/>
      <c r="P2666" s="14"/>
      <c r="Q2666" s="14"/>
      <c r="R2666" s="14"/>
    </row>
    <row r="2667">
      <c r="A2667" s="40" t="str">
        <f t="shared" si="1"/>
        <v>Zambia-Africa2000</v>
      </c>
      <c r="B2667" s="40" t="s">
        <v>263</v>
      </c>
      <c r="C2667" s="33" t="s">
        <v>40</v>
      </c>
      <c r="D2667" s="41" t="s">
        <v>57</v>
      </c>
      <c r="E2667" s="46">
        <v>3.25355175E9</v>
      </c>
      <c r="F2667" s="41">
        <v>0.056</v>
      </c>
      <c r="G2667" s="41">
        <v>18.0</v>
      </c>
      <c r="H2667" s="41">
        <v>0.388</v>
      </c>
      <c r="I2667" s="47">
        <f t="shared" si="2"/>
        <v>3253551750</v>
      </c>
      <c r="J2667" s="14"/>
      <c r="K2667" s="14"/>
      <c r="L2667" s="14"/>
      <c r="M2667" s="14"/>
      <c r="N2667" s="14"/>
      <c r="O2667" s="14"/>
      <c r="P2667" s="14"/>
      <c r="Q2667" s="14"/>
      <c r="R2667" s="14"/>
    </row>
    <row r="2668">
      <c r="A2668" s="40" t="str">
        <f t="shared" si="1"/>
        <v>Zambia-Africa2001</v>
      </c>
      <c r="B2668" s="40" t="s">
        <v>263</v>
      </c>
      <c r="C2668" s="33" t="s">
        <v>42</v>
      </c>
      <c r="D2668" s="41" t="s">
        <v>57</v>
      </c>
      <c r="E2668" s="46">
        <v>3.653822712E9</v>
      </c>
      <c r="F2668" s="41">
        <v>0.06</v>
      </c>
      <c r="G2668" s="41">
        <v>21.0</v>
      </c>
      <c r="H2668" s="41">
        <v>0.462</v>
      </c>
      <c r="I2668" s="47">
        <f t="shared" si="2"/>
        <v>3653822712</v>
      </c>
      <c r="J2668" s="14"/>
      <c r="K2668" s="14"/>
      <c r="L2668" s="14"/>
      <c r="M2668" s="14"/>
      <c r="N2668" s="14"/>
      <c r="O2668" s="14"/>
      <c r="P2668" s="14"/>
      <c r="Q2668" s="14"/>
      <c r="R2668" s="14"/>
    </row>
    <row r="2669">
      <c r="A2669" s="40" t="str">
        <f t="shared" si="1"/>
        <v>Zambia-Africa2002</v>
      </c>
      <c r="B2669" s="40" t="s">
        <v>263</v>
      </c>
      <c r="C2669" s="33" t="s">
        <v>43</v>
      </c>
      <c r="D2669" s="41" t="s">
        <v>57</v>
      </c>
      <c r="E2669" s="46">
        <v>3.711284087E9</v>
      </c>
      <c r="F2669" s="41">
        <v>0.067</v>
      </c>
      <c r="G2669" s="41">
        <v>24.0</v>
      </c>
      <c r="H2669" s="41">
        <v>0.452</v>
      </c>
      <c r="I2669" s="47">
        <f t="shared" si="2"/>
        <v>3711284087</v>
      </c>
      <c r="J2669" s="14"/>
      <c r="K2669" s="14"/>
      <c r="L2669" s="14"/>
      <c r="M2669" s="14"/>
      <c r="N2669" s="14"/>
      <c r="O2669" s="14"/>
      <c r="P2669" s="14"/>
      <c r="Q2669" s="14"/>
      <c r="R2669" s="14"/>
    </row>
    <row r="2670">
      <c r="A2670" s="40" t="str">
        <f t="shared" si="1"/>
        <v>Zambia-Africa2003</v>
      </c>
      <c r="B2670" s="40" t="s">
        <v>263</v>
      </c>
      <c r="C2670" s="33" t="s">
        <v>44</v>
      </c>
      <c r="D2670" s="41" t="s">
        <v>57</v>
      </c>
      <c r="E2670" s="46">
        <v>4.341841414E9</v>
      </c>
      <c r="F2670" s="41">
        <v>0.067</v>
      </c>
      <c r="G2670" s="41">
        <v>27.0</v>
      </c>
      <c r="H2670" s="41">
        <v>0.406</v>
      </c>
      <c r="I2670" s="47">
        <f t="shared" si="2"/>
        <v>4341841414</v>
      </c>
      <c r="J2670" s="14"/>
      <c r="K2670" s="14"/>
      <c r="L2670" s="14"/>
      <c r="M2670" s="14"/>
      <c r="N2670" s="14"/>
      <c r="O2670" s="14"/>
      <c r="P2670" s="14"/>
      <c r="Q2670" s="14"/>
      <c r="R2670" s="14"/>
    </row>
    <row r="2671">
      <c r="A2671" s="40" t="str">
        <f t="shared" si="1"/>
        <v>Zambia-Africa2004</v>
      </c>
      <c r="B2671" s="40" t="s">
        <v>263</v>
      </c>
      <c r="C2671" s="33" t="s">
        <v>45</v>
      </c>
      <c r="D2671" s="41" t="s">
        <v>57</v>
      </c>
      <c r="E2671" s="46">
        <v>5.439176376E9</v>
      </c>
      <c r="F2671" s="41">
        <v>0.067</v>
      </c>
      <c r="G2671" s="41">
        <v>33.0</v>
      </c>
      <c r="H2671" s="41">
        <v>0.307</v>
      </c>
      <c r="I2671" s="47">
        <f t="shared" si="2"/>
        <v>5439176376</v>
      </c>
      <c r="J2671" s="14"/>
      <c r="K2671" s="14"/>
      <c r="L2671" s="14"/>
      <c r="M2671" s="14"/>
      <c r="N2671" s="14"/>
      <c r="O2671" s="14"/>
      <c r="P2671" s="14"/>
      <c r="Q2671" s="14"/>
      <c r="R2671" s="14"/>
    </row>
    <row r="2672">
      <c r="A2672" s="40" t="str">
        <f t="shared" si="1"/>
        <v>Zambia-Africa2005</v>
      </c>
      <c r="B2672" s="40" t="s">
        <v>263</v>
      </c>
      <c r="C2672" s="33" t="s">
        <v>46</v>
      </c>
      <c r="D2672" s="41" t="s">
        <v>57</v>
      </c>
      <c r="E2672" s="46">
        <v>7.178556337E9</v>
      </c>
      <c r="F2672" s="41">
        <v>0.071</v>
      </c>
      <c r="G2672" s="41">
        <v>44.0</v>
      </c>
      <c r="H2672" s="41">
        <v>0.282</v>
      </c>
      <c r="I2672" s="47">
        <f t="shared" si="2"/>
        <v>7178556337</v>
      </c>
      <c r="J2672" s="14"/>
      <c r="K2672" s="14"/>
      <c r="L2672" s="14"/>
      <c r="M2672" s="14"/>
      <c r="N2672" s="14"/>
      <c r="O2672" s="14"/>
      <c r="P2672" s="14"/>
      <c r="Q2672" s="14"/>
      <c r="R2672" s="14"/>
    </row>
    <row r="2673">
      <c r="A2673" s="40" t="str">
        <f t="shared" si="1"/>
        <v>Zambia-Africa2006</v>
      </c>
      <c r="B2673" s="40" t="s">
        <v>263</v>
      </c>
      <c r="C2673" s="33" t="s">
        <v>47</v>
      </c>
      <c r="D2673" s="41" t="s">
        <v>57</v>
      </c>
      <c r="E2673" s="46">
        <v>1.0702200822E10</v>
      </c>
      <c r="F2673" s="41">
        <v>0.064</v>
      </c>
      <c r="G2673" s="41">
        <v>58.0</v>
      </c>
      <c r="H2673" s="41">
        <v>0.232</v>
      </c>
      <c r="I2673" s="47">
        <f t="shared" si="2"/>
        <v>10702200822</v>
      </c>
      <c r="J2673" s="14"/>
      <c r="K2673" s="14"/>
      <c r="L2673" s="14"/>
      <c r="M2673" s="14"/>
      <c r="N2673" s="14"/>
      <c r="O2673" s="14"/>
      <c r="P2673" s="14"/>
      <c r="Q2673" s="14"/>
      <c r="R2673" s="14"/>
    </row>
    <row r="2674">
      <c r="A2674" s="40" t="str">
        <f t="shared" si="1"/>
        <v>Zambia-Africa2007</v>
      </c>
      <c r="B2674" s="40" t="s">
        <v>263</v>
      </c>
      <c r="C2674" s="33" t="s">
        <v>48</v>
      </c>
      <c r="D2674" s="41" t="s">
        <v>57</v>
      </c>
      <c r="E2674" s="46">
        <v>1.1541420981E10</v>
      </c>
      <c r="F2674" s="41">
        <v>0.06</v>
      </c>
      <c r="G2674" s="41">
        <v>57.0</v>
      </c>
      <c r="H2674" s="41">
        <v>0.189</v>
      </c>
      <c r="I2674" s="47">
        <f t="shared" si="2"/>
        <v>11541420981</v>
      </c>
      <c r="J2674" s="14"/>
      <c r="K2674" s="14"/>
      <c r="L2674" s="14"/>
      <c r="M2674" s="14"/>
      <c r="N2674" s="14"/>
      <c r="O2674" s="14"/>
      <c r="P2674" s="14"/>
      <c r="Q2674" s="14"/>
      <c r="R2674" s="14"/>
    </row>
    <row r="2675">
      <c r="A2675" s="40" t="str">
        <f t="shared" si="1"/>
        <v>Zambia-Africa2008</v>
      </c>
      <c r="B2675" s="40" t="s">
        <v>263</v>
      </c>
      <c r="C2675" s="33" t="s">
        <v>49</v>
      </c>
      <c r="D2675" s="41" t="s">
        <v>57</v>
      </c>
      <c r="E2675" s="46">
        <v>1.46407921E10</v>
      </c>
      <c r="F2675" s="41">
        <v>0.066</v>
      </c>
      <c r="G2675" s="41">
        <v>78.0</v>
      </c>
      <c r="H2675" s="41">
        <v>0.191</v>
      </c>
      <c r="I2675" s="47">
        <f t="shared" si="2"/>
        <v>14640792100</v>
      </c>
      <c r="J2675" s="14"/>
      <c r="K2675" s="14"/>
      <c r="L2675" s="14"/>
      <c r="M2675" s="14"/>
      <c r="N2675" s="14"/>
      <c r="O2675" s="14"/>
      <c r="P2675" s="14"/>
      <c r="Q2675" s="14"/>
      <c r="R2675" s="14"/>
    </row>
    <row r="2676">
      <c r="A2676" s="40" t="str">
        <f t="shared" si="1"/>
        <v>Zambia-Africa2009</v>
      </c>
      <c r="B2676" s="40" t="s">
        <v>263</v>
      </c>
      <c r="C2676" s="33" t="s">
        <v>50</v>
      </c>
      <c r="D2676" s="41" t="s">
        <v>57</v>
      </c>
      <c r="E2676" s="46">
        <v>1.2805029522E10</v>
      </c>
      <c r="F2676" s="41">
        <v>0.064</v>
      </c>
      <c r="G2676" s="41">
        <v>64.0</v>
      </c>
      <c r="H2676" s="41">
        <v>0.221</v>
      </c>
      <c r="I2676" s="47">
        <f t="shared" si="2"/>
        <v>12805029522</v>
      </c>
      <c r="J2676" s="14"/>
      <c r="K2676" s="14"/>
      <c r="L2676" s="14"/>
      <c r="M2676" s="14"/>
      <c r="N2676" s="14"/>
      <c r="O2676" s="14"/>
      <c r="P2676" s="14"/>
      <c r="Q2676" s="14"/>
      <c r="R2676" s="14"/>
    </row>
    <row r="2677">
      <c r="A2677" s="40" t="str">
        <f t="shared" si="1"/>
        <v>Zambia-Africa2010</v>
      </c>
      <c r="B2677" s="40" t="s">
        <v>263</v>
      </c>
      <c r="C2677" s="33" t="s">
        <v>51</v>
      </c>
      <c r="D2677" s="41" t="s">
        <v>57</v>
      </c>
      <c r="E2677" s="46">
        <v>1.6190196832E10</v>
      </c>
      <c r="F2677" s="41">
        <v>0.061</v>
      </c>
      <c r="G2677" s="41">
        <v>75.0</v>
      </c>
      <c r="H2677" s="41">
        <v>0.209</v>
      </c>
      <c r="I2677" s="47">
        <f t="shared" si="2"/>
        <v>16190196832</v>
      </c>
      <c r="J2677" s="14"/>
      <c r="K2677" s="14"/>
      <c r="L2677" s="14"/>
      <c r="M2677" s="14"/>
      <c r="N2677" s="14"/>
      <c r="O2677" s="14"/>
      <c r="P2677" s="14"/>
      <c r="Q2677" s="14"/>
      <c r="R2677" s="14"/>
    </row>
    <row r="2678">
      <c r="A2678" s="40" t="str">
        <f t="shared" si="1"/>
        <v>Zambia-Africa2011</v>
      </c>
      <c r="B2678" s="40" t="s">
        <v>263</v>
      </c>
      <c r="C2678" s="33" t="s">
        <v>52</v>
      </c>
      <c r="D2678" s="41" t="s">
        <v>57</v>
      </c>
      <c r="E2678" s="46">
        <v>1.9201691493E10</v>
      </c>
      <c r="F2678" s="41">
        <v>0.062</v>
      </c>
      <c r="G2678" s="41">
        <v>87.0</v>
      </c>
      <c r="H2678" s="41">
        <v>0.188</v>
      </c>
      <c r="I2678" s="47">
        <f t="shared" si="2"/>
        <v>19201691493</v>
      </c>
      <c r="J2678" s="14"/>
      <c r="K2678" s="14"/>
      <c r="L2678" s="14"/>
      <c r="M2678" s="14"/>
      <c r="N2678" s="14"/>
      <c r="O2678" s="14"/>
      <c r="P2678" s="14"/>
      <c r="Q2678" s="14"/>
      <c r="R2678" s="14"/>
    </row>
    <row r="2679">
      <c r="A2679" s="40" t="str">
        <f t="shared" si="1"/>
        <v>Zambia-Africa2012</v>
      </c>
      <c r="B2679" s="40" t="s">
        <v>263</v>
      </c>
      <c r="C2679" s="33" t="s">
        <v>53</v>
      </c>
      <c r="D2679" s="41" t="s">
        <v>57</v>
      </c>
      <c r="E2679" s="46">
        <v>2.0596424325E10</v>
      </c>
      <c r="F2679" s="41">
        <v>0.065</v>
      </c>
      <c r="G2679" s="41">
        <v>96.0</v>
      </c>
      <c r="H2679" s="41">
        <v>0.121</v>
      </c>
      <c r="I2679" s="47">
        <f t="shared" si="2"/>
        <v>20596424325</v>
      </c>
      <c r="J2679" s="14"/>
      <c r="K2679" s="14"/>
      <c r="L2679" s="14"/>
      <c r="M2679" s="14"/>
      <c r="N2679" s="14"/>
      <c r="O2679" s="14"/>
      <c r="P2679" s="14"/>
      <c r="Q2679" s="14"/>
      <c r="R2679" s="14"/>
    </row>
    <row r="2680">
      <c r="A2680" s="40" t="str">
        <f t="shared" si="1"/>
        <v>Zimbabwe-Africa2000</v>
      </c>
      <c r="B2680" s="40" t="s">
        <v>264</v>
      </c>
      <c r="C2680" s="33" t="s">
        <v>40</v>
      </c>
      <c r="D2680" s="41" t="s">
        <v>57</v>
      </c>
      <c r="E2680" s="46">
        <v>6.68995761E9</v>
      </c>
      <c r="F2680" s="42">
        <v>0.064</v>
      </c>
      <c r="G2680" s="41">
        <v>193.0</v>
      </c>
      <c r="H2680" s="41">
        <v>0.682</v>
      </c>
      <c r="I2680" s="47">
        <f t="shared" si="2"/>
        <v>6689957610</v>
      </c>
      <c r="J2680" s="14"/>
      <c r="K2680" s="14"/>
      <c r="L2680" s="14"/>
      <c r="M2680" s="14"/>
      <c r="N2680" s="14"/>
      <c r="O2680" s="14"/>
      <c r="P2680" s="14"/>
      <c r="Q2680" s="14"/>
      <c r="R2680" s="14"/>
    </row>
    <row r="2681">
      <c r="A2681" s="40" t="str">
        <f t="shared" si="1"/>
        <v>Zimbabwe-Africa2001</v>
      </c>
      <c r="B2681" s="40" t="s">
        <v>264</v>
      </c>
      <c r="C2681" s="33" t="s">
        <v>42</v>
      </c>
      <c r="D2681" s="41" t="s">
        <v>57</v>
      </c>
      <c r="E2681" s="46">
        <v>6.777384733E9</v>
      </c>
      <c r="F2681" s="42">
        <v>0.064</v>
      </c>
      <c r="G2681" s="41">
        <v>193.0</v>
      </c>
      <c r="H2681" s="41">
        <v>0.38</v>
      </c>
      <c r="I2681" s="47">
        <f t="shared" si="2"/>
        <v>6777384733</v>
      </c>
      <c r="J2681" s="14"/>
      <c r="K2681" s="14"/>
      <c r="L2681" s="14"/>
      <c r="M2681" s="14"/>
      <c r="N2681" s="14"/>
      <c r="O2681" s="14"/>
      <c r="P2681" s="14"/>
      <c r="Q2681" s="14"/>
      <c r="R2681" s="14"/>
    </row>
    <row r="2682">
      <c r="A2682" s="40" t="str">
        <f t="shared" si="1"/>
        <v>Zimbabwe-Africa2002</v>
      </c>
      <c r="B2682" s="40" t="s">
        <v>264</v>
      </c>
      <c r="C2682" s="33" t="s">
        <v>43</v>
      </c>
      <c r="D2682" s="41" t="s">
        <v>57</v>
      </c>
      <c r="E2682" s="46">
        <v>6.342116354E9</v>
      </c>
      <c r="F2682" s="42">
        <v>0.064</v>
      </c>
      <c r="G2682" s="41">
        <v>193.0</v>
      </c>
      <c r="H2682" s="41">
        <v>0.365</v>
      </c>
      <c r="I2682" s="47">
        <f t="shared" si="2"/>
        <v>6342116354</v>
      </c>
      <c r="J2682" s="14"/>
      <c r="K2682" s="14"/>
      <c r="L2682" s="14"/>
      <c r="M2682" s="14"/>
      <c r="N2682" s="14"/>
      <c r="O2682" s="14"/>
      <c r="P2682" s="14"/>
      <c r="Q2682" s="14"/>
      <c r="R2682" s="14"/>
    </row>
    <row r="2683">
      <c r="A2683" s="40" t="str">
        <f t="shared" si="1"/>
        <v>Zimbabwe-Africa2003</v>
      </c>
      <c r="B2683" s="40" t="s">
        <v>264</v>
      </c>
      <c r="C2683" s="33" t="s">
        <v>44</v>
      </c>
      <c r="D2683" s="41" t="s">
        <v>57</v>
      </c>
      <c r="E2683" s="46">
        <v>5.727591778E9</v>
      </c>
      <c r="F2683" s="42">
        <v>0.064</v>
      </c>
      <c r="G2683" s="41">
        <v>193.0</v>
      </c>
      <c r="H2683" s="41">
        <v>0.973</v>
      </c>
      <c r="I2683" s="47">
        <f t="shared" si="2"/>
        <v>5727591778</v>
      </c>
      <c r="J2683" s="14"/>
      <c r="K2683" s="14"/>
      <c r="L2683" s="14"/>
      <c r="M2683" s="14"/>
      <c r="N2683" s="14"/>
      <c r="O2683" s="14"/>
      <c r="P2683" s="14"/>
      <c r="Q2683" s="14"/>
      <c r="R2683" s="14"/>
    </row>
    <row r="2684">
      <c r="A2684" s="40" t="str">
        <f t="shared" si="1"/>
        <v>Zimbabwe-Africa2004</v>
      </c>
      <c r="B2684" s="40" t="s">
        <v>264</v>
      </c>
      <c r="C2684" s="33" t="s">
        <v>45</v>
      </c>
      <c r="D2684" s="41" t="s">
        <v>57</v>
      </c>
      <c r="E2684" s="46">
        <v>5.805598443E9</v>
      </c>
      <c r="F2684" s="42">
        <v>0.064</v>
      </c>
      <c r="G2684" s="41">
        <v>193.0</v>
      </c>
      <c r="H2684" s="41">
        <v>2.789</v>
      </c>
      <c r="I2684" s="47">
        <f t="shared" si="2"/>
        <v>5805598443</v>
      </c>
      <c r="J2684" s="14"/>
      <c r="K2684" s="14"/>
      <c r="L2684" s="14"/>
      <c r="M2684" s="14"/>
      <c r="N2684" s="14"/>
      <c r="O2684" s="14"/>
      <c r="P2684" s="14"/>
      <c r="Q2684" s="14"/>
      <c r="R2684" s="14"/>
    </row>
    <row r="2685">
      <c r="A2685" s="40" t="str">
        <f t="shared" si="1"/>
        <v>Zimbabwe-Africa2005</v>
      </c>
      <c r="B2685" s="40" t="s">
        <v>264</v>
      </c>
      <c r="C2685" s="33" t="s">
        <v>46</v>
      </c>
      <c r="D2685" s="41" t="s">
        <v>57</v>
      </c>
      <c r="E2685" s="46">
        <v>5.755215232E9</v>
      </c>
      <c r="F2685" s="42">
        <v>0.064</v>
      </c>
      <c r="G2685" s="41">
        <v>193.0</v>
      </c>
      <c r="H2685" s="41">
        <v>2.357</v>
      </c>
      <c r="I2685" s="47">
        <f t="shared" si="2"/>
        <v>5755215232</v>
      </c>
      <c r="J2685" s="14"/>
      <c r="K2685" s="14"/>
      <c r="L2685" s="14"/>
      <c r="M2685" s="14"/>
      <c r="N2685" s="14"/>
      <c r="O2685" s="14"/>
      <c r="P2685" s="14"/>
      <c r="Q2685" s="14"/>
      <c r="R2685" s="14"/>
    </row>
    <row r="2686">
      <c r="A2686" s="40" t="str">
        <f t="shared" si="1"/>
        <v>Zimbabwe-Africa2006</v>
      </c>
      <c r="B2686" s="40" t="s">
        <v>264</v>
      </c>
      <c r="C2686" s="33" t="s">
        <v>47</v>
      </c>
      <c r="D2686" s="41" t="s">
        <v>57</v>
      </c>
      <c r="E2686" s="46">
        <v>5.4438965E9</v>
      </c>
      <c r="F2686" s="42">
        <v>0.064</v>
      </c>
      <c r="G2686" s="41">
        <v>193.0</v>
      </c>
      <c r="H2686" s="41">
        <v>4.965</v>
      </c>
      <c r="I2686" s="47">
        <f t="shared" si="2"/>
        <v>5443896500</v>
      </c>
      <c r="J2686" s="14"/>
      <c r="K2686" s="14"/>
      <c r="L2686" s="14"/>
      <c r="M2686" s="14"/>
      <c r="N2686" s="14"/>
      <c r="O2686" s="14"/>
      <c r="P2686" s="14"/>
      <c r="Q2686" s="14"/>
      <c r="R2686" s="14"/>
    </row>
    <row r="2687">
      <c r="A2687" s="40" t="str">
        <f t="shared" si="1"/>
        <v>Zimbabwe-Africa2007</v>
      </c>
      <c r="B2687" s="40" t="s">
        <v>264</v>
      </c>
      <c r="C2687" s="33" t="s">
        <v>48</v>
      </c>
      <c r="D2687" s="41" t="s">
        <v>57</v>
      </c>
      <c r="E2687" s="46">
        <v>5.291950101E9</v>
      </c>
      <c r="F2687" s="42">
        <v>0.064</v>
      </c>
      <c r="G2687" s="41">
        <v>193.0</v>
      </c>
      <c r="H2687" s="41">
        <v>0.148</v>
      </c>
      <c r="I2687" s="47">
        <f t="shared" si="2"/>
        <v>5291950101</v>
      </c>
      <c r="J2687" s="14"/>
      <c r="K2687" s="14"/>
      <c r="L2687" s="14"/>
      <c r="M2687" s="14"/>
      <c r="N2687" s="14"/>
      <c r="O2687" s="14"/>
      <c r="P2687" s="14"/>
      <c r="Q2687" s="14"/>
      <c r="R2687" s="14"/>
    </row>
    <row r="2688">
      <c r="A2688" s="40" t="str">
        <f t="shared" si="1"/>
        <v>Zimbabwe-Africa2008</v>
      </c>
      <c r="B2688" s="40" t="s">
        <v>264</v>
      </c>
      <c r="C2688" s="33" t="s">
        <v>49</v>
      </c>
      <c r="D2688" s="41" t="s">
        <v>57</v>
      </c>
      <c r="E2688" s="46">
        <v>4.415702801E9</v>
      </c>
      <c r="F2688" s="42">
        <v>0.064</v>
      </c>
      <c r="G2688" s="41">
        <v>193.0</v>
      </c>
      <c r="H2688" s="41">
        <v>0.148</v>
      </c>
      <c r="I2688" s="47">
        <f t="shared" si="2"/>
        <v>4415702801</v>
      </c>
      <c r="J2688" s="14"/>
      <c r="K2688" s="14"/>
      <c r="L2688" s="14"/>
      <c r="M2688" s="14"/>
      <c r="N2688" s="14"/>
      <c r="O2688" s="14"/>
      <c r="P2688" s="14"/>
      <c r="Q2688" s="14"/>
      <c r="R2688" s="14"/>
    </row>
    <row r="2689">
      <c r="A2689" s="40" t="str">
        <f t="shared" si="1"/>
        <v>Zimbabwe-Africa2009</v>
      </c>
      <c r="B2689" s="40" t="s">
        <v>264</v>
      </c>
      <c r="C2689" s="33" t="s">
        <v>50</v>
      </c>
      <c r="D2689" s="41" t="s">
        <v>57</v>
      </c>
      <c r="E2689" s="46">
        <v>8.157077422E9</v>
      </c>
      <c r="F2689" s="42">
        <v>0.064</v>
      </c>
      <c r="G2689" s="41">
        <v>193.0</v>
      </c>
      <c r="H2689" s="41">
        <v>0.148</v>
      </c>
      <c r="I2689" s="47">
        <f t="shared" si="2"/>
        <v>8157077422</v>
      </c>
      <c r="J2689" s="14"/>
      <c r="K2689" s="14"/>
      <c r="L2689" s="14"/>
      <c r="M2689" s="14"/>
      <c r="N2689" s="14"/>
      <c r="O2689" s="14"/>
      <c r="P2689" s="14"/>
      <c r="Q2689" s="14"/>
      <c r="R2689" s="14"/>
    </row>
    <row r="2690">
      <c r="A2690" s="40" t="str">
        <f t="shared" si="1"/>
        <v>Zimbabwe-Africa2010</v>
      </c>
      <c r="B2690" s="40" t="s">
        <v>264</v>
      </c>
      <c r="C2690" s="33" t="s">
        <v>51</v>
      </c>
      <c r="D2690" s="41" t="s">
        <v>57</v>
      </c>
      <c r="E2690" s="46">
        <v>9.456808151E9</v>
      </c>
      <c r="F2690" s="42">
        <v>0.064</v>
      </c>
      <c r="G2690" s="41">
        <v>193.0</v>
      </c>
      <c r="H2690" s="41">
        <v>0.148</v>
      </c>
      <c r="I2690" s="47">
        <f t="shared" si="2"/>
        <v>9456808151</v>
      </c>
      <c r="J2690" s="14"/>
      <c r="K2690" s="14"/>
      <c r="L2690" s="14"/>
      <c r="M2690" s="14"/>
      <c r="N2690" s="14"/>
      <c r="O2690" s="14"/>
      <c r="P2690" s="14"/>
      <c r="Q2690" s="14"/>
      <c r="R2690" s="14"/>
    </row>
    <row r="2691">
      <c r="A2691" s="40" t="str">
        <f t="shared" si="1"/>
        <v>Zimbabwe-Africa2011</v>
      </c>
      <c r="B2691" s="40" t="s">
        <v>264</v>
      </c>
      <c r="C2691" s="33" t="s">
        <v>52</v>
      </c>
      <c r="D2691" s="41" t="s">
        <v>57</v>
      </c>
      <c r="E2691" s="46">
        <v>1.0956226611E10</v>
      </c>
      <c r="F2691" s="42">
        <v>0.064</v>
      </c>
      <c r="G2691" s="41">
        <v>193.0</v>
      </c>
      <c r="H2691" s="41">
        <v>0.148</v>
      </c>
      <c r="I2691" s="47">
        <f t="shared" si="2"/>
        <v>10956226611</v>
      </c>
      <c r="J2691" s="14"/>
      <c r="K2691" s="14"/>
      <c r="L2691" s="14"/>
      <c r="M2691" s="14"/>
      <c r="N2691" s="14"/>
      <c r="O2691" s="14"/>
      <c r="P2691" s="14"/>
      <c r="Q2691" s="14"/>
      <c r="R2691" s="14"/>
    </row>
    <row r="2692">
      <c r="A2692" s="40" t="str">
        <f t="shared" si="1"/>
        <v>Zimbabwe-Africa2012</v>
      </c>
      <c r="B2692" s="40" t="s">
        <v>264</v>
      </c>
      <c r="C2692" s="33" t="s">
        <v>53</v>
      </c>
      <c r="D2692" s="41" t="s">
        <v>57</v>
      </c>
      <c r="E2692" s="46">
        <v>1.2472416688E10</v>
      </c>
      <c r="F2692" s="42">
        <v>0.064</v>
      </c>
      <c r="G2692" s="41">
        <v>193.0</v>
      </c>
      <c r="H2692" s="41">
        <v>0.148</v>
      </c>
      <c r="I2692" s="47">
        <f t="shared" si="2"/>
        <v>12472416688</v>
      </c>
      <c r="J2692" s="14"/>
      <c r="K2692" s="14"/>
      <c r="L2692" s="14"/>
      <c r="M2692" s="14"/>
      <c r="N2692" s="14"/>
      <c r="O2692" s="14"/>
      <c r="P2692" s="14"/>
      <c r="Q2692" s="14"/>
      <c r="R2692" s="14"/>
    </row>
  </sheetData>
  <customSheetViews>
    <customSheetView guid="{FB53D347-CF1A-4710-A8FF-A42BE65430BA}" filter="1" showAutoFilter="1">
      <autoFilter ref="$B$1:$B$2692"/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3" max="3" width="24.75"/>
  </cols>
  <sheetData>
    <row r="1">
      <c r="A1" s="53" t="s">
        <v>19</v>
      </c>
      <c r="B1" s="53" t="s">
        <v>22</v>
      </c>
      <c r="C1" s="53" t="s">
        <v>20</v>
      </c>
      <c r="D1" s="54" t="s">
        <v>21</v>
      </c>
      <c r="E1" s="53" t="s">
        <v>25</v>
      </c>
      <c r="F1" s="53" t="s">
        <v>0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41" t="str">
        <f t="shared" ref="A2:A2692" si="1">CONCAT(C2,D2)</f>
        <v>Afghanistan-Asia2000</v>
      </c>
      <c r="B2" s="41" t="s">
        <v>41</v>
      </c>
      <c r="C2" s="55" t="s">
        <v>39</v>
      </c>
      <c r="D2" s="33" t="s">
        <v>40</v>
      </c>
      <c r="E2" s="56">
        <v>14338.0</v>
      </c>
      <c r="F2" s="56">
        <v>8529.0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41" t="str">
        <f t="shared" si="1"/>
        <v>Afghanistan-Asia2001</v>
      </c>
      <c r="B3" s="41" t="s">
        <v>41</v>
      </c>
      <c r="C3" s="55" t="s">
        <v>39</v>
      </c>
      <c r="D3" s="33" t="s">
        <v>42</v>
      </c>
      <c r="E3" s="56">
        <v>14338.0</v>
      </c>
      <c r="F3" s="56">
        <v>8529.0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41" t="str">
        <f t="shared" si="1"/>
        <v>Afghanistan-Asia2002</v>
      </c>
      <c r="B4" s="41" t="s">
        <v>41</v>
      </c>
      <c r="C4" s="55" t="s">
        <v>39</v>
      </c>
      <c r="D4" s="33" t="s">
        <v>43</v>
      </c>
      <c r="E4" s="56">
        <v>14338.0</v>
      </c>
      <c r="F4" s="41">
        <v>8236.0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41" t="str">
        <f t="shared" si="1"/>
        <v>Afghanistan-Asia2003</v>
      </c>
      <c r="B5" s="41" t="s">
        <v>41</v>
      </c>
      <c r="C5" s="55" t="s">
        <v>39</v>
      </c>
      <c r="D5" s="33" t="s">
        <v>44</v>
      </c>
      <c r="E5" s="56">
        <v>14338.0</v>
      </c>
      <c r="F5" s="41">
        <v>6524.0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41" t="str">
        <f t="shared" si="1"/>
        <v>Afghanistan-Asia2004</v>
      </c>
      <c r="B6" s="41" t="s">
        <v>41</v>
      </c>
      <c r="C6" s="55" t="s">
        <v>39</v>
      </c>
      <c r="D6" s="33" t="s">
        <v>45</v>
      </c>
      <c r="E6" s="56">
        <v>14338.0</v>
      </c>
      <c r="F6" s="41">
        <v>3927.0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41" t="str">
        <f t="shared" si="1"/>
        <v>Afghanistan-Asia2005</v>
      </c>
      <c r="B7" s="41" t="s">
        <v>41</v>
      </c>
      <c r="C7" s="55" t="s">
        <v>39</v>
      </c>
      <c r="D7" s="33" t="s">
        <v>46</v>
      </c>
      <c r="E7" s="56">
        <v>14338.0</v>
      </c>
      <c r="F7" s="41">
        <v>1991.0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41" t="str">
        <f t="shared" si="1"/>
        <v>Afghanistan-Asia2006</v>
      </c>
      <c r="B8" s="41" t="s">
        <v>41</v>
      </c>
      <c r="C8" s="55" t="s">
        <v>39</v>
      </c>
      <c r="D8" s="33" t="s">
        <v>47</v>
      </c>
      <c r="E8" s="56">
        <v>14338.0</v>
      </c>
      <c r="F8" s="41">
        <v>1016.0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41" t="str">
        <f t="shared" si="1"/>
        <v>Afghanistan-Asia2007</v>
      </c>
      <c r="B9" s="41" t="s">
        <v>41</v>
      </c>
      <c r="C9" s="55" t="s">
        <v>39</v>
      </c>
      <c r="D9" s="33" t="s">
        <v>48</v>
      </c>
      <c r="E9" s="56">
        <v>14338.0</v>
      </c>
      <c r="F9" s="41">
        <v>583.0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41" t="str">
        <f t="shared" si="1"/>
        <v>Afghanistan-Asia2008</v>
      </c>
      <c r="B10" s="41" t="s">
        <v>41</v>
      </c>
      <c r="C10" s="55" t="s">
        <v>39</v>
      </c>
      <c r="D10" s="33" t="s">
        <v>49</v>
      </c>
      <c r="E10" s="56">
        <v>14338.0</v>
      </c>
      <c r="F10" s="41">
        <v>781.0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41" t="str">
        <f t="shared" si="1"/>
        <v>Afghanistan-Asia2009</v>
      </c>
      <c r="B11" s="41" t="s">
        <v>41</v>
      </c>
      <c r="C11" s="55" t="s">
        <v>39</v>
      </c>
      <c r="D11" s="33" t="s">
        <v>50</v>
      </c>
      <c r="E11" s="56">
        <v>14338.0</v>
      </c>
      <c r="F11" s="41">
        <v>1338.0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41" t="str">
        <f t="shared" si="1"/>
        <v>Afghanistan-Asia2010</v>
      </c>
      <c r="B12" s="41" t="s">
        <v>41</v>
      </c>
      <c r="C12" s="55" t="s">
        <v>39</v>
      </c>
      <c r="D12" s="33" t="s">
        <v>51</v>
      </c>
      <c r="E12" s="56">
        <v>14338.0</v>
      </c>
      <c r="F12" s="41">
        <v>733.0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41" t="str">
        <f t="shared" si="1"/>
        <v>Afghanistan-Asia2011</v>
      </c>
      <c r="B13" s="41" t="s">
        <v>41</v>
      </c>
      <c r="C13" s="55" t="s">
        <v>39</v>
      </c>
      <c r="D13" s="33" t="s">
        <v>52</v>
      </c>
      <c r="E13" s="56">
        <v>14338.0</v>
      </c>
      <c r="F13" s="41">
        <v>645.0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41" t="str">
        <f t="shared" si="1"/>
        <v>Afghanistan-Asia2012</v>
      </c>
      <c r="B14" s="41" t="s">
        <v>41</v>
      </c>
      <c r="C14" s="55" t="s">
        <v>39</v>
      </c>
      <c r="D14" s="33" t="s">
        <v>53</v>
      </c>
      <c r="E14" s="56">
        <v>14338.0</v>
      </c>
      <c r="F14" s="41">
        <v>359.0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41" t="str">
        <f t="shared" si="1"/>
        <v>Albania-Europe2000</v>
      </c>
      <c r="B15" s="41" t="s">
        <v>55</v>
      </c>
      <c r="C15" s="55" t="s">
        <v>54</v>
      </c>
      <c r="D15" s="33" t="s">
        <v>40</v>
      </c>
      <c r="E15" s="56">
        <v>14338.0</v>
      </c>
      <c r="F15" s="56">
        <v>8529.0</v>
      </c>
      <c r="G15" s="57"/>
      <c r="H15" s="58" t="s">
        <v>266</v>
      </c>
      <c r="I15" s="58" t="s">
        <v>267</v>
      </c>
      <c r="J15" s="58" t="s">
        <v>268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41" t="str">
        <f t="shared" si="1"/>
        <v>Albania-Europe2001</v>
      </c>
      <c r="B16" s="41" t="s">
        <v>55</v>
      </c>
      <c r="C16" s="55" t="s">
        <v>54</v>
      </c>
      <c r="D16" s="33" t="s">
        <v>42</v>
      </c>
      <c r="E16" s="41">
        <v>2173.0</v>
      </c>
      <c r="F16" s="56">
        <v>8529.0</v>
      </c>
      <c r="G16" s="59" t="s">
        <v>25</v>
      </c>
      <c r="H16" s="60">
        <f>AVERAGE(E26:E2715)</f>
        <v>56481.70979</v>
      </c>
      <c r="I16" s="58">
        <f>MEDIAN(E26:E2715)</f>
        <v>14338</v>
      </c>
      <c r="J16" s="58">
        <f>STDEV(E26:E2715)</f>
        <v>214664.3407</v>
      </c>
      <c r="K16" s="61" t="s">
        <v>271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41" t="str">
        <f t="shared" si="1"/>
        <v>Albania-Europe2002</v>
      </c>
      <c r="B17" s="41" t="s">
        <v>55</v>
      </c>
      <c r="C17" s="55" t="s">
        <v>54</v>
      </c>
      <c r="D17" s="33" t="s">
        <v>43</v>
      </c>
      <c r="E17" s="41">
        <v>2059.0</v>
      </c>
      <c r="F17" s="41">
        <v>4283.0</v>
      </c>
      <c r="G17" s="62" t="s">
        <v>0</v>
      </c>
      <c r="H17" s="57">
        <f>AVERAGE(F38:F2727)</f>
        <v>115345.8433</v>
      </c>
      <c r="I17" s="57">
        <f>MEDIAN(F38:F2727)</f>
        <v>8529</v>
      </c>
      <c r="J17" s="57">
        <f>STDEV(F38:F2727)</f>
        <v>553618.5487</v>
      </c>
      <c r="K17" s="39" t="s">
        <v>273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41" t="str">
        <f t="shared" si="1"/>
        <v>Albania-Europe2003</v>
      </c>
      <c r="B18" s="41" t="s">
        <v>55</v>
      </c>
      <c r="C18" s="55" t="s">
        <v>54</v>
      </c>
      <c r="D18" s="33" t="s">
        <v>44</v>
      </c>
      <c r="E18" s="41">
        <v>2068.0</v>
      </c>
      <c r="F18" s="41">
        <v>3880.0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41" t="str">
        <f t="shared" si="1"/>
        <v>Albania-Europe2004</v>
      </c>
      <c r="B19" s="41" t="s">
        <v>55</v>
      </c>
      <c r="C19" s="55" t="s">
        <v>54</v>
      </c>
      <c r="D19" s="33" t="s">
        <v>45</v>
      </c>
      <c r="E19" s="41">
        <v>2061.0</v>
      </c>
      <c r="F19" s="41">
        <v>4129.0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41" t="str">
        <f t="shared" si="1"/>
        <v>Albania-Europe2005</v>
      </c>
      <c r="B20" s="41" t="s">
        <v>55</v>
      </c>
      <c r="C20" s="55" t="s">
        <v>54</v>
      </c>
      <c r="D20" s="33" t="s">
        <v>46</v>
      </c>
      <c r="E20" s="41">
        <v>2025.0</v>
      </c>
      <c r="F20" s="41">
        <v>4056.0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41" t="str">
        <f t="shared" si="1"/>
        <v>Albania-Europe2006</v>
      </c>
      <c r="B21" s="41" t="s">
        <v>55</v>
      </c>
      <c r="C21" s="55" t="s">
        <v>54</v>
      </c>
      <c r="D21" s="33" t="s">
        <v>47</v>
      </c>
      <c r="E21" s="41">
        <v>2172.0</v>
      </c>
      <c r="F21" s="41">
        <v>4254.0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41" t="str">
        <f t="shared" si="1"/>
        <v>Albania-Europe2007</v>
      </c>
      <c r="B22" s="41" t="s">
        <v>55</v>
      </c>
      <c r="C22" s="55" t="s">
        <v>54</v>
      </c>
      <c r="D22" s="33" t="s">
        <v>48</v>
      </c>
      <c r="E22" s="41">
        <v>1976.0</v>
      </c>
      <c r="F22" s="41">
        <v>4294.0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41" t="str">
        <f t="shared" si="1"/>
        <v>Albania-Europe2008</v>
      </c>
      <c r="B23" s="41" t="s">
        <v>55</v>
      </c>
      <c r="C23" s="55" t="s">
        <v>54</v>
      </c>
      <c r="D23" s="33" t="s">
        <v>49</v>
      </c>
      <c r="E23" s="41">
        <v>1763.0</v>
      </c>
      <c r="F23" s="41">
        <v>3022.0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41" t="str">
        <f t="shared" si="1"/>
        <v>Albania-Europe2009</v>
      </c>
      <c r="B24" s="41" t="s">
        <v>55</v>
      </c>
      <c r="C24" s="55" t="s">
        <v>54</v>
      </c>
      <c r="D24" s="33" t="s">
        <v>50</v>
      </c>
      <c r="E24" s="41">
        <v>2068.0</v>
      </c>
      <c r="F24" s="41">
        <v>3865.0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41" t="str">
        <f t="shared" si="1"/>
        <v>Albania-Europe2010</v>
      </c>
      <c r="B25" s="41" t="s">
        <v>55</v>
      </c>
      <c r="C25" s="55" t="s">
        <v>54</v>
      </c>
      <c r="D25" s="33" t="s">
        <v>51</v>
      </c>
      <c r="E25" s="41">
        <v>2172.0</v>
      </c>
      <c r="F25" s="41">
        <v>4166.0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41" t="str">
        <f t="shared" si="1"/>
        <v>Albania-Europe2011</v>
      </c>
      <c r="B26" s="41" t="s">
        <v>55</v>
      </c>
      <c r="C26" s="55" t="s">
        <v>54</v>
      </c>
      <c r="D26" s="33" t="s">
        <v>52</v>
      </c>
      <c r="E26" s="41">
        <v>1783.0</v>
      </c>
      <c r="F26" s="41">
        <v>3223.0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41" t="str">
        <f t="shared" si="1"/>
        <v>Albania-Europe2012</v>
      </c>
      <c r="B27" s="41" t="s">
        <v>55</v>
      </c>
      <c r="C27" s="55" t="s">
        <v>54</v>
      </c>
      <c r="D27" s="33" t="s">
        <v>53</v>
      </c>
      <c r="E27" s="41">
        <v>1975.0</v>
      </c>
      <c r="F27" s="41">
        <v>3751.0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41" t="str">
        <f t="shared" si="1"/>
        <v>Algeria-Africa2000</v>
      </c>
      <c r="B28" s="41" t="s">
        <v>57</v>
      </c>
      <c r="C28" s="55" t="s">
        <v>56</v>
      </c>
      <c r="D28" s="33" t="s">
        <v>40</v>
      </c>
      <c r="E28" s="56">
        <v>14338.0</v>
      </c>
      <c r="F28" s="56">
        <v>8529.0</v>
      </c>
      <c r="G28" s="14"/>
      <c r="H28" s="14"/>
      <c r="I28" s="14"/>
      <c r="J28" s="14"/>
      <c r="K28" s="14"/>
      <c r="L28" s="63"/>
      <c r="M28" s="6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41" t="str">
        <f t="shared" si="1"/>
        <v>Algeria-Africa2001</v>
      </c>
      <c r="B29" s="41" t="s">
        <v>57</v>
      </c>
      <c r="C29" s="55" t="s">
        <v>56</v>
      </c>
      <c r="D29" s="33" t="s">
        <v>42</v>
      </c>
      <c r="E29" s="41">
        <v>41852.0</v>
      </c>
      <c r="F29" s="56">
        <v>8529.0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41" t="str">
        <f t="shared" si="1"/>
        <v>Algeria-Africa2002</v>
      </c>
      <c r="B30" s="41" t="s">
        <v>57</v>
      </c>
      <c r="C30" s="55" t="s">
        <v>56</v>
      </c>
      <c r="D30" s="33" t="s">
        <v>43</v>
      </c>
      <c r="E30" s="41">
        <v>40105.0</v>
      </c>
      <c r="F30" s="41">
        <v>123475.0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41" t="str">
        <f t="shared" si="1"/>
        <v>Algeria-Africa2003</v>
      </c>
      <c r="B31" s="41" t="s">
        <v>57</v>
      </c>
      <c r="C31" s="55" t="s">
        <v>56</v>
      </c>
      <c r="D31" s="33" t="s">
        <v>44</v>
      </c>
      <c r="E31" s="41">
        <v>40823.0</v>
      </c>
      <c r="F31" s="41">
        <v>124586.0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41" t="str">
        <f t="shared" si="1"/>
        <v>Algeria-Africa2004</v>
      </c>
      <c r="B32" s="41" t="s">
        <v>57</v>
      </c>
      <c r="C32" s="55" t="s">
        <v>56</v>
      </c>
      <c r="D32" s="33" t="s">
        <v>45</v>
      </c>
      <c r="E32" s="41">
        <v>37425.0</v>
      </c>
      <c r="F32" s="41">
        <v>114619.0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41" t="str">
        <f t="shared" si="1"/>
        <v>Algeria-Africa2005</v>
      </c>
      <c r="B33" s="41" t="s">
        <v>57</v>
      </c>
      <c r="C33" s="55" t="s">
        <v>56</v>
      </c>
      <c r="D33" s="33" t="s">
        <v>46</v>
      </c>
      <c r="E33" s="41">
        <v>36793.0</v>
      </c>
      <c r="F33" s="41">
        <v>112339.0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41" t="str">
        <f t="shared" si="1"/>
        <v>Algeria-Africa2006</v>
      </c>
      <c r="B34" s="41" t="s">
        <v>57</v>
      </c>
      <c r="C34" s="55" t="s">
        <v>56</v>
      </c>
      <c r="D34" s="33" t="s">
        <v>47</v>
      </c>
      <c r="E34" s="41">
        <v>32335.0</v>
      </c>
      <c r="F34" s="41">
        <v>107128.0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41" t="str">
        <f t="shared" si="1"/>
        <v>Algeria-Africa2007</v>
      </c>
      <c r="B35" s="41" t="s">
        <v>57</v>
      </c>
      <c r="C35" s="55" t="s">
        <v>56</v>
      </c>
      <c r="D35" s="33" t="s">
        <v>48</v>
      </c>
      <c r="E35" s="41">
        <v>30698.0</v>
      </c>
      <c r="F35" s="41">
        <v>92533.0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41" t="str">
        <f t="shared" si="1"/>
        <v>Algeria-Africa2008</v>
      </c>
      <c r="B36" s="41" t="s">
        <v>57</v>
      </c>
      <c r="C36" s="55" t="s">
        <v>56</v>
      </c>
      <c r="D36" s="33" t="s">
        <v>49</v>
      </c>
      <c r="E36" s="41">
        <v>26998.0</v>
      </c>
      <c r="F36" s="41">
        <v>87931.0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41" t="str">
        <f t="shared" si="1"/>
        <v>Algeria-Africa2009</v>
      </c>
      <c r="B37" s="41" t="s">
        <v>57</v>
      </c>
      <c r="C37" s="55" t="s">
        <v>56</v>
      </c>
      <c r="D37" s="33" t="s">
        <v>50</v>
      </c>
      <c r="E37" s="41">
        <v>34658.0</v>
      </c>
      <c r="F37" s="41">
        <v>103963.0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41" t="str">
        <f t="shared" si="1"/>
        <v>Algeria-Africa2010</v>
      </c>
      <c r="B38" s="41" t="s">
        <v>57</v>
      </c>
      <c r="C38" s="55" t="s">
        <v>56</v>
      </c>
      <c r="D38" s="33" t="s">
        <v>51</v>
      </c>
      <c r="E38" s="41">
        <v>30974.0</v>
      </c>
      <c r="F38" s="41">
        <v>89493.0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41" t="str">
        <f t="shared" si="1"/>
        <v>Algeria-Africa2011</v>
      </c>
      <c r="B39" s="41" t="s">
        <v>57</v>
      </c>
      <c r="C39" s="55" t="s">
        <v>56</v>
      </c>
      <c r="D39" s="33" t="s">
        <v>52</v>
      </c>
      <c r="E39" s="41">
        <v>27072.0</v>
      </c>
      <c r="F39" s="41">
        <v>84293.0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41" t="str">
        <f t="shared" si="1"/>
        <v>Algeria-Africa2012</v>
      </c>
      <c r="B40" s="41" t="s">
        <v>57</v>
      </c>
      <c r="C40" s="55" t="s">
        <v>56</v>
      </c>
      <c r="D40" s="33" t="s">
        <v>53</v>
      </c>
      <c r="E40" s="41">
        <v>28773.0</v>
      </c>
      <c r="F40" s="41">
        <v>90854.0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41" t="str">
        <f t="shared" si="1"/>
        <v>American Samoa-Oceania2000</v>
      </c>
      <c r="B41" s="41" t="s">
        <v>59</v>
      </c>
      <c r="C41" s="55" t="s">
        <v>58</v>
      </c>
      <c r="D41" s="33" t="s">
        <v>40</v>
      </c>
      <c r="E41" s="56">
        <v>14338.0</v>
      </c>
      <c r="F41" s="56">
        <v>8529.0</v>
      </c>
      <c r="G41" s="14"/>
      <c r="H41" s="14"/>
      <c r="I41" s="14"/>
      <c r="J41" s="14"/>
      <c r="K41" s="14"/>
      <c r="L41" s="64"/>
      <c r="M41" s="64"/>
      <c r="N41" s="4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41" t="str">
        <f t="shared" si="1"/>
        <v>American Samoa-Oceania2001</v>
      </c>
      <c r="B42" s="41" t="s">
        <v>59</v>
      </c>
      <c r="C42" s="55" t="s">
        <v>58</v>
      </c>
      <c r="D42" s="33" t="s">
        <v>42</v>
      </c>
      <c r="E42" s="56">
        <v>14338.0</v>
      </c>
      <c r="F42" s="56">
        <v>8529.0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41" t="str">
        <f t="shared" si="1"/>
        <v>American Samoa-Oceania2002</v>
      </c>
      <c r="B43" s="41" t="s">
        <v>59</v>
      </c>
      <c r="C43" s="55" t="s">
        <v>58</v>
      </c>
      <c r="D43" s="33" t="s">
        <v>43</v>
      </c>
      <c r="E43" s="56">
        <v>14338.0</v>
      </c>
      <c r="F43" s="56">
        <v>8529.0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41" t="str">
        <f t="shared" si="1"/>
        <v>American Samoa-Oceania2003</v>
      </c>
      <c r="B44" s="41" t="s">
        <v>59</v>
      </c>
      <c r="C44" s="55" t="s">
        <v>58</v>
      </c>
      <c r="D44" s="33" t="s">
        <v>44</v>
      </c>
      <c r="E44" s="56">
        <v>14338.0</v>
      </c>
      <c r="F44" s="56">
        <v>8529.0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41" t="str">
        <f t="shared" si="1"/>
        <v>American Samoa-Oceania2004</v>
      </c>
      <c r="B45" s="41" t="s">
        <v>59</v>
      </c>
      <c r="C45" s="55" t="s">
        <v>58</v>
      </c>
      <c r="D45" s="33" t="s">
        <v>45</v>
      </c>
      <c r="E45" s="56">
        <v>14338.0</v>
      </c>
      <c r="F45" s="56">
        <v>8529.0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41" t="str">
        <f t="shared" si="1"/>
        <v>American Samoa-Oceania2005</v>
      </c>
      <c r="B46" s="41" t="s">
        <v>59</v>
      </c>
      <c r="C46" s="55" t="s">
        <v>58</v>
      </c>
      <c r="D46" s="33" t="s">
        <v>46</v>
      </c>
      <c r="E46" s="56">
        <v>14338.0</v>
      </c>
      <c r="F46" s="56">
        <v>8529.0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41" t="str">
        <f t="shared" si="1"/>
        <v>American Samoa-Oceania2006</v>
      </c>
      <c r="B47" s="41" t="s">
        <v>59</v>
      </c>
      <c r="C47" s="55" t="s">
        <v>58</v>
      </c>
      <c r="D47" s="33" t="s">
        <v>47</v>
      </c>
      <c r="E47" s="56">
        <v>14338.0</v>
      </c>
      <c r="F47" s="56">
        <v>8529.0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41" t="str">
        <f t="shared" si="1"/>
        <v>American Samoa-Oceania2007</v>
      </c>
      <c r="B48" s="41" t="s">
        <v>59</v>
      </c>
      <c r="C48" s="55" t="s">
        <v>58</v>
      </c>
      <c r="D48" s="33" t="s">
        <v>48</v>
      </c>
      <c r="E48" s="56">
        <v>14338.0</v>
      </c>
      <c r="F48" s="56">
        <v>8529.0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41" t="str">
        <f t="shared" si="1"/>
        <v>American Samoa-Oceania2008</v>
      </c>
      <c r="B49" s="41" t="s">
        <v>59</v>
      </c>
      <c r="C49" s="55" t="s">
        <v>58</v>
      </c>
      <c r="D49" s="33" t="s">
        <v>49</v>
      </c>
      <c r="E49" s="56">
        <v>14338.0</v>
      </c>
      <c r="F49" s="56">
        <v>8529.0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41" t="str">
        <f t="shared" si="1"/>
        <v>American Samoa-Oceania2009</v>
      </c>
      <c r="B50" s="41" t="s">
        <v>59</v>
      </c>
      <c r="C50" s="55" t="s">
        <v>58</v>
      </c>
      <c r="D50" s="33" t="s">
        <v>50</v>
      </c>
      <c r="E50" s="56">
        <v>14338.0</v>
      </c>
      <c r="F50" s="56">
        <v>8529.0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41" t="str">
        <f t="shared" si="1"/>
        <v>American Samoa-Oceania2010</v>
      </c>
      <c r="B51" s="41" t="s">
        <v>59</v>
      </c>
      <c r="C51" s="55" t="s">
        <v>58</v>
      </c>
      <c r="D51" s="33" t="s">
        <v>51</v>
      </c>
      <c r="E51" s="56">
        <v>14338.0</v>
      </c>
      <c r="F51" s="56">
        <v>8529.0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41" t="str">
        <f t="shared" si="1"/>
        <v>American Samoa-Oceania2011</v>
      </c>
      <c r="B52" s="41" t="s">
        <v>59</v>
      </c>
      <c r="C52" s="55" t="s">
        <v>58</v>
      </c>
      <c r="D52" s="33" t="s">
        <v>52</v>
      </c>
      <c r="E52" s="56">
        <v>14338.0</v>
      </c>
      <c r="F52" s="56">
        <v>8529.0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41" t="str">
        <f t="shared" si="1"/>
        <v>American Samoa-Oceania2012</v>
      </c>
      <c r="B53" s="41" t="s">
        <v>59</v>
      </c>
      <c r="C53" s="55" t="s">
        <v>58</v>
      </c>
      <c r="D53" s="33" t="s">
        <v>53</v>
      </c>
      <c r="E53" s="56">
        <v>14338.0</v>
      </c>
      <c r="F53" s="56">
        <v>8529.0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41" t="str">
        <f t="shared" si="1"/>
        <v>Andorra-Europe2000</v>
      </c>
      <c r="B54" s="41" t="s">
        <v>55</v>
      </c>
      <c r="C54" s="55" t="s">
        <v>60</v>
      </c>
      <c r="D54" s="33" t="s">
        <v>40</v>
      </c>
      <c r="E54" s="56">
        <v>14338.0</v>
      </c>
      <c r="F54" s="56">
        <v>8529.0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41" t="str">
        <f t="shared" si="1"/>
        <v>Andorra-Europe2001</v>
      </c>
      <c r="B55" s="41" t="s">
        <v>55</v>
      </c>
      <c r="C55" s="55" t="s">
        <v>60</v>
      </c>
      <c r="D55" s="33" t="s">
        <v>42</v>
      </c>
      <c r="E55" s="56">
        <v>14338.0</v>
      </c>
      <c r="F55" s="56">
        <v>8529.0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41" t="str">
        <f t="shared" si="1"/>
        <v>Andorra-Europe2002</v>
      </c>
      <c r="B56" s="41" t="s">
        <v>55</v>
      </c>
      <c r="C56" s="55" t="s">
        <v>60</v>
      </c>
      <c r="D56" s="33" t="s">
        <v>43</v>
      </c>
      <c r="E56" s="56">
        <v>14338.0</v>
      </c>
      <c r="F56" s="41">
        <v>517.0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41" t="str">
        <f t="shared" si="1"/>
        <v>Andorra-Europe2003</v>
      </c>
      <c r="B57" s="41" t="s">
        <v>55</v>
      </c>
      <c r="C57" s="55" t="s">
        <v>60</v>
      </c>
      <c r="D57" s="33" t="s">
        <v>44</v>
      </c>
      <c r="E57" s="56">
        <v>14338.0</v>
      </c>
      <c r="F57" s="41">
        <v>517.0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41" t="str">
        <f t="shared" si="1"/>
        <v>Andorra-Europe2004</v>
      </c>
      <c r="B58" s="41" t="s">
        <v>55</v>
      </c>
      <c r="C58" s="55" t="s">
        <v>60</v>
      </c>
      <c r="D58" s="33" t="s">
        <v>45</v>
      </c>
      <c r="E58" s="56">
        <v>14338.0</v>
      </c>
      <c r="F58" s="41">
        <v>539.0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41" t="str">
        <f t="shared" si="1"/>
        <v>Andorra-Europe2005</v>
      </c>
      <c r="B59" s="41" t="s">
        <v>55</v>
      </c>
      <c r="C59" s="55" t="s">
        <v>60</v>
      </c>
      <c r="D59" s="33" t="s">
        <v>46</v>
      </c>
      <c r="E59" s="56">
        <v>14338.0</v>
      </c>
      <c r="F59" s="41">
        <v>539.0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41" t="str">
        <f t="shared" si="1"/>
        <v>Andorra-Europe2006</v>
      </c>
      <c r="B60" s="41" t="s">
        <v>55</v>
      </c>
      <c r="C60" s="55" t="s">
        <v>60</v>
      </c>
      <c r="D60" s="33" t="s">
        <v>47</v>
      </c>
      <c r="E60" s="56">
        <v>14338.0</v>
      </c>
      <c r="F60" s="41">
        <v>576.0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41" t="str">
        <f t="shared" si="1"/>
        <v>Andorra-Europe2007</v>
      </c>
      <c r="B61" s="41" t="s">
        <v>55</v>
      </c>
      <c r="C61" s="55" t="s">
        <v>60</v>
      </c>
      <c r="D61" s="33" t="s">
        <v>48</v>
      </c>
      <c r="E61" s="56">
        <v>14338.0</v>
      </c>
      <c r="F61" s="41">
        <v>535.0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41" t="str">
        <f t="shared" si="1"/>
        <v>Andorra-Europe2008</v>
      </c>
      <c r="B62" s="41" t="s">
        <v>55</v>
      </c>
      <c r="C62" s="55" t="s">
        <v>60</v>
      </c>
      <c r="D62" s="33" t="s">
        <v>49</v>
      </c>
      <c r="E62" s="56">
        <v>14338.0</v>
      </c>
      <c r="F62" s="41">
        <v>524.0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41" t="str">
        <f t="shared" si="1"/>
        <v>Andorra-Europe2009</v>
      </c>
      <c r="B63" s="41" t="s">
        <v>55</v>
      </c>
      <c r="C63" s="55" t="s">
        <v>60</v>
      </c>
      <c r="D63" s="33" t="s">
        <v>50</v>
      </c>
      <c r="E63" s="56">
        <v>14338.0</v>
      </c>
      <c r="F63" s="41">
        <v>546.0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41" t="str">
        <f t="shared" si="1"/>
        <v>Andorra-Europe2010</v>
      </c>
      <c r="B64" s="41" t="s">
        <v>55</v>
      </c>
      <c r="C64" s="55" t="s">
        <v>60</v>
      </c>
      <c r="D64" s="33" t="s">
        <v>51</v>
      </c>
      <c r="E64" s="56">
        <v>14338.0</v>
      </c>
      <c r="F64" s="41">
        <v>565.0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41" t="str">
        <f t="shared" si="1"/>
        <v>Andorra-Europe2011</v>
      </c>
      <c r="B65" s="41" t="s">
        <v>55</v>
      </c>
      <c r="C65" s="55" t="s">
        <v>60</v>
      </c>
      <c r="D65" s="33" t="s">
        <v>52</v>
      </c>
      <c r="E65" s="56">
        <v>14338.0</v>
      </c>
      <c r="F65" s="41">
        <v>524.0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41" t="str">
        <f t="shared" si="1"/>
        <v>Andorra-Europe2012</v>
      </c>
      <c r="B66" s="41" t="s">
        <v>55</v>
      </c>
      <c r="C66" s="55" t="s">
        <v>60</v>
      </c>
      <c r="D66" s="33" t="s">
        <v>53</v>
      </c>
      <c r="E66" s="56">
        <v>14338.0</v>
      </c>
      <c r="F66" s="41">
        <v>532.0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41" t="str">
        <f t="shared" si="1"/>
        <v>Angola-Africa2000</v>
      </c>
      <c r="B67" s="41" t="s">
        <v>57</v>
      </c>
      <c r="C67" s="55" t="s">
        <v>61</v>
      </c>
      <c r="D67" s="33" t="s">
        <v>40</v>
      </c>
      <c r="E67" s="56">
        <v>14338.0</v>
      </c>
      <c r="F67" s="56">
        <v>8529.0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41" t="str">
        <f t="shared" si="1"/>
        <v>Angola-Africa2001</v>
      </c>
      <c r="B68" s="41" t="s">
        <v>57</v>
      </c>
      <c r="C68" s="55" t="s">
        <v>61</v>
      </c>
      <c r="D68" s="33" t="s">
        <v>42</v>
      </c>
      <c r="E68" s="41">
        <v>13576.0</v>
      </c>
      <c r="F68" s="56">
        <v>8529.0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41" t="str">
        <f t="shared" si="1"/>
        <v>Angola-Africa2002</v>
      </c>
      <c r="B69" s="41" t="s">
        <v>57</v>
      </c>
      <c r="C69" s="55" t="s">
        <v>61</v>
      </c>
      <c r="D69" s="33" t="s">
        <v>43</v>
      </c>
      <c r="E69" s="41">
        <v>13378.0</v>
      </c>
      <c r="F69" s="41">
        <v>30418.0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41" t="str">
        <f t="shared" si="1"/>
        <v>Angola-Africa2003</v>
      </c>
      <c r="B70" s="41" t="s">
        <v>57</v>
      </c>
      <c r="C70" s="55" t="s">
        <v>61</v>
      </c>
      <c r="D70" s="33" t="s">
        <v>44</v>
      </c>
      <c r="E70" s="41">
        <v>12586.0</v>
      </c>
      <c r="F70" s="41">
        <v>27836.0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41" t="str">
        <f t="shared" si="1"/>
        <v>Angola-Africa2004</v>
      </c>
      <c r="B71" s="41" t="s">
        <v>57</v>
      </c>
      <c r="C71" s="55" t="s">
        <v>61</v>
      </c>
      <c r="D71" s="33" t="s">
        <v>45</v>
      </c>
      <c r="E71" s="41">
        <v>11584.0</v>
      </c>
      <c r="F71" s="41">
        <v>26597.0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41" t="str">
        <f t="shared" si="1"/>
        <v>Angola-Africa2005</v>
      </c>
      <c r="B72" s="41" t="s">
        <v>57</v>
      </c>
      <c r="C72" s="55" t="s">
        <v>61</v>
      </c>
      <c r="D72" s="33" t="s">
        <v>46</v>
      </c>
      <c r="E72" s="41">
        <v>10697.0</v>
      </c>
      <c r="F72" s="41">
        <v>25152.0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41" t="str">
        <f t="shared" si="1"/>
        <v>Angola-Africa2006</v>
      </c>
      <c r="B73" s="41" t="s">
        <v>57</v>
      </c>
      <c r="C73" s="55" t="s">
        <v>61</v>
      </c>
      <c r="D73" s="33" t="s">
        <v>47</v>
      </c>
      <c r="E73" s="41">
        <v>9356.0</v>
      </c>
      <c r="F73" s="41">
        <v>19156.0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41" t="str">
        <f t="shared" si="1"/>
        <v>Angola-Africa2007</v>
      </c>
      <c r="B74" s="41" t="s">
        <v>57</v>
      </c>
      <c r="C74" s="55" t="s">
        <v>61</v>
      </c>
      <c r="D74" s="33" t="s">
        <v>48</v>
      </c>
      <c r="E74" s="41">
        <v>9004.0</v>
      </c>
      <c r="F74" s="41">
        <v>9065.0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41" t="str">
        <f t="shared" si="1"/>
        <v>Angola-Africa2008</v>
      </c>
      <c r="B75" s="41" t="s">
        <v>57</v>
      </c>
      <c r="C75" s="55" t="s">
        <v>61</v>
      </c>
      <c r="D75" s="33" t="s">
        <v>49</v>
      </c>
      <c r="E75" s="41">
        <v>7499.0</v>
      </c>
      <c r="F75" s="41">
        <v>9542.0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41" t="str">
        <f t="shared" si="1"/>
        <v>Angola-Africa2009</v>
      </c>
      <c r="B76" s="41" t="s">
        <v>57</v>
      </c>
      <c r="C76" s="55" t="s">
        <v>61</v>
      </c>
      <c r="D76" s="33" t="s">
        <v>50</v>
      </c>
      <c r="E76" s="41">
        <v>10006.0</v>
      </c>
      <c r="F76" s="41">
        <v>22266.0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41" t="str">
        <f t="shared" si="1"/>
        <v>Angola-Africa2010</v>
      </c>
      <c r="B77" s="41" t="s">
        <v>57</v>
      </c>
      <c r="C77" s="55" t="s">
        <v>61</v>
      </c>
      <c r="D77" s="33" t="s">
        <v>51</v>
      </c>
      <c r="E77" s="41">
        <v>9676.0</v>
      </c>
      <c r="F77" s="41">
        <v>18793.0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41" t="str">
        <f t="shared" si="1"/>
        <v>Angola-Africa2011</v>
      </c>
      <c r="B78" s="41" t="s">
        <v>57</v>
      </c>
      <c r="C78" s="55" t="s">
        <v>61</v>
      </c>
      <c r="D78" s="33" t="s">
        <v>52</v>
      </c>
      <c r="E78" s="41">
        <v>7883.0</v>
      </c>
      <c r="F78" s="41">
        <v>9732.0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41" t="str">
        <f t="shared" si="1"/>
        <v>Angola-Africa2012</v>
      </c>
      <c r="B79" s="41" t="s">
        <v>57</v>
      </c>
      <c r="C79" s="55" t="s">
        <v>61</v>
      </c>
      <c r="D79" s="33" t="s">
        <v>53</v>
      </c>
      <c r="E79" s="41">
        <v>8304.0</v>
      </c>
      <c r="F79" s="41">
        <v>12666.0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41" t="str">
        <f t="shared" si="1"/>
        <v>Antigua and Barbuda-The Americas2000</v>
      </c>
      <c r="B80" s="41" t="s">
        <v>63</v>
      </c>
      <c r="C80" s="55" t="s">
        <v>62</v>
      </c>
      <c r="D80" s="33" t="s">
        <v>40</v>
      </c>
      <c r="E80" s="56">
        <v>14338.0</v>
      </c>
      <c r="F80" s="56">
        <v>8529.0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41" t="str">
        <f t="shared" si="1"/>
        <v>Antigua and Barbuda-The Americas2001</v>
      </c>
      <c r="B81" s="41" t="s">
        <v>63</v>
      </c>
      <c r="C81" s="55" t="s">
        <v>62</v>
      </c>
      <c r="D81" s="33" t="s">
        <v>42</v>
      </c>
      <c r="E81" s="56">
        <v>14338.0</v>
      </c>
      <c r="F81" s="56">
        <v>8529.0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41" t="str">
        <f t="shared" si="1"/>
        <v>Antigua and Barbuda-The Americas2002</v>
      </c>
      <c r="B82" s="41" t="s">
        <v>63</v>
      </c>
      <c r="C82" s="55" t="s">
        <v>62</v>
      </c>
      <c r="D82" s="33" t="s">
        <v>43</v>
      </c>
      <c r="E82" s="56">
        <v>14338.0</v>
      </c>
      <c r="F82" s="41">
        <v>513.0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41" t="str">
        <f t="shared" si="1"/>
        <v>Antigua and Barbuda-The Americas2003</v>
      </c>
      <c r="B83" s="41" t="s">
        <v>63</v>
      </c>
      <c r="C83" s="55" t="s">
        <v>62</v>
      </c>
      <c r="D83" s="33" t="s">
        <v>44</v>
      </c>
      <c r="E83" s="56">
        <v>14338.0</v>
      </c>
      <c r="F83" s="41">
        <v>499.0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41" t="str">
        <f t="shared" si="1"/>
        <v>Antigua and Barbuda-The Americas2004</v>
      </c>
      <c r="B84" s="41" t="s">
        <v>63</v>
      </c>
      <c r="C84" s="55" t="s">
        <v>62</v>
      </c>
      <c r="D84" s="33" t="s">
        <v>45</v>
      </c>
      <c r="E84" s="56">
        <v>14338.0</v>
      </c>
      <c r="F84" s="41">
        <v>458.0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41" t="str">
        <f t="shared" si="1"/>
        <v>Antigua and Barbuda-The Americas2005</v>
      </c>
      <c r="B85" s="41" t="s">
        <v>63</v>
      </c>
      <c r="C85" s="55" t="s">
        <v>62</v>
      </c>
      <c r="D85" s="33" t="s">
        <v>46</v>
      </c>
      <c r="E85" s="41">
        <v>146.0</v>
      </c>
      <c r="F85" s="41">
        <v>444.0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41" t="str">
        <f t="shared" si="1"/>
        <v>Antigua and Barbuda-The Americas2006</v>
      </c>
      <c r="B86" s="41" t="s">
        <v>63</v>
      </c>
      <c r="C86" s="55" t="s">
        <v>62</v>
      </c>
      <c r="D86" s="33" t="s">
        <v>47</v>
      </c>
      <c r="E86" s="41">
        <v>137.0</v>
      </c>
      <c r="F86" s="41">
        <v>411.0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41" t="str">
        <f t="shared" si="1"/>
        <v>Antigua and Barbuda-The Americas2007</v>
      </c>
      <c r="B87" s="41" t="s">
        <v>63</v>
      </c>
      <c r="C87" s="55" t="s">
        <v>62</v>
      </c>
      <c r="D87" s="33" t="s">
        <v>48</v>
      </c>
      <c r="E87" s="56">
        <v>14338.0</v>
      </c>
      <c r="F87" s="41">
        <v>389.0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41" t="str">
        <f t="shared" si="1"/>
        <v>Antigua and Barbuda-The Americas2008</v>
      </c>
      <c r="B88" s="41" t="s">
        <v>63</v>
      </c>
      <c r="C88" s="55" t="s">
        <v>62</v>
      </c>
      <c r="D88" s="33" t="s">
        <v>49</v>
      </c>
      <c r="E88" s="56">
        <v>14338.0</v>
      </c>
      <c r="F88" s="41">
        <v>345.0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41" t="str">
        <f t="shared" si="1"/>
        <v>Antigua and Barbuda-The Americas2009</v>
      </c>
      <c r="B89" s="41" t="s">
        <v>63</v>
      </c>
      <c r="C89" s="55" t="s">
        <v>62</v>
      </c>
      <c r="D89" s="33" t="s">
        <v>50</v>
      </c>
      <c r="E89" s="41">
        <v>143.0</v>
      </c>
      <c r="F89" s="41">
        <v>425.0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41" t="str">
        <f t="shared" si="1"/>
        <v>Antigua and Barbuda-The Americas2010</v>
      </c>
      <c r="B90" s="41" t="s">
        <v>63</v>
      </c>
      <c r="C90" s="55" t="s">
        <v>62</v>
      </c>
      <c r="D90" s="33" t="s">
        <v>51</v>
      </c>
      <c r="E90" s="56">
        <v>14338.0</v>
      </c>
      <c r="F90" s="41">
        <v>345.0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41" t="str">
        <f t="shared" si="1"/>
        <v>Antigua and Barbuda-The Americas2011</v>
      </c>
      <c r="B91" s="41" t="s">
        <v>63</v>
      </c>
      <c r="C91" s="55" t="s">
        <v>62</v>
      </c>
      <c r="D91" s="33" t="s">
        <v>52</v>
      </c>
      <c r="E91" s="41">
        <v>135.0</v>
      </c>
      <c r="F91" s="41">
        <v>407.0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41" t="str">
        <f t="shared" si="1"/>
        <v>Antigua and Barbuda-The Americas2012</v>
      </c>
      <c r="B92" s="41" t="s">
        <v>63</v>
      </c>
      <c r="C92" s="55" t="s">
        <v>62</v>
      </c>
      <c r="D92" s="33" t="s">
        <v>53</v>
      </c>
      <c r="E92" s="56">
        <v>14338.0</v>
      </c>
      <c r="F92" s="41">
        <v>363.0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41" t="str">
        <f t="shared" si="1"/>
        <v>Argentina-The Americas2000</v>
      </c>
      <c r="B93" s="41" t="s">
        <v>63</v>
      </c>
      <c r="C93" s="55" t="s">
        <v>64</v>
      </c>
      <c r="D93" s="33" t="s">
        <v>40</v>
      </c>
      <c r="E93" s="56">
        <v>14338.0</v>
      </c>
      <c r="F93" s="56">
        <v>8529.0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41" t="str">
        <f t="shared" si="1"/>
        <v>Argentina-The Americas2001</v>
      </c>
      <c r="B94" s="41" t="s">
        <v>63</v>
      </c>
      <c r="C94" s="55" t="s">
        <v>64</v>
      </c>
      <c r="D94" s="33" t="s">
        <v>42</v>
      </c>
      <c r="E94" s="41">
        <v>80112.0</v>
      </c>
      <c r="F94" s="56">
        <v>8529.0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41" t="str">
        <f t="shared" si="1"/>
        <v>Argentina-The Americas2002</v>
      </c>
      <c r="B95" s="41" t="s">
        <v>63</v>
      </c>
      <c r="C95" s="55" t="s">
        <v>64</v>
      </c>
      <c r="D95" s="33" t="s">
        <v>43</v>
      </c>
      <c r="E95" s="41">
        <v>78162.0</v>
      </c>
      <c r="F95" s="41">
        <v>180512.0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41" t="str">
        <f t="shared" si="1"/>
        <v>Argentina-The Americas2003</v>
      </c>
      <c r="B96" s="41" t="s">
        <v>63</v>
      </c>
      <c r="C96" s="55" t="s">
        <v>64</v>
      </c>
      <c r="D96" s="33" t="s">
        <v>44</v>
      </c>
      <c r="E96" s="41">
        <v>76075.0</v>
      </c>
      <c r="F96" s="41">
        <v>179639.0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41" t="str">
        <f t="shared" si="1"/>
        <v>Argentina-The Americas2004</v>
      </c>
      <c r="B97" s="41" t="s">
        <v>63</v>
      </c>
      <c r="C97" s="55" t="s">
        <v>64</v>
      </c>
      <c r="D97" s="33" t="s">
        <v>45</v>
      </c>
      <c r="E97" s="41">
        <v>77794.0</v>
      </c>
      <c r="F97" s="41">
        <v>190057.0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41" t="str">
        <f t="shared" si="1"/>
        <v>Argentina-The Americas2005</v>
      </c>
      <c r="B98" s="41" t="s">
        <v>63</v>
      </c>
      <c r="C98" s="55" t="s">
        <v>64</v>
      </c>
      <c r="D98" s="33" t="s">
        <v>46</v>
      </c>
      <c r="E98" s="41">
        <v>73673.0</v>
      </c>
      <c r="F98" s="41">
        <v>180416.0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41" t="str">
        <f t="shared" si="1"/>
        <v>Argentina-The Americas2006</v>
      </c>
      <c r="B99" s="41" t="s">
        <v>63</v>
      </c>
      <c r="C99" s="55" t="s">
        <v>64</v>
      </c>
      <c r="D99" s="33" t="s">
        <v>47</v>
      </c>
      <c r="E99" s="41">
        <v>66973.0</v>
      </c>
      <c r="F99" s="41">
        <v>160952.0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41" t="str">
        <f t="shared" si="1"/>
        <v>Argentina-The Americas2007</v>
      </c>
      <c r="B100" s="41" t="s">
        <v>63</v>
      </c>
      <c r="C100" s="55" t="s">
        <v>64</v>
      </c>
      <c r="D100" s="33" t="s">
        <v>48</v>
      </c>
      <c r="E100" s="41">
        <v>59047.0</v>
      </c>
      <c r="F100" s="41">
        <v>133127.0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41" t="str">
        <f t="shared" si="1"/>
        <v>Argentina-The Americas2008</v>
      </c>
      <c r="B101" s="41" t="s">
        <v>63</v>
      </c>
      <c r="C101" s="55" t="s">
        <v>64</v>
      </c>
      <c r="D101" s="33" t="s">
        <v>49</v>
      </c>
      <c r="E101" s="41">
        <v>60954.0</v>
      </c>
      <c r="F101" s="41">
        <v>141077.0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41" t="str">
        <f t="shared" si="1"/>
        <v>Argentina-The Americas2009</v>
      </c>
      <c r="B102" s="41" t="s">
        <v>63</v>
      </c>
      <c r="C102" s="55" t="s">
        <v>64</v>
      </c>
      <c r="D102" s="33" t="s">
        <v>50</v>
      </c>
      <c r="E102" s="41">
        <v>73128.0</v>
      </c>
      <c r="F102" s="41">
        <v>174238.0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41" t="str">
        <f t="shared" si="1"/>
        <v>Argentina-The Americas2010</v>
      </c>
      <c r="B103" s="41" t="s">
        <v>63</v>
      </c>
      <c r="C103" s="55" t="s">
        <v>64</v>
      </c>
      <c r="D103" s="33" t="s">
        <v>51</v>
      </c>
      <c r="E103" s="41">
        <v>57835.0</v>
      </c>
      <c r="F103" s="41">
        <v>132632.0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41" t="str">
        <f t="shared" si="1"/>
        <v>Argentina-The Americas2011</v>
      </c>
      <c r="B104" s="41" t="s">
        <v>63</v>
      </c>
      <c r="C104" s="55" t="s">
        <v>64</v>
      </c>
      <c r="D104" s="33" t="s">
        <v>52</v>
      </c>
      <c r="E104" s="41">
        <v>67303.0</v>
      </c>
      <c r="F104" s="41">
        <v>156170.0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41" t="str">
        <f t="shared" si="1"/>
        <v>Argentina-The Americas2012</v>
      </c>
      <c r="B105" s="41" t="s">
        <v>63</v>
      </c>
      <c r="C105" s="55" t="s">
        <v>64</v>
      </c>
      <c r="D105" s="33" t="s">
        <v>53</v>
      </c>
      <c r="E105" s="41">
        <v>55386.0</v>
      </c>
      <c r="F105" s="41">
        <v>123266.0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41" t="str">
        <f t="shared" si="1"/>
        <v>Armenia-Asia2000</v>
      </c>
      <c r="B106" s="41" t="s">
        <v>41</v>
      </c>
      <c r="C106" s="55" t="s">
        <v>65</v>
      </c>
      <c r="D106" s="33" t="s">
        <v>40</v>
      </c>
      <c r="E106" s="56">
        <v>14338.0</v>
      </c>
      <c r="F106" s="56">
        <v>8529.0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41" t="str">
        <f t="shared" si="1"/>
        <v>Armenia-Asia2001</v>
      </c>
      <c r="B107" s="41" t="s">
        <v>41</v>
      </c>
      <c r="C107" s="55" t="s">
        <v>65</v>
      </c>
      <c r="D107" s="33" t="s">
        <v>42</v>
      </c>
      <c r="E107" s="41">
        <v>2716.0</v>
      </c>
      <c r="F107" s="56">
        <v>8529.0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41" t="str">
        <f t="shared" si="1"/>
        <v>Armenia-Asia2002</v>
      </c>
      <c r="B108" s="41" t="s">
        <v>41</v>
      </c>
      <c r="C108" s="55" t="s">
        <v>65</v>
      </c>
      <c r="D108" s="33" t="s">
        <v>43</v>
      </c>
      <c r="E108" s="41">
        <v>2483.0</v>
      </c>
      <c r="F108" s="41">
        <v>4221.0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41" t="str">
        <f t="shared" si="1"/>
        <v>Armenia-Asia2003</v>
      </c>
      <c r="B109" s="41" t="s">
        <v>41</v>
      </c>
      <c r="C109" s="55" t="s">
        <v>65</v>
      </c>
      <c r="D109" s="33" t="s">
        <v>44</v>
      </c>
      <c r="E109" s="41">
        <v>2610.0</v>
      </c>
      <c r="F109" s="41">
        <v>4353.0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41" t="str">
        <f t="shared" si="1"/>
        <v>Armenia-Asia2004</v>
      </c>
      <c r="B110" s="41" t="s">
        <v>41</v>
      </c>
      <c r="C110" s="55" t="s">
        <v>65</v>
      </c>
      <c r="D110" s="33" t="s">
        <v>45</v>
      </c>
      <c r="E110" s="41">
        <v>3004.0</v>
      </c>
      <c r="F110" s="41">
        <v>5556.0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41" t="str">
        <f t="shared" si="1"/>
        <v>Armenia-Asia2005</v>
      </c>
      <c r="B111" s="41" t="s">
        <v>41</v>
      </c>
      <c r="C111" s="55" t="s">
        <v>65</v>
      </c>
      <c r="D111" s="33" t="s">
        <v>46</v>
      </c>
      <c r="E111" s="41">
        <v>2853.0</v>
      </c>
      <c r="F111" s="41">
        <v>5068.0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41" t="str">
        <f t="shared" si="1"/>
        <v>Armenia-Asia2006</v>
      </c>
      <c r="B112" s="41" t="s">
        <v>41</v>
      </c>
      <c r="C112" s="55" t="s">
        <v>65</v>
      </c>
      <c r="D112" s="33" t="s">
        <v>47</v>
      </c>
      <c r="E112" s="41">
        <v>2512.0</v>
      </c>
      <c r="F112" s="41">
        <v>4360.0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41" t="str">
        <f t="shared" si="1"/>
        <v>Armenia-Asia2007</v>
      </c>
      <c r="B113" s="41" t="s">
        <v>41</v>
      </c>
      <c r="C113" s="55" t="s">
        <v>65</v>
      </c>
      <c r="D113" s="33" t="s">
        <v>48</v>
      </c>
      <c r="E113" s="41">
        <v>1981.0</v>
      </c>
      <c r="F113" s="41">
        <v>3429.0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41" t="str">
        <f t="shared" si="1"/>
        <v>Armenia-Asia2008</v>
      </c>
      <c r="B114" s="41" t="s">
        <v>41</v>
      </c>
      <c r="C114" s="55" t="s">
        <v>65</v>
      </c>
      <c r="D114" s="33" t="s">
        <v>49</v>
      </c>
      <c r="E114" s="41">
        <v>2015.0</v>
      </c>
      <c r="F114" s="41">
        <v>3465.0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41" t="str">
        <f t="shared" si="1"/>
        <v>Armenia-Asia2009</v>
      </c>
      <c r="B115" s="41" t="s">
        <v>41</v>
      </c>
      <c r="C115" s="55" t="s">
        <v>65</v>
      </c>
      <c r="D115" s="33" t="s">
        <v>50</v>
      </c>
      <c r="E115" s="41">
        <v>2559.0</v>
      </c>
      <c r="F115" s="41">
        <v>4382.0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41" t="str">
        <f t="shared" si="1"/>
        <v>Armenia-Asia2010</v>
      </c>
      <c r="B116" s="41" t="s">
        <v>41</v>
      </c>
      <c r="C116" s="55" t="s">
        <v>65</v>
      </c>
      <c r="D116" s="33" t="s">
        <v>51</v>
      </c>
      <c r="E116" s="41">
        <v>2006.0</v>
      </c>
      <c r="F116" s="41">
        <v>3542.0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41" t="str">
        <f t="shared" si="1"/>
        <v>Armenia-Asia2011</v>
      </c>
      <c r="B117" s="41" t="s">
        <v>41</v>
      </c>
      <c r="C117" s="55" t="s">
        <v>65</v>
      </c>
      <c r="D117" s="33" t="s">
        <v>52</v>
      </c>
      <c r="E117" s="41">
        <v>2095.0</v>
      </c>
      <c r="F117" s="41">
        <v>3645.0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41" t="str">
        <f t="shared" si="1"/>
        <v>Armenia-Asia2012</v>
      </c>
      <c r="B118" s="41" t="s">
        <v>41</v>
      </c>
      <c r="C118" s="55" t="s">
        <v>65</v>
      </c>
      <c r="D118" s="33" t="s">
        <v>53</v>
      </c>
      <c r="E118" s="41">
        <v>1876.0</v>
      </c>
      <c r="F118" s="41">
        <v>3044.0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41" t="str">
        <f t="shared" si="1"/>
        <v>Aruba-The Americas2000</v>
      </c>
      <c r="B119" s="41" t="s">
        <v>63</v>
      </c>
      <c r="C119" s="55" t="s">
        <v>66</v>
      </c>
      <c r="D119" s="33" t="s">
        <v>40</v>
      </c>
      <c r="E119" s="56">
        <v>14338.0</v>
      </c>
      <c r="F119" s="56">
        <v>8529.0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41" t="str">
        <f t="shared" si="1"/>
        <v>Aruba-The Americas2001</v>
      </c>
      <c r="B120" s="41" t="s">
        <v>63</v>
      </c>
      <c r="C120" s="55" t="s">
        <v>66</v>
      </c>
      <c r="D120" s="33" t="s">
        <v>42</v>
      </c>
      <c r="E120" s="56">
        <v>14338.0</v>
      </c>
      <c r="F120" s="56">
        <v>8529.0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41" t="str">
        <f t="shared" si="1"/>
        <v>Aruba-The Americas2002</v>
      </c>
      <c r="B121" s="41" t="s">
        <v>63</v>
      </c>
      <c r="C121" s="55" t="s">
        <v>66</v>
      </c>
      <c r="D121" s="33" t="s">
        <v>43</v>
      </c>
      <c r="E121" s="56">
        <v>14338.0</v>
      </c>
      <c r="F121" s="41">
        <v>2321.0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41" t="str">
        <f t="shared" si="1"/>
        <v>Aruba-The Americas2003</v>
      </c>
      <c r="B122" s="41" t="s">
        <v>63</v>
      </c>
      <c r="C122" s="55" t="s">
        <v>66</v>
      </c>
      <c r="D122" s="33" t="s">
        <v>44</v>
      </c>
      <c r="E122" s="56">
        <v>14338.0</v>
      </c>
      <c r="F122" s="41">
        <v>2296.0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41" t="str">
        <f t="shared" si="1"/>
        <v>Aruba-The Americas2004</v>
      </c>
      <c r="B123" s="41" t="s">
        <v>63</v>
      </c>
      <c r="C123" s="55" t="s">
        <v>66</v>
      </c>
      <c r="D123" s="33" t="s">
        <v>45</v>
      </c>
      <c r="E123" s="56">
        <v>14338.0</v>
      </c>
      <c r="F123" s="41">
        <v>2288.0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41" t="str">
        <f t="shared" si="1"/>
        <v>Aruba-The Americas2005</v>
      </c>
      <c r="B124" s="41" t="s">
        <v>63</v>
      </c>
      <c r="C124" s="55" t="s">
        <v>66</v>
      </c>
      <c r="D124" s="33" t="s">
        <v>46</v>
      </c>
      <c r="E124" s="56">
        <v>14338.0</v>
      </c>
      <c r="F124" s="41">
        <v>2358.0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41" t="str">
        <f t="shared" si="1"/>
        <v>Aruba-The Americas2006</v>
      </c>
      <c r="B125" s="41" t="s">
        <v>63</v>
      </c>
      <c r="C125" s="55" t="s">
        <v>66</v>
      </c>
      <c r="D125" s="33" t="s">
        <v>47</v>
      </c>
      <c r="E125" s="56">
        <v>14338.0</v>
      </c>
      <c r="F125" s="41">
        <v>2274.0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41" t="str">
        <f t="shared" si="1"/>
        <v>Aruba-The Americas2007</v>
      </c>
      <c r="B126" s="41" t="s">
        <v>63</v>
      </c>
      <c r="C126" s="55" t="s">
        <v>66</v>
      </c>
      <c r="D126" s="33" t="s">
        <v>48</v>
      </c>
      <c r="E126" s="56">
        <v>14338.0</v>
      </c>
      <c r="F126" s="41">
        <v>2255.0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41" t="str">
        <f t="shared" si="1"/>
        <v>Aruba-The Americas2008</v>
      </c>
      <c r="B127" s="41" t="s">
        <v>63</v>
      </c>
      <c r="C127" s="55" t="s">
        <v>66</v>
      </c>
      <c r="D127" s="33" t="s">
        <v>49</v>
      </c>
      <c r="E127" s="56">
        <v>14338.0</v>
      </c>
      <c r="F127" s="41">
        <v>2233.0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41" t="str">
        <f t="shared" si="1"/>
        <v>Aruba-The Americas2009</v>
      </c>
      <c r="B128" s="41" t="s">
        <v>63</v>
      </c>
      <c r="C128" s="55" t="s">
        <v>66</v>
      </c>
      <c r="D128" s="33" t="s">
        <v>50</v>
      </c>
      <c r="E128" s="56">
        <v>14338.0</v>
      </c>
      <c r="F128" s="41">
        <v>2274.0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41" t="str">
        <f t="shared" si="1"/>
        <v>Aruba-The Americas2010</v>
      </c>
      <c r="B129" s="41" t="s">
        <v>63</v>
      </c>
      <c r="C129" s="55" t="s">
        <v>66</v>
      </c>
      <c r="D129" s="33" t="s">
        <v>51</v>
      </c>
      <c r="E129" s="56">
        <v>14338.0</v>
      </c>
      <c r="F129" s="41">
        <v>2237.0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41" t="str">
        <f t="shared" si="1"/>
        <v>Aruba-The Americas2011</v>
      </c>
      <c r="B130" s="41" t="s">
        <v>63</v>
      </c>
      <c r="C130" s="55" t="s">
        <v>66</v>
      </c>
      <c r="D130" s="33" t="s">
        <v>52</v>
      </c>
      <c r="E130" s="56">
        <v>14338.0</v>
      </c>
      <c r="F130" s="41">
        <v>2259.0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41" t="str">
        <f t="shared" si="1"/>
        <v>Aruba-The Americas2012</v>
      </c>
      <c r="B131" s="41" t="s">
        <v>63</v>
      </c>
      <c r="C131" s="55" t="s">
        <v>66</v>
      </c>
      <c r="D131" s="33" t="s">
        <v>53</v>
      </c>
      <c r="E131" s="56">
        <v>14338.0</v>
      </c>
      <c r="F131" s="41">
        <v>2255.0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41" t="str">
        <f t="shared" si="1"/>
        <v>Australia-Oceania2000</v>
      </c>
      <c r="B132" s="41" t="s">
        <v>59</v>
      </c>
      <c r="C132" s="55" t="s">
        <v>67</v>
      </c>
      <c r="D132" s="33" t="s">
        <v>40</v>
      </c>
      <c r="E132" s="41">
        <v>133681.0</v>
      </c>
      <c r="F132" s="56">
        <v>8529.0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41" t="str">
        <f t="shared" si="1"/>
        <v>Australia-Oceania2001</v>
      </c>
      <c r="B133" s="41" t="s">
        <v>59</v>
      </c>
      <c r="C133" s="55" t="s">
        <v>67</v>
      </c>
      <c r="D133" s="33" t="s">
        <v>42</v>
      </c>
      <c r="E133" s="41">
        <v>122888.0</v>
      </c>
      <c r="F133" s="56">
        <v>8529.0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41" t="str">
        <f t="shared" si="1"/>
        <v>Australia-Oceania2002</v>
      </c>
      <c r="B134" s="41" t="s">
        <v>59</v>
      </c>
      <c r="C134" s="55" t="s">
        <v>67</v>
      </c>
      <c r="D134" s="33" t="s">
        <v>43</v>
      </c>
      <c r="E134" s="41">
        <v>122512.0</v>
      </c>
      <c r="F134" s="41">
        <v>373081.0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41" t="str">
        <f t="shared" si="1"/>
        <v>Australia-Oceania2003</v>
      </c>
      <c r="B135" s="41" t="s">
        <v>59</v>
      </c>
      <c r="C135" s="55" t="s">
        <v>67</v>
      </c>
      <c r="D135" s="33" t="s">
        <v>44</v>
      </c>
      <c r="E135" s="41">
        <v>122108.0</v>
      </c>
      <c r="F135" s="41">
        <v>395094.0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41" t="str">
        <f t="shared" si="1"/>
        <v>Australia-Oceania2004</v>
      </c>
      <c r="B136" s="41" t="s">
        <v>59</v>
      </c>
      <c r="C136" s="55" t="s">
        <v>67</v>
      </c>
      <c r="D136" s="33" t="s">
        <v>45</v>
      </c>
      <c r="E136" s="41">
        <v>122519.0</v>
      </c>
      <c r="F136" s="41">
        <v>387635.0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41" t="str">
        <f t="shared" si="1"/>
        <v>Australia-Oceania2005</v>
      </c>
      <c r="B137" s="41" t="s">
        <v>59</v>
      </c>
      <c r="C137" s="55" t="s">
        <v>67</v>
      </c>
      <c r="D137" s="33" t="s">
        <v>46</v>
      </c>
      <c r="E137" s="41">
        <v>118655.0</v>
      </c>
      <c r="F137" s="41">
        <v>377235.0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41" t="str">
        <f t="shared" si="1"/>
        <v>Australia-Oceania2006</v>
      </c>
      <c r="B138" s="41" t="s">
        <v>59</v>
      </c>
      <c r="C138" s="55" t="s">
        <v>67</v>
      </c>
      <c r="D138" s="33" t="s">
        <v>47</v>
      </c>
      <c r="E138" s="41">
        <v>109461.0</v>
      </c>
      <c r="F138" s="41">
        <v>341002.0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41" t="str">
        <f t="shared" si="1"/>
        <v>Australia-Oceania2007</v>
      </c>
      <c r="B139" s="41" t="s">
        <v>59</v>
      </c>
      <c r="C139" s="55" t="s">
        <v>67</v>
      </c>
      <c r="D139" s="33" t="s">
        <v>48</v>
      </c>
      <c r="E139" s="41">
        <v>113503.0</v>
      </c>
      <c r="F139" s="41">
        <v>362685.0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41" t="str">
        <f t="shared" si="1"/>
        <v>Australia-Oceania2008</v>
      </c>
      <c r="B140" s="41" t="s">
        <v>59</v>
      </c>
      <c r="C140" s="55" t="s">
        <v>67</v>
      </c>
      <c r="D140" s="33" t="s">
        <v>49</v>
      </c>
      <c r="E140" s="41">
        <v>110814.0</v>
      </c>
      <c r="F140" s="41">
        <v>346476.0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41" t="str">
        <f t="shared" si="1"/>
        <v>Australia-Oceania2009</v>
      </c>
      <c r="B141" s="41" t="s">
        <v>59</v>
      </c>
      <c r="C141" s="55" t="s">
        <v>67</v>
      </c>
      <c r="D141" s="33" t="s">
        <v>50</v>
      </c>
      <c r="E141" s="41">
        <v>108110.0</v>
      </c>
      <c r="F141" s="41">
        <v>329605.0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41" t="str">
        <f t="shared" si="1"/>
        <v>Australia-Oceania2010</v>
      </c>
      <c r="B142" s="41" t="s">
        <v>59</v>
      </c>
      <c r="C142" s="55" t="s">
        <v>67</v>
      </c>
      <c r="D142" s="33" t="s">
        <v>51</v>
      </c>
      <c r="E142" s="41">
        <v>115020.0</v>
      </c>
      <c r="F142" s="41">
        <v>371214.0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41" t="str">
        <f t="shared" si="1"/>
        <v>Australia-Oceania2011</v>
      </c>
      <c r="B143" s="41" t="s">
        <v>59</v>
      </c>
      <c r="C143" s="55" t="s">
        <v>67</v>
      </c>
      <c r="D143" s="33" t="s">
        <v>52</v>
      </c>
      <c r="E143" s="41">
        <v>105751.0</v>
      </c>
      <c r="F143" s="41">
        <v>324860.0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41" t="str">
        <f t="shared" si="1"/>
        <v>Australia-Oceania2012</v>
      </c>
      <c r="B144" s="41" t="s">
        <v>59</v>
      </c>
      <c r="C144" s="55" t="s">
        <v>67</v>
      </c>
      <c r="D144" s="33" t="s">
        <v>53</v>
      </c>
      <c r="E144" s="41">
        <v>112696.0</v>
      </c>
      <c r="F144" s="41">
        <v>348757.0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41" t="str">
        <f t="shared" si="1"/>
        <v>Austria-Europe2000</v>
      </c>
      <c r="B145" s="41" t="s">
        <v>55</v>
      </c>
      <c r="C145" s="55" t="s">
        <v>68</v>
      </c>
      <c r="D145" s="33" t="s">
        <v>40</v>
      </c>
      <c r="E145" s="41">
        <v>32896.0</v>
      </c>
      <c r="F145" s="56">
        <v>8529.0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41" t="str">
        <f t="shared" si="1"/>
        <v>Austria-Europe2001</v>
      </c>
      <c r="B146" s="41" t="s">
        <v>55</v>
      </c>
      <c r="C146" s="55" t="s">
        <v>68</v>
      </c>
      <c r="D146" s="33" t="s">
        <v>42</v>
      </c>
      <c r="E146" s="41">
        <v>33019.0</v>
      </c>
      <c r="F146" s="56">
        <v>8529.0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41" t="str">
        <f t="shared" si="1"/>
        <v>Austria-Europe2002</v>
      </c>
      <c r="B147" s="41" t="s">
        <v>55</v>
      </c>
      <c r="C147" s="55" t="s">
        <v>68</v>
      </c>
      <c r="D147" s="33" t="s">
        <v>43</v>
      </c>
      <c r="E147" s="41">
        <v>34228.0</v>
      </c>
      <c r="F147" s="41">
        <v>66897.0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41" t="str">
        <f t="shared" si="1"/>
        <v>Austria-Europe2003</v>
      </c>
      <c r="B148" s="41" t="s">
        <v>55</v>
      </c>
      <c r="C148" s="55" t="s">
        <v>68</v>
      </c>
      <c r="D148" s="33" t="s">
        <v>44</v>
      </c>
      <c r="E148" s="41">
        <v>31963.0</v>
      </c>
      <c r="F148" s="41">
        <v>62262.0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41" t="str">
        <f t="shared" si="1"/>
        <v>Austria-Europe2004</v>
      </c>
      <c r="B149" s="41" t="s">
        <v>55</v>
      </c>
      <c r="C149" s="55" t="s">
        <v>68</v>
      </c>
      <c r="D149" s="33" t="s">
        <v>45</v>
      </c>
      <c r="E149" s="41">
        <v>33545.0</v>
      </c>
      <c r="F149" s="41">
        <v>68269.0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41" t="str">
        <f t="shared" si="1"/>
        <v>Austria-Europe2005</v>
      </c>
      <c r="B150" s="41" t="s">
        <v>55</v>
      </c>
      <c r="C150" s="55" t="s">
        <v>68</v>
      </c>
      <c r="D150" s="33" t="s">
        <v>46</v>
      </c>
      <c r="E150" s="41">
        <v>33393.0</v>
      </c>
      <c r="F150" s="41">
        <v>69141.0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41" t="str">
        <f t="shared" si="1"/>
        <v>Austria-Europe2006</v>
      </c>
      <c r="B151" s="41" t="s">
        <v>55</v>
      </c>
      <c r="C151" s="55" t="s">
        <v>68</v>
      </c>
      <c r="D151" s="33" t="s">
        <v>47</v>
      </c>
      <c r="E151" s="41">
        <v>30447.0</v>
      </c>
      <c r="F151" s="41">
        <v>67179.0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41" t="str">
        <f t="shared" si="1"/>
        <v>Austria-Europe2007</v>
      </c>
      <c r="B152" s="41" t="s">
        <v>55</v>
      </c>
      <c r="C152" s="55" t="s">
        <v>68</v>
      </c>
      <c r="D152" s="33" t="s">
        <v>48</v>
      </c>
      <c r="E152" s="41">
        <v>33792.0</v>
      </c>
      <c r="F152" s="41">
        <v>74238.0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41" t="str">
        <f t="shared" si="1"/>
        <v>Austria-Europe2008</v>
      </c>
      <c r="B153" s="41" t="s">
        <v>55</v>
      </c>
      <c r="C153" s="55" t="s">
        <v>68</v>
      </c>
      <c r="D153" s="33" t="s">
        <v>49</v>
      </c>
      <c r="E153" s="41">
        <v>32214.0</v>
      </c>
      <c r="F153" s="41">
        <v>72317.0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41" t="str">
        <f t="shared" si="1"/>
        <v>Austria-Europe2009</v>
      </c>
      <c r="B154" s="41" t="s">
        <v>55</v>
      </c>
      <c r="C154" s="55" t="s">
        <v>68</v>
      </c>
      <c r="D154" s="33" t="s">
        <v>50</v>
      </c>
      <c r="E154" s="41">
        <v>28558.0</v>
      </c>
      <c r="F154" s="41">
        <v>63696.0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41" t="str">
        <f t="shared" si="1"/>
        <v>Austria-Europe2010</v>
      </c>
      <c r="B155" s="41" t="s">
        <v>55</v>
      </c>
      <c r="C155" s="55" t="s">
        <v>68</v>
      </c>
      <c r="D155" s="33" t="s">
        <v>51</v>
      </c>
      <c r="E155" s="41">
        <v>33799.0</v>
      </c>
      <c r="F155" s="41">
        <v>71565.0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41" t="str">
        <f t="shared" si="1"/>
        <v>Austria-Europe2011</v>
      </c>
      <c r="B156" s="41" t="s">
        <v>55</v>
      </c>
      <c r="C156" s="55" t="s">
        <v>68</v>
      </c>
      <c r="D156" s="33" t="s">
        <v>52</v>
      </c>
      <c r="E156" s="41">
        <v>30177.0</v>
      </c>
      <c r="F156" s="41">
        <v>65716.0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41" t="str">
        <f t="shared" si="1"/>
        <v>Austria-Europe2012</v>
      </c>
      <c r="B157" s="41" t="s">
        <v>55</v>
      </c>
      <c r="C157" s="55" t="s">
        <v>68</v>
      </c>
      <c r="D157" s="33" t="s">
        <v>53</v>
      </c>
      <c r="E157" s="41">
        <v>32690.0</v>
      </c>
      <c r="F157" s="41">
        <v>71866.0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41" t="str">
        <f t="shared" si="1"/>
        <v>Azerbaijan-Asia2000</v>
      </c>
      <c r="B158" s="41" t="s">
        <v>41</v>
      </c>
      <c r="C158" s="55" t="s">
        <v>69</v>
      </c>
      <c r="D158" s="33" t="s">
        <v>40</v>
      </c>
      <c r="E158" s="56">
        <v>14338.0</v>
      </c>
      <c r="F158" s="56">
        <v>8529.0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41" t="str">
        <f t="shared" si="1"/>
        <v>Azerbaijan-Asia2001</v>
      </c>
      <c r="B159" s="41" t="s">
        <v>41</v>
      </c>
      <c r="C159" s="55" t="s">
        <v>69</v>
      </c>
      <c r="D159" s="33" t="s">
        <v>42</v>
      </c>
      <c r="E159" s="41">
        <v>12561.0</v>
      </c>
      <c r="F159" s="56">
        <v>8529.0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41" t="str">
        <f t="shared" si="1"/>
        <v>Azerbaijan-Asia2002</v>
      </c>
      <c r="B160" s="41" t="s">
        <v>41</v>
      </c>
      <c r="C160" s="55" t="s">
        <v>69</v>
      </c>
      <c r="D160" s="33" t="s">
        <v>43</v>
      </c>
      <c r="E160" s="41">
        <v>11586.0</v>
      </c>
      <c r="F160" s="41">
        <v>45731.0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41" t="str">
        <f t="shared" si="1"/>
        <v>Azerbaijan-Asia2003</v>
      </c>
      <c r="B161" s="41" t="s">
        <v>41</v>
      </c>
      <c r="C161" s="55" t="s">
        <v>69</v>
      </c>
      <c r="D161" s="33" t="s">
        <v>44</v>
      </c>
      <c r="E161" s="41">
        <v>11937.0</v>
      </c>
      <c r="F161" s="41">
        <v>42629.0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41" t="str">
        <f t="shared" si="1"/>
        <v>Azerbaijan-Asia2004</v>
      </c>
      <c r="B162" s="41" t="s">
        <v>41</v>
      </c>
      <c r="C162" s="55" t="s">
        <v>69</v>
      </c>
      <c r="D162" s="33" t="s">
        <v>45</v>
      </c>
      <c r="E162" s="41">
        <v>13322.0</v>
      </c>
      <c r="F162" s="41">
        <v>45702.0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41" t="str">
        <f t="shared" si="1"/>
        <v>Azerbaijan-Asia2005</v>
      </c>
      <c r="B163" s="41" t="s">
        <v>41</v>
      </c>
      <c r="C163" s="55" t="s">
        <v>69</v>
      </c>
      <c r="D163" s="33" t="s">
        <v>46</v>
      </c>
      <c r="E163" s="41">
        <v>12113.0</v>
      </c>
      <c r="F163" s="41">
        <v>41426.0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41" t="str">
        <f t="shared" si="1"/>
        <v>Azerbaijan-Asia2006</v>
      </c>
      <c r="B164" s="41" t="s">
        <v>41</v>
      </c>
      <c r="C164" s="55" t="s">
        <v>69</v>
      </c>
      <c r="D164" s="33" t="s">
        <v>47</v>
      </c>
      <c r="E164" s="41">
        <v>11559.0</v>
      </c>
      <c r="F164" s="41">
        <v>29615.0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41" t="str">
        <f t="shared" si="1"/>
        <v>Azerbaijan-Asia2007</v>
      </c>
      <c r="B165" s="41" t="s">
        <v>41</v>
      </c>
      <c r="C165" s="55" t="s">
        <v>69</v>
      </c>
      <c r="D165" s="33" t="s">
        <v>48</v>
      </c>
      <c r="E165" s="41">
        <v>13427.0</v>
      </c>
      <c r="F165" s="41">
        <v>34338.0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41" t="str">
        <f t="shared" si="1"/>
        <v>Azerbaijan-Asia2008</v>
      </c>
      <c r="B166" s="41" t="s">
        <v>41</v>
      </c>
      <c r="C166" s="55" t="s">
        <v>69</v>
      </c>
      <c r="D166" s="33" t="s">
        <v>49</v>
      </c>
      <c r="E166" s="41">
        <v>12158.0</v>
      </c>
      <c r="F166" s="41">
        <v>30616.0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41" t="str">
        <f t="shared" si="1"/>
        <v>Azerbaijan-Asia2009</v>
      </c>
      <c r="B167" s="41" t="s">
        <v>41</v>
      </c>
      <c r="C167" s="55" t="s">
        <v>69</v>
      </c>
      <c r="D167" s="33" t="s">
        <v>50</v>
      </c>
      <c r="E167" s="41">
        <v>11296.0</v>
      </c>
      <c r="F167" s="41">
        <v>29508.0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41" t="str">
        <f t="shared" si="1"/>
        <v>Azerbaijan-Asia2010</v>
      </c>
      <c r="B168" s="41" t="s">
        <v>41</v>
      </c>
      <c r="C168" s="55" t="s">
        <v>69</v>
      </c>
      <c r="D168" s="33" t="s">
        <v>51</v>
      </c>
      <c r="E168" s="41">
        <v>13232.0</v>
      </c>
      <c r="F168" s="41">
        <v>39167.0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41" t="str">
        <f t="shared" si="1"/>
        <v>Azerbaijan-Asia2011</v>
      </c>
      <c r="B169" s="41" t="s">
        <v>41</v>
      </c>
      <c r="C169" s="55" t="s">
        <v>69</v>
      </c>
      <c r="D169" s="33" t="s">
        <v>52</v>
      </c>
      <c r="E169" s="41">
        <v>12786.0</v>
      </c>
      <c r="F169" s="41">
        <v>32090.0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41" t="str">
        <f t="shared" si="1"/>
        <v>Azerbaijan-Asia2012</v>
      </c>
      <c r="B170" s="41" t="s">
        <v>41</v>
      </c>
      <c r="C170" s="55" t="s">
        <v>69</v>
      </c>
      <c r="D170" s="33" t="s">
        <v>53</v>
      </c>
      <c r="E170" s="41">
        <v>11445.0</v>
      </c>
      <c r="F170" s="41">
        <v>28771.0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41" t="str">
        <f t="shared" si="1"/>
        <v>Bahamas, The-The Americas2000</v>
      </c>
      <c r="B171" s="41" t="s">
        <v>63</v>
      </c>
      <c r="C171" s="55" t="s">
        <v>70</v>
      </c>
      <c r="D171" s="33" t="s">
        <v>40</v>
      </c>
      <c r="E171" s="56">
        <v>14338.0</v>
      </c>
      <c r="F171" s="56">
        <v>8529.0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41" t="str">
        <f t="shared" si="1"/>
        <v>Bahamas, The-The Americas2001</v>
      </c>
      <c r="B172" s="41" t="s">
        <v>63</v>
      </c>
      <c r="C172" s="55" t="s">
        <v>70</v>
      </c>
      <c r="D172" s="33" t="s">
        <v>42</v>
      </c>
      <c r="E172" s="56">
        <v>14338.0</v>
      </c>
      <c r="F172" s="56">
        <v>8529.0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41" t="str">
        <f t="shared" si="1"/>
        <v>Bahamas, The-The Americas2002</v>
      </c>
      <c r="B173" s="41" t="s">
        <v>63</v>
      </c>
      <c r="C173" s="55" t="s">
        <v>70</v>
      </c>
      <c r="D173" s="33" t="s">
        <v>43</v>
      </c>
      <c r="E173" s="56">
        <v>14338.0</v>
      </c>
      <c r="F173" s="41">
        <v>2464.0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41" t="str">
        <f t="shared" si="1"/>
        <v>Bahamas, The-The Americas2003</v>
      </c>
      <c r="B174" s="41" t="s">
        <v>63</v>
      </c>
      <c r="C174" s="55" t="s">
        <v>70</v>
      </c>
      <c r="D174" s="33" t="s">
        <v>44</v>
      </c>
      <c r="E174" s="56">
        <v>14338.0</v>
      </c>
      <c r="F174" s="41">
        <v>1643.0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41" t="str">
        <f t="shared" si="1"/>
        <v>Bahamas, The-The Americas2004</v>
      </c>
      <c r="B175" s="41" t="s">
        <v>63</v>
      </c>
      <c r="C175" s="55" t="s">
        <v>70</v>
      </c>
      <c r="D175" s="33" t="s">
        <v>45</v>
      </c>
      <c r="E175" s="56">
        <v>14338.0</v>
      </c>
      <c r="F175" s="41">
        <v>1045.0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41" t="str">
        <f t="shared" si="1"/>
        <v>Bahamas, The-The Americas2005</v>
      </c>
      <c r="B176" s="41" t="s">
        <v>63</v>
      </c>
      <c r="C176" s="55" t="s">
        <v>70</v>
      </c>
      <c r="D176" s="33" t="s">
        <v>46</v>
      </c>
      <c r="E176" s="41">
        <v>709.0</v>
      </c>
      <c r="F176" s="41">
        <v>1547.0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41" t="str">
        <f t="shared" si="1"/>
        <v>Bahamas, The-The Americas2006</v>
      </c>
      <c r="B177" s="41" t="s">
        <v>63</v>
      </c>
      <c r="C177" s="55" t="s">
        <v>70</v>
      </c>
      <c r="D177" s="33" t="s">
        <v>47</v>
      </c>
      <c r="E177" s="56">
        <v>14338.0</v>
      </c>
      <c r="F177" s="41">
        <v>1577.0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41" t="str">
        <f t="shared" si="1"/>
        <v>Bahamas, The-The Americas2007</v>
      </c>
      <c r="B178" s="41" t="s">
        <v>63</v>
      </c>
      <c r="C178" s="55" t="s">
        <v>70</v>
      </c>
      <c r="D178" s="33" t="s">
        <v>48</v>
      </c>
      <c r="E178" s="41">
        <v>696.0</v>
      </c>
      <c r="F178" s="41">
        <v>1599.0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41" t="str">
        <f t="shared" si="1"/>
        <v>Bahamas, The-The Americas2008</v>
      </c>
      <c r="B179" s="41" t="s">
        <v>63</v>
      </c>
      <c r="C179" s="55" t="s">
        <v>70</v>
      </c>
      <c r="D179" s="33" t="s">
        <v>49</v>
      </c>
      <c r="E179" s="56">
        <v>14338.0</v>
      </c>
      <c r="F179" s="41">
        <v>1518.0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41" t="str">
        <f t="shared" si="1"/>
        <v>Bahamas, The-The Americas2009</v>
      </c>
      <c r="B180" s="41" t="s">
        <v>63</v>
      </c>
      <c r="C180" s="55" t="s">
        <v>70</v>
      </c>
      <c r="D180" s="33" t="s">
        <v>50</v>
      </c>
      <c r="E180" s="56">
        <v>14338.0</v>
      </c>
      <c r="F180" s="41">
        <v>1668.0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41" t="str">
        <f t="shared" si="1"/>
        <v>Bahamas, The-The Americas2010</v>
      </c>
      <c r="B181" s="41" t="s">
        <v>63</v>
      </c>
      <c r="C181" s="55" t="s">
        <v>70</v>
      </c>
      <c r="D181" s="33" t="s">
        <v>51</v>
      </c>
      <c r="E181" s="41">
        <v>706.0</v>
      </c>
      <c r="F181" s="41">
        <v>1522.0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41" t="str">
        <f t="shared" si="1"/>
        <v>Bahamas, The-The Americas2011</v>
      </c>
      <c r="B182" s="41" t="s">
        <v>63</v>
      </c>
      <c r="C182" s="55" t="s">
        <v>70</v>
      </c>
      <c r="D182" s="33" t="s">
        <v>52</v>
      </c>
      <c r="E182" s="41">
        <v>664.0</v>
      </c>
      <c r="F182" s="41">
        <v>1723.0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41" t="str">
        <f t="shared" si="1"/>
        <v>Bahamas, The-The Americas2012</v>
      </c>
      <c r="B183" s="41" t="s">
        <v>63</v>
      </c>
      <c r="C183" s="55" t="s">
        <v>70</v>
      </c>
      <c r="D183" s="33" t="s">
        <v>53</v>
      </c>
      <c r="E183" s="56">
        <v>14338.0</v>
      </c>
      <c r="F183" s="41">
        <v>1569.0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41" t="str">
        <f t="shared" si="1"/>
        <v>Bahrain-Middle East2000</v>
      </c>
      <c r="B184" s="41" t="s">
        <v>72</v>
      </c>
      <c r="C184" s="55" t="s">
        <v>71</v>
      </c>
      <c r="D184" s="33" t="s">
        <v>40</v>
      </c>
      <c r="E184" s="56">
        <v>14338.0</v>
      </c>
      <c r="F184" s="56">
        <v>8529.0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41" t="str">
        <f t="shared" si="1"/>
        <v>Bahrain-Middle East2001</v>
      </c>
      <c r="B185" s="41" t="s">
        <v>72</v>
      </c>
      <c r="C185" s="55" t="s">
        <v>71</v>
      </c>
      <c r="D185" s="33" t="s">
        <v>42</v>
      </c>
      <c r="E185" s="41">
        <v>9506.0</v>
      </c>
      <c r="F185" s="56">
        <v>8529.0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41" t="str">
        <f t="shared" si="1"/>
        <v>Bahrain-Middle East2002</v>
      </c>
      <c r="B186" s="41" t="s">
        <v>72</v>
      </c>
      <c r="C186" s="55" t="s">
        <v>71</v>
      </c>
      <c r="D186" s="33" t="s">
        <v>43</v>
      </c>
      <c r="E186" s="41">
        <v>9472.0</v>
      </c>
      <c r="F186" s="41">
        <v>24202.0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41" t="str">
        <f t="shared" si="1"/>
        <v>Bahrain-Middle East2003</v>
      </c>
      <c r="B187" s="41" t="s">
        <v>72</v>
      </c>
      <c r="C187" s="55" t="s">
        <v>71</v>
      </c>
      <c r="D187" s="33" t="s">
        <v>44</v>
      </c>
      <c r="E187" s="41">
        <v>9340.0</v>
      </c>
      <c r="F187" s="41">
        <v>24169.0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41" t="str">
        <f t="shared" si="1"/>
        <v>Bahrain-Middle East2004</v>
      </c>
      <c r="B188" s="41" t="s">
        <v>72</v>
      </c>
      <c r="C188" s="55" t="s">
        <v>71</v>
      </c>
      <c r="D188" s="33" t="s">
        <v>45</v>
      </c>
      <c r="E188" s="41">
        <v>9771.0</v>
      </c>
      <c r="F188" s="41">
        <v>24301.0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41" t="str">
        <f t="shared" si="1"/>
        <v>Bahrain-Middle East2005</v>
      </c>
      <c r="B189" s="41" t="s">
        <v>72</v>
      </c>
      <c r="C189" s="55" t="s">
        <v>71</v>
      </c>
      <c r="D189" s="33" t="s">
        <v>46</v>
      </c>
      <c r="E189" s="41">
        <v>8962.0</v>
      </c>
      <c r="F189" s="41">
        <v>22398.0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41" t="str">
        <f t="shared" si="1"/>
        <v>Bahrain-Middle East2006</v>
      </c>
      <c r="B190" s="41" t="s">
        <v>72</v>
      </c>
      <c r="C190" s="55" t="s">
        <v>71</v>
      </c>
      <c r="D190" s="33" t="s">
        <v>47</v>
      </c>
      <c r="E190" s="41">
        <v>6433.0</v>
      </c>
      <c r="F190" s="41">
        <v>15698.0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41" t="str">
        <f t="shared" si="1"/>
        <v>Bahrain-Middle East2007</v>
      </c>
      <c r="B191" s="41" t="s">
        <v>72</v>
      </c>
      <c r="C191" s="55" t="s">
        <v>71</v>
      </c>
      <c r="D191" s="33" t="s">
        <v>48</v>
      </c>
      <c r="E191" s="41">
        <v>7332.0</v>
      </c>
      <c r="F191" s="41">
        <v>19208.0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41" t="str">
        <f t="shared" si="1"/>
        <v>Bahrain-Middle East2008</v>
      </c>
      <c r="B192" s="41" t="s">
        <v>72</v>
      </c>
      <c r="C192" s="55" t="s">
        <v>71</v>
      </c>
      <c r="D192" s="33" t="s">
        <v>49</v>
      </c>
      <c r="E192" s="41">
        <v>6752.0</v>
      </c>
      <c r="F192" s="41">
        <v>16468.0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41" t="str">
        <f t="shared" si="1"/>
        <v>Bahrain-Middle East2009</v>
      </c>
      <c r="B193" s="41" t="s">
        <v>72</v>
      </c>
      <c r="C193" s="55" t="s">
        <v>71</v>
      </c>
      <c r="D193" s="33" t="s">
        <v>50</v>
      </c>
      <c r="E193" s="41">
        <v>5865.0</v>
      </c>
      <c r="F193" s="41">
        <v>18643.0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41" t="str">
        <f t="shared" si="1"/>
        <v>Bahrain-Middle East2010</v>
      </c>
      <c r="B194" s="41" t="s">
        <v>72</v>
      </c>
      <c r="C194" s="55" t="s">
        <v>71</v>
      </c>
      <c r="D194" s="33" t="s">
        <v>51</v>
      </c>
      <c r="E194" s="41">
        <v>8093.0</v>
      </c>
      <c r="F194" s="41">
        <v>19497.0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41" t="str">
        <f t="shared" si="1"/>
        <v>Bahrain-Middle East2011</v>
      </c>
      <c r="B195" s="41" t="s">
        <v>72</v>
      </c>
      <c r="C195" s="55" t="s">
        <v>71</v>
      </c>
      <c r="D195" s="33" t="s">
        <v>52</v>
      </c>
      <c r="E195" s="41">
        <v>6970.0</v>
      </c>
      <c r="F195" s="41">
        <v>17510.0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41" t="str">
        <f t="shared" si="1"/>
        <v>Bahrain-Middle East2012</v>
      </c>
      <c r="B196" s="41" t="s">
        <v>72</v>
      </c>
      <c r="C196" s="55" t="s">
        <v>71</v>
      </c>
      <c r="D196" s="33" t="s">
        <v>53</v>
      </c>
      <c r="E196" s="41">
        <v>6069.0</v>
      </c>
      <c r="F196" s="41">
        <v>13927.0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41" t="str">
        <f t="shared" si="1"/>
        <v>Bangladesh-Asia2000</v>
      </c>
      <c r="B197" s="41" t="s">
        <v>41</v>
      </c>
      <c r="C197" s="55" t="s">
        <v>73</v>
      </c>
      <c r="D197" s="33" t="s">
        <v>40</v>
      </c>
      <c r="E197" s="56">
        <v>14338.0</v>
      </c>
      <c r="F197" s="56">
        <v>8529.0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41" t="str">
        <f t="shared" si="1"/>
        <v>Bangladesh-Asia2001</v>
      </c>
      <c r="B198" s="41" t="s">
        <v>41</v>
      </c>
      <c r="C198" s="55" t="s">
        <v>73</v>
      </c>
      <c r="D198" s="33" t="s">
        <v>42</v>
      </c>
      <c r="E198" s="41">
        <v>31294.0</v>
      </c>
      <c r="F198" s="56">
        <v>8529.0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41" t="str">
        <f t="shared" si="1"/>
        <v>Bangladesh-Asia2002</v>
      </c>
      <c r="B199" s="41" t="s">
        <v>41</v>
      </c>
      <c r="C199" s="55" t="s">
        <v>73</v>
      </c>
      <c r="D199" s="33" t="s">
        <v>43</v>
      </c>
      <c r="E199" s="41">
        <v>30756.0</v>
      </c>
      <c r="F199" s="41">
        <v>56153.0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41" t="str">
        <f t="shared" si="1"/>
        <v>Bangladesh-Asia2003</v>
      </c>
      <c r="B200" s="41" t="s">
        <v>41</v>
      </c>
      <c r="C200" s="55" t="s">
        <v>73</v>
      </c>
      <c r="D200" s="33" t="s">
        <v>44</v>
      </c>
      <c r="E200" s="41">
        <v>29131.0</v>
      </c>
      <c r="F200" s="41">
        <v>52328.0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41" t="str">
        <f t="shared" si="1"/>
        <v>Bangladesh-Asia2004</v>
      </c>
      <c r="B201" s="41" t="s">
        <v>41</v>
      </c>
      <c r="C201" s="55" t="s">
        <v>73</v>
      </c>
      <c r="D201" s="33" t="s">
        <v>45</v>
      </c>
      <c r="E201" s="41">
        <v>27873.0</v>
      </c>
      <c r="F201" s="41">
        <v>46435.0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41" t="str">
        <f t="shared" si="1"/>
        <v>Bangladesh-Asia2005</v>
      </c>
      <c r="B202" s="41" t="s">
        <v>41</v>
      </c>
      <c r="C202" s="55" t="s">
        <v>73</v>
      </c>
      <c r="D202" s="33" t="s">
        <v>46</v>
      </c>
      <c r="E202" s="41">
        <v>26626.0</v>
      </c>
      <c r="F202" s="41">
        <v>48467.0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41" t="str">
        <f t="shared" si="1"/>
        <v>Bangladesh-Asia2006</v>
      </c>
      <c r="B203" s="41" t="s">
        <v>41</v>
      </c>
      <c r="C203" s="55" t="s">
        <v>73</v>
      </c>
      <c r="D203" s="33" t="s">
        <v>47</v>
      </c>
      <c r="E203" s="41">
        <v>20756.0</v>
      </c>
      <c r="F203" s="41">
        <v>33707.0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41" t="str">
        <f t="shared" si="1"/>
        <v>Bangladesh-Asia2007</v>
      </c>
      <c r="B204" s="41" t="s">
        <v>41</v>
      </c>
      <c r="C204" s="55" t="s">
        <v>73</v>
      </c>
      <c r="D204" s="33" t="s">
        <v>48</v>
      </c>
      <c r="E204" s="41">
        <v>23868.0</v>
      </c>
      <c r="F204" s="41">
        <v>37554.0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41" t="str">
        <f t="shared" si="1"/>
        <v>Bangladesh-Asia2008</v>
      </c>
      <c r="B205" s="41" t="s">
        <v>41</v>
      </c>
      <c r="C205" s="55" t="s">
        <v>73</v>
      </c>
      <c r="D205" s="33" t="s">
        <v>49</v>
      </c>
      <c r="E205" s="41">
        <v>21713.0</v>
      </c>
      <c r="F205" s="41">
        <v>33883.0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41" t="str">
        <f t="shared" si="1"/>
        <v>Bangladesh-Asia2009</v>
      </c>
      <c r="B206" s="41" t="s">
        <v>41</v>
      </c>
      <c r="C206" s="55" t="s">
        <v>73</v>
      </c>
      <c r="D206" s="33" t="s">
        <v>50</v>
      </c>
      <c r="E206" s="41">
        <v>18591.0</v>
      </c>
      <c r="F206" s="41">
        <v>27869.0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41" t="str">
        <f t="shared" si="1"/>
        <v>Bangladesh-Asia2010</v>
      </c>
      <c r="B207" s="41" t="s">
        <v>41</v>
      </c>
      <c r="C207" s="55" t="s">
        <v>73</v>
      </c>
      <c r="D207" s="33" t="s">
        <v>51</v>
      </c>
      <c r="E207" s="41">
        <v>25332.0</v>
      </c>
      <c r="F207" s="41">
        <v>48137.0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41" t="str">
        <f t="shared" si="1"/>
        <v>Bangladesh-Asia2011</v>
      </c>
      <c r="B208" s="41" t="s">
        <v>41</v>
      </c>
      <c r="C208" s="55" t="s">
        <v>73</v>
      </c>
      <c r="D208" s="33" t="s">
        <v>52</v>
      </c>
      <c r="E208" s="41">
        <v>22554.0</v>
      </c>
      <c r="F208" s="41">
        <v>39750.0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41" t="str">
        <f t="shared" si="1"/>
        <v>Bangladesh-Asia2012</v>
      </c>
      <c r="B209" s="41" t="s">
        <v>41</v>
      </c>
      <c r="C209" s="55" t="s">
        <v>73</v>
      </c>
      <c r="D209" s="33" t="s">
        <v>53</v>
      </c>
      <c r="E209" s="41">
        <v>20223.0</v>
      </c>
      <c r="F209" s="41">
        <v>32457.0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41" t="str">
        <f t="shared" si="1"/>
        <v>Barbados-The Americas2000</v>
      </c>
      <c r="B210" s="41" t="s">
        <v>63</v>
      </c>
      <c r="C210" s="55" t="s">
        <v>74</v>
      </c>
      <c r="D210" s="33" t="s">
        <v>40</v>
      </c>
      <c r="E210" s="56">
        <v>14338.0</v>
      </c>
      <c r="F210" s="56">
        <v>8529.0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41" t="str">
        <f t="shared" si="1"/>
        <v>Barbados-The Americas2001</v>
      </c>
      <c r="B211" s="41" t="s">
        <v>63</v>
      </c>
      <c r="C211" s="55" t="s">
        <v>74</v>
      </c>
      <c r="D211" s="33" t="s">
        <v>42</v>
      </c>
      <c r="E211" s="56">
        <v>14338.0</v>
      </c>
      <c r="F211" s="56">
        <v>8529.0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41" t="str">
        <f t="shared" si="1"/>
        <v>Barbados-The Americas2002</v>
      </c>
      <c r="B212" s="41" t="s">
        <v>63</v>
      </c>
      <c r="C212" s="55" t="s">
        <v>74</v>
      </c>
      <c r="D212" s="33" t="s">
        <v>43</v>
      </c>
      <c r="E212" s="56">
        <v>14338.0</v>
      </c>
      <c r="F212" s="41">
        <v>1503.0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41" t="str">
        <f t="shared" si="1"/>
        <v>Barbados-The Americas2003</v>
      </c>
      <c r="B213" s="41" t="s">
        <v>63</v>
      </c>
      <c r="C213" s="55" t="s">
        <v>74</v>
      </c>
      <c r="D213" s="33" t="s">
        <v>44</v>
      </c>
      <c r="E213" s="56">
        <v>14338.0</v>
      </c>
      <c r="F213" s="41">
        <v>1624.0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41" t="str">
        <f t="shared" si="1"/>
        <v>Barbados-The Americas2004</v>
      </c>
      <c r="B214" s="41" t="s">
        <v>63</v>
      </c>
      <c r="C214" s="55" t="s">
        <v>74</v>
      </c>
      <c r="D214" s="33" t="s">
        <v>45</v>
      </c>
      <c r="E214" s="56">
        <v>14338.0</v>
      </c>
      <c r="F214" s="41">
        <v>1635.0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41" t="str">
        <f t="shared" si="1"/>
        <v>Barbados-The Americas2005</v>
      </c>
      <c r="B215" s="41" t="s">
        <v>63</v>
      </c>
      <c r="C215" s="55" t="s">
        <v>74</v>
      </c>
      <c r="D215" s="33" t="s">
        <v>46</v>
      </c>
      <c r="E215" s="41">
        <v>401.0</v>
      </c>
      <c r="F215" s="41">
        <v>1426.0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41" t="str">
        <f t="shared" si="1"/>
        <v>Barbados-The Americas2006</v>
      </c>
      <c r="B216" s="41" t="s">
        <v>63</v>
      </c>
      <c r="C216" s="55" t="s">
        <v>74</v>
      </c>
      <c r="D216" s="33" t="s">
        <v>47</v>
      </c>
      <c r="E216" s="56">
        <v>14338.0</v>
      </c>
      <c r="F216" s="41">
        <v>1228.0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41" t="str">
        <f t="shared" si="1"/>
        <v>Barbados-The Americas2007</v>
      </c>
      <c r="B217" s="41" t="s">
        <v>63</v>
      </c>
      <c r="C217" s="55" t="s">
        <v>74</v>
      </c>
      <c r="D217" s="33" t="s">
        <v>48</v>
      </c>
      <c r="E217" s="41">
        <v>390.0</v>
      </c>
      <c r="F217" s="41">
        <v>1353.0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41" t="str">
        <f t="shared" si="1"/>
        <v>Barbados-The Americas2008</v>
      </c>
      <c r="B218" s="41" t="s">
        <v>63</v>
      </c>
      <c r="C218" s="55" t="s">
        <v>74</v>
      </c>
      <c r="D218" s="33" t="s">
        <v>49</v>
      </c>
      <c r="E218" s="56">
        <v>14338.0</v>
      </c>
      <c r="F218" s="41">
        <v>1269.0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41" t="str">
        <f t="shared" si="1"/>
        <v>Barbados-The Americas2009</v>
      </c>
      <c r="B219" s="41" t="s">
        <v>63</v>
      </c>
      <c r="C219" s="55" t="s">
        <v>74</v>
      </c>
      <c r="D219" s="33" t="s">
        <v>50</v>
      </c>
      <c r="E219" s="56">
        <v>14338.0</v>
      </c>
      <c r="F219" s="41">
        <v>1188.0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41" t="str">
        <f t="shared" si="1"/>
        <v>Barbados-The Americas2010</v>
      </c>
      <c r="B220" s="41" t="s">
        <v>63</v>
      </c>
      <c r="C220" s="55" t="s">
        <v>74</v>
      </c>
      <c r="D220" s="33" t="s">
        <v>51</v>
      </c>
      <c r="E220" s="41">
        <v>398.0</v>
      </c>
      <c r="F220" s="41">
        <v>1371.0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41" t="str">
        <f t="shared" si="1"/>
        <v>Barbados-The Americas2011</v>
      </c>
      <c r="B221" s="41" t="s">
        <v>63</v>
      </c>
      <c r="C221" s="55" t="s">
        <v>74</v>
      </c>
      <c r="D221" s="33" t="s">
        <v>52</v>
      </c>
      <c r="E221" s="41">
        <v>375.0</v>
      </c>
      <c r="F221" s="41">
        <v>1294.0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41" t="str">
        <f t="shared" si="1"/>
        <v>Barbados-The Americas2012</v>
      </c>
      <c r="B222" s="41" t="s">
        <v>63</v>
      </c>
      <c r="C222" s="55" t="s">
        <v>74</v>
      </c>
      <c r="D222" s="33" t="s">
        <v>53</v>
      </c>
      <c r="E222" s="56">
        <v>14338.0</v>
      </c>
      <c r="F222" s="41">
        <v>1221.0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41" t="str">
        <f t="shared" si="1"/>
        <v>Belarus-Europe2000</v>
      </c>
      <c r="B223" s="41" t="s">
        <v>55</v>
      </c>
      <c r="C223" s="55" t="s">
        <v>75</v>
      </c>
      <c r="D223" s="33" t="s">
        <v>40</v>
      </c>
      <c r="E223" s="56">
        <v>14338.0</v>
      </c>
      <c r="F223" s="56">
        <v>8529.0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41" t="str">
        <f t="shared" si="1"/>
        <v>Belarus-Europe2001</v>
      </c>
      <c r="B224" s="41" t="s">
        <v>55</v>
      </c>
      <c r="C224" s="55" t="s">
        <v>75</v>
      </c>
      <c r="D224" s="33" t="s">
        <v>42</v>
      </c>
      <c r="E224" s="41">
        <v>29501.0</v>
      </c>
      <c r="F224" s="56">
        <v>8529.0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41" t="str">
        <f t="shared" si="1"/>
        <v>Belarus-Europe2002</v>
      </c>
      <c r="B225" s="41" t="s">
        <v>55</v>
      </c>
      <c r="C225" s="55" t="s">
        <v>75</v>
      </c>
      <c r="D225" s="33" t="s">
        <v>43</v>
      </c>
      <c r="E225" s="41">
        <v>27686.0</v>
      </c>
      <c r="F225" s="41">
        <v>62222.0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41" t="str">
        <f t="shared" si="1"/>
        <v>Belarus-Europe2003</v>
      </c>
      <c r="B226" s="41" t="s">
        <v>55</v>
      </c>
      <c r="C226" s="55" t="s">
        <v>75</v>
      </c>
      <c r="D226" s="33" t="s">
        <v>44</v>
      </c>
      <c r="E226" s="41">
        <v>26737.0</v>
      </c>
      <c r="F226" s="41">
        <v>60293.0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41" t="str">
        <f t="shared" si="1"/>
        <v>Belarus-Europe2004</v>
      </c>
      <c r="B227" s="41" t="s">
        <v>55</v>
      </c>
      <c r="C227" s="55" t="s">
        <v>75</v>
      </c>
      <c r="D227" s="33" t="s">
        <v>45</v>
      </c>
      <c r="E227" s="41">
        <v>28098.0</v>
      </c>
      <c r="F227" s="41">
        <v>62816.0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41" t="str">
        <f t="shared" si="1"/>
        <v>Belarus-Europe2005</v>
      </c>
      <c r="B228" s="41" t="s">
        <v>55</v>
      </c>
      <c r="C228" s="55" t="s">
        <v>75</v>
      </c>
      <c r="D228" s="33" t="s">
        <v>46</v>
      </c>
      <c r="E228" s="41">
        <v>28039.0</v>
      </c>
      <c r="F228" s="41">
        <v>60282.0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41" t="str">
        <f t="shared" si="1"/>
        <v>Belarus-Europe2006</v>
      </c>
      <c r="B229" s="41" t="s">
        <v>55</v>
      </c>
      <c r="C229" s="55" t="s">
        <v>75</v>
      </c>
      <c r="D229" s="33" t="s">
        <v>47</v>
      </c>
      <c r="E229" s="41">
        <v>25262.0</v>
      </c>
      <c r="F229" s="41">
        <v>52390.0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41" t="str">
        <f t="shared" si="1"/>
        <v>Belarus-Europe2007</v>
      </c>
      <c r="B230" s="41" t="s">
        <v>55</v>
      </c>
      <c r="C230" s="55" t="s">
        <v>75</v>
      </c>
      <c r="D230" s="33" t="s">
        <v>48</v>
      </c>
      <c r="E230" s="41">
        <v>26874.0</v>
      </c>
      <c r="F230" s="41">
        <v>59064.0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41" t="str">
        <f t="shared" si="1"/>
        <v>Belarus-Europe2008</v>
      </c>
      <c r="B231" s="41" t="s">
        <v>55</v>
      </c>
      <c r="C231" s="55" t="s">
        <v>75</v>
      </c>
      <c r="D231" s="33" t="s">
        <v>49</v>
      </c>
      <c r="E231" s="41">
        <v>26009.0</v>
      </c>
      <c r="F231" s="41">
        <v>53722.0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41" t="str">
        <f t="shared" si="1"/>
        <v>Belarus-Europe2009</v>
      </c>
      <c r="B232" s="41" t="s">
        <v>55</v>
      </c>
      <c r="C232" s="55" t="s">
        <v>75</v>
      </c>
      <c r="D232" s="33" t="s">
        <v>50</v>
      </c>
      <c r="E232" s="41">
        <v>24695.0</v>
      </c>
      <c r="F232" s="41">
        <v>53469.0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41" t="str">
        <f t="shared" si="1"/>
        <v>Belarus-Europe2010</v>
      </c>
      <c r="B233" s="41" t="s">
        <v>55</v>
      </c>
      <c r="C233" s="55" t="s">
        <v>75</v>
      </c>
      <c r="D233" s="33" t="s">
        <v>51</v>
      </c>
      <c r="E233" s="41">
        <v>28621.0</v>
      </c>
      <c r="F233" s="41">
        <v>61829.0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41" t="str">
        <f t="shared" si="1"/>
        <v>Belarus-Europe2011</v>
      </c>
      <c r="B234" s="41" t="s">
        <v>55</v>
      </c>
      <c r="C234" s="55" t="s">
        <v>75</v>
      </c>
      <c r="D234" s="33" t="s">
        <v>52</v>
      </c>
      <c r="E234" s="41">
        <v>26888.0</v>
      </c>
      <c r="F234" s="41">
        <v>58038.0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41" t="str">
        <f t="shared" si="1"/>
        <v>Belarus-Europe2012</v>
      </c>
      <c r="B235" s="41" t="s">
        <v>55</v>
      </c>
      <c r="C235" s="55" t="s">
        <v>75</v>
      </c>
      <c r="D235" s="33" t="s">
        <v>53</v>
      </c>
      <c r="E235" s="41">
        <v>24785.0</v>
      </c>
      <c r="F235" s="41">
        <v>52596.0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41" t="str">
        <f t="shared" si="1"/>
        <v>Belgium-Europe2000</v>
      </c>
      <c r="B236" s="41" t="s">
        <v>55</v>
      </c>
      <c r="C236" s="55" t="s">
        <v>76</v>
      </c>
      <c r="D236" s="33" t="s">
        <v>40</v>
      </c>
      <c r="E236" s="41">
        <v>57286.0</v>
      </c>
      <c r="F236" s="56">
        <v>8529.0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41" t="str">
        <f t="shared" si="1"/>
        <v>Belgium-Europe2001</v>
      </c>
      <c r="B237" s="41" t="s">
        <v>55</v>
      </c>
      <c r="C237" s="55" t="s">
        <v>76</v>
      </c>
      <c r="D237" s="33" t="s">
        <v>42</v>
      </c>
      <c r="E237" s="41">
        <v>59094.0</v>
      </c>
      <c r="F237" s="56">
        <v>8529.0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41" t="str">
        <f t="shared" si="1"/>
        <v>Belgium-Europe2002</v>
      </c>
      <c r="B238" s="41" t="s">
        <v>55</v>
      </c>
      <c r="C238" s="55" t="s">
        <v>76</v>
      </c>
      <c r="D238" s="33" t="s">
        <v>43</v>
      </c>
      <c r="E238" s="41">
        <v>60892.0</v>
      </c>
      <c r="F238" s="41">
        <v>108947.0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41" t="str">
        <f t="shared" si="1"/>
        <v>Belgium-Europe2003</v>
      </c>
      <c r="B239" s="41" t="s">
        <v>55</v>
      </c>
      <c r="C239" s="55" t="s">
        <v>76</v>
      </c>
      <c r="D239" s="33" t="s">
        <v>44</v>
      </c>
      <c r="E239" s="41">
        <v>57096.0</v>
      </c>
      <c r="F239" s="41">
        <v>104194.0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41" t="str">
        <f t="shared" si="1"/>
        <v>Belgium-Europe2004</v>
      </c>
      <c r="B240" s="41" t="s">
        <v>55</v>
      </c>
      <c r="C240" s="55" t="s">
        <v>76</v>
      </c>
      <c r="D240" s="33" t="s">
        <v>45</v>
      </c>
      <c r="E240" s="41">
        <v>58600.0</v>
      </c>
      <c r="F240" s="41">
        <v>103882.0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41" t="str">
        <f t="shared" si="1"/>
        <v>Belgium-Europe2005</v>
      </c>
      <c r="B241" s="41" t="s">
        <v>55</v>
      </c>
      <c r="C241" s="55" t="s">
        <v>76</v>
      </c>
      <c r="D241" s="33" t="s">
        <v>46</v>
      </c>
      <c r="E241" s="41">
        <v>56375.0</v>
      </c>
      <c r="F241" s="41">
        <v>107531.0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41" t="str">
        <f t="shared" si="1"/>
        <v>Belgium-Europe2006</v>
      </c>
      <c r="B242" s="41" t="s">
        <v>55</v>
      </c>
      <c r="C242" s="55" t="s">
        <v>76</v>
      </c>
      <c r="D242" s="33" t="s">
        <v>47</v>
      </c>
      <c r="E242" s="41">
        <v>57019.0</v>
      </c>
      <c r="F242" s="41">
        <v>103215.0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41" t="str">
        <f t="shared" si="1"/>
        <v>Belgium-Europe2007</v>
      </c>
      <c r="B243" s="41" t="s">
        <v>55</v>
      </c>
      <c r="C243" s="55" t="s">
        <v>76</v>
      </c>
      <c r="D243" s="33" t="s">
        <v>48</v>
      </c>
      <c r="E243" s="41">
        <v>58688.0</v>
      </c>
      <c r="F243" s="41">
        <v>108525.0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41" t="str">
        <f t="shared" si="1"/>
        <v>Belgium-Europe2008</v>
      </c>
      <c r="B244" s="41" t="s">
        <v>55</v>
      </c>
      <c r="C244" s="55" t="s">
        <v>76</v>
      </c>
      <c r="D244" s="33" t="s">
        <v>49</v>
      </c>
      <c r="E244" s="41">
        <v>59242.0</v>
      </c>
      <c r="F244" s="41">
        <v>114836.0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41" t="str">
        <f t="shared" si="1"/>
        <v>Belgium-Europe2009</v>
      </c>
      <c r="B245" s="41" t="s">
        <v>55</v>
      </c>
      <c r="C245" s="55" t="s">
        <v>76</v>
      </c>
      <c r="D245" s="33" t="s">
        <v>50</v>
      </c>
      <c r="E245" s="41">
        <v>58508.0</v>
      </c>
      <c r="F245" s="41">
        <v>115709.0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41" t="str">
        <f t="shared" si="1"/>
        <v>Belgium-Europe2010</v>
      </c>
      <c r="B246" s="41" t="s">
        <v>55</v>
      </c>
      <c r="C246" s="55" t="s">
        <v>76</v>
      </c>
      <c r="D246" s="33" t="s">
        <v>51</v>
      </c>
      <c r="E246" s="41">
        <v>58111.0</v>
      </c>
      <c r="F246" s="41">
        <v>106834.0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41" t="str">
        <f t="shared" si="1"/>
        <v>Belgium-Europe2011</v>
      </c>
      <c r="B247" s="41" t="s">
        <v>55</v>
      </c>
      <c r="C247" s="55" t="s">
        <v>76</v>
      </c>
      <c r="D247" s="33" t="s">
        <v>52</v>
      </c>
      <c r="E247" s="41">
        <v>58895.0</v>
      </c>
      <c r="F247" s="41">
        <v>111282.0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41" t="str">
        <f t="shared" si="1"/>
        <v>Belgium-Europe2012</v>
      </c>
      <c r="B248" s="41" t="s">
        <v>55</v>
      </c>
      <c r="C248" s="55" t="s">
        <v>76</v>
      </c>
      <c r="D248" s="33" t="s">
        <v>53</v>
      </c>
      <c r="E248" s="41">
        <v>58391.0</v>
      </c>
      <c r="F248" s="41">
        <v>114766.0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41" t="str">
        <f t="shared" si="1"/>
        <v>Belize-The Americas2000</v>
      </c>
      <c r="B249" s="41" t="s">
        <v>63</v>
      </c>
      <c r="C249" s="55" t="s">
        <v>77</v>
      </c>
      <c r="D249" s="33" t="s">
        <v>40</v>
      </c>
      <c r="E249" s="56">
        <v>14338.0</v>
      </c>
      <c r="F249" s="56">
        <v>8529.0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41" t="str">
        <f t="shared" si="1"/>
        <v>Belize-The Americas2001</v>
      </c>
      <c r="B250" s="41" t="s">
        <v>63</v>
      </c>
      <c r="C250" s="55" t="s">
        <v>77</v>
      </c>
      <c r="D250" s="33" t="s">
        <v>42</v>
      </c>
      <c r="E250" s="56">
        <v>14338.0</v>
      </c>
      <c r="F250" s="56">
        <v>8529.0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41" t="str">
        <f t="shared" si="1"/>
        <v>Belize-The Americas2002</v>
      </c>
      <c r="B251" s="41" t="s">
        <v>63</v>
      </c>
      <c r="C251" s="55" t="s">
        <v>77</v>
      </c>
      <c r="D251" s="33" t="s">
        <v>43</v>
      </c>
      <c r="E251" s="56">
        <v>14338.0</v>
      </c>
      <c r="F251" s="41">
        <v>422.0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41" t="str">
        <f t="shared" si="1"/>
        <v>Belize-The Americas2003</v>
      </c>
      <c r="B252" s="41" t="s">
        <v>63</v>
      </c>
      <c r="C252" s="55" t="s">
        <v>77</v>
      </c>
      <c r="D252" s="33" t="s">
        <v>44</v>
      </c>
      <c r="E252" s="56">
        <v>14338.0</v>
      </c>
      <c r="F252" s="41">
        <v>414.0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41" t="str">
        <f t="shared" si="1"/>
        <v>Belize-The Americas2004</v>
      </c>
      <c r="B253" s="41" t="s">
        <v>63</v>
      </c>
      <c r="C253" s="55" t="s">
        <v>77</v>
      </c>
      <c r="D253" s="33" t="s">
        <v>45</v>
      </c>
      <c r="E253" s="56">
        <v>14338.0</v>
      </c>
      <c r="F253" s="41">
        <v>407.0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41" t="str">
        <f t="shared" si="1"/>
        <v>Belize-The Americas2005</v>
      </c>
      <c r="B254" s="41" t="s">
        <v>63</v>
      </c>
      <c r="C254" s="55" t="s">
        <v>77</v>
      </c>
      <c r="D254" s="33" t="s">
        <v>46</v>
      </c>
      <c r="E254" s="56">
        <v>14338.0</v>
      </c>
      <c r="F254" s="41">
        <v>359.0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41" t="str">
        <f t="shared" si="1"/>
        <v>Belize-The Americas2006</v>
      </c>
      <c r="B255" s="41" t="s">
        <v>63</v>
      </c>
      <c r="C255" s="55" t="s">
        <v>77</v>
      </c>
      <c r="D255" s="33" t="s">
        <v>47</v>
      </c>
      <c r="E255" s="41">
        <v>178.0</v>
      </c>
      <c r="F255" s="41">
        <v>425.0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41" t="str">
        <f t="shared" si="1"/>
        <v>Belize-The Americas2007</v>
      </c>
      <c r="B256" s="41" t="s">
        <v>63</v>
      </c>
      <c r="C256" s="55" t="s">
        <v>77</v>
      </c>
      <c r="D256" s="33" t="s">
        <v>48</v>
      </c>
      <c r="E256" s="41">
        <v>161.0</v>
      </c>
      <c r="F256" s="41">
        <v>396.0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41" t="str">
        <f t="shared" si="1"/>
        <v>Belize-The Americas2008</v>
      </c>
      <c r="B257" s="41" t="s">
        <v>63</v>
      </c>
      <c r="C257" s="55" t="s">
        <v>77</v>
      </c>
      <c r="D257" s="33" t="s">
        <v>49</v>
      </c>
      <c r="E257" s="56">
        <v>14338.0</v>
      </c>
      <c r="F257" s="41">
        <v>374.0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41" t="str">
        <f t="shared" si="1"/>
        <v>Belize-The Americas2009</v>
      </c>
      <c r="B258" s="41" t="s">
        <v>63</v>
      </c>
      <c r="C258" s="55" t="s">
        <v>77</v>
      </c>
      <c r="D258" s="33" t="s">
        <v>50</v>
      </c>
      <c r="E258" s="56">
        <v>14338.0</v>
      </c>
      <c r="F258" s="41">
        <v>689.0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41" t="str">
        <f t="shared" si="1"/>
        <v>Belize-The Americas2010</v>
      </c>
      <c r="B259" s="41" t="s">
        <v>63</v>
      </c>
      <c r="C259" s="55" t="s">
        <v>77</v>
      </c>
      <c r="D259" s="33" t="s">
        <v>51</v>
      </c>
      <c r="E259" s="41">
        <v>172.0</v>
      </c>
      <c r="F259" s="41">
        <v>407.0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41" t="str">
        <f t="shared" si="1"/>
        <v>Belize-The Americas2011</v>
      </c>
      <c r="B260" s="41" t="s">
        <v>63</v>
      </c>
      <c r="C260" s="55" t="s">
        <v>77</v>
      </c>
      <c r="D260" s="33" t="s">
        <v>52</v>
      </c>
      <c r="E260" s="41">
        <v>155.0</v>
      </c>
      <c r="F260" s="41">
        <v>381.0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41" t="str">
        <f t="shared" si="1"/>
        <v>Belize-The Americas2012</v>
      </c>
      <c r="B261" s="41" t="s">
        <v>63</v>
      </c>
      <c r="C261" s="55" t="s">
        <v>77</v>
      </c>
      <c r="D261" s="33" t="s">
        <v>53</v>
      </c>
      <c r="E261" s="56">
        <v>14338.0</v>
      </c>
      <c r="F261" s="41">
        <v>711.0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41" t="str">
        <f t="shared" si="1"/>
        <v>Benin-Africa2000</v>
      </c>
      <c r="B262" s="41" t="s">
        <v>57</v>
      </c>
      <c r="C262" s="55" t="s">
        <v>78</v>
      </c>
      <c r="D262" s="33" t="s">
        <v>40</v>
      </c>
      <c r="E262" s="56">
        <v>14338.0</v>
      </c>
      <c r="F262" s="56">
        <v>8529.0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41" t="str">
        <f t="shared" si="1"/>
        <v>Benin-Africa2001</v>
      </c>
      <c r="B263" s="41" t="s">
        <v>57</v>
      </c>
      <c r="C263" s="55" t="s">
        <v>78</v>
      </c>
      <c r="D263" s="33" t="s">
        <v>42</v>
      </c>
      <c r="E263" s="41">
        <v>3761.0</v>
      </c>
      <c r="F263" s="56">
        <v>8529.0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41" t="str">
        <f t="shared" si="1"/>
        <v>Benin-Africa2002</v>
      </c>
      <c r="B264" s="41" t="s">
        <v>57</v>
      </c>
      <c r="C264" s="55" t="s">
        <v>78</v>
      </c>
      <c r="D264" s="33" t="s">
        <v>43</v>
      </c>
      <c r="E264" s="41">
        <v>3653.0</v>
      </c>
      <c r="F264" s="41">
        <v>5189.0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41" t="str">
        <f t="shared" si="1"/>
        <v>Benin-Africa2003</v>
      </c>
      <c r="B265" s="41" t="s">
        <v>57</v>
      </c>
      <c r="C265" s="55" t="s">
        <v>78</v>
      </c>
      <c r="D265" s="33" t="s">
        <v>44</v>
      </c>
      <c r="E265" s="41">
        <v>3439.0</v>
      </c>
      <c r="F265" s="41">
        <v>4756.0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41" t="str">
        <f t="shared" si="1"/>
        <v>Benin-Africa2004</v>
      </c>
      <c r="B266" s="41" t="s">
        <v>57</v>
      </c>
      <c r="C266" s="55" t="s">
        <v>78</v>
      </c>
      <c r="D266" s="33" t="s">
        <v>45</v>
      </c>
      <c r="E266" s="41">
        <v>3278.0</v>
      </c>
      <c r="F266" s="41">
        <v>4492.0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41" t="str">
        <f t="shared" si="1"/>
        <v>Benin-Africa2005</v>
      </c>
      <c r="B267" s="41" t="s">
        <v>57</v>
      </c>
      <c r="C267" s="55" t="s">
        <v>78</v>
      </c>
      <c r="D267" s="33" t="s">
        <v>46</v>
      </c>
      <c r="E267" s="41">
        <v>2262.0</v>
      </c>
      <c r="F267" s="41">
        <v>2054.0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41" t="str">
        <f t="shared" si="1"/>
        <v>Benin-Africa2006</v>
      </c>
      <c r="B268" s="41" t="s">
        <v>57</v>
      </c>
      <c r="C268" s="55" t="s">
        <v>78</v>
      </c>
      <c r="D268" s="33" t="s">
        <v>47</v>
      </c>
      <c r="E268" s="41">
        <v>3206.0</v>
      </c>
      <c r="F268" s="41">
        <v>4499.0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41" t="str">
        <f t="shared" si="1"/>
        <v>Benin-Africa2007</v>
      </c>
      <c r="B269" s="41" t="s">
        <v>57</v>
      </c>
      <c r="C269" s="55" t="s">
        <v>78</v>
      </c>
      <c r="D269" s="33" t="s">
        <v>48</v>
      </c>
      <c r="E269" s="41">
        <v>2499.0</v>
      </c>
      <c r="F269" s="41">
        <v>2398.0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41" t="str">
        <f t="shared" si="1"/>
        <v>Benin-Africa2008</v>
      </c>
      <c r="B270" s="41" t="s">
        <v>57</v>
      </c>
      <c r="C270" s="55" t="s">
        <v>78</v>
      </c>
      <c r="D270" s="33" t="s">
        <v>49</v>
      </c>
      <c r="E270" s="41">
        <v>2386.0</v>
      </c>
      <c r="F270" s="41">
        <v>2321.0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41" t="str">
        <f t="shared" si="1"/>
        <v>Benin-Africa2009</v>
      </c>
      <c r="B271" s="41" t="s">
        <v>57</v>
      </c>
      <c r="C271" s="55" t="s">
        <v>78</v>
      </c>
      <c r="D271" s="33" t="s">
        <v>50</v>
      </c>
      <c r="E271" s="41">
        <v>1983.0</v>
      </c>
      <c r="F271" s="41">
        <v>1617.0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41" t="str">
        <f t="shared" si="1"/>
        <v>Benin-Africa2010</v>
      </c>
      <c r="B272" s="41" t="s">
        <v>57</v>
      </c>
      <c r="C272" s="55" t="s">
        <v>78</v>
      </c>
      <c r="D272" s="33" t="s">
        <v>51</v>
      </c>
      <c r="E272" s="41">
        <v>2949.0</v>
      </c>
      <c r="F272" s="41">
        <v>3876.0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41" t="str">
        <f t="shared" si="1"/>
        <v>Benin-Africa2011</v>
      </c>
      <c r="B273" s="41" t="s">
        <v>57</v>
      </c>
      <c r="C273" s="55" t="s">
        <v>78</v>
      </c>
      <c r="D273" s="33" t="s">
        <v>52</v>
      </c>
      <c r="E273" s="41">
        <v>2491.0</v>
      </c>
      <c r="F273" s="41">
        <v>2512.0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41" t="str">
        <f t="shared" si="1"/>
        <v>Benin-Africa2012</v>
      </c>
      <c r="B274" s="41" t="s">
        <v>57</v>
      </c>
      <c r="C274" s="55" t="s">
        <v>78</v>
      </c>
      <c r="D274" s="33" t="s">
        <v>53</v>
      </c>
      <c r="E274" s="41">
        <v>2109.0</v>
      </c>
      <c r="F274" s="41">
        <v>1738.0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41" t="str">
        <f t="shared" si="1"/>
        <v>Bermuda-The Americas2000</v>
      </c>
      <c r="B275" s="41" t="s">
        <v>63</v>
      </c>
      <c r="C275" s="55" t="s">
        <v>79</v>
      </c>
      <c r="D275" s="33" t="s">
        <v>40</v>
      </c>
      <c r="E275" s="56">
        <v>14338.0</v>
      </c>
      <c r="F275" s="56">
        <v>8529.0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41" t="str">
        <f t="shared" si="1"/>
        <v>Bermuda-The Americas2001</v>
      </c>
      <c r="B276" s="41" t="s">
        <v>63</v>
      </c>
      <c r="C276" s="55" t="s">
        <v>79</v>
      </c>
      <c r="D276" s="33" t="s">
        <v>42</v>
      </c>
      <c r="E276" s="56">
        <v>14338.0</v>
      </c>
      <c r="F276" s="56">
        <v>8529.0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41" t="str">
        <f t="shared" si="1"/>
        <v>Bermuda-The Americas2002</v>
      </c>
      <c r="B277" s="41" t="s">
        <v>63</v>
      </c>
      <c r="C277" s="55" t="s">
        <v>79</v>
      </c>
      <c r="D277" s="33" t="s">
        <v>43</v>
      </c>
      <c r="E277" s="56">
        <v>14338.0</v>
      </c>
      <c r="F277" s="41">
        <v>477.0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41" t="str">
        <f t="shared" si="1"/>
        <v>Bermuda-The Americas2003</v>
      </c>
      <c r="B278" s="41" t="s">
        <v>63</v>
      </c>
      <c r="C278" s="55" t="s">
        <v>79</v>
      </c>
      <c r="D278" s="33" t="s">
        <v>44</v>
      </c>
      <c r="E278" s="56">
        <v>14338.0</v>
      </c>
      <c r="F278" s="41">
        <v>466.0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41" t="str">
        <f t="shared" si="1"/>
        <v>Bermuda-The Americas2004</v>
      </c>
      <c r="B279" s="41" t="s">
        <v>63</v>
      </c>
      <c r="C279" s="55" t="s">
        <v>79</v>
      </c>
      <c r="D279" s="33" t="s">
        <v>45</v>
      </c>
      <c r="E279" s="56">
        <v>14338.0</v>
      </c>
      <c r="F279" s="41">
        <v>389.0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41" t="str">
        <f t="shared" si="1"/>
        <v>Bermuda-The Americas2005</v>
      </c>
      <c r="B280" s="41" t="s">
        <v>63</v>
      </c>
      <c r="C280" s="55" t="s">
        <v>79</v>
      </c>
      <c r="D280" s="33" t="s">
        <v>46</v>
      </c>
      <c r="E280" s="56">
        <v>14338.0</v>
      </c>
      <c r="F280" s="41">
        <v>524.0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41" t="str">
        <f t="shared" si="1"/>
        <v>Bermuda-The Americas2006</v>
      </c>
      <c r="B281" s="41" t="s">
        <v>63</v>
      </c>
      <c r="C281" s="55" t="s">
        <v>79</v>
      </c>
      <c r="D281" s="33" t="s">
        <v>47</v>
      </c>
      <c r="E281" s="56">
        <v>14338.0</v>
      </c>
      <c r="F281" s="41">
        <v>517.0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41" t="str">
        <f t="shared" si="1"/>
        <v>Bermuda-The Americas2007</v>
      </c>
      <c r="B282" s="41" t="s">
        <v>63</v>
      </c>
      <c r="C282" s="55" t="s">
        <v>79</v>
      </c>
      <c r="D282" s="33" t="s">
        <v>48</v>
      </c>
      <c r="E282" s="56">
        <v>14338.0</v>
      </c>
      <c r="F282" s="41">
        <v>444.0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41" t="str">
        <f t="shared" si="1"/>
        <v>Bermuda-The Americas2008</v>
      </c>
      <c r="B283" s="41" t="s">
        <v>63</v>
      </c>
      <c r="C283" s="55" t="s">
        <v>79</v>
      </c>
      <c r="D283" s="33" t="s">
        <v>49</v>
      </c>
      <c r="E283" s="56">
        <v>14338.0</v>
      </c>
      <c r="F283" s="41">
        <v>510.0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41" t="str">
        <f t="shared" si="1"/>
        <v>Bermuda-The Americas2009</v>
      </c>
      <c r="B284" s="41" t="s">
        <v>63</v>
      </c>
      <c r="C284" s="55" t="s">
        <v>79</v>
      </c>
      <c r="D284" s="33" t="s">
        <v>50</v>
      </c>
      <c r="E284" s="56">
        <v>14338.0</v>
      </c>
      <c r="F284" s="41">
        <v>495.0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41" t="str">
        <f t="shared" si="1"/>
        <v>Bermuda-The Americas2010</v>
      </c>
      <c r="B285" s="41" t="s">
        <v>63</v>
      </c>
      <c r="C285" s="55" t="s">
        <v>79</v>
      </c>
      <c r="D285" s="33" t="s">
        <v>51</v>
      </c>
      <c r="E285" s="56">
        <v>14338.0</v>
      </c>
      <c r="F285" s="41">
        <v>521.0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41" t="str">
        <f t="shared" si="1"/>
        <v>Bermuda-The Americas2011</v>
      </c>
      <c r="B286" s="41" t="s">
        <v>63</v>
      </c>
      <c r="C286" s="55" t="s">
        <v>79</v>
      </c>
      <c r="D286" s="33" t="s">
        <v>52</v>
      </c>
      <c r="E286" s="56">
        <v>14338.0</v>
      </c>
      <c r="F286" s="41">
        <v>671.0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41" t="str">
        <f t="shared" si="1"/>
        <v>Bermuda-The Americas2012</v>
      </c>
      <c r="B287" s="41" t="s">
        <v>63</v>
      </c>
      <c r="C287" s="55" t="s">
        <v>79</v>
      </c>
      <c r="D287" s="33" t="s">
        <v>53</v>
      </c>
      <c r="E287" s="56">
        <v>14338.0</v>
      </c>
      <c r="F287" s="41">
        <v>495.0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41" t="str">
        <f t="shared" si="1"/>
        <v>Bhutan-Asia2000</v>
      </c>
      <c r="B288" s="41" t="s">
        <v>41</v>
      </c>
      <c r="C288" s="55" t="s">
        <v>80</v>
      </c>
      <c r="D288" s="33" t="s">
        <v>40</v>
      </c>
      <c r="E288" s="56">
        <v>14338.0</v>
      </c>
      <c r="F288" s="56">
        <v>8529.0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41" t="str">
        <f t="shared" si="1"/>
        <v>Bhutan-Asia2001</v>
      </c>
      <c r="B289" s="41" t="s">
        <v>41</v>
      </c>
      <c r="C289" s="55" t="s">
        <v>80</v>
      </c>
      <c r="D289" s="33" t="s">
        <v>42</v>
      </c>
      <c r="E289" s="56">
        <v>14338.0</v>
      </c>
      <c r="F289" s="56">
        <v>8529.0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41" t="str">
        <f t="shared" si="1"/>
        <v>Bhutan-Asia2002</v>
      </c>
      <c r="B290" s="41" t="s">
        <v>41</v>
      </c>
      <c r="C290" s="55" t="s">
        <v>80</v>
      </c>
      <c r="D290" s="33" t="s">
        <v>43</v>
      </c>
      <c r="E290" s="56">
        <v>14338.0</v>
      </c>
      <c r="F290" s="41">
        <v>477.0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41" t="str">
        <f t="shared" si="1"/>
        <v>Bhutan-Asia2003</v>
      </c>
      <c r="B291" s="41" t="s">
        <v>41</v>
      </c>
      <c r="C291" s="55" t="s">
        <v>80</v>
      </c>
      <c r="D291" s="33" t="s">
        <v>44</v>
      </c>
      <c r="E291" s="56">
        <v>14338.0</v>
      </c>
      <c r="F291" s="41">
        <v>389.0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41" t="str">
        <f t="shared" si="1"/>
        <v>Bhutan-Asia2004</v>
      </c>
      <c r="B292" s="41" t="s">
        <v>41</v>
      </c>
      <c r="C292" s="55" t="s">
        <v>80</v>
      </c>
      <c r="D292" s="33" t="s">
        <v>45</v>
      </c>
      <c r="E292" s="56">
        <v>14338.0</v>
      </c>
      <c r="F292" s="41">
        <v>422.0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41" t="str">
        <f t="shared" si="1"/>
        <v>Bhutan-Asia2005</v>
      </c>
      <c r="B293" s="41" t="s">
        <v>41</v>
      </c>
      <c r="C293" s="55" t="s">
        <v>80</v>
      </c>
      <c r="D293" s="33" t="s">
        <v>46</v>
      </c>
      <c r="E293" s="56">
        <v>14338.0</v>
      </c>
      <c r="F293" s="41">
        <v>418.0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41" t="str">
        <f t="shared" si="1"/>
        <v>Bhutan-Asia2006</v>
      </c>
      <c r="B294" s="41" t="s">
        <v>41</v>
      </c>
      <c r="C294" s="55" t="s">
        <v>80</v>
      </c>
      <c r="D294" s="33" t="s">
        <v>47</v>
      </c>
      <c r="E294" s="41">
        <v>244.0</v>
      </c>
      <c r="F294" s="41">
        <v>392.0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41" t="str">
        <f t="shared" si="1"/>
        <v>Bhutan-Asia2007</v>
      </c>
      <c r="B295" s="41" t="s">
        <v>41</v>
      </c>
      <c r="C295" s="55" t="s">
        <v>80</v>
      </c>
      <c r="D295" s="33" t="s">
        <v>48</v>
      </c>
      <c r="E295" s="41">
        <v>204.0</v>
      </c>
      <c r="F295" s="41">
        <v>396.0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41" t="str">
        <f t="shared" si="1"/>
        <v>Bhutan-Asia2008</v>
      </c>
      <c r="B296" s="41" t="s">
        <v>41</v>
      </c>
      <c r="C296" s="55" t="s">
        <v>80</v>
      </c>
      <c r="D296" s="33" t="s">
        <v>49</v>
      </c>
      <c r="E296" s="56">
        <v>14338.0</v>
      </c>
      <c r="F296" s="41">
        <v>378.0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41" t="str">
        <f t="shared" si="1"/>
        <v>Bhutan-Asia2009</v>
      </c>
      <c r="B297" s="41" t="s">
        <v>41</v>
      </c>
      <c r="C297" s="55" t="s">
        <v>80</v>
      </c>
      <c r="D297" s="33" t="s">
        <v>50</v>
      </c>
      <c r="E297" s="56">
        <v>14338.0</v>
      </c>
      <c r="F297" s="41">
        <v>400.0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41" t="str">
        <f t="shared" si="1"/>
        <v>Bhutan-Asia2010</v>
      </c>
      <c r="B298" s="41" t="s">
        <v>41</v>
      </c>
      <c r="C298" s="55" t="s">
        <v>80</v>
      </c>
      <c r="D298" s="33" t="s">
        <v>51</v>
      </c>
      <c r="E298" s="41">
        <v>211.0</v>
      </c>
      <c r="F298" s="41">
        <v>392.0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41" t="str">
        <f t="shared" si="1"/>
        <v>Bhutan-Asia2011</v>
      </c>
      <c r="B299" s="41" t="s">
        <v>41</v>
      </c>
      <c r="C299" s="55" t="s">
        <v>80</v>
      </c>
      <c r="D299" s="33" t="s">
        <v>52</v>
      </c>
      <c r="E299" s="41">
        <v>180.0</v>
      </c>
      <c r="F299" s="41">
        <v>308.0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41" t="str">
        <f t="shared" si="1"/>
        <v>Bhutan-Asia2012</v>
      </c>
      <c r="B300" s="41" t="s">
        <v>41</v>
      </c>
      <c r="C300" s="55" t="s">
        <v>80</v>
      </c>
      <c r="D300" s="33" t="s">
        <v>53</v>
      </c>
      <c r="E300" s="56">
        <v>14338.0</v>
      </c>
      <c r="F300" s="41">
        <v>389.0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41" t="str">
        <f t="shared" si="1"/>
        <v>Bolivia-The Americas2000</v>
      </c>
      <c r="B301" s="41" t="s">
        <v>63</v>
      </c>
      <c r="C301" s="55" t="s">
        <v>81</v>
      </c>
      <c r="D301" s="33" t="s">
        <v>40</v>
      </c>
      <c r="E301" s="56">
        <v>14338.0</v>
      </c>
      <c r="F301" s="56">
        <v>8529.0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41" t="str">
        <f t="shared" si="1"/>
        <v>Bolivia-The Americas2001</v>
      </c>
      <c r="B302" s="41" t="s">
        <v>63</v>
      </c>
      <c r="C302" s="55" t="s">
        <v>81</v>
      </c>
      <c r="D302" s="33" t="s">
        <v>42</v>
      </c>
      <c r="E302" s="41">
        <v>7704.0</v>
      </c>
      <c r="F302" s="56">
        <v>8529.0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41" t="str">
        <f t="shared" si="1"/>
        <v>Bolivia-The Americas2002</v>
      </c>
      <c r="B303" s="41" t="s">
        <v>63</v>
      </c>
      <c r="C303" s="55" t="s">
        <v>81</v>
      </c>
      <c r="D303" s="33" t="s">
        <v>43</v>
      </c>
      <c r="E303" s="41">
        <v>7341.0</v>
      </c>
      <c r="F303" s="41">
        <v>15456.0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41" t="str">
        <f t="shared" si="1"/>
        <v>Bolivia-The Americas2003</v>
      </c>
      <c r="B304" s="41" t="s">
        <v>63</v>
      </c>
      <c r="C304" s="55" t="s">
        <v>81</v>
      </c>
      <c r="D304" s="33" t="s">
        <v>44</v>
      </c>
      <c r="E304" s="41">
        <v>6203.0</v>
      </c>
      <c r="F304" s="41">
        <v>14408.0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41" t="str">
        <f t="shared" si="1"/>
        <v>Bolivia-The Americas2004</v>
      </c>
      <c r="B305" s="41" t="s">
        <v>63</v>
      </c>
      <c r="C305" s="55" t="s">
        <v>81</v>
      </c>
      <c r="D305" s="33" t="s">
        <v>45</v>
      </c>
      <c r="E305" s="41">
        <v>5973.0</v>
      </c>
      <c r="F305" s="41">
        <v>13773.0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41" t="str">
        <f t="shared" si="1"/>
        <v>Bolivia-The Americas2005</v>
      </c>
      <c r="B306" s="41" t="s">
        <v>63</v>
      </c>
      <c r="C306" s="55" t="s">
        <v>81</v>
      </c>
      <c r="D306" s="33" t="s">
        <v>46</v>
      </c>
      <c r="E306" s="41">
        <v>5372.0</v>
      </c>
      <c r="F306" s="41">
        <v>12757.0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41" t="str">
        <f t="shared" si="1"/>
        <v>Bolivia-The Americas2006</v>
      </c>
      <c r="B307" s="41" t="s">
        <v>63</v>
      </c>
      <c r="C307" s="55" t="s">
        <v>81</v>
      </c>
      <c r="D307" s="33" t="s">
        <v>47</v>
      </c>
      <c r="E307" s="41">
        <v>5183.0</v>
      </c>
      <c r="F307" s="41">
        <v>12325.0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41" t="str">
        <f t="shared" si="1"/>
        <v>Bolivia-The Americas2007</v>
      </c>
      <c r="B308" s="41" t="s">
        <v>63</v>
      </c>
      <c r="C308" s="55" t="s">
        <v>81</v>
      </c>
      <c r="D308" s="33" t="s">
        <v>48</v>
      </c>
      <c r="E308" s="41">
        <v>3527.0</v>
      </c>
      <c r="F308" s="41">
        <v>9567.0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41" t="str">
        <f t="shared" si="1"/>
        <v>Bolivia-The Americas2008</v>
      </c>
      <c r="B309" s="41" t="s">
        <v>63</v>
      </c>
      <c r="C309" s="55" t="s">
        <v>81</v>
      </c>
      <c r="D309" s="33" t="s">
        <v>49</v>
      </c>
      <c r="E309" s="41">
        <v>3688.0</v>
      </c>
      <c r="F309" s="41">
        <v>14129.0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41" t="str">
        <f t="shared" si="1"/>
        <v>Bolivia-The Americas2009</v>
      </c>
      <c r="B310" s="41" t="s">
        <v>63</v>
      </c>
      <c r="C310" s="55" t="s">
        <v>81</v>
      </c>
      <c r="D310" s="33" t="s">
        <v>50</v>
      </c>
      <c r="E310" s="41">
        <v>3737.0</v>
      </c>
      <c r="F310" s="41">
        <v>10224.0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41" t="str">
        <f t="shared" si="1"/>
        <v>Bolivia-The Americas2010</v>
      </c>
      <c r="B311" s="41" t="s">
        <v>63</v>
      </c>
      <c r="C311" s="55" t="s">
        <v>81</v>
      </c>
      <c r="D311" s="33" t="s">
        <v>51</v>
      </c>
      <c r="E311" s="41">
        <v>6439.0</v>
      </c>
      <c r="F311" s="41">
        <v>14910.0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41" t="str">
        <f t="shared" si="1"/>
        <v>Bolivia-The Americas2011</v>
      </c>
      <c r="B312" s="41" t="s">
        <v>63</v>
      </c>
      <c r="C312" s="55" t="s">
        <v>81</v>
      </c>
      <c r="D312" s="33" t="s">
        <v>52</v>
      </c>
      <c r="E312" s="41">
        <v>3622.0</v>
      </c>
      <c r="F312" s="41">
        <v>13084.0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41" t="str">
        <f t="shared" si="1"/>
        <v>Bolivia-The Americas2012</v>
      </c>
      <c r="B313" s="41" t="s">
        <v>63</v>
      </c>
      <c r="C313" s="55" t="s">
        <v>81</v>
      </c>
      <c r="D313" s="33" t="s">
        <v>53</v>
      </c>
      <c r="E313" s="41">
        <v>2903.0</v>
      </c>
      <c r="F313" s="41">
        <v>9824.0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41" t="str">
        <f t="shared" si="1"/>
        <v>Bosnia and Herzegovina-Europe2000</v>
      </c>
      <c r="B314" s="41" t="s">
        <v>55</v>
      </c>
      <c r="C314" s="55" t="s">
        <v>82</v>
      </c>
      <c r="D314" s="33" t="s">
        <v>40</v>
      </c>
      <c r="E314" s="56">
        <v>14338.0</v>
      </c>
      <c r="F314" s="56">
        <v>8529.0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41" t="str">
        <f t="shared" si="1"/>
        <v>Bosnia and Herzegovina-Europe2001</v>
      </c>
      <c r="B315" s="41" t="s">
        <v>55</v>
      </c>
      <c r="C315" s="55" t="s">
        <v>82</v>
      </c>
      <c r="D315" s="33" t="s">
        <v>42</v>
      </c>
      <c r="E315" s="41">
        <v>7095.0</v>
      </c>
      <c r="F315" s="56">
        <v>8529.0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41" t="str">
        <f t="shared" si="1"/>
        <v>Bosnia and Herzegovina-Europe2002</v>
      </c>
      <c r="B316" s="41" t="s">
        <v>55</v>
      </c>
      <c r="C316" s="55" t="s">
        <v>82</v>
      </c>
      <c r="D316" s="33" t="s">
        <v>43</v>
      </c>
      <c r="E316" s="41">
        <v>6451.0</v>
      </c>
      <c r="F316" s="41">
        <v>31125.0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41" t="str">
        <f t="shared" si="1"/>
        <v>Bosnia and Herzegovina-Europe2003</v>
      </c>
      <c r="B317" s="41" t="s">
        <v>55</v>
      </c>
      <c r="C317" s="55" t="s">
        <v>82</v>
      </c>
      <c r="D317" s="33" t="s">
        <v>44</v>
      </c>
      <c r="E317" s="41">
        <v>6161.0</v>
      </c>
      <c r="F317" s="41">
        <v>30590.0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41" t="str">
        <f t="shared" si="1"/>
        <v>Bosnia and Herzegovina-Europe2004</v>
      </c>
      <c r="B318" s="41" t="s">
        <v>55</v>
      </c>
      <c r="C318" s="55" t="s">
        <v>82</v>
      </c>
      <c r="D318" s="33" t="s">
        <v>45</v>
      </c>
      <c r="E318" s="41">
        <v>5954.0</v>
      </c>
      <c r="F318" s="41">
        <v>30997.0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41" t="str">
        <f t="shared" si="1"/>
        <v>Bosnia and Herzegovina-Europe2005</v>
      </c>
      <c r="B319" s="41" t="s">
        <v>55</v>
      </c>
      <c r="C319" s="55" t="s">
        <v>82</v>
      </c>
      <c r="D319" s="33" t="s">
        <v>46</v>
      </c>
      <c r="E319" s="41">
        <v>5305.0</v>
      </c>
      <c r="F319" s="41">
        <v>27884.0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41" t="str">
        <f t="shared" si="1"/>
        <v>Bosnia and Herzegovina-Europe2006</v>
      </c>
      <c r="B320" s="41" t="s">
        <v>55</v>
      </c>
      <c r="C320" s="55" t="s">
        <v>82</v>
      </c>
      <c r="D320" s="33" t="s">
        <v>47</v>
      </c>
      <c r="E320" s="41">
        <v>5042.0</v>
      </c>
      <c r="F320" s="41">
        <v>25618.0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41" t="str">
        <f t="shared" si="1"/>
        <v>Bosnia and Herzegovina-Europe2007</v>
      </c>
      <c r="B321" s="41" t="s">
        <v>55</v>
      </c>
      <c r="C321" s="55" t="s">
        <v>82</v>
      </c>
      <c r="D321" s="33" t="s">
        <v>48</v>
      </c>
      <c r="E321" s="41">
        <v>4407.0</v>
      </c>
      <c r="F321" s="41">
        <v>22919.0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41" t="str">
        <f t="shared" si="1"/>
        <v>Bosnia and Herzegovina-Europe2008</v>
      </c>
      <c r="B322" s="41" t="s">
        <v>55</v>
      </c>
      <c r="C322" s="55" t="s">
        <v>82</v>
      </c>
      <c r="D322" s="33" t="s">
        <v>49</v>
      </c>
      <c r="E322" s="41">
        <v>4400.0</v>
      </c>
      <c r="F322" s="41">
        <v>23238.0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41" t="str">
        <f t="shared" si="1"/>
        <v>Bosnia and Herzegovina-Europe2009</v>
      </c>
      <c r="B323" s="41" t="s">
        <v>55</v>
      </c>
      <c r="C323" s="55" t="s">
        <v>82</v>
      </c>
      <c r="D323" s="33" t="s">
        <v>50</v>
      </c>
      <c r="E323" s="41">
        <v>4346.0</v>
      </c>
      <c r="F323" s="41">
        <v>23223.0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41" t="str">
        <f t="shared" si="1"/>
        <v>Bosnia and Herzegovina-Europe2010</v>
      </c>
      <c r="B324" s="41" t="s">
        <v>55</v>
      </c>
      <c r="C324" s="55" t="s">
        <v>82</v>
      </c>
      <c r="D324" s="33" t="s">
        <v>51</v>
      </c>
      <c r="E324" s="41">
        <v>5301.0</v>
      </c>
      <c r="F324" s="41">
        <v>27169.0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41" t="str">
        <f t="shared" si="1"/>
        <v>Bosnia and Herzegovina-Europe2011</v>
      </c>
      <c r="B325" s="41" t="s">
        <v>55</v>
      </c>
      <c r="C325" s="55" t="s">
        <v>82</v>
      </c>
      <c r="D325" s="33" t="s">
        <v>52</v>
      </c>
      <c r="E325" s="41">
        <v>4811.0</v>
      </c>
      <c r="F325" s="41">
        <v>24617.0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41" t="str">
        <f t="shared" si="1"/>
        <v>Bosnia and Herzegovina-Europe2012</v>
      </c>
      <c r="B326" s="41" t="s">
        <v>55</v>
      </c>
      <c r="C326" s="55" t="s">
        <v>82</v>
      </c>
      <c r="D326" s="33" t="s">
        <v>53</v>
      </c>
      <c r="E326" s="41">
        <v>4201.0</v>
      </c>
      <c r="F326" s="41">
        <v>20700.0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41" t="str">
        <f t="shared" si="1"/>
        <v>Botswana-Africa2000</v>
      </c>
      <c r="B327" s="41" t="s">
        <v>57</v>
      </c>
      <c r="C327" s="55" t="s">
        <v>83</v>
      </c>
      <c r="D327" s="33" t="s">
        <v>40</v>
      </c>
      <c r="E327" s="56">
        <v>14338.0</v>
      </c>
      <c r="F327" s="56">
        <v>8529.0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41" t="str">
        <f t="shared" si="1"/>
        <v>Botswana-Africa2001</v>
      </c>
      <c r="B328" s="41" t="s">
        <v>57</v>
      </c>
      <c r="C328" s="55" t="s">
        <v>83</v>
      </c>
      <c r="D328" s="33" t="s">
        <v>42</v>
      </c>
      <c r="E328" s="41">
        <v>2215.0</v>
      </c>
      <c r="F328" s="56">
        <v>8529.0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41" t="str">
        <f t="shared" si="1"/>
        <v>Botswana-Africa2002</v>
      </c>
      <c r="B329" s="41" t="s">
        <v>57</v>
      </c>
      <c r="C329" s="55" t="s">
        <v>83</v>
      </c>
      <c r="D329" s="33" t="s">
        <v>43</v>
      </c>
      <c r="E329" s="41">
        <v>2263.0</v>
      </c>
      <c r="F329" s="41">
        <v>5233.0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41" t="str">
        <f t="shared" si="1"/>
        <v>Botswana-Africa2003</v>
      </c>
      <c r="B330" s="41" t="s">
        <v>57</v>
      </c>
      <c r="C330" s="55" t="s">
        <v>83</v>
      </c>
      <c r="D330" s="33" t="s">
        <v>44</v>
      </c>
      <c r="E330" s="41">
        <v>2023.0</v>
      </c>
      <c r="F330" s="41">
        <v>4397.0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41" t="str">
        <f t="shared" si="1"/>
        <v>Botswana-Africa2004</v>
      </c>
      <c r="B331" s="41" t="s">
        <v>57</v>
      </c>
      <c r="C331" s="55" t="s">
        <v>83</v>
      </c>
      <c r="D331" s="33" t="s">
        <v>45</v>
      </c>
      <c r="E331" s="41">
        <v>2151.0</v>
      </c>
      <c r="F331" s="41">
        <v>4980.0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41" t="str">
        <f t="shared" si="1"/>
        <v>Botswana-Africa2005</v>
      </c>
      <c r="B332" s="41" t="s">
        <v>57</v>
      </c>
      <c r="C332" s="55" t="s">
        <v>83</v>
      </c>
      <c r="D332" s="33" t="s">
        <v>46</v>
      </c>
      <c r="E332" s="41">
        <v>2033.0</v>
      </c>
      <c r="F332" s="41">
        <v>4701.0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41" t="str">
        <f t="shared" si="1"/>
        <v>Botswana-Africa2006</v>
      </c>
      <c r="B333" s="41" t="s">
        <v>57</v>
      </c>
      <c r="C333" s="55" t="s">
        <v>83</v>
      </c>
      <c r="D333" s="33" t="s">
        <v>47</v>
      </c>
      <c r="E333" s="41">
        <v>1929.0</v>
      </c>
      <c r="F333" s="41">
        <v>4613.0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41" t="str">
        <f t="shared" si="1"/>
        <v>Botswana-Africa2007</v>
      </c>
      <c r="B334" s="41" t="s">
        <v>57</v>
      </c>
      <c r="C334" s="55" t="s">
        <v>83</v>
      </c>
      <c r="D334" s="33" t="s">
        <v>48</v>
      </c>
      <c r="E334" s="41">
        <v>1916.0</v>
      </c>
      <c r="F334" s="41">
        <v>4485.0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41" t="str">
        <f t="shared" si="1"/>
        <v>Botswana-Africa2008</v>
      </c>
      <c r="B335" s="41" t="s">
        <v>57</v>
      </c>
      <c r="C335" s="55" t="s">
        <v>83</v>
      </c>
      <c r="D335" s="33" t="s">
        <v>49</v>
      </c>
      <c r="E335" s="41">
        <v>1836.0</v>
      </c>
      <c r="F335" s="41">
        <v>4276.0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41" t="str">
        <f t="shared" si="1"/>
        <v>Botswana-Africa2009</v>
      </c>
      <c r="B336" s="41" t="s">
        <v>57</v>
      </c>
      <c r="C336" s="55" t="s">
        <v>83</v>
      </c>
      <c r="D336" s="33" t="s">
        <v>50</v>
      </c>
      <c r="E336" s="41">
        <v>1907.0</v>
      </c>
      <c r="F336" s="41">
        <v>4265.0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41" t="str">
        <f t="shared" si="1"/>
        <v>Botswana-Africa2010</v>
      </c>
      <c r="B337" s="41" t="s">
        <v>57</v>
      </c>
      <c r="C337" s="55" t="s">
        <v>83</v>
      </c>
      <c r="D337" s="33" t="s">
        <v>51</v>
      </c>
      <c r="E337" s="41">
        <v>1956.0</v>
      </c>
      <c r="F337" s="41">
        <v>4646.0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41" t="str">
        <f t="shared" si="1"/>
        <v>Botswana-Africa2011</v>
      </c>
      <c r="B338" s="41" t="s">
        <v>57</v>
      </c>
      <c r="C338" s="55" t="s">
        <v>83</v>
      </c>
      <c r="D338" s="33" t="s">
        <v>52</v>
      </c>
      <c r="E338" s="41">
        <v>1857.0</v>
      </c>
      <c r="F338" s="41">
        <v>4378.0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41" t="str">
        <f t="shared" si="1"/>
        <v>Botswana-Africa2012</v>
      </c>
      <c r="B339" s="41" t="s">
        <v>57</v>
      </c>
      <c r="C339" s="55" t="s">
        <v>83</v>
      </c>
      <c r="D339" s="33" t="s">
        <v>53</v>
      </c>
      <c r="E339" s="41">
        <v>1868.0</v>
      </c>
      <c r="F339" s="41">
        <v>4334.0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41" t="str">
        <f t="shared" si="1"/>
        <v>Brazil-The Americas2000</v>
      </c>
      <c r="B340" s="41" t="s">
        <v>63</v>
      </c>
      <c r="C340" s="55" t="s">
        <v>84</v>
      </c>
      <c r="D340" s="33" t="s">
        <v>40</v>
      </c>
      <c r="E340" s="56">
        <v>14338.0</v>
      </c>
      <c r="F340" s="56">
        <v>8529.0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41" t="str">
        <f t="shared" si="1"/>
        <v>Brazil-The Americas2001</v>
      </c>
      <c r="B341" s="41" t="s">
        <v>63</v>
      </c>
      <c r="C341" s="55" t="s">
        <v>84</v>
      </c>
      <c r="D341" s="33" t="s">
        <v>42</v>
      </c>
      <c r="E341" s="41">
        <v>270028.0</v>
      </c>
      <c r="F341" s="56">
        <v>8529.0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41" t="str">
        <f t="shared" si="1"/>
        <v>Brazil-The Americas2002</v>
      </c>
      <c r="B342" s="41" t="s">
        <v>63</v>
      </c>
      <c r="C342" s="55" t="s">
        <v>84</v>
      </c>
      <c r="D342" s="33" t="s">
        <v>43</v>
      </c>
      <c r="E342" s="41">
        <v>265887.0</v>
      </c>
      <c r="F342" s="41">
        <v>419754.0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41" t="str">
        <f t="shared" si="1"/>
        <v>Brazil-The Americas2003</v>
      </c>
      <c r="B343" s="41" t="s">
        <v>63</v>
      </c>
      <c r="C343" s="55" t="s">
        <v>84</v>
      </c>
      <c r="D343" s="33" t="s">
        <v>44</v>
      </c>
      <c r="E343" s="41">
        <v>240464.0</v>
      </c>
      <c r="F343" s="41">
        <v>367147.0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41" t="str">
        <f t="shared" si="1"/>
        <v>Brazil-The Americas2004</v>
      </c>
      <c r="B344" s="41" t="s">
        <v>63</v>
      </c>
      <c r="C344" s="55" t="s">
        <v>84</v>
      </c>
      <c r="D344" s="33" t="s">
        <v>45</v>
      </c>
      <c r="E344" s="41">
        <v>248594.0</v>
      </c>
      <c r="F344" s="41">
        <v>387675.0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41" t="str">
        <f t="shared" si="1"/>
        <v>Brazil-The Americas2005</v>
      </c>
      <c r="B345" s="41" t="s">
        <v>63</v>
      </c>
      <c r="C345" s="55" t="s">
        <v>84</v>
      </c>
      <c r="D345" s="33" t="s">
        <v>46</v>
      </c>
      <c r="E345" s="41">
        <v>235460.0</v>
      </c>
      <c r="F345" s="41">
        <v>363213.0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41" t="str">
        <f t="shared" si="1"/>
        <v>Brazil-The Americas2006</v>
      </c>
      <c r="B346" s="41" t="s">
        <v>63</v>
      </c>
      <c r="C346" s="55" t="s">
        <v>84</v>
      </c>
      <c r="D346" s="33" t="s">
        <v>47</v>
      </c>
      <c r="E346" s="41">
        <v>215332.0</v>
      </c>
      <c r="F346" s="41">
        <v>347309.0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41" t="str">
        <f t="shared" si="1"/>
        <v>Brazil-The Americas2007</v>
      </c>
      <c r="B347" s="41" t="s">
        <v>63</v>
      </c>
      <c r="C347" s="55" t="s">
        <v>84</v>
      </c>
      <c r="D347" s="33" t="s">
        <v>48</v>
      </c>
      <c r="E347" s="41">
        <v>195759.0</v>
      </c>
      <c r="F347" s="41">
        <v>332267.0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41" t="str">
        <f t="shared" si="1"/>
        <v>Brazil-The Americas2008</v>
      </c>
      <c r="B348" s="41" t="s">
        <v>63</v>
      </c>
      <c r="C348" s="55" t="s">
        <v>84</v>
      </c>
      <c r="D348" s="33" t="s">
        <v>49</v>
      </c>
      <c r="E348" s="41">
        <v>187442.0</v>
      </c>
      <c r="F348" s="41">
        <v>327984.0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41" t="str">
        <f t="shared" si="1"/>
        <v>Brazil-The Americas2009</v>
      </c>
      <c r="B349" s="41" t="s">
        <v>63</v>
      </c>
      <c r="C349" s="55" t="s">
        <v>84</v>
      </c>
      <c r="D349" s="33" t="s">
        <v>50</v>
      </c>
      <c r="E349" s="41">
        <v>198976.0</v>
      </c>
      <c r="F349" s="41">
        <v>321622.0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41" t="str">
        <f t="shared" si="1"/>
        <v>Brazil-The Americas2010</v>
      </c>
      <c r="B350" s="41" t="s">
        <v>63</v>
      </c>
      <c r="C350" s="55" t="s">
        <v>84</v>
      </c>
      <c r="D350" s="33" t="s">
        <v>51</v>
      </c>
      <c r="E350" s="41">
        <v>222818.0</v>
      </c>
      <c r="F350" s="41">
        <v>347668.0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41" t="str">
        <f t="shared" si="1"/>
        <v>Brazil-The Americas2011</v>
      </c>
      <c r="B351" s="41" t="s">
        <v>63</v>
      </c>
      <c r="C351" s="55" t="s">
        <v>84</v>
      </c>
      <c r="D351" s="33" t="s">
        <v>52</v>
      </c>
      <c r="E351" s="41">
        <v>210042.0</v>
      </c>
      <c r="F351" s="41">
        <v>337826.0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41" t="str">
        <f t="shared" si="1"/>
        <v>Brazil-The Americas2012</v>
      </c>
      <c r="B352" s="41" t="s">
        <v>63</v>
      </c>
      <c r="C352" s="55" t="s">
        <v>84</v>
      </c>
      <c r="D352" s="33" t="s">
        <v>53</v>
      </c>
      <c r="E352" s="41">
        <v>190712.0</v>
      </c>
      <c r="F352" s="41">
        <v>337434.0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41" t="str">
        <f t="shared" si="1"/>
        <v>Brunei-Asia2000</v>
      </c>
      <c r="B353" s="41" t="s">
        <v>41</v>
      </c>
      <c r="C353" s="55" t="s">
        <v>85</v>
      </c>
      <c r="D353" s="33" t="s">
        <v>40</v>
      </c>
      <c r="E353" s="56">
        <v>14338.0</v>
      </c>
      <c r="F353" s="56">
        <v>8529.0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41" t="str">
        <f t="shared" si="1"/>
        <v>Brunei-Asia2001</v>
      </c>
      <c r="B354" s="41" t="s">
        <v>41</v>
      </c>
      <c r="C354" s="55" t="s">
        <v>85</v>
      </c>
      <c r="D354" s="33" t="s">
        <v>42</v>
      </c>
      <c r="E354" s="41">
        <v>3832.0</v>
      </c>
      <c r="F354" s="56">
        <v>8529.0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41" t="str">
        <f t="shared" si="1"/>
        <v>Brunei-Asia2002</v>
      </c>
      <c r="B355" s="41" t="s">
        <v>41</v>
      </c>
      <c r="C355" s="55" t="s">
        <v>85</v>
      </c>
      <c r="D355" s="33" t="s">
        <v>43</v>
      </c>
      <c r="E355" s="41">
        <v>3240.0</v>
      </c>
      <c r="F355" s="41">
        <v>9160.0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41" t="str">
        <f t="shared" si="1"/>
        <v>Brunei-Asia2003</v>
      </c>
      <c r="B356" s="41" t="s">
        <v>41</v>
      </c>
      <c r="C356" s="55" t="s">
        <v>85</v>
      </c>
      <c r="D356" s="33" t="s">
        <v>44</v>
      </c>
      <c r="E356" s="41">
        <v>3043.0</v>
      </c>
      <c r="F356" s="41">
        <v>9094.0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41" t="str">
        <f t="shared" si="1"/>
        <v>Brunei-Asia2004</v>
      </c>
      <c r="B357" s="41" t="s">
        <v>41</v>
      </c>
      <c r="C357" s="55" t="s">
        <v>85</v>
      </c>
      <c r="D357" s="33" t="s">
        <v>45</v>
      </c>
      <c r="E357" s="41">
        <v>3542.0</v>
      </c>
      <c r="F357" s="41">
        <v>10583.0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41" t="str">
        <f t="shared" si="1"/>
        <v>Brunei-Asia2005</v>
      </c>
      <c r="B358" s="41" t="s">
        <v>41</v>
      </c>
      <c r="C358" s="55" t="s">
        <v>85</v>
      </c>
      <c r="D358" s="33" t="s">
        <v>46</v>
      </c>
      <c r="E358" s="41">
        <v>2208.0</v>
      </c>
      <c r="F358" s="41">
        <v>6197.0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41" t="str">
        <f t="shared" si="1"/>
        <v>Brunei-Asia2006</v>
      </c>
      <c r="B359" s="41" t="s">
        <v>41</v>
      </c>
      <c r="C359" s="55" t="s">
        <v>85</v>
      </c>
      <c r="D359" s="33" t="s">
        <v>47</v>
      </c>
      <c r="E359" s="41">
        <v>3227.0</v>
      </c>
      <c r="F359" s="41">
        <v>10176.0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41" t="str">
        <f t="shared" si="1"/>
        <v>Brunei-Asia2007</v>
      </c>
      <c r="B360" s="41" t="s">
        <v>41</v>
      </c>
      <c r="C360" s="55" t="s">
        <v>85</v>
      </c>
      <c r="D360" s="33" t="s">
        <v>48</v>
      </c>
      <c r="E360" s="41">
        <v>2217.0</v>
      </c>
      <c r="F360" s="41">
        <v>5126.0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41" t="str">
        <f t="shared" si="1"/>
        <v>Brunei-Asia2008</v>
      </c>
      <c r="B361" s="41" t="s">
        <v>41</v>
      </c>
      <c r="C361" s="55" t="s">
        <v>85</v>
      </c>
      <c r="D361" s="33" t="s">
        <v>49</v>
      </c>
      <c r="E361" s="41">
        <v>2157.0</v>
      </c>
      <c r="F361" s="41">
        <v>5321.0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41" t="str">
        <f t="shared" si="1"/>
        <v>Brunei-Asia2009</v>
      </c>
      <c r="B362" s="41" t="s">
        <v>41</v>
      </c>
      <c r="C362" s="55" t="s">
        <v>85</v>
      </c>
      <c r="D362" s="33" t="s">
        <v>50</v>
      </c>
      <c r="E362" s="41">
        <v>2385.0</v>
      </c>
      <c r="F362" s="41">
        <v>6527.0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41" t="str">
        <f t="shared" si="1"/>
        <v>Brunei-Asia2010</v>
      </c>
      <c r="B363" s="41" t="s">
        <v>41</v>
      </c>
      <c r="C363" s="55" t="s">
        <v>85</v>
      </c>
      <c r="D363" s="33" t="s">
        <v>51</v>
      </c>
      <c r="E363" s="41">
        <v>2505.0</v>
      </c>
      <c r="F363" s="41">
        <v>5357.0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41" t="str">
        <f t="shared" si="1"/>
        <v>Brunei-Asia2011</v>
      </c>
      <c r="B364" s="41" t="s">
        <v>41</v>
      </c>
      <c r="C364" s="55" t="s">
        <v>85</v>
      </c>
      <c r="D364" s="33" t="s">
        <v>52</v>
      </c>
      <c r="E364" s="41">
        <v>3152.0</v>
      </c>
      <c r="F364" s="41">
        <v>4822.0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41" t="str">
        <f t="shared" si="1"/>
        <v>Brunei-Asia2012</v>
      </c>
      <c r="B365" s="41" t="s">
        <v>41</v>
      </c>
      <c r="C365" s="55" t="s">
        <v>85</v>
      </c>
      <c r="D365" s="33" t="s">
        <v>53</v>
      </c>
      <c r="E365" s="41">
        <v>2296.0</v>
      </c>
      <c r="F365" s="41">
        <v>5361.0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41" t="str">
        <f t="shared" si="1"/>
        <v>Bulgaria-Europe2000</v>
      </c>
      <c r="B366" s="41" t="s">
        <v>55</v>
      </c>
      <c r="C366" s="55" t="s">
        <v>86</v>
      </c>
      <c r="D366" s="33" t="s">
        <v>40</v>
      </c>
      <c r="E366" s="56">
        <v>14338.0</v>
      </c>
      <c r="F366" s="56">
        <v>8529.0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41" t="str">
        <f t="shared" si="1"/>
        <v>Bulgaria-Europe2001</v>
      </c>
      <c r="B367" s="41" t="s">
        <v>55</v>
      </c>
      <c r="C367" s="55" t="s">
        <v>86</v>
      </c>
      <c r="D367" s="33" t="s">
        <v>42</v>
      </c>
      <c r="E367" s="41">
        <v>19216.0</v>
      </c>
      <c r="F367" s="56">
        <v>8529.0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41" t="str">
        <f t="shared" si="1"/>
        <v>Bulgaria-Europe2002</v>
      </c>
      <c r="B368" s="41" t="s">
        <v>55</v>
      </c>
      <c r="C368" s="55" t="s">
        <v>86</v>
      </c>
      <c r="D368" s="33" t="s">
        <v>43</v>
      </c>
      <c r="E368" s="41">
        <v>17897.0</v>
      </c>
      <c r="F368" s="41">
        <v>44679.0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41" t="str">
        <f t="shared" si="1"/>
        <v>Bulgaria-Europe2003</v>
      </c>
      <c r="B369" s="41" t="s">
        <v>55</v>
      </c>
      <c r="C369" s="55" t="s">
        <v>86</v>
      </c>
      <c r="D369" s="33" t="s">
        <v>44</v>
      </c>
      <c r="E369" s="41">
        <v>17512.0</v>
      </c>
      <c r="F369" s="41">
        <v>42805.0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41" t="str">
        <f t="shared" si="1"/>
        <v>Bulgaria-Europe2004</v>
      </c>
      <c r="B370" s="41" t="s">
        <v>55</v>
      </c>
      <c r="C370" s="55" t="s">
        <v>86</v>
      </c>
      <c r="D370" s="33" t="s">
        <v>45</v>
      </c>
      <c r="E370" s="41">
        <v>19815.0</v>
      </c>
      <c r="F370" s="41">
        <v>50792.0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41" t="str">
        <f t="shared" si="1"/>
        <v>Bulgaria-Europe2005</v>
      </c>
      <c r="B371" s="41" t="s">
        <v>55</v>
      </c>
      <c r="C371" s="55" t="s">
        <v>86</v>
      </c>
      <c r="D371" s="33" t="s">
        <v>46</v>
      </c>
      <c r="E371" s="41">
        <v>19416.0</v>
      </c>
      <c r="F371" s="41">
        <v>46454.0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41" t="str">
        <f t="shared" si="1"/>
        <v>Bulgaria-Europe2006</v>
      </c>
      <c r="B372" s="41" t="s">
        <v>55</v>
      </c>
      <c r="C372" s="55" t="s">
        <v>86</v>
      </c>
      <c r="D372" s="33" t="s">
        <v>47</v>
      </c>
      <c r="E372" s="41">
        <v>20117.0</v>
      </c>
      <c r="F372" s="41">
        <v>52812.0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41" t="str">
        <f t="shared" si="1"/>
        <v>Bulgaria-Europe2007</v>
      </c>
      <c r="B373" s="41" t="s">
        <v>55</v>
      </c>
      <c r="C373" s="55" t="s">
        <v>86</v>
      </c>
      <c r="D373" s="33" t="s">
        <v>48</v>
      </c>
      <c r="E373" s="41">
        <v>19898.0</v>
      </c>
      <c r="F373" s="41">
        <v>47909.0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41" t="str">
        <f t="shared" si="1"/>
        <v>Bulgaria-Europe2008</v>
      </c>
      <c r="B374" s="41" t="s">
        <v>55</v>
      </c>
      <c r="C374" s="55" t="s">
        <v>86</v>
      </c>
      <c r="D374" s="33" t="s">
        <v>49</v>
      </c>
      <c r="E374" s="41">
        <v>18861.0</v>
      </c>
      <c r="F374" s="41">
        <v>44635.0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41" t="str">
        <f t="shared" si="1"/>
        <v>Bulgaria-Europe2009</v>
      </c>
      <c r="B375" s="41" t="s">
        <v>55</v>
      </c>
      <c r="C375" s="55" t="s">
        <v>86</v>
      </c>
      <c r="D375" s="33" t="s">
        <v>50</v>
      </c>
      <c r="E375" s="41">
        <v>18688.0</v>
      </c>
      <c r="F375" s="41">
        <v>43531.0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41" t="str">
        <f t="shared" si="1"/>
        <v>Bulgaria-Europe2010</v>
      </c>
      <c r="B376" s="41" t="s">
        <v>55</v>
      </c>
      <c r="C376" s="55" t="s">
        <v>86</v>
      </c>
      <c r="D376" s="33" t="s">
        <v>51</v>
      </c>
      <c r="E376" s="41">
        <v>19399.0</v>
      </c>
      <c r="F376" s="41">
        <v>47308.0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41" t="str">
        <f t="shared" si="1"/>
        <v>Bulgaria-Europe2011</v>
      </c>
      <c r="B377" s="41" t="s">
        <v>55</v>
      </c>
      <c r="C377" s="55" t="s">
        <v>86</v>
      </c>
      <c r="D377" s="33" t="s">
        <v>52</v>
      </c>
      <c r="E377" s="41">
        <v>20459.0</v>
      </c>
      <c r="F377" s="41">
        <v>48943.0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41" t="str">
        <f t="shared" si="1"/>
        <v>Bulgaria-Europe2012</v>
      </c>
      <c r="B378" s="41" t="s">
        <v>55</v>
      </c>
      <c r="C378" s="55" t="s">
        <v>86</v>
      </c>
      <c r="D378" s="33" t="s">
        <v>53</v>
      </c>
      <c r="E378" s="41">
        <v>18833.0</v>
      </c>
      <c r="F378" s="41">
        <v>46787.0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41" t="str">
        <f t="shared" si="1"/>
        <v>Burkina Faso-Africa2000</v>
      </c>
      <c r="B379" s="41" t="s">
        <v>57</v>
      </c>
      <c r="C379" s="55" t="s">
        <v>87</v>
      </c>
      <c r="D379" s="33" t="s">
        <v>40</v>
      </c>
      <c r="E379" s="56">
        <v>14338.0</v>
      </c>
      <c r="F379" s="56">
        <v>8529.0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41" t="str">
        <f t="shared" si="1"/>
        <v>Burkina Faso-Africa2001</v>
      </c>
      <c r="B380" s="41" t="s">
        <v>57</v>
      </c>
      <c r="C380" s="55" t="s">
        <v>87</v>
      </c>
      <c r="D380" s="33" t="s">
        <v>42</v>
      </c>
      <c r="E380" s="56">
        <v>14338.0</v>
      </c>
      <c r="F380" s="56">
        <v>8529.0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41" t="str">
        <f t="shared" si="1"/>
        <v>Burkina Faso-Africa2002</v>
      </c>
      <c r="B381" s="41" t="s">
        <v>57</v>
      </c>
      <c r="C381" s="55" t="s">
        <v>87</v>
      </c>
      <c r="D381" s="33" t="s">
        <v>43</v>
      </c>
      <c r="E381" s="56">
        <v>14338.0</v>
      </c>
      <c r="F381" s="41">
        <v>1683.0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41" t="str">
        <f t="shared" si="1"/>
        <v>Burkina Faso-Africa2003</v>
      </c>
      <c r="B382" s="41" t="s">
        <v>57</v>
      </c>
      <c r="C382" s="55" t="s">
        <v>87</v>
      </c>
      <c r="D382" s="33" t="s">
        <v>44</v>
      </c>
      <c r="E382" s="56">
        <v>14338.0</v>
      </c>
      <c r="F382" s="41">
        <v>1665.0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41" t="str">
        <f t="shared" si="1"/>
        <v>Burkina Faso-Africa2004</v>
      </c>
      <c r="B383" s="41" t="s">
        <v>57</v>
      </c>
      <c r="C383" s="55" t="s">
        <v>87</v>
      </c>
      <c r="D383" s="33" t="s">
        <v>45</v>
      </c>
      <c r="E383" s="56">
        <v>14338.0</v>
      </c>
      <c r="F383" s="41">
        <v>1698.0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41" t="str">
        <f t="shared" si="1"/>
        <v>Burkina Faso-Africa2005</v>
      </c>
      <c r="B384" s="41" t="s">
        <v>57</v>
      </c>
      <c r="C384" s="55" t="s">
        <v>87</v>
      </c>
      <c r="D384" s="33" t="s">
        <v>46</v>
      </c>
      <c r="E384" s="56">
        <v>14338.0</v>
      </c>
      <c r="F384" s="41">
        <v>997.0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41" t="str">
        <f t="shared" si="1"/>
        <v>Burkina Faso-Africa2006</v>
      </c>
      <c r="B385" s="41" t="s">
        <v>57</v>
      </c>
      <c r="C385" s="55" t="s">
        <v>87</v>
      </c>
      <c r="D385" s="33" t="s">
        <v>47</v>
      </c>
      <c r="E385" s="56">
        <v>14338.0</v>
      </c>
      <c r="F385" s="41">
        <v>1646.0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41" t="str">
        <f t="shared" si="1"/>
        <v>Burkina Faso-Africa2007</v>
      </c>
      <c r="B386" s="41" t="s">
        <v>57</v>
      </c>
      <c r="C386" s="55" t="s">
        <v>87</v>
      </c>
      <c r="D386" s="33" t="s">
        <v>48</v>
      </c>
      <c r="E386" s="56">
        <v>14338.0</v>
      </c>
      <c r="F386" s="41">
        <v>1126.0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41" t="str">
        <f t="shared" si="1"/>
        <v>Burkina Faso-Africa2008</v>
      </c>
      <c r="B387" s="41" t="s">
        <v>57</v>
      </c>
      <c r="C387" s="55" t="s">
        <v>87</v>
      </c>
      <c r="D387" s="33" t="s">
        <v>49</v>
      </c>
      <c r="E387" s="56">
        <v>14338.0</v>
      </c>
      <c r="F387" s="41">
        <v>1005.0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41" t="str">
        <f t="shared" si="1"/>
        <v>Burkina Faso-Africa2009</v>
      </c>
      <c r="B388" s="41" t="s">
        <v>57</v>
      </c>
      <c r="C388" s="55" t="s">
        <v>87</v>
      </c>
      <c r="D388" s="33" t="s">
        <v>50</v>
      </c>
      <c r="E388" s="56">
        <v>14338.0</v>
      </c>
      <c r="F388" s="41">
        <v>1041.0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41" t="str">
        <f t="shared" si="1"/>
        <v>Burkina Faso-Africa2010</v>
      </c>
      <c r="B389" s="41" t="s">
        <v>57</v>
      </c>
      <c r="C389" s="55" t="s">
        <v>87</v>
      </c>
      <c r="D389" s="33" t="s">
        <v>51</v>
      </c>
      <c r="E389" s="56">
        <v>14338.0</v>
      </c>
      <c r="F389" s="41">
        <v>1078.0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41" t="str">
        <f t="shared" si="1"/>
        <v>Burkina Faso-Africa2011</v>
      </c>
      <c r="B390" s="41" t="s">
        <v>57</v>
      </c>
      <c r="C390" s="55" t="s">
        <v>87</v>
      </c>
      <c r="D390" s="33" t="s">
        <v>52</v>
      </c>
      <c r="E390" s="56">
        <v>14338.0</v>
      </c>
      <c r="F390" s="41">
        <v>1360.0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41" t="str">
        <f t="shared" si="1"/>
        <v>Burkina Faso-Africa2012</v>
      </c>
      <c r="B391" s="41" t="s">
        <v>57</v>
      </c>
      <c r="C391" s="55" t="s">
        <v>87</v>
      </c>
      <c r="D391" s="33" t="s">
        <v>53</v>
      </c>
      <c r="E391" s="56">
        <v>14338.0</v>
      </c>
      <c r="F391" s="41">
        <v>1104.0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41" t="str">
        <f t="shared" si="1"/>
        <v>Burundi-Africa2000</v>
      </c>
      <c r="B392" s="41" t="s">
        <v>57</v>
      </c>
      <c r="C392" s="55" t="s">
        <v>88</v>
      </c>
      <c r="D392" s="33" t="s">
        <v>40</v>
      </c>
      <c r="E392" s="56">
        <v>14338.0</v>
      </c>
      <c r="F392" s="56">
        <v>8529.0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41" t="str">
        <f t="shared" si="1"/>
        <v>Burundi-Africa2001</v>
      </c>
      <c r="B393" s="41" t="s">
        <v>57</v>
      </c>
      <c r="C393" s="55" t="s">
        <v>88</v>
      </c>
      <c r="D393" s="33" t="s">
        <v>42</v>
      </c>
      <c r="E393" s="56">
        <v>14338.0</v>
      </c>
      <c r="F393" s="56">
        <v>8529.0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41" t="str">
        <f t="shared" si="1"/>
        <v>Burundi-Africa2002</v>
      </c>
      <c r="B394" s="41" t="s">
        <v>57</v>
      </c>
      <c r="C394" s="55" t="s">
        <v>88</v>
      </c>
      <c r="D394" s="33" t="s">
        <v>43</v>
      </c>
      <c r="E394" s="56">
        <v>14338.0</v>
      </c>
      <c r="F394" s="41">
        <v>308.0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41" t="str">
        <f t="shared" si="1"/>
        <v>Burundi-Africa2003</v>
      </c>
      <c r="B395" s="41" t="s">
        <v>57</v>
      </c>
      <c r="C395" s="55" t="s">
        <v>88</v>
      </c>
      <c r="D395" s="33" t="s">
        <v>44</v>
      </c>
      <c r="E395" s="56">
        <v>14338.0</v>
      </c>
      <c r="F395" s="41">
        <v>180.0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41" t="str">
        <f t="shared" si="1"/>
        <v>Burundi-Africa2004</v>
      </c>
      <c r="B396" s="41" t="s">
        <v>57</v>
      </c>
      <c r="C396" s="55" t="s">
        <v>88</v>
      </c>
      <c r="D396" s="33" t="s">
        <v>45</v>
      </c>
      <c r="E396" s="56">
        <v>14338.0</v>
      </c>
      <c r="F396" s="41">
        <v>249.0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41" t="str">
        <f t="shared" si="1"/>
        <v>Burundi-Africa2005</v>
      </c>
      <c r="B397" s="41" t="s">
        <v>57</v>
      </c>
      <c r="C397" s="55" t="s">
        <v>88</v>
      </c>
      <c r="D397" s="33" t="s">
        <v>46</v>
      </c>
      <c r="E397" s="56">
        <v>14338.0</v>
      </c>
      <c r="F397" s="41">
        <v>216.0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41" t="str">
        <f t="shared" si="1"/>
        <v>Burundi-Africa2006</v>
      </c>
      <c r="B398" s="41" t="s">
        <v>57</v>
      </c>
      <c r="C398" s="55" t="s">
        <v>88</v>
      </c>
      <c r="D398" s="33" t="s">
        <v>47</v>
      </c>
      <c r="E398" s="56">
        <v>14338.0</v>
      </c>
      <c r="F398" s="41">
        <v>191.0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41" t="str">
        <f t="shared" si="1"/>
        <v>Burundi-Africa2007</v>
      </c>
      <c r="B399" s="41" t="s">
        <v>57</v>
      </c>
      <c r="C399" s="55" t="s">
        <v>88</v>
      </c>
      <c r="D399" s="33" t="s">
        <v>48</v>
      </c>
      <c r="E399" s="56">
        <v>14338.0</v>
      </c>
      <c r="F399" s="41">
        <v>154.0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41" t="str">
        <f t="shared" si="1"/>
        <v>Burundi-Africa2008</v>
      </c>
      <c r="B400" s="41" t="s">
        <v>57</v>
      </c>
      <c r="C400" s="55" t="s">
        <v>88</v>
      </c>
      <c r="D400" s="33" t="s">
        <v>49</v>
      </c>
      <c r="E400" s="56">
        <v>14338.0</v>
      </c>
      <c r="F400" s="41">
        <v>220.0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41" t="str">
        <f t="shared" si="1"/>
        <v>Burundi-Africa2009</v>
      </c>
      <c r="B401" s="41" t="s">
        <v>57</v>
      </c>
      <c r="C401" s="55" t="s">
        <v>88</v>
      </c>
      <c r="D401" s="33" t="s">
        <v>50</v>
      </c>
      <c r="E401" s="56">
        <v>14338.0</v>
      </c>
      <c r="F401" s="41">
        <v>301.0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41" t="str">
        <f t="shared" si="1"/>
        <v>Burundi-Africa2010</v>
      </c>
      <c r="B402" s="41" t="s">
        <v>57</v>
      </c>
      <c r="C402" s="55" t="s">
        <v>88</v>
      </c>
      <c r="D402" s="33" t="s">
        <v>51</v>
      </c>
      <c r="E402" s="56">
        <v>14338.0</v>
      </c>
      <c r="F402" s="41">
        <v>165.0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41" t="str">
        <f t="shared" si="1"/>
        <v>Burundi-Africa2011</v>
      </c>
      <c r="B403" s="41" t="s">
        <v>57</v>
      </c>
      <c r="C403" s="55" t="s">
        <v>88</v>
      </c>
      <c r="D403" s="33" t="s">
        <v>52</v>
      </c>
      <c r="E403" s="56">
        <v>14338.0</v>
      </c>
      <c r="F403" s="41">
        <v>187.0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41" t="str">
        <f t="shared" si="1"/>
        <v>Burundi-Africa2012</v>
      </c>
      <c r="B404" s="41" t="s">
        <v>57</v>
      </c>
      <c r="C404" s="55" t="s">
        <v>88</v>
      </c>
      <c r="D404" s="33" t="s">
        <v>53</v>
      </c>
      <c r="E404" s="56">
        <v>14338.0</v>
      </c>
      <c r="F404" s="41">
        <v>198.0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41" t="str">
        <f t="shared" si="1"/>
        <v>Cambodia-Asia2000</v>
      </c>
      <c r="B405" s="41" t="s">
        <v>41</v>
      </c>
      <c r="C405" s="55" t="s">
        <v>89</v>
      </c>
      <c r="D405" s="33" t="s">
        <v>40</v>
      </c>
      <c r="E405" s="56">
        <v>14338.0</v>
      </c>
      <c r="F405" s="56">
        <v>8529.0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41" t="str">
        <f t="shared" si="1"/>
        <v>Cambodia-Asia2001</v>
      </c>
      <c r="B406" s="41" t="s">
        <v>41</v>
      </c>
      <c r="C406" s="55" t="s">
        <v>89</v>
      </c>
      <c r="D406" s="33" t="s">
        <v>42</v>
      </c>
      <c r="E406" s="41">
        <v>5333.0</v>
      </c>
      <c r="F406" s="56">
        <v>8529.0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41" t="str">
        <f t="shared" si="1"/>
        <v>Cambodia-Asia2002</v>
      </c>
      <c r="B407" s="41" t="s">
        <v>41</v>
      </c>
      <c r="C407" s="55" t="s">
        <v>89</v>
      </c>
      <c r="D407" s="33" t="s">
        <v>43</v>
      </c>
      <c r="E407" s="41">
        <v>5024.0</v>
      </c>
      <c r="F407" s="41">
        <v>4180.0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41" t="str">
        <f t="shared" si="1"/>
        <v>Cambodia-Asia2003</v>
      </c>
      <c r="B408" s="41" t="s">
        <v>41</v>
      </c>
      <c r="C408" s="55" t="s">
        <v>89</v>
      </c>
      <c r="D408" s="33" t="s">
        <v>44</v>
      </c>
      <c r="E408" s="41">
        <v>4907.0</v>
      </c>
      <c r="F408" s="41">
        <v>4052.0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41" t="str">
        <f t="shared" si="1"/>
        <v>Cambodia-Asia2004</v>
      </c>
      <c r="B409" s="41" t="s">
        <v>41</v>
      </c>
      <c r="C409" s="55" t="s">
        <v>89</v>
      </c>
      <c r="D409" s="33" t="s">
        <v>45</v>
      </c>
      <c r="E409" s="41">
        <v>3514.0</v>
      </c>
      <c r="F409" s="41">
        <v>3975.0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41" t="str">
        <f t="shared" si="1"/>
        <v>Cambodia-Asia2005</v>
      </c>
      <c r="B410" s="41" t="s">
        <v>41</v>
      </c>
      <c r="C410" s="55" t="s">
        <v>89</v>
      </c>
      <c r="D410" s="33" t="s">
        <v>46</v>
      </c>
      <c r="E410" s="41">
        <v>3430.0</v>
      </c>
      <c r="F410" s="41">
        <v>2252.0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41" t="str">
        <f t="shared" si="1"/>
        <v>Cambodia-Asia2006</v>
      </c>
      <c r="B411" s="41" t="s">
        <v>41</v>
      </c>
      <c r="C411" s="55" t="s">
        <v>89</v>
      </c>
      <c r="D411" s="33" t="s">
        <v>47</v>
      </c>
      <c r="E411" s="41">
        <v>3482.0</v>
      </c>
      <c r="F411" s="41">
        <v>3484.0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41" t="str">
        <f t="shared" si="1"/>
        <v>Cambodia-Asia2007</v>
      </c>
      <c r="B412" s="41" t="s">
        <v>41</v>
      </c>
      <c r="C412" s="55" t="s">
        <v>89</v>
      </c>
      <c r="D412" s="33" t="s">
        <v>48</v>
      </c>
      <c r="E412" s="41">
        <v>3436.0</v>
      </c>
      <c r="F412" s="41">
        <v>2776.0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41" t="str">
        <f t="shared" si="1"/>
        <v>Cambodia-Asia2008</v>
      </c>
      <c r="B413" s="41" t="s">
        <v>41</v>
      </c>
      <c r="C413" s="55" t="s">
        <v>89</v>
      </c>
      <c r="D413" s="33" t="s">
        <v>49</v>
      </c>
      <c r="E413" s="41">
        <v>3994.0</v>
      </c>
      <c r="F413" s="41">
        <v>2208.0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41" t="str">
        <f t="shared" si="1"/>
        <v>Cambodia-Asia2009</v>
      </c>
      <c r="B414" s="41" t="s">
        <v>41</v>
      </c>
      <c r="C414" s="55" t="s">
        <v>89</v>
      </c>
      <c r="D414" s="33" t="s">
        <v>50</v>
      </c>
      <c r="E414" s="41">
        <v>4115.0</v>
      </c>
      <c r="F414" s="41">
        <v>2380.0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41" t="str">
        <f t="shared" si="1"/>
        <v>Cambodia-Asia2010</v>
      </c>
      <c r="B415" s="41" t="s">
        <v>41</v>
      </c>
      <c r="C415" s="55" t="s">
        <v>89</v>
      </c>
      <c r="D415" s="33" t="s">
        <v>51</v>
      </c>
      <c r="E415" s="41">
        <v>3412.0</v>
      </c>
      <c r="F415" s="41">
        <v>1977.0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41" t="str">
        <f t="shared" si="1"/>
        <v>Cambodia-Asia2011</v>
      </c>
      <c r="B416" s="41" t="s">
        <v>41</v>
      </c>
      <c r="C416" s="55" t="s">
        <v>89</v>
      </c>
      <c r="D416" s="33" t="s">
        <v>52</v>
      </c>
      <c r="E416" s="41">
        <v>3429.0</v>
      </c>
      <c r="F416" s="41">
        <v>3000.0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41" t="str">
        <f t="shared" si="1"/>
        <v>Cambodia-Asia2012</v>
      </c>
      <c r="B417" s="41" t="s">
        <v>41</v>
      </c>
      <c r="C417" s="55" t="s">
        <v>89</v>
      </c>
      <c r="D417" s="33" t="s">
        <v>53</v>
      </c>
      <c r="E417" s="41">
        <v>3389.0</v>
      </c>
      <c r="F417" s="41">
        <v>2446.0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41" t="str">
        <f t="shared" si="1"/>
        <v>Cameroon-Africa2000</v>
      </c>
      <c r="B418" s="41" t="s">
        <v>57</v>
      </c>
      <c r="C418" s="55" t="s">
        <v>90</v>
      </c>
      <c r="D418" s="33" t="s">
        <v>40</v>
      </c>
      <c r="E418" s="56">
        <v>14338.0</v>
      </c>
      <c r="F418" s="56">
        <v>8529.0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41" t="str">
        <f t="shared" si="1"/>
        <v>Cameroon-Africa2001</v>
      </c>
      <c r="B419" s="41" t="s">
        <v>57</v>
      </c>
      <c r="C419" s="55" t="s">
        <v>90</v>
      </c>
      <c r="D419" s="33" t="s">
        <v>42</v>
      </c>
      <c r="E419" s="41">
        <v>6720.0</v>
      </c>
      <c r="F419" s="56">
        <v>8529.0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41" t="str">
        <f t="shared" si="1"/>
        <v>Cameroon-Africa2002</v>
      </c>
      <c r="B420" s="41" t="s">
        <v>57</v>
      </c>
      <c r="C420" s="55" t="s">
        <v>90</v>
      </c>
      <c r="D420" s="33" t="s">
        <v>43</v>
      </c>
      <c r="E420" s="41">
        <v>6944.0</v>
      </c>
      <c r="F420" s="41">
        <v>7235.0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41" t="str">
        <f t="shared" si="1"/>
        <v>Cameroon-Africa2003</v>
      </c>
      <c r="B421" s="41" t="s">
        <v>57</v>
      </c>
      <c r="C421" s="55" t="s">
        <v>90</v>
      </c>
      <c r="D421" s="33" t="s">
        <v>44</v>
      </c>
      <c r="E421" s="41">
        <v>6914.0</v>
      </c>
      <c r="F421" s="41">
        <v>6674.0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41" t="str">
        <f t="shared" si="1"/>
        <v>Cameroon-Africa2004</v>
      </c>
      <c r="B422" s="41" t="s">
        <v>57</v>
      </c>
      <c r="C422" s="55" t="s">
        <v>90</v>
      </c>
      <c r="D422" s="33" t="s">
        <v>45</v>
      </c>
      <c r="E422" s="41">
        <v>6395.0</v>
      </c>
      <c r="F422" s="41">
        <v>5545.0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41" t="str">
        <f t="shared" si="1"/>
        <v>Cameroon-Africa2005</v>
      </c>
      <c r="B423" s="41" t="s">
        <v>57</v>
      </c>
      <c r="C423" s="55" t="s">
        <v>90</v>
      </c>
      <c r="D423" s="33" t="s">
        <v>46</v>
      </c>
      <c r="E423" s="41">
        <v>6384.0</v>
      </c>
      <c r="F423" s="41">
        <v>3421.0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41" t="str">
        <f t="shared" si="1"/>
        <v>Cameroon-Africa2006</v>
      </c>
      <c r="B424" s="41" t="s">
        <v>57</v>
      </c>
      <c r="C424" s="55" t="s">
        <v>90</v>
      </c>
      <c r="D424" s="33" t="s">
        <v>47</v>
      </c>
      <c r="E424" s="41">
        <v>6340.0</v>
      </c>
      <c r="F424" s="41">
        <v>5834.0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41" t="str">
        <f t="shared" si="1"/>
        <v>Cameroon-Africa2007</v>
      </c>
      <c r="B425" s="41" t="s">
        <v>57</v>
      </c>
      <c r="C425" s="55" t="s">
        <v>90</v>
      </c>
      <c r="D425" s="33" t="s">
        <v>48</v>
      </c>
      <c r="E425" s="41">
        <v>6981.0</v>
      </c>
      <c r="F425" s="41">
        <v>3696.0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41" t="str">
        <f t="shared" si="1"/>
        <v>Cameroon-Africa2008</v>
      </c>
      <c r="B426" s="41" t="s">
        <v>57</v>
      </c>
      <c r="C426" s="55" t="s">
        <v>90</v>
      </c>
      <c r="D426" s="33" t="s">
        <v>49</v>
      </c>
      <c r="E426" s="41">
        <v>6518.0</v>
      </c>
      <c r="F426" s="41">
        <v>3418.0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41" t="str">
        <f t="shared" si="1"/>
        <v>Cameroon-Africa2009</v>
      </c>
      <c r="B427" s="41" t="s">
        <v>57</v>
      </c>
      <c r="C427" s="55" t="s">
        <v>90</v>
      </c>
      <c r="D427" s="33" t="s">
        <v>50</v>
      </c>
      <c r="E427" s="41">
        <v>6766.0</v>
      </c>
      <c r="F427" s="41">
        <v>3795.0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41" t="str">
        <f t="shared" si="1"/>
        <v>Cameroon-Africa2010</v>
      </c>
      <c r="B428" s="41" t="s">
        <v>57</v>
      </c>
      <c r="C428" s="55" t="s">
        <v>90</v>
      </c>
      <c r="D428" s="33" t="s">
        <v>51</v>
      </c>
      <c r="E428" s="41">
        <v>6310.0</v>
      </c>
      <c r="F428" s="41">
        <v>3432.0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41" t="str">
        <f t="shared" si="1"/>
        <v>Cameroon-Africa2011</v>
      </c>
      <c r="B429" s="41" t="s">
        <v>57</v>
      </c>
      <c r="C429" s="55" t="s">
        <v>90</v>
      </c>
      <c r="D429" s="33" t="s">
        <v>52</v>
      </c>
      <c r="E429" s="41">
        <v>6723.0</v>
      </c>
      <c r="F429" s="41">
        <v>3828.0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41" t="str">
        <f t="shared" si="1"/>
        <v>Cameroon-Africa2012</v>
      </c>
      <c r="B430" s="41" t="s">
        <v>57</v>
      </c>
      <c r="C430" s="55" t="s">
        <v>90</v>
      </c>
      <c r="D430" s="33" t="s">
        <v>53</v>
      </c>
      <c r="E430" s="41">
        <v>6959.0</v>
      </c>
      <c r="F430" s="41">
        <v>3957.0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41" t="str">
        <f t="shared" si="1"/>
        <v>Canada-The Americas2000</v>
      </c>
      <c r="B431" s="41" t="s">
        <v>63</v>
      </c>
      <c r="C431" s="55" t="s">
        <v>91</v>
      </c>
      <c r="D431" s="33" t="s">
        <v>40</v>
      </c>
      <c r="E431" s="41">
        <v>252651.0</v>
      </c>
      <c r="F431" s="56">
        <v>8529.0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41" t="str">
        <f t="shared" si="1"/>
        <v>Canada-The Americas2001</v>
      </c>
      <c r="B432" s="41" t="s">
        <v>63</v>
      </c>
      <c r="C432" s="55" t="s">
        <v>91</v>
      </c>
      <c r="D432" s="33" t="s">
        <v>42</v>
      </c>
      <c r="E432" s="41">
        <v>251845.0</v>
      </c>
      <c r="F432" s="56">
        <v>8529.0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41" t="str">
        <f t="shared" si="1"/>
        <v>Canada-The Americas2002</v>
      </c>
      <c r="B433" s="41" t="s">
        <v>63</v>
      </c>
      <c r="C433" s="55" t="s">
        <v>91</v>
      </c>
      <c r="D433" s="33" t="s">
        <v>43</v>
      </c>
      <c r="E433" s="41">
        <v>250992.0</v>
      </c>
      <c r="F433" s="41">
        <v>499137.0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41" t="str">
        <f t="shared" si="1"/>
        <v>Canada-The Americas2003</v>
      </c>
      <c r="B434" s="41" t="s">
        <v>63</v>
      </c>
      <c r="C434" s="55" t="s">
        <v>91</v>
      </c>
      <c r="D434" s="33" t="s">
        <v>44</v>
      </c>
      <c r="E434" s="41">
        <v>251326.0</v>
      </c>
      <c r="F434" s="41">
        <v>513937.0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41" t="str">
        <f t="shared" si="1"/>
        <v>Canada-The Americas2004</v>
      </c>
      <c r="B435" s="41" t="s">
        <v>63</v>
      </c>
      <c r="C435" s="55" t="s">
        <v>91</v>
      </c>
      <c r="D435" s="33" t="s">
        <v>45</v>
      </c>
      <c r="E435" s="41">
        <v>264724.0</v>
      </c>
      <c r="F435" s="41">
        <v>544975.0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41" t="str">
        <f t="shared" si="1"/>
        <v>Canada-The Americas2005</v>
      </c>
      <c r="B436" s="41" t="s">
        <v>63</v>
      </c>
      <c r="C436" s="55" t="s">
        <v>91</v>
      </c>
      <c r="D436" s="33" t="s">
        <v>46</v>
      </c>
      <c r="E436" s="41">
        <v>247878.0</v>
      </c>
      <c r="F436" s="41">
        <v>525690.0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41" t="str">
        <f t="shared" si="1"/>
        <v>Canada-The Americas2006</v>
      </c>
      <c r="B437" s="41" t="s">
        <v>63</v>
      </c>
      <c r="C437" s="55" t="s">
        <v>91</v>
      </c>
      <c r="D437" s="33" t="s">
        <v>47</v>
      </c>
      <c r="E437" s="41">
        <v>271728.0</v>
      </c>
      <c r="F437" s="41">
        <v>560802.0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41" t="str">
        <f t="shared" si="1"/>
        <v>Canada-The Americas2007</v>
      </c>
      <c r="B438" s="41" t="s">
        <v>63</v>
      </c>
      <c r="C438" s="55" t="s">
        <v>91</v>
      </c>
      <c r="D438" s="33" t="s">
        <v>48</v>
      </c>
      <c r="E438" s="41">
        <v>272206.0</v>
      </c>
      <c r="F438" s="41">
        <v>563072.0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41" t="str">
        <f t="shared" si="1"/>
        <v>Canada-The Americas2008</v>
      </c>
      <c r="B439" s="41" t="s">
        <v>63</v>
      </c>
      <c r="C439" s="55" t="s">
        <v>91</v>
      </c>
      <c r="D439" s="33" t="s">
        <v>49</v>
      </c>
      <c r="E439" s="41">
        <v>248220.0</v>
      </c>
      <c r="F439" s="41">
        <v>519163.0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41" t="str">
        <f t="shared" si="1"/>
        <v>Canada-The Americas2009</v>
      </c>
      <c r="B440" s="41" t="s">
        <v>63</v>
      </c>
      <c r="C440" s="55" t="s">
        <v>91</v>
      </c>
      <c r="D440" s="33" t="s">
        <v>50</v>
      </c>
      <c r="E440" s="41">
        <v>262038.0</v>
      </c>
      <c r="F440" s="41">
        <v>553185.0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41" t="str">
        <f t="shared" si="1"/>
        <v>Canada-The Americas2010</v>
      </c>
      <c r="B441" s="41" t="s">
        <v>63</v>
      </c>
      <c r="C441" s="55" t="s">
        <v>91</v>
      </c>
      <c r="D441" s="33" t="s">
        <v>51</v>
      </c>
      <c r="E441" s="41">
        <v>251450.0</v>
      </c>
      <c r="F441" s="41">
        <v>534484.0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41" t="str">
        <f t="shared" si="1"/>
        <v>Canada-The Americas2011</v>
      </c>
      <c r="B442" s="41" t="s">
        <v>63</v>
      </c>
      <c r="C442" s="55" t="s">
        <v>91</v>
      </c>
      <c r="D442" s="33" t="s">
        <v>52</v>
      </c>
      <c r="E442" s="41">
        <v>268302.0</v>
      </c>
      <c r="F442" s="41">
        <v>550233.0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41" t="str">
        <f t="shared" si="1"/>
        <v>Canada-The Americas2012</v>
      </c>
      <c r="B443" s="41" t="s">
        <v>63</v>
      </c>
      <c r="C443" s="55" t="s">
        <v>91</v>
      </c>
      <c r="D443" s="33" t="s">
        <v>53</v>
      </c>
      <c r="E443" s="41">
        <v>267619.0</v>
      </c>
      <c r="F443" s="41">
        <v>552349.0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41" t="str">
        <f t="shared" si="1"/>
        <v>Cayman Islands-The Americas2000</v>
      </c>
      <c r="B444" s="41" t="s">
        <v>63</v>
      </c>
      <c r="C444" s="55" t="s">
        <v>92</v>
      </c>
      <c r="D444" s="33" t="s">
        <v>40</v>
      </c>
      <c r="E444" s="56">
        <v>14338.0</v>
      </c>
      <c r="F444" s="56">
        <v>8529.0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41" t="str">
        <f t="shared" si="1"/>
        <v>Cayman Islands-The Americas2001</v>
      </c>
      <c r="B445" s="41" t="s">
        <v>63</v>
      </c>
      <c r="C445" s="55" t="s">
        <v>92</v>
      </c>
      <c r="D445" s="33" t="s">
        <v>42</v>
      </c>
      <c r="E445" s="56">
        <v>14338.0</v>
      </c>
      <c r="F445" s="56">
        <v>8529.0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41" t="str">
        <f t="shared" si="1"/>
        <v>Cayman Islands-The Americas2002</v>
      </c>
      <c r="B446" s="41" t="s">
        <v>63</v>
      </c>
      <c r="C446" s="55" t="s">
        <v>92</v>
      </c>
      <c r="D446" s="33" t="s">
        <v>43</v>
      </c>
      <c r="E446" s="56">
        <v>14338.0</v>
      </c>
      <c r="F446" s="41">
        <v>590.0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41" t="str">
        <f t="shared" si="1"/>
        <v>Cayman Islands-The Americas2003</v>
      </c>
      <c r="B447" s="41" t="s">
        <v>63</v>
      </c>
      <c r="C447" s="55" t="s">
        <v>92</v>
      </c>
      <c r="D447" s="33" t="s">
        <v>44</v>
      </c>
      <c r="E447" s="56">
        <v>14338.0</v>
      </c>
      <c r="F447" s="41">
        <v>587.0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41" t="str">
        <f t="shared" si="1"/>
        <v>Cayman Islands-The Americas2004</v>
      </c>
      <c r="B448" s="41" t="s">
        <v>63</v>
      </c>
      <c r="C448" s="55" t="s">
        <v>92</v>
      </c>
      <c r="D448" s="33" t="s">
        <v>45</v>
      </c>
      <c r="E448" s="56">
        <v>14338.0</v>
      </c>
      <c r="F448" s="41">
        <v>631.0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41" t="str">
        <f t="shared" si="1"/>
        <v>Cayman Islands-The Americas2005</v>
      </c>
      <c r="B449" s="41" t="s">
        <v>63</v>
      </c>
      <c r="C449" s="55" t="s">
        <v>92</v>
      </c>
      <c r="D449" s="33" t="s">
        <v>46</v>
      </c>
      <c r="E449" s="56">
        <v>14338.0</v>
      </c>
      <c r="F449" s="41">
        <v>455.0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41" t="str">
        <f t="shared" si="1"/>
        <v>Cayman Islands-The Americas2006</v>
      </c>
      <c r="B450" s="41" t="s">
        <v>63</v>
      </c>
      <c r="C450" s="55" t="s">
        <v>92</v>
      </c>
      <c r="D450" s="33" t="s">
        <v>47</v>
      </c>
      <c r="E450" s="56">
        <v>14338.0</v>
      </c>
      <c r="F450" s="41">
        <v>612.0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41" t="str">
        <f t="shared" si="1"/>
        <v>Cayman Islands-The Americas2007</v>
      </c>
      <c r="B451" s="41" t="s">
        <v>63</v>
      </c>
      <c r="C451" s="55" t="s">
        <v>92</v>
      </c>
      <c r="D451" s="33" t="s">
        <v>48</v>
      </c>
      <c r="E451" s="56">
        <v>14338.0</v>
      </c>
      <c r="F451" s="41">
        <v>513.0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41" t="str">
        <f t="shared" si="1"/>
        <v>Cayman Islands-The Americas2008</v>
      </c>
      <c r="B452" s="41" t="s">
        <v>63</v>
      </c>
      <c r="C452" s="55" t="s">
        <v>92</v>
      </c>
      <c r="D452" s="33" t="s">
        <v>49</v>
      </c>
      <c r="E452" s="56">
        <v>14338.0</v>
      </c>
      <c r="F452" s="41">
        <v>469.0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41" t="str">
        <f t="shared" si="1"/>
        <v>Cayman Islands-The Americas2009</v>
      </c>
      <c r="B453" s="41" t="s">
        <v>63</v>
      </c>
      <c r="C453" s="55" t="s">
        <v>92</v>
      </c>
      <c r="D453" s="33" t="s">
        <v>50</v>
      </c>
      <c r="E453" s="56">
        <v>14338.0</v>
      </c>
      <c r="F453" s="41">
        <v>480.0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41" t="str">
        <f t="shared" si="1"/>
        <v>Cayman Islands-The Americas2010</v>
      </c>
      <c r="B454" s="41" t="s">
        <v>63</v>
      </c>
      <c r="C454" s="55" t="s">
        <v>92</v>
      </c>
      <c r="D454" s="33" t="s">
        <v>51</v>
      </c>
      <c r="E454" s="56">
        <v>14338.0</v>
      </c>
      <c r="F454" s="41">
        <v>455.0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41" t="str">
        <f t="shared" si="1"/>
        <v>Cayman Islands-The Americas2011</v>
      </c>
      <c r="B455" s="41" t="s">
        <v>63</v>
      </c>
      <c r="C455" s="55" t="s">
        <v>92</v>
      </c>
      <c r="D455" s="33" t="s">
        <v>52</v>
      </c>
      <c r="E455" s="56">
        <v>14338.0</v>
      </c>
      <c r="F455" s="41">
        <v>517.0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41" t="str">
        <f t="shared" si="1"/>
        <v>Cayman Islands-The Americas2012</v>
      </c>
      <c r="B456" s="41" t="s">
        <v>63</v>
      </c>
      <c r="C456" s="55" t="s">
        <v>92</v>
      </c>
      <c r="D456" s="33" t="s">
        <v>53</v>
      </c>
      <c r="E456" s="56">
        <v>14338.0</v>
      </c>
      <c r="F456" s="41">
        <v>499.0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41" t="str">
        <f t="shared" si="1"/>
        <v>Central African Republic-Africa2000</v>
      </c>
      <c r="B457" s="41" t="s">
        <v>57</v>
      </c>
      <c r="C457" s="55" t="s">
        <v>93</v>
      </c>
      <c r="D457" s="33" t="s">
        <v>40</v>
      </c>
      <c r="E457" s="56">
        <v>14338.0</v>
      </c>
      <c r="F457" s="56">
        <v>8529.0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41" t="str">
        <f t="shared" si="1"/>
        <v>Central African Republic-Africa2001</v>
      </c>
      <c r="B458" s="41" t="s">
        <v>57</v>
      </c>
      <c r="C458" s="55" t="s">
        <v>93</v>
      </c>
      <c r="D458" s="33" t="s">
        <v>42</v>
      </c>
      <c r="E458" s="56">
        <v>14338.0</v>
      </c>
      <c r="F458" s="56">
        <v>8529.0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41" t="str">
        <f t="shared" si="1"/>
        <v>Central African Republic-Africa2002</v>
      </c>
      <c r="B459" s="41" t="s">
        <v>57</v>
      </c>
      <c r="C459" s="55" t="s">
        <v>93</v>
      </c>
      <c r="D459" s="33" t="s">
        <v>43</v>
      </c>
      <c r="E459" s="56">
        <v>14338.0</v>
      </c>
      <c r="F459" s="41">
        <v>264.0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41" t="str">
        <f t="shared" si="1"/>
        <v>Central African Republic-Africa2003</v>
      </c>
      <c r="B460" s="41" t="s">
        <v>57</v>
      </c>
      <c r="C460" s="55" t="s">
        <v>93</v>
      </c>
      <c r="D460" s="33" t="s">
        <v>44</v>
      </c>
      <c r="E460" s="56">
        <v>14338.0</v>
      </c>
      <c r="F460" s="41">
        <v>235.0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41" t="str">
        <f t="shared" si="1"/>
        <v>Central African Republic-Africa2004</v>
      </c>
      <c r="B461" s="41" t="s">
        <v>57</v>
      </c>
      <c r="C461" s="55" t="s">
        <v>93</v>
      </c>
      <c r="D461" s="33" t="s">
        <v>45</v>
      </c>
      <c r="E461" s="56">
        <v>14338.0</v>
      </c>
      <c r="F461" s="41">
        <v>235.0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41" t="str">
        <f t="shared" si="1"/>
        <v>Central African Republic-Africa2005</v>
      </c>
      <c r="B462" s="41" t="s">
        <v>57</v>
      </c>
      <c r="C462" s="55" t="s">
        <v>93</v>
      </c>
      <c r="D462" s="33" t="s">
        <v>46</v>
      </c>
      <c r="E462" s="56">
        <v>14338.0</v>
      </c>
      <c r="F462" s="41">
        <v>246.0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41" t="str">
        <f t="shared" si="1"/>
        <v>Central African Republic-Africa2006</v>
      </c>
      <c r="B463" s="41" t="s">
        <v>57</v>
      </c>
      <c r="C463" s="55" t="s">
        <v>93</v>
      </c>
      <c r="D463" s="33" t="s">
        <v>47</v>
      </c>
      <c r="E463" s="56">
        <v>14338.0</v>
      </c>
      <c r="F463" s="41">
        <v>235.0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41" t="str">
        <f t="shared" si="1"/>
        <v>Central African Republic-Africa2007</v>
      </c>
      <c r="B464" s="41" t="s">
        <v>57</v>
      </c>
      <c r="C464" s="55" t="s">
        <v>93</v>
      </c>
      <c r="D464" s="33" t="s">
        <v>48</v>
      </c>
      <c r="E464" s="56">
        <v>14338.0</v>
      </c>
      <c r="F464" s="41">
        <v>213.0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41" t="str">
        <f t="shared" si="1"/>
        <v>Central African Republic-Africa2008</v>
      </c>
      <c r="B465" s="41" t="s">
        <v>57</v>
      </c>
      <c r="C465" s="55" t="s">
        <v>93</v>
      </c>
      <c r="D465" s="33" t="s">
        <v>49</v>
      </c>
      <c r="E465" s="56">
        <v>14338.0</v>
      </c>
      <c r="F465" s="41">
        <v>246.0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41" t="str">
        <f t="shared" si="1"/>
        <v>Central African Republic-Africa2009</v>
      </c>
      <c r="B466" s="41" t="s">
        <v>57</v>
      </c>
      <c r="C466" s="55" t="s">
        <v>93</v>
      </c>
      <c r="D466" s="33" t="s">
        <v>50</v>
      </c>
      <c r="E466" s="56">
        <v>14338.0</v>
      </c>
      <c r="F466" s="41">
        <v>235.0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41" t="str">
        <f t="shared" si="1"/>
        <v>Central African Republic-Africa2010</v>
      </c>
      <c r="B467" s="41" t="s">
        <v>57</v>
      </c>
      <c r="C467" s="55" t="s">
        <v>93</v>
      </c>
      <c r="D467" s="33" t="s">
        <v>51</v>
      </c>
      <c r="E467" s="56">
        <v>14338.0</v>
      </c>
      <c r="F467" s="41">
        <v>268.0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41" t="str">
        <f t="shared" si="1"/>
        <v>Central African Republic-Africa2011</v>
      </c>
      <c r="B468" s="41" t="s">
        <v>57</v>
      </c>
      <c r="C468" s="55" t="s">
        <v>93</v>
      </c>
      <c r="D468" s="33" t="s">
        <v>52</v>
      </c>
      <c r="E468" s="56">
        <v>14338.0</v>
      </c>
      <c r="F468" s="41">
        <v>227.0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41" t="str">
        <f t="shared" si="1"/>
        <v>Central African Republic-Africa2012</v>
      </c>
      <c r="B469" s="41" t="s">
        <v>57</v>
      </c>
      <c r="C469" s="55" t="s">
        <v>93</v>
      </c>
      <c r="D469" s="33" t="s">
        <v>53</v>
      </c>
      <c r="E469" s="56">
        <v>14338.0</v>
      </c>
      <c r="F469" s="41">
        <v>213.0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41" t="str">
        <f t="shared" si="1"/>
        <v>Chad-Africa2000</v>
      </c>
      <c r="B470" s="41" t="s">
        <v>57</v>
      </c>
      <c r="C470" s="55" t="s">
        <v>94</v>
      </c>
      <c r="D470" s="33" t="s">
        <v>40</v>
      </c>
      <c r="E470" s="56">
        <v>14338.0</v>
      </c>
      <c r="F470" s="56">
        <v>8529.0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41" t="str">
        <f t="shared" si="1"/>
        <v>Chad-Africa2001</v>
      </c>
      <c r="B471" s="41" t="s">
        <v>57</v>
      </c>
      <c r="C471" s="55" t="s">
        <v>94</v>
      </c>
      <c r="D471" s="33" t="s">
        <v>42</v>
      </c>
      <c r="E471" s="56">
        <v>14338.0</v>
      </c>
      <c r="F471" s="56">
        <v>8529.0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41" t="str">
        <f t="shared" si="1"/>
        <v>Chad-Africa2002</v>
      </c>
      <c r="B472" s="41" t="s">
        <v>57</v>
      </c>
      <c r="C472" s="55" t="s">
        <v>94</v>
      </c>
      <c r="D472" s="33" t="s">
        <v>43</v>
      </c>
      <c r="E472" s="56">
        <v>14338.0</v>
      </c>
      <c r="F472" s="41">
        <v>469.0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41" t="str">
        <f t="shared" si="1"/>
        <v>Chad-Africa2003</v>
      </c>
      <c r="B473" s="41" t="s">
        <v>57</v>
      </c>
      <c r="C473" s="55" t="s">
        <v>94</v>
      </c>
      <c r="D473" s="33" t="s">
        <v>44</v>
      </c>
      <c r="E473" s="56">
        <v>14338.0</v>
      </c>
      <c r="F473" s="41">
        <v>444.0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41" t="str">
        <f t="shared" si="1"/>
        <v>Chad-Africa2004</v>
      </c>
      <c r="B474" s="41" t="s">
        <v>57</v>
      </c>
      <c r="C474" s="55" t="s">
        <v>94</v>
      </c>
      <c r="D474" s="33" t="s">
        <v>45</v>
      </c>
      <c r="E474" s="56">
        <v>14338.0</v>
      </c>
      <c r="F474" s="41">
        <v>510.0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41" t="str">
        <f t="shared" si="1"/>
        <v>Chad-Africa2005</v>
      </c>
      <c r="B475" s="41" t="s">
        <v>57</v>
      </c>
      <c r="C475" s="55" t="s">
        <v>94</v>
      </c>
      <c r="D475" s="33" t="s">
        <v>46</v>
      </c>
      <c r="E475" s="56">
        <v>14338.0</v>
      </c>
      <c r="F475" s="41">
        <v>172.0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41" t="str">
        <f t="shared" si="1"/>
        <v>Chad-Africa2006</v>
      </c>
      <c r="B476" s="41" t="s">
        <v>57</v>
      </c>
      <c r="C476" s="55" t="s">
        <v>94</v>
      </c>
      <c r="D476" s="33" t="s">
        <v>47</v>
      </c>
      <c r="E476" s="56">
        <v>14338.0</v>
      </c>
      <c r="F476" s="41">
        <v>462.0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41" t="str">
        <f t="shared" si="1"/>
        <v>Chad-Africa2007</v>
      </c>
      <c r="B477" s="41" t="s">
        <v>57</v>
      </c>
      <c r="C477" s="55" t="s">
        <v>94</v>
      </c>
      <c r="D477" s="33" t="s">
        <v>48</v>
      </c>
      <c r="E477" s="56">
        <v>14338.0</v>
      </c>
      <c r="F477" s="41">
        <v>400.0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41" t="str">
        <f t="shared" si="1"/>
        <v>Chad-Africa2008</v>
      </c>
      <c r="B478" s="41" t="s">
        <v>57</v>
      </c>
      <c r="C478" s="55" t="s">
        <v>94</v>
      </c>
      <c r="D478" s="33" t="s">
        <v>49</v>
      </c>
      <c r="E478" s="56">
        <v>14338.0</v>
      </c>
      <c r="F478" s="41">
        <v>169.0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41" t="str">
        <f t="shared" si="1"/>
        <v>Chad-Africa2009</v>
      </c>
      <c r="B479" s="41" t="s">
        <v>57</v>
      </c>
      <c r="C479" s="55" t="s">
        <v>94</v>
      </c>
      <c r="D479" s="33" t="s">
        <v>50</v>
      </c>
      <c r="E479" s="56">
        <v>14338.0</v>
      </c>
      <c r="F479" s="41">
        <v>381.0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41" t="str">
        <f t="shared" si="1"/>
        <v>Chad-Africa2010</v>
      </c>
      <c r="B480" s="41" t="s">
        <v>57</v>
      </c>
      <c r="C480" s="55" t="s">
        <v>94</v>
      </c>
      <c r="D480" s="33" t="s">
        <v>51</v>
      </c>
      <c r="E480" s="56">
        <v>14338.0</v>
      </c>
      <c r="F480" s="41">
        <v>176.0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41" t="str">
        <f t="shared" si="1"/>
        <v>Chad-Africa2011</v>
      </c>
      <c r="B481" s="41" t="s">
        <v>57</v>
      </c>
      <c r="C481" s="55" t="s">
        <v>94</v>
      </c>
      <c r="D481" s="33" t="s">
        <v>52</v>
      </c>
      <c r="E481" s="56">
        <v>14338.0</v>
      </c>
      <c r="F481" s="41">
        <v>407.0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41" t="str">
        <f t="shared" si="1"/>
        <v>Chad-Africa2012</v>
      </c>
      <c r="B482" s="41" t="s">
        <v>57</v>
      </c>
      <c r="C482" s="55" t="s">
        <v>94</v>
      </c>
      <c r="D482" s="33" t="s">
        <v>53</v>
      </c>
      <c r="E482" s="56">
        <v>14338.0</v>
      </c>
      <c r="F482" s="41">
        <v>378.0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41" t="str">
        <f t="shared" si="1"/>
        <v>Chile-The Americas2000</v>
      </c>
      <c r="B483" s="41" t="s">
        <v>63</v>
      </c>
      <c r="C483" s="55" t="s">
        <v>95</v>
      </c>
      <c r="D483" s="33" t="s">
        <v>40</v>
      </c>
      <c r="E483" s="41">
        <v>32720.0</v>
      </c>
      <c r="F483" s="56">
        <v>8529.0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41" t="str">
        <f t="shared" si="1"/>
        <v>Chile-The Americas2001</v>
      </c>
      <c r="B484" s="41" t="s">
        <v>63</v>
      </c>
      <c r="C484" s="55" t="s">
        <v>95</v>
      </c>
      <c r="D484" s="33" t="s">
        <v>42</v>
      </c>
      <c r="E484" s="41">
        <v>33574.0</v>
      </c>
      <c r="F484" s="56">
        <v>8529.0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41" t="str">
        <f t="shared" si="1"/>
        <v>Chile-The Americas2002</v>
      </c>
      <c r="B485" s="41" t="s">
        <v>63</v>
      </c>
      <c r="C485" s="55" t="s">
        <v>95</v>
      </c>
      <c r="D485" s="33" t="s">
        <v>43</v>
      </c>
      <c r="E485" s="41">
        <v>30920.0</v>
      </c>
      <c r="F485" s="41">
        <v>72258.0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41" t="str">
        <f t="shared" si="1"/>
        <v>Chile-The Americas2003</v>
      </c>
      <c r="B486" s="41" t="s">
        <v>63</v>
      </c>
      <c r="C486" s="55" t="s">
        <v>95</v>
      </c>
      <c r="D486" s="33" t="s">
        <v>44</v>
      </c>
      <c r="E486" s="41">
        <v>29484.0</v>
      </c>
      <c r="F486" s="41">
        <v>67267.0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41" t="str">
        <f t="shared" si="1"/>
        <v>Chile-The Americas2004</v>
      </c>
      <c r="B487" s="41" t="s">
        <v>63</v>
      </c>
      <c r="C487" s="55" t="s">
        <v>95</v>
      </c>
      <c r="D487" s="33" t="s">
        <v>45</v>
      </c>
      <c r="E487" s="41">
        <v>30310.0</v>
      </c>
      <c r="F487" s="41">
        <v>71224.0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41" t="str">
        <f t="shared" si="1"/>
        <v>Chile-The Americas2005</v>
      </c>
      <c r="B488" s="41" t="s">
        <v>63</v>
      </c>
      <c r="C488" s="55" t="s">
        <v>95</v>
      </c>
      <c r="D488" s="33" t="s">
        <v>46</v>
      </c>
      <c r="E488" s="41">
        <v>24697.0</v>
      </c>
      <c r="F488" s="41">
        <v>52757.0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41" t="str">
        <f t="shared" si="1"/>
        <v>Chile-The Americas2006</v>
      </c>
      <c r="B489" s="41" t="s">
        <v>63</v>
      </c>
      <c r="C489" s="55" t="s">
        <v>95</v>
      </c>
      <c r="D489" s="33" t="s">
        <v>47</v>
      </c>
      <c r="E489" s="41">
        <v>30565.0</v>
      </c>
      <c r="F489" s="41">
        <v>71154.0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41" t="str">
        <f t="shared" si="1"/>
        <v>Chile-The Americas2007</v>
      </c>
      <c r="B490" s="41" t="s">
        <v>63</v>
      </c>
      <c r="C490" s="55" t="s">
        <v>95</v>
      </c>
      <c r="D490" s="33" t="s">
        <v>48</v>
      </c>
      <c r="E490" s="41">
        <v>28352.0</v>
      </c>
      <c r="F490" s="41">
        <v>61730.0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41" t="str">
        <f t="shared" si="1"/>
        <v>Chile-The Americas2008</v>
      </c>
      <c r="B491" s="41" t="s">
        <v>63</v>
      </c>
      <c r="C491" s="55" t="s">
        <v>95</v>
      </c>
      <c r="D491" s="33" t="s">
        <v>49</v>
      </c>
      <c r="E491" s="41">
        <v>25568.0</v>
      </c>
      <c r="F491" s="41">
        <v>55361.0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41" t="str">
        <f t="shared" si="1"/>
        <v>Chile-The Americas2009</v>
      </c>
      <c r="B492" s="41" t="s">
        <v>63</v>
      </c>
      <c r="C492" s="55" t="s">
        <v>95</v>
      </c>
      <c r="D492" s="33" t="s">
        <v>50</v>
      </c>
      <c r="E492" s="41">
        <v>25833.0</v>
      </c>
      <c r="F492" s="41">
        <v>55078.0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41" t="str">
        <f t="shared" si="1"/>
        <v>Chile-The Americas2010</v>
      </c>
      <c r="B493" s="41" t="s">
        <v>63</v>
      </c>
      <c r="C493" s="55" t="s">
        <v>95</v>
      </c>
      <c r="D493" s="33" t="s">
        <v>51</v>
      </c>
      <c r="E493" s="41">
        <v>25174.0</v>
      </c>
      <c r="F493" s="41">
        <v>58694.0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41" t="str">
        <f t="shared" si="1"/>
        <v>Chile-The Americas2011</v>
      </c>
      <c r="B494" s="41" t="s">
        <v>63</v>
      </c>
      <c r="C494" s="55" t="s">
        <v>95</v>
      </c>
      <c r="D494" s="33" t="s">
        <v>52</v>
      </c>
      <c r="E494" s="41">
        <v>29507.0</v>
      </c>
      <c r="F494" s="41">
        <v>64393.0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41" t="str">
        <f t="shared" si="1"/>
        <v>Chile-The Americas2012</v>
      </c>
      <c r="B495" s="41" t="s">
        <v>63</v>
      </c>
      <c r="C495" s="55" t="s">
        <v>95</v>
      </c>
      <c r="D495" s="33" t="s">
        <v>53</v>
      </c>
      <c r="E495" s="41">
        <v>27514.0</v>
      </c>
      <c r="F495" s="41">
        <v>60047.0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41" t="str">
        <f t="shared" si="1"/>
        <v>China-Asia2000</v>
      </c>
      <c r="B496" s="41" t="s">
        <v>41</v>
      </c>
      <c r="C496" s="55" t="s">
        <v>96</v>
      </c>
      <c r="D496" s="33" t="s">
        <v>40</v>
      </c>
      <c r="E496" s="56">
        <v>14338.0</v>
      </c>
      <c r="F496" s="56">
        <v>8529.0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41" t="str">
        <f t="shared" si="1"/>
        <v>China-Asia2001</v>
      </c>
      <c r="B497" s="41" t="s">
        <v>41</v>
      </c>
      <c r="C497" s="55" t="s">
        <v>96</v>
      </c>
      <c r="D497" s="33" t="s">
        <v>42</v>
      </c>
      <c r="E497" s="41">
        <v>2727728.0</v>
      </c>
      <c r="F497" s="56">
        <v>8529.0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41" t="str">
        <f t="shared" si="1"/>
        <v>China-Asia2002</v>
      </c>
      <c r="B498" s="41" t="s">
        <v>41</v>
      </c>
      <c r="C498" s="55" t="s">
        <v>96</v>
      </c>
      <c r="D498" s="33" t="s">
        <v>43</v>
      </c>
      <c r="E498" s="41">
        <v>2516731.0</v>
      </c>
      <c r="F498" s="41">
        <v>8286892.0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41" t="str">
        <f t="shared" si="1"/>
        <v>China-Asia2003</v>
      </c>
      <c r="B499" s="41" t="s">
        <v>41</v>
      </c>
      <c r="C499" s="55" t="s">
        <v>96</v>
      </c>
      <c r="D499" s="33" t="s">
        <v>44</v>
      </c>
      <c r="E499" s="41">
        <v>2286137.0</v>
      </c>
      <c r="F499" s="41">
        <v>7692211.0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41" t="str">
        <f t="shared" si="1"/>
        <v>China-Asia2004</v>
      </c>
      <c r="B500" s="41" t="s">
        <v>41</v>
      </c>
      <c r="C500" s="55" t="s">
        <v>96</v>
      </c>
      <c r="D500" s="33" t="s">
        <v>45</v>
      </c>
      <c r="E500" s="41">
        <v>2120814.0</v>
      </c>
      <c r="F500" s="41">
        <v>7035444.0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41" t="str">
        <f t="shared" si="1"/>
        <v>China-Asia2005</v>
      </c>
      <c r="B501" s="41" t="s">
        <v>41</v>
      </c>
      <c r="C501" s="55" t="s">
        <v>96</v>
      </c>
      <c r="D501" s="33" t="s">
        <v>46</v>
      </c>
      <c r="E501" s="41">
        <v>1186797.0</v>
      </c>
      <c r="F501" s="41">
        <v>3487566.0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41" t="str">
        <f t="shared" si="1"/>
        <v>China-Asia2006</v>
      </c>
      <c r="B502" s="41" t="s">
        <v>41</v>
      </c>
      <c r="C502" s="55" t="s">
        <v>96</v>
      </c>
      <c r="D502" s="33" t="s">
        <v>47</v>
      </c>
      <c r="E502" s="41">
        <v>2044606.0</v>
      </c>
      <c r="F502" s="41">
        <v>6791805.0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41" t="str">
        <f t="shared" si="1"/>
        <v>China-Asia2007</v>
      </c>
      <c r="B503" s="41" t="s">
        <v>41</v>
      </c>
      <c r="C503" s="55" t="s">
        <v>96</v>
      </c>
      <c r="D503" s="33" t="s">
        <v>48</v>
      </c>
      <c r="E503" s="41">
        <v>1775677.0</v>
      </c>
      <c r="F503" s="41">
        <v>5790017.0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41" t="str">
        <f t="shared" si="1"/>
        <v>China-Asia2008</v>
      </c>
      <c r="B504" s="41" t="s">
        <v>41</v>
      </c>
      <c r="C504" s="55" t="s">
        <v>96</v>
      </c>
      <c r="D504" s="33" t="s">
        <v>49</v>
      </c>
      <c r="E504" s="41">
        <v>1253831.0</v>
      </c>
      <c r="F504" s="41">
        <v>3694242.0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41" t="str">
        <f t="shared" si="1"/>
        <v>China-Asia2009</v>
      </c>
      <c r="B505" s="41" t="s">
        <v>41</v>
      </c>
      <c r="C505" s="55" t="s">
        <v>96</v>
      </c>
      <c r="D505" s="33" t="s">
        <v>50</v>
      </c>
      <c r="E505" s="41">
        <v>1427554.0</v>
      </c>
      <c r="F505" s="41">
        <v>4525177.0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41" t="str">
        <f t="shared" si="1"/>
        <v>China-Asia2010</v>
      </c>
      <c r="B506" s="41" t="s">
        <v>41</v>
      </c>
      <c r="C506" s="55" t="s">
        <v>96</v>
      </c>
      <c r="D506" s="33" t="s">
        <v>51</v>
      </c>
      <c r="E506" s="41">
        <v>1161353.0</v>
      </c>
      <c r="F506" s="41">
        <v>3405180.0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41" t="str">
        <f t="shared" si="1"/>
        <v>China-Asia2011</v>
      </c>
      <c r="B507" s="41" t="s">
        <v>41</v>
      </c>
      <c r="C507" s="55" t="s">
        <v>96</v>
      </c>
      <c r="D507" s="33" t="s">
        <v>52</v>
      </c>
      <c r="E507" s="41">
        <v>1938944.0</v>
      </c>
      <c r="F507" s="41">
        <v>6414463.0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41" t="str">
        <f t="shared" si="1"/>
        <v>China-Asia2012</v>
      </c>
      <c r="B508" s="41" t="s">
        <v>41</v>
      </c>
      <c r="C508" s="55" t="s">
        <v>96</v>
      </c>
      <c r="D508" s="33" t="s">
        <v>53</v>
      </c>
      <c r="E508" s="41">
        <v>1639854.0</v>
      </c>
      <c r="F508" s="41">
        <v>5288166.0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41" t="str">
        <f t="shared" si="1"/>
        <v>Colombia-The Americas2000</v>
      </c>
      <c r="B509" s="41" t="s">
        <v>63</v>
      </c>
      <c r="C509" s="55" t="s">
        <v>97</v>
      </c>
      <c r="D509" s="33" t="s">
        <v>40</v>
      </c>
      <c r="E509" s="56">
        <v>14338.0</v>
      </c>
      <c r="F509" s="56">
        <v>8529.0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41" t="str">
        <f t="shared" si="1"/>
        <v>Colombia-The Americas2001</v>
      </c>
      <c r="B510" s="41" t="s">
        <v>63</v>
      </c>
      <c r="C510" s="55" t="s">
        <v>97</v>
      </c>
      <c r="D510" s="33" t="s">
        <v>42</v>
      </c>
      <c r="E510" s="41">
        <v>31613.0</v>
      </c>
      <c r="F510" s="56">
        <v>8529.0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41" t="str">
        <f t="shared" si="1"/>
        <v>Colombia-The Americas2002</v>
      </c>
      <c r="B511" s="41" t="s">
        <v>63</v>
      </c>
      <c r="C511" s="55" t="s">
        <v>97</v>
      </c>
      <c r="D511" s="33" t="s">
        <v>43</v>
      </c>
      <c r="E511" s="41">
        <v>32235.0</v>
      </c>
      <c r="F511" s="41">
        <v>75680.0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41" t="str">
        <f t="shared" si="1"/>
        <v>Colombia-The Americas2003</v>
      </c>
      <c r="B512" s="41" t="s">
        <v>63</v>
      </c>
      <c r="C512" s="55" t="s">
        <v>97</v>
      </c>
      <c r="D512" s="33" t="s">
        <v>44</v>
      </c>
      <c r="E512" s="41">
        <v>30815.0</v>
      </c>
      <c r="F512" s="41">
        <v>70850.0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41" t="str">
        <f t="shared" si="1"/>
        <v>Colombia-The Americas2004</v>
      </c>
      <c r="B513" s="41" t="s">
        <v>63</v>
      </c>
      <c r="C513" s="55" t="s">
        <v>97</v>
      </c>
      <c r="D513" s="33" t="s">
        <v>45</v>
      </c>
      <c r="E513" s="41">
        <v>29208.0</v>
      </c>
      <c r="F513" s="41">
        <v>66439.0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41" t="str">
        <f t="shared" si="1"/>
        <v>Colombia-The Americas2005</v>
      </c>
      <c r="B514" s="41" t="s">
        <v>63</v>
      </c>
      <c r="C514" s="55" t="s">
        <v>97</v>
      </c>
      <c r="D514" s="33" t="s">
        <v>46</v>
      </c>
      <c r="E514" s="41">
        <v>25708.0</v>
      </c>
      <c r="F514" s="41">
        <v>56274.0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41" t="str">
        <f t="shared" si="1"/>
        <v>Colombia-The Americas2006</v>
      </c>
      <c r="B515" s="41" t="s">
        <v>63</v>
      </c>
      <c r="C515" s="55" t="s">
        <v>97</v>
      </c>
      <c r="D515" s="33" t="s">
        <v>47</v>
      </c>
      <c r="E515" s="41">
        <v>27919.0</v>
      </c>
      <c r="F515" s="41">
        <v>63439.0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41" t="str">
        <f t="shared" si="1"/>
        <v>Colombia-The Americas2007</v>
      </c>
      <c r="B516" s="41" t="s">
        <v>63</v>
      </c>
      <c r="C516" s="55" t="s">
        <v>97</v>
      </c>
      <c r="D516" s="33" t="s">
        <v>48</v>
      </c>
      <c r="E516" s="41">
        <v>27085.0</v>
      </c>
      <c r="F516" s="41">
        <v>60946.0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41" t="str">
        <f t="shared" si="1"/>
        <v>Colombia-The Americas2008</v>
      </c>
      <c r="B517" s="41" t="s">
        <v>63</v>
      </c>
      <c r="C517" s="55" t="s">
        <v>97</v>
      </c>
      <c r="D517" s="33" t="s">
        <v>49</v>
      </c>
      <c r="E517" s="41">
        <v>25205.0</v>
      </c>
      <c r="F517" s="41">
        <v>55661.0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41" t="str">
        <f t="shared" si="1"/>
        <v>Colombia-The Americas2009</v>
      </c>
      <c r="B518" s="41" t="s">
        <v>63</v>
      </c>
      <c r="C518" s="55" t="s">
        <v>97</v>
      </c>
      <c r="D518" s="33" t="s">
        <v>50</v>
      </c>
      <c r="E518" s="41">
        <v>25736.0</v>
      </c>
      <c r="F518" s="41">
        <v>57422.0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41" t="str">
        <f t="shared" si="1"/>
        <v>Colombia-The Americas2010</v>
      </c>
      <c r="B519" s="41" t="s">
        <v>63</v>
      </c>
      <c r="C519" s="55" t="s">
        <v>97</v>
      </c>
      <c r="D519" s="33" t="s">
        <v>51</v>
      </c>
      <c r="E519" s="41">
        <v>25814.0</v>
      </c>
      <c r="F519" s="41">
        <v>57924.0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41" t="str">
        <f t="shared" si="1"/>
        <v>Colombia-The Americas2011</v>
      </c>
      <c r="B520" s="41" t="s">
        <v>63</v>
      </c>
      <c r="C520" s="55" t="s">
        <v>97</v>
      </c>
      <c r="D520" s="33" t="s">
        <v>52</v>
      </c>
      <c r="E520" s="41">
        <v>28568.0</v>
      </c>
      <c r="F520" s="41">
        <v>62940.0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41" t="str">
        <f t="shared" si="1"/>
        <v>Colombia-The Americas2012</v>
      </c>
      <c r="B521" s="41" t="s">
        <v>63</v>
      </c>
      <c r="C521" s="55" t="s">
        <v>97</v>
      </c>
      <c r="D521" s="33" t="s">
        <v>53</v>
      </c>
      <c r="E521" s="41">
        <v>26001.0</v>
      </c>
      <c r="F521" s="41">
        <v>55071.0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41" t="str">
        <f t="shared" si="1"/>
        <v>Comoros-Africa2000</v>
      </c>
      <c r="B522" s="41" t="s">
        <v>57</v>
      </c>
      <c r="C522" s="55" t="s">
        <v>98</v>
      </c>
      <c r="D522" s="33" t="s">
        <v>40</v>
      </c>
      <c r="E522" s="56">
        <v>14338.0</v>
      </c>
      <c r="F522" s="56">
        <v>8529.0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41" t="str">
        <f t="shared" si="1"/>
        <v>Comoros-Africa2001</v>
      </c>
      <c r="B523" s="41" t="s">
        <v>57</v>
      </c>
      <c r="C523" s="55" t="s">
        <v>98</v>
      </c>
      <c r="D523" s="33" t="s">
        <v>42</v>
      </c>
      <c r="E523" s="56">
        <v>14338.0</v>
      </c>
      <c r="F523" s="56">
        <v>8529.0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41" t="str">
        <f t="shared" si="1"/>
        <v>Comoros-Africa2002</v>
      </c>
      <c r="B524" s="41" t="s">
        <v>57</v>
      </c>
      <c r="C524" s="55" t="s">
        <v>98</v>
      </c>
      <c r="D524" s="33" t="s">
        <v>43</v>
      </c>
      <c r="E524" s="56">
        <v>14338.0</v>
      </c>
      <c r="F524" s="41">
        <v>139.0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41" t="str">
        <f t="shared" si="1"/>
        <v>Comoros-Africa2003</v>
      </c>
      <c r="B525" s="41" t="s">
        <v>57</v>
      </c>
      <c r="C525" s="55" t="s">
        <v>98</v>
      </c>
      <c r="D525" s="33" t="s">
        <v>44</v>
      </c>
      <c r="E525" s="56">
        <v>14338.0</v>
      </c>
      <c r="F525" s="41">
        <v>125.0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41" t="str">
        <f t="shared" si="1"/>
        <v>Comoros-Africa2004</v>
      </c>
      <c r="B526" s="41" t="s">
        <v>57</v>
      </c>
      <c r="C526" s="55" t="s">
        <v>98</v>
      </c>
      <c r="D526" s="33" t="s">
        <v>45</v>
      </c>
      <c r="E526" s="56">
        <v>14338.0</v>
      </c>
      <c r="F526" s="41">
        <v>125.0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41" t="str">
        <f t="shared" si="1"/>
        <v>Comoros-Africa2005</v>
      </c>
      <c r="B527" s="41" t="s">
        <v>57</v>
      </c>
      <c r="C527" s="55" t="s">
        <v>98</v>
      </c>
      <c r="D527" s="33" t="s">
        <v>46</v>
      </c>
      <c r="E527" s="56">
        <v>14338.0</v>
      </c>
      <c r="F527" s="41">
        <v>88.0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41" t="str">
        <f t="shared" si="1"/>
        <v>Comoros-Africa2006</v>
      </c>
      <c r="B528" s="41" t="s">
        <v>57</v>
      </c>
      <c r="C528" s="55" t="s">
        <v>98</v>
      </c>
      <c r="D528" s="33" t="s">
        <v>47</v>
      </c>
      <c r="E528" s="41">
        <v>34.0</v>
      </c>
      <c r="F528" s="41">
        <v>103.0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41" t="str">
        <f t="shared" si="1"/>
        <v>Comoros-Africa2007</v>
      </c>
      <c r="B529" s="41" t="s">
        <v>57</v>
      </c>
      <c r="C529" s="55" t="s">
        <v>98</v>
      </c>
      <c r="D529" s="33" t="s">
        <v>48</v>
      </c>
      <c r="E529" s="41">
        <v>41.0</v>
      </c>
      <c r="F529" s="41">
        <v>121.0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41" t="str">
        <f t="shared" si="1"/>
        <v>Comoros-Africa2008</v>
      </c>
      <c r="B530" s="41" t="s">
        <v>57</v>
      </c>
      <c r="C530" s="55" t="s">
        <v>98</v>
      </c>
      <c r="D530" s="33" t="s">
        <v>49</v>
      </c>
      <c r="E530" s="41">
        <v>37.0</v>
      </c>
      <c r="F530" s="41">
        <v>110.0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41" t="str">
        <f t="shared" si="1"/>
        <v>Comoros-Africa2009</v>
      </c>
      <c r="B531" s="41" t="s">
        <v>57</v>
      </c>
      <c r="C531" s="55" t="s">
        <v>98</v>
      </c>
      <c r="D531" s="33" t="s">
        <v>50</v>
      </c>
      <c r="E531" s="56">
        <v>14338.0</v>
      </c>
      <c r="F531" s="41">
        <v>92.0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41" t="str">
        <f t="shared" si="1"/>
        <v>Comoros-Africa2010</v>
      </c>
      <c r="B532" s="41" t="s">
        <v>57</v>
      </c>
      <c r="C532" s="55" t="s">
        <v>98</v>
      </c>
      <c r="D532" s="33" t="s">
        <v>51</v>
      </c>
      <c r="E532" s="56">
        <v>14338.0</v>
      </c>
      <c r="F532" s="41">
        <v>99.0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41" t="str">
        <f t="shared" si="1"/>
        <v>Comoros-Africa2011</v>
      </c>
      <c r="B533" s="41" t="s">
        <v>57</v>
      </c>
      <c r="C533" s="55" t="s">
        <v>98</v>
      </c>
      <c r="D533" s="33" t="s">
        <v>52</v>
      </c>
      <c r="E533" s="56">
        <v>14338.0</v>
      </c>
      <c r="F533" s="41">
        <v>84.0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41" t="str">
        <f t="shared" si="1"/>
        <v>Comoros-Africa2012</v>
      </c>
      <c r="B534" s="41" t="s">
        <v>57</v>
      </c>
      <c r="C534" s="55" t="s">
        <v>98</v>
      </c>
      <c r="D534" s="33" t="s">
        <v>53</v>
      </c>
      <c r="E534" s="41">
        <v>42.0</v>
      </c>
      <c r="F534" s="41">
        <v>121.0</v>
      </c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41" t="str">
        <f t="shared" si="1"/>
        <v>Congo (Brazzaville)-Africa2000</v>
      </c>
      <c r="B535" s="41" t="s">
        <v>57</v>
      </c>
      <c r="C535" s="55" t="s">
        <v>99</v>
      </c>
      <c r="D535" s="33" t="s">
        <v>40</v>
      </c>
      <c r="E535" s="56">
        <v>14338.0</v>
      </c>
      <c r="F535" s="56">
        <v>8529.0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41" t="str">
        <f t="shared" si="1"/>
        <v>Congo (Brazzaville)-Africa2001</v>
      </c>
      <c r="B536" s="41" t="s">
        <v>57</v>
      </c>
      <c r="C536" s="55" t="s">
        <v>99</v>
      </c>
      <c r="D536" s="33" t="s">
        <v>42</v>
      </c>
      <c r="E536" s="41">
        <v>1659.0</v>
      </c>
      <c r="F536" s="56">
        <v>8529.0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41" t="str">
        <f t="shared" si="1"/>
        <v>Congo (Brazzaville)-Africa2002</v>
      </c>
      <c r="B537" s="41" t="s">
        <v>57</v>
      </c>
      <c r="C537" s="55" t="s">
        <v>99</v>
      </c>
      <c r="D537" s="33" t="s">
        <v>43</v>
      </c>
      <c r="E537" s="41">
        <v>1511.0</v>
      </c>
      <c r="F537" s="41">
        <v>2028.0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41" t="str">
        <f t="shared" si="1"/>
        <v>Congo (Brazzaville)-Africa2003</v>
      </c>
      <c r="B538" s="41" t="s">
        <v>57</v>
      </c>
      <c r="C538" s="55" t="s">
        <v>99</v>
      </c>
      <c r="D538" s="33" t="s">
        <v>44</v>
      </c>
      <c r="E538" s="41">
        <v>1416.0</v>
      </c>
      <c r="F538" s="41">
        <v>1885.0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41" t="str">
        <f t="shared" si="1"/>
        <v>Congo (Brazzaville)-Africa2004</v>
      </c>
      <c r="B539" s="41" t="s">
        <v>57</v>
      </c>
      <c r="C539" s="55" t="s">
        <v>99</v>
      </c>
      <c r="D539" s="33" t="s">
        <v>45</v>
      </c>
      <c r="E539" s="41">
        <v>1260.0</v>
      </c>
      <c r="F539" s="41">
        <v>1474.0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41" t="str">
        <f t="shared" si="1"/>
        <v>Congo (Brazzaville)-Africa2005</v>
      </c>
      <c r="B540" s="41" t="s">
        <v>57</v>
      </c>
      <c r="C540" s="55" t="s">
        <v>99</v>
      </c>
      <c r="D540" s="33" t="s">
        <v>46</v>
      </c>
      <c r="E540" s="41">
        <v>884.0</v>
      </c>
      <c r="F540" s="41">
        <v>862.0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41" t="str">
        <f t="shared" si="1"/>
        <v>Congo (Brazzaville)-Africa2006</v>
      </c>
      <c r="B541" s="41" t="s">
        <v>57</v>
      </c>
      <c r="C541" s="55" t="s">
        <v>99</v>
      </c>
      <c r="D541" s="33" t="s">
        <v>47</v>
      </c>
      <c r="E541" s="41">
        <v>1020.0</v>
      </c>
      <c r="F541" s="41">
        <v>1181.0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41" t="str">
        <f t="shared" si="1"/>
        <v>Congo (Brazzaville)-Africa2007</v>
      </c>
      <c r="B542" s="41" t="s">
        <v>57</v>
      </c>
      <c r="C542" s="55" t="s">
        <v>99</v>
      </c>
      <c r="D542" s="33" t="s">
        <v>48</v>
      </c>
      <c r="E542" s="41">
        <v>1209.0</v>
      </c>
      <c r="F542" s="41">
        <v>1437.0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41" t="str">
        <f t="shared" si="1"/>
        <v>Congo (Brazzaville)-Africa2008</v>
      </c>
      <c r="B543" s="41" t="s">
        <v>57</v>
      </c>
      <c r="C543" s="55" t="s">
        <v>99</v>
      </c>
      <c r="D543" s="33" t="s">
        <v>49</v>
      </c>
      <c r="E543" s="41">
        <v>1083.0</v>
      </c>
      <c r="F543" s="41">
        <v>1456.0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41" t="str">
        <f t="shared" si="1"/>
        <v>Congo (Brazzaville)-Africa2009</v>
      </c>
      <c r="B544" s="41" t="s">
        <v>57</v>
      </c>
      <c r="C544" s="55" t="s">
        <v>99</v>
      </c>
      <c r="D544" s="33" t="s">
        <v>50</v>
      </c>
      <c r="E544" s="41">
        <v>869.0</v>
      </c>
      <c r="F544" s="41">
        <v>708.0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41" t="str">
        <f t="shared" si="1"/>
        <v>Congo (Brazzaville)-Africa2010</v>
      </c>
      <c r="B545" s="41" t="s">
        <v>57</v>
      </c>
      <c r="C545" s="55" t="s">
        <v>99</v>
      </c>
      <c r="D545" s="33" t="s">
        <v>51</v>
      </c>
      <c r="E545" s="41">
        <v>999.0</v>
      </c>
      <c r="F545" s="41">
        <v>1085.0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41" t="str">
        <f t="shared" si="1"/>
        <v>Congo (Brazzaville)-Africa2011</v>
      </c>
      <c r="B546" s="41" t="s">
        <v>57</v>
      </c>
      <c r="C546" s="55" t="s">
        <v>99</v>
      </c>
      <c r="D546" s="33" t="s">
        <v>52</v>
      </c>
      <c r="E546" s="41">
        <v>814.0</v>
      </c>
      <c r="F546" s="41">
        <v>1049.0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41" t="str">
        <f t="shared" si="1"/>
        <v>Congo (Brazzaville)-Africa2012</v>
      </c>
      <c r="B547" s="41" t="s">
        <v>57</v>
      </c>
      <c r="C547" s="55" t="s">
        <v>99</v>
      </c>
      <c r="D547" s="33" t="s">
        <v>53</v>
      </c>
      <c r="E547" s="41">
        <v>1154.0</v>
      </c>
      <c r="F547" s="41">
        <v>1338.0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41" t="str">
        <f t="shared" si="1"/>
        <v>Congo (Kinshasa)-Africa2000</v>
      </c>
      <c r="B548" s="41" t="s">
        <v>57</v>
      </c>
      <c r="C548" s="55" t="s">
        <v>100</v>
      </c>
      <c r="D548" s="33" t="s">
        <v>40</v>
      </c>
      <c r="E548" s="56">
        <v>14338.0</v>
      </c>
      <c r="F548" s="56">
        <v>8529.0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41" t="str">
        <f t="shared" si="1"/>
        <v>Congo (Kinshasa)-Africa2001</v>
      </c>
      <c r="B549" s="41" t="s">
        <v>57</v>
      </c>
      <c r="C549" s="55" t="s">
        <v>100</v>
      </c>
      <c r="D549" s="33" t="s">
        <v>42</v>
      </c>
      <c r="E549" s="41">
        <v>24497.0</v>
      </c>
      <c r="F549" s="56">
        <v>8529.0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41" t="str">
        <f t="shared" si="1"/>
        <v>Congo (Kinshasa)-Africa2002</v>
      </c>
      <c r="B550" s="41" t="s">
        <v>57</v>
      </c>
      <c r="C550" s="55" t="s">
        <v>100</v>
      </c>
      <c r="D550" s="33" t="s">
        <v>43</v>
      </c>
      <c r="E550" s="41">
        <v>23766.0</v>
      </c>
      <c r="F550" s="41">
        <v>3040.0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41" t="str">
        <f t="shared" si="1"/>
        <v>Congo (Kinshasa)-Africa2003</v>
      </c>
      <c r="B551" s="41" t="s">
        <v>57</v>
      </c>
      <c r="C551" s="55" t="s">
        <v>100</v>
      </c>
      <c r="D551" s="33" t="s">
        <v>44</v>
      </c>
      <c r="E551" s="41">
        <v>22925.0</v>
      </c>
      <c r="F551" s="41">
        <v>2721.0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41" t="str">
        <f t="shared" si="1"/>
        <v>Congo (Kinshasa)-Africa2004</v>
      </c>
      <c r="B552" s="41" t="s">
        <v>57</v>
      </c>
      <c r="C552" s="55" t="s">
        <v>100</v>
      </c>
      <c r="D552" s="33" t="s">
        <v>45</v>
      </c>
      <c r="E552" s="41">
        <v>22246.0</v>
      </c>
      <c r="F552" s="41">
        <v>2820.0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41" t="str">
        <f t="shared" si="1"/>
        <v>Congo (Kinshasa)-Africa2005</v>
      </c>
      <c r="B553" s="41" t="s">
        <v>57</v>
      </c>
      <c r="C553" s="55" t="s">
        <v>100</v>
      </c>
      <c r="D553" s="33" t="s">
        <v>46</v>
      </c>
      <c r="E553" s="41">
        <v>17242.0</v>
      </c>
      <c r="F553" s="41">
        <v>1566.0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41" t="str">
        <f t="shared" si="1"/>
        <v>Congo (Kinshasa)-Africa2006</v>
      </c>
      <c r="B554" s="41" t="s">
        <v>57</v>
      </c>
      <c r="C554" s="55" t="s">
        <v>100</v>
      </c>
      <c r="D554" s="33" t="s">
        <v>47</v>
      </c>
      <c r="E554" s="41">
        <v>19231.0</v>
      </c>
      <c r="F554" s="41">
        <v>1936.0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41" t="str">
        <f t="shared" si="1"/>
        <v>Congo (Kinshasa)-Africa2007</v>
      </c>
      <c r="B555" s="41" t="s">
        <v>57</v>
      </c>
      <c r="C555" s="55" t="s">
        <v>100</v>
      </c>
      <c r="D555" s="33" t="s">
        <v>48</v>
      </c>
      <c r="E555" s="41">
        <v>21459.0</v>
      </c>
      <c r="F555" s="41">
        <v>2604.0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41" t="str">
        <f t="shared" si="1"/>
        <v>Congo (Kinshasa)-Africa2008</v>
      </c>
      <c r="B556" s="41" t="s">
        <v>57</v>
      </c>
      <c r="C556" s="55" t="s">
        <v>100</v>
      </c>
      <c r="D556" s="33" t="s">
        <v>49</v>
      </c>
      <c r="E556" s="41">
        <v>19971.0</v>
      </c>
      <c r="F556" s="41">
        <v>2226.0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41" t="str">
        <f t="shared" si="1"/>
        <v>Congo (Kinshasa)-Africa2009</v>
      </c>
      <c r="B557" s="41" t="s">
        <v>57</v>
      </c>
      <c r="C557" s="55" t="s">
        <v>100</v>
      </c>
      <c r="D557" s="33" t="s">
        <v>50</v>
      </c>
      <c r="E557" s="41">
        <v>17841.0</v>
      </c>
      <c r="F557" s="41">
        <v>1544.0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41" t="str">
        <f t="shared" si="1"/>
        <v>Congo (Kinshasa)-Africa2010</v>
      </c>
      <c r="B558" s="41" t="s">
        <v>57</v>
      </c>
      <c r="C558" s="55" t="s">
        <v>100</v>
      </c>
      <c r="D558" s="33" t="s">
        <v>51</v>
      </c>
      <c r="E558" s="41">
        <v>18503.0</v>
      </c>
      <c r="F558" s="41">
        <v>1698.0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41" t="str">
        <f t="shared" si="1"/>
        <v>Congo (Kinshasa)-Africa2011</v>
      </c>
      <c r="B559" s="41" t="s">
        <v>57</v>
      </c>
      <c r="C559" s="55" t="s">
        <v>100</v>
      </c>
      <c r="D559" s="33" t="s">
        <v>52</v>
      </c>
      <c r="E559" s="41">
        <v>16679.0</v>
      </c>
      <c r="F559" s="41">
        <v>1646.0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41" t="str">
        <f t="shared" si="1"/>
        <v>Congo (Kinshasa)-Africa2012</v>
      </c>
      <c r="B560" s="41" t="s">
        <v>57</v>
      </c>
      <c r="C560" s="55" t="s">
        <v>100</v>
      </c>
      <c r="D560" s="33" t="s">
        <v>53</v>
      </c>
      <c r="E560" s="41">
        <v>20715.0</v>
      </c>
      <c r="F560" s="41">
        <v>2417.0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41" t="str">
        <f t="shared" si="1"/>
        <v>Costa Rica-The Americas2000</v>
      </c>
      <c r="B561" s="41" t="s">
        <v>63</v>
      </c>
      <c r="C561" s="55" t="s">
        <v>101</v>
      </c>
      <c r="D561" s="33" t="s">
        <v>40</v>
      </c>
      <c r="E561" s="56">
        <v>14338.0</v>
      </c>
      <c r="F561" s="56">
        <v>8529.0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41" t="str">
        <f t="shared" si="1"/>
        <v>Costa Rica-The Americas2001</v>
      </c>
      <c r="B562" s="41" t="s">
        <v>63</v>
      </c>
      <c r="C562" s="55" t="s">
        <v>101</v>
      </c>
      <c r="D562" s="33" t="s">
        <v>42</v>
      </c>
      <c r="E562" s="41">
        <v>4655.0</v>
      </c>
      <c r="F562" s="56">
        <v>8529.0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41" t="str">
        <f t="shared" si="1"/>
        <v>Costa Rica-The Americas2002</v>
      </c>
      <c r="B563" s="41" t="s">
        <v>63</v>
      </c>
      <c r="C563" s="55" t="s">
        <v>101</v>
      </c>
      <c r="D563" s="33" t="s">
        <v>43</v>
      </c>
      <c r="E563" s="41">
        <v>4646.0</v>
      </c>
      <c r="F563" s="41">
        <v>7770.0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41" t="str">
        <f t="shared" si="1"/>
        <v>Costa Rica-The Americas2003</v>
      </c>
      <c r="B564" s="41" t="s">
        <v>63</v>
      </c>
      <c r="C564" s="55" t="s">
        <v>101</v>
      </c>
      <c r="D564" s="33" t="s">
        <v>44</v>
      </c>
      <c r="E564" s="41">
        <v>4561.0</v>
      </c>
      <c r="F564" s="41">
        <v>7818.0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41" t="str">
        <f t="shared" si="1"/>
        <v>Costa Rica-The Americas2004</v>
      </c>
      <c r="B565" s="41" t="s">
        <v>63</v>
      </c>
      <c r="C565" s="55" t="s">
        <v>101</v>
      </c>
      <c r="D565" s="33" t="s">
        <v>45</v>
      </c>
      <c r="E565" s="41">
        <v>4586.0</v>
      </c>
      <c r="F565" s="41">
        <v>8647.0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41" t="str">
        <f t="shared" si="1"/>
        <v>Costa Rica-The Americas2005</v>
      </c>
      <c r="B566" s="41" t="s">
        <v>63</v>
      </c>
      <c r="C566" s="55" t="s">
        <v>101</v>
      </c>
      <c r="D566" s="33" t="s">
        <v>46</v>
      </c>
      <c r="E566" s="41">
        <v>2889.0</v>
      </c>
      <c r="F566" s="41">
        <v>5761.0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41" t="str">
        <f t="shared" si="1"/>
        <v>Costa Rica-The Americas2006</v>
      </c>
      <c r="B567" s="41" t="s">
        <v>63</v>
      </c>
      <c r="C567" s="55" t="s">
        <v>101</v>
      </c>
      <c r="D567" s="33" t="s">
        <v>47</v>
      </c>
      <c r="E567" s="41">
        <v>3880.0</v>
      </c>
      <c r="F567" s="41">
        <v>6931.0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41" t="str">
        <f t="shared" si="1"/>
        <v>Costa Rica-The Americas2007</v>
      </c>
      <c r="B568" s="41" t="s">
        <v>63</v>
      </c>
      <c r="C568" s="55" t="s">
        <v>101</v>
      </c>
      <c r="D568" s="33" t="s">
        <v>48</v>
      </c>
      <c r="E568" s="41">
        <v>4508.0</v>
      </c>
      <c r="F568" s="41">
        <v>8573.0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41" t="str">
        <f t="shared" si="1"/>
        <v>Costa Rica-The Americas2008</v>
      </c>
      <c r="B569" s="41" t="s">
        <v>63</v>
      </c>
      <c r="C569" s="55" t="s">
        <v>101</v>
      </c>
      <c r="D569" s="33" t="s">
        <v>49</v>
      </c>
      <c r="E569" s="41">
        <v>3865.0</v>
      </c>
      <c r="F569" s="41">
        <v>7088.0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41" t="str">
        <f t="shared" si="1"/>
        <v>Costa Rica-The Americas2009</v>
      </c>
      <c r="B570" s="41" t="s">
        <v>63</v>
      </c>
      <c r="C570" s="55" t="s">
        <v>101</v>
      </c>
      <c r="D570" s="33" t="s">
        <v>50</v>
      </c>
      <c r="E570" s="41">
        <v>3073.0</v>
      </c>
      <c r="F570" s="41">
        <v>6326.0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41" t="str">
        <f t="shared" si="1"/>
        <v>Costa Rica-The Americas2010</v>
      </c>
      <c r="B571" s="41" t="s">
        <v>63</v>
      </c>
      <c r="C571" s="55" t="s">
        <v>101</v>
      </c>
      <c r="D571" s="33" t="s">
        <v>51</v>
      </c>
      <c r="E571" s="41">
        <v>3297.0</v>
      </c>
      <c r="F571" s="41">
        <v>6626.0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41" t="str">
        <f t="shared" si="1"/>
        <v>Costa Rica-The Americas2011</v>
      </c>
      <c r="B572" s="41" t="s">
        <v>63</v>
      </c>
      <c r="C572" s="55" t="s">
        <v>101</v>
      </c>
      <c r="D572" s="33" t="s">
        <v>52</v>
      </c>
      <c r="E572" s="41">
        <v>2874.0</v>
      </c>
      <c r="F572" s="41">
        <v>5475.0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41" t="str">
        <f t="shared" si="1"/>
        <v>Costa Rica-The Americas2012</v>
      </c>
      <c r="B573" s="41" t="s">
        <v>63</v>
      </c>
      <c r="C573" s="55" t="s">
        <v>101</v>
      </c>
      <c r="D573" s="33" t="s">
        <v>53</v>
      </c>
      <c r="E573" s="41">
        <v>4182.0</v>
      </c>
      <c r="F573" s="41">
        <v>7437.0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41" t="str">
        <f t="shared" si="1"/>
        <v>Cote d'Ivoire-Africa2000</v>
      </c>
      <c r="B574" s="41" t="s">
        <v>57</v>
      </c>
      <c r="C574" s="55" t="s">
        <v>102</v>
      </c>
      <c r="D574" s="33" t="s">
        <v>40</v>
      </c>
      <c r="E574" s="56">
        <v>14338.0</v>
      </c>
      <c r="F574" s="56">
        <v>8529.0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41" t="str">
        <f t="shared" si="1"/>
        <v>Cote d'Ivoire-Africa2001</v>
      </c>
      <c r="B575" s="41" t="s">
        <v>57</v>
      </c>
      <c r="C575" s="55" t="s">
        <v>102</v>
      </c>
      <c r="D575" s="33" t="s">
        <v>42</v>
      </c>
      <c r="E575" s="41">
        <v>11233.0</v>
      </c>
      <c r="F575" s="56">
        <v>8529.0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41" t="str">
        <f t="shared" si="1"/>
        <v>Cote d'Ivoire-Africa2002</v>
      </c>
      <c r="B576" s="41" t="s">
        <v>57</v>
      </c>
      <c r="C576" s="55" t="s">
        <v>102</v>
      </c>
      <c r="D576" s="33" t="s">
        <v>43</v>
      </c>
      <c r="E576" s="41">
        <v>9800.0</v>
      </c>
      <c r="F576" s="41">
        <v>5805.0</v>
      </c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41" t="str">
        <f t="shared" si="1"/>
        <v>Cote d'Ivoire-Africa2003</v>
      </c>
      <c r="B577" s="41" t="s">
        <v>57</v>
      </c>
      <c r="C577" s="55" t="s">
        <v>102</v>
      </c>
      <c r="D577" s="33" t="s">
        <v>44</v>
      </c>
      <c r="E577" s="41">
        <v>9489.0</v>
      </c>
      <c r="F577" s="41">
        <v>5856.0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41" t="str">
        <f t="shared" si="1"/>
        <v>Cote d'Ivoire-Africa2004</v>
      </c>
      <c r="B578" s="41" t="s">
        <v>57</v>
      </c>
      <c r="C578" s="55" t="s">
        <v>102</v>
      </c>
      <c r="D578" s="33" t="s">
        <v>45</v>
      </c>
      <c r="E578" s="41">
        <v>10278.0</v>
      </c>
      <c r="F578" s="41">
        <v>6872.0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41" t="str">
        <f t="shared" si="1"/>
        <v>Cote d'Ivoire-Africa2005</v>
      </c>
      <c r="B579" s="41" t="s">
        <v>57</v>
      </c>
      <c r="C579" s="55" t="s">
        <v>102</v>
      </c>
      <c r="D579" s="33" t="s">
        <v>46</v>
      </c>
      <c r="E579" s="41">
        <v>6483.0</v>
      </c>
      <c r="F579" s="41">
        <v>7726.0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41" t="str">
        <f t="shared" si="1"/>
        <v>Cote d'Ivoire-Africa2006</v>
      </c>
      <c r="B580" s="41" t="s">
        <v>57</v>
      </c>
      <c r="C580" s="55" t="s">
        <v>102</v>
      </c>
      <c r="D580" s="33" t="s">
        <v>47</v>
      </c>
      <c r="E580" s="41">
        <v>9302.0</v>
      </c>
      <c r="F580" s="41">
        <v>7664.0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41" t="str">
        <f t="shared" si="1"/>
        <v>Cote d'Ivoire-Africa2007</v>
      </c>
      <c r="B581" s="41" t="s">
        <v>57</v>
      </c>
      <c r="C581" s="55" t="s">
        <v>102</v>
      </c>
      <c r="D581" s="33" t="s">
        <v>48</v>
      </c>
      <c r="E581" s="41">
        <v>10233.0</v>
      </c>
      <c r="F581" s="41">
        <v>6883.0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41" t="str">
        <f t="shared" si="1"/>
        <v>Cote d'Ivoire-Africa2008</v>
      </c>
      <c r="B582" s="41" t="s">
        <v>57</v>
      </c>
      <c r="C582" s="55" t="s">
        <v>102</v>
      </c>
      <c r="D582" s="33" t="s">
        <v>49</v>
      </c>
      <c r="E582" s="41">
        <v>9634.0</v>
      </c>
      <c r="F582" s="41">
        <v>7825.0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41" t="str">
        <f t="shared" si="1"/>
        <v>Cote d'Ivoire-Africa2009</v>
      </c>
      <c r="B583" s="41" t="s">
        <v>57</v>
      </c>
      <c r="C583" s="55" t="s">
        <v>102</v>
      </c>
      <c r="D583" s="33" t="s">
        <v>50</v>
      </c>
      <c r="E583" s="41">
        <v>6946.0</v>
      </c>
      <c r="F583" s="41">
        <v>7286.0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41" t="str">
        <f t="shared" si="1"/>
        <v>Cote d'Ivoire-Africa2010</v>
      </c>
      <c r="B584" s="41" t="s">
        <v>57</v>
      </c>
      <c r="C584" s="55" t="s">
        <v>102</v>
      </c>
      <c r="D584" s="33" t="s">
        <v>51</v>
      </c>
      <c r="E584" s="41">
        <v>6578.0</v>
      </c>
      <c r="F584" s="41">
        <v>5460.0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41" t="str">
        <f t="shared" si="1"/>
        <v>Cote d'Ivoire-Africa2011</v>
      </c>
      <c r="B585" s="41" t="s">
        <v>57</v>
      </c>
      <c r="C585" s="55" t="s">
        <v>102</v>
      </c>
      <c r="D585" s="33" t="s">
        <v>52</v>
      </c>
      <c r="E585" s="41">
        <v>6734.0</v>
      </c>
      <c r="F585" s="41">
        <v>6791.0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41" t="str">
        <f t="shared" si="1"/>
        <v>Cote d'Ivoire-Africa2012</v>
      </c>
      <c r="B586" s="41" t="s">
        <v>57</v>
      </c>
      <c r="C586" s="55" t="s">
        <v>102</v>
      </c>
      <c r="D586" s="33" t="s">
        <v>53</v>
      </c>
      <c r="E586" s="41">
        <v>9537.0</v>
      </c>
      <c r="F586" s="41">
        <v>6997.0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41" t="str">
        <f t="shared" si="1"/>
        <v>Croatia-Europe2000</v>
      </c>
      <c r="B587" s="41" t="s">
        <v>55</v>
      </c>
      <c r="C587" s="55" t="s">
        <v>103</v>
      </c>
      <c r="D587" s="33" t="s">
        <v>40</v>
      </c>
      <c r="E587" s="56">
        <v>14338.0</v>
      </c>
      <c r="F587" s="56">
        <v>8529.0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41" t="str">
        <f t="shared" si="1"/>
        <v>Croatia-Europe2001</v>
      </c>
      <c r="B588" s="41" t="s">
        <v>55</v>
      </c>
      <c r="C588" s="55" t="s">
        <v>103</v>
      </c>
      <c r="D588" s="33" t="s">
        <v>42</v>
      </c>
      <c r="E588" s="41">
        <v>8439.0</v>
      </c>
      <c r="F588" s="56">
        <v>8529.0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41" t="str">
        <f t="shared" si="1"/>
        <v>Croatia-Europe2002</v>
      </c>
      <c r="B589" s="41" t="s">
        <v>55</v>
      </c>
      <c r="C589" s="55" t="s">
        <v>103</v>
      </c>
      <c r="D589" s="33" t="s">
        <v>43</v>
      </c>
      <c r="E589" s="41">
        <v>8564.0</v>
      </c>
      <c r="F589" s="41">
        <v>20884.0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41" t="str">
        <f t="shared" si="1"/>
        <v>Croatia-Europe2003</v>
      </c>
      <c r="B590" s="41" t="s">
        <v>55</v>
      </c>
      <c r="C590" s="55" t="s">
        <v>103</v>
      </c>
      <c r="D590" s="33" t="s">
        <v>44</v>
      </c>
      <c r="E590" s="41">
        <v>8722.0</v>
      </c>
      <c r="F590" s="41">
        <v>21555.0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41" t="str">
        <f t="shared" si="1"/>
        <v>Croatia-Europe2004</v>
      </c>
      <c r="B591" s="41" t="s">
        <v>55</v>
      </c>
      <c r="C591" s="55" t="s">
        <v>103</v>
      </c>
      <c r="D591" s="33" t="s">
        <v>45</v>
      </c>
      <c r="E591" s="41">
        <v>9084.0</v>
      </c>
      <c r="F591" s="41">
        <v>23366.0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41" t="str">
        <f t="shared" si="1"/>
        <v>Croatia-Europe2005</v>
      </c>
      <c r="B592" s="41" t="s">
        <v>55</v>
      </c>
      <c r="C592" s="55" t="s">
        <v>103</v>
      </c>
      <c r="D592" s="33" t="s">
        <v>46</v>
      </c>
      <c r="E592" s="41">
        <v>7948.0</v>
      </c>
      <c r="F592" s="41">
        <v>20715.0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41" t="str">
        <f t="shared" si="1"/>
        <v>Croatia-Europe2006</v>
      </c>
      <c r="B593" s="41" t="s">
        <v>55</v>
      </c>
      <c r="C593" s="55" t="s">
        <v>103</v>
      </c>
      <c r="D593" s="33" t="s">
        <v>47</v>
      </c>
      <c r="E593" s="41">
        <v>8831.0</v>
      </c>
      <c r="F593" s="41">
        <v>23047.0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41" t="str">
        <f t="shared" si="1"/>
        <v>Croatia-Europe2007</v>
      </c>
      <c r="B594" s="41" t="s">
        <v>55</v>
      </c>
      <c r="C594" s="55" t="s">
        <v>103</v>
      </c>
      <c r="D594" s="33" t="s">
        <v>48</v>
      </c>
      <c r="E594" s="41">
        <v>9325.0</v>
      </c>
      <c r="F594" s="41">
        <v>24389.0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41" t="str">
        <f t="shared" si="1"/>
        <v>Croatia-Europe2008</v>
      </c>
      <c r="B595" s="41" t="s">
        <v>55</v>
      </c>
      <c r="C595" s="55" t="s">
        <v>103</v>
      </c>
      <c r="D595" s="33" t="s">
        <v>49</v>
      </c>
      <c r="E595" s="41">
        <v>8905.0</v>
      </c>
      <c r="F595" s="41">
        <v>23106.0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41" t="str">
        <f t="shared" si="1"/>
        <v>Croatia-Europe2009</v>
      </c>
      <c r="B596" s="41" t="s">
        <v>55</v>
      </c>
      <c r="C596" s="55" t="s">
        <v>103</v>
      </c>
      <c r="D596" s="33" t="s">
        <v>50</v>
      </c>
      <c r="E596" s="41">
        <v>8245.0</v>
      </c>
      <c r="F596" s="41">
        <v>21877.0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41" t="str">
        <f t="shared" si="1"/>
        <v>Croatia-Europe2010</v>
      </c>
      <c r="B597" s="41" t="s">
        <v>55</v>
      </c>
      <c r="C597" s="55" t="s">
        <v>103</v>
      </c>
      <c r="D597" s="33" t="s">
        <v>51</v>
      </c>
      <c r="E597" s="41">
        <v>8812.0</v>
      </c>
      <c r="F597" s="41">
        <v>23542.0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41" t="str">
        <f t="shared" si="1"/>
        <v>Croatia-Europe2011</v>
      </c>
      <c r="B598" s="41" t="s">
        <v>55</v>
      </c>
      <c r="C598" s="55" t="s">
        <v>103</v>
      </c>
      <c r="D598" s="33" t="s">
        <v>52</v>
      </c>
      <c r="E598" s="41">
        <v>7790.0</v>
      </c>
      <c r="F598" s="41">
        <v>19644.0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41" t="str">
        <f t="shared" si="1"/>
        <v>Croatia-Europe2012</v>
      </c>
      <c r="B599" s="41" t="s">
        <v>55</v>
      </c>
      <c r="C599" s="55" t="s">
        <v>103</v>
      </c>
      <c r="D599" s="33" t="s">
        <v>53</v>
      </c>
      <c r="E599" s="41">
        <v>8944.0</v>
      </c>
      <c r="F599" s="41">
        <v>23175.0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41" t="str">
        <f t="shared" si="1"/>
        <v>Cuba-The Americas2000</v>
      </c>
      <c r="B600" s="41" t="s">
        <v>63</v>
      </c>
      <c r="C600" s="55" t="s">
        <v>104</v>
      </c>
      <c r="D600" s="33" t="s">
        <v>40</v>
      </c>
      <c r="E600" s="56">
        <v>14338.0</v>
      </c>
      <c r="F600" s="56">
        <v>8529.0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41" t="str">
        <f t="shared" si="1"/>
        <v>Cuba-The Americas2001</v>
      </c>
      <c r="B601" s="41" t="s">
        <v>63</v>
      </c>
      <c r="C601" s="55" t="s">
        <v>104</v>
      </c>
      <c r="D601" s="33" t="s">
        <v>42</v>
      </c>
      <c r="E601" s="41">
        <v>11187.0</v>
      </c>
      <c r="F601" s="56">
        <v>8529.0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41" t="str">
        <f t="shared" si="1"/>
        <v>Cuba-The Americas2002</v>
      </c>
      <c r="B602" s="41" t="s">
        <v>63</v>
      </c>
      <c r="C602" s="55" t="s">
        <v>104</v>
      </c>
      <c r="D602" s="33" t="s">
        <v>43</v>
      </c>
      <c r="E602" s="41">
        <v>11308.0</v>
      </c>
      <c r="F602" s="41">
        <v>38364.0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41" t="str">
        <f t="shared" si="1"/>
        <v>Cuba-The Americas2003</v>
      </c>
      <c r="B603" s="41" t="s">
        <v>63</v>
      </c>
      <c r="C603" s="55" t="s">
        <v>104</v>
      </c>
      <c r="D603" s="33" t="s">
        <v>44</v>
      </c>
      <c r="E603" s="41">
        <v>12346.0</v>
      </c>
      <c r="F603" s="41">
        <v>29901.0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41" t="str">
        <f t="shared" si="1"/>
        <v>Cuba-The Americas2004</v>
      </c>
      <c r="B604" s="41" t="s">
        <v>63</v>
      </c>
      <c r="C604" s="55" t="s">
        <v>104</v>
      </c>
      <c r="D604" s="33" t="s">
        <v>45</v>
      </c>
      <c r="E604" s="41">
        <v>10566.0</v>
      </c>
      <c r="F604" s="41">
        <v>30443.0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41" t="str">
        <f t="shared" si="1"/>
        <v>Cuba-The Americas2005</v>
      </c>
      <c r="B605" s="41" t="s">
        <v>63</v>
      </c>
      <c r="C605" s="55" t="s">
        <v>104</v>
      </c>
      <c r="D605" s="33" t="s">
        <v>46</v>
      </c>
      <c r="E605" s="41">
        <v>12588.0</v>
      </c>
      <c r="F605" s="41">
        <v>25453.0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41" t="str">
        <f t="shared" si="1"/>
        <v>Cuba-The Americas2006</v>
      </c>
      <c r="B606" s="41" t="s">
        <v>63</v>
      </c>
      <c r="C606" s="55" t="s">
        <v>104</v>
      </c>
      <c r="D606" s="33" t="s">
        <v>47</v>
      </c>
      <c r="E606" s="41">
        <v>11312.0</v>
      </c>
      <c r="F606" s="41">
        <v>25005.0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41" t="str">
        <f t="shared" si="1"/>
        <v>Cuba-The Americas2007</v>
      </c>
      <c r="B607" s="41" t="s">
        <v>63</v>
      </c>
      <c r="C607" s="55" t="s">
        <v>104</v>
      </c>
      <c r="D607" s="33" t="s">
        <v>48</v>
      </c>
      <c r="E607" s="41">
        <v>10137.0</v>
      </c>
      <c r="F607" s="41">
        <v>26736.0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41" t="str">
        <f t="shared" si="1"/>
        <v>Cuba-The Americas2008</v>
      </c>
      <c r="B608" s="41" t="s">
        <v>63</v>
      </c>
      <c r="C608" s="55" t="s">
        <v>104</v>
      </c>
      <c r="D608" s="33" t="s">
        <v>49</v>
      </c>
      <c r="E608" s="41">
        <v>10758.0</v>
      </c>
      <c r="F608" s="41">
        <v>26006.0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41" t="str">
        <f t="shared" si="1"/>
        <v>Cuba-The Americas2009</v>
      </c>
      <c r="B609" s="41" t="s">
        <v>63</v>
      </c>
      <c r="C609" s="55" t="s">
        <v>104</v>
      </c>
      <c r="D609" s="33" t="s">
        <v>50</v>
      </c>
      <c r="E609" s="41">
        <v>11729.0</v>
      </c>
      <c r="F609" s="41">
        <v>26091.0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41" t="str">
        <f t="shared" si="1"/>
        <v>Cuba-The Americas2010</v>
      </c>
      <c r="B610" s="41" t="s">
        <v>63</v>
      </c>
      <c r="C610" s="55" t="s">
        <v>104</v>
      </c>
      <c r="D610" s="33" t="s">
        <v>51</v>
      </c>
      <c r="E610" s="41">
        <v>11662.0</v>
      </c>
      <c r="F610" s="41">
        <v>25486.0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41" t="str">
        <f t="shared" si="1"/>
        <v>Cuba-The Americas2011</v>
      </c>
      <c r="B611" s="41" t="s">
        <v>63</v>
      </c>
      <c r="C611" s="55" t="s">
        <v>104</v>
      </c>
      <c r="D611" s="33" t="s">
        <v>52</v>
      </c>
      <c r="E611" s="41">
        <v>12859.0</v>
      </c>
      <c r="F611" s="41">
        <v>26039.0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41" t="str">
        <f t="shared" si="1"/>
        <v>Cuba-The Americas2012</v>
      </c>
      <c r="B612" s="41" t="s">
        <v>63</v>
      </c>
      <c r="C612" s="55" t="s">
        <v>104</v>
      </c>
      <c r="D612" s="33" t="s">
        <v>53</v>
      </c>
      <c r="E612" s="41">
        <v>10847.0</v>
      </c>
      <c r="F612" s="41">
        <v>27407.0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41" t="str">
        <f t="shared" si="1"/>
        <v>Curacao-The Americas2000</v>
      </c>
      <c r="B613" s="41" t="s">
        <v>63</v>
      </c>
      <c r="C613" s="55" t="s">
        <v>105</v>
      </c>
      <c r="D613" s="33" t="s">
        <v>40</v>
      </c>
      <c r="E613" s="56">
        <v>14338.0</v>
      </c>
      <c r="F613" s="56">
        <v>8529.0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41" t="str">
        <f t="shared" si="1"/>
        <v>Curacao-The Americas2001</v>
      </c>
      <c r="B614" s="41" t="s">
        <v>63</v>
      </c>
      <c r="C614" s="55" t="s">
        <v>105</v>
      </c>
      <c r="D614" s="33" t="s">
        <v>42</v>
      </c>
      <c r="E614" s="56">
        <v>14338.0</v>
      </c>
      <c r="F614" s="56">
        <v>8529.0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41" t="str">
        <f t="shared" si="1"/>
        <v>Curacao-The Americas2002</v>
      </c>
      <c r="B615" s="41" t="s">
        <v>63</v>
      </c>
      <c r="C615" s="55" t="s">
        <v>105</v>
      </c>
      <c r="D615" s="33" t="s">
        <v>43</v>
      </c>
      <c r="E615" s="56">
        <v>14338.0</v>
      </c>
      <c r="F615" s="56">
        <v>8529.0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41" t="str">
        <f t="shared" si="1"/>
        <v>Curacao-The Americas2003</v>
      </c>
      <c r="B616" s="41" t="s">
        <v>63</v>
      </c>
      <c r="C616" s="55" t="s">
        <v>105</v>
      </c>
      <c r="D616" s="33" t="s">
        <v>44</v>
      </c>
      <c r="E616" s="56">
        <v>14338.0</v>
      </c>
      <c r="F616" s="56">
        <v>8529.0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41" t="str">
        <f t="shared" si="1"/>
        <v>Curacao-The Americas2004</v>
      </c>
      <c r="B617" s="41" t="s">
        <v>63</v>
      </c>
      <c r="C617" s="55" t="s">
        <v>105</v>
      </c>
      <c r="D617" s="33" t="s">
        <v>45</v>
      </c>
      <c r="E617" s="56">
        <v>14338.0</v>
      </c>
      <c r="F617" s="56">
        <v>8529.0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41" t="str">
        <f t="shared" si="1"/>
        <v>Curacao-The Americas2005</v>
      </c>
      <c r="B618" s="41" t="s">
        <v>63</v>
      </c>
      <c r="C618" s="55" t="s">
        <v>105</v>
      </c>
      <c r="D618" s="33" t="s">
        <v>46</v>
      </c>
      <c r="E618" s="56">
        <v>14338.0</v>
      </c>
      <c r="F618" s="56">
        <v>8529.0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41" t="str">
        <f t="shared" si="1"/>
        <v>Curacao-The Americas2006</v>
      </c>
      <c r="B619" s="41" t="s">
        <v>63</v>
      </c>
      <c r="C619" s="55" t="s">
        <v>105</v>
      </c>
      <c r="D619" s="33" t="s">
        <v>47</v>
      </c>
      <c r="E619" s="56">
        <v>14338.0</v>
      </c>
      <c r="F619" s="56">
        <v>8529.0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41" t="str">
        <f t="shared" si="1"/>
        <v>Curacao-The Americas2007</v>
      </c>
      <c r="B620" s="41" t="s">
        <v>63</v>
      </c>
      <c r="C620" s="55" t="s">
        <v>105</v>
      </c>
      <c r="D620" s="33" t="s">
        <v>48</v>
      </c>
      <c r="E620" s="56">
        <v>14338.0</v>
      </c>
      <c r="F620" s="56">
        <v>8529.0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41" t="str">
        <f t="shared" si="1"/>
        <v>Curacao-The Americas2008</v>
      </c>
      <c r="B621" s="41" t="s">
        <v>63</v>
      </c>
      <c r="C621" s="55" t="s">
        <v>105</v>
      </c>
      <c r="D621" s="33" t="s">
        <v>49</v>
      </c>
      <c r="E621" s="56">
        <v>14338.0</v>
      </c>
      <c r="F621" s="56">
        <v>8529.0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41" t="str">
        <f t="shared" si="1"/>
        <v>Curacao-The Americas2009</v>
      </c>
      <c r="B622" s="41" t="s">
        <v>63</v>
      </c>
      <c r="C622" s="55" t="s">
        <v>105</v>
      </c>
      <c r="D622" s="33" t="s">
        <v>50</v>
      </c>
      <c r="E622" s="56">
        <v>14338.0</v>
      </c>
      <c r="F622" s="56">
        <v>8529.0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41" t="str">
        <f t="shared" si="1"/>
        <v>Curacao-The Americas2010</v>
      </c>
      <c r="B623" s="41" t="s">
        <v>63</v>
      </c>
      <c r="C623" s="55" t="s">
        <v>105</v>
      </c>
      <c r="D623" s="33" t="s">
        <v>51</v>
      </c>
      <c r="E623" s="56">
        <v>14338.0</v>
      </c>
      <c r="F623" s="56">
        <v>8529.0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41" t="str">
        <f t="shared" si="1"/>
        <v>Curacao-The Americas2011</v>
      </c>
      <c r="B624" s="41" t="s">
        <v>63</v>
      </c>
      <c r="C624" s="55" t="s">
        <v>105</v>
      </c>
      <c r="D624" s="33" t="s">
        <v>52</v>
      </c>
      <c r="E624" s="56">
        <v>14338.0</v>
      </c>
      <c r="F624" s="56">
        <v>8529.0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41" t="str">
        <f t="shared" si="1"/>
        <v>Curacao-The Americas2012</v>
      </c>
      <c r="B625" s="41" t="s">
        <v>63</v>
      </c>
      <c r="C625" s="55" t="s">
        <v>105</v>
      </c>
      <c r="D625" s="33" t="s">
        <v>53</v>
      </c>
      <c r="E625" s="56">
        <v>14338.0</v>
      </c>
      <c r="F625" s="56">
        <v>8529.0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41" t="str">
        <f t="shared" si="1"/>
        <v>Cyprus-Europe2000</v>
      </c>
      <c r="B626" s="41" t="s">
        <v>55</v>
      </c>
      <c r="C626" s="55" t="s">
        <v>106</v>
      </c>
      <c r="D626" s="33" t="s">
        <v>40</v>
      </c>
      <c r="E626" s="56">
        <v>14338.0</v>
      </c>
      <c r="F626" s="56">
        <v>8529.0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41" t="str">
        <f t="shared" si="1"/>
        <v>Cyprus-Europe2001</v>
      </c>
      <c r="B627" s="41" t="s">
        <v>55</v>
      </c>
      <c r="C627" s="55" t="s">
        <v>106</v>
      </c>
      <c r="D627" s="33" t="s">
        <v>42</v>
      </c>
      <c r="E627" s="41">
        <v>2368.0</v>
      </c>
      <c r="F627" s="56">
        <v>8529.0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41" t="str">
        <f t="shared" si="1"/>
        <v>Cyprus-Europe2002</v>
      </c>
      <c r="B628" s="41" t="s">
        <v>55</v>
      </c>
      <c r="C628" s="55" t="s">
        <v>106</v>
      </c>
      <c r="D628" s="33" t="s">
        <v>43</v>
      </c>
      <c r="E628" s="41">
        <v>2443.0</v>
      </c>
      <c r="F628" s="41">
        <v>7708.0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41" t="str">
        <f t="shared" si="1"/>
        <v>Cyprus-Europe2003</v>
      </c>
      <c r="B629" s="41" t="s">
        <v>55</v>
      </c>
      <c r="C629" s="55" t="s">
        <v>106</v>
      </c>
      <c r="D629" s="33" t="s">
        <v>44</v>
      </c>
      <c r="E629" s="41">
        <v>2525.0</v>
      </c>
      <c r="F629" s="41">
        <v>8141.0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41" t="str">
        <f t="shared" si="1"/>
        <v>Cyprus-Europe2004</v>
      </c>
      <c r="B630" s="41" t="s">
        <v>55</v>
      </c>
      <c r="C630" s="55" t="s">
        <v>106</v>
      </c>
      <c r="D630" s="33" t="s">
        <v>45</v>
      </c>
      <c r="E630" s="41">
        <v>2574.0</v>
      </c>
      <c r="F630" s="41">
        <v>8555.0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41" t="str">
        <f t="shared" si="1"/>
        <v>Cyprus-Europe2005</v>
      </c>
      <c r="B631" s="41" t="s">
        <v>55</v>
      </c>
      <c r="C631" s="55" t="s">
        <v>106</v>
      </c>
      <c r="D631" s="33" t="s">
        <v>46</v>
      </c>
      <c r="E631" s="41">
        <v>2114.0</v>
      </c>
      <c r="F631" s="41">
        <v>6846.0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41" t="str">
        <f t="shared" si="1"/>
        <v>Cyprus-Europe2006</v>
      </c>
      <c r="B632" s="41" t="s">
        <v>55</v>
      </c>
      <c r="C632" s="55" t="s">
        <v>106</v>
      </c>
      <c r="D632" s="33" t="s">
        <v>47</v>
      </c>
      <c r="E632" s="41">
        <v>2184.0</v>
      </c>
      <c r="F632" s="41">
        <v>7334.0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41" t="str">
        <f t="shared" si="1"/>
        <v>Cyprus-Europe2007</v>
      </c>
      <c r="B633" s="41" t="s">
        <v>55</v>
      </c>
      <c r="C633" s="55" t="s">
        <v>106</v>
      </c>
      <c r="D633" s="33" t="s">
        <v>48</v>
      </c>
      <c r="E633" s="41">
        <v>2437.0</v>
      </c>
      <c r="F633" s="41">
        <v>8196.0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41" t="str">
        <f t="shared" si="1"/>
        <v>Cyprus-Europe2008</v>
      </c>
      <c r="B634" s="41" t="s">
        <v>55</v>
      </c>
      <c r="C634" s="55" t="s">
        <v>106</v>
      </c>
      <c r="D634" s="33" t="s">
        <v>49</v>
      </c>
      <c r="E634" s="41">
        <v>2219.0</v>
      </c>
      <c r="F634" s="41">
        <v>7503.0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41" t="str">
        <f t="shared" si="1"/>
        <v>Cyprus-Europe2009</v>
      </c>
      <c r="B635" s="41" t="s">
        <v>55</v>
      </c>
      <c r="C635" s="55" t="s">
        <v>106</v>
      </c>
      <c r="D635" s="33" t="s">
        <v>50</v>
      </c>
      <c r="E635" s="41">
        <v>2143.0</v>
      </c>
      <c r="F635" s="41">
        <v>7022.0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41" t="str">
        <f t="shared" si="1"/>
        <v>Cyprus-Europe2010</v>
      </c>
      <c r="B636" s="41" t="s">
        <v>55</v>
      </c>
      <c r="C636" s="55" t="s">
        <v>106</v>
      </c>
      <c r="D636" s="33" t="s">
        <v>51</v>
      </c>
      <c r="E636" s="41">
        <v>2332.0</v>
      </c>
      <c r="F636" s="41">
        <v>7748.0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41" t="str">
        <f t="shared" si="1"/>
        <v>Cyprus-Europe2011</v>
      </c>
      <c r="B637" s="41" t="s">
        <v>55</v>
      </c>
      <c r="C637" s="55" t="s">
        <v>106</v>
      </c>
      <c r="D637" s="33" t="s">
        <v>52</v>
      </c>
      <c r="E637" s="41">
        <v>2137.0</v>
      </c>
      <c r="F637" s="41">
        <v>6850.0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41" t="str">
        <f t="shared" si="1"/>
        <v>Cyprus-Europe2012</v>
      </c>
      <c r="B638" s="41" t="s">
        <v>55</v>
      </c>
      <c r="C638" s="55" t="s">
        <v>106</v>
      </c>
      <c r="D638" s="33" t="s">
        <v>53</v>
      </c>
      <c r="E638" s="41">
        <v>2308.0</v>
      </c>
      <c r="F638" s="41">
        <v>7789.0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41" t="str">
        <f t="shared" si="1"/>
        <v>Czech Republic-Europe2000</v>
      </c>
      <c r="B639" s="41" t="s">
        <v>55</v>
      </c>
      <c r="C639" s="55" t="s">
        <v>107</v>
      </c>
      <c r="D639" s="33" t="s">
        <v>40</v>
      </c>
      <c r="E639" s="41">
        <v>42823.0</v>
      </c>
      <c r="F639" s="56">
        <v>8529.0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41" t="str">
        <f t="shared" si="1"/>
        <v>Czech Republic-Europe2001</v>
      </c>
      <c r="B640" s="41" t="s">
        <v>55</v>
      </c>
      <c r="C640" s="55" t="s">
        <v>107</v>
      </c>
      <c r="D640" s="33" t="s">
        <v>42</v>
      </c>
      <c r="E640" s="41">
        <v>43429.0</v>
      </c>
      <c r="F640" s="56">
        <v>8529.0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41" t="str">
        <f t="shared" si="1"/>
        <v>Czech Republic-Europe2002</v>
      </c>
      <c r="B641" s="41" t="s">
        <v>55</v>
      </c>
      <c r="C641" s="55" t="s">
        <v>107</v>
      </c>
      <c r="D641" s="33" t="s">
        <v>43</v>
      </c>
      <c r="E641" s="41">
        <v>44043.0</v>
      </c>
      <c r="F641" s="41">
        <v>111752.0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41" t="str">
        <f t="shared" si="1"/>
        <v>Czech Republic-Europe2003</v>
      </c>
      <c r="B642" s="41" t="s">
        <v>55</v>
      </c>
      <c r="C642" s="55" t="s">
        <v>107</v>
      </c>
      <c r="D642" s="33" t="s">
        <v>44</v>
      </c>
      <c r="E642" s="41">
        <v>42044.0</v>
      </c>
      <c r="F642" s="41">
        <v>108121.0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41" t="str">
        <f t="shared" si="1"/>
        <v>Czech Republic-Europe2004</v>
      </c>
      <c r="B643" s="41" t="s">
        <v>55</v>
      </c>
      <c r="C643" s="55" t="s">
        <v>107</v>
      </c>
      <c r="D643" s="33" t="s">
        <v>45</v>
      </c>
      <c r="E643" s="41">
        <v>44870.0</v>
      </c>
      <c r="F643" s="41">
        <v>117014.0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41" t="str">
        <f t="shared" si="1"/>
        <v>Czech Republic-Europe2005</v>
      </c>
      <c r="B644" s="41" t="s">
        <v>55</v>
      </c>
      <c r="C644" s="55" t="s">
        <v>107</v>
      </c>
      <c r="D644" s="33" t="s">
        <v>46</v>
      </c>
      <c r="E644" s="41">
        <v>42078.0</v>
      </c>
      <c r="F644" s="41">
        <v>124407.0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41" t="str">
        <f t="shared" si="1"/>
        <v>Czech Republic-Europe2006</v>
      </c>
      <c r="B645" s="41" t="s">
        <v>55</v>
      </c>
      <c r="C645" s="55" t="s">
        <v>107</v>
      </c>
      <c r="D645" s="33" t="s">
        <v>47</v>
      </c>
      <c r="E645" s="41">
        <v>45511.0</v>
      </c>
      <c r="F645" s="41">
        <v>122709.0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41" t="str">
        <f t="shared" si="1"/>
        <v>Czech Republic-Europe2007</v>
      </c>
      <c r="B646" s="41" t="s">
        <v>55</v>
      </c>
      <c r="C646" s="55" t="s">
        <v>107</v>
      </c>
      <c r="D646" s="33" t="s">
        <v>48</v>
      </c>
      <c r="E646" s="41">
        <v>45845.0</v>
      </c>
      <c r="F646" s="41">
        <v>123948.0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41" t="str">
        <f t="shared" si="1"/>
        <v>Czech Republic-Europe2008</v>
      </c>
      <c r="B647" s="41" t="s">
        <v>55</v>
      </c>
      <c r="C647" s="55" t="s">
        <v>107</v>
      </c>
      <c r="D647" s="33" t="s">
        <v>49</v>
      </c>
      <c r="E647" s="41">
        <v>44941.0</v>
      </c>
      <c r="F647" s="41">
        <v>120736.0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41" t="str">
        <f t="shared" si="1"/>
        <v>Czech Republic-Europe2009</v>
      </c>
      <c r="B648" s="41" t="s">
        <v>55</v>
      </c>
      <c r="C648" s="55" t="s">
        <v>107</v>
      </c>
      <c r="D648" s="33" t="s">
        <v>50</v>
      </c>
      <c r="E648" s="41">
        <v>42535.0</v>
      </c>
      <c r="F648" s="41">
        <v>120193.0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41" t="str">
        <f t="shared" si="1"/>
        <v>Czech Republic-Europe2010</v>
      </c>
      <c r="B649" s="41" t="s">
        <v>55</v>
      </c>
      <c r="C649" s="55" t="s">
        <v>107</v>
      </c>
      <c r="D649" s="33" t="s">
        <v>51</v>
      </c>
      <c r="E649" s="41">
        <v>44415.0</v>
      </c>
      <c r="F649" s="41">
        <v>122379.0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41" t="str">
        <f t="shared" si="1"/>
        <v>Czech Republic-Europe2011</v>
      </c>
      <c r="B650" s="41" t="s">
        <v>55</v>
      </c>
      <c r="C650" s="55" t="s">
        <v>107</v>
      </c>
      <c r="D650" s="33" t="s">
        <v>52</v>
      </c>
      <c r="E650" s="41">
        <v>40993.0</v>
      </c>
      <c r="F650" s="41">
        <v>124649.0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41" t="str">
        <f t="shared" si="1"/>
        <v>Czech Republic-Europe2012</v>
      </c>
      <c r="B651" s="41" t="s">
        <v>55</v>
      </c>
      <c r="C651" s="55" t="s">
        <v>107</v>
      </c>
      <c r="D651" s="33" t="s">
        <v>53</v>
      </c>
      <c r="E651" s="41">
        <v>45904.0</v>
      </c>
      <c r="F651" s="41">
        <v>122764.0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41" t="str">
        <f t="shared" si="1"/>
        <v>Denmark-Europe2000</v>
      </c>
      <c r="B652" s="41" t="s">
        <v>55</v>
      </c>
      <c r="C652" s="55" t="s">
        <v>108</v>
      </c>
      <c r="D652" s="33" t="s">
        <v>40</v>
      </c>
      <c r="E652" s="41">
        <v>17041.0</v>
      </c>
      <c r="F652" s="56">
        <v>8529.0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41" t="str">
        <f t="shared" si="1"/>
        <v>Denmark-Europe2001</v>
      </c>
      <c r="B653" s="41" t="s">
        <v>55</v>
      </c>
      <c r="C653" s="55" t="s">
        <v>108</v>
      </c>
      <c r="D653" s="33" t="s">
        <v>42</v>
      </c>
      <c r="E653" s="41">
        <v>17997.0</v>
      </c>
      <c r="F653" s="56">
        <v>8529.0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41" t="str">
        <f t="shared" si="1"/>
        <v>Denmark-Europe2002</v>
      </c>
      <c r="B654" s="41" t="s">
        <v>55</v>
      </c>
      <c r="C654" s="55" t="s">
        <v>108</v>
      </c>
      <c r="D654" s="33" t="s">
        <v>43</v>
      </c>
      <c r="E654" s="41">
        <v>19307.0</v>
      </c>
      <c r="F654" s="41">
        <v>46303.0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41" t="str">
        <f t="shared" si="1"/>
        <v>Denmark-Europe2003</v>
      </c>
      <c r="B655" s="41" t="s">
        <v>55</v>
      </c>
      <c r="C655" s="55" t="s">
        <v>108</v>
      </c>
      <c r="D655" s="33" t="s">
        <v>44</v>
      </c>
      <c r="E655" s="41">
        <v>18358.0</v>
      </c>
      <c r="F655" s="41">
        <v>44503.0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41" t="str">
        <f t="shared" si="1"/>
        <v>Denmark-Europe2004</v>
      </c>
      <c r="B656" s="41" t="s">
        <v>55</v>
      </c>
      <c r="C656" s="55" t="s">
        <v>108</v>
      </c>
      <c r="D656" s="33" t="s">
        <v>45</v>
      </c>
      <c r="E656" s="41">
        <v>19200.0</v>
      </c>
      <c r="F656" s="41">
        <v>46960.0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41" t="str">
        <f t="shared" si="1"/>
        <v>Denmark-Europe2005</v>
      </c>
      <c r="B657" s="41" t="s">
        <v>55</v>
      </c>
      <c r="C657" s="55" t="s">
        <v>108</v>
      </c>
      <c r="D657" s="33" t="s">
        <v>46</v>
      </c>
      <c r="E657" s="41">
        <v>19203.0</v>
      </c>
      <c r="F657" s="41">
        <v>49035.0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41" t="str">
        <f t="shared" si="1"/>
        <v>Denmark-Europe2006</v>
      </c>
      <c r="B658" s="41" t="s">
        <v>55</v>
      </c>
      <c r="C658" s="55" t="s">
        <v>108</v>
      </c>
      <c r="D658" s="33" t="s">
        <v>47</v>
      </c>
      <c r="E658" s="41">
        <v>19428.0</v>
      </c>
      <c r="F658" s="41">
        <v>50597.0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41" t="str">
        <f t="shared" si="1"/>
        <v>Denmark-Europe2007</v>
      </c>
      <c r="B659" s="41" t="s">
        <v>55</v>
      </c>
      <c r="C659" s="55" t="s">
        <v>108</v>
      </c>
      <c r="D659" s="33" t="s">
        <v>48</v>
      </c>
      <c r="E659" s="41">
        <v>19763.0</v>
      </c>
      <c r="F659" s="41">
        <v>50253.0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41" t="str">
        <f t="shared" si="1"/>
        <v>Denmark-Europe2008</v>
      </c>
      <c r="B660" s="41" t="s">
        <v>55</v>
      </c>
      <c r="C660" s="55" t="s">
        <v>108</v>
      </c>
      <c r="D660" s="33" t="s">
        <v>49</v>
      </c>
      <c r="E660" s="41">
        <v>18888.0</v>
      </c>
      <c r="F660" s="41">
        <v>47099.0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41" t="str">
        <f t="shared" si="1"/>
        <v>Denmark-Europe2009</v>
      </c>
      <c r="B661" s="41" t="s">
        <v>55</v>
      </c>
      <c r="C661" s="55" t="s">
        <v>108</v>
      </c>
      <c r="D661" s="33" t="s">
        <v>50</v>
      </c>
      <c r="E661" s="41">
        <v>19004.0</v>
      </c>
      <c r="F661" s="41">
        <v>49266.0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41" t="str">
        <f t="shared" si="1"/>
        <v>Denmark-Europe2010</v>
      </c>
      <c r="B662" s="41" t="s">
        <v>55</v>
      </c>
      <c r="C662" s="55" t="s">
        <v>108</v>
      </c>
      <c r="D662" s="33" t="s">
        <v>51</v>
      </c>
      <c r="E662" s="41">
        <v>20087.0</v>
      </c>
      <c r="F662" s="41">
        <v>55735.0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41" t="str">
        <f t="shared" si="1"/>
        <v>Denmark-Europe2011</v>
      </c>
      <c r="B663" s="41" t="s">
        <v>55</v>
      </c>
      <c r="C663" s="55" t="s">
        <v>108</v>
      </c>
      <c r="D663" s="33" t="s">
        <v>52</v>
      </c>
      <c r="E663" s="41">
        <v>18634.0</v>
      </c>
      <c r="F663" s="41">
        <v>47260.0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41" t="str">
        <f t="shared" si="1"/>
        <v>Denmark-Europe2012</v>
      </c>
      <c r="B664" s="41" t="s">
        <v>55</v>
      </c>
      <c r="C664" s="55" t="s">
        <v>108</v>
      </c>
      <c r="D664" s="33" t="s">
        <v>53</v>
      </c>
      <c r="E664" s="41">
        <v>20252.0</v>
      </c>
      <c r="F664" s="41">
        <v>55005.0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41" t="str">
        <f t="shared" si="1"/>
        <v>Djibouti-Africa2000</v>
      </c>
      <c r="B665" s="41" t="s">
        <v>57</v>
      </c>
      <c r="C665" s="55" t="s">
        <v>109</v>
      </c>
      <c r="D665" s="33" t="s">
        <v>40</v>
      </c>
      <c r="E665" s="56">
        <v>14338.0</v>
      </c>
      <c r="F665" s="56">
        <v>8529.0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41" t="str">
        <f t="shared" si="1"/>
        <v>Djibouti-Africa2001</v>
      </c>
      <c r="B666" s="41" t="s">
        <v>57</v>
      </c>
      <c r="C666" s="55" t="s">
        <v>109</v>
      </c>
      <c r="D666" s="33" t="s">
        <v>42</v>
      </c>
      <c r="E666" s="56">
        <v>14338.0</v>
      </c>
      <c r="F666" s="56">
        <v>8529.0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41" t="str">
        <f t="shared" si="1"/>
        <v>Djibouti-Africa2002</v>
      </c>
      <c r="B667" s="41" t="s">
        <v>57</v>
      </c>
      <c r="C667" s="55" t="s">
        <v>109</v>
      </c>
      <c r="D667" s="33" t="s">
        <v>43</v>
      </c>
      <c r="E667" s="56">
        <v>14338.0</v>
      </c>
      <c r="F667" s="41">
        <v>539.0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41" t="str">
        <f t="shared" si="1"/>
        <v>Djibouti-Africa2003</v>
      </c>
      <c r="B668" s="41" t="s">
        <v>57</v>
      </c>
      <c r="C668" s="55" t="s">
        <v>109</v>
      </c>
      <c r="D668" s="33" t="s">
        <v>44</v>
      </c>
      <c r="E668" s="56">
        <v>14338.0</v>
      </c>
      <c r="F668" s="41">
        <v>532.0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41" t="str">
        <f t="shared" si="1"/>
        <v>Djibouti-Africa2004</v>
      </c>
      <c r="B669" s="41" t="s">
        <v>57</v>
      </c>
      <c r="C669" s="55" t="s">
        <v>109</v>
      </c>
      <c r="D669" s="33" t="s">
        <v>45</v>
      </c>
      <c r="E669" s="56">
        <v>14338.0</v>
      </c>
      <c r="F669" s="41">
        <v>524.0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41" t="str">
        <f t="shared" si="1"/>
        <v>Djibouti-Africa2005</v>
      </c>
      <c r="B670" s="41" t="s">
        <v>57</v>
      </c>
      <c r="C670" s="55" t="s">
        <v>109</v>
      </c>
      <c r="D670" s="33" t="s">
        <v>46</v>
      </c>
      <c r="E670" s="56">
        <v>14338.0</v>
      </c>
      <c r="F670" s="41">
        <v>385.0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41" t="str">
        <f t="shared" si="1"/>
        <v>Djibouti-Africa2006</v>
      </c>
      <c r="B671" s="41" t="s">
        <v>57</v>
      </c>
      <c r="C671" s="55" t="s">
        <v>109</v>
      </c>
      <c r="D671" s="33" t="s">
        <v>47</v>
      </c>
      <c r="E671" s="41">
        <v>133.0</v>
      </c>
      <c r="F671" s="41">
        <v>458.0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41" t="str">
        <f t="shared" si="1"/>
        <v>Djibouti-Africa2007</v>
      </c>
      <c r="B672" s="41" t="s">
        <v>57</v>
      </c>
      <c r="C672" s="55" t="s">
        <v>109</v>
      </c>
      <c r="D672" s="33" t="s">
        <v>48</v>
      </c>
      <c r="E672" s="41">
        <v>143.0</v>
      </c>
      <c r="F672" s="41">
        <v>488.0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41" t="str">
        <f t="shared" si="1"/>
        <v>Djibouti-Africa2008</v>
      </c>
      <c r="B673" s="41" t="s">
        <v>57</v>
      </c>
      <c r="C673" s="55" t="s">
        <v>109</v>
      </c>
      <c r="D673" s="33" t="s">
        <v>49</v>
      </c>
      <c r="E673" s="41">
        <v>139.0</v>
      </c>
      <c r="F673" s="41">
        <v>473.0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41" t="str">
        <f t="shared" si="1"/>
        <v>Djibouti-Africa2009</v>
      </c>
      <c r="B674" s="41" t="s">
        <v>57</v>
      </c>
      <c r="C674" s="55" t="s">
        <v>109</v>
      </c>
      <c r="D674" s="33" t="s">
        <v>50</v>
      </c>
      <c r="E674" s="56">
        <v>14338.0</v>
      </c>
      <c r="F674" s="41">
        <v>400.0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41" t="str">
        <f t="shared" si="1"/>
        <v>Djibouti-Africa2010</v>
      </c>
      <c r="B675" s="41" t="s">
        <v>57</v>
      </c>
      <c r="C675" s="55" t="s">
        <v>109</v>
      </c>
      <c r="D675" s="33" t="s">
        <v>51</v>
      </c>
      <c r="E675" s="56">
        <v>14338.0</v>
      </c>
      <c r="F675" s="41">
        <v>407.0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41" t="str">
        <f t="shared" si="1"/>
        <v>Djibouti-Africa2011</v>
      </c>
      <c r="B676" s="41" t="s">
        <v>57</v>
      </c>
      <c r="C676" s="55" t="s">
        <v>109</v>
      </c>
      <c r="D676" s="33" t="s">
        <v>52</v>
      </c>
      <c r="E676" s="56">
        <v>14338.0</v>
      </c>
      <c r="F676" s="41">
        <v>403.0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41" t="str">
        <f t="shared" si="1"/>
        <v>Djibouti-Africa2012</v>
      </c>
      <c r="B677" s="41" t="s">
        <v>57</v>
      </c>
      <c r="C677" s="55" t="s">
        <v>109</v>
      </c>
      <c r="D677" s="33" t="s">
        <v>53</v>
      </c>
      <c r="E677" s="41">
        <v>143.0</v>
      </c>
      <c r="F677" s="41">
        <v>488.0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41" t="str">
        <f t="shared" si="1"/>
        <v>Dominica-The Americas2000</v>
      </c>
      <c r="B678" s="41" t="s">
        <v>63</v>
      </c>
      <c r="C678" s="55" t="s">
        <v>110</v>
      </c>
      <c r="D678" s="33" t="s">
        <v>40</v>
      </c>
      <c r="E678" s="56">
        <v>14338.0</v>
      </c>
      <c r="F678" s="56">
        <v>8529.0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41" t="str">
        <f t="shared" si="1"/>
        <v>Dominica-The Americas2001</v>
      </c>
      <c r="B679" s="41" t="s">
        <v>63</v>
      </c>
      <c r="C679" s="55" t="s">
        <v>110</v>
      </c>
      <c r="D679" s="33" t="s">
        <v>42</v>
      </c>
      <c r="E679" s="56">
        <v>14338.0</v>
      </c>
      <c r="F679" s="56">
        <v>8529.0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41" t="str">
        <f t="shared" si="1"/>
        <v>Dominica-The Americas2002</v>
      </c>
      <c r="B680" s="41" t="s">
        <v>63</v>
      </c>
      <c r="C680" s="55" t="s">
        <v>110</v>
      </c>
      <c r="D680" s="33" t="s">
        <v>43</v>
      </c>
      <c r="E680" s="56">
        <v>14338.0</v>
      </c>
      <c r="F680" s="41">
        <v>136.0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41" t="str">
        <f t="shared" si="1"/>
        <v>Dominica-The Americas2003</v>
      </c>
      <c r="B681" s="41" t="s">
        <v>63</v>
      </c>
      <c r="C681" s="55" t="s">
        <v>110</v>
      </c>
      <c r="D681" s="33" t="s">
        <v>44</v>
      </c>
      <c r="E681" s="56">
        <v>14338.0</v>
      </c>
      <c r="F681" s="41">
        <v>128.0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41" t="str">
        <f t="shared" si="1"/>
        <v>Dominica-The Americas2004</v>
      </c>
      <c r="B682" s="41" t="s">
        <v>63</v>
      </c>
      <c r="C682" s="55" t="s">
        <v>110</v>
      </c>
      <c r="D682" s="33" t="s">
        <v>45</v>
      </c>
      <c r="E682" s="56">
        <v>14338.0</v>
      </c>
      <c r="F682" s="41">
        <v>128.0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41" t="str">
        <f t="shared" si="1"/>
        <v>Dominica-The Americas2005</v>
      </c>
      <c r="B683" s="41" t="s">
        <v>63</v>
      </c>
      <c r="C683" s="55" t="s">
        <v>110</v>
      </c>
      <c r="D683" s="33" t="s">
        <v>46</v>
      </c>
      <c r="E683" s="56">
        <v>14338.0</v>
      </c>
      <c r="F683" s="41">
        <v>114.0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41" t="str">
        <f t="shared" si="1"/>
        <v>Dominica-The Americas2006</v>
      </c>
      <c r="B684" s="41" t="s">
        <v>63</v>
      </c>
      <c r="C684" s="55" t="s">
        <v>110</v>
      </c>
      <c r="D684" s="33" t="s">
        <v>47</v>
      </c>
      <c r="E684" s="41">
        <v>39.0</v>
      </c>
      <c r="F684" s="41">
        <v>110.0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41" t="str">
        <f t="shared" si="1"/>
        <v>Dominica-The Americas2007</v>
      </c>
      <c r="B685" s="41" t="s">
        <v>63</v>
      </c>
      <c r="C685" s="55" t="s">
        <v>110</v>
      </c>
      <c r="D685" s="33" t="s">
        <v>48</v>
      </c>
      <c r="E685" s="41">
        <v>43.0</v>
      </c>
      <c r="F685" s="41">
        <v>150.0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41" t="str">
        <f t="shared" si="1"/>
        <v>Dominica-The Americas2008</v>
      </c>
      <c r="B686" s="41" t="s">
        <v>63</v>
      </c>
      <c r="C686" s="55" t="s">
        <v>110</v>
      </c>
      <c r="D686" s="33" t="s">
        <v>49</v>
      </c>
      <c r="E686" s="41">
        <v>41.0</v>
      </c>
      <c r="F686" s="41">
        <v>114.0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41" t="str">
        <f t="shared" si="1"/>
        <v>Dominica-The Americas2009</v>
      </c>
      <c r="B687" s="41" t="s">
        <v>63</v>
      </c>
      <c r="C687" s="55" t="s">
        <v>110</v>
      </c>
      <c r="D687" s="33" t="s">
        <v>50</v>
      </c>
      <c r="E687" s="56">
        <v>14338.0</v>
      </c>
      <c r="F687" s="41">
        <v>103.0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41" t="str">
        <f t="shared" si="1"/>
        <v>Dominica-The Americas2010</v>
      </c>
      <c r="B688" s="41" t="s">
        <v>63</v>
      </c>
      <c r="C688" s="55" t="s">
        <v>110</v>
      </c>
      <c r="D688" s="33" t="s">
        <v>51</v>
      </c>
      <c r="E688" s="56">
        <v>14338.0</v>
      </c>
      <c r="F688" s="41">
        <v>114.0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41" t="str">
        <f t="shared" si="1"/>
        <v>Dominica-The Americas2011</v>
      </c>
      <c r="B689" s="41" t="s">
        <v>63</v>
      </c>
      <c r="C689" s="55" t="s">
        <v>110</v>
      </c>
      <c r="D689" s="33" t="s">
        <v>52</v>
      </c>
      <c r="E689" s="56">
        <v>14338.0</v>
      </c>
      <c r="F689" s="41">
        <v>103.0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41" t="str">
        <f t="shared" si="1"/>
        <v>Dominica-The Americas2012</v>
      </c>
      <c r="B690" s="41" t="s">
        <v>63</v>
      </c>
      <c r="C690" s="55" t="s">
        <v>110</v>
      </c>
      <c r="D690" s="33" t="s">
        <v>53</v>
      </c>
      <c r="E690" s="41">
        <v>42.0</v>
      </c>
      <c r="F690" s="41">
        <v>110.0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41" t="str">
        <f t="shared" si="1"/>
        <v>Dominican Republic-The Americas2000</v>
      </c>
      <c r="B691" s="41" t="s">
        <v>63</v>
      </c>
      <c r="C691" s="55" t="s">
        <v>111</v>
      </c>
      <c r="D691" s="33" t="s">
        <v>40</v>
      </c>
      <c r="E691" s="56">
        <v>14338.0</v>
      </c>
      <c r="F691" s="56">
        <v>8529.0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41" t="str">
        <f t="shared" si="1"/>
        <v>Dominican Republic-The Americas2001</v>
      </c>
      <c r="B692" s="41" t="s">
        <v>63</v>
      </c>
      <c r="C692" s="55" t="s">
        <v>111</v>
      </c>
      <c r="D692" s="33" t="s">
        <v>42</v>
      </c>
      <c r="E692" s="41">
        <v>7382.0</v>
      </c>
      <c r="F692" s="56">
        <v>8529.0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41" t="str">
        <f t="shared" si="1"/>
        <v>Dominican Republic-The Americas2002</v>
      </c>
      <c r="B693" s="41" t="s">
        <v>63</v>
      </c>
      <c r="C693" s="55" t="s">
        <v>111</v>
      </c>
      <c r="D693" s="33" t="s">
        <v>43</v>
      </c>
      <c r="E693" s="41">
        <v>7178.0</v>
      </c>
      <c r="F693" s="41">
        <v>20964.0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41" t="str">
        <f t="shared" si="1"/>
        <v>Dominican Republic-The Americas2003</v>
      </c>
      <c r="B694" s="41" t="s">
        <v>63</v>
      </c>
      <c r="C694" s="55" t="s">
        <v>111</v>
      </c>
      <c r="D694" s="33" t="s">
        <v>44</v>
      </c>
      <c r="E694" s="41">
        <v>6941.0</v>
      </c>
      <c r="F694" s="41">
        <v>20323.0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41" t="str">
        <f t="shared" si="1"/>
        <v>Dominican Republic-The Americas2004</v>
      </c>
      <c r="B695" s="41" t="s">
        <v>63</v>
      </c>
      <c r="C695" s="55" t="s">
        <v>111</v>
      </c>
      <c r="D695" s="33" t="s">
        <v>45</v>
      </c>
      <c r="E695" s="41">
        <v>7104.0</v>
      </c>
      <c r="F695" s="41">
        <v>21019.0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41" t="str">
        <f t="shared" si="1"/>
        <v>Dominican Republic-The Americas2005</v>
      </c>
      <c r="B696" s="41" t="s">
        <v>63</v>
      </c>
      <c r="C696" s="55" t="s">
        <v>111</v>
      </c>
      <c r="D696" s="33" t="s">
        <v>46</v>
      </c>
      <c r="E696" s="41">
        <v>7291.0</v>
      </c>
      <c r="F696" s="41">
        <v>20235.0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41" t="str">
        <f t="shared" si="1"/>
        <v>Dominican Republic-The Americas2006</v>
      </c>
      <c r="B697" s="41" t="s">
        <v>63</v>
      </c>
      <c r="C697" s="55" t="s">
        <v>111</v>
      </c>
      <c r="D697" s="33" t="s">
        <v>47</v>
      </c>
      <c r="E697" s="41">
        <v>6528.0</v>
      </c>
      <c r="F697" s="41">
        <v>18786.0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41" t="str">
        <f t="shared" si="1"/>
        <v>Dominican Republic-The Americas2007</v>
      </c>
      <c r="B698" s="41" t="s">
        <v>63</v>
      </c>
      <c r="C698" s="55" t="s">
        <v>111</v>
      </c>
      <c r="D698" s="33" t="s">
        <v>48</v>
      </c>
      <c r="E698" s="41">
        <v>7058.0</v>
      </c>
      <c r="F698" s="41">
        <v>21430.0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41" t="str">
        <f t="shared" si="1"/>
        <v>Dominican Republic-The Americas2008</v>
      </c>
      <c r="B699" s="41" t="s">
        <v>63</v>
      </c>
      <c r="C699" s="55" t="s">
        <v>111</v>
      </c>
      <c r="D699" s="33" t="s">
        <v>49</v>
      </c>
      <c r="E699" s="41">
        <v>6840.0</v>
      </c>
      <c r="F699" s="41">
        <v>19651.0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41" t="str">
        <f t="shared" si="1"/>
        <v>Dominican Republic-The Americas2009</v>
      </c>
      <c r="B700" s="41" t="s">
        <v>63</v>
      </c>
      <c r="C700" s="55" t="s">
        <v>111</v>
      </c>
      <c r="D700" s="33" t="s">
        <v>50</v>
      </c>
      <c r="E700" s="41">
        <v>7476.0</v>
      </c>
      <c r="F700" s="41">
        <v>21500.0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41" t="str">
        <f t="shared" si="1"/>
        <v>Dominican Republic-The Americas2010</v>
      </c>
      <c r="B701" s="41" t="s">
        <v>63</v>
      </c>
      <c r="C701" s="55" t="s">
        <v>111</v>
      </c>
      <c r="D701" s="33" t="s">
        <v>51</v>
      </c>
      <c r="E701" s="41">
        <v>7479.0</v>
      </c>
      <c r="F701" s="41">
        <v>21888.0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41" t="str">
        <f t="shared" si="1"/>
        <v>Dominican Republic-The Americas2011</v>
      </c>
      <c r="B702" s="41" t="s">
        <v>63</v>
      </c>
      <c r="C702" s="55" t="s">
        <v>111</v>
      </c>
      <c r="D702" s="33" t="s">
        <v>52</v>
      </c>
      <c r="E702" s="41">
        <v>7499.0</v>
      </c>
      <c r="F702" s="41">
        <v>20117.0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41" t="str">
        <f t="shared" si="1"/>
        <v>Dominican Republic-The Americas2012</v>
      </c>
      <c r="B703" s="41" t="s">
        <v>63</v>
      </c>
      <c r="C703" s="55" t="s">
        <v>111</v>
      </c>
      <c r="D703" s="33" t="s">
        <v>53</v>
      </c>
      <c r="E703" s="41">
        <v>7068.0</v>
      </c>
      <c r="F703" s="41">
        <v>20693.0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41" t="str">
        <f t="shared" si="1"/>
        <v>Ecuador-The Americas2000</v>
      </c>
      <c r="B704" s="41" t="s">
        <v>63</v>
      </c>
      <c r="C704" s="55" t="s">
        <v>112</v>
      </c>
      <c r="D704" s="33" t="s">
        <v>40</v>
      </c>
      <c r="E704" s="56">
        <v>14338.0</v>
      </c>
      <c r="F704" s="56">
        <v>8529.0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41" t="str">
        <f t="shared" si="1"/>
        <v>Ecuador-The Americas2001</v>
      </c>
      <c r="B705" s="41" t="s">
        <v>63</v>
      </c>
      <c r="C705" s="55" t="s">
        <v>112</v>
      </c>
      <c r="D705" s="33" t="s">
        <v>42</v>
      </c>
      <c r="E705" s="41">
        <v>12942.0</v>
      </c>
      <c r="F705" s="56">
        <v>8529.0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41" t="str">
        <f t="shared" si="1"/>
        <v>Ecuador-The Americas2002</v>
      </c>
      <c r="B706" s="41" t="s">
        <v>63</v>
      </c>
      <c r="C706" s="55" t="s">
        <v>112</v>
      </c>
      <c r="D706" s="33" t="s">
        <v>43</v>
      </c>
      <c r="E706" s="41">
        <v>12428.0</v>
      </c>
      <c r="F706" s="41">
        <v>32636.0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41" t="str">
        <f t="shared" si="1"/>
        <v>Ecuador-The Americas2003</v>
      </c>
      <c r="B707" s="41" t="s">
        <v>63</v>
      </c>
      <c r="C707" s="55" t="s">
        <v>112</v>
      </c>
      <c r="D707" s="33" t="s">
        <v>44</v>
      </c>
      <c r="E707" s="41">
        <v>12678.0</v>
      </c>
      <c r="F707" s="41">
        <v>30473.0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41" t="str">
        <f t="shared" si="1"/>
        <v>Ecuador-The Americas2004</v>
      </c>
      <c r="B708" s="41" t="s">
        <v>63</v>
      </c>
      <c r="C708" s="55" t="s">
        <v>112</v>
      </c>
      <c r="D708" s="33" t="s">
        <v>45</v>
      </c>
      <c r="E708" s="41">
        <v>10973.0</v>
      </c>
      <c r="F708" s="41">
        <v>29670.0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41" t="str">
        <f t="shared" si="1"/>
        <v>Ecuador-The Americas2005</v>
      </c>
      <c r="B709" s="41" t="s">
        <v>63</v>
      </c>
      <c r="C709" s="55" t="s">
        <v>112</v>
      </c>
      <c r="D709" s="33" t="s">
        <v>46</v>
      </c>
      <c r="E709" s="41">
        <v>8442.0</v>
      </c>
      <c r="F709" s="41">
        <v>23447.0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41" t="str">
        <f t="shared" si="1"/>
        <v>Ecuador-The Americas2006</v>
      </c>
      <c r="B710" s="41" t="s">
        <v>63</v>
      </c>
      <c r="C710" s="55" t="s">
        <v>112</v>
      </c>
      <c r="D710" s="33" t="s">
        <v>47</v>
      </c>
      <c r="E710" s="41">
        <v>10278.0</v>
      </c>
      <c r="F710" s="41">
        <v>28658.0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41" t="str">
        <f t="shared" si="1"/>
        <v>Ecuador-The Americas2007</v>
      </c>
      <c r="B711" s="41" t="s">
        <v>63</v>
      </c>
      <c r="C711" s="55" t="s">
        <v>112</v>
      </c>
      <c r="D711" s="33" t="s">
        <v>48</v>
      </c>
      <c r="E711" s="41">
        <v>11332.0</v>
      </c>
      <c r="F711" s="41">
        <v>30759.0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41" t="str">
        <f t="shared" si="1"/>
        <v>Ecuador-The Americas2008</v>
      </c>
      <c r="B712" s="41" t="s">
        <v>63</v>
      </c>
      <c r="C712" s="55" t="s">
        <v>112</v>
      </c>
      <c r="D712" s="33" t="s">
        <v>49</v>
      </c>
      <c r="E712" s="41">
        <v>11048.0</v>
      </c>
      <c r="F712" s="41">
        <v>29908.0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41" t="str">
        <f t="shared" si="1"/>
        <v>Ecuador-The Americas2009</v>
      </c>
      <c r="B713" s="41" t="s">
        <v>63</v>
      </c>
      <c r="C713" s="55" t="s">
        <v>112</v>
      </c>
      <c r="D713" s="33" t="s">
        <v>50</v>
      </c>
      <c r="E713" s="41">
        <v>9177.0</v>
      </c>
      <c r="F713" s="41">
        <v>24690.0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41" t="str">
        <f t="shared" si="1"/>
        <v>Ecuador-The Americas2010</v>
      </c>
      <c r="B714" s="41" t="s">
        <v>63</v>
      </c>
      <c r="C714" s="55" t="s">
        <v>112</v>
      </c>
      <c r="D714" s="33" t="s">
        <v>51</v>
      </c>
      <c r="E714" s="41">
        <v>9712.0</v>
      </c>
      <c r="F714" s="41">
        <v>26523.0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41" t="str">
        <f t="shared" si="1"/>
        <v>Ecuador-The Americas2011</v>
      </c>
      <c r="B715" s="41" t="s">
        <v>63</v>
      </c>
      <c r="C715" s="55" t="s">
        <v>112</v>
      </c>
      <c r="D715" s="33" t="s">
        <v>52</v>
      </c>
      <c r="E715" s="41">
        <v>7815.0</v>
      </c>
      <c r="F715" s="41">
        <v>20942.0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41" t="str">
        <f t="shared" si="1"/>
        <v>Ecuador-The Americas2012</v>
      </c>
      <c r="B716" s="41" t="s">
        <v>63</v>
      </c>
      <c r="C716" s="55" t="s">
        <v>112</v>
      </c>
      <c r="D716" s="33" t="s">
        <v>53</v>
      </c>
      <c r="E716" s="41">
        <v>10255.0</v>
      </c>
      <c r="F716" s="41">
        <v>29688.0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41" t="str">
        <f t="shared" si="1"/>
        <v>Egypt-Africa2000</v>
      </c>
      <c r="B717" s="41" t="s">
        <v>57</v>
      </c>
      <c r="C717" s="55" t="s">
        <v>113</v>
      </c>
      <c r="D717" s="33" t="s">
        <v>40</v>
      </c>
      <c r="E717" s="56">
        <v>14338.0</v>
      </c>
      <c r="F717" s="56">
        <v>8529.0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41" t="str">
        <f t="shared" si="1"/>
        <v>Egypt-Africa2001</v>
      </c>
      <c r="B718" s="41" t="s">
        <v>57</v>
      </c>
      <c r="C718" s="55" t="s">
        <v>113</v>
      </c>
      <c r="D718" s="33" t="s">
        <v>42</v>
      </c>
      <c r="E718" s="41">
        <v>77649.0</v>
      </c>
      <c r="F718" s="56">
        <v>8529.0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41" t="str">
        <f t="shared" si="1"/>
        <v>Egypt-Africa2002</v>
      </c>
      <c r="B719" s="41" t="s">
        <v>57</v>
      </c>
      <c r="C719" s="55" t="s">
        <v>113</v>
      </c>
      <c r="D719" s="33" t="s">
        <v>43</v>
      </c>
      <c r="E719" s="41">
        <v>73575.0</v>
      </c>
      <c r="F719" s="41">
        <v>204776.0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41" t="str">
        <f t="shared" si="1"/>
        <v>Egypt-Africa2003</v>
      </c>
      <c r="B720" s="41" t="s">
        <v>57</v>
      </c>
      <c r="C720" s="55" t="s">
        <v>113</v>
      </c>
      <c r="D720" s="33" t="s">
        <v>44</v>
      </c>
      <c r="E720" s="41">
        <v>71465.0</v>
      </c>
      <c r="F720" s="41">
        <v>197871.0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41" t="str">
        <f t="shared" si="1"/>
        <v>Egypt-Africa2004</v>
      </c>
      <c r="B721" s="41" t="s">
        <v>57</v>
      </c>
      <c r="C721" s="55" t="s">
        <v>113</v>
      </c>
      <c r="D721" s="33" t="s">
        <v>45</v>
      </c>
      <c r="E721" s="41">
        <v>72050.0</v>
      </c>
      <c r="F721" s="41">
        <v>196797.0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41" t="str">
        <f t="shared" si="1"/>
        <v>Egypt-Africa2005</v>
      </c>
      <c r="B722" s="41" t="s">
        <v>57</v>
      </c>
      <c r="C722" s="55" t="s">
        <v>113</v>
      </c>
      <c r="D722" s="33" t="s">
        <v>46</v>
      </c>
      <c r="E722" s="41">
        <v>45698.0</v>
      </c>
      <c r="F722" s="41">
        <v>125452.0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41" t="str">
        <f t="shared" si="1"/>
        <v>Egypt-Africa2006</v>
      </c>
      <c r="B723" s="41" t="s">
        <v>57</v>
      </c>
      <c r="C723" s="55" t="s">
        <v>113</v>
      </c>
      <c r="D723" s="33" t="s">
        <v>47</v>
      </c>
      <c r="E723" s="41">
        <v>53536.0</v>
      </c>
      <c r="F723" s="41">
        <v>150912.0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41" t="str">
        <f t="shared" si="1"/>
        <v>Egypt-Africa2007</v>
      </c>
      <c r="B724" s="41" t="s">
        <v>57</v>
      </c>
      <c r="C724" s="55" t="s">
        <v>113</v>
      </c>
      <c r="D724" s="33" t="s">
        <v>48</v>
      </c>
      <c r="E724" s="41">
        <v>71189.0</v>
      </c>
      <c r="F724" s="41">
        <v>192382.0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41" t="str">
        <f t="shared" si="1"/>
        <v>Egypt-Africa2008</v>
      </c>
      <c r="B725" s="41" t="s">
        <v>57</v>
      </c>
      <c r="C725" s="55" t="s">
        <v>113</v>
      </c>
      <c r="D725" s="33" t="s">
        <v>49</v>
      </c>
      <c r="E725" s="41">
        <v>62741.0</v>
      </c>
      <c r="F725" s="41">
        <v>167208.0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41" t="str">
        <f t="shared" si="1"/>
        <v>Egypt-Africa2009</v>
      </c>
      <c r="B726" s="41" t="s">
        <v>57</v>
      </c>
      <c r="C726" s="55" t="s">
        <v>113</v>
      </c>
      <c r="D726" s="33" t="s">
        <v>50</v>
      </c>
      <c r="E726" s="41">
        <v>47162.0</v>
      </c>
      <c r="F726" s="41">
        <v>127194.0</v>
      </c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41" t="str">
        <f t="shared" si="1"/>
        <v>Egypt-Africa2010</v>
      </c>
      <c r="B727" s="41" t="s">
        <v>57</v>
      </c>
      <c r="C727" s="55" t="s">
        <v>113</v>
      </c>
      <c r="D727" s="33" t="s">
        <v>51</v>
      </c>
      <c r="E727" s="41">
        <v>48971.0</v>
      </c>
      <c r="F727" s="41">
        <v>147963.0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41" t="str">
        <f t="shared" si="1"/>
        <v>Egypt-Africa2011</v>
      </c>
      <c r="B728" s="41" t="s">
        <v>57</v>
      </c>
      <c r="C728" s="55" t="s">
        <v>113</v>
      </c>
      <c r="D728" s="33" t="s">
        <v>52</v>
      </c>
      <c r="E728" s="41">
        <v>40658.0</v>
      </c>
      <c r="F728" s="41">
        <v>141326.0</v>
      </c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41" t="str">
        <f t="shared" si="1"/>
        <v>Egypt-Africa2012</v>
      </c>
      <c r="B729" s="41" t="s">
        <v>57</v>
      </c>
      <c r="C729" s="55" t="s">
        <v>113</v>
      </c>
      <c r="D729" s="33" t="s">
        <v>53</v>
      </c>
      <c r="E729" s="41">
        <v>66269.0</v>
      </c>
      <c r="F729" s="41">
        <v>178616.0</v>
      </c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41" t="str">
        <f t="shared" si="1"/>
        <v>El Salvador-The Americas2000</v>
      </c>
      <c r="B730" s="41" t="s">
        <v>63</v>
      </c>
      <c r="C730" s="55" t="s">
        <v>114</v>
      </c>
      <c r="D730" s="33" t="s">
        <v>40</v>
      </c>
      <c r="E730" s="56">
        <v>14338.0</v>
      </c>
      <c r="F730" s="56">
        <v>8529.0</v>
      </c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41" t="str">
        <f t="shared" si="1"/>
        <v>El Salvador-The Americas2001</v>
      </c>
      <c r="B731" s="41" t="s">
        <v>63</v>
      </c>
      <c r="C731" s="55" t="s">
        <v>114</v>
      </c>
      <c r="D731" s="33" t="s">
        <v>42</v>
      </c>
      <c r="E731" s="41">
        <v>4319.0</v>
      </c>
      <c r="F731" s="56">
        <v>8529.0</v>
      </c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41" t="str">
        <f t="shared" si="1"/>
        <v>El Salvador-The Americas2002</v>
      </c>
      <c r="B732" s="41" t="s">
        <v>63</v>
      </c>
      <c r="C732" s="55" t="s">
        <v>114</v>
      </c>
      <c r="D732" s="33" t="s">
        <v>43</v>
      </c>
      <c r="E732" s="41">
        <v>4210.0</v>
      </c>
      <c r="F732" s="41">
        <v>6249.0</v>
      </c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41" t="str">
        <f t="shared" si="1"/>
        <v>El Salvador-The Americas2003</v>
      </c>
      <c r="B733" s="41" t="s">
        <v>63</v>
      </c>
      <c r="C733" s="55" t="s">
        <v>114</v>
      </c>
      <c r="D733" s="33" t="s">
        <v>44</v>
      </c>
      <c r="E733" s="41">
        <v>4214.0</v>
      </c>
      <c r="F733" s="41">
        <v>6476.0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41" t="str">
        <f t="shared" si="1"/>
        <v>El Salvador-The Americas2004</v>
      </c>
      <c r="B734" s="41" t="s">
        <v>63</v>
      </c>
      <c r="C734" s="55" t="s">
        <v>114</v>
      </c>
      <c r="D734" s="33" t="s">
        <v>45</v>
      </c>
      <c r="E734" s="41">
        <v>4499.0</v>
      </c>
      <c r="F734" s="41">
        <v>6546.0</v>
      </c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41" t="str">
        <f t="shared" si="1"/>
        <v>El Salvador-The Americas2005</v>
      </c>
      <c r="B735" s="41" t="s">
        <v>63</v>
      </c>
      <c r="C735" s="55" t="s">
        <v>114</v>
      </c>
      <c r="D735" s="33" t="s">
        <v>46</v>
      </c>
      <c r="E735" s="41">
        <v>4151.0</v>
      </c>
      <c r="F735" s="41">
        <v>5948.0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41" t="str">
        <f t="shared" si="1"/>
        <v>El Salvador-The Americas2006</v>
      </c>
      <c r="B736" s="41" t="s">
        <v>63</v>
      </c>
      <c r="C736" s="55" t="s">
        <v>114</v>
      </c>
      <c r="D736" s="33" t="s">
        <v>47</v>
      </c>
      <c r="E736" s="41">
        <v>4382.0</v>
      </c>
      <c r="F736" s="41">
        <v>6366.0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41" t="str">
        <f t="shared" si="1"/>
        <v>El Salvador-The Americas2007</v>
      </c>
      <c r="B737" s="41" t="s">
        <v>63</v>
      </c>
      <c r="C737" s="55" t="s">
        <v>114</v>
      </c>
      <c r="D737" s="33" t="s">
        <v>48</v>
      </c>
      <c r="E737" s="41">
        <v>4479.0</v>
      </c>
      <c r="F737" s="41">
        <v>6898.0</v>
      </c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41" t="str">
        <f t="shared" si="1"/>
        <v>El Salvador-The Americas2008</v>
      </c>
      <c r="B738" s="41" t="s">
        <v>63</v>
      </c>
      <c r="C738" s="55" t="s">
        <v>114</v>
      </c>
      <c r="D738" s="33" t="s">
        <v>49</v>
      </c>
      <c r="E738" s="41">
        <v>4509.0</v>
      </c>
      <c r="F738" s="41">
        <v>6454.0</v>
      </c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41" t="str">
        <f t="shared" si="1"/>
        <v>El Salvador-The Americas2009</v>
      </c>
      <c r="B739" s="41" t="s">
        <v>63</v>
      </c>
      <c r="C739" s="55" t="s">
        <v>114</v>
      </c>
      <c r="D739" s="33" t="s">
        <v>50</v>
      </c>
      <c r="E739" s="41">
        <v>4232.0</v>
      </c>
      <c r="F739" s="41">
        <v>6040.0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41" t="str">
        <f t="shared" si="1"/>
        <v>El Salvador-The Americas2010</v>
      </c>
      <c r="B740" s="41" t="s">
        <v>63</v>
      </c>
      <c r="C740" s="55" t="s">
        <v>114</v>
      </c>
      <c r="D740" s="33" t="s">
        <v>51</v>
      </c>
      <c r="E740" s="41">
        <v>4418.0</v>
      </c>
      <c r="F740" s="41">
        <v>6553.0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41" t="str">
        <f t="shared" si="1"/>
        <v>El Salvador-The Americas2011</v>
      </c>
      <c r="B741" s="41" t="s">
        <v>63</v>
      </c>
      <c r="C741" s="55" t="s">
        <v>114</v>
      </c>
      <c r="D741" s="33" t="s">
        <v>52</v>
      </c>
      <c r="E741" s="41">
        <v>3968.0</v>
      </c>
      <c r="F741" s="41">
        <v>5743.0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41" t="str">
        <f t="shared" si="1"/>
        <v>El Salvador-The Americas2012</v>
      </c>
      <c r="B742" s="41" t="s">
        <v>63</v>
      </c>
      <c r="C742" s="55" t="s">
        <v>114</v>
      </c>
      <c r="D742" s="33" t="s">
        <v>53</v>
      </c>
      <c r="E742" s="41">
        <v>4735.0</v>
      </c>
      <c r="F742" s="41">
        <v>6846.0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41" t="str">
        <f t="shared" si="1"/>
        <v>Equatorial Guinea-Africa2000</v>
      </c>
      <c r="B743" s="41" t="s">
        <v>57</v>
      </c>
      <c r="C743" s="55" t="s">
        <v>115</v>
      </c>
      <c r="D743" s="33" t="s">
        <v>40</v>
      </c>
      <c r="E743" s="56">
        <v>14338.0</v>
      </c>
      <c r="F743" s="56">
        <v>8529.0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41" t="str">
        <f t="shared" si="1"/>
        <v>Equatorial Guinea-Africa2001</v>
      </c>
      <c r="B744" s="41" t="s">
        <v>57</v>
      </c>
      <c r="C744" s="55" t="s">
        <v>115</v>
      </c>
      <c r="D744" s="33" t="s">
        <v>42</v>
      </c>
      <c r="E744" s="56">
        <v>14338.0</v>
      </c>
      <c r="F744" s="56">
        <v>8529.0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41" t="str">
        <f t="shared" si="1"/>
        <v>Equatorial Guinea-Africa2002</v>
      </c>
      <c r="B745" s="41" t="s">
        <v>57</v>
      </c>
      <c r="C745" s="55" t="s">
        <v>115</v>
      </c>
      <c r="D745" s="33" t="s">
        <v>43</v>
      </c>
      <c r="E745" s="56">
        <v>14338.0</v>
      </c>
      <c r="F745" s="41">
        <v>4679.0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41" t="str">
        <f t="shared" si="1"/>
        <v>Equatorial Guinea-Africa2003</v>
      </c>
      <c r="B746" s="41" t="s">
        <v>57</v>
      </c>
      <c r="C746" s="55" t="s">
        <v>115</v>
      </c>
      <c r="D746" s="33" t="s">
        <v>44</v>
      </c>
      <c r="E746" s="56">
        <v>14338.0</v>
      </c>
      <c r="F746" s="41">
        <v>4620.0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41" t="str">
        <f t="shared" si="1"/>
        <v>Equatorial Guinea-Africa2004</v>
      </c>
      <c r="B747" s="41" t="s">
        <v>57</v>
      </c>
      <c r="C747" s="55" t="s">
        <v>115</v>
      </c>
      <c r="D747" s="33" t="s">
        <v>45</v>
      </c>
      <c r="E747" s="56">
        <v>14338.0</v>
      </c>
      <c r="F747" s="41">
        <v>4503.0</v>
      </c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41" t="str">
        <f t="shared" si="1"/>
        <v>Equatorial Guinea-Africa2005</v>
      </c>
      <c r="B748" s="41" t="s">
        <v>57</v>
      </c>
      <c r="C748" s="55" t="s">
        <v>115</v>
      </c>
      <c r="D748" s="33" t="s">
        <v>46</v>
      </c>
      <c r="E748" s="56">
        <v>14338.0</v>
      </c>
      <c r="F748" s="41">
        <v>3095.0</v>
      </c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41" t="str">
        <f t="shared" si="1"/>
        <v>Equatorial Guinea-Africa2006</v>
      </c>
      <c r="B749" s="41" t="s">
        <v>57</v>
      </c>
      <c r="C749" s="55" t="s">
        <v>115</v>
      </c>
      <c r="D749" s="33" t="s">
        <v>47</v>
      </c>
      <c r="E749" s="41">
        <v>762.0</v>
      </c>
      <c r="F749" s="41">
        <v>5218.0</v>
      </c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41" t="str">
        <f t="shared" si="1"/>
        <v>Equatorial Guinea-Africa2007</v>
      </c>
      <c r="B750" s="41" t="s">
        <v>57</v>
      </c>
      <c r="C750" s="55" t="s">
        <v>115</v>
      </c>
      <c r="D750" s="33" t="s">
        <v>48</v>
      </c>
      <c r="E750" s="41">
        <v>1759.0</v>
      </c>
      <c r="F750" s="41">
        <v>4796.0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41" t="str">
        <f t="shared" si="1"/>
        <v>Equatorial Guinea-Africa2008</v>
      </c>
      <c r="B751" s="41" t="s">
        <v>57</v>
      </c>
      <c r="C751" s="55" t="s">
        <v>115</v>
      </c>
      <c r="D751" s="33" t="s">
        <v>49</v>
      </c>
      <c r="E751" s="41">
        <v>1249.0</v>
      </c>
      <c r="F751" s="41">
        <v>4712.0</v>
      </c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41" t="str">
        <f t="shared" si="1"/>
        <v>Equatorial Guinea-Africa2009</v>
      </c>
      <c r="B752" s="41" t="s">
        <v>57</v>
      </c>
      <c r="C752" s="55" t="s">
        <v>115</v>
      </c>
      <c r="D752" s="33" t="s">
        <v>50</v>
      </c>
      <c r="E752" s="56">
        <v>14338.0</v>
      </c>
      <c r="F752" s="41">
        <v>4980.0</v>
      </c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41" t="str">
        <f t="shared" si="1"/>
        <v>Equatorial Guinea-Africa2010</v>
      </c>
      <c r="B753" s="41" t="s">
        <v>57</v>
      </c>
      <c r="C753" s="55" t="s">
        <v>115</v>
      </c>
      <c r="D753" s="33" t="s">
        <v>51</v>
      </c>
      <c r="E753" s="56">
        <v>14338.0</v>
      </c>
      <c r="F753" s="41">
        <v>6018.0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41" t="str">
        <f t="shared" si="1"/>
        <v>Equatorial Guinea-Africa2011</v>
      </c>
      <c r="B754" s="41" t="s">
        <v>57</v>
      </c>
      <c r="C754" s="55" t="s">
        <v>115</v>
      </c>
      <c r="D754" s="33" t="s">
        <v>52</v>
      </c>
      <c r="E754" s="56">
        <v>14338.0</v>
      </c>
      <c r="F754" s="41">
        <v>455.0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41" t="str">
        <f t="shared" si="1"/>
        <v>Equatorial Guinea-Africa2012</v>
      </c>
      <c r="B755" s="41" t="s">
        <v>57</v>
      </c>
      <c r="C755" s="55" t="s">
        <v>115</v>
      </c>
      <c r="D755" s="33" t="s">
        <v>53</v>
      </c>
      <c r="E755" s="41">
        <v>1503.0</v>
      </c>
      <c r="F755" s="41">
        <v>4752.0</v>
      </c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41" t="str">
        <f t="shared" si="1"/>
        <v>Eritrea-Africa2000</v>
      </c>
      <c r="B756" s="41" t="s">
        <v>57</v>
      </c>
      <c r="C756" s="55" t="s">
        <v>116</v>
      </c>
      <c r="D756" s="33" t="s">
        <v>40</v>
      </c>
      <c r="E756" s="56">
        <v>14338.0</v>
      </c>
      <c r="F756" s="56">
        <v>8529.0</v>
      </c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41" t="str">
        <f t="shared" si="1"/>
        <v>Eritrea-Africa2001</v>
      </c>
      <c r="B757" s="41" t="s">
        <v>57</v>
      </c>
      <c r="C757" s="55" t="s">
        <v>116</v>
      </c>
      <c r="D757" s="33" t="s">
        <v>42</v>
      </c>
      <c r="E757" s="41">
        <v>765.0</v>
      </c>
      <c r="F757" s="56">
        <v>8529.0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41" t="str">
        <f t="shared" si="1"/>
        <v>Eritrea-Africa2002</v>
      </c>
      <c r="B758" s="41" t="s">
        <v>57</v>
      </c>
      <c r="C758" s="55" t="s">
        <v>116</v>
      </c>
      <c r="D758" s="33" t="s">
        <v>43</v>
      </c>
      <c r="E758" s="41">
        <v>745.0</v>
      </c>
      <c r="F758" s="41">
        <v>513.0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41" t="str">
        <f t="shared" si="1"/>
        <v>Eritrea-Africa2003</v>
      </c>
      <c r="B759" s="41" t="s">
        <v>57</v>
      </c>
      <c r="C759" s="55" t="s">
        <v>116</v>
      </c>
      <c r="D759" s="33" t="s">
        <v>44</v>
      </c>
      <c r="E759" s="41">
        <v>726.0</v>
      </c>
      <c r="F759" s="41">
        <v>513.0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41" t="str">
        <f t="shared" si="1"/>
        <v>Eritrea-Africa2004</v>
      </c>
      <c r="B760" s="41" t="s">
        <v>57</v>
      </c>
      <c r="C760" s="55" t="s">
        <v>116</v>
      </c>
      <c r="D760" s="33" t="s">
        <v>45</v>
      </c>
      <c r="E760" s="41">
        <v>677.0</v>
      </c>
      <c r="F760" s="41">
        <v>414.0</v>
      </c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41" t="str">
        <f t="shared" si="1"/>
        <v>Eritrea-Africa2005</v>
      </c>
      <c r="B761" s="41" t="s">
        <v>57</v>
      </c>
      <c r="C761" s="55" t="s">
        <v>116</v>
      </c>
      <c r="D761" s="33" t="s">
        <v>46</v>
      </c>
      <c r="E761" s="41">
        <v>742.0</v>
      </c>
      <c r="F761" s="41">
        <v>631.0</v>
      </c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41" t="str">
        <f t="shared" si="1"/>
        <v>Eritrea-Africa2006</v>
      </c>
      <c r="B762" s="41" t="s">
        <v>57</v>
      </c>
      <c r="C762" s="55" t="s">
        <v>116</v>
      </c>
      <c r="D762" s="33" t="s">
        <v>47</v>
      </c>
      <c r="E762" s="41">
        <v>744.0</v>
      </c>
      <c r="F762" s="41">
        <v>770.0</v>
      </c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41" t="str">
        <f t="shared" si="1"/>
        <v>Eritrea-Africa2007</v>
      </c>
      <c r="B763" s="41" t="s">
        <v>57</v>
      </c>
      <c r="C763" s="55" t="s">
        <v>116</v>
      </c>
      <c r="D763" s="33" t="s">
        <v>48</v>
      </c>
      <c r="E763" s="41">
        <v>721.0</v>
      </c>
      <c r="F763" s="41">
        <v>579.0</v>
      </c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41" t="str">
        <f t="shared" si="1"/>
        <v>Eritrea-Africa2008</v>
      </c>
      <c r="B764" s="41" t="s">
        <v>57</v>
      </c>
      <c r="C764" s="55" t="s">
        <v>116</v>
      </c>
      <c r="D764" s="33" t="s">
        <v>49</v>
      </c>
      <c r="E764" s="41">
        <v>763.0</v>
      </c>
      <c r="F764" s="41">
        <v>766.0</v>
      </c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41" t="str">
        <f t="shared" si="1"/>
        <v>Eritrea-Africa2009</v>
      </c>
      <c r="B765" s="41" t="s">
        <v>57</v>
      </c>
      <c r="C765" s="55" t="s">
        <v>116</v>
      </c>
      <c r="D765" s="33" t="s">
        <v>50</v>
      </c>
      <c r="E765" s="41">
        <v>748.0</v>
      </c>
      <c r="F765" s="41">
        <v>605.0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41" t="str">
        <f t="shared" si="1"/>
        <v>Eritrea-Africa2010</v>
      </c>
      <c r="B766" s="41" t="s">
        <v>57</v>
      </c>
      <c r="C766" s="55" t="s">
        <v>116</v>
      </c>
      <c r="D766" s="33" t="s">
        <v>51</v>
      </c>
      <c r="E766" s="41">
        <v>804.0</v>
      </c>
      <c r="F766" s="41">
        <v>726.0</v>
      </c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41" t="str">
        <f t="shared" si="1"/>
        <v>Eritrea-Africa2011</v>
      </c>
      <c r="B767" s="41" t="s">
        <v>57</v>
      </c>
      <c r="C767" s="55" t="s">
        <v>116</v>
      </c>
      <c r="D767" s="33" t="s">
        <v>52</v>
      </c>
      <c r="E767" s="41">
        <v>708.0</v>
      </c>
      <c r="F767" s="41">
        <v>609.0</v>
      </c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41" t="str">
        <f t="shared" si="1"/>
        <v>Eritrea-Africa2012</v>
      </c>
      <c r="B768" s="41" t="s">
        <v>57</v>
      </c>
      <c r="C768" s="55" t="s">
        <v>116</v>
      </c>
      <c r="D768" s="33" t="s">
        <v>53</v>
      </c>
      <c r="E768" s="41">
        <v>697.0</v>
      </c>
      <c r="F768" s="41">
        <v>561.0</v>
      </c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41" t="str">
        <f t="shared" si="1"/>
        <v>Estonia-Europe2000</v>
      </c>
      <c r="B769" s="41" t="s">
        <v>55</v>
      </c>
      <c r="C769" s="55" t="s">
        <v>117</v>
      </c>
      <c r="D769" s="33" t="s">
        <v>40</v>
      </c>
      <c r="E769" s="41">
        <v>5721.0</v>
      </c>
      <c r="F769" s="56">
        <v>8529.0</v>
      </c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41" t="str">
        <f t="shared" si="1"/>
        <v>Estonia-Europe2001</v>
      </c>
      <c r="B770" s="41" t="s">
        <v>55</v>
      </c>
      <c r="C770" s="55" t="s">
        <v>117</v>
      </c>
      <c r="D770" s="33" t="s">
        <v>42</v>
      </c>
      <c r="E770" s="41">
        <v>5603.0</v>
      </c>
      <c r="F770" s="56">
        <v>8529.0</v>
      </c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41" t="str">
        <f t="shared" si="1"/>
        <v>Estonia-Europe2002</v>
      </c>
      <c r="B771" s="41" t="s">
        <v>55</v>
      </c>
      <c r="C771" s="55" t="s">
        <v>117</v>
      </c>
      <c r="D771" s="33" t="s">
        <v>43</v>
      </c>
      <c r="E771" s="41">
        <v>5568.0</v>
      </c>
      <c r="F771" s="41">
        <v>18339.0</v>
      </c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41" t="str">
        <f t="shared" si="1"/>
        <v>Estonia-Europe2003</v>
      </c>
      <c r="B772" s="41" t="s">
        <v>55</v>
      </c>
      <c r="C772" s="55" t="s">
        <v>117</v>
      </c>
      <c r="D772" s="33" t="s">
        <v>44</v>
      </c>
      <c r="E772" s="41">
        <v>4749.0</v>
      </c>
      <c r="F772" s="41">
        <v>14745.0</v>
      </c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41" t="str">
        <f t="shared" si="1"/>
        <v>Estonia-Europe2004</v>
      </c>
      <c r="B773" s="41" t="s">
        <v>55</v>
      </c>
      <c r="C773" s="55" t="s">
        <v>117</v>
      </c>
      <c r="D773" s="33" t="s">
        <v>45</v>
      </c>
      <c r="E773" s="41">
        <v>5440.0</v>
      </c>
      <c r="F773" s="41">
        <v>17492.0</v>
      </c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41" t="str">
        <f t="shared" si="1"/>
        <v>Estonia-Europe2005</v>
      </c>
      <c r="B774" s="41" t="s">
        <v>55</v>
      </c>
      <c r="C774" s="55" t="s">
        <v>117</v>
      </c>
      <c r="D774" s="33" t="s">
        <v>46</v>
      </c>
      <c r="E774" s="41">
        <v>4919.0</v>
      </c>
      <c r="F774" s="41">
        <v>15596.0</v>
      </c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41" t="str">
        <f t="shared" si="1"/>
        <v>Estonia-Europe2006</v>
      </c>
      <c r="B775" s="41" t="s">
        <v>55</v>
      </c>
      <c r="C775" s="55" t="s">
        <v>117</v>
      </c>
      <c r="D775" s="33" t="s">
        <v>47</v>
      </c>
      <c r="E775" s="41">
        <v>5282.0</v>
      </c>
      <c r="F775" s="41">
        <v>17217.0</v>
      </c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41" t="str">
        <f t="shared" si="1"/>
        <v>Estonia-Europe2007</v>
      </c>
      <c r="B776" s="41" t="s">
        <v>55</v>
      </c>
      <c r="C776" s="55" t="s">
        <v>117</v>
      </c>
      <c r="D776" s="33" t="s">
        <v>48</v>
      </c>
      <c r="E776" s="41">
        <v>5624.0</v>
      </c>
      <c r="F776" s="41">
        <v>18845.0</v>
      </c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41" t="str">
        <f t="shared" si="1"/>
        <v>Estonia-Europe2008</v>
      </c>
      <c r="B777" s="41" t="s">
        <v>55</v>
      </c>
      <c r="C777" s="55" t="s">
        <v>117</v>
      </c>
      <c r="D777" s="33" t="s">
        <v>49</v>
      </c>
      <c r="E777" s="41">
        <v>5164.0</v>
      </c>
      <c r="F777" s="41">
        <v>16780.0</v>
      </c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41" t="str">
        <f t="shared" si="1"/>
        <v>Estonia-Europe2009</v>
      </c>
      <c r="B778" s="41" t="s">
        <v>55</v>
      </c>
      <c r="C778" s="55" t="s">
        <v>117</v>
      </c>
      <c r="D778" s="33" t="s">
        <v>50</v>
      </c>
      <c r="E778" s="41">
        <v>4713.0</v>
      </c>
      <c r="F778" s="41">
        <v>14936.0</v>
      </c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41" t="str">
        <f t="shared" si="1"/>
        <v>Estonia-Europe2010</v>
      </c>
      <c r="B779" s="41" t="s">
        <v>55</v>
      </c>
      <c r="C779" s="55" t="s">
        <v>117</v>
      </c>
      <c r="D779" s="33" t="s">
        <v>51</v>
      </c>
      <c r="E779" s="41">
        <v>5188.0</v>
      </c>
      <c r="F779" s="41">
        <v>17052.0</v>
      </c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41" t="str">
        <f t="shared" si="1"/>
        <v>Estonia-Europe2011</v>
      </c>
      <c r="B780" s="41" t="s">
        <v>55</v>
      </c>
      <c r="C780" s="55" t="s">
        <v>117</v>
      </c>
      <c r="D780" s="33" t="s">
        <v>52</v>
      </c>
      <c r="E780" s="41">
        <v>4715.0</v>
      </c>
      <c r="F780" s="41">
        <v>15181.0</v>
      </c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41" t="str">
        <f t="shared" si="1"/>
        <v>Estonia-Europe2012</v>
      </c>
      <c r="B781" s="41" t="s">
        <v>55</v>
      </c>
      <c r="C781" s="55" t="s">
        <v>117</v>
      </c>
      <c r="D781" s="33" t="s">
        <v>53</v>
      </c>
      <c r="E781" s="41">
        <v>5038.0</v>
      </c>
      <c r="F781" s="41">
        <v>16190.0</v>
      </c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41" t="str">
        <f t="shared" si="1"/>
        <v>Ethiopia-Africa2000</v>
      </c>
      <c r="B782" s="41" t="s">
        <v>57</v>
      </c>
      <c r="C782" s="55" t="s">
        <v>118</v>
      </c>
      <c r="D782" s="33" t="s">
        <v>40</v>
      </c>
      <c r="E782" s="56">
        <v>14338.0</v>
      </c>
      <c r="F782" s="56">
        <v>8529.0</v>
      </c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41" t="str">
        <f t="shared" si="1"/>
        <v>Ethiopia-Africa2001</v>
      </c>
      <c r="B783" s="41" t="s">
        <v>57</v>
      </c>
      <c r="C783" s="55" t="s">
        <v>118</v>
      </c>
      <c r="D783" s="33" t="s">
        <v>42</v>
      </c>
      <c r="E783" s="41">
        <v>34064.0</v>
      </c>
      <c r="F783" s="56">
        <v>8529.0</v>
      </c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41" t="str">
        <f t="shared" si="1"/>
        <v>Ethiopia-Africa2002</v>
      </c>
      <c r="B784" s="41" t="s">
        <v>57</v>
      </c>
      <c r="C784" s="55" t="s">
        <v>118</v>
      </c>
      <c r="D784" s="33" t="s">
        <v>43</v>
      </c>
      <c r="E784" s="41">
        <v>33250.0</v>
      </c>
      <c r="F784" s="41">
        <v>6494.0</v>
      </c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41" t="str">
        <f t="shared" si="1"/>
        <v>Ethiopia-Africa2003</v>
      </c>
      <c r="B785" s="41" t="s">
        <v>57</v>
      </c>
      <c r="C785" s="55" t="s">
        <v>118</v>
      </c>
      <c r="D785" s="33" t="s">
        <v>44</v>
      </c>
      <c r="E785" s="41">
        <v>32378.0</v>
      </c>
      <c r="F785" s="41">
        <v>6659.0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41" t="str">
        <f t="shared" si="1"/>
        <v>Ethiopia-Africa2004</v>
      </c>
      <c r="B786" s="41" t="s">
        <v>57</v>
      </c>
      <c r="C786" s="55" t="s">
        <v>118</v>
      </c>
      <c r="D786" s="33" t="s">
        <v>45</v>
      </c>
      <c r="E786" s="41">
        <v>31482.0</v>
      </c>
      <c r="F786" s="41">
        <v>6370.0</v>
      </c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41" t="str">
        <f t="shared" si="1"/>
        <v>Ethiopia-Africa2005</v>
      </c>
      <c r="B787" s="41" t="s">
        <v>57</v>
      </c>
      <c r="C787" s="55" t="s">
        <v>118</v>
      </c>
      <c r="D787" s="33" t="s">
        <v>46</v>
      </c>
      <c r="E787" s="41">
        <v>26171.0</v>
      </c>
      <c r="F787" s="41">
        <v>4309.0</v>
      </c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41" t="str">
        <f t="shared" si="1"/>
        <v>Ethiopia-Africa2006</v>
      </c>
      <c r="B788" s="41" t="s">
        <v>57</v>
      </c>
      <c r="C788" s="55" t="s">
        <v>118</v>
      </c>
      <c r="D788" s="33" t="s">
        <v>47</v>
      </c>
      <c r="E788" s="41">
        <v>28377.0</v>
      </c>
      <c r="F788" s="41">
        <v>5244.0</v>
      </c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41" t="str">
        <f t="shared" si="1"/>
        <v>Ethiopia-Africa2007</v>
      </c>
      <c r="B789" s="41" t="s">
        <v>57</v>
      </c>
      <c r="C789" s="55" t="s">
        <v>118</v>
      </c>
      <c r="D789" s="33" t="s">
        <v>48</v>
      </c>
      <c r="E789" s="41">
        <v>30536.0</v>
      </c>
      <c r="F789" s="41">
        <v>5915.0</v>
      </c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41" t="str">
        <f t="shared" si="1"/>
        <v>Ethiopia-Africa2008</v>
      </c>
      <c r="B790" s="41" t="s">
        <v>57</v>
      </c>
      <c r="C790" s="55" t="s">
        <v>118</v>
      </c>
      <c r="D790" s="33" t="s">
        <v>49</v>
      </c>
      <c r="E790" s="41">
        <v>28935.0</v>
      </c>
      <c r="F790" s="41">
        <v>5053.0</v>
      </c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41" t="str">
        <f t="shared" si="1"/>
        <v>Ethiopia-Africa2009</v>
      </c>
      <c r="B791" s="41" t="s">
        <v>57</v>
      </c>
      <c r="C791" s="55" t="s">
        <v>118</v>
      </c>
      <c r="D791" s="33" t="s">
        <v>50</v>
      </c>
      <c r="E791" s="41">
        <v>26867.0</v>
      </c>
      <c r="F791" s="41">
        <v>4481.0</v>
      </c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41" t="str">
        <f t="shared" si="1"/>
        <v>Ethiopia-Africa2010</v>
      </c>
      <c r="B792" s="41" t="s">
        <v>57</v>
      </c>
      <c r="C792" s="55" t="s">
        <v>118</v>
      </c>
      <c r="D792" s="33" t="s">
        <v>51</v>
      </c>
      <c r="E792" s="41">
        <v>27648.0</v>
      </c>
      <c r="F792" s="41">
        <v>4947.0</v>
      </c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41" t="str">
        <f t="shared" si="1"/>
        <v>Ethiopia-Africa2011</v>
      </c>
      <c r="B793" s="41" t="s">
        <v>57</v>
      </c>
      <c r="C793" s="55" t="s">
        <v>118</v>
      </c>
      <c r="D793" s="33" t="s">
        <v>52</v>
      </c>
      <c r="E793" s="41">
        <v>25242.0</v>
      </c>
      <c r="F793" s="41">
        <v>5831.0</v>
      </c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41" t="str">
        <f t="shared" si="1"/>
        <v>Ethiopia-Africa2012</v>
      </c>
      <c r="B794" s="41" t="s">
        <v>57</v>
      </c>
      <c r="C794" s="55" t="s">
        <v>118</v>
      </c>
      <c r="D794" s="33" t="s">
        <v>53</v>
      </c>
      <c r="E794" s="41">
        <v>29705.0</v>
      </c>
      <c r="F794" s="41">
        <v>5420.0</v>
      </c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41" t="str">
        <f t="shared" si="1"/>
        <v>Faeroe Islands-Europe2000</v>
      </c>
      <c r="B795" s="41" t="s">
        <v>55</v>
      </c>
      <c r="C795" s="55" t="s">
        <v>119</v>
      </c>
      <c r="D795" s="33" t="s">
        <v>40</v>
      </c>
      <c r="E795" s="56">
        <v>14338.0</v>
      </c>
      <c r="F795" s="56">
        <v>8529.0</v>
      </c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41" t="str">
        <f t="shared" si="1"/>
        <v>Faeroe Islands-Europe2001</v>
      </c>
      <c r="B796" s="41" t="s">
        <v>55</v>
      </c>
      <c r="C796" s="55" t="s">
        <v>119</v>
      </c>
      <c r="D796" s="33" t="s">
        <v>42</v>
      </c>
      <c r="E796" s="56">
        <v>14338.0</v>
      </c>
      <c r="F796" s="56">
        <v>8529.0</v>
      </c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41" t="str">
        <f t="shared" si="1"/>
        <v>Faeroe Islands-Europe2002</v>
      </c>
      <c r="B797" s="41" t="s">
        <v>55</v>
      </c>
      <c r="C797" s="55" t="s">
        <v>119</v>
      </c>
      <c r="D797" s="33" t="s">
        <v>43</v>
      </c>
      <c r="E797" s="56">
        <v>14338.0</v>
      </c>
      <c r="F797" s="41">
        <v>711.0</v>
      </c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41" t="str">
        <f t="shared" si="1"/>
        <v>Faeroe Islands-Europe2003</v>
      </c>
      <c r="B798" s="41" t="s">
        <v>55</v>
      </c>
      <c r="C798" s="55" t="s">
        <v>119</v>
      </c>
      <c r="D798" s="33" t="s">
        <v>44</v>
      </c>
      <c r="E798" s="56">
        <v>14338.0</v>
      </c>
      <c r="F798" s="41">
        <v>667.0</v>
      </c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41" t="str">
        <f t="shared" si="1"/>
        <v>Faeroe Islands-Europe2004</v>
      </c>
      <c r="B799" s="41" t="s">
        <v>55</v>
      </c>
      <c r="C799" s="55" t="s">
        <v>119</v>
      </c>
      <c r="D799" s="33" t="s">
        <v>45</v>
      </c>
      <c r="E799" s="56">
        <v>14338.0</v>
      </c>
      <c r="F799" s="41">
        <v>719.0</v>
      </c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41" t="str">
        <f t="shared" si="1"/>
        <v>Faeroe Islands-Europe2005</v>
      </c>
      <c r="B800" s="41" t="s">
        <v>55</v>
      </c>
      <c r="C800" s="55" t="s">
        <v>119</v>
      </c>
      <c r="D800" s="33" t="s">
        <v>46</v>
      </c>
      <c r="E800" s="56">
        <v>14338.0</v>
      </c>
      <c r="F800" s="41">
        <v>792.0</v>
      </c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41" t="str">
        <f t="shared" si="1"/>
        <v>Faeroe Islands-Europe2006</v>
      </c>
      <c r="B801" s="41" t="s">
        <v>55</v>
      </c>
      <c r="C801" s="55" t="s">
        <v>119</v>
      </c>
      <c r="D801" s="33" t="s">
        <v>47</v>
      </c>
      <c r="E801" s="56">
        <v>14338.0</v>
      </c>
      <c r="F801" s="41">
        <v>796.0</v>
      </c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41" t="str">
        <f t="shared" si="1"/>
        <v>Faeroe Islands-Europe2007</v>
      </c>
      <c r="B802" s="41" t="s">
        <v>55</v>
      </c>
      <c r="C802" s="55" t="s">
        <v>119</v>
      </c>
      <c r="D802" s="33" t="s">
        <v>48</v>
      </c>
      <c r="E802" s="56">
        <v>14338.0</v>
      </c>
      <c r="F802" s="41">
        <v>774.0</v>
      </c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41" t="str">
        <f t="shared" si="1"/>
        <v>Faeroe Islands-Europe2008</v>
      </c>
      <c r="B803" s="41" t="s">
        <v>55</v>
      </c>
      <c r="C803" s="55" t="s">
        <v>119</v>
      </c>
      <c r="D803" s="33" t="s">
        <v>49</v>
      </c>
      <c r="E803" s="56">
        <v>14338.0</v>
      </c>
      <c r="F803" s="41">
        <v>766.0</v>
      </c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41" t="str">
        <f t="shared" si="1"/>
        <v>Faeroe Islands-Europe2009</v>
      </c>
      <c r="B804" s="41" t="s">
        <v>55</v>
      </c>
      <c r="C804" s="55" t="s">
        <v>119</v>
      </c>
      <c r="D804" s="33" t="s">
        <v>50</v>
      </c>
      <c r="E804" s="56">
        <v>14338.0</v>
      </c>
      <c r="F804" s="41">
        <v>763.0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41" t="str">
        <f t="shared" si="1"/>
        <v>Faeroe Islands-Europe2010</v>
      </c>
      <c r="B805" s="41" t="s">
        <v>55</v>
      </c>
      <c r="C805" s="55" t="s">
        <v>119</v>
      </c>
      <c r="D805" s="33" t="s">
        <v>51</v>
      </c>
      <c r="E805" s="56">
        <v>14338.0</v>
      </c>
      <c r="F805" s="41">
        <v>777.0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41" t="str">
        <f t="shared" si="1"/>
        <v>Faeroe Islands-Europe2011</v>
      </c>
      <c r="B806" s="41" t="s">
        <v>55</v>
      </c>
      <c r="C806" s="55" t="s">
        <v>119</v>
      </c>
      <c r="D806" s="33" t="s">
        <v>52</v>
      </c>
      <c r="E806" s="56">
        <v>14338.0</v>
      </c>
      <c r="F806" s="41">
        <v>711.0</v>
      </c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41" t="str">
        <f t="shared" si="1"/>
        <v>Faeroe Islands-Europe2012</v>
      </c>
      <c r="B807" s="41" t="s">
        <v>55</v>
      </c>
      <c r="C807" s="55" t="s">
        <v>119</v>
      </c>
      <c r="D807" s="33" t="s">
        <v>53</v>
      </c>
      <c r="E807" s="56">
        <v>14338.0</v>
      </c>
      <c r="F807" s="41">
        <v>766.0</v>
      </c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41" t="str">
        <f t="shared" si="1"/>
        <v>Fiji-Oceania2000</v>
      </c>
      <c r="B808" s="41" t="s">
        <v>59</v>
      </c>
      <c r="C808" s="55" t="s">
        <v>120</v>
      </c>
      <c r="D808" s="33" t="s">
        <v>40</v>
      </c>
      <c r="E808" s="56">
        <v>14338.0</v>
      </c>
      <c r="F808" s="56">
        <v>8529.0</v>
      </c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41" t="str">
        <f t="shared" si="1"/>
        <v>Fiji-Oceania2001</v>
      </c>
      <c r="B809" s="41" t="s">
        <v>59</v>
      </c>
      <c r="C809" s="55" t="s">
        <v>120</v>
      </c>
      <c r="D809" s="33" t="s">
        <v>42</v>
      </c>
      <c r="E809" s="56">
        <v>14338.0</v>
      </c>
      <c r="F809" s="56">
        <v>8529.0</v>
      </c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41" t="str">
        <f t="shared" si="1"/>
        <v>Fiji-Oceania2002</v>
      </c>
      <c r="B810" s="41" t="s">
        <v>59</v>
      </c>
      <c r="C810" s="55" t="s">
        <v>120</v>
      </c>
      <c r="D810" s="33" t="s">
        <v>43</v>
      </c>
      <c r="E810" s="56">
        <v>14338.0</v>
      </c>
      <c r="F810" s="41">
        <v>1291.0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41" t="str">
        <f t="shared" si="1"/>
        <v>Fiji-Oceania2003</v>
      </c>
      <c r="B811" s="41" t="s">
        <v>59</v>
      </c>
      <c r="C811" s="55" t="s">
        <v>120</v>
      </c>
      <c r="D811" s="33" t="s">
        <v>44</v>
      </c>
      <c r="E811" s="56">
        <v>14338.0</v>
      </c>
      <c r="F811" s="41">
        <v>847.0</v>
      </c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41" t="str">
        <f t="shared" si="1"/>
        <v>Fiji-Oceania2004</v>
      </c>
      <c r="B812" s="41" t="s">
        <v>59</v>
      </c>
      <c r="C812" s="55" t="s">
        <v>120</v>
      </c>
      <c r="D812" s="33" t="s">
        <v>45</v>
      </c>
      <c r="E812" s="56">
        <v>14338.0</v>
      </c>
      <c r="F812" s="41">
        <v>1078.0</v>
      </c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41" t="str">
        <f t="shared" si="1"/>
        <v>Fiji-Oceania2005</v>
      </c>
      <c r="B813" s="41" t="s">
        <v>59</v>
      </c>
      <c r="C813" s="55" t="s">
        <v>120</v>
      </c>
      <c r="D813" s="33" t="s">
        <v>46</v>
      </c>
      <c r="E813" s="41">
        <v>666.0</v>
      </c>
      <c r="F813" s="41">
        <v>1133.0</v>
      </c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41" t="str">
        <f t="shared" si="1"/>
        <v>Fiji-Oceania2006</v>
      </c>
      <c r="B814" s="41" t="s">
        <v>59</v>
      </c>
      <c r="C814" s="55" t="s">
        <v>120</v>
      </c>
      <c r="D814" s="33" t="s">
        <v>47</v>
      </c>
      <c r="E814" s="56">
        <v>14338.0</v>
      </c>
      <c r="F814" s="41">
        <v>1115.0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41" t="str">
        <f t="shared" si="1"/>
        <v>Fiji-Oceania2007</v>
      </c>
      <c r="B815" s="41" t="s">
        <v>59</v>
      </c>
      <c r="C815" s="55" t="s">
        <v>120</v>
      </c>
      <c r="D815" s="33" t="s">
        <v>48</v>
      </c>
      <c r="E815" s="41">
        <v>524.0</v>
      </c>
      <c r="F815" s="41">
        <v>1203.0</v>
      </c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41" t="str">
        <f t="shared" si="1"/>
        <v>Fiji-Oceania2008</v>
      </c>
      <c r="B816" s="41" t="s">
        <v>59</v>
      </c>
      <c r="C816" s="55" t="s">
        <v>120</v>
      </c>
      <c r="D816" s="33" t="s">
        <v>49</v>
      </c>
      <c r="E816" s="41">
        <v>578.0</v>
      </c>
      <c r="F816" s="41">
        <v>1364.0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41" t="str">
        <f t="shared" si="1"/>
        <v>Fiji-Oceania2009</v>
      </c>
      <c r="B817" s="41" t="s">
        <v>59</v>
      </c>
      <c r="C817" s="55" t="s">
        <v>120</v>
      </c>
      <c r="D817" s="33" t="s">
        <v>50</v>
      </c>
      <c r="E817" s="56">
        <v>14338.0</v>
      </c>
      <c r="F817" s="41">
        <v>862.0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41" t="str">
        <f t="shared" si="1"/>
        <v>Fiji-Oceania2010</v>
      </c>
      <c r="B818" s="41" t="s">
        <v>59</v>
      </c>
      <c r="C818" s="55" t="s">
        <v>120</v>
      </c>
      <c r="D818" s="33" t="s">
        <v>51</v>
      </c>
      <c r="E818" s="56">
        <v>14338.0</v>
      </c>
      <c r="F818" s="41">
        <v>836.0</v>
      </c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41" t="str">
        <f t="shared" si="1"/>
        <v>Fiji-Oceania2011</v>
      </c>
      <c r="B819" s="41" t="s">
        <v>59</v>
      </c>
      <c r="C819" s="55" t="s">
        <v>120</v>
      </c>
      <c r="D819" s="33" t="s">
        <v>52</v>
      </c>
      <c r="E819" s="56">
        <v>14338.0</v>
      </c>
      <c r="F819" s="41">
        <v>865.0</v>
      </c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41" t="str">
        <f t="shared" si="1"/>
        <v>Fiji-Oceania2012</v>
      </c>
      <c r="B820" s="41" t="s">
        <v>59</v>
      </c>
      <c r="C820" s="55" t="s">
        <v>120</v>
      </c>
      <c r="D820" s="33" t="s">
        <v>53</v>
      </c>
      <c r="E820" s="41">
        <v>559.0</v>
      </c>
      <c r="F820" s="41">
        <v>1360.0</v>
      </c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41" t="str">
        <f t="shared" si="1"/>
        <v>Finland-Europe2000</v>
      </c>
      <c r="B821" s="41" t="s">
        <v>55</v>
      </c>
      <c r="C821" s="55" t="s">
        <v>121</v>
      </c>
      <c r="D821" s="33" t="s">
        <v>40</v>
      </c>
      <c r="E821" s="41">
        <v>33475.0</v>
      </c>
      <c r="F821" s="56">
        <v>8529.0</v>
      </c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41" t="str">
        <f t="shared" si="1"/>
        <v>Finland-Europe2001</v>
      </c>
      <c r="B822" s="41" t="s">
        <v>55</v>
      </c>
      <c r="C822" s="55" t="s">
        <v>121</v>
      </c>
      <c r="D822" s="33" t="s">
        <v>42</v>
      </c>
      <c r="E822" s="41">
        <v>34749.0</v>
      </c>
      <c r="F822" s="56">
        <v>8529.0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41" t="str">
        <f t="shared" si="1"/>
        <v>Finland-Europe2002</v>
      </c>
      <c r="B823" s="41" t="s">
        <v>55</v>
      </c>
      <c r="C823" s="55" t="s">
        <v>121</v>
      </c>
      <c r="D823" s="33" t="s">
        <v>43</v>
      </c>
      <c r="E823" s="41">
        <v>36429.0</v>
      </c>
      <c r="F823" s="41">
        <v>61844.0</v>
      </c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41" t="str">
        <f t="shared" si="1"/>
        <v>Finland-Europe2003</v>
      </c>
      <c r="B824" s="41" t="s">
        <v>55</v>
      </c>
      <c r="C824" s="55" t="s">
        <v>121</v>
      </c>
      <c r="D824" s="33" t="s">
        <v>44</v>
      </c>
      <c r="E824" s="41">
        <v>33259.0</v>
      </c>
      <c r="F824" s="41">
        <v>53168.0</v>
      </c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41" t="str">
        <f t="shared" si="1"/>
        <v>Finland-Europe2004</v>
      </c>
      <c r="B825" s="41" t="s">
        <v>55</v>
      </c>
      <c r="C825" s="55" t="s">
        <v>121</v>
      </c>
      <c r="D825" s="33" t="s">
        <v>45</v>
      </c>
      <c r="E825" s="41">
        <v>35284.0</v>
      </c>
      <c r="F825" s="41">
        <v>56593.0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41" t="str">
        <f t="shared" si="1"/>
        <v>Finland-Europe2005</v>
      </c>
      <c r="B826" s="41" t="s">
        <v>55</v>
      </c>
      <c r="C826" s="55" t="s">
        <v>121</v>
      </c>
      <c r="D826" s="33" t="s">
        <v>46</v>
      </c>
      <c r="E826" s="41">
        <v>37120.0</v>
      </c>
      <c r="F826" s="41">
        <v>67091.0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41" t="str">
        <f t="shared" si="1"/>
        <v>Finland-Europe2006</v>
      </c>
      <c r="B827" s="41" t="s">
        <v>55</v>
      </c>
      <c r="C827" s="55" t="s">
        <v>121</v>
      </c>
      <c r="D827" s="33" t="s">
        <v>47</v>
      </c>
      <c r="E827" s="41">
        <v>33150.0</v>
      </c>
      <c r="F827" s="41">
        <v>56424.0</v>
      </c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41" t="str">
        <f t="shared" si="1"/>
        <v>Finland-Europe2007</v>
      </c>
      <c r="B828" s="41" t="s">
        <v>55</v>
      </c>
      <c r="C828" s="55" t="s">
        <v>121</v>
      </c>
      <c r="D828" s="33" t="s">
        <v>48</v>
      </c>
      <c r="E828" s="41">
        <v>36803.0</v>
      </c>
      <c r="F828" s="41">
        <v>63982.0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41" t="str">
        <f t="shared" si="1"/>
        <v>Finland-Europe2008</v>
      </c>
      <c r="B829" s="41" t="s">
        <v>55</v>
      </c>
      <c r="C829" s="55" t="s">
        <v>121</v>
      </c>
      <c r="D829" s="33" t="s">
        <v>49</v>
      </c>
      <c r="E829" s="41">
        <v>34263.0</v>
      </c>
      <c r="F829" s="41">
        <v>54646.0</v>
      </c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41" t="str">
        <f t="shared" si="1"/>
        <v>Finland-Europe2009</v>
      </c>
      <c r="B830" s="41" t="s">
        <v>55</v>
      </c>
      <c r="C830" s="55" t="s">
        <v>121</v>
      </c>
      <c r="D830" s="33" t="s">
        <v>50</v>
      </c>
      <c r="E830" s="41">
        <v>36747.0</v>
      </c>
      <c r="F830" s="41">
        <v>68888.0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41" t="str">
        <f t="shared" si="1"/>
        <v>Finland-Europe2010</v>
      </c>
      <c r="B831" s="41" t="s">
        <v>55</v>
      </c>
      <c r="C831" s="55" t="s">
        <v>121</v>
      </c>
      <c r="D831" s="33" t="s">
        <v>51</v>
      </c>
      <c r="E831" s="41">
        <v>34819.0</v>
      </c>
      <c r="F831" s="41">
        <v>61078.0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41" t="str">
        <f t="shared" si="1"/>
        <v>Finland-Europe2011</v>
      </c>
      <c r="B832" s="41" t="s">
        <v>55</v>
      </c>
      <c r="C832" s="55" t="s">
        <v>121</v>
      </c>
      <c r="D832" s="33" t="s">
        <v>52</v>
      </c>
      <c r="E832" s="41">
        <v>32233.0</v>
      </c>
      <c r="F832" s="41">
        <v>52141.0</v>
      </c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41" t="str">
        <f t="shared" si="1"/>
        <v>Finland-Europe2012</v>
      </c>
      <c r="B833" s="41" t="s">
        <v>55</v>
      </c>
      <c r="C833" s="55" t="s">
        <v>121</v>
      </c>
      <c r="D833" s="33" t="s">
        <v>53</v>
      </c>
      <c r="E833" s="41">
        <v>37334.0</v>
      </c>
      <c r="F833" s="41">
        <v>66197.0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41" t="str">
        <f t="shared" si="1"/>
        <v>France-Europe2000</v>
      </c>
      <c r="B834" s="41" t="s">
        <v>55</v>
      </c>
      <c r="C834" s="55" t="s">
        <v>122</v>
      </c>
      <c r="D834" s="33" t="s">
        <v>40</v>
      </c>
      <c r="E834" s="41">
        <v>251706.0</v>
      </c>
      <c r="F834" s="56">
        <v>8529.0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41" t="str">
        <f t="shared" si="1"/>
        <v>France-Europe2001</v>
      </c>
      <c r="B835" s="41" t="s">
        <v>55</v>
      </c>
      <c r="C835" s="55" t="s">
        <v>122</v>
      </c>
      <c r="D835" s="33" t="s">
        <v>42</v>
      </c>
      <c r="E835" s="41">
        <v>252827.0</v>
      </c>
      <c r="F835" s="56">
        <v>8529.0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41" t="str">
        <f t="shared" si="1"/>
        <v>France-Europe2002</v>
      </c>
      <c r="B836" s="41" t="s">
        <v>55</v>
      </c>
      <c r="C836" s="55" t="s">
        <v>122</v>
      </c>
      <c r="D836" s="33" t="s">
        <v>43</v>
      </c>
      <c r="E836" s="41">
        <v>261157.0</v>
      </c>
      <c r="F836" s="41">
        <v>361273.0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41" t="str">
        <f t="shared" si="1"/>
        <v>France-Europe2003</v>
      </c>
      <c r="B837" s="41" t="s">
        <v>55</v>
      </c>
      <c r="C837" s="55" t="s">
        <v>122</v>
      </c>
      <c r="D837" s="33" t="s">
        <v>44</v>
      </c>
      <c r="E837" s="41">
        <v>253469.0</v>
      </c>
      <c r="F837" s="41">
        <v>356924.0</v>
      </c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41" t="str">
        <f t="shared" si="1"/>
        <v>France-Europe2004</v>
      </c>
      <c r="B838" s="41" t="s">
        <v>55</v>
      </c>
      <c r="C838" s="55" t="s">
        <v>122</v>
      </c>
      <c r="D838" s="33" t="s">
        <v>45</v>
      </c>
      <c r="E838" s="41">
        <v>264803.0</v>
      </c>
      <c r="F838" s="41">
        <v>372564.0</v>
      </c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41" t="str">
        <f t="shared" si="1"/>
        <v>France-Europe2005</v>
      </c>
      <c r="B839" s="41" t="s">
        <v>55</v>
      </c>
      <c r="C839" s="55" t="s">
        <v>122</v>
      </c>
      <c r="D839" s="33" t="s">
        <v>46</v>
      </c>
      <c r="E839" s="41">
        <v>269777.0</v>
      </c>
      <c r="F839" s="41">
        <v>390103.0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41" t="str">
        <f t="shared" si="1"/>
        <v>France-Europe2006</v>
      </c>
      <c r="B840" s="41" t="s">
        <v>55</v>
      </c>
      <c r="C840" s="55" t="s">
        <v>122</v>
      </c>
      <c r="D840" s="33" t="s">
        <v>47</v>
      </c>
      <c r="E840" s="41">
        <v>260565.0</v>
      </c>
      <c r="F840" s="41">
        <v>385827.0</v>
      </c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41" t="str">
        <f t="shared" si="1"/>
        <v>France-Europe2007</v>
      </c>
      <c r="B841" s="41" t="s">
        <v>55</v>
      </c>
      <c r="C841" s="55" t="s">
        <v>122</v>
      </c>
      <c r="D841" s="33" t="s">
        <v>48</v>
      </c>
      <c r="E841" s="41">
        <v>263542.0</v>
      </c>
      <c r="F841" s="41">
        <v>375882.0</v>
      </c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41" t="str">
        <f t="shared" si="1"/>
        <v>France-Europe2008</v>
      </c>
      <c r="B842" s="41" t="s">
        <v>55</v>
      </c>
      <c r="C842" s="55" t="s">
        <v>122</v>
      </c>
      <c r="D842" s="33" t="s">
        <v>49</v>
      </c>
      <c r="E842" s="41">
        <v>270660.0</v>
      </c>
      <c r="F842" s="41">
        <v>392072.0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41" t="str">
        <f t="shared" si="1"/>
        <v>France-Europe2009</v>
      </c>
      <c r="B843" s="41" t="s">
        <v>55</v>
      </c>
      <c r="C843" s="55" t="s">
        <v>122</v>
      </c>
      <c r="D843" s="33" t="s">
        <v>50</v>
      </c>
      <c r="E843" s="41">
        <v>265879.0</v>
      </c>
      <c r="F843" s="41">
        <v>387591.0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41" t="str">
        <f t="shared" si="1"/>
        <v>France-Europe2010</v>
      </c>
      <c r="B844" s="41" t="s">
        <v>55</v>
      </c>
      <c r="C844" s="55" t="s">
        <v>122</v>
      </c>
      <c r="D844" s="33" t="s">
        <v>51</v>
      </c>
      <c r="E844" s="41">
        <v>261182.0</v>
      </c>
      <c r="F844" s="41">
        <v>380840.0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41" t="str">
        <f t="shared" si="1"/>
        <v>France-Europe2011</v>
      </c>
      <c r="B845" s="41" t="s">
        <v>55</v>
      </c>
      <c r="C845" s="55" t="s">
        <v>122</v>
      </c>
      <c r="D845" s="33" t="s">
        <v>52</v>
      </c>
      <c r="E845" s="41">
        <v>251981.0</v>
      </c>
      <c r="F845" s="41">
        <v>365560.0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41" t="str">
        <f t="shared" si="1"/>
        <v>France-Europe2012</v>
      </c>
      <c r="B846" s="41" t="s">
        <v>55</v>
      </c>
      <c r="C846" s="55" t="s">
        <v>122</v>
      </c>
      <c r="D846" s="33" t="s">
        <v>53</v>
      </c>
      <c r="E846" s="41">
        <v>266793.0</v>
      </c>
      <c r="F846" s="41">
        <v>382582.0</v>
      </c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41" t="str">
        <f t="shared" si="1"/>
        <v>French Polynesia-Oceania2000</v>
      </c>
      <c r="B847" s="41" t="s">
        <v>59</v>
      </c>
      <c r="C847" s="55" t="s">
        <v>123</v>
      </c>
      <c r="D847" s="33" t="s">
        <v>40</v>
      </c>
      <c r="E847" s="56">
        <v>14338.0</v>
      </c>
      <c r="F847" s="56">
        <v>8529.0</v>
      </c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41" t="str">
        <f t="shared" si="1"/>
        <v>French Polynesia-Oceania2001</v>
      </c>
      <c r="B848" s="41" t="s">
        <v>59</v>
      </c>
      <c r="C848" s="55" t="s">
        <v>123</v>
      </c>
      <c r="D848" s="33" t="s">
        <v>42</v>
      </c>
      <c r="E848" s="56">
        <v>14338.0</v>
      </c>
      <c r="F848" s="56">
        <v>8529.0</v>
      </c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41" t="str">
        <f t="shared" si="1"/>
        <v>French Polynesia-Oceania2002</v>
      </c>
      <c r="B849" s="41" t="s">
        <v>59</v>
      </c>
      <c r="C849" s="55" t="s">
        <v>123</v>
      </c>
      <c r="D849" s="33" t="s">
        <v>43</v>
      </c>
      <c r="E849" s="56">
        <v>14338.0</v>
      </c>
      <c r="F849" s="41">
        <v>884.0</v>
      </c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41" t="str">
        <f t="shared" si="1"/>
        <v>French Polynesia-Oceania2003</v>
      </c>
      <c r="B850" s="41" t="s">
        <v>59</v>
      </c>
      <c r="C850" s="55" t="s">
        <v>123</v>
      </c>
      <c r="D850" s="33" t="s">
        <v>44</v>
      </c>
      <c r="E850" s="56">
        <v>14338.0</v>
      </c>
      <c r="F850" s="41">
        <v>873.0</v>
      </c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41" t="str">
        <f t="shared" si="1"/>
        <v>French Polynesia-Oceania2004</v>
      </c>
      <c r="B851" s="41" t="s">
        <v>59</v>
      </c>
      <c r="C851" s="55" t="s">
        <v>123</v>
      </c>
      <c r="D851" s="33" t="s">
        <v>45</v>
      </c>
      <c r="E851" s="56">
        <v>14338.0</v>
      </c>
      <c r="F851" s="41">
        <v>869.0</v>
      </c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41" t="str">
        <f t="shared" si="1"/>
        <v>French Polynesia-Oceania2005</v>
      </c>
      <c r="B852" s="41" t="s">
        <v>59</v>
      </c>
      <c r="C852" s="55" t="s">
        <v>123</v>
      </c>
      <c r="D852" s="33" t="s">
        <v>46</v>
      </c>
      <c r="E852" s="56">
        <v>14338.0</v>
      </c>
      <c r="F852" s="41">
        <v>788.0</v>
      </c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41" t="str">
        <f t="shared" si="1"/>
        <v>French Polynesia-Oceania2006</v>
      </c>
      <c r="B853" s="41" t="s">
        <v>59</v>
      </c>
      <c r="C853" s="55" t="s">
        <v>123</v>
      </c>
      <c r="D853" s="33" t="s">
        <v>47</v>
      </c>
      <c r="E853" s="56">
        <v>14338.0</v>
      </c>
      <c r="F853" s="41">
        <v>737.0</v>
      </c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41" t="str">
        <f t="shared" si="1"/>
        <v>French Polynesia-Oceania2007</v>
      </c>
      <c r="B854" s="41" t="s">
        <v>59</v>
      </c>
      <c r="C854" s="55" t="s">
        <v>123</v>
      </c>
      <c r="D854" s="33" t="s">
        <v>48</v>
      </c>
      <c r="E854" s="56">
        <v>14338.0</v>
      </c>
      <c r="F854" s="41">
        <v>843.0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41" t="str">
        <f t="shared" si="1"/>
        <v>French Polynesia-Oceania2008</v>
      </c>
      <c r="B855" s="41" t="s">
        <v>59</v>
      </c>
      <c r="C855" s="55" t="s">
        <v>123</v>
      </c>
      <c r="D855" s="33" t="s">
        <v>49</v>
      </c>
      <c r="E855" s="56">
        <v>14338.0</v>
      </c>
      <c r="F855" s="41">
        <v>851.0</v>
      </c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41" t="str">
        <f t="shared" si="1"/>
        <v>French Polynesia-Oceania2009</v>
      </c>
      <c r="B856" s="41" t="s">
        <v>59</v>
      </c>
      <c r="C856" s="55" t="s">
        <v>123</v>
      </c>
      <c r="D856" s="33" t="s">
        <v>50</v>
      </c>
      <c r="E856" s="56">
        <v>14338.0</v>
      </c>
      <c r="F856" s="41">
        <v>799.0</v>
      </c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41" t="str">
        <f t="shared" si="1"/>
        <v>French Polynesia-Oceania2010</v>
      </c>
      <c r="B857" s="41" t="s">
        <v>59</v>
      </c>
      <c r="C857" s="55" t="s">
        <v>123</v>
      </c>
      <c r="D857" s="33" t="s">
        <v>51</v>
      </c>
      <c r="E857" s="56">
        <v>14338.0</v>
      </c>
      <c r="F857" s="41">
        <v>737.0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41" t="str">
        <f t="shared" si="1"/>
        <v>French Polynesia-Oceania2011</v>
      </c>
      <c r="B858" s="41" t="s">
        <v>59</v>
      </c>
      <c r="C858" s="55" t="s">
        <v>123</v>
      </c>
      <c r="D858" s="33" t="s">
        <v>52</v>
      </c>
      <c r="E858" s="56">
        <v>14338.0</v>
      </c>
      <c r="F858" s="41">
        <v>631.0</v>
      </c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41" t="str">
        <f t="shared" si="1"/>
        <v>French Polynesia-Oceania2012</v>
      </c>
      <c r="B859" s="41" t="s">
        <v>59</v>
      </c>
      <c r="C859" s="55" t="s">
        <v>123</v>
      </c>
      <c r="D859" s="33" t="s">
        <v>53</v>
      </c>
      <c r="E859" s="56">
        <v>14338.0</v>
      </c>
      <c r="F859" s="41">
        <v>851.0</v>
      </c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41" t="str">
        <f t="shared" si="1"/>
        <v>Gabon-Africa2000</v>
      </c>
      <c r="B860" s="41" t="s">
        <v>57</v>
      </c>
      <c r="C860" s="55" t="s">
        <v>124</v>
      </c>
      <c r="D860" s="33" t="s">
        <v>40</v>
      </c>
      <c r="E860" s="56">
        <v>14338.0</v>
      </c>
      <c r="F860" s="56">
        <v>8529.0</v>
      </c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41" t="str">
        <f t="shared" si="1"/>
        <v>Gabon-Africa2001</v>
      </c>
      <c r="B861" s="41" t="s">
        <v>57</v>
      </c>
      <c r="C861" s="55" t="s">
        <v>124</v>
      </c>
      <c r="D861" s="33" t="s">
        <v>42</v>
      </c>
      <c r="E861" s="41">
        <v>1997.0</v>
      </c>
      <c r="F861" s="56">
        <v>8529.0</v>
      </c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41" t="str">
        <f t="shared" si="1"/>
        <v>Gabon-Africa2002</v>
      </c>
      <c r="B862" s="41" t="s">
        <v>57</v>
      </c>
      <c r="C862" s="55" t="s">
        <v>124</v>
      </c>
      <c r="D862" s="33" t="s">
        <v>43</v>
      </c>
      <c r="E862" s="41">
        <v>1984.0</v>
      </c>
      <c r="F862" s="41">
        <v>2574.0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41" t="str">
        <f t="shared" si="1"/>
        <v>Gabon-Africa2003</v>
      </c>
      <c r="B863" s="41" t="s">
        <v>57</v>
      </c>
      <c r="C863" s="55" t="s">
        <v>124</v>
      </c>
      <c r="D863" s="33" t="s">
        <v>44</v>
      </c>
      <c r="E863" s="41">
        <v>1925.0</v>
      </c>
      <c r="F863" s="41">
        <v>81.0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41" t="str">
        <f t="shared" si="1"/>
        <v>Gabon-Africa2004</v>
      </c>
      <c r="B864" s="41" t="s">
        <v>57</v>
      </c>
      <c r="C864" s="55" t="s">
        <v>124</v>
      </c>
      <c r="D864" s="33" t="s">
        <v>45</v>
      </c>
      <c r="E864" s="41">
        <v>1880.0</v>
      </c>
      <c r="F864" s="41">
        <v>1566.0</v>
      </c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41" t="str">
        <f t="shared" si="1"/>
        <v>Gabon-Africa2005</v>
      </c>
      <c r="B865" s="41" t="s">
        <v>57</v>
      </c>
      <c r="C865" s="55" t="s">
        <v>124</v>
      </c>
      <c r="D865" s="33" t="s">
        <v>46</v>
      </c>
      <c r="E865" s="41">
        <v>1629.0</v>
      </c>
      <c r="F865" s="41">
        <v>1767.0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41" t="str">
        <f t="shared" si="1"/>
        <v>Gabon-Africa2006</v>
      </c>
      <c r="B866" s="41" t="s">
        <v>57</v>
      </c>
      <c r="C866" s="55" t="s">
        <v>124</v>
      </c>
      <c r="D866" s="33" t="s">
        <v>47</v>
      </c>
      <c r="E866" s="41">
        <v>1579.0</v>
      </c>
      <c r="F866" s="41">
        <v>1782.0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41" t="str">
        <f t="shared" si="1"/>
        <v>Gabon-Africa2007</v>
      </c>
      <c r="B867" s="41" t="s">
        <v>57</v>
      </c>
      <c r="C867" s="55" t="s">
        <v>124</v>
      </c>
      <c r="D867" s="33" t="s">
        <v>48</v>
      </c>
      <c r="E867" s="41">
        <v>1832.0</v>
      </c>
      <c r="F867" s="41">
        <v>2332.0</v>
      </c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41" t="str">
        <f t="shared" si="1"/>
        <v>Gabon-Africa2008</v>
      </c>
      <c r="B868" s="41" t="s">
        <v>57</v>
      </c>
      <c r="C868" s="55" t="s">
        <v>124</v>
      </c>
      <c r="D868" s="33" t="s">
        <v>49</v>
      </c>
      <c r="E868" s="41">
        <v>1718.0</v>
      </c>
      <c r="F868" s="41">
        <v>2087.0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41" t="str">
        <f t="shared" si="1"/>
        <v>Gabon-Africa2009</v>
      </c>
      <c r="B869" s="41" t="s">
        <v>57</v>
      </c>
      <c r="C869" s="55" t="s">
        <v>124</v>
      </c>
      <c r="D869" s="33" t="s">
        <v>50</v>
      </c>
      <c r="E869" s="41">
        <v>1593.0</v>
      </c>
      <c r="F869" s="41">
        <v>1335.0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41" t="str">
        <f t="shared" si="1"/>
        <v>Gabon-Africa2010</v>
      </c>
      <c r="B870" s="41" t="s">
        <v>57</v>
      </c>
      <c r="C870" s="55" t="s">
        <v>124</v>
      </c>
      <c r="D870" s="33" t="s">
        <v>51</v>
      </c>
      <c r="E870" s="41">
        <v>1583.0</v>
      </c>
      <c r="F870" s="41">
        <v>1778.0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41" t="str">
        <f t="shared" si="1"/>
        <v>Gabon-Africa2011</v>
      </c>
      <c r="B871" s="41" t="s">
        <v>57</v>
      </c>
      <c r="C871" s="55" t="s">
        <v>124</v>
      </c>
      <c r="D871" s="33" t="s">
        <v>52</v>
      </c>
      <c r="E871" s="41">
        <v>1463.0</v>
      </c>
      <c r="F871" s="41">
        <v>1052.0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41" t="str">
        <f t="shared" si="1"/>
        <v>Gabon-Africa2012</v>
      </c>
      <c r="B872" s="41" t="s">
        <v>57</v>
      </c>
      <c r="C872" s="55" t="s">
        <v>124</v>
      </c>
      <c r="D872" s="33" t="s">
        <v>53</v>
      </c>
      <c r="E872" s="41">
        <v>1768.0</v>
      </c>
      <c r="F872" s="41">
        <v>1977.0</v>
      </c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41" t="str">
        <f t="shared" si="1"/>
        <v>Gambia, The-Africa2000</v>
      </c>
      <c r="B873" s="41" t="s">
        <v>57</v>
      </c>
      <c r="C873" s="55" t="s">
        <v>125</v>
      </c>
      <c r="D873" s="33" t="s">
        <v>40</v>
      </c>
      <c r="E873" s="56">
        <v>14338.0</v>
      </c>
      <c r="F873" s="56">
        <v>8529.0</v>
      </c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41" t="str">
        <f t="shared" si="1"/>
        <v>Gambia, The-Africa2001</v>
      </c>
      <c r="B874" s="41" t="s">
        <v>57</v>
      </c>
      <c r="C874" s="55" t="s">
        <v>125</v>
      </c>
      <c r="D874" s="33" t="s">
        <v>42</v>
      </c>
      <c r="E874" s="56">
        <v>14338.0</v>
      </c>
      <c r="F874" s="56">
        <v>8529.0</v>
      </c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41" t="str">
        <f t="shared" si="1"/>
        <v>Gambia, The-Africa2002</v>
      </c>
      <c r="B875" s="41" t="s">
        <v>57</v>
      </c>
      <c r="C875" s="55" t="s">
        <v>125</v>
      </c>
      <c r="D875" s="33" t="s">
        <v>43</v>
      </c>
      <c r="E875" s="56">
        <v>14338.0</v>
      </c>
      <c r="F875" s="41">
        <v>473.0</v>
      </c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41" t="str">
        <f t="shared" si="1"/>
        <v>Gambia, The-Africa2003</v>
      </c>
      <c r="B876" s="41" t="s">
        <v>57</v>
      </c>
      <c r="C876" s="55" t="s">
        <v>125</v>
      </c>
      <c r="D876" s="33" t="s">
        <v>44</v>
      </c>
      <c r="E876" s="56">
        <v>14338.0</v>
      </c>
      <c r="F876" s="41">
        <v>436.0</v>
      </c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41" t="str">
        <f t="shared" si="1"/>
        <v>Gambia, The-Africa2004</v>
      </c>
      <c r="B877" s="41" t="s">
        <v>57</v>
      </c>
      <c r="C877" s="55" t="s">
        <v>125</v>
      </c>
      <c r="D877" s="33" t="s">
        <v>45</v>
      </c>
      <c r="E877" s="56">
        <v>14338.0</v>
      </c>
      <c r="F877" s="41">
        <v>411.0</v>
      </c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41" t="str">
        <f t="shared" si="1"/>
        <v>Gambia, The-Africa2005</v>
      </c>
      <c r="B878" s="41" t="s">
        <v>57</v>
      </c>
      <c r="C878" s="55" t="s">
        <v>125</v>
      </c>
      <c r="D878" s="33" t="s">
        <v>46</v>
      </c>
      <c r="E878" s="41">
        <v>108.0</v>
      </c>
      <c r="F878" s="41">
        <v>323.0</v>
      </c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41" t="str">
        <f t="shared" si="1"/>
        <v>Gambia, The-Africa2006</v>
      </c>
      <c r="B879" s="41" t="s">
        <v>57</v>
      </c>
      <c r="C879" s="55" t="s">
        <v>125</v>
      </c>
      <c r="D879" s="33" t="s">
        <v>47</v>
      </c>
      <c r="E879" s="56">
        <v>14338.0</v>
      </c>
      <c r="F879" s="41">
        <v>282.0</v>
      </c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41" t="str">
        <f t="shared" si="1"/>
        <v>Gambia, The-Africa2007</v>
      </c>
      <c r="B880" s="41" t="s">
        <v>57</v>
      </c>
      <c r="C880" s="55" t="s">
        <v>125</v>
      </c>
      <c r="D880" s="33" t="s">
        <v>48</v>
      </c>
      <c r="E880" s="41">
        <v>133.0</v>
      </c>
      <c r="F880" s="41">
        <v>396.0</v>
      </c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41" t="str">
        <f t="shared" si="1"/>
        <v>Gambia, The-Africa2008</v>
      </c>
      <c r="B881" s="41" t="s">
        <v>57</v>
      </c>
      <c r="C881" s="55" t="s">
        <v>125</v>
      </c>
      <c r="D881" s="33" t="s">
        <v>49</v>
      </c>
      <c r="E881" s="41">
        <v>108.0</v>
      </c>
      <c r="F881" s="41">
        <v>323.0</v>
      </c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41" t="str">
        <f t="shared" si="1"/>
        <v>Gambia, The-Africa2009</v>
      </c>
      <c r="B882" s="41" t="s">
        <v>57</v>
      </c>
      <c r="C882" s="55" t="s">
        <v>125</v>
      </c>
      <c r="D882" s="33" t="s">
        <v>50</v>
      </c>
      <c r="E882" s="56">
        <v>14338.0</v>
      </c>
      <c r="F882" s="41">
        <v>315.0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41" t="str">
        <f t="shared" si="1"/>
        <v>Gambia, The-Africa2010</v>
      </c>
      <c r="B883" s="41" t="s">
        <v>57</v>
      </c>
      <c r="C883" s="55" t="s">
        <v>125</v>
      </c>
      <c r="D883" s="33" t="s">
        <v>51</v>
      </c>
      <c r="E883" s="56">
        <v>14338.0</v>
      </c>
      <c r="F883" s="41">
        <v>315.0</v>
      </c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41" t="str">
        <f t="shared" si="1"/>
        <v>Gambia, The-Africa2011</v>
      </c>
      <c r="B884" s="41" t="s">
        <v>57</v>
      </c>
      <c r="C884" s="55" t="s">
        <v>125</v>
      </c>
      <c r="D884" s="33" t="s">
        <v>52</v>
      </c>
      <c r="E884" s="56">
        <v>14338.0</v>
      </c>
      <c r="F884" s="41">
        <v>275.0</v>
      </c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41" t="str">
        <f t="shared" si="1"/>
        <v>Gambia, The-Africa2012</v>
      </c>
      <c r="B885" s="41" t="s">
        <v>57</v>
      </c>
      <c r="C885" s="55" t="s">
        <v>125</v>
      </c>
      <c r="D885" s="33" t="s">
        <v>53</v>
      </c>
      <c r="E885" s="41">
        <v>114.0</v>
      </c>
      <c r="F885" s="41">
        <v>337.0</v>
      </c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41" t="str">
        <f t="shared" si="1"/>
        <v>Georgia-Asia2000</v>
      </c>
      <c r="B886" s="41" t="s">
        <v>41</v>
      </c>
      <c r="C886" s="55" t="s">
        <v>126</v>
      </c>
      <c r="D886" s="33" t="s">
        <v>40</v>
      </c>
      <c r="E886" s="56">
        <v>14338.0</v>
      </c>
      <c r="F886" s="56">
        <v>8529.0</v>
      </c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41" t="str">
        <f t="shared" si="1"/>
        <v>Georgia-Asia2001</v>
      </c>
      <c r="B887" s="41" t="s">
        <v>41</v>
      </c>
      <c r="C887" s="55" t="s">
        <v>126</v>
      </c>
      <c r="D887" s="33" t="s">
        <v>42</v>
      </c>
      <c r="E887" s="41">
        <v>3543.0</v>
      </c>
      <c r="F887" s="56">
        <v>8529.0</v>
      </c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41" t="str">
        <f t="shared" si="1"/>
        <v>Georgia-Asia2002</v>
      </c>
      <c r="B888" s="41" t="s">
        <v>41</v>
      </c>
      <c r="C888" s="55" t="s">
        <v>126</v>
      </c>
      <c r="D888" s="33" t="s">
        <v>43</v>
      </c>
      <c r="E888" s="41">
        <v>3122.0</v>
      </c>
      <c r="F888" s="41">
        <v>6241.0</v>
      </c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41" t="str">
        <f t="shared" si="1"/>
        <v>Georgia-Asia2003</v>
      </c>
      <c r="B889" s="41" t="s">
        <v>41</v>
      </c>
      <c r="C889" s="55" t="s">
        <v>126</v>
      </c>
      <c r="D889" s="33" t="s">
        <v>44</v>
      </c>
      <c r="E889" s="41">
        <v>3096.0</v>
      </c>
      <c r="F889" s="41">
        <v>6058.0</v>
      </c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41" t="str">
        <f t="shared" si="1"/>
        <v>Georgia-Asia2004</v>
      </c>
      <c r="B890" s="41" t="s">
        <v>41</v>
      </c>
      <c r="C890" s="55" t="s">
        <v>126</v>
      </c>
      <c r="D890" s="33" t="s">
        <v>45</v>
      </c>
      <c r="E890" s="41">
        <v>3005.0</v>
      </c>
      <c r="F890" s="41">
        <v>6238.0</v>
      </c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41" t="str">
        <f t="shared" si="1"/>
        <v>Georgia-Asia2005</v>
      </c>
      <c r="B891" s="41" t="s">
        <v>41</v>
      </c>
      <c r="C891" s="55" t="s">
        <v>126</v>
      </c>
      <c r="D891" s="33" t="s">
        <v>46</v>
      </c>
      <c r="E891" s="41">
        <v>2781.0</v>
      </c>
      <c r="F891" s="41">
        <v>4323.0</v>
      </c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41" t="str">
        <f t="shared" si="1"/>
        <v>Georgia-Asia2006</v>
      </c>
      <c r="B892" s="41" t="s">
        <v>41</v>
      </c>
      <c r="C892" s="55" t="s">
        <v>126</v>
      </c>
      <c r="D892" s="33" t="s">
        <v>47</v>
      </c>
      <c r="E892" s="41">
        <v>2570.0</v>
      </c>
      <c r="F892" s="41">
        <v>3770.0</v>
      </c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41" t="str">
        <f t="shared" si="1"/>
        <v>Georgia-Asia2007</v>
      </c>
      <c r="B893" s="41" t="s">
        <v>41</v>
      </c>
      <c r="C893" s="55" t="s">
        <v>126</v>
      </c>
      <c r="D893" s="33" t="s">
        <v>48</v>
      </c>
      <c r="E893" s="41">
        <v>3341.0</v>
      </c>
      <c r="F893" s="41">
        <v>6190.0</v>
      </c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41" t="str">
        <f t="shared" si="1"/>
        <v>Georgia-Asia2008</v>
      </c>
      <c r="B894" s="41" t="s">
        <v>41</v>
      </c>
      <c r="C894" s="55" t="s">
        <v>126</v>
      </c>
      <c r="D894" s="33" t="s">
        <v>49</v>
      </c>
      <c r="E894" s="41">
        <v>2841.0</v>
      </c>
      <c r="F894" s="41">
        <v>5068.0</v>
      </c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41" t="str">
        <f t="shared" si="1"/>
        <v>Georgia-Asia2009</v>
      </c>
      <c r="B895" s="41" t="s">
        <v>41</v>
      </c>
      <c r="C895" s="55" t="s">
        <v>126</v>
      </c>
      <c r="D895" s="33" t="s">
        <v>50</v>
      </c>
      <c r="E895" s="41">
        <v>2705.0</v>
      </c>
      <c r="F895" s="41">
        <v>3773.0</v>
      </c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41" t="str">
        <f t="shared" si="1"/>
        <v>Georgia-Asia2010</v>
      </c>
      <c r="B896" s="41" t="s">
        <v>41</v>
      </c>
      <c r="C896" s="55" t="s">
        <v>126</v>
      </c>
      <c r="D896" s="33" t="s">
        <v>51</v>
      </c>
      <c r="E896" s="41">
        <v>2544.0</v>
      </c>
      <c r="F896" s="41">
        <v>3388.0</v>
      </c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41" t="str">
        <f t="shared" si="1"/>
        <v>Georgia-Asia2011</v>
      </c>
      <c r="B897" s="41" t="s">
        <v>41</v>
      </c>
      <c r="C897" s="55" t="s">
        <v>126</v>
      </c>
      <c r="D897" s="33" t="s">
        <v>52</v>
      </c>
      <c r="E897" s="41">
        <v>2869.0</v>
      </c>
      <c r="F897" s="41">
        <v>4536.0</v>
      </c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41" t="str">
        <f t="shared" si="1"/>
        <v>Georgia-Asia2012</v>
      </c>
      <c r="B898" s="41" t="s">
        <v>41</v>
      </c>
      <c r="C898" s="55" t="s">
        <v>126</v>
      </c>
      <c r="D898" s="33" t="s">
        <v>53</v>
      </c>
      <c r="E898" s="41">
        <v>3032.0</v>
      </c>
      <c r="F898" s="41">
        <v>6150.0</v>
      </c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41" t="str">
        <f t="shared" si="1"/>
        <v>Germany-Europe2000</v>
      </c>
      <c r="B899" s="41" t="s">
        <v>55</v>
      </c>
      <c r="C899" s="55" t="s">
        <v>127</v>
      </c>
      <c r="D899" s="33" t="s">
        <v>40</v>
      </c>
      <c r="E899" s="41">
        <v>307381.0</v>
      </c>
      <c r="F899" s="56">
        <v>8529.0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41" t="str">
        <f t="shared" si="1"/>
        <v>Germany-Europe2001</v>
      </c>
      <c r="B900" s="41" t="s">
        <v>55</v>
      </c>
      <c r="C900" s="55" t="s">
        <v>127</v>
      </c>
      <c r="D900" s="33" t="s">
        <v>42</v>
      </c>
      <c r="E900" s="41">
        <v>311770.0</v>
      </c>
      <c r="F900" s="56">
        <v>8529.0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41" t="str">
        <f t="shared" si="1"/>
        <v>Germany-Europe2002</v>
      </c>
      <c r="B901" s="41" t="s">
        <v>55</v>
      </c>
      <c r="C901" s="55" t="s">
        <v>127</v>
      </c>
      <c r="D901" s="33" t="s">
        <v>43</v>
      </c>
      <c r="E901" s="41">
        <v>329769.0</v>
      </c>
      <c r="F901" s="41">
        <v>745384.0</v>
      </c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41" t="str">
        <f t="shared" si="1"/>
        <v>Germany-Europe2003</v>
      </c>
      <c r="B902" s="41" t="s">
        <v>55</v>
      </c>
      <c r="C902" s="55" t="s">
        <v>127</v>
      </c>
      <c r="D902" s="33" t="s">
        <v>44</v>
      </c>
      <c r="E902" s="41">
        <v>313249.0</v>
      </c>
      <c r="F902" s="41">
        <v>732249.0</v>
      </c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41" t="str">
        <f t="shared" si="1"/>
        <v>Germany-Europe2004</v>
      </c>
      <c r="B903" s="41" t="s">
        <v>55</v>
      </c>
      <c r="C903" s="55" t="s">
        <v>127</v>
      </c>
      <c r="D903" s="33" t="s">
        <v>45</v>
      </c>
      <c r="E903" s="41">
        <v>334634.0</v>
      </c>
      <c r="F903" s="41">
        <v>783359.0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41" t="str">
        <f t="shared" si="1"/>
        <v>Germany-Europe2005</v>
      </c>
      <c r="B904" s="41" t="s">
        <v>55</v>
      </c>
      <c r="C904" s="55" t="s">
        <v>127</v>
      </c>
      <c r="D904" s="33" t="s">
        <v>46</v>
      </c>
      <c r="E904" s="41">
        <v>340676.0</v>
      </c>
      <c r="F904" s="41">
        <v>825896.0</v>
      </c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41" t="str">
        <f t="shared" si="1"/>
        <v>Germany-Europe2006</v>
      </c>
      <c r="B905" s="41" t="s">
        <v>55</v>
      </c>
      <c r="C905" s="55" t="s">
        <v>127</v>
      </c>
      <c r="D905" s="33" t="s">
        <v>47</v>
      </c>
      <c r="E905" s="41">
        <v>346679.0</v>
      </c>
      <c r="F905" s="41">
        <v>853663.0</v>
      </c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41" t="str">
        <f t="shared" si="1"/>
        <v>Germany-Europe2007</v>
      </c>
      <c r="B906" s="41" t="s">
        <v>55</v>
      </c>
      <c r="C906" s="55" t="s">
        <v>127</v>
      </c>
      <c r="D906" s="33" t="s">
        <v>48</v>
      </c>
      <c r="E906" s="41">
        <v>330719.0</v>
      </c>
      <c r="F906" s="41">
        <v>784016.0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41" t="str">
        <f t="shared" si="1"/>
        <v>Germany-Europe2008</v>
      </c>
      <c r="B907" s="41" t="s">
        <v>55</v>
      </c>
      <c r="C907" s="55" t="s">
        <v>127</v>
      </c>
      <c r="D907" s="33" t="s">
        <v>49</v>
      </c>
      <c r="E907" s="41">
        <v>335185.0</v>
      </c>
      <c r="F907" s="41">
        <v>806703.0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41" t="str">
        <f t="shared" si="1"/>
        <v>Germany-Europe2009</v>
      </c>
      <c r="B908" s="41" t="s">
        <v>55</v>
      </c>
      <c r="C908" s="55" t="s">
        <v>127</v>
      </c>
      <c r="D908" s="33" t="s">
        <v>50</v>
      </c>
      <c r="E908" s="41">
        <v>338070.0</v>
      </c>
      <c r="F908" s="41">
        <v>833406.0</v>
      </c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41" t="str">
        <f t="shared" si="1"/>
        <v>Germany-Europe2010</v>
      </c>
      <c r="B909" s="41" t="s">
        <v>55</v>
      </c>
      <c r="C909" s="55" t="s">
        <v>127</v>
      </c>
      <c r="D909" s="33" t="s">
        <v>51</v>
      </c>
      <c r="E909" s="41">
        <v>338553.0</v>
      </c>
      <c r="F909" s="41">
        <v>828771.0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41" t="str">
        <f t="shared" si="1"/>
        <v>Germany-Europe2011</v>
      </c>
      <c r="B910" s="41" t="s">
        <v>55</v>
      </c>
      <c r="C910" s="55" t="s">
        <v>127</v>
      </c>
      <c r="D910" s="33" t="s">
        <v>52</v>
      </c>
      <c r="E910" s="41">
        <v>336584.0</v>
      </c>
      <c r="F910" s="41">
        <v>829978.0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41" t="str">
        <f t="shared" si="1"/>
        <v>Germany-Europe2012</v>
      </c>
      <c r="B911" s="41" t="s">
        <v>55</v>
      </c>
      <c r="C911" s="55" t="s">
        <v>127</v>
      </c>
      <c r="D911" s="33" t="s">
        <v>53</v>
      </c>
      <c r="E911" s="41">
        <v>340492.0</v>
      </c>
      <c r="F911" s="41">
        <v>808860.0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41" t="str">
        <f t="shared" si="1"/>
        <v>Ghana-Africa2000</v>
      </c>
      <c r="B912" s="41" t="s">
        <v>57</v>
      </c>
      <c r="C912" s="55" t="s">
        <v>128</v>
      </c>
      <c r="D912" s="33" t="s">
        <v>40</v>
      </c>
      <c r="E912" s="56">
        <v>14338.0</v>
      </c>
      <c r="F912" s="56">
        <v>8529.0</v>
      </c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41" t="str">
        <f t="shared" si="1"/>
        <v>Ghana-Africa2001</v>
      </c>
      <c r="B913" s="41" t="s">
        <v>57</v>
      </c>
      <c r="C913" s="55" t="s">
        <v>128</v>
      </c>
      <c r="D913" s="33" t="s">
        <v>42</v>
      </c>
      <c r="E913" s="41">
        <v>10550.0</v>
      </c>
      <c r="F913" s="56">
        <v>8529.0</v>
      </c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41" t="str">
        <f t="shared" si="1"/>
        <v>Ghana-Africa2002</v>
      </c>
      <c r="B914" s="41" t="s">
        <v>57</v>
      </c>
      <c r="C914" s="55" t="s">
        <v>128</v>
      </c>
      <c r="D914" s="33" t="s">
        <v>43</v>
      </c>
      <c r="E914" s="41">
        <v>10011.0</v>
      </c>
      <c r="F914" s="41">
        <v>8999.0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41" t="str">
        <f t="shared" si="1"/>
        <v>Ghana-Africa2003</v>
      </c>
      <c r="B915" s="41" t="s">
        <v>57</v>
      </c>
      <c r="C915" s="55" t="s">
        <v>128</v>
      </c>
      <c r="D915" s="33" t="s">
        <v>44</v>
      </c>
      <c r="E915" s="41">
        <v>9320.0</v>
      </c>
      <c r="F915" s="41">
        <v>7444.0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41" t="str">
        <f t="shared" si="1"/>
        <v>Ghana-Africa2004</v>
      </c>
      <c r="B916" s="41" t="s">
        <v>57</v>
      </c>
      <c r="C916" s="55" t="s">
        <v>128</v>
      </c>
      <c r="D916" s="33" t="s">
        <v>45</v>
      </c>
      <c r="E916" s="41">
        <v>8958.0</v>
      </c>
      <c r="F916" s="41">
        <v>8529.0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41" t="str">
        <f t="shared" si="1"/>
        <v>Ghana-Africa2005</v>
      </c>
      <c r="B917" s="41" t="s">
        <v>57</v>
      </c>
      <c r="C917" s="55" t="s">
        <v>128</v>
      </c>
      <c r="D917" s="33" t="s">
        <v>46</v>
      </c>
      <c r="E917" s="41">
        <v>8267.0</v>
      </c>
      <c r="F917" s="41">
        <v>7349.0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41" t="str">
        <f t="shared" si="1"/>
        <v>Ghana-Africa2006</v>
      </c>
      <c r="B918" s="41" t="s">
        <v>57</v>
      </c>
      <c r="C918" s="55" t="s">
        <v>128</v>
      </c>
      <c r="D918" s="33" t="s">
        <v>47</v>
      </c>
      <c r="E918" s="41">
        <v>8045.0</v>
      </c>
      <c r="F918" s="41">
        <v>6920.0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41" t="str">
        <f t="shared" si="1"/>
        <v>Ghana-Africa2007</v>
      </c>
      <c r="B919" s="41" t="s">
        <v>57</v>
      </c>
      <c r="C919" s="55" t="s">
        <v>128</v>
      </c>
      <c r="D919" s="33" t="s">
        <v>48</v>
      </c>
      <c r="E919" s="41">
        <v>9064.0</v>
      </c>
      <c r="F919" s="41">
        <v>9578.0</v>
      </c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41" t="str">
        <f t="shared" si="1"/>
        <v>Ghana-Africa2008</v>
      </c>
      <c r="B920" s="41" t="s">
        <v>57</v>
      </c>
      <c r="C920" s="55" t="s">
        <v>128</v>
      </c>
      <c r="D920" s="33" t="s">
        <v>49</v>
      </c>
      <c r="E920" s="41">
        <v>8229.0</v>
      </c>
      <c r="F920" s="41">
        <v>6956.0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41" t="str">
        <f t="shared" si="1"/>
        <v>Ghana-Africa2009</v>
      </c>
      <c r="B921" s="41" t="s">
        <v>57</v>
      </c>
      <c r="C921" s="55" t="s">
        <v>128</v>
      </c>
      <c r="D921" s="33" t="s">
        <v>50</v>
      </c>
      <c r="E921" s="41">
        <v>8226.0</v>
      </c>
      <c r="F921" s="41">
        <v>7631.0</v>
      </c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41" t="str">
        <f t="shared" si="1"/>
        <v>Ghana-Africa2010</v>
      </c>
      <c r="B922" s="41" t="s">
        <v>57</v>
      </c>
      <c r="C922" s="55" t="s">
        <v>128</v>
      </c>
      <c r="D922" s="33" t="s">
        <v>51</v>
      </c>
      <c r="E922" s="41">
        <v>8264.0</v>
      </c>
      <c r="F922" s="41">
        <v>7437.0</v>
      </c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41" t="str">
        <f t="shared" si="1"/>
        <v>Ghana-Africa2011</v>
      </c>
      <c r="B923" s="41" t="s">
        <v>57</v>
      </c>
      <c r="C923" s="55" t="s">
        <v>128</v>
      </c>
      <c r="D923" s="33" t="s">
        <v>52</v>
      </c>
      <c r="E923" s="41">
        <v>7736.0</v>
      </c>
      <c r="F923" s="41">
        <v>6289.0</v>
      </c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41" t="str">
        <f t="shared" si="1"/>
        <v>Ghana-Africa2012</v>
      </c>
      <c r="B924" s="41" t="s">
        <v>57</v>
      </c>
      <c r="C924" s="55" t="s">
        <v>128</v>
      </c>
      <c r="D924" s="33" t="s">
        <v>53</v>
      </c>
      <c r="E924" s="41">
        <v>9062.0</v>
      </c>
      <c r="F924" s="41">
        <v>9289.0</v>
      </c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41" t="str">
        <f t="shared" si="1"/>
        <v>Greece-Europe2000</v>
      </c>
      <c r="B925" s="41" t="s">
        <v>55</v>
      </c>
      <c r="C925" s="55" t="s">
        <v>129</v>
      </c>
      <c r="D925" s="33" t="s">
        <v>40</v>
      </c>
      <c r="E925" s="41">
        <v>25991.0</v>
      </c>
      <c r="F925" s="56">
        <v>8529.0</v>
      </c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41" t="str">
        <f t="shared" si="1"/>
        <v>Greece-Europe2001</v>
      </c>
      <c r="B926" s="41" t="s">
        <v>55</v>
      </c>
      <c r="C926" s="55" t="s">
        <v>129</v>
      </c>
      <c r="D926" s="33" t="s">
        <v>42</v>
      </c>
      <c r="E926" s="41">
        <v>26723.0</v>
      </c>
      <c r="F926" s="56">
        <v>8529.0</v>
      </c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41" t="str">
        <f t="shared" si="1"/>
        <v>Greece-Europe2002</v>
      </c>
      <c r="B927" s="41" t="s">
        <v>55</v>
      </c>
      <c r="C927" s="55" t="s">
        <v>129</v>
      </c>
      <c r="D927" s="33" t="s">
        <v>43</v>
      </c>
      <c r="E927" s="41">
        <v>27615.0</v>
      </c>
      <c r="F927" s="41">
        <v>86717.0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41" t="str">
        <f t="shared" si="1"/>
        <v>Greece-Europe2003</v>
      </c>
      <c r="B928" s="41" t="s">
        <v>55</v>
      </c>
      <c r="C928" s="55" t="s">
        <v>129</v>
      </c>
      <c r="D928" s="33" t="s">
        <v>44</v>
      </c>
      <c r="E928" s="41">
        <v>29436.0</v>
      </c>
      <c r="F928" s="41">
        <v>94902.0</v>
      </c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41" t="str">
        <f t="shared" si="1"/>
        <v>Greece-Europe2004</v>
      </c>
      <c r="B929" s="41" t="s">
        <v>55</v>
      </c>
      <c r="C929" s="55" t="s">
        <v>129</v>
      </c>
      <c r="D929" s="33" t="s">
        <v>45</v>
      </c>
      <c r="E929" s="41">
        <v>30419.0</v>
      </c>
      <c r="F929" s="41">
        <v>97810.0</v>
      </c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41" t="str">
        <f t="shared" si="1"/>
        <v>Greece-Europe2005</v>
      </c>
      <c r="B930" s="41" t="s">
        <v>55</v>
      </c>
      <c r="C930" s="55" t="s">
        <v>129</v>
      </c>
      <c r="D930" s="33" t="s">
        <v>46</v>
      </c>
      <c r="E930" s="41">
        <v>29707.0</v>
      </c>
      <c r="F930" s="41">
        <v>97150.0</v>
      </c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41" t="str">
        <f t="shared" si="1"/>
        <v>Greece-Europe2006</v>
      </c>
      <c r="B931" s="41" t="s">
        <v>55</v>
      </c>
      <c r="C931" s="55" t="s">
        <v>129</v>
      </c>
      <c r="D931" s="33" t="s">
        <v>47</v>
      </c>
      <c r="E931" s="41">
        <v>28004.0</v>
      </c>
      <c r="F931" s="41">
        <v>93806.0</v>
      </c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41" t="str">
        <f t="shared" si="1"/>
        <v>Greece-Europe2007</v>
      </c>
      <c r="B932" s="41" t="s">
        <v>55</v>
      </c>
      <c r="C932" s="55" t="s">
        <v>129</v>
      </c>
      <c r="D932" s="33" t="s">
        <v>48</v>
      </c>
      <c r="E932" s="41">
        <v>30217.0</v>
      </c>
      <c r="F932" s="41">
        <v>98246.0</v>
      </c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41" t="str">
        <f t="shared" si="1"/>
        <v>Greece-Europe2008</v>
      </c>
      <c r="B933" s="41" t="s">
        <v>55</v>
      </c>
      <c r="C933" s="55" t="s">
        <v>129</v>
      </c>
      <c r="D933" s="33" t="s">
        <v>49</v>
      </c>
      <c r="E933" s="41">
        <v>30248.0</v>
      </c>
      <c r="F933" s="41">
        <v>98675.0</v>
      </c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41" t="str">
        <f t="shared" si="1"/>
        <v>Greece-Europe2009</v>
      </c>
      <c r="B934" s="41" t="s">
        <v>55</v>
      </c>
      <c r="C934" s="55" t="s">
        <v>129</v>
      </c>
      <c r="D934" s="33" t="s">
        <v>50</v>
      </c>
      <c r="E934" s="41">
        <v>29141.0</v>
      </c>
      <c r="F934" s="41">
        <v>95738.0</v>
      </c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41" t="str">
        <f t="shared" si="1"/>
        <v>Greece-Europe2010</v>
      </c>
      <c r="B935" s="41" t="s">
        <v>55</v>
      </c>
      <c r="C935" s="55" t="s">
        <v>129</v>
      </c>
      <c r="D935" s="33" t="s">
        <v>51</v>
      </c>
      <c r="E935" s="41">
        <v>28321.0</v>
      </c>
      <c r="F935" s="41">
        <v>93670.0</v>
      </c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41" t="str">
        <f t="shared" si="1"/>
        <v>Greece-Europe2011</v>
      </c>
      <c r="B936" s="41" t="s">
        <v>55</v>
      </c>
      <c r="C936" s="55" t="s">
        <v>129</v>
      </c>
      <c r="D936" s="33" t="s">
        <v>52</v>
      </c>
      <c r="E936" s="41">
        <v>27086.0</v>
      </c>
      <c r="F936" s="41">
        <v>91616.0</v>
      </c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41" t="str">
        <f t="shared" si="1"/>
        <v>Greece-Europe2012</v>
      </c>
      <c r="B937" s="41" t="s">
        <v>55</v>
      </c>
      <c r="C937" s="55" t="s">
        <v>129</v>
      </c>
      <c r="D937" s="33" t="s">
        <v>53</v>
      </c>
      <c r="E937" s="41">
        <v>30223.0</v>
      </c>
      <c r="F937" s="41">
        <v>97286.0</v>
      </c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41" t="str">
        <f t="shared" si="1"/>
        <v>Greenland-The Americas2000</v>
      </c>
      <c r="B938" s="41" t="s">
        <v>63</v>
      </c>
      <c r="C938" s="55" t="s">
        <v>130</v>
      </c>
      <c r="D938" s="33" t="s">
        <v>40</v>
      </c>
      <c r="E938" s="56">
        <v>14338.0</v>
      </c>
      <c r="F938" s="56">
        <v>8529.0</v>
      </c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41" t="str">
        <f t="shared" si="1"/>
        <v>Greenland-The Americas2001</v>
      </c>
      <c r="B939" s="41" t="s">
        <v>63</v>
      </c>
      <c r="C939" s="55" t="s">
        <v>130</v>
      </c>
      <c r="D939" s="33" t="s">
        <v>42</v>
      </c>
      <c r="E939" s="56">
        <v>14338.0</v>
      </c>
      <c r="F939" s="56">
        <v>8529.0</v>
      </c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41" t="str">
        <f t="shared" si="1"/>
        <v>Greenland-The Americas2002</v>
      </c>
      <c r="B940" s="41" t="s">
        <v>63</v>
      </c>
      <c r="C940" s="55" t="s">
        <v>130</v>
      </c>
      <c r="D940" s="33" t="s">
        <v>43</v>
      </c>
      <c r="E940" s="56">
        <v>14338.0</v>
      </c>
      <c r="F940" s="41">
        <v>634.0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41" t="str">
        <f t="shared" si="1"/>
        <v>Greenland-The Americas2003</v>
      </c>
      <c r="B941" s="41" t="s">
        <v>63</v>
      </c>
      <c r="C941" s="55" t="s">
        <v>130</v>
      </c>
      <c r="D941" s="33" t="s">
        <v>44</v>
      </c>
      <c r="E941" s="56">
        <v>14338.0</v>
      </c>
      <c r="F941" s="41">
        <v>557.0</v>
      </c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41" t="str">
        <f t="shared" si="1"/>
        <v>Greenland-The Americas2004</v>
      </c>
      <c r="B942" s="41" t="s">
        <v>63</v>
      </c>
      <c r="C942" s="55" t="s">
        <v>130</v>
      </c>
      <c r="D942" s="33" t="s">
        <v>45</v>
      </c>
      <c r="E942" s="56">
        <v>14338.0</v>
      </c>
      <c r="F942" s="41">
        <v>638.0</v>
      </c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41" t="str">
        <f t="shared" si="1"/>
        <v>Greenland-The Americas2005</v>
      </c>
      <c r="B943" s="41" t="s">
        <v>63</v>
      </c>
      <c r="C943" s="55" t="s">
        <v>130</v>
      </c>
      <c r="D943" s="33" t="s">
        <v>46</v>
      </c>
      <c r="E943" s="56">
        <v>14338.0</v>
      </c>
      <c r="F943" s="41">
        <v>583.0</v>
      </c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41" t="str">
        <f t="shared" si="1"/>
        <v>Greenland-The Americas2006</v>
      </c>
      <c r="B944" s="41" t="s">
        <v>63</v>
      </c>
      <c r="C944" s="55" t="s">
        <v>130</v>
      </c>
      <c r="D944" s="33" t="s">
        <v>47</v>
      </c>
      <c r="E944" s="56">
        <v>14338.0</v>
      </c>
      <c r="F944" s="41">
        <v>539.0</v>
      </c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41" t="str">
        <f t="shared" si="1"/>
        <v>Greenland-The Americas2007</v>
      </c>
      <c r="B945" s="41" t="s">
        <v>63</v>
      </c>
      <c r="C945" s="55" t="s">
        <v>130</v>
      </c>
      <c r="D945" s="33" t="s">
        <v>48</v>
      </c>
      <c r="E945" s="56">
        <v>14338.0</v>
      </c>
      <c r="F945" s="41">
        <v>616.0</v>
      </c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41" t="str">
        <f t="shared" si="1"/>
        <v>Greenland-The Americas2008</v>
      </c>
      <c r="B946" s="41" t="s">
        <v>63</v>
      </c>
      <c r="C946" s="55" t="s">
        <v>130</v>
      </c>
      <c r="D946" s="33" t="s">
        <v>49</v>
      </c>
      <c r="E946" s="56">
        <v>14338.0</v>
      </c>
      <c r="F946" s="41">
        <v>609.0</v>
      </c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41" t="str">
        <f t="shared" si="1"/>
        <v>Greenland-The Americas2009</v>
      </c>
      <c r="B947" s="41" t="s">
        <v>63</v>
      </c>
      <c r="C947" s="55" t="s">
        <v>130</v>
      </c>
      <c r="D947" s="33" t="s">
        <v>50</v>
      </c>
      <c r="E947" s="56">
        <v>14338.0</v>
      </c>
      <c r="F947" s="41">
        <v>532.0</v>
      </c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41" t="str">
        <f t="shared" si="1"/>
        <v>Greenland-The Americas2010</v>
      </c>
      <c r="B948" s="41" t="s">
        <v>63</v>
      </c>
      <c r="C948" s="55" t="s">
        <v>130</v>
      </c>
      <c r="D948" s="33" t="s">
        <v>51</v>
      </c>
      <c r="E948" s="56">
        <v>14338.0</v>
      </c>
      <c r="F948" s="41">
        <v>539.0</v>
      </c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41" t="str">
        <f t="shared" si="1"/>
        <v>Greenland-The Americas2011</v>
      </c>
      <c r="B949" s="41" t="s">
        <v>63</v>
      </c>
      <c r="C949" s="55" t="s">
        <v>130</v>
      </c>
      <c r="D949" s="33" t="s">
        <v>52</v>
      </c>
      <c r="E949" s="56">
        <v>14338.0</v>
      </c>
      <c r="F949" s="41">
        <v>532.0</v>
      </c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41" t="str">
        <f t="shared" si="1"/>
        <v>Greenland-The Americas2012</v>
      </c>
      <c r="B950" s="41" t="s">
        <v>63</v>
      </c>
      <c r="C950" s="55" t="s">
        <v>130</v>
      </c>
      <c r="D950" s="33" t="s">
        <v>53</v>
      </c>
      <c r="E950" s="56">
        <v>14338.0</v>
      </c>
      <c r="F950" s="41">
        <v>627.0</v>
      </c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41" t="str">
        <f t="shared" si="1"/>
        <v>Grenada-The Americas2000</v>
      </c>
      <c r="B951" s="41" t="s">
        <v>63</v>
      </c>
      <c r="C951" s="55" t="s">
        <v>131</v>
      </c>
      <c r="D951" s="33" t="s">
        <v>40</v>
      </c>
      <c r="E951" s="56">
        <v>14338.0</v>
      </c>
      <c r="F951" s="56">
        <v>8529.0</v>
      </c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41" t="str">
        <f t="shared" si="1"/>
        <v>Grenada-The Americas2001</v>
      </c>
      <c r="B952" s="41" t="s">
        <v>63</v>
      </c>
      <c r="C952" s="55" t="s">
        <v>131</v>
      </c>
      <c r="D952" s="33" t="s">
        <v>42</v>
      </c>
      <c r="E952" s="56">
        <v>14338.0</v>
      </c>
      <c r="F952" s="56">
        <v>8529.0</v>
      </c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41" t="str">
        <f t="shared" si="1"/>
        <v>Grenada-The Americas2002</v>
      </c>
      <c r="B953" s="41" t="s">
        <v>63</v>
      </c>
      <c r="C953" s="55" t="s">
        <v>131</v>
      </c>
      <c r="D953" s="33" t="s">
        <v>43</v>
      </c>
      <c r="E953" s="56">
        <v>14338.0</v>
      </c>
      <c r="F953" s="41">
        <v>260.0</v>
      </c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41" t="str">
        <f t="shared" si="1"/>
        <v>Grenada-The Americas2003</v>
      </c>
      <c r="B954" s="41" t="s">
        <v>63</v>
      </c>
      <c r="C954" s="55" t="s">
        <v>131</v>
      </c>
      <c r="D954" s="33" t="s">
        <v>44</v>
      </c>
      <c r="E954" s="56">
        <v>14338.0</v>
      </c>
      <c r="F954" s="41">
        <v>253.0</v>
      </c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41" t="str">
        <f t="shared" si="1"/>
        <v>Grenada-The Americas2004</v>
      </c>
      <c r="B955" s="41" t="s">
        <v>63</v>
      </c>
      <c r="C955" s="55" t="s">
        <v>131</v>
      </c>
      <c r="D955" s="33" t="s">
        <v>45</v>
      </c>
      <c r="E955" s="56">
        <v>14338.0</v>
      </c>
      <c r="F955" s="41">
        <v>260.0</v>
      </c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41" t="str">
        <f t="shared" si="1"/>
        <v>Grenada-The Americas2005</v>
      </c>
      <c r="B956" s="41" t="s">
        <v>63</v>
      </c>
      <c r="C956" s="55" t="s">
        <v>131</v>
      </c>
      <c r="D956" s="33" t="s">
        <v>46</v>
      </c>
      <c r="E956" s="41">
        <v>74.0</v>
      </c>
      <c r="F956" s="41">
        <v>205.0</v>
      </c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41" t="str">
        <f t="shared" si="1"/>
        <v>Grenada-The Americas2006</v>
      </c>
      <c r="B957" s="41" t="s">
        <v>63</v>
      </c>
      <c r="C957" s="55" t="s">
        <v>131</v>
      </c>
      <c r="D957" s="33" t="s">
        <v>47</v>
      </c>
      <c r="E957" s="56">
        <v>14338.0</v>
      </c>
      <c r="F957" s="41">
        <v>194.0</v>
      </c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41" t="str">
        <f t="shared" si="1"/>
        <v>Grenada-The Americas2007</v>
      </c>
      <c r="B958" s="41" t="s">
        <v>63</v>
      </c>
      <c r="C958" s="55" t="s">
        <v>131</v>
      </c>
      <c r="D958" s="33" t="s">
        <v>48</v>
      </c>
      <c r="E958" s="41">
        <v>81.0</v>
      </c>
      <c r="F958" s="41">
        <v>238.0</v>
      </c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41" t="str">
        <f t="shared" si="1"/>
        <v>Grenada-The Americas2008</v>
      </c>
      <c r="B959" s="41" t="s">
        <v>63</v>
      </c>
      <c r="C959" s="55" t="s">
        <v>131</v>
      </c>
      <c r="D959" s="33" t="s">
        <v>49</v>
      </c>
      <c r="E959" s="41">
        <v>79.0</v>
      </c>
      <c r="F959" s="41">
        <v>216.0</v>
      </c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41" t="str">
        <f t="shared" si="1"/>
        <v>Grenada-The Americas2009</v>
      </c>
      <c r="B960" s="41" t="s">
        <v>63</v>
      </c>
      <c r="C960" s="55" t="s">
        <v>131</v>
      </c>
      <c r="D960" s="33" t="s">
        <v>50</v>
      </c>
      <c r="E960" s="56">
        <v>14338.0</v>
      </c>
      <c r="F960" s="41">
        <v>205.0</v>
      </c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41" t="str">
        <f t="shared" si="1"/>
        <v>Grenada-The Americas2010</v>
      </c>
      <c r="B961" s="41" t="s">
        <v>63</v>
      </c>
      <c r="C961" s="55" t="s">
        <v>131</v>
      </c>
      <c r="D961" s="33" t="s">
        <v>51</v>
      </c>
      <c r="E961" s="56">
        <v>14338.0</v>
      </c>
      <c r="F961" s="41">
        <v>191.0</v>
      </c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41" t="str">
        <f t="shared" si="1"/>
        <v>Grenada-The Americas2011</v>
      </c>
      <c r="B962" s="41" t="s">
        <v>63</v>
      </c>
      <c r="C962" s="55" t="s">
        <v>131</v>
      </c>
      <c r="D962" s="33" t="s">
        <v>52</v>
      </c>
      <c r="E962" s="41">
        <v>81.0</v>
      </c>
      <c r="F962" s="41">
        <v>231.0</v>
      </c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41" t="str">
        <f t="shared" si="1"/>
        <v>Grenada-The Americas2012</v>
      </c>
      <c r="B963" s="41" t="s">
        <v>63</v>
      </c>
      <c r="C963" s="55" t="s">
        <v>131</v>
      </c>
      <c r="D963" s="33" t="s">
        <v>53</v>
      </c>
      <c r="E963" s="56">
        <v>14338.0</v>
      </c>
      <c r="F963" s="41">
        <v>216.0</v>
      </c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41" t="str">
        <f t="shared" si="1"/>
        <v>Guam-Oceania2000</v>
      </c>
      <c r="B964" s="41" t="s">
        <v>59</v>
      </c>
      <c r="C964" s="55" t="s">
        <v>132</v>
      </c>
      <c r="D964" s="33" t="s">
        <v>40</v>
      </c>
      <c r="E964" s="56">
        <v>14338.0</v>
      </c>
      <c r="F964" s="56">
        <v>8529.0</v>
      </c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41" t="str">
        <f t="shared" si="1"/>
        <v>Guam-Oceania2001</v>
      </c>
      <c r="B965" s="41" t="s">
        <v>59</v>
      </c>
      <c r="C965" s="55" t="s">
        <v>132</v>
      </c>
      <c r="D965" s="33" t="s">
        <v>42</v>
      </c>
      <c r="E965" s="56">
        <v>14338.0</v>
      </c>
      <c r="F965" s="56">
        <v>8529.0</v>
      </c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41" t="str">
        <f t="shared" si="1"/>
        <v>Guam-Oceania2002</v>
      </c>
      <c r="B966" s="41" t="s">
        <v>59</v>
      </c>
      <c r="C966" s="55" t="s">
        <v>132</v>
      </c>
      <c r="D966" s="33" t="s">
        <v>43</v>
      </c>
      <c r="E966" s="56">
        <v>14338.0</v>
      </c>
      <c r="F966" s="56">
        <v>8529.0</v>
      </c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41" t="str">
        <f t="shared" si="1"/>
        <v>Guam-Oceania2003</v>
      </c>
      <c r="B967" s="41" t="s">
        <v>59</v>
      </c>
      <c r="C967" s="55" t="s">
        <v>132</v>
      </c>
      <c r="D967" s="33" t="s">
        <v>44</v>
      </c>
      <c r="E967" s="56">
        <v>14338.0</v>
      </c>
      <c r="F967" s="56">
        <v>8529.0</v>
      </c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41" t="str">
        <f t="shared" si="1"/>
        <v>Guam-Oceania2004</v>
      </c>
      <c r="B968" s="41" t="s">
        <v>59</v>
      </c>
      <c r="C968" s="55" t="s">
        <v>132</v>
      </c>
      <c r="D968" s="33" t="s">
        <v>45</v>
      </c>
      <c r="E968" s="56">
        <v>14338.0</v>
      </c>
      <c r="F968" s="56">
        <v>8529.0</v>
      </c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41" t="str">
        <f t="shared" si="1"/>
        <v>Guam-Oceania2005</v>
      </c>
      <c r="B969" s="41" t="s">
        <v>59</v>
      </c>
      <c r="C969" s="55" t="s">
        <v>132</v>
      </c>
      <c r="D969" s="33" t="s">
        <v>46</v>
      </c>
      <c r="E969" s="56">
        <v>14338.0</v>
      </c>
      <c r="F969" s="56">
        <v>8529.0</v>
      </c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41" t="str">
        <f t="shared" si="1"/>
        <v>Guam-Oceania2006</v>
      </c>
      <c r="B970" s="41" t="s">
        <v>59</v>
      </c>
      <c r="C970" s="55" t="s">
        <v>132</v>
      </c>
      <c r="D970" s="33" t="s">
        <v>47</v>
      </c>
      <c r="E970" s="56">
        <v>14338.0</v>
      </c>
      <c r="F970" s="56">
        <v>8529.0</v>
      </c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41" t="str">
        <f t="shared" si="1"/>
        <v>Guam-Oceania2007</v>
      </c>
      <c r="B971" s="41" t="s">
        <v>59</v>
      </c>
      <c r="C971" s="55" t="s">
        <v>132</v>
      </c>
      <c r="D971" s="33" t="s">
        <v>48</v>
      </c>
      <c r="E971" s="56">
        <v>14338.0</v>
      </c>
      <c r="F971" s="56">
        <v>8529.0</v>
      </c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41" t="str">
        <f t="shared" si="1"/>
        <v>Guam-Oceania2008</v>
      </c>
      <c r="B972" s="41" t="s">
        <v>59</v>
      </c>
      <c r="C972" s="55" t="s">
        <v>132</v>
      </c>
      <c r="D972" s="33" t="s">
        <v>49</v>
      </c>
      <c r="E972" s="56">
        <v>14338.0</v>
      </c>
      <c r="F972" s="56">
        <v>8529.0</v>
      </c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41" t="str">
        <f t="shared" si="1"/>
        <v>Guam-Oceania2009</v>
      </c>
      <c r="B973" s="41" t="s">
        <v>59</v>
      </c>
      <c r="C973" s="55" t="s">
        <v>132</v>
      </c>
      <c r="D973" s="33" t="s">
        <v>50</v>
      </c>
      <c r="E973" s="56">
        <v>14338.0</v>
      </c>
      <c r="F973" s="56">
        <v>8529.0</v>
      </c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41" t="str">
        <f t="shared" si="1"/>
        <v>Guam-Oceania2010</v>
      </c>
      <c r="B974" s="41" t="s">
        <v>59</v>
      </c>
      <c r="C974" s="55" t="s">
        <v>132</v>
      </c>
      <c r="D974" s="33" t="s">
        <v>51</v>
      </c>
      <c r="E974" s="56">
        <v>14338.0</v>
      </c>
      <c r="F974" s="56">
        <v>8529.0</v>
      </c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41" t="str">
        <f t="shared" si="1"/>
        <v>Guam-Oceania2011</v>
      </c>
      <c r="B975" s="41" t="s">
        <v>59</v>
      </c>
      <c r="C975" s="55" t="s">
        <v>132</v>
      </c>
      <c r="D975" s="33" t="s">
        <v>52</v>
      </c>
      <c r="E975" s="56">
        <v>14338.0</v>
      </c>
      <c r="F975" s="56">
        <v>8529.0</v>
      </c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41" t="str">
        <f t="shared" si="1"/>
        <v>Guam-Oceania2012</v>
      </c>
      <c r="B976" s="41" t="s">
        <v>59</v>
      </c>
      <c r="C976" s="55" t="s">
        <v>132</v>
      </c>
      <c r="D976" s="33" t="s">
        <v>53</v>
      </c>
      <c r="E976" s="56">
        <v>14338.0</v>
      </c>
      <c r="F976" s="56">
        <v>8529.0</v>
      </c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41" t="str">
        <f t="shared" si="1"/>
        <v>Guatemala-The Americas2000</v>
      </c>
      <c r="B977" s="41" t="s">
        <v>63</v>
      </c>
      <c r="C977" s="55" t="s">
        <v>133</v>
      </c>
      <c r="D977" s="33" t="s">
        <v>40</v>
      </c>
      <c r="E977" s="56">
        <v>14338.0</v>
      </c>
      <c r="F977" s="56">
        <v>8529.0</v>
      </c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41" t="str">
        <f t="shared" si="1"/>
        <v>Guatemala-The Americas2001</v>
      </c>
      <c r="B978" s="41" t="s">
        <v>63</v>
      </c>
      <c r="C978" s="55" t="s">
        <v>133</v>
      </c>
      <c r="D978" s="33" t="s">
        <v>42</v>
      </c>
      <c r="E978" s="41">
        <v>10163.0</v>
      </c>
      <c r="F978" s="56">
        <v>8529.0</v>
      </c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41" t="str">
        <f t="shared" si="1"/>
        <v>Guatemala-The Americas2002</v>
      </c>
      <c r="B979" s="41" t="s">
        <v>63</v>
      </c>
      <c r="C979" s="55" t="s">
        <v>133</v>
      </c>
      <c r="D979" s="33" t="s">
        <v>43</v>
      </c>
      <c r="E979" s="41">
        <v>10251.0</v>
      </c>
      <c r="F979" s="41">
        <v>11118.0</v>
      </c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41" t="str">
        <f t="shared" si="1"/>
        <v>Guatemala-The Americas2003</v>
      </c>
      <c r="B980" s="41" t="s">
        <v>63</v>
      </c>
      <c r="C980" s="55" t="s">
        <v>133</v>
      </c>
      <c r="D980" s="33" t="s">
        <v>44</v>
      </c>
      <c r="E980" s="41">
        <v>9318.0</v>
      </c>
      <c r="F980" s="41">
        <v>11844.0</v>
      </c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41" t="str">
        <f t="shared" si="1"/>
        <v>Guatemala-The Americas2004</v>
      </c>
      <c r="B981" s="41" t="s">
        <v>63</v>
      </c>
      <c r="C981" s="55" t="s">
        <v>133</v>
      </c>
      <c r="D981" s="33" t="s">
        <v>45</v>
      </c>
      <c r="E981" s="41">
        <v>8157.0</v>
      </c>
      <c r="F981" s="41">
        <v>11441.0</v>
      </c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41" t="str">
        <f t="shared" si="1"/>
        <v>Guatemala-The Americas2005</v>
      </c>
      <c r="B982" s="41" t="s">
        <v>63</v>
      </c>
      <c r="C982" s="55" t="s">
        <v>133</v>
      </c>
      <c r="D982" s="33" t="s">
        <v>46</v>
      </c>
      <c r="E982" s="41">
        <v>7785.0</v>
      </c>
      <c r="F982" s="41">
        <v>11621.0</v>
      </c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41" t="str">
        <f t="shared" si="1"/>
        <v>Guatemala-The Americas2006</v>
      </c>
      <c r="B983" s="41" t="s">
        <v>63</v>
      </c>
      <c r="C983" s="55" t="s">
        <v>133</v>
      </c>
      <c r="D983" s="33" t="s">
        <v>47</v>
      </c>
      <c r="E983" s="41">
        <v>7188.0</v>
      </c>
      <c r="F983" s="41">
        <v>10627.0</v>
      </c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41" t="str">
        <f t="shared" si="1"/>
        <v>Guatemala-The Americas2007</v>
      </c>
      <c r="B984" s="41" t="s">
        <v>63</v>
      </c>
      <c r="C984" s="55" t="s">
        <v>133</v>
      </c>
      <c r="D984" s="33" t="s">
        <v>48</v>
      </c>
      <c r="E984" s="41">
        <v>8528.0</v>
      </c>
      <c r="F984" s="41">
        <v>12636.0</v>
      </c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41" t="str">
        <f t="shared" si="1"/>
        <v>Guatemala-The Americas2008</v>
      </c>
      <c r="B985" s="41" t="s">
        <v>63</v>
      </c>
      <c r="C985" s="55" t="s">
        <v>133</v>
      </c>
      <c r="D985" s="33" t="s">
        <v>49</v>
      </c>
      <c r="E985" s="41">
        <v>7855.0</v>
      </c>
      <c r="F985" s="41">
        <v>12453.0</v>
      </c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41" t="str">
        <f t="shared" si="1"/>
        <v>Guatemala-The Americas2009</v>
      </c>
      <c r="B986" s="41" t="s">
        <v>63</v>
      </c>
      <c r="C986" s="55" t="s">
        <v>133</v>
      </c>
      <c r="D986" s="33" t="s">
        <v>50</v>
      </c>
      <c r="E986" s="41">
        <v>7940.0</v>
      </c>
      <c r="F986" s="41">
        <v>12526.0</v>
      </c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41" t="str">
        <f t="shared" si="1"/>
        <v>Guatemala-The Americas2010</v>
      </c>
      <c r="B987" s="41" t="s">
        <v>63</v>
      </c>
      <c r="C987" s="55" t="s">
        <v>133</v>
      </c>
      <c r="D987" s="33" t="s">
        <v>51</v>
      </c>
      <c r="E987" s="41">
        <v>7436.0</v>
      </c>
      <c r="F987" s="41">
        <v>10502.0</v>
      </c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41" t="str">
        <f t="shared" si="1"/>
        <v>Guatemala-The Americas2011</v>
      </c>
      <c r="B988" s="41" t="s">
        <v>63</v>
      </c>
      <c r="C988" s="55" t="s">
        <v>133</v>
      </c>
      <c r="D988" s="33" t="s">
        <v>52</v>
      </c>
      <c r="E988" s="41">
        <v>7248.0</v>
      </c>
      <c r="F988" s="41">
        <v>11096.0</v>
      </c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41" t="str">
        <f t="shared" si="1"/>
        <v>Guatemala-The Americas2012</v>
      </c>
      <c r="B989" s="41" t="s">
        <v>63</v>
      </c>
      <c r="C989" s="55" t="s">
        <v>133</v>
      </c>
      <c r="D989" s="33" t="s">
        <v>53</v>
      </c>
      <c r="E989" s="41">
        <v>7041.0</v>
      </c>
      <c r="F989" s="41">
        <v>9916.0</v>
      </c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41" t="str">
        <f t="shared" si="1"/>
        <v>Guinea-Africa2000</v>
      </c>
      <c r="B990" s="41" t="s">
        <v>57</v>
      </c>
      <c r="C990" s="55" t="s">
        <v>134</v>
      </c>
      <c r="D990" s="33" t="s">
        <v>40</v>
      </c>
      <c r="E990" s="56">
        <v>14338.0</v>
      </c>
      <c r="F990" s="56">
        <v>8529.0</v>
      </c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41" t="str">
        <f t="shared" si="1"/>
        <v>Guinea-Africa2001</v>
      </c>
      <c r="B991" s="41" t="s">
        <v>57</v>
      </c>
      <c r="C991" s="55" t="s">
        <v>134</v>
      </c>
      <c r="D991" s="33" t="s">
        <v>42</v>
      </c>
      <c r="E991" s="56">
        <v>14338.0</v>
      </c>
      <c r="F991" s="56">
        <v>8529.0</v>
      </c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41" t="str">
        <f t="shared" si="1"/>
        <v>Guinea-Africa2002</v>
      </c>
      <c r="B992" s="41" t="s">
        <v>57</v>
      </c>
      <c r="C992" s="55" t="s">
        <v>134</v>
      </c>
      <c r="D992" s="33" t="s">
        <v>43</v>
      </c>
      <c r="E992" s="56">
        <v>14338.0</v>
      </c>
      <c r="F992" s="41">
        <v>1236.0</v>
      </c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41" t="str">
        <f t="shared" si="1"/>
        <v>Guinea-Africa2003</v>
      </c>
      <c r="B993" s="41" t="s">
        <v>57</v>
      </c>
      <c r="C993" s="55" t="s">
        <v>134</v>
      </c>
      <c r="D993" s="33" t="s">
        <v>44</v>
      </c>
      <c r="E993" s="56">
        <v>14338.0</v>
      </c>
      <c r="F993" s="41">
        <v>1228.0</v>
      </c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41" t="str">
        <f t="shared" si="1"/>
        <v>Guinea-Africa2004</v>
      </c>
      <c r="B994" s="41" t="s">
        <v>57</v>
      </c>
      <c r="C994" s="55" t="s">
        <v>134</v>
      </c>
      <c r="D994" s="33" t="s">
        <v>45</v>
      </c>
      <c r="E994" s="56">
        <v>14338.0</v>
      </c>
      <c r="F994" s="41">
        <v>1214.0</v>
      </c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41" t="str">
        <f t="shared" si="1"/>
        <v>Guinea-Africa2005</v>
      </c>
      <c r="B995" s="41" t="s">
        <v>57</v>
      </c>
      <c r="C995" s="55" t="s">
        <v>134</v>
      </c>
      <c r="D995" s="33" t="s">
        <v>46</v>
      </c>
      <c r="E995" s="56">
        <v>14338.0</v>
      </c>
      <c r="F995" s="41">
        <v>1342.0</v>
      </c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41" t="str">
        <f t="shared" si="1"/>
        <v>Guinea-Africa2006</v>
      </c>
      <c r="B996" s="41" t="s">
        <v>57</v>
      </c>
      <c r="C996" s="55" t="s">
        <v>134</v>
      </c>
      <c r="D996" s="33" t="s">
        <v>47</v>
      </c>
      <c r="E996" s="56">
        <v>14338.0</v>
      </c>
      <c r="F996" s="41">
        <v>1298.0</v>
      </c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41" t="str">
        <f t="shared" si="1"/>
        <v>Guinea-Africa2007</v>
      </c>
      <c r="B997" s="41" t="s">
        <v>57</v>
      </c>
      <c r="C997" s="55" t="s">
        <v>134</v>
      </c>
      <c r="D997" s="33" t="s">
        <v>48</v>
      </c>
      <c r="E997" s="56">
        <v>14338.0</v>
      </c>
      <c r="F997" s="41">
        <v>1210.0</v>
      </c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41" t="str">
        <f t="shared" si="1"/>
        <v>Guinea-Africa2008</v>
      </c>
      <c r="B998" s="41" t="s">
        <v>57</v>
      </c>
      <c r="C998" s="55" t="s">
        <v>134</v>
      </c>
      <c r="D998" s="33" t="s">
        <v>49</v>
      </c>
      <c r="E998" s="56">
        <v>14338.0</v>
      </c>
      <c r="F998" s="41">
        <v>1181.0</v>
      </c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41" t="str">
        <f t="shared" si="1"/>
        <v>Guinea-Africa2009</v>
      </c>
      <c r="B999" s="41" t="s">
        <v>57</v>
      </c>
      <c r="C999" s="55" t="s">
        <v>134</v>
      </c>
      <c r="D999" s="33" t="s">
        <v>50</v>
      </c>
      <c r="E999" s="56">
        <v>14338.0</v>
      </c>
      <c r="F999" s="41">
        <v>1342.0</v>
      </c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41" t="str">
        <f t="shared" si="1"/>
        <v>Guinea-Africa2010</v>
      </c>
      <c r="B1000" s="41" t="s">
        <v>57</v>
      </c>
      <c r="C1000" s="55" t="s">
        <v>134</v>
      </c>
      <c r="D1000" s="33" t="s">
        <v>51</v>
      </c>
      <c r="E1000" s="56">
        <v>14338.0</v>
      </c>
      <c r="F1000" s="41">
        <v>1324.0</v>
      </c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41" t="str">
        <f t="shared" si="1"/>
        <v>Guinea-Africa2011</v>
      </c>
      <c r="B1001" s="41" t="s">
        <v>57</v>
      </c>
      <c r="C1001" s="55" t="s">
        <v>134</v>
      </c>
      <c r="D1001" s="33" t="s">
        <v>52</v>
      </c>
      <c r="E1001" s="56">
        <v>14338.0</v>
      </c>
      <c r="F1001" s="41">
        <v>1280.0</v>
      </c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41" t="str">
        <f t="shared" si="1"/>
        <v>Guinea-Africa2012</v>
      </c>
      <c r="B1002" s="41" t="s">
        <v>57</v>
      </c>
      <c r="C1002" s="55" t="s">
        <v>134</v>
      </c>
      <c r="D1002" s="33" t="s">
        <v>53</v>
      </c>
      <c r="E1002" s="56">
        <v>14338.0</v>
      </c>
      <c r="F1002" s="41">
        <v>1181.0</v>
      </c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41" t="str">
        <f t="shared" si="1"/>
        <v>Guinea-Bissau-Africa2000</v>
      </c>
      <c r="B1003" s="41" t="s">
        <v>57</v>
      </c>
      <c r="C1003" s="55" t="s">
        <v>135</v>
      </c>
      <c r="D1003" s="33" t="s">
        <v>40</v>
      </c>
      <c r="E1003" s="56">
        <v>14338.0</v>
      </c>
      <c r="F1003" s="56">
        <v>8529.0</v>
      </c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>
      <c r="A1004" s="41" t="str">
        <f t="shared" si="1"/>
        <v>Guinea-Bissau-Africa2001</v>
      </c>
      <c r="B1004" s="41" t="s">
        <v>57</v>
      </c>
      <c r="C1004" s="55" t="s">
        <v>135</v>
      </c>
      <c r="D1004" s="33" t="s">
        <v>42</v>
      </c>
      <c r="E1004" s="56">
        <v>14338.0</v>
      </c>
      <c r="F1004" s="56">
        <v>8529.0</v>
      </c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>
      <c r="A1005" s="41" t="str">
        <f t="shared" si="1"/>
        <v>Guinea-Bissau-Africa2002</v>
      </c>
      <c r="B1005" s="41" t="s">
        <v>57</v>
      </c>
      <c r="C1005" s="55" t="s">
        <v>135</v>
      </c>
      <c r="D1005" s="33" t="s">
        <v>43</v>
      </c>
      <c r="E1005" s="56">
        <v>14338.0</v>
      </c>
      <c r="F1005" s="41">
        <v>238.0</v>
      </c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>
      <c r="A1006" s="41" t="str">
        <f t="shared" si="1"/>
        <v>Guinea-Bissau-Africa2003</v>
      </c>
      <c r="B1006" s="41" t="s">
        <v>57</v>
      </c>
      <c r="C1006" s="55" t="s">
        <v>135</v>
      </c>
      <c r="D1006" s="33" t="s">
        <v>44</v>
      </c>
      <c r="E1006" s="56">
        <v>14338.0</v>
      </c>
      <c r="F1006" s="41">
        <v>235.0</v>
      </c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>
      <c r="A1007" s="41" t="str">
        <f t="shared" si="1"/>
        <v>Guinea-Bissau-Africa2004</v>
      </c>
      <c r="B1007" s="41" t="s">
        <v>57</v>
      </c>
      <c r="C1007" s="55" t="s">
        <v>135</v>
      </c>
      <c r="D1007" s="33" t="s">
        <v>45</v>
      </c>
      <c r="E1007" s="56">
        <v>14338.0</v>
      </c>
      <c r="F1007" s="41">
        <v>227.0</v>
      </c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>
      <c r="A1008" s="41" t="str">
        <f t="shared" si="1"/>
        <v>Guinea-Bissau-Africa2005</v>
      </c>
      <c r="B1008" s="41" t="s">
        <v>57</v>
      </c>
      <c r="C1008" s="55" t="s">
        <v>135</v>
      </c>
      <c r="D1008" s="33" t="s">
        <v>46</v>
      </c>
      <c r="E1008" s="41">
        <v>86.0</v>
      </c>
      <c r="F1008" s="41">
        <v>202.0</v>
      </c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>
      <c r="A1009" s="41" t="str">
        <f t="shared" si="1"/>
        <v>Guinea-Bissau-Africa2006</v>
      </c>
      <c r="B1009" s="41" t="s">
        <v>57</v>
      </c>
      <c r="C1009" s="55" t="s">
        <v>135</v>
      </c>
      <c r="D1009" s="33" t="s">
        <v>47</v>
      </c>
      <c r="E1009" s="56">
        <v>14338.0</v>
      </c>
      <c r="F1009" s="41">
        <v>150.0</v>
      </c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>
      <c r="A1010" s="41" t="str">
        <f t="shared" si="1"/>
        <v>Guinea-Bissau-Africa2007</v>
      </c>
      <c r="B1010" s="41" t="s">
        <v>57</v>
      </c>
      <c r="C1010" s="55" t="s">
        <v>135</v>
      </c>
      <c r="D1010" s="33" t="s">
        <v>48</v>
      </c>
      <c r="E1010" s="41">
        <v>95.0</v>
      </c>
      <c r="F1010" s="41">
        <v>231.0</v>
      </c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>
      <c r="A1011" s="41" t="str">
        <f t="shared" si="1"/>
        <v>Guinea-Bissau-Africa2008</v>
      </c>
      <c r="B1011" s="41" t="s">
        <v>57</v>
      </c>
      <c r="C1011" s="55" t="s">
        <v>135</v>
      </c>
      <c r="D1011" s="33" t="s">
        <v>49</v>
      </c>
      <c r="E1011" s="41">
        <v>87.0</v>
      </c>
      <c r="F1011" s="41">
        <v>213.0</v>
      </c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>
      <c r="A1012" s="41" t="str">
        <f t="shared" si="1"/>
        <v>Guinea-Bissau-Africa2009</v>
      </c>
      <c r="B1012" s="41" t="s">
        <v>57</v>
      </c>
      <c r="C1012" s="55" t="s">
        <v>135</v>
      </c>
      <c r="D1012" s="33" t="s">
        <v>50</v>
      </c>
      <c r="E1012" s="56">
        <v>14338.0</v>
      </c>
      <c r="F1012" s="41">
        <v>194.0</v>
      </c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>
      <c r="A1013" s="41" t="str">
        <f t="shared" si="1"/>
        <v>Guinea-Bissau-Africa2010</v>
      </c>
      <c r="B1013" s="41" t="s">
        <v>57</v>
      </c>
      <c r="C1013" s="55" t="s">
        <v>135</v>
      </c>
      <c r="D1013" s="33" t="s">
        <v>51</v>
      </c>
      <c r="E1013" s="56">
        <v>14338.0</v>
      </c>
      <c r="F1013" s="41">
        <v>154.0</v>
      </c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>
      <c r="A1014" s="41" t="str">
        <f t="shared" si="1"/>
        <v>Guinea-Bissau-Africa2011</v>
      </c>
      <c r="B1014" s="41" t="s">
        <v>57</v>
      </c>
      <c r="C1014" s="55" t="s">
        <v>135</v>
      </c>
      <c r="D1014" s="33" t="s">
        <v>52</v>
      </c>
      <c r="E1014" s="56">
        <v>14338.0</v>
      </c>
      <c r="F1014" s="41">
        <v>147.0</v>
      </c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>
      <c r="A1015" s="41" t="str">
        <f t="shared" si="1"/>
        <v>Guinea-Bissau-Africa2012</v>
      </c>
      <c r="B1015" s="41" t="s">
        <v>57</v>
      </c>
      <c r="C1015" s="55" t="s">
        <v>135</v>
      </c>
      <c r="D1015" s="33" t="s">
        <v>53</v>
      </c>
      <c r="E1015" s="41">
        <v>90.0</v>
      </c>
      <c r="F1015" s="41">
        <v>216.0</v>
      </c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>
      <c r="A1016" s="41" t="str">
        <f t="shared" si="1"/>
        <v>Guyana-The Americas2000</v>
      </c>
      <c r="B1016" s="41" t="s">
        <v>63</v>
      </c>
      <c r="C1016" s="55" t="s">
        <v>136</v>
      </c>
      <c r="D1016" s="33" t="s">
        <v>40</v>
      </c>
      <c r="E1016" s="56">
        <v>14338.0</v>
      </c>
      <c r="F1016" s="56">
        <v>8529.0</v>
      </c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>
      <c r="A1017" s="41" t="str">
        <f t="shared" si="1"/>
        <v>Guyana-The Americas2001</v>
      </c>
      <c r="B1017" s="41" t="s">
        <v>63</v>
      </c>
      <c r="C1017" s="55" t="s">
        <v>136</v>
      </c>
      <c r="D1017" s="33" t="s">
        <v>42</v>
      </c>
      <c r="E1017" s="56">
        <v>14338.0</v>
      </c>
      <c r="F1017" s="56">
        <v>8529.0</v>
      </c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>
      <c r="A1018" s="41" t="str">
        <f t="shared" si="1"/>
        <v>Guyana-The Americas2002</v>
      </c>
      <c r="B1018" s="41" t="s">
        <v>63</v>
      </c>
      <c r="C1018" s="55" t="s">
        <v>136</v>
      </c>
      <c r="D1018" s="33" t="s">
        <v>43</v>
      </c>
      <c r="E1018" s="56">
        <v>14338.0</v>
      </c>
      <c r="F1018" s="41">
        <v>1701.0</v>
      </c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>
      <c r="A1019" s="41" t="str">
        <f t="shared" si="1"/>
        <v>Guyana-The Americas2003</v>
      </c>
      <c r="B1019" s="41" t="s">
        <v>63</v>
      </c>
      <c r="C1019" s="55" t="s">
        <v>136</v>
      </c>
      <c r="D1019" s="33" t="s">
        <v>44</v>
      </c>
      <c r="E1019" s="56">
        <v>14338.0</v>
      </c>
      <c r="F1019" s="41">
        <v>1555.0</v>
      </c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>
      <c r="A1020" s="41" t="str">
        <f t="shared" si="1"/>
        <v>Guyana-The Americas2004</v>
      </c>
      <c r="B1020" s="41" t="s">
        <v>63</v>
      </c>
      <c r="C1020" s="55" t="s">
        <v>136</v>
      </c>
      <c r="D1020" s="33" t="s">
        <v>45</v>
      </c>
      <c r="E1020" s="56">
        <v>14338.0</v>
      </c>
      <c r="F1020" s="41">
        <v>1558.0</v>
      </c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>
      <c r="A1021" s="41" t="str">
        <f t="shared" si="1"/>
        <v>Guyana-The Americas2005</v>
      </c>
      <c r="B1021" s="41" t="s">
        <v>63</v>
      </c>
      <c r="C1021" s="55" t="s">
        <v>136</v>
      </c>
      <c r="D1021" s="33" t="s">
        <v>46</v>
      </c>
      <c r="E1021" s="41">
        <v>479.0</v>
      </c>
      <c r="F1021" s="41">
        <v>1628.0</v>
      </c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>
      <c r="A1022" s="41" t="str">
        <f t="shared" si="1"/>
        <v>Guyana-The Americas2006</v>
      </c>
      <c r="B1022" s="41" t="s">
        <v>63</v>
      </c>
      <c r="C1022" s="55" t="s">
        <v>136</v>
      </c>
      <c r="D1022" s="33" t="s">
        <v>47</v>
      </c>
      <c r="E1022" s="56">
        <v>14338.0</v>
      </c>
      <c r="F1022" s="41">
        <v>1595.0</v>
      </c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</row>
    <row r="1023">
      <c r="A1023" s="41" t="str">
        <f t="shared" si="1"/>
        <v>Guyana-The Americas2007</v>
      </c>
      <c r="B1023" s="41" t="s">
        <v>63</v>
      </c>
      <c r="C1023" s="55" t="s">
        <v>136</v>
      </c>
      <c r="D1023" s="33" t="s">
        <v>48</v>
      </c>
      <c r="E1023" s="41">
        <v>500.0</v>
      </c>
      <c r="F1023" s="41">
        <v>1566.0</v>
      </c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</row>
    <row r="1024">
      <c r="A1024" s="41" t="str">
        <f t="shared" si="1"/>
        <v>Guyana-The Americas2008</v>
      </c>
      <c r="B1024" s="41" t="s">
        <v>63</v>
      </c>
      <c r="C1024" s="55" t="s">
        <v>136</v>
      </c>
      <c r="D1024" s="33" t="s">
        <v>49</v>
      </c>
      <c r="E1024" s="41">
        <v>495.0</v>
      </c>
      <c r="F1024" s="41">
        <v>1434.0</v>
      </c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</row>
    <row r="1025">
      <c r="A1025" s="41" t="str">
        <f t="shared" si="1"/>
        <v>Guyana-The Americas2009</v>
      </c>
      <c r="B1025" s="41" t="s">
        <v>63</v>
      </c>
      <c r="C1025" s="55" t="s">
        <v>136</v>
      </c>
      <c r="D1025" s="33" t="s">
        <v>50</v>
      </c>
      <c r="E1025" s="56">
        <v>14338.0</v>
      </c>
      <c r="F1025" s="41">
        <v>1566.0</v>
      </c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</row>
    <row r="1026">
      <c r="A1026" s="41" t="str">
        <f t="shared" si="1"/>
        <v>Guyana-The Americas2010</v>
      </c>
      <c r="B1026" s="41" t="s">
        <v>63</v>
      </c>
      <c r="C1026" s="55" t="s">
        <v>136</v>
      </c>
      <c r="D1026" s="33" t="s">
        <v>51</v>
      </c>
      <c r="E1026" s="56">
        <v>14338.0</v>
      </c>
      <c r="F1026" s="41">
        <v>1580.0</v>
      </c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</row>
    <row r="1027">
      <c r="A1027" s="41" t="str">
        <f t="shared" si="1"/>
        <v>Guyana-The Americas2011</v>
      </c>
      <c r="B1027" s="41" t="s">
        <v>63</v>
      </c>
      <c r="C1027" s="55" t="s">
        <v>136</v>
      </c>
      <c r="D1027" s="33" t="s">
        <v>52</v>
      </c>
      <c r="E1027" s="56">
        <v>14338.0</v>
      </c>
      <c r="F1027" s="41">
        <v>1610.0</v>
      </c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</row>
    <row r="1028">
      <c r="A1028" s="41" t="str">
        <f t="shared" si="1"/>
        <v>Guyana-The Americas2012</v>
      </c>
      <c r="B1028" s="41" t="s">
        <v>63</v>
      </c>
      <c r="C1028" s="55" t="s">
        <v>136</v>
      </c>
      <c r="D1028" s="33" t="s">
        <v>53</v>
      </c>
      <c r="E1028" s="41">
        <v>500.0</v>
      </c>
      <c r="F1028" s="41">
        <v>1291.0</v>
      </c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</row>
    <row r="1029">
      <c r="A1029" s="41" t="str">
        <f t="shared" si="1"/>
        <v>Haiti-The Americas2000</v>
      </c>
      <c r="B1029" s="41" t="s">
        <v>63</v>
      </c>
      <c r="C1029" s="55" t="s">
        <v>137</v>
      </c>
      <c r="D1029" s="33" t="s">
        <v>40</v>
      </c>
      <c r="E1029" s="56">
        <v>14338.0</v>
      </c>
      <c r="F1029" s="56">
        <v>8529.0</v>
      </c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</row>
    <row r="1030">
      <c r="A1030" s="41" t="str">
        <f t="shared" si="1"/>
        <v>Haiti-The Americas2001</v>
      </c>
      <c r="B1030" s="41" t="s">
        <v>63</v>
      </c>
      <c r="C1030" s="55" t="s">
        <v>137</v>
      </c>
      <c r="D1030" s="33" t="s">
        <v>42</v>
      </c>
      <c r="E1030" s="41">
        <v>3211.0</v>
      </c>
      <c r="F1030" s="56">
        <v>8529.0</v>
      </c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</row>
    <row r="1031">
      <c r="A1031" s="41" t="str">
        <f t="shared" si="1"/>
        <v>Haiti-The Americas2002</v>
      </c>
      <c r="B1031" s="41" t="s">
        <v>63</v>
      </c>
      <c r="C1031" s="55" t="s">
        <v>137</v>
      </c>
      <c r="D1031" s="33" t="s">
        <v>43</v>
      </c>
      <c r="E1031" s="41">
        <v>2409.0</v>
      </c>
      <c r="F1031" s="41">
        <v>2120.0</v>
      </c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</row>
    <row r="1032">
      <c r="A1032" s="41" t="str">
        <f t="shared" si="1"/>
        <v>Haiti-The Americas2003</v>
      </c>
      <c r="B1032" s="41" t="s">
        <v>63</v>
      </c>
      <c r="C1032" s="55" t="s">
        <v>137</v>
      </c>
      <c r="D1032" s="33" t="s">
        <v>44</v>
      </c>
      <c r="E1032" s="41">
        <v>2732.0</v>
      </c>
      <c r="F1032" s="41">
        <v>2263.0</v>
      </c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</row>
    <row r="1033">
      <c r="A1033" s="41" t="str">
        <f t="shared" si="1"/>
        <v>Haiti-The Americas2004</v>
      </c>
      <c r="B1033" s="41" t="s">
        <v>63</v>
      </c>
      <c r="C1033" s="55" t="s">
        <v>137</v>
      </c>
      <c r="D1033" s="33" t="s">
        <v>45</v>
      </c>
      <c r="E1033" s="41">
        <v>2927.0</v>
      </c>
      <c r="F1033" s="41">
        <v>2428.0</v>
      </c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</row>
    <row r="1034">
      <c r="A1034" s="41" t="str">
        <f t="shared" si="1"/>
        <v>Haiti-The Americas2005</v>
      </c>
      <c r="B1034" s="41" t="s">
        <v>63</v>
      </c>
      <c r="C1034" s="55" t="s">
        <v>137</v>
      </c>
      <c r="D1034" s="33" t="s">
        <v>46</v>
      </c>
      <c r="E1034" s="41">
        <v>2288.0</v>
      </c>
      <c r="F1034" s="41">
        <v>1988.0</v>
      </c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</row>
    <row r="1035">
      <c r="A1035" s="41" t="str">
        <f t="shared" si="1"/>
        <v>Haiti-The Americas2006</v>
      </c>
      <c r="B1035" s="41" t="s">
        <v>63</v>
      </c>
      <c r="C1035" s="55" t="s">
        <v>137</v>
      </c>
      <c r="D1035" s="33" t="s">
        <v>47</v>
      </c>
      <c r="E1035" s="41">
        <v>2054.0</v>
      </c>
      <c r="F1035" s="41">
        <v>1569.0</v>
      </c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</row>
    <row r="1036">
      <c r="A1036" s="41" t="str">
        <f t="shared" si="1"/>
        <v>Haiti-The Americas2007</v>
      </c>
      <c r="B1036" s="41" t="s">
        <v>63</v>
      </c>
      <c r="C1036" s="55" t="s">
        <v>137</v>
      </c>
      <c r="D1036" s="33" t="s">
        <v>48</v>
      </c>
      <c r="E1036" s="41">
        <v>2509.0</v>
      </c>
      <c r="F1036" s="41">
        <v>2391.0</v>
      </c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</row>
    <row r="1037">
      <c r="A1037" s="41" t="str">
        <f t="shared" si="1"/>
        <v>Haiti-The Americas2008</v>
      </c>
      <c r="B1037" s="41" t="s">
        <v>63</v>
      </c>
      <c r="C1037" s="55" t="s">
        <v>137</v>
      </c>
      <c r="D1037" s="33" t="s">
        <v>49</v>
      </c>
      <c r="E1037" s="41">
        <v>2585.0</v>
      </c>
      <c r="F1037" s="41">
        <v>2076.0</v>
      </c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</row>
    <row r="1038">
      <c r="A1038" s="41" t="str">
        <f t="shared" si="1"/>
        <v>Haiti-The Americas2009</v>
      </c>
      <c r="B1038" s="41" t="s">
        <v>63</v>
      </c>
      <c r="C1038" s="55" t="s">
        <v>137</v>
      </c>
      <c r="D1038" s="33" t="s">
        <v>50</v>
      </c>
      <c r="E1038" s="41">
        <v>2218.0</v>
      </c>
      <c r="F1038" s="41">
        <v>1734.0</v>
      </c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</row>
    <row r="1039">
      <c r="A1039" s="41" t="str">
        <f t="shared" si="1"/>
        <v>Haiti-The Americas2010</v>
      </c>
      <c r="B1039" s="41" t="s">
        <v>63</v>
      </c>
      <c r="C1039" s="55" t="s">
        <v>137</v>
      </c>
      <c r="D1039" s="33" t="s">
        <v>51</v>
      </c>
      <c r="E1039" s="41">
        <v>2309.0</v>
      </c>
      <c r="F1039" s="41">
        <v>1826.0</v>
      </c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</row>
    <row r="1040">
      <c r="A1040" s="41" t="str">
        <f t="shared" si="1"/>
        <v>Haiti-The Americas2011</v>
      </c>
      <c r="B1040" s="41" t="s">
        <v>63</v>
      </c>
      <c r="C1040" s="55" t="s">
        <v>137</v>
      </c>
      <c r="D1040" s="33" t="s">
        <v>52</v>
      </c>
      <c r="E1040" s="41">
        <v>2010.0</v>
      </c>
      <c r="F1040" s="41">
        <v>1368.0</v>
      </c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</row>
    <row r="1041">
      <c r="A1041" s="41" t="str">
        <f t="shared" si="1"/>
        <v>Haiti-The Americas2012</v>
      </c>
      <c r="B1041" s="41" t="s">
        <v>63</v>
      </c>
      <c r="C1041" s="55" t="s">
        <v>137</v>
      </c>
      <c r="D1041" s="33" t="s">
        <v>53</v>
      </c>
      <c r="E1041" s="41">
        <v>2645.0</v>
      </c>
      <c r="F1041" s="41">
        <v>2112.0</v>
      </c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</row>
    <row r="1042">
      <c r="A1042" s="41" t="str">
        <f t="shared" si="1"/>
        <v>Honduras-The Americas2000</v>
      </c>
      <c r="B1042" s="41" t="s">
        <v>63</v>
      </c>
      <c r="C1042" s="55" t="s">
        <v>138</v>
      </c>
      <c r="D1042" s="33" t="s">
        <v>40</v>
      </c>
      <c r="E1042" s="56">
        <v>14338.0</v>
      </c>
      <c r="F1042" s="56">
        <v>8529.0</v>
      </c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</row>
    <row r="1043">
      <c r="A1043" s="41" t="str">
        <f t="shared" si="1"/>
        <v>Honduras-The Americas2001</v>
      </c>
      <c r="B1043" s="41" t="s">
        <v>63</v>
      </c>
      <c r="C1043" s="55" t="s">
        <v>138</v>
      </c>
      <c r="D1043" s="33" t="s">
        <v>42</v>
      </c>
      <c r="E1043" s="41">
        <v>4740.0</v>
      </c>
      <c r="F1043" s="56">
        <v>8529.0</v>
      </c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</row>
    <row r="1044">
      <c r="A1044" s="41" t="str">
        <f t="shared" si="1"/>
        <v>Honduras-The Americas2002</v>
      </c>
      <c r="B1044" s="41" t="s">
        <v>63</v>
      </c>
      <c r="C1044" s="55" t="s">
        <v>138</v>
      </c>
      <c r="D1044" s="33" t="s">
        <v>43</v>
      </c>
      <c r="E1044" s="41">
        <v>4567.0</v>
      </c>
      <c r="F1044" s="41">
        <v>8108.0</v>
      </c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</row>
    <row r="1045">
      <c r="A1045" s="41" t="str">
        <f t="shared" si="1"/>
        <v>Honduras-The Americas2003</v>
      </c>
      <c r="B1045" s="41" t="s">
        <v>63</v>
      </c>
      <c r="C1045" s="55" t="s">
        <v>138</v>
      </c>
      <c r="D1045" s="33" t="s">
        <v>44</v>
      </c>
      <c r="E1045" s="41">
        <v>4453.0</v>
      </c>
      <c r="F1045" s="41">
        <v>7866.0</v>
      </c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</row>
    <row r="1046">
      <c r="A1046" s="41" t="str">
        <f t="shared" si="1"/>
        <v>Honduras-The Americas2004</v>
      </c>
      <c r="B1046" s="41" t="s">
        <v>63</v>
      </c>
      <c r="C1046" s="55" t="s">
        <v>138</v>
      </c>
      <c r="D1046" s="33" t="s">
        <v>45</v>
      </c>
      <c r="E1046" s="41">
        <v>4648.0</v>
      </c>
      <c r="F1046" s="41">
        <v>8672.0</v>
      </c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</row>
    <row r="1047">
      <c r="A1047" s="41" t="str">
        <f t="shared" si="1"/>
        <v>Honduras-The Americas2005</v>
      </c>
      <c r="B1047" s="41" t="s">
        <v>63</v>
      </c>
      <c r="C1047" s="55" t="s">
        <v>138</v>
      </c>
      <c r="D1047" s="33" t="s">
        <v>46</v>
      </c>
      <c r="E1047" s="41">
        <v>3853.0</v>
      </c>
      <c r="F1047" s="41">
        <v>7367.0</v>
      </c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</row>
    <row r="1048">
      <c r="A1048" s="41" t="str">
        <f t="shared" si="1"/>
        <v>Honduras-The Americas2006</v>
      </c>
      <c r="B1048" s="41" t="s">
        <v>63</v>
      </c>
      <c r="C1048" s="55" t="s">
        <v>138</v>
      </c>
      <c r="D1048" s="33" t="s">
        <v>47</v>
      </c>
      <c r="E1048" s="41">
        <v>3224.0</v>
      </c>
      <c r="F1048" s="41">
        <v>5713.0</v>
      </c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</row>
    <row r="1049">
      <c r="A1049" s="41" t="str">
        <f t="shared" si="1"/>
        <v>Honduras-The Americas2007</v>
      </c>
      <c r="B1049" s="41" t="s">
        <v>63</v>
      </c>
      <c r="C1049" s="55" t="s">
        <v>138</v>
      </c>
      <c r="D1049" s="33" t="s">
        <v>48</v>
      </c>
      <c r="E1049" s="41">
        <v>4692.0</v>
      </c>
      <c r="F1049" s="41">
        <v>8779.0</v>
      </c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</row>
    <row r="1050">
      <c r="A1050" s="41" t="str">
        <f t="shared" si="1"/>
        <v>Honduras-The Americas2008</v>
      </c>
      <c r="B1050" s="41" t="s">
        <v>63</v>
      </c>
      <c r="C1050" s="55" t="s">
        <v>138</v>
      </c>
      <c r="D1050" s="33" t="s">
        <v>49</v>
      </c>
      <c r="E1050" s="41">
        <v>3997.0</v>
      </c>
      <c r="F1050" s="41">
        <v>7554.0</v>
      </c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</row>
    <row r="1051">
      <c r="A1051" s="41" t="str">
        <f t="shared" si="1"/>
        <v>Honduras-The Americas2009</v>
      </c>
      <c r="B1051" s="41" t="s">
        <v>63</v>
      </c>
      <c r="C1051" s="55" t="s">
        <v>138</v>
      </c>
      <c r="D1051" s="33" t="s">
        <v>50</v>
      </c>
      <c r="E1051" s="41">
        <v>3647.0</v>
      </c>
      <c r="F1051" s="41">
        <v>6769.0</v>
      </c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</row>
    <row r="1052">
      <c r="A1052" s="41" t="str">
        <f t="shared" si="1"/>
        <v>Honduras-The Americas2010</v>
      </c>
      <c r="B1052" s="41" t="s">
        <v>63</v>
      </c>
      <c r="C1052" s="55" t="s">
        <v>138</v>
      </c>
      <c r="D1052" s="33" t="s">
        <v>51</v>
      </c>
      <c r="E1052" s="41">
        <v>3380.0</v>
      </c>
      <c r="F1052" s="41">
        <v>6091.0</v>
      </c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</row>
    <row r="1053">
      <c r="A1053" s="41" t="str">
        <f t="shared" si="1"/>
        <v>Honduras-The Americas2011</v>
      </c>
      <c r="B1053" s="41" t="s">
        <v>63</v>
      </c>
      <c r="C1053" s="55" t="s">
        <v>138</v>
      </c>
      <c r="D1053" s="33" t="s">
        <v>52</v>
      </c>
      <c r="E1053" s="41">
        <v>2990.0</v>
      </c>
      <c r="F1053" s="41">
        <v>5031.0</v>
      </c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</row>
    <row r="1054">
      <c r="A1054" s="41" t="str">
        <f t="shared" si="1"/>
        <v>Honduras-The Americas2012</v>
      </c>
      <c r="B1054" s="41" t="s">
        <v>63</v>
      </c>
      <c r="C1054" s="55" t="s">
        <v>138</v>
      </c>
      <c r="D1054" s="33" t="s">
        <v>53</v>
      </c>
      <c r="E1054" s="41">
        <v>3993.0</v>
      </c>
      <c r="F1054" s="41">
        <v>7008.0</v>
      </c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</row>
    <row r="1055">
      <c r="A1055" s="41" t="str">
        <f t="shared" si="1"/>
        <v>Hong Kong SAR-Asia2000</v>
      </c>
      <c r="B1055" s="41" t="s">
        <v>41</v>
      </c>
      <c r="C1055" s="55" t="s">
        <v>139</v>
      </c>
      <c r="D1055" s="33" t="s">
        <v>40</v>
      </c>
      <c r="E1055" s="56">
        <v>14338.0</v>
      </c>
      <c r="F1055" s="56">
        <v>8529.0</v>
      </c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</row>
    <row r="1056">
      <c r="A1056" s="41" t="str">
        <f t="shared" si="1"/>
        <v>Hong Kong SAR-Asia2001</v>
      </c>
      <c r="B1056" s="41" t="s">
        <v>41</v>
      </c>
      <c r="C1056" s="55" t="s">
        <v>139</v>
      </c>
      <c r="D1056" s="33" t="s">
        <v>42</v>
      </c>
      <c r="E1056" s="41">
        <v>14894.0</v>
      </c>
      <c r="F1056" s="56">
        <v>8529.0</v>
      </c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</row>
    <row r="1057">
      <c r="A1057" s="41" t="str">
        <f t="shared" si="1"/>
        <v>Hong Kong SAR-Asia2002</v>
      </c>
      <c r="B1057" s="41" t="s">
        <v>41</v>
      </c>
      <c r="C1057" s="55" t="s">
        <v>139</v>
      </c>
      <c r="D1057" s="33" t="s">
        <v>43</v>
      </c>
      <c r="E1057" s="41">
        <v>13838.0</v>
      </c>
      <c r="F1057" s="41">
        <v>36289.0</v>
      </c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</row>
    <row r="1058">
      <c r="A1058" s="41" t="str">
        <f t="shared" si="1"/>
        <v>Hong Kong SAR-Asia2003</v>
      </c>
      <c r="B1058" s="41" t="s">
        <v>41</v>
      </c>
      <c r="C1058" s="55" t="s">
        <v>139</v>
      </c>
      <c r="D1058" s="33" t="s">
        <v>44</v>
      </c>
      <c r="E1058" s="41">
        <v>14933.0</v>
      </c>
      <c r="F1058" s="41">
        <v>36996.0</v>
      </c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</row>
    <row r="1059">
      <c r="A1059" s="41" t="str">
        <f t="shared" si="1"/>
        <v>Hong Kong SAR-Asia2004</v>
      </c>
      <c r="B1059" s="41" t="s">
        <v>41</v>
      </c>
      <c r="C1059" s="55" t="s">
        <v>139</v>
      </c>
      <c r="D1059" s="33" t="s">
        <v>45</v>
      </c>
      <c r="E1059" s="41">
        <v>14139.0</v>
      </c>
      <c r="F1059" s="41">
        <v>38573.0</v>
      </c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</row>
    <row r="1060">
      <c r="A1060" s="41" t="str">
        <f t="shared" si="1"/>
        <v>Hong Kong SAR-Asia2005</v>
      </c>
      <c r="B1060" s="41" t="s">
        <v>41</v>
      </c>
      <c r="C1060" s="55" t="s">
        <v>139</v>
      </c>
      <c r="D1060" s="33" t="s">
        <v>46</v>
      </c>
      <c r="E1060" s="41">
        <v>12808.0</v>
      </c>
      <c r="F1060" s="41">
        <v>38415.0</v>
      </c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</row>
    <row r="1061">
      <c r="A1061" s="41" t="str">
        <f t="shared" si="1"/>
        <v>Hong Kong SAR-Asia2006</v>
      </c>
      <c r="B1061" s="41" t="s">
        <v>41</v>
      </c>
      <c r="C1061" s="55" t="s">
        <v>139</v>
      </c>
      <c r="D1061" s="33" t="s">
        <v>47</v>
      </c>
      <c r="E1061" s="41">
        <v>14145.0</v>
      </c>
      <c r="F1061" s="41">
        <v>37972.0</v>
      </c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</row>
    <row r="1062">
      <c r="A1062" s="41" t="str">
        <f t="shared" si="1"/>
        <v>Hong Kong SAR-Asia2007</v>
      </c>
      <c r="B1062" s="41" t="s">
        <v>41</v>
      </c>
      <c r="C1062" s="55" t="s">
        <v>139</v>
      </c>
      <c r="D1062" s="33" t="s">
        <v>48</v>
      </c>
      <c r="E1062" s="41">
        <v>14338.0</v>
      </c>
      <c r="F1062" s="41">
        <v>39963.0</v>
      </c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</row>
    <row r="1063">
      <c r="A1063" s="41" t="str">
        <f t="shared" si="1"/>
        <v>Hong Kong SAR-Asia2008</v>
      </c>
      <c r="B1063" s="41" t="s">
        <v>41</v>
      </c>
      <c r="C1063" s="55" t="s">
        <v>139</v>
      </c>
      <c r="D1063" s="33" t="s">
        <v>49</v>
      </c>
      <c r="E1063" s="41">
        <v>12664.0</v>
      </c>
      <c r="F1063" s="41">
        <v>40546.0</v>
      </c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</row>
    <row r="1064">
      <c r="A1064" s="41" t="str">
        <f t="shared" si="1"/>
        <v>Hong Kong SAR-Asia2009</v>
      </c>
      <c r="B1064" s="41" t="s">
        <v>41</v>
      </c>
      <c r="C1064" s="55" t="s">
        <v>139</v>
      </c>
      <c r="D1064" s="33" t="s">
        <v>50</v>
      </c>
      <c r="E1064" s="41">
        <v>13608.0</v>
      </c>
      <c r="F1064" s="41">
        <v>40066.0</v>
      </c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</row>
    <row r="1065">
      <c r="A1065" s="41" t="str">
        <f t="shared" si="1"/>
        <v>Hong Kong SAR-Asia2010</v>
      </c>
      <c r="B1065" s="41" t="s">
        <v>41</v>
      </c>
      <c r="C1065" s="55" t="s">
        <v>139</v>
      </c>
      <c r="D1065" s="33" t="s">
        <v>51</v>
      </c>
      <c r="E1065" s="41">
        <v>13195.0</v>
      </c>
      <c r="F1065" s="41">
        <v>36952.0</v>
      </c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</row>
    <row r="1066">
      <c r="A1066" s="41" t="str">
        <f t="shared" si="1"/>
        <v>Hong Kong SAR-Asia2011</v>
      </c>
      <c r="B1066" s="41" t="s">
        <v>41</v>
      </c>
      <c r="C1066" s="55" t="s">
        <v>139</v>
      </c>
      <c r="D1066" s="33" t="s">
        <v>52</v>
      </c>
      <c r="E1066" s="41">
        <v>13392.0</v>
      </c>
      <c r="F1066" s="41">
        <v>40465.0</v>
      </c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</row>
    <row r="1067">
      <c r="A1067" s="41" t="str">
        <f t="shared" si="1"/>
        <v>Hong Kong SAR-Asia2012</v>
      </c>
      <c r="B1067" s="41" t="s">
        <v>41</v>
      </c>
      <c r="C1067" s="55" t="s">
        <v>139</v>
      </c>
      <c r="D1067" s="33" t="s">
        <v>53</v>
      </c>
      <c r="E1067" s="41">
        <v>13330.0</v>
      </c>
      <c r="F1067" s="41">
        <v>38555.0</v>
      </c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</row>
    <row r="1068">
      <c r="A1068" s="41" t="str">
        <f t="shared" si="1"/>
        <v>Hungary-Europe2000</v>
      </c>
      <c r="B1068" s="41" t="s">
        <v>55</v>
      </c>
      <c r="C1068" s="55" t="s">
        <v>140</v>
      </c>
      <c r="D1068" s="33" t="s">
        <v>40</v>
      </c>
      <c r="E1068" s="41">
        <v>23499.0</v>
      </c>
      <c r="F1068" s="56">
        <v>8529.0</v>
      </c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</row>
    <row r="1069">
      <c r="A1069" s="41" t="str">
        <f t="shared" si="1"/>
        <v>Hungary-Europe2001</v>
      </c>
      <c r="B1069" s="41" t="s">
        <v>55</v>
      </c>
      <c r="C1069" s="55" t="s">
        <v>140</v>
      </c>
      <c r="D1069" s="33" t="s">
        <v>42</v>
      </c>
      <c r="E1069" s="41">
        <v>24964.0</v>
      </c>
      <c r="F1069" s="56">
        <v>8529.0</v>
      </c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</row>
    <row r="1070">
      <c r="A1070" s="41" t="str">
        <f t="shared" si="1"/>
        <v>Hungary-Europe2002</v>
      </c>
      <c r="B1070" s="41" t="s">
        <v>55</v>
      </c>
      <c r="C1070" s="55" t="s">
        <v>140</v>
      </c>
      <c r="D1070" s="33" t="s">
        <v>43</v>
      </c>
      <c r="E1070" s="41">
        <v>25667.0</v>
      </c>
      <c r="F1070" s="41">
        <v>50583.0</v>
      </c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</row>
    <row r="1071">
      <c r="A1071" s="41" t="str">
        <f t="shared" si="1"/>
        <v>Hungary-Europe2003</v>
      </c>
      <c r="B1071" s="41" t="s">
        <v>55</v>
      </c>
      <c r="C1071" s="55" t="s">
        <v>140</v>
      </c>
      <c r="D1071" s="33" t="s">
        <v>44</v>
      </c>
      <c r="E1071" s="41">
        <v>24859.0</v>
      </c>
      <c r="F1071" s="41">
        <v>48676.0</v>
      </c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</row>
    <row r="1072">
      <c r="A1072" s="41" t="str">
        <f t="shared" si="1"/>
        <v>Hungary-Europe2004</v>
      </c>
      <c r="B1072" s="41" t="s">
        <v>55</v>
      </c>
      <c r="C1072" s="55" t="s">
        <v>140</v>
      </c>
      <c r="D1072" s="33" t="s">
        <v>45</v>
      </c>
      <c r="E1072" s="41">
        <v>26458.0</v>
      </c>
      <c r="F1072" s="41">
        <v>54657.0</v>
      </c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</row>
    <row r="1073">
      <c r="A1073" s="41" t="str">
        <f t="shared" si="1"/>
        <v>Hungary-Europe2005</v>
      </c>
      <c r="B1073" s="41" t="s">
        <v>55</v>
      </c>
      <c r="C1073" s="55" t="s">
        <v>140</v>
      </c>
      <c r="D1073" s="33" t="s">
        <v>46</v>
      </c>
      <c r="E1073" s="41">
        <v>26157.0</v>
      </c>
      <c r="F1073" s="41">
        <v>57352.0</v>
      </c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</row>
    <row r="1074">
      <c r="A1074" s="41" t="str">
        <f t="shared" si="1"/>
        <v>Hungary-Europe2006</v>
      </c>
      <c r="B1074" s="41" t="s">
        <v>55</v>
      </c>
      <c r="C1074" s="55" t="s">
        <v>140</v>
      </c>
      <c r="D1074" s="33" t="s">
        <v>47</v>
      </c>
      <c r="E1074" s="41">
        <v>25591.0</v>
      </c>
      <c r="F1074" s="41">
        <v>57022.0</v>
      </c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</row>
    <row r="1075">
      <c r="A1075" s="41" t="str">
        <f t="shared" si="1"/>
        <v>Hungary-Europe2007</v>
      </c>
      <c r="B1075" s="41" t="s">
        <v>55</v>
      </c>
      <c r="C1075" s="55" t="s">
        <v>140</v>
      </c>
      <c r="D1075" s="33" t="s">
        <v>48</v>
      </c>
      <c r="E1075" s="41">
        <v>26729.0</v>
      </c>
      <c r="F1075" s="41">
        <v>55859.0</v>
      </c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</row>
    <row r="1076">
      <c r="A1076" s="41" t="str">
        <f t="shared" si="1"/>
        <v>Hungary-Europe2008</v>
      </c>
      <c r="B1076" s="41" t="s">
        <v>55</v>
      </c>
      <c r="C1076" s="55" t="s">
        <v>140</v>
      </c>
      <c r="D1076" s="33" t="s">
        <v>49</v>
      </c>
      <c r="E1076" s="41">
        <v>27583.0</v>
      </c>
      <c r="F1076" s="41">
        <v>57917.0</v>
      </c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</row>
    <row r="1077">
      <c r="A1077" s="41" t="str">
        <f t="shared" si="1"/>
        <v>Hungary-Europe2009</v>
      </c>
      <c r="B1077" s="41" t="s">
        <v>55</v>
      </c>
      <c r="C1077" s="55" t="s">
        <v>140</v>
      </c>
      <c r="D1077" s="33" t="s">
        <v>50</v>
      </c>
      <c r="E1077" s="41">
        <v>26136.0</v>
      </c>
      <c r="F1077" s="41">
        <v>59072.0</v>
      </c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</row>
    <row r="1078">
      <c r="A1078" s="41" t="str">
        <f t="shared" si="1"/>
        <v>Hungary-Europe2010</v>
      </c>
      <c r="B1078" s="41" t="s">
        <v>55</v>
      </c>
      <c r="C1078" s="55" t="s">
        <v>140</v>
      </c>
      <c r="D1078" s="33" t="s">
        <v>51</v>
      </c>
      <c r="E1078" s="41">
        <v>25601.0</v>
      </c>
      <c r="F1078" s="41">
        <v>56094.0</v>
      </c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</row>
    <row r="1079">
      <c r="A1079" s="41" t="str">
        <f t="shared" si="1"/>
        <v>Hungary-Europe2011</v>
      </c>
      <c r="B1079" s="41" t="s">
        <v>55</v>
      </c>
      <c r="C1079" s="55" t="s">
        <v>140</v>
      </c>
      <c r="D1079" s="33" t="s">
        <v>52</v>
      </c>
      <c r="E1079" s="41">
        <v>24999.0</v>
      </c>
      <c r="F1079" s="41">
        <v>57238.0</v>
      </c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</row>
    <row r="1080">
      <c r="A1080" s="41" t="str">
        <f t="shared" si="1"/>
        <v>Hungary-Europe2012</v>
      </c>
      <c r="B1080" s="41" t="s">
        <v>55</v>
      </c>
      <c r="C1080" s="55" t="s">
        <v>140</v>
      </c>
      <c r="D1080" s="33" t="s">
        <v>53</v>
      </c>
      <c r="E1080" s="41">
        <v>27330.0</v>
      </c>
      <c r="F1080" s="41">
        <v>57235.0</v>
      </c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</row>
    <row r="1081">
      <c r="A1081" s="41" t="str">
        <f t="shared" si="1"/>
        <v>Iceland-Europe2000</v>
      </c>
      <c r="B1081" s="41" t="s">
        <v>55</v>
      </c>
      <c r="C1081" s="55" t="s">
        <v>141</v>
      </c>
      <c r="D1081" s="33" t="s">
        <v>40</v>
      </c>
      <c r="E1081" s="41">
        <v>6021.0</v>
      </c>
      <c r="F1081" s="56">
        <v>8529.0</v>
      </c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</row>
    <row r="1082">
      <c r="A1082" s="41" t="str">
        <f t="shared" si="1"/>
        <v>Iceland-Europe2001</v>
      </c>
      <c r="B1082" s="41" t="s">
        <v>55</v>
      </c>
      <c r="C1082" s="55" t="s">
        <v>141</v>
      </c>
      <c r="D1082" s="33" t="s">
        <v>42</v>
      </c>
      <c r="E1082" s="41">
        <v>5731.0</v>
      </c>
      <c r="F1082" s="56">
        <v>8529.0</v>
      </c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</row>
    <row r="1083">
      <c r="A1083" s="41" t="str">
        <f t="shared" si="1"/>
        <v>Iceland-Europe2002</v>
      </c>
      <c r="B1083" s="41" t="s">
        <v>55</v>
      </c>
      <c r="C1083" s="55" t="s">
        <v>141</v>
      </c>
      <c r="D1083" s="33" t="s">
        <v>43</v>
      </c>
      <c r="E1083" s="41">
        <v>5369.0</v>
      </c>
      <c r="F1083" s="41">
        <v>1962.0</v>
      </c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</row>
    <row r="1084">
      <c r="A1084" s="41" t="str">
        <f t="shared" si="1"/>
        <v>Iceland-Europe2003</v>
      </c>
      <c r="B1084" s="41" t="s">
        <v>55</v>
      </c>
      <c r="C1084" s="55" t="s">
        <v>141</v>
      </c>
      <c r="D1084" s="33" t="s">
        <v>44</v>
      </c>
      <c r="E1084" s="41">
        <v>5384.0</v>
      </c>
      <c r="F1084" s="41">
        <v>2054.0</v>
      </c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</row>
    <row r="1085">
      <c r="A1085" s="41" t="str">
        <f t="shared" si="1"/>
        <v>Iceland-Europe2004</v>
      </c>
      <c r="B1085" s="41" t="s">
        <v>55</v>
      </c>
      <c r="C1085" s="55" t="s">
        <v>141</v>
      </c>
      <c r="D1085" s="33" t="s">
        <v>45</v>
      </c>
      <c r="E1085" s="41">
        <v>5354.0</v>
      </c>
      <c r="F1085" s="41">
        <v>2120.0</v>
      </c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</row>
    <row r="1086">
      <c r="A1086" s="41" t="str">
        <f t="shared" si="1"/>
        <v>Iceland-Europe2005</v>
      </c>
      <c r="B1086" s="41" t="s">
        <v>55</v>
      </c>
      <c r="C1086" s="55" t="s">
        <v>141</v>
      </c>
      <c r="D1086" s="33" t="s">
        <v>46</v>
      </c>
      <c r="E1086" s="41">
        <v>3368.0</v>
      </c>
      <c r="F1086" s="41">
        <v>2233.0</v>
      </c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</row>
    <row r="1087">
      <c r="A1087" s="41" t="str">
        <f t="shared" si="1"/>
        <v>Iceland-Europe2006</v>
      </c>
      <c r="B1087" s="41" t="s">
        <v>55</v>
      </c>
      <c r="C1087" s="55" t="s">
        <v>141</v>
      </c>
      <c r="D1087" s="33" t="s">
        <v>47</v>
      </c>
      <c r="E1087" s="41">
        <v>3238.0</v>
      </c>
      <c r="F1087" s="41">
        <v>2101.0</v>
      </c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</row>
    <row r="1088">
      <c r="A1088" s="41" t="str">
        <f t="shared" si="1"/>
        <v>Iceland-Europe2007</v>
      </c>
      <c r="B1088" s="41" t="s">
        <v>55</v>
      </c>
      <c r="C1088" s="55" t="s">
        <v>141</v>
      </c>
      <c r="D1088" s="33" t="s">
        <v>48</v>
      </c>
      <c r="E1088" s="41">
        <v>4836.0</v>
      </c>
      <c r="F1088" s="41">
        <v>2310.0</v>
      </c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</row>
    <row r="1089">
      <c r="A1089" s="41" t="str">
        <f t="shared" si="1"/>
        <v>Iceland-Europe2008</v>
      </c>
      <c r="B1089" s="41" t="s">
        <v>55</v>
      </c>
      <c r="C1089" s="55" t="s">
        <v>141</v>
      </c>
      <c r="D1089" s="33" t="s">
        <v>49</v>
      </c>
      <c r="E1089" s="41">
        <v>3480.0</v>
      </c>
      <c r="F1089" s="41">
        <v>2204.0</v>
      </c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</row>
    <row r="1090">
      <c r="A1090" s="41" t="str">
        <f t="shared" si="1"/>
        <v>Iceland-Europe2009</v>
      </c>
      <c r="B1090" s="41" t="s">
        <v>55</v>
      </c>
      <c r="C1090" s="55" t="s">
        <v>141</v>
      </c>
      <c r="D1090" s="33" t="s">
        <v>50</v>
      </c>
      <c r="E1090" s="41">
        <v>3273.0</v>
      </c>
      <c r="F1090" s="41">
        <v>2167.0</v>
      </c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</row>
    <row r="1091">
      <c r="A1091" s="41" t="str">
        <f t="shared" si="1"/>
        <v>Iceland-Europe2010</v>
      </c>
      <c r="B1091" s="41" t="s">
        <v>55</v>
      </c>
      <c r="C1091" s="55" t="s">
        <v>141</v>
      </c>
      <c r="D1091" s="33" t="s">
        <v>51</v>
      </c>
      <c r="E1091" s="41">
        <v>3285.0</v>
      </c>
      <c r="F1091" s="41">
        <v>2171.0</v>
      </c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</row>
    <row r="1092">
      <c r="A1092" s="41" t="str">
        <f t="shared" si="1"/>
        <v>Iceland-Europe2011</v>
      </c>
      <c r="B1092" s="41" t="s">
        <v>55</v>
      </c>
      <c r="C1092" s="55" t="s">
        <v>141</v>
      </c>
      <c r="D1092" s="33" t="s">
        <v>52</v>
      </c>
      <c r="E1092" s="41">
        <v>3100.0</v>
      </c>
      <c r="F1092" s="41">
        <v>2164.0</v>
      </c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</row>
    <row r="1093">
      <c r="A1093" s="41" t="str">
        <f t="shared" si="1"/>
        <v>Iceland-Europe2012</v>
      </c>
      <c r="B1093" s="41" t="s">
        <v>55</v>
      </c>
      <c r="C1093" s="55" t="s">
        <v>141</v>
      </c>
      <c r="D1093" s="33" t="s">
        <v>53</v>
      </c>
      <c r="E1093" s="41">
        <v>4159.0</v>
      </c>
      <c r="F1093" s="41">
        <v>2277.0</v>
      </c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</row>
    <row r="1094">
      <c r="A1094" s="41" t="str">
        <f t="shared" si="1"/>
        <v>India-Asia2000</v>
      </c>
      <c r="B1094" s="41" t="s">
        <v>41</v>
      </c>
      <c r="C1094" s="55" t="s">
        <v>142</v>
      </c>
      <c r="D1094" s="33" t="s">
        <v>40</v>
      </c>
      <c r="E1094" s="56">
        <v>14338.0</v>
      </c>
      <c r="F1094" s="56">
        <v>8529.0</v>
      </c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</row>
    <row r="1095">
      <c r="A1095" s="41" t="str">
        <f t="shared" si="1"/>
        <v>India-Asia2001</v>
      </c>
      <c r="B1095" s="41" t="s">
        <v>41</v>
      </c>
      <c r="C1095" s="55" t="s">
        <v>142</v>
      </c>
      <c r="D1095" s="33" t="s">
        <v>42</v>
      </c>
      <c r="E1095" s="41">
        <v>749447.0</v>
      </c>
      <c r="F1095" s="56">
        <v>8529.0</v>
      </c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</row>
    <row r="1096">
      <c r="A1096" s="41" t="str">
        <f t="shared" si="1"/>
        <v>India-Asia2002</v>
      </c>
      <c r="B1096" s="41" t="s">
        <v>41</v>
      </c>
      <c r="C1096" s="55" t="s">
        <v>142</v>
      </c>
      <c r="D1096" s="33" t="s">
        <v>43</v>
      </c>
      <c r="E1096" s="41">
        <v>723743.0</v>
      </c>
      <c r="F1096" s="41">
        <v>2008823.0</v>
      </c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</row>
    <row r="1097">
      <c r="A1097" s="41" t="str">
        <f t="shared" si="1"/>
        <v>India-Asia2003</v>
      </c>
      <c r="B1097" s="41" t="s">
        <v>41</v>
      </c>
      <c r="C1097" s="55" t="s">
        <v>142</v>
      </c>
      <c r="D1097" s="33" t="s">
        <v>44</v>
      </c>
      <c r="E1097" s="41">
        <v>698360.0</v>
      </c>
      <c r="F1097" s="41">
        <v>1982263.0</v>
      </c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</row>
    <row r="1098">
      <c r="A1098" s="41" t="str">
        <f t="shared" si="1"/>
        <v>India-Asia2004</v>
      </c>
      <c r="B1098" s="41" t="s">
        <v>41</v>
      </c>
      <c r="C1098" s="55" t="s">
        <v>142</v>
      </c>
      <c r="D1098" s="33" t="s">
        <v>45</v>
      </c>
      <c r="E1098" s="41">
        <v>632956.0</v>
      </c>
      <c r="F1098" s="41">
        <v>1811289.0</v>
      </c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</row>
    <row r="1099">
      <c r="A1099" s="41" t="str">
        <f t="shared" si="1"/>
        <v>India-Asia2005</v>
      </c>
      <c r="B1099" s="41" t="s">
        <v>41</v>
      </c>
      <c r="C1099" s="55" t="s">
        <v>142</v>
      </c>
      <c r="D1099" s="33" t="s">
        <v>46</v>
      </c>
      <c r="E1099" s="41">
        <v>519165.0</v>
      </c>
      <c r="F1099" s="41">
        <v>1348525.0</v>
      </c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</row>
    <row r="1100">
      <c r="A1100" s="41" t="str">
        <f t="shared" si="1"/>
        <v>India-Asia2006</v>
      </c>
      <c r="B1100" s="41" t="s">
        <v>41</v>
      </c>
      <c r="C1100" s="55" t="s">
        <v>142</v>
      </c>
      <c r="D1100" s="33" t="s">
        <v>47</v>
      </c>
      <c r="E1100" s="41">
        <v>464501.0</v>
      </c>
      <c r="F1100" s="41">
        <v>1203843.0</v>
      </c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</row>
    <row r="1101">
      <c r="A1101" s="41" t="str">
        <f t="shared" si="1"/>
        <v>India-Asia2007</v>
      </c>
      <c r="B1101" s="41" t="s">
        <v>41</v>
      </c>
      <c r="C1101" s="55" t="s">
        <v>142</v>
      </c>
      <c r="D1101" s="33" t="s">
        <v>48</v>
      </c>
      <c r="E1101" s="41">
        <v>604659.0</v>
      </c>
      <c r="F1101" s="41">
        <v>1611404.0</v>
      </c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</row>
    <row r="1102">
      <c r="A1102" s="41" t="str">
        <f t="shared" si="1"/>
        <v>India-Asia2008</v>
      </c>
      <c r="B1102" s="41" t="s">
        <v>41</v>
      </c>
      <c r="C1102" s="55" t="s">
        <v>142</v>
      </c>
      <c r="D1102" s="33" t="s">
        <v>49</v>
      </c>
      <c r="E1102" s="41">
        <v>539388.0</v>
      </c>
      <c r="F1102" s="41">
        <v>1411128.0</v>
      </c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</row>
    <row r="1103">
      <c r="A1103" s="41" t="str">
        <f t="shared" si="1"/>
        <v>India-Asia2009</v>
      </c>
      <c r="B1103" s="41" t="s">
        <v>41</v>
      </c>
      <c r="C1103" s="55" t="s">
        <v>142</v>
      </c>
      <c r="D1103" s="33" t="s">
        <v>50</v>
      </c>
      <c r="E1103" s="41">
        <v>489507.0</v>
      </c>
      <c r="F1103" s="41">
        <v>1281914.0</v>
      </c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</row>
    <row r="1104">
      <c r="A1104" s="41" t="str">
        <f t="shared" si="1"/>
        <v>India-Asia2010</v>
      </c>
      <c r="B1104" s="41" t="s">
        <v>41</v>
      </c>
      <c r="C1104" s="55" t="s">
        <v>142</v>
      </c>
      <c r="D1104" s="33" t="s">
        <v>51</v>
      </c>
      <c r="E1104" s="41">
        <v>477540.0</v>
      </c>
      <c r="F1104" s="41">
        <v>1226791.0</v>
      </c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</row>
    <row r="1105">
      <c r="A1105" s="41" t="str">
        <f t="shared" si="1"/>
        <v>India-Asia2011</v>
      </c>
      <c r="B1105" s="41" t="s">
        <v>41</v>
      </c>
      <c r="C1105" s="55" t="s">
        <v>142</v>
      </c>
      <c r="D1105" s="33" t="s">
        <v>52</v>
      </c>
      <c r="E1105" s="41">
        <v>457198.0</v>
      </c>
      <c r="F1105" s="41">
        <v>1186663.0</v>
      </c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</row>
    <row r="1106">
      <c r="A1106" s="41" t="str">
        <f t="shared" si="1"/>
        <v>India-Asia2012</v>
      </c>
      <c r="B1106" s="41" t="s">
        <v>41</v>
      </c>
      <c r="C1106" s="55" t="s">
        <v>142</v>
      </c>
      <c r="D1106" s="33" t="s">
        <v>53</v>
      </c>
      <c r="E1106" s="41">
        <v>567182.0</v>
      </c>
      <c r="F1106" s="41">
        <v>1504365.0</v>
      </c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</row>
    <row r="1107">
      <c r="A1107" s="41" t="str">
        <f t="shared" si="1"/>
        <v>Indonesia-Asia2000</v>
      </c>
      <c r="B1107" s="41" t="s">
        <v>41</v>
      </c>
      <c r="C1107" s="55" t="s">
        <v>143</v>
      </c>
      <c r="D1107" s="33" t="s">
        <v>40</v>
      </c>
      <c r="E1107" s="56">
        <v>14338.0</v>
      </c>
      <c r="F1107" s="56">
        <v>8529.0</v>
      </c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</row>
    <row r="1108">
      <c r="A1108" s="41" t="str">
        <f t="shared" si="1"/>
        <v>Indonesia-Asia2001</v>
      </c>
      <c r="B1108" s="41" t="s">
        <v>41</v>
      </c>
      <c r="C1108" s="55" t="s">
        <v>143</v>
      </c>
      <c r="D1108" s="33" t="s">
        <v>42</v>
      </c>
      <c r="E1108" s="41">
        <v>209009.0</v>
      </c>
      <c r="F1108" s="56">
        <v>8529.0</v>
      </c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</row>
    <row r="1109">
      <c r="A1109" s="41" t="str">
        <f t="shared" si="1"/>
        <v>Indonesia-Asia2002</v>
      </c>
      <c r="B1109" s="41" t="s">
        <v>41</v>
      </c>
      <c r="C1109" s="55" t="s">
        <v>143</v>
      </c>
      <c r="D1109" s="33" t="s">
        <v>43</v>
      </c>
      <c r="E1109" s="41">
        <v>211296.0</v>
      </c>
      <c r="F1109" s="41">
        <v>433989.0</v>
      </c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</row>
    <row r="1110">
      <c r="A1110" s="41" t="str">
        <f t="shared" si="1"/>
        <v>Indonesia-Asia2003</v>
      </c>
      <c r="B1110" s="41" t="s">
        <v>41</v>
      </c>
      <c r="C1110" s="55" t="s">
        <v>143</v>
      </c>
      <c r="D1110" s="33" t="s">
        <v>44</v>
      </c>
      <c r="E1110" s="41">
        <v>199782.0</v>
      </c>
      <c r="F1110" s="41">
        <v>453106.0</v>
      </c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</row>
    <row r="1111">
      <c r="A1111" s="41" t="str">
        <f t="shared" si="1"/>
        <v>Indonesia-Asia2004</v>
      </c>
      <c r="B1111" s="41" t="s">
        <v>41</v>
      </c>
      <c r="C1111" s="55" t="s">
        <v>143</v>
      </c>
      <c r="D1111" s="33" t="s">
        <v>45</v>
      </c>
      <c r="E1111" s="41">
        <v>186605.0</v>
      </c>
      <c r="F1111" s="41">
        <v>412387.0</v>
      </c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</row>
    <row r="1112">
      <c r="A1112" s="41" t="str">
        <f t="shared" si="1"/>
        <v>Indonesia-Asia2005</v>
      </c>
      <c r="B1112" s="41" t="s">
        <v>41</v>
      </c>
      <c r="C1112" s="55" t="s">
        <v>143</v>
      </c>
      <c r="D1112" s="33" t="s">
        <v>46</v>
      </c>
      <c r="E1112" s="41">
        <v>176238.0</v>
      </c>
      <c r="F1112" s="41">
        <v>337635.0</v>
      </c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</row>
    <row r="1113">
      <c r="A1113" s="41" t="str">
        <f t="shared" si="1"/>
        <v>Indonesia-Asia2006</v>
      </c>
      <c r="B1113" s="41" t="s">
        <v>41</v>
      </c>
      <c r="C1113" s="55" t="s">
        <v>143</v>
      </c>
      <c r="D1113" s="33" t="s">
        <v>47</v>
      </c>
      <c r="E1113" s="41">
        <v>158963.0</v>
      </c>
      <c r="F1113" s="41">
        <v>294907.0</v>
      </c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</row>
    <row r="1114">
      <c r="A1114" s="41" t="str">
        <f t="shared" si="1"/>
        <v>Indonesia-Asia2007</v>
      </c>
      <c r="B1114" s="41" t="s">
        <v>41</v>
      </c>
      <c r="C1114" s="55" t="s">
        <v>143</v>
      </c>
      <c r="D1114" s="33" t="s">
        <v>48</v>
      </c>
      <c r="E1114" s="41">
        <v>182885.0</v>
      </c>
      <c r="F1114" s="41">
        <v>375545.0</v>
      </c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</row>
    <row r="1115">
      <c r="A1115" s="41" t="str">
        <f t="shared" si="1"/>
        <v>Indonesia-Asia2008</v>
      </c>
      <c r="B1115" s="41" t="s">
        <v>41</v>
      </c>
      <c r="C1115" s="55" t="s">
        <v>143</v>
      </c>
      <c r="D1115" s="33" t="s">
        <v>49</v>
      </c>
      <c r="E1115" s="41">
        <v>179461.0</v>
      </c>
      <c r="F1115" s="41">
        <v>341992.0</v>
      </c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</row>
    <row r="1116">
      <c r="A1116" s="41" t="str">
        <f t="shared" si="1"/>
        <v>Indonesia-Asia2009</v>
      </c>
      <c r="B1116" s="41" t="s">
        <v>41</v>
      </c>
      <c r="C1116" s="55" t="s">
        <v>143</v>
      </c>
      <c r="D1116" s="33" t="s">
        <v>50</v>
      </c>
      <c r="E1116" s="41">
        <v>165366.0</v>
      </c>
      <c r="F1116" s="41">
        <v>316792.0</v>
      </c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</row>
    <row r="1117">
      <c r="A1117" s="41" t="str">
        <f t="shared" si="1"/>
        <v>Indonesia-Asia2010</v>
      </c>
      <c r="B1117" s="41" t="s">
        <v>41</v>
      </c>
      <c r="C1117" s="55" t="s">
        <v>143</v>
      </c>
      <c r="D1117" s="33" t="s">
        <v>51</v>
      </c>
      <c r="E1117" s="41">
        <v>164879.0</v>
      </c>
      <c r="F1117" s="41">
        <v>306737.0</v>
      </c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</row>
    <row r="1118">
      <c r="A1118" s="41" t="str">
        <f t="shared" si="1"/>
        <v>Indonesia-Asia2011</v>
      </c>
      <c r="B1118" s="41" t="s">
        <v>41</v>
      </c>
      <c r="C1118" s="55" t="s">
        <v>143</v>
      </c>
      <c r="D1118" s="33" t="s">
        <v>52</v>
      </c>
      <c r="E1118" s="41">
        <v>154768.0</v>
      </c>
      <c r="F1118" s="41">
        <v>263419.0</v>
      </c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</row>
    <row r="1119">
      <c r="A1119" s="41" t="str">
        <f t="shared" si="1"/>
        <v>Indonesia-Asia2012</v>
      </c>
      <c r="B1119" s="41" t="s">
        <v>41</v>
      </c>
      <c r="C1119" s="55" t="s">
        <v>143</v>
      </c>
      <c r="D1119" s="33" t="s">
        <v>53</v>
      </c>
      <c r="E1119" s="41">
        <v>183726.0</v>
      </c>
      <c r="F1119" s="41">
        <v>345120.0</v>
      </c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</row>
    <row r="1120">
      <c r="A1120" s="41" t="str">
        <f t="shared" si="1"/>
        <v>Iran-Middle East2000</v>
      </c>
      <c r="B1120" s="41" t="s">
        <v>72</v>
      </c>
      <c r="C1120" s="55" t="s">
        <v>144</v>
      </c>
      <c r="D1120" s="33" t="s">
        <v>40</v>
      </c>
      <c r="E1120" s="56">
        <v>14338.0</v>
      </c>
      <c r="F1120" s="56">
        <v>8529.0</v>
      </c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</row>
    <row r="1121">
      <c r="A1121" s="41" t="str">
        <f t="shared" si="1"/>
        <v>Iran-Middle East2001</v>
      </c>
      <c r="B1121" s="41" t="s">
        <v>72</v>
      </c>
      <c r="C1121" s="55" t="s">
        <v>144</v>
      </c>
      <c r="D1121" s="33" t="s">
        <v>42</v>
      </c>
      <c r="E1121" s="41">
        <v>212145.0</v>
      </c>
      <c r="F1121" s="56">
        <v>8529.0</v>
      </c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</row>
    <row r="1122">
      <c r="A1122" s="41" t="str">
        <f t="shared" si="1"/>
        <v>Iran-Middle East2002</v>
      </c>
      <c r="B1122" s="41" t="s">
        <v>72</v>
      </c>
      <c r="C1122" s="55" t="s">
        <v>144</v>
      </c>
      <c r="D1122" s="33" t="s">
        <v>43</v>
      </c>
      <c r="E1122" s="41">
        <v>210678.0</v>
      </c>
      <c r="F1122" s="41">
        <v>571612.0</v>
      </c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</row>
    <row r="1123">
      <c r="A1123" s="41" t="str">
        <f t="shared" si="1"/>
        <v>Iran-Middle East2003</v>
      </c>
      <c r="B1123" s="41" t="s">
        <v>72</v>
      </c>
      <c r="C1123" s="55" t="s">
        <v>144</v>
      </c>
      <c r="D1123" s="33" t="s">
        <v>44</v>
      </c>
      <c r="E1123" s="41">
        <v>213423.0</v>
      </c>
      <c r="F1123" s="41">
        <v>577483.0</v>
      </c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</row>
    <row r="1124">
      <c r="A1124" s="41" t="str">
        <f t="shared" si="1"/>
        <v>Iran-Middle East2004</v>
      </c>
      <c r="B1124" s="41" t="s">
        <v>72</v>
      </c>
      <c r="C1124" s="55" t="s">
        <v>144</v>
      </c>
      <c r="D1124" s="33" t="s">
        <v>45</v>
      </c>
      <c r="E1124" s="41">
        <v>204312.0</v>
      </c>
      <c r="F1124" s="41">
        <v>570574.0</v>
      </c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</row>
    <row r="1125">
      <c r="A1125" s="41" t="str">
        <f t="shared" si="1"/>
        <v>Iran-Middle East2005</v>
      </c>
      <c r="B1125" s="41" t="s">
        <v>72</v>
      </c>
      <c r="C1125" s="55" t="s">
        <v>144</v>
      </c>
      <c r="D1125" s="33" t="s">
        <v>46</v>
      </c>
      <c r="E1125" s="41">
        <v>155548.0</v>
      </c>
      <c r="F1125" s="41">
        <v>447480.0</v>
      </c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</row>
    <row r="1126">
      <c r="A1126" s="41" t="str">
        <f t="shared" si="1"/>
        <v>Iran-Middle East2006</v>
      </c>
      <c r="B1126" s="41" t="s">
        <v>72</v>
      </c>
      <c r="C1126" s="55" t="s">
        <v>144</v>
      </c>
      <c r="D1126" s="33" t="s">
        <v>47</v>
      </c>
      <c r="E1126" s="41">
        <v>133435.0</v>
      </c>
      <c r="F1126" s="41">
        <v>398827.0</v>
      </c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</row>
    <row r="1127">
      <c r="A1127" s="41" t="str">
        <f t="shared" si="1"/>
        <v>Iran-Middle East2007</v>
      </c>
      <c r="B1127" s="41" t="s">
        <v>72</v>
      </c>
      <c r="C1127" s="55" t="s">
        <v>144</v>
      </c>
      <c r="D1127" s="33" t="s">
        <v>48</v>
      </c>
      <c r="E1127" s="41">
        <v>190620.0</v>
      </c>
      <c r="F1127" s="41">
        <v>539790.0</v>
      </c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</row>
    <row r="1128">
      <c r="A1128" s="41" t="str">
        <f t="shared" si="1"/>
        <v>Iran-Middle East2008</v>
      </c>
      <c r="B1128" s="41" t="s">
        <v>72</v>
      </c>
      <c r="C1128" s="55" t="s">
        <v>144</v>
      </c>
      <c r="D1128" s="33" t="s">
        <v>49</v>
      </c>
      <c r="E1128" s="41">
        <v>172442.0</v>
      </c>
      <c r="F1128" s="41">
        <v>469328.0</v>
      </c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</row>
    <row r="1129">
      <c r="A1129" s="41" t="str">
        <f t="shared" si="1"/>
        <v>Iran-Middle East2009</v>
      </c>
      <c r="B1129" s="41" t="s">
        <v>72</v>
      </c>
      <c r="C1129" s="55" t="s">
        <v>144</v>
      </c>
      <c r="D1129" s="33" t="s">
        <v>50</v>
      </c>
      <c r="E1129" s="41">
        <v>142649.0</v>
      </c>
      <c r="F1129" s="41">
        <v>418859.0</v>
      </c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</row>
    <row r="1130">
      <c r="A1130" s="41" t="str">
        <f t="shared" si="1"/>
        <v>Iran-Middle East2010</v>
      </c>
      <c r="B1130" s="41" t="s">
        <v>72</v>
      </c>
      <c r="C1130" s="55" t="s">
        <v>144</v>
      </c>
      <c r="D1130" s="33" t="s">
        <v>51</v>
      </c>
      <c r="E1130" s="41">
        <v>138011.0</v>
      </c>
      <c r="F1130" s="41">
        <v>402178.0</v>
      </c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</row>
    <row r="1131">
      <c r="A1131" s="41" t="str">
        <f t="shared" si="1"/>
        <v>Iran-Middle East2011</v>
      </c>
      <c r="B1131" s="41" t="s">
        <v>72</v>
      </c>
      <c r="C1131" s="55" t="s">
        <v>144</v>
      </c>
      <c r="D1131" s="33" t="s">
        <v>52</v>
      </c>
      <c r="E1131" s="41">
        <v>122983.0</v>
      </c>
      <c r="F1131" s="41">
        <v>372703.0</v>
      </c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</row>
    <row r="1132">
      <c r="A1132" s="41" t="str">
        <f t="shared" si="1"/>
        <v>Iran-Middle East2012</v>
      </c>
      <c r="B1132" s="41" t="s">
        <v>72</v>
      </c>
      <c r="C1132" s="55" t="s">
        <v>144</v>
      </c>
      <c r="D1132" s="33" t="s">
        <v>53</v>
      </c>
      <c r="E1132" s="41">
        <v>180242.0</v>
      </c>
      <c r="F1132" s="41">
        <v>509889.0</v>
      </c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</row>
    <row r="1133">
      <c r="A1133" s="41" t="str">
        <f t="shared" si="1"/>
        <v>Iraq-Middle East2000</v>
      </c>
      <c r="B1133" s="41" t="s">
        <v>72</v>
      </c>
      <c r="C1133" s="55" t="s">
        <v>145</v>
      </c>
      <c r="D1133" s="33" t="s">
        <v>40</v>
      </c>
      <c r="E1133" s="56">
        <v>14338.0</v>
      </c>
      <c r="F1133" s="56">
        <v>8529.0</v>
      </c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</row>
    <row r="1134">
      <c r="A1134" s="41" t="str">
        <f t="shared" si="1"/>
        <v>Iraq-Middle East2001</v>
      </c>
      <c r="B1134" s="41" t="s">
        <v>72</v>
      </c>
      <c r="C1134" s="55" t="s">
        <v>145</v>
      </c>
      <c r="D1134" s="33" t="s">
        <v>42</v>
      </c>
      <c r="E1134" s="41">
        <v>40220.0</v>
      </c>
      <c r="F1134" s="56">
        <v>8529.0</v>
      </c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</row>
    <row r="1135">
      <c r="A1135" s="41" t="str">
        <f t="shared" si="1"/>
        <v>Iraq-Middle East2002</v>
      </c>
      <c r="B1135" s="41" t="s">
        <v>72</v>
      </c>
      <c r="C1135" s="55" t="s">
        <v>145</v>
      </c>
      <c r="D1135" s="33" t="s">
        <v>43</v>
      </c>
      <c r="E1135" s="41">
        <v>37845.0</v>
      </c>
      <c r="F1135" s="41">
        <v>114667.0</v>
      </c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</row>
    <row r="1136">
      <c r="A1136" s="41" t="str">
        <f t="shared" si="1"/>
        <v>Iraq-Middle East2003</v>
      </c>
      <c r="B1136" s="41" t="s">
        <v>72</v>
      </c>
      <c r="C1136" s="55" t="s">
        <v>145</v>
      </c>
      <c r="D1136" s="33" t="s">
        <v>44</v>
      </c>
      <c r="E1136" s="41">
        <v>32846.0</v>
      </c>
      <c r="F1136" s="41">
        <v>106651.0</v>
      </c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</row>
    <row r="1137">
      <c r="A1137" s="41" t="str">
        <f t="shared" si="1"/>
        <v>Iraq-Middle East2004</v>
      </c>
      <c r="B1137" s="41" t="s">
        <v>72</v>
      </c>
      <c r="C1137" s="55" t="s">
        <v>145</v>
      </c>
      <c r="D1137" s="33" t="s">
        <v>45</v>
      </c>
      <c r="E1137" s="41">
        <v>28806.0</v>
      </c>
      <c r="F1137" s="41">
        <v>94444.0</v>
      </c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</row>
    <row r="1138">
      <c r="A1138" s="41" t="str">
        <f t="shared" si="1"/>
        <v>Iraq-Middle East2005</v>
      </c>
      <c r="B1138" s="41" t="s">
        <v>72</v>
      </c>
      <c r="C1138" s="55" t="s">
        <v>145</v>
      </c>
      <c r="D1138" s="33" t="s">
        <v>46</v>
      </c>
      <c r="E1138" s="41">
        <v>26901.0</v>
      </c>
      <c r="F1138" s="41">
        <v>114084.0</v>
      </c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</row>
    <row r="1139">
      <c r="A1139" s="41" t="str">
        <f t="shared" si="1"/>
        <v>Iraq-Middle East2006</v>
      </c>
      <c r="B1139" s="41" t="s">
        <v>72</v>
      </c>
      <c r="C1139" s="55" t="s">
        <v>145</v>
      </c>
      <c r="D1139" s="33" t="s">
        <v>47</v>
      </c>
      <c r="E1139" s="41">
        <v>26935.0</v>
      </c>
      <c r="F1139" s="41">
        <v>85342.0</v>
      </c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</row>
    <row r="1140">
      <c r="A1140" s="41" t="str">
        <f t="shared" si="1"/>
        <v>Iraq-Middle East2007</v>
      </c>
      <c r="B1140" s="41" t="s">
        <v>72</v>
      </c>
      <c r="C1140" s="55" t="s">
        <v>145</v>
      </c>
      <c r="D1140" s="33" t="s">
        <v>48</v>
      </c>
      <c r="E1140" s="41">
        <v>23696.0</v>
      </c>
      <c r="F1140" s="41">
        <v>62834.0</v>
      </c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</row>
    <row r="1141">
      <c r="A1141" s="41" t="str">
        <f t="shared" si="1"/>
        <v>Iraq-Middle East2008</v>
      </c>
      <c r="B1141" s="41" t="s">
        <v>72</v>
      </c>
      <c r="C1141" s="55" t="s">
        <v>145</v>
      </c>
      <c r="D1141" s="33" t="s">
        <v>49</v>
      </c>
      <c r="E1141" s="41">
        <v>26866.0</v>
      </c>
      <c r="F1141" s="41">
        <v>114770.0</v>
      </c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</row>
    <row r="1142">
      <c r="A1142" s="41" t="str">
        <f t="shared" si="1"/>
        <v>Iraq-Middle East2009</v>
      </c>
      <c r="B1142" s="41" t="s">
        <v>72</v>
      </c>
      <c r="C1142" s="55" t="s">
        <v>145</v>
      </c>
      <c r="D1142" s="33" t="s">
        <v>50</v>
      </c>
      <c r="E1142" s="41">
        <v>27086.0</v>
      </c>
      <c r="F1142" s="41">
        <v>91118.0</v>
      </c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</row>
    <row r="1143">
      <c r="A1143" s="41" t="str">
        <f t="shared" si="1"/>
        <v>Iraq-Middle East2010</v>
      </c>
      <c r="B1143" s="41" t="s">
        <v>72</v>
      </c>
      <c r="C1143" s="55" t="s">
        <v>145</v>
      </c>
      <c r="D1143" s="33" t="s">
        <v>51</v>
      </c>
      <c r="E1143" s="41">
        <v>27981.0</v>
      </c>
      <c r="F1143" s="41">
        <v>87260.0</v>
      </c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</row>
    <row r="1144">
      <c r="A1144" s="41" t="str">
        <f t="shared" si="1"/>
        <v>Iraq-Middle East2011</v>
      </c>
      <c r="B1144" s="41" t="s">
        <v>72</v>
      </c>
      <c r="C1144" s="55" t="s">
        <v>145</v>
      </c>
      <c r="D1144" s="33" t="s">
        <v>52</v>
      </c>
      <c r="E1144" s="41">
        <v>25937.0</v>
      </c>
      <c r="F1144" s="41">
        <v>72445.0</v>
      </c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</row>
    <row r="1145">
      <c r="A1145" s="41" t="str">
        <f t="shared" si="1"/>
        <v>Iraq-Middle East2012</v>
      </c>
      <c r="B1145" s="41" t="s">
        <v>72</v>
      </c>
      <c r="C1145" s="55" t="s">
        <v>145</v>
      </c>
      <c r="D1145" s="33" t="s">
        <v>53</v>
      </c>
      <c r="E1145" s="41">
        <v>21503.0</v>
      </c>
      <c r="F1145" s="41">
        <v>99544.0</v>
      </c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</row>
    <row r="1146">
      <c r="A1146" s="41" t="str">
        <f t="shared" si="1"/>
        <v>Ireland-Europe2000</v>
      </c>
      <c r="B1146" s="41" t="s">
        <v>55</v>
      </c>
      <c r="C1146" s="55" t="s">
        <v>146</v>
      </c>
      <c r="D1146" s="33" t="s">
        <v>40</v>
      </c>
      <c r="E1146" s="41">
        <v>13350.0</v>
      </c>
      <c r="F1146" s="56">
        <v>8529.0</v>
      </c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</row>
    <row r="1147">
      <c r="A1147" s="41" t="str">
        <f t="shared" si="1"/>
        <v>Ireland-Europe2001</v>
      </c>
      <c r="B1147" s="41" t="s">
        <v>55</v>
      </c>
      <c r="C1147" s="55" t="s">
        <v>146</v>
      </c>
      <c r="D1147" s="33" t="s">
        <v>42</v>
      </c>
      <c r="E1147" s="41">
        <v>13216.0</v>
      </c>
      <c r="F1147" s="56">
        <v>8529.0</v>
      </c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</row>
    <row r="1148">
      <c r="A1148" s="41" t="str">
        <f t="shared" si="1"/>
        <v>Ireland-Europe2002</v>
      </c>
      <c r="B1148" s="41" t="s">
        <v>55</v>
      </c>
      <c r="C1148" s="55" t="s">
        <v>146</v>
      </c>
      <c r="D1148" s="33" t="s">
        <v>43</v>
      </c>
      <c r="E1148" s="41">
        <v>14219.0</v>
      </c>
      <c r="F1148" s="41">
        <v>40000.0</v>
      </c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</row>
    <row r="1149">
      <c r="A1149" s="41" t="str">
        <f t="shared" si="1"/>
        <v>Ireland-Europe2003</v>
      </c>
      <c r="B1149" s="41" t="s">
        <v>55</v>
      </c>
      <c r="C1149" s="55" t="s">
        <v>146</v>
      </c>
      <c r="D1149" s="33" t="s">
        <v>44</v>
      </c>
      <c r="E1149" s="41">
        <v>14364.0</v>
      </c>
      <c r="F1149" s="41">
        <v>40623.0</v>
      </c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</row>
    <row r="1150">
      <c r="A1150" s="41" t="str">
        <f t="shared" si="1"/>
        <v>Ireland-Europe2004</v>
      </c>
      <c r="B1150" s="41" t="s">
        <v>55</v>
      </c>
      <c r="C1150" s="55" t="s">
        <v>146</v>
      </c>
      <c r="D1150" s="33" t="s">
        <v>45</v>
      </c>
      <c r="E1150" s="41">
        <v>14903.0</v>
      </c>
      <c r="F1150" s="41">
        <v>43021.0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</row>
    <row r="1151">
      <c r="A1151" s="41" t="str">
        <f t="shared" si="1"/>
        <v>Ireland-Europe2005</v>
      </c>
      <c r="B1151" s="41" t="s">
        <v>55</v>
      </c>
      <c r="C1151" s="55" t="s">
        <v>146</v>
      </c>
      <c r="D1151" s="33" t="s">
        <v>46</v>
      </c>
      <c r="E1151" s="41">
        <v>14432.0</v>
      </c>
      <c r="F1151" s="41">
        <v>44151.0</v>
      </c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</row>
    <row r="1152">
      <c r="A1152" s="41" t="str">
        <f t="shared" si="1"/>
        <v>Ireland-Europe2006</v>
      </c>
      <c r="B1152" s="41" t="s">
        <v>55</v>
      </c>
      <c r="C1152" s="55" t="s">
        <v>146</v>
      </c>
      <c r="D1152" s="33" t="s">
        <v>47</v>
      </c>
      <c r="E1152" s="41">
        <v>14269.0</v>
      </c>
      <c r="F1152" s="41">
        <v>43956.0</v>
      </c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</row>
    <row r="1153">
      <c r="A1153" s="41" t="str">
        <f t="shared" si="1"/>
        <v>Ireland-Europe2007</v>
      </c>
      <c r="B1153" s="41" t="s">
        <v>55</v>
      </c>
      <c r="C1153" s="55" t="s">
        <v>146</v>
      </c>
      <c r="D1153" s="33" t="s">
        <v>48</v>
      </c>
      <c r="E1153" s="41">
        <v>15120.0</v>
      </c>
      <c r="F1153" s="41">
        <v>44583.0</v>
      </c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</row>
    <row r="1154">
      <c r="A1154" s="41" t="str">
        <f t="shared" si="1"/>
        <v>Ireland-Europe2008</v>
      </c>
      <c r="B1154" s="41" t="s">
        <v>55</v>
      </c>
      <c r="C1154" s="55" t="s">
        <v>146</v>
      </c>
      <c r="D1154" s="33" t="s">
        <v>49</v>
      </c>
      <c r="E1154" s="41">
        <v>14330.0</v>
      </c>
      <c r="F1154" s="41">
        <v>43535.0</v>
      </c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</row>
    <row r="1155">
      <c r="A1155" s="41" t="str">
        <f t="shared" si="1"/>
        <v>Ireland-Europe2009</v>
      </c>
      <c r="B1155" s="41" t="s">
        <v>55</v>
      </c>
      <c r="C1155" s="55" t="s">
        <v>146</v>
      </c>
      <c r="D1155" s="33" t="s">
        <v>50</v>
      </c>
      <c r="E1155" s="41">
        <v>14061.0</v>
      </c>
      <c r="F1155" s="41">
        <v>43337.0</v>
      </c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</row>
    <row r="1156">
      <c r="A1156" s="41" t="str">
        <f t="shared" si="1"/>
        <v>Ireland-Europe2010</v>
      </c>
      <c r="B1156" s="41" t="s">
        <v>55</v>
      </c>
      <c r="C1156" s="55" t="s">
        <v>146</v>
      </c>
      <c r="D1156" s="33" t="s">
        <v>51</v>
      </c>
      <c r="E1156" s="41">
        <v>13574.0</v>
      </c>
      <c r="F1156" s="41">
        <v>41345.0</v>
      </c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</row>
    <row r="1157">
      <c r="A1157" s="41" t="str">
        <f t="shared" si="1"/>
        <v>Ireland-Europe2011</v>
      </c>
      <c r="B1157" s="41" t="s">
        <v>55</v>
      </c>
      <c r="C1157" s="55" t="s">
        <v>146</v>
      </c>
      <c r="D1157" s="33" t="s">
        <v>52</v>
      </c>
      <c r="E1157" s="41">
        <v>14607.0</v>
      </c>
      <c r="F1157" s="41">
        <v>43458.0</v>
      </c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</row>
    <row r="1158">
      <c r="A1158" s="41" t="str">
        <f t="shared" si="1"/>
        <v>Ireland-Europe2012</v>
      </c>
      <c r="B1158" s="41" t="s">
        <v>55</v>
      </c>
      <c r="C1158" s="55" t="s">
        <v>146</v>
      </c>
      <c r="D1158" s="33" t="s">
        <v>53</v>
      </c>
      <c r="E1158" s="41">
        <v>14673.0</v>
      </c>
      <c r="F1158" s="41">
        <v>43762.0</v>
      </c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</row>
    <row r="1159">
      <c r="A1159" s="41" t="str">
        <f t="shared" si="1"/>
        <v>Isle of Man-Europe2000</v>
      </c>
      <c r="B1159" s="41" t="s">
        <v>55</v>
      </c>
      <c r="C1159" s="55" t="s">
        <v>147</v>
      </c>
      <c r="D1159" s="33" t="s">
        <v>40</v>
      </c>
      <c r="E1159" s="56">
        <v>14338.0</v>
      </c>
      <c r="F1159" s="56">
        <v>8529.0</v>
      </c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</row>
    <row r="1160">
      <c r="A1160" s="41" t="str">
        <f t="shared" si="1"/>
        <v>Isle of Man-Europe2001</v>
      </c>
      <c r="B1160" s="41" t="s">
        <v>55</v>
      </c>
      <c r="C1160" s="55" t="s">
        <v>147</v>
      </c>
      <c r="D1160" s="33" t="s">
        <v>42</v>
      </c>
      <c r="E1160" s="56">
        <v>14338.0</v>
      </c>
      <c r="F1160" s="56">
        <v>8529.0</v>
      </c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</row>
    <row r="1161">
      <c r="A1161" s="41" t="str">
        <f t="shared" si="1"/>
        <v>Isle of Man-Europe2002</v>
      </c>
      <c r="B1161" s="41" t="s">
        <v>55</v>
      </c>
      <c r="C1161" s="55" t="s">
        <v>147</v>
      </c>
      <c r="D1161" s="33" t="s">
        <v>43</v>
      </c>
      <c r="E1161" s="56">
        <v>14338.0</v>
      </c>
      <c r="F1161" s="56">
        <v>8529.0</v>
      </c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</row>
    <row r="1162">
      <c r="A1162" s="41" t="str">
        <f t="shared" si="1"/>
        <v>Isle of Man-Europe2003</v>
      </c>
      <c r="B1162" s="41" t="s">
        <v>55</v>
      </c>
      <c r="C1162" s="55" t="s">
        <v>147</v>
      </c>
      <c r="D1162" s="33" t="s">
        <v>44</v>
      </c>
      <c r="E1162" s="56">
        <v>14338.0</v>
      </c>
      <c r="F1162" s="56">
        <v>8529.0</v>
      </c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</row>
    <row r="1163">
      <c r="A1163" s="41" t="str">
        <f t="shared" si="1"/>
        <v>Isle of Man-Europe2004</v>
      </c>
      <c r="B1163" s="41" t="s">
        <v>55</v>
      </c>
      <c r="C1163" s="55" t="s">
        <v>147</v>
      </c>
      <c r="D1163" s="33" t="s">
        <v>45</v>
      </c>
      <c r="E1163" s="56">
        <v>14338.0</v>
      </c>
      <c r="F1163" s="56">
        <v>8529.0</v>
      </c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</row>
    <row r="1164">
      <c r="A1164" s="41" t="str">
        <f t="shared" si="1"/>
        <v>Isle of Man-Europe2005</v>
      </c>
      <c r="B1164" s="41" t="s">
        <v>55</v>
      </c>
      <c r="C1164" s="55" t="s">
        <v>147</v>
      </c>
      <c r="D1164" s="33" t="s">
        <v>46</v>
      </c>
      <c r="E1164" s="56">
        <v>14338.0</v>
      </c>
      <c r="F1164" s="56">
        <v>8529.0</v>
      </c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</row>
    <row r="1165">
      <c r="A1165" s="41" t="str">
        <f t="shared" si="1"/>
        <v>Isle of Man-Europe2006</v>
      </c>
      <c r="B1165" s="41" t="s">
        <v>55</v>
      </c>
      <c r="C1165" s="55" t="s">
        <v>147</v>
      </c>
      <c r="D1165" s="33" t="s">
        <v>47</v>
      </c>
      <c r="E1165" s="56">
        <v>14338.0</v>
      </c>
      <c r="F1165" s="56">
        <v>8529.0</v>
      </c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</row>
    <row r="1166">
      <c r="A1166" s="41" t="str">
        <f t="shared" si="1"/>
        <v>Isle of Man-Europe2007</v>
      </c>
      <c r="B1166" s="41" t="s">
        <v>55</v>
      </c>
      <c r="C1166" s="55" t="s">
        <v>147</v>
      </c>
      <c r="D1166" s="33" t="s">
        <v>48</v>
      </c>
      <c r="E1166" s="56">
        <v>14338.0</v>
      </c>
      <c r="F1166" s="56">
        <v>8529.0</v>
      </c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</row>
    <row r="1167">
      <c r="A1167" s="41" t="str">
        <f t="shared" si="1"/>
        <v>Isle of Man-Europe2008</v>
      </c>
      <c r="B1167" s="41" t="s">
        <v>55</v>
      </c>
      <c r="C1167" s="55" t="s">
        <v>147</v>
      </c>
      <c r="D1167" s="33" t="s">
        <v>49</v>
      </c>
      <c r="E1167" s="56">
        <v>14338.0</v>
      </c>
      <c r="F1167" s="56">
        <v>8529.0</v>
      </c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</row>
    <row r="1168">
      <c r="A1168" s="41" t="str">
        <f t="shared" si="1"/>
        <v>Isle of Man-Europe2009</v>
      </c>
      <c r="B1168" s="41" t="s">
        <v>55</v>
      </c>
      <c r="C1168" s="55" t="s">
        <v>147</v>
      </c>
      <c r="D1168" s="33" t="s">
        <v>50</v>
      </c>
      <c r="E1168" s="56">
        <v>14338.0</v>
      </c>
      <c r="F1168" s="56">
        <v>8529.0</v>
      </c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</row>
    <row r="1169">
      <c r="A1169" s="41" t="str">
        <f t="shared" si="1"/>
        <v>Isle of Man-Europe2010</v>
      </c>
      <c r="B1169" s="41" t="s">
        <v>55</v>
      </c>
      <c r="C1169" s="55" t="s">
        <v>147</v>
      </c>
      <c r="D1169" s="33" t="s">
        <v>51</v>
      </c>
      <c r="E1169" s="56">
        <v>14338.0</v>
      </c>
      <c r="F1169" s="56">
        <v>8529.0</v>
      </c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</row>
    <row r="1170">
      <c r="A1170" s="41" t="str">
        <f t="shared" si="1"/>
        <v>Isle of Man-Europe2011</v>
      </c>
      <c r="B1170" s="41" t="s">
        <v>55</v>
      </c>
      <c r="C1170" s="55" t="s">
        <v>147</v>
      </c>
      <c r="D1170" s="33" t="s">
        <v>52</v>
      </c>
      <c r="E1170" s="56">
        <v>14338.0</v>
      </c>
      <c r="F1170" s="56">
        <v>8529.0</v>
      </c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</row>
    <row r="1171">
      <c r="A1171" s="41" t="str">
        <f t="shared" si="1"/>
        <v>Isle of Man-Europe2012</v>
      </c>
      <c r="B1171" s="41" t="s">
        <v>55</v>
      </c>
      <c r="C1171" s="55" t="s">
        <v>147</v>
      </c>
      <c r="D1171" s="33" t="s">
        <v>53</v>
      </c>
      <c r="E1171" s="56">
        <v>14338.0</v>
      </c>
      <c r="F1171" s="56">
        <v>8529.0</v>
      </c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</row>
    <row r="1172">
      <c r="A1172" s="41" t="str">
        <f t="shared" si="1"/>
        <v>Israel-Middle East2000</v>
      </c>
      <c r="B1172" s="41" t="s">
        <v>72</v>
      </c>
      <c r="C1172" s="55" t="s">
        <v>148</v>
      </c>
      <c r="D1172" s="33" t="s">
        <v>40</v>
      </c>
      <c r="E1172" s="41">
        <v>24079.0</v>
      </c>
      <c r="F1172" s="56">
        <v>8529.0</v>
      </c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</row>
    <row r="1173">
      <c r="A1173" s="41" t="str">
        <f t="shared" si="1"/>
        <v>Israel-Middle East2001</v>
      </c>
      <c r="B1173" s="41" t="s">
        <v>72</v>
      </c>
      <c r="C1173" s="55" t="s">
        <v>148</v>
      </c>
      <c r="D1173" s="33" t="s">
        <v>42</v>
      </c>
      <c r="E1173" s="41">
        <v>23254.0</v>
      </c>
      <c r="F1173" s="56">
        <v>8529.0</v>
      </c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</row>
    <row r="1174">
      <c r="A1174" s="41" t="str">
        <f t="shared" si="1"/>
        <v>Israel-Middle East2002</v>
      </c>
      <c r="B1174" s="41" t="s">
        <v>72</v>
      </c>
      <c r="C1174" s="55" t="s">
        <v>148</v>
      </c>
      <c r="D1174" s="33" t="s">
        <v>43</v>
      </c>
      <c r="E1174" s="41">
        <v>23195.0</v>
      </c>
      <c r="F1174" s="41">
        <v>70656.0</v>
      </c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</row>
    <row r="1175">
      <c r="A1175" s="41" t="str">
        <f t="shared" si="1"/>
        <v>Israel-Middle East2003</v>
      </c>
      <c r="B1175" s="41" t="s">
        <v>72</v>
      </c>
      <c r="C1175" s="55" t="s">
        <v>148</v>
      </c>
      <c r="D1175" s="33" t="s">
        <v>44</v>
      </c>
      <c r="E1175" s="41">
        <v>21463.0</v>
      </c>
      <c r="F1175" s="41">
        <v>67029.0</v>
      </c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</row>
    <row r="1176">
      <c r="A1176" s="41" t="str">
        <f t="shared" si="1"/>
        <v>Israel-Middle East2004</v>
      </c>
      <c r="B1176" s="41" t="s">
        <v>72</v>
      </c>
      <c r="C1176" s="55" t="s">
        <v>148</v>
      </c>
      <c r="D1176" s="33" t="s">
        <v>45</v>
      </c>
      <c r="E1176" s="41">
        <v>22868.0</v>
      </c>
      <c r="F1176" s="41">
        <v>70938.0</v>
      </c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</row>
    <row r="1177">
      <c r="A1177" s="41" t="str">
        <f t="shared" si="1"/>
        <v>Israel-Middle East2005</v>
      </c>
      <c r="B1177" s="41" t="s">
        <v>72</v>
      </c>
      <c r="C1177" s="55" t="s">
        <v>148</v>
      </c>
      <c r="D1177" s="33" t="s">
        <v>46</v>
      </c>
      <c r="E1177" s="41">
        <v>19143.0</v>
      </c>
      <c r="F1177" s="41">
        <v>65749.0</v>
      </c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</row>
    <row r="1178">
      <c r="A1178" s="41" t="str">
        <f t="shared" si="1"/>
        <v>Israel-Middle East2006</v>
      </c>
      <c r="B1178" s="41" t="s">
        <v>72</v>
      </c>
      <c r="C1178" s="55" t="s">
        <v>148</v>
      </c>
      <c r="D1178" s="33" t="s">
        <v>47</v>
      </c>
      <c r="E1178" s="41">
        <v>19241.0</v>
      </c>
      <c r="F1178" s="41">
        <v>63201.0</v>
      </c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</row>
    <row r="1179">
      <c r="A1179" s="41" t="str">
        <f t="shared" si="1"/>
        <v>Israel-Middle East2007</v>
      </c>
      <c r="B1179" s="41" t="s">
        <v>72</v>
      </c>
      <c r="C1179" s="55" t="s">
        <v>148</v>
      </c>
      <c r="D1179" s="33" t="s">
        <v>48</v>
      </c>
      <c r="E1179" s="41">
        <v>20700.0</v>
      </c>
      <c r="F1179" s="41">
        <v>66424.0</v>
      </c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</row>
    <row r="1180">
      <c r="A1180" s="41" t="str">
        <f t="shared" si="1"/>
        <v>Israel-Middle East2008</v>
      </c>
      <c r="B1180" s="41" t="s">
        <v>72</v>
      </c>
      <c r="C1180" s="55" t="s">
        <v>148</v>
      </c>
      <c r="D1180" s="33" t="s">
        <v>49</v>
      </c>
      <c r="E1180" s="41">
        <v>18478.0</v>
      </c>
      <c r="F1180" s="41">
        <v>60245.0</v>
      </c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</row>
    <row r="1181">
      <c r="A1181" s="41" t="str">
        <f t="shared" si="1"/>
        <v>Israel-Middle East2009</v>
      </c>
      <c r="B1181" s="41" t="s">
        <v>72</v>
      </c>
      <c r="C1181" s="55" t="s">
        <v>148</v>
      </c>
      <c r="D1181" s="33" t="s">
        <v>50</v>
      </c>
      <c r="E1181" s="41">
        <v>19730.0</v>
      </c>
      <c r="F1181" s="41">
        <v>65122.0</v>
      </c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</row>
    <row r="1182">
      <c r="A1182" s="41" t="str">
        <f t="shared" si="1"/>
        <v>Israel-Middle East2010</v>
      </c>
      <c r="B1182" s="41" t="s">
        <v>72</v>
      </c>
      <c r="C1182" s="55" t="s">
        <v>148</v>
      </c>
      <c r="D1182" s="33" t="s">
        <v>51</v>
      </c>
      <c r="E1182" s="41">
        <v>18234.0</v>
      </c>
      <c r="F1182" s="41">
        <v>62691.0</v>
      </c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</row>
    <row r="1183">
      <c r="A1183" s="41" t="str">
        <f t="shared" si="1"/>
        <v>Israel-Middle East2011</v>
      </c>
      <c r="B1183" s="41" t="s">
        <v>72</v>
      </c>
      <c r="C1183" s="55" t="s">
        <v>148</v>
      </c>
      <c r="D1183" s="33" t="s">
        <v>52</v>
      </c>
      <c r="E1183" s="41">
        <v>20380.0</v>
      </c>
      <c r="F1183" s="41">
        <v>65977.0</v>
      </c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</row>
    <row r="1184">
      <c r="A1184" s="41" t="str">
        <f t="shared" si="1"/>
        <v>Israel-Middle East2012</v>
      </c>
      <c r="B1184" s="41" t="s">
        <v>72</v>
      </c>
      <c r="C1184" s="55" t="s">
        <v>148</v>
      </c>
      <c r="D1184" s="33" t="s">
        <v>53</v>
      </c>
      <c r="E1184" s="41">
        <v>18809.0</v>
      </c>
      <c r="F1184" s="41">
        <v>63146.0</v>
      </c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</row>
    <row r="1185">
      <c r="A1185" s="41" t="str">
        <f t="shared" si="1"/>
        <v>Italy-Europe2000</v>
      </c>
      <c r="B1185" s="41" t="s">
        <v>55</v>
      </c>
      <c r="C1185" s="55" t="s">
        <v>149</v>
      </c>
      <c r="D1185" s="33" t="s">
        <v>40</v>
      </c>
      <c r="E1185" s="41">
        <v>158616.0</v>
      </c>
      <c r="F1185" s="56">
        <v>8529.0</v>
      </c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</row>
    <row r="1186">
      <c r="A1186" s="41" t="str">
        <f t="shared" si="1"/>
        <v>Italy-Europe2001</v>
      </c>
      <c r="B1186" s="41" t="s">
        <v>55</v>
      </c>
      <c r="C1186" s="55" t="s">
        <v>149</v>
      </c>
      <c r="D1186" s="33" t="s">
        <v>42</v>
      </c>
      <c r="E1186" s="41">
        <v>167416.0</v>
      </c>
      <c r="F1186" s="56">
        <v>8529.0</v>
      </c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</row>
    <row r="1187">
      <c r="A1187" s="41" t="str">
        <f t="shared" si="1"/>
        <v>Italy-Europe2002</v>
      </c>
      <c r="B1187" s="41" t="s">
        <v>55</v>
      </c>
      <c r="C1187" s="55" t="s">
        <v>149</v>
      </c>
      <c r="D1187" s="33" t="s">
        <v>43</v>
      </c>
      <c r="E1187" s="41">
        <v>170239.0</v>
      </c>
      <c r="F1187" s="41">
        <v>406307.0</v>
      </c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</row>
    <row r="1188">
      <c r="A1188" s="41" t="str">
        <f t="shared" si="1"/>
        <v>Italy-Europe2003</v>
      </c>
      <c r="B1188" s="41" t="s">
        <v>55</v>
      </c>
      <c r="C1188" s="55" t="s">
        <v>149</v>
      </c>
      <c r="D1188" s="33" t="s">
        <v>44</v>
      </c>
      <c r="E1188" s="41">
        <v>164858.0</v>
      </c>
      <c r="F1188" s="41">
        <v>401592.0</v>
      </c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</row>
    <row r="1189">
      <c r="A1189" s="41" t="str">
        <f t="shared" si="1"/>
        <v>Italy-Europe2004</v>
      </c>
      <c r="B1189" s="41" t="s">
        <v>55</v>
      </c>
      <c r="C1189" s="55" t="s">
        <v>149</v>
      </c>
      <c r="D1189" s="33" t="s">
        <v>45</v>
      </c>
      <c r="E1189" s="41">
        <v>176004.0</v>
      </c>
      <c r="F1189" s="41">
        <v>447187.0</v>
      </c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</row>
    <row r="1190">
      <c r="A1190" s="41" t="str">
        <f t="shared" si="1"/>
        <v>Italy-Europe2005</v>
      </c>
      <c r="B1190" s="41" t="s">
        <v>55</v>
      </c>
      <c r="C1190" s="55" t="s">
        <v>149</v>
      </c>
      <c r="D1190" s="33" t="s">
        <v>46</v>
      </c>
      <c r="E1190" s="41">
        <v>172142.0</v>
      </c>
      <c r="F1190" s="41">
        <v>450348.0</v>
      </c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</row>
    <row r="1191">
      <c r="A1191" s="41" t="str">
        <f t="shared" si="1"/>
        <v>Italy-Europe2006</v>
      </c>
      <c r="B1191" s="41" t="s">
        <v>55</v>
      </c>
      <c r="C1191" s="55" t="s">
        <v>149</v>
      </c>
      <c r="D1191" s="33" t="s">
        <v>47</v>
      </c>
      <c r="E1191" s="41">
        <v>181990.0</v>
      </c>
      <c r="F1191" s="41">
        <v>472768.0</v>
      </c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</row>
    <row r="1192">
      <c r="A1192" s="41" t="str">
        <f t="shared" si="1"/>
        <v>Italy-Europe2007</v>
      </c>
      <c r="B1192" s="41" t="s">
        <v>55</v>
      </c>
      <c r="C1192" s="55" t="s">
        <v>149</v>
      </c>
      <c r="D1192" s="33" t="s">
        <v>48</v>
      </c>
      <c r="E1192" s="41">
        <v>179599.0</v>
      </c>
      <c r="F1192" s="41">
        <v>462676.0</v>
      </c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</row>
    <row r="1193">
      <c r="A1193" s="41" t="str">
        <f t="shared" si="1"/>
        <v>Italy-Europe2008</v>
      </c>
      <c r="B1193" s="41" t="s">
        <v>55</v>
      </c>
      <c r="C1193" s="55" t="s">
        <v>149</v>
      </c>
      <c r="D1193" s="33" t="s">
        <v>49</v>
      </c>
      <c r="E1193" s="41">
        <v>183873.0</v>
      </c>
      <c r="F1193" s="41">
        <v>473380.0</v>
      </c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</row>
    <row r="1194">
      <c r="A1194" s="41" t="str">
        <f t="shared" si="1"/>
        <v>Italy-Europe2009</v>
      </c>
      <c r="B1194" s="41" t="s">
        <v>55</v>
      </c>
      <c r="C1194" s="55" t="s">
        <v>149</v>
      </c>
      <c r="D1194" s="33" t="s">
        <v>50</v>
      </c>
      <c r="E1194" s="41">
        <v>179423.0</v>
      </c>
      <c r="F1194" s="41">
        <v>468349.0</v>
      </c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</row>
    <row r="1195">
      <c r="A1195" s="41" t="str">
        <f t="shared" si="1"/>
        <v>Italy-Europe2010</v>
      </c>
      <c r="B1195" s="41" t="s">
        <v>55</v>
      </c>
      <c r="C1195" s="55" t="s">
        <v>149</v>
      </c>
      <c r="D1195" s="33" t="s">
        <v>51</v>
      </c>
      <c r="E1195" s="41">
        <v>171522.0</v>
      </c>
      <c r="F1195" s="41">
        <v>451441.0</v>
      </c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</row>
    <row r="1196">
      <c r="A1196" s="41" t="str">
        <f t="shared" si="1"/>
        <v>Italy-Europe2011</v>
      </c>
      <c r="B1196" s="41" t="s">
        <v>55</v>
      </c>
      <c r="C1196" s="55" t="s">
        <v>149</v>
      </c>
      <c r="D1196" s="33" t="s">
        <v>52</v>
      </c>
      <c r="E1196" s="41">
        <v>181830.0</v>
      </c>
      <c r="F1196" s="41">
        <v>469347.0</v>
      </c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</row>
    <row r="1197">
      <c r="A1197" s="41" t="str">
        <f t="shared" si="1"/>
        <v>Italy-Europe2012</v>
      </c>
      <c r="B1197" s="41" t="s">
        <v>55</v>
      </c>
      <c r="C1197" s="55" t="s">
        <v>149</v>
      </c>
      <c r="D1197" s="33" t="s">
        <v>53</v>
      </c>
      <c r="E1197" s="41">
        <v>172396.0</v>
      </c>
      <c r="F1197" s="41">
        <v>452632.0</v>
      </c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</row>
    <row r="1198">
      <c r="A1198" s="41" t="str">
        <f t="shared" si="1"/>
        <v>Jamaica-The Americas2000</v>
      </c>
      <c r="B1198" s="41" t="s">
        <v>63</v>
      </c>
      <c r="C1198" s="55" t="s">
        <v>150</v>
      </c>
      <c r="D1198" s="33" t="s">
        <v>40</v>
      </c>
      <c r="E1198" s="56">
        <v>14338.0</v>
      </c>
      <c r="F1198" s="56">
        <v>8529.0</v>
      </c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</row>
    <row r="1199">
      <c r="A1199" s="41" t="str">
        <f t="shared" si="1"/>
        <v>Jamaica-The Americas2001</v>
      </c>
      <c r="B1199" s="41" t="s">
        <v>63</v>
      </c>
      <c r="C1199" s="55" t="s">
        <v>150</v>
      </c>
      <c r="D1199" s="33" t="s">
        <v>42</v>
      </c>
      <c r="E1199" s="41">
        <v>3066.0</v>
      </c>
      <c r="F1199" s="56">
        <v>8529.0</v>
      </c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</row>
    <row r="1200">
      <c r="A1200" s="41" t="str">
        <f t="shared" si="1"/>
        <v>Jamaica-The Americas2002</v>
      </c>
      <c r="B1200" s="41" t="s">
        <v>63</v>
      </c>
      <c r="C1200" s="55" t="s">
        <v>150</v>
      </c>
      <c r="D1200" s="33" t="s">
        <v>43</v>
      </c>
      <c r="E1200" s="41">
        <v>2830.0</v>
      </c>
      <c r="F1200" s="41">
        <v>7158.0</v>
      </c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</row>
    <row r="1201">
      <c r="A1201" s="41" t="str">
        <f t="shared" si="1"/>
        <v>Jamaica-The Americas2003</v>
      </c>
      <c r="B1201" s="41" t="s">
        <v>63</v>
      </c>
      <c r="C1201" s="55" t="s">
        <v>150</v>
      </c>
      <c r="D1201" s="33" t="s">
        <v>44</v>
      </c>
      <c r="E1201" s="41">
        <v>3022.0</v>
      </c>
      <c r="F1201" s="41">
        <v>8592.0</v>
      </c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</row>
    <row r="1202">
      <c r="A1202" s="41" t="str">
        <f t="shared" si="1"/>
        <v>Jamaica-The Americas2004</v>
      </c>
      <c r="B1202" s="41" t="s">
        <v>63</v>
      </c>
      <c r="C1202" s="55" t="s">
        <v>150</v>
      </c>
      <c r="D1202" s="33" t="s">
        <v>45</v>
      </c>
      <c r="E1202" s="41">
        <v>4078.0</v>
      </c>
      <c r="F1202" s="41">
        <v>11947.0</v>
      </c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</row>
    <row r="1203">
      <c r="A1203" s="41" t="str">
        <f t="shared" si="1"/>
        <v>Jamaica-The Americas2005</v>
      </c>
      <c r="B1203" s="41" t="s">
        <v>63</v>
      </c>
      <c r="C1203" s="55" t="s">
        <v>150</v>
      </c>
      <c r="D1203" s="33" t="s">
        <v>46</v>
      </c>
      <c r="E1203" s="41">
        <v>3841.0</v>
      </c>
      <c r="F1203" s="41">
        <v>10627.0</v>
      </c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</row>
    <row r="1204">
      <c r="A1204" s="41" t="str">
        <f t="shared" si="1"/>
        <v>Jamaica-The Americas2006</v>
      </c>
      <c r="B1204" s="41" t="s">
        <v>63</v>
      </c>
      <c r="C1204" s="55" t="s">
        <v>150</v>
      </c>
      <c r="D1204" s="33" t="s">
        <v>47</v>
      </c>
      <c r="E1204" s="41">
        <v>3769.0</v>
      </c>
      <c r="F1204" s="41">
        <v>10715.0</v>
      </c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</row>
    <row r="1205">
      <c r="A1205" s="41" t="str">
        <f t="shared" si="1"/>
        <v>Jamaica-The Americas2007</v>
      </c>
      <c r="B1205" s="41" t="s">
        <v>63</v>
      </c>
      <c r="C1205" s="55" t="s">
        <v>150</v>
      </c>
      <c r="D1205" s="33" t="s">
        <v>48</v>
      </c>
      <c r="E1205" s="41">
        <v>4200.0</v>
      </c>
      <c r="F1205" s="41">
        <v>13480.0</v>
      </c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</row>
    <row r="1206">
      <c r="A1206" s="41" t="str">
        <f t="shared" si="1"/>
        <v>Jamaica-The Americas2008</v>
      </c>
      <c r="B1206" s="41" t="s">
        <v>63</v>
      </c>
      <c r="C1206" s="55" t="s">
        <v>150</v>
      </c>
      <c r="D1206" s="33" t="s">
        <v>49</v>
      </c>
      <c r="E1206" s="41">
        <v>3717.0</v>
      </c>
      <c r="F1206" s="41">
        <v>10645.0</v>
      </c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</row>
    <row r="1207">
      <c r="A1207" s="41" t="str">
        <f t="shared" si="1"/>
        <v>Jamaica-The Americas2009</v>
      </c>
      <c r="B1207" s="41" t="s">
        <v>63</v>
      </c>
      <c r="C1207" s="55" t="s">
        <v>150</v>
      </c>
      <c r="D1207" s="33" t="s">
        <v>50</v>
      </c>
      <c r="E1207" s="41">
        <v>3728.0</v>
      </c>
      <c r="F1207" s="41">
        <v>10722.0</v>
      </c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</row>
    <row r="1208">
      <c r="A1208" s="41" t="str">
        <f t="shared" si="1"/>
        <v>Jamaica-The Americas2010</v>
      </c>
      <c r="B1208" s="41" t="s">
        <v>63</v>
      </c>
      <c r="C1208" s="55" t="s">
        <v>150</v>
      </c>
      <c r="D1208" s="33" t="s">
        <v>51</v>
      </c>
      <c r="E1208" s="41">
        <v>3829.0</v>
      </c>
      <c r="F1208" s="41">
        <v>10319.0</v>
      </c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</row>
    <row r="1209">
      <c r="A1209" s="41" t="str">
        <f t="shared" si="1"/>
        <v>Jamaica-The Americas2011</v>
      </c>
      <c r="B1209" s="41" t="s">
        <v>63</v>
      </c>
      <c r="C1209" s="55" t="s">
        <v>150</v>
      </c>
      <c r="D1209" s="33" t="s">
        <v>52</v>
      </c>
      <c r="E1209" s="41">
        <v>4176.0</v>
      </c>
      <c r="F1209" s="41">
        <v>12020.0</v>
      </c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</row>
    <row r="1210">
      <c r="A1210" s="41" t="str">
        <f t="shared" si="1"/>
        <v>Jamaica-The Americas2012</v>
      </c>
      <c r="B1210" s="41" t="s">
        <v>63</v>
      </c>
      <c r="C1210" s="55" t="s">
        <v>150</v>
      </c>
      <c r="D1210" s="33" t="s">
        <v>53</v>
      </c>
      <c r="E1210" s="41">
        <v>3586.0</v>
      </c>
      <c r="F1210" s="41">
        <v>10301.0</v>
      </c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</row>
    <row r="1211">
      <c r="A1211" s="41" t="str">
        <f t="shared" si="1"/>
        <v>Japan-Asia2000</v>
      </c>
      <c r="B1211" s="41" t="s">
        <v>41</v>
      </c>
      <c r="C1211" s="55" t="s">
        <v>151</v>
      </c>
      <c r="D1211" s="33" t="s">
        <v>40</v>
      </c>
      <c r="E1211" s="41">
        <v>451501.0</v>
      </c>
      <c r="F1211" s="56">
        <v>8529.0</v>
      </c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</row>
    <row r="1212">
      <c r="A1212" s="41" t="str">
        <f t="shared" si="1"/>
        <v>Japan-Asia2001</v>
      </c>
      <c r="B1212" s="41" t="s">
        <v>41</v>
      </c>
      <c r="C1212" s="55" t="s">
        <v>151</v>
      </c>
      <c r="D1212" s="33" t="s">
        <v>42</v>
      </c>
      <c r="E1212" s="41">
        <v>461468.0</v>
      </c>
      <c r="F1212" s="56">
        <v>8529.0</v>
      </c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</row>
    <row r="1213">
      <c r="A1213" s="41" t="str">
        <f t="shared" si="1"/>
        <v>Japan-Asia2002</v>
      </c>
      <c r="B1213" s="41" t="s">
        <v>41</v>
      </c>
      <c r="C1213" s="55" t="s">
        <v>151</v>
      </c>
      <c r="D1213" s="33" t="s">
        <v>43</v>
      </c>
      <c r="E1213" s="41">
        <v>499092.0</v>
      </c>
      <c r="F1213" s="41">
        <v>1170715.0</v>
      </c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</row>
    <row r="1214">
      <c r="A1214" s="41" t="str">
        <f t="shared" si="1"/>
        <v>Japan-Asia2003</v>
      </c>
      <c r="B1214" s="41" t="s">
        <v>41</v>
      </c>
      <c r="C1214" s="55" t="s">
        <v>151</v>
      </c>
      <c r="D1214" s="33" t="s">
        <v>44</v>
      </c>
      <c r="E1214" s="41">
        <v>472174.0</v>
      </c>
      <c r="F1214" s="41">
        <v>1100650.0</v>
      </c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</row>
    <row r="1215">
      <c r="A1215" s="41" t="str">
        <f t="shared" si="1"/>
        <v>Japan-Asia2004</v>
      </c>
      <c r="B1215" s="41" t="s">
        <v>41</v>
      </c>
      <c r="C1215" s="55" t="s">
        <v>151</v>
      </c>
      <c r="D1215" s="33" t="s">
        <v>45</v>
      </c>
      <c r="E1215" s="41">
        <v>495352.0</v>
      </c>
      <c r="F1215" s="41">
        <v>1206916.0</v>
      </c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</row>
    <row r="1216">
      <c r="A1216" s="41" t="str">
        <f t="shared" si="1"/>
        <v>Japan-Asia2005</v>
      </c>
      <c r="B1216" s="41" t="s">
        <v>41</v>
      </c>
      <c r="C1216" s="55" t="s">
        <v>151</v>
      </c>
      <c r="D1216" s="33" t="s">
        <v>46</v>
      </c>
      <c r="E1216" s="41">
        <v>510791.0</v>
      </c>
      <c r="F1216" s="41">
        <v>1202266.0</v>
      </c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</row>
    <row r="1217">
      <c r="A1217" s="41" t="str">
        <f t="shared" si="1"/>
        <v>Japan-Asia2006</v>
      </c>
      <c r="B1217" s="41" t="s">
        <v>41</v>
      </c>
      <c r="C1217" s="55" t="s">
        <v>151</v>
      </c>
      <c r="D1217" s="33" t="s">
        <v>47</v>
      </c>
      <c r="E1217" s="41">
        <v>522488.0</v>
      </c>
      <c r="F1217" s="41">
        <v>1259655.0</v>
      </c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</row>
    <row r="1218">
      <c r="A1218" s="41" t="str">
        <f t="shared" si="1"/>
        <v>Japan-Asia2007</v>
      </c>
      <c r="B1218" s="41" t="s">
        <v>41</v>
      </c>
      <c r="C1218" s="55" t="s">
        <v>151</v>
      </c>
      <c r="D1218" s="33" t="s">
        <v>48</v>
      </c>
      <c r="E1218" s="41">
        <v>515198.0</v>
      </c>
      <c r="F1218" s="41">
        <v>1251136.0</v>
      </c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</row>
    <row r="1219">
      <c r="A1219" s="41" t="str">
        <f t="shared" si="1"/>
        <v>Japan-Asia2008</v>
      </c>
      <c r="B1219" s="41" t="s">
        <v>41</v>
      </c>
      <c r="C1219" s="55" t="s">
        <v>151</v>
      </c>
      <c r="D1219" s="33" t="s">
        <v>49</v>
      </c>
      <c r="E1219" s="41">
        <v>520541.0</v>
      </c>
      <c r="F1219" s="41">
        <v>1238181.0</v>
      </c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</row>
    <row r="1220">
      <c r="A1220" s="41" t="str">
        <f t="shared" si="1"/>
        <v>Japan-Asia2009</v>
      </c>
      <c r="B1220" s="41" t="s">
        <v>41</v>
      </c>
      <c r="C1220" s="55" t="s">
        <v>151</v>
      </c>
      <c r="D1220" s="33" t="s">
        <v>50</v>
      </c>
      <c r="E1220" s="41">
        <v>506237.0</v>
      </c>
      <c r="F1220" s="41">
        <v>1237429.0</v>
      </c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</row>
    <row r="1221">
      <c r="A1221" s="41" t="str">
        <f t="shared" si="1"/>
        <v>Japan-Asia2010</v>
      </c>
      <c r="B1221" s="41" t="s">
        <v>41</v>
      </c>
      <c r="C1221" s="55" t="s">
        <v>151</v>
      </c>
      <c r="D1221" s="33" t="s">
        <v>51</v>
      </c>
      <c r="E1221" s="41">
        <v>518964.0</v>
      </c>
      <c r="F1221" s="41">
        <v>1219589.0</v>
      </c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</row>
    <row r="1222">
      <c r="A1222" s="41" t="str">
        <f t="shared" si="1"/>
        <v>Japan-Asia2011</v>
      </c>
      <c r="B1222" s="41" t="s">
        <v>41</v>
      </c>
      <c r="C1222" s="55" t="s">
        <v>151</v>
      </c>
      <c r="D1222" s="33" t="s">
        <v>52</v>
      </c>
      <c r="E1222" s="41">
        <v>519807.0</v>
      </c>
      <c r="F1222" s="41">
        <v>1231302.0</v>
      </c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</row>
    <row r="1223">
      <c r="A1223" s="41" t="str">
        <f t="shared" si="1"/>
        <v>Japan-Asia2012</v>
      </c>
      <c r="B1223" s="41" t="s">
        <v>41</v>
      </c>
      <c r="C1223" s="55" t="s">
        <v>151</v>
      </c>
      <c r="D1223" s="33" t="s">
        <v>53</v>
      </c>
      <c r="E1223" s="41">
        <v>510390.0</v>
      </c>
      <c r="F1223" s="41">
        <v>1216751.0</v>
      </c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</row>
    <row r="1224">
      <c r="A1224" s="41" t="str">
        <f t="shared" si="1"/>
        <v>Jordan-Middle East2000</v>
      </c>
      <c r="B1224" s="41" t="s">
        <v>72</v>
      </c>
      <c r="C1224" s="55" t="s">
        <v>152</v>
      </c>
      <c r="D1224" s="33" t="s">
        <v>40</v>
      </c>
      <c r="E1224" s="56">
        <v>14338.0</v>
      </c>
      <c r="F1224" s="56">
        <v>8529.0</v>
      </c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</row>
    <row r="1225">
      <c r="A1225" s="41" t="str">
        <f t="shared" si="1"/>
        <v>Jordan-Middle East2001</v>
      </c>
      <c r="B1225" s="41" t="s">
        <v>72</v>
      </c>
      <c r="C1225" s="55" t="s">
        <v>152</v>
      </c>
      <c r="D1225" s="33" t="s">
        <v>42</v>
      </c>
      <c r="E1225" s="41">
        <v>7064.0</v>
      </c>
      <c r="F1225" s="56">
        <v>8529.0</v>
      </c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</row>
    <row r="1226">
      <c r="A1226" s="41" t="str">
        <f t="shared" si="1"/>
        <v>Jordan-Middle East2002</v>
      </c>
      <c r="B1226" s="41" t="s">
        <v>72</v>
      </c>
      <c r="C1226" s="55" t="s">
        <v>152</v>
      </c>
      <c r="D1226" s="33" t="s">
        <v>43</v>
      </c>
      <c r="E1226" s="41">
        <v>7105.0</v>
      </c>
      <c r="F1226" s="41">
        <v>20821.0</v>
      </c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</row>
    <row r="1227">
      <c r="A1227" s="41" t="str">
        <f t="shared" si="1"/>
        <v>Jordan-Middle East2003</v>
      </c>
      <c r="B1227" s="41" t="s">
        <v>72</v>
      </c>
      <c r="C1227" s="55" t="s">
        <v>152</v>
      </c>
      <c r="D1227" s="33" t="s">
        <v>44</v>
      </c>
      <c r="E1227" s="41">
        <v>7458.0</v>
      </c>
      <c r="F1227" s="41">
        <v>21254.0</v>
      </c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</row>
    <row r="1228">
      <c r="A1228" s="41" t="str">
        <f t="shared" si="1"/>
        <v>Jordan-Middle East2004</v>
      </c>
      <c r="B1228" s="41" t="s">
        <v>72</v>
      </c>
      <c r="C1228" s="55" t="s">
        <v>152</v>
      </c>
      <c r="D1228" s="33" t="s">
        <v>45</v>
      </c>
      <c r="E1228" s="41">
        <v>7069.0</v>
      </c>
      <c r="F1228" s="41">
        <v>20763.0</v>
      </c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</row>
    <row r="1229">
      <c r="A1229" s="41" t="str">
        <f t="shared" si="1"/>
        <v>Jordan-Middle East2005</v>
      </c>
      <c r="B1229" s="41" t="s">
        <v>72</v>
      </c>
      <c r="C1229" s="55" t="s">
        <v>152</v>
      </c>
      <c r="D1229" s="33" t="s">
        <v>46</v>
      </c>
      <c r="E1229" s="41">
        <v>4818.0</v>
      </c>
      <c r="F1229" s="41">
        <v>16003.0</v>
      </c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</row>
    <row r="1230">
      <c r="A1230" s="41" t="str">
        <f t="shared" si="1"/>
        <v>Jordan-Middle East2006</v>
      </c>
      <c r="B1230" s="41" t="s">
        <v>72</v>
      </c>
      <c r="C1230" s="55" t="s">
        <v>152</v>
      </c>
      <c r="D1230" s="33" t="s">
        <v>47</v>
      </c>
      <c r="E1230" s="41">
        <v>6219.0</v>
      </c>
      <c r="F1230" s="41">
        <v>19241.0</v>
      </c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</row>
    <row r="1231">
      <c r="A1231" s="41" t="str">
        <f t="shared" si="1"/>
        <v>Jordan-Middle East2007</v>
      </c>
      <c r="B1231" s="41" t="s">
        <v>72</v>
      </c>
      <c r="C1231" s="55" t="s">
        <v>152</v>
      </c>
      <c r="D1231" s="33" t="s">
        <v>48</v>
      </c>
      <c r="E1231" s="41">
        <v>7209.0</v>
      </c>
      <c r="F1231" s="41">
        <v>21540.0</v>
      </c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</row>
    <row r="1232">
      <c r="A1232" s="41" t="str">
        <f t="shared" si="1"/>
        <v>Jordan-Middle East2008</v>
      </c>
      <c r="B1232" s="41" t="s">
        <v>72</v>
      </c>
      <c r="C1232" s="55" t="s">
        <v>152</v>
      </c>
      <c r="D1232" s="33" t="s">
        <v>49</v>
      </c>
      <c r="E1232" s="41">
        <v>6677.0</v>
      </c>
      <c r="F1232" s="41">
        <v>21027.0</v>
      </c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</row>
    <row r="1233">
      <c r="A1233" s="41" t="str">
        <f t="shared" si="1"/>
        <v>Jordan-Middle East2009</v>
      </c>
      <c r="B1233" s="41" t="s">
        <v>72</v>
      </c>
      <c r="C1233" s="55" t="s">
        <v>152</v>
      </c>
      <c r="D1233" s="33" t="s">
        <v>50</v>
      </c>
      <c r="E1233" s="41">
        <v>5176.0</v>
      </c>
      <c r="F1233" s="41">
        <v>17470.0</v>
      </c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</row>
    <row r="1234">
      <c r="A1234" s="41" t="str">
        <f t="shared" si="1"/>
        <v>Jordan-Middle East2010</v>
      </c>
      <c r="B1234" s="41" t="s">
        <v>72</v>
      </c>
      <c r="C1234" s="55" t="s">
        <v>152</v>
      </c>
      <c r="D1234" s="33" t="s">
        <v>51</v>
      </c>
      <c r="E1234" s="41">
        <v>4864.0</v>
      </c>
      <c r="F1234" s="41">
        <v>15508.0</v>
      </c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</row>
    <row r="1235">
      <c r="A1235" s="41" t="str">
        <f t="shared" si="1"/>
        <v>Jordan-Middle East2011</v>
      </c>
      <c r="B1235" s="41" t="s">
        <v>72</v>
      </c>
      <c r="C1235" s="55" t="s">
        <v>152</v>
      </c>
      <c r="D1235" s="33" t="s">
        <v>52</v>
      </c>
      <c r="E1235" s="41">
        <v>6853.0</v>
      </c>
      <c r="F1235" s="41">
        <v>20733.0</v>
      </c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</row>
    <row r="1236">
      <c r="A1236" s="41" t="str">
        <f t="shared" si="1"/>
        <v>Jordan-Middle East2012</v>
      </c>
      <c r="B1236" s="41" t="s">
        <v>72</v>
      </c>
      <c r="C1236" s="55" t="s">
        <v>152</v>
      </c>
      <c r="D1236" s="33" t="s">
        <v>53</v>
      </c>
      <c r="E1236" s="41">
        <v>5060.0</v>
      </c>
      <c r="F1236" s="41">
        <v>16887.0</v>
      </c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</row>
    <row r="1237">
      <c r="A1237" s="41" t="str">
        <f t="shared" si="1"/>
        <v>Kazakhstan-Asia2000</v>
      </c>
      <c r="B1237" s="41" t="s">
        <v>41</v>
      </c>
      <c r="C1237" s="55" t="s">
        <v>153</v>
      </c>
      <c r="D1237" s="33" t="s">
        <v>40</v>
      </c>
      <c r="E1237" s="56">
        <v>14338.0</v>
      </c>
      <c r="F1237" s="56">
        <v>8529.0</v>
      </c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</row>
    <row r="1238">
      <c r="A1238" s="41" t="str">
        <f t="shared" si="1"/>
        <v>Kazakhstan-Asia2001</v>
      </c>
      <c r="B1238" s="41" t="s">
        <v>41</v>
      </c>
      <c r="C1238" s="55" t="s">
        <v>153</v>
      </c>
      <c r="D1238" s="33" t="s">
        <v>42</v>
      </c>
      <c r="E1238" s="41">
        <v>78101.0</v>
      </c>
      <c r="F1238" s="56">
        <v>8529.0</v>
      </c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</row>
    <row r="1239">
      <c r="A1239" s="41" t="str">
        <f t="shared" si="1"/>
        <v>Kazakhstan-Asia2002</v>
      </c>
      <c r="B1239" s="41" t="s">
        <v>41</v>
      </c>
      <c r="C1239" s="55" t="s">
        <v>153</v>
      </c>
      <c r="D1239" s="33" t="s">
        <v>43</v>
      </c>
      <c r="E1239" s="41">
        <v>74443.0</v>
      </c>
      <c r="F1239" s="41">
        <v>248729.0</v>
      </c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</row>
    <row r="1240">
      <c r="A1240" s="41" t="str">
        <f t="shared" si="1"/>
        <v>Kazakhstan-Asia2003</v>
      </c>
      <c r="B1240" s="41" t="s">
        <v>41</v>
      </c>
      <c r="C1240" s="55" t="s">
        <v>153</v>
      </c>
      <c r="D1240" s="33" t="s">
        <v>44</v>
      </c>
      <c r="E1240" s="41">
        <v>63417.0</v>
      </c>
      <c r="F1240" s="41">
        <v>214087.0</v>
      </c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</row>
    <row r="1241">
      <c r="A1241" s="41" t="str">
        <f t="shared" si="1"/>
        <v>Kazakhstan-Asia2004</v>
      </c>
      <c r="B1241" s="41" t="s">
        <v>41</v>
      </c>
      <c r="C1241" s="55" t="s">
        <v>153</v>
      </c>
      <c r="D1241" s="33" t="s">
        <v>45</v>
      </c>
      <c r="E1241" s="41">
        <v>69983.0</v>
      </c>
      <c r="F1241" s="41">
        <v>230438.0</v>
      </c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</row>
    <row r="1242">
      <c r="A1242" s="41" t="str">
        <f t="shared" si="1"/>
        <v>Kazakhstan-Asia2005</v>
      </c>
      <c r="B1242" s="41" t="s">
        <v>41</v>
      </c>
      <c r="C1242" s="55" t="s">
        <v>153</v>
      </c>
      <c r="D1242" s="33" t="s">
        <v>46</v>
      </c>
      <c r="E1242" s="41">
        <v>34493.0</v>
      </c>
      <c r="F1242" s="41">
        <v>147908.0</v>
      </c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</row>
    <row r="1243">
      <c r="A1243" s="41" t="str">
        <f t="shared" si="1"/>
        <v>Kazakhstan-Asia2006</v>
      </c>
      <c r="B1243" s="41" t="s">
        <v>41</v>
      </c>
      <c r="C1243" s="55" t="s">
        <v>153</v>
      </c>
      <c r="D1243" s="33" t="s">
        <v>47</v>
      </c>
      <c r="E1243" s="41">
        <v>50717.0</v>
      </c>
      <c r="F1243" s="41">
        <v>172158.0</v>
      </c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</row>
    <row r="1244">
      <c r="A1244" s="41" t="str">
        <f t="shared" si="1"/>
        <v>Kazakhstan-Asia2007</v>
      </c>
      <c r="B1244" s="41" t="s">
        <v>41</v>
      </c>
      <c r="C1244" s="55" t="s">
        <v>153</v>
      </c>
      <c r="D1244" s="33" t="s">
        <v>48</v>
      </c>
      <c r="E1244" s="41">
        <v>66231.0</v>
      </c>
      <c r="F1244" s="41">
        <v>220313.0</v>
      </c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</row>
    <row r="1245">
      <c r="A1245" s="41" t="str">
        <f t="shared" si="1"/>
        <v>Kazakhstan-Asia2008</v>
      </c>
      <c r="B1245" s="41" t="s">
        <v>41</v>
      </c>
      <c r="C1245" s="55" t="s">
        <v>153</v>
      </c>
      <c r="D1245" s="33" t="s">
        <v>49</v>
      </c>
      <c r="E1245" s="41">
        <v>50805.0</v>
      </c>
      <c r="F1245" s="41">
        <v>176947.0</v>
      </c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</row>
    <row r="1246">
      <c r="A1246" s="41" t="str">
        <f t="shared" si="1"/>
        <v>Kazakhstan-Asia2009</v>
      </c>
      <c r="B1246" s="41" t="s">
        <v>41</v>
      </c>
      <c r="C1246" s="55" t="s">
        <v>153</v>
      </c>
      <c r="D1246" s="33" t="s">
        <v>50</v>
      </c>
      <c r="E1246" s="41">
        <v>43041.0</v>
      </c>
      <c r="F1246" s="41">
        <v>153816.0</v>
      </c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</row>
    <row r="1247">
      <c r="A1247" s="41" t="str">
        <f t="shared" si="1"/>
        <v>Kazakhstan-Asia2010</v>
      </c>
      <c r="B1247" s="41" t="s">
        <v>41</v>
      </c>
      <c r="C1247" s="55" t="s">
        <v>153</v>
      </c>
      <c r="D1247" s="33" t="s">
        <v>51</v>
      </c>
      <c r="E1247" s="41">
        <v>35679.0</v>
      </c>
      <c r="F1247" s="41">
        <v>127769.0</v>
      </c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</row>
    <row r="1248">
      <c r="A1248" s="41" t="str">
        <f t="shared" si="1"/>
        <v>Kazakhstan-Asia2011</v>
      </c>
      <c r="B1248" s="41" t="s">
        <v>41</v>
      </c>
      <c r="C1248" s="55" t="s">
        <v>153</v>
      </c>
      <c r="D1248" s="33" t="s">
        <v>52</v>
      </c>
      <c r="E1248" s="41">
        <v>61504.0</v>
      </c>
      <c r="F1248" s="41">
        <v>192532.0</v>
      </c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</row>
    <row r="1249">
      <c r="A1249" s="41" t="str">
        <f t="shared" si="1"/>
        <v>Kazakhstan-Asia2012</v>
      </c>
      <c r="B1249" s="41" t="s">
        <v>41</v>
      </c>
      <c r="C1249" s="55" t="s">
        <v>153</v>
      </c>
      <c r="D1249" s="33" t="s">
        <v>53</v>
      </c>
      <c r="E1249" s="41">
        <v>39679.0</v>
      </c>
      <c r="F1249" s="41">
        <v>151946.0</v>
      </c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</row>
    <row r="1250">
      <c r="A1250" s="41" t="str">
        <f t="shared" si="1"/>
        <v>Kenya-Africa2000</v>
      </c>
      <c r="B1250" s="41" t="s">
        <v>57</v>
      </c>
      <c r="C1250" s="55" t="s">
        <v>154</v>
      </c>
      <c r="D1250" s="33" t="s">
        <v>40</v>
      </c>
      <c r="E1250" s="56">
        <v>14338.0</v>
      </c>
      <c r="F1250" s="56">
        <v>8529.0</v>
      </c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</row>
    <row r="1251">
      <c r="A1251" s="41" t="str">
        <f t="shared" si="1"/>
        <v>Kenya-Africa2001</v>
      </c>
      <c r="B1251" s="41" t="s">
        <v>57</v>
      </c>
      <c r="C1251" s="55" t="s">
        <v>154</v>
      </c>
      <c r="D1251" s="33" t="s">
        <v>42</v>
      </c>
      <c r="E1251" s="41">
        <v>20179.0</v>
      </c>
      <c r="F1251" s="56">
        <v>8529.0</v>
      </c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</row>
    <row r="1252">
      <c r="A1252" s="41" t="str">
        <f t="shared" si="1"/>
        <v>Kenya-Africa2002</v>
      </c>
      <c r="B1252" s="41" t="s">
        <v>57</v>
      </c>
      <c r="C1252" s="55" t="s">
        <v>154</v>
      </c>
      <c r="D1252" s="33" t="s">
        <v>43</v>
      </c>
      <c r="E1252" s="41">
        <v>19719.0</v>
      </c>
      <c r="F1252" s="41">
        <v>12427.0</v>
      </c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</row>
    <row r="1253">
      <c r="A1253" s="41" t="str">
        <f t="shared" si="1"/>
        <v>Kenya-Africa2003</v>
      </c>
      <c r="B1253" s="41" t="s">
        <v>57</v>
      </c>
      <c r="C1253" s="55" t="s">
        <v>154</v>
      </c>
      <c r="D1253" s="33" t="s">
        <v>44</v>
      </c>
      <c r="E1253" s="41">
        <v>18897.0</v>
      </c>
      <c r="F1253" s="41">
        <v>12350.0</v>
      </c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</row>
    <row r="1254">
      <c r="A1254" s="41" t="str">
        <f t="shared" si="1"/>
        <v>Kenya-Africa2004</v>
      </c>
      <c r="B1254" s="41" t="s">
        <v>57</v>
      </c>
      <c r="C1254" s="55" t="s">
        <v>154</v>
      </c>
      <c r="D1254" s="33" t="s">
        <v>45</v>
      </c>
      <c r="E1254" s="41">
        <v>17806.0</v>
      </c>
      <c r="F1254" s="41">
        <v>10242.0</v>
      </c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</row>
    <row r="1255">
      <c r="A1255" s="41" t="str">
        <f t="shared" si="1"/>
        <v>Kenya-Africa2005</v>
      </c>
      <c r="B1255" s="41" t="s">
        <v>57</v>
      </c>
      <c r="C1255" s="55" t="s">
        <v>154</v>
      </c>
      <c r="D1255" s="33" t="s">
        <v>46</v>
      </c>
      <c r="E1255" s="41">
        <v>14259.0</v>
      </c>
      <c r="F1255" s="41">
        <v>9369.0</v>
      </c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</row>
    <row r="1256">
      <c r="A1256" s="41" t="str">
        <f t="shared" si="1"/>
        <v>Kenya-Africa2006</v>
      </c>
      <c r="B1256" s="41" t="s">
        <v>57</v>
      </c>
      <c r="C1256" s="55" t="s">
        <v>154</v>
      </c>
      <c r="D1256" s="33" t="s">
        <v>47</v>
      </c>
      <c r="E1256" s="41">
        <v>15552.0</v>
      </c>
      <c r="F1256" s="41">
        <v>7624.0</v>
      </c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</row>
    <row r="1257">
      <c r="A1257" s="41" t="str">
        <f t="shared" si="1"/>
        <v>Kenya-Africa2007</v>
      </c>
      <c r="B1257" s="41" t="s">
        <v>57</v>
      </c>
      <c r="C1257" s="55" t="s">
        <v>154</v>
      </c>
      <c r="D1257" s="33" t="s">
        <v>48</v>
      </c>
      <c r="E1257" s="41">
        <v>17230.0</v>
      </c>
      <c r="F1257" s="41">
        <v>9831.0</v>
      </c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</row>
    <row r="1258">
      <c r="A1258" s="41" t="str">
        <f t="shared" si="1"/>
        <v>Kenya-Africa2008</v>
      </c>
      <c r="B1258" s="41" t="s">
        <v>57</v>
      </c>
      <c r="C1258" s="55" t="s">
        <v>154</v>
      </c>
      <c r="D1258" s="33" t="s">
        <v>49</v>
      </c>
      <c r="E1258" s="41">
        <v>16151.0</v>
      </c>
      <c r="F1258" s="41">
        <v>8562.0</v>
      </c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</row>
    <row r="1259">
      <c r="A1259" s="41" t="str">
        <f t="shared" si="1"/>
        <v>Kenya-Africa2009</v>
      </c>
      <c r="B1259" s="41" t="s">
        <v>57</v>
      </c>
      <c r="C1259" s="55" t="s">
        <v>154</v>
      </c>
      <c r="D1259" s="33" t="s">
        <v>50</v>
      </c>
      <c r="E1259" s="41">
        <v>14769.0</v>
      </c>
      <c r="F1259" s="41">
        <v>6755.0</v>
      </c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</row>
    <row r="1260">
      <c r="A1260" s="41" t="str">
        <f t="shared" si="1"/>
        <v>Kenya-Africa2010</v>
      </c>
      <c r="B1260" s="41" t="s">
        <v>57</v>
      </c>
      <c r="C1260" s="55" t="s">
        <v>154</v>
      </c>
      <c r="D1260" s="33" t="s">
        <v>51</v>
      </c>
      <c r="E1260" s="41">
        <v>14055.0</v>
      </c>
      <c r="F1260" s="41">
        <v>10418.0</v>
      </c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</row>
    <row r="1261">
      <c r="A1261" s="41" t="str">
        <f t="shared" si="1"/>
        <v>Kenya-Africa2011</v>
      </c>
      <c r="B1261" s="41" t="s">
        <v>57</v>
      </c>
      <c r="C1261" s="55" t="s">
        <v>154</v>
      </c>
      <c r="D1261" s="33" t="s">
        <v>52</v>
      </c>
      <c r="E1261" s="41">
        <v>16896.0</v>
      </c>
      <c r="F1261" s="41">
        <v>9575.0</v>
      </c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</row>
    <row r="1262">
      <c r="A1262" s="41" t="str">
        <f t="shared" si="1"/>
        <v>Kenya-Africa2012</v>
      </c>
      <c r="B1262" s="41" t="s">
        <v>57</v>
      </c>
      <c r="C1262" s="55" t="s">
        <v>154</v>
      </c>
      <c r="D1262" s="33" t="s">
        <v>53</v>
      </c>
      <c r="E1262" s="41">
        <v>14454.0</v>
      </c>
      <c r="F1262" s="41">
        <v>7968.0</v>
      </c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</row>
    <row r="1263">
      <c r="A1263" s="41" t="str">
        <f t="shared" si="1"/>
        <v>Kiribati-Oceania2000</v>
      </c>
      <c r="B1263" s="41" t="s">
        <v>59</v>
      </c>
      <c r="C1263" s="55" t="s">
        <v>155</v>
      </c>
      <c r="D1263" s="33" t="s">
        <v>40</v>
      </c>
      <c r="E1263" s="56">
        <v>14338.0</v>
      </c>
      <c r="F1263" s="56">
        <v>8529.0</v>
      </c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</row>
    <row r="1264">
      <c r="A1264" s="41" t="str">
        <f t="shared" si="1"/>
        <v>Kiribati-Oceania2001</v>
      </c>
      <c r="B1264" s="41" t="s">
        <v>59</v>
      </c>
      <c r="C1264" s="55" t="s">
        <v>155</v>
      </c>
      <c r="D1264" s="33" t="s">
        <v>42</v>
      </c>
      <c r="E1264" s="56">
        <v>14338.0</v>
      </c>
      <c r="F1264" s="56">
        <v>8529.0</v>
      </c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</row>
    <row r="1265">
      <c r="A1265" s="41" t="str">
        <f t="shared" si="1"/>
        <v>Kiribati-Oceania2002</v>
      </c>
      <c r="B1265" s="41" t="s">
        <v>59</v>
      </c>
      <c r="C1265" s="55" t="s">
        <v>155</v>
      </c>
      <c r="D1265" s="33" t="s">
        <v>43</v>
      </c>
      <c r="E1265" s="56">
        <v>14338.0</v>
      </c>
      <c r="F1265" s="41">
        <v>62.0</v>
      </c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</row>
    <row r="1266">
      <c r="A1266" s="41" t="str">
        <f t="shared" si="1"/>
        <v>Kiribati-Oceania2003</v>
      </c>
      <c r="B1266" s="41" t="s">
        <v>59</v>
      </c>
      <c r="C1266" s="55" t="s">
        <v>155</v>
      </c>
      <c r="D1266" s="33" t="s">
        <v>44</v>
      </c>
      <c r="E1266" s="56">
        <v>14338.0</v>
      </c>
      <c r="F1266" s="41">
        <v>40.0</v>
      </c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</row>
    <row r="1267">
      <c r="A1267" s="41" t="str">
        <f t="shared" si="1"/>
        <v>Kiribati-Oceania2004</v>
      </c>
      <c r="B1267" s="41" t="s">
        <v>59</v>
      </c>
      <c r="C1267" s="55" t="s">
        <v>155</v>
      </c>
      <c r="D1267" s="33" t="s">
        <v>45</v>
      </c>
      <c r="E1267" s="56">
        <v>14338.0</v>
      </c>
      <c r="F1267" s="41">
        <v>55.0</v>
      </c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</row>
    <row r="1268">
      <c r="A1268" s="41" t="str">
        <f t="shared" si="1"/>
        <v>Kiribati-Oceania2005</v>
      </c>
      <c r="B1268" s="41" t="s">
        <v>59</v>
      </c>
      <c r="C1268" s="55" t="s">
        <v>155</v>
      </c>
      <c r="D1268" s="33" t="s">
        <v>46</v>
      </c>
      <c r="E1268" s="56">
        <v>14338.0</v>
      </c>
      <c r="F1268" s="41">
        <v>26.0</v>
      </c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</row>
    <row r="1269">
      <c r="A1269" s="41" t="str">
        <f t="shared" si="1"/>
        <v>Kiribati-Oceania2006</v>
      </c>
      <c r="B1269" s="41" t="s">
        <v>59</v>
      </c>
      <c r="C1269" s="55" t="s">
        <v>155</v>
      </c>
      <c r="D1269" s="33" t="s">
        <v>47</v>
      </c>
      <c r="E1269" s="41">
        <v>8.0</v>
      </c>
      <c r="F1269" s="41">
        <v>44.0</v>
      </c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</row>
    <row r="1270">
      <c r="A1270" s="41" t="str">
        <f t="shared" si="1"/>
        <v>Kiribati-Oceania2007</v>
      </c>
      <c r="B1270" s="41" t="s">
        <v>59</v>
      </c>
      <c r="C1270" s="55" t="s">
        <v>155</v>
      </c>
      <c r="D1270" s="33" t="s">
        <v>48</v>
      </c>
      <c r="E1270" s="41">
        <v>11.0</v>
      </c>
      <c r="F1270" s="41">
        <v>51.0</v>
      </c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</row>
    <row r="1271">
      <c r="A1271" s="41" t="str">
        <f t="shared" si="1"/>
        <v>Kiribati-Oceania2008</v>
      </c>
      <c r="B1271" s="41" t="s">
        <v>59</v>
      </c>
      <c r="C1271" s="55" t="s">
        <v>155</v>
      </c>
      <c r="D1271" s="33" t="s">
        <v>49</v>
      </c>
      <c r="E1271" s="41">
        <v>8.0</v>
      </c>
      <c r="F1271" s="41">
        <v>62.0</v>
      </c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</row>
    <row r="1272">
      <c r="A1272" s="41" t="str">
        <f t="shared" si="1"/>
        <v>Kiribati-Oceania2009</v>
      </c>
      <c r="B1272" s="41" t="s">
        <v>59</v>
      </c>
      <c r="C1272" s="55" t="s">
        <v>155</v>
      </c>
      <c r="D1272" s="33" t="s">
        <v>50</v>
      </c>
      <c r="E1272" s="56">
        <v>14338.0</v>
      </c>
      <c r="F1272" s="41">
        <v>40.0</v>
      </c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</row>
    <row r="1273">
      <c r="A1273" s="41" t="str">
        <f t="shared" si="1"/>
        <v>Kiribati-Oceania2010</v>
      </c>
      <c r="B1273" s="41" t="s">
        <v>59</v>
      </c>
      <c r="C1273" s="55" t="s">
        <v>155</v>
      </c>
      <c r="D1273" s="33" t="s">
        <v>51</v>
      </c>
      <c r="E1273" s="56">
        <v>14338.0</v>
      </c>
      <c r="F1273" s="41">
        <v>33.0</v>
      </c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</row>
    <row r="1274">
      <c r="A1274" s="41" t="str">
        <f t="shared" si="1"/>
        <v>Kiribati-Oceania2011</v>
      </c>
      <c r="B1274" s="41" t="s">
        <v>59</v>
      </c>
      <c r="C1274" s="55" t="s">
        <v>155</v>
      </c>
      <c r="D1274" s="33" t="s">
        <v>52</v>
      </c>
      <c r="E1274" s="41">
        <v>10.0</v>
      </c>
      <c r="F1274" s="41">
        <v>70.0</v>
      </c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</row>
    <row r="1275">
      <c r="A1275" s="41" t="str">
        <f t="shared" si="1"/>
        <v>Kiribati-Oceania2012</v>
      </c>
      <c r="B1275" s="41" t="s">
        <v>59</v>
      </c>
      <c r="C1275" s="55" t="s">
        <v>155</v>
      </c>
      <c r="D1275" s="33" t="s">
        <v>53</v>
      </c>
      <c r="E1275" s="56">
        <v>14338.0</v>
      </c>
      <c r="F1275" s="41">
        <v>40.0</v>
      </c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</row>
    <row r="1276">
      <c r="A1276" s="41" t="str">
        <f t="shared" si="1"/>
        <v>Kosovo-Europe2000</v>
      </c>
      <c r="B1276" s="41" t="s">
        <v>55</v>
      </c>
      <c r="C1276" s="55" t="s">
        <v>156</v>
      </c>
      <c r="D1276" s="33" t="s">
        <v>40</v>
      </c>
      <c r="E1276" s="56">
        <v>14338.0</v>
      </c>
      <c r="F1276" s="56">
        <v>8529.0</v>
      </c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</row>
    <row r="1277">
      <c r="A1277" s="41" t="str">
        <f t="shared" si="1"/>
        <v>Kosovo-Europe2001</v>
      </c>
      <c r="B1277" s="41" t="s">
        <v>55</v>
      </c>
      <c r="C1277" s="55" t="s">
        <v>156</v>
      </c>
      <c r="D1277" s="33" t="s">
        <v>42</v>
      </c>
      <c r="E1277" s="41">
        <v>2528.0</v>
      </c>
      <c r="F1277" s="56">
        <v>8529.0</v>
      </c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</row>
    <row r="1278">
      <c r="A1278" s="41" t="str">
        <f t="shared" si="1"/>
        <v>Kosovo-Europe2002</v>
      </c>
      <c r="B1278" s="41" t="s">
        <v>55</v>
      </c>
      <c r="C1278" s="55" t="s">
        <v>156</v>
      </c>
      <c r="D1278" s="33" t="s">
        <v>43</v>
      </c>
      <c r="E1278" s="41">
        <v>2496.0</v>
      </c>
      <c r="F1278" s="56">
        <v>8529.0</v>
      </c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</row>
    <row r="1279">
      <c r="A1279" s="41" t="str">
        <f t="shared" si="1"/>
        <v>Kosovo-Europe2003</v>
      </c>
      <c r="B1279" s="41" t="s">
        <v>55</v>
      </c>
      <c r="C1279" s="55" t="s">
        <v>156</v>
      </c>
      <c r="D1279" s="33" t="s">
        <v>44</v>
      </c>
      <c r="E1279" s="41">
        <v>2435.0</v>
      </c>
      <c r="F1279" s="56">
        <v>8529.0</v>
      </c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</row>
    <row r="1280">
      <c r="A1280" s="41" t="str">
        <f t="shared" si="1"/>
        <v>Kosovo-Europe2004</v>
      </c>
      <c r="B1280" s="41" t="s">
        <v>55</v>
      </c>
      <c r="C1280" s="55" t="s">
        <v>156</v>
      </c>
      <c r="D1280" s="33" t="s">
        <v>45</v>
      </c>
      <c r="E1280" s="41">
        <v>2216.0</v>
      </c>
      <c r="F1280" s="56">
        <v>8529.0</v>
      </c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</row>
    <row r="1281">
      <c r="A1281" s="41" t="str">
        <f t="shared" si="1"/>
        <v>Kosovo-Europe2005</v>
      </c>
      <c r="B1281" s="41" t="s">
        <v>55</v>
      </c>
      <c r="C1281" s="55" t="s">
        <v>156</v>
      </c>
      <c r="D1281" s="33" t="s">
        <v>46</v>
      </c>
      <c r="E1281" s="41">
        <v>1902.0</v>
      </c>
      <c r="F1281" s="56">
        <v>8529.0</v>
      </c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</row>
    <row r="1282">
      <c r="A1282" s="41" t="str">
        <f t="shared" si="1"/>
        <v>Kosovo-Europe2006</v>
      </c>
      <c r="B1282" s="41" t="s">
        <v>55</v>
      </c>
      <c r="C1282" s="55" t="s">
        <v>156</v>
      </c>
      <c r="D1282" s="33" t="s">
        <v>47</v>
      </c>
      <c r="E1282" s="41">
        <v>2005.0</v>
      </c>
      <c r="F1282" s="56">
        <v>8529.0</v>
      </c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</row>
    <row r="1283">
      <c r="A1283" s="41" t="str">
        <f t="shared" si="1"/>
        <v>Kosovo-Europe2007</v>
      </c>
      <c r="B1283" s="41" t="s">
        <v>55</v>
      </c>
      <c r="C1283" s="55" t="s">
        <v>156</v>
      </c>
      <c r="D1283" s="33" t="s">
        <v>48</v>
      </c>
      <c r="E1283" s="41">
        <v>2045.0</v>
      </c>
      <c r="F1283" s="56">
        <v>8529.0</v>
      </c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</row>
    <row r="1284">
      <c r="A1284" s="41" t="str">
        <f t="shared" si="1"/>
        <v>Kosovo-Europe2008</v>
      </c>
      <c r="B1284" s="41" t="s">
        <v>55</v>
      </c>
      <c r="C1284" s="55" t="s">
        <v>156</v>
      </c>
      <c r="D1284" s="33" t="s">
        <v>49</v>
      </c>
      <c r="E1284" s="41">
        <v>1946.0</v>
      </c>
      <c r="F1284" s="56">
        <v>8529.0</v>
      </c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</row>
    <row r="1285">
      <c r="A1285" s="41" t="str">
        <f t="shared" si="1"/>
        <v>Kosovo-Europe2009</v>
      </c>
      <c r="B1285" s="41" t="s">
        <v>55</v>
      </c>
      <c r="C1285" s="55" t="s">
        <v>156</v>
      </c>
      <c r="D1285" s="33" t="s">
        <v>50</v>
      </c>
      <c r="E1285" s="41">
        <v>1994.0</v>
      </c>
      <c r="F1285" s="56">
        <v>8529.0</v>
      </c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</row>
    <row r="1286">
      <c r="A1286" s="41" t="str">
        <f t="shared" si="1"/>
        <v>Kosovo-Europe2010</v>
      </c>
      <c r="B1286" s="41" t="s">
        <v>55</v>
      </c>
      <c r="C1286" s="55" t="s">
        <v>156</v>
      </c>
      <c r="D1286" s="33" t="s">
        <v>51</v>
      </c>
      <c r="E1286" s="41">
        <v>1545.0</v>
      </c>
      <c r="F1286" s="56">
        <v>8529.0</v>
      </c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</row>
    <row r="1287">
      <c r="A1287" s="41" t="str">
        <f t="shared" si="1"/>
        <v>Kosovo-Europe2011</v>
      </c>
      <c r="B1287" s="41" t="s">
        <v>55</v>
      </c>
      <c r="C1287" s="55" t="s">
        <v>156</v>
      </c>
      <c r="D1287" s="33" t="s">
        <v>52</v>
      </c>
      <c r="E1287" s="41">
        <v>1966.0</v>
      </c>
      <c r="F1287" s="56">
        <v>8529.0</v>
      </c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</row>
    <row r="1288">
      <c r="A1288" s="41" t="str">
        <f t="shared" si="1"/>
        <v>Kosovo-Europe2012</v>
      </c>
      <c r="B1288" s="41" t="s">
        <v>55</v>
      </c>
      <c r="C1288" s="55" t="s">
        <v>156</v>
      </c>
      <c r="D1288" s="33" t="s">
        <v>53</v>
      </c>
      <c r="E1288" s="41">
        <v>1894.0</v>
      </c>
      <c r="F1288" s="56">
        <v>8529.0</v>
      </c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</row>
    <row r="1289">
      <c r="A1289" s="41" t="str">
        <f t="shared" si="1"/>
        <v>Kuwait-Middle East2000</v>
      </c>
      <c r="B1289" s="41" t="s">
        <v>72</v>
      </c>
      <c r="C1289" s="55" t="s">
        <v>157</v>
      </c>
      <c r="D1289" s="33" t="s">
        <v>40</v>
      </c>
      <c r="E1289" s="56">
        <v>14338.0</v>
      </c>
      <c r="F1289" s="56">
        <v>8529.0</v>
      </c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</row>
    <row r="1290">
      <c r="A1290" s="41" t="str">
        <f t="shared" si="1"/>
        <v>Kuwait-Middle East2001</v>
      </c>
      <c r="B1290" s="41" t="s">
        <v>72</v>
      </c>
      <c r="C1290" s="55" t="s">
        <v>157</v>
      </c>
      <c r="D1290" s="33" t="s">
        <v>42</v>
      </c>
      <c r="E1290" s="41">
        <v>32523.0</v>
      </c>
      <c r="F1290" s="56">
        <v>8529.0</v>
      </c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</row>
    <row r="1291">
      <c r="A1291" s="41" t="str">
        <f t="shared" si="1"/>
        <v>Kuwait-Middle East2002</v>
      </c>
      <c r="B1291" s="41" t="s">
        <v>72</v>
      </c>
      <c r="C1291" s="55" t="s">
        <v>157</v>
      </c>
      <c r="D1291" s="33" t="s">
        <v>43</v>
      </c>
      <c r="E1291" s="41">
        <v>32586.0</v>
      </c>
      <c r="F1291" s="41">
        <v>93696.0</v>
      </c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</row>
    <row r="1292">
      <c r="A1292" s="41" t="str">
        <f t="shared" si="1"/>
        <v>Kuwait-Middle East2003</v>
      </c>
      <c r="B1292" s="41" t="s">
        <v>72</v>
      </c>
      <c r="C1292" s="55" t="s">
        <v>157</v>
      </c>
      <c r="D1292" s="33" t="s">
        <v>44</v>
      </c>
      <c r="E1292" s="41">
        <v>30815.0</v>
      </c>
      <c r="F1292" s="41">
        <v>81869.0</v>
      </c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</row>
    <row r="1293">
      <c r="A1293" s="41" t="str">
        <f t="shared" si="1"/>
        <v>Kuwait-Middle East2004</v>
      </c>
      <c r="B1293" s="41" t="s">
        <v>72</v>
      </c>
      <c r="C1293" s="55" t="s">
        <v>157</v>
      </c>
      <c r="D1293" s="33" t="s">
        <v>45</v>
      </c>
      <c r="E1293" s="41">
        <v>28843.0</v>
      </c>
      <c r="F1293" s="41">
        <v>79959.0</v>
      </c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</row>
    <row r="1294">
      <c r="A1294" s="41" t="str">
        <f t="shared" si="1"/>
        <v>Kuwait-Middle East2005</v>
      </c>
      <c r="B1294" s="41" t="s">
        <v>72</v>
      </c>
      <c r="C1294" s="55" t="s">
        <v>157</v>
      </c>
      <c r="D1294" s="33" t="s">
        <v>46</v>
      </c>
      <c r="E1294" s="41">
        <v>20067.0</v>
      </c>
      <c r="F1294" s="41">
        <v>55122.0</v>
      </c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</row>
    <row r="1295">
      <c r="A1295" s="41" t="str">
        <f t="shared" si="1"/>
        <v>Kuwait-Middle East2006</v>
      </c>
      <c r="B1295" s="41" t="s">
        <v>72</v>
      </c>
      <c r="C1295" s="55" t="s">
        <v>157</v>
      </c>
      <c r="D1295" s="33" t="s">
        <v>47</v>
      </c>
      <c r="E1295" s="41">
        <v>23469.0</v>
      </c>
      <c r="F1295" s="41">
        <v>63534.0</v>
      </c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</row>
    <row r="1296">
      <c r="A1296" s="41" t="str">
        <f t="shared" si="1"/>
        <v>Kuwait-Middle East2007</v>
      </c>
      <c r="B1296" s="41" t="s">
        <v>72</v>
      </c>
      <c r="C1296" s="55" t="s">
        <v>157</v>
      </c>
      <c r="D1296" s="33" t="s">
        <v>48</v>
      </c>
      <c r="E1296" s="41">
        <v>26389.0</v>
      </c>
      <c r="F1296" s="41">
        <v>75236.0</v>
      </c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</row>
    <row r="1297">
      <c r="A1297" s="41" t="str">
        <f t="shared" si="1"/>
        <v>Kuwait-Middle East2008</v>
      </c>
      <c r="B1297" s="41" t="s">
        <v>72</v>
      </c>
      <c r="C1297" s="55" t="s">
        <v>157</v>
      </c>
      <c r="D1297" s="33" t="s">
        <v>49</v>
      </c>
      <c r="E1297" s="41">
        <v>26399.0</v>
      </c>
      <c r="F1297" s="41">
        <v>71547.0</v>
      </c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</row>
    <row r="1298">
      <c r="A1298" s="41" t="str">
        <f t="shared" si="1"/>
        <v>Kuwait-Middle East2009</v>
      </c>
      <c r="B1298" s="41" t="s">
        <v>72</v>
      </c>
      <c r="C1298" s="55" t="s">
        <v>157</v>
      </c>
      <c r="D1298" s="33" t="s">
        <v>50</v>
      </c>
      <c r="E1298" s="41">
        <v>22001.0</v>
      </c>
      <c r="F1298" s="41">
        <v>61657.0</v>
      </c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</row>
    <row r="1299">
      <c r="A1299" s="41" t="str">
        <f t="shared" si="1"/>
        <v>Kuwait-Middle East2010</v>
      </c>
      <c r="B1299" s="41" t="s">
        <v>72</v>
      </c>
      <c r="C1299" s="55" t="s">
        <v>157</v>
      </c>
      <c r="D1299" s="33" t="s">
        <v>51</v>
      </c>
      <c r="E1299" s="41">
        <v>18805.0</v>
      </c>
      <c r="F1299" s="41">
        <v>55181.0</v>
      </c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</row>
    <row r="1300">
      <c r="A1300" s="41" t="str">
        <f t="shared" si="1"/>
        <v>Kuwait-Middle East2011</v>
      </c>
      <c r="B1300" s="41" t="s">
        <v>72</v>
      </c>
      <c r="C1300" s="55" t="s">
        <v>157</v>
      </c>
      <c r="D1300" s="33" t="s">
        <v>52</v>
      </c>
      <c r="E1300" s="41">
        <v>25780.0</v>
      </c>
      <c r="F1300" s="41">
        <v>73769.0</v>
      </c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</row>
    <row r="1301">
      <c r="A1301" s="41" t="str">
        <f t="shared" si="1"/>
        <v>Kuwait-Middle East2012</v>
      </c>
      <c r="B1301" s="41" t="s">
        <v>72</v>
      </c>
      <c r="C1301" s="55" t="s">
        <v>157</v>
      </c>
      <c r="D1301" s="33" t="s">
        <v>53</v>
      </c>
      <c r="E1301" s="41">
        <v>20639.0</v>
      </c>
      <c r="F1301" s="41">
        <v>52753.0</v>
      </c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</row>
    <row r="1302">
      <c r="A1302" s="41" t="str">
        <f t="shared" si="1"/>
        <v>Kyrgyzstan-Asia2000</v>
      </c>
      <c r="B1302" s="41" t="s">
        <v>41</v>
      </c>
      <c r="C1302" s="55" t="s">
        <v>158</v>
      </c>
      <c r="D1302" s="33" t="s">
        <v>40</v>
      </c>
      <c r="E1302" s="56">
        <v>14338.0</v>
      </c>
      <c r="F1302" s="56">
        <v>8529.0</v>
      </c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</row>
    <row r="1303">
      <c r="A1303" s="41" t="str">
        <f t="shared" si="1"/>
        <v>Kyrgyzstan-Asia2001</v>
      </c>
      <c r="B1303" s="41" t="s">
        <v>41</v>
      </c>
      <c r="C1303" s="55" t="s">
        <v>158</v>
      </c>
      <c r="D1303" s="33" t="s">
        <v>42</v>
      </c>
      <c r="E1303" s="41">
        <v>3097.0</v>
      </c>
      <c r="F1303" s="56">
        <v>8529.0</v>
      </c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</row>
    <row r="1304">
      <c r="A1304" s="41" t="str">
        <f t="shared" si="1"/>
        <v>Kyrgyzstan-Asia2002</v>
      </c>
      <c r="B1304" s="41" t="s">
        <v>41</v>
      </c>
      <c r="C1304" s="55" t="s">
        <v>158</v>
      </c>
      <c r="D1304" s="33" t="s">
        <v>43</v>
      </c>
      <c r="E1304" s="41">
        <v>2805.0</v>
      </c>
      <c r="F1304" s="41">
        <v>6399.0</v>
      </c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</row>
    <row r="1305">
      <c r="A1305" s="41" t="str">
        <f t="shared" si="1"/>
        <v>Kyrgyzstan-Asia2003</v>
      </c>
      <c r="B1305" s="41" t="s">
        <v>41</v>
      </c>
      <c r="C1305" s="55" t="s">
        <v>158</v>
      </c>
      <c r="D1305" s="33" t="s">
        <v>44</v>
      </c>
      <c r="E1305" s="41">
        <v>2484.0</v>
      </c>
      <c r="F1305" s="41">
        <v>6480.0</v>
      </c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</row>
    <row r="1306">
      <c r="A1306" s="41" t="str">
        <f t="shared" si="1"/>
        <v>Kyrgyzstan-Asia2004</v>
      </c>
      <c r="B1306" s="41" t="s">
        <v>41</v>
      </c>
      <c r="C1306" s="55" t="s">
        <v>158</v>
      </c>
      <c r="D1306" s="33" t="s">
        <v>45</v>
      </c>
      <c r="E1306" s="41">
        <v>2846.0</v>
      </c>
      <c r="F1306" s="41">
        <v>5680.0</v>
      </c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</row>
    <row r="1307">
      <c r="A1307" s="41" t="str">
        <f t="shared" si="1"/>
        <v>Kyrgyzstan-Asia2005</v>
      </c>
      <c r="B1307" s="41" t="s">
        <v>41</v>
      </c>
      <c r="C1307" s="55" t="s">
        <v>158</v>
      </c>
      <c r="D1307" s="33" t="s">
        <v>46</v>
      </c>
      <c r="E1307" s="41">
        <v>2151.0</v>
      </c>
      <c r="F1307" s="41">
        <v>3781.0</v>
      </c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</row>
    <row r="1308">
      <c r="A1308" s="41" t="str">
        <f t="shared" si="1"/>
        <v>Kyrgyzstan-Asia2006</v>
      </c>
      <c r="B1308" s="41" t="s">
        <v>41</v>
      </c>
      <c r="C1308" s="55" t="s">
        <v>158</v>
      </c>
      <c r="D1308" s="33" t="s">
        <v>47</v>
      </c>
      <c r="E1308" s="41">
        <v>2542.0</v>
      </c>
      <c r="F1308" s="41">
        <v>5699.0</v>
      </c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</row>
    <row r="1309">
      <c r="A1309" s="41" t="str">
        <f t="shared" si="1"/>
        <v>Kyrgyzstan-Asia2007</v>
      </c>
      <c r="B1309" s="41" t="s">
        <v>41</v>
      </c>
      <c r="C1309" s="55" t="s">
        <v>158</v>
      </c>
      <c r="D1309" s="33" t="s">
        <v>48</v>
      </c>
      <c r="E1309" s="41">
        <v>2726.0</v>
      </c>
      <c r="F1309" s="41">
        <v>5871.0</v>
      </c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</row>
    <row r="1310">
      <c r="A1310" s="41" t="str">
        <f t="shared" si="1"/>
        <v>Kyrgyzstan-Asia2008</v>
      </c>
      <c r="B1310" s="41" t="s">
        <v>41</v>
      </c>
      <c r="C1310" s="55" t="s">
        <v>158</v>
      </c>
      <c r="D1310" s="33" t="s">
        <v>49</v>
      </c>
      <c r="E1310" s="41">
        <v>2497.0</v>
      </c>
      <c r="F1310" s="41">
        <v>5233.0</v>
      </c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</row>
    <row r="1311">
      <c r="A1311" s="41" t="str">
        <f t="shared" si="1"/>
        <v>Kyrgyzstan-Asia2009</v>
      </c>
      <c r="B1311" s="41" t="s">
        <v>41</v>
      </c>
      <c r="C1311" s="55" t="s">
        <v>158</v>
      </c>
      <c r="D1311" s="33" t="s">
        <v>50</v>
      </c>
      <c r="E1311" s="41">
        <v>2584.0</v>
      </c>
      <c r="F1311" s="41">
        <v>5328.0</v>
      </c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</row>
    <row r="1312">
      <c r="A1312" s="41" t="str">
        <f t="shared" si="1"/>
        <v>Kyrgyzstan-Asia2010</v>
      </c>
      <c r="B1312" s="41" t="s">
        <v>41</v>
      </c>
      <c r="C1312" s="55" t="s">
        <v>158</v>
      </c>
      <c r="D1312" s="33" t="s">
        <v>51</v>
      </c>
      <c r="E1312" s="41">
        <v>2317.0</v>
      </c>
      <c r="F1312" s="41">
        <v>4529.0</v>
      </c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</row>
    <row r="1313">
      <c r="A1313" s="41" t="str">
        <f t="shared" si="1"/>
        <v>Kyrgyzstan-Asia2011</v>
      </c>
      <c r="B1313" s="41" t="s">
        <v>41</v>
      </c>
      <c r="C1313" s="55" t="s">
        <v>158</v>
      </c>
      <c r="D1313" s="33" t="s">
        <v>52</v>
      </c>
      <c r="E1313" s="41">
        <v>2450.0</v>
      </c>
      <c r="F1313" s="41">
        <v>5145.0</v>
      </c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</row>
    <row r="1314">
      <c r="A1314" s="41" t="str">
        <f t="shared" si="1"/>
        <v>Kyrgyzstan-Asia2012</v>
      </c>
      <c r="B1314" s="41" t="s">
        <v>41</v>
      </c>
      <c r="C1314" s="55" t="s">
        <v>158</v>
      </c>
      <c r="D1314" s="33" t="s">
        <v>53</v>
      </c>
      <c r="E1314" s="41">
        <v>2422.0</v>
      </c>
      <c r="F1314" s="41">
        <v>4848.0</v>
      </c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</row>
    <row r="1315">
      <c r="A1315" s="41" t="str">
        <f t="shared" si="1"/>
        <v>Laos-Asia2000</v>
      </c>
      <c r="B1315" s="41" t="s">
        <v>41</v>
      </c>
      <c r="C1315" s="55" t="s">
        <v>159</v>
      </c>
      <c r="D1315" s="33" t="s">
        <v>40</v>
      </c>
      <c r="E1315" s="56">
        <v>14338.0</v>
      </c>
      <c r="F1315" s="56">
        <v>8529.0</v>
      </c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</row>
    <row r="1316">
      <c r="A1316" s="41" t="str">
        <f t="shared" si="1"/>
        <v>Laos-Asia2001</v>
      </c>
      <c r="B1316" s="41" t="s">
        <v>41</v>
      </c>
      <c r="C1316" s="55" t="s">
        <v>159</v>
      </c>
      <c r="D1316" s="33" t="s">
        <v>42</v>
      </c>
      <c r="E1316" s="56">
        <v>14338.0</v>
      </c>
      <c r="F1316" s="56">
        <v>8529.0</v>
      </c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</row>
    <row r="1317">
      <c r="A1317" s="41" t="str">
        <f t="shared" si="1"/>
        <v>Laos-Asia2002</v>
      </c>
      <c r="B1317" s="41" t="s">
        <v>41</v>
      </c>
      <c r="C1317" s="55" t="s">
        <v>159</v>
      </c>
      <c r="D1317" s="33" t="s">
        <v>43</v>
      </c>
      <c r="E1317" s="56">
        <v>14338.0</v>
      </c>
      <c r="F1317" s="41">
        <v>1874.0</v>
      </c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</row>
    <row r="1318">
      <c r="A1318" s="41" t="str">
        <f t="shared" si="1"/>
        <v>Laos-Asia2003</v>
      </c>
      <c r="B1318" s="41" t="s">
        <v>41</v>
      </c>
      <c r="C1318" s="55" t="s">
        <v>159</v>
      </c>
      <c r="D1318" s="33" t="s">
        <v>44</v>
      </c>
      <c r="E1318" s="56">
        <v>14338.0</v>
      </c>
      <c r="F1318" s="41">
        <v>1811.0</v>
      </c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</row>
    <row r="1319">
      <c r="A1319" s="41" t="str">
        <f t="shared" si="1"/>
        <v>Laos-Asia2004</v>
      </c>
      <c r="B1319" s="41" t="s">
        <v>41</v>
      </c>
      <c r="C1319" s="55" t="s">
        <v>159</v>
      </c>
      <c r="D1319" s="33" t="s">
        <v>45</v>
      </c>
      <c r="E1319" s="56">
        <v>14338.0</v>
      </c>
      <c r="F1319" s="41">
        <v>1742.0</v>
      </c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</row>
    <row r="1320">
      <c r="A1320" s="41" t="str">
        <f t="shared" si="1"/>
        <v>Laos-Asia2005</v>
      </c>
      <c r="B1320" s="41" t="s">
        <v>41</v>
      </c>
      <c r="C1320" s="55" t="s">
        <v>159</v>
      </c>
      <c r="D1320" s="33" t="s">
        <v>46</v>
      </c>
      <c r="E1320" s="56">
        <v>14338.0</v>
      </c>
      <c r="F1320" s="41">
        <v>902.0</v>
      </c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</row>
    <row r="1321">
      <c r="A1321" s="41" t="str">
        <f t="shared" si="1"/>
        <v>Laos-Asia2006</v>
      </c>
      <c r="B1321" s="41" t="s">
        <v>41</v>
      </c>
      <c r="C1321" s="55" t="s">
        <v>159</v>
      </c>
      <c r="D1321" s="33" t="s">
        <v>47</v>
      </c>
      <c r="E1321" s="56">
        <v>14338.0</v>
      </c>
      <c r="F1321" s="41">
        <v>1423.0</v>
      </c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</row>
    <row r="1322">
      <c r="A1322" s="41" t="str">
        <f t="shared" si="1"/>
        <v>Laos-Asia2007</v>
      </c>
      <c r="B1322" s="41" t="s">
        <v>41</v>
      </c>
      <c r="C1322" s="55" t="s">
        <v>159</v>
      </c>
      <c r="D1322" s="33" t="s">
        <v>48</v>
      </c>
      <c r="E1322" s="56">
        <v>14338.0</v>
      </c>
      <c r="F1322" s="41">
        <v>1668.0</v>
      </c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</row>
    <row r="1323">
      <c r="A1323" s="41" t="str">
        <f t="shared" si="1"/>
        <v>Laos-Asia2008</v>
      </c>
      <c r="B1323" s="41" t="s">
        <v>41</v>
      </c>
      <c r="C1323" s="55" t="s">
        <v>159</v>
      </c>
      <c r="D1323" s="33" t="s">
        <v>49</v>
      </c>
      <c r="E1323" s="56">
        <v>14338.0</v>
      </c>
      <c r="F1323" s="41">
        <v>1434.0</v>
      </c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</row>
    <row r="1324">
      <c r="A1324" s="41" t="str">
        <f t="shared" si="1"/>
        <v>Laos-Asia2009</v>
      </c>
      <c r="B1324" s="41" t="s">
        <v>41</v>
      </c>
      <c r="C1324" s="55" t="s">
        <v>159</v>
      </c>
      <c r="D1324" s="33" t="s">
        <v>50</v>
      </c>
      <c r="E1324" s="56">
        <v>14338.0</v>
      </c>
      <c r="F1324" s="41">
        <v>1129.0</v>
      </c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</row>
    <row r="1325">
      <c r="A1325" s="41" t="str">
        <f t="shared" si="1"/>
        <v>Laos-Asia2010</v>
      </c>
      <c r="B1325" s="41" t="s">
        <v>41</v>
      </c>
      <c r="C1325" s="55" t="s">
        <v>159</v>
      </c>
      <c r="D1325" s="33" t="s">
        <v>51</v>
      </c>
      <c r="E1325" s="56">
        <v>14338.0</v>
      </c>
      <c r="F1325" s="41">
        <v>972.0</v>
      </c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</row>
    <row r="1326">
      <c r="A1326" s="41" t="str">
        <f t="shared" si="1"/>
        <v>Laos-Asia2011</v>
      </c>
      <c r="B1326" s="41" t="s">
        <v>41</v>
      </c>
      <c r="C1326" s="55" t="s">
        <v>159</v>
      </c>
      <c r="D1326" s="33" t="s">
        <v>52</v>
      </c>
      <c r="E1326" s="56">
        <v>14338.0</v>
      </c>
      <c r="F1326" s="41">
        <v>1580.0</v>
      </c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</row>
    <row r="1327">
      <c r="A1327" s="41" t="str">
        <f t="shared" si="1"/>
        <v>Laos-Asia2012</v>
      </c>
      <c r="B1327" s="41" t="s">
        <v>41</v>
      </c>
      <c r="C1327" s="55" t="s">
        <v>159</v>
      </c>
      <c r="D1327" s="33" t="s">
        <v>53</v>
      </c>
      <c r="E1327" s="56">
        <v>14338.0</v>
      </c>
      <c r="F1327" s="41">
        <v>1177.0</v>
      </c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</row>
    <row r="1328">
      <c r="A1328" s="41" t="str">
        <f t="shared" si="1"/>
        <v>Latvia-Europe2000</v>
      </c>
      <c r="B1328" s="41" t="s">
        <v>55</v>
      </c>
      <c r="C1328" s="55" t="s">
        <v>160</v>
      </c>
      <c r="D1328" s="33" t="s">
        <v>40</v>
      </c>
      <c r="E1328" s="56">
        <v>14338.0</v>
      </c>
      <c r="F1328" s="56">
        <v>8529.0</v>
      </c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</row>
    <row r="1329">
      <c r="A1329" s="41" t="str">
        <f t="shared" si="1"/>
        <v>Latvia-Europe2001</v>
      </c>
      <c r="B1329" s="41" t="s">
        <v>55</v>
      </c>
      <c r="C1329" s="55" t="s">
        <v>160</v>
      </c>
      <c r="D1329" s="33" t="s">
        <v>42</v>
      </c>
      <c r="E1329" s="41">
        <v>4371.0</v>
      </c>
      <c r="F1329" s="56">
        <v>8529.0</v>
      </c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</row>
    <row r="1330">
      <c r="A1330" s="41" t="str">
        <f t="shared" si="1"/>
        <v>Latvia-Europe2002</v>
      </c>
      <c r="B1330" s="41" t="s">
        <v>55</v>
      </c>
      <c r="C1330" s="55" t="s">
        <v>160</v>
      </c>
      <c r="D1330" s="33" t="s">
        <v>43</v>
      </c>
      <c r="E1330" s="41">
        <v>4644.0</v>
      </c>
      <c r="F1330" s="41">
        <v>7616.0</v>
      </c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</row>
    <row r="1331">
      <c r="A1331" s="41" t="str">
        <f t="shared" si="1"/>
        <v>Latvia-Europe2003</v>
      </c>
      <c r="B1331" s="41" t="s">
        <v>55</v>
      </c>
      <c r="C1331" s="55" t="s">
        <v>160</v>
      </c>
      <c r="D1331" s="33" t="s">
        <v>44</v>
      </c>
      <c r="E1331" s="41">
        <v>4403.0</v>
      </c>
      <c r="F1331" s="41">
        <v>6824.0</v>
      </c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</row>
    <row r="1332">
      <c r="A1332" s="41" t="str">
        <f t="shared" si="1"/>
        <v>Latvia-Europe2004</v>
      </c>
      <c r="B1332" s="41" t="s">
        <v>55</v>
      </c>
      <c r="C1332" s="55" t="s">
        <v>160</v>
      </c>
      <c r="D1332" s="33" t="s">
        <v>45</v>
      </c>
      <c r="E1332" s="41">
        <v>4586.0</v>
      </c>
      <c r="F1332" s="41">
        <v>7591.0</v>
      </c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</row>
    <row r="1333">
      <c r="A1333" s="41" t="str">
        <f t="shared" si="1"/>
        <v>Latvia-Europe2005</v>
      </c>
      <c r="B1333" s="41" t="s">
        <v>55</v>
      </c>
      <c r="C1333" s="55" t="s">
        <v>160</v>
      </c>
      <c r="D1333" s="33" t="s">
        <v>46</v>
      </c>
      <c r="E1333" s="41">
        <v>4111.0</v>
      </c>
      <c r="F1333" s="41">
        <v>6854.0</v>
      </c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</row>
    <row r="1334">
      <c r="A1334" s="41" t="str">
        <f t="shared" si="1"/>
        <v>Latvia-Europe2006</v>
      </c>
      <c r="B1334" s="41" t="s">
        <v>55</v>
      </c>
      <c r="C1334" s="55" t="s">
        <v>160</v>
      </c>
      <c r="D1334" s="33" t="s">
        <v>47</v>
      </c>
      <c r="E1334" s="41">
        <v>4438.0</v>
      </c>
      <c r="F1334" s="41">
        <v>7132.0</v>
      </c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</row>
    <row r="1335">
      <c r="A1335" s="41" t="str">
        <f t="shared" si="1"/>
        <v>Latvia-Europe2007</v>
      </c>
      <c r="B1335" s="41" t="s">
        <v>55</v>
      </c>
      <c r="C1335" s="55" t="s">
        <v>160</v>
      </c>
      <c r="D1335" s="33" t="s">
        <v>48</v>
      </c>
      <c r="E1335" s="41">
        <v>4796.0</v>
      </c>
      <c r="F1335" s="41">
        <v>7928.0</v>
      </c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</row>
    <row r="1336">
      <c r="A1336" s="41" t="str">
        <f t="shared" si="1"/>
        <v>Latvia-Europe2008</v>
      </c>
      <c r="B1336" s="41" t="s">
        <v>55</v>
      </c>
      <c r="C1336" s="55" t="s">
        <v>160</v>
      </c>
      <c r="D1336" s="33" t="s">
        <v>49</v>
      </c>
      <c r="E1336" s="41">
        <v>4528.0</v>
      </c>
      <c r="F1336" s="41">
        <v>7176.0</v>
      </c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</row>
    <row r="1337">
      <c r="A1337" s="41" t="str">
        <f t="shared" si="1"/>
        <v>Latvia-Europe2009</v>
      </c>
      <c r="B1337" s="41" t="s">
        <v>55</v>
      </c>
      <c r="C1337" s="55" t="s">
        <v>160</v>
      </c>
      <c r="D1337" s="33" t="s">
        <v>50</v>
      </c>
      <c r="E1337" s="41">
        <v>4324.0</v>
      </c>
      <c r="F1337" s="41">
        <v>7088.0</v>
      </c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</row>
    <row r="1338">
      <c r="A1338" s="41" t="str">
        <f t="shared" si="1"/>
        <v>Latvia-Europe2010</v>
      </c>
      <c r="B1338" s="41" t="s">
        <v>55</v>
      </c>
      <c r="C1338" s="55" t="s">
        <v>160</v>
      </c>
      <c r="D1338" s="33" t="s">
        <v>51</v>
      </c>
      <c r="E1338" s="41">
        <v>3832.0</v>
      </c>
      <c r="F1338" s="41">
        <v>6241.0</v>
      </c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</row>
    <row r="1339">
      <c r="A1339" s="41" t="str">
        <f t="shared" si="1"/>
        <v>Latvia-Europe2011</v>
      </c>
      <c r="B1339" s="41" t="s">
        <v>55</v>
      </c>
      <c r="C1339" s="55" t="s">
        <v>160</v>
      </c>
      <c r="D1339" s="33" t="s">
        <v>52</v>
      </c>
      <c r="E1339" s="41">
        <v>4688.0</v>
      </c>
      <c r="F1339" s="41">
        <v>7583.0</v>
      </c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</row>
    <row r="1340">
      <c r="A1340" s="41" t="str">
        <f t="shared" si="1"/>
        <v>Latvia-Europe2012</v>
      </c>
      <c r="B1340" s="41" t="s">
        <v>55</v>
      </c>
      <c r="C1340" s="55" t="s">
        <v>160</v>
      </c>
      <c r="D1340" s="33" t="s">
        <v>53</v>
      </c>
      <c r="E1340" s="41">
        <v>4073.0</v>
      </c>
      <c r="F1340" s="41">
        <v>6652.0</v>
      </c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</row>
    <row r="1341">
      <c r="A1341" s="41" t="str">
        <f t="shared" si="1"/>
        <v>Lebanon-Middle East2000</v>
      </c>
      <c r="B1341" s="41" t="s">
        <v>72</v>
      </c>
      <c r="C1341" s="55" t="s">
        <v>161</v>
      </c>
      <c r="D1341" s="33" t="s">
        <v>40</v>
      </c>
      <c r="E1341" s="56">
        <v>14338.0</v>
      </c>
      <c r="F1341" s="56">
        <v>8529.0</v>
      </c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</row>
    <row r="1342">
      <c r="A1342" s="41" t="str">
        <f t="shared" si="1"/>
        <v>Lebanon-Middle East2001</v>
      </c>
      <c r="B1342" s="41" t="s">
        <v>72</v>
      </c>
      <c r="C1342" s="55" t="s">
        <v>161</v>
      </c>
      <c r="D1342" s="33" t="s">
        <v>42</v>
      </c>
      <c r="E1342" s="41">
        <v>6349.0</v>
      </c>
      <c r="F1342" s="56">
        <v>8529.0</v>
      </c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</row>
    <row r="1343">
      <c r="A1343" s="41" t="str">
        <f t="shared" si="1"/>
        <v>Lebanon-Middle East2002</v>
      </c>
      <c r="B1343" s="41" t="s">
        <v>72</v>
      </c>
      <c r="C1343" s="55" t="s">
        <v>161</v>
      </c>
      <c r="D1343" s="33" t="s">
        <v>43</v>
      </c>
      <c r="E1343" s="41">
        <v>6382.0</v>
      </c>
      <c r="F1343" s="41">
        <v>20403.0</v>
      </c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</row>
    <row r="1344">
      <c r="A1344" s="41" t="str">
        <f t="shared" si="1"/>
        <v>Lebanon-Middle East2003</v>
      </c>
      <c r="B1344" s="41" t="s">
        <v>72</v>
      </c>
      <c r="C1344" s="55" t="s">
        <v>161</v>
      </c>
      <c r="D1344" s="33" t="s">
        <v>44</v>
      </c>
      <c r="E1344" s="41">
        <v>6652.0</v>
      </c>
      <c r="F1344" s="41">
        <v>20917.0</v>
      </c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</row>
    <row r="1345">
      <c r="A1345" s="41" t="str">
        <f t="shared" si="1"/>
        <v>Lebanon-Middle East2004</v>
      </c>
      <c r="B1345" s="41" t="s">
        <v>72</v>
      </c>
      <c r="C1345" s="55" t="s">
        <v>161</v>
      </c>
      <c r="D1345" s="33" t="s">
        <v>45</v>
      </c>
      <c r="E1345" s="41">
        <v>5426.0</v>
      </c>
      <c r="F1345" s="41">
        <v>16656.0</v>
      </c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</row>
    <row r="1346">
      <c r="A1346" s="41" t="str">
        <f t="shared" si="1"/>
        <v>Lebanon-Middle East2005</v>
      </c>
      <c r="B1346" s="41" t="s">
        <v>72</v>
      </c>
      <c r="C1346" s="55" t="s">
        <v>161</v>
      </c>
      <c r="D1346" s="33" t="s">
        <v>46</v>
      </c>
      <c r="E1346" s="41">
        <v>5258.0</v>
      </c>
      <c r="F1346" s="41">
        <v>16208.0</v>
      </c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</row>
    <row r="1347">
      <c r="A1347" s="41" t="str">
        <f t="shared" si="1"/>
        <v>Lebanon-Middle East2006</v>
      </c>
      <c r="B1347" s="41" t="s">
        <v>72</v>
      </c>
      <c r="C1347" s="55" t="s">
        <v>161</v>
      </c>
      <c r="D1347" s="33" t="s">
        <v>47</v>
      </c>
      <c r="E1347" s="41">
        <v>5271.0</v>
      </c>
      <c r="F1347" s="41">
        <v>16835.0</v>
      </c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</row>
    <row r="1348">
      <c r="A1348" s="41" t="str">
        <f t="shared" si="1"/>
        <v>Lebanon-Middle East2007</v>
      </c>
      <c r="B1348" s="41" t="s">
        <v>72</v>
      </c>
      <c r="C1348" s="55" t="s">
        <v>161</v>
      </c>
      <c r="D1348" s="33" t="s">
        <v>48</v>
      </c>
      <c r="E1348" s="41">
        <v>4206.0</v>
      </c>
      <c r="F1348" s="41">
        <v>14972.0</v>
      </c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</row>
    <row r="1349">
      <c r="A1349" s="41" t="str">
        <f t="shared" si="1"/>
        <v>Lebanon-Middle East2008</v>
      </c>
      <c r="B1349" s="41" t="s">
        <v>72</v>
      </c>
      <c r="C1349" s="55" t="s">
        <v>161</v>
      </c>
      <c r="D1349" s="33" t="s">
        <v>49</v>
      </c>
      <c r="E1349" s="41">
        <v>5023.0</v>
      </c>
      <c r="F1349" s="41">
        <v>16245.0</v>
      </c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</row>
    <row r="1350">
      <c r="A1350" s="41" t="str">
        <f t="shared" si="1"/>
        <v>Lebanon-Middle East2009</v>
      </c>
      <c r="B1350" s="41" t="s">
        <v>72</v>
      </c>
      <c r="C1350" s="55" t="s">
        <v>161</v>
      </c>
      <c r="D1350" s="33" t="s">
        <v>50</v>
      </c>
      <c r="E1350" s="41">
        <v>5220.0</v>
      </c>
      <c r="F1350" s="41">
        <v>18221.0</v>
      </c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</row>
    <row r="1351">
      <c r="A1351" s="41" t="str">
        <f t="shared" si="1"/>
        <v>Lebanon-Middle East2010</v>
      </c>
      <c r="B1351" s="41" t="s">
        <v>72</v>
      </c>
      <c r="C1351" s="55" t="s">
        <v>161</v>
      </c>
      <c r="D1351" s="33" t="s">
        <v>51</v>
      </c>
      <c r="E1351" s="41">
        <v>4907.0</v>
      </c>
      <c r="F1351" s="41">
        <v>15354.0</v>
      </c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</row>
    <row r="1352">
      <c r="A1352" s="41" t="str">
        <f t="shared" si="1"/>
        <v>Lebanon-Middle East2011</v>
      </c>
      <c r="B1352" s="41" t="s">
        <v>72</v>
      </c>
      <c r="C1352" s="55" t="s">
        <v>161</v>
      </c>
      <c r="D1352" s="33" t="s">
        <v>52</v>
      </c>
      <c r="E1352" s="41">
        <v>4774.0</v>
      </c>
      <c r="F1352" s="41">
        <v>14499.0</v>
      </c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</row>
    <row r="1353">
      <c r="A1353" s="41" t="str">
        <f t="shared" si="1"/>
        <v>Lebanon-Middle East2012</v>
      </c>
      <c r="B1353" s="41" t="s">
        <v>72</v>
      </c>
      <c r="C1353" s="55" t="s">
        <v>161</v>
      </c>
      <c r="D1353" s="33" t="s">
        <v>53</v>
      </c>
      <c r="E1353" s="41">
        <v>5220.0</v>
      </c>
      <c r="F1353" s="41">
        <v>16039.0</v>
      </c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</row>
    <row r="1354">
      <c r="A1354" s="41" t="str">
        <f t="shared" si="1"/>
        <v>Lesotho-Africa2000</v>
      </c>
      <c r="B1354" s="41" t="s">
        <v>57</v>
      </c>
      <c r="C1354" s="55" t="s">
        <v>162</v>
      </c>
      <c r="D1354" s="33" t="s">
        <v>40</v>
      </c>
      <c r="E1354" s="56">
        <v>14338.0</v>
      </c>
      <c r="F1354" s="56">
        <v>8529.0</v>
      </c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</row>
    <row r="1355">
      <c r="A1355" s="41" t="str">
        <f t="shared" si="1"/>
        <v>Lesotho-Africa2001</v>
      </c>
      <c r="B1355" s="41" t="s">
        <v>57</v>
      </c>
      <c r="C1355" s="55" t="s">
        <v>162</v>
      </c>
      <c r="D1355" s="33" t="s">
        <v>42</v>
      </c>
      <c r="E1355" s="56">
        <v>14338.0</v>
      </c>
      <c r="F1355" s="56">
        <v>8529.0</v>
      </c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</row>
    <row r="1356">
      <c r="A1356" s="41" t="str">
        <f t="shared" si="1"/>
        <v>Lesotho-Africa2002</v>
      </c>
      <c r="B1356" s="41" t="s">
        <v>57</v>
      </c>
      <c r="C1356" s="55" t="s">
        <v>162</v>
      </c>
      <c r="D1356" s="33" t="s">
        <v>43</v>
      </c>
      <c r="E1356" s="56">
        <v>14338.0</v>
      </c>
      <c r="F1356" s="41">
        <v>18.0</v>
      </c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</row>
    <row r="1357">
      <c r="A1357" s="41" t="str">
        <f t="shared" si="1"/>
        <v>Lesotho-Africa2003</v>
      </c>
      <c r="B1357" s="41" t="s">
        <v>57</v>
      </c>
      <c r="C1357" s="55" t="s">
        <v>162</v>
      </c>
      <c r="D1357" s="33" t="s">
        <v>44</v>
      </c>
      <c r="E1357" s="56">
        <v>14338.0</v>
      </c>
      <c r="F1357" s="41">
        <v>26.0</v>
      </c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</row>
    <row r="1358">
      <c r="A1358" s="41" t="str">
        <f t="shared" si="1"/>
        <v>Lesotho-Africa2004</v>
      </c>
      <c r="B1358" s="41" t="s">
        <v>57</v>
      </c>
      <c r="C1358" s="55" t="s">
        <v>162</v>
      </c>
      <c r="D1358" s="33" t="s">
        <v>45</v>
      </c>
      <c r="E1358" s="56">
        <v>14338.0</v>
      </c>
      <c r="F1358" s="41">
        <v>18.0</v>
      </c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</row>
    <row r="1359">
      <c r="A1359" s="41" t="str">
        <f t="shared" si="1"/>
        <v>Lesotho-Africa2005</v>
      </c>
      <c r="B1359" s="41" t="s">
        <v>57</v>
      </c>
      <c r="C1359" s="55" t="s">
        <v>162</v>
      </c>
      <c r="D1359" s="33" t="s">
        <v>46</v>
      </c>
      <c r="E1359" s="56">
        <v>14338.0</v>
      </c>
      <c r="F1359" s="56">
        <v>8529.0</v>
      </c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</row>
    <row r="1360">
      <c r="A1360" s="41" t="str">
        <f t="shared" si="1"/>
        <v>Lesotho-Africa2006</v>
      </c>
      <c r="B1360" s="41" t="s">
        <v>57</v>
      </c>
      <c r="C1360" s="55" t="s">
        <v>162</v>
      </c>
      <c r="D1360" s="33" t="s">
        <v>47</v>
      </c>
      <c r="E1360" s="41">
        <v>28.0</v>
      </c>
      <c r="F1360" s="56">
        <v>8529.0</v>
      </c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</row>
    <row r="1361">
      <c r="A1361" s="41" t="str">
        <f t="shared" si="1"/>
        <v>Lesotho-Africa2007</v>
      </c>
      <c r="B1361" s="41" t="s">
        <v>57</v>
      </c>
      <c r="C1361" s="55" t="s">
        <v>162</v>
      </c>
      <c r="D1361" s="33" t="s">
        <v>48</v>
      </c>
      <c r="E1361" s="41">
        <v>19.0</v>
      </c>
      <c r="F1361" s="41">
        <v>7.0</v>
      </c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</row>
    <row r="1362">
      <c r="A1362" s="41" t="str">
        <f t="shared" si="1"/>
        <v>Lesotho-Africa2008</v>
      </c>
      <c r="B1362" s="41" t="s">
        <v>57</v>
      </c>
      <c r="C1362" s="55" t="s">
        <v>162</v>
      </c>
      <c r="D1362" s="33" t="s">
        <v>49</v>
      </c>
      <c r="E1362" s="41">
        <v>33.0</v>
      </c>
      <c r="F1362" s="56">
        <v>8529.0</v>
      </c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</row>
    <row r="1363">
      <c r="A1363" s="41" t="str">
        <f t="shared" si="1"/>
        <v>Lesotho-Africa2009</v>
      </c>
      <c r="B1363" s="41" t="s">
        <v>57</v>
      </c>
      <c r="C1363" s="55" t="s">
        <v>162</v>
      </c>
      <c r="D1363" s="33" t="s">
        <v>50</v>
      </c>
      <c r="E1363" s="56">
        <v>14338.0</v>
      </c>
      <c r="F1363" s="56">
        <v>8529.0</v>
      </c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</row>
    <row r="1364">
      <c r="A1364" s="41" t="str">
        <f t="shared" si="1"/>
        <v>Lesotho-Africa2010</v>
      </c>
      <c r="B1364" s="41" t="s">
        <v>57</v>
      </c>
      <c r="C1364" s="55" t="s">
        <v>162</v>
      </c>
      <c r="D1364" s="33" t="s">
        <v>51</v>
      </c>
      <c r="E1364" s="56">
        <v>14338.0</v>
      </c>
      <c r="F1364" s="56">
        <v>8529.0</v>
      </c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</row>
    <row r="1365">
      <c r="A1365" s="41" t="str">
        <f t="shared" si="1"/>
        <v>Lesotho-Africa2011</v>
      </c>
      <c r="B1365" s="41" t="s">
        <v>57</v>
      </c>
      <c r="C1365" s="55" t="s">
        <v>162</v>
      </c>
      <c r="D1365" s="33" t="s">
        <v>52</v>
      </c>
      <c r="E1365" s="41">
        <v>19.0</v>
      </c>
      <c r="F1365" s="56">
        <v>8529.0</v>
      </c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</row>
    <row r="1366">
      <c r="A1366" s="41" t="str">
        <f t="shared" si="1"/>
        <v>Lesotho-Africa2012</v>
      </c>
      <c r="B1366" s="41" t="s">
        <v>57</v>
      </c>
      <c r="C1366" s="55" t="s">
        <v>162</v>
      </c>
      <c r="D1366" s="33" t="s">
        <v>53</v>
      </c>
      <c r="E1366" s="56">
        <v>14338.0</v>
      </c>
      <c r="F1366" s="56">
        <v>8529.0</v>
      </c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</row>
    <row r="1367">
      <c r="A1367" s="41" t="str">
        <f t="shared" si="1"/>
        <v>Liberia-Africa2000</v>
      </c>
      <c r="B1367" s="41" t="s">
        <v>57</v>
      </c>
      <c r="C1367" s="55" t="s">
        <v>163</v>
      </c>
      <c r="D1367" s="33" t="s">
        <v>40</v>
      </c>
      <c r="E1367" s="56">
        <v>14338.0</v>
      </c>
      <c r="F1367" s="56">
        <v>8529.0</v>
      </c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</row>
    <row r="1368">
      <c r="A1368" s="41" t="str">
        <f t="shared" si="1"/>
        <v>Liberia-Africa2001</v>
      </c>
      <c r="B1368" s="41" t="s">
        <v>57</v>
      </c>
      <c r="C1368" s="55" t="s">
        <v>163</v>
      </c>
      <c r="D1368" s="33" t="s">
        <v>42</v>
      </c>
      <c r="E1368" s="56">
        <v>14338.0</v>
      </c>
      <c r="F1368" s="56">
        <v>8529.0</v>
      </c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</row>
    <row r="1369">
      <c r="A1369" s="41" t="str">
        <f t="shared" si="1"/>
        <v>Liberia-Africa2002</v>
      </c>
      <c r="B1369" s="41" t="s">
        <v>57</v>
      </c>
      <c r="C1369" s="55" t="s">
        <v>163</v>
      </c>
      <c r="D1369" s="33" t="s">
        <v>43</v>
      </c>
      <c r="E1369" s="56">
        <v>14338.0</v>
      </c>
      <c r="F1369" s="41">
        <v>799.0</v>
      </c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</row>
    <row r="1370">
      <c r="A1370" s="41" t="str">
        <f t="shared" si="1"/>
        <v>Liberia-Africa2003</v>
      </c>
      <c r="B1370" s="41" t="s">
        <v>57</v>
      </c>
      <c r="C1370" s="55" t="s">
        <v>163</v>
      </c>
      <c r="D1370" s="33" t="s">
        <v>44</v>
      </c>
      <c r="E1370" s="56">
        <v>14338.0</v>
      </c>
      <c r="F1370" s="41">
        <v>528.0</v>
      </c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</row>
    <row r="1371">
      <c r="A1371" s="41" t="str">
        <f t="shared" si="1"/>
        <v>Liberia-Africa2004</v>
      </c>
      <c r="B1371" s="41" t="s">
        <v>57</v>
      </c>
      <c r="C1371" s="55" t="s">
        <v>163</v>
      </c>
      <c r="D1371" s="33" t="s">
        <v>45</v>
      </c>
      <c r="E1371" s="56">
        <v>14338.0</v>
      </c>
      <c r="F1371" s="41">
        <v>576.0</v>
      </c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</row>
    <row r="1372">
      <c r="A1372" s="41" t="str">
        <f t="shared" si="1"/>
        <v>Liberia-Africa2005</v>
      </c>
      <c r="B1372" s="41" t="s">
        <v>57</v>
      </c>
      <c r="C1372" s="55" t="s">
        <v>163</v>
      </c>
      <c r="D1372" s="33" t="s">
        <v>46</v>
      </c>
      <c r="E1372" s="56">
        <v>14338.0</v>
      </c>
      <c r="F1372" s="41">
        <v>502.0</v>
      </c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</row>
    <row r="1373">
      <c r="A1373" s="41" t="str">
        <f t="shared" si="1"/>
        <v>Liberia-Africa2006</v>
      </c>
      <c r="B1373" s="41" t="s">
        <v>57</v>
      </c>
      <c r="C1373" s="55" t="s">
        <v>163</v>
      </c>
      <c r="D1373" s="33" t="s">
        <v>47</v>
      </c>
      <c r="E1373" s="56">
        <v>14338.0</v>
      </c>
      <c r="F1373" s="41">
        <v>627.0</v>
      </c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</row>
    <row r="1374">
      <c r="A1374" s="41" t="str">
        <f t="shared" si="1"/>
        <v>Liberia-Africa2007</v>
      </c>
      <c r="B1374" s="41" t="s">
        <v>57</v>
      </c>
      <c r="C1374" s="55" t="s">
        <v>163</v>
      </c>
      <c r="D1374" s="33" t="s">
        <v>48</v>
      </c>
      <c r="E1374" s="56">
        <v>14338.0</v>
      </c>
      <c r="F1374" s="41">
        <v>678.0</v>
      </c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</row>
    <row r="1375">
      <c r="A1375" s="41" t="str">
        <f t="shared" si="1"/>
        <v>Liberia-Africa2008</v>
      </c>
      <c r="B1375" s="41" t="s">
        <v>57</v>
      </c>
      <c r="C1375" s="55" t="s">
        <v>163</v>
      </c>
      <c r="D1375" s="33" t="s">
        <v>49</v>
      </c>
      <c r="E1375" s="56">
        <v>14338.0</v>
      </c>
      <c r="F1375" s="41">
        <v>741.0</v>
      </c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</row>
    <row r="1376">
      <c r="A1376" s="41" t="str">
        <f t="shared" si="1"/>
        <v>Liberia-Africa2009</v>
      </c>
      <c r="B1376" s="41" t="s">
        <v>57</v>
      </c>
      <c r="C1376" s="55" t="s">
        <v>163</v>
      </c>
      <c r="D1376" s="33" t="s">
        <v>50</v>
      </c>
      <c r="E1376" s="56">
        <v>14338.0</v>
      </c>
      <c r="F1376" s="41">
        <v>532.0</v>
      </c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</row>
    <row r="1377">
      <c r="A1377" s="41" t="str">
        <f t="shared" si="1"/>
        <v>Liberia-Africa2010</v>
      </c>
      <c r="B1377" s="41" t="s">
        <v>57</v>
      </c>
      <c r="C1377" s="55" t="s">
        <v>163</v>
      </c>
      <c r="D1377" s="33" t="s">
        <v>51</v>
      </c>
      <c r="E1377" s="56">
        <v>14338.0</v>
      </c>
      <c r="F1377" s="41">
        <v>436.0</v>
      </c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</row>
    <row r="1378">
      <c r="A1378" s="41" t="str">
        <f t="shared" si="1"/>
        <v>Liberia-Africa2011</v>
      </c>
      <c r="B1378" s="41" t="s">
        <v>57</v>
      </c>
      <c r="C1378" s="55" t="s">
        <v>163</v>
      </c>
      <c r="D1378" s="33" t="s">
        <v>52</v>
      </c>
      <c r="E1378" s="56">
        <v>14338.0</v>
      </c>
      <c r="F1378" s="41">
        <v>759.0</v>
      </c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</row>
    <row r="1379">
      <c r="A1379" s="41" t="str">
        <f t="shared" si="1"/>
        <v>Liberia-Africa2012</v>
      </c>
      <c r="B1379" s="41" t="s">
        <v>57</v>
      </c>
      <c r="C1379" s="55" t="s">
        <v>163</v>
      </c>
      <c r="D1379" s="33" t="s">
        <v>53</v>
      </c>
      <c r="E1379" s="56">
        <v>14338.0</v>
      </c>
      <c r="F1379" s="41">
        <v>502.0</v>
      </c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</row>
    <row r="1380">
      <c r="A1380" s="41" t="str">
        <f t="shared" si="1"/>
        <v>Libya-Africa2000</v>
      </c>
      <c r="B1380" s="41" t="s">
        <v>57</v>
      </c>
      <c r="C1380" s="55" t="s">
        <v>164</v>
      </c>
      <c r="D1380" s="33" t="s">
        <v>40</v>
      </c>
      <c r="E1380" s="56">
        <v>14338.0</v>
      </c>
      <c r="F1380" s="56">
        <v>8529.0</v>
      </c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</row>
    <row r="1381">
      <c r="A1381" s="41" t="str">
        <f t="shared" si="1"/>
        <v>Libya-Africa2001</v>
      </c>
      <c r="B1381" s="41" t="s">
        <v>57</v>
      </c>
      <c r="C1381" s="55" t="s">
        <v>164</v>
      </c>
      <c r="D1381" s="33" t="s">
        <v>42</v>
      </c>
      <c r="E1381" s="41">
        <v>13342.0</v>
      </c>
      <c r="F1381" s="56">
        <v>8529.0</v>
      </c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</row>
    <row r="1382">
      <c r="A1382" s="41" t="str">
        <f t="shared" si="1"/>
        <v>Libya-Africa2002</v>
      </c>
      <c r="B1382" s="41" t="s">
        <v>57</v>
      </c>
      <c r="C1382" s="55" t="s">
        <v>164</v>
      </c>
      <c r="D1382" s="33" t="s">
        <v>43</v>
      </c>
      <c r="E1382" s="41">
        <v>21611.0</v>
      </c>
      <c r="F1382" s="41">
        <v>59035.0</v>
      </c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</row>
    <row r="1383">
      <c r="A1383" s="41" t="str">
        <f t="shared" si="1"/>
        <v>Libya-Africa2003</v>
      </c>
      <c r="B1383" s="41" t="s">
        <v>57</v>
      </c>
      <c r="C1383" s="55" t="s">
        <v>164</v>
      </c>
      <c r="D1383" s="33" t="s">
        <v>44</v>
      </c>
      <c r="E1383" s="41">
        <v>20286.0</v>
      </c>
      <c r="F1383" s="41">
        <v>67674.0</v>
      </c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</row>
    <row r="1384">
      <c r="A1384" s="41" t="str">
        <f t="shared" si="1"/>
        <v>Libya-Africa2004</v>
      </c>
      <c r="B1384" s="41" t="s">
        <v>57</v>
      </c>
      <c r="C1384" s="55" t="s">
        <v>164</v>
      </c>
      <c r="D1384" s="33" t="s">
        <v>45</v>
      </c>
      <c r="E1384" s="41">
        <v>17738.0</v>
      </c>
      <c r="F1384" s="41">
        <v>60392.0</v>
      </c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</row>
    <row r="1385">
      <c r="A1385" s="41" t="str">
        <f t="shared" si="1"/>
        <v>Libya-Africa2005</v>
      </c>
      <c r="B1385" s="41" t="s">
        <v>57</v>
      </c>
      <c r="C1385" s="55" t="s">
        <v>164</v>
      </c>
      <c r="D1385" s="33" t="s">
        <v>46</v>
      </c>
      <c r="E1385" s="41">
        <v>17796.0</v>
      </c>
      <c r="F1385" s="41">
        <v>50359.0</v>
      </c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</row>
    <row r="1386">
      <c r="A1386" s="41" t="str">
        <f t="shared" si="1"/>
        <v>Libya-Africa2006</v>
      </c>
      <c r="B1386" s="41" t="s">
        <v>57</v>
      </c>
      <c r="C1386" s="55" t="s">
        <v>164</v>
      </c>
      <c r="D1386" s="33" t="s">
        <v>47</v>
      </c>
      <c r="E1386" s="41">
        <v>16361.0</v>
      </c>
      <c r="F1386" s="41">
        <v>48100.0</v>
      </c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</row>
    <row r="1387">
      <c r="A1387" s="41" t="str">
        <f t="shared" si="1"/>
        <v>Libya-Africa2007</v>
      </c>
      <c r="B1387" s="41" t="s">
        <v>57</v>
      </c>
      <c r="C1387" s="55" t="s">
        <v>164</v>
      </c>
      <c r="D1387" s="33" t="s">
        <v>48</v>
      </c>
      <c r="E1387" s="41">
        <v>17525.0</v>
      </c>
      <c r="F1387" s="41">
        <v>54209.0</v>
      </c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</row>
    <row r="1388">
      <c r="A1388" s="41" t="str">
        <f t="shared" si="1"/>
        <v>Libya-Africa2008</v>
      </c>
      <c r="B1388" s="41" t="s">
        <v>57</v>
      </c>
      <c r="C1388" s="55" t="s">
        <v>164</v>
      </c>
      <c r="D1388" s="33" t="s">
        <v>49</v>
      </c>
      <c r="E1388" s="41">
        <v>17670.0</v>
      </c>
      <c r="F1388" s="41">
        <v>52108.0</v>
      </c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</row>
    <row r="1389">
      <c r="A1389" s="41" t="str">
        <f t="shared" si="1"/>
        <v>Libya-Africa2009</v>
      </c>
      <c r="B1389" s="41" t="s">
        <v>57</v>
      </c>
      <c r="C1389" s="55" t="s">
        <v>164</v>
      </c>
      <c r="D1389" s="33" t="s">
        <v>50</v>
      </c>
      <c r="E1389" s="41">
        <v>17441.0</v>
      </c>
      <c r="F1389" s="41">
        <v>49167.0</v>
      </c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</row>
    <row r="1390">
      <c r="A1390" s="41" t="str">
        <f t="shared" si="1"/>
        <v>Libya-Africa2010</v>
      </c>
      <c r="B1390" s="41" t="s">
        <v>57</v>
      </c>
      <c r="C1390" s="55" t="s">
        <v>164</v>
      </c>
      <c r="D1390" s="33" t="s">
        <v>51</v>
      </c>
      <c r="E1390" s="41">
        <v>15901.0</v>
      </c>
      <c r="F1390" s="41">
        <v>47114.0</v>
      </c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</row>
    <row r="1391">
      <c r="A1391" s="41" t="str">
        <f t="shared" si="1"/>
        <v>Libya-Africa2011</v>
      </c>
      <c r="B1391" s="41" t="s">
        <v>57</v>
      </c>
      <c r="C1391" s="55" t="s">
        <v>164</v>
      </c>
      <c r="D1391" s="33" t="s">
        <v>52</v>
      </c>
      <c r="E1391" s="41">
        <v>17899.0</v>
      </c>
      <c r="F1391" s="41">
        <v>53788.0</v>
      </c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</row>
    <row r="1392">
      <c r="A1392" s="41" t="str">
        <f t="shared" si="1"/>
        <v>Libya-Africa2012</v>
      </c>
      <c r="B1392" s="41" t="s">
        <v>57</v>
      </c>
      <c r="C1392" s="55" t="s">
        <v>164</v>
      </c>
      <c r="D1392" s="33" t="s">
        <v>53</v>
      </c>
      <c r="E1392" s="41">
        <v>16951.0</v>
      </c>
      <c r="F1392" s="41">
        <v>47832.0</v>
      </c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</row>
    <row r="1393">
      <c r="A1393" s="41" t="str">
        <f t="shared" si="1"/>
        <v>Liechtenstein-Europe2000</v>
      </c>
      <c r="B1393" s="41" t="s">
        <v>55</v>
      </c>
      <c r="C1393" s="55" t="s">
        <v>165</v>
      </c>
      <c r="D1393" s="33" t="s">
        <v>40</v>
      </c>
      <c r="E1393" s="56">
        <v>14338.0</v>
      </c>
      <c r="F1393" s="56">
        <v>8529.0</v>
      </c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</row>
    <row r="1394">
      <c r="A1394" s="41" t="str">
        <f t="shared" si="1"/>
        <v>Liechtenstein-Europe2001</v>
      </c>
      <c r="B1394" s="41" t="s">
        <v>55</v>
      </c>
      <c r="C1394" s="55" t="s">
        <v>165</v>
      </c>
      <c r="D1394" s="33" t="s">
        <v>42</v>
      </c>
      <c r="E1394" s="56">
        <v>14338.0</v>
      </c>
      <c r="F1394" s="56">
        <v>8529.0</v>
      </c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</row>
    <row r="1395">
      <c r="A1395" s="41" t="str">
        <f t="shared" si="1"/>
        <v>Liechtenstein-Europe2002</v>
      </c>
      <c r="B1395" s="41" t="s">
        <v>55</v>
      </c>
      <c r="C1395" s="55" t="s">
        <v>165</v>
      </c>
      <c r="D1395" s="33" t="s">
        <v>43</v>
      </c>
      <c r="E1395" s="56">
        <v>14338.0</v>
      </c>
      <c r="F1395" s="56">
        <v>8529.0</v>
      </c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</row>
    <row r="1396">
      <c r="A1396" s="41" t="str">
        <f t="shared" si="1"/>
        <v>Liechtenstein-Europe2003</v>
      </c>
      <c r="B1396" s="41" t="s">
        <v>55</v>
      </c>
      <c r="C1396" s="55" t="s">
        <v>165</v>
      </c>
      <c r="D1396" s="33" t="s">
        <v>44</v>
      </c>
      <c r="E1396" s="56">
        <v>14338.0</v>
      </c>
      <c r="F1396" s="56">
        <v>8529.0</v>
      </c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</row>
    <row r="1397">
      <c r="A1397" s="41" t="str">
        <f t="shared" si="1"/>
        <v>Liechtenstein-Europe2004</v>
      </c>
      <c r="B1397" s="41" t="s">
        <v>55</v>
      </c>
      <c r="C1397" s="55" t="s">
        <v>165</v>
      </c>
      <c r="D1397" s="33" t="s">
        <v>45</v>
      </c>
      <c r="E1397" s="56">
        <v>14338.0</v>
      </c>
      <c r="F1397" s="56">
        <v>8529.0</v>
      </c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</row>
    <row r="1398">
      <c r="A1398" s="41" t="str">
        <f t="shared" si="1"/>
        <v>Liechtenstein-Europe2005</v>
      </c>
      <c r="B1398" s="41" t="s">
        <v>55</v>
      </c>
      <c r="C1398" s="55" t="s">
        <v>165</v>
      </c>
      <c r="D1398" s="33" t="s">
        <v>46</v>
      </c>
      <c r="E1398" s="56">
        <v>14338.0</v>
      </c>
      <c r="F1398" s="56">
        <v>8529.0</v>
      </c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</row>
    <row r="1399">
      <c r="A1399" s="41" t="str">
        <f t="shared" si="1"/>
        <v>Liechtenstein-Europe2006</v>
      </c>
      <c r="B1399" s="41" t="s">
        <v>55</v>
      </c>
      <c r="C1399" s="55" t="s">
        <v>165</v>
      </c>
      <c r="D1399" s="33" t="s">
        <v>47</v>
      </c>
      <c r="E1399" s="56">
        <v>14338.0</v>
      </c>
      <c r="F1399" s="56">
        <v>8529.0</v>
      </c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</row>
    <row r="1400">
      <c r="A1400" s="41" t="str">
        <f t="shared" si="1"/>
        <v>Liechtenstein-Europe2007</v>
      </c>
      <c r="B1400" s="41" t="s">
        <v>55</v>
      </c>
      <c r="C1400" s="55" t="s">
        <v>165</v>
      </c>
      <c r="D1400" s="33" t="s">
        <v>48</v>
      </c>
      <c r="E1400" s="56">
        <v>14338.0</v>
      </c>
      <c r="F1400" s="56">
        <v>8529.0</v>
      </c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</row>
    <row r="1401">
      <c r="A1401" s="41" t="str">
        <f t="shared" si="1"/>
        <v>Liechtenstein-Europe2008</v>
      </c>
      <c r="B1401" s="41" t="s">
        <v>55</v>
      </c>
      <c r="C1401" s="55" t="s">
        <v>165</v>
      </c>
      <c r="D1401" s="33" t="s">
        <v>49</v>
      </c>
      <c r="E1401" s="56">
        <v>14338.0</v>
      </c>
      <c r="F1401" s="56">
        <v>8529.0</v>
      </c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</row>
    <row r="1402">
      <c r="A1402" s="41" t="str">
        <f t="shared" si="1"/>
        <v>Liechtenstein-Europe2009</v>
      </c>
      <c r="B1402" s="41" t="s">
        <v>55</v>
      </c>
      <c r="C1402" s="55" t="s">
        <v>165</v>
      </c>
      <c r="D1402" s="33" t="s">
        <v>50</v>
      </c>
      <c r="E1402" s="56">
        <v>14338.0</v>
      </c>
      <c r="F1402" s="56">
        <v>8529.0</v>
      </c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</row>
    <row r="1403">
      <c r="A1403" s="41" t="str">
        <f t="shared" si="1"/>
        <v>Liechtenstein-Europe2010</v>
      </c>
      <c r="B1403" s="41" t="s">
        <v>55</v>
      </c>
      <c r="C1403" s="55" t="s">
        <v>165</v>
      </c>
      <c r="D1403" s="33" t="s">
        <v>51</v>
      </c>
      <c r="E1403" s="56">
        <v>14338.0</v>
      </c>
      <c r="F1403" s="56">
        <v>8529.0</v>
      </c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</row>
    <row r="1404">
      <c r="A1404" s="41" t="str">
        <f t="shared" si="1"/>
        <v>Liechtenstein-Europe2011</v>
      </c>
      <c r="B1404" s="41" t="s">
        <v>55</v>
      </c>
      <c r="C1404" s="55" t="s">
        <v>165</v>
      </c>
      <c r="D1404" s="33" t="s">
        <v>52</v>
      </c>
      <c r="E1404" s="56">
        <v>14338.0</v>
      </c>
      <c r="F1404" s="56">
        <v>8529.0</v>
      </c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</row>
    <row r="1405">
      <c r="A1405" s="41" t="str">
        <f t="shared" si="1"/>
        <v>Liechtenstein-Europe2012</v>
      </c>
      <c r="B1405" s="41" t="s">
        <v>55</v>
      </c>
      <c r="C1405" s="55" t="s">
        <v>165</v>
      </c>
      <c r="D1405" s="33" t="s">
        <v>53</v>
      </c>
      <c r="E1405" s="56">
        <v>14338.0</v>
      </c>
      <c r="F1405" s="56">
        <v>8529.0</v>
      </c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</row>
    <row r="1406">
      <c r="A1406" s="41" t="str">
        <f t="shared" si="1"/>
        <v>Lithuania-Europe2000</v>
      </c>
      <c r="B1406" s="41" t="s">
        <v>55</v>
      </c>
      <c r="C1406" s="55" t="s">
        <v>166</v>
      </c>
      <c r="D1406" s="33" t="s">
        <v>40</v>
      </c>
      <c r="E1406" s="56">
        <v>14338.0</v>
      </c>
      <c r="F1406" s="56">
        <v>8529.0</v>
      </c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</row>
    <row r="1407">
      <c r="A1407" s="41" t="str">
        <f t="shared" si="1"/>
        <v>Lithuania-Europe2001</v>
      </c>
      <c r="B1407" s="41" t="s">
        <v>55</v>
      </c>
      <c r="C1407" s="55" t="s">
        <v>166</v>
      </c>
      <c r="D1407" s="33" t="s">
        <v>42</v>
      </c>
      <c r="E1407" s="41">
        <v>7287.0</v>
      </c>
      <c r="F1407" s="56">
        <v>8529.0</v>
      </c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</row>
    <row r="1408">
      <c r="A1408" s="41" t="str">
        <f t="shared" si="1"/>
        <v>Lithuania-Europe2002</v>
      </c>
      <c r="B1408" s="41" t="s">
        <v>55</v>
      </c>
      <c r="C1408" s="55" t="s">
        <v>166</v>
      </c>
      <c r="D1408" s="33" t="s">
        <v>43</v>
      </c>
      <c r="E1408" s="41">
        <v>7052.0</v>
      </c>
      <c r="F1408" s="41">
        <v>13561.0</v>
      </c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</row>
    <row r="1409">
      <c r="A1409" s="41" t="str">
        <f t="shared" si="1"/>
        <v>Lithuania-Europe2003</v>
      </c>
      <c r="B1409" s="41" t="s">
        <v>55</v>
      </c>
      <c r="C1409" s="55" t="s">
        <v>166</v>
      </c>
      <c r="D1409" s="33" t="s">
        <v>44</v>
      </c>
      <c r="E1409" s="41">
        <v>8766.0</v>
      </c>
      <c r="F1409" s="41">
        <v>12578.0</v>
      </c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</row>
    <row r="1410">
      <c r="A1410" s="41" t="str">
        <f t="shared" si="1"/>
        <v>Lithuania-Europe2004</v>
      </c>
      <c r="B1410" s="41" t="s">
        <v>55</v>
      </c>
      <c r="C1410" s="55" t="s">
        <v>166</v>
      </c>
      <c r="D1410" s="33" t="s">
        <v>45</v>
      </c>
      <c r="E1410" s="41">
        <v>9520.0</v>
      </c>
      <c r="F1410" s="41">
        <v>15115.0</v>
      </c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</row>
    <row r="1411">
      <c r="A1411" s="41" t="str">
        <f t="shared" si="1"/>
        <v>Lithuania-Europe2005</v>
      </c>
      <c r="B1411" s="41" t="s">
        <v>55</v>
      </c>
      <c r="C1411" s="55" t="s">
        <v>166</v>
      </c>
      <c r="D1411" s="33" t="s">
        <v>46</v>
      </c>
      <c r="E1411" s="41">
        <v>9386.0</v>
      </c>
      <c r="F1411" s="41">
        <v>13330.0</v>
      </c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</row>
    <row r="1412">
      <c r="A1412" s="41" t="str">
        <f t="shared" si="1"/>
        <v>Lithuania-Europe2006</v>
      </c>
      <c r="B1412" s="41" t="s">
        <v>55</v>
      </c>
      <c r="C1412" s="55" t="s">
        <v>166</v>
      </c>
      <c r="D1412" s="33" t="s">
        <v>47</v>
      </c>
      <c r="E1412" s="41">
        <v>8277.0</v>
      </c>
      <c r="F1412" s="41">
        <v>12919.0</v>
      </c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</row>
    <row r="1413">
      <c r="A1413" s="41" t="str">
        <f t="shared" si="1"/>
        <v>Lithuania-Europe2007</v>
      </c>
      <c r="B1413" s="41" t="s">
        <v>55</v>
      </c>
      <c r="C1413" s="55" t="s">
        <v>166</v>
      </c>
      <c r="D1413" s="33" t="s">
        <v>48</v>
      </c>
      <c r="E1413" s="41">
        <v>9460.0</v>
      </c>
      <c r="F1413" s="41">
        <v>15137.0</v>
      </c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</row>
    <row r="1414">
      <c r="A1414" s="41" t="str">
        <f t="shared" si="1"/>
        <v>Lithuania-Europe2008</v>
      </c>
      <c r="B1414" s="41" t="s">
        <v>55</v>
      </c>
      <c r="C1414" s="55" t="s">
        <v>166</v>
      </c>
      <c r="D1414" s="33" t="s">
        <v>49</v>
      </c>
      <c r="E1414" s="41">
        <v>8848.0</v>
      </c>
      <c r="F1414" s="41">
        <v>13993.0</v>
      </c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</row>
    <row r="1415">
      <c r="A1415" s="41" t="str">
        <f t="shared" si="1"/>
        <v>Lithuania-Europe2009</v>
      </c>
      <c r="B1415" s="41" t="s">
        <v>55</v>
      </c>
      <c r="C1415" s="55" t="s">
        <v>166</v>
      </c>
      <c r="D1415" s="33" t="s">
        <v>50</v>
      </c>
      <c r="E1415" s="41">
        <v>9253.0</v>
      </c>
      <c r="F1415" s="41">
        <v>12915.0</v>
      </c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</row>
    <row r="1416">
      <c r="A1416" s="41" t="str">
        <f t="shared" si="1"/>
        <v>Lithuania-Europe2010</v>
      </c>
      <c r="B1416" s="41" t="s">
        <v>55</v>
      </c>
      <c r="C1416" s="55" t="s">
        <v>166</v>
      </c>
      <c r="D1416" s="33" t="s">
        <v>51</v>
      </c>
      <c r="E1416" s="41">
        <v>7131.0</v>
      </c>
      <c r="F1416" s="41">
        <v>12200.0</v>
      </c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</row>
    <row r="1417">
      <c r="A1417" s="41" t="str">
        <f t="shared" si="1"/>
        <v>Lithuania-Europe2011</v>
      </c>
      <c r="B1417" s="41" t="s">
        <v>55</v>
      </c>
      <c r="C1417" s="55" t="s">
        <v>166</v>
      </c>
      <c r="D1417" s="33" t="s">
        <v>52</v>
      </c>
      <c r="E1417" s="41">
        <v>8718.0</v>
      </c>
      <c r="F1417" s="41">
        <v>14294.0</v>
      </c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</row>
    <row r="1418">
      <c r="A1418" s="41" t="str">
        <f t="shared" si="1"/>
        <v>Lithuania-Europe2012</v>
      </c>
      <c r="B1418" s="41" t="s">
        <v>55</v>
      </c>
      <c r="C1418" s="55" t="s">
        <v>166</v>
      </c>
      <c r="D1418" s="33" t="s">
        <v>53</v>
      </c>
      <c r="E1418" s="41">
        <v>8865.0</v>
      </c>
      <c r="F1418" s="41">
        <v>13212.0</v>
      </c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</row>
    <row r="1419">
      <c r="A1419" s="41" t="str">
        <f t="shared" si="1"/>
        <v>Luxembourg-Europe2000</v>
      </c>
      <c r="B1419" s="41" t="s">
        <v>55</v>
      </c>
      <c r="C1419" s="55" t="s">
        <v>167</v>
      </c>
      <c r="D1419" s="33" t="s">
        <v>40</v>
      </c>
      <c r="E1419" s="41">
        <v>4080.0</v>
      </c>
      <c r="F1419" s="56">
        <v>8529.0</v>
      </c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</row>
    <row r="1420">
      <c r="A1420" s="41" t="str">
        <f t="shared" si="1"/>
        <v>Luxembourg-Europe2001</v>
      </c>
      <c r="B1420" s="41" t="s">
        <v>55</v>
      </c>
      <c r="C1420" s="55" t="s">
        <v>167</v>
      </c>
      <c r="D1420" s="33" t="s">
        <v>42</v>
      </c>
      <c r="E1420" s="41">
        <v>4171.0</v>
      </c>
      <c r="F1420" s="56">
        <v>8529.0</v>
      </c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</row>
    <row r="1421">
      <c r="A1421" s="41" t="str">
        <f t="shared" si="1"/>
        <v>Luxembourg-Europe2002</v>
      </c>
      <c r="B1421" s="41" t="s">
        <v>55</v>
      </c>
      <c r="C1421" s="55" t="s">
        <v>167</v>
      </c>
      <c r="D1421" s="33" t="s">
        <v>43</v>
      </c>
      <c r="E1421" s="41">
        <v>4220.0</v>
      </c>
      <c r="F1421" s="41">
        <v>10829.0</v>
      </c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</row>
    <row r="1422">
      <c r="A1422" s="41" t="str">
        <f t="shared" si="1"/>
        <v>Luxembourg-Europe2003</v>
      </c>
      <c r="B1422" s="41" t="s">
        <v>55</v>
      </c>
      <c r="C1422" s="55" t="s">
        <v>167</v>
      </c>
      <c r="D1422" s="33" t="s">
        <v>44</v>
      </c>
      <c r="E1422" s="41">
        <v>3956.0</v>
      </c>
      <c r="F1422" s="41">
        <v>10249.0</v>
      </c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</row>
    <row r="1423">
      <c r="A1423" s="41" t="str">
        <f t="shared" si="1"/>
        <v>Luxembourg-Europe2004</v>
      </c>
      <c r="B1423" s="41" t="s">
        <v>55</v>
      </c>
      <c r="C1423" s="55" t="s">
        <v>167</v>
      </c>
      <c r="D1423" s="33" t="s">
        <v>45</v>
      </c>
      <c r="E1423" s="41">
        <v>4204.0</v>
      </c>
      <c r="F1423" s="41">
        <v>10792.0</v>
      </c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</row>
    <row r="1424">
      <c r="A1424" s="41" t="str">
        <f t="shared" si="1"/>
        <v>Luxembourg-Europe2005</v>
      </c>
      <c r="B1424" s="41" t="s">
        <v>55</v>
      </c>
      <c r="C1424" s="55" t="s">
        <v>167</v>
      </c>
      <c r="D1424" s="33" t="s">
        <v>46</v>
      </c>
      <c r="E1424" s="41">
        <v>4282.0</v>
      </c>
      <c r="F1424" s="41">
        <v>11269.0</v>
      </c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</row>
    <row r="1425">
      <c r="A1425" s="41" t="str">
        <f t="shared" si="1"/>
        <v>Luxembourg-Europe2006</v>
      </c>
      <c r="B1425" s="41" t="s">
        <v>55</v>
      </c>
      <c r="C1425" s="55" t="s">
        <v>167</v>
      </c>
      <c r="D1425" s="33" t="s">
        <v>47</v>
      </c>
      <c r="E1425" s="41">
        <v>3509.0</v>
      </c>
      <c r="F1425" s="41">
        <v>8801.0</v>
      </c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</row>
    <row r="1426">
      <c r="A1426" s="41" t="str">
        <f t="shared" si="1"/>
        <v>Luxembourg-Europe2007</v>
      </c>
      <c r="B1426" s="41" t="s">
        <v>55</v>
      </c>
      <c r="C1426" s="55" t="s">
        <v>167</v>
      </c>
      <c r="D1426" s="33" t="s">
        <v>48</v>
      </c>
      <c r="E1426" s="41">
        <v>4209.0</v>
      </c>
      <c r="F1426" s="41">
        <v>10869.0</v>
      </c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</row>
    <row r="1427">
      <c r="A1427" s="41" t="str">
        <f t="shared" si="1"/>
        <v>Luxembourg-Europe2008</v>
      </c>
      <c r="B1427" s="41" t="s">
        <v>55</v>
      </c>
      <c r="C1427" s="55" t="s">
        <v>167</v>
      </c>
      <c r="D1427" s="33" t="s">
        <v>49</v>
      </c>
      <c r="E1427" s="41">
        <v>4382.0</v>
      </c>
      <c r="F1427" s="41">
        <v>11544.0</v>
      </c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</row>
    <row r="1428">
      <c r="A1428" s="41" t="str">
        <f t="shared" si="1"/>
        <v>Luxembourg-Europe2009</v>
      </c>
      <c r="B1428" s="41" t="s">
        <v>55</v>
      </c>
      <c r="C1428" s="55" t="s">
        <v>167</v>
      </c>
      <c r="D1428" s="33" t="s">
        <v>50</v>
      </c>
      <c r="E1428" s="41">
        <v>3843.0</v>
      </c>
      <c r="F1428" s="41">
        <v>9905.0</v>
      </c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</row>
    <row r="1429">
      <c r="A1429" s="41" t="str">
        <f t="shared" si="1"/>
        <v>Luxembourg-Europe2010</v>
      </c>
      <c r="B1429" s="41" t="s">
        <v>55</v>
      </c>
      <c r="C1429" s="55" t="s">
        <v>167</v>
      </c>
      <c r="D1429" s="33" t="s">
        <v>51</v>
      </c>
      <c r="E1429" s="41">
        <v>3335.0</v>
      </c>
      <c r="F1429" s="41">
        <v>8240.0</v>
      </c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</row>
    <row r="1430">
      <c r="A1430" s="41" t="str">
        <f t="shared" si="1"/>
        <v>Luxembourg-Europe2011</v>
      </c>
      <c r="B1430" s="41" t="s">
        <v>55</v>
      </c>
      <c r="C1430" s="55" t="s">
        <v>167</v>
      </c>
      <c r="D1430" s="33" t="s">
        <v>52</v>
      </c>
      <c r="E1430" s="41">
        <v>4329.0</v>
      </c>
      <c r="F1430" s="41">
        <v>11357.0</v>
      </c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</row>
    <row r="1431">
      <c r="A1431" s="41" t="str">
        <f t="shared" si="1"/>
        <v>Luxembourg-Europe2012</v>
      </c>
      <c r="B1431" s="41" t="s">
        <v>55</v>
      </c>
      <c r="C1431" s="55" t="s">
        <v>167</v>
      </c>
      <c r="D1431" s="33" t="s">
        <v>53</v>
      </c>
      <c r="E1431" s="41">
        <v>3646.0</v>
      </c>
      <c r="F1431" s="41">
        <v>9417.0</v>
      </c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</row>
    <row r="1432">
      <c r="A1432" s="41" t="str">
        <f t="shared" si="1"/>
        <v>Macao SAR-Asia2000</v>
      </c>
      <c r="B1432" s="41" t="s">
        <v>41</v>
      </c>
      <c r="C1432" s="55" t="s">
        <v>168</v>
      </c>
      <c r="D1432" s="33" t="s">
        <v>40</v>
      </c>
      <c r="E1432" s="56">
        <v>14338.0</v>
      </c>
      <c r="F1432" s="56">
        <v>8529.0</v>
      </c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</row>
    <row r="1433">
      <c r="A1433" s="41" t="str">
        <f t="shared" si="1"/>
        <v>Macao SAR-Asia2001</v>
      </c>
      <c r="B1433" s="41" t="s">
        <v>41</v>
      </c>
      <c r="C1433" s="55" t="s">
        <v>168</v>
      </c>
      <c r="D1433" s="33" t="s">
        <v>42</v>
      </c>
      <c r="E1433" s="56">
        <v>14338.0</v>
      </c>
      <c r="F1433" s="56">
        <v>8529.0</v>
      </c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</row>
    <row r="1434">
      <c r="A1434" s="41" t="str">
        <f t="shared" si="1"/>
        <v>Macao SAR-Asia2002</v>
      </c>
      <c r="B1434" s="41" t="s">
        <v>41</v>
      </c>
      <c r="C1434" s="55" t="s">
        <v>168</v>
      </c>
      <c r="D1434" s="33" t="s">
        <v>43</v>
      </c>
      <c r="E1434" s="56">
        <v>14338.0</v>
      </c>
      <c r="F1434" s="41">
        <v>1030.0</v>
      </c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</row>
    <row r="1435">
      <c r="A1435" s="41" t="str">
        <f t="shared" si="1"/>
        <v>Macao SAR-Asia2003</v>
      </c>
      <c r="B1435" s="41" t="s">
        <v>41</v>
      </c>
      <c r="C1435" s="55" t="s">
        <v>168</v>
      </c>
      <c r="D1435" s="33" t="s">
        <v>44</v>
      </c>
      <c r="E1435" s="56">
        <v>14338.0</v>
      </c>
      <c r="F1435" s="41">
        <v>1302.0</v>
      </c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</row>
    <row r="1436">
      <c r="A1436" s="41" t="str">
        <f t="shared" si="1"/>
        <v>Macao SAR-Asia2004</v>
      </c>
      <c r="B1436" s="41" t="s">
        <v>41</v>
      </c>
      <c r="C1436" s="55" t="s">
        <v>168</v>
      </c>
      <c r="D1436" s="33" t="s">
        <v>45</v>
      </c>
      <c r="E1436" s="56">
        <v>14338.0</v>
      </c>
      <c r="F1436" s="41">
        <v>1192.0</v>
      </c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</row>
    <row r="1437">
      <c r="A1437" s="41" t="str">
        <f t="shared" si="1"/>
        <v>Macao SAR-Asia2005</v>
      </c>
      <c r="B1437" s="41" t="s">
        <v>41</v>
      </c>
      <c r="C1437" s="55" t="s">
        <v>168</v>
      </c>
      <c r="D1437" s="33" t="s">
        <v>46</v>
      </c>
      <c r="E1437" s="56">
        <v>14338.0</v>
      </c>
      <c r="F1437" s="41">
        <v>1727.0</v>
      </c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</row>
    <row r="1438">
      <c r="A1438" s="41" t="str">
        <f t="shared" si="1"/>
        <v>Macao SAR-Asia2006</v>
      </c>
      <c r="B1438" s="41" t="s">
        <v>41</v>
      </c>
      <c r="C1438" s="55" t="s">
        <v>168</v>
      </c>
      <c r="D1438" s="33" t="s">
        <v>47</v>
      </c>
      <c r="E1438" s="56">
        <v>14338.0</v>
      </c>
      <c r="F1438" s="41">
        <v>1687.0</v>
      </c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</row>
    <row r="1439">
      <c r="A1439" s="41" t="str">
        <f t="shared" si="1"/>
        <v>Macao SAR-Asia2007</v>
      </c>
      <c r="B1439" s="41" t="s">
        <v>41</v>
      </c>
      <c r="C1439" s="55" t="s">
        <v>168</v>
      </c>
      <c r="D1439" s="33" t="s">
        <v>48</v>
      </c>
      <c r="E1439" s="56">
        <v>14338.0</v>
      </c>
      <c r="F1439" s="41">
        <v>1404.0</v>
      </c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</row>
    <row r="1440">
      <c r="A1440" s="41" t="str">
        <f t="shared" si="1"/>
        <v>Macao SAR-Asia2008</v>
      </c>
      <c r="B1440" s="41" t="s">
        <v>41</v>
      </c>
      <c r="C1440" s="55" t="s">
        <v>168</v>
      </c>
      <c r="D1440" s="33" t="s">
        <v>49</v>
      </c>
      <c r="E1440" s="56">
        <v>14338.0</v>
      </c>
      <c r="F1440" s="41">
        <v>1837.0</v>
      </c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</row>
    <row r="1441">
      <c r="A1441" s="41" t="str">
        <f t="shared" si="1"/>
        <v>Macao SAR-Asia2009</v>
      </c>
      <c r="B1441" s="41" t="s">
        <v>41</v>
      </c>
      <c r="C1441" s="55" t="s">
        <v>168</v>
      </c>
      <c r="D1441" s="33" t="s">
        <v>50</v>
      </c>
      <c r="E1441" s="56">
        <v>14338.0</v>
      </c>
      <c r="F1441" s="41">
        <v>1536.0</v>
      </c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</row>
    <row r="1442">
      <c r="A1442" s="41" t="str">
        <f t="shared" si="1"/>
        <v>Macao SAR-Asia2010</v>
      </c>
      <c r="B1442" s="41" t="s">
        <v>41</v>
      </c>
      <c r="C1442" s="55" t="s">
        <v>168</v>
      </c>
      <c r="D1442" s="33" t="s">
        <v>51</v>
      </c>
      <c r="E1442" s="56">
        <v>14338.0</v>
      </c>
      <c r="F1442" s="41">
        <v>1635.0</v>
      </c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</row>
    <row r="1443">
      <c r="A1443" s="41" t="str">
        <f t="shared" si="1"/>
        <v>Macao SAR-Asia2011</v>
      </c>
      <c r="B1443" s="41" t="s">
        <v>41</v>
      </c>
      <c r="C1443" s="55" t="s">
        <v>168</v>
      </c>
      <c r="D1443" s="33" t="s">
        <v>52</v>
      </c>
      <c r="E1443" s="56">
        <v>14338.0</v>
      </c>
      <c r="F1443" s="41">
        <v>1632.0</v>
      </c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</row>
    <row r="1444">
      <c r="A1444" s="41" t="str">
        <f t="shared" si="1"/>
        <v>Macao SAR-Asia2012</v>
      </c>
      <c r="B1444" s="41" t="s">
        <v>41</v>
      </c>
      <c r="C1444" s="55" t="s">
        <v>168</v>
      </c>
      <c r="D1444" s="33" t="s">
        <v>53</v>
      </c>
      <c r="E1444" s="56">
        <v>14338.0</v>
      </c>
      <c r="F1444" s="41">
        <v>1525.0</v>
      </c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</row>
    <row r="1445">
      <c r="A1445" s="41" t="str">
        <f t="shared" si="1"/>
        <v>Madagascar-Africa2000</v>
      </c>
      <c r="B1445" s="41" t="s">
        <v>57</v>
      </c>
      <c r="C1445" s="55" t="s">
        <v>169</v>
      </c>
      <c r="D1445" s="33" t="s">
        <v>40</v>
      </c>
      <c r="E1445" s="56">
        <v>14338.0</v>
      </c>
      <c r="F1445" s="56">
        <v>8529.0</v>
      </c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</row>
    <row r="1446">
      <c r="A1446" s="41" t="str">
        <f t="shared" si="1"/>
        <v>Madagascar-Africa2001</v>
      </c>
      <c r="B1446" s="41" t="s">
        <v>57</v>
      </c>
      <c r="C1446" s="55" t="s">
        <v>169</v>
      </c>
      <c r="D1446" s="33" t="s">
        <v>42</v>
      </c>
      <c r="E1446" s="56">
        <v>14338.0</v>
      </c>
      <c r="F1446" s="56">
        <v>8529.0</v>
      </c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</row>
    <row r="1447">
      <c r="A1447" s="41" t="str">
        <f t="shared" si="1"/>
        <v>Madagascar-Africa2002</v>
      </c>
      <c r="B1447" s="41" t="s">
        <v>57</v>
      </c>
      <c r="C1447" s="55" t="s">
        <v>169</v>
      </c>
      <c r="D1447" s="33" t="s">
        <v>43</v>
      </c>
      <c r="E1447" s="56">
        <v>14338.0</v>
      </c>
      <c r="F1447" s="41">
        <v>2013.0</v>
      </c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</row>
    <row r="1448">
      <c r="A1448" s="41" t="str">
        <f t="shared" si="1"/>
        <v>Madagascar-Africa2003</v>
      </c>
      <c r="B1448" s="41" t="s">
        <v>57</v>
      </c>
      <c r="C1448" s="55" t="s">
        <v>169</v>
      </c>
      <c r="D1448" s="33" t="s">
        <v>44</v>
      </c>
      <c r="E1448" s="56">
        <v>14338.0</v>
      </c>
      <c r="F1448" s="41">
        <v>1822.0</v>
      </c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</row>
    <row r="1449">
      <c r="A1449" s="41" t="str">
        <f t="shared" si="1"/>
        <v>Madagascar-Africa2004</v>
      </c>
      <c r="B1449" s="41" t="s">
        <v>57</v>
      </c>
      <c r="C1449" s="55" t="s">
        <v>169</v>
      </c>
      <c r="D1449" s="33" t="s">
        <v>45</v>
      </c>
      <c r="E1449" s="56">
        <v>14338.0</v>
      </c>
      <c r="F1449" s="41">
        <v>1944.0</v>
      </c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</row>
    <row r="1450">
      <c r="A1450" s="41" t="str">
        <f t="shared" si="1"/>
        <v>Madagascar-Africa2005</v>
      </c>
      <c r="B1450" s="41" t="s">
        <v>57</v>
      </c>
      <c r="C1450" s="55" t="s">
        <v>169</v>
      </c>
      <c r="D1450" s="33" t="s">
        <v>46</v>
      </c>
      <c r="E1450" s="56">
        <v>14338.0</v>
      </c>
      <c r="F1450" s="41">
        <v>1808.0</v>
      </c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</row>
    <row r="1451">
      <c r="A1451" s="41" t="str">
        <f t="shared" si="1"/>
        <v>Madagascar-Africa2006</v>
      </c>
      <c r="B1451" s="41" t="s">
        <v>57</v>
      </c>
      <c r="C1451" s="55" t="s">
        <v>169</v>
      </c>
      <c r="D1451" s="33" t="s">
        <v>47</v>
      </c>
      <c r="E1451" s="56">
        <v>14338.0</v>
      </c>
      <c r="F1451" s="41">
        <v>1742.0</v>
      </c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</row>
    <row r="1452">
      <c r="A1452" s="41" t="str">
        <f t="shared" si="1"/>
        <v>Madagascar-Africa2007</v>
      </c>
      <c r="B1452" s="41" t="s">
        <v>57</v>
      </c>
      <c r="C1452" s="55" t="s">
        <v>169</v>
      </c>
      <c r="D1452" s="33" t="s">
        <v>48</v>
      </c>
      <c r="E1452" s="56">
        <v>14338.0</v>
      </c>
      <c r="F1452" s="41">
        <v>1815.0</v>
      </c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</row>
    <row r="1453">
      <c r="A1453" s="41" t="str">
        <f t="shared" si="1"/>
        <v>Madagascar-Africa2008</v>
      </c>
      <c r="B1453" s="41" t="s">
        <v>57</v>
      </c>
      <c r="C1453" s="55" t="s">
        <v>169</v>
      </c>
      <c r="D1453" s="33" t="s">
        <v>49</v>
      </c>
      <c r="E1453" s="56">
        <v>14338.0</v>
      </c>
      <c r="F1453" s="41">
        <v>1742.0</v>
      </c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</row>
    <row r="1454">
      <c r="A1454" s="41" t="str">
        <f t="shared" si="1"/>
        <v>Madagascar-Africa2009</v>
      </c>
      <c r="B1454" s="41" t="s">
        <v>57</v>
      </c>
      <c r="C1454" s="55" t="s">
        <v>169</v>
      </c>
      <c r="D1454" s="33" t="s">
        <v>50</v>
      </c>
      <c r="E1454" s="56">
        <v>14338.0</v>
      </c>
      <c r="F1454" s="41">
        <v>1701.0</v>
      </c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</row>
    <row r="1455">
      <c r="A1455" s="41" t="str">
        <f t="shared" si="1"/>
        <v>Madagascar-Africa2010</v>
      </c>
      <c r="B1455" s="41" t="s">
        <v>57</v>
      </c>
      <c r="C1455" s="55" t="s">
        <v>169</v>
      </c>
      <c r="D1455" s="33" t="s">
        <v>51</v>
      </c>
      <c r="E1455" s="56">
        <v>14338.0</v>
      </c>
      <c r="F1455" s="41">
        <v>1874.0</v>
      </c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</row>
    <row r="1456">
      <c r="A1456" s="41" t="str">
        <f t="shared" si="1"/>
        <v>Madagascar-Africa2011</v>
      </c>
      <c r="B1456" s="41" t="s">
        <v>57</v>
      </c>
      <c r="C1456" s="55" t="s">
        <v>169</v>
      </c>
      <c r="D1456" s="33" t="s">
        <v>52</v>
      </c>
      <c r="E1456" s="56">
        <v>14338.0</v>
      </c>
      <c r="F1456" s="41">
        <v>1683.0</v>
      </c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</row>
    <row r="1457">
      <c r="A1457" s="41" t="str">
        <f t="shared" si="1"/>
        <v>Madagascar-Africa2012</v>
      </c>
      <c r="B1457" s="41" t="s">
        <v>57</v>
      </c>
      <c r="C1457" s="55" t="s">
        <v>169</v>
      </c>
      <c r="D1457" s="33" t="s">
        <v>53</v>
      </c>
      <c r="E1457" s="56">
        <v>14338.0</v>
      </c>
      <c r="F1457" s="41">
        <v>1236.0</v>
      </c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</row>
    <row r="1458">
      <c r="A1458" s="41" t="str">
        <f t="shared" si="1"/>
        <v>Malawi-Africa2000</v>
      </c>
      <c r="B1458" s="41" t="s">
        <v>57</v>
      </c>
      <c r="C1458" s="55" t="s">
        <v>170</v>
      </c>
      <c r="D1458" s="33" t="s">
        <v>40</v>
      </c>
      <c r="E1458" s="56">
        <v>14338.0</v>
      </c>
      <c r="F1458" s="56">
        <v>8529.0</v>
      </c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</row>
    <row r="1459">
      <c r="A1459" s="41" t="str">
        <f t="shared" si="1"/>
        <v>Malawi-Africa2001</v>
      </c>
      <c r="B1459" s="41" t="s">
        <v>57</v>
      </c>
      <c r="C1459" s="55" t="s">
        <v>170</v>
      </c>
      <c r="D1459" s="33" t="s">
        <v>42</v>
      </c>
      <c r="E1459" s="56">
        <v>14338.0</v>
      </c>
      <c r="F1459" s="56">
        <v>8529.0</v>
      </c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</row>
    <row r="1460">
      <c r="A1460" s="41" t="str">
        <f t="shared" si="1"/>
        <v>Malawi-Africa2002</v>
      </c>
      <c r="B1460" s="41" t="s">
        <v>57</v>
      </c>
      <c r="C1460" s="55" t="s">
        <v>170</v>
      </c>
      <c r="D1460" s="33" t="s">
        <v>43</v>
      </c>
      <c r="E1460" s="56">
        <v>14338.0</v>
      </c>
      <c r="F1460" s="41">
        <v>1239.0</v>
      </c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</row>
    <row r="1461">
      <c r="A1461" s="41" t="str">
        <f t="shared" si="1"/>
        <v>Malawi-Africa2003</v>
      </c>
      <c r="B1461" s="41" t="s">
        <v>57</v>
      </c>
      <c r="C1461" s="55" t="s">
        <v>170</v>
      </c>
      <c r="D1461" s="33" t="s">
        <v>44</v>
      </c>
      <c r="E1461" s="56">
        <v>14338.0</v>
      </c>
      <c r="F1461" s="41">
        <v>1060.0</v>
      </c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</row>
    <row r="1462">
      <c r="A1462" s="41" t="str">
        <f t="shared" si="1"/>
        <v>Malawi-Africa2004</v>
      </c>
      <c r="B1462" s="41" t="s">
        <v>57</v>
      </c>
      <c r="C1462" s="55" t="s">
        <v>170</v>
      </c>
      <c r="D1462" s="33" t="s">
        <v>45</v>
      </c>
      <c r="E1462" s="56">
        <v>14338.0</v>
      </c>
      <c r="F1462" s="41">
        <v>1155.0</v>
      </c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</row>
    <row r="1463">
      <c r="A1463" s="41" t="str">
        <f t="shared" si="1"/>
        <v>Malawi-Africa2005</v>
      </c>
      <c r="B1463" s="41" t="s">
        <v>57</v>
      </c>
      <c r="C1463" s="55" t="s">
        <v>170</v>
      </c>
      <c r="D1463" s="33" t="s">
        <v>46</v>
      </c>
      <c r="E1463" s="56">
        <v>14338.0</v>
      </c>
      <c r="F1463" s="41">
        <v>975.0</v>
      </c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</row>
    <row r="1464">
      <c r="A1464" s="41" t="str">
        <f t="shared" si="1"/>
        <v>Malawi-Africa2006</v>
      </c>
      <c r="B1464" s="41" t="s">
        <v>57</v>
      </c>
      <c r="C1464" s="55" t="s">
        <v>170</v>
      </c>
      <c r="D1464" s="33" t="s">
        <v>47</v>
      </c>
      <c r="E1464" s="56">
        <v>14338.0</v>
      </c>
      <c r="F1464" s="41">
        <v>906.0</v>
      </c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</row>
    <row r="1465">
      <c r="A1465" s="41" t="str">
        <f t="shared" si="1"/>
        <v>Malawi-Africa2007</v>
      </c>
      <c r="B1465" s="41" t="s">
        <v>57</v>
      </c>
      <c r="C1465" s="55" t="s">
        <v>170</v>
      </c>
      <c r="D1465" s="33" t="s">
        <v>48</v>
      </c>
      <c r="E1465" s="56">
        <v>14338.0</v>
      </c>
      <c r="F1465" s="41">
        <v>953.0</v>
      </c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</row>
    <row r="1466">
      <c r="A1466" s="41" t="str">
        <f t="shared" si="1"/>
        <v>Malawi-Africa2008</v>
      </c>
      <c r="B1466" s="41" t="s">
        <v>57</v>
      </c>
      <c r="C1466" s="55" t="s">
        <v>170</v>
      </c>
      <c r="D1466" s="33" t="s">
        <v>49</v>
      </c>
      <c r="E1466" s="56">
        <v>14338.0</v>
      </c>
      <c r="F1466" s="41">
        <v>917.0</v>
      </c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</row>
    <row r="1467">
      <c r="A1467" s="41" t="str">
        <f t="shared" si="1"/>
        <v>Malawi-Africa2009</v>
      </c>
      <c r="B1467" s="41" t="s">
        <v>57</v>
      </c>
      <c r="C1467" s="55" t="s">
        <v>170</v>
      </c>
      <c r="D1467" s="33" t="s">
        <v>50</v>
      </c>
      <c r="E1467" s="56">
        <v>14338.0</v>
      </c>
      <c r="F1467" s="41">
        <v>957.0</v>
      </c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</row>
    <row r="1468">
      <c r="A1468" s="41" t="str">
        <f t="shared" si="1"/>
        <v>Malawi-Africa2010</v>
      </c>
      <c r="B1468" s="41" t="s">
        <v>57</v>
      </c>
      <c r="C1468" s="55" t="s">
        <v>170</v>
      </c>
      <c r="D1468" s="33" t="s">
        <v>51</v>
      </c>
      <c r="E1468" s="56">
        <v>14338.0</v>
      </c>
      <c r="F1468" s="41">
        <v>906.0</v>
      </c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</row>
    <row r="1469">
      <c r="A1469" s="41" t="str">
        <f t="shared" si="1"/>
        <v>Malawi-Africa2011</v>
      </c>
      <c r="B1469" s="41" t="s">
        <v>57</v>
      </c>
      <c r="C1469" s="55" t="s">
        <v>170</v>
      </c>
      <c r="D1469" s="33" t="s">
        <v>52</v>
      </c>
      <c r="E1469" s="56">
        <v>14338.0</v>
      </c>
      <c r="F1469" s="41">
        <v>953.0</v>
      </c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</row>
    <row r="1470">
      <c r="A1470" s="41" t="str">
        <f t="shared" si="1"/>
        <v>Malawi-Africa2012</v>
      </c>
      <c r="B1470" s="41" t="s">
        <v>57</v>
      </c>
      <c r="C1470" s="55" t="s">
        <v>170</v>
      </c>
      <c r="D1470" s="33" t="s">
        <v>53</v>
      </c>
      <c r="E1470" s="56">
        <v>14338.0</v>
      </c>
      <c r="F1470" s="41">
        <v>884.0</v>
      </c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</row>
    <row r="1471">
      <c r="A1471" s="41" t="str">
        <f t="shared" si="1"/>
        <v>Malaysia-Asia2000</v>
      </c>
      <c r="B1471" s="41" t="s">
        <v>41</v>
      </c>
      <c r="C1471" s="55" t="s">
        <v>171</v>
      </c>
      <c r="D1471" s="33" t="s">
        <v>40</v>
      </c>
      <c r="E1471" s="56">
        <v>14338.0</v>
      </c>
      <c r="F1471" s="56">
        <v>8529.0</v>
      </c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</row>
    <row r="1472">
      <c r="A1472" s="41" t="str">
        <f t="shared" si="1"/>
        <v>Malaysia-Asia2001</v>
      </c>
      <c r="B1472" s="41" t="s">
        <v>41</v>
      </c>
      <c r="C1472" s="55" t="s">
        <v>171</v>
      </c>
      <c r="D1472" s="33" t="s">
        <v>42</v>
      </c>
      <c r="E1472" s="41">
        <v>75907.0</v>
      </c>
      <c r="F1472" s="56">
        <v>8529.0</v>
      </c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</row>
    <row r="1473">
      <c r="A1473" s="41" t="str">
        <f t="shared" si="1"/>
        <v>Malaysia-Asia2002</v>
      </c>
      <c r="B1473" s="41" t="s">
        <v>41</v>
      </c>
      <c r="C1473" s="55" t="s">
        <v>171</v>
      </c>
      <c r="D1473" s="33" t="s">
        <v>43</v>
      </c>
      <c r="E1473" s="41">
        <v>72645.0</v>
      </c>
      <c r="F1473" s="41">
        <v>216804.0</v>
      </c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</row>
    <row r="1474">
      <c r="A1474" s="41" t="str">
        <f t="shared" si="1"/>
        <v>Malaysia-Asia2003</v>
      </c>
      <c r="B1474" s="41" t="s">
        <v>41</v>
      </c>
      <c r="C1474" s="55" t="s">
        <v>171</v>
      </c>
      <c r="D1474" s="33" t="s">
        <v>44</v>
      </c>
      <c r="E1474" s="41">
        <v>69858.0</v>
      </c>
      <c r="F1474" s="41">
        <v>203882.0</v>
      </c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</row>
    <row r="1475">
      <c r="A1475" s="41" t="str">
        <f t="shared" si="1"/>
        <v>Malaysia-Asia2004</v>
      </c>
      <c r="B1475" s="41" t="s">
        <v>41</v>
      </c>
      <c r="C1475" s="55" t="s">
        <v>171</v>
      </c>
      <c r="D1475" s="33" t="s">
        <v>45</v>
      </c>
      <c r="E1475" s="41">
        <v>73006.0</v>
      </c>
      <c r="F1475" s="41">
        <v>213221.0</v>
      </c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</row>
    <row r="1476">
      <c r="A1476" s="41" t="str">
        <f t="shared" si="1"/>
        <v>Malaysia-Asia2005</v>
      </c>
      <c r="B1476" s="41" t="s">
        <v>41</v>
      </c>
      <c r="C1476" s="55" t="s">
        <v>171</v>
      </c>
      <c r="D1476" s="33" t="s">
        <v>46</v>
      </c>
      <c r="E1476" s="41">
        <v>58691.0</v>
      </c>
      <c r="F1476" s="41">
        <v>167333.0</v>
      </c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</row>
    <row r="1477">
      <c r="A1477" s="41" t="str">
        <f t="shared" si="1"/>
        <v>Malaysia-Asia2006</v>
      </c>
      <c r="B1477" s="41" t="s">
        <v>41</v>
      </c>
      <c r="C1477" s="55" t="s">
        <v>171</v>
      </c>
      <c r="D1477" s="33" t="s">
        <v>47</v>
      </c>
      <c r="E1477" s="41">
        <v>49255.0</v>
      </c>
      <c r="F1477" s="41">
        <v>136717.0</v>
      </c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</row>
    <row r="1478">
      <c r="A1478" s="41" t="str">
        <f t="shared" si="1"/>
        <v>Malaysia-Asia2007</v>
      </c>
      <c r="B1478" s="41" t="s">
        <v>41</v>
      </c>
      <c r="C1478" s="55" t="s">
        <v>171</v>
      </c>
      <c r="D1478" s="33" t="s">
        <v>48</v>
      </c>
      <c r="E1478" s="41">
        <v>69970.0</v>
      </c>
      <c r="F1478" s="41">
        <v>205308.0</v>
      </c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</row>
    <row r="1479">
      <c r="A1479" s="41" t="str">
        <f t="shared" si="1"/>
        <v>Malaysia-Asia2008</v>
      </c>
      <c r="B1479" s="41" t="s">
        <v>41</v>
      </c>
      <c r="C1479" s="55" t="s">
        <v>171</v>
      </c>
      <c r="D1479" s="33" t="s">
        <v>49</v>
      </c>
      <c r="E1479" s="41">
        <v>63507.0</v>
      </c>
      <c r="F1479" s="41">
        <v>177373.0</v>
      </c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</row>
    <row r="1480">
      <c r="A1480" s="41" t="str">
        <f t="shared" si="1"/>
        <v>Malaysia-Asia2009</v>
      </c>
      <c r="B1480" s="41" t="s">
        <v>41</v>
      </c>
      <c r="C1480" s="55" t="s">
        <v>171</v>
      </c>
      <c r="D1480" s="33" t="s">
        <v>50</v>
      </c>
      <c r="E1480" s="41">
        <v>54619.0</v>
      </c>
      <c r="F1480" s="41">
        <v>160266.0</v>
      </c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</row>
    <row r="1481">
      <c r="A1481" s="41" t="str">
        <f t="shared" si="1"/>
        <v>Malaysia-Asia2010</v>
      </c>
      <c r="B1481" s="41" t="s">
        <v>41</v>
      </c>
      <c r="C1481" s="55" t="s">
        <v>171</v>
      </c>
      <c r="D1481" s="33" t="s">
        <v>51</v>
      </c>
      <c r="E1481" s="41">
        <v>47110.0</v>
      </c>
      <c r="F1481" s="41">
        <v>126603.0</v>
      </c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</row>
    <row r="1482">
      <c r="A1482" s="41" t="str">
        <f t="shared" si="1"/>
        <v>Malaysia-Asia2011</v>
      </c>
      <c r="B1482" s="41" t="s">
        <v>41</v>
      </c>
      <c r="C1482" s="55" t="s">
        <v>171</v>
      </c>
      <c r="D1482" s="33" t="s">
        <v>52</v>
      </c>
      <c r="E1482" s="41">
        <v>63715.0</v>
      </c>
      <c r="F1482" s="41">
        <v>170648.0</v>
      </c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</row>
    <row r="1483">
      <c r="A1483" s="41" t="str">
        <f t="shared" si="1"/>
        <v>Malaysia-Asia2012</v>
      </c>
      <c r="B1483" s="41" t="s">
        <v>41</v>
      </c>
      <c r="C1483" s="55" t="s">
        <v>171</v>
      </c>
      <c r="D1483" s="33" t="s">
        <v>53</v>
      </c>
      <c r="E1483" s="41">
        <v>51009.0</v>
      </c>
      <c r="F1483" s="41">
        <v>135129.0</v>
      </c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</row>
    <row r="1484">
      <c r="A1484" s="41" t="str">
        <f t="shared" si="1"/>
        <v>Maldives-Asia2000</v>
      </c>
      <c r="B1484" s="41" t="s">
        <v>41</v>
      </c>
      <c r="C1484" s="55" t="s">
        <v>172</v>
      </c>
      <c r="D1484" s="33" t="s">
        <v>40</v>
      </c>
      <c r="E1484" s="56">
        <v>14338.0</v>
      </c>
      <c r="F1484" s="56">
        <v>8529.0</v>
      </c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</row>
    <row r="1485">
      <c r="A1485" s="41" t="str">
        <f t="shared" si="1"/>
        <v>Maldives-Asia2001</v>
      </c>
      <c r="B1485" s="41" t="s">
        <v>41</v>
      </c>
      <c r="C1485" s="55" t="s">
        <v>172</v>
      </c>
      <c r="D1485" s="33" t="s">
        <v>42</v>
      </c>
      <c r="E1485" s="56">
        <v>14338.0</v>
      </c>
      <c r="F1485" s="56">
        <v>8529.0</v>
      </c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</row>
    <row r="1486">
      <c r="A1486" s="41" t="str">
        <f t="shared" si="1"/>
        <v>Maldives-Asia2002</v>
      </c>
      <c r="B1486" s="41" t="s">
        <v>41</v>
      </c>
      <c r="C1486" s="55" t="s">
        <v>172</v>
      </c>
      <c r="D1486" s="33" t="s">
        <v>43</v>
      </c>
      <c r="E1486" s="56">
        <v>14338.0</v>
      </c>
      <c r="F1486" s="41">
        <v>1074.0</v>
      </c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</row>
    <row r="1487">
      <c r="A1487" s="41" t="str">
        <f t="shared" si="1"/>
        <v>Maldives-Asia2003</v>
      </c>
      <c r="B1487" s="41" t="s">
        <v>41</v>
      </c>
      <c r="C1487" s="55" t="s">
        <v>172</v>
      </c>
      <c r="D1487" s="33" t="s">
        <v>44</v>
      </c>
      <c r="E1487" s="56">
        <v>14338.0</v>
      </c>
      <c r="F1487" s="41">
        <v>1067.0</v>
      </c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</row>
    <row r="1488">
      <c r="A1488" s="41" t="str">
        <f t="shared" si="1"/>
        <v>Maldives-Asia2004</v>
      </c>
      <c r="B1488" s="41" t="s">
        <v>41</v>
      </c>
      <c r="C1488" s="55" t="s">
        <v>172</v>
      </c>
      <c r="D1488" s="33" t="s">
        <v>45</v>
      </c>
      <c r="E1488" s="56">
        <v>14338.0</v>
      </c>
      <c r="F1488" s="41">
        <v>1008.0</v>
      </c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</row>
    <row r="1489">
      <c r="A1489" s="41" t="str">
        <f t="shared" si="1"/>
        <v>Maldives-Asia2005</v>
      </c>
      <c r="B1489" s="41" t="s">
        <v>41</v>
      </c>
      <c r="C1489" s="55" t="s">
        <v>172</v>
      </c>
      <c r="D1489" s="33" t="s">
        <v>46</v>
      </c>
      <c r="E1489" s="56">
        <v>14338.0</v>
      </c>
      <c r="F1489" s="41">
        <v>689.0</v>
      </c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</row>
    <row r="1490">
      <c r="A1490" s="41" t="str">
        <f t="shared" si="1"/>
        <v>Maldives-Asia2006</v>
      </c>
      <c r="B1490" s="41" t="s">
        <v>41</v>
      </c>
      <c r="C1490" s="55" t="s">
        <v>172</v>
      </c>
      <c r="D1490" s="33" t="s">
        <v>47</v>
      </c>
      <c r="E1490" s="41">
        <v>250.0</v>
      </c>
      <c r="F1490" s="41">
        <v>777.0</v>
      </c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</row>
    <row r="1491">
      <c r="A1491" s="41" t="str">
        <f t="shared" si="1"/>
        <v>Maldives-Asia2007</v>
      </c>
      <c r="B1491" s="41" t="s">
        <v>41</v>
      </c>
      <c r="C1491" s="55" t="s">
        <v>172</v>
      </c>
      <c r="D1491" s="33" t="s">
        <v>48</v>
      </c>
      <c r="E1491" s="56">
        <v>14338.0</v>
      </c>
      <c r="F1491" s="41">
        <v>576.0</v>
      </c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</row>
    <row r="1492">
      <c r="A1492" s="41" t="str">
        <f t="shared" si="1"/>
        <v>Maldives-Asia2008</v>
      </c>
      <c r="B1492" s="41" t="s">
        <v>41</v>
      </c>
      <c r="C1492" s="55" t="s">
        <v>172</v>
      </c>
      <c r="D1492" s="33" t="s">
        <v>49</v>
      </c>
      <c r="E1492" s="41">
        <v>299.0</v>
      </c>
      <c r="F1492" s="41">
        <v>917.0</v>
      </c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</row>
    <row r="1493">
      <c r="A1493" s="41" t="str">
        <f t="shared" si="1"/>
        <v>Maldives-Asia2009</v>
      </c>
      <c r="B1493" s="41" t="s">
        <v>41</v>
      </c>
      <c r="C1493" s="55" t="s">
        <v>172</v>
      </c>
      <c r="D1493" s="33" t="s">
        <v>50</v>
      </c>
      <c r="E1493" s="41">
        <v>225.0</v>
      </c>
      <c r="F1493" s="41">
        <v>700.0</v>
      </c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</row>
    <row r="1494">
      <c r="A1494" s="41" t="str">
        <f t="shared" si="1"/>
        <v>Maldives-Asia2010</v>
      </c>
      <c r="B1494" s="41" t="s">
        <v>41</v>
      </c>
      <c r="C1494" s="55" t="s">
        <v>172</v>
      </c>
      <c r="D1494" s="33" t="s">
        <v>51</v>
      </c>
      <c r="E1494" s="56">
        <v>14338.0</v>
      </c>
      <c r="F1494" s="41">
        <v>598.0</v>
      </c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</row>
    <row r="1495">
      <c r="A1495" s="41" t="str">
        <f t="shared" si="1"/>
        <v>Maldives-Asia2011</v>
      </c>
      <c r="B1495" s="41" t="s">
        <v>41</v>
      </c>
      <c r="C1495" s="55" t="s">
        <v>172</v>
      </c>
      <c r="D1495" s="33" t="s">
        <v>52</v>
      </c>
      <c r="E1495" s="56">
        <v>14338.0</v>
      </c>
      <c r="F1495" s="41">
        <v>499.0</v>
      </c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</row>
    <row r="1496">
      <c r="A1496" s="41" t="str">
        <f t="shared" si="1"/>
        <v>Maldives-Asia2012</v>
      </c>
      <c r="B1496" s="41" t="s">
        <v>41</v>
      </c>
      <c r="C1496" s="55" t="s">
        <v>172</v>
      </c>
      <c r="D1496" s="33" t="s">
        <v>53</v>
      </c>
      <c r="E1496" s="41">
        <v>288.0</v>
      </c>
      <c r="F1496" s="41">
        <v>887.0</v>
      </c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</row>
    <row r="1497">
      <c r="A1497" s="41" t="str">
        <f t="shared" si="1"/>
        <v>Mali-Africa2000</v>
      </c>
      <c r="B1497" s="41" t="s">
        <v>57</v>
      </c>
      <c r="C1497" s="55" t="s">
        <v>173</v>
      </c>
      <c r="D1497" s="33" t="s">
        <v>40</v>
      </c>
      <c r="E1497" s="56">
        <v>14338.0</v>
      </c>
      <c r="F1497" s="56">
        <v>8529.0</v>
      </c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</row>
    <row r="1498">
      <c r="A1498" s="41" t="str">
        <f t="shared" si="1"/>
        <v>Mali-Africa2001</v>
      </c>
      <c r="B1498" s="41" t="s">
        <v>57</v>
      </c>
      <c r="C1498" s="55" t="s">
        <v>173</v>
      </c>
      <c r="D1498" s="33" t="s">
        <v>42</v>
      </c>
      <c r="E1498" s="56">
        <v>14338.0</v>
      </c>
      <c r="F1498" s="56">
        <v>8529.0</v>
      </c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</row>
    <row r="1499">
      <c r="A1499" s="41" t="str">
        <f t="shared" si="1"/>
        <v>Mali-Africa2002</v>
      </c>
      <c r="B1499" s="41" t="s">
        <v>57</v>
      </c>
      <c r="C1499" s="55" t="s">
        <v>173</v>
      </c>
      <c r="D1499" s="33" t="s">
        <v>43</v>
      </c>
      <c r="E1499" s="56">
        <v>14338.0</v>
      </c>
      <c r="F1499" s="41">
        <v>623.0</v>
      </c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</row>
    <row r="1500">
      <c r="A1500" s="41" t="str">
        <f t="shared" si="1"/>
        <v>Mali-Africa2003</v>
      </c>
      <c r="B1500" s="41" t="s">
        <v>57</v>
      </c>
      <c r="C1500" s="55" t="s">
        <v>173</v>
      </c>
      <c r="D1500" s="33" t="s">
        <v>44</v>
      </c>
      <c r="E1500" s="56">
        <v>14338.0</v>
      </c>
      <c r="F1500" s="41">
        <v>612.0</v>
      </c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</row>
    <row r="1501">
      <c r="A1501" s="41" t="str">
        <f t="shared" si="1"/>
        <v>Mali-Africa2004</v>
      </c>
      <c r="B1501" s="41" t="s">
        <v>57</v>
      </c>
      <c r="C1501" s="55" t="s">
        <v>173</v>
      </c>
      <c r="D1501" s="33" t="s">
        <v>45</v>
      </c>
      <c r="E1501" s="56">
        <v>14338.0</v>
      </c>
      <c r="F1501" s="41">
        <v>594.0</v>
      </c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</row>
    <row r="1502">
      <c r="A1502" s="41" t="str">
        <f t="shared" si="1"/>
        <v>Mali-Africa2005</v>
      </c>
      <c r="B1502" s="41" t="s">
        <v>57</v>
      </c>
      <c r="C1502" s="55" t="s">
        <v>173</v>
      </c>
      <c r="D1502" s="33" t="s">
        <v>46</v>
      </c>
      <c r="E1502" s="56">
        <v>14338.0</v>
      </c>
      <c r="F1502" s="41">
        <v>554.0</v>
      </c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</row>
    <row r="1503">
      <c r="A1503" s="41" t="str">
        <f t="shared" si="1"/>
        <v>Mali-Africa2006</v>
      </c>
      <c r="B1503" s="41" t="s">
        <v>57</v>
      </c>
      <c r="C1503" s="55" t="s">
        <v>173</v>
      </c>
      <c r="D1503" s="33" t="s">
        <v>47</v>
      </c>
      <c r="E1503" s="56">
        <v>14338.0</v>
      </c>
      <c r="F1503" s="41">
        <v>565.0</v>
      </c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</row>
    <row r="1504">
      <c r="A1504" s="41" t="str">
        <f t="shared" si="1"/>
        <v>Mali-Africa2007</v>
      </c>
      <c r="B1504" s="41" t="s">
        <v>57</v>
      </c>
      <c r="C1504" s="55" t="s">
        <v>173</v>
      </c>
      <c r="D1504" s="33" t="s">
        <v>48</v>
      </c>
      <c r="E1504" s="56">
        <v>14338.0</v>
      </c>
      <c r="F1504" s="41">
        <v>546.0</v>
      </c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</row>
    <row r="1505">
      <c r="A1505" s="41" t="str">
        <f t="shared" si="1"/>
        <v>Mali-Africa2008</v>
      </c>
      <c r="B1505" s="41" t="s">
        <v>57</v>
      </c>
      <c r="C1505" s="55" t="s">
        <v>173</v>
      </c>
      <c r="D1505" s="33" t="s">
        <v>49</v>
      </c>
      <c r="E1505" s="56">
        <v>14338.0</v>
      </c>
      <c r="F1505" s="41">
        <v>579.0</v>
      </c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</row>
    <row r="1506">
      <c r="A1506" s="41" t="str">
        <f t="shared" si="1"/>
        <v>Mali-Africa2009</v>
      </c>
      <c r="B1506" s="41" t="s">
        <v>57</v>
      </c>
      <c r="C1506" s="55" t="s">
        <v>173</v>
      </c>
      <c r="D1506" s="33" t="s">
        <v>50</v>
      </c>
      <c r="E1506" s="56">
        <v>14338.0</v>
      </c>
      <c r="F1506" s="41">
        <v>568.0</v>
      </c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</row>
    <row r="1507">
      <c r="A1507" s="41" t="str">
        <f t="shared" si="1"/>
        <v>Mali-Africa2010</v>
      </c>
      <c r="B1507" s="41" t="s">
        <v>57</v>
      </c>
      <c r="C1507" s="55" t="s">
        <v>173</v>
      </c>
      <c r="D1507" s="33" t="s">
        <v>51</v>
      </c>
      <c r="E1507" s="56">
        <v>14338.0</v>
      </c>
      <c r="F1507" s="41">
        <v>539.0</v>
      </c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</row>
    <row r="1508">
      <c r="A1508" s="41" t="str">
        <f t="shared" si="1"/>
        <v>Mali-Africa2011</v>
      </c>
      <c r="B1508" s="41" t="s">
        <v>57</v>
      </c>
      <c r="C1508" s="55" t="s">
        <v>173</v>
      </c>
      <c r="D1508" s="33" t="s">
        <v>52</v>
      </c>
      <c r="E1508" s="56">
        <v>14338.0</v>
      </c>
      <c r="F1508" s="41">
        <v>543.0</v>
      </c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</row>
    <row r="1509">
      <c r="A1509" s="41" t="str">
        <f t="shared" si="1"/>
        <v>Mali-Africa2012</v>
      </c>
      <c r="B1509" s="41" t="s">
        <v>57</v>
      </c>
      <c r="C1509" s="55" t="s">
        <v>173</v>
      </c>
      <c r="D1509" s="33" t="s">
        <v>53</v>
      </c>
      <c r="E1509" s="56">
        <v>14338.0</v>
      </c>
      <c r="F1509" s="41">
        <v>568.0</v>
      </c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</row>
    <row r="1510">
      <c r="A1510" s="41" t="str">
        <f t="shared" si="1"/>
        <v>Malta-Europe2000</v>
      </c>
      <c r="B1510" s="41" t="s">
        <v>55</v>
      </c>
      <c r="C1510" s="55" t="s">
        <v>174</v>
      </c>
      <c r="D1510" s="33" t="s">
        <v>40</v>
      </c>
      <c r="E1510" s="56">
        <v>14338.0</v>
      </c>
      <c r="F1510" s="56">
        <v>8529.0</v>
      </c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</row>
    <row r="1511">
      <c r="A1511" s="41" t="str">
        <f t="shared" si="1"/>
        <v>Malta-Europe2001</v>
      </c>
      <c r="B1511" s="41" t="s">
        <v>55</v>
      </c>
      <c r="C1511" s="55" t="s">
        <v>174</v>
      </c>
      <c r="D1511" s="33" t="s">
        <v>42</v>
      </c>
      <c r="E1511" s="41">
        <v>857.0</v>
      </c>
      <c r="F1511" s="56">
        <v>8529.0</v>
      </c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</row>
    <row r="1512">
      <c r="A1512" s="41" t="str">
        <f t="shared" si="1"/>
        <v>Malta-Europe2002</v>
      </c>
      <c r="B1512" s="41" t="s">
        <v>55</v>
      </c>
      <c r="C1512" s="55" t="s">
        <v>174</v>
      </c>
      <c r="D1512" s="33" t="s">
        <v>43</v>
      </c>
      <c r="E1512" s="41">
        <v>848.0</v>
      </c>
      <c r="F1512" s="41">
        <v>2589.0</v>
      </c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</row>
    <row r="1513">
      <c r="A1513" s="41" t="str">
        <f t="shared" si="1"/>
        <v>Malta-Europe2003</v>
      </c>
      <c r="B1513" s="41" t="s">
        <v>55</v>
      </c>
      <c r="C1513" s="55" t="s">
        <v>174</v>
      </c>
      <c r="D1513" s="33" t="s">
        <v>44</v>
      </c>
      <c r="E1513" s="41">
        <v>777.0</v>
      </c>
      <c r="F1513" s="41">
        <v>2497.0</v>
      </c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</row>
    <row r="1514">
      <c r="A1514" s="41" t="str">
        <f t="shared" si="1"/>
        <v>Malta-Europe2004</v>
      </c>
      <c r="B1514" s="41" t="s">
        <v>55</v>
      </c>
      <c r="C1514" s="55" t="s">
        <v>174</v>
      </c>
      <c r="D1514" s="33" t="s">
        <v>45</v>
      </c>
      <c r="E1514" s="41">
        <v>837.0</v>
      </c>
      <c r="F1514" s="41">
        <v>2560.0</v>
      </c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</row>
    <row r="1515">
      <c r="A1515" s="41" t="str">
        <f t="shared" si="1"/>
        <v>Malta-Europe2005</v>
      </c>
      <c r="B1515" s="41" t="s">
        <v>55</v>
      </c>
      <c r="C1515" s="55" t="s">
        <v>174</v>
      </c>
      <c r="D1515" s="33" t="s">
        <v>46</v>
      </c>
      <c r="E1515" s="41">
        <v>734.0</v>
      </c>
      <c r="F1515" s="41">
        <v>2299.0</v>
      </c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</row>
    <row r="1516">
      <c r="A1516" s="41" t="str">
        <f t="shared" si="1"/>
        <v>Malta-Europe2006</v>
      </c>
      <c r="B1516" s="41" t="s">
        <v>55</v>
      </c>
      <c r="C1516" s="55" t="s">
        <v>174</v>
      </c>
      <c r="D1516" s="33" t="s">
        <v>47</v>
      </c>
      <c r="E1516" s="41">
        <v>830.0</v>
      </c>
      <c r="F1516" s="41">
        <v>2574.0</v>
      </c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</row>
    <row r="1517">
      <c r="A1517" s="41" t="str">
        <f t="shared" si="1"/>
        <v>Malta-Europe2007</v>
      </c>
      <c r="B1517" s="41" t="s">
        <v>55</v>
      </c>
      <c r="C1517" s="55" t="s">
        <v>174</v>
      </c>
      <c r="D1517" s="33" t="s">
        <v>48</v>
      </c>
      <c r="E1517" s="41">
        <v>787.0</v>
      </c>
      <c r="F1517" s="41">
        <v>2486.0</v>
      </c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</row>
    <row r="1518">
      <c r="A1518" s="41" t="str">
        <f t="shared" si="1"/>
        <v>Malta-Europe2008</v>
      </c>
      <c r="B1518" s="41" t="s">
        <v>55</v>
      </c>
      <c r="C1518" s="55" t="s">
        <v>174</v>
      </c>
      <c r="D1518" s="33" t="s">
        <v>49</v>
      </c>
      <c r="E1518" s="41">
        <v>878.0</v>
      </c>
      <c r="F1518" s="41">
        <v>2725.0</v>
      </c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</row>
    <row r="1519">
      <c r="A1519" s="41" t="str">
        <f t="shared" si="1"/>
        <v>Malta-Europe2009</v>
      </c>
      <c r="B1519" s="41" t="s">
        <v>55</v>
      </c>
      <c r="C1519" s="55" t="s">
        <v>174</v>
      </c>
      <c r="D1519" s="33" t="s">
        <v>50</v>
      </c>
      <c r="E1519" s="41">
        <v>881.0</v>
      </c>
      <c r="F1519" s="41">
        <v>2699.0</v>
      </c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</row>
    <row r="1520">
      <c r="A1520" s="41" t="str">
        <f t="shared" si="1"/>
        <v>Malta-Europe2010</v>
      </c>
      <c r="B1520" s="41" t="s">
        <v>55</v>
      </c>
      <c r="C1520" s="55" t="s">
        <v>174</v>
      </c>
      <c r="D1520" s="33" t="s">
        <v>51</v>
      </c>
      <c r="E1520" s="41">
        <v>826.0</v>
      </c>
      <c r="F1520" s="41">
        <v>2582.0</v>
      </c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</row>
    <row r="1521">
      <c r="A1521" s="41" t="str">
        <f t="shared" si="1"/>
        <v>Malta-Europe2011</v>
      </c>
      <c r="B1521" s="41" t="s">
        <v>55</v>
      </c>
      <c r="C1521" s="55" t="s">
        <v>174</v>
      </c>
      <c r="D1521" s="33" t="s">
        <v>52</v>
      </c>
      <c r="E1521" s="41">
        <v>676.0</v>
      </c>
      <c r="F1521" s="41">
        <v>2065.0</v>
      </c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</row>
    <row r="1522">
      <c r="A1522" s="41" t="str">
        <f t="shared" si="1"/>
        <v>Malta-Europe2012</v>
      </c>
      <c r="B1522" s="41" t="s">
        <v>55</v>
      </c>
      <c r="C1522" s="55" t="s">
        <v>174</v>
      </c>
      <c r="D1522" s="33" t="s">
        <v>53</v>
      </c>
      <c r="E1522" s="41">
        <v>834.0</v>
      </c>
      <c r="F1522" s="41">
        <v>2574.0</v>
      </c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</row>
    <row r="1523">
      <c r="A1523" s="41" t="str">
        <f t="shared" si="1"/>
        <v>Marshall Islands-Oceania2000</v>
      </c>
      <c r="B1523" s="41" t="s">
        <v>59</v>
      </c>
      <c r="C1523" s="55" t="s">
        <v>175</v>
      </c>
      <c r="D1523" s="33" t="s">
        <v>40</v>
      </c>
      <c r="E1523" s="56">
        <v>14338.0</v>
      </c>
      <c r="F1523" s="56">
        <v>8529.0</v>
      </c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</row>
    <row r="1524">
      <c r="A1524" s="41" t="str">
        <f t="shared" si="1"/>
        <v>Marshall Islands-Oceania2001</v>
      </c>
      <c r="B1524" s="41" t="s">
        <v>59</v>
      </c>
      <c r="C1524" s="55" t="s">
        <v>175</v>
      </c>
      <c r="D1524" s="33" t="s">
        <v>42</v>
      </c>
      <c r="E1524" s="56">
        <v>14338.0</v>
      </c>
      <c r="F1524" s="56">
        <v>8529.0</v>
      </c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</row>
    <row r="1525">
      <c r="A1525" s="41" t="str">
        <f t="shared" si="1"/>
        <v>Marshall Islands-Oceania2002</v>
      </c>
      <c r="B1525" s="41" t="s">
        <v>59</v>
      </c>
      <c r="C1525" s="55" t="s">
        <v>175</v>
      </c>
      <c r="D1525" s="33" t="s">
        <v>43</v>
      </c>
      <c r="E1525" s="56">
        <v>14338.0</v>
      </c>
      <c r="F1525" s="41">
        <v>103.0</v>
      </c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</row>
    <row r="1526">
      <c r="A1526" s="41" t="str">
        <f t="shared" si="1"/>
        <v>Marshall Islands-Oceania2003</v>
      </c>
      <c r="B1526" s="41" t="s">
        <v>59</v>
      </c>
      <c r="C1526" s="55" t="s">
        <v>175</v>
      </c>
      <c r="D1526" s="33" t="s">
        <v>44</v>
      </c>
      <c r="E1526" s="56">
        <v>14338.0</v>
      </c>
      <c r="F1526" s="41">
        <v>103.0</v>
      </c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</row>
    <row r="1527">
      <c r="A1527" s="41" t="str">
        <f t="shared" si="1"/>
        <v>Marshall Islands-Oceania2004</v>
      </c>
      <c r="B1527" s="41" t="s">
        <v>59</v>
      </c>
      <c r="C1527" s="55" t="s">
        <v>175</v>
      </c>
      <c r="D1527" s="33" t="s">
        <v>45</v>
      </c>
      <c r="E1527" s="56">
        <v>14338.0</v>
      </c>
      <c r="F1527" s="41">
        <v>99.0</v>
      </c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</row>
    <row r="1528">
      <c r="A1528" s="41" t="str">
        <f t="shared" si="1"/>
        <v>Marshall Islands-Oceania2005</v>
      </c>
      <c r="B1528" s="41" t="s">
        <v>59</v>
      </c>
      <c r="C1528" s="55" t="s">
        <v>175</v>
      </c>
      <c r="D1528" s="33" t="s">
        <v>46</v>
      </c>
      <c r="E1528" s="56">
        <v>14338.0</v>
      </c>
      <c r="F1528" s="41">
        <v>84.0</v>
      </c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</row>
    <row r="1529">
      <c r="A1529" s="41" t="str">
        <f t="shared" si="1"/>
        <v>Marshall Islands-Oceania2006</v>
      </c>
      <c r="B1529" s="41" t="s">
        <v>59</v>
      </c>
      <c r="C1529" s="55" t="s">
        <v>175</v>
      </c>
      <c r="D1529" s="33" t="s">
        <v>47</v>
      </c>
      <c r="E1529" s="41">
        <v>29.0</v>
      </c>
      <c r="F1529" s="41">
        <v>88.0</v>
      </c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</row>
    <row r="1530">
      <c r="A1530" s="41" t="str">
        <f t="shared" si="1"/>
        <v>Marshall Islands-Oceania2007</v>
      </c>
      <c r="B1530" s="41" t="s">
        <v>59</v>
      </c>
      <c r="C1530" s="55" t="s">
        <v>175</v>
      </c>
      <c r="D1530" s="33" t="s">
        <v>48</v>
      </c>
      <c r="E1530" s="56">
        <v>14338.0</v>
      </c>
      <c r="F1530" s="41">
        <v>81.0</v>
      </c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</row>
    <row r="1531">
      <c r="A1531" s="41" t="str">
        <f t="shared" si="1"/>
        <v>Marshall Islands-Oceania2008</v>
      </c>
      <c r="B1531" s="41" t="s">
        <v>59</v>
      </c>
      <c r="C1531" s="55" t="s">
        <v>175</v>
      </c>
      <c r="D1531" s="33" t="s">
        <v>49</v>
      </c>
      <c r="E1531" s="41">
        <v>32.0</v>
      </c>
      <c r="F1531" s="41">
        <v>99.0</v>
      </c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</row>
    <row r="1532">
      <c r="A1532" s="41" t="str">
        <f t="shared" si="1"/>
        <v>Marshall Islands-Oceania2009</v>
      </c>
      <c r="B1532" s="41" t="s">
        <v>59</v>
      </c>
      <c r="C1532" s="55" t="s">
        <v>175</v>
      </c>
      <c r="D1532" s="33" t="s">
        <v>50</v>
      </c>
      <c r="E1532" s="41">
        <v>29.0</v>
      </c>
      <c r="F1532" s="41">
        <v>84.0</v>
      </c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</row>
    <row r="1533">
      <c r="A1533" s="41" t="str">
        <f t="shared" si="1"/>
        <v>Marshall Islands-Oceania2010</v>
      </c>
      <c r="B1533" s="41" t="s">
        <v>59</v>
      </c>
      <c r="C1533" s="55" t="s">
        <v>175</v>
      </c>
      <c r="D1533" s="33" t="s">
        <v>51</v>
      </c>
      <c r="E1533" s="56">
        <v>14338.0</v>
      </c>
      <c r="F1533" s="41">
        <v>84.0</v>
      </c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</row>
    <row r="1534">
      <c r="A1534" s="41" t="str">
        <f t="shared" si="1"/>
        <v>Marshall Islands-Oceania2011</v>
      </c>
      <c r="B1534" s="41" t="s">
        <v>59</v>
      </c>
      <c r="C1534" s="55" t="s">
        <v>175</v>
      </c>
      <c r="D1534" s="33" t="s">
        <v>52</v>
      </c>
      <c r="E1534" s="56">
        <v>14338.0</v>
      </c>
      <c r="F1534" s="41">
        <v>77.0</v>
      </c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</row>
    <row r="1535">
      <c r="A1535" s="41" t="str">
        <f t="shared" si="1"/>
        <v>Marshall Islands-Oceania2012</v>
      </c>
      <c r="B1535" s="41" t="s">
        <v>59</v>
      </c>
      <c r="C1535" s="55" t="s">
        <v>175</v>
      </c>
      <c r="D1535" s="33" t="s">
        <v>53</v>
      </c>
      <c r="E1535" s="41">
        <v>30.0</v>
      </c>
      <c r="F1535" s="41">
        <v>92.0</v>
      </c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</row>
    <row r="1536">
      <c r="A1536" s="41" t="str">
        <f t="shared" si="1"/>
        <v>Mauritania-Africa2000</v>
      </c>
      <c r="B1536" s="41" t="s">
        <v>57</v>
      </c>
      <c r="C1536" s="55" t="s">
        <v>176</v>
      </c>
      <c r="D1536" s="33" t="s">
        <v>40</v>
      </c>
      <c r="E1536" s="56">
        <v>14338.0</v>
      </c>
      <c r="F1536" s="56">
        <v>8529.0</v>
      </c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</row>
    <row r="1537">
      <c r="A1537" s="41" t="str">
        <f t="shared" si="1"/>
        <v>Mauritania-Africa2001</v>
      </c>
      <c r="B1537" s="41" t="s">
        <v>57</v>
      </c>
      <c r="C1537" s="55" t="s">
        <v>176</v>
      </c>
      <c r="D1537" s="33" t="s">
        <v>42</v>
      </c>
      <c r="E1537" s="56">
        <v>14338.0</v>
      </c>
      <c r="F1537" s="56">
        <v>8529.0</v>
      </c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</row>
    <row r="1538">
      <c r="A1538" s="41" t="str">
        <f t="shared" si="1"/>
        <v>Mauritania-Africa2002</v>
      </c>
      <c r="B1538" s="41" t="s">
        <v>57</v>
      </c>
      <c r="C1538" s="55" t="s">
        <v>176</v>
      </c>
      <c r="D1538" s="33" t="s">
        <v>43</v>
      </c>
      <c r="E1538" s="56">
        <v>14338.0</v>
      </c>
      <c r="F1538" s="41">
        <v>2215.0</v>
      </c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</row>
    <row r="1539">
      <c r="A1539" s="41" t="str">
        <f t="shared" si="1"/>
        <v>Mauritania-Africa2003</v>
      </c>
      <c r="B1539" s="41" t="s">
        <v>57</v>
      </c>
      <c r="C1539" s="55" t="s">
        <v>176</v>
      </c>
      <c r="D1539" s="33" t="s">
        <v>44</v>
      </c>
      <c r="E1539" s="56">
        <v>14338.0</v>
      </c>
      <c r="F1539" s="41">
        <v>2211.0</v>
      </c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</row>
    <row r="1540">
      <c r="A1540" s="41" t="str">
        <f t="shared" si="1"/>
        <v>Mauritania-Africa2004</v>
      </c>
      <c r="B1540" s="41" t="s">
        <v>57</v>
      </c>
      <c r="C1540" s="55" t="s">
        <v>176</v>
      </c>
      <c r="D1540" s="33" t="s">
        <v>45</v>
      </c>
      <c r="E1540" s="56">
        <v>14338.0</v>
      </c>
      <c r="F1540" s="41">
        <v>2021.0</v>
      </c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</row>
    <row r="1541">
      <c r="A1541" s="41" t="str">
        <f t="shared" si="1"/>
        <v>Mauritania-Africa2005</v>
      </c>
      <c r="B1541" s="41" t="s">
        <v>57</v>
      </c>
      <c r="C1541" s="55" t="s">
        <v>176</v>
      </c>
      <c r="D1541" s="33" t="s">
        <v>46</v>
      </c>
      <c r="E1541" s="56">
        <v>14338.0</v>
      </c>
      <c r="F1541" s="41">
        <v>1434.0</v>
      </c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</row>
    <row r="1542">
      <c r="A1542" s="41" t="str">
        <f t="shared" si="1"/>
        <v>Mauritania-Africa2006</v>
      </c>
      <c r="B1542" s="41" t="s">
        <v>57</v>
      </c>
      <c r="C1542" s="55" t="s">
        <v>176</v>
      </c>
      <c r="D1542" s="33" t="s">
        <v>47</v>
      </c>
      <c r="E1542" s="56">
        <v>14338.0</v>
      </c>
      <c r="F1542" s="41">
        <v>1632.0</v>
      </c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</row>
    <row r="1543">
      <c r="A1543" s="41" t="str">
        <f t="shared" si="1"/>
        <v>Mauritania-Africa2007</v>
      </c>
      <c r="B1543" s="41" t="s">
        <v>57</v>
      </c>
      <c r="C1543" s="55" t="s">
        <v>176</v>
      </c>
      <c r="D1543" s="33" t="s">
        <v>48</v>
      </c>
      <c r="E1543" s="56">
        <v>14338.0</v>
      </c>
      <c r="F1543" s="41">
        <v>1349.0</v>
      </c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</row>
    <row r="1544">
      <c r="A1544" s="41" t="str">
        <f t="shared" si="1"/>
        <v>Mauritania-Africa2008</v>
      </c>
      <c r="B1544" s="41" t="s">
        <v>57</v>
      </c>
      <c r="C1544" s="55" t="s">
        <v>176</v>
      </c>
      <c r="D1544" s="33" t="s">
        <v>49</v>
      </c>
      <c r="E1544" s="56">
        <v>14338.0</v>
      </c>
      <c r="F1544" s="41">
        <v>1914.0</v>
      </c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</row>
    <row r="1545">
      <c r="A1545" s="41" t="str">
        <f t="shared" si="1"/>
        <v>Mauritania-Africa2009</v>
      </c>
      <c r="B1545" s="41" t="s">
        <v>57</v>
      </c>
      <c r="C1545" s="55" t="s">
        <v>176</v>
      </c>
      <c r="D1545" s="33" t="s">
        <v>50</v>
      </c>
      <c r="E1545" s="56">
        <v>14338.0</v>
      </c>
      <c r="F1545" s="41">
        <v>1676.0</v>
      </c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</row>
    <row r="1546">
      <c r="A1546" s="41" t="str">
        <f t="shared" si="1"/>
        <v>Mauritania-Africa2010</v>
      </c>
      <c r="B1546" s="41" t="s">
        <v>57</v>
      </c>
      <c r="C1546" s="55" t="s">
        <v>176</v>
      </c>
      <c r="D1546" s="33" t="s">
        <v>51</v>
      </c>
      <c r="E1546" s="56">
        <v>14338.0</v>
      </c>
      <c r="F1546" s="41">
        <v>1474.0</v>
      </c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</row>
    <row r="1547">
      <c r="A1547" s="41" t="str">
        <f t="shared" si="1"/>
        <v>Mauritania-Africa2011</v>
      </c>
      <c r="B1547" s="41" t="s">
        <v>57</v>
      </c>
      <c r="C1547" s="55" t="s">
        <v>176</v>
      </c>
      <c r="D1547" s="33" t="s">
        <v>52</v>
      </c>
      <c r="E1547" s="56">
        <v>14338.0</v>
      </c>
      <c r="F1547" s="41">
        <v>1236.0</v>
      </c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</row>
    <row r="1548">
      <c r="A1548" s="41" t="str">
        <f t="shared" si="1"/>
        <v>Mauritania-Africa2012</v>
      </c>
      <c r="B1548" s="41" t="s">
        <v>57</v>
      </c>
      <c r="C1548" s="55" t="s">
        <v>176</v>
      </c>
      <c r="D1548" s="33" t="s">
        <v>53</v>
      </c>
      <c r="E1548" s="56">
        <v>14338.0</v>
      </c>
      <c r="F1548" s="41">
        <v>1676.0</v>
      </c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</row>
    <row r="1549">
      <c r="A1549" s="41" t="str">
        <f t="shared" si="1"/>
        <v>Mauritius-Africa2000</v>
      </c>
      <c r="B1549" s="41" t="s">
        <v>57</v>
      </c>
      <c r="C1549" s="55" t="s">
        <v>177</v>
      </c>
      <c r="D1549" s="33" t="s">
        <v>40</v>
      </c>
      <c r="E1549" s="56">
        <v>14338.0</v>
      </c>
      <c r="F1549" s="56">
        <v>8529.0</v>
      </c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</row>
    <row r="1550">
      <c r="A1550" s="41" t="str">
        <f t="shared" si="1"/>
        <v>Mauritius-Africa2001</v>
      </c>
      <c r="B1550" s="41" t="s">
        <v>57</v>
      </c>
      <c r="C1550" s="55" t="s">
        <v>177</v>
      </c>
      <c r="D1550" s="33" t="s">
        <v>42</v>
      </c>
      <c r="E1550" s="56">
        <v>14338.0</v>
      </c>
      <c r="F1550" s="56">
        <v>8529.0</v>
      </c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</row>
    <row r="1551">
      <c r="A1551" s="41" t="str">
        <f t="shared" si="1"/>
        <v>Mauritius-Africa2002</v>
      </c>
      <c r="B1551" s="41" t="s">
        <v>57</v>
      </c>
      <c r="C1551" s="55" t="s">
        <v>177</v>
      </c>
      <c r="D1551" s="33" t="s">
        <v>43</v>
      </c>
      <c r="E1551" s="56">
        <v>14338.0</v>
      </c>
      <c r="F1551" s="41">
        <v>4118.0</v>
      </c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</row>
    <row r="1552">
      <c r="A1552" s="41" t="str">
        <f t="shared" si="1"/>
        <v>Mauritius-Africa2003</v>
      </c>
      <c r="B1552" s="41" t="s">
        <v>57</v>
      </c>
      <c r="C1552" s="55" t="s">
        <v>177</v>
      </c>
      <c r="D1552" s="33" t="s">
        <v>44</v>
      </c>
      <c r="E1552" s="56">
        <v>14338.0</v>
      </c>
      <c r="F1552" s="41">
        <v>3865.0</v>
      </c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</row>
    <row r="1553">
      <c r="A1553" s="41" t="str">
        <f t="shared" si="1"/>
        <v>Mauritius-Africa2004</v>
      </c>
      <c r="B1553" s="41" t="s">
        <v>57</v>
      </c>
      <c r="C1553" s="55" t="s">
        <v>177</v>
      </c>
      <c r="D1553" s="33" t="s">
        <v>45</v>
      </c>
      <c r="E1553" s="56">
        <v>14338.0</v>
      </c>
      <c r="F1553" s="41">
        <v>3953.0</v>
      </c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</row>
    <row r="1554">
      <c r="A1554" s="41" t="str">
        <f t="shared" si="1"/>
        <v>Mauritius-Africa2005</v>
      </c>
      <c r="B1554" s="41" t="s">
        <v>57</v>
      </c>
      <c r="C1554" s="55" t="s">
        <v>177</v>
      </c>
      <c r="D1554" s="33" t="s">
        <v>46</v>
      </c>
      <c r="E1554" s="56">
        <v>14338.0</v>
      </c>
      <c r="F1554" s="41">
        <v>2981.0</v>
      </c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</row>
    <row r="1555">
      <c r="A1555" s="41" t="str">
        <f t="shared" si="1"/>
        <v>Mauritius-Africa2006</v>
      </c>
      <c r="B1555" s="41" t="s">
        <v>57</v>
      </c>
      <c r="C1555" s="55" t="s">
        <v>177</v>
      </c>
      <c r="D1555" s="33" t="s">
        <v>47</v>
      </c>
      <c r="E1555" s="41">
        <v>1019.0</v>
      </c>
      <c r="F1555" s="41">
        <v>3194.0</v>
      </c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</row>
    <row r="1556">
      <c r="A1556" s="41" t="str">
        <f t="shared" si="1"/>
        <v>Mauritius-Africa2007</v>
      </c>
      <c r="B1556" s="41" t="s">
        <v>57</v>
      </c>
      <c r="C1556" s="55" t="s">
        <v>177</v>
      </c>
      <c r="D1556" s="33" t="s">
        <v>48</v>
      </c>
      <c r="E1556" s="56">
        <v>14338.0</v>
      </c>
      <c r="F1556" s="41">
        <v>2967.0</v>
      </c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</row>
    <row r="1557">
      <c r="A1557" s="41" t="str">
        <f t="shared" si="1"/>
        <v>Mauritius-Africa2008</v>
      </c>
      <c r="B1557" s="41" t="s">
        <v>57</v>
      </c>
      <c r="C1557" s="55" t="s">
        <v>177</v>
      </c>
      <c r="D1557" s="33" t="s">
        <v>49</v>
      </c>
      <c r="E1557" s="41">
        <v>1194.0</v>
      </c>
      <c r="F1557" s="41">
        <v>3887.0</v>
      </c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</row>
    <row r="1558">
      <c r="A1558" s="41" t="str">
        <f t="shared" si="1"/>
        <v>Mauritius-Africa2009</v>
      </c>
      <c r="B1558" s="41" t="s">
        <v>57</v>
      </c>
      <c r="C1558" s="55" t="s">
        <v>177</v>
      </c>
      <c r="D1558" s="33" t="s">
        <v>50</v>
      </c>
      <c r="E1558" s="41">
        <v>1077.0</v>
      </c>
      <c r="F1558" s="41">
        <v>3410.0</v>
      </c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</row>
    <row r="1559">
      <c r="A1559" s="41" t="str">
        <f t="shared" si="1"/>
        <v>Mauritius-Africa2010</v>
      </c>
      <c r="B1559" s="41" t="s">
        <v>57</v>
      </c>
      <c r="C1559" s="55" t="s">
        <v>177</v>
      </c>
      <c r="D1559" s="33" t="s">
        <v>51</v>
      </c>
      <c r="E1559" s="56">
        <v>14338.0</v>
      </c>
      <c r="F1559" s="41">
        <v>3146.0</v>
      </c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</row>
    <row r="1560">
      <c r="A1560" s="41" t="str">
        <f t="shared" si="1"/>
        <v>Mauritius-Africa2011</v>
      </c>
      <c r="B1560" s="41" t="s">
        <v>57</v>
      </c>
      <c r="C1560" s="55" t="s">
        <v>177</v>
      </c>
      <c r="D1560" s="33" t="s">
        <v>52</v>
      </c>
      <c r="E1560" s="41">
        <v>1173.0</v>
      </c>
      <c r="F1560" s="41">
        <v>3777.0</v>
      </c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</row>
    <row r="1561">
      <c r="A1561" s="41" t="str">
        <f t="shared" si="1"/>
        <v>Mauritius-Africa2012</v>
      </c>
      <c r="B1561" s="41" t="s">
        <v>57</v>
      </c>
      <c r="C1561" s="55" t="s">
        <v>177</v>
      </c>
      <c r="D1561" s="33" t="s">
        <v>53</v>
      </c>
      <c r="E1561" s="56">
        <v>14338.0</v>
      </c>
      <c r="F1561" s="41">
        <v>2769.0</v>
      </c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</row>
    <row r="1562">
      <c r="A1562" s="41" t="str">
        <f t="shared" si="1"/>
        <v>Mexico-The Americas2000</v>
      </c>
      <c r="B1562" s="41" t="s">
        <v>63</v>
      </c>
      <c r="C1562" s="55" t="s">
        <v>178</v>
      </c>
      <c r="D1562" s="33" t="s">
        <v>40</v>
      </c>
      <c r="E1562" s="41">
        <v>191924.0</v>
      </c>
      <c r="F1562" s="56">
        <v>8529.0</v>
      </c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</row>
    <row r="1563">
      <c r="A1563" s="41" t="str">
        <f t="shared" si="1"/>
        <v>Mexico-The Americas2001</v>
      </c>
      <c r="B1563" s="41" t="s">
        <v>63</v>
      </c>
      <c r="C1563" s="55" t="s">
        <v>178</v>
      </c>
      <c r="D1563" s="33" t="s">
        <v>42</v>
      </c>
      <c r="E1563" s="41">
        <v>186171.0</v>
      </c>
      <c r="F1563" s="56">
        <v>8529.0</v>
      </c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</row>
    <row r="1564">
      <c r="A1564" s="41" t="str">
        <f t="shared" si="1"/>
        <v>Mexico-The Americas2002</v>
      </c>
      <c r="B1564" s="41" t="s">
        <v>63</v>
      </c>
      <c r="C1564" s="55" t="s">
        <v>178</v>
      </c>
      <c r="D1564" s="33" t="s">
        <v>43</v>
      </c>
      <c r="E1564" s="41">
        <v>178924.0</v>
      </c>
      <c r="F1564" s="41">
        <v>443674.0</v>
      </c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</row>
    <row r="1565">
      <c r="A1565" s="41" t="str">
        <f t="shared" si="1"/>
        <v>Mexico-The Americas2003</v>
      </c>
      <c r="B1565" s="41" t="s">
        <v>63</v>
      </c>
      <c r="C1565" s="55" t="s">
        <v>178</v>
      </c>
      <c r="D1565" s="33" t="s">
        <v>44</v>
      </c>
      <c r="E1565" s="41">
        <v>175752.0</v>
      </c>
      <c r="F1565" s="41">
        <v>446237.0</v>
      </c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</row>
    <row r="1566">
      <c r="A1566" s="41" t="str">
        <f t="shared" si="1"/>
        <v>Mexico-The Americas2004</v>
      </c>
      <c r="B1566" s="41" t="s">
        <v>63</v>
      </c>
      <c r="C1566" s="55" t="s">
        <v>178</v>
      </c>
      <c r="D1566" s="33" t="s">
        <v>45</v>
      </c>
      <c r="E1566" s="41">
        <v>181876.0</v>
      </c>
      <c r="F1566" s="41">
        <v>471444.0</v>
      </c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</row>
    <row r="1567">
      <c r="A1567" s="41" t="str">
        <f t="shared" si="1"/>
        <v>Mexico-The Americas2005</v>
      </c>
      <c r="B1567" s="41" t="s">
        <v>63</v>
      </c>
      <c r="C1567" s="55" t="s">
        <v>178</v>
      </c>
      <c r="D1567" s="33" t="s">
        <v>46</v>
      </c>
      <c r="E1567" s="41">
        <v>150843.0</v>
      </c>
      <c r="F1567" s="41">
        <v>391251.0</v>
      </c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</row>
    <row r="1568">
      <c r="A1568" s="41" t="str">
        <f t="shared" si="1"/>
        <v>Mexico-The Americas2006</v>
      </c>
      <c r="B1568" s="41" t="s">
        <v>63</v>
      </c>
      <c r="C1568" s="55" t="s">
        <v>178</v>
      </c>
      <c r="D1568" s="33" t="s">
        <v>47</v>
      </c>
      <c r="E1568" s="41">
        <v>159324.0</v>
      </c>
      <c r="F1568" s="41">
        <v>410744.0</v>
      </c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</row>
    <row r="1569">
      <c r="A1569" s="41" t="str">
        <f t="shared" si="1"/>
        <v>Mexico-The Americas2007</v>
      </c>
      <c r="B1569" s="41" t="s">
        <v>63</v>
      </c>
      <c r="C1569" s="55" t="s">
        <v>178</v>
      </c>
      <c r="D1569" s="33" t="s">
        <v>48</v>
      </c>
      <c r="E1569" s="41">
        <v>146302.0</v>
      </c>
      <c r="F1569" s="41">
        <v>394800.0</v>
      </c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</row>
    <row r="1570">
      <c r="A1570" s="41" t="str">
        <f t="shared" si="1"/>
        <v>Mexico-The Americas2008</v>
      </c>
      <c r="B1570" s="41" t="s">
        <v>63</v>
      </c>
      <c r="C1570" s="55" t="s">
        <v>178</v>
      </c>
      <c r="D1570" s="33" t="s">
        <v>49</v>
      </c>
      <c r="E1570" s="41">
        <v>176711.0</v>
      </c>
      <c r="F1570" s="41">
        <v>455845.0</v>
      </c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</row>
    <row r="1571">
      <c r="A1571" s="41" t="str">
        <f t="shared" si="1"/>
        <v>Mexico-The Americas2009</v>
      </c>
      <c r="B1571" s="41" t="s">
        <v>63</v>
      </c>
      <c r="C1571" s="55" t="s">
        <v>178</v>
      </c>
      <c r="D1571" s="33" t="s">
        <v>50</v>
      </c>
      <c r="E1571" s="41">
        <v>170263.0</v>
      </c>
      <c r="F1571" s="41">
        <v>435046.0</v>
      </c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</row>
    <row r="1572">
      <c r="A1572" s="41" t="str">
        <f t="shared" si="1"/>
        <v>Mexico-The Americas2010</v>
      </c>
      <c r="B1572" s="41" t="s">
        <v>63</v>
      </c>
      <c r="C1572" s="55" t="s">
        <v>178</v>
      </c>
      <c r="D1572" s="33" t="s">
        <v>51</v>
      </c>
      <c r="E1572" s="41">
        <v>153665.0</v>
      </c>
      <c r="F1572" s="41">
        <v>405633.0</v>
      </c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</row>
    <row r="1573">
      <c r="A1573" s="41" t="str">
        <f t="shared" si="1"/>
        <v>Mexico-The Americas2011</v>
      </c>
      <c r="B1573" s="41" t="s">
        <v>63</v>
      </c>
      <c r="C1573" s="55" t="s">
        <v>178</v>
      </c>
      <c r="D1573" s="33" t="s">
        <v>52</v>
      </c>
      <c r="E1573" s="41">
        <v>172307.0</v>
      </c>
      <c r="F1573" s="41">
        <v>441796.0</v>
      </c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</row>
    <row r="1574">
      <c r="A1574" s="41" t="str">
        <f t="shared" si="1"/>
        <v>Mexico-The Americas2012</v>
      </c>
      <c r="B1574" s="41" t="s">
        <v>63</v>
      </c>
      <c r="C1574" s="55" t="s">
        <v>178</v>
      </c>
      <c r="D1574" s="33" t="s">
        <v>53</v>
      </c>
      <c r="E1574" s="41">
        <v>145384.0</v>
      </c>
      <c r="F1574" s="41">
        <v>381518.0</v>
      </c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</row>
    <row r="1575">
      <c r="A1575" s="41" t="str">
        <f t="shared" si="1"/>
        <v>Micronesia, Fed. Sts.-Oceania2000</v>
      </c>
      <c r="B1575" s="41" t="s">
        <v>59</v>
      </c>
      <c r="C1575" s="55" t="s">
        <v>179</v>
      </c>
      <c r="D1575" s="33" t="s">
        <v>40</v>
      </c>
      <c r="E1575" s="56">
        <v>14338.0</v>
      </c>
      <c r="F1575" s="56">
        <v>8529.0</v>
      </c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</row>
    <row r="1576">
      <c r="A1576" s="41" t="str">
        <f t="shared" si="1"/>
        <v>Micronesia, Fed. Sts.-Oceania2001</v>
      </c>
      <c r="B1576" s="41" t="s">
        <v>59</v>
      </c>
      <c r="C1576" s="55" t="s">
        <v>179</v>
      </c>
      <c r="D1576" s="33" t="s">
        <v>42</v>
      </c>
      <c r="E1576" s="56">
        <v>14338.0</v>
      </c>
      <c r="F1576" s="56">
        <v>8529.0</v>
      </c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</row>
    <row r="1577">
      <c r="A1577" s="41" t="str">
        <f t="shared" si="1"/>
        <v>Micronesia, Fed. Sts.-Oceania2002</v>
      </c>
      <c r="B1577" s="41" t="s">
        <v>59</v>
      </c>
      <c r="C1577" s="55" t="s">
        <v>179</v>
      </c>
      <c r="D1577" s="33" t="s">
        <v>43</v>
      </c>
      <c r="E1577" s="56">
        <v>14338.0</v>
      </c>
      <c r="F1577" s="41">
        <v>103.0</v>
      </c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</row>
    <row r="1578">
      <c r="A1578" s="41" t="str">
        <f t="shared" si="1"/>
        <v>Micronesia, Fed. Sts.-Oceania2003</v>
      </c>
      <c r="B1578" s="41" t="s">
        <v>59</v>
      </c>
      <c r="C1578" s="55" t="s">
        <v>179</v>
      </c>
      <c r="D1578" s="33" t="s">
        <v>44</v>
      </c>
      <c r="E1578" s="56">
        <v>14338.0</v>
      </c>
      <c r="F1578" s="41">
        <v>99.0</v>
      </c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</row>
    <row r="1579">
      <c r="A1579" s="41" t="str">
        <f t="shared" si="1"/>
        <v>Micronesia, Fed. Sts.-Oceania2004</v>
      </c>
      <c r="B1579" s="41" t="s">
        <v>59</v>
      </c>
      <c r="C1579" s="55" t="s">
        <v>179</v>
      </c>
      <c r="D1579" s="33" t="s">
        <v>45</v>
      </c>
      <c r="E1579" s="56">
        <v>14338.0</v>
      </c>
      <c r="F1579" s="41">
        <v>99.0</v>
      </c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</row>
    <row r="1580">
      <c r="A1580" s="41" t="str">
        <f t="shared" si="1"/>
        <v>Micronesia, Fed. Sts.-Oceania2005</v>
      </c>
      <c r="B1580" s="41" t="s">
        <v>59</v>
      </c>
      <c r="C1580" s="55" t="s">
        <v>179</v>
      </c>
      <c r="D1580" s="33" t="s">
        <v>46</v>
      </c>
      <c r="E1580" s="56">
        <v>14338.0</v>
      </c>
      <c r="F1580" s="41">
        <v>147.0</v>
      </c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</row>
    <row r="1581">
      <c r="A1581" s="41" t="str">
        <f t="shared" si="1"/>
        <v>Micronesia, Fed. Sts.-Oceania2006</v>
      </c>
      <c r="B1581" s="41" t="s">
        <v>59</v>
      </c>
      <c r="C1581" s="55" t="s">
        <v>179</v>
      </c>
      <c r="D1581" s="33" t="s">
        <v>47</v>
      </c>
      <c r="E1581" s="56">
        <v>14338.0</v>
      </c>
      <c r="F1581" s="41">
        <v>147.0</v>
      </c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</row>
    <row r="1582">
      <c r="A1582" s="41" t="str">
        <f t="shared" si="1"/>
        <v>Micronesia, Fed. Sts.-Oceania2007</v>
      </c>
      <c r="B1582" s="41" t="s">
        <v>59</v>
      </c>
      <c r="C1582" s="55" t="s">
        <v>179</v>
      </c>
      <c r="D1582" s="33" t="s">
        <v>48</v>
      </c>
      <c r="E1582" s="56">
        <v>14338.0</v>
      </c>
      <c r="F1582" s="41">
        <v>176.0</v>
      </c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</row>
    <row r="1583">
      <c r="A1583" s="41" t="str">
        <f t="shared" si="1"/>
        <v>Micronesia, Fed. Sts.-Oceania2008</v>
      </c>
      <c r="B1583" s="41" t="s">
        <v>59</v>
      </c>
      <c r="C1583" s="55" t="s">
        <v>179</v>
      </c>
      <c r="D1583" s="33" t="s">
        <v>49</v>
      </c>
      <c r="E1583" s="56">
        <v>14338.0</v>
      </c>
      <c r="F1583" s="41">
        <v>99.0</v>
      </c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</row>
    <row r="1584">
      <c r="A1584" s="41" t="str">
        <f t="shared" si="1"/>
        <v>Micronesia, Fed. Sts.-Oceania2009</v>
      </c>
      <c r="B1584" s="41" t="s">
        <v>59</v>
      </c>
      <c r="C1584" s="55" t="s">
        <v>179</v>
      </c>
      <c r="D1584" s="33" t="s">
        <v>50</v>
      </c>
      <c r="E1584" s="56">
        <v>14338.0</v>
      </c>
      <c r="F1584" s="41">
        <v>117.0</v>
      </c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</row>
    <row r="1585">
      <c r="A1585" s="41" t="str">
        <f t="shared" si="1"/>
        <v>Micronesia, Fed. Sts.-Oceania2010</v>
      </c>
      <c r="B1585" s="41" t="s">
        <v>59</v>
      </c>
      <c r="C1585" s="55" t="s">
        <v>179</v>
      </c>
      <c r="D1585" s="33" t="s">
        <v>51</v>
      </c>
      <c r="E1585" s="56">
        <v>14338.0</v>
      </c>
      <c r="F1585" s="41">
        <v>103.0</v>
      </c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</row>
    <row r="1586">
      <c r="A1586" s="41" t="str">
        <f t="shared" si="1"/>
        <v>Micronesia, Fed. Sts.-Oceania2011</v>
      </c>
      <c r="B1586" s="41" t="s">
        <v>59</v>
      </c>
      <c r="C1586" s="55" t="s">
        <v>179</v>
      </c>
      <c r="D1586" s="33" t="s">
        <v>52</v>
      </c>
      <c r="E1586" s="56">
        <v>14338.0</v>
      </c>
      <c r="F1586" s="41">
        <v>147.0</v>
      </c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</row>
    <row r="1587">
      <c r="A1587" s="41" t="str">
        <f t="shared" si="1"/>
        <v>Micronesia, Fed. Sts.-Oceania2012</v>
      </c>
      <c r="B1587" s="41" t="s">
        <v>59</v>
      </c>
      <c r="C1587" s="55" t="s">
        <v>179</v>
      </c>
      <c r="D1587" s="33" t="s">
        <v>53</v>
      </c>
      <c r="E1587" s="56">
        <v>14338.0</v>
      </c>
      <c r="F1587" s="41">
        <v>136.0</v>
      </c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</row>
    <row r="1588">
      <c r="A1588" s="41" t="str">
        <f t="shared" si="1"/>
        <v>Moldova-Europe2000</v>
      </c>
      <c r="B1588" s="41" t="s">
        <v>55</v>
      </c>
      <c r="C1588" s="55" t="s">
        <v>180</v>
      </c>
      <c r="D1588" s="33" t="s">
        <v>40</v>
      </c>
      <c r="E1588" s="56">
        <v>14338.0</v>
      </c>
      <c r="F1588" s="56">
        <v>8529.0</v>
      </c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</row>
    <row r="1589">
      <c r="A1589" s="41" t="str">
        <f t="shared" si="1"/>
        <v>Moldova-Europe2001</v>
      </c>
      <c r="B1589" s="41" t="s">
        <v>55</v>
      </c>
      <c r="C1589" s="55" t="s">
        <v>180</v>
      </c>
      <c r="D1589" s="33" t="s">
        <v>42</v>
      </c>
      <c r="E1589" s="41">
        <v>3331.0</v>
      </c>
      <c r="F1589" s="56">
        <v>8529.0</v>
      </c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</row>
    <row r="1590">
      <c r="A1590" s="41" t="str">
        <f t="shared" si="1"/>
        <v>Moldova-Europe2002</v>
      </c>
      <c r="B1590" s="41" t="s">
        <v>55</v>
      </c>
      <c r="C1590" s="55" t="s">
        <v>180</v>
      </c>
      <c r="D1590" s="33" t="s">
        <v>43</v>
      </c>
      <c r="E1590" s="41">
        <v>3426.0</v>
      </c>
      <c r="F1590" s="41">
        <v>4855.0</v>
      </c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</row>
    <row r="1591">
      <c r="A1591" s="41" t="str">
        <f t="shared" si="1"/>
        <v>Moldova-Europe2003</v>
      </c>
      <c r="B1591" s="41" t="s">
        <v>55</v>
      </c>
      <c r="C1591" s="55" t="s">
        <v>180</v>
      </c>
      <c r="D1591" s="33" t="s">
        <v>44</v>
      </c>
      <c r="E1591" s="41">
        <v>3171.0</v>
      </c>
      <c r="F1591" s="41">
        <v>4547.0</v>
      </c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</row>
    <row r="1592">
      <c r="A1592" s="41" t="str">
        <f t="shared" si="1"/>
        <v>Moldova-Europe2004</v>
      </c>
      <c r="B1592" s="41" t="s">
        <v>55</v>
      </c>
      <c r="C1592" s="55" t="s">
        <v>180</v>
      </c>
      <c r="D1592" s="33" t="s">
        <v>45</v>
      </c>
      <c r="E1592" s="41">
        <v>3363.0</v>
      </c>
      <c r="F1592" s="41">
        <v>4774.0</v>
      </c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</row>
    <row r="1593">
      <c r="A1593" s="41" t="str">
        <f t="shared" si="1"/>
        <v>Moldova-Europe2005</v>
      </c>
      <c r="B1593" s="41" t="s">
        <v>55</v>
      </c>
      <c r="C1593" s="55" t="s">
        <v>180</v>
      </c>
      <c r="D1593" s="33" t="s">
        <v>46</v>
      </c>
      <c r="E1593" s="41">
        <v>3096.0</v>
      </c>
      <c r="F1593" s="41">
        <v>3986.0</v>
      </c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</row>
    <row r="1594">
      <c r="A1594" s="41" t="str">
        <f t="shared" si="1"/>
        <v>Moldova-Europe2006</v>
      </c>
      <c r="B1594" s="41" t="s">
        <v>55</v>
      </c>
      <c r="C1594" s="55" t="s">
        <v>180</v>
      </c>
      <c r="D1594" s="33" t="s">
        <v>47</v>
      </c>
      <c r="E1594" s="41">
        <v>3377.0</v>
      </c>
      <c r="F1594" s="41">
        <v>4554.0</v>
      </c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</row>
    <row r="1595">
      <c r="A1595" s="41" t="str">
        <f t="shared" si="1"/>
        <v>Moldova-Europe2007</v>
      </c>
      <c r="B1595" s="41" t="s">
        <v>55</v>
      </c>
      <c r="C1595" s="55" t="s">
        <v>180</v>
      </c>
      <c r="D1595" s="33" t="s">
        <v>48</v>
      </c>
      <c r="E1595" s="41">
        <v>3052.0</v>
      </c>
      <c r="F1595" s="41">
        <v>3715.0</v>
      </c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</row>
    <row r="1596">
      <c r="A1596" s="41" t="str">
        <f t="shared" si="1"/>
        <v>Moldova-Europe2008</v>
      </c>
      <c r="B1596" s="41" t="s">
        <v>55</v>
      </c>
      <c r="C1596" s="55" t="s">
        <v>180</v>
      </c>
      <c r="D1596" s="33" t="s">
        <v>49</v>
      </c>
      <c r="E1596" s="41">
        <v>3342.0</v>
      </c>
      <c r="F1596" s="41">
        <v>4686.0</v>
      </c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</row>
    <row r="1597">
      <c r="A1597" s="41" t="str">
        <f t="shared" si="1"/>
        <v>Moldova-Europe2009</v>
      </c>
      <c r="B1597" s="41" t="s">
        <v>55</v>
      </c>
      <c r="C1597" s="55" t="s">
        <v>180</v>
      </c>
      <c r="D1597" s="33" t="s">
        <v>50</v>
      </c>
      <c r="E1597" s="41">
        <v>3500.0</v>
      </c>
      <c r="F1597" s="41">
        <v>4895.0</v>
      </c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</row>
    <row r="1598">
      <c r="A1598" s="41" t="str">
        <f t="shared" si="1"/>
        <v>Moldova-Europe2010</v>
      </c>
      <c r="B1598" s="41" t="s">
        <v>55</v>
      </c>
      <c r="C1598" s="55" t="s">
        <v>180</v>
      </c>
      <c r="D1598" s="33" t="s">
        <v>51</v>
      </c>
      <c r="E1598" s="41">
        <v>3441.0</v>
      </c>
      <c r="F1598" s="41">
        <v>4994.0</v>
      </c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</row>
    <row r="1599">
      <c r="A1599" s="41" t="str">
        <f t="shared" si="1"/>
        <v>Moldova-Europe2011</v>
      </c>
      <c r="B1599" s="41" t="s">
        <v>55</v>
      </c>
      <c r="C1599" s="55" t="s">
        <v>180</v>
      </c>
      <c r="D1599" s="33" t="s">
        <v>52</v>
      </c>
      <c r="E1599" s="41">
        <v>3360.0</v>
      </c>
      <c r="F1599" s="41">
        <v>4290.0</v>
      </c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</row>
    <row r="1600">
      <c r="A1600" s="41" t="str">
        <f t="shared" si="1"/>
        <v>Moldova-Europe2012</v>
      </c>
      <c r="B1600" s="41" t="s">
        <v>55</v>
      </c>
      <c r="C1600" s="55" t="s">
        <v>180</v>
      </c>
      <c r="D1600" s="33" t="s">
        <v>53</v>
      </c>
      <c r="E1600" s="41">
        <v>2883.0</v>
      </c>
      <c r="F1600" s="41">
        <v>3513.0</v>
      </c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</row>
    <row r="1601">
      <c r="A1601" s="41" t="str">
        <f t="shared" si="1"/>
        <v>Monaco-Europe2000</v>
      </c>
      <c r="B1601" s="41" t="s">
        <v>55</v>
      </c>
      <c r="C1601" s="55" t="s">
        <v>181</v>
      </c>
      <c r="D1601" s="33" t="s">
        <v>40</v>
      </c>
      <c r="E1601" s="56">
        <v>14338.0</v>
      </c>
      <c r="F1601" s="56">
        <v>8529.0</v>
      </c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</row>
    <row r="1602">
      <c r="A1602" s="41" t="str">
        <f t="shared" si="1"/>
        <v>Monaco-Europe2001</v>
      </c>
      <c r="B1602" s="41" t="s">
        <v>55</v>
      </c>
      <c r="C1602" s="55" t="s">
        <v>181</v>
      </c>
      <c r="D1602" s="33" t="s">
        <v>42</v>
      </c>
      <c r="E1602" s="56">
        <v>14338.0</v>
      </c>
      <c r="F1602" s="56">
        <v>8529.0</v>
      </c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</row>
    <row r="1603">
      <c r="A1603" s="41" t="str">
        <f t="shared" si="1"/>
        <v>Monaco-Europe2002</v>
      </c>
      <c r="B1603" s="41" t="s">
        <v>55</v>
      </c>
      <c r="C1603" s="55" t="s">
        <v>181</v>
      </c>
      <c r="D1603" s="33" t="s">
        <v>43</v>
      </c>
      <c r="E1603" s="56">
        <v>14338.0</v>
      </c>
      <c r="F1603" s="56">
        <v>8529.0</v>
      </c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</row>
    <row r="1604">
      <c r="A1604" s="41" t="str">
        <f t="shared" si="1"/>
        <v>Monaco-Europe2003</v>
      </c>
      <c r="B1604" s="41" t="s">
        <v>55</v>
      </c>
      <c r="C1604" s="55" t="s">
        <v>181</v>
      </c>
      <c r="D1604" s="33" t="s">
        <v>44</v>
      </c>
      <c r="E1604" s="56">
        <v>14338.0</v>
      </c>
      <c r="F1604" s="56">
        <v>8529.0</v>
      </c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</row>
    <row r="1605">
      <c r="A1605" s="41" t="str">
        <f t="shared" si="1"/>
        <v>Monaco-Europe2004</v>
      </c>
      <c r="B1605" s="41" t="s">
        <v>55</v>
      </c>
      <c r="C1605" s="55" t="s">
        <v>181</v>
      </c>
      <c r="D1605" s="33" t="s">
        <v>45</v>
      </c>
      <c r="E1605" s="56">
        <v>14338.0</v>
      </c>
      <c r="F1605" s="56">
        <v>8529.0</v>
      </c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</row>
    <row r="1606">
      <c r="A1606" s="41" t="str">
        <f t="shared" si="1"/>
        <v>Monaco-Europe2005</v>
      </c>
      <c r="B1606" s="41" t="s">
        <v>55</v>
      </c>
      <c r="C1606" s="55" t="s">
        <v>181</v>
      </c>
      <c r="D1606" s="33" t="s">
        <v>46</v>
      </c>
      <c r="E1606" s="56">
        <v>14338.0</v>
      </c>
      <c r="F1606" s="56">
        <v>8529.0</v>
      </c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</row>
    <row r="1607">
      <c r="A1607" s="41" t="str">
        <f t="shared" si="1"/>
        <v>Monaco-Europe2006</v>
      </c>
      <c r="B1607" s="41" t="s">
        <v>55</v>
      </c>
      <c r="C1607" s="55" t="s">
        <v>181</v>
      </c>
      <c r="D1607" s="33" t="s">
        <v>47</v>
      </c>
      <c r="E1607" s="56">
        <v>14338.0</v>
      </c>
      <c r="F1607" s="56">
        <v>8529.0</v>
      </c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</row>
    <row r="1608">
      <c r="A1608" s="41" t="str">
        <f t="shared" si="1"/>
        <v>Monaco-Europe2007</v>
      </c>
      <c r="B1608" s="41" t="s">
        <v>55</v>
      </c>
      <c r="C1608" s="55" t="s">
        <v>181</v>
      </c>
      <c r="D1608" s="33" t="s">
        <v>48</v>
      </c>
      <c r="E1608" s="56">
        <v>14338.0</v>
      </c>
      <c r="F1608" s="56">
        <v>8529.0</v>
      </c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</row>
    <row r="1609">
      <c r="A1609" s="41" t="str">
        <f t="shared" si="1"/>
        <v>Monaco-Europe2008</v>
      </c>
      <c r="B1609" s="41" t="s">
        <v>55</v>
      </c>
      <c r="C1609" s="55" t="s">
        <v>181</v>
      </c>
      <c r="D1609" s="33" t="s">
        <v>49</v>
      </c>
      <c r="E1609" s="56">
        <v>14338.0</v>
      </c>
      <c r="F1609" s="56">
        <v>8529.0</v>
      </c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</row>
    <row r="1610">
      <c r="A1610" s="41" t="str">
        <f t="shared" si="1"/>
        <v>Monaco-Europe2009</v>
      </c>
      <c r="B1610" s="41" t="s">
        <v>55</v>
      </c>
      <c r="C1610" s="55" t="s">
        <v>181</v>
      </c>
      <c r="D1610" s="33" t="s">
        <v>50</v>
      </c>
      <c r="E1610" s="56">
        <v>14338.0</v>
      </c>
      <c r="F1610" s="56">
        <v>8529.0</v>
      </c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</row>
    <row r="1611">
      <c r="A1611" s="41" t="str">
        <f t="shared" si="1"/>
        <v>Monaco-Europe2010</v>
      </c>
      <c r="B1611" s="41" t="s">
        <v>55</v>
      </c>
      <c r="C1611" s="55" t="s">
        <v>181</v>
      </c>
      <c r="D1611" s="33" t="s">
        <v>51</v>
      </c>
      <c r="E1611" s="56">
        <v>14338.0</v>
      </c>
      <c r="F1611" s="56">
        <v>8529.0</v>
      </c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</row>
    <row r="1612">
      <c r="A1612" s="41" t="str">
        <f t="shared" si="1"/>
        <v>Monaco-Europe2011</v>
      </c>
      <c r="B1612" s="41" t="s">
        <v>55</v>
      </c>
      <c r="C1612" s="55" t="s">
        <v>181</v>
      </c>
      <c r="D1612" s="33" t="s">
        <v>52</v>
      </c>
      <c r="E1612" s="56">
        <v>14338.0</v>
      </c>
      <c r="F1612" s="56">
        <v>8529.0</v>
      </c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</row>
    <row r="1613">
      <c r="A1613" s="41" t="str">
        <f t="shared" si="1"/>
        <v>Monaco-Europe2012</v>
      </c>
      <c r="B1613" s="41" t="s">
        <v>55</v>
      </c>
      <c r="C1613" s="55" t="s">
        <v>181</v>
      </c>
      <c r="D1613" s="33" t="s">
        <v>53</v>
      </c>
      <c r="E1613" s="56">
        <v>14338.0</v>
      </c>
      <c r="F1613" s="56">
        <v>8529.0</v>
      </c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</row>
    <row r="1614">
      <c r="A1614" s="41" t="str">
        <f t="shared" si="1"/>
        <v>Mongolia-Asia2000</v>
      </c>
      <c r="B1614" s="41" t="s">
        <v>41</v>
      </c>
      <c r="C1614" s="55" t="s">
        <v>182</v>
      </c>
      <c r="D1614" s="33" t="s">
        <v>40</v>
      </c>
      <c r="E1614" s="56">
        <v>14338.0</v>
      </c>
      <c r="F1614" s="56">
        <v>8529.0</v>
      </c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</row>
    <row r="1615">
      <c r="A1615" s="41" t="str">
        <f t="shared" si="1"/>
        <v>Mongolia-Asia2001</v>
      </c>
      <c r="B1615" s="41" t="s">
        <v>41</v>
      </c>
      <c r="C1615" s="55" t="s">
        <v>182</v>
      </c>
      <c r="D1615" s="33" t="s">
        <v>42</v>
      </c>
      <c r="E1615" s="41">
        <v>3607.0</v>
      </c>
      <c r="F1615" s="56">
        <v>8529.0</v>
      </c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</row>
    <row r="1616">
      <c r="A1616" s="41" t="str">
        <f t="shared" si="1"/>
        <v>Mongolia-Asia2002</v>
      </c>
      <c r="B1616" s="41" t="s">
        <v>41</v>
      </c>
      <c r="C1616" s="55" t="s">
        <v>182</v>
      </c>
      <c r="D1616" s="33" t="s">
        <v>43</v>
      </c>
      <c r="E1616" s="41">
        <v>3454.0</v>
      </c>
      <c r="F1616" s="41">
        <v>11511.0</v>
      </c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</row>
    <row r="1617">
      <c r="A1617" s="41" t="str">
        <f t="shared" si="1"/>
        <v>Mongolia-Asia2003</v>
      </c>
      <c r="B1617" s="41" t="s">
        <v>41</v>
      </c>
      <c r="C1617" s="55" t="s">
        <v>182</v>
      </c>
      <c r="D1617" s="33" t="s">
        <v>44</v>
      </c>
      <c r="E1617" s="41">
        <v>3252.0</v>
      </c>
      <c r="F1617" s="41">
        <v>11052.0</v>
      </c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</row>
    <row r="1618">
      <c r="A1618" s="41" t="str">
        <f t="shared" si="1"/>
        <v>Mongolia-Asia2004</v>
      </c>
      <c r="B1618" s="41" t="s">
        <v>41</v>
      </c>
      <c r="C1618" s="55" t="s">
        <v>182</v>
      </c>
      <c r="D1618" s="33" t="s">
        <v>45</v>
      </c>
      <c r="E1618" s="41">
        <v>3156.0</v>
      </c>
      <c r="F1618" s="41">
        <v>10029.0</v>
      </c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</row>
    <row r="1619">
      <c r="A1619" s="41" t="str">
        <f t="shared" si="1"/>
        <v>Mongolia-Asia2005</v>
      </c>
      <c r="B1619" s="41" t="s">
        <v>41</v>
      </c>
      <c r="C1619" s="55" t="s">
        <v>182</v>
      </c>
      <c r="D1619" s="33" t="s">
        <v>46</v>
      </c>
      <c r="E1619" s="41">
        <v>2586.0</v>
      </c>
      <c r="F1619" s="41">
        <v>8287.0</v>
      </c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</row>
    <row r="1620">
      <c r="A1620" s="41" t="str">
        <f t="shared" si="1"/>
        <v>Mongolia-Asia2006</v>
      </c>
      <c r="B1620" s="41" t="s">
        <v>41</v>
      </c>
      <c r="C1620" s="55" t="s">
        <v>182</v>
      </c>
      <c r="D1620" s="33" t="s">
        <v>47</v>
      </c>
      <c r="E1620" s="41">
        <v>2600.0</v>
      </c>
      <c r="F1620" s="41">
        <v>8551.0</v>
      </c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</row>
    <row r="1621">
      <c r="A1621" s="41" t="str">
        <f t="shared" si="1"/>
        <v>Mongolia-Asia2007</v>
      </c>
      <c r="B1621" s="41" t="s">
        <v>41</v>
      </c>
      <c r="C1621" s="55" t="s">
        <v>182</v>
      </c>
      <c r="D1621" s="33" t="s">
        <v>48</v>
      </c>
      <c r="E1621" s="41">
        <v>2415.0</v>
      </c>
      <c r="F1621" s="41">
        <v>7884.0</v>
      </c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</row>
    <row r="1622">
      <c r="A1622" s="41" t="str">
        <f t="shared" si="1"/>
        <v>Mongolia-Asia2008</v>
      </c>
      <c r="B1622" s="41" t="s">
        <v>41</v>
      </c>
      <c r="C1622" s="55" t="s">
        <v>182</v>
      </c>
      <c r="D1622" s="33" t="s">
        <v>49</v>
      </c>
      <c r="E1622" s="41">
        <v>3114.0</v>
      </c>
      <c r="F1622" s="41">
        <v>10092.0</v>
      </c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</row>
    <row r="1623">
      <c r="A1623" s="41" t="str">
        <f t="shared" si="1"/>
        <v>Mongolia-Asia2009</v>
      </c>
      <c r="B1623" s="41" t="s">
        <v>41</v>
      </c>
      <c r="C1623" s="55" t="s">
        <v>182</v>
      </c>
      <c r="D1623" s="33" t="s">
        <v>50</v>
      </c>
      <c r="E1623" s="41">
        <v>2625.0</v>
      </c>
      <c r="F1623" s="41">
        <v>8647.0</v>
      </c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</row>
    <row r="1624">
      <c r="A1624" s="41" t="str">
        <f t="shared" si="1"/>
        <v>Mongolia-Asia2010</v>
      </c>
      <c r="B1624" s="41" t="s">
        <v>41</v>
      </c>
      <c r="C1624" s="55" t="s">
        <v>182</v>
      </c>
      <c r="D1624" s="33" t="s">
        <v>51</v>
      </c>
      <c r="E1624" s="41">
        <v>2925.0</v>
      </c>
      <c r="F1624" s="41">
        <v>9498.0</v>
      </c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</row>
    <row r="1625">
      <c r="A1625" s="41" t="str">
        <f t="shared" si="1"/>
        <v>Mongolia-Asia2011</v>
      </c>
      <c r="B1625" s="41" t="s">
        <v>41</v>
      </c>
      <c r="C1625" s="55" t="s">
        <v>182</v>
      </c>
      <c r="D1625" s="33" t="s">
        <v>52</v>
      </c>
      <c r="E1625" s="41">
        <v>2525.0</v>
      </c>
      <c r="F1625" s="41">
        <v>8034.0</v>
      </c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</row>
    <row r="1626">
      <c r="A1626" s="41" t="str">
        <f t="shared" si="1"/>
        <v>Mongolia-Asia2012</v>
      </c>
      <c r="B1626" s="41" t="s">
        <v>41</v>
      </c>
      <c r="C1626" s="55" t="s">
        <v>182</v>
      </c>
      <c r="D1626" s="33" t="s">
        <v>53</v>
      </c>
      <c r="E1626" s="41">
        <v>2397.0</v>
      </c>
      <c r="F1626" s="41">
        <v>7506.0</v>
      </c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</row>
    <row r="1627">
      <c r="A1627" s="41" t="str">
        <f t="shared" si="1"/>
        <v>Montenegro-Europe2000</v>
      </c>
      <c r="B1627" s="41" t="s">
        <v>55</v>
      </c>
      <c r="C1627" s="55" t="s">
        <v>183</v>
      </c>
      <c r="D1627" s="33" t="s">
        <v>40</v>
      </c>
      <c r="E1627" s="56">
        <v>14338.0</v>
      </c>
      <c r="F1627" s="56">
        <v>8529.0</v>
      </c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</row>
    <row r="1628">
      <c r="A1628" s="41" t="str">
        <f t="shared" si="1"/>
        <v>Montenegro-Europe2001</v>
      </c>
      <c r="B1628" s="41" t="s">
        <v>55</v>
      </c>
      <c r="C1628" s="55" t="s">
        <v>183</v>
      </c>
      <c r="D1628" s="33" t="s">
        <v>42</v>
      </c>
      <c r="E1628" s="41">
        <v>1179.0</v>
      </c>
      <c r="F1628" s="56">
        <v>8529.0</v>
      </c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</row>
    <row r="1629">
      <c r="A1629" s="41" t="str">
        <f t="shared" si="1"/>
        <v>Montenegro-Europe2002</v>
      </c>
      <c r="B1629" s="41" t="s">
        <v>55</v>
      </c>
      <c r="C1629" s="55" t="s">
        <v>183</v>
      </c>
      <c r="D1629" s="33" t="s">
        <v>43</v>
      </c>
      <c r="E1629" s="41">
        <v>1174.0</v>
      </c>
      <c r="F1629" s="41">
        <v>2582.0</v>
      </c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</row>
    <row r="1630">
      <c r="A1630" s="41" t="str">
        <f t="shared" si="1"/>
        <v>Montenegro-Europe2003</v>
      </c>
      <c r="B1630" s="41" t="s">
        <v>55</v>
      </c>
      <c r="C1630" s="55" t="s">
        <v>183</v>
      </c>
      <c r="D1630" s="33" t="s">
        <v>44</v>
      </c>
      <c r="E1630" s="41">
        <v>994.0</v>
      </c>
      <c r="F1630" s="41">
        <v>1822.0</v>
      </c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</row>
    <row r="1631">
      <c r="A1631" s="41" t="str">
        <f t="shared" si="1"/>
        <v>Montenegro-Europe2004</v>
      </c>
      <c r="B1631" s="41" t="s">
        <v>55</v>
      </c>
      <c r="C1631" s="55" t="s">
        <v>183</v>
      </c>
      <c r="D1631" s="33" t="s">
        <v>45</v>
      </c>
      <c r="E1631" s="41">
        <v>1177.0</v>
      </c>
      <c r="F1631" s="41">
        <v>2750.0</v>
      </c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</row>
    <row r="1632">
      <c r="A1632" s="41" t="str">
        <f t="shared" si="1"/>
        <v>Montenegro-Europe2005</v>
      </c>
      <c r="B1632" s="41" t="s">
        <v>55</v>
      </c>
      <c r="C1632" s="55" t="s">
        <v>183</v>
      </c>
      <c r="D1632" s="33" t="s">
        <v>46</v>
      </c>
      <c r="E1632" s="56">
        <v>14338.0</v>
      </c>
      <c r="F1632" s="56">
        <v>8529.0</v>
      </c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</row>
    <row r="1633">
      <c r="A1633" s="41" t="str">
        <f t="shared" si="1"/>
        <v>Montenegro-Europe2006</v>
      </c>
      <c r="B1633" s="41" t="s">
        <v>55</v>
      </c>
      <c r="C1633" s="55" t="s">
        <v>183</v>
      </c>
      <c r="D1633" s="33" t="s">
        <v>47</v>
      </c>
      <c r="E1633" s="56">
        <v>14338.0</v>
      </c>
      <c r="F1633" s="56">
        <v>8529.0</v>
      </c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</row>
    <row r="1634">
      <c r="A1634" s="41" t="str">
        <f t="shared" si="1"/>
        <v>Montenegro-Europe2007</v>
      </c>
      <c r="B1634" s="41" t="s">
        <v>55</v>
      </c>
      <c r="C1634" s="55" t="s">
        <v>183</v>
      </c>
      <c r="D1634" s="33" t="s">
        <v>48</v>
      </c>
      <c r="E1634" s="56">
        <v>14338.0</v>
      </c>
      <c r="F1634" s="56">
        <v>8529.0</v>
      </c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</row>
    <row r="1635">
      <c r="A1635" s="41" t="str">
        <f t="shared" si="1"/>
        <v>Montenegro-Europe2008</v>
      </c>
      <c r="B1635" s="41" t="s">
        <v>55</v>
      </c>
      <c r="C1635" s="55" t="s">
        <v>183</v>
      </c>
      <c r="D1635" s="33" t="s">
        <v>49</v>
      </c>
      <c r="E1635" s="41">
        <v>1086.0</v>
      </c>
      <c r="F1635" s="41">
        <v>2252.0</v>
      </c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</row>
    <row r="1636">
      <c r="A1636" s="41" t="str">
        <f t="shared" si="1"/>
        <v>Montenegro-Europe2009</v>
      </c>
      <c r="B1636" s="41" t="s">
        <v>55</v>
      </c>
      <c r="C1636" s="55" t="s">
        <v>183</v>
      </c>
      <c r="D1636" s="33" t="s">
        <v>50</v>
      </c>
      <c r="E1636" s="41">
        <v>987.0</v>
      </c>
      <c r="F1636" s="41">
        <v>2057.0</v>
      </c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</row>
    <row r="1637">
      <c r="A1637" s="41" t="str">
        <f t="shared" si="1"/>
        <v>Montenegro-Europe2010</v>
      </c>
      <c r="B1637" s="41" t="s">
        <v>55</v>
      </c>
      <c r="C1637" s="55" t="s">
        <v>183</v>
      </c>
      <c r="D1637" s="33" t="s">
        <v>51</v>
      </c>
      <c r="E1637" s="41">
        <v>1118.0</v>
      </c>
      <c r="F1637" s="41">
        <v>2384.0</v>
      </c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</row>
    <row r="1638">
      <c r="A1638" s="41" t="str">
        <f t="shared" si="1"/>
        <v>Montenegro-Europe2011</v>
      </c>
      <c r="B1638" s="41" t="s">
        <v>55</v>
      </c>
      <c r="C1638" s="55" t="s">
        <v>183</v>
      </c>
      <c r="D1638" s="33" t="s">
        <v>52</v>
      </c>
      <c r="E1638" s="56">
        <v>14338.0</v>
      </c>
      <c r="F1638" s="56">
        <v>8529.0</v>
      </c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</row>
    <row r="1639">
      <c r="A1639" s="41" t="str">
        <f t="shared" si="1"/>
        <v>Montenegro-Europe2012</v>
      </c>
      <c r="B1639" s="41" t="s">
        <v>55</v>
      </c>
      <c r="C1639" s="55" t="s">
        <v>183</v>
      </c>
      <c r="D1639" s="33" t="s">
        <v>53</v>
      </c>
      <c r="E1639" s="56">
        <v>14338.0</v>
      </c>
      <c r="F1639" s="56">
        <v>8529.0</v>
      </c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</row>
    <row r="1640">
      <c r="A1640" s="41" t="str">
        <f t="shared" si="1"/>
        <v>Morocco-Africa2000</v>
      </c>
      <c r="B1640" s="41" t="s">
        <v>57</v>
      </c>
      <c r="C1640" s="55" t="s">
        <v>184</v>
      </c>
      <c r="D1640" s="33" t="s">
        <v>40</v>
      </c>
      <c r="E1640" s="56">
        <v>14338.0</v>
      </c>
      <c r="F1640" s="56">
        <v>8529.0</v>
      </c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</row>
    <row r="1641">
      <c r="A1641" s="41" t="str">
        <f t="shared" si="1"/>
        <v>Morocco-Africa2001</v>
      </c>
      <c r="B1641" s="41" t="s">
        <v>57</v>
      </c>
      <c r="C1641" s="55" t="s">
        <v>184</v>
      </c>
      <c r="D1641" s="33" t="s">
        <v>42</v>
      </c>
      <c r="E1641" s="41">
        <v>17283.0</v>
      </c>
      <c r="F1641" s="56">
        <v>8529.0</v>
      </c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</row>
    <row r="1642">
      <c r="A1642" s="41" t="str">
        <f t="shared" si="1"/>
        <v>Morocco-Africa2002</v>
      </c>
      <c r="B1642" s="41" t="s">
        <v>57</v>
      </c>
      <c r="C1642" s="55" t="s">
        <v>184</v>
      </c>
      <c r="D1642" s="33" t="s">
        <v>43</v>
      </c>
      <c r="E1642" s="41">
        <v>16183.0</v>
      </c>
      <c r="F1642" s="41">
        <v>50608.0</v>
      </c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</row>
    <row r="1643">
      <c r="A1643" s="41" t="str">
        <f t="shared" si="1"/>
        <v>Morocco-Africa2003</v>
      </c>
      <c r="B1643" s="41" t="s">
        <v>57</v>
      </c>
      <c r="C1643" s="55" t="s">
        <v>184</v>
      </c>
      <c r="D1643" s="33" t="s">
        <v>44</v>
      </c>
      <c r="E1643" s="41">
        <v>15054.0</v>
      </c>
      <c r="F1643" s="41">
        <v>49541.0</v>
      </c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</row>
    <row r="1644">
      <c r="A1644" s="41" t="str">
        <f t="shared" si="1"/>
        <v>Morocco-Africa2004</v>
      </c>
      <c r="B1644" s="41" t="s">
        <v>57</v>
      </c>
      <c r="C1644" s="55" t="s">
        <v>184</v>
      </c>
      <c r="D1644" s="33" t="s">
        <v>45</v>
      </c>
      <c r="E1644" s="41">
        <v>14933.0</v>
      </c>
      <c r="F1644" s="41">
        <v>49934.0</v>
      </c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</row>
    <row r="1645">
      <c r="A1645" s="41" t="str">
        <f t="shared" si="1"/>
        <v>Morocco-Africa2005</v>
      </c>
      <c r="B1645" s="41" t="s">
        <v>57</v>
      </c>
      <c r="C1645" s="55" t="s">
        <v>184</v>
      </c>
      <c r="D1645" s="33" t="s">
        <v>46</v>
      </c>
      <c r="E1645" s="41">
        <v>11079.0</v>
      </c>
      <c r="F1645" s="41">
        <v>38254.0</v>
      </c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</row>
    <row r="1646">
      <c r="A1646" s="41" t="str">
        <f t="shared" si="1"/>
        <v>Morocco-Africa2006</v>
      </c>
      <c r="B1646" s="41" t="s">
        <v>57</v>
      </c>
      <c r="C1646" s="55" t="s">
        <v>184</v>
      </c>
      <c r="D1646" s="33" t="s">
        <v>47</v>
      </c>
      <c r="E1646" s="41">
        <v>12221.0</v>
      </c>
      <c r="F1646" s="41">
        <v>43311.0</v>
      </c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</row>
    <row r="1647">
      <c r="A1647" s="41" t="str">
        <f t="shared" si="1"/>
        <v>Morocco-Africa2007</v>
      </c>
      <c r="B1647" s="41" t="s">
        <v>57</v>
      </c>
      <c r="C1647" s="55" t="s">
        <v>184</v>
      </c>
      <c r="D1647" s="33" t="s">
        <v>48</v>
      </c>
      <c r="E1647" s="41">
        <v>10894.0</v>
      </c>
      <c r="F1647" s="41">
        <v>37715.0</v>
      </c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</row>
    <row r="1648">
      <c r="A1648" s="41" t="str">
        <f t="shared" si="1"/>
        <v>Morocco-Africa2008</v>
      </c>
      <c r="B1648" s="41" t="s">
        <v>57</v>
      </c>
      <c r="C1648" s="55" t="s">
        <v>184</v>
      </c>
      <c r="D1648" s="33" t="s">
        <v>49</v>
      </c>
      <c r="E1648" s="41">
        <v>14457.0</v>
      </c>
      <c r="F1648" s="41">
        <v>50267.0</v>
      </c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</row>
    <row r="1649">
      <c r="A1649" s="41" t="str">
        <f t="shared" si="1"/>
        <v>Morocco-Africa2009</v>
      </c>
      <c r="B1649" s="41" t="s">
        <v>57</v>
      </c>
      <c r="C1649" s="55" t="s">
        <v>184</v>
      </c>
      <c r="D1649" s="33" t="s">
        <v>50</v>
      </c>
      <c r="E1649" s="41">
        <v>13327.0</v>
      </c>
      <c r="F1649" s="41">
        <v>45771.0</v>
      </c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</row>
    <row r="1650">
      <c r="A1650" s="41" t="str">
        <f t="shared" si="1"/>
        <v>Morocco-Africa2010</v>
      </c>
      <c r="B1650" s="41" t="s">
        <v>57</v>
      </c>
      <c r="C1650" s="55" t="s">
        <v>184</v>
      </c>
      <c r="D1650" s="33" t="s">
        <v>51</v>
      </c>
      <c r="E1650" s="41">
        <v>13648.0</v>
      </c>
      <c r="F1650" s="41">
        <v>47425.0</v>
      </c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</row>
    <row r="1651">
      <c r="A1651" s="41" t="str">
        <f t="shared" si="1"/>
        <v>Morocco-Africa2011</v>
      </c>
      <c r="B1651" s="41" t="s">
        <v>57</v>
      </c>
      <c r="C1651" s="55" t="s">
        <v>184</v>
      </c>
      <c r="D1651" s="33" t="s">
        <v>52</v>
      </c>
      <c r="E1651" s="41">
        <v>11018.0</v>
      </c>
      <c r="F1651" s="41">
        <v>37561.0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</row>
    <row r="1652">
      <c r="A1652" s="41" t="str">
        <f t="shared" si="1"/>
        <v>Morocco-Africa2012</v>
      </c>
      <c r="B1652" s="41" t="s">
        <v>57</v>
      </c>
      <c r="C1652" s="55" t="s">
        <v>184</v>
      </c>
      <c r="D1652" s="33" t="s">
        <v>53</v>
      </c>
      <c r="E1652" s="41">
        <v>10238.0</v>
      </c>
      <c r="F1652" s="41">
        <v>33905.0</v>
      </c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</row>
    <row r="1653">
      <c r="A1653" s="41" t="str">
        <f t="shared" si="1"/>
        <v>Mozambique-Africa2000</v>
      </c>
      <c r="B1653" s="41" t="s">
        <v>57</v>
      </c>
      <c r="C1653" s="55" t="s">
        <v>185</v>
      </c>
      <c r="D1653" s="33" t="s">
        <v>40</v>
      </c>
      <c r="E1653" s="56">
        <v>14338.0</v>
      </c>
      <c r="F1653" s="56">
        <v>8529.0</v>
      </c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</row>
    <row r="1654">
      <c r="A1654" s="41" t="str">
        <f t="shared" si="1"/>
        <v>Mozambique-Africa2001</v>
      </c>
      <c r="B1654" s="41" t="s">
        <v>57</v>
      </c>
      <c r="C1654" s="55" t="s">
        <v>185</v>
      </c>
      <c r="D1654" s="33" t="s">
        <v>42</v>
      </c>
      <c r="E1654" s="41">
        <v>10202.0</v>
      </c>
      <c r="F1654" s="56">
        <v>8529.0</v>
      </c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</row>
    <row r="1655">
      <c r="A1655" s="41" t="str">
        <f t="shared" si="1"/>
        <v>Mozambique-Africa2002</v>
      </c>
      <c r="B1655" s="41" t="s">
        <v>57</v>
      </c>
      <c r="C1655" s="55" t="s">
        <v>185</v>
      </c>
      <c r="D1655" s="33" t="s">
        <v>43</v>
      </c>
      <c r="E1655" s="41">
        <v>9875.0</v>
      </c>
      <c r="F1655" s="41">
        <v>2882.0</v>
      </c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</row>
    <row r="1656">
      <c r="A1656" s="41" t="str">
        <f t="shared" si="1"/>
        <v>Mozambique-Africa2003</v>
      </c>
      <c r="B1656" s="41" t="s">
        <v>57</v>
      </c>
      <c r="C1656" s="55" t="s">
        <v>185</v>
      </c>
      <c r="D1656" s="33" t="s">
        <v>44</v>
      </c>
      <c r="E1656" s="41">
        <v>9554.0</v>
      </c>
      <c r="F1656" s="41">
        <v>2574.0</v>
      </c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</row>
    <row r="1657">
      <c r="A1657" s="41" t="str">
        <f t="shared" si="1"/>
        <v>Mozambique-Africa2004</v>
      </c>
      <c r="B1657" s="41" t="s">
        <v>57</v>
      </c>
      <c r="C1657" s="55" t="s">
        <v>185</v>
      </c>
      <c r="D1657" s="33" t="s">
        <v>45</v>
      </c>
      <c r="E1657" s="41">
        <v>9264.0</v>
      </c>
      <c r="F1657" s="41">
        <v>2340.0</v>
      </c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</row>
    <row r="1658">
      <c r="A1658" s="41" t="str">
        <f t="shared" si="1"/>
        <v>Mozambique-Africa2005</v>
      </c>
      <c r="B1658" s="41" t="s">
        <v>57</v>
      </c>
      <c r="C1658" s="55" t="s">
        <v>185</v>
      </c>
      <c r="D1658" s="33" t="s">
        <v>46</v>
      </c>
      <c r="E1658" s="41">
        <v>7645.0</v>
      </c>
      <c r="F1658" s="41">
        <v>1588.0</v>
      </c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</row>
    <row r="1659">
      <c r="A1659" s="41" t="str">
        <f t="shared" si="1"/>
        <v>Mozambique-Africa2006</v>
      </c>
      <c r="B1659" s="41" t="s">
        <v>57</v>
      </c>
      <c r="C1659" s="55" t="s">
        <v>185</v>
      </c>
      <c r="D1659" s="33" t="s">
        <v>47</v>
      </c>
      <c r="E1659" s="41">
        <v>8375.0</v>
      </c>
      <c r="F1659" s="41">
        <v>1922.0</v>
      </c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</row>
    <row r="1660">
      <c r="A1660" s="41" t="str">
        <f t="shared" si="1"/>
        <v>Mozambique-Africa2007</v>
      </c>
      <c r="B1660" s="41" t="s">
        <v>57</v>
      </c>
      <c r="C1660" s="55" t="s">
        <v>185</v>
      </c>
      <c r="D1660" s="33" t="s">
        <v>48</v>
      </c>
      <c r="E1660" s="41">
        <v>7547.0</v>
      </c>
      <c r="F1660" s="41">
        <v>1580.0</v>
      </c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</row>
    <row r="1661">
      <c r="A1661" s="41" t="str">
        <f t="shared" si="1"/>
        <v>Mozambique-Africa2008</v>
      </c>
      <c r="B1661" s="41" t="s">
        <v>57</v>
      </c>
      <c r="C1661" s="55" t="s">
        <v>185</v>
      </c>
      <c r="D1661" s="33" t="s">
        <v>49</v>
      </c>
      <c r="E1661" s="41">
        <v>9144.0</v>
      </c>
      <c r="F1661" s="41">
        <v>2391.0</v>
      </c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</row>
    <row r="1662">
      <c r="A1662" s="41" t="str">
        <f t="shared" si="1"/>
        <v>Mozambique-Africa2009</v>
      </c>
      <c r="B1662" s="41" t="s">
        <v>57</v>
      </c>
      <c r="C1662" s="55" t="s">
        <v>185</v>
      </c>
      <c r="D1662" s="33" t="s">
        <v>50</v>
      </c>
      <c r="E1662" s="41">
        <v>8489.0</v>
      </c>
      <c r="F1662" s="41">
        <v>1822.0</v>
      </c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</row>
    <row r="1663">
      <c r="A1663" s="41" t="str">
        <f t="shared" si="1"/>
        <v>Mozambique-Africa2010</v>
      </c>
      <c r="B1663" s="41" t="s">
        <v>57</v>
      </c>
      <c r="C1663" s="55" t="s">
        <v>185</v>
      </c>
      <c r="D1663" s="33" t="s">
        <v>51</v>
      </c>
      <c r="E1663" s="41">
        <v>8742.0</v>
      </c>
      <c r="F1663" s="41">
        <v>1980.0</v>
      </c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</row>
    <row r="1664">
      <c r="A1664" s="41" t="str">
        <f t="shared" si="1"/>
        <v>Mozambique-Africa2011</v>
      </c>
      <c r="B1664" s="41" t="s">
        <v>57</v>
      </c>
      <c r="C1664" s="55" t="s">
        <v>185</v>
      </c>
      <c r="D1664" s="33" t="s">
        <v>52</v>
      </c>
      <c r="E1664" s="41">
        <v>8063.0</v>
      </c>
      <c r="F1664" s="41">
        <v>1918.0</v>
      </c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</row>
    <row r="1665">
      <c r="A1665" s="41" t="str">
        <f t="shared" si="1"/>
        <v>Mozambique-Africa2012</v>
      </c>
      <c r="B1665" s="41" t="s">
        <v>57</v>
      </c>
      <c r="C1665" s="55" t="s">
        <v>185</v>
      </c>
      <c r="D1665" s="33" t="s">
        <v>53</v>
      </c>
      <c r="E1665" s="41">
        <v>7173.0</v>
      </c>
      <c r="F1665" s="41">
        <v>1349.0</v>
      </c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</row>
    <row r="1666">
      <c r="A1666" s="41" t="str">
        <f t="shared" si="1"/>
        <v>Myanmar-Asia2000</v>
      </c>
      <c r="B1666" s="41" t="s">
        <v>41</v>
      </c>
      <c r="C1666" s="55" t="s">
        <v>186</v>
      </c>
      <c r="D1666" s="33" t="s">
        <v>40</v>
      </c>
      <c r="E1666" s="56">
        <v>14338.0</v>
      </c>
      <c r="F1666" s="56">
        <v>8529.0</v>
      </c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</row>
    <row r="1667">
      <c r="A1667" s="41" t="str">
        <f t="shared" si="1"/>
        <v>Myanmar-Asia2001</v>
      </c>
      <c r="B1667" s="41" t="s">
        <v>41</v>
      </c>
      <c r="C1667" s="55" t="s">
        <v>186</v>
      </c>
      <c r="D1667" s="33" t="s">
        <v>42</v>
      </c>
      <c r="E1667" s="41">
        <v>14056.0</v>
      </c>
      <c r="F1667" s="56">
        <v>8529.0</v>
      </c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</row>
    <row r="1668">
      <c r="A1668" s="41" t="str">
        <f t="shared" si="1"/>
        <v>Myanmar-Asia2002</v>
      </c>
      <c r="B1668" s="41" t="s">
        <v>41</v>
      </c>
      <c r="C1668" s="55" t="s">
        <v>186</v>
      </c>
      <c r="D1668" s="33" t="s">
        <v>43</v>
      </c>
      <c r="E1668" s="41">
        <v>13997.0</v>
      </c>
      <c r="F1668" s="41">
        <v>8995.0</v>
      </c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</row>
    <row r="1669">
      <c r="A1669" s="41" t="str">
        <f t="shared" si="1"/>
        <v>Myanmar-Asia2003</v>
      </c>
      <c r="B1669" s="41" t="s">
        <v>41</v>
      </c>
      <c r="C1669" s="55" t="s">
        <v>186</v>
      </c>
      <c r="D1669" s="33" t="s">
        <v>44</v>
      </c>
      <c r="E1669" s="41">
        <v>14246.0</v>
      </c>
      <c r="F1669" s="41">
        <v>10392.0</v>
      </c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</row>
    <row r="1670">
      <c r="A1670" s="41" t="str">
        <f t="shared" si="1"/>
        <v>Myanmar-Asia2004</v>
      </c>
      <c r="B1670" s="41" t="s">
        <v>41</v>
      </c>
      <c r="C1670" s="55" t="s">
        <v>186</v>
      </c>
      <c r="D1670" s="33" t="s">
        <v>45</v>
      </c>
      <c r="E1670" s="41">
        <v>15033.0</v>
      </c>
      <c r="F1670" s="41">
        <v>9028.0</v>
      </c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</row>
    <row r="1671">
      <c r="A1671" s="41" t="str">
        <f t="shared" si="1"/>
        <v>Myanmar-Asia2005</v>
      </c>
      <c r="B1671" s="41" t="s">
        <v>41</v>
      </c>
      <c r="C1671" s="55" t="s">
        <v>186</v>
      </c>
      <c r="D1671" s="33" t="s">
        <v>46</v>
      </c>
      <c r="E1671" s="41">
        <v>12968.0</v>
      </c>
      <c r="F1671" s="41">
        <v>9208.0</v>
      </c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</row>
    <row r="1672">
      <c r="A1672" s="41" t="str">
        <f t="shared" si="1"/>
        <v>Myanmar-Asia2006</v>
      </c>
      <c r="B1672" s="41" t="s">
        <v>41</v>
      </c>
      <c r="C1672" s="55" t="s">
        <v>186</v>
      </c>
      <c r="D1672" s="33" t="s">
        <v>47</v>
      </c>
      <c r="E1672" s="41">
        <v>14764.0</v>
      </c>
      <c r="F1672" s="41">
        <v>12435.0</v>
      </c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</row>
    <row r="1673">
      <c r="A1673" s="41" t="str">
        <f t="shared" si="1"/>
        <v>Myanmar-Asia2007</v>
      </c>
      <c r="B1673" s="41" t="s">
        <v>41</v>
      </c>
      <c r="C1673" s="55" t="s">
        <v>186</v>
      </c>
      <c r="D1673" s="33" t="s">
        <v>48</v>
      </c>
      <c r="E1673" s="41">
        <v>12547.0</v>
      </c>
      <c r="F1673" s="41">
        <v>8724.0</v>
      </c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</row>
    <row r="1674">
      <c r="A1674" s="41" t="str">
        <f t="shared" si="1"/>
        <v>Myanmar-Asia2008</v>
      </c>
      <c r="B1674" s="41" t="s">
        <v>41</v>
      </c>
      <c r="C1674" s="55" t="s">
        <v>186</v>
      </c>
      <c r="D1674" s="33" t="s">
        <v>49</v>
      </c>
      <c r="E1674" s="41">
        <v>15595.0</v>
      </c>
      <c r="F1674" s="41">
        <v>12636.0</v>
      </c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</row>
    <row r="1675">
      <c r="A1675" s="41" t="str">
        <f t="shared" si="1"/>
        <v>Myanmar-Asia2009</v>
      </c>
      <c r="B1675" s="41" t="s">
        <v>41</v>
      </c>
      <c r="C1675" s="55" t="s">
        <v>186</v>
      </c>
      <c r="D1675" s="33" t="s">
        <v>50</v>
      </c>
      <c r="E1675" s="41">
        <v>14817.0</v>
      </c>
      <c r="F1675" s="41">
        <v>11613.0</v>
      </c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</row>
    <row r="1676">
      <c r="A1676" s="41" t="str">
        <f t="shared" si="1"/>
        <v>Myanmar-Asia2010</v>
      </c>
      <c r="B1676" s="41" t="s">
        <v>41</v>
      </c>
      <c r="C1676" s="55" t="s">
        <v>186</v>
      </c>
      <c r="D1676" s="33" t="s">
        <v>51</v>
      </c>
      <c r="E1676" s="41">
        <v>15015.0</v>
      </c>
      <c r="F1676" s="41">
        <v>12611.0</v>
      </c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</row>
    <row r="1677">
      <c r="A1677" s="41" t="str">
        <f t="shared" si="1"/>
        <v>Myanmar-Asia2011</v>
      </c>
      <c r="B1677" s="41" t="s">
        <v>41</v>
      </c>
      <c r="C1677" s="55" t="s">
        <v>186</v>
      </c>
      <c r="D1677" s="33" t="s">
        <v>52</v>
      </c>
      <c r="E1677" s="41">
        <v>14064.0</v>
      </c>
      <c r="F1677" s="41">
        <v>9846.0</v>
      </c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</row>
    <row r="1678">
      <c r="A1678" s="41" t="str">
        <f t="shared" si="1"/>
        <v>Myanmar-Asia2012</v>
      </c>
      <c r="B1678" s="41" t="s">
        <v>41</v>
      </c>
      <c r="C1678" s="55" t="s">
        <v>186</v>
      </c>
      <c r="D1678" s="33" t="s">
        <v>53</v>
      </c>
      <c r="E1678" s="41">
        <v>12841.0</v>
      </c>
      <c r="F1678" s="41">
        <v>10088.0</v>
      </c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</row>
    <row r="1679">
      <c r="A1679" s="41" t="str">
        <f t="shared" si="1"/>
        <v>Namibia-Africa2000</v>
      </c>
      <c r="B1679" s="41" t="s">
        <v>57</v>
      </c>
      <c r="C1679" s="55" t="s">
        <v>187</v>
      </c>
      <c r="D1679" s="33" t="s">
        <v>40</v>
      </c>
      <c r="E1679" s="56">
        <v>14338.0</v>
      </c>
      <c r="F1679" s="56">
        <v>8529.0</v>
      </c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</row>
    <row r="1680">
      <c r="A1680" s="41" t="str">
        <f t="shared" si="1"/>
        <v>Namibia-Africa2001</v>
      </c>
      <c r="B1680" s="41" t="s">
        <v>57</v>
      </c>
      <c r="C1680" s="55" t="s">
        <v>187</v>
      </c>
      <c r="D1680" s="33" t="s">
        <v>42</v>
      </c>
      <c r="E1680" s="41">
        <v>1589.0</v>
      </c>
      <c r="F1680" s="56">
        <v>8529.0</v>
      </c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</row>
    <row r="1681">
      <c r="A1681" s="41" t="str">
        <f t="shared" si="1"/>
        <v>Namibia-Africa2002</v>
      </c>
      <c r="B1681" s="41" t="s">
        <v>57</v>
      </c>
      <c r="C1681" s="55" t="s">
        <v>187</v>
      </c>
      <c r="D1681" s="33" t="s">
        <v>43</v>
      </c>
      <c r="E1681" s="41">
        <v>1552.0</v>
      </c>
      <c r="F1681" s="41">
        <v>3176.0</v>
      </c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</row>
    <row r="1682">
      <c r="A1682" s="41" t="str">
        <f t="shared" si="1"/>
        <v>Namibia-Africa2003</v>
      </c>
      <c r="B1682" s="41" t="s">
        <v>57</v>
      </c>
      <c r="C1682" s="55" t="s">
        <v>187</v>
      </c>
      <c r="D1682" s="33" t="s">
        <v>44</v>
      </c>
      <c r="E1682" s="41">
        <v>1497.0</v>
      </c>
      <c r="F1682" s="41">
        <v>3183.0</v>
      </c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</row>
    <row r="1683">
      <c r="A1683" s="41" t="str">
        <f t="shared" si="1"/>
        <v>Namibia-Africa2004</v>
      </c>
      <c r="B1683" s="41" t="s">
        <v>57</v>
      </c>
      <c r="C1683" s="55" t="s">
        <v>187</v>
      </c>
      <c r="D1683" s="33" t="s">
        <v>45</v>
      </c>
      <c r="E1683" s="41">
        <v>1455.0</v>
      </c>
      <c r="F1683" s="41">
        <v>3579.0</v>
      </c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</row>
    <row r="1684">
      <c r="A1684" s="41" t="str">
        <f t="shared" si="1"/>
        <v>Namibia-Africa2005</v>
      </c>
      <c r="B1684" s="41" t="s">
        <v>57</v>
      </c>
      <c r="C1684" s="55" t="s">
        <v>187</v>
      </c>
      <c r="D1684" s="33" t="s">
        <v>46</v>
      </c>
      <c r="E1684" s="41">
        <v>1163.0</v>
      </c>
      <c r="F1684" s="41">
        <v>1962.0</v>
      </c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</row>
    <row r="1685">
      <c r="A1685" s="41" t="str">
        <f t="shared" si="1"/>
        <v>Namibia-Africa2006</v>
      </c>
      <c r="B1685" s="41" t="s">
        <v>57</v>
      </c>
      <c r="C1685" s="55" t="s">
        <v>187</v>
      </c>
      <c r="D1685" s="33" t="s">
        <v>47</v>
      </c>
      <c r="E1685" s="41">
        <v>1010.0</v>
      </c>
      <c r="F1685" s="41">
        <v>1760.0</v>
      </c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</row>
    <row r="1686">
      <c r="A1686" s="41" t="str">
        <f t="shared" si="1"/>
        <v>Namibia-Africa2007</v>
      </c>
      <c r="B1686" s="41" t="s">
        <v>57</v>
      </c>
      <c r="C1686" s="55" t="s">
        <v>187</v>
      </c>
      <c r="D1686" s="33" t="s">
        <v>48</v>
      </c>
      <c r="E1686" s="41">
        <v>1127.0</v>
      </c>
      <c r="F1686" s="41">
        <v>2017.0</v>
      </c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</row>
    <row r="1687">
      <c r="A1687" s="41" t="str">
        <f t="shared" si="1"/>
        <v>Namibia-Africa2008</v>
      </c>
      <c r="B1687" s="41" t="s">
        <v>57</v>
      </c>
      <c r="C1687" s="55" t="s">
        <v>187</v>
      </c>
      <c r="D1687" s="33" t="s">
        <v>49</v>
      </c>
      <c r="E1687" s="41">
        <v>1345.0</v>
      </c>
      <c r="F1687" s="41">
        <v>2409.0</v>
      </c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</row>
    <row r="1688">
      <c r="A1688" s="41" t="str">
        <f t="shared" si="1"/>
        <v>Namibia-Africa2009</v>
      </c>
      <c r="B1688" s="41" t="s">
        <v>57</v>
      </c>
      <c r="C1688" s="55" t="s">
        <v>187</v>
      </c>
      <c r="D1688" s="33" t="s">
        <v>50</v>
      </c>
      <c r="E1688" s="41">
        <v>1294.0</v>
      </c>
      <c r="F1688" s="41">
        <v>2310.0</v>
      </c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</row>
    <row r="1689">
      <c r="A1689" s="41" t="str">
        <f t="shared" si="1"/>
        <v>Namibia-Africa2010</v>
      </c>
      <c r="B1689" s="41" t="s">
        <v>57</v>
      </c>
      <c r="C1689" s="55" t="s">
        <v>187</v>
      </c>
      <c r="D1689" s="33" t="s">
        <v>51</v>
      </c>
      <c r="E1689" s="41">
        <v>1076.0</v>
      </c>
      <c r="F1689" s="41">
        <v>1874.0</v>
      </c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</row>
    <row r="1690">
      <c r="A1690" s="41" t="str">
        <f t="shared" si="1"/>
        <v>Namibia-Africa2011</v>
      </c>
      <c r="B1690" s="41" t="s">
        <v>57</v>
      </c>
      <c r="C1690" s="55" t="s">
        <v>187</v>
      </c>
      <c r="D1690" s="33" t="s">
        <v>52</v>
      </c>
      <c r="E1690" s="41">
        <v>978.0</v>
      </c>
      <c r="F1690" s="41">
        <v>1643.0</v>
      </c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</row>
    <row r="1691">
      <c r="A1691" s="41" t="str">
        <f t="shared" si="1"/>
        <v>Namibia-Africa2012</v>
      </c>
      <c r="B1691" s="41" t="s">
        <v>57</v>
      </c>
      <c r="C1691" s="55" t="s">
        <v>187</v>
      </c>
      <c r="D1691" s="33" t="s">
        <v>53</v>
      </c>
      <c r="E1691" s="41">
        <v>1294.0</v>
      </c>
      <c r="F1691" s="41">
        <v>2329.0</v>
      </c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</row>
    <row r="1692">
      <c r="A1692" s="41" t="str">
        <f t="shared" si="1"/>
        <v>Nepal-Asia2000</v>
      </c>
      <c r="B1692" s="41" t="s">
        <v>41</v>
      </c>
      <c r="C1692" s="55" t="s">
        <v>188</v>
      </c>
      <c r="D1692" s="33" t="s">
        <v>40</v>
      </c>
      <c r="E1692" s="56">
        <v>14338.0</v>
      </c>
      <c r="F1692" s="56">
        <v>8529.0</v>
      </c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</row>
    <row r="1693">
      <c r="A1693" s="41" t="str">
        <f t="shared" si="1"/>
        <v>Nepal-Asia2001</v>
      </c>
      <c r="B1693" s="41" t="s">
        <v>41</v>
      </c>
      <c r="C1693" s="55" t="s">
        <v>188</v>
      </c>
      <c r="D1693" s="33" t="s">
        <v>42</v>
      </c>
      <c r="E1693" s="41">
        <v>10391.0</v>
      </c>
      <c r="F1693" s="56">
        <v>8529.0</v>
      </c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</row>
    <row r="1694">
      <c r="A1694" s="41" t="str">
        <f t="shared" si="1"/>
        <v>Nepal-Asia2002</v>
      </c>
      <c r="B1694" s="41" t="s">
        <v>41</v>
      </c>
      <c r="C1694" s="55" t="s">
        <v>188</v>
      </c>
      <c r="D1694" s="33" t="s">
        <v>43</v>
      </c>
      <c r="E1694" s="41">
        <v>10218.0</v>
      </c>
      <c r="F1694" s="41">
        <v>3755.0</v>
      </c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</row>
    <row r="1695">
      <c r="A1695" s="41" t="str">
        <f t="shared" si="1"/>
        <v>Nepal-Asia2003</v>
      </c>
      <c r="B1695" s="41" t="s">
        <v>41</v>
      </c>
      <c r="C1695" s="55" t="s">
        <v>188</v>
      </c>
      <c r="D1695" s="33" t="s">
        <v>44</v>
      </c>
      <c r="E1695" s="41">
        <v>9986.0</v>
      </c>
      <c r="F1695" s="41">
        <v>3506.0</v>
      </c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</row>
    <row r="1696">
      <c r="A1696" s="41" t="str">
        <f t="shared" si="1"/>
        <v>Nepal-Asia2004</v>
      </c>
      <c r="B1696" s="41" t="s">
        <v>41</v>
      </c>
      <c r="C1696" s="55" t="s">
        <v>188</v>
      </c>
      <c r="D1696" s="33" t="s">
        <v>45</v>
      </c>
      <c r="E1696" s="41">
        <v>9634.0</v>
      </c>
      <c r="F1696" s="41">
        <v>3047.0</v>
      </c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</row>
    <row r="1697">
      <c r="A1697" s="41" t="str">
        <f t="shared" si="1"/>
        <v>Nepal-Asia2005</v>
      </c>
      <c r="B1697" s="41" t="s">
        <v>41</v>
      </c>
      <c r="C1697" s="55" t="s">
        <v>188</v>
      </c>
      <c r="D1697" s="33" t="s">
        <v>46</v>
      </c>
      <c r="E1697" s="41">
        <v>8832.0</v>
      </c>
      <c r="F1697" s="41">
        <v>2769.0</v>
      </c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</row>
    <row r="1698">
      <c r="A1698" s="41" t="str">
        <f t="shared" si="1"/>
        <v>Nepal-Asia2006</v>
      </c>
      <c r="B1698" s="41" t="s">
        <v>41</v>
      </c>
      <c r="C1698" s="55" t="s">
        <v>188</v>
      </c>
      <c r="D1698" s="33" t="s">
        <v>47</v>
      </c>
      <c r="E1698" s="41">
        <v>8467.0</v>
      </c>
      <c r="F1698" s="41">
        <v>2710.0</v>
      </c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</row>
    <row r="1699">
      <c r="A1699" s="41" t="str">
        <f t="shared" si="1"/>
        <v>Nepal-Asia2007</v>
      </c>
      <c r="B1699" s="41" t="s">
        <v>41</v>
      </c>
      <c r="C1699" s="55" t="s">
        <v>188</v>
      </c>
      <c r="D1699" s="33" t="s">
        <v>48</v>
      </c>
      <c r="E1699" s="41">
        <v>8375.0</v>
      </c>
      <c r="F1699" s="41">
        <v>3454.0</v>
      </c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</row>
    <row r="1700">
      <c r="A1700" s="41" t="str">
        <f t="shared" si="1"/>
        <v>Nepal-Asia2008</v>
      </c>
      <c r="B1700" s="41" t="s">
        <v>41</v>
      </c>
      <c r="C1700" s="55" t="s">
        <v>188</v>
      </c>
      <c r="D1700" s="33" t="s">
        <v>49</v>
      </c>
      <c r="E1700" s="41">
        <v>9308.0</v>
      </c>
      <c r="F1700" s="41">
        <v>2699.0</v>
      </c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</row>
    <row r="1701">
      <c r="A1701" s="41" t="str">
        <f t="shared" si="1"/>
        <v>Nepal-Asia2009</v>
      </c>
      <c r="B1701" s="41" t="s">
        <v>41</v>
      </c>
      <c r="C1701" s="55" t="s">
        <v>188</v>
      </c>
      <c r="D1701" s="33" t="s">
        <v>50</v>
      </c>
      <c r="E1701" s="41">
        <v>9132.0</v>
      </c>
      <c r="F1701" s="41">
        <v>3242.0</v>
      </c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</row>
    <row r="1702">
      <c r="A1702" s="41" t="str">
        <f t="shared" si="1"/>
        <v>Nepal-Asia2010</v>
      </c>
      <c r="B1702" s="41" t="s">
        <v>41</v>
      </c>
      <c r="C1702" s="55" t="s">
        <v>188</v>
      </c>
      <c r="D1702" s="33" t="s">
        <v>51</v>
      </c>
      <c r="E1702" s="41">
        <v>8707.0</v>
      </c>
      <c r="F1702" s="41">
        <v>2952.0</v>
      </c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</row>
    <row r="1703">
      <c r="A1703" s="41" t="str">
        <f t="shared" si="1"/>
        <v>Nepal-Asia2011</v>
      </c>
      <c r="B1703" s="41" t="s">
        <v>41</v>
      </c>
      <c r="C1703" s="55" t="s">
        <v>188</v>
      </c>
      <c r="D1703" s="33" t="s">
        <v>52</v>
      </c>
      <c r="E1703" s="41">
        <v>8108.0</v>
      </c>
      <c r="F1703" s="41">
        <v>3234.0</v>
      </c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</row>
    <row r="1704">
      <c r="A1704" s="41" t="str">
        <f t="shared" si="1"/>
        <v>Nepal-Asia2012</v>
      </c>
      <c r="B1704" s="41" t="s">
        <v>41</v>
      </c>
      <c r="C1704" s="55" t="s">
        <v>188</v>
      </c>
      <c r="D1704" s="33" t="s">
        <v>53</v>
      </c>
      <c r="E1704" s="41">
        <v>9131.0</v>
      </c>
      <c r="F1704" s="41">
        <v>2662.0</v>
      </c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</row>
    <row r="1705">
      <c r="A1705" s="41" t="str">
        <f t="shared" si="1"/>
        <v>Netherlands-Europe2000</v>
      </c>
      <c r="B1705" s="41" t="s">
        <v>55</v>
      </c>
      <c r="C1705" s="55" t="s">
        <v>189</v>
      </c>
      <c r="D1705" s="33" t="s">
        <v>40</v>
      </c>
      <c r="E1705" s="41">
        <v>78220.0</v>
      </c>
      <c r="F1705" s="56">
        <v>8529.0</v>
      </c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</row>
    <row r="1706">
      <c r="A1706" s="41" t="str">
        <f t="shared" si="1"/>
        <v>Netherlands-Europe2001</v>
      </c>
      <c r="B1706" s="41" t="s">
        <v>55</v>
      </c>
      <c r="C1706" s="55" t="s">
        <v>189</v>
      </c>
      <c r="D1706" s="33" t="s">
        <v>42</v>
      </c>
      <c r="E1706" s="41">
        <v>77419.0</v>
      </c>
      <c r="F1706" s="56">
        <v>8529.0</v>
      </c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</row>
    <row r="1707">
      <c r="A1707" s="41" t="str">
        <f t="shared" si="1"/>
        <v>Netherlands-Europe2002</v>
      </c>
      <c r="B1707" s="41" t="s">
        <v>55</v>
      </c>
      <c r="C1707" s="55" t="s">
        <v>189</v>
      </c>
      <c r="D1707" s="33" t="s">
        <v>43</v>
      </c>
      <c r="E1707" s="41">
        <v>83426.0</v>
      </c>
      <c r="F1707" s="41">
        <v>182078.0</v>
      </c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</row>
    <row r="1708">
      <c r="A1708" s="41" t="str">
        <f t="shared" si="1"/>
        <v>Netherlands-Europe2003</v>
      </c>
      <c r="B1708" s="41" t="s">
        <v>55</v>
      </c>
      <c r="C1708" s="55" t="s">
        <v>189</v>
      </c>
      <c r="D1708" s="33" t="s">
        <v>44</v>
      </c>
      <c r="E1708" s="41">
        <v>78175.0</v>
      </c>
      <c r="F1708" s="41">
        <v>169650.0</v>
      </c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</row>
    <row r="1709">
      <c r="A1709" s="41" t="str">
        <f t="shared" si="1"/>
        <v>Netherlands-Europe2004</v>
      </c>
      <c r="B1709" s="41" t="s">
        <v>55</v>
      </c>
      <c r="C1709" s="55" t="s">
        <v>189</v>
      </c>
      <c r="D1709" s="33" t="s">
        <v>45</v>
      </c>
      <c r="E1709" s="41">
        <v>79550.0</v>
      </c>
      <c r="F1709" s="41">
        <v>173845.0</v>
      </c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</row>
    <row r="1710">
      <c r="A1710" s="41" t="str">
        <f t="shared" si="1"/>
        <v>Netherlands-Europe2005</v>
      </c>
      <c r="B1710" s="41" t="s">
        <v>55</v>
      </c>
      <c r="C1710" s="55" t="s">
        <v>189</v>
      </c>
      <c r="D1710" s="33" t="s">
        <v>46</v>
      </c>
      <c r="E1710" s="41">
        <v>79075.0</v>
      </c>
      <c r="F1710" s="41">
        <v>176903.0</v>
      </c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</row>
    <row r="1711">
      <c r="A1711" s="41" t="str">
        <f t="shared" si="1"/>
        <v>Netherlands-Europe2006</v>
      </c>
      <c r="B1711" s="41" t="s">
        <v>55</v>
      </c>
      <c r="C1711" s="55" t="s">
        <v>189</v>
      </c>
      <c r="D1711" s="33" t="s">
        <v>47</v>
      </c>
      <c r="E1711" s="41">
        <v>75706.0</v>
      </c>
      <c r="F1711" s="41">
        <v>172364.0</v>
      </c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</row>
    <row r="1712">
      <c r="A1712" s="41" t="str">
        <f t="shared" si="1"/>
        <v>Netherlands-Europe2007</v>
      </c>
      <c r="B1712" s="41" t="s">
        <v>55</v>
      </c>
      <c r="C1712" s="55" t="s">
        <v>189</v>
      </c>
      <c r="D1712" s="33" t="s">
        <v>48</v>
      </c>
      <c r="E1712" s="41">
        <v>75614.0</v>
      </c>
      <c r="F1712" s="41">
        <v>167274.0</v>
      </c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</row>
    <row r="1713">
      <c r="A1713" s="41" t="str">
        <f t="shared" si="1"/>
        <v>Netherlands-Europe2008</v>
      </c>
      <c r="B1713" s="41" t="s">
        <v>55</v>
      </c>
      <c r="C1713" s="55" t="s">
        <v>189</v>
      </c>
      <c r="D1713" s="33" t="s">
        <v>49</v>
      </c>
      <c r="E1713" s="41">
        <v>79350.0</v>
      </c>
      <c r="F1713" s="41">
        <v>171766.0</v>
      </c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</row>
    <row r="1714">
      <c r="A1714" s="41" t="str">
        <f t="shared" si="1"/>
        <v>Netherlands-Europe2009</v>
      </c>
      <c r="B1714" s="41" t="s">
        <v>55</v>
      </c>
      <c r="C1714" s="55" t="s">
        <v>189</v>
      </c>
      <c r="D1714" s="33" t="s">
        <v>50</v>
      </c>
      <c r="E1714" s="41">
        <v>78824.0</v>
      </c>
      <c r="F1714" s="41">
        <v>172228.0</v>
      </c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</row>
    <row r="1715">
      <c r="A1715" s="41" t="str">
        <f t="shared" si="1"/>
        <v>Netherlands-Europe2010</v>
      </c>
      <c r="B1715" s="41" t="s">
        <v>55</v>
      </c>
      <c r="C1715" s="55" t="s">
        <v>189</v>
      </c>
      <c r="D1715" s="33" t="s">
        <v>51</v>
      </c>
      <c r="E1715" s="41">
        <v>78010.0</v>
      </c>
      <c r="F1715" s="41">
        <v>175041.0</v>
      </c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</row>
    <row r="1716">
      <c r="A1716" s="41" t="str">
        <f t="shared" si="1"/>
        <v>Netherlands-Europe2011</v>
      </c>
      <c r="B1716" s="41" t="s">
        <v>55</v>
      </c>
      <c r="C1716" s="55" t="s">
        <v>189</v>
      </c>
      <c r="D1716" s="33" t="s">
        <v>52</v>
      </c>
      <c r="E1716" s="41">
        <v>73223.0</v>
      </c>
      <c r="F1716" s="41">
        <v>165363.0</v>
      </c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</row>
    <row r="1717">
      <c r="A1717" s="41" t="str">
        <f t="shared" si="1"/>
        <v>Netherlands-Europe2012</v>
      </c>
      <c r="B1717" s="41" t="s">
        <v>55</v>
      </c>
      <c r="C1717" s="55" t="s">
        <v>189</v>
      </c>
      <c r="D1717" s="33" t="s">
        <v>53</v>
      </c>
      <c r="E1717" s="41">
        <v>76830.0</v>
      </c>
      <c r="F1717" s="41">
        <v>167201.0</v>
      </c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</row>
    <row r="1718">
      <c r="A1718" s="41" t="str">
        <f t="shared" si="1"/>
        <v>New Caledonia-Oceania2000</v>
      </c>
      <c r="B1718" s="41" t="s">
        <v>59</v>
      </c>
      <c r="C1718" s="55" t="s">
        <v>190</v>
      </c>
      <c r="D1718" s="33" t="s">
        <v>40</v>
      </c>
      <c r="E1718" s="56">
        <v>14338.0</v>
      </c>
      <c r="F1718" s="56">
        <v>8529.0</v>
      </c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</row>
    <row r="1719">
      <c r="A1719" s="41" t="str">
        <f t="shared" si="1"/>
        <v>New Caledonia-Oceania2001</v>
      </c>
      <c r="B1719" s="41" t="s">
        <v>59</v>
      </c>
      <c r="C1719" s="55" t="s">
        <v>190</v>
      </c>
      <c r="D1719" s="33" t="s">
        <v>42</v>
      </c>
      <c r="E1719" s="56">
        <v>14338.0</v>
      </c>
      <c r="F1719" s="56">
        <v>8529.0</v>
      </c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</row>
    <row r="1720">
      <c r="A1720" s="41" t="str">
        <f t="shared" si="1"/>
        <v>New Caledonia-Oceania2002</v>
      </c>
      <c r="B1720" s="41" t="s">
        <v>59</v>
      </c>
      <c r="C1720" s="55" t="s">
        <v>190</v>
      </c>
      <c r="D1720" s="33" t="s">
        <v>43</v>
      </c>
      <c r="E1720" s="56">
        <v>14338.0</v>
      </c>
      <c r="F1720" s="41">
        <v>3920.0</v>
      </c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</row>
    <row r="1721">
      <c r="A1721" s="41" t="str">
        <f t="shared" si="1"/>
        <v>New Caledonia-Oceania2003</v>
      </c>
      <c r="B1721" s="41" t="s">
        <v>59</v>
      </c>
      <c r="C1721" s="55" t="s">
        <v>190</v>
      </c>
      <c r="D1721" s="33" t="s">
        <v>44</v>
      </c>
      <c r="E1721" s="56">
        <v>14338.0</v>
      </c>
      <c r="F1721" s="41">
        <v>2849.0</v>
      </c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</row>
    <row r="1722">
      <c r="A1722" s="41" t="str">
        <f t="shared" si="1"/>
        <v>New Caledonia-Oceania2004</v>
      </c>
      <c r="B1722" s="41" t="s">
        <v>59</v>
      </c>
      <c r="C1722" s="55" t="s">
        <v>190</v>
      </c>
      <c r="D1722" s="33" t="s">
        <v>45</v>
      </c>
      <c r="E1722" s="56">
        <v>14338.0</v>
      </c>
      <c r="F1722" s="41">
        <v>3282.0</v>
      </c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</row>
    <row r="1723">
      <c r="A1723" s="41" t="str">
        <f t="shared" si="1"/>
        <v>New Caledonia-Oceania2005</v>
      </c>
      <c r="B1723" s="41" t="s">
        <v>59</v>
      </c>
      <c r="C1723" s="55" t="s">
        <v>190</v>
      </c>
      <c r="D1723" s="33" t="s">
        <v>46</v>
      </c>
      <c r="E1723" s="56">
        <v>14338.0</v>
      </c>
      <c r="F1723" s="41">
        <v>2552.0</v>
      </c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</row>
    <row r="1724">
      <c r="A1724" s="41" t="str">
        <f t="shared" si="1"/>
        <v>New Caledonia-Oceania2006</v>
      </c>
      <c r="B1724" s="41" t="s">
        <v>59</v>
      </c>
      <c r="C1724" s="55" t="s">
        <v>190</v>
      </c>
      <c r="D1724" s="33" t="s">
        <v>47</v>
      </c>
      <c r="E1724" s="56">
        <v>14338.0</v>
      </c>
      <c r="F1724" s="41">
        <v>2428.0</v>
      </c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</row>
    <row r="1725">
      <c r="A1725" s="41" t="str">
        <f t="shared" si="1"/>
        <v>New Caledonia-Oceania2007</v>
      </c>
      <c r="B1725" s="41" t="s">
        <v>59</v>
      </c>
      <c r="C1725" s="55" t="s">
        <v>190</v>
      </c>
      <c r="D1725" s="33" t="s">
        <v>48</v>
      </c>
      <c r="E1725" s="56">
        <v>14338.0</v>
      </c>
      <c r="F1725" s="41">
        <v>1907.0</v>
      </c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</row>
    <row r="1726">
      <c r="A1726" s="41" t="str">
        <f t="shared" si="1"/>
        <v>New Caledonia-Oceania2008</v>
      </c>
      <c r="B1726" s="41" t="s">
        <v>59</v>
      </c>
      <c r="C1726" s="55" t="s">
        <v>190</v>
      </c>
      <c r="D1726" s="33" t="s">
        <v>49</v>
      </c>
      <c r="E1726" s="56">
        <v>14338.0</v>
      </c>
      <c r="F1726" s="41">
        <v>2945.0</v>
      </c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</row>
    <row r="1727">
      <c r="A1727" s="41" t="str">
        <f t="shared" si="1"/>
        <v>New Caledonia-Oceania2009</v>
      </c>
      <c r="B1727" s="41" t="s">
        <v>59</v>
      </c>
      <c r="C1727" s="55" t="s">
        <v>190</v>
      </c>
      <c r="D1727" s="33" t="s">
        <v>50</v>
      </c>
      <c r="E1727" s="56">
        <v>14338.0</v>
      </c>
      <c r="F1727" s="41">
        <v>2838.0</v>
      </c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</row>
    <row r="1728">
      <c r="A1728" s="41" t="str">
        <f t="shared" si="1"/>
        <v>New Caledonia-Oceania2010</v>
      </c>
      <c r="B1728" s="41" t="s">
        <v>59</v>
      </c>
      <c r="C1728" s="55" t="s">
        <v>190</v>
      </c>
      <c r="D1728" s="33" t="s">
        <v>51</v>
      </c>
      <c r="E1728" s="56">
        <v>14338.0</v>
      </c>
      <c r="F1728" s="41">
        <v>2750.0</v>
      </c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</row>
    <row r="1729">
      <c r="A1729" s="41" t="str">
        <f t="shared" si="1"/>
        <v>New Caledonia-Oceania2011</v>
      </c>
      <c r="B1729" s="41" t="s">
        <v>59</v>
      </c>
      <c r="C1729" s="55" t="s">
        <v>190</v>
      </c>
      <c r="D1729" s="33" t="s">
        <v>52</v>
      </c>
      <c r="E1729" s="56">
        <v>14338.0</v>
      </c>
      <c r="F1729" s="41">
        <v>2299.0</v>
      </c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</row>
    <row r="1730">
      <c r="A1730" s="41" t="str">
        <f t="shared" si="1"/>
        <v>New Caledonia-Oceania2012</v>
      </c>
      <c r="B1730" s="41" t="s">
        <v>59</v>
      </c>
      <c r="C1730" s="55" t="s">
        <v>190</v>
      </c>
      <c r="D1730" s="33" t="s">
        <v>53</v>
      </c>
      <c r="E1730" s="56">
        <v>14338.0</v>
      </c>
      <c r="F1730" s="41">
        <v>2780.0</v>
      </c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</row>
    <row r="1731">
      <c r="A1731" s="41" t="str">
        <f t="shared" si="1"/>
        <v>New Zealand-Oceania2000</v>
      </c>
      <c r="B1731" s="41" t="s">
        <v>59</v>
      </c>
      <c r="C1731" s="55" t="s">
        <v>191</v>
      </c>
      <c r="D1731" s="33" t="s">
        <v>40</v>
      </c>
      <c r="E1731" s="41">
        <v>18566.0</v>
      </c>
      <c r="F1731" s="56">
        <v>8529.0</v>
      </c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</row>
    <row r="1732">
      <c r="A1732" s="41" t="str">
        <f t="shared" si="1"/>
        <v>New Zealand-Oceania2001</v>
      </c>
      <c r="B1732" s="41" t="s">
        <v>59</v>
      </c>
      <c r="C1732" s="55" t="s">
        <v>191</v>
      </c>
      <c r="D1732" s="33" t="s">
        <v>42</v>
      </c>
      <c r="E1732" s="41">
        <v>18167.0</v>
      </c>
      <c r="F1732" s="56">
        <v>8529.0</v>
      </c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</row>
    <row r="1733">
      <c r="A1733" s="41" t="str">
        <f t="shared" si="1"/>
        <v>New Zealand-Oceania2002</v>
      </c>
      <c r="B1733" s="41" t="s">
        <v>59</v>
      </c>
      <c r="C1733" s="55" t="s">
        <v>191</v>
      </c>
      <c r="D1733" s="33" t="s">
        <v>43</v>
      </c>
      <c r="E1733" s="41">
        <v>18287.0</v>
      </c>
      <c r="F1733" s="41">
        <v>31551.0</v>
      </c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</row>
    <row r="1734">
      <c r="A1734" s="41" t="str">
        <f t="shared" si="1"/>
        <v>New Zealand-Oceania2003</v>
      </c>
      <c r="B1734" s="41" t="s">
        <v>59</v>
      </c>
      <c r="C1734" s="55" t="s">
        <v>191</v>
      </c>
      <c r="D1734" s="33" t="s">
        <v>44</v>
      </c>
      <c r="E1734" s="41">
        <v>17469.0</v>
      </c>
      <c r="F1734" s="41">
        <v>32325.0</v>
      </c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</row>
    <row r="1735">
      <c r="A1735" s="41" t="str">
        <f t="shared" si="1"/>
        <v>New Zealand-Oceania2004</v>
      </c>
      <c r="B1735" s="41" t="s">
        <v>59</v>
      </c>
      <c r="C1735" s="55" t="s">
        <v>191</v>
      </c>
      <c r="D1735" s="33" t="s">
        <v>45</v>
      </c>
      <c r="E1735" s="41">
        <v>17412.0</v>
      </c>
      <c r="F1735" s="41">
        <v>34264.0</v>
      </c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</row>
    <row r="1736">
      <c r="A1736" s="41" t="str">
        <f t="shared" si="1"/>
        <v>New Zealand-Oceania2005</v>
      </c>
      <c r="B1736" s="41" t="s">
        <v>59</v>
      </c>
      <c r="C1736" s="55" t="s">
        <v>191</v>
      </c>
      <c r="D1736" s="33" t="s">
        <v>46</v>
      </c>
      <c r="E1736" s="41">
        <v>17393.0</v>
      </c>
      <c r="F1736" s="41">
        <v>34759.0</v>
      </c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</row>
    <row r="1737">
      <c r="A1737" s="41" t="str">
        <f t="shared" si="1"/>
        <v>New Zealand-Oceania2006</v>
      </c>
      <c r="B1737" s="41" t="s">
        <v>59</v>
      </c>
      <c r="C1737" s="55" t="s">
        <v>191</v>
      </c>
      <c r="D1737" s="33" t="s">
        <v>47</v>
      </c>
      <c r="E1737" s="41">
        <v>17119.0</v>
      </c>
      <c r="F1737" s="41">
        <v>33201.0</v>
      </c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</row>
    <row r="1738">
      <c r="A1738" s="41" t="str">
        <f t="shared" si="1"/>
        <v>New Zealand-Oceania2007</v>
      </c>
      <c r="B1738" s="41" t="s">
        <v>59</v>
      </c>
      <c r="C1738" s="55" t="s">
        <v>191</v>
      </c>
      <c r="D1738" s="33" t="s">
        <v>48</v>
      </c>
      <c r="E1738" s="41">
        <v>17120.0</v>
      </c>
      <c r="F1738" s="41">
        <v>34510.0</v>
      </c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</row>
    <row r="1739">
      <c r="A1739" s="41" t="str">
        <f t="shared" si="1"/>
        <v>New Zealand-Oceania2008</v>
      </c>
      <c r="B1739" s="41" t="s">
        <v>59</v>
      </c>
      <c r="C1739" s="55" t="s">
        <v>191</v>
      </c>
      <c r="D1739" s="33" t="s">
        <v>49</v>
      </c>
      <c r="E1739" s="41">
        <v>17123.0</v>
      </c>
      <c r="F1739" s="41">
        <v>33648.0</v>
      </c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</row>
    <row r="1740">
      <c r="A1740" s="41" t="str">
        <f t="shared" si="1"/>
        <v>New Zealand-Oceania2009</v>
      </c>
      <c r="B1740" s="41" t="s">
        <v>59</v>
      </c>
      <c r="C1740" s="55" t="s">
        <v>191</v>
      </c>
      <c r="D1740" s="33" t="s">
        <v>50</v>
      </c>
      <c r="E1740" s="41">
        <v>16846.0</v>
      </c>
      <c r="F1740" s="41">
        <v>33920.0</v>
      </c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</row>
    <row r="1741">
      <c r="A1741" s="41" t="str">
        <f t="shared" si="1"/>
        <v>New Zealand-Oceania2010</v>
      </c>
      <c r="B1741" s="41" t="s">
        <v>59</v>
      </c>
      <c r="C1741" s="55" t="s">
        <v>191</v>
      </c>
      <c r="D1741" s="33" t="s">
        <v>51</v>
      </c>
      <c r="E1741" s="41">
        <v>16847.0</v>
      </c>
      <c r="F1741" s="41">
        <v>33938.0</v>
      </c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</row>
    <row r="1742">
      <c r="A1742" s="41" t="str">
        <f t="shared" si="1"/>
        <v>New Zealand-Oceania2011</v>
      </c>
      <c r="B1742" s="41" t="s">
        <v>59</v>
      </c>
      <c r="C1742" s="55" t="s">
        <v>191</v>
      </c>
      <c r="D1742" s="33" t="s">
        <v>52</v>
      </c>
      <c r="E1742" s="41">
        <v>17056.0</v>
      </c>
      <c r="F1742" s="41">
        <v>32897.0</v>
      </c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</row>
    <row r="1743">
      <c r="A1743" s="41" t="str">
        <f t="shared" si="1"/>
        <v>New Zealand-Oceania2012</v>
      </c>
      <c r="B1743" s="41" t="s">
        <v>59</v>
      </c>
      <c r="C1743" s="55" t="s">
        <v>191</v>
      </c>
      <c r="D1743" s="33" t="s">
        <v>53</v>
      </c>
      <c r="E1743" s="41">
        <v>16965.0</v>
      </c>
      <c r="F1743" s="41">
        <v>33553.0</v>
      </c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</row>
    <row r="1744">
      <c r="A1744" s="41" t="str">
        <f t="shared" si="1"/>
        <v>Nicaragua-The Americas2000</v>
      </c>
      <c r="B1744" s="41" t="s">
        <v>63</v>
      </c>
      <c r="C1744" s="55" t="s">
        <v>192</v>
      </c>
      <c r="D1744" s="33" t="s">
        <v>40</v>
      </c>
      <c r="E1744" s="56">
        <v>14338.0</v>
      </c>
      <c r="F1744" s="56">
        <v>8529.0</v>
      </c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</row>
    <row r="1745">
      <c r="A1745" s="41" t="str">
        <f t="shared" si="1"/>
        <v>Nicaragua-The Americas2001</v>
      </c>
      <c r="B1745" s="41" t="s">
        <v>63</v>
      </c>
      <c r="C1745" s="55" t="s">
        <v>192</v>
      </c>
      <c r="D1745" s="33" t="s">
        <v>42</v>
      </c>
      <c r="E1745" s="41">
        <v>3038.0</v>
      </c>
      <c r="F1745" s="56">
        <v>8529.0</v>
      </c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</row>
    <row r="1746">
      <c r="A1746" s="41" t="str">
        <f t="shared" si="1"/>
        <v>Nicaragua-The Americas2002</v>
      </c>
      <c r="B1746" s="41" t="s">
        <v>63</v>
      </c>
      <c r="C1746" s="55" t="s">
        <v>192</v>
      </c>
      <c r="D1746" s="33" t="s">
        <v>43</v>
      </c>
      <c r="E1746" s="41">
        <v>2951.0</v>
      </c>
      <c r="F1746" s="41">
        <v>4547.0</v>
      </c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</row>
    <row r="1747">
      <c r="A1747" s="41" t="str">
        <f t="shared" si="1"/>
        <v>Nicaragua-The Americas2003</v>
      </c>
      <c r="B1747" s="41" t="s">
        <v>63</v>
      </c>
      <c r="C1747" s="55" t="s">
        <v>192</v>
      </c>
      <c r="D1747" s="33" t="s">
        <v>44</v>
      </c>
      <c r="E1747" s="41">
        <v>2903.0</v>
      </c>
      <c r="F1747" s="41">
        <v>4496.0</v>
      </c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</row>
    <row r="1748">
      <c r="A1748" s="41" t="str">
        <f t="shared" si="1"/>
        <v>Nicaragua-The Americas2004</v>
      </c>
      <c r="B1748" s="41" t="s">
        <v>63</v>
      </c>
      <c r="C1748" s="55" t="s">
        <v>192</v>
      </c>
      <c r="D1748" s="33" t="s">
        <v>45</v>
      </c>
      <c r="E1748" s="41">
        <v>2903.0</v>
      </c>
      <c r="F1748" s="41">
        <v>4386.0</v>
      </c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</row>
    <row r="1749">
      <c r="A1749" s="41" t="str">
        <f t="shared" si="1"/>
        <v>Nicaragua-The Americas2005</v>
      </c>
      <c r="B1749" s="41" t="s">
        <v>63</v>
      </c>
      <c r="C1749" s="55" t="s">
        <v>192</v>
      </c>
      <c r="D1749" s="33" t="s">
        <v>46</v>
      </c>
      <c r="E1749" s="41">
        <v>2821.0</v>
      </c>
      <c r="F1749" s="41">
        <v>4426.0</v>
      </c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</row>
    <row r="1750">
      <c r="A1750" s="41" t="str">
        <f t="shared" si="1"/>
        <v>Nicaragua-The Americas2006</v>
      </c>
      <c r="B1750" s="41" t="s">
        <v>63</v>
      </c>
      <c r="C1750" s="55" t="s">
        <v>192</v>
      </c>
      <c r="D1750" s="33" t="s">
        <v>47</v>
      </c>
      <c r="E1750" s="41">
        <v>2636.0</v>
      </c>
      <c r="F1750" s="41">
        <v>4037.0</v>
      </c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</row>
    <row r="1751">
      <c r="A1751" s="41" t="str">
        <f t="shared" si="1"/>
        <v>Nicaragua-The Americas2007</v>
      </c>
      <c r="B1751" s="41" t="s">
        <v>63</v>
      </c>
      <c r="C1751" s="55" t="s">
        <v>192</v>
      </c>
      <c r="D1751" s="33" t="s">
        <v>48</v>
      </c>
      <c r="E1751" s="41">
        <v>2544.0</v>
      </c>
      <c r="F1751" s="41">
        <v>3964.0</v>
      </c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</row>
    <row r="1752">
      <c r="A1752" s="41" t="str">
        <f t="shared" si="1"/>
        <v>Nicaragua-The Americas2008</v>
      </c>
      <c r="B1752" s="41" t="s">
        <v>63</v>
      </c>
      <c r="C1752" s="55" t="s">
        <v>192</v>
      </c>
      <c r="D1752" s="33" t="s">
        <v>49</v>
      </c>
      <c r="E1752" s="41">
        <v>2871.0</v>
      </c>
      <c r="F1752" s="41">
        <v>4595.0</v>
      </c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</row>
    <row r="1753">
      <c r="A1753" s="41" t="str">
        <f t="shared" si="1"/>
        <v>Nicaragua-The Americas2009</v>
      </c>
      <c r="B1753" s="41" t="s">
        <v>63</v>
      </c>
      <c r="C1753" s="55" t="s">
        <v>192</v>
      </c>
      <c r="D1753" s="33" t="s">
        <v>50</v>
      </c>
      <c r="E1753" s="41">
        <v>2836.0</v>
      </c>
      <c r="F1753" s="41">
        <v>4320.0</v>
      </c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</row>
    <row r="1754">
      <c r="A1754" s="41" t="str">
        <f t="shared" si="1"/>
        <v>Nicaragua-The Americas2010</v>
      </c>
      <c r="B1754" s="41" t="s">
        <v>63</v>
      </c>
      <c r="C1754" s="55" t="s">
        <v>192</v>
      </c>
      <c r="D1754" s="33" t="s">
        <v>51</v>
      </c>
      <c r="E1754" s="41">
        <v>2758.0</v>
      </c>
      <c r="F1754" s="41">
        <v>4411.0</v>
      </c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</row>
    <row r="1755">
      <c r="A1755" s="41" t="str">
        <f t="shared" si="1"/>
        <v>Nicaragua-The Americas2011</v>
      </c>
      <c r="B1755" s="41" t="s">
        <v>63</v>
      </c>
      <c r="C1755" s="55" t="s">
        <v>192</v>
      </c>
      <c r="D1755" s="33" t="s">
        <v>52</v>
      </c>
      <c r="E1755" s="41">
        <v>2522.0</v>
      </c>
      <c r="F1755" s="41">
        <v>3762.0</v>
      </c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</row>
    <row r="1756">
      <c r="A1756" s="41" t="str">
        <f t="shared" si="1"/>
        <v>Nicaragua-The Americas2012</v>
      </c>
      <c r="B1756" s="41" t="s">
        <v>63</v>
      </c>
      <c r="C1756" s="55" t="s">
        <v>192</v>
      </c>
      <c r="D1756" s="33" t="s">
        <v>53</v>
      </c>
      <c r="E1756" s="41">
        <v>2824.0</v>
      </c>
      <c r="F1756" s="41">
        <v>4466.0</v>
      </c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</row>
    <row r="1757">
      <c r="A1757" s="41" t="str">
        <f t="shared" si="1"/>
        <v>Niger-Africa2000</v>
      </c>
      <c r="B1757" s="41" t="s">
        <v>57</v>
      </c>
      <c r="C1757" s="55" t="s">
        <v>193</v>
      </c>
      <c r="D1757" s="33" t="s">
        <v>40</v>
      </c>
      <c r="E1757" s="56">
        <v>14338.0</v>
      </c>
      <c r="F1757" s="56">
        <v>8529.0</v>
      </c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</row>
    <row r="1758">
      <c r="A1758" s="41" t="str">
        <f t="shared" si="1"/>
        <v>Niger-Africa2001</v>
      </c>
      <c r="B1758" s="41" t="s">
        <v>57</v>
      </c>
      <c r="C1758" s="55" t="s">
        <v>193</v>
      </c>
      <c r="D1758" s="33" t="s">
        <v>42</v>
      </c>
      <c r="E1758" s="56">
        <v>14338.0</v>
      </c>
      <c r="F1758" s="56">
        <v>8529.0</v>
      </c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</row>
    <row r="1759">
      <c r="A1759" s="41" t="str">
        <f t="shared" si="1"/>
        <v>Niger-Africa2002</v>
      </c>
      <c r="B1759" s="41" t="s">
        <v>57</v>
      </c>
      <c r="C1759" s="55" t="s">
        <v>193</v>
      </c>
      <c r="D1759" s="33" t="s">
        <v>43</v>
      </c>
      <c r="E1759" s="56">
        <v>14338.0</v>
      </c>
      <c r="F1759" s="41">
        <v>1412.0</v>
      </c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</row>
    <row r="1760">
      <c r="A1760" s="41" t="str">
        <f t="shared" si="1"/>
        <v>Niger-Africa2003</v>
      </c>
      <c r="B1760" s="41" t="s">
        <v>57</v>
      </c>
      <c r="C1760" s="55" t="s">
        <v>193</v>
      </c>
      <c r="D1760" s="33" t="s">
        <v>44</v>
      </c>
      <c r="E1760" s="56">
        <v>14338.0</v>
      </c>
      <c r="F1760" s="41">
        <v>1085.0</v>
      </c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</row>
    <row r="1761">
      <c r="A1761" s="41" t="str">
        <f t="shared" si="1"/>
        <v>Niger-Africa2004</v>
      </c>
      <c r="B1761" s="41" t="s">
        <v>57</v>
      </c>
      <c r="C1761" s="55" t="s">
        <v>193</v>
      </c>
      <c r="D1761" s="33" t="s">
        <v>45</v>
      </c>
      <c r="E1761" s="56">
        <v>14338.0</v>
      </c>
      <c r="F1761" s="41">
        <v>917.0</v>
      </c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</row>
    <row r="1762">
      <c r="A1762" s="41" t="str">
        <f t="shared" si="1"/>
        <v>Niger-Africa2005</v>
      </c>
      <c r="B1762" s="41" t="s">
        <v>57</v>
      </c>
      <c r="C1762" s="55" t="s">
        <v>193</v>
      </c>
      <c r="D1762" s="33" t="s">
        <v>46</v>
      </c>
      <c r="E1762" s="56">
        <v>14338.0</v>
      </c>
      <c r="F1762" s="41">
        <v>964.0</v>
      </c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</row>
    <row r="1763">
      <c r="A1763" s="41" t="str">
        <f t="shared" si="1"/>
        <v>Niger-Africa2006</v>
      </c>
      <c r="B1763" s="41" t="s">
        <v>57</v>
      </c>
      <c r="C1763" s="55" t="s">
        <v>193</v>
      </c>
      <c r="D1763" s="33" t="s">
        <v>47</v>
      </c>
      <c r="E1763" s="56">
        <v>14338.0</v>
      </c>
      <c r="F1763" s="41">
        <v>814.0</v>
      </c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</row>
    <row r="1764">
      <c r="A1764" s="41" t="str">
        <f t="shared" si="1"/>
        <v>Niger-Africa2007</v>
      </c>
      <c r="B1764" s="41" t="s">
        <v>57</v>
      </c>
      <c r="C1764" s="55" t="s">
        <v>193</v>
      </c>
      <c r="D1764" s="33" t="s">
        <v>48</v>
      </c>
      <c r="E1764" s="56">
        <v>14338.0</v>
      </c>
      <c r="F1764" s="41">
        <v>759.0</v>
      </c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</row>
    <row r="1765">
      <c r="A1765" s="41" t="str">
        <f t="shared" si="1"/>
        <v>Niger-Africa2008</v>
      </c>
      <c r="B1765" s="41" t="s">
        <v>57</v>
      </c>
      <c r="C1765" s="55" t="s">
        <v>193</v>
      </c>
      <c r="D1765" s="33" t="s">
        <v>49</v>
      </c>
      <c r="E1765" s="56">
        <v>14338.0</v>
      </c>
      <c r="F1765" s="41">
        <v>821.0</v>
      </c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</row>
    <row r="1766">
      <c r="A1766" s="41" t="str">
        <f t="shared" si="1"/>
        <v>Niger-Africa2009</v>
      </c>
      <c r="B1766" s="41" t="s">
        <v>57</v>
      </c>
      <c r="C1766" s="55" t="s">
        <v>193</v>
      </c>
      <c r="D1766" s="33" t="s">
        <v>50</v>
      </c>
      <c r="E1766" s="56">
        <v>14338.0</v>
      </c>
      <c r="F1766" s="41">
        <v>829.0</v>
      </c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</row>
    <row r="1767">
      <c r="A1767" s="41" t="str">
        <f t="shared" si="1"/>
        <v>Niger-Africa2010</v>
      </c>
      <c r="B1767" s="41" t="s">
        <v>57</v>
      </c>
      <c r="C1767" s="55" t="s">
        <v>193</v>
      </c>
      <c r="D1767" s="33" t="s">
        <v>51</v>
      </c>
      <c r="E1767" s="56">
        <v>14338.0</v>
      </c>
      <c r="F1767" s="41">
        <v>880.0</v>
      </c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</row>
    <row r="1768">
      <c r="A1768" s="41" t="str">
        <f t="shared" si="1"/>
        <v>Niger-Africa2011</v>
      </c>
      <c r="B1768" s="41" t="s">
        <v>57</v>
      </c>
      <c r="C1768" s="55" t="s">
        <v>193</v>
      </c>
      <c r="D1768" s="33" t="s">
        <v>52</v>
      </c>
      <c r="E1768" s="56">
        <v>14338.0</v>
      </c>
      <c r="F1768" s="41">
        <v>796.0</v>
      </c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</row>
    <row r="1769">
      <c r="A1769" s="41" t="str">
        <f t="shared" si="1"/>
        <v>Niger-Africa2012</v>
      </c>
      <c r="B1769" s="41" t="s">
        <v>57</v>
      </c>
      <c r="C1769" s="55" t="s">
        <v>193</v>
      </c>
      <c r="D1769" s="33" t="s">
        <v>53</v>
      </c>
      <c r="E1769" s="56">
        <v>14338.0</v>
      </c>
      <c r="F1769" s="41">
        <v>807.0</v>
      </c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</row>
    <row r="1770">
      <c r="A1770" s="41" t="str">
        <f t="shared" si="1"/>
        <v>Nigeria-Africa2000</v>
      </c>
      <c r="B1770" s="41" t="s">
        <v>57</v>
      </c>
      <c r="C1770" s="55" t="s">
        <v>194</v>
      </c>
      <c r="D1770" s="33" t="s">
        <v>40</v>
      </c>
      <c r="E1770" s="56">
        <v>14338.0</v>
      </c>
      <c r="F1770" s="56">
        <v>8529.0</v>
      </c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</row>
    <row r="1771">
      <c r="A1771" s="41" t="str">
        <f t="shared" si="1"/>
        <v>Nigeria-Africa2001</v>
      </c>
      <c r="B1771" s="41" t="s">
        <v>57</v>
      </c>
      <c r="C1771" s="55" t="s">
        <v>194</v>
      </c>
      <c r="D1771" s="33" t="s">
        <v>42</v>
      </c>
      <c r="E1771" s="41">
        <v>118325.0</v>
      </c>
      <c r="F1771" s="56">
        <v>8529.0</v>
      </c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</row>
    <row r="1772">
      <c r="A1772" s="41" t="str">
        <f t="shared" si="1"/>
        <v>Nigeria-Africa2002</v>
      </c>
      <c r="B1772" s="41" t="s">
        <v>57</v>
      </c>
      <c r="C1772" s="55" t="s">
        <v>194</v>
      </c>
      <c r="D1772" s="33" t="s">
        <v>43</v>
      </c>
      <c r="E1772" s="41">
        <v>115138.0</v>
      </c>
      <c r="F1772" s="41">
        <v>78910.0</v>
      </c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</row>
    <row r="1773">
      <c r="A1773" s="41" t="str">
        <f t="shared" si="1"/>
        <v>Nigeria-Africa2003</v>
      </c>
      <c r="B1773" s="41" t="s">
        <v>57</v>
      </c>
      <c r="C1773" s="55" t="s">
        <v>194</v>
      </c>
      <c r="D1773" s="33" t="s">
        <v>44</v>
      </c>
      <c r="E1773" s="41">
        <v>109255.0</v>
      </c>
      <c r="F1773" s="41">
        <v>71719.0</v>
      </c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</row>
    <row r="1774">
      <c r="A1774" s="41" t="str">
        <f t="shared" si="1"/>
        <v>Nigeria-Africa2004</v>
      </c>
      <c r="B1774" s="41" t="s">
        <v>57</v>
      </c>
      <c r="C1774" s="55" t="s">
        <v>194</v>
      </c>
      <c r="D1774" s="33" t="s">
        <v>45</v>
      </c>
      <c r="E1774" s="41">
        <v>111225.0</v>
      </c>
      <c r="F1774" s="41">
        <v>92621.0</v>
      </c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</row>
    <row r="1775">
      <c r="A1775" s="41" t="str">
        <f t="shared" si="1"/>
        <v>Nigeria-Africa2005</v>
      </c>
      <c r="B1775" s="41" t="s">
        <v>57</v>
      </c>
      <c r="C1775" s="55" t="s">
        <v>194</v>
      </c>
      <c r="D1775" s="33" t="s">
        <v>46</v>
      </c>
      <c r="E1775" s="41">
        <v>97389.0</v>
      </c>
      <c r="F1775" s="41">
        <v>98125.0</v>
      </c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</row>
    <row r="1776">
      <c r="A1776" s="41" t="str">
        <f t="shared" si="1"/>
        <v>Nigeria-Africa2006</v>
      </c>
      <c r="B1776" s="41" t="s">
        <v>57</v>
      </c>
      <c r="C1776" s="55" t="s">
        <v>194</v>
      </c>
      <c r="D1776" s="33" t="s">
        <v>47</v>
      </c>
      <c r="E1776" s="41">
        <v>94633.0</v>
      </c>
      <c r="F1776" s="41">
        <v>83351.0</v>
      </c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</row>
    <row r="1777">
      <c r="A1777" s="41" t="str">
        <f t="shared" si="1"/>
        <v>Nigeria-Africa2007</v>
      </c>
      <c r="B1777" s="41" t="s">
        <v>57</v>
      </c>
      <c r="C1777" s="55" t="s">
        <v>194</v>
      </c>
      <c r="D1777" s="33" t="s">
        <v>48</v>
      </c>
      <c r="E1777" s="41">
        <v>101751.0</v>
      </c>
      <c r="F1777" s="41">
        <v>97047.0</v>
      </c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</row>
    <row r="1778">
      <c r="A1778" s="41" t="str">
        <f t="shared" si="1"/>
        <v>Nigeria-Africa2008</v>
      </c>
      <c r="B1778" s="41" t="s">
        <v>57</v>
      </c>
      <c r="C1778" s="55" t="s">
        <v>194</v>
      </c>
      <c r="D1778" s="33" t="s">
        <v>49</v>
      </c>
      <c r="E1778" s="41">
        <v>107683.0</v>
      </c>
      <c r="F1778" s="41">
        <v>95210.0</v>
      </c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</row>
    <row r="1779">
      <c r="A1779" s="41" t="str">
        <f t="shared" si="1"/>
        <v>Nigeria-Africa2009</v>
      </c>
      <c r="B1779" s="41" t="s">
        <v>57</v>
      </c>
      <c r="C1779" s="55" t="s">
        <v>194</v>
      </c>
      <c r="D1779" s="33" t="s">
        <v>50</v>
      </c>
      <c r="E1779" s="41">
        <v>106509.0</v>
      </c>
      <c r="F1779" s="41">
        <v>104697.0</v>
      </c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</row>
    <row r="1780">
      <c r="A1780" s="41" t="str">
        <f t="shared" si="1"/>
        <v>Nigeria-Africa2010</v>
      </c>
      <c r="B1780" s="41" t="s">
        <v>57</v>
      </c>
      <c r="C1780" s="55" t="s">
        <v>194</v>
      </c>
      <c r="D1780" s="33" t="s">
        <v>51</v>
      </c>
      <c r="E1780" s="41">
        <v>99007.0</v>
      </c>
      <c r="F1780" s="41">
        <v>93138.0</v>
      </c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</row>
    <row r="1781">
      <c r="A1781" s="41" t="str">
        <f t="shared" si="1"/>
        <v>Nigeria-Africa2011</v>
      </c>
      <c r="B1781" s="41" t="s">
        <v>57</v>
      </c>
      <c r="C1781" s="55" t="s">
        <v>194</v>
      </c>
      <c r="D1781" s="33" t="s">
        <v>52</v>
      </c>
      <c r="E1781" s="41">
        <v>90596.0</v>
      </c>
      <c r="F1781" s="41">
        <v>79182.0</v>
      </c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</row>
    <row r="1782">
      <c r="A1782" s="41" t="str">
        <f t="shared" si="1"/>
        <v>Nigeria-Africa2012</v>
      </c>
      <c r="B1782" s="41" t="s">
        <v>57</v>
      </c>
      <c r="C1782" s="55" t="s">
        <v>194</v>
      </c>
      <c r="D1782" s="33" t="s">
        <v>53</v>
      </c>
      <c r="E1782" s="41">
        <v>107005.0</v>
      </c>
      <c r="F1782" s="41">
        <v>98514.0</v>
      </c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</row>
    <row r="1783">
      <c r="A1783" s="41" t="str">
        <f t="shared" si="1"/>
        <v>North Korea-Asia2000</v>
      </c>
      <c r="B1783" s="41" t="s">
        <v>41</v>
      </c>
      <c r="C1783" s="55" t="s">
        <v>195</v>
      </c>
      <c r="D1783" s="33" t="s">
        <v>40</v>
      </c>
      <c r="E1783" s="56">
        <v>14338.0</v>
      </c>
      <c r="F1783" s="56">
        <v>8529.0</v>
      </c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</row>
    <row r="1784">
      <c r="A1784" s="41" t="str">
        <f t="shared" si="1"/>
        <v>North Korea-Asia2001</v>
      </c>
      <c r="B1784" s="41" t="s">
        <v>41</v>
      </c>
      <c r="C1784" s="55" t="s">
        <v>195</v>
      </c>
      <c r="D1784" s="33" t="s">
        <v>42</v>
      </c>
      <c r="E1784" s="41">
        <v>19037.0</v>
      </c>
      <c r="F1784" s="56">
        <v>8529.0</v>
      </c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</row>
    <row r="1785">
      <c r="A1785" s="41" t="str">
        <f t="shared" si="1"/>
        <v>North Korea-Asia2002</v>
      </c>
      <c r="B1785" s="41" t="s">
        <v>41</v>
      </c>
      <c r="C1785" s="55" t="s">
        <v>195</v>
      </c>
      <c r="D1785" s="33" t="s">
        <v>43</v>
      </c>
      <c r="E1785" s="41">
        <v>18794.0</v>
      </c>
      <c r="F1785" s="41">
        <v>71624.0</v>
      </c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</row>
    <row r="1786">
      <c r="A1786" s="41" t="str">
        <f t="shared" si="1"/>
        <v>North Korea-Asia2003</v>
      </c>
      <c r="B1786" s="41" t="s">
        <v>41</v>
      </c>
      <c r="C1786" s="55" t="s">
        <v>195</v>
      </c>
      <c r="D1786" s="33" t="s">
        <v>44</v>
      </c>
      <c r="E1786" s="41">
        <v>19358.0</v>
      </c>
      <c r="F1786" s="41">
        <v>74686.0</v>
      </c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</row>
    <row r="1787">
      <c r="A1787" s="41" t="str">
        <f t="shared" si="1"/>
        <v>North Korea-Asia2004</v>
      </c>
      <c r="B1787" s="41" t="s">
        <v>41</v>
      </c>
      <c r="C1787" s="55" t="s">
        <v>195</v>
      </c>
      <c r="D1787" s="33" t="s">
        <v>45</v>
      </c>
      <c r="E1787" s="41">
        <v>20164.0</v>
      </c>
      <c r="F1787" s="41">
        <v>78081.0</v>
      </c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</row>
    <row r="1788">
      <c r="A1788" s="41" t="str">
        <f t="shared" si="1"/>
        <v>North Korea-Asia2005</v>
      </c>
      <c r="B1788" s="41" t="s">
        <v>41</v>
      </c>
      <c r="C1788" s="55" t="s">
        <v>195</v>
      </c>
      <c r="D1788" s="33" t="s">
        <v>46</v>
      </c>
      <c r="E1788" s="41">
        <v>19566.0</v>
      </c>
      <c r="F1788" s="41">
        <v>76109.0</v>
      </c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</row>
    <row r="1789">
      <c r="A1789" s="41" t="str">
        <f t="shared" si="1"/>
        <v>North Korea-Asia2006</v>
      </c>
      <c r="B1789" s="41" t="s">
        <v>41</v>
      </c>
      <c r="C1789" s="55" t="s">
        <v>195</v>
      </c>
      <c r="D1789" s="33" t="s">
        <v>47</v>
      </c>
      <c r="E1789" s="41">
        <v>20369.0</v>
      </c>
      <c r="F1789" s="41">
        <v>79475.0</v>
      </c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</row>
    <row r="1790">
      <c r="A1790" s="41" t="str">
        <f t="shared" si="1"/>
        <v>North Korea-Asia2007</v>
      </c>
      <c r="B1790" s="41" t="s">
        <v>41</v>
      </c>
      <c r="C1790" s="55" t="s">
        <v>195</v>
      </c>
      <c r="D1790" s="33" t="s">
        <v>48</v>
      </c>
      <c r="E1790" s="41">
        <v>20494.0</v>
      </c>
      <c r="F1790" s="41">
        <v>79482.0</v>
      </c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</row>
    <row r="1791">
      <c r="A1791" s="41" t="str">
        <f t="shared" si="1"/>
        <v>North Korea-Asia2008</v>
      </c>
      <c r="B1791" s="41" t="s">
        <v>41</v>
      </c>
      <c r="C1791" s="55" t="s">
        <v>195</v>
      </c>
      <c r="D1791" s="33" t="s">
        <v>49</v>
      </c>
      <c r="E1791" s="41">
        <v>18300.0</v>
      </c>
      <c r="F1791" s="41">
        <v>70370.0</v>
      </c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</row>
    <row r="1792">
      <c r="A1792" s="41" t="str">
        <f t="shared" si="1"/>
        <v>North Korea-Asia2009</v>
      </c>
      <c r="B1792" s="41" t="s">
        <v>41</v>
      </c>
      <c r="C1792" s="55" t="s">
        <v>195</v>
      </c>
      <c r="D1792" s="33" t="s">
        <v>50</v>
      </c>
      <c r="E1792" s="41">
        <v>21331.0</v>
      </c>
      <c r="F1792" s="41">
        <v>83014.0</v>
      </c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</row>
    <row r="1793">
      <c r="A1793" s="41" t="str">
        <f t="shared" si="1"/>
        <v>North Korea-Asia2010</v>
      </c>
      <c r="B1793" s="41" t="s">
        <v>41</v>
      </c>
      <c r="C1793" s="55" t="s">
        <v>195</v>
      </c>
      <c r="D1793" s="33" t="s">
        <v>51</v>
      </c>
      <c r="E1793" s="41">
        <v>20027.0</v>
      </c>
      <c r="F1793" s="41">
        <v>77777.0</v>
      </c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</row>
    <row r="1794">
      <c r="A1794" s="41" t="str">
        <f t="shared" si="1"/>
        <v>North Korea-Asia2011</v>
      </c>
      <c r="B1794" s="41" t="s">
        <v>41</v>
      </c>
      <c r="C1794" s="55" t="s">
        <v>195</v>
      </c>
      <c r="D1794" s="33" t="s">
        <v>52</v>
      </c>
      <c r="E1794" s="41">
        <v>19717.0</v>
      </c>
      <c r="F1794" s="41">
        <v>76699.0</v>
      </c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</row>
    <row r="1795">
      <c r="A1795" s="41" t="str">
        <f t="shared" si="1"/>
        <v>North Korea-Asia2012</v>
      </c>
      <c r="B1795" s="41" t="s">
        <v>41</v>
      </c>
      <c r="C1795" s="55" t="s">
        <v>195</v>
      </c>
      <c r="D1795" s="33" t="s">
        <v>53</v>
      </c>
      <c r="E1795" s="41">
        <v>21544.0</v>
      </c>
      <c r="F1795" s="41">
        <v>84557.0</v>
      </c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</row>
    <row r="1796">
      <c r="A1796" s="41" t="str">
        <f t="shared" si="1"/>
        <v>North Macedonia-Europe2000</v>
      </c>
      <c r="B1796" s="41" t="s">
        <v>55</v>
      </c>
      <c r="C1796" s="55" t="s">
        <v>196</v>
      </c>
      <c r="D1796" s="33" t="s">
        <v>40</v>
      </c>
      <c r="E1796" s="56">
        <v>14338.0</v>
      </c>
      <c r="F1796" s="56">
        <v>8529.0</v>
      </c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</row>
    <row r="1797">
      <c r="A1797" s="41" t="str">
        <f t="shared" si="1"/>
        <v>North Macedonia-Europe2001</v>
      </c>
      <c r="B1797" s="41" t="s">
        <v>55</v>
      </c>
      <c r="C1797" s="55" t="s">
        <v>196</v>
      </c>
      <c r="D1797" s="33" t="s">
        <v>42</v>
      </c>
      <c r="E1797" s="41">
        <v>3122.0</v>
      </c>
      <c r="F1797" s="56">
        <v>8529.0</v>
      </c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</row>
    <row r="1798">
      <c r="A1798" s="41" t="str">
        <f t="shared" si="1"/>
        <v>North Macedonia-Europe2002</v>
      </c>
      <c r="B1798" s="41" t="s">
        <v>55</v>
      </c>
      <c r="C1798" s="55" t="s">
        <v>196</v>
      </c>
      <c r="D1798" s="33" t="s">
        <v>43</v>
      </c>
      <c r="E1798" s="41">
        <v>2883.0</v>
      </c>
      <c r="F1798" s="41">
        <v>10873.0</v>
      </c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</row>
    <row r="1799">
      <c r="A1799" s="41" t="str">
        <f t="shared" si="1"/>
        <v>North Macedonia-Europe2003</v>
      </c>
      <c r="B1799" s="41" t="s">
        <v>55</v>
      </c>
      <c r="C1799" s="55" t="s">
        <v>196</v>
      </c>
      <c r="D1799" s="33" t="s">
        <v>44</v>
      </c>
      <c r="E1799" s="41">
        <v>2811.0</v>
      </c>
      <c r="F1799" s="41">
        <v>11408.0</v>
      </c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</row>
    <row r="1800">
      <c r="A1800" s="41" t="str">
        <f t="shared" si="1"/>
        <v>North Macedonia-Europe2004</v>
      </c>
      <c r="B1800" s="41" t="s">
        <v>55</v>
      </c>
      <c r="C1800" s="55" t="s">
        <v>196</v>
      </c>
      <c r="D1800" s="33" t="s">
        <v>45</v>
      </c>
      <c r="E1800" s="41">
        <v>3012.0</v>
      </c>
      <c r="F1800" s="41">
        <v>11848.0</v>
      </c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</row>
    <row r="1801">
      <c r="A1801" s="41" t="str">
        <f t="shared" si="1"/>
        <v>North Macedonia-Europe2005</v>
      </c>
      <c r="B1801" s="41" t="s">
        <v>55</v>
      </c>
      <c r="C1801" s="55" t="s">
        <v>196</v>
      </c>
      <c r="D1801" s="33" t="s">
        <v>46</v>
      </c>
      <c r="E1801" s="41">
        <v>2527.0</v>
      </c>
      <c r="F1801" s="41">
        <v>10935.0</v>
      </c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</row>
    <row r="1802">
      <c r="A1802" s="41" t="str">
        <f t="shared" si="1"/>
        <v>North Macedonia-Europe2006</v>
      </c>
      <c r="B1802" s="41" t="s">
        <v>55</v>
      </c>
      <c r="C1802" s="55" t="s">
        <v>196</v>
      </c>
      <c r="D1802" s="33" t="s">
        <v>47</v>
      </c>
      <c r="E1802" s="41">
        <v>2577.0</v>
      </c>
      <c r="F1802" s="41">
        <v>11998.0</v>
      </c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</row>
    <row r="1803">
      <c r="A1803" s="41" t="str">
        <f t="shared" si="1"/>
        <v>North Macedonia-Europe2007</v>
      </c>
      <c r="B1803" s="41" t="s">
        <v>55</v>
      </c>
      <c r="C1803" s="55" t="s">
        <v>196</v>
      </c>
      <c r="D1803" s="33" t="s">
        <v>48</v>
      </c>
      <c r="E1803" s="41">
        <v>2756.0</v>
      </c>
      <c r="F1803" s="41">
        <v>11192.0</v>
      </c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</row>
    <row r="1804">
      <c r="A1804" s="41" t="str">
        <f t="shared" si="1"/>
        <v>North Macedonia-Europe2008</v>
      </c>
      <c r="B1804" s="41" t="s">
        <v>55</v>
      </c>
      <c r="C1804" s="55" t="s">
        <v>196</v>
      </c>
      <c r="D1804" s="33" t="s">
        <v>49</v>
      </c>
      <c r="E1804" s="41">
        <v>3045.0</v>
      </c>
      <c r="F1804" s="41">
        <v>11379.0</v>
      </c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</row>
    <row r="1805">
      <c r="A1805" s="41" t="str">
        <f t="shared" si="1"/>
        <v>North Macedonia-Europe2009</v>
      </c>
      <c r="B1805" s="41" t="s">
        <v>55</v>
      </c>
      <c r="C1805" s="55" t="s">
        <v>196</v>
      </c>
      <c r="D1805" s="33" t="s">
        <v>50</v>
      </c>
      <c r="E1805" s="41">
        <v>2842.0</v>
      </c>
      <c r="F1805" s="41">
        <v>11280.0</v>
      </c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</row>
    <row r="1806">
      <c r="A1806" s="41" t="str">
        <f t="shared" si="1"/>
        <v>North Macedonia-Europe2010</v>
      </c>
      <c r="B1806" s="41" t="s">
        <v>55</v>
      </c>
      <c r="C1806" s="55" t="s">
        <v>196</v>
      </c>
      <c r="D1806" s="33" t="s">
        <v>51</v>
      </c>
      <c r="E1806" s="41">
        <v>2776.0</v>
      </c>
      <c r="F1806" s="41">
        <v>11309.0</v>
      </c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</row>
    <row r="1807">
      <c r="A1807" s="41" t="str">
        <f t="shared" si="1"/>
        <v>North Macedonia-Europe2011</v>
      </c>
      <c r="B1807" s="41" t="s">
        <v>55</v>
      </c>
      <c r="C1807" s="55" t="s">
        <v>196</v>
      </c>
      <c r="D1807" s="33" t="s">
        <v>52</v>
      </c>
      <c r="E1807" s="41">
        <v>2668.0</v>
      </c>
      <c r="F1807" s="41">
        <v>12064.0</v>
      </c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</row>
    <row r="1808">
      <c r="A1808" s="41" t="str">
        <f t="shared" si="1"/>
        <v>North Macedonia-Europe2012</v>
      </c>
      <c r="B1808" s="41" t="s">
        <v>55</v>
      </c>
      <c r="C1808" s="55" t="s">
        <v>196</v>
      </c>
      <c r="D1808" s="33" t="s">
        <v>53</v>
      </c>
      <c r="E1808" s="41">
        <v>2924.0</v>
      </c>
      <c r="F1808" s="41">
        <v>10939.0</v>
      </c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</row>
    <row r="1809">
      <c r="A1809" s="41" t="str">
        <f t="shared" si="1"/>
        <v>Norway-Europe2000</v>
      </c>
      <c r="B1809" s="41" t="s">
        <v>55</v>
      </c>
      <c r="C1809" s="55" t="s">
        <v>197</v>
      </c>
      <c r="D1809" s="33" t="s">
        <v>40</v>
      </c>
      <c r="E1809" s="41">
        <v>29818.0</v>
      </c>
      <c r="F1809" s="56">
        <v>8529.0</v>
      </c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</row>
    <row r="1810">
      <c r="A1810" s="41" t="str">
        <f t="shared" si="1"/>
        <v>Norway-Europe2001</v>
      </c>
      <c r="B1810" s="41" t="s">
        <v>55</v>
      </c>
      <c r="C1810" s="55" t="s">
        <v>197</v>
      </c>
      <c r="D1810" s="33" t="s">
        <v>42</v>
      </c>
      <c r="E1810" s="41">
        <v>28137.0</v>
      </c>
      <c r="F1810" s="56">
        <v>8529.0</v>
      </c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</row>
    <row r="1811">
      <c r="A1811" s="41" t="str">
        <f t="shared" si="1"/>
        <v>Norway-Europe2002</v>
      </c>
      <c r="B1811" s="41" t="s">
        <v>55</v>
      </c>
      <c r="C1811" s="55" t="s">
        <v>197</v>
      </c>
      <c r="D1811" s="33" t="s">
        <v>43</v>
      </c>
      <c r="E1811" s="41">
        <v>32338.0</v>
      </c>
      <c r="F1811" s="41">
        <v>57187.0</v>
      </c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</row>
    <row r="1812">
      <c r="A1812" s="41" t="str">
        <f t="shared" si="1"/>
        <v>Norway-Europe2003</v>
      </c>
      <c r="B1812" s="41" t="s">
        <v>55</v>
      </c>
      <c r="C1812" s="55" t="s">
        <v>197</v>
      </c>
      <c r="D1812" s="33" t="s">
        <v>44</v>
      </c>
      <c r="E1812" s="41">
        <v>29775.0</v>
      </c>
      <c r="F1812" s="41">
        <v>47077.0</v>
      </c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</row>
    <row r="1813">
      <c r="A1813" s="41" t="str">
        <f t="shared" si="1"/>
        <v>Norway-Europe2004</v>
      </c>
      <c r="B1813" s="41" t="s">
        <v>55</v>
      </c>
      <c r="C1813" s="55" t="s">
        <v>197</v>
      </c>
      <c r="D1813" s="33" t="s">
        <v>45</v>
      </c>
      <c r="E1813" s="41">
        <v>29805.0</v>
      </c>
      <c r="F1813" s="41">
        <v>50326.0</v>
      </c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</row>
    <row r="1814">
      <c r="A1814" s="41" t="str">
        <f t="shared" si="1"/>
        <v>Norway-Europe2005</v>
      </c>
      <c r="B1814" s="41" t="s">
        <v>55</v>
      </c>
      <c r="C1814" s="55" t="s">
        <v>197</v>
      </c>
      <c r="D1814" s="33" t="s">
        <v>46</v>
      </c>
      <c r="E1814" s="41">
        <v>24912.0</v>
      </c>
      <c r="F1814" s="41">
        <v>37429.0</v>
      </c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</row>
    <row r="1815">
      <c r="A1815" s="41" t="str">
        <f t="shared" si="1"/>
        <v>Norway-Europe2006</v>
      </c>
      <c r="B1815" s="41" t="s">
        <v>55</v>
      </c>
      <c r="C1815" s="55" t="s">
        <v>197</v>
      </c>
      <c r="D1815" s="33" t="s">
        <v>47</v>
      </c>
      <c r="E1815" s="41">
        <v>26823.0</v>
      </c>
      <c r="F1815" s="41">
        <v>41092.0</v>
      </c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</row>
    <row r="1816">
      <c r="A1816" s="41" t="str">
        <f t="shared" si="1"/>
        <v>Norway-Europe2007</v>
      </c>
      <c r="B1816" s="41" t="s">
        <v>55</v>
      </c>
      <c r="C1816" s="55" t="s">
        <v>197</v>
      </c>
      <c r="D1816" s="33" t="s">
        <v>48</v>
      </c>
      <c r="E1816" s="41">
        <v>26433.0</v>
      </c>
      <c r="F1816" s="41">
        <v>42666.0</v>
      </c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</row>
    <row r="1817">
      <c r="A1817" s="41" t="str">
        <f t="shared" si="1"/>
        <v>Norway-Europe2008</v>
      </c>
      <c r="B1817" s="41" t="s">
        <v>55</v>
      </c>
      <c r="C1817" s="55" t="s">
        <v>197</v>
      </c>
      <c r="D1817" s="33" t="s">
        <v>49</v>
      </c>
      <c r="E1817" s="41">
        <v>27547.0</v>
      </c>
      <c r="F1817" s="41">
        <v>45089.0</v>
      </c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</row>
    <row r="1818">
      <c r="A1818" s="41" t="str">
        <f t="shared" si="1"/>
        <v>Norway-Europe2009</v>
      </c>
      <c r="B1818" s="41" t="s">
        <v>55</v>
      </c>
      <c r="C1818" s="55" t="s">
        <v>197</v>
      </c>
      <c r="D1818" s="33" t="s">
        <v>50</v>
      </c>
      <c r="E1818" s="41">
        <v>26771.0</v>
      </c>
      <c r="F1818" s="41">
        <v>42438.0</v>
      </c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</row>
    <row r="1819">
      <c r="A1819" s="41" t="str">
        <f t="shared" si="1"/>
        <v>Norway-Europe2010</v>
      </c>
      <c r="B1819" s="41" t="s">
        <v>55</v>
      </c>
      <c r="C1819" s="55" t="s">
        <v>197</v>
      </c>
      <c r="D1819" s="33" t="s">
        <v>51</v>
      </c>
      <c r="E1819" s="41">
        <v>27020.0</v>
      </c>
      <c r="F1819" s="41">
        <v>42625.0</v>
      </c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</row>
    <row r="1820">
      <c r="A1820" s="41" t="str">
        <f t="shared" si="1"/>
        <v>Norway-Europe2011</v>
      </c>
      <c r="B1820" s="41" t="s">
        <v>55</v>
      </c>
      <c r="C1820" s="55" t="s">
        <v>197</v>
      </c>
      <c r="D1820" s="33" t="s">
        <v>52</v>
      </c>
      <c r="E1820" s="41">
        <v>26092.0</v>
      </c>
      <c r="F1820" s="41">
        <v>38808.0</v>
      </c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</row>
    <row r="1821">
      <c r="A1821" s="41" t="str">
        <f t="shared" si="1"/>
        <v>Norway-Europe2012</v>
      </c>
      <c r="B1821" s="41" t="s">
        <v>55</v>
      </c>
      <c r="C1821" s="55" t="s">
        <v>197</v>
      </c>
      <c r="D1821" s="33" t="s">
        <v>53</v>
      </c>
      <c r="E1821" s="41">
        <v>27129.0</v>
      </c>
      <c r="F1821" s="41">
        <v>44257.0</v>
      </c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</row>
    <row r="1822">
      <c r="A1822" s="41" t="str">
        <f t="shared" si="1"/>
        <v>Oman-Middle East2000</v>
      </c>
      <c r="B1822" s="41" t="s">
        <v>72</v>
      </c>
      <c r="C1822" s="55" t="s">
        <v>198</v>
      </c>
      <c r="D1822" s="33" t="s">
        <v>40</v>
      </c>
      <c r="E1822" s="56">
        <v>14338.0</v>
      </c>
      <c r="F1822" s="56">
        <v>8529.0</v>
      </c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</row>
    <row r="1823">
      <c r="A1823" s="41" t="str">
        <f t="shared" si="1"/>
        <v>Oman-Middle East2001</v>
      </c>
      <c r="B1823" s="41" t="s">
        <v>72</v>
      </c>
      <c r="C1823" s="55" t="s">
        <v>198</v>
      </c>
      <c r="D1823" s="33" t="s">
        <v>42</v>
      </c>
      <c r="E1823" s="41">
        <v>25276.0</v>
      </c>
      <c r="F1823" s="56">
        <v>8529.0</v>
      </c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</row>
    <row r="1824">
      <c r="A1824" s="41" t="str">
        <f t="shared" si="1"/>
        <v>Oman-Middle East2002</v>
      </c>
      <c r="B1824" s="41" t="s">
        <v>72</v>
      </c>
      <c r="C1824" s="55" t="s">
        <v>198</v>
      </c>
      <c r="D1824" s="33" t="s">
        <v>43</v>
      </c>
      <c r="E1824" s="41">
        <v>23158.0</v>
      </c>
      <c r="F1824" s="41">
        <v>57202.0</v>
      </c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</row>
    <row r="1825">
      <c r="A1825" s="41" t="str">
        <f t="shared" si="1"/>
        <v>Oman-Middle East2003</v>
      </c>
      <c r="B1825" s="41" t="s">
        <v>72</v>
      </c>
      <c r="C1825" s="55" t="s">
        <v>198</v>
      </c>
      <c r="D1825" s="33" t="s">
        <v>44</v>
      </c>
      <c r="E1825" s="41">
        <v>18279.0</v>
      </c>
      <c r="F1825" s="41">
        <v>40264.0</v>
      </c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</row>
    <row r="1826">
      <c r="A1826" s="41" t="str">
        <f t="shared" si="1"/>
        <v>Oman-Middle East2004</v>
      </c>
      <c r="B1826" s="41" t="s">
        <v>72</v>
      </c>
      <c r="C1826" s="55" t="s">
        <v>198</v>
      </c>
      <c r="D1826" s="33" t="s">
        <v>45</v>
      </c>
      <c r="E1826" s="41">
        <v>18679.0</v>
      </c>
      <c r="F1826" s="41">
        <v>41067.0</v>
      </c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</row>
    <row r="1827">
      <c r="A1827" s="41" t="str">
        <f t="shared" si="1"/>
        <v>Oman-Middle East2005</v>
      </c>
      <c r="B1827" s="41" t="s">
        <v>72</v>
      </c>
      <c r="C1827" s="55" t="s">
        <v>198</v>
      </c>
      <c r="D1827" s="33" t="s">
        <v>46</v>
      </c>
      <c r="E1827" s="41">
        <v>8818.0</v>
      </c>
      <c r="F1827" s="41">
        <v>25471.0</v>
      </c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</row>
    <row r="1828">
      <c r="A1828" s="41" t="str">
        <f t="shared" si="1"/>
        <v>Oman-Middle East2006</v>
      </c>
      <c r="B1828" s="41" t="s">
        <v>72</v>
      </c>
      <c r="C1828" s="55" t="s">
        <v>198</v>
      </c>
      <c r="D1828" s="33" t="s">
        <v>47</v>
      </c>
      <c r="E1828" s="41">
        <v>8420.0</v>
      </c>
      <c r="F1828" s="41">
        <v>20286.0</v>
      </c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</row>
    <row r="1829">
      <c r="A1829" s="41" t="str">
        <f t="shared" si="1"/>
        <v>Oman-Middle East2007</v>
      </c>
      <c r="B1829" s="41" t="s">
        <v>72</v>
      </c>
      <c r="C1829" s="55" t="s">
        <v>198</v>
      </c>
      <c r="D1829" s="33" t="s">
        <v>48</v>
      </c>
      <c r="E1829" s="41">
        <v>9603.0</v>
      </c>
      <c r="F1829" s="41">
        <v>27987.0</v>
      </c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</row>
    <row r="1830">
      <c r="A1830" s="41" t="str">
        <f t="shared" si="1"/>
        <v>Oman-Middle East2008</v>
      </c>
      <c r="B1830" s="41" t="s">
        <v>72</v>
      </c>
      <c r="C1830" s="55" t="s">
        <v>198</v>
      </c>
      <c r="D1830" s="33" t="s">
        <v>49</v>
      </c>
      <c r="E1830" s="41">
        <v>17583.0</v>
      </c>
      <c r="F1830" s="41">
        <v>44587.0</v>
      </c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</row>
    <row r="1831">
      <c r="A1831" s="41" t="str">
        <f t="shared" si="1"/>
        <v>Oman-Middle East2009</v>
      </c>
      <c r="B1831" s="41" t="s">
        <v>72</v>
      </c>
      <c r="C1831" s="55" t="s">
        <v>198</v>
      </c>
      <c r="D1831" s="33" t="s">
        <v>50</v>
      </c>
      <c r="E1831" s="41">
        <v>10772.0</v>
      </c>
      <c r="F1831" s="41">
        <v>29893.0</v>
      </c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</row>
    <row r="1832">
      <c r="A1832" s="41" t="str">
        <f t="shared" si="1"/>
        <v>Oman-Middle East2010</v>
      </c>
      <c r="B1832" s="41" t="s">
        <v>72</v>
      </c>
      <c r="C1832" s="55" t="s">
        <v>198</v>
      </c>
      <c r="D1832" s="33" t="s">
        <v>51</v>
      </c>
      <c r="E1832" s="41">
        <v>9350.0</v>
      </c>
      <c r="F1832" s="41">
        <v>32391.0</v>
      </c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</row>
    <row r="1833">
      <c r="A1833" s="41" t="str">
        <f t="shared" si="1"/>
        <v>Oman-Middle East2011</v>
      </c>
      <c r="B1833" s="41" t="s">
        <v>72</v>
      </c>
      <c r="C1833" s="55" t="s">
        <v>198</v>
      </c>
      <c r="D1833" s="33" t="s">
        <v>52</v>
      </c>
      <c r="E1833" s="41">
        <v>8083.0</v>
      </c>
      <c r="F1833" s="41">
        <v>21896.0</v>
      </c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</row>
    <row r="1834">
      <c r="A1834" s="41" t="str">
        <f t="shared" si="1"/>
        <v>Oman-Middle East2012</v>
      </c>
      <c r="B1834" s="41" t="s">
        <v>72</v>
      </c>
      <c r="C1834" s="55" t="s">
        <v>198</v>
      </c>
      <c r="D1834" s="33" t="s">
        <v>53</v>
      </c>
      <c r="E1834" s="41">
        <v>15183.0</v>
      </c>
      <c r="F1834" s="41">
        <v>39604.0</v>
      </c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</row>
    <row r="1835">
      <c r="A1835" s="41" t="str">
        <f t="shared" si="1"/>
        <v>Pakistan-Asia2000</v>
      </c>
      <c r="B1835" s="41" t="s">
        <v>41</v>
      </c>
      <c r="C1835" s="55" t="s">
        <v>199</v>
      </c>
      <c r="D1835" s="33" t="s">
        <v>40</v>
      </c>
      <c r="E1835" s="56">
        <v>14338.0</v>
      </c>
      <c r="F1835" s="56">
        <v>8529.0</v>
      </c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</row>
    <row r="1836">
      <c r="A1836" s="41" t="str">
        <f t="shared" si="1"/>
        <v>Pakistan-Asia2001</v>
      </c>
      <c r="B1836" s="41" t="s">
        <v>41</v>
      </c>
      <c r="C1836" s="55" t="s">
        <v>199</v>
      </c>
      <c r="D1836" s="33" t="s">
        <v>42</v>
      </c>
      <c r="E1836" s="41">
        <v>84845.0</v>
      </c>
      <c r="F1836" s="56">
        <v>8529.0</v>
      </c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</row>
    <row r="1837">
      <c r="A1837" s="41" t="str">
        <f t="shared" si="1"/>
        <v>Pakistan-Asia2002</v>
      </c>
      <c r="B1837" s="41" t="s">
        <v>41</v>
      </c>
      <c r="C1837" s="55" t="s">
        <v>199</v>
      </c>
      <c r="D1837" s="33" t="s">
        <v>43</v>
      </c>
      <c r="E1837" s="41">
        <v>84311.0</v>
      </c>
      <c r="F1837" s="41">
        <v>161396.0</v>
      </c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</row>
    <row r="1838">
      <c r="A1838" s="41" t="str">
        <f t="shared" si="1"/>
        <v>Pakistan-Asia2003</v>
      </c>
      <c r="B1838" s="41" t="s">
        <v>41</v>
      </c>
      <c r="C1838" s="55" t="s">
        <v>199</v>
      </c>
      <c r="D1838" s="33" t="s">
        <v>44</v>
      </c>
      <c r="E1838" s="41">
        <v>83197.0</v>
      </c>
      <c r="F1838" s="41">
        <v>157890.0</v>
      </c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</row>
    <row r="1839">
      <c r="A1839" s="41" t="str">
        <f t="shared" si="1"/>
        <v>Pakistan-Asia2004</v>
      </c>
      <c r="B1839" s="41" t="s">
        <v>41</v>
      </c>
      <c r="C1839" s="55" t="s">
        <v>199</v>
      </c>
      <c r="D1839" s="33" t="s">
        <v>45</v>
      </c>
      <c r="E1839" s="41">
        <v>82046.0</v>
      </c>
      <c r="F1839" s="41">
        <v>156676.0</v>
      </c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</row>
    <row r="1840">
      <c r="A1840" s="41" t="str">
        <f t="shared" si="1"/>
        <v>Pakistan-Asia2005</v>
      </c>
      <c r="B1840" s="41" t="s">
        <v>41</v>
      </c>
      <c r="C1840" s="55" t="s">
        <v>199</v>
      </c>
      <c r="D1840" s="33" t="s">
        <v>46</v>
      </c>
      <c r="E1840" s="41">
        <v>65775.0</v>
      </c>
      <c r="F1840" s="41">
        <v>114084.0</v>
      </c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</row>
    <row r="1841">
      <c r="A1841" s="41" t="str">
        <f t="shared" si="1"/>
        <v>Pakistan-Asia2006</v>
      </c>
      <c r="B1841" s="41" t="s">
        <v>41</v>
      </c>
      <c r="C1841" s="55" t="s">
        <v>199</v>
      </c>
      <c r="D1841" s="33" t="s">
        <v>47</v>
      </c>
      <c r="E1841" s="41">
        <v>65091.0</v>
      </c>
      <c r="F1841" s="41">
        <v>108283.0</v>
      </c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</row>
    <row r="1842">
      <c r="A1842" s="41" t="str">
        <f t="shared" si="1"/>
        <v>Pakistan-Asia2007</v>
      </c>
      <c r="B1842" s="41" t="s">
        <v>41</v>
      </c>
      <c r="C1842" s="55" t="s">
        <v>199</v>
      </c>
      <c r="D1842" s="33" t="s">
        <v>48</v>
      </c>
      <c r="E1842" s="41">
        <v>73580.0</v>
      </c>
      <c r="F1842" s="41">
        <v>131601.0</v>
      </c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</row>
    <row r="1843">
      <c r="A1843" s="41" t="str">
        <f t="shared" si="1"/>
        <v>Pakistan-Asia2008</v>
      </c>
      <c r="B1843" s="41" t="s">
        <v>41</v>
      </c>
      <c r="C1843" s="55" t="s">
        <v>199</v>
      </c>
      <c r="D1843" s="33" t="s">
        <v>49</v>
      </c>
      <c r="E1843" s="41">
        <v>83538.0</v>
      </c>
      <c r="F1843" s="41">
        <v>158895.0</v>
      </c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</row>
    <row r="1844">
      <c r="A1844" s="41" t="str">
        <f t="shared" si="1"/>
        <v>Pakistan-Asia2009</v>
      </c>
      <c r="B1844" s="41" t="s">
        <v>41</v>
      </c>
      <c r="C1844" s="55" t="s">
        <v>199</v>
      </c>
      <c r="D1844" s="33" t="s">
        <v>50</v>
      </c>
      <c r="E1844" s="41">
        <v>76227.0</v>
      </c>
      <c r="F1844" s="41">
        <v>136636.0</v>
      </c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</row>
    <row r="1845">
      <c r="A1845" s="41" t="str">
        <f t="shared" si="1"/>
        <v>Pakistan-Asia2010</v>
      </c>
      <c r="B1845" s="41" t="s">
        <v>41</v>
      </c>
      <c r="C1845" s="55" t="s">
        <v>199</v>
      </c>
      <c r="D1845" s="33" t="s">
        <v>51</v>
      </c>
      <c r="E1845" s="41">
        <v>68695.0</v>
      </c>
      <c r="F1845" s="41">
        <v>118895.0</v>
      </c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</row>
    <row r="1846">
      <c r="A1846" s="41" t="str">
        <f t="shared" si="1"/>
        <v>Pakistan-Asia2011</v>
      </c>
      <c r="B1846" s="41" t="s">
        <v>41</v>
      </c>
      <c r="C1846" s="55" t="s">
        <v>199</v>
      </c>
      <c r="D1846" s="33" t="s">
        <v>52</v>
      </c>
      <c r="E1846" s="41">
        <v>64067.0</v>
      </c>
      <c r="F1846" s="41">
        <v>106449.0</v>
      </c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</row>
    <row r="1847">
      <c r="A1847" s="41" t="str">
        <f t="shared" si="1"/>
        <v>Pakistan-Asia2012</v>
      </c>
      <c r="B1847" s="41" t="s">
        <v>41</v>
      </c>
      <c r="C1847" s="55" t="s">
        <v>199</v>
      </c>
      <c r="D1847" s="33" t="s">
        <v>53</v>
      </c>
      <c r="E1847" s="41">
        <v>79345.0</v>
      </c>
      <c r="F1847" s="41">
        <v>146075.0</v>
      </c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</row>
    <row r="1848">
      <c r="A1848" s="41" t="str">
        <f t="shared" si="1"/>
        <v>Panama-The Americas2000</v>
      </c>
      <c r="B1848" s="41" t="s">
        <v>63</v>
      </c>
      <c r="C1848" s="55" t="s">
        <v>200</v>
      </c>
      <c r="D1848" s="33" t="s">
        <v>40</v>
      </c>
      <c r="E1848" s="56">
        <v>14338.0</v>
      </c>
      <c r="F1848" s="56">
        <v>8529.0</v>
      </c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</row>
    <row r="1849">
      <c r="A1849" s="41" t="str">
        <f t="shared" si="1"/>
        <v>Panama-The Americas2001</v>
      </c>
      <c r="B1849" s="41" t="s">
        <v>63</v>
      </c>
      <c r="C1849" s="55" t="s">
        <v>200</v>
      </c>
      <c r="D1849" s="33" t="s">
        <v>42</v>
      </c>
      <c r="E1849" s="41">
        <v>4058.0</v>
      </c>
      <c r="F1849" s="56">
        <v>8529.0</v>
      </c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</row>
    <row r="1850">
      <c r="A1850" s="41" t="str">
        <f t="shared" si="1"/>
        <v>Panama-The Americas2002</v>
      </c>
      <c r="B1850" s="41" t="s">
        <v>63</v>
      </c>
      <c r="C1850" s="55" t="s">
        <v>200</v>
      </c>
      <c r="D1850" s="33" t="s">
        <v>43</v>
      </c>
      <c r="E1850" s="41">
        <v>3710.0</v>
      </c>
      <c r="F1850" s="41">
        <v>9633.0</v>
      </c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</row>
    <row r="1851">
      <c r="A1851" s="41" t="str">
        <f t="shared" si="1"/>
        <v>Panama-The Americas2003</v>
      </c>
      <c r="B1851" s="41" t="s">
        <v>63</v>
      </c>
      <c r="C1851" s="55" t="s">
        <v>200</v>
      </c>
      <c r="D1851" s="33" t="s">
        <v>44</v>
      </c>
      <c r="E1851" s="41">
        <v>3367.0</v>
      </c>
      <c r="F1851" s="41">
        <v>8636.0</v>
      </c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</row>
    <row r="1852">
      <c r="A1852" s="41" t="str">
        <f t="shared" si="1"/>
        <v>Panama-The Americas2004</v>
      </c>
      <c r="B1852" s="41" t="s">
        <v>63</v>
      </c>
      <c r="C1852" s="55" t="s">
        <v>200</v>
      </c>
      <c r="D1852" s="33" t="s">
        <v>45</v>
      </c>
      <c r="E1852" s="41">
        <v>3053.0</v>
      </c>
      <c r="F1852" s="41">
        <v>7576.0</v>
      </c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</row>
    <row r="1853">
      <c r="A1853" s="41" t="str">
        <f t="shared" si="1"/>
        <v>Panama-The Americas2005</v>
      </c>
      <c r="B1853" s="41" t="s">
        <v>63</v>
      </c>
      <c r="C1853" s="55" t="s">
        <v>200</v>
      </c>
      <c r="D1853" s="33" t="s">
        <v>46</v>
      </c>
      <c r="E1853" s="41">
        <v>2625.0</v>
      </c>
      <c r="F1853" s="41">
        <v>5871.0</v>
      </c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</row>
    <row r="1854">
      <c r="A1854" s="41" t="str">
        <f t="shared" si="1"/>
        <v>Panama-The Americas2006</v>
      </c>
      <c r="B1854" s="41" t="s">
        <v>63</v>
      </c>
      <c r="C1854" s="55" t="s">
        <v>200</v>
      </c>
      <c r="D1854" s="33" t="s">
        <v>47</v>
      </c>
      <c r="E1854" s="41">
        <v>2816.0</v>
      </c>
      <c r="F1854" s="41">
        <v>7008.0</v>
      </c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</row>
    <row r="1855">
      <c r="A1855" s="41" t="str">
        <f t="shared" si="1"/>
        <v>Panama-The Americas2007</v>
      </c>
      <c r="B1855" s="41" t="s">
        <v>63</v>
      </c>
      <c r="C1855" s="55" t="s">
        <v>200</v>
      </c>
      <c r="D1855" s="33" t="s">
        <v>48</v>
      </c>
      <c r="E1855" s="41">
        <v>2613.0</v>
      </c>
      <c r="F1855" s="41">
        <v>5805.0</v>
      </c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</row>
    <row r="1856">
      <c r="A1856" s="41" t="str">
        <f t="shared" si="1"/>
        <v>Panama-The Americas2008</v>
      </c>
      <c r="B1856" s="41" t="s">
        <v>63</v>
      </c>
      <c r="C1856" s="55" t="s">
        <v>200</v>
      </c>
      <c r="D1856" s="33" t="s">
        <v>49</v>
      </c>
      <c r="E1856" s="41">
        <v>3024.0</v>
      </c>
      <c r="F1856" s="41">
        <v>7125.0</v>
      </c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</row>
    <row r="1857">
      <c r="A1857" s="41" t="str">
        <f t="shared" si="1"/>
        <v>Panama-The Americas2009</v>
      </c>
      <c r="B1857" s="41" t="s">
        <v>63</v>
      </c>
      <c r="C1857" s="55" t="s">
        <v>200</v>
      </c>
      <c r="D1857" s="33" t="s">
        <v>50</v>
      </c>
      <c r="E1857" s="41">
        <v>2884.0</v>
      </c>
      <c r="F1857" s="41">
        <v>6839.0</v>
      </c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</row>
    <row r="1858">
      <c r="A1858" s="41" t="str">
        <f t="shared" si="1"/>
        <v>Panama-The Americas2010</v>
      </c>
      <c r="B1858" s="41" t="s">
        <v>63</v>
      </c>
      <c r="C1858" s="55" t="s">
        <v>200</v>
      </c>
      <c r="D1858" s="33" t="s">
        <v>51</v>
      </c>
      <c r="E1858" s="41">
        <v>2649.0</v>
      </c>
      <c r="F1858" s="41">
        <v>6153.0</v>
      </c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</row>
    <row r="1859">
      <c r="A1859" s="41" t="str">
        <f t="shared" si="1"/>
        <v>Panama-The Americas2011</v>
      </c>
      <c r="B1859" s="41" t="s">
        <v>63</v>
      </c>
      <c r="C1859" s="55" t="s">
        <v>200</v>
      </c>
      <c r="D1859" s="33" t="s">
        <v>52</v>
      </c>
      <c r="E1859" s="41">
        <v>2569.0</v>
      </c>
      <c r="F1859" s="41">
        <v>5790.0</v>
      </c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</row>
    <row r="1860">
      <c r="A1860" s="41" t="str">
        <f t="shared" si="1"/>
        <v>Panama-The Americas2012</v>
      </c>
      <c r="B1860" s="41" t="s">
        <v>63</v>
      </c>
      <c r="C1860" s="55" t="s">
        <v>200</v>
      </c>
      <c r="D1860" s="33" t="s">
        <v>53</v>
      </c>
      <c r="E1860" s="41">
        <v>3093.0</v>
      </c>
      <c r="F1860" s="41">
        <v>7371.0</v>
      </c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</row>
    <row r="1861">
      <c r="A1861" s="41" t="str">
        <f t="shared" si="1"/>
        <v>Papua New Guinea-Oceania2000</v>
      </c>
      <c r="B1861" s="41" t="s">
        <v>59</v>
      </c>
      <c r="C1861" s="55" t="s">
        <v>201</v>
      </c>
      <c r="D1861" s="33" t="s">
        <v>40</v>
      </c>
      <c r="E1861" s="56">
        <v>14338.0</v>
      </c>
      <c r="F1861" s="56">
        <v>8529.0</v>
      </c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</row>
    <row r="1862">
      <c r="A1862" s="41" t="str">
        <f t="shared" si="1"/>
        <v>Papua New Guinea-Oceania2001</v>
      </c>
      <c r="B1862" s="41" t="s">
        <v>59</v>
      </c>
      <c r="C1862" s="55" t="s">
        <v>201</v>
      </c>
      <c r="D1862" s="33" t="s">
        <v>42</v>
      </c>
      <c r="E1862" s="56">
        <v>14338.0</v>
      </c>
      <c r="F1862" s="56">
        <v>8529.0</v>
      </c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</row>
    <row r="1863">
      <c r="A1863" s="41" t="str">
        <f t="shared" si="1"/>
        <v>Papua New Guinea-Oceania2002</v>
      </c>
      <c r="B1863" s="41" t="s">
        <v>59</v>
      </c>
      <c r="C1863" s="55" t="s">
        <v>201</v>
      </c>
      <c r="D1863" s="33" t="s">
        <v>43</v>
      </c>
      <c r="E1863" s="56">
        <v>14338.0</v>
      </c>
      <c r="F1863" s="41">
        <v>3135.0</v>
      </c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</row>
    <row r="1864">
      <c r="A1864" s="41" t="str">
        <f t="shared" si="1"/>
        <v>Papua New Guinea-Oceania2003</v>
      </c>
      <c r="B1864" s="41" t="s">
        <v>59</v>
      </c>
      <c r="C1864" s="55" t="s">
        <v>201</v>
      </c>
      <c r="D1864" s="33" t="s">
        <v>44</v>
      </c>
      <c r="E1864" s="56">
        <v>14338.0</v>
      </c>
      <c r="F1864" s="41">
        <v>3333.0</v>
      </c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</row>
    <row r="1865">
      <c r="A1865" s="41" t="str">
        <f t="shared" si="1"/>
        <v>Papua New Guinea-Oceania2004</v>
      </c>
      <c r="B1865" s="41" t="s">
        <v>59</v>
      </c>
      <c r="C1865" s="55" t="s">
        <v>201</v>
      </c>
      <c r="D1865" s="33" t="s">
        <v>45</v>
      </c>
      <c r="E1865" s="56">
        <v>14338.0</v>
      </c>
      <c r="F1865" s="41">
        <v>3476.0</v>
      </c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</row>
    <row r="1866">
      <c r="A1866" s="41" t="str">
        <f t="shared" si="1"/>
        <v>Papua New Guinea-Oceania2005</v>
      </c>
      <c r="B1866" s="41" t="s">
        <v>59</v>
      </c>
      <c r="C1866" s="55" t="s">
        <v>201</v>
      </c>
      <c r="D1866" s="33" t="s">
        <v>46</v>
      </c>
      <c r="E1866" s="56">
        <v>14338.0</v>
      </c>
      <c r="F1866" s="41">
        <v>3513.0</v>
      </c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</row>
    <row r="1867">
      <c r="A1867" s="41" t="str">
        <f t="shared" si="1"/>
        <v>Papua New Guinea-Oceania2006</v>
      </c>
      <c r="B1867" s="41" t="s">
        <v>59</v>
      </c>
      <c r="C1867" s="55" t="s">
        <v>201</v>
      </c>
      <c r="D1867" s="33" t="s">
        <v>47</v>
      </c>
      <c r="E1867" s="56">
        <v>14338.0</v>
      </c>
      <c r="F1867" s="41">
        <v>3231.0</v>
      </c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</row>
    <row r="1868">
      <c r="A1868" s="41" t="str">
        <f t="shared" si="1"/>
        <v>Papua New Guinea-Oceania2007</v>
      </c>
      <c r="B1868" s="41" t="s">
        <v>59</v>
      </c>
      <c r="C1868" s="55" t="s">
        <v>201</v>
      </c>
      <c r="D1868" s="33" t="s">
        <v>48</v>
      </c>
      <c r="E1868" s="56">
        <v>14338.0</v>
      </c>
      <c r="F1868" s="41">
        <v>4481.0</v>
      </c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</row>
    <row r="1869">
      <c r="A1869" s="41" t="str">
        <f t="shared" si="1"/>
        <v>Papua New Guinea-Oceania2008</v>
      </c>
      <c r="B1869" s="41" t="s">
        <v>59</v>
      </c>
      <c r="C1869" s="55" t="s">
        <v>201</v>
      </c>
      <c r="D1869" s="33" t="s">
        <v>49</v>
      </c>
      <c r="E1869" s="56">
        <v>14338.0</v>
      </c>
      <c r="F1869" s="41">
        <v>4903.0</v>
      </c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</row>
    <row r="1870">
      <c r="A1870" s="41" t="str">
        <f t="shared" si="1"/>
        <v>Papua New Guinea-Oceania2009</v>
      </c>
      <c r="B1870" s="41" t="s">
        <v>59</v>
      </c>
      <c r="C1870" s="55" t="s">
        <v>201</v>
      </c>
      <c r="D1870" s="33" t="s">
        <v>50</v>
      </c>
      <c r="E1870" s="56">
        <v>14338.0</v>
      </c>
      <c r="F1870" s="41">
        <v>4613.0</v>
      </c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</row>
    <row r="1871">
      <c r="A1871" s="41" t="str">
        <f t="shared" si="1"/>
        <v>Papua New Guinea-Oceania2010</v>
      </c>
      <c r="B1871" s="41" t="s">
        <v>59</v>
      </c>
      <c r="C1871" s="55" t="s">
        <v>201</v>
      </c>
      <c r="D1871" s="33" t="s">
        <v>51</v>
      </c>
      <c r="E1871" s="56">
        <v>14338.0</v>
      </c>
      <c r="F1871" s="41">
        <v>3968.0</v>
      </c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</row>
    <row r="1872">
      <c r="A1872" s="41" t="str">
        <f t="shared" si="1"/>
        <v>Papua New Guinea-Oceania2011</v>
      </c>
      <c r="B1872" s="41" t="s">
        <v>59</v>
      </c>
      <c r="C1872" s="55" t="s">
        <v>201</v>
      </c>
      <c r="D1872" s="33" t="s">
        <v>52</v>
      </c>
      <c r="E1872" s="56">
        <v>14338.0</v>
      </c>
      <c r="F1872" s="41">
        <v>2688.0</v>
      </c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</row>
    <row r="1873">
      <c r="A1873" s="41" t="str">
        <f t="shared" si="1"/>
        <v>Papua New Guinea-Oceania2012</v>
      </c>
      <c r="B1873" s="41" t="s">
        <v>59</v>
      </c>
      <c r="C1873" s="55" t="s">
        <v>201</v>
      </c>
      <c r="D1873" s="33" t="s">
        <v>53</v>
      </c>
      <c r="E1873" s="56">
        <v>14338.0</v>
      </c>
      <c r="F1873" s="41">
        <v>4595.0</v>
      </c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</row>
    <row r="1874">
      <c r="A1874" s="41" t="str">
        <f t="shared" si="1"/>
        <v>Paraguay-The Americas2000</v>
      </c>
      <c r="B1874" s="41" t="s">
        <v>63</v>
      </c>
      <c r="C1874" s="55" t="s">
        <v>202</v>
      </c>
      <c r="D1874" s="33" t="s">
        <v>40</v>
      </c>
      <c r="E1874" s="56">
        <v>14338.0</v>
      </c>
      <c r="F1874" s="56">
        <v>8529.0</v>
      </c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</row>
    <row r="1875">
      <c r="A1875" s="41" t="str">
        <f t="shared" si="1"/>
        <v>Paraguay-The Americas2001</v>
      </c>
      <c r="B1875" s="41" t="s">
        <v>63</v>
      </c>
      <c r="C1875" s="55" t="s">
        <v>202</v>
      </c>
      <c r="D1875" s="33" t="s">
        <v>42</v>
      </c>
      <c r="E1875" s="41">
        <v>4858.0</v>
      </c>
      <c r="F1875" s="56">
        <v>8529.0</v>
      </c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</row>
    <row r="1876">
      <c r="A1876" s="41" t="str">
        <f t="shared" si="1"/>
        <v>Paraguay-The Americas2002</v>
      </c>
      <c r="B1876" s="41" t="s">
        <v>63</v>
      </c>
      <c r="C1876" s="55" t="s">
        <v>202</v>
      </c>
      <c r="D1876" s="33" t="s">
        <v>43</v>
      </c>
      <c r="E1876" s="41">
        <v>4789.0</v>
      </c>
      <c r="F1876" s="41">
        <v>5075.0</v>
      </c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</row>
    <row r="1877">
      <c r="A1877" s="41" t="str">
        <f t="shared" si="1"/>
        <v>Paraguay-The Americas2003</v>
      </c>
      <c r="B1877" s="41" t="s">
        <v>63</v>
      </c>
      <c r="C1877" s="55" t="s">
        <v>202</v>
      </c>
      <c r="D1877" s="33" t="s">
        <v>44</v>
      </c>
      <c r="E1877" s="41">
        <v>4476.0</v>
      </c>
      <c r="F1877" s="41">
        <v>4518.0</v>
      </c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</row>
    <row r="1878">
      <c r="A1878" s="41" t="str">
        <f t="shared" si="1"/>
        <v>Paraguay-The Americas2004</v>
      </c>
      <c r="B1878" s="41" t="s">
        <v>63</v>
      </c>
      <c r="C1878" s="55" t="s">
        <v>202</v>
      </c>
      <c r="D1878" s="33" t="s">
        <v>45</v>
      </c>
      <c r="E1878" s="41">
        <v>4348.0</v>
      </c>
      <c r="F1878" s="41">
        <v>4353.0</v>
      </c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</row>
    <row r="1879">
      <c r="A1879" s="41" t="str">
        <f t="shared" si="1"/>
        <v>Paraguay-The Americas2005</v>
      </c>
      <c r="B1879" s="41" t="s">
        <v>63</v>
      </c>
      <c r="C1879" s="55" t="s">
        <v>202</v>
      </c>
      <c r="D1879" s="33" t="s">
        <v>46</v>
      </c>
      <c r="E1879" s="41">
        <v>3919.0</v>
      </c>
      <c r="F1879" s="41">
        <v>3821.0</v>
      </c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</row>
    <row r="1880">
      <c r="A1880" s="41" t="str">
        <f t="shared" si="1"/>
        <v>Paraguay-The Americas2006</v>
      </c>
      <c r="B1880" s="41" t="s">
        <v>63</v>
      </c>
      <c r="C1880" s="55" t="s">
        <v>202</v>
      </c>
      <c r="D1880" s="33" t="s">
        <v>47</v>
      </c>
      <c r="E1880" s="41">
        <v>4002.0</v>
      </c>
      <c r="F1880" s="41">
        <v>4089.0</v>
      </c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</row>
    <row r="1881">
      <c r="A1881" s="41" t="str">
        <f t="shared" si="1"/>
        <v>Paraguay-The Americas2007</v>
      </c>
      <c r="B1881" s="41" t="s">
        <v>63</v>
      </c>
      <c r="C1881" s="55" t="s">
        <v>202</v>
      </c>
      <c r="D1881" s="33" t="s">
        <v>48</v>
      </c>
      <c r="E1881" s="41">
        <v>3885.0</v>
      </c>
      <c r="F1881" s="41">
        <v>3898.0</v>
      </c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</row>
    <row r="1882">
      <c r="A1882" s="41" t="str">
        <f t="shared" si="1"/>
        <v>Paraguay-The Americas2008</v>
      </c>
      <c r="B1882" s="41" t="s">
        <v>63</v>
      </c>
      <c r="C1882" s="55" t="s">
        <v>202</v>
      </c>
      <c r="D1882" s="33" t="s">
        <v>49</v>
      </c>
      <c r="E1882" s="41">
        <v>4225.0</v>
      </c>
      <c r="F1882" s="41">
        <v>4136.0</v>
      </c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</row>
    <row r="1883">
      <c r="A1883" s="41" t="str">
        <f t="shared" si="1"/>
        <v>Paraguay-The Americas2009</v>
      </c>
      <c r="B1883" s="41" t="s">
        <v>63</v>
      </c>
      <c r="C1883" s="55" t="s">
        <v>202</v>
      </c>
      <c r="D1883" s="33" t="s">
        <v>50</v>
      </c>
      <c r="E1883" s="41">
        <v>3954.0</v>
      </c>
      <c r="F1883" s="41">
        <v>3832.0</v>
      </c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</row>
    <row r="1884">
      <c r="A1884" s="41" t="str">
        <f t="shared" si="1"/>
        <v>Paraguay-The Americas2010</v>
      </c>
      <c r="B1884" s="41" t="s">
        <v>63</v>
      </c>
      <c r="C1884" s="55" t="s">
        <v>202</v>
      </c>
      <c r="D1884" s="33" t="s">
        <v>51</v>
      </c>
      <c r="E1884" s="41">
        <v>3965.0</v>
      </c>
      <c r="F1884" s="41">
        <v>4070.0</v>
      </c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</row>
    <row r="1885">
      <c r="A1885" s="41" t="str">
        <f t="shared" si="1"/>
        <v>Paraguay-The Americas2011</v>
      </c>
      <c r="B1885" s="41" t="s">
        <v>63</v>
      </c>
      <c r="C1885" s="55" t="s">
        <v>202</v>
      </c>
      <c r="D1885" s="33" t="s">
        <v>52</v>
      </c>
      <c r="E1885" s="41">
        <v>3850.0</v>
      </c>
      <c r="F1885" s="41">
        <v>3689.0</v>
      </c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</row>
    <row r="1886">
      <c r="A1886" s="41" t="str">
        <f t="shared" si="1"/>
        <v>Paraguay-The Americas2012</v>
      </c>
      <c r="B1886" s="41" t="s">
        <v>63</v>
      </c>
      <c r="C1886" s="55" t="s">
        <v>202</v>
      </c>
      <c r="D1886" s="33" t="s">
        <v>53</v>
      </c>
      <c r="E1886" s="41">
        <v>4076.0</v>
      </c>
      <c r="F1886" s="41">
        <v>3986.0</v>
      </c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</row>
    <row r="1887">
      <c r="A1887" s="41" t="str">
        <f t="shared" si="1"/>
        <v>Peru-The Americas2000</v>
      </c>
      <c r="B1887" s="41" t="s">
        <v>63</v>
      </c>
      <c r="C1887" s="55" t="s">
        <v>203</v>
      </c>
      <c r="D1887" s="33" t="s">
        <v>40</v>
      </c>
      <c r="E1887" s="56">
        <v>14338.0</v>
      </c>
      <c r="F1887" s="56">
        <v>8529.0</v>
      </c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</row>
    <row r="1888">
      <c r="A1888" s="41" t="str">
        <f t="shared" si="1"/>
        <v>Peru-The Americas2001</v>
      </c>
      <c r="B1888" s="41" t="s">
        <v>63</v>
      </c>
      <c r="C1888" s="55" t="s">
        <v>203</v>
      </c>
      <c r="D1888" s="33" t="s">
        <v>42</v>
      </c>
      <c r="E1888" s="41">
        <v>20582.0</v>
      </c>
      <c r="F1888" s="56">
        <v>8529.0</v>
      </c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</row>
    <row r="1889">
      <c r="A1889" s="41" t="str">
        <f t="shared" si="1"/>
        <v>Peru-The Americas2002</v>
      </c>
      <c r="B1889" s="41" t="s">
        <v>63</v>
      </c>
      <c r="C1889" s="55" t="s">
        <v>203</v>
      </c>
      <c r="D1889" s="33" t="s">
        <v>43</v>
      </c>
      <c r="E1889" s="41">
        <v>19207.0</v>
      </c>
      <c r="F1889" s="41">
        <v>57579.0</v>
      </c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</row>
    <row r="1890">
      <c r="A1890" s="41" t="str">
        <f t="shared" si="1"/>
        <v>Peru-The Americas2003</v>
      </c>
      <c r="B1890" s="41" t="s">
        <v>63</v>
      </c>
      <c r="C1890" s="55" t="s">
        <v>203</v>
      </c>
      <c r="D1890" s="33" t="s">
        <v>44</v>
      </c>
      <c r="E1890" s="41">
        <v>17200.0</v>
      </c>
      <c r="F1890" s="41">
        <v>47356.0</v>
      </c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</row>
    <row r="1891">
      <c r="A1891" s="41" t="str">
        <f t="shared" si="1"/>
        <v>Peru-The Americas2004</v>
      </c>
      <c r="B1891" s="41" t="s">
        <v>63</v>
      </c>
      <c r="C1891" s="55" t="s">
        <v>203</v>
      </c>
      <c r="D1891" s="33" t="s">
        <v>45</v>
      </c>
      <c r="E1891" s="41">
        <v>15044.0</v>
      </c>
      <c r="F1891" s="41">
        <v>41279.0</v>
      </c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</row>
    <row r="1892">
      <c r="A1892" s="41" t="str">
        <f t="shared" si="1"/>
        <v>Peru-The Americas2005</v>
      </c>
      <c r="B1892" s="41" t="s">
        <v>63</v>
      </c>
      <c r="C1892" s="55" t="s">
        <v>203</v>
      </c>
      <c r="D1892" s="33" t="s">
        <v>46</v>
      </c>
      <c r="E1892" s="41">
        <v>11795.0</v>
      </c>
      <c r="F1892" s="41">
        <v>27165.0</v>
      </c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</row>
    <row r="1893">
      <c r="A1893" s="41" t="str">
        <f t="shared" si="1"/>
        <v>Peru-The Americas2006</v>
      </c>
      <c r="B1893" s="41" t="s">
        <v>63</v>
      </c>
      <c r="C1893" s="55" t="s">
        <v>203</v>
      </c>
      <c r="D1893" s="33" t="s">
        <v>47</v>
      </c>
      <c r="E1893" s="41">
        <v>12875.0</v>
      </c>
      <c r="F1893" s="41">
        <v>31896.0</v>
      </c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</row>
    <row r="1894">
      <c r="A1894" s="41" t="str">
        <f t="shared" si="1"/>
        <v>Peru-The Americas2007</v>
      </c>
      <c r="B1894" s="41" t="s">
        <v>63</v>
      </c>
      <c r="C1894" s="55" t="s">
        <v>203</v>
      </c>
      <c r="D1894" s="33" t="s">
        <v>48</v>
      </c>
      <c r="E1894" s="41">
        <v>11873.0</v>
      </c>
      <c r="F1894" s="41">
        <v>27187.0</v>
      </c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</row>
    <row r="1895">
      <c r="A1895" s="41" t="str">
        <f t="shared" si="1"/>
        <v>Peru-The Americas2008</v>
      </c>
      <c r="B1895" s="41" t="s">
        <v>63</v>
      </c>
      <c r="C1895" s="55" t="s">
        <v>203</v>
      </c>
      <c r="D1895" s="33" t="s">
        <v>49</v>
      </c>
      <c r="E1895" s="41">
        <v>14334.0</v>
      </c>
      <c r="F1895" s="41">
        <v>43208.0</v>
      </c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</row>
    <row r="1896">
      <c r="A1896" s="41" t="str">
        <f t="shared" si="1"/>
        <v>Peru-The Americas2009</v>
      </c>
      <c r="B1896" s="41" t="s">
        <v>63</v>
      </c>
      <c r="C1896" s="55" t="s">
        <v>203</v>
      </c>
      <c r="D1896" s="33" t="s">
        <v>50</v>
      </c>
      <c r="E1896" s="41">
        <v>13646.0</v>
      </c>
      <c r="F1896" s="41">
        <v>37136.0</v>
      </c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</row>
    <row r="1897">
      <c r="A1897" s="41" t="str">
        <f t="shared" si="1"/>
        <v>Peru-The Americas2010</v>
      </c>
      <c r="B1897" s="41" t="s">
        <v>63</v>
      </c>
      <c r="C1897" s="55" t="s">
        <v>203</v>
      </c>
      <c r="D1897" s="33" t="s">
        <v>51</v>
      </c>
      <c r="E1897" s="41">
        <v>11638.0</v>
      </c>
      <c r="F1897" s="41">
        <v>26380.0</v>
      </c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</row>
    <row r="1898">
      <c r="A1898" s="41" t="str">
        <f t="shared" si="1"/>
        <v>Peru-The Americas2011</v>
      </c>
      <c r="B1898" s="41" t="s">
        <v>63</v>
      </c>
      <c r="C1898" s="55" t="s">
        <v>203</v>
      </c>
      <c r="D1898" s="33" t="s">
        <v>52</v>
      </c>
      <c r="E1898" s="41">
        <v>12222.0</v>
      </c>
      <c r="F1898" s="41">
        <v>30297.0</v>
      </c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</row>
    <row r="1899">
      <c r="A1899" s="41" t="str">
        <f t="shared" si="1"/>
        <v>Peru-The Americas2012</v>
      </c>
      <c r="B1899" s="41" t="s">
        <v>63</v>
      </c>
      <c r="C1899" s="55" t="s">
        <v>203</v>
      </c>
      <c r="D1899" s="33" t="s">
        <v>53</v>
      </c>
      <c r="E1899" s="41">
        <v>13248.0</v>
      </c>
      <c r="F1899" s="41">
        <v>35064.0</v>
      </c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</row>
    <row r="1900">
      <c r="A1900" s="41" t="str">
        <f t="shared" si="1"/>
        <v>Philippines-Asia2000</v>
      </c>
      <c r="B1900" s="41" t="s">
        <v>41</v>
      </c>
      <c r="C1900" s="55" t="s">
        <v>204</v>
      </c>
      <c r="D1900" s="33" t="s">
        <v>40</v>
      </c>
      <c r="E1900" s="56">
        <v>14338.0</v>
      </c>
      <c r="F1900" s="56">
        <v>8529.0</v>
      </c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</row>
    <row r="1901">
      <c r="A1901" s="41" t="str">
        <f t="shared" si="1"/>
        <v>Philippines-Asia2001</v>
      </c>
      <c r="B1901" s="41" t="s">
        <v>41</v>
      </c>
      <c r="C1901" s="55" t="s">
        <v>204</v>
      </c>
      <c r="D1901" s="33" t="s">
        <v>42</v>
      </c>
      <c r="E1901" s="41">
        <v>40452.0</v>
      </c>
      <c r="F1901" s="56">
        <v>8529.0</v>
      </c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</row>
    <row r="1902">
      <c r="A1902" s="41" t="str">
        <f t="shared" si="1"/>
        <v>Philippines-Asia2002</v>
      </c>
      <c r="B1902" s="41" t="s">
        <v>41</v>
      </c>
      <c r="C1902" s="55" t="s">
        <v>204</v>
      </c>
      <c r="D1902" s="33" t="s">
        <v>43</v>
      </c>
      <c r="E1902" s="41">
        <v>40512.0</v>
      </c>
      <c r="F1902" s="41">
        <v>81591.0</v>
      </c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</row>
    <row r="1903">
      <c r="A1903" s="41" t="str">
        <f t="shared" si="1"/>
        <v>Philippines-Asia2003</v>
      </c>
      <c r="B1903" s="41" t="s">
        <v>41</v>
      </c>
      <c r="C1903" s="55" t="s">
        <v>204</v>
      </c>
      <c r="D1903" s="33" t="s">
        <v>44</v>
      </c>
      <c r="E1903" s="41">
        <v>38102.0</v>
      </c>
      <c r="F1903" s="41">
        <v>74785.0</v>
      </c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</row>
    <row r="1904">
      <c r="A1904" s="41" t="str">
        <f t="shared" si="1"/>
        <v>Philippines-Asia2004</v>
      </c>
      <c r="B1904" s="41" t="s">
        <v>41</v>
      </c>
      <c r="C1904" s="55" t="s">
        <v>204</v>
      </c>
      <c r="D1904" s="33" t="s">
        <v>45</v>
      </c>
      <c r="E1904" s="41">
        <v>40009.0</v>
      </c>
      <c r="F1904" s="41">
        <v>75944.0</v>
      </c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</row>
    <row r="1905">
      <c r="A1905" s="41" t="str">
        <f t="shared" si="1"/>
        <v>Philippines-Asia2005</v>
      </c>
      <c r="B1905" s="41" t="s">
        <v>41</v>
      </c>
      <c r="C1905" s="55" t="s">
        <v>204</v>
      </c>
      <c r="D1905" s="33" t="s">
        <v>46</v>
      </c>
      <c r="E1905" s="41">
        <v>38202.0</v>
      </c>
      <c r="F1905" s="41">
        <v>71052.0</v>
      </c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</row>
    <row r="1906">
      <c r="A1906" s="41" t="str">
        <f t="shared" si="1"/>
        <v>Philippines-Asia2006</v>
      </c>
      <c r="B1906" s="41" t="s">
        <v>41</v>
      </c>
      <c r="C1906" s="55" t="s">
        <v>204</v>
      </c>
      <c r="D1906" s="33" t="s">
        <v>47</v>
      </c>
      <c r="E1906" s="41">
        <v>38643.0</v>
      </c>
      <c r="F1906" s="41">
        <v>74066.0</v>
      </c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</row>
    <row r="1907">
      <c r="A1907" s="41" t="str">
        <f t="shared" si="1"/>
        <v>Philippines-Asia2007</v>
      </c>
      <c r="B1907" s="41" t="s">
        <v>41</v>
      </c>
      <c r="C1907" s="55" t="s">
        <v>204</v>
      </c>
      <c r="D1907" s="33" t="s">
        <v>48</v>
      </c>
      <c r="E1907" s="41">
        <v>38767.0</v>
      </c>
      <c r="F1907" s="41">
        <v>71338.0</v>
      </c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</row>
    <row r="1908">
      <c r="A1908" s="41" t="str">
        <f t="shared" si="1"/>
        <v>Philippines-Asia2008</v>
      </c>
      <c r="B1908" s="41" t="s">
        <v>41</v>
      </c>
      <c r="C1908" s="55" t="s">
        <v>204</v>
      </c>
      <c r="D1908" s="33" t="s">
        <v>49</v>
      </c>
      <c r="E1908" s="41">
        <v>38514.0</v>
      </c>
      <c r="F1908" s="41">
        <v>69669.0</v>
      </c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</row>
    <row r="1909">
      <c r="A1909" s="41" t="str">
        <f t="shared" si="1"/>
        <v>Philippines-Asia2009</v>
      </c>
      <c r="B1909" s="41" t="s">
        <v>41</v>
      </c>
      <c r="C1909" s="55" t="s">
        <v>204</v>
      </c>
      <c r="D1909" s="33" t="s">
        <v>50</v>
      </c>
      <c r="E1909" s="41">
        <v>38756.0</v>
      </c>
      <c r="F1909" s="41">
        <v>74832.0</v>
      </c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</row>
    <row r="1910">
      <c r="A1910" s="41" t="str">
        <f t="shared" si="1"/>
        <v>Philippines-Asia2010</v>
      </c>
      <c r="B1910" s="41" t="s">
        <v>41</v>
      </c>
      <c r="C1910" s="55" t="s">
        <v>204</v>
      </c>
      <c r="D1910" s="33" t="s">
        <v>51</v>
      </c>
      <c r="E1910" s="41">
        <v>38822.0</v>
      </c>
      <c r="F1910" s="41">
        <v>71532.0</v>
      </c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</row>
    <row r="1911">
      <c r="A1911" s="41" t="str">
        <f t="shared" si="1"/>
        <v>Philippines-Asia2011</v>
      </c>
      <c r="B1911" s="41" t="s">
        <v>41</v>
      </c>
      <c r="C1911" s="55" t="s">
        <v>204</v>
      </c>
      <c r="D1911" s="33" t="s">
        <v>52</v>
      </c>
      <c r="E1911" s="41">
        <v>39872.0</v>
      </c>
      <c r="F1911" s="41">
        <v>73307.0</v>
      </c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</row>
    <row r="1912">
      <c r="A1912" s="41" t="str">
        <f t="shared" si="1"/>
        <v>Philippines-Asia2012</v>
      </c>
      <c r="B1912" s="41" t="s">
        <v>41</v>
      </c>
      <c r="C1912" s="55" t="s">
        <v>204</v>
      </c>
      <c r="D1912" s="33" t="s">
        <v>53</v>
      </c>
      <c r="E1912" s="41">
        <v>38456.0</v>
      </c>
      <c r="F1912" s="41">
        <v>67693.0</v>
      </c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</row>
    <row r="1913">
      <c r="A1913" s="41" t="str">
        <f t="shared" si="1"/>
        <v>Poland-Europe2000</v>
      </c>
      <c r="B1913" s="41" t="s">
        <v>55</v>
      </c>
      <c r="C1913" s="55" t="s">
        <v>205</v>
      </c>
      <c r="D1913" s="33" t="s">
        <v>40</v>
      </c>
      <c r="E1913" s="41">
        <v>96543.0</v>
      </c>
      <c r="F1913" s="56">
        <v>8529.0</v>
      </c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</row>
    <row r="1914">
      <c r="A1914" s="41" t="str">
        <f t="shared" si="1"/>
        <v>Poland-Europe2001</v>
      </c>
      <c r="B1914" s="41" t="s">
        <v>55</v>
      </c>
      <c r="C1914" s="55" t="s">
        <v>205</v>
      </c>
      <c r="D1914" s="33" t="s">
        <v>42</v>
      </c>
      <c r="E1914" s="41">
        <v>101313.0</v>
      </c>
      <c r="F1914" s="56">
        <v>8529.0</v>
      </c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</row>
    <row r="1915">
      <c r="A1915" s="41" t="str">
        <f t="shared" si="1"/>
        <v>Poland-Europe2002</v>
      </c>
      <c r="B1915" s="41" t="s">
        <v>55</v>
      </c>
      <c r="C1915" s="55" t="s">
        <v>205</v>
      </c>
      <c r="D1915" s="33" t="s">
        <v>43</v>
      </c>
      <c r="E1915" s="41">
        <v>101539.0</v>
      </c>
      <c r="F1915" s="41">
        <v>317254.0</v>
      </c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</row>
    <row r="1916">
      <c r="A1916" s="41" t="str">
        <f t="shared" si="1"/>
        <v>Poland-Europe2003</v>
      </c>
      <c r="B1916" s="41" t="s">
        <v>55</v>
      </c>
      <c r="C1916" s="55" t="s">
        <v>205</v>
      </c>
      <c r="D1916" s="33" t="s">
        <v>44</v>
      </c>
      <c r="E1916" s="41">
        <v>94002.0</v>
      </c>
      <c r="F1916" s="41">
        <v>298787.0</v>
      </c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</row>
    <row r="1917">
      <c r="A1917" s="41" t="str">
        <f t="shared" si="1"/>
        <v>Poland-Europe2004</v>
      </c>
      <c r="B1917" s="41" t="s">
        <v>55</v>
      </c>
      <c r="C1917" s="55" t="s">
        <v>205</v>
      </c>
      <c r="D1917" s="33" t="s">
        <v>45</v>
      </c>
      <c r="E1917" s="41">
        <v>97892.0</v>
      </c>
      <c r="F1917" s="41">
        <v>316125.0</v>
      </c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</row>
    <row r="1918">
      <c r="A1918" s="41" t="str">
        <f t="shared" si="1"/>
        <v>Poland-Europe2005</v>
      </c>
      <c r="B1918" s="41" t="s">
        <v>55</v>
      </c>
      <c r="C1918" s="55" t="s">
        <v>205</v>
      </c>
      <c r="D1918" s="33" t="s">
        <v>46</v>
      </c>
      <c r="E1918" s="41">
        <v>89733.0</v>
      </c>
      <c r="F1918" s="41">
        <v>302806.0</v>
      </c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</row>
    <row r="1919">
      <c r="A1919" s="41" t="str">
        <f t="shared" si="1"/>
        <v>Poland-Europe2006</v>
      </c>
      <c r="B1919" s="41" t="s">
        <v>55</v>
      </c>
      <c r="C1919" s="55" t="s">
        <v>205</v>
      </c>
      <c r="D1919" s="33" t="s">
        <v>47</v>
      </c>
      <c r="E1919" s="41">
        <v>91371.0</v>
      </c>
      <c r="F1919" s="41">
        <v>304988.0</v>
      </c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</row>
    <row r="1920">
      <c r="A1920" s="41" t="str">
        <f t="shared" si="1"/>
        <v>Poland-Europe2007</v>
      </c>
      <c r="B1920" s="41" t="s">
        <v>55</v>
      </c>
      <c r="C1920" s="55" t="s">
        <v>205</v>
      </c>
      <c r="D1920" s="33" t="s">
        <v>48</v>
      </c>
      <c r="E1920" s="41">
        <v>88855.0</v>
      </c>
      <c r="F1920" s="41">
        <v>296932.0</v>
      </c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</row>
    <row r="1921">
      <c r="A1921" s="41" t="str">
        <f t="shared" si="1"/>
        <v>Poland-Europe2008</v>
      </c>
      <c r="B1921" s="41" t="s">
        <v>55</v>
      </c>
      <c r="C1921" s="55" t="s">
        <v>205</v>
      </c>
      <c r="D1921" s="33" t="s">
        <v>49</v>
      </c>
      <c r="E1921" s="41">
        <v>96824.0</v>
      </c>
      <c r="F1921" s="41">
        <v>315637.0</v>
      </c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</row>
    <row r="1922">
      <c r="A1922" s="41" t="str">
        <f t="shared" si="1"/>
        <v>Poland-Europe2009</v>
      </c>
      <c r="B1922" s="41" t="s">
        <v>55</v>
      </c>
      <c r="C1922" s="55" t="s">
        <v>205</v>
      </c>
      <c r="D1922" s="33" t="s">
        <v>50</v>
      </c>
      <c r="E1922" s="41">
        <v>92377.0</v>
      </c>
      <c r="F1922" s="41">
        <v>303598.0</v>
      </c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</row>
    <row r="1923">
      <c r="A1923" s="41" t="str">
        <f t="shared" si="1"/>
        <v>Poland-Europe2010</v>
      </c>
      <c r="B1923" s="41" t="s">
        <v>55</v>
      </c>
      <c r="C1923" s="55" t="s">
        <v>205</v>
      </c>
      <c r="D1923" s="33" t="s">
        <v>51</v>
      </c>
      <c r="E1923" s="41">
        <v>91105.0</v>
      </c>
      <c r="F1923" s="41">
        <v>304856.0</v>
      </c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</row>
    <row r="1924">
      <c r="A1924" s="41" t="str">
        <f t="shared" si="1"/>
        <v>Poland-Europe2011</v>
      </c>
      <c r="B1924" s="41" t="s">
        <v>55</v>
      </c>
      <c r="C1924" s="55" t="s">
        <v>205</v>
      </c>
      <c r="D1924" s="33" t="s">
        <v>52</v>
      </c>
      <c r="E1924" s="41">
        <v>89116.0</v>
      </c>
      <c r="F1924" s="41">
        <v>301691.0</v>
      </c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</row>
    <row r="1925">
      <c r="A1925" s="41" t="str">
        <f t="shared" si="1"/>
        <v>Poland-Europe2012</v>
      </c>
      <c r="B1925" s="41" t="s">
        <v>55</v>
      </c>
      <c r="C1925" s="55" t="s">
        <v>205</v>
      </c>
      <c r="D1925" s="33" t="s">
        <v>53</v>
      </c>
      <c r="E1925" s="41">
        <v>97241.0</v>
      </c>
      <c r="F1925" s="41">
        <v>320004.0</v>
      </c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</row>
    <row r="1926">
      <c r="A1926" s="41" t="str">
        <f t="shared" si="1"/>
        <v>Portugal-Europe2000</v>
      </c>
      <c r="B1926" s="41" t="s">
        <v>55</v>
      </c>
      <c r="C1926" s="55" t="s">
        <v>206</v>
      </c>
      <c r="D1926" s="33" t="s">
        <v>40</v>
      </c>
      <c r="E1926" s="41">
        <v>21949.0</v>
      </c>
      <c r="F1926" s="56">
        <v>8529.0</v>
      </c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</row>
    <row r="1927">
      <c r="A1927" s="41" t="str">
        <f t="shared" si="1"/>
        <v>Portugal-Europe2001</v>
      </c>
      <c r="B1927" s="41" t="s">
        <v>55</v>
      </c>
      <c r="C1927" s="55" t="s">
        <v>206</v>
      </c>
      <c r="D1927" s="33" t="s">
        <v>42</v>
      </c>
      <c r="E1927" s="41">
        <v>23084.0</v>
      </c>
      <c r="F1927" s="56">
        <v>8529.0</v>
      </c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</row>
    <row r="1928">
      <c r="A1928" s="41" t="str">
        <f t="shared" si="1"/>
        <v>Portugal-Europe2002</v>
      </c>
      <c r="B1928" s="41" t="s">
        <v>55</v>
      </c>
      <c r="C1928" s="55" t="s">
        <v>206</v>
      </c>
      <c r="D1928" s="33" t="s">
        <v>43</v>
      </c>
      <c r="E1928" s="41">
        <v>23541.0</v>
      </c>
      <c r="F1928" s="41">
        <v>52361.0</v>
      </c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</row>
    <row r="1929">
      <c r="A1929" s="41" t="str">
        <f t="shared" si="1"/>
        <v>Portugal-Europe2003</v>
      </c>
      <c r="B1929" s="41" t="s">
        <v>55</v>
      </c>
      <c r="C1929" s="55" t="s">
        <v>206</v>
      </c>
      <c r="D1929" s="33" t="s">
        <v>44</v>
      </c>
      <c r="E1929" s="41">
        <v>24152.0</v>
      </c>
      <c r="F1929" s="41">
        <v>57411.0</v>
      </c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</row>
    <row r="1930">
      <c r="A1930" s="41" t="str">
        <f t="shared" si="1"/>
        <v>Portugal-Europe2004</v>
      </c>
      <c r="B1930" s="41" t="s">
        <v>55</v>
      </c>
      <c r="C1930" s="55" t="s">
        <v>206</v>
      </c>
      <c r="D1930" s="33" t="s">
        <v>45</v>
      </c>
      <c r="E1930" s="41">
        <v>24430.0</v>
      </c>
      <c r="F1930" s="41">
        <v>58357.0</v>
      </c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</row>
    <row r="1931">
      <c r="A1931" s="41" t="str">
        <f t="shared" si="1"/>
        <v>Portugal-Europe2005</v>
      </c>
      <c r="B1931" s="41" t="s">
        <v>55</v>
      </c>
      <c r="C1931" s="55" t="s">
        <v>206</v>
      </c>
      <c r="D1931" s="33" t="s">
        <v>46</v>
      </c>
      <c r="E1931" s="41">
        <v>24815.0</v>
      </c>
      <c r="F1931" s="41">
        <v>62863.0</v>
      </c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</row>
    <row r="1932">
      <c r="A1932" s="41" t="str">
        <f t="shared" si="1"/>
        <v>Portugal-Europe2006</v>
      </c>
      <c r="B1932" s="41" t="s">
        <v>55</v>
      </c>
      <c r="C1932" s="55" t="s">
        <v>206</v>
      </c>
      <c r="D1932" s="33" t="s">
        <v>47</v>
      </c>
      <c r="E1932" s="41">
        <v>25831.0</v>
      </c>
      <c r="F1932" s="41">
        <v>63175.0</v>
      </c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</row>
    <row r="1933">
      <c r="A1933" s="41" t="str">
        <f t="shared" si="1"/>
        <v>Portugal-Europe2007</v>
      </c>
      <c r="B1933" s="41" t="s">
        <v>55</v>
      </c>
      <c r="C1933" s="55" t="s">
        <v>206</v>
      </c>
      <c r="D1933" s="33" t="s">
        <v>48</v>
      </c>
      <c r="E1933" s="41">
        <v>25824.0</v>
      </c>
      <c r="F1933" s="41">
        <v>66820.0</v>
      </c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</row>
    <row r="1934">
      <c r="A1934" s="41" t="str">
        <f t="shared" si="1"/>
        <v>Portugal-Europe2008</v>
      </c>
      <c r="B1934" s="41" t="s">
        <v>55</v>
      </c>
      <c r="C1934" s="55" t="s">
        <v>206</v>
      </c>
      <c r="D1934" s="33" t="s">
        <v>49</v>
      </c>
      <c r="E1934" s="41">
        <v>25302.0</v>
      </c>
      <c r="F1934" s="41">
        <v>60865.0</v>
      </c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</row>
    <row r="1935">
      <c r="A1935" s="41" t="str">
        <f t="shared" si="1"/>
        <v>Portugal-Europe2009</v>
      </c>
      <c r="B1935" s="41" t="s">
        <v>55</v>
      </c>
      <c r="C1935" s="55" t="s">
        <v>206</v>
      </c>
      <c r="D1935" s="33" t="s">
        <v>50</v>
      </c>
      <c r="E1935" s="41">
        <v>26467.0</v>
      </c>
      <c r="F1935" s="41">
        <v>65309.0</v>
      </c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</row>
    <row r="1936">
      <c r="A1936" s="41" t="str">
        <f t="shared" si="1"/>
        <v>Portugal-Europe2010</v>
      </c>
      <c r="B1936" s="41" t="s">
        <v>55</v>
      </c>
      <c r="C1936" s="55" t="s">
        <v>206</v>
      </c>
      <c r="D1936" s="33" t="s">
        <v>51</v>
      </c>
      <c r="E1936" s="41">
        <v>25129.0</v>
      </c>
      <c r="F1936" s="41">
        <v>61276.0</v>
      </c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</row>
    <row r="1937">
      <c r="A1937" s="41" t="str">
        <f t="shared" si="1"/>
        <v>Portugal-Europe2011</v>
      </c>
      <c r="B1937" s="41" t="s">
        <v>55</v>
      </c>
      <c r="C1937" s="55" t="s">
        <v>206</v>
      </c>
      <c r="D1937" s="33" t="s">
        <v>52</v>
      </c>
      <c r="E1937" s="41">
        <v>24673.0</v>
      </c>
      <c r="F1937" s="41">
        <v>62966.0</v>
      </c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</row>
    <row r="1938">
      <c r="A1938" s="41" t="str">
        <f t="shared" si="1"/>
        <v>Portugal-Europe2012</v>
      </c>
      <c r="B1938" s="41" t="s">
        <v>55</v>
      </c>
      <c r="C1938" s="55" t="s">
        <v>206</v>
      </c>
      <c r="D1938" s="33" t="s">
        <v>53</v>
      </c>
      <c r="E1938" s="41">
        <v>24698.0</v>
      </c>
      <c r="F1938" s="41">
        <v>59108.0</v>
      </c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</row>
    <row r="1939">
      <c r="A1939" s="41" t="str">
        <f t="shared" si="1"/>
        <v>Puerto Rico-The Americas2000</v>
      </c>
      <c r="B1939" s="41" t="s">
        <v>63</v>
      </c>
      <c r="C1939" s="55" t="s">
        <v>207</v>
      </c>
      <c r="D1939" s="33" t="s">
        <v>40</v>
      </c>
      <c r="E1939" s="56">
        <v>14338.0</v>
      </c>
      <c r="F1939" s="56">
        <v>8529.0</v>
      </c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</row>
    <row r="1940">
      <c r="A1940" s="41" t="str">
        <f t="shared" si="1"/>
        <v>Puerto Rico-The Americas2001</v>
      </c>
      <c r="B1940" s="41" t="s">
        <v>63</v>
      </c>
      <c r="C1940" s="55" t="s">
        <v>207</v>
      </c>
      <c r="D1940" s="33" t="s">
        <v>42</v>
      </c>
      <c r="E1940" s="56">
        <v>14338.0</v>
      </c>
      <c r="F1940" s="56">
        <v>8529.0</v>
      </c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</row>
    <row r="1941">
      <c r="A1941" s="41" t="str">
        <f t="shared" si="1"/>
        <v>Puerto Rico-The Americas2002</v>
      </c>
      <c r="B1941" s="41" t="s">
        <v>63</v>
      </c>
      <c r="C1941" s="55" t="s">
        <v>207</v>
      </c>
      <c r="D1941" s="33" t="s">
        <v>43</v>
      </c>
      <c r="E1941" s="56">
        <v>14338.0</v>
      </c>
      <c r="F1941" s="56">
        <v>8529.0</v>
      </c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</row>
    <row r="1942">
      <c r="A1942" s="41" t="str">
        <f t="shared" si="1"/>
        <v>Puerto Rico-The Americas2003</v>
      </c>
      <c r="B1942" s="41" t="s">
        <v>63</v>
      </c>
      <c r="C1942" s="55" t="s">
        <v>207</v>
      </c>
      <c r="D1942" s="33" t="s">
        <v>44</v>
      </c>
      <c r="E1942" s="56">
        <v>14338.0</v>
      </c>
      <c r="F1942" s="56">
        <v>8529.0</v>
      </c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</row>
    <row r="1943">
      <c r="A1943" s="41" t="str">
        <f t="shared" si="1"/>
        <v>Puerto Rico-The Americas2004</v>
      </c>
      <c r="B1943" s="41" t="s">
        <v>63</v>
      </c>
      <c r="C1943" s="55" t="s">
        <v>207</v>
      </c>
      <c r="D1943" s="33" t="s">
        <v>45</v>
      </c>
      <c r="E1943" s="56">
        <v>14338.0</v>
      </c>
      <c r="F1943" s="56">
        <v>8529.0</v>
      </c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</row>
    <row r="1944">
      <c r="A1944" s="41" t="str">
        <f t="shared" si="1"/>
        <v>Puerto Rico-The Americas2005</v>
      </c>
      <c r="B1944" s="41" t="s">
        <v>63</v>
      </c>
      <c r="C1944" s="55" t="s">
        <v>207</v>
      </c>
      <c r="D1944" s="33" t="s">
        <v>46</v>
      </c>
      <c r="E1944" s="56">
        <v>14338.0</v>
      </c>
      <c r="F1944" s="56">
        <v>8529.0</v>
      </c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</row>
    <row r="1945">
      <c r="A1945" s="41" t="str">
        <f t="shared" si="1"/>
        <v>Puerto Rico-The Americas2006</v>
      </c>
      <c r="B1945" s="41" t="s">
        <v>63</v>
      </c>
      <c r="C1945" s="55" t="s">
        <v>207</v>
      </c>
      <c r="D1945" s="33" t="s">
        <v>47</v>
      </c>
      <c r="E1945" s="56">
        <v>14338.0</v>
      </c>
      <c r="F1945" s="56">
        <v>8529.0</v>
      </c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</row>
    <row r="1946">
      <c r="A1946" s="41" t="str">
        <f t="shared" si="1"/>
        <v>Puerto Rico-The Americas2007</v>
      </c>
      <c r="B1946" s="41" t="s">
        <v>63</v>
      </c>
      <c r="C1946" s="55" t="s">
        <v>207</v>
      </c>
      <c r="D1946" s="33" t="s">
        <v>48</v>
      </c>
      <c r="E1946" s="56">
        <v>14338.0</v>
      </c>
      <c r="F1946" s="56">
        <v>8529.0</v>
      </c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</row>
    <row r="1947">
      <c r="A1947" s="41" t="str">
        <f t="shared" si="1"/>
        <v>Puerto Rico-The Americas2008</v>
      </c>
      <c r="B1947" s="41" t="s">
        <v>63</v>
      </c>
      <c r="C1947" s="55" t="s">
        <v>207</v>
      </c>
      <c r="D1947" s="33" t="s">
        <v>49</v>
      </c>
      <c r="E1947" s="56">
        <v>14338.0</v>
      </c>
      <c r="F1947" s="56">
        <v>8529.0</v>
      </c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</row>
    <row r="1948">
      <c r="A1948" s="41" t="str">
        <f t="shared" si="1"/>
        <v>Puerto Rico-The Americas2009</v>
      </c>
      <c r="B1948" s="41" t="s">
        <v>63</v>
      </c>
      <c r="C1948" s="55" t="s">
        <v>207</v>
      </c>
      <c r="D1948" s="33" t="s">
        <v>50</v>
      </c>
      <c r="E1948" s="56">
        <v>14338.0</v>
      </c>
      <c r="F1948" s="56">
        <v>8529.0</v>
      </c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</row>
    <row r="1949">
      <c r="A1949" s="41" t="str">
        <f t="shared" si="1"/>
        <v>Puerto Rico-The Americas2010</v>
      </c>
      <c r="B1949" s="41" t="s">
        <v>63</v>
      </c>
      <c r="C1949" s="55" t="s">
        <v>207</v>
      </c>
      <c r="D1949" s="33" t="s">
        <v>51</v>
      </c>
      <c r="E1949" s="56">
        <v>14338.0</v>
      </c>
      <c r="F1949" s="56">
        <v>8529.0</v>
      </c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</row>
    <row r="1950">
      <c r="A1950" s="41" t="str">
        <f t="shared" si="1"/>
        <v>Puerto Rico-The Americas2011</v>
      </c>
      <c r="B1950" s="41" t="s">
        <v>63</v>
      </c>
      <c r="C1950" s="55" t="s">
        <v>207</v>
      </c>
      <c r="D1950" s="33" t="s">
        <v>52</v>
      </c>
      <c r="E1950" s="56">
        <v>14338.0</v>
      </c>
      <c r="F1950" s="56">
        <v>8529.0</v>
      </c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</row>
    <row r="1951">
      <c r="A1951" s="41" t="str">
        <f t="shared" si="1"/>
        <v>Puerto Rico-The Americas2012</v>
      </c>
      <c r="B1951" s="41" t="s">
        <v>63</v>
      </c>
      <c r="C1951" s="55" t="s">
        <v>207</v>
      </c>
      <c r="D1951" s="33" t="s">
        <v>53</v>
      </c>
      <c r="E1951" s="56">
        <v>14338.0</v>
      </c>
      <c r="F1951" s="56">
        <v>8529.0</v>
      </c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</row>
    <row r="1952">
      <c r="A1952" s="41" t="str">
        <f t="shared" si="1"/>
        <v>Qatar-Middle East2000</v>
      </c>
      <c r="B1952" s="41" t="s">
        <v>72</v>
      </c>
      <c r="C1952" s="55" t="s">
        <v>208</v>
      </c>
      <c r="D1952" s="33" t="s">
        <v>40</v>
      </c>
      <c r="E1952" s="56">
        <v>14338.0</v>
      </c>
      <c r="F1952" s="56">
        <v>8529.0</v>
      </c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</row>
    <row r="1953">
      <c r="A1953" s="41" t="str">
        <f t="shared" si="1"/>
        <v>Qatar-Middle East2001</v>
      </c>
      <c r="B1953" s="41" t="s">
        <v>72</v>
      </c>
      <c r="C1953" s="55" t="s">
        <v>208</v>
      </c>
      <c r="D1953" s="33" t="s">
        <v>42</v>
      </c>
      <c r="E1953" s="41">
        <v>33285.0</v>
      </c>
      <c r="F1953" s="56">
        <v>8529.0</v>
      </c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</row>
    <row r="1954">
      <c r="A1954" s="41" t="str">
        <f t="shared" si="1"/>
        <v>Qatar-Middle East2002</v>
      </c>
      <c r="B1954" s="41" t="s">
        <v>72</v>
      </c>
      <c r="C1954" s="55" t="s">
        <v>208</v>
      </c>
      <c r="D1954" s="33" t="s">
        <v>43</v>
      </c>
      <c r="E1954" s="41">
        <v>28973.0</v>
      </c>
      <c r="F1954" s="41">
        <v>70531.0</v>
      </c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</row>
    <row r="1955">
      <c r="A1955" s="41" t="str">
        <f t="shared" si="1"/>
        <v>Qatar-Middle East2003</v>
      </c>
      <c r="B1955" s="41" t="s">
        <v>72</v>
      </c>
      <c r="C1955" s="55" t="s">
        <v>208</v>
      </c>
      <c r="D1955" s="33" t="s">
        <v>44</v>
      </c>
      <c r="E1955" s="41">
        <v>24942.0</v>
      </c>
      <c r="F1955" s="41">
        <v>66120.0</v>
      </c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</row>
    <row r="1956">
      <c r="A1956" s="41" t="str">
        <f t="shared" si="1"/>
        <v>Qatar-Middle East2004</v>
      </c>
      <c r="B1956" s="41" t="s">
        <v>72</v>
      </c>
      <c r="C1956" s="55" t="s">
        <v>208</v>
      </c>
      <c r="D1956" s="33" t="s">
        <v>45</v>
      </c>
      <c r="E1956" s="41">
        <v>23642.0</v>
      </c>
      <c r="F1956" s="41">
        <v>67997.0</v>
      </c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</row>
    <row r="1957">
      <c r="A1957" s="41" t="str">
        <f t="shared" si="1"/>
        <v>Qatar-Middle East2005</v>
      </c>
      <c r="B1957" s="41" t="s">
        <v>72</v>
      </c>
      <c r="C1957" s="55" t="s">
        <v>208</v>
      </c>
      <c r="D1957" s="33" t="s">
        <v>46</v>
      </c>
      <c r="E1957" s="41">
        <v>16648.0</v>
      </c>
      <c r="F1957" s="41">
        <v>44393.0</v>
      </c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</row>
    <row r="1958">
      <c r="A1958" s="41" t="str">
        <f t="shared" si="1"/>
        <v>Qatar-Middle East2006</v>
      </c>
      <c r="B1958" s="41" t="s">
        <v>72</v>
      </c>
      <c r="C1958" s="55" t="s">
        <v>208</v>
      </c>
      <c r="D1958" s="33" t="s">
        <v>47</v>
      </c>
      <c r="E1958" s="41">
        <v>13711.0</v>
      </c>
      <c r="F1958" s="41">
        <v>28482.0</v>
      </c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</row>
    <row r="1959">
      <c r="A1959" s="41" t="str">
        <f t="shared" si="1"/>
        <v>Qatar-Middle East2007</v>
      </c>
      <c r="B1959" s="41" t="s">
        <v>72</v>
      </c>
      <c r="C1959" s="55" t="s">
        <v>208</v>
      </c>
      <c r="D1959" s="33" t="s">
        <v>48</v>
      </c>
      <c r="E1959" s="41">
        <v>12452.0</v>
      </c>
      <c r="F1959" s="41">
        <v>30363.0</v>
      </c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</row>
    <row r="1960">
      <c r="A1960" s="41" t="str">
        <f t="shared" si="1"/>
        <v>Qatar-Middle East2008</v>
      </c>
      <c r="B1960" s="41" t="s">
        <v>72</v>
      </c>
      <c r="C1960" s="55" t="s">
        <v>208</v>
      </c>
      <c r="D1960" s="33" t="s">
        <v>49</v>
      </c>
      <c r="E1960" s="41">
        <v>22790.0</v>
      </c>
      <c r="F1960" s="41">
        <v>67242.0</v>
      </c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</row>
    <row r="1961">
      <c r="A1961" s="41" t="str">
        <f t="shared" si="1"/>
        <v>Qatar-Middle East2009</v>
      </c>
      <c r="B1961" s="41" t="s">
        <v>72</v>
      </c>
      <c r="C1961" s="55" t="s">
        <v>208</v>
      </c>
      <c r="D1961" s="33" t="s">
        <v>50</v>
      </c>
      <c r="E1961" s="41">
        <v>16638.0</v>
      </c>
      <c r="F1961" s="41">
        <v>51881.0</v>
      </c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</row>
    <row r="1962">
      <c r="A1962" s="41" t="str">
        <f t="shared" si="1"/>
        <v>Qatar-Middle East2010</v>
      </c>
      <c r="B1962" s="41" t="s">
        <v>72</v>
      </c>
      <c r="C1962" s="55" t="s">
        <v>208</v>
      </c>
      <c r="D1962" s="33" t="s">
        <v>51</v>
      </c>
      <c r="E1962" s="41">
        <v>14185.0</v>
      </c>
      <c r="F1962" s="41">
        <v>36157.0</v>
      </c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</row>
    <row r="1963">
      <c r="A1963" s="41" t="str">
        <f t="shared" si="1"/>
        <v>Qatar-Middle East2011</v>
      </c>
      <c r="B1963" s="41" t="s">
        <v>72</v>
      </c>
      <c r="C1963" s="55" t="s">
        <v>208</v>
      </c>
      <c r="D1963" s="33" t="s">
        <v>52</v>
      </c>
      <c r="E1963" s="41">
        <v>10876.0</v>
      </c>
      <c r="F1963" s="41">
        <v>34730.0</v>
      </c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</row>
    <row r="1964">
      <c r="A1964" s="41" t="str">
        <f t="shared" si="1"/>
        <v>Qatar-Middle East2012</v>
      </c>
      <c r="B1964" s="41" t="s">
        <v>72</v>
      </c>
      <c r="C1964" s="55" t="s">
        <v>208</v>
      </c>
      <c r="D1964" s="33" t="s">
        <v>53</v>
      </c>
      <c r="E1964" s="41">
        <v>19606.0</v>
      </c>
      <c r="F1964" s="41">
        <v>56736.0</v>
      </c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</row>
    <row r="1965">
      <c r="A1965" s="41" t="str">
        <f t="shared" si="1"/>
        <v>Romania-Europe2000</v>
      </c>
      <c r="B1965" s="41" t="s">
        <v>55</v>
      </c>
      <c r="C1965" s="55" t="s">
        <v>209</v>
      </c>
      <c r="D1965" s="33" t="s">
        <v>40</v>
      </c>
      <c r="E1965" s="56">
        <v>14338.0</v>
      </c>
      <c r="F1965" s="56">
        <v>8529.0</v>
      </c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</row>
    <row r="1966">
      <c r="A1966" s="41" t="str">
        <f t="shared" si="1"/>
        <v>Romania-Europe2001</v>
      </c>
      <c r="B1966" s="41" t="s">
        <v>55</v>
      </c>
      <c r="C1966" s="55" t="s">
        <v>209</v>
      </c>
      <c r="D1966" s="33" t="s">
        <v>42</v>
      </c>
      <c r="E1966" s="41">
        <v>35830.0</v>
      </c>
      <c r="F1966" s="56">
        <v>8529.0</v>
      </c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</row>
    <row r="1967">
      <c r="A1967" s="41" t="str">
        <f t="shared" si="1"/>
        <v>Romania-Europe2002</v>
      </c>
      <c r="B1967" s="41" t="s">
        <v>55</v>
      </c>
      <c r="C1967" s="55" t="s">
        <v>209</v>
      </c>
      <c r="D1967" s="33" t="s">
        <v>43</v>
      </c>
      <c r="E1967" s="41">
        <v>35031.0</v>
      </c>
      <c r="F1967" s="41">
        <v>78745.0</v>
      </c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</row>
    <row r="1968">
      <c r="A1968" s="41" t="str">
        <f t="shared" si="1"/>
        <v>Romania-Europe2003</v>
      </c>
      <c r="B1968" s="41" t="s">
        <v>55</v>
      </c>
      <c r="C1968" s="55" t="s">
        <v>209</v>
      </c>
      <c r="D1968" s="33" t="s">
        <v>44</v>
      </c>
      <c r="E1968" s="41">
        <v>34882.0</v>
      </c>
      <c r="F1968" s="41">
        <v>80307.0</v>
      </c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</row>
    <row r="1969">
      <c r="A1969" s="41" t="str">
        <f t="shared" si="1"/>
        <v>Romania-Europe2004</v>
      </c>
      <c r="B1969" s="41" t="s">
        <v>55</v>
      </c>
      <c r="C1969" s="55" t="s">
        <v>209</v>
      </c>
      <c r="D1969" s="33" t="s">
        <v>45</v>
      </c>
      <c r="E1969" s="41">
        <v>39617.0</v>
      </c>
      <c r="F1969" s="41">
        <v>94645.0</v>
      </c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</row>
    <row r="1970">
      <c r="A1970" s="41" t="str">
        <f t="shared" si="1"/>
        <v>Romania-Europe2005</v>
      </c>
      <c r="B1970" s="41" t="s">
        <v>55</v>
      </c>
      <c r="C1970" s="55" t="s">
        <v>209</v>
      </c>
      <c r="D1970" s="33" t="s">
        <v>46</v>
      </c>
      <c r="E1970" s="41">
        <v>38683.0</v>
      </c>
      <c r="F1970" s="41">
        <v>95401.0</v>
      </c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</row>
    <row r="1971">
      <c r="A1971" s="41" t="str">
        <f t="shared" si="1"/>
        <v>Romania-Europe2006</v>
      </c>
      <c r="B1971" s="41" t="s">
        <v>55</v>
      </c>
      <c r="C1971" s="55" t="s">
        <v>209</v>
      </c>
      <c r="D1971" s="33" t="s">
        <v>47</v>
      </c>
      <c r="E1971" s="41">
        <v>38140.0</v>
      </c>
      <c r="F1971" s="41">
        <v>92174.0</v>
      </c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</row>
    <row r="1972">
      <c r="A1972" s="41" t="str">
        <f t="shared" si="1"/>
        <v>Romania-Europe2007</v>
      </c>
      <c r="B1972" s="41" t="s">
        <v>55</v>
      </c>
      <c r="C1972" s="55" t="s">
        <v>209</v>
      </c>
      <c r="D1972" s="33" t="s">
        <v>48</v>
      </c>
      <c r="E1972" s="41">
        <v>36819.0</v>
      </c>
      <c r="F1972" s="41">
        <v>95672.0</v>
      </c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</row>
    <row r="1973">
      <c r="A1973" s="41" t="str">
        <f t="shared" si="1"/>
        <v>Romania-Europe2008</v>
      </c>
      <c r="B1973" s="41" t="s">
        <v>55</v>
      </c>
      <c r="C1973" s="55" t="s">
        <v>209</v>
      </c>
      <c r="D1973" s="33" t="s">
        <v>49</v>
      </c>
      <c r="E1973" s="41">
        <v>39757.0</v>
      </c>
      <c r="F1973" s="41">
        <v>100960.0</v>
      </c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</row>
    <row r="1974">
      <c r="A1974" s="41" t="str">
        <f t="shared" si="1"/>
        <v>Romania-Europe2009</v>
      </c>
      <c r="B1974" s="41" t="s">
        <v>55</v>
      </c>
      <c r="C1974" s="55" t="s">
        <v>209</v>
      </c>
      <c r="D1974" s="33" t="s">
        <v>50</v>
      </c>
      <c r="E1974" s="41">
        <v>38693.0</v>
      </c>
      <c r="F1974" s="41">
        <v>95676.0</v>
      </c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</row>
    <row r="1975">
      <c r="A1975" s="41" t="str">
        <f t="shared" si="1"/>
        <v>Romania-Europe2010</v>
      </c>
      <c r="B1975" s="41" t="s">
        <v>55</v>
      </c>
      <c r="C1975" s="55" t="s">
        <v>209</v>
      </c>
      <c r="D1975" s="33" t="s">
        <v>51</v>
      </c>
      <c r="E1975" s="41">
        <v>39525.0</v>
      </c>
      <c r="F1975" s="41">
        <v>95940.0</v>
      </c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</row>
    <row r="1976">
      <c r="A1976" s="41" t="str">
        <f t="shared" si="1"/>
        <v>Romania-Europe2011</v>
      </c>
      <c r="B1976" s="41" t="s">
        <v>55</v>
      </c>
      <c r="C1976" s="55" t="s">
        <v>209</v>
      </c>
      <c r="D1976" s="33" t="s">
        <v>52</v>
      </c>
      <c r="E1976" s="41">
        <v>36228.0</v>
      </c>
      <c r="F1976" s="41">
        <v>89985.0</v>
      </c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</row>
    <row r="1977">
      <c r="A1977" s="41" t="str">
        <f t="shared" si="1"/>
        <v>Romania-Europe2012</v>
      </c>
      <c r="B1977" s="41" t="s">
        <v>55</v>
      </c>
      <c r="C1977" s="55" t="s">
        <v>209</v>
      </c>
      <c r="D1977" s="33" t="s">
        <v>53</v>
      </c>
      <c r="E1977" s="41">
        <v>39936.0</v>
      </c>
      <c r="F1977" s="41">
        <v>102595.0</v>
      </c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</row>
    <row r="1978">
      <c r="A1978" s="41" t="str">
        <f t="shared" si="1"/>
        <v>Russia-Europe2000</v>
      </c>
      <c r="B1978" s="41" t="s">
        <v>55</v>
      </c>
      <c r="C1978" s="55" t="s">
        <v>210</v>
      </c>
      <c r="D1978" s="33" t="s">
        <v>40</v>
      </c>
      <c r="E1978" s="56">
        <v>14338.0</v>
      </c>
      <c r="F1978" s="56">
        <v>8529.0</v>
      </c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</row>
    <row r="1979">
      <c r="A1979" s="41" t="str">
        <f t="shared" si="1"/>
        <v>Russia-Europe2001</v>
      </c>
      <c r="B1979" s="41" t="s">
        <v>55</v>
      </c>
      <c r="C1979" s="55" t="s">
        <v>210</v>
      </c>
      <c r="D1979" s="33" t="s">
        <v>42</v>
      </c>
      <c r="E1979" s="41">
        <v>730970.0</v>
      </c>
      <c r="F1979" s="56">
        <v>8529.0</v>
      </c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</row>
    <row r="1980">
      <c r="A1980" s="41" t="str">
        <f t="shared" si="1"/>
        <v>Russia-Europe2002</v>
      </c>
      <c r="B1980" s="41" t="s">
        <v>55</v>
      </c>
      <c r="C1980" s="55" t="s">
        <v>210</v>
      </c>
      <c r="D1980" s="33" t="s">
        <v>43</v>
      </c>
      <c r="E1980" s="41">
        <v>702292.0</v>
      </c>
      <c r="F1980" s="41">
        <v>1740776.0</v>
      </c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</row>
    <row r="1981">
      <c r="A1981" s="41" t="str">
        <f t="shared" si="1"/>
        <v>Russia-Europe2003</v>
      </c>
      <c r="B1981" s="41" t="s">
        <v>55</v>
      </c>
      <c r="C1981" s="55" t="s">
        <v>210</v>
      </c>
      <c r="D1981" s="33" t="s">
        <v>44</v>
      </c>
      <c r="E1981" s="41">
        <v>646915.0</v>
      </c>
      <c r="F1981" s="41">
        <v>1574368.0</v>
      </c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</row>
    <row r="1982">
      <c r="A1982" s="41" t="str">
        <f t="shared" si="1"/>
        <v>Russia-Europe2004</v>
      </c>
      <c r="B1982" s="41" t="s">
        <v>55</v>
      </c>
      <c r="C1982" s="55" t="s">
        <v>210</v>
      </c>
      <c r="D1982" s="33" t="s">
        <v>45</v>
      </c>
      <c r="E1982" s="41">
        <v>688483.0</v>
      </c>
      <c r="F1982" s="41">
        <v>1715639.0</v>
      </c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</row>
    <row r="1983">
      <c r="A1983" s="41" t="str">
        <f t="shared" si="1"/>
        <v>Russia-Europe2005</v>
      </c>
      <c r="B1983" s="41" t="s">
        <v>55</v>
      </c>
      <c r="C1983" s="55" t="s">
        <v>210</v>
      </c>
      <c r="D1983" s="33" t="s">
        <v>46</v>
      </c>
      <c r="E1983" s="41">
        <v>647392.0</v>
      </c>
      <c r="F1983" s="41">
        <v>1602963.0</v>
      </c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</row>
    <row r="1984">
      <c r="A1984" s="41" t="str">
        <f t="shared" si="1"/>
        <v>Russia-Europe2006</v>
      </c>
      <c r="B1984" s="41" t="s">
        <v>55</v>
      </c>
      <c r="C1984" s="55" t="s">
        <v>210</v>
      </c>
      <c r="D1984" s="33" t="s">
        <v>47</v>
      </c>
      <c r="E1984" s="41">
        <v>623098.0</v>
      </c>
      <c r="F1984" s="41">
        <v>1557665.0</v>
      </c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</row>
    <row r="1985">
      <c r="A1985" s="41" t="str">
        <f t="shared" si="1"/>
        <v>Russia-Europe2007</v>
      </c>
      <c r="B1985" s="41" t="s">
        <v>55</v>
      </c>
      <c r="C1985" s="55" t="s">
        <v>210</v>
      </c>
      <c r="D1985" s="33" t="s">
        <v>48</v>
      </c>
      <c r="E1985" s="41">
        <v>626014.0</v>
      </c>
      <c r="F1985" s="41">
        <v>1558013.0</v>
      </c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</row>
    <row r="1986">
      <c r="A1986" s="41" t="str">
        <f t="shared" si="1"/>
        <v>Russia-Europe2008</v>
      </c>
      <c r="B1986" s="41" t="s">
        <v>55</v>
      </c>
      <c r="C1986" s="55" t="s">
        <v>210</v>
      </c>
      <c r="D1986" s="33" t="s">
        <v>49</v>
      </c>
      <c r="E1986" s="41">
        <v>672591.0</v>
      </c>
      <c r="F1986" s="41">
        <v>1667598.0</v>
      </c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</row>
    <row r="1987">
      <c r="A1987" s="41" t="str">
        <f t="shared" si="1"/>
        <v>Russia-Europe2009</v>
      </c>
      <c r="B1987" s="41" t="s">
        <v>55</v>
      </c>
      <c r="C1987" s="55" t="s">
        <v>210</v>
      </c>
      <c r="D1987" s="33" t="s">
        <v>50</v>
      </c>
      <c r="E1987" s="41">
        <v>651712.0</v>
      </c>
      <c r="F1987" s="41">
        <v>1615688.0</v>
      </c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</row>
    <row r="1988">
      <c r="A1988" s="41" t="str">
        <f t="shared" si="1"/>
        <v>Russia-Europe2010</v>
      </c>
      <c r="B1988" s="41" t="s">
        <v>55</v>
      </c>
      <c r="C1988" s="55" t="s">
        <v>210</v>
      </c>
      <c r="D1988" s="33" t="s">
        <v>51</v>
      </c>
      <c r="E1988" s="41">
        <v>645323.0</v>
      </c>
      <c r="F1988" s="41">
        <v>1604973.0</v>
      </c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</row>
    <row r="1989">
      <c r="A1989" s="41" t="str">
        <f t="shared" si="1"/>
        <v>Russia-Europe2011</v>
      </c>
      <c r="B1989" s="41" t="s">
        <v>55</v>
      </c>
      <c r="C1989" s="55" t="s">
        <v>210</v>
      </c>
      <c r="D1989" s="33" t="s">
        <v>52</v>
      </c>
      <c r="E1989" s="41">
        <v>619265.0</v>
      </c>
      <c r="F1989" s="41">
        <v>1558112.0</v>
      </c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</row>
    <row r="1990">
      <c r="A1990" s="41" t="str">
        <f t="shared" si="1"/>
        <v>Russia-Europe2012</v>
      </c>
      <c r="B1990" s="41" t="s">
        <v>55</v>
      </c>
      <c r="C1990" s="55" t="s">
        <v>210</v>
      </c>
      <c r="D1990" s="33" t="s">
        <v>53</v>
      </c>
      <c r="E1990" s="41">
        <v>670673.0</v>
      </c>
      <c r="F1990" s="41">
        <v>1669618.0</v>
      </c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</row>
    <row r="1991">
      <c r="A1991" s="41" t="str">
        <f t="shared" si="1"/>
        <v>Rwanda-Africa2000</v>
      </c>
      <c r="B1991" s="41" t="s">
        <v>57</v>
      </c>
      <c r="C1991" s="55" t="s">
        <v>211</v>
      </c>
      <c r="D1991" s="33" t="s">
        <v>40</v>
      </c>
      <c r="E1991" s="56">
        <v>14338.0</v>
      </c>
      <c r="F1991" s="56">
        <v>8529.0</v>
      </c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</row>
    <row r="1992">
      <c r="A1992" s="41" t="str">
        <f t="shared" si="1"/>
        <v>Rwanda-Africa2001</v>
      </c>
      <c r="B1992" s="41" t="s">
        <v>57</v>
      </c>
      <c r="C1992" s="55" t="s">
        <v>211</v>
      </c>
      <c r="D1992" s="33" t="s">
        <v>42</v>
      </c>
      <c r="E1992" s="56">
        <v>14338.0</v>
      </c>
      <c r="F1992" s="56">
        <v>8529.0</v>
      </c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</row>
    <row r="1993">
      <c r="A1993" s="41" t="str">
        <f t="shared" si="1"/>
        <v>Rwanda-Africa2002</v>
      </c>
      <c r="B1993" s="41" t="s">
        <v>57</v>
      </c>
      <c r="C1993" s="55" t="s">
        <v>211</v>
      </c>
      <c r="D1993" s="33" t="s">
        <v>43</v>
      </c>
      <c r="E1993" s="56">
        <v>14338.0</v>
      </c>
      <c r="F1993" s="41">
        <v>594.0</v>
      </c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</row>
    <row r="1994">
      <c r="A1994" s="41" t="str">
        <f t="shared" si="1"/>
        <v>Rwanda-Africa2003</v>
      </c>
      <c r="B1994" s="41" t="s">
        <v>57</v>
      </c>
      <c r="C1994" s="55" t="s">
        <v>211</v>
      </c>
      <c r="D1994" s="33" t="s">
        <v>44</v>
      </c>
      <c r="E1994" s="56">
        <v>14338.0</v>
      </c>
      <c r="F1994" s="41">
        <v>576.0</v>
      </c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</row>
    <row r="1995">
      <c r="A1995" s="41" t="str">
        <f t="shared" si="1"/>
        <v>Rwanda-Africa2004</v>
      </c>
      <c r="B1995" s="41" t="s">
        <v>57</v>
      </c>
      <c r="C1995" s="55" t="s">
        <v>211</v>
      </c>
      <c r="D1995" s="33" t="s">
        <v>45</v>
      </c>
      <c r="E1995" s="56">
        <v>14338.0</v>
      </c>
      <c r="F1995" s="41">
        <v>543.0</v>
      </c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</row>
    <row r="1996">
      <c r="A1996" s="41" t="str">
        <f t="shared" si="1"/>
        <v>Rwanda-Africa2005</v>
      </c>
      <c r="B1996" s="41" t="s">
        <v>57</v>
      </c>
      <c r="C1996" s="55" t="s">
        <v>211</v>
      </c>
      <c r="D1996" s="33" t="s">
        <v>46</v>
      </c>
      <c r="E1996" s="56">
        <v>14338.0</v>
      </c>
      <c r="F1996" s="41">
        <v>689.0</v>
      </c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</row>
    <row r="1997">
      <c r="A1997" s="41" t="str">
        <f t="shared" si="1"/>
        <v>Rwanda-Africa2006</v>
      </c>
      <c r="B1997" s="41" t="s">
        <v>57</v>
      </c>
      <c r="C1997" s="55" t="s">
        <v>211</v>
      </c>
      <c r="D1997" s="33" t="s">
        <v>47</v>
      </c>
      <c r="E1997" s="56">
        <v>14338.0</v>
      </c>
      <c r="F1997" s="41">
        <v>689.0</v>
      </c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</row>
    <row r="1998">
      <c r="A1998" s="41" t="str">
        <f t="shared" si="1"/>
        <v>Rwanda-Africa2007</v>
      </c>
      <c r="B1998" s="41" t="s">
        <v>57</v>
      </c>
      <c r="C1998" s="55" t="s">
        <v>211</v>
      </c>
      <c r="D1998" s="33" t="s">
        <v>48</v>
      </c>
      <c r="E1998" s="56">
        <v>14338.0</v>
      </c>
      <c r="F1998" s="41">
        <v>689.0</v>
      </c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</row>
    <row r="1999">
      <c r="A1999" s="41" t="str">
        <f t="shared" si="1"/>
        <v>Rwanda-Africa2008</v>
      </c>
      <c r="B1999" s="41" t="s">
        <v>57</v>
      </c>
      <c r="C1999" s="55" t="s">
        <v>211</v>
      </c>
      <c r="D1999" s="33" t="s">
        <v>49</v>
      </c>
      <c r="E1999" s="56">
        <v>14338.0</v>
      </c>
      <c r="F1999" s="41">
        <v>557.0</v>
      </c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</row>
    <row r="2000">
      <c r="A2000" s="41" t="str">
        <f t="shared" si="1"/>
        <v>Rwanda-Africa2009</v>
      </c>
      <c r="B2000" s="41" t="s">
        <v>57</v>
      </c>
      <c r="C2000" s="55" t="s">
        <v>211</v>
      </c>
      <c r="D2000" s="33" t="s">
        <v>50</v>
      </c>
      <c r="E2000" s="56">
        <v>14338.0</v>
      </c>
      <c r="F2000" s="41">
        <v>528.0</v>
      </c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</row>
    <row r="2001">
      <c r="A2001" s="41" t="str">
        <f t="shared" si="1"/>
        <v>Rwanda-Africa2010</v>
      </c>
      <c r="B2001" s="41" t="s">
        <v>57</v>
      </c>
      <c r="C2001" s="55" t="s">
        <v>211</v>
      </c>
      <c r="D2001" s="33" t="s">
        <v>51</v>
      </c>
      <c r="E2001" s="56">
        <v>14338.0</v>
      </c>
      <c r="F2001" s="41">
        <v>682.0</v>
      </c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</row>
    <row r="2002">
      <c r="A2002" s="41" t="str">
        <f t="shared" si="1"/>
        <v>Rwanda-Africa2011</v>
      </c>
      <c r="B2002" s="41" t="s">
        <v>57</v>
      </c>
      <c r="C2002" s="55" t="s">
        <v>211</v>
      </c>
      <c r="D2002" s="33" t="s">
        <v>52</v>
      </c>
      <c r="E2002" s="56">
        <v>14338.0</v>
      </c>
      <c r="F2002" s="41">
        <v>686.0</v>
      </c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</row>
    <row r="2003">
      <c r="A2003" s="41" t="str">
        <f t="shared" si="1"/>
        <v>Rwanda-Africa2012</v>
      </c>
      <c r="B2003" s="41" t="s">
        <v>57</v>
      </c>
      <c r="C2003" s="55" t="s">
        <v>211</v>
      </c>
      <c r="D2003" s="33" t="s">
        <v>53</v>
      </c>
      <c r="E2003" s="56">
        <v>14338.0</v>
      </c>
      <c r="F2003" s="41">
        <v>528.0</v>
      </c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</row>
    <row r="2004">
      <c r="A2004" s="41" t="str">
        <f t="shared" si="1"/>
        <v>Samoa-Oceania2000</v>
      </c>
      <c r="B2004" s="41" t="s">
        <v>59</v>
      </c>
      <c r="C2004" s="55" t="s">
        <v>212</v>
      </c>
      <c r="D2004" s="33" t="s">
        <v>40</v>
      </c>
      <c r="E2004" s="56">
        <v>14338.0</v>
      </c>
      <c r="F2004" s="56">
        <v>8529.0</v>
      </c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</row>
    <row r="2005">
      <c r="A2005" s="41" t="str">
        <f t="shared" si="1"/>
        <v>Samoa-Oceania2001</v>
      </c>
      <c r="B2005" s="41" t="s">
        <v>59</v>
      </c>
      <c r="C2005" s="55" t="s">
        <v>212</v>
      </c>
      <c r="D2005" s="33" t="s">
        <v>42</v>
      </c>
      <c r="E2005" s="56">
        <v>14338.0</v>
      </c>
      <c r="F2005" s="56">
        <v>8529.0</v>
      </c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</row>
    <row r="2006">
      <c r="A2006" s="41" t="str">
        <f t="shared" si="1"/>
        <v>Samoa-Oceania2002</v>
      </c>
      <c r="B2006" s="41" t="s">
        <v>59</v>
      </c>
      <c r="C2006" s="55" t="s">
        <v>212</v>
      </c>
      <c r="D2006" s="33" t="s">
        <v>43</v>
      </c>
      <c r="E2006" s="56">
        <v>14338.0</v>
      </c>
      <c r="F2006" s="41">
        <v>161.0</v>
      </c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</row>
    <row r="2007">
      <c r="A2007" s="41" t="str">
        <f t="shared" si="1"/>
        <v>Samoa-Oceania2003</v>
      </c>
      <c r="B2007" s="41" t="s">
        <v>59</v>
      </c>
      <c r="C2007" s="55" t="s">
        <v>212</v>
      </c>
      <c r="D2007" s="33" t="s">
        <v>44</v>
      </c>
      <c r="E2007" s="56">
        <v>14338.0</v>
      </c>
      <c r="F2007" s="41">
        <v>161.0</v>
      </c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</row>
    <row r="2008">
      <c r="A2008" s="41" t="str">
        <f t="shared" si="1"/>
        <v>Samoa-Oceania2004</v>
      </c>
      <c r="B2008" s="41" t="s">
        <v>59</v>
      </c>
      <c r="C2008" s="55" t="s">
        <v>212</v>
      </c>
      <c r="D2008" s="33" t="s">
        <v>45</v>
      </c>
      <c r="E2008" s="56">
        <v>14338.0</v>
      </c>
      <c r="F2008" s="41">
        <v>161.0</v>
      </c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</row>
    <row r="2009">
      <c r="A2009" s="41" t="str">
        <f t="shared" si="1"/>
        <v>Samoa-Oceania2005</v>
      </c>
      <c r="B2009" s="41" t="s">
        <v>59</v>
      </c>
      <c r="C2009" s="55" t="s">
        <v>212</v>
      </c>
      <c r="D2009" s="33" t="s">
        <v>46</v>
      </c>
      <c r="E2009" s="41">
        <v>56.0</v>
      </c>
      <c r="F2009" s="41">
        <v>154.0</v>
      </c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</row>
    <row r="2010">
      <c r="A2010" s="41" t="str">
        <f t="shared" si="1"/>
        <v>Samoa-Oceania2006</v>
      </c>
      <c r="B2010" s="41" t="s">
        <v>59</v>
      </c>
      <c r="C2010" s="55" t="s">
        <v>212</v>
      </c>
      <c r="D2010" s="33" t="s">
        <v>47</v>
      </c>
      <c r="E2010" s="56">
        <v>14338.0</v>
      </c>
      <c r="F2010" s="41">
        <v>143.0</v>
      </c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</row>
    <row r="2011">
      <c r="A2011" s="41" t="str">
        <f t="shared" si="1"/>
        <v>Samoa-Oceania2007</v>
      </c>
      <c r="B2011" s="41" t="s">
        <v>59</v>
      </c>
      <c r="C2011" s="55" t="s">
        <v>212</v>
      </c>
      <c r="D2011" s="33" t="s">
        <v>48</v>
      </c>
      <c r="E2011" s="56">
        <v>14338.0</v>
      </c>
      <c r="F2011" s="41">
        <v>143.0</v>
      </c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</row>
    <row r="2012">
      <c r="A2012" s="41" t="str">
        <f t="shared" si="1"/>
        <v>Samoa-Oceania2008</v>
      </c>
      <c r="B2012" s="41" t="s">
        <v>59</v>
      </c>
      <c r="C2012" s="55" t="s">
        <v>212</v>
      </c>
      <c r="D2012" s="33" t="s">
        <v>49</v>
      </c>
      <c r="E2012" s="41">
        <v>58.0</v>
      </c>
      <c r="F2012" s="41">
        <v>161.0</v>
      </c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</row>
    <row r="2013">
      <c r="A2013" s="41" t="str">
        <f t="shared" si="1"/>
        <v>Samoa-Oceania2009</v>
      </c>
      <c r="B2013" s="41" t="s">
        <v>59</v>
      </c>
      <c r="C2013" s="55" t="s">
        <v>212</v>
      </c>
      <c r="D2013" s="33" t="s">
        <v>50</v>
      </c>
      <c r="E2013" s="41">
        <v>57.0</v>
      </c>
      <c r="F2013" s="41">
        <v>158.0</v>
      </c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</row>
    <row r="2014">
      <c r="A2014" s="41" t="str">
        <f t="shared" si="1"/>
        <v>Samoa-Oceania2010</v>
      </c>
      <c r="B2014" s="41" t="s">
        <v>59</v>
      </c>
      <c r="C2014" s="55" t="s">
        <v>212</v>
      </c>
      <c r="D2014" s="33" t="s">
        <v>51</v>
      </c>
      <c r="E2014" s="56">
        <v>14338.0</v>
      </c>
      <c r="F2014" s="41">
        <v>150.0</v>
      </c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</row>
    <row r="2015">
      <c r="A2015" s="41" t="str">
        <f t="shared" si="1"/>
        <v>Samoa-Oceania2011</v>
      </c>
      <c r="B2015" s="41" t="s">
        <v>59</v>
      </c>
      <c r="C2015" s="55" t="s">
        <v>212</v>
      </c>
      <c r="D2015" s="33" t="s">
        <v>52</v>
      </c>
      <c r="E2015" s="56">
        <v>14338.0</v>
      </c>
      <c r="F2015" s="41">
        <v>139.0</v>
      </c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</row>
    <row r="2016">
      <c r="A2016" s="41" t="str">
        <f t="shared" si="1"/>
        <v>Samoa-Oceania2012</v>
      </c>
      <c r="B2016" s="41" t="s">
        <v>59</v>
      </c>
      <c r="C2016" s="55" t="s">
        <v>212</v>
      </c>
      <c r="D2016" s="33" t="s">
        <v>53</v>
      </c>
      <c r="E2016" s="41">
        <v>57.0</v>
      </c>
      <c r="F2016" s="41">
        <v>158.0</v>
      </c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</row>
    <row r="2017">
      <c r="A2017" s="41" t="str">
        <f t="shared" si="1"/>
        <v>San Marino-Europe2000</v>
      </c>
      <c r="B2017" s="41" t="s">
        <v>55</v>
      </c>
      <c r="C2017" s="55" t="s">
        <v>213</v>
      </c>
      <c r="D2017" s="33" t="s">
        <v>40</v>
      </c>
      <c r="E2017" s="56">
        <v>14338.0</v>
      </c>
      <c r="F2017" s="56">
        <v>8529.0</v>
      </c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</row>
    <row r="2018">
      <c r="A2018" s="41" t="str">
        <f t="shared" si="1"/>
        <v>San Marino-Europe2001</v>
      </c>
      <c r="B2018" s="41" t="s">
        <v>55</v>
      </c>
      <c r="C2018" s="55" t="s">
        <v>213</v>
      </c>
      <c r="D2018" s="33" t="s">
        <v>42</v>
      </c>
      <c r="E2018" s="56">
        <v>14338.0</v>
      </c>
      <c r="F2018" s="56">
        <v>8529.0</v>
      </c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</row>
    <row r="2019">
      <c r="A2019" s="41" t="str">
        <f t="shared" si="1"/>
        <v>San Marino-Europe2002</v>
      </c>
      <c r="B2019" s="41" t="s">
        <v>55</v>
      </c>
      <c r="C2019" s="55" t="s">
        <v>213</v>
      </c>
      <c r="D2019" s="33" t="s">
        <v>43</v>
      </c>
      <c r="E2019" s="56">
        <v>14338.0</v>
      </c>
      <c r="F2019" s="56">
        <v>8529.0</v>
      </c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</row>
    <row r="2020">
      <c r="A2020" s="41" t="str">
        <f t="shared" si="1"/>
        <v>San Marino-Europe2003</v>
      </c>
      <c r="B2020" s="41" t="s">
        <v>55</v>
      </c>
      <c r="C2020" s="55" t="s">
        <v>213</v>
      </c>
      <c r="D2020" s="33" t="s">
        <v>44</v>
      </c>
      <c r="E2020" s="56">
        <v>14338.0</v>
      </c>
      <c r="F2020" s="56">
        <v>8529.0</v>
      </c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</row>
    <row r="2021">
      <c r="A2021" s="41" t="str">
        <f t="shared" si="1"/>
        <v>San Marino-Europe2004</v>
      </c>
      <c r="B2021" s="41" t="s">
        <v>55</v>
      </c>
      <c r="C2021" s="55" t="s">
        <v>213</v>
      </c>
      <c r="D2021" s="33" t="s">
        <v>45</v>
      </c>
      <c r="E2021" s="56">
        <v>14338.0</v>
      </c>
      <c r="F2021" s="56">
        <v>8529.0</v>
      </c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</row>
    <row r="2022">
      <c r="A2022" s="41" t="str">
        <f t="shared" si="1"/>
        <v>San Marino-Europe2005</v>
      </c>
      <c r="B2022" s="41" t="s">
        <v>55</v>
      </c>
      <c r="C2022" s="55" t="s">
        <v>213</v>
      </c>
      <c r="D2022" s="33" t="s">
        <v>46</v>
      </c>
      <c r="E2022" s="56">
        <v>14338.0</v>
      </c>
      <c r="F2022" s="56">
        <v>8529.0</v>
      </c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</row>
    <row r="2023">
      <c r="A2023" s="41" t="str">
        <f t="shared" si="1"/>
        <v>San Marino-Europe2006</v>
      </c>
      <c r="B2023" s="41" t="s">
        <v>55</v>
      </c>
      <c r="C2023" s="55" t="s">
        <v>213</v>
      </c>
      <c r="D2023" s="33" t="s">
        <v>47</v>
      </c>
      <c r="E2023" s="56">
        <v>14338.0</v>
      </c>
      <c r="F2023" s="56">
        <v>8529.0</v>
      </c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</row>
    <row r="2024">
      <c r="A2024" s="41" t="str">
        <f t="shared" si="1"/>
        <v>San Marino-Europe2007</v>
      </c>
      <c r="B2024" s="41" t="s">
        <v>55</v>
      </c>
      <c r="C2024" s="55" t="s">
        <v>213</v>
      </c>
      <c r="D2024" s="33" t="s">
        <v>48</v>
      </c>
      <c r="E2024" s="56">
        <v>14338.0</v>
      </c>
      <c r="F2024" s="56">
        <v>8529.0</v>
      </c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</row>
    <row r="2025">
      <c r="A2025" s="41" t="str">
        <f t="shared" si="1"/>
        <v>San Marino-Europe2008</v>
      </c>
      <c r="B2025" s="41" t="s">
        <v>55</v>
      </c>
      <c r="C2025" s="55" t="s">
        <v>213</v>
      </c>
      <c r="D2025" s="33" t="s">
        <v>49</v>
      </c>
      <c r="E2025" s="56">
        <v>14338.0</v>
      </c>
      <c r="F2025" s="56">
        <v>8529.0</v>
      </c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</row>
    <row r="2026">
      <c r="A2026" s="41" t="str">
        <f t="shared" si="1"/>
        <v>San Marino-Europe2009</v>
      </c>
      <c r="B2026" s="41" t="s">
        <v>55</v>
      </c>
      <c r="C2026" s="55" t="s">
        <v>213</v>
      </c>
      <c r="D2026" s="33" t="s">
        <v>50</v>
      </c>
      <c r="E2026" s="56">
        <v>14338.0</v>
      </c>
      <c r="F2026" s="56">
        <v>8529.0</v>
      </c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</row>
    <row r="2027">
      <c r="A2027" s="41" t="str">
        <f t="shared" si="1"/>
        <v>San Marino-Europe2010</v>
      </c>
      <c r="B2027" s="41" t="s">
        <v>55</v>
      </c>
      <c r="C2027" s="55" t="s">
        <v>213</v>
      </c>
      <c r="D2027" s="33" t="s">
        <v>51</v>
      </c>
      <c r="E2027" s="56">
        <v>14338.0</v>
      </c>
      <c r="F2027" s="56">
        <v>8529.0</v>
      </c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</row>
    <row r="2028">
      <c r="A2028" s="41" t="str">
        <f t="shared" si="1"/>
        <v>San Marino-Europe2011</v>
      </c>
      <c r="B2028" s="41" t="s">
        <v>55</v>
      </c>
      <c r="C2028" s="55" t="s">
        <v>213</v>
      </c>
      <c r="D2028" s="33" t="s">
        <v>52</v>
      </c>
      <c r="E2028" s="56">
        <v>14338.0</v>
      </c>
      <c r="F2028" s="56">
        <v>8529.0</v>
      </c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</row>
    <row r="2029">
      <c r="A2029" s="41" t="str">
        <f t="shared" si="1"/>
        <v>San Marino-Europe2012</v>
      </c>
      <c r="B2029" s="41" t="s">
        <v>55</v>
      </c>
      <c r="C2029" s="55" t="s">
        <v>213</v>
      </c>
      <c r="D2029" s="33" t="s">
        <v>53</v>
      </c>
      <c r="E2029" s="56">
        <v>14338.0</v>
      </c>
      <c r="F2029" s="56">
        <v>8529.0</v>
      </c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</row>
    <row r="2030">
      <c r="A2030" s="41" t="str">
        <f t="shared" si="1"/>
        <v>Sao Tome and Principe-Africa2000</v>
      </c>
      <c r="B2030" s="41" t="s">
        <v>57</v>
      </c>
      <c r="C2030" s="55" t="s">
        <v>214</v>
      </c>
      <c r="D2030" s="33" t="s">
        <v>40</v>
      </c>
      <c r="E2030" s="56">
        <v>14338.0</v>
      </c>
      <c r="F2030" s="56">
        <v>8529.0</v>
      </c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</row>
    <row r="2031">
      <c r="A2031" s="41" t="str">
        <f t="shared" si="1"/>
        <v>Sao Tome and Principe-Africa2001</v>
      </c>
      <c r="B2031" s="41" t="s">
        <v>57</v>
      </c>
      <c r="C2031" s="55" t="s">
        <v>214</v>
      </c>
      <c r="D2031" s="33" t="s">
        <v>42</v>
      </c>
      <c r="E2031" s="56">
        <v>14338.0</v>
      </c>
      <c r="F2031" s="56">
        <v>8529.0</v>
      </c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</row>
    <row r="2032">
      <c r="A2032" s="41" t="str">
        <f t="shared" si="1"/>
        <v>Sao Tome and Principe-Africa2002</v>
      </c>
      <c r="B2032" s="41" t="s">
        <v>57</v>
      </c>
      <c r="C2032" s="55" t="s">
        <v>214</v>
      </c>
      <c r="D2032" s="33" t="s">
        <v>43</v>
      </c>
      <c r="E2032" s="56">
        <v>14338.0</v>
      </c>
      <c r="F2032" s="41">
        <v>99.0</v>
      </c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</row>
    <row r="2033">
      <c r="A2033" s="41" t="str">
        <f t="shared" si="1"/>
        <v>Sao Tome and Principe-Africa2003</v>
      </c>
      <c r="B2033" s="41" t="s">
        <v>57</v>
      </c>
      <c r="C2033" s="55" t="s">
        <v>214</v>
      </c>
      <c r="D2033" s="33" t="s">
        <v>44</v>
      </c>
      <c r="E2033" s="56">
        <v>14338.0</v>
      </c>
      <c r="F2033" s="41">
        <v>92.0</v>
      </c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</row>
    <row r="2034">
      <c r="A2034" s="41" t="str">
        <f t="shared" si="1"/>
        <v>Sao Tome and Principe-Africa2004</v>
      </c>
      <c r="B2034" s="41" t="s">
        <v>57</v>
      </c>
      <c r="C2034" s="55" t="s">
        <v>214</v>
      </c>
      <c r="D2034" s="33" t="s">
        <v>45</v>
      </c>
      <c r="E2034" s="56">
        <v>14338.0</v>
      </c>
      <c r="F2034" s="41">
        <v>84.0</v>
      </c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</row>
    <row r="2035">
      <c r="A2035" s="41" t="str">
        <f t="shared" si="1"/>
        <v>Sao Tome and Principe-Africa2005</v>
      </c>
      <c r="B2035" s="41" t="s">
        <v>57</v>
      </c>
      <c r="C2035" s="55" t="s">
        <v>214</v>
      </c>
      <c r="D2035" s="33" t="s">
        <v>46</v>
      </c>
      <c r="E2035" s="41">
        <v>38.0</v>
      </c>
      <c r="F2035" s="41">
        <v>73.0</v>
      </c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</row>
    <row r="2036">
      <c r="A2036" s="41" t="str">
        <f t="shared" si="1"/>
        <v>Sao Tome and Principe-Africa2006</v>
      </c>
      <c r="B2036" s="41" t="s">
        <v>57</v>
      </c>
      <c r="C2036" s="55" t="s">
        <v>214</v>
      </c>
      <c r="D2036" s="33" t="s">
        <v>47</v>
      </c>
      <c r="E2036" s="56">
        <v>14338.0</v>
      </c>
      <c r="F2036" s="41">
        <v>59.0</v>
      </c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</row>
    <row r="2037">
      <c r="A2037" s="41" t="str">
        <f t="shared" si="1"/>
        <v>Sao Tome and Principe-Africa2007</v>
      </c>
      <c r="B2037" s="41" t="s">
        <v>57</v>
      </c>
      <c r="C2037" s="55" t="s">
        <v>214</v>
      </c>
      <c r="D2037" s="33" t="s">
        <v>48</v>
      </c>
      <c r="E2037" s="56">
        <v>14338.0</v>
      </c>
      <c r="F2037" s="41">
        <v>51.0</v>
      </c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</row>
    <row r="2038">
      <c r="A2038" s="41" t="str">
        <f t="shared" si="1"/>
        <v>Sao Tome and Principe-Africa2008</v>
      </c>
      <c r="B2038" s="41" t="s">
        <v>57</v>
      </c>
      <c r="C2038" s="55" t="s">
        <v>214</v>
      </c>
      <c r="D2038" s="33" t="s">
        <v>49</v>
      </c>
      <c r="E2038" s="41">
        <v>44.0</v>
      </c>
      <c r="F2038" s="41">
        <v>84.0</v>
      </c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</row>
    <row r="2039">
      <c r="A2039" s="41" t="str">
        <f t="shared" si="1"/>
        <v>Sao Tome and Principe-Africa2009</v>
      </c>
      <c r="B2039" s="41" t="s">
        <v>57</v>
      </c>
      <c r="C2039" s="55" t="s">
        <v>214</v>
      </c>
      <c r="D2039" s="33" t="s">
        <v>50</v>
      </c>
      <c r="E2039" s="41">
        <v>43.0</v>
      </c>
      <c r="F2039" s="41">
        <v>77.0</v>
      </c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</row>
    <row r="2040">
      <c r="A2040" s="41" t="str">
        <f t="shared" si="1"/>
        <v>Sao Tome and Principe-Africa2010</v>
      </c>
      <c r="B2040" s="41" t="s">
        <v>57</v>
      </c>
      <c r="C2040" s="55" t="s">
        <v>214</v>
      </c>
      <c r="D2040" s="33" t="s">
        <v>51</v>
      </c>
      <c r="E2040" s="56">
        <v>14338.0</v>
      </c>
      <c r="F2040" s="41">
        <v>66.0</v>
      </c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</row>
    <row r="2041">
      <c r="A2041" s="41" t="str">
        <f t="shared" si="1"/>
        <v>Sao Tome and Principe-Africa2011</v>
      </c>
      <c r="B2041" s="41" t="s">
        <v>57</v>
      </c>
      <c r="C2041" s="55" t="s">
        <v>214</v>
      </c>
      <c r="D2041" s="33" t="s">
        <v>52</v>
      </c>
      <c r="E2041" s="56">
        <v>14338.0</v>
      </c>
      <c r="F2041" s="41">
        <v>48.0</v>
      </c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</row>
    <row r="2042">
      <c r="A2042" s="41" t="str">
        <f t="shared" si="1"/>
        <v>Sao Tome and Principe-Africa2012</v>
      </c>
      <c r="B2042" s="41" t="s">
        <v>57</v>
      </c>
      <c r="C2042" s="55" t="s">
        <v>214</v>
      </c>
      <c r="D2042" s="33" t="s">
        <v>53</v>
      </c>
      <c r="E2042" s="41">
        <v>44.0</v>
      </c>
      <c r="F2042" s="41">
        <v>84.0</v>
      </c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</row>
    <row r="2043">
      <c r="A2043" s="41" t="str">
        <f t="shared" si="1"/>
        <v>Saudi Arabia-Middle East2000</v>
      </c>
      <c r="B2043" s="41" t="s">
        <v>72</v>
      </c>
      <c r="C2043" s="55" t="s">
        <v>215</v>
      </c>
      <c r="D2043" s="33" t="s">
        <v>40</v>
      </c>
      <c r="E2043" s="56">
        <v>14338.0</v>
      </c>
      <c r="F2043" s="56">
        <v>8529.0</v>
      </c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</row>
    <row r="2044">
      <c r="A2044" s="41" t="str">
        <f t="shared" si="1"/>
        <v>Saudi Arabia-Middle East2001</v>
      </c>
      <c r="B2044" s="41" t="s">
        <v>72</v>
      </c>
      <c r="C2044" s="55" t="s">
        <v>215</v>
      </c>
      <c r="D2044" s="33" t="s">
        <v>42</v>
      </c>
      <c r="E2044" s="41">
        <v>187070.0</v>
      </c>
      <c r="F2044" s="56">
        <v>8529.0</v>
      </c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</row>
    <row r="2045">
      <c r="A2045" s="41" t="str">
        <f t="shared" si="1"/>
        <v>Saudi Arabia-Middle East2002</v>
      </c>
      <c r="B2045" s="41" t="s">
        <v>72</v>
      </c>
      <c r="C2045" s="55" t="s">
        <v>215</v>
      </c>
      <c r="D2045" s="33" t="s">
        <v>43</v>
      </c>
      <c r="E2045" s="41">
        <v>192004.0</v>
      </c>
      <c r="F2045" s="41">
        <v>464481.0</v>
      </c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</row>
    <row r="2046">
      <c r="A2046" s="41" t="str">
        <f t="shared" si="1"/>
        <v>Saudi Arabia-Middle East2003</v>
      </c>
      <c r="B2046" s="41" t="s">
        <v>72</v>
      </c>
      <c r="C2046" s="55" t="s">
        <v>215</v>
      </c>
      <c r="D2046" s="33" t="s">
        <v>44</v>
      </c>
      <c r="E2046" s="41">
        <v>175675.0</v>
      </c>
      <c r="F2046" s="41">
        <v>431027.0</v>
      </c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</row>
    <row r="2047">
      <c r="A2047" s="41" t="str">
        <f t="shared" si="1"/>
        <v>Saudi Arabia-Middle East2004</v>
      </c>
      <c r="B2047" s="41" t="s">
        <v>72</v>
      </c>
      <c r="C2047" s="55" t="s">
        <v>215</v>
      </c>
      <c r="D2047" s="33" t="s">
        <v>45</v>
      </c>
      <c r="E2047" s="41">
        <v>154076.0</v>
      </c>
      <c r="F2047" s="41">
        <v>418240.0</v>
      </c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</row>
    <row r="2048">
      <c r="A2048" s="41" t="str">
        <f t="shared" si="1"/>
        <v>Saudi Arabia-Middle East2005</v>
      </c>
      <c r="B2048" s="41" t="s">
        <v>72</v>
      </c>
      <c r="C2048" s="55" t="s">
        <v>215</v>
      </c>
      <c r="D2048" s="33" t="s">
        <v>46</v>
      </c>
      <c r="E2048" s="41">
        <v>143706.0</v>
      </c>
      <c r="F2048" s="41">
        <v>395834.0</v>
      </c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</row>
    <row r="2049">
      <c r="A2049" s="41" t="str">
        <f t="shared" si="1"/>
        <v>Saudi Arabia-Middle East2006</v>
      </c>
      <c r="B2049" s="41" t="s">
        <v>72</v>
      </c>
      <c r="C2049" s="55" t="s">
        <v>215</v>
      </c>
      <c r="D2049" s="33" t="s">
        <v>47</v>
      </c>
      <c r="E2049" s="41">
        <v>116953.0</v>
      </c>
      <c r="F2049" s="41">
        <v>326407.0</v>
      </c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</row>
    <row r="2050">
      <c r="A2050" s="41" t="str">
        <f t="shared" si="1"/>
        <v>Saudi Arabia-Middle East2007</v>
      </c>
      <c r="B2050" s="41" t="s">
        <v>72</v>
      </c>
      <c r="C2050" s="55" t="s">
        <v>215</v>
      </c>
      <c r="D2050" s="33" t="s">
        <v>48</v>
      </c>
      <c r="E2050" s="41">
        <v>106657.0</v>
      </c>
      <c r="F2050" s="41">
        <v>297214.0</v>
      </c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</row>
    <row r="2051">
      <c r="A2051" s="41" t="str">
        <f t="shared" si="1"/>
        <v>Saudi Arabia-Middle East2008</v>
      </c>
      <c r="B2051" s="41" t="s">
        <v>72</v>
      </c>
      <c r="C2051" s="55" t="s">
        <v>215</v>
      </c>
      <c r="D2051" s="33" t="s">
        <v>49</v>
      </c>
      <c r="E2051" s="41">
        <v>144109.0</v>
      </c>
      <c r="F2051" s="41">
        <v>393535.0</v>
      </c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</row>
    <row r="2052">
      <c r="A2052" s="41" t="str">
        <f t="shared" si="1"/>
        <v>Saudi Arabia-Middle East2009</v>
      </c>
      <c r="B2052" s="41" t="s">
        <v>72</v>
      </c>
      <c r="C2052" s="55" t="s">
        <v>215</v>
      </c>
      <c r="D2052" s="33" t="s">
        <v>50</v>
      </c>
      <c r="E2052" s="41">
        <v>145540.0</v>
      </c>
      <c r="F2052" s="41">
        <v>397642.0</v>
      </c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</row>
    <row r="2053">
      <c r="A2053" s="41" t="str">
        <f t="shared" si="1"/>
        <v>Saudi Arabia-Middle East2010</v>
      </c>
      <c r="B2053" s="41" t="s">
        <v>72</v>
      </c>
      <c r="C2053" s="55" t="s">
        <v>215</v>
      </c>
      <c r="D2053" s="33" t="s">
        <v>51</v>
      </c>
      <c r="E2053" s="41">
        <v>121382.0</v>
      </c>
      <c r="F2053" s="41">
        <v>327272.0</v>
      </c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</row>
    <row r="2054">
      <c r="A2054" s="41" t="str">
        <f t="shared" si="1"/>
        <v>Saudi Arabia-Middle East2011</v>
      </c>
      <c r="B2054" s="41" t="s">
        <v>72</v>
      </c>
      <c r="C2054" s="55" t="s">
        <v>215</v>
      </c>
      <c r="D2054" s="33" t="s">
        <v>52</v>
      </c>
      <c r="E2054" s="41">
        <v>101325.0</v>
      </c>
      <c r="F2054" s="41">
        <v>296935.0</v>
      </c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</row>
    <row r="2055">
      <c r="A2055" s="41" t="str">
        <f t="shared" si="1"/>
        <v>Saudi Arabia-Middle East2012</v>
      </c>
      <c r="B2055" s="41" t="s">
        <v>72</v>
      </c>
      <c r="C2055" s="55" t="s">
        <v>215</v>
      </c>
      <c r="D2055" s="33" t="s">
        <v>53</v>
      </c>
      <c r="E2055" s="41">
        <v>158214.0</v>
      </c>
      <c r="F2055" s="41">
        <v>432739.0</v>
      </c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</row>
    <row r="2056">
      <c r="A2056" s="41" t="str">
        <f t="shared" si="1"/>
        <v>Senegal-Africa2000</v>
      </c>
      <c r="B2056" s="41" t="s">
        <v>57</v>
      </c>
      <c r="C2056" s="55" t="s">
        <v>216</v>
      </c>
      <c r="D2056" s="33" t="s">
        <v>40</v>
      </c>
      <c r="E2056" s="56">
        <v>14338.0</v>
      </c>
      <c r="F2056" s="56">
        <v>8529.0</v>
      </c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</row>
    <row r="2057">
      <c r="A2057" s="41" t="str">
        <f t="shared" si="1"/>
        <v>Senegal-Africa2001</v>
      </c>
      <c r="B2057" s="41" t="s">
        <v>57</v>
      </c>
      <c r="C2057" s="55" t="s">
        <v>216</v>
      </c>
      <c r="D2057" s="33" t="s">
        <v>42</v>
      </c>
      <c r="E2057" s="41">
        <v>3515.0</v>
      </c>
      <c r="F2057" s="56">
        <v>8529.0</v>
      </c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</row>
    <row r="2058">
      <c r="A2058" s="41" t="str">
        <f t="shared" si="1"/>
        <v>Senegal-Africa2002</v>
      </c>
      <c r="B2058" s="41" t="s">
        <v>57</v>
      </c>
      <c r="C2058" s="55" t="s">
        <v>216</v>
      </c>
      <c r="D2058" s="33" t="s">
        <v>43</v>
      </c>
      <c r="E2058" s="41">
        <v>3426.0</v>
      </c>
      <c r="F2058" s="41">
        <v>7059.0</v>
      </c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</row>
    <row r="2059">
      <c r="A2059" s="41" t="str">
        <f t="shared" si="1"/>
        <v>Senegal-Africa2003</v>
      </c>
      <c r="B2059" s="41" t="s">
        <v>57</v>
      </c>
      <c r="C2059" s="55" t="s">
        <v>216</v>
      </c>
      <c r="D2059" s="33" t="s">
        <v>44</v>
      </c>
      <c r="E2059" s="41">
        <v>3270.0</v>
      </c>
      <c r="F2059" s="41">
        <v>5849.0</v>
      </c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</row>
    <row r="2060">
      <c r="A2060" s="41" t="str">
        <f t="shared" si="1"/>
        <v>Senegal-Africa2004</v>
      </c>
      <c r="B2060" s="41" t="s">
        <v>57</v>
      </c>
      <c r="C2060" s="55" t="s">
        <v>216</v>
      </c>
      <c r="D2060" s="33" t="s">
        <v>45</v>
      </c>
      <c r="E2060" s="41">
        <v>3036.0</v>
      </c>
      <c r="F2060" s="41">
        <v>5442.0</v>
      </c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</row>
    <row r="2061">
      <c r="A2061" s="41" t="str">
        <f t="shared" si="1"/>
        <v>Senegal-Africa2005</v>
      </c>
      <c r="B2061" s="41" t="s">
        <v>57</v>
      </c>
      <c r="C2061" s="55" t="s">
        <v>216</v>
      </c>
      <c r="D2061" s="33" t="s">
        <v>46</v>
      </c>
      <c r="E2061" s="41">
        <v>2736.0</v>
      </c>
      <c r="F2061" s="41">
        <v>5280.0</v>
      </c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</row>
    <row r="2062">
      <c r="A2062" s="41" t="str">
        <f t="shared" si="1"/>
        <v>Senegal-Africa2006</v>
      </c>
      <c r="B2062" s="41" t="s">
        <v>57</v>
      </c>
      <c r="C2062" s="55" t="s">
        <v>216</v>
      </c>
      <c r="D2062" s="33" t="s">
        <v>47</v>
      </c>
      <c r="E2062" s="41">
        <v>2632.0</v>
      </c>
      <c r="F2062" s="41">
        <v>4547.0</v>
      </c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</row>
    <row r="2063">
      <c r="A2063" s="41" t="str">
        <f t="shared" si="1"/>
        <v>Senegal-Africa2007</v>
      </c>
      <c r="B2063" s="41" t="s">
        <v>57</v>
      </c>
      <c r="C2063" s="55" t="s">
        <v>216</v>
      </c>
      <c r="D2063" s="33" t="s">
        <v>48</v>
      </c>
      <c r="E2063" s="41">
        <v>2592.0</v>
      </c>
      <c r="F2063" s="41">
        <v>4331.0</v>
      </c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</row>
    <row r="2064">
      <c r="A2064" s="41" t="str">
        <f t="shared" si="1"/>
        <v>Senegal-Africa2008</v>
      </c>
      <c r="B2064" s="41" t="s">
        <v>57</v>
      </c>
      <c r="C2064" s="55" t="s">
        <v>216</v>
      </c>
      <c r="D2064" s="33" t="s">
        <v>49</v>
      </c>
      <c r="E2064" s="41">
        <v>3000.0</v>
      </c>
      <c r="F2064" s="41">
        <v>5335.0</v>
      </c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</row>
    <row r="2065">
      <c r="A2065" s="41" t="str">
        <f t="shared" si="1"/>
        <v>Senegal-Africa2009</v>
      </c>
      <c r="B2065" s="41" t="s">
        <v>57</v>
      </c>
      <c r="C2065" s="55" t="s">
        <v>216</v>
      </c>
      <c r="D2065" s="33" t="s">
        <v>50</v>
      </c>
      <c r="E2065" s="41">
        <v>2791.0</v>
      </c>
      <c r="F2065" s="41">
        <v>5860.0</v>
      </c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</row>
    <row r="2066">
      <c r="A2066" s="41" t="str">
        <f t="shared" si="1"/>
        <v>Senegal-Africa2010</v>
      </c>
      <c r="B2066" s="41" t="s">
        <v>57</v>
      </c>
      <c r="C2066" s="55" t="s">
        <v>216</v>
      </c>
      <c r="D2066" s="33" t="s">
        <v>51</v>
      </c>
      <c r="E2066" s="41">
        <v>2556.0</v>
      </c>
      <c r="F2066" s="41">
        <v>5013.0</v>
      </c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</row>
    <row r="2067">
      <c r="A2067" s="41" t="str">
        <f t="shared" si="1"/>
        <v>Senegal-Africa2011</v>
      </c>
      <c r="B2067" s="41" t="s">
        <v>57</v>
      </c>
      <c r="C2067" s="55" t="s">
        <v>216</v>
      </c>
      <c r="D2067" s="33" t="s">
        <v>52</v>
      </c>
      <c r="E2067" s="41">
        <v>2398.0</v>
      </c>
      <c r="F2067" s="41">
        <v>3938.0</v>
      </c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</row>
    <row r="2068">
      <c r="A2068" s="41" t="str">
        <f t="shared" si="1"/>
        <v>Senegal-Africa2012</v>
      </c>
      <c r="B2068" s="41" t="s">
        <v>57</v>
      </c>
      <c r="C2068" s="55" t="s">
        <v>216</v>
      </c>
      <c r="D2068" s="33" t="s">
        <v>53</v>
      </c>
      <c r="E2068" s="41">
        <v>2798.0</v>
      </c>
      <c r="F2068" s="41">
        <v>4789.0</v>
      </c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</row>
    <row r="2069">
      <c r="A2069" s="41" t="str">
        <f t="shared" si="1"/>
        <v>Serbia-Europe2000</v>
      </c>
      <c r="B2069" s="41" t="s">
        <v>55</v>
      </c>
      <c r="C2069" s="55" t="s">
        <v>217</v>
      </c>
      <c r="D2069" s="33" t="s">
        <v>40</v>
      </c>
      <c r="E2069" s="56">
        <v>14338.0</v>
      </c>
      <c r="F2069" s="56">
        <v>8529.0</v>
      </c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</row>
    <row r="2070">
      <c r="A2070" s="41" t="str">
        <f t="shared" si="1"/>
        <v>Serbia-Europe2001</v>
      </c>
      <c r="B2070" s="41" t="s">
        <v>55</v>
      </c>
      <c r="C2070" s="55" t="s">
        <v>217</v>
      </c>
      <c r="D2070" s="33" t="s">
        <v>42</v>
      </c>
      <c r="E2070" s="41">
        <v>16185.0</v>
      </c>
      <c r="F2070" s="56">
        <v>8529.0</v>
      </c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</row>
    <row r="2071">
      <c r="A2071" s="41" t="str">
        <f t="shared" si="1"/>
        <v>Serbia-Europe2002</v>
      </c>
      <c r="B2071" s="41" t="s">
        <v>55</v>
      </c>
      <c r="C2071" s="55" t="s">
        <v>217</v>
      </c>
      <c r="D2071" s="33" t="s">
        <v>43</v>
      </c>
      <c r="E2071" s="41">
        <v>15536.0</v>
      </c>
      <c r="F2071" s="41">
        <v>45962.0</v>
      </c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</row>
    <row r="2072">
      <c r="A2072" s="41" t="str">
        <f t="shared" si="1"/>
        <v>Serbia-Europe2003</v>
      </c>
      <c r="B2072" s="41" t="s">
        <v>55</v>
      </c>
      <c r="C2072" s="55" t="s">
        <v>217</v>
      </c>
      <c r="D2072" s="33" t="s">
        <v>44</v>
      </c>
      <c r="E2072" s="41">
        <v>15177.0</v>
      </c>
      <c r="F2072" s="41">
        <v>46127.0</v>
      </c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</row>
    <row r="2073">
      <c r="A2073" s="41" t="str">
        <f t="shared" si="1"/>
        <v>Serbia-Europe2004</v>
      </c>
      <c r="B2073" s="41" t="s">
        <v>55</v>
      </c>
      <c r="C2073" s="55" t="s">
        <v>217</v>
      </c>
      <c r="D2073" s="33" t="s">
        <v>45</v>
      </c>
      <c r="E2073" s="41">
        <v>16808.0</v>
      </c>
      <c r="F2073" s="41">
        <v>51881.0</v>
      </c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</row>
    <row r="2074">
      <c r="A2074" s="41" t="str">
        <f t="shared" si="1"/>
        <v>Serbia-Europe2005</v>
      </c>
      <c r="B2074" s="41" t="s">
        <v>55</v>
      </c>
      <c r="C2074" s="55" t="s">
        <v>217</v>
      </c>
      <c r="D2074" s="33" t="s">
        <v>46</v>
      </c>
      <c r="E2074" s="41">
        <v>18094.0</v>
      </c>
      <c r="F2074" s="56">
        <v>8529.0</v>
      </c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</row>
    <row r="2075">
      <c r="A2075" s="41" t="str">
        <f t="shared" si="1"/>
        <v>Serbia-Europe2006</v>
      </c>
      <c r="B2075" s="41" t="s">
        <v>55</v>
      </c>
      <c r="C2075" s="55" t="s">
        <v>217</v>
      </c>
      <c r="D2075" s="33" t="s">
        <v>47</v>
      </c>
      <c r="E2075" s="41">
        <v>14965.0</v>
      </c>
      <c r="F2075" s="56">
        <v>8529.0</v>
      </c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</row>
    <row r="2076">
      <c r="A2076" s="41" t="str">
        <f t="shared" si="1"/>
        <v>Serbia-Europe2007</v>
      </c>
      <c r="B2076" s="41" t="s">
        <v>55</v>
      </c>
      <c r="C2076" s="55" t="s">
        <v>217</v>
      </c>
      <c r="D2076" s="33" t="s">
        <v>48</v>
      </c>
      <c r="E2076" s="41">
        <v>16602.0</v>
      </c>
      <c r="F2076" s="41">
        <v>52251.0</v>
      </c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</row>
    <row r="2077">
      <c r="A2077" s="41" t="str">
        <f t="shared" si="1"/>
        <v>Serbia-Europe2008</v>
      </c>
      <c r="B2077" s="41" t="s">
        <v>55</v>
      </c>
      <c r="C2077" s="55" t="s">
        <v>217</v>
      </c>
      <c r="D2077" s="33" t="s">
        <v>49</v>
      </c>
      <c r="E2077" s="41">
        <v>15891.0</v>
      </c>
      <c r="F2077" s="56">
        <v>8529.0</v>
      </c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</row>
    <row r="2078">
      <c r="A2078" s="41" t="str">
        <f t="shared" si="1"/>
        <v>Serbia-Europe2009</v>
      </c>
      <c r="B2078" s="41" t="s">
        <v>55</v>
      </c>
      <c r="C2078" s="55" t="s">
        <v>217</v>
      </c>
      <c r="D2078" s="33" t="s">
        <v>50</v>
      </c>
      <c r="E2078" s="41">
        <v>16051.0</v>
      </c>
      <c r="F2078" s="56">
        <v>8529.0</v>
      </c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</row>
    <row r="2079">
      <c r="A2079" s="41" t="str">
        <f t="shared" si="1"/>
        <v>Serbia-Europe2010</v>
      </c>
      <c r="B2079" s="41" t="s">
        <v>55</v>
      </c>
      <c r="C2079" s="55" t="s">
        <v>217</v>
      </c>
      <c r="D2079" s="33" t="s">
        <v>51</v>
      </c>
      <c r="E2079" s="41">
        <v>16635.0</v>
      </c>
      <c r="F2079" s="56">
        <v>8529.0</v>
      </c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</row>
    <row r="2080">
      <c r="A2080" s="41" t="str">
        <f t="shared" si="1"/>
        <v>Serbia-Europe2011</v>
      </c>
      <c r="B2080" s="41" t="s">
        <v>55</v>
      </c>
      <c r="C2080" s="55" t="s">
        <v>217</v>
      </c>
      <c r="D2080" s="33" t="s">
        <v>52</v>
      </c>
      <c r="E2080" s="41">
        <v>13728.0</v>
      </c>
      <c r="F2080" s="56">
        <v>8529.0</v>
      </c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</row>
    <row r="2081">
      <c r="A2081" s="41" t="str">
        <f t="shared" si="1"/>
        <v>Serbia-Europe2012</v>
      </c>
      <c r="B2081" s="41" t="s">
        <v>55</v>
      </c>
      <c r="C2081" s="55" t="s">
        <v>217</v>
      </c>
      <c r="D2081" s="33" t="s">
        <v>53</v>
      </c>
      <c r="E2081" s="41">
        <v>17064.0</v>
      </c>
      <c r="F2081" s="41">
        <v>53766.0</v>
      </c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</row>
    <row r="2082">
      <c r="A2082" s="41" t="str">
        <f t="shared" si="1"/>
        <v>Seychelles-Africa2000</v>
      </c>
      <c r="B2082" s="41" t="s">
        <v>57</v>
      </c>
      <c r="C2082" s="55" t="s">
        <v>218</v>
      </c>
      <c r="D2082" s="33" t="s">
        <v>40</v>
      </c>
      <c r="E2082" s="56">
        <v>14338.0</v>
      </c>
      <c r="F2082" s="56">
        <v>8529.0</v>
      </c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</row>
    <row r="2083">
      <c r="A2083" s="41" t="str">
        <f t="shared" si="1"/>
        <v>Seychelles-Africa2001</v>
      </c>
      <c r="B2083" s="41" t="s">
        <v>57</v>
      </c>
      <c r="C2083" s="55" t="s">
        <v>218</v>
      </c>
      <c r="D2083" s="33" t="s">
        <v>42</v>
      </c>
      <c r="E2083" s="56">
        <v>14338.0</v>
      </c>
      <c r="F2083" s="56">
        <v>8529.0</v>
      </c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</row>
    <row r="2084">
      <c r="A2084" s="41" t="str">
        <f t="shared" si="1"/>
        <v>Seychelles-Africa2002</v>
      </c>
      <c r="B2084" s="41" t="s">
        <v>57</v>
      </c>
      <c r="C2084" s="55" t="s">
        <v>218</v>
      </c>
      <c r="D2084" s="33" t="s">
        <v>43</v>
      </c>
      <c r="E2084" s="56">
        <v>14338.0</v>
      </c>
      <c r="F2084" s="41">
        <v>704.0</v>
      </c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</row>
    <row r="2085">
      <c r="A2085" s="41" t="str">
        <f t="shared" si="1"/>
        <v>Seychelles-Africa2003</v>
      </c>
      <c r="B2085" s="41" t="s">
        <v>57</v>
      </c>
      <c r="C2085" s="55" t="s">
        <v>218</v>
      </c>
      <c r="D2085" s="33" t="s">
        <v>44</v>
      </c>
      <c r="E2085" s="56">
        <v>14338.0</v>
      </c>
      <c r="F2085" s="41">
        <v>755.0</v>
      </c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</row>
    <row r="2086">
      <c r="A2086" s="41" t="str">
        <f t="shared" si="1"/>
        <v>Seychelles-Africa2004</v>
      </c>
      <c r="B2086" s="41" t="s">
        <v>57</v>
      </c>
      <c r="C2086" s="55" t="s">
        <v>218</v>
      </c>
      <c r="D2086" s="33" t="s">
        <v>45</v>
      </c>
      <c r="E2086" s="56">
        <v>14338.0</v>
      </c>
      <c r="F2086" s="41">
        <v>708.0</v>
      </c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</row>
    <row r="2087">
      <c r="A2087" s="41" t="str">
        <f t="shared" si="1"/>
        <v>Seychelles-Africa2005</v>
      </c>
      <c r="B2087" s="41" t="s">
        <v>57</v>
      </c>
      <c r="C2087" s="55" t="s">
        <v>218</v>
      </c>
      <c r="D2087" s="33" t="s">
        <v>46</v>
      </c>
      <c r="E2087" s="41">
        <v>256.0</v>
      </c>
      <c r="F2087" s="41">
        <v>744.0</v>
      </c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</row>
    <row r="2088">
      <c r="A2088" s="41" t="str">
        <f t="shared" si="1"/>
        <v>Seychelles-Africa2006</v>
      </c>
      <c r="B2088" s="41" t="s">
        <v>57</v>
      </c>
      <c r="C2088" s="55" t="s">
        <v>218</v>
      </c>
      <c r="D2088" s="33" t="s">
        <v>47</v>
      </c>
      <c r="E2088" s="56">
        <v>14338.0</v>
      </c>
      <c r="F2088" s="41">
        <v>642.0</v>
      </c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</row>
    <row r="2089">
      <c r="A2089" s="41" t="str">
        <f t="shared" si="1"/>
        <v>Seychelles-Africa2007</v>
      </c>
      <c r="B2089" s="41" t="s">
        <v>57</v>
      </c>
      <c r="C2089" s="55" t="s">
        <v>218</v>
      </c>
      <c r="D2089" s="33" t="s">
        <v>48</v>
      </c>
      <c r="E2089" s="41">
        <v>205.0</v>
      </c>
      <c r="F2089" s="41">
        <v>653.0</v>
      </c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</row>
    <row r="2090">
      <c r="A2090" s="41" t="str">
        <f t="shared" si="1"/>
        <v>Seychelles-Africa2008</v>
      </c>
      <c r="B2090" s="41" t="s">
        <v>57</v>
      </c>
      <c r="C2090" s="55" t="s">
        <v>218</v>
      </c>
      <c r="D2090" s="33" t="s">
        <v>49</v>
      </c>
      <c r="E2090" s="56">
        <v>14338.0</v>
      </c>
      <c r="F2090" s="41">
        <v>543.0</v>
      </c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</row>
    <row r="2091">
      <c r="A2091" s="41" t="str">
        <f t="shared" si="1"/>
        <v>Seychelles-Africa2009</v>
      </c>
      <c r="B2091" s="41" t="s">
        <v>57</v>
      </c>
      <c r="C2091" s="55" t="s">
        <v>218</v>
      </c>
      <c r="D2091" s="33" t="s">
        <v>50</v>
      </c>
      <c r="E2091" s="41">
        <v>228.0</v>
      </c>
      <c r="F2091" s="41">
        <v>697.0</v>
      </c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</row>
    <row r="2092">
      <c r="A2092" s="41" t="str">
        <f t="shared" si="1"/>
        <v>Seychelles-Africa2010</v>
      </c>
      <c r="B2092" s="41" t="s">
        <v>57</v>
      </c>
      <c r="C2092" s="55" t="s">
        <v>218</v>
      </c>
      <c r="D2092" s="33" t="s">
        <v>51</v>
      </c>
      <c r="E2092" s="56">
        <v>14338.0</v>
      </c>
      <c r="F2092" s="41">
        <v>557.0</v>
      </c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</row>
    <row r="2093">
      <c r="A2093" s="41" t="str">
        <f t="shared" si="1"/>
        <v>Seychelles-Africa2011</v>
      </c>
      <c r="B2093" s="41" t="s">
        <v>57</v>
      </c>
      <c r="C2093" s="55" t="s">
        <v>218</v>
      </c>
      <c r="D2093" s="33" t="s">
        <v>52</v>
      </c>
      <c r="E2093" s="56">
        <v>14338.0</v>
      </c>
      <c r="F2093" s="41">
        <v>565.0</v>
      </c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</row>
    <row r="2094">
      <c r="A2094" s="41" t="str">
        <f t="shared" si="1"/>
        <v>Seychelles-Africa2012</v>
      </c>
      <c r="B2094" s="41" t="s">
        <v>57</v>
      </c>
      <c r="C2094" s="55" t="s">
        <v>218</v>
      </c>
      <c r="D2094" s="33" t="s">
        <v>53</v>
      </c>
      <c r="E2094" s="41">
        <v>243.0</v>
      </c>
      <c r="F2094" s="41">
        <v>744.0</v>
      </c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</row>
    <row r="2095">
      <c r="A2095" s="41" t="str">
        <f t="shared" si="1"/>
        <v>Sierra Leone-Africa2000</v>
      </c>
      <c r="B2095" s="41" t="s">
        <v>57</v>
      </c>
      <c r="C2095" s="55" t="s">
        <v>219</v>
      </c>
      <c r="D2095" s="33" t="s">
        <v>40</v>
      </c>
      <c r="E2095" s="56">
        <v>14338.0</v>
      </c>
      <c r="F2095" s="56">
        <v>8529.0</v>
      </c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</row>
    <row r="2096">
      <c r="A2096" s="41" t="str">
        <f t="shared" si="1"/>
        <v>Sierra Leone-Africa2001</v>
      </c>
      <c r="B2096" s="41" t="s">
        <v>57</v>
      </c>
      <c r="C2096" s="55" t="s">
        <v>219</v>
      </c>
      <c r="D2096" s="33" t="s">
        <v>42</v>
      </c>
      <c r="E2096" s="56">
        <v>14338.0</v>
      </c>
      <c r="F2096" s="56">
        <v>8529.0</v>
      </c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</row>
    <row r="2097">
      <c r="A2097" s="41" t="str">
        <f t="shared" si="1"/>
        <v>Sierra Leone-Africa2002</v>
      </c>
      <c r="B2097" s="41" t="s">
        <v>57</v>
      </c>
      <c r="C2097" s="55" t="s">
        <v>219</v>
      </c>
      <c r="D2097" s="33" t="s">
        <v>43</v>
      </c>
      <c r="E2097" s="56">
        <v>14338.0</v>
      </c>
      <c r="F2097" s="41">
        <v>689.0</v>
      </c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</row>
    <row r="2098">
      <c r="A2098" s="41" t="str">
        <f t="shared" si="1"/>
        <v>Sierra Leone-Africa2003</v>
      </c>
      <c r="B2098" s="41" t="s">
        <v>57</v>
      </c>
      <c r="C2098" s="55" t="s">
        <v>219</v>
      </c>
      <c r="D2098" s="33" t="s">
        <v>44</v>
      </c>
      <c r="E2098" s="56">
        <v>14338.0</v>
      </c>
      <c r="F2098" s="41">
        <v>653.0</v>
      </c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</row>
    <row r="2099">
      <c r="A2099" s="41" t="str">
        <f t="shared" si="1"/>
        <v>Sierra Leone-Africa2004</v>
      </c>
      <c r="B2099" s="41" t="s">
        <v>57</v>
      </c>
      <c r="C2099" s="55" t="s">
        <v>219</v>
      </c>
      <c r="D2099" s="33" t="s">
        <v>45</v>
      </c>
      <c r="E2099" s="56">
        <v>14338.0</v>
      </c>
      <c r="F2099" s="41">
        <v>664.0</v>
      </c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</row>
    <row r="2100">
      <c r="A2100" s="41" t="str">
        <f t="shared" si="1"/>
        <v>Sierra Leone-Africa2005</v>
      </c>
      <c r="B2100" s="41" t="s">
        <v>57</v>
      </c>
      <c r="C2100" s="55" t="s">
        <v>219</v>
      </c>
      <c r="D2100" s="33" t="s">
        <v>46</v>
      </c>
      <c r="E2100" s="56">
        <v>14338.0</v>
      </c>
      <c r="F2100" s="41">
        <v>642.0</v>
      </c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</row>
    <row r="2101">
      <c r="A2101" s="41" t="str">
        <f t="shared" si="1"/>
        <v>Sierra Leone-Africa2006</v>
      </c>
      <c r="B2101" s="41" t="s">
        <v>57</v>
      </c>
      <c r="C2101" s="55" t="s">
        <v>219</v>
      </c>
      <c r="D2101" s="33" t="s">
        <v>47</v>
      </c>
      <c r="E2101" s="56">
        <v>14338.0</v>
      </c>
      <c r="F2101" s="41">
        <v>568.0</v>
      </c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</row>
    <row r="2102">
      <c r="A2102" s="41" t="str">
        <f t="shared" si="1"/>
        <v>Sierra Leone-Africa2007</v>
      </c>
      <c r="B2102" s="41" t="s">
        <v>57</v>
      </c>
      <c r="C2102" s="55" t="s">
        <v>219</v>
      </c>
      <c r="D2102" s="33" t="s">
        <v>48</v>
      </c>
      <c r="E2102" s="56">
        <v>14338.0</v>
      </c>
      <c r="F2102" s="41">
        <v>634.0</v>
      </c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</row>
    <row r="2103">
      <c r="A2103" s="41" t="str">
        <f t="shared" si="1"/>
        <v>Sierra Leone-Africa2008</v>
      </c>
      <c r="B2103" s="41" t="s">
        <v>57</v>
      </c>
      <c r="C2103" s="55" t="s">
        <v>219</v>
      </c>
      <c r="D2103" s="33" t="s">
        <v>49</v>
      </c>
      <c r="E2103" s="56">
        <v>14338.0</v>
      </c>
      <c r="F2103" s="41">
        <v>609.0</v>
      </c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</row>
    <row r="2104">
      <c r="A2104" s="41" t="str">
        <f t="shared" si="1"/>
        <v>Sierra Leone-Africa2009</v>
      </c>
      <c r="B2104" s="41" t="s">
        <v>57</v>
      </c>
      <c r="C2104" s="55" t="s">
        <v>219</v>
      </c>
      <c r="D2104" s="33" t="s">
        <v>50</v>
      </c>
      <c r="E2104" s="56">
        <v>14338.0</v>
      </c>
      <c r="F2104" s="41">
        <v>546.0</v>
      </c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</row>
    <row r="2105">
      <c r="A2105" s="41" t="str">
        <f t="shared" si="1"/>
        <v>Sierra Leone-Africa2010</v>
      </c>
      <c r="B2105" s="41" t="s">
        <v>57</v>
      </c>
      <c r="C2105" s="55" t="s">
        <v>219</v>
      </c>
      <c r="D2105" s="33" t="s">
        <v>51</v>
      </c>
      <c r="E2105" s="56">
        <v>14338.0</v>
      </c>
      <c r="F2105" s="41">
        <v>653.0</v>
      </c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</row>
    <row r="2106">
      <c r="A2106" s="41" t="str">
        <f t="shared" si="1"/>
        <v>Sierra Leone-Africa2011</v>
      </c>
      <c r="B2106" s="41" t="s">
        <v>57</v>
      </c>
      <c r="C2106" s="55" t="s">
        <v>219</v>
      </c>
      <c r="D2106" s="33" t="s">
        <v>52</v>
      </c>
      <c r="E2106" s="56">
        <v>14338.0</v>
      </c>
      <c r="F2106" s="41">
        <v>425.0</v>
      </c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</row>
    <row r="2107">
      <c r="A2107" s="41" t="str">
        <f t="shared" si="1"/>
        <v>Sierra Leone-Africa2012</v>
      </c>
      <c r="B2107" s="41" t="s">
        <v>57</v>
      </c>
      <c r="C2107" s="55" t="s">
        <v>219</v>
      </c>
      <c r="D2107" s="33" t="s">
        <v>53</v>
      </c>
      <c r="E2107" s="56">
        <v>14338.0</v>
      </c>
      <c r="F2107" s="41">
        <v>733.0</v>
      </c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</row>
    <row r="2108">
      <c r="A2108" s="41" t="str">
        <f t="shared" si="1"/>
        <v>Singapore-Asia2000</v>
      </c>
      <c r="B2108" s="41" t="s">
        <v>41</v>
      </c>
      <c r="C2108" s="55" t="s">
        <v>220</v>
      </c>
      <c r="D2108" s="33" t="s">
        <v>40</v>
      </c>
      <c r="E2108" s="56">
        <v>14338.0</v>
      </c>
      <c r="F2108" s="56">
        <v>8529.0</v>
      </c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</row>
    <row r="2109">
      <c r="A2109" s="41" t="str">
        <f t="shared" si="1"/>
        <v>Singapore-Asia2001</v>
      </c>
      <c r="B2109" s="41" t="s">
        <v>41</v>
      </c>
      <c r="C2109" s="55" t="s">
        <v>220</v>
      </c>
      <c r="D2109" s="33" t="s">
        <v>42</v>
      </c>
      <c r="E2109" s="41">
        <v>33447.0</v>
      </c>
      <c r="F2109" s="56">
        <v>8529.0</v>
      </c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</row>
    <row r="2110">
      <c r="A2110" s="41" t="str">
        <f t="shared" si="1"/>
        <v>Singapore-Asia2002</v>
      </c>
      <c r="B2110" s="41" t="s">
        <v>41</v>
      </c>
      <c r="C2110" s="55" t="s">
        <v>220</v>
      </c>
      <c r="D2110" s="33" t="s">
        <v>43</v>
      </c>
      <c r="E2110" s="41">
        <v>34280.0</v>
      </c>
      <c r="F2110" s="41">
        <v>13520.0</v>
      </c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</row>
    <row r="2111">
      <c r="A2111" s="41" t="str">
        <f t="shared" si="1"/>
        <v>Singapore-Asia2003</v>
      </c>
      <c r="B2111" s="41" t="s">
        <v>41</v>
      </c>
      <c r="C2111" s="55" t="s">
        <v>220</v>
      </c>
      <c r="D2111" s="33" t="s">
        <v>44</v>
      </c>
      <c r="E2111" s="41">
        <v>28262.0</v>
      </c>
      <c r="F2111" s="41">
        <v>24767.0</v>
      </c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</row>
    <row r="2112">
      <c r="A2112" s="41" t="str">
        <f t="shared" si="1"/>
        <v>Singapore-Asia2004</v>
      </c>
      <c r="B2112" s="41" t="s">
        <v>41</v>
      </c>
      <c r="C2112" s="55" t="s">
        <v>220</v>
      </c>
      <c r="D2112" s="33" t="s">
        <v>45</v>
      </c>
      <c r="E2112" s="41">
        <v>25162.0</v>
      </c>
      <c r="F2112" s="41">
        <v>19637.0</v>
      </c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</row>
    <row r="2113">
      <c r="A2113" s="41" t="str">
        <f t="shared" si="1"/>
        <v>Singapore-Asia2005</v>
      </c>
      <c r="B2113" s="41" t="s">
        <v>41</v>
      </c>
      <c r="C2113" s="55" t="s">
        <v>220</v>
      </c>
      <c r="D2113" s="33" t="s">
        <v>46</v>
      </c>
      <c r="E2113" s="41">
        <v>30845.0</v>
      </c>
      <c r="F2113" s="41">
        <v>28474.0</v>
      </c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</row>
    <row r="2114">
      <c r="A2114" s="41" t="str">
        <f t="shared" si="1"/>
        <v>Singapore-Asia2006</v>
      </c>
      <c r="B2114" s="41" t="s">
        <v>41</v>
      </c>
      <c r="C2114" s="55" t="s">
        <v>220</v>
      </c>
      <c r="D2114" s="33" t="s">
        <v>47</v>
      </c>
      <c r="E2114" s="41">
        <v>21229.0</v>
      </c>
      <c r="F2114" s="41">
        <v>49541.0</v>
      </c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</row>
    <row r="2115">
      <c r="A2115" s="41" t="str">
        <f t="shared" si="1"/>
        <v>Singapore-Asia2007</v>
      </c>
      <c r="B2115" s="41" t="s">
        <v>41</v>
      </c>
      <c r="C2115" s="55" t="s">
        <v>220</v>
      </c>
      <c r="D2115" s="33" t="s">
        <v>48</v>
      </c>
      <c r="E2115" s="41">
        <v>21819.0</v>
      </c>
      <c r="F2115" s="41">
        <v>17866.0</v>
      </c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</row>
    <row r="2116">
      <c r="A2116" s="41" t="str">
        <f t="shared" si="1"/>
        <v>Singapore-Asia2008</v>
      </c>
      <c r="B2116" s="41" t="s">
        <v>41</v>
      </c>
      <c r="C2116" s="55" t="s">
        <v>220</v>
      </c>
      <c r="D2116" s="33" t="s">
        <v>49</v>
      </c>
      <c r="E2116" s="41">
        <v>21005.0</v>
      </c>
      <c r="F2116" s="41">
        <v>47231.0</v>
      </c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</row>
    <row r="2117">
      <c r="A2117" s="41" t="str">
        <f t="shared" si="1"/>
        <v>Singapore-Asia2009</v>
      </c>
      <c r="B2117" s="41" t="s">
        <v>41</v>
      </c>
      <c r="C2117" s="55" t="s">
        <v>220</v>
      </c>
      <c r="D2117" s="33" t="s">
        <v>50</v>
      </c>
      <c r="E2117" s="41">
        <v>21947.0</v>
      </c>
      <c r="F2117" s="41">
        <v>30359.0</v>
      </c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</row>
    <row r="2118">
      <c r="A2118" s="41" t="str">
        <f t="shared" si="1"/>
        <v>Singapore-Asia2010</v>
      </c>
      <c r="B2118" s="41" t="s">
        <v>41</v>
      </c>
      <c r="C2118" s="55" t="s">
        <v>220</v>
      </c>
      <c r="D2118" s="33" t="s">
        <v>51</v>
      </c>
      <c r="E2118" s="41">
        <v>25634.0</v>
      </c>
      <c r="F2118" s="41">
        <v>31133.0</v>
      </c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</row>
    <row r="2119">
      <c r="A2119" s="41" t="str">
        <f t="shared" si="1"/>
        <v>Singapore-Asia2011</v>
      </c>
      <c r="B2119" s="41" t="s">
        <v>41</v>
      </c>
      <c r="C2119" s="55" t="s">
        <v>220</v>
      </c>
      <c r="D2119" s="33" t="s">
        <v>52</v>
      </c>
      <c r="E2119" s="41">
        <v>18692.0</v>
      </c>
      <c r="F2119" s="41">
        <v>49006.0</v>
      </c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</row>
    <row r="2120">
      <c r="A2120" s="41" t="str">
        <f t="shared" si="1"/>
        <v>Singapore-Asia2012</v>
      </c>
      <c r="B2120" s="41" t="s">
        <v>41</v>
      </c>
      <c r="C2120" s="55" t="s">
        <v>220</v>
      </c>
      <c r="D2120" s="33" t="s">
        <v>53</v>
      </c>
      <c r="E2120" s="41">
        <v>23509.0</v>
      </c>
      <c r="F2120" s="41">
        <v>30799.0</v>
      </c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</row>
    <row r="2121">
      <c r="A2121" s="41" t="str">
        <f t="shared" si="1"/>
        <v>Sint Maarten (Dutch part)-The Americas2000</v>
      </c>
      <c r="B2121" s="41" t="s">
        <v>63</v>
      </c>
      <c r="C2121" s="55" t="s">
        <v>221</v>
      </c>
      <c r="D2121" s="33" t="s">
        <v>40</v>
      </c>
      <c r="E2121" s="56">
        <v>14338.0</v>
      </c>
      <c r="F2121" s="56">
        <v>8529.0</v>
      </c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</row>
    <row r="2122">
      <c r="A2122" s="41" t="str">
        <f t="shared" si="1"/>
        <v>Sint Maarten (Dutch part)-The Americas2001</v>
      </c>
      <c r="B2122" s="41" t="s">
        <v>63</v>
      </c>
      <c r="C2122" s="55" t="s">
        <v>221</v>
      </c>
      <c r="D2122" s="33" t="s">
        <v>42</v>
      </c>
      <c r="E2122" s="56">
        <v>14338.0</v>
      </c>
      <c r="F2122" s="56">
        <v>8529.0</v>
      </c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</row>
    <row r="2123">
      <c r="A2123" s="41" t="str">
        <f t="shared" si="1"/>
        <v>Sint Maarten (Dutch part)-The Americas2002</v>
      </c>
      <c r="B2123" s="41" t="s">
        <v>63</v>
      </c>
      <c r="C2123" s="55" t="s">
        <v>221</v>
      </c>
      <c r="D2123" s="33" t="s">
        <v>43</v>
      </c>
      <c r="E2123" s="56">
        <v>14338.0</v>
      </c>
      <c r="F2123" s="56">
        <v>8529.0</v>
      </c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</row>
    <row r="2124">
      <c r="A2124" s="41" t="str">
        <f t="shared" si="1"/>
        <v>Sint Maarten (Dutch part)-The Americas2003</v>
      </c>
      <c r="B2124" s="41" t="s">
        <v>63</v>
      </c>
      <c r="C2124" s="55" t="s">
        <v>221</v>
      </c>
      <c r="D2124" s="33" t="s">
        <v>44</v>
      </c>
      <c r="E2124" s="56">
        <v>14338.0</v>
      </c>
      <c r="F2124" s="56">
        <v>8529.0</v>
      </c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</row>
    <row r="2125">
      <c r="A2125" s="41" t="str">
        <f t="shared" si="1"/>
        <v>Sint Maarten (Dutch part)-The Americas2004</v>
      </c>
      <c r="B2125" s="41" t="s">
        <v>63</v>
      </c>
      <c r="C2125" s="55" t="s">
        <v>221</v>
      </c>
      <c r="D2125" s="33" t="s">
        <v>45</v>
      </c>
      <c r="E2125" s="56">
        <v>14338.0</v>
      </c>
      <c r="F2125" s="56">
        <v>8529.0</v>
      </c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</row>
    <row r="2126">
      <c r="A2126" s="41" t="str">
        <f t="shared" si="1"/>
        <v>Sint Maarten (Dutch part)-The Americas2005</v>
      </c>
      <c r="B2126" s="41" t="s">
        <v>63</v>
      </c>
      <c r="C2126" s="55" t="s">
        <v>221</v>
      </c>
      <c r="D2126" s="33" t="s">
        <v>46</v>
      </c>
      <c r="E2126" s="56">
        <v>14338.0</v>
      </c>
      <c r="F2126" s="56">
        <v>8529.0</v>
      </c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</row>
    <row r="2127">
      <c r="A2127" s="41" t="str">
        <f t="shared" si="1"/>
        <v>Sint Maarten (Dutch part)-The Americas2006</v>
      </c>
      <c r="B2127" s="41" t="s">
        <v>63</v>
      </c>
      <c r="C2127" s="55" t="s">
        <v>221</v>
      </c>
      <c r="D2127" s="33" t="s">
        <v>47</v>
      </c>
      <c r="E2127" s="56">
        <v>14338.0</v>
      </c>
      <c r="F2127" s="56">
        <v>8529.0</v>
      </c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</row>
    <row r="2128">
      <c r="A2128" s="41" t="str">
        <f t="shared" si="1"/>
        <v>Sint Maarten (Dutch part)-The Americas2007</v>
      </c>
      <c r="B2128" s="41" t="s">
        <v>63</v>
      </c>
      <c r="C2128" s="55" t="s">
        <v>221</v>
      </c>
      <c r="D2128" s="33" t="s">
        <v>48</v>
      </c>
      <c r="E2128" s="56">
        <v>14338.0</v>
      </c>
      <c r="F2128" s="56">
        <v>8529.0</v>
      </c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</row>
    <row r="2129">
      <c r="A2129" s="41" t="str">
        <f t="shared" si="1"/>
        <v>Sint Maarten (Dutch part)-The Americas2008</v>
      </c>
      <c r="B2129" s="41" t="s">
        <v>63</v>
      </c>
      <c r="C2129" s="55" t="s">
        <v>221</v>
      </c>
      <c r="D2129" s="33" t="s">
        <v>49</v>
      </c>
      <c r="E2129" s="56">
        <v>14338.0</v>
      </c>
      <c r="F2129" s="56">
        <v>8529.0</v>
      </c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</row>
    <row r="2130">
      <c r="A2130" s="41" t="str">
        <f t="shared" si="1"/>
        <v>Sint Maarten (Dutch part)-The Americas2009</v>
      </c>
      <c r="B2130" s="41" t="s">
        <v>63</v>
      </c>
      <c r="C2130" s="55" t="s">
        <v>221</v>
      </c>
      <c r="D2130" s="33" t="s">
        <v>50</v>
      </c>
      <c r="E2130" s="56">
        <v>14338.0</v>
      </c>
      <c r="F2130" s="56">
        <v>8529.0</v>
      </c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</row>
    <row r="2131">
      <c r="A2131" s="41" t="str">
        <f t="shared" si="1"/>
        <v>Sint Maarten (Dutch part)-The Americas2010</v>
      </c>
      <c r="B2131" s="41" t="s">
        <v>63</v>
      </c>
      <c r="C2131" s="55" t="s">
        <v>221</v>
      </c>
      <c r="D2131" s="33" t="s">
        <v>51</v>
      </c>
      <c r="E2131" s="56">
        <v>14338.0</v>
      </c>
      <c r="F2131" s="56">
        <v>8529.0</v>
      </c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</row>
    <row r="2132">
      <c r="A2132" s="41" t="str">
        <f t="shared" si="1"/>
        <v>Sint Maarten (Dutch part)-The Americas2011</v>
      </c>
      <c r="B2132" s="41" t="s">
        <v>63</v>
      </c>
      <c r="C2132" s="55" t="s">
        <v>221</v>
      </c>
      <c r="D2132" s="33" t="s">
        <v>52</v>
      </c>
      <c r="E2132" s="56">
        <v>14338.0</v>
      </c>
      <c r="F2132" s="56">
        <v>8529.0</v>
      </c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</row>
    <row r="2133">
      <c r="A2133" s="41" t="str">
        <f t="shared" si="1"/>
        <v>Sint Maarten (Dutch part)-The Americas2012</v>
      </c>
      <c r="B2133" s="41" t="s">
        <v>63</v>
      </c>
      <c r="C2133" s="55" t="s">
        <v>221</v>
      </c>
      <c r="D2133" s="33" t="s">
        <v>53</v>
      </c>
      <c r="E2133" s="56">
        <v>14338.0</v>
      </c>
      <c r="F2133" s="56">
        <v>8529.0</v>
      </c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</row>
    <row r="2134">
      <c r="A2134" s="41" t="str">
        <f t="shared" si="1"/>
        <v>Slovakia-Europe2000</v>
      </c>
      <c r="B2134" s="41" t="s">
        <v>55</v>
      </c>
      <c r="C2134" s="55" t="s">
        <v>222</v>
      </c>
      <c r="D2134" s="33" t="s">
        <v>40</v>
      </c>
      <c r="E2134" s="41">
        <v>16676.0</v>
      </c>
      <c r="F2134" s="56">
        <v>8529.0</v>
      </c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</row>
    <row r="2135">
      <c r="A2135" s="41" t="str">
        <f t="shared" si="1"/>
        <v>Slovakia-Europe2001</v>
      </c>
      <c r="B2135" s="41" t="s">
        <v>55</v>
      </c>
      <c r="C2135" s="55" t="s">
        <v>222</v>
      </c>
      <c r="D2135" s="33" t="s">
        <v>42</v>
      </c>
      <c r="E2135" s="41">
        <v>17349.0</v>
      </c>
      <c r="F2135" s="56">
        <v>8529.0</v>
      </c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</row>
    <row r="2136">
      <c r="A2136" s="41" t="str">
        <f t="shared" si="1"/>
        <v>Slovakia-Europe2002</v>
      </c>
      <c r="B2136" s="41" t="s">
        <v>55</v>
      </c>
      <c r="C2136" s="55" t="s">
        <v>222</v>
      </c>
      <c r="D2136" s="33" t="s">
        <v>43</v>
      </c>
      <c r="E2136" s="41">
        <v>17828.0</v>
      </c>
      <c r="F2136" s="41">
        <v>36094.0</v>
      </c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</row>
    <row r="2137">
      <c r="A2137" s="41" t="str">
        <f t="shared" si="1"/>
        <v>Slovakia-Europe2003</v>
      </c>
      <c r="B2137" s="41" t="s">
        <v>55</v>
      </c>
      <c r="C2137" s="55" t="s">
        <v>222</v>
      </c>
      <c r="D2137" s="33" t="s">
        <v>44</v>
      </c>
      <c r="E2137" s="41">
        <v>16735.0</v>
      </c>
      <c r="F2137" s="41">
        <v>33890.0</v>
      </c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</row>
    <row r="2138">
      <c r="A2138" s="41" t="str">
        <f t="shared" si="1"/>
        <v>Slovakia-Europe2004</v>
      </c>
      <c r="B2138" s="41" t="s">
        <v>55</v>
      </c>
      <c r="C2138" s="55" t="s">
        <v>222</v>
      </c>
      <c r="D2138" s="33" t="s">
        <v>45</v>
      </c>
      <c r="E2138" s="41">
        <v>18321.0</v>
      </c>
      <c r="F2138" s="41">
        <v>37557.0</v>
      </c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</row>
    <row r="2139">
      <c r="A2139" s="41" t="str">
        <f t="shared" si="1"/>
        <v>Slovakia-Europe2005</v>
      </c>
      <c r="B2139" s="41" t="s">
        <v>55</v>
      </c>
      <c r="C2139" s="55" t="s">
        <v>222</v>
      </c>
      <c r="D2139" s="33" t="s">
        <v>46</v>
      </c>
      <c r="E2139" s="41">
        <v>18353.0</v>
      </c>
      <c r="F2139" s="41">
        <v>38749.0</v>
      </c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</row>
    <row r="2140">
      <c r="A2140" s="41" t="str">
        <f t="shared" si="1"/>
        <v>Slovakia-Europe2006</v>
      </c>
      <c r="B2140" s="41" t="s">
        <v>55</v>
      </c>
      <c r="C2140" s="55" t="s">
        <v>222</v>
      </c>
      <c r="D2140" s="33" t="s">
        <v>47</v>
      </c>
      <c r="E2140" s="41">
        <v>18593.0</v>
      </c>
      <c r="F2140" s="41">
        <v>39358.0</v>
      </c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</row>
    <row r="2141">
      <c r="A2141" s="41" t="str">
        <f t="shared" si="1"/>
        <v>Slovakia-Europe2007</v>
      </c>
      <c r="B2141" s="41" t="s">
        <v>55</v>
      </c>
      <c r="C2141" s="55" t="s">
        <v>222</v>
      </c>
      <c r="D2141" s="33" t="s">
        <v>48</v>
      </c>
      <c r="E2141" s="41">
        <v>17850.0</v>
      </c>
      <c r="F2141" s="41">
        <v>36600.0</v>
      </c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</row>
    <row r="2142">
      <c r="A2142" s="41" t="str">
        <f t="shared" si="1"/>
        <v>Slovakia-Europe2008</v>
      </c>
      <c r="B2142" s="41" t="s">
        <v>55</v>
      </c>
      <c r="C2142" s="55" t="s">
        <v>222</v>
      </c>
      <c r="D2142" s="33" t="s">
        <v>49</v>
      </c>
      <c r="E2142" s="41">
        <v>18733.0</v>
      </c>
      <c r="F2142" s="41">
        <v>39252.0</v>
      </c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</row>
    <row r="2143">
      <c r="A2143" s="41" t="str">
        <f t="shared" si="1"/>
        <v>Slovakia-Europe2009</v>
      </c>
      <c r="B2143" s="41" t="s">
        <v>55</v>
      </c>
      <c r="C2143" s="55" t="s">
        <v>222</v>
      </c>
      <c r="D2143" s="33" t="s">
        <v>50</v>
      </c>
      <c r="E2143" s="41">
        <v>18830.0</v>
      </c>
      <c r="F2143" s="41">
        <v>39175.0</v>
      </c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</row>
    <row r="2144">
      <c r="A2144" s="41" t="str">
        <f t="shared" si="1"/>
        <v>Slovakia-Europe2010</v>
      </c>
      <c r="B2144" s="41" t="s">
        <v>55</v>
      </c>
      <c r="C2144" s="55" t="s">
        <v>222</v>
      </c>
      <c r="D2144" s="33" t="s">
        <v>51</v>
      </c>
      <c r="E2144" s="41">
        <v>18639.0</v>
      </c>
      <c r="F2144" s="41">
        <v>39494.0</v>
      </c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</row>
    <row r="2145">
      <c r="A2145" s="41" t="str">
        <f t="shared" si="1"/>
        <v>Slovakia-Europe2011</v>
      </c>
      <c r="B2145" s="41" t="s">
        <v>55</v>
      </c>
      <c r="C2145" s="55" t="s">
        <v>222</v>
      </c>
      <c r="D2145" s="33" t="s">
        <v>52</v>
      </c>
      <c r="E2145" s="41">
        <v>18640.0</v>
      </c>
      <c r="F2145" s="41">
        <v>38929.0</v>
      </c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</row>
    <row r="2146">
      <c r="A2146" s="41" t="str">
        <f t="shared" si="1"/>
        <v>Slovakia-Europe2012</v>
      </c>
      <c r="B2146" s="41" t="s">
        <v>55</v>
      </c>
      <c r="C2146" s="55" t="s">
        <v>222</v>
      </c>
      <c r="D2146" s="33" t="s">
        <v>53</v>
      </c>
      <c r="E2146" s="41">
        <v>17743.0</v>
      </c>
      <c r="F2146" s="41">
        <v>37312.0</v>
      </c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</row>
    <row r="2147">
      <c r="A2147" s="41" t="str">
        <f t="shared" si="1"/>
        <v>Slovenia-Europe2000</v>
      </c>
      <c r="B2147" s="41" t="s">
        <v>55</v>
      </c>
      <c r="C2147" s="55" t="s">
        <v>223</v>
      </c>
      <c r="D2147" s="33" t="s">
        <v>40</v>
      </c>
      <c r="E2147" s="41">
        <v>7143.0</v>
      </c>
      <c r="F2147" s="56">
        <v>8529.0</v>
      </c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</row>
    <row r="2148">
      <c r="A2148" s="41" t="str">
        <f t="shared" si="1"/>
        <v>Slovenia-Europe2001</v>
      </c>
      <c r="B2148" s="41" t="s">
        <v>55</v>
      </c>
      <c r="C2148" s="55" t="s">
        <v>223</v>
      </c>
      <c r="D2148" s="33" t="s">
        <v>42</v>
      </c>
      <c r="E2148" s="41">
        <v>7249.0</v>
      </c>
      <c r="F2148" s="56">
        <v>8529.0</v>
      </c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</row>
    <row r="2149">
      <c r="A2149" s="41" t="str">
        <f t="shared" si="1"/>
        <v>Slovenia-Europe2002</v>
      </c>
      <c r="B2149" s="41" t="s">
        <v>55</v>
      </c>
      <c r="C2149" s="55" t="s">
        <v>223</v>
      </c>
      <c r="D2149" s="33" t="s">
        <v>43</v>
      </c>
      <c r="E2149" s="41">
        <v>7230.0</v>
      </c>
      <c r="F2149" s="41">
        <v>15328.0</v>
      </c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</row>
    <row r="2150">
      <c r="A2150" s="41" t="str">
        <f t="shared" si="1"/>
        <v>Slovenia-Europe2003</v>
      </c>
      <c r="B2150" s="41" t="s">
        <v>55</v>
      </c>
      <c r="C2150" s="55" t="s">
        <v>223</v>
      </c>
      <c r="D2150" s="33" t="s">
        <v>44</v>
      </c>
      <c r="E2150" s="41">
        <v>7097.0</v>
      </c>
      <c r="F2150" s="41">
        <v>15310.0</v>
      </c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</row>
    <row r="2151">
      <c r="A2151" s="41" t="str">
        <f t="shared" si="1"/>
        <v>Slovenia-Europe2004</v>
      </c>
      <c r="B2151" s="41" t="s">
        <v>55</v>
      </c>
      <c r="C2151" s="55" t="s">
        <v>223</v>
      </c>
      <c r="D2151" s="33" t="s">
        <v>45</v>
      </c>
      <c r="E2151" s="41">
        <v>7740.0</v>
      </c>
      <c r="F2151" s="41">
        <v>17180.0</v>
      </c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</row>
    <row r="2152">
      <c r="A2152" s="41" t="str">
        <f t="shared" si="1"/>
        <v>Slovenia-Europe2005</v>
      </c>
      <c r="B2152" s="41" t="s">
        <v>55</v>
      </c>
      <c r="C2152" s="55" t="s">
        <v>223</v>
      </c>
      <c r="D2152" s="33" t="s">
        <v>46</v>
      </c>
      <c r="E2152" s="41">
        <v>7131.0</v>
      </c>
      <c r="F2152" s="41">
        <v>15746.0</v>
      </c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</row>
    <row r="2153">
      <c r="A2153" s="41" t="str">
        <f t="shared" si="1"/>
        <v>Slovenia-Europe2006</v>
      </c>
      <c r="B2153" s="41" t="s">
        <v>55</v>
      </c>
      <c r="C2153" s="55" t="s">
        <v>223</v>
      </c>
      <c r="D2153" s="33" t="s">
        <v>47</v>
      </c>
      <c r="E2153" s="41">
        <v>6732.0</v>
      </c>
      <c r="F2153" s="41">
        <v>15163.0</v>
      </c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</row>
    <row r="2154">
      <c r="A2154" s="41" t="str">
        <f t="shared" si="1"/>
        <v>Slovenia-Europe2007</v>
      </c>
      <c r="B2154" s="41" t="s">
        <v>55</v>
      </c>
      <c r="C2154" s="55" t="s">
        <v>223</v>
      </c>
      <c r="D2154" s="33" t="s">
        <v>48</v>
      </c>
      <c r="E2154" s="41">
        <v>7321.0</v>
      </c>
      <c r="F2154" s="41">
        <v>16212.0</v>
      </c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</row>
    <row r="2155">
      <c r="A2155" s="41" t="str">
        <f t="shared" si="1"/>
        <v>Slovenia-Europe2008</v>
      </c>
      <c r="B2155" s="41" t="s">
        <v>55</v>
      </c>
      <c r="C2155" s="55" t="s">
        <v>223</v>
      </c>
      <c r="D2155" s="33" t="s">
        <v>49</v>
      </c>
      <c r="E2155" s="41">
        <v>6830.0</v>
      </c>
      <c r="F2155" s="41">
        <v>15420.0</v>
      </c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</row>
    <row r="2156">
      <c r="A2156" s="41" t="str">
        <f t="shared" si="1"/>
        <v>Slovenia-Europe2009</v>
      </c>
      <c r="B2156" s="41" t="s">
        <v>55</v>
      </c>
      <c r="C2156" s="55" t="s">
        <v>223</v>
      </c>
      <c r="D2156" s="33" t="s">
        <v>50</v>
      </c>
      <c r="E2156" s="41">
        <v>7293.0</v>
      </c>
      <c r="F2156" s="41">
        <v>15867.0</v>
      </c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</row>
    <row r="2157">
      <c r="A2157" s="41" t="str">
        <f t="shared" si="1"/>
        <v>Slovenia-Europe2010</v>
      </c>
      <c r="B2157" s="41" t="s">
        <v>55</v>
      </c>
      <c r="C2157" s="55" t="s">
        <v>223</v>
      </c>
      <c r="D2157" s="33" t="s">
        <v>51</v>
      </c>
      <c r="E2157" s="41">
        <v>6912.0</v>
      </c>
      <c r="F2157" s="41">
        <v>15500.0</v>
      </c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</row>
    <row r="2158">
      <c r="A2158" s="41" t="str">
        <f t="shared" si="1"/>
        <v>Slovenia-Europe2011</v>
      </c>
      <c r="B2158" s="41" t="s">
        <v>55</v>
      </c>
      <c r="C2158" s="55" t="s">
        <v>223</v>
      </c>
      <c r="D2158" s="33" t="s">
        <v>52</v>
      </c>
      <c r="E2158" s="41">
        <v>7321.0</v>
      </c>
      <c r="F2158" s="41">
        <v>16245.0</v>
      </c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</row>
    <row r="2159">
      <c r="A2159" s="41" t="str">
        <f t="shared" si="1"/>
        <v>Slovenia-Europe2012</v>
      </c>
      <c r="B2159" s="41" t="s">
        <v>55</v>
      </c>
      <c r="C2159" s="55" t="s">
        <v>223</v>
      </c>
      <c r="D2159" s="33" t="s">
        <v>53</v>
      </c>
      <c r="E2159" s="41">
        <v>6413.0</v>
      </c>
      <c r="F2159" s="41">
        <v>14265.0</v>
      </c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</row>
    <row r="2160">
      <c r="A2160" s="41" t="str">
        <f t="shared" si="1"/>
        <v>Solomon Islands-Oceania2000</v>
      </c>
      <c r="B2160" s="41" t="s">
        <v>59</v>
      </c>
      <c r="C2160" s="55" t="s">
        <v>224</v>
      </c>
      <c r="D2160" s="33" t="s">
        <v>40</v>
      </c>
      <c r="E2160" s="56">
        <v>14338.0</v>
      </c>
      <c r="F2160" s="56">
        <v>8529.0</v>
      </c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</row>
    <row r="2161">
      <c r="A2161" s="41" t="str">
        <f t="shared" si="1"/>
        <v>Solomon Islands-Oceania2001</v>
      </c>
      <c r="B2161" s="41" t="s">
        <v>59</v>
      </c>
      <c r="C2161" s="55" t="s">
        <v>224</v>
      </c>
      <c r="D2161" s="33" t="s">
        <v>42</v>
      </c>
      <c r="E2161" s="56">
        <v>14338.0</v>
      </c>
      <c r="F2161" s="56">
        <v>8529.0</v>
      </c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</row>
    <row r="2162">
      <c r="A2162" s="41" t="str">
        <f t="shared" si="1"/>
        <v>Solomon Islands-Oceania2002</v>
      </c>
      <c r="B2162" s="41" t="s">
        <v>59</v>
      </c>
      <c r="C2162" s="55" t="s">
        <v>224</v>
      </c>
      <c r="D2162" s="33" t="s">
        <v>43</v>
      </c>
      <c r="E2162" s="56">
        <v>14338.0</v>
      </c>
      <c r="F2162" s="41">
        <v>202.0</v>
      </c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</row>
    <row r="2163">
      <c r="A2163" s="41" t="str">
        <f t="shared" si="1"/>
        <v>Solomon Islands-Oceania2003</v>
      </c>
      <c r="B2163" s="41" t="s">
        <v>59</v>
      </c>
      <c r="C2163" s="55" t="s">
        <v>224</v>
      </c>
      <c r="D2163" s="33" t="s">
        <v>44</v>
      </c>
      <c r="E2163" s="56">
        <v>14338.0</v>
      </c>
      <c r="F2163" s="41">
        <v>198.0</v>
      </c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</row>
    <row r="2164">
      <c r="A2164" s="41" t="str">
        <f t="shared" si="1"/>
        <v>Solomon Islands-Oceania2004</v>
      </c>
      <c r="B2164" s="41" t="s">
        <v>59</v>
      </c>
      <c r="C2164" s="55" t="s">
        <v>224</v>
      </c>
      <c r="D2164" s="33" t="s">
        <v>45</v>
      </c>
      <c r="E2164" s="56">
        <v>14338.0</v>
      </c>
      <c r="F2164" s="41">
        <v>198.0</v>
      </c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</row>
    <row r="2165">
      <c r="A2165" s="41" t="str">
        <f t="shared" si="1"/>
        <v>Solomon Islands-Oceania2005</v>
      </c>
      <c r="B2165" s="41" t="s">
        <v>59</v>
      </c>
      <c r="C2165" s="55" t="s">
        <v>224</v>
      </c>
      <c r="D2165" s="33" t="s">
        <v>46</v>
      </c>
      <c r="E2165" s="41">
        <v>58.0</v>
      </c>
      <c r="F2165" s="41">
        <v>180.0</v>
      </c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</row>
    <row r="2166">
      <c r="A2166" s="41" t="str">
        <f t="shared" si="1"/>
        <v>Solomon Islands-Oceania2006</v>
      </c>
      <c r="B2166" s="41" t="s">
        <v>59</v>
      </c>
      <c r="C2166" s="55" t="s">
        <v>224</v>
      </c>
      <c r="D2166" s="33" t="s">
        <v>47</v>
      </c>
      <c r="E2166" s="56">
        <v>14338.0</v>
      </c>
      <c r="F2166" s="41">
        <v>172.0</v>
      </c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</row>
    <row r="2167">
      <c r="A2167" s="41" t="str">
        <f t="shared" si="1"/>
        <v>Solomon Islands-Oceania2007</v>
      </c>
      <c r="B2167" s="41" t="s">
        <v>59</v>
      </c>
      <c r="C2167" s="55" t="s">
        <v>224</v>
      </c>
      <c r="D2167" s="33" t="s">
        <v>48</v>
      </c>
      <c r="E2167" s="41">
        <v>64.0</v>
      </c>
      <c r="F2167" s="41">
        <v>198.0</v>
      </c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</row>
    <row r="2168">
      <c r="A2168" s="41" t="str">
        <f t="shared" si="1"/>
        <v>Solomon Islands-Oceania2008</v>
      </c>
      <c r="B2168" s="41" t="s">
        <v>59</v>
      </c>
      <c r="C2168" s="55" t="s">
        <v>224</v>
      </c>
      <c r="D2168" s="33" t="s">
        <v>49</v>
      </c>
      <c r="E2168" s="56">
        <v>14338.0</v>
      </c>
      <c r="F2168" s="41">
        <v>172.0</v>
      </c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</row>
    <row r="2169">
      <c r="A2169" s="41" t="str">
        <f t="shared" si="1"/>
        <v>Solomon Islands-Oceania2009</v>
      </c>
      <c r="B2169" s="41" t="s">
        <v>59</v>
      </c>
      <c r="C2169" s="55" t="s">
        <v>224</v>
      </c>
      <c r="D2169" s="33" t="s">
        <v>50</v>
      </c>
      <c r="E2169" s="41">
        <v>58.0</v>
      </c>
      <c r="F2169" s="41">
        <v>180.0</v>
      </c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</row>
    <row r="2170">
      <c r="A2170" s="41" t="str">
        <f t="shared" si="1"/>
        <v>Solomon Islands-Oceania2010</v>
      </c>
      <c r="B2170" s="41" t="s">
        <v>59</v>
      </c>
      <c r="C2170" s="55" t="s">
        <v>224</v>
      </c>
      <c r="D2170" s="33" t="s">
        <v>51</v>
      </c>
      <c r="E2170" s="56">
        <v>14338.0</v>
      </c>
      <c r="F2170" s="41">
        <v>180.0</v>
      </c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</row>
    <row r="2171">
      <c r="A2171" s="41" t="str">
        <f t="shared" si="1"/>
        <v>Solomon Islands-Oceania2011</v>
      </c>
      <c r="B2171" s="41" t="s">
        <v>59</v>
      </c>
      <c r="C2171" s="55" t="s">
        <v>224</v>
      </c>
      <c r="D2171" s="33" t="s">
        <v>52</v>
      </c>
      <c r="E2171" s="41">
        <v>59.0</v>
      </c>
      <c r="F2171" s="41">
        <v>180.0</v>
      </c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</row>
    <row r="2172">
      <c r="A2172" s="41" t="str">
        <f t="shared" si="1"/>
        <v>Solomon Islands-Oceania2012</v>
      </c>
      <c r="B2172" s="41" t="s">
        <v>59</v>
      </c>
      <c r="C2172" s="55" t="s">
        <v>224</v>
      </c>
      <c r="D2172" s="33" t="s">
        <v>53</v>
      </c>
      <c r="E2172" s="56">
        <v>14338.0</v>
      </c>
      <c r="F2172" s="41">
        <v>165.0</v>
      </c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</row>
    <row r="2173">
      <c r="A2173" s="41" t="str">
        <f t="shared" si="1"/>
        <v>Somalia-Africa2000</v>
      </c>
      <c r="B2173" s="41" t="s">
        <v>57</v>
      </c>
      <c r="C2173" s="55" t="s">
        <v>225</v>
      </c>
      <c r="D2173" s="33" t="s">
        <v>40</v>
      </c>
      <c r="E2173" s="56">
        <v>14338.0</v>
      </c>
      <c r="F2173" s="56">
        <v>8529.0</v>
      </c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</row>
    <row r="2174">
      <c r="A2174" s="41" t="str">
        <f t="shared" si="1"/>
        <v>Somalia-Africa2001</v>
      </c>
      <c r="B2174" s="41" t="s">
        <v>57</v>
      </c>
      <c r="C2174" s="55" t="s">
        <v>225</v>
      </c>
      <c r="D2174" s="33" t="s">
        <v>42</v>
      </c>
      <c r="E2174" s="56">
        <v>14338.0</v>
      </c>
      <c r="F2174" s="56">
        <v>8529.0</v>
      </c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</row>
    <row r="2175">
      <c r="A2175" s="41" t="str">
        <f t="shared" si="1"/>
        <v>Somalia-Africa2002</v>
      </c>
      <c r="B2175" s="41" t="s">
        <v>57</v>
      </c>
      <c r="C2175" s="55" t="s">
        <v>225</v>
      </c>
      <c r="D2175" s="33" t="s">
        <v>43</v>
      </c>
      <c r="E2175" s="56">
        <v>14338.0</v>
      </c>
      <c r="F2175" s="41">
        <v>609.0</v>
      </c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</row>
    <row r="2176">
      <c r="A2176" s="41" t="str">
        <f t="shared" si="1"/>
        <v>Somalia-Africa2003</v>
      </c>
      <c r="B2176" s="41" t="s">
        <v>57</v>
      </c>
      <c r="C2176" s="55" t="s">
        <v>225</v>
      </c>
      <c r="D2176" s="33" t="s">
        <v>44</v>
      </c>
      <c r="E2176" s="56">
        <v>14338.0</v>
      </c>
      <c r="F2176" s="41">
        <v>594.0</v>
      </c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</row>
    <row r="2177">
      <c r="A2177" s="41" t="str">
        <f t="shared" si="1"/>
        <v>Somalia-Africa2004</v>
      </c>
      <c r="B2177" s="41" t="s">
        <v>57</v>
      </c>
      <c r="C2177" s="55" t="s">
        <v>225</v>
      </c>
      <c r="D2177" s="33" t="s">
        <v>45</v>
      </c>
      <c r="E2177" s="56">
        <v>14338.0</v>
      </c>
      <c r="F2177" s="41">
        <v>609.0</v>
      </c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</row>
    <row r="2178">
      <c r="A2178" s="41" t="str">
        <f t="shared" si="1"/>
        <v>Somalia-Africa2005</v>
      </c>
      <c r="B2178" s="41" t="s">
        <v>57</v>
      </c>
      <c r="C2178" s="55" t="s">
        <v>225</v>
      </c>
      <c r="D2178" s="33" t="s">
        <v>46</v>
      </c>
      <c r="E2178" s="56">
        <v>14338.0</v>
      </c>
      <c r="F2178" s="41">
        <v>576.0</v>
      </c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</row>
    <row r="2179">
      <c r="A2179" s="41" t="str">
        <f t="shared" si="1"/>
        <v>Somalia-Africa2006</v>
      </c>
      <c r="B2179" s="41" t="s">
        <v>57</v>
      </c>
      <c r="C2179" s="55" t="s">
        <v>225</v>
      </c>
      <c r="D2179" s="33" t="s">
        <v>47</v>
      </c>
      <c r="E2179" s="56">
        <v>14338.0</v>
      </c>
      <c r="F2179" s="41">
        <v>502.0</v>
      </c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</row>
    <row r="2180">
      <c r="A2180" s="41" t="str">
        <f t="shared" si="1"/>
        <v>Somalia-Africa2007</v>
      </c>
      <c r="B2180" s="41" t="s">
        <v>57</v>
      </c>
      <c r="C2180" s="55" t="s">
        <v>225</v>
      </c>
      <c r="D2180" s="33" t="s">
        <v>48</v>
      </c>
      <c r="E2180" s="56">
        <v>14338.0</v>
      </c>
      <c r="F2180" s="41">
        <v>605.0</v>
      </c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</row>
    <row r="2181">
      <c r="A2181" s="41" t="str">
        <f t="shared" si="1"/>
        <v>Somalia-Africa2008</v>
      </c>
      <c r="B2181" s="41" t="s">
        <v>57</v>
      </c>
      <c r="C2181" s="55" t="s">
        <v>225</v>
      </c>
      <c r="D2181" s="33" t="s">
        <v>49</v>
      </c>
      <c r="E2181" s="56">
        <v>14338.0</v>
      </c>
      <c r="F2181" s="41">
        <v>572.0</v>
      </c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</row>
    <row r="2182">
      <c r="A2182" s="41" t="str">
        <f t="shared" si="1"/>
        <v>Somalia-Africa2009</v>
      </c>
      <c r="B2182" s="41" t="s">
        <v>57</v>
      </c>
      <c r="C2182" s="55" t="s">
        <v>225</v>
      </c>
      <c r="D2182" s="33" t="s">
        <v>50</v>
      </c>
      <c r="E2182" s="56">
        <v>14338.0</v>
      </c>
      <c r="F2182" s="41">
        <v>579.0</v>
      </c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</row>
    <row r="2183">
      <c r="A2183" s="41" t="str">
        <f t="shared" si="1"/>
        <v>Somalia-Africa2010</v>
      </c>
      <c r="B2183" s="41" t="s">
        <v>57</v>
      </c>
      <c r="C2183" s="55" t="s">
        <v>225</v>
      </c>
      <c r="D2183" s="33" t="s">
        <v>51</v>
      </c>
      <c r="E2183" s="56">
        <v>14338.0</v>
      </c>
      <c r="F2183" s="41">
        <v>576.0</v>
      </c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</row>
    <row r="2184">
      <c r="A2184" s="41" t="str">
        <f t="shared" si="1"/>
        <v>Somalia-Africa2011</v>
      </c>
      <c r="B2184" s="41" t="s">
        <v>57</v>
      </c>
      <c r="C2184" s="55" t="s">
        <v>225</v>
      </c>
      <c r="D2184" s="33" t="s">
        <v>52</v>
      </c>
      <c r="E2184" s="56">
        <v>14338.0</v>
      </c>
      <c r="F2184" s="41">
        <v>576.0</v>
      </c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</row>
    <row r="2185">
      <c r="A2185" s="41" t="str">
        <f t="shared" si="1"/>
        <v>Somalia-Africa2012</v>
      </c>
      <c r="B2185" s="41" t="s">
        <v>57</v>
      </c>
      <c r="C2185" s="55" t="s">
        <v>225</v>
      </c>
      <c r="D2185" s="33" t="s">
        <v>53</v>
      </c>
      <c r="E2185" s="56">
        <v>14338.0</v>
      </c>
      <c r="F2185" s="41">
        <v>517.0</v>
      </c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</row>
    <row r="2186">
      <c r="A2186" s="41" t="str">
        <f t="shared" si="1"/>
        <v>South Africa-Africa2000</v>
      </c>
      <c r="B2186" s="41" t="s">
        <v>57</v>
      </c>
      <c r="C2186" s="55" t="s">
        <v>226</v>
      </c>
      <c r="D2186" s="33" t="s">
        <v>40</v>
      </c>
      <c r="E2186" s="56">
        <v>14338.0</v>
      </c>
      <c r="F2186" s="56">
        <v>8529.0</v>
      </c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</row>
    <row r="2187">
      <c r="A2187" s="41" t="str">
        <f t="shared" si="1"/>
        <v>South Africa-Africa2001</v>
      </c>
      <c r="B2187" s="41" t="s">
        <v>57</v>
      </c>
      <c r="C2187" s="55" t="s">
        <v>226</v>
      </c>
      <c r="D2187" s="33" t="s">
        <v>42</v>
      </c>
      <c r="E2187" s="41">
        <v>141372.0</v>
      </c>
      <c r="F2187" s="56">
        <v>8529.0</v>
      </c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</row>
    <row r="2188">
      <c r="A2188" s="41" t="str">
        <f t="shared" si="1"/>
        <v>South Africa-Africa2002</v>
      </c>
      <c r="B2188" s="41" t="s">
        <v>57</v>
      </c>
      <c r="C2188" s="55" t="s">
        <v>226</v>
      </c>
      <c r="D2188" s="33" t="s">
        <v>43</v>
      </c>
      <c r="E2188" s="41">
        <v>142291.0</v>
      </c>
      <c r="F2188" s="41">
        <v>460124.0</v>
      </c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</row>
    <row r="2189">
      <c r="A2189" s="41" t="str">
        <f t="shared" si="1"/>
        <v>South Africa-Africa2003</v>
      </c>
      <c r="B2189" s="41" t="s">
        <v>57</v>
      </c>
      <c r="C2189" s="55" t="s">
        <v>226</v>
      </c>
      <c r="D2189" s="33" t="s">
        <v>44</v>
      </c>
      <c r="E2189" s="41">
        <v>142761.0</v>
      </c>
      <c r="F2189" s="41">
        <v>503941.0</v>
      </c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</row>
    <row r="2190">
      <c r="A2190" s="41" t="str">
        <f t="shared" si="1"/>
        <v>South Africa-Africa2004</v>
      </c>
      <c r="B2190" s="41" t="s">
        <v>57</v>
      </c>
      <c r="C2190" s="55" t="s">
        <v>226</v>
      </c>
      <c r="D2190" s="33" t="s">
        <v>45</v>
      </c>
      <c r="E2190" s="41">
        <v>146768.0</v>
      </c>
      <c r="F2190" s="41">
        <v>465023.0</v>
      </c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</row>
    <row r="2191">
      <c r="A2191" s="41" t="str">
        <f t="shared" si="1"/>
        <v>South Africa-Africa2005</v>
      </c>
      <c r="B2191" s="41" t="s">
        <v>57</v>
      </c>
      <c r="C2191" s="55" t="s">
        <v>226</v>
      </c>
      <c r="D2191" s="33" t="s">
        <v>46</v>
      </c>
      <c r="E2191" s="41">
        <v>128722.0</v>
      </c>
      <c r="F2191" s="41">
        <v>427132.0</v>
      </c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</row>
    <row r="2192">
      <c r="A2192" s="41" t="str">
        <f t="shared" si="1"/>
        <v>South Africa-Africa2006</v>
      </c>
      <c r="B2192" s="41" t="s">
        <v>57</v>
      </c>
      <c r="C2192" s="55" t="s">
        <v>226</v>
      </c>
      <c r="D2192" s="33" t="s">
        <v>47</v>
      </c>
      <c r="E2192" s="41">
        <v>112399.0</v>
      </c>
      <c r="F2192" s="41">
        <v>362743.0</v>
      </c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</row>
    <row r="2193">
      <c r="A2193" s="41" t="str">
        <f t="shared" si="1"/>
        <v>South Africa-Africa2007</v>
      </c>
      <c r="B2193" s="41" t="s">
        <v>57</v>
      </c>
      <c r="C2193" s="55" t="s">
        <v>226</v>
      </c>
      <c r="D2193" s="33" t="s">
        <v>48</v>
      </c>
      <c r="E2193" s="41">
        <v>136604.0</v>
      </c>
      <c r="F2193" s="41">
        <v>443648.0</v>
      </c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</row>
    <row r="2194">
      <c r="A2194" s="41" t="str">
        <f t="shared" si="1"/>
        <v>South Africa-Africa2008</v>
      </c>
      <c r="B2194" s="41" t="s">
        <v>57</v>
      </c>
      <c r="C2194" s="55" t="s">
        <v>226</v>
      </c>
      <c r="D2194" s="33" t="s">
        <v>49</v>
      </c>
      <c r="E2194" s="41">
        <v>109908.0</v>
      </c>
      <c r="F2194" s="41">
        <v>347687.0</v>
      </c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  <c r="AA2194" s="14"/>
    </row>
    <row r="2195">
      <c r="A2195" s="41" t="str">
        <f t="shared" si="1"/>
        <v>South Africa-Africa2009</v>
      </c>
      <c r="B2195" s="41" t="s">
        <v>57</v>
      </c>
      <c r="C2195" s="55" t="s">
        <v>226</v>
      </c>
      <c r="D2195" s="33" t="s">
        <v>50</v>
      </c>
      <c r="E2195" s="41">
        <v>128214.0</v>
      </c>
      <c r="F2195" s="41">
        <v>396117.0</v>
      </c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</row>
    <row r="2196">
      <c r="A2196" s="41" t="str">
        <f t="shared" si="1"/>
        <v>South Africa-Africa2010</v>
      </c>
      <c r="B2196" s="41" t="s">
        <v>57</v>
      </c>
      <c r="C2196" s="55" t="s">
        <v>226</v>
      </c>
      <c r="D2196" s="33" t="s">
        <v>51</v>
      </c>
      <c r="E2196" s="41">
        <v>117374.0</v>
      </c>
      <c r="F2196" s="41">
        <v>380811.0</v>
      </c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</row>
    <row r="2197">
      <c r="A2197" s="41" t="str">
        <f t="shared" si="1"/>
        <v>South Africa-Africa2011</v>
      </c>
      <c r="B2197" s="41" t="s">
        <v>57</v>
      </c>
      <c r="C2197" s="55" t="s">
        <v>226</v>
      </c>
      <c r="D2197" s="33" t="s">
        <v>52</v>
      </c>
      <c r="E2197" s="41">
        <v>127255.0</v>
      </c>
      <c r="F2197" s="41">
        <v>424844.0</v>
      </c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</row>
    <row r="2198">
      <c r="A2198" s="41" t="str">
        <f t="shared" si="1"/>
        <v>South Africa-Africa2012</v>
      </c>
      <c r="B2198" s="41" t="s">
        <v>57</v>
      </c>
      <c r="C2198" s="55" t="s">
        <v>226</v>
      </c>
      <c r="D2198" s="33" t="s">
        <v>53</v>
      </c>
      <c r="E2198" s="41">
        <v>109264.0</v>
      </c>
      <c r="F2198" s="41">
        <v>368611.0</v>
      </c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</row>
    <row r="2199">
      <c r="A2199" s="41" t="str">
        <f t="shared" si="1"/>
        <v>South Korea-Asia2000</v>
      </c>
      <c r="B2199" s="41" t="s">
        <v>41</v>
      </c>
      <c r="C2199" s="55" t="s">
        <v>227</v>
      </c>
      <c r="D2199" s="33" t="s">
        <v>40</v>
      </c>
      <c r="E2199" s="41">
        <v>263002.0</v>
      </c>
      <c r="F2199" s="56">
        <v>8529.0</v>
      </c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</row>
    <row r="2200">
      <c r="A2200" s="41" t="str">
        <f t="shared" si="1"/>
        <v>South Korea-Asia2001</v>
      </c>
      <c r="B2200" s="41" t="s">
        <v>41</v>
      </c>
      <c r="C2200" s="55" t="s">
        <v>227</v>
      </c>
      <c r="D2200" s="33" t="s">
        <v>42</v>
      </c>
      <c r="E2200" s="41">
        <v>260440.0</v>
      </c>
      <c r="F2200" s="56">
        <v>8529.0</v>
      </c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</row>
    <row r="2201">
      <c r="A2201" s="41" t="str">
        <f t="shared" si="1"/>
        <v>South Korea-Asia2002</v>
      </c>
      <c r="B2201" s="41" t="s">
        <v>41</v>
      </c>
      <c r="C2201" s="55" t="s">
        <v>227</v>
      </c>
      <c r="D2201" s="33" t="s">
        <v>43</v>
      </c>
      <c r="E2201" s="41">
        <v>249964.0</v>
      </c>
      <c r="F2201" s="41">
        <v>567567.0</v>
      </c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</row>
    <row r="2202">
      <c r="A2202" s="41" t="str">
        <f t="shared" si="1"/>
        <v>South Korea-Asia2003</v>
      </c>
      <c r="B2202" s="41" t="s">
        <v>41</v>
      </c>
      <c r="C2202" s="55" t="s">
        <v>227</v>
      </c>
      <c r="D2202" s="33" t="s">
        <v>44</v>
      </c>
      <c r="E2202" s="41">
        <v>229178.0</v>
      </c>
      <c r="F2202" s="41">
        <v>509376.0</v>
      </c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</row>
    <row r="2203">
      <c r="A2203" s="41" t="str">
        <f t="shared" si="1"/>
        <v>South Korea-Asia2004</v>
      </c>
      <c r="B2203" s="41" t="s">
        <v>41</v>
      </c>
      <c r="C2203" s="55" t="s">
        <v>227</v>
      </c>
      <c r="D2203" s="33" t="s">
        <v>45</v>
      </c>
      <c r="E2203" s="41">
        <v>226946.0</v>
      </c>
      <c r="F2203" s="41">
        <v>508052.0</v>
      </c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  <c r="AA2203" s="14"/>
    </row>
    <row r="2204">
      <c r="A2204" s="41" t="str">
        <f t="shared" si="1"/>
        <v>South Korea-Asia2005</v>
      </c>
      <c r="B2204" s="41" t="s">
        <v>41</v>
      </c>
      <c r="C2204" s="55" t="s">
        <v>227</v>
      </c>
      <c r="D2204" s="33" t="s">
        <v>46</v>
      </c>
      <c r="E2204" s="41">
        <v>208284.0</v>
      </c>
      <c r="F2204" s="41">
        <v>482277.0</v>
      </c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</row>
    <row r="2205">
      <c r="A2205" s="41" t="str">
        <f t="shared" si="1"/>
        <v>South Korea-Asia2006</v>
      </c>
      <c r="B2205" s="41" t="s">
        <v>41</v>
      </c>
      <c r="C2205" s="55" t="s">
        <v>227</v>
      </c>
      <c r="D2205" s="33" t="s">
        <v>47</v>
      </c>
      <c r="E2205" s="41">
        <v>191046.0</v>
      </c>
      <c r="F2205" s="41">
        <v>450194.0</v>
      </c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</row>
    <row r="2206">
      <c r="A2206" s="41" t="str">
        <f t="shared" si="1"/>
        <v>South Korea-Asia2007</v>
      </c>
      <c r="B2206" s="41" t="s">
        <v>41</v>
      </c>
      <c r="C2206" s="55" t="s">
        <v>227</v>
      </c>
      <c r="D2206" s="33" t="s">
        <v>48</v>
      </c>
      <c r="E2206" s="41">
        <v>222147.0</v>
      </c>
      <c r="F2206" s="41">
        <v>495837.0</v>
      </c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</row>
    <row r="2207">
      <c r="A2207" s="41" t="str">
        <f t="shared" si="1"/>
        <v>South Korea-Asia2008</v>
      </c>
      <c r="B2207" s="41" t="s">
        <v>41</v>
      </c>
      <c r="C2207" s="55" t="s">
        <v>227</v>
      </c>
      <c r="D2207" s="33" t="s">
        <v>49</v>
      </c>
      <c r="E2207" s="41">
        <v>198667.0</v>
      </c>
      <c r="F2207" s="41">
        <v>465632.0</v>
      </c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</row>
    <row r="2208">
      <c r="A2208" s="41" t="str">
        <f t="shared" si="1"/>
        <v>South Korea-Asia2009</v>
      </c>
      <c r="B2208" s="41" t="s">
        <v>41</v>
      </c>
      <c r="C2208" s="55" t="s">
        <v>227</v>
      </c>
      <c r="D2208" s="33" t="s">
        <v>50</v>
      </c>
      <c r="E2208" s="41">
        <v>210176.0</v>
      </c>
      <c r="F2208" s="41">
        <v>462918.0</v>
      </c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</row>
    <row r="2209">
      <c r="A2209" s="41" t="str">
        <f t="shared" si="1"/>
        <v>South Korea-Asia2010</v>
      </c>
      <c r="B2209" s="41" t="s">
        <v>41</v>
      </c>
      <c r="C2209" s="55" t="s">
        <v>227</v>
      </c>
      <c r="D2209" s="33" t="s">
        <v>51</v>
      </c>
      <c r="E2209" s="41">
        <v>213600.0</v>
      </c>
      <c r="F2209" s="41">
        <v>470806.0</v>
      </c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</row>
    <row r="2210">
      <c r="A2210" s="41" t="str">
        <f t="shared" si="1"/>
        <v>South Korea-Asia2011</v>
      </c>
      <c r="B2210" s="41" t="s">
        <v>41</v>
      </c>
      <c r="C2210" s="55" t="s">
        <v>227</v>
      </c>
      <c r="D2210" s="33" t="s">
        <v>52</v>
      </c>
      <c r="E2210" s="41">
        <v>202717.0</v>
      </c>
      <c r="F2210" s="41">
        <v>466215.0</v>
      </c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</row>
    <row r="2211">
      <c r="A2211" s="41" t="str">
        <f t="shared" si="1"/>
        <v>South Korea-Asia2012</v>
      </c>
      <c r="B2211" s="41" t="s">
        <v>41</v>
      </c>
      <c r="C2211" s="55" t="s">
        <v>227</v>
      </c>
      <c r="D2211" s="33" t="s">
        <v>53</v>
      </c>
      <c r="E2211" s="41">
        <v>188161.0</v>
      </c>
      <c r="F2211" s="41">
        <v>447561.0</v>
      </c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</row>
    <row r="2212">
      <c r="A2212" s="41" t="str">
        <f t="shared" si="1"/>
        <v>South Sudan-Africa2000</v>
      </c>
      <c r="B2212" s="41" t="s">
        <v>57</v>
      </c>
      <c r="C2212" s="55" t="s">
        <v>228</v>
      </c>
      <c r="D2212" s="33" t="s">
        <v>40</v>
      </c>
      <c r="E2212" s="56">
        <v>14338.0</v>
      </c>
      <c r="F2212" s="56">
        <v>8529.0</v>
      </c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</row>
    <row r="2213">
      <c r="A2213" s="41" t="str">
        <f t="shared" si="1"/>
        <v>South Sudan-Africa2001</v>
      </c>
      <c r="B2213" s="41" t="s">
        <v>57</v>
      </c>
      <c r="C2213" s="55" t="s">
        <v>228</v>
      </c>
      <c r="D2213" s="33" t="s">
        <v>42</v>
      </c>
      <c r="E2213" s="56">
        <v>14338.0</v>
      </c>
      <c r="F2213" s="56">
        <v>8529.0</v>
      </c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</row>
    <row r="2214">
      <c r="A2214" s="41" t="str">
        <f t="shared" si="1"/>
        <v>South Sudan-Africa2002</v>
      </c>
      <c r="B2214" s="41" t="s">
        <v>57</v>
      </c>
      <c r="C2214" s="55" t="s">
        <v>228</v>
      </c>
      <c r="D2214" s="33" t="s">
        <v>43</v>
      </c>
      <c r="E2214" s="56">
        <v>14338.0</v>
      </c>
      <c r="F2214" s="56">
        <v>8529.0</v>
      </c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</row>
    <row r="2215">
      <c r="A2215" s="41" t="str">
        <f t="shared" si="1"/>
        <v>South Sudan-Africa2003</v>
      </c>
      <c r="B2215" s="41" t="s">
        <v>57</v>
      </c>
      <c r="C2215" s="55" t="s">
        <v>228</v>
      </c>
      <c r="D2215" s="33" t="s">
        <v>44</v>
      </c>
      <c r="E2215" s="56">
        <v>14338.0</v>
      </c>
      <c r="F2215" s="56">
        <v>8529.0</v>
      </c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</row>
    <row r="2216">
      <c r="A2216" s="41" t="str">
        <f t="shared" si="1"/>
        <v>South Sudan-Africa2004</v>
      </c>
      <c r="B2216" s="41" t="s">
        <v>57</v>
      </c>
      <c r="C2216" s="55" t="s">
        <v>228</v>
      </c>
      <c r="D2216" s="33" t="s">
        <v>45</v>
      </c>
      <c r="E2216" s="56">
        <v>14338.0</v>
      </c>
      <c r="F2216" s="56">
        <v>8529.0</v>
      </c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</row>
    <row r="2217">
      <c r="A2217" s="41" t="str">
        <f t="shared" si="1"/>
        <v>South Sudan-Africa2005</v>
      </c>
      <c r="B2217" s="41" t="s">
        <v>57</v>
      </c>
      <c r="C2217" s="55" t="s">
        <v>228</v>
      </c>
      <c r="D2217" s="33" t="s">
        <v>46</v>
      </c>
      <c r="E2217" s="56">
        <v>14338.0</v>
      </c>
      <c r="F2217" s="56">
        <v>8529.0</v>
      </c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</row>
    <row r="2218">
      <c r="A2218" s="41" t="str">
        <f t="shared" si="1"/>
        <v>South Sudan-Africa2006</v>
      </c>
      <c r="B2218" s="41" t="s">
        <v>57</v>
      </c>
      <c r="C2218" s="55" t="s">
        <v>228</v>
      </c>
      <c r="D2218" s="33" t="s">
        <v>47</v>
      </c>
      <c r="E2218" s="56">
        <v>14338.0</v>
      </c>
      <c r="F2218" s="56">
        <v>8529.0</v>
      </c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</row>
    <row r="2219">
      <c r="A2219" s="41" t="str">
        <f t="shared" si="1"/>
        <v>South Sudan-Africa2007</v>
      </c>
      <c r="B2219" s="41" t="s">
        <v>57</v>
      </c>
      <c r="C2219" s="55" t="s">
        <v>228</v>
      </c>
      <c r="D2219" s="33" t="s">
        <v>48</v>
      </c>
      <c r="E2219" s="56">
        <v>14338.0</v>
      </c>
      <c r="F2219" s="56">
        <v>8529.0</v>
      </c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</row>
    <row r="2220">
      <c r="A2220" s="41" t="str">
        <f t="shared" si="1"/>
        <v>South Sudan-Africa2008</v>
      </c>
      <c r="B2220" s="41" t="s">
        <v>57</v>
      </c>
      <c r="C2220" s="55" t="s">
        <v>228</v>
      </c>
      <c r="D2220" s="33" t="s">
        <v>49</v>
      </c>
      <c r="E2220" s="56">
        <v>14338.0</v>
      </c>
      <c r="F2220" s="56">
        <v>8529.0</v>
      </c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</row>
    <row r="2221">
      <c r="A2221" s="41" t="str">
        <f t="shared" si="1"/>
        <v>South Sudan-Africa2009</v>
      </c>
      <c r="B2221" s="41" t="s">
        <v>57</v>
      </c>
      <c r="C2221" s="55" t="s">
        <v>228</v>
      </c>
      <c r="D2221" s="33" t="s">
        <v>50</v>
      </c>
      <c r="E2221" s="56">
        <v>14338.0</v>
      </c>
      <c r="F2221" s="56">
        <v>8529.0</v>
      </c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</row>
    <row r="2222">
      <c r="A2222" s="41" t="str">
        <f t="shared" si="1"/>
        <v>South Sudan-Africa2010</v>
      </c>
      <c r="B2222" s="41" t="s">
        <v>57</v>
      </c>
      <c r="C2222" s="55" t="s">
        <v>228</v>
      </c>
      <c r="D2222" s="33" t="s">
        <v>51</v>
      </c>
      <c r="E2222" s="56">
        <v>14338.0</v>
      </c>
      <c r="F2222" s="56">
        <v>8529.0</v>
      </c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</row>
    <row r="2223">
      <c r="A2223" s="41" t="str">
        <f t="shared" si="1"/>
        <v>South Sudan-Africa2011</v>
      </c>
      <c r="B2223" s="41" t="s">
        <v>57</v>
      </c>
      <c r="C2223" s="55" t="s">
        <v>228</v>
      </c>
      <c r="D2223" s="33" t="s">
        <v>52</v>
      </c>
      <c r="E2223" s="56">
        <v>14338.0</v>
      </c>
      <c r="F2223" s="56">
        <v>8529.0</v>
      </c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</row>
    <row r="2224">
      <c r="A2224" s="41" t="str">
        <f t="shared" si="1"/>
        <v>South Sudan-Africa2012</v>
      </c>
      <c r="B2224" s="41" t="s">
        <v>57</v>
      </c>
      <c r="C2224" s="55" t="s">
        <v>228</v>
      </c>
      <c r="D2224" s="33" t="s">
        <v>53</v>
      </c>
      <c r="E2224" s="56">
        <v>14338.0</v>
      </c>
      <c r="F2224" s="56">
        <v>8529.0</v>
      </c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</row>
    <row r="2225">
      <c r="A2225" s="41" t="str">
        <f t="shared" si="1"/>
        <v>Spain-Europe2000</v>
      </c>
      <c r="B2225" s="41" t="s">
        <v>55</v>
      </c>
      <c r="C2225" s="55" t="s">
        <v>229</v>
      </c>
      <c r="D2225" s="33" t="s">
        <v>40</v>
      </c>
      <c r="E2225" s="41">
        <v>124679.0</v>
      </c>
      <c r="F2225" s="56">
        <v>8529.0</v>
      </c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</row>
    <row r="2226">
      <c r="A2226" s="41" t="str">
        <f t="shared" si="1"/>
        <v>Spain-Europe2001</v>
      </c>
      <c r="B2226" s="41" t="s">
        <v>55</v>
      </c>
      <c r="C2226" s="55" t="s">
        <v>229</v>
      </c>
      <c r="D2226" s="33" t="s">
        <v>42</v>
      </c>
      <c r="E2226" s="41">
        <v>125570.0</v>
      </c>
      <c r="F2226" s="56">
        <v>8529.0</v>
      </c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</row>
    <row r="2227">
      <c r="A2227" s="41" t="str">
        <f t="shared" si="1"/>
        <v>Spain-Europe2002</v>
      </c>
      <c r="B2227" s="41" t="s">
        <v>55</v>
      </c>
      <c r="C2227" s="55" t="s">
        <v>229</v>
      </c>
      <c r="D2227" s="33" t="s">
        <v>43</v>
      </c>
      <c r="E2227" s="41">
        <v>127749.0</v>
      </c>
      <c r="F2227" s="41">
        <v>269675.0</v>
      </c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</row>
    <row r="2228">
      <c r="A2228" s="41" t="str">
        <f t="shared" si="1"/>
        <v>Spain-Europe2003</v>
      </c>
      <c r="B2228" s="41" t="s">
        <v>55</v>
      </c>
      <c r="C2228" s="55" t="s">
        <v>229</v>
      </c>
      <c r="D2228" s="33" t="s">
        <v>44</v>
      </c>
      <c r="E2228" s="41">
        <v>127732.0</v>
      </c>
      <c r="F2228" s="41">
        <v>288237.0</v>
      </c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</row>
    <row r="2229">
      <c r="A2229" s="41" t="str">
        <f t="shared" si="1"/>
        <v>Spain-Europe2004</v>
      </c>
      <c r="B2229" s="41" t="s">
        <v>55</v>
      </c>
      <c r="C2229" s="55" t="s">
        <v>229</v>
      </c>
      <c r="D2229" s="33" t="s">
        <v>45</v>
      </c>
      <c r="E2229" s="41">
        <v>139013.0</v>
      </c>
      <c r="F2229" s="41">
        <v>329286.0</v>
      </c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</row>
    <row r="2230">
      <c r="A2230" s="41" t="str">
        <f t="shared" si="1"/>
        <v>Spain-Europe2005</v>
      </c>
      <c r="B2230" s="41" t="s">
        <v>55</v>
      </c>
      <c r="C2230" s="55" t="s">
        <v>229</v>
      </c>
      <c r="D2230" s="33" t="s">
        <v>46</v>
      </c>
      <c r="E2230" s="41">
        <v>139030.0</v>
      </c>
      <c r="F2230" s="41">
        <v>339429.0</v>
      </c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</row>
    <row r="2231">
      <c r="A2231" s="41" t="str">
        <f t="shared" si="1"/>
        <v>Spain-Europe2006</v>
      </c>
      <c r="B2231" s="41" t="s">
        <v>55</v>
      </c>
      <c r="C2231" s="55" t="s">
        <v>229</v>
      </c>
      <c r="D2231" s="33" t="s">
        <v>47</v>
      </c>
      <c r="E2231" s="41">
        <v>125038.0</v>
      </c>
      <c r="F2231" s="41">
        <v>297830.0</v>
      </c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</row>
    <row r="2232">
      <c r="A2232" s="41" t="str">
        <f t="shared" si="1"/>
        <v>Spain-Europe2007</v>
      </c>
      <c r="B2232" s="41" t="s">
        <v>55</v>
      </c>
      <c r="C2232" s="55" t="s">
        <v>229</v>
      </c>
      <c r="D2232" s="33" t="s">
        <v>48</v>
      </c>
      <c r="E2232" s="41">
        <v>143836.0</v>
      </c>
      <c r="F2232" s="41">
        <v>358237.0</v>
      </c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</row>
    <row r="2233">
      <c r="A2233" s="41" t="str">
        <f t="shared" si="1"/>
        <v>Spain-Europe2008</v>
      </c>
      <c r="B2233" s="41" t="s">
        <v>55</v>
      </c>
      <c r="C2233" s="55" t="s">
        <v>229</v>
      </c>
      <c r="D2233" s="33" t="s">
        <v>49</v>
      </c>
      <c r="E2233" s="41">
        <v>128757.0</v>
      </c>
      <c r="F2233" s="41">
        <v>314519.0</v>
      </c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</row>
    <row r="2234">
      <c r="A2234" s="41" t="str">
        <f t="shared" si="1"/>
        <v>Spain-Europe2009</v>
      </c>
      <c r="B2234" s="41" t="s">
        <v>55</v>
      </c>
      <c r="C2234" s="55" t="s">
        <v>229</v>
      </c>
      <c r="D2234" s="33" t="s">
        <v>50</v>
      </c>
      <c r="E2234" s="41">
        <v>141914.0</v>
      </c>
      <c r="F2234" s="41">
        <v>353462.0</v>
      </c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</row>
    <row r="2235">
      <c r="A2235" s="41" t="str">
        <f t="shared" si="1"/>
        <v>Spain-Europe2010</v>
      </c>
      <c r="B2235" s="41" t="s">
        <v>55</v>
      </c>
      <c r="C2235" s="55" t="s">
        <v>229</v>
      </c>
      <c r="D2235" s="33" t="s">
        <v>51</v>
      </c>
      <c r="E2235" s="41">
        <v>141748.0</v>
      </c>
      <c r="F2235" s="41">
        <v>350037.0</v>
      </c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</row>
    <row r="2236">
      <c r="A2236" s="41" t="str">
        <f t="shared" si="1"/>
        <v>Spain-Europe2011</v>
      </c>
      <c r="B2236" s="41" t="s">
        <v>55</v>
      </c>
      <c r="C2236" s="55" t="s">
        <v>229</v>
      </c>
      <c r="D2236" s="33" t="s">
        <v>52</v>
      </c>
      <c r="E2236" s="41">
        <v>133196.0</v>
      </c>
      <c r="F2236" s="41">
        <v>321097.0</v>
      </c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</row>
    <row r="2237">
      <c r="A2237" s="41" t="str">
        <f t="shared" si="1"/>
        <v>Spain-Europe2012</v>
      </c>
      <c r="B2237" s="41" t="s">
        <v>55</v>
      </c>
      <c r="C2237" s="55" t="s">
        <v>229</v>
      </c>
      <c r="D2237" s="33" t="s">
        <v>53</v>
      </c>
      <c r="E2237" s="41">
        <v>121856.0</v>
      </c>
      <c r="F2237" s="41">
        <v>294434.0</v>
      </c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</row>
    <row r="2238">
      <c r="A2238" s="41" t="str">
        <f t="shared" si="1"/>
        <v>Sri Lanka-Asia2000</v>
      </c>
      <c r="B2238" s="41" t="s">
        <v>41</v>
      </c>
      <c r="C2238" s="55" t="s">
        <v>230</v>
      </c>
      <c r="D2238" s="33" t="s">
        <v>40</v>
      </c>
      <c r="E2238" s="56">
        <v>14338.0</v>
      </c>
      <c r="F2238" s="56">
        <v>8529.0</v>
      </c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</row>
    <row r="2239">
      <c r="A2239" s="41" t="str">
        <f t="shared" si="1"/>
        <v>Sri Lanka-Asia2001</v>
      </c>
      <c r="B2239" s="41" t="s">
        <v>41</v>
      </c>
      <c r="C2239" s="55" t="s">
        <v>230</v>
      </c>
      <c r="D2239" s="33" t="s">
        <v>42</v>
      </c>
      <c r="E2239" s="41">
        <v>10421.0</v>
      </c>
      <c r="F2239" s="56">
        <v>8529.0</v>
      </c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</row>
    <row r="2240">
      <c r="A2240" s="41" t="str">
        <f t="shared" si="1"/>
        <v>Sri Lanka-Asia2002</v>
      </c>
      <c r="B2240" s="41" t="s">
        <v>41</v>
      </c>
      <c r="C2240" s="55" t="s">
        <v>230</v>
      </c>
      <c r="D2240" s="33" t="s">
        <v>43</v>
      </c>
      <c r="E2240" s="41">
        <v>9844.0</v>
      </c>
      <c r="F2240" s="41">
        <v>12710.0</v>
      </c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</row>
    <row r="2241">
      <c r="A2241" s="41" t="str">
        <f t="shared" si="1"/>
        <v>Sri Lanka-Asia2003</v>
      </c>
      <c r="B2241" s="41" t="s">
        <v>41</v>
      </c>
      <c r="C2241" s="55" t="s">
        <v>230</v>
      </c>
      <c r="D2241" s="33" t="s">
        <v>44</v>
      </c>
      <c r="E2241" s="41">
        <v>9082.0</v>
      </c>
      <c r="F2241" s="41">
        <v>12831.0</v>
      </c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</row>
    <row r="2242">
      <c r="A2242" s="41" t="str">
        <f t="shared" si="1"/>
        <v>Sri Lanka-Asia2004</v>
      </c>
      <c r="B2242" s="41" t="s">
        <v>41</v>
      </c>
      <c r="C2242" s="55" t="s">
        <v>230</v>
      </c>
      <c r="D2242" s="33" t="s">
        <v>45</v>
      </c>
      <c r="E2242" s="41">
        <v>8942.0</v>
      </c>
      <c r="F2242" s="41">
        <v>11892.0</v>
      </c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</row>
    <row r="2243">
      <c r="A2243" s="41" t="str">
        <f t="shared" si="1"/>
        <v>Sri Lanka-Asia2005</v>
      </c>
      <c r="B2243" s="41" t="s">
        <v>41</v>
      </c>
      <c r="C2243" s="55" t="s">
        <v>230</v>
      </c>
      <c r="D2243" s="33" t="s">
        <v>46</v>
      </c>
      <c r="E2243" s="41">
        <v>8798.0</v>
      </c>
      <c r="F2243" s="41">
        <v>11965.0</v>
      </c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</row>
    <row r="2244">
      <c r="A2244" s="41" t="str">
        <f t="shared" si="1"/>
        <v>Sri Lanka-Asia2006</v>
      </c>
      <c r="B2244" s="41" t="s">
        <v>41</v>
      </c>
      <c r="C2244" s="55" t="s">
        <v>230</v>
      </c>
      <c r="D2244" s="33" t="s">
        <v>47</v>
      </c>
      <c r="E2244" s="41">
        <v>8050.0</v>
      </c>
      <c r="F2244" s="41">
        <v>10246.0</v>
      </c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</row>
    <row r="2245">
      <c r="A2245" s="41" t="str">
        <f t="shared" si="1"/>
        <v>Sri Lanka-Asia2007</v>
      </c>
      <c r="B2245" s="41" t="s">
        <v>41</v>
      </c>
      <c r="C2245" s="55" t="s">
        <v>230</v>
      </c>
      <c r="D2245" s="33" t="s">
        <v>48</v>
      </c>
      <c r="E2245" s="41">
        <v>9261.0</v>
      </c>
      <c r="F2245" s="41">
        <v>12457.0</v>
      </c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</row>
    <row r="2246">
      <c r="A2246" s="41" t="str">
        <f t="shared" si="1"/>
        <v>Sri Lanka-Asia2008</v>
      </c>
      <c r="B2246" s="41" t="s">
        <v>41</v>
      </c>
      <c r="C2246" s="55" t="s">
        <v>230</v>
      </c>
      <c r="D2246" s="33" t="s">
        <v>49</v>
      </c>
      <c r="E2246" s="41">
        <v>8199.0</v>
      </c>
      <c r="F2246" s="41">
        <v>11008.0</v>
      </c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</row>
    <row r="2247">
      <c r="A2247" s="41" t="str">
        <f t="shared" si="1"/>
        <v>Sri Lanka-Asia2009</v>
      </c>
      <c r="B2247" s="41" t="s">
        <v>41</v>
      </c>
      <c r="C2247" s="55" t="s">
        <v>230</v>
      </c>
      <c r="D2247" s="33" t="s">
        <v>50</v>
      </c>
      <c r="E2247" s="41">
        <v>9001.0</v>
      </c>
      <c r="F2247" s="41">
        <v>11643.0</v>
      </c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</row>
    <row r="2248">
      <c r="A2248" s="41" t="str">
        <f t="shared" si="1"/>
        <v>Sri Lanka-Asia2010</v>
      </c>
      <c r="B2248" s="41" t="s">
        <v>41</v>
      </c>
      <c r="C2248" s="55" t="s">
        <v>230</v>
      </c>
      <c r="D2248" s="33" t="s">
        <v>51</v>
      </c>
      <c r="E2248" s="41">
        <v>9083.0</v>
      </c>
      <c r="F2248" s="41">
        <v>11738.0</v>
      </c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  <c r="AA2248" s="14"/>
    </row>
    <row r="2249">
      <c r="A2249" s="41" t="str">
        <f t="shared" si="1"/>
        <v>Sri Lanka-Asia2011</v>
      </c>
      <c r="B2249" s="41" t="s">
        <v>41</v>
      </c>
      <c r="C2249" s="55" t="s">
        <v>230</v>
      </c>
      <c r="D2249" s="33" t="s">
        <v>52</v>
      </c>
      <c r="E2249" s="41">
        <v>8682.0</v>
      </c>
      <c r="F2249" s="41">
        <v>10660.0</v>
      </c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</row>
    <row r="2250">
      <c r="A2250" s="41" t="str">
        <f t="shared" si="1"/>
        <v>Sri Lanka-Asia2012</v>
      </c>
      <c r="B2250" s="41" t="s">
        <v>41</v>
      </c>
      <c r="C2250" s="55" t="s">
        <v>230</v>
      </c>
      <c r="D2250" s="33" t="s">
        <v>53</v>
      </c>
      <c r="E2250" s="41">
        <v>8327.0</v>
      </c>
      <c r="F2250" s="41">
        <v>10161.0</v>
      </c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</row>
    <row r="2251">
      <c r="A2251" s="41" t="str">
        <f t="shared" si="1"/>
        <v>St. Kitts and Nevis-The Americas2000</v>
      </c>
      <c r="B2251" s="41" t="s">
        <v>63</v>
      </c>
      <c r="C2251" s="55" t="s">
        <v>231</v>
      </c>
      <c r="D2251" s="33" t="s">
        <v>40</v>
      </c>
      <c r="E2251" s="56">
        <v>14338.0</v>
      </c>
      <c r="F2251" s="56">
        <v>8529.0</v>
      </c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</row>
    <row r="2252">
      <c r="A2252" s="41" t="str">
        <f t="shared" si="1"/>
        <v>St. Kitts and Nevis-The Americas2001</v>
      </c>
      <c r="B2252" s="41" t="s">
        <v>63</v>
      </c>
      <c r="C2252" s="55" t="s">
        <v>231</v>
      </c>
      <c r="D2252" s="33" t="s">
        <v>42</v>
      </c>
      <c r="E2252" s="56">
        <v>14338.0</v>
      </c>
      <c r="F2252" s="56">
        <v>8529.0</v>
      </c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</row>
    <row r="2253">
      <c r="A2253" s="41" t="str">
        <f t="shared" si="1"/>
        <v>St. Kitts and Nevis-The Americas2002</v>
      </c>
      <c r="B2253" s="41" t="s">
        <v>63</v>
      </c>
      <c r="C2253" s="55" t="s">
        <v>231</v>
      </c>
      <c r="D2253" s="33" t="s">
        <v>43</v>
      </c>
      <c r="E2253" s="56">
        <v>14338.0</v>
      </c>
      <c r="F2253" s="41">
        <v>249.0</v>
      </c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</row>
    <row r="2254">
      <c r="A2254" s="41" t="str">
        <f t="shared" si="1"/>
        <v>St. Kitts and Nevis-The Americas2003</v>
      </c>
      <c r="B2254" s="41" t="s">
        <v>63</v>
      </c>
      <c r="C2254" s="55" t="s">
        <v>231</v>
      </c>
      <c r="D2254" s="33" t="s">
        <v>44</v>
      </c>
      <c r="E2254" s="56">
        <v>14338.0</v>
      </c>
      <c r="F2254" s="41">
        <v>260.0</v>
      </c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</row>
    <row r="2255">
      <c r="A2255" s="41" t="str">
        <f t="shared" si="1"/>
        <v>St. Kitts and Nevis-The Americas2004</v>
      </c>
      <c r="B2255" s="41" t="s">
        <v>63</v>
      </c>
      <c r="C2255" s="55" t="s">
        <v>231</v>
      </c>
      <c r="D2255" s="33" t="s">
        <v>45</v>
      </c>
      <c r="E2255" s="56">
        <v>14338.0</v>
      </c>
      <c r="F2255" s="41">
        <v>249.0</v>
      </c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</row>
    <row r="2256">
      <c r="A2256" s="41" t="str">
        <f t="shared" si="1"/>
        <v>St. Kitts and Nevis-The Americas2005</v>
      </c>
      <c r="B2256" s="41" t="s">
        <v>63</v>
      </c>
      <c r="C2256" s="55" t="s">
        <v>231</v>
      </c>
      <c r="D2256" s="33" t="s">
        <v>46</v>
      </c>
      <c r="E2256" s="41">
        <v>76.0</v>
      </c>
      <c r="F2256" s="41">
        <v>227.0</v>
      </c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</row>
    <row r="2257">
      <c r="A2257" s="41" t="str">
        <f t="shared" si="1"/>
        <v>St. Kitts and Nevis-The Americas2006</v>
      </c>
      <c r="B2257" s="41" t="s">
        <v>63</v>
      </c>
      <c r="C2257" s="55" t="s">
        <v>231</v>
      </c>
      <c r="D2257" s="33" t="s">
        <v>47</v>
      </c>
      <c r="E2257" s="56">
        <v>14338.0</v>
      </c>
      <c r="F2257" s="41">
        <v>183.0</v>
      </c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</row>
    <row r="2258">
      <c r="A2258" s="41" t="str">
        <f t="shared" si="1"/>
        <v>St. Kitts and Nevis-The Americas2007</v>
      </c>
      <c r="B2258" s="41" t="s">
        <v>63</v>
      </c>
      <c r="C2258" s="55" t="s">
        <v>231</v>
      </c>
      <c r="D2258" s="33" t="s">
        <v>48</v>
      </c>
      <c r="E2258" s="41">
        <v>83.0</v>
      </c>
      <c r="F2258" s="41">
        <v>249.0</v>
      </c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</row>
    <row r="2259">
      <c r="A2259" s="41" t="str">
        <f t="shared" si="1"/>
        <v>St. Kitts and Nevis-The Americas2008</v>
      </c>
      <c r="B2259" s="41" t="s">
        <v>63</v>
      </c>
      <c r="C2259" s="55" t="s">
        <v>231</v>
      </c>
      <c r="D2259" s="33" t="s">
        <v>49</v>
      </c>
      <c r="E2259" s="56">
        <v>14338.0</v>
      </c>
      <c r="F2259" s="41">
        <v>198.0</v>
      </c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</row>
    <row r="2260">
      <c r="A2260" s="41" t="str">
        <f t="shared" si="1"/>
        <v>St. Kitts and Nevis-The Americas2009</v>
      </c>
      <c r="B2260" s="41" t="s">
        <v>63</v>
      </c>
      <c r="C2260" s="55" t="s">
        <v>231</v>
      </c>
      <c r="D2260" s="33" t="s">
        <v>50</v>
      </c>
      <c r="E2260" s="41">
        <v>79.0</v>
      </c>
      <c r="F2260" s="41">
        <v>235.0</v>
      </c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</row>
    <row r="2261">
      <c r="A2261" s="41" t="str">
        <f t="shared" si="1"/>
        <v>St. Kitts and Nevis-The Americas2010</v>
      </c>
      <c r="B2261" s="41" t="s">
        <v>63</v>
      </c>
      <c r="C2261" s="55" t="s">
        <v>231</v>
      </c>
      <c r="D2261" s="33" t="s">
        <v>51</v>
      </c>
      <c r="E2261" s="41">
        <v>79.0</v>
      </c>
      <c r="F2261" s="41">
        <v>235.0</v>
      </c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</row>
    <row r="2262">
      <c r="A2262" s="41" t="str">
        <f t="shared" si="1"/>
        <v>St. Kitts and Nevis-The Americas2011</v>
      </c>
      <c r="B2262" s="41" t="s">
        <v>63</v>
      </c>
      <c r="C2262" s="55" t="s">
        <v>231</v>
      </c>
      <c r="D2262" s="33" t="s">
        <v>52</v>
      </c>
      <c r="E2262" s="56">
        <v>14338.0</v>
      </c>
      <c r="F2262" s="41">
        <v>220.0</v>
      </c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</row>
    <row r="2263">
      <c r="A2263" s="41" t="str">
        <f t="shared" si="1"/>
        <v>St. Kitts and Nevis-The Americas2012</v>
      </c>
      <c r="B2263" s="41" t="s">
        <v>63</v>
      </c>
      <c r="C2263" s="55" t="s">
        <v>231</v>
      </c>
      <c r="D2263" s="33" t="s">
        <v>53</v>
      </c>
      <c r="E2263" s="56">
        <v>14338.0</v>
      </c>
      <c r="F2263" s="41">
        <v>103.0</v>
      </c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  <c r="AA2263" s="14"/>
    </row>
    <row r="2264">
      <c r="A2264" s="41" t="str">
        <f t="shared" si="1"/>
        <v>St. Lucia-The Americas2000</v>
      </c>
      <c r="B2264" s="41" t="s">
        <v>63</v>
      </c>
      <c r="C2264" s="55" t="s">
        <v>232</v>
      </c>
      <c r="D2264" s="33" t="s">
        <v>40</v>
      </c>
      <c r="E2264" s="56">
        <v>14338.0</v>
      </c>
      <c r="F2264" s="56">
        <v>8529.0</v>
      </c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</row>
    <row r="2265">
      <c r="A2265" s="41" t="str">
        <f t="shared" si="1"/>
        <v>St. Lucia-The Americas2001</v>
      </c>
      <c r="B2265" s="41" t="s">
        <v>63</v>
      </c>
      <c r="C2265" s="55" t="s">
        <v>232</v>
      </c>
      <c r="D2265" s="33" t="s">
        <v>42</v>
      </c>
      <c r="E2265" s="56">
        <v>14338.0</v>
      </c>
      <c r="F2265" s="56">
        <v>8529.0</v>
      </c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</row>
    <row r="2266">
      <c r="A2266" s="41" t="str">
        <f t="shared" si="1"/>
        <v>St. Lucia-The Americas2002</v>
      </c>
      <c r="B2266" s="41" t="s">
        <v>63</v>
      </c>
      <c r="C2266" s="55" t="s">
        <v>232</v>
      </c>
      <c r="D2266" s="33" t="s">
        <v>43</v>
      </c>
      <c r="E2266" s="56">
        <v>14338.0</v>
      </c>
      <c r="F2266" s="41">
        <v>403.0</v>
      </c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</row>
    <row r="2267">
      <c r="A2267" s="41" t="str">
        <f t="shared" si="1"/>
        <v>St. Lucia-The Americas2003</v>
      </c>
      <c r="B2267" s="41" t="s">
        <v>63</v>
      </c>
      <c r="C2267" s="55" t="s">
        <v>232</v>
      </c>
      <c r="D2267" s="33" t="s">
        <v>44</v>
      </c>
      <c r="E2267" s="56">
        <v>14338.0</v>
      </c>
      <c r="F2267" s="41">
        <v>385.0</v>
      </c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</row>
    <row r="2268">
      <c r="A2268" s="41" t="str">
        <f t="shared" si="1"/>
        <v>St. Lucia-The Americas2004</v>
      </c>
      <c r="B2268" s="41" t="s">
        <v>63</v>
      </c>
      <c r="C2268" s="55" t="s">
        <v>232</v>
      </c>
      <c r="D2268" s="33" t="s">
        <v>45</v>
      </c>
      <c r="E2268" s="56">
        <v>14338.0</v>
      </c>
      <c r="F2268" s="41">
        <v>396.0</v>
      </c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</row>
    <row r="2269">
      <c r="A2269" s="41" t="str">
        <f t="shared" si="1"/>
        <v>St. Lucia-The Americas2005</v>
      </c>
      <c r="B2269" s="41" t="s">
        <v>63</v>
      </c>
      <c r="C2269" s="55" t="s">
        <v>232</v>
      </c>
      <c r="D2269" s="33" t="s">
        <v>46</v>
      </c>
      <c r="E2269" s="41">
        <v>120.0</v>
      </c>
      <c r="F2269" s="41">
        <v>356.0</v>
      </c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</row>
    <row r="2270">
      <c r="A2270" s="41" t="str">
        <f t="shared" si="1"/>
        <v>St. Lucia-The Americas2006</v>
      </c>
      <c r="B2270" s="41" t="s">
        <v>63</v>
      </c>
      <c r="C2270" s="55" t="s">
        <v>232</v>
      </c>
      <c r="D2270" s="33" t="s">
        <v>47</v>
      </c>
      <c r="E2270" s="56">
        <v>14338.0</v>
      </c>
      <c r="F2270" s="41">
        <v>363.0</v>
      </c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</row>
    <row r="2271">
      <c r="A2271" s="41" t="str">
        <f t="shared" si="1"/>
        <v>St. Lucia-The Americas2007</v>
      </c>
      <c r="B2271" s="41" t="s">
        <v>63</v>
      </c>
      <c r="C2271" s="55" t="s">
        <v>232</v>
      </c>
      <c r="D2271" s="33" t="s">
        <v>48</v>
      </c>
      <c r="E2271" s="41">
        <v>128.0</v>
      </c>
      <c r="F2271" s="41">
        <v>385.0</v>
      </c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</row>
    <row r="2272">
      <c r="A2272" s="41" t="str">
        <f t="shared" si="1"/>
        <v>St. Lucia-The Americas2008</v>
      </c>
      <c r="B2272" s="41" t="s">
        <v>63</v>
      </c>
      <c r="C2272" s="55" t="s">
        <v>232</v>
      </c>
      <c r="D2272" s="33" t="s">
        <v>49</v>
      </c>
      <c r="E2272" s="56">
        <v>14338.0</v>
      </c>
      <c r="F2272" s="41">
        <v>326.0</v>
      </c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</row>
    <row r="2273">
      <c r="A2273" s="41" t="str">
        <f t="shared" si="1"/>
        <v>St. Lucia-The Americas2009</v>
      </c>
      <c r="B2273" s="41" t="s">
        <v>63</v>
      </c>
      <c r="C2273" s="55" t="s">
        <v>232</v>
      </c>
      <c r="D2273" s="33" t="s">
        <v>50</v>
      </c>
      <c r="E2273" s="41">
        <v>123.0</v>
      </c>
      <c r="F2273" s="41">
        <v>367.0</v>
      </c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</row>
    <row r="2274">
      <c r="A2274" s="41" t="str">
        <f t="shared" si="1"/>
        <v>St. Lucia-The Americas2010</v>
      </c>
      <c r="B2274" s="41" t="s">
        <v>63</v>
      </c>
      <c r="C2274" s="55" t="s">
        <v>232</v>
      </c>
      <c r="D2274" s="33" t="s">
        <v>51</v>
      </c>
      <c r="E2274" s="41">
        <v>119.0</v>
      </c>
      <c r="F2274" s="41">
        <v>367.0</v>
      </c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</row>
    <row r="2275">
      <c r="A2275" s="41" t="str">
        <f t="shared" si="1"/>
        <v>St. Lucia-The Americas2011</v>
      </c>
      <c r="B2275" s="41" t="s">
        <v>63</v>
      </c>
      <c r="C2275" s="55" t="s">
        <v>232</v>
      </c>
      <c r="D2275" s="33" t="s">
        <v>52</v>
      </c>
      <c r="E2275" s="56">
        <v>14338.0</v>
      </c>
      <c r="F2275" s="41">
        <v>359.0</v>
      </c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</row>
    <row r="2276">
      <c r="A2276" s="41" t="str">
        <f t="shared" si="1"/>
        <v>St. Lucia-The Americas2012</v>
      </c>
      <c r="B2276" s="41" t="s">
        <v>63</v>
      </c>
      <c r="C2276" s="55" t="s">
        <v>232</v>
      </c>
      <c r="D2276" s="33" t="s">
        <v>53</v>
      </c>
      <c r="E2276" s="56">
        <v>14338.0</v>
      </c>
      <c r="F2276" s="41">
        <v>330.0</v>
      </c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</row>
    <row r="2277">
      <c r="A2277" s="41" t="str">
        <f t="shared" si="1"/>
        <v>St. Martin (French part)-The Americas2000</v>
      </c>
      <c r="B2277" s="41" t="s">
        <v>63</v>
      </c>
      <c r="C2277" s="55" t="s">
        <v>233</v>
      </c>
      <c r="D2277" s="33" t="s">
        <v>40</v>
      </c>
      <c r="E2277" s="56">
        <v>14338.0</v>
      </c>
      <c r="F2277" s="56">
        <v>8529.0</v>
      </c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</row>
    <row r="2278">
      <c r="A2278" s="41" t="str">
        <f t="shared" si="1"/>
        <v>St. Martin (French part)-The Americas2001</v>
      </c>
      <c r="B2278" s="41" t="s">
        <v>63</v>
      </c>
      <c r="C2278" s="55" t="s">
        <v>233</v>
      </c>
      <c r="D2278" s="33" t="s">
        <v>42</v>
      </c>
      <c r="E2278" s="56">
        <v>14338.0</v>
      </c>
      <c r="F2278" s="56">
        <v>8529.0</v>
      </c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</row>
    <row r="2279">
      <c r="A2279" s="41" t="str">
        <f t="shared" si="1"/>
        <v>St. Martin (French part)-The Americas2002</v>
      </c>
      <c r="B2279" s="41" t="s">
        <v>63</v>
      </c>
      <c r="C2279" s="55" t="s">
        <v>233</v>
      </c>
      <c r="D2279" s="33" t="s">
        <v>43</v>
      </c>
      <c r="E2279" s="56">
        <v>14338.0</v>
      </c>
      <c r="F2279" s="56">
        <v>8529.0</v>
      </c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</row>
    <row r="2280">
      <c r="A2280" s="41" t="str">
        <f t="shared" si="1"/>
        <v>St. Martin (French part)-The Americas2003</v>
      </c>
      <c r="B2280" s="41" t="s">
        <v>63</v>
      </c>
      <c r="C2280" s="55" t="s">
        <v>233</v>
      </c>
      <c r="D2280" s="33" t="s">
        <v>44</v>
      </c>
      <c r="E2280" s="56">
        <v>14338.0</v>
      </c>
      <c r="F2280" s="56">
        <v>8529.0</v>
      </c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</row>
    <row r="2281">
      <c r="A2281" s="41" t="str">
        <f t="shared" si="1"/>
        <v>St. Martin (French part)-The Americas2004</v>
      </c>
      <c r="B2281" s="41" t="s">
        <v>63</v>
      </c>
      <c r="C2281" s="55" t="s">
        <v>233</v>
      </c>
      <c r="D2281" s="33" t="s">
        <v>45</v>
      </c>
      <c r="E2281" s="56">
        <v>14338.0</v>
      </c>
      <c r="F2281" s="56">
        <v>8529.0</v>
      </c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</row>
    <row r="2282">
      <c r="A2282" s="41" t="str">
        <f t="shared" si="1"/>
        <v>St. Martin (French part)-The Americas2005</v>
      </c>
      <c r="B2282" s="41" t="s">
        <v>63</v>
      </c>
      <c r="C2282" s="55" t="s">
        <v>233</v>
      </c>
      <c r="D2282" s="33" t="s">
        <v>46</v>
      </c>
      <c r="E2282" s="56">
        <v>14338.0</v>
      </c>
      <c r="F2282" s="56">
        <v>8529.0</v>
      </c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</row>
    <row r="2283">
      <c r="A2283" s="41" t="str">
        <f t="shared" si="1"/>
        <v>St. Martin (French part)-The Americas2006</v>
      </c>
      <c r="B2283" s="41" t="s">
        <v>63</v>
      </c>
      <c r="C2283" s="55" t="s">
        <v>233</v>
      </c>
      <c r="D2283" s="33" t="s">
        <v>47</v>
      </c>
      <c r="E2283" s="56">
        <v>14338.0</v>
      </c>
      <c r="F2283" s="56">
        <v>8529.0</v>
      </c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</row>
    <row r="2284">
      <c r="A2284" s="41" t="str">
        <f t="shared" si="1"/>
        <v>St. Martin (French part)-The Americas2007</v>
      </c>
      <c r="B2284" s="41" t="s">
        <v>63</v>
      </c>
      <c r="C2284" s="55" t="s">
        <v>233</v>
      </c>
      <c r="D2284" s="33" t="s">
        <v>48</v>
      </c>
      <c r="E2284" s="56">
        <v>14338.0</v>
      </c>
      <c r="F2284" s="56">
        <v>8529.0</v>
      </c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</row>
    <row r="2285">
      <c r="A2285" s="41" t="str">
        <f t="shared" si="1"/>
        <v>St. Martin (French part)-The Americas2008</v>
      </c>
      <c r="B2285" s="41" t="s">
        <v>63</v>
      </c>
      <c r="C2285" s="55" t="s">
        <v>233</v>
      </c>
      <c r="D2285" s="33" t="s">
        <v>49</v>
      </c>
      <c r="E2285" s="56">
        <v>14338.0</v>
      </c>
      <c r="F2285" s="56">
        <v>8529.0</v>
      </c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</row>
    <row r="2286">
      <c r="A2286" s="41" t="str">
        <f t="shared" si="1"/>
        <v>St. Martin (French part)-The Americas2009</v>
      </c>
      <c r="B2286" s="41" t="s">
        <v>63</v>
      </c>
      <c r="C2286" s="55" t="s">
        <v>233</v>
      </c>
      <c r="D2286" s="33" t="s">
        <v>50</v>
      </c>
      <c r="E2286" s="56">
        <v>14338.0</v>
      </c>
      <c r="F2286" s="56">
        <v>8529.0</v>
      </c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</row>
    <row r="2287">
      <c r="A2287" s="41" t="str">
        <f t="shared" si="1"/>
        <v>St. Martin (French part)-The Americas2010</v>
      </c>
      <c r="B2287" s="41" t="s">
        <v>63</v>
      </c>
      <c r="C2287" s="55" t="s">
        <v>233</v>
      </c>
      <c r="D2287" s="33" t="s">
        <v>51</v>
      </c>
      <c r="E2287" s="56">
        <v>14338.0</v>
      </c>
      <c r="F2287" s="56">
        <v>8529.0</v>
      </c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</row>
    <row r="2288">
      <c r="A2288" s="41" t="str">
        <f t="shared" si="1"/>
        <v>St. Martin (French part)-The Americas2011</v>
      </c>
      <c r="B2288" s="41" t="s">
        <v>63</v>
      </c>
      <c r="C2288" s="55" t="s">
        <v>233</v>
      </c>
      <c r="D2288" s="33" t="s">
        <v>52</v>
      </c>
      <c r="E2288" s="56">
        <v>14338.0</v>
      </c>
      <c r="F2288" s="56">
        <v>8529.0</v>
      </c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</row>
    <row r="2289">
      <c r="A2289" s="41" t="str">
        <f t="shared" si="1"/>
        <v>St. Martin (French part)-The Americas2012</v>
      </c>
      <c r="B2289" s="41" t="s">
        <v>63</v>
      </c>
      <c r="C2289" s="55" t="s">
        <v>233</v>
      </c>
      <c r="D2289" s="33" t="s">
        <v>53</v>
      </c>
      <c r="E2289" s="56">
        <v>14338.0</v>
      </c>
      <c r="F2289" s="56">
        <v>8529.0</v>
      </c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</row>
    <row r="2290">
      <c r="A2290" s="41" t="str">
        <f t="shared" si="1"/>
        <v>St. Vincent and the Grenadines-The Americas2000</v>
      </c>
      <c r="B2290" s="41" t="s">
        <v>63</v>
      </c>
      <c r="C2290" s="55" t="s">
        <v>234</v>
      </c>
      <c r="D2290" s="33" t="s">
        <v>40</v>
      </c>
      <c r="E2290" s="56">
        <v>14338.0</v>
      </c>
      <c r="F2290" s="56">
        <v>8529.0</v>
      </c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</row>
    <row r="2291">
      <c r="A2291" s="41" t="str">
        <f t="shared" si="1"/>
        <v>St. Vincent and the Grenadines-The Americas2001</v>
      </c>
      <c r="B2291" s="41" t="s">
        <v>63</v>
      </c>
      <c r="C2291" s="55" t="s">
        <v>234</v>
      </c>
      <c r="D2291" s="33" t="s">
        <v>42</v>
      </c>
      <c r="E2291" s="56">
        <v>14338.0</v>
      </c>
      <c r="F2291" s="56">
        <v>8529.0</v>
      </c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</row>
    <row r="2292">
      <c r="A2292" s="41" t="str">
        <f t="shared" si="1"/>
        <v>St. Vincent and the Grenadines-The Americas2002</v>
      </c>
      <c r="B2292" s="41" t="s">
        <v>63</v>
      </c>
      <c r="C2292" s="55" t="s">
        <v>234</v>
      </c>
      <c r="D2292" s="33" t="s">
        <v>43</v>
      </c>
      <c r="E2292" s="56">
        <v>14338.0</v>
      </c>
      <c r="F2292" s="41">
        <v>209.0</v>
      </c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</row>
    <row r="2293">
      <c r="A2293" s="41" t="str">
        <f t="shared" si="1"/>
        <v>St. Vincent and the Grenadines-The Americas2003</v>
      </c>
      <c r="B2293" s="41" t="s">
        <v>63</v>
      </c>
      <c r="C2293" s="55" t="s">
        <v>234</v>
      </c>
      <c r="D2293" s="33" t="s">
        <v>44</v>
      </c>
      <c r="E2293" s="56">
        <v>14338.0</v>
      </c>
      <c r="F2293" s="41">
        <v>202.0</v>
      </c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</row>
    <row r="2294">
      <c r="A2294" s="41" t="str">
        <f t="shared" si="1"/>
        <v>St. Vincent and the Grenadines-The Americas2004</v>
      </c>
      <c r="B2294" s="41" t="s">
        <v>63</v>
      </c>
      <c r="C2294" s="55" t="s">
        <v>234</v>
      </c>
      <c r="D2294" s="33" t="s">
        <v>45</v>
      </c>
      <c r="E2294" s="56">
        <v>14338.0</v>
      </c>
      <c r="F2294" s="41">
        <v>202.0</v>
      </c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</row>
    <row r="2295">
      <c r="A2295" s="41" t="str">
        <f t="shared" si="1"/>
        <v>St. Vincent and the Grenadines-The Americas2005</v>
      </c>
      <c r="B2295" s="41" t="s">
        <v>63</v>
      </c>
      <c r="C2295" s="55" t="s">
        <v>234</v>
      </c>
      <c r="D2295" s="33" t="s">
        <v>46</v>
      </c>
      <c r="E2295" s="41">
        <v>66.0</v>
      </c>
      <c r="F2295" s="41">
        <v>194.0</v>
      </c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</row>
    <row r="2296">
      <c r="A2296" s="41" t="str">
        <f t="shared" si="1"/>
        <v>St. Vincent and the Grenadines-The Americas2006</v>
      </c>
      <c r="B2296" s="41" t="s">
        <v>63</v>
      </c>
      <c r="C2296" s="55" t="s">
        <v>234</v>
      </c>
      <c r="D2296" s="33" t="s">
        <v>47</v>
      </c>
      <c r="E2296" s="56">
        <v>14338.0</v>
      </c>
      <c r="F2296" s="41">
        <v>180.0</v>
      </c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</row>
    <row r="2297">
      <c r="A2297" s="41" t="str">
        <f t="shared" si="1"/>
        <v>St. Vincent and the Grenadines-The Americas2007</v>
      </c>
      <c r="B2297" s="41" t="s">
        <v>63</v>
      </c>
      <c r="C2297" s="55" t="s">
        <v>234</v>
      </c>
      <c r="D2297" s="33" t="s">
        <v>48</v>
      </c>
      <c r="E2297" s="41">
        <v>70.0</v>
      </c>
      <c r="F2297" s="41">
        <v>202.0</v>
      </c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</row>
    <row r="2298">
      <c r="A2298" s="41" t="str">
        <f t="shared" si="1"/>
        <v>St. Vincent and the Grenadines-The Americas2008</v>
      </c>
      <c r="B2298" s="41" t="s">
        <v>63</v>
      </c>
      <c r="C2298" s="55" t="s">
        <v>234</v>
      </c>
      <c r="D2298" s="33" t="s">
        <v>49</v>
      </c>
      <c r="E2298" s="56">
        <v>14338.0</v>
      </c>
      <c r="F2298" s="41">
        <v>187.0</v>
      </c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</row>
    <row r="2299">
      <c r="A2299" s="41" t="str">
        <f t="shared" si="1"/>
        <v>St. Vincent and the Grenadines-The Americas2009</v>
      </c>
      <c r="B2299" s="41" t="s">
        <v>63</v>
      </c>
      <c r="C2299" s="55" t="s">
        <v>234</v>
      </c>
      <c r="D2299" s="33" t="s">
        <v>50</v>
      </c>
      <c r="E2299" s="41">
        <v>67.0</v>
      </c>
      <c r="F2299" s="41">
        <v>198.0</v>
      </c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</row>
    <row r="2300">
      <c r="A2300" s="41" t="str">
        <f t="shared" si="1"/>
        <v>St. Vincent and the Grenadines-The Americas2010</v>
      </c>
      <c r="B2300" s="41" t="s">
        <v>63</v>
      </c>
      <c r="C2300" s="55" t="s">
        <v>234</v>
      </c>
      <c r="D2300" s="33" t="s">
        <v>51</v>
      </c>
      <c r="E2300" s="41">
        <v>70.0</v>
      </c>
      <c r="F2300" s="41">
        <v>202.0</v>
      </c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</row>
    <row r="2301">
      <c r="A2301" s="41" t="str">
        <f t="shared" si="1"/>
        <v>St. Vincent and the Grenadines-The Americas2011</v>
      </c>
      <c r="B2301" s="41" t="s">
        <v>63</v>
      </c>
      <c r="C2301" s="55" t="s">
        <v>234</v>
      </c>
      <c r="D2301" s="33" t="s">
        <v>52</v>
      </c>
      <c r="E2301" s="56">
        <v>14338.0</v>
      </c>
      <c r="F2301" s="41">
        <v>194.0</v>
      </c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</row>
    <row r="2302">
      <c r="A2302" s="41" t="str">
        <f t="shared" si="1"/>
        <v>St. Vincent and the Grenadines-The Americas2012</v>
      </c>
      <c r="B2302" s="41" t="s">
        <v>63</v>
      </c>
      <c r="C2302" s="55" t="s">
        <v>234</v>
      </c>
      <c r="D2302" s="33" t="s">
        <v>53</v>
      </c>
      <c r="E2302" s="56">
        <v>14338.0</v>
      </c>
      <c r="F2302" s="41">
        <v>158.0</v>
      </c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</row>
    <row r="2303">
      <c r="A2303" s="41" t="str">
        <f t="shared" si="1"/>
        <v>Sudan-Africa2000</v>
      </c>
      <c r="B2303" s="41" t="s">
        <v>57</v>
      </c>
      <c r="C2303" s="55" t="s">
        <v>235</v>
      </c>
      <c r="D2303" s="33" t="s">
        <v>40</v>
      </c>
      <c r="E2303" s="56">
        <v>14338.0</v>
      </c>
      <c r="F2303" s="56">
        <v>8529.0</v>
      </c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</row>
    <row r="2304">
      <c r="A2304" s="41" t="str">
        <f t="shared" si="1"/>
        <v>Sudan-Africa2001</v>
      </c>
      <c r="B2304" s="41" t="s">
        <v>57</v>
      </c>
      <c r="C2304" s="55" t="s">
        <v>235</v>
      </c>
      <c r="D2304" s="33" t="s">
        <v>42</v>
      </c>
      <c r="E2304" s="41">
        <v>16622.0</v>
      </c>
      <c r="F2304" s="56">
        <v>8529.0</v>
      </c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</row>
    <row r="2305">
      <c r="A2305" s="41" t="str">
        <f t="shared" si="1"/>
        <v>Sudan-Africa2002</v>
      </c>
      <c r="B2305" s="41" t="s">
        <v>57</v>
      </c>
      <c r="C2305" s="55" t="s">
        <v>235</v>
      </c>
      <c r="D2305" s="33" t="s">
        <v>43</v>
      </c>
      <c r="E2305" s="41">
        <v>16605.0</v>
      </c>
      <c r="F2305" s="41">
        <v>14173.0</v>
      </c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</row>
    <row r="2306">
      <c r="A2306" s="41" t="str">
        <f t="shared" si="1"/>
        <v>Sudan-Africa2003</v>
      </c>
      <c r="B2306" s="41" t="s">
        <v>57</v>
      </c>
      <c r="C2306" s="55" t="s">
        <v>235</v>
      </c>
      <c r="D2306" s="33" t="s">
        <v>44</v>
      </c>
      <c r="E2306" s="41">
        <v>16297.0</v>
      </c>
      <c r="F2306" s="41">
        <v>14056.0</v>
      </c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</row>
    <row r="2307">
      <c r="A2307" s="41" t="str">
        <f t="shared" si="1"/>
        <v>Sudan-Africa2004</v>
      </c>
      <c r="B2307" s="41" t="s">
        <v>57</v>
      </c>
      <c r="C2307" s="55" t="s">
        <v>235</v>
      </c>
      <c r="D2307" s="33" t="s">
        <v>45</v>
      </c>
      <c r="E2307" s="41">
        <v>15539.0</v>
      </c>
      <c r="F2307" s="41">
        <v>12589.0</v>
      </c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</row>
    <row r="2308">
      <c r="A2308" s="41" t="str">
        <f t="shared" si="1"/>
        <v>Sudan-Africa2005</v>
      </c>
      <c r="B2308" s="41" t="s">
        <v>57</v>
      </c>
      <c r="C2308" s="55" t="s">
        <v>235</v>
      </c>
      <c r="D2308" s="33" t="s">
        <v>46</v>
      </c>
      <c r="E2308" s="41">
        <v>14769.0</v>
      </c>
      <c r="F2308" s="41">
        <v>11382.0</v>
      </c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</row>
    <row r="2309">
      <c r="A2309" s="41" t="str">
        <f t="shared" si="1"/>
        <v>Sudan-Africa2006</v>
      </c>
      <c r="B2309" s="41" t="s">
        <v>57</v>
      </c>
      <c r="C2309" s="55" t="s">
        <v>235</v>
      </c>
      <c r="D2309" s="33" t="s">
        <v>47</v>
      </c>
      <c r="E2309" s="41">
        <v>13988.0</v>
      </c>
      <c r="F2309" s="41">
        <v>6370.0</v>
      </c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</row>
    <row r="2310">
      <c r="A2310" s="41" t="str">
        <f t="shared" si="1"/>
        <v>Sudan-Africa2007</v>
      </c>
      <c r="B2310" s="41" t="s">
        <v>57</v>
      </c>
      <c r="C2310" s="55" t="s">
        <v>235</v>
      </c>
      <c r="D2310" s="33" t="s">
        <v>48</v>
      </c>
      <c r="E2310" s="41">
        <v>15294.0</v>
      </c>
      <c r="F2310" s="41">
        <v>12541.0</v>
      </c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</row>
    <row r="2311">
      <c r="A2311" s="41" t="str">
        <f t="shared" si="1"/>
        <v>Sudan-Africa2008</v>
      </c>
      <c r="B2311" s="41" t="s">
        <v>57</v>
      </c>
      <c r="C2311" s="55" t="s">
        <v>235</v>
      </c>
      <c r="D2311" s="33" t="s">
        <v>49</v>
      </c>
      <c r="E2311" s="41">
        <v>15205.0</v>
      </c>
      <c r="F2311" s="41">
        <v>8119.0</v>
      </c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</row>
    <row r="2312">
      <c r="A2312" s="41" t="str">
        <f t="shared" si="1"/>
        <v>Sudan-Africa2009</v>
      </c>
      <c r="B2312" s="41" t="s">
        <v>57</v>
      </c>
      <c r="C2312" s="55" t="s">
        <v>235</v>
      </c>
      <c r="D2312" s="33" t="s">
        <v>50</v>
      </c>
      <c r="E2312" s="41">
        <v>14837.0</v>
      </c>
      <c r="F2312" s="41">
        <v>10708.0</v>
      </c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</row>
    <row r="2313">
      <c r="A2313" s="41" t="str">
        <f t="shared" si="1"/>
        <v>Sudan-Africa2010</v>
      </c>
      <c r="B2313" s="41" t="s">
        <v>57</v>
      </c>
      <c r="C2313" s="55" t="s">
        <v>235</v>
      </c>
      <c r="D2313" s="33" t="s">
        <v>51</v>
      </c>
      <c r="E2313" s="41">
        <v>15917.0</v>
      </c>
      <c r="F2313" s="41">
        <v>11503.0</v>
      </c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</row>
    <row r="2314">
      <c r="A2314" s="41" t="str">
        <f t="shared" si="1"/>
        <v>Sudan-Africa2011</v>
      </c>
      <c r="B2314" s="41" t="s">
        <v>57</v>
      </c>
      <c r="C2314" s="55" t="s">
        <v>235</v>
      </c>
      <c r="D2314" s="33" t="s">
        <v>52</v>
      </c>
      <c r="E2314" s="41">
        <v>14725.0</v>
      </c>
      <c r="F2314" s="41">
        <v>9072.0</v>
      </c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</row>
    <row r="2315">
      <c r="A2315" s="41" t="str">
        <f t="shared" si="1"/>
        <v>Sudan-Africa2012</v>
      </c>
      <c r="B2315" s="41" t="s">
        <v>57</v>
      </c>
      <c r="C2315" s="55" t="s">
        <v>235</v>
      </c>
      <c r="D2315" s="33" t="s">
        <v>53</v>
      </c>
      <c r="E2315" s="41">
        <v>13340.0</v>
      </c>
      <c r="F2315" s="41">
        <v>5534.0</v>
      </c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</row>
    <row r="2316">
      <c r="A2316" s="41" t="str">
        <f t="shared" si="1"/>
        <v>Suriname-The Americas2000</v>
      </c>
      <c r="B2316" s="41" t="s">
        <v>63</v>
      </c>
      <c r="C2316" s="55" t="s">
        <v>236</v>
      </c>
      <c r="D2316" s="33" t="s">
        <v>40</v>
      </c>
      <c r="E2316" s="56">
        <v>14338.0</v>
      </c>
      <c r="F2316" s="56">
        <v>8529.0</v>
      </c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</row>
    <row r="2317">
      <c r="A2317" s="41" t="str">
        <f t="shared" si="1"/>
        <v>Suriname-The Americas2001</v>
      </c>
      <c r="B2317" s="41" t="s">
        <v>63</v>
      </c>
      <c r="C2317" s="55" t="s">
        <v>236</v>
      </c>
      <c r="D2317" s="33" t="s">
        <v>42</v>
      </c>
      <c r="E2317" s="56">
        <v>14338.0</v>
      </c>
      <c r="F2317" s="56">
        <v>8529.0</v>
      </c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</row>
    <row r="2318">
      <c r="A2318" s="41" t="str">
        <f t="shared" si="1"/>
        <v>Suriname-The Americas2002</v>
      </c>
      <c r="B2318" s="41" t="s">
        <v>63</v>
      </c>
      <c r="C2318" s="55" t="s">
        <v>236</v>
      </c>
      <c r="D2318" s="33" t="s">
        <v>43</v>
      </c>
      <c r="E2318" s="56">
        <v>14338.0</v>
      </c>
      <c r="F2318" s="41">
        <v>2384.0</v>
      </c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</row>
    <row r="2319">
      <c r="A2319" s="41" t="str">
        <f t="shared" si="1"/>
        <v>Suriname-The Americas2003</v>
      </c>
      <c r="B2319" s="41" t="s">
        <v>63</v>
      </c>
      <c r="C2319" s="55" t="s">
        <v>236</v>
      </c>
      <c r="D2319" s="33" t="s">
        <v>44</v>
      </c>
      <c r="E2319" s="56">
        <v>14338.0</v>
      </c>
      <c r="F2319" s="41">
        <v>2468.0</v>
      </c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</row>
    <row r="2320">
      <c r="A2320" s="41" t="str">
        <f t="shared" si="1"/>
        <v>Suriname-The Americas2004</v>
      </c>
      <c r="B2320" s="41" t="s">
        <v>63</v>
      </c>
      <c r="C2320" s="55" t="s">
        <v>236</v>
      </c>
      <c r="D2320" s="33" t="s">
        <v>45</v>
      </c>
      <c r="E2320" s="56">
        <v>14338.0</v>
      </c>
      <c r="F2320" s="41">
        <v>2442.0</v>
      </c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</row>
    <row r="2321">
      <c r="A2321" s="41" t="str">
        <f t="shared" si="1"/>
        <v>Suriname-The Americas2005</v>
      </c>
      <c r="B2321" s="41" t="s">
        <v>63</v>
      </c>
      <c r="C2321" s="55" t="s">
        <v>236</v>
      </c>
      <c r="D2321" s="33" t="s">
        <v>46</v>
      </c>
      <c r="E2321" s="41">
        <v>664.0</v>
      </c>
      <c r="F2321" s="41">
        <v>2292.0</v>
      </c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</row>
    <row r="2322">
      <c r="A2322" s="41" t="str">
        <f t="shared" si="1"/>
        <v>Suriname-The Americas2006</v>
      </c>
      <c r="B2322" s="41" t="s">
        <v>63</v>
      </c>
      <c r="C2322" s="55" t="s">
        <v>236</v>
      </c>
      <c r="D2322" s="33" t="s">
        <v>47</v>
      </c>
      <c r="E2322" s="56">
        <v>14338.0</v>
      </c>
      <c r="F2322" s="41">
        <v>2266.0</v>
      </c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</row>
    <row r="2323">
      <c r="A2323" s="41" t="str">
        <f t="shared" si="1"/>
        <v>Suriname-The Americas2007</v>
      </c>
      <c r="B2323" s="41" t="s">
        <v>63</v>
      </c>
      <c r="C2323" s="55" t="s">
        <v>236</v>
      </c>
      <c r="D2323" s="33" t="s">
        <v>48</v>
      </c>
      <c r="E2323" s="41">
        <v>714.0</v>
      </c>
      <c r="F2323" s="41">
        <v>2442.0</v>
      </c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</row>
    <row r="2324">
      <c r="A2324" s="41" t="str">
        <f t="shared" si="1"/>
        <v>Suriname-The Americas2008</v>
      </c>
      <c r="B2324" s="41" t="s">
        <v>63</v>
      </c>
      <c r="C2324" s="55" t="s">
        <v>236</v>
      </c>
      <c r="D2324" s="33" t="s">
        <v>49</v>
      </c>
      <c r="E2324" s="56">
        <v>14338.0</v>
      </c>
      <c r="F2324" s="41">
        <v>2252.0</v>
      </c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</row>
    <row r="2325">
      <c r="A2325" s="41" t="str">
        <f t="shared" si="1"/>
        <v>Suriname-The Americas2009</v>
      </c>
      <c r="B2325" s="41" t="s">
        <v>63</v>
      </c>
      <c r="C2325" s="55" t="s">
        <v>236</v>
      </c>
      <c r="D2325" s="33" t="s">
        <v>50</v>
      </c>
      <c r="E2325" s="41">
        <v>696.0</v>
      </c>
      <c r="F2325" s="41">
        <v>2380.0</v>
      </c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</row>
    <row r="2326">
      <c r="A2326" s="41" t="str">
        <f t="shared" si="1"/>
        <v>Suriname-The Americas2010</v>
      </c>
      <c r="B2326" s="41" t="s">
        <v>63</v>
      </c>
      <c r="C2326" s="55" t="s">
        <v>236</v>
      </c>
      <c r="D2326" s="33" t="s">
        <v>51</v>
      </c>
      <c r="E2326" s="41">
        <v>714.0</v>
      </c>
      <c r="F2326" s="41">
        <v>2442.0</v>
      </c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</row>
    <row r="2327">
      <c r="A2327" s="41" t="str">
        <f t="shared" si="1"/>
        <v>Suriname-The Americas2011</v>
      </c>
      <c r="B2327" s="41" t="s">
        <v>63</v>
      </c>
      <c r="C2327" s="55" t="s">
        <v>236</v>
      </c>
      <c r="D2327" s="33" t="s">
        <v>52</v>
      </c>
      <c r="E2327" s="56">
        <v>14338.0</v>
      </c>
      <c r="F2327" s="41">
        <v>2241.0</v>
      </c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</row>
    <row r="2328">
      <c r="A2328" s="41" t="str">
        <f t="shared" si="1"/>
        <v>Suriname-The Americas2012</v>
      </c>
      <c r="B2328" s="41" t="s">
        <v>63</v>
      </c>
      <c r="C2328" s="55" t="s">
        <v>236</v>
      </c>
      <c r="D2328" s="33" t="s">
        <v>53</v>
      </c>
      <c r="E2328" s="56">
        <v>14338.0</v>
      </c>
      <c r="F2328" s="41">
        <v>2127.0</v>
      </c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</row>
    <row r="2329">
      <c r="A2329" s="41" t="str">
        <f t="shared" si="1"/>
        <v>Swaziland-Africa2000</v>
      </c>
      <c r="B2329" s="41" t="s">
        <v>57</v>
      </c>
      <c r="C2329" s="55" t="s">
        <v>237</v>
      </c>
      <c r="D2329" s="33" t="s">
        <v>40</v>
      </c>
      <c r="E2329" s="56">
        <v>14338.0</v>
      </c>
      <c r="F2329" s="56">
        <v>8529.0</v>
      </c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</row>
    <row r="2330">
      <c r="A2330" s="41" t="str">
        <f t="shared" si="1"/>
        <v>Swaziland-Africa2001</v>
      </c>
      <c r="B2330" s="41" t="s">
        <v>57</v>
      </c>
      <c r="C2330" s="55" t="s">
        <v>237</v>
      </c>
      <c r="D2330" s="33" t="s">
        <v>42</v>
      </c>
      <c r="E2330" s="56">
        <v>14338.0</v>
      </c>
      <c r="F2330" s="56">
        <v>8529.0</v>
      </c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</row>
    <row r="2331">
      <c r="A2331" s="41" t="str">
        <f t="shared" si="1"/>
        <v>Swaziland-Africa2002</v>
      </c>
      <c r="B2331" s="41" t="s">
        <v>57</v>
      </c>
      <c r="C2331" s="55" t="s">
        <v>237</v>
      </c>
      <c r="D2331" s="33" t="s">
        <v>43</v>
      </c>
      <c r="E2331" s="56">
        <v>14338.0</v>
      </c>
      <c r="F2331" s="41">
        <v>1023.0</v>
      </c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</row>
    <row r="2332">
      <c r="A2332" s="41" t="str">
        <f t="shared" si="1"/>
        <v>Swaziland-Africa2003</v>
      </c>
      <c r="B2332" s="41" t="s">
        <v>57</v>
      </c>
      <c r="C2332" s="55" t="s">
        <v>237</v>
      </c>
      <c r="D2332" s="33" t="s">
        <v>44</v>
      </c>
      <c r="E2332" s="56">
        <v>14338.0</v>
      </c>
      <c r="F2332" s="41">
        <v>1023.0</v>
      </c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</row>
    <row r="2333">
      <c r="A2333" s="41" t="str">
        <f t="shared" si="1"/>
        <v>Swaziland-Africa2004</v>
      </c>
      <c r="B2333" s="41" t="s">
        <v>57</v>
      </c>
      <c r="C2333" s="55" t="s">
        <v>237</v>
      </c>
      <c r="D2333" s="33" t="s">
        <v>45</v>
      </c>
      <c r="E2333" s="56">
        <v>14338.0</v>
      </c>
      <c r="F2333" s="41">
        <v>1093.0</v>
      </c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</row>
    <row r="2334">
      <c r="A2334" s="41" t="str">
        <f t="shared" si="1"/>
        <v>Swaziland-Africa2005</v>
      </c>
      <c r="B2334" s="41" t="s">
        <v>57</v>
      </c>
      <c r="C2334" s="55" t="s">
        <v>237</v>
      </c>
      <c r="D2334" s="33" t="s">
        <v>46</v>
      </c>
      <c r="E2334" s="41">
        <v>406.0</v>
      </c>
      <c r="F2334" s="41">
        <v>1030.0</v>
      </c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</row>
    <row r="2335">
      <c r="A2335" s="41" t="str">
        <f t="shared" si="1"/>
        <v>Swaziland-Africa2006</v>
      </c>
      <c r="B2335" s="41" t="s">
        <v>57</v>
      </c>
      <c r="C2335" s="55" t="s">
        <v>237</v>
      </c>
      <c r="D2335" s="33" t="s">
        <v>47</v>
      </c>
      <c r="E2335" s="56">
        <v>14338.0</v>
      </c>
      <c r="F2335" s="41">
        <v>1144.0</v>
      </c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</row>
    <row r="2336">
      <c r="A2336" s="41" t="str">
        <f t="shared" si="1"/>
        <v>Swaziland-Africa2007</v>
      </c>
      <c r="B2336" s="41" t="s">
        <v>57</v>
      </c>
      <c r="C2336" s="55" t="s">
        <v>237</v>
      </c>
      <c r="D2336" s="33" t="s">
        <v>48</v>
      </c>
      <c r="E2336" s="41">
        <v>423.0</v>
      </c>
      <c r="F2336" s="41">
        <v>1063.0</v>
      </c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</row>
    <row r="2337">
      <c r="A2337" s="41" t="str">
        <f t="shared" si="1"/>
        <v>Swaziland-Africa2008</v>
      </c>
      <c r="B2337" s="41" t="s">
        <v>57</v>
      </c>
      <c r="C2337" s="55" t="s">
        <v>237</v>
      </c>
      <c r="D2337" s="33" t="s">
        <v>49</v>
      </c>
      <c r="E2337" s="56">
        <v>14338.0</v>
      </c>
      <c r="F2337" s="41">
        <v>1126.0</v>
      </c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</row>
    <row r="2338">
      <c r="A2338" s="41" t="str">
        <f t="shared" si="1"/>
        <v>Swaziland-Africa2009</v>
      </c>
      <c r="B2338" s="41" t="s">
        <v>57</v>
      </c>
      <c r="C2338" s="55" t="s">
        <v>237</v>
      </c>
      <c r="D2338" s="33" t="s">
        <v>50</v>
      </c>
      <c r="E2338" s="41">
        <v>399.0</v>
      </c>
      <c r="F2338" s="41">
        <v>1019.0</v>
      </c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</row>
    <row r="2339">
      <c r="A2339" s="41" t="str">
        <f t="shared" si="1"/>
        <v>Swaziland-Africa2010</v>
      </c>
      <c r="B2339" s="41" t="s">
        <v>57</v>
      </c>
      <c r="C2339" s="55" t="s">
        <v>237</v>
      </c>
      <c r="D2339" s="33" t="s">
        <v>51</v>
      </c>
      <c r="E2339" s="41">
        <v>406.0</v>
      </c>
      <c r="F2339" s="41">
        <v>1016.0</v>
      </c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</row>
    <row r="2340">
      <c r="A2340" s="41" t="str">
        <f t="shared" si="1"/>
        <v>Swaziland-Africa2011</v>
      </c>
      <c r="B2340" s="41" t="s">
        <v>57</v>
      </c>
      <c r="C2340" s="55" t="s">
        <v>237</v>
      </c>
      <c r="D2340" s="33" t="s">
        <v>52</v>
      </c>
      <c r="E2340" s="56">
        <v>14338.0</v>
      </c>
      <c r="F2340" s="41">
        <v>1041.0</v>
      </c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</row>
    <row r="2341">
      <c r="A2341" s="41" t="str">
        <f t="shared" si="1"/>
        <v>Swaziland-Africa2012</v>
      </c>
      <c r="B2341" s="41" t="s">
        <v>57</v>
      </c>
      <c r="C2341" s="55" t="s">
        <v>237</v>
      </c>
      <c r="D2341" s="33" t="s">
        <v>53</v>
      </c>
      <c r="E2341" s="56">
        <v>14338.0</v>
      </c>
      <c r="F2341" s="41">
        <v>1188.0</v>
      </c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</row>
    <row r="2342">
      <c r="A2342" s="41" t="str">
        <f t="shared" si="1"/>
        <v>Sweden-Europe2000</v>
      </c>
      <c r="B2342" s="41" t="s">
        <v>55</v>
      </c>
      <c r="C2342" s="55" t="s">
        <v>238</v>
      </c>
      <c r="D2342" s="33" t="s">
        <v>40</v>
      </c>
      <c r="E2342" s="41">
        <v>48877.0</v>
      </c>
      <c r="F2342" s="56">
        <v>8529.0</v>
      </c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</row>
    <row r="2343">
      <c r="A2343" s="41" t="str">
        <f t="shared" si="1"/>
        <v>Sweden-Europe2001</v>
      </c>
      <c r="B2343" s="41" t="s">
        <v>55</v>
      </c>
      <c r="C2343" s="55" t="s">
        <v>238</v>
      </c>
      <c r="D2343" s="33" t="s">
        <v>42</v>
      </c>
      <c r="E2343" s="41">
        <v>49045.0</v>
      </c>
      <c r="F2343" s="56">
        <v>8529.0</v>
      </c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</row>
    <row r="2344">
      <c r="A2344" s="41" t="str">
        <f t="shared" si="1"/>
        <v>Sweden-Europe2002</v>
      </c>
      <c r="B2344" s="41" t="s">
        <v>55</v>
      </c>
      <c r="C2344" s="55" t="s">
        <v>238</v>
      </c>
      <c r="D2344" s="33" t="s">
        <v>43</v>
      </c>
      <c r="E2344" s="41">
        <v>51315.0</v>
      </c>
      <c r="F2344" s="41">
        <v>52515.0</v>
      </c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</row>
    <row r="2345">
      <c r="A2345" s="41" t="str">
        <f t="shared" si="1"/>
        <v>Sweden-Europe2003</v>
      </c>
      <c r="B2345" s="41" t="s">
        <v>55</v>
      </c>
      <c r="C2345" s="55" t="s">
        <v>238</v>
      </c>
      <c r="D2345" s="33" t="s">
        <v>44</v>
      </c>
      <c r="E2345" s="41">
        <v>45407.0</v>
      </c>
      <c r="F2345" s="41">
        <v>43744.0</v>
      </c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</row>
    <row r="2346">
      <c r="A2346" s="41" t="str">
        <f t="shared" si="1"/>
        <v>Sweden-Europe2004</v>
      </c>
      <c r="B2346" s="41" t="s">
        <v>55</v>
      </c>
      <c r="C2346" s="55" t="s">
        <v>238</v>
      </c>
      <c r="D2346" s="33" t="s">
        <v>45</v>
      </c>
      <c r="E2346" s="41">
        <v>49601.0</v>
      </c>
      <c r="F2346" s="41">
        <v>49105.0</v>
      </c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</row>
    <row r="2347">
      <c r="A2347" s="41" t="str">
        <f t="shared" si="1"/>
        <v>Sweden-Europe2005</v>
      </c>
      <c r="B2347" s="41" t="s">
        <v>55</v>
      </c>
      <c r="C2347" s="55" t="s">
        <v>238</v>
      </c>
      <c r="D2347" s="33" t="s">
        <v>46</v>
      </c>
      <c r="E2347" s="41">
        <v>52588.0</v>
      </c>
      <c r="F2347" s="41">
        <v>54521.0</v>
      </c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</row>
    <row r="2348">
      <c r="A2348" s="41" t="str">
        <f t="shared" si="1"/>
        <v>Sweden-Europe2006</v>
      </c>
      <c r="B2348" s="41" t="s">
        <v>55</v>
      </c>
      <c r="C2348" s="55" t="s">
        <v>238</v>
      </c>
      <c r="D2348" s="33" t="s">
        <v>47</v>
      </c>
      <c r="E2348" s="41">
        <v>50532.0</v>
      </c>
      <c r="F2348" s="41">
        <v>51129.0</v>
      </c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</row>
    <row r="2349">
      <c r="A2349" s="41" t="str">
        <f t="shared" si="1"/>
        <v>Sweden-Europe2007</v>
      </c>
      <c r="B2349" s="41" t="s">
        <v>55</v>
      </c>
      <c r="C2349" s="55" t="s">
        <v>238</v>
      </c>
      <c r="D2349" s="33" t="s">
        <v>48</v>
      </c>
      <c r="E2349" s="41">
        <v>50060.0</v>
      </c>
      <c r="F2349" s="41">
        <v>48060.0</v>
      </c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</row>
    <row r="2350">
      <c r="A2350" s="41" t="str">
        <f t="shared" si="1"/>
        <v>Sweden-Europe2008</v>
      </c>
      <c r="B2350" s="41" t="s">
        <v>55</v>
      </c>
      <c r="C2350" s="55" t="s">
        <v>238</v>
      </c>
      <c r="D2350" s="33" t="s">
        <v>49</v>
      </c>
      <c r="E2350" s="41">
        <v>51784.0</v>
      </c>
      <c r="F2350" s="41">
        <v>57425.0</v>
      </c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</row>
    <row r="2351">
      <c r="A2351" s="41" t="str">
        <f t="shared" si="1"/>
        <v>Sweden-Europe2009</v>
      </c>
      <c r="B2351" s="41" t="s">
        <v>55</v>
      </c>
      <c r="C2351" s="55" t="s">
        <v>238</v>
      </c>
      <c r="D2351" s="33" t="s">
        <v>50</v>
      </c>
      <c r="E2351" s="41">
        <v>51569.0</v>
      </c>
      <c r="F2351" s="41">
        <v>51562.0</v>
      </c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</row>
    <row r="2352">
      <c r="A2352" s="41" t="str">
        <f t="shared" si="1"/>
        <v>Sweden-Europe2010</v>
      </c>
      <c r="B2352" s="41" t="s">
        <v>55</v>
      </c>
      <c r="C2352" s="55" t="s">
        <v>238</v>
      </c>
      <c r="D2352" s="33" t="s">
        <v>51</v>
      </c>
      <c r="E2352" s="41">
        <v>50207.0</v>
      </c>
      <c r="F2352" s="41">
        <v>49571.0</v>
      </c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</row>
    <row r="2353">
      <c r="A2353" s="41" t="str">
        <f t="shared" si="1"/>
        <v>Sweden-Europe2011</v>
      </c>
      <c r="B2353" s="41" t="s">
        <v>55</v>
      </c>
      <c r="C2353" s="55" t="s">
        <v>238</v>
      </c>
      <c r="D2353" s="33" t="s">
        <v>52</v>
      </c>
      <c r="E2353" s="41">
        <v>50618.0</v>
      </c>
      <c r="F2353" s="41">
        <v>54781.0</v>
      </c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</row>
    <row r="2354">
      <c r="A2354" s="41" t="str">
        <f t="shared" si="1"/>
        <v>Sweden-Europe2012</v>
      </c>
      <c r="B2354" s="41" t="s">
        <v>55</v>
      </c>
      <c r="C2354" s="55" t="s">
        <v>238</v>
      </c>
      <c r="D2354" s="33" t="s">
        <v>53</v>
      </c>
      <c r="E2354" s="41">
        <v>47556.0</v>
      </c>
      <c r="F2354" s="41">
        <v>49794.0</v>
      </c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</row>
    <row r="2355">
      <c r="A2355" s="41" t="str">
        <f t="shared" si="1"/>
        <v>Switzerland-Europe2000</v>
      </c>
      <c r="B2355" s="41" t="s">
        <v>55</v>
      </c>
      <c r="C2355" s="55" t="s">
        <v>239</v>
      </c>
      <c r="D2355" s="33" t="s">
        <v>40</v>
      </c>
      <c r="E2355" s="41">
        <v>25500.0</v>
      </c>
      <c r="F2355" s="56">
        <v>8529.0</v>
      </c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</row>
    <row r="2356">
      <c r="A2356" s="41" t="str">
        <f t="shared" si="1"/>
        <v>Switzerland-Europe2001</v>
      </c>
      <c r="B2356" s="41" t="s">
        <v>55</v>
      </c>
      <c r="C2356" s="55" t="s">
        <v>239</v>
      </c>
      <c r="D2356" s="33" t="s">
        <v>42</v>
      </c>
      <c r="E2356" s="41">
        <v>25375.0</v>
      </c>
      <c r="F2356" s="56">
        <v>8529.0</v>
      </c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</row>
    <row r="2357">
      <c r="A2357" s="41" t="str">
        <f t="shared" si="1"/>
        <v>Switzerland-Europe2002</v>
      </c>
      <c r="B2357" s="41" t="s">
        <v>55</v>
      </c>
      <c r="C2357" s="55" t="s">
        <v>239</v>
      </c>
      <c r="D2357" s="33" t="s">
        <v>43</v>
      </c>
      <c r="E2357" s="41">
        <v>26199.0</v>
      </c>
      <c r="F2357" s="41">
        <v>38757.0</v>
      </c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</row>
    <row r="2358">
      <c r="A2358" s="41" t="str">
        <f t="shared" si="1"/>
        <v>Switzerland-Europe2003</v>
      </c>
      <c r="B2358" s="41" t="s">
        <v>55</v>
      </c>
      <c r="C2358" s="55" t="s">
        <v>239</v>
      </c>
      <c r="D2358" s="33" t="s">
        <v>44</v>
      </c>
      <c r="E2358" s="41">
        <v>26968.0</v>
      </c>
      <c r="F2358" s="41">
        <v>41598.0</v>
      </c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</row>
    <row r="2359">
      <c r="A2359" s="41" t="str">
        <f t="shared" si="1"/>
        <v>Switzerland-Europe2004</v>
      </c>
      <c r="B2359" s="41" t="s">
        <v>55</v>
      </c>
      <c r="C2359" s="55" t="s">
        <v>239</v>
      </c>
      <c r="D2359" s="33" t="s">
        <v>45</v>
      </c>
      <c r="E2359" s="41">
        <v>26773.0</v>
      </c>
      <c r="F2359" s="41">
        <v>40392.0</v>
      </c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</row>
    <row r="2360">
      <c r="A2360" s="41" t="str">
        <f t="shared" si="1"/>
        <v>Switzerland-Europe2005</v>
      </c>
      <c r="B2360" s="41" t="s">
        <v>55</v>
      </c>
      <c r="C2360" s="55" t="s">
        <v>239</v>
      </c>
      <c r="D2360" s="33" t="s">
        <v>46</v>
      </c>
      <c r="E2360" s="41">
        <v>26090.0</v>
      </c>
      <c r="F2360" s="41">
        <v>40392.0</v>
      </c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</row>
    <row r="2361">
      <c r="A2361" s="41" t="str">
        <f t="shared" si="1"/>
        <v>Switzerland-Europe2006</v>
      </c>
      <c r="B2361" s="41" t="s">
        <v>55</v>
      </c>
      <c r="C2361" s="55" t="s">
        <v>239</v>
      </c>
      <c r="D2361" s="33" t="s">
        <v>47</v>
      </c>
      <c r="E2361" s="41">
        <v>26557.0</v>
      </c>
      <c r="F2361" s="41">
        <v>42963.0</v>
      </c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</row>
    <row r="2362">
      <c r="A2362" s="41" t="str">
        <f t="shared" si="1"/>
        <v>Switzerland-Europe2007</v>
      </c>
      <c r="B2362" s="41" t="s">
        <v>55</v>
      </c>
      <c r="C2362" s="55" t="s">
        <v>239</v>
      </c>
      <c r="D2362" s="33" t="s">
        <v>48</v>
      </c>
      <c r="E2362" s="41">
        <v>25760.0</v>
      </c>
      <c r="F2362" s="41">
        <v>38019.0</v>
      </c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</row>
    <row r="2363">
      <c r="A2363" s="41" t="str">
        <f t="shared" si="1"/>
        <v>Switzerland-Europe2008</v>
      </c>
      <c r="B2363" s="41" t="s">
        <v>55</v>
      </c>
      <c r="C2363" s="55" t="s">
        <v>239</v>
      </c>
      <c r="D2363" s="33" t="s">
        <v>49</v>
      </c>
      <c r="E2363" s="41">
        <v>25888.0</v>
      </c>
      <c r="F2363" s="41">
        <v>40718.0</v>
      </c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</row>
    <row r="2364">
      <c r="A2364" s="41" t="str">
        <f t="shared" si="1"/>
        <v>Switzerland-Europe2009</v>
      </c>
      <c r="B2364" s="41" t="s">
        <v>55</v>
      </c>
      <c r="C2364" s="55" t="s">
        <v>239</v>
      </c>
      <c r="D2364" s="33" t="s">
        <v>50</v>
      </c>
      <c r="E2364" s="41">
        <v>25941.0</v>
      </c>
      <c r="F2364" s="41">
        <v>41375.0</v>
      </c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</row>
    <row r="2365">
      <c r="A2365" s="41" t="str">
        <f t="shared" si="1"/>
        <v>Switzerland-Europe2010</v>
      </c>
      <c r="B2365" s="41" t="s">
        <v>55</v>
      </c>
      <c r="C2365" s="55" t="s">
        <v>239</v>
      </c>
      <c r="D2365" s="33" t="s">
        <v>51</v>
      </c>
      <c r="E2365" s="41">
        <v>27084.0</v>
      </c>
      <c r="F2365" s="41">
        <v>41877.0</v>
      </c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</row>
    <row r="2366">
      <c r="A2366" s="41" t="str">
        <f t="shared" si="1"/>
        <v>Switzerland-Europe2011</v>
      </c>
      <c r="B2366" s="41" t="s">
        <v>55</v>
      </c>
      <c r="C2366" s="55" t="s">
        <v>239</v>
      </c>
      <c r="D2366" s="33" t="s">
        <v>52</v>
      </c>
      <c r="E2366" s="41">
        <v>25996.0</v>
      </c>
      <c r="F2366" s="41">
        <v>40205.0</v>
      </c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</row>
    <row r="2367">
      <c r="A2367" s="41" t="str">
        <f t="shared" si="1"/>
        <v>Switzerland-Europe2012</v>
      </c>
      <c r="B2367" s="41" t="s">
        <v>55</v>
      </c>
      <c r="C2367" s="55" t="s">
        <v>239</v>
      </c>
      <c r="D2367" s="33" t="s">
        <v>53</v>
      </c>
      <c r="E2367" s="41">
        <v>25005.0</v>
      </c>
      <c r="F2367" s="41">
        <v>39050.0</v>
      </c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</row>
    <row r="2368">
      <c r="A2368" s="41" t="str">
        <f t="shared" si="1"/>
        <v>Syria-Middle East2000</v>
      </c>
      <c r="B2368" s="41" t="s">
        <v>72</v>
      </c>
      <c r="C2368" s="55" t="s">
        <v>240</v>
      </c>
      <c r="D2368" s="33" t="s">
        <v>40</v>
      </c>
      <c r="E2368" s="56">
        <v>14338.0</v>
      </c>
      <c r="F2368" s="56">
        <v>8529.0</v>
      </c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</row>
    <row r="2369">
      <c r="A2369" s="41" t="str">
        <f t="shared" si="1"/>
        <v>Syria-Middle East2001</v>
      </c>
      <c r="B2369" s="41" t="s">
        <v>72</v>
      </c>
      <c r="C2369" s="55" t="s">
        <v>240</v>
      </c>
      <c r="D2369" s="33" t="s">
        <v>42</v>
      </c>
      <c r="E2369" s="41">
        <v>19986.0</v>
      </c>
      <c r="F2369" s="56">
        <v>8529.0</v>
      </c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</row>
    <row r="2370">
      <c r="A2370" s="41" t="str">
        <f t="shared" si="1"/>
        <v>Syria-Middle East2002</v>
      </c>
      <c r="B2370" s="41" t="s">
        <v>72</v>
      </c>
      <c r="C2370" s="55" t="s">
        <v>240</v>
      </c>
      <c r="D2370" s="33" t="s">
        <v>43</v>
      </c>
      <c r="E2370" s="41">
        <v>21649.0</v>
      </c>
      <c r="F2370" s="41">
        <v>61859.0</v>
      </c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</row>
    <row r="2371">
      <c r="A2371" s="41" t="str">
        <f t="shared" si="1"/>
        <v>Syria-Middle East2003</v>
      </c>
      <c r="B2371" s="41" t="s">
        <v>72</v>
      </c>
      <c r="C2371" s="55" t="s">
        <v>240</v>
      </c>
      <c r="D2371" s="33" t="s">
        <v>44</v>
      </c>
      <c r="E2371" s="41">
        <v>21233.0</v>
      </c>
      <c r="F2371" s="41">
        <v>62112.0</v>
      </c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</row>
    <row r="2372">
      <c r="A2372" s="41" t="str">
        <f t="shared" si="1"/>
        <v>Syria-Middle East2004</v>
      </c>
      <c r="B2372" s="41" t="s">
        <v>72</v>
      </c>
      <c r="C2372" s="55" t="s">
        <v>240</v>
      </c>
      <c r="D2372" s="33" t="s">
        <v>45</v>
      </c>
      <c r="E2372" s="41">
        <v>23052.0</v>
      </c>
      <c r="F2372" s="41">
        <v>67700.0</v>
      </c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</row>
    <row r="2373">
      <c r="A2373" s="41" t="str">
        <f t="shared" si="1"/>
        <v>Syria-Middle East2005</v>
      </c>
      <c r="B2373" s="41" t="s">
        <v>72</v>
      </c>
      <c r="C2373" s="55" t="s">
        <v>240</v>
      </c>
      <c r="D2373" s="33" t="s">
        <v>46</v>
      </c>
      <c r="E2373" s="41">
        <v>21630.0</v>
      </c>
      <c r="F2373" s="41">
        <v>53590.0</v>
      </c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</row>
    <row r="2374">
      <c r="A2374" s="41" t="str">
        <f t="shared" si="1"/>
        <v>Syria-Middle East2006</v>
      </c>
      <c r="B2374" s="41" t="s">
        <v>72</v>
      </c>
      <c r="C2374" s="55" t="s">
        <v>240</v>
      </c>
      <c r="D2374" s="33" t="s">
        <v>47</v>
      </c>
      <c r="E2374" s="41">
        <v>17937.0</v>
      </c>
      <c r="F2374" s="41">
        <v>51111.0</v>
      </c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</row>
    <row r="2375">
      <c r="A2375" s="41" t="str">
        <f t="shared" si="1"/>
        <v>Syria-Middle East2007</v>
      </c>
      <c r="B2375" s="41" t="s">
        <v>72</v>
      </c>
      <c r="C2375" s="55" t="s">
        <v>240</v>
      </c>
      <c r="D2375" s="33" t="s">
        <v>48</v>
      </c>
      <c r="E2375" s="41">
        <v>15638.0</v>
      </c>
      <c r="F2375" s="41">
        <v>48786.0</v>
      </c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</row>
    <row r="2376">
      <c r="A2376" s="41" t="str">
        <f t="shared" si="1"/>
        <v>Syria-Middle East2008</v>
      </c>
      <c r="B2376" s="41" t="s">
        <v>72</v>
      </c>
      <c r="C2376" s="55" t="s">
        <v>240</v>
      </c>
      <c r="D2376" s="33" t="s">
        <v>49</v>
      </c>
      <c r="E2376" s="41">
        <v>22803.0</v>
      </c>
      <c r="F2376" s="41">
        <v>57429.0</v>
      </c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</row>
    <row r="2377">
      <c r="A2377" s="41" t="str">
        <f t="shared" si="1"/>
        <v>Syria-Middle East2009</v>
      </c>
      <c r="B2377" s="41" t="s">
        <v>72</v>
      </c>
      <c r="C2377" s="55" t="s">
        <v>240</v>
      </c>
      <c r="D2377" s="33" t="s">
        <v>50</v>
      </c>
      <c r="E2377" s="41">
        <v>16735.0</v>
      </c>
      <c r="F2377" s="41">
        <v>39068.0</v>
      </c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</row>
    <row r="2378">
      <c r="A2378" s="41" t="str">
        <f t="shared" si="1"/>
        <v>Syria-Middle East2010</v>
      </c>
      <c r="B2378" s="41" t="s">
        <v>72</v>
      </c>
      <c r="C2378" s="55" t="s">
        <v>240</v>
      </c>
      <c r="D2378" s="33" t="s">
        <v>51</v>
      </c>
      <c r="E2378" s="41">
        <v>20792.0</v>
      </c>
      <c r="F2378" s="41">
        <v>50634.0</v>
      </c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</row>
    <row r="2379">
      <c r="A2379" s="41" t="str">
        <f t="shared" si="1"/>
        <v>Syria-Middle East2011</v>
      </c>
      <c r="B2379" s="41" t="s">
        <v>72</v>
      </c>
      <c r="C2379" s="55" t="s">
        <v>240</v>
      </c>
      <c r="D2379" s="33" t="s">
        <v>52</v>
      </c>
      <c r="E2379" s="41">
        <v>16543.0</v>
      </c>
      <c r="F2379" s="41">
        <v>54286.0</v>
      </c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</row>
    <row r="2380">
      <c r="A2380" s="41" t="str">
        <f t="shared" si="1"/>
        <v>Syria-Middle East2012</v>
      </c>
      <c r="B2380" s="41" t="s">
        <v>72</v>
      </c>
      <c r="C2380" s="55" t="s">
        <v>240</v>
      </c>
      <c r="D2380" s="33" t="s">
        <v>53</v>
      </c>
      <c r="E2380" s="41">
        <v>15765.0</v>
      </c>
      <c r="F2380" s="41">
        <v>51048.0</v>
      </c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</row>
    <row r="2381">
      <c r="A2381" s="41" t="str">
        <f t="shared" si="1"/>
        <v>Tajikistan-Asia2000</v>
      </c>
      <c r="B2381" s="41" t="s">
        <v>41</v>
      </c>
      <c r="C2381" s="55" t="s">
        <v>241</v>
      </c>
      <c r="D2381" s="33" t="s">
        <v>40</v>
      </c>
      <c r="E2381" s="56">
        <v>14338.0</v>
      </c>
      <c r="F2381" s="56">
        <v>8529.0</v>
      </c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</row>
    <row r="2382">
      <c r="A2382" s="41" t="str">
        <f t="shared" si="1"/>
        <v>Tajikistan-Asia2001</v>
      </c>
      <c r="B2382" s="41" t="s">
        <v>41</v>
      </c>
      <c r="C2382" s="55" t="s">
        <v>241</v>
      </c>
      <c r="D2382" s="33" t="s">
        <v>42</v>
      </c>
      <c r="E2382" s="41">
        <v>2395.0</v>
      </c>
      <c r="F2382" s="56">
        <v>8529.0</v>
      </c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</row>
    <row r="2383">
      <c r="A2383" s="41" t="str">
        <f t="shared" si="1"/>
        <v>Tajikistan-Asia2002</v>
      </c>
      <c r="B2383" s="41" t="s">
        <v>41</v>
      </c>
      <c r="C2383" s="55" t="s">
        <v>241</v>
      </c>
      <c r="D2383" s="33" t="s">
        <v>43</v>
      </c>
      <c r="E2383" s="41">
        <v>2370.0</v>
      </c>
      <c r="F2383" s="41">
        <v>2860.0</v>
      </c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</row>
    <row r="2384">
      <c r="A2384" s="41" t="str">
        <f t="shared" si="1"/>
        <v>Tajikistan-Asia2003</v>
      </c>
      <c r="B2384" s="41" t="s">
        <v>41</v>
      </c>
      <c r="C2384" s="55" t="s">
        <v>241</v>
      </c>
      <c r="D2384" s="33" t="s">
        <v>44</v>
      </c>
      <c r="E2384" s="41">
        <v>2333.0</v>
      </c>
      <c r="F2384" s="41">
        <v>2893.0</v>
      </c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</row>
    <row r="2385">
      <c r="A2385" s="41" t="str">
        <f t="shared" si="1"/>
        <v>Tajikistan-Asia2004</v>
      </c>
      <c r="B2385" s="41" t="s">
        <v>41</v>
      </c>
      <c r="C2385" s="55" t="s">
        <v>241</v>
      </c>
      <c r="D2385" s="33" t="s">
        <v>45</v>
      </c>
      <c r="E2385" s="41">
        <v>2473.0</v>
      </c>
      <c r="F2385" s="41">
        <v>3033.0</v>
      </c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</row>
    <row r="2386">
      <c r="A2386" s="41" t="str">
        <f t="shared" si="1"/>
        <v>Tajikistan-Asia2005</v>
      </c>
      <c r="B2386" s="41" t="s">
        <v>41</v>
      </c>
      <c r="C2386" s="55" t="s">
        <v>241</v>
      </c>
      <c r="D2386" s="33" t="s">
        <v>46</v>
      </c>
      <c r="E2386" s="41">
        <v>2414.0</v>
      </c>
      <c r="F2386" s="41">
        <v>2655.0</v>
      </c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</row>
    <row r="2387">
      <c r="A2387" s="41" t="str">
        <f t="shared" si="1"/>
        <v>Tajikistan-Asia2006</v>
      </c>
      <c r="B2387" s="41" t="s">
        <v>41</v>
      </c>
      <c r="C2387" s="55" t="s">
        <v>241</v>
      </c>
      <c r="D2387" s="33" t="s">
        <v>47</v>
      </c>
      <c r="E2387" s="41">
        <v>2346.0</v>
      </c>
      <c r="F2387" s="41">
        <v>2563.0</v>
      </c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</row>
    <row r="2388">
      <c r="A2388" s="41" t="str">
        <f t="shared" si="1"/>
        <v>Tajikistan-Asia2007</v>
      </c>
      <c r="B2388" s="41" t="s">
        <v>41</v>
      </c>
      <c r="C2388" s="55" t="s">
        <v>241</v>
      </c>
      <c r="D2388" s="33" t="s">
        <v>48</v>
      </c>
      <c r="E2388" s="41">
        <v>2122.0</v>
      </c>
      <c r="F2388" s="41">
        <v>2292.0</v>
      </c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</row>
    <row r="2389">
      <c r="A2389" s="41" t="str">
        <f t="shared" si="1"/>
        <v>Tajikistan-Asia2008</v>
      </c>
      <c r="B2389" s="41" t="s">
        <v>41</v>
      </c>
      <c r="C2389" s="55" t="s">
        <v>241</v>
      </c>
      <c r="D2389" s="33" t="s">
        <v>49</v>
      </c>
      <c r="E2389" s="41">
        <v>2583.0</v>
      </c>
      <c r="F2389" s="41">
        <v>3223.0</v>
      </c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</row>
    <row r="2390">
      <c r="A2390" s="41" t="str">
        <f t="shared" si="1"/>
        <v>Tajikistan-Asia2009</v>
      </c>
      <c r="B2390" s="41" t="s">
        <v>41</v>
      </c>
      <c r="C2390" s="55" t="s">
        <v>241</v>
      </c>
      <c r="D2390" s="33" t="s">
        <v>50</v>
      </c>
      <c r="E2390" s="41">
        <v>2129.0</v>
      </c>
      <c r="F2390" s="41">
        <v>1881.0</v>
      </c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</row>
    <row r="2391">
      <c r="A2391" s="41" t="str">
        <f t="shared" si="1"/>
        <v>Tajikistan-Asia2010</v>
      </c>
      <c r="B2391" s="41" t="s">
        <v>41</v>
      </c>
      <c r="C2391" s="55" t="s">
        <v>241</v>
      </c>
      <c r="D2391" s="33" t="s">
        <v>51</v>
      </c>
      <c r="E2391" s="41">
        <v>2342.0</v>
      </c>
      <c r="F2391" s="41">
        <v>2439.0</v>
      </c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</row>
    <row r="2392">
      <c r="A2392" s="41" t="str">
        <f t="shared" si="1"/>
        <v>Tajikistan-Asia2011</v>
      </c>
      <c r="B2392" s="41" t="s">
        <v>41</v>
      </c>
      <c r="C2392" s="55" t="s">
        <v>241</v>
      </c>
      <c r="D2392" s="33" t="s">
        <v>52</v>
      </c>
      <c r="E2392" s="41">
        <v>2170.0</v>
      </c>
      <c r="F2392" s="41">
        <v>2076.0</v>
      </c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</row>
    <row r="2393">
      <c r="A2393" s="41" t="str">
        <f t="shared" si="1"/>
        <v>Tajikistan-Asia2012</v>
      </c>
      <c r="B2393" s="41" t="s">
        <v>41</v>
      </c>
      <c r="C2393" s="55" t="s">
        <v>241</v>
      </c>
      <c r="D2393" s="33" t="s">
        <v>53</v>
      </c>
      <c r="E2393" s="41">
        <v>2149.0</v>
      </c>
      <c r="F2393" s="41">
        <v>2237.0</v>
      </c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</row>
    <row r="2394">
      <c r="A2394" s="41" t="str">
        <f t="shared" si="1"/>
        <v>Tanzania-Africa2000</v>
      </c>
      <c r="B2394" s="41" t="s">
        <v>57</v>
      </c>
      <c r="C2394" s="55" t="s">
        <v>242</v>
      </c>
      <c r="D2394" s="33" t="s">
        <v>40</v>
      </c>
      <c r="E2394" s="56">
        <v>14338.0</v>
      </c>
      <c r="F2394" s="56">
        <v>8529.0</v>
      </c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</row>
    <row r="2395">
      <c r="A2395" s="41" t="str">
        <f t="shared" si="1"/>
        <v>Tanzania-Africa2001</v>
      </c>
      <c r="B2395" s="41" t="s">
        <v>57</v>
      </c>
      <c r="C2395" s="55" t="s">
        <v>242</v>
      </c>
      <c r="D2395" s="33" t="s">
        <v>42</v>
      </c>
      <c r="E2395" s="41">
        <v>20747.0</v>
      </c>
      <c r="F2395" s="56">
        <v>8529.0</v>
      </c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</row>
    <row r="2396">
      <c r="A2396" s="41" t="str">
        <f t="shared" si="1"/>
        <v>Tanzania-Africa2002</v>
      </c>
      <c r="B2396" s="41" t="s">
        <v>57</v>
      </c>
      <c r="C2396" s="55" t="s">
        <v>242</v>
      </c>
      <c r="D2396" s="33" t="s">
        <v>43</v>
      </c>
      <c r="E2396" s="41">
        <v>20043.0</v>
      </c>
      <c r="F2396" s="41">
        <v>6846.0</v>
      </c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</row>
    <row r="2397">
      <c r="A2397" s="41" t="str">
        <f t="shared" si="1"/>
        <v>Tanzania-Africa2003</v>
      </c>
      <c r="B2397" s="41" t="s">
        <v>57</v>
      </c>
      <c r="C2397" s="55" t="s">
        <v>242</v>
      </c>
      <c r="D2397" s="33" t="s">
        <v>44</v>
      </c>
      <c r="E2397" s="41">
        <v>19345.0</v>
      </c>
      <c r="F2397" s="41">
        <v>6447.0</v>
      </c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  <c r="AA2397" s="14"/>
    </row>
    <row r="2398">
      <c r="A2398" s="41" t="str">
        <f t="shared" si="1"/>
        <v>Tanzania-Africa2004</v>
      </c>
      <c r="B2398" s="41" t="s">
        <v>57</v>
      </c>
      <c r="C2398" s="55" t="s">
        <v>242</v>
      </c>
      <c r="D2398" s="33" t="s">
        <v>45</v>
      </c>
      <c r="E2398" s="41">
        <v>18921.0</v>
      </c>
      <c r="F2398" s="41">
        <v>6538.0</v>
      </c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</row>
    <row r="2399">
      <c r="A2399" s="41" t="str">
        <f t="shared" si="1"/>
        <v>Tanzania-Africa2005</v>
      </c>
      <c r="B2399" s="41" t="s">
        <v>57</v>
      </c>
      <c r="C2399" s="55" t="s">
        <v>242</v>
      </c>
      <c r="D2399" s="33" t="s">
        <v>46</v>
      </c>
      <c r="E2399" s="41">
        <v>17809.0</v>
      </c>
      <c r="F2399" s="41">
        <v>5959.0</v>
      </c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</row>
    <row r="2400">
      <c r="A2400" s="41" t="str">
        <f t="shared" si="1"/>
        <v>Tanzania-Africa2006</v>
      </c>
      <c r="B2400" s="41" t="s">
        <v>57</v>
      </c>
      <c r="C2400" s="55" t="s">
        <v>242</v>
      </c>
      <c r="D2400" s="33" t="s">
        <v>47</v>
      </c>
      <c r="E2400" s="41">
        <v>14203.0</v>
      </c>
      <c r="F2400" s="41">
        <v>3128.0</v>
      </c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</row>
    <row r="2401">
      <c r="A2401" s="41" t="str">
        <f t="shared" si="1"/>
        <v>Tanzania-Africa2007</v>
      </c>
      <c r="B2401" s="41" t="s">
        <v>57</v>
      </c>
      <c r="C2401" s="55" t="s">
        <v>242</v>
      </c>
      <c r="D2401" s="33" t="s">
        <v>48</v>
      </c>
      <c r="E2401" s="41">
        <v>16198.0</v>
      </c>
      <c r="F2401" s="41">
        <v>4353.0</v>
      </c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</row>
    <row r="2402">
      <c r="A2402" s="41" t="str">
        <f t="shared" si="1"/>
        <v>Tanzania-Africa2008</v>
      </c>
      <c r="B2402" s="41" t="s">
        <v>57</v>
      </c>
      <c r="C2402" s="55" t="s">
        <v>242</v>
      </c>
      <c r="D2402" s="33" t="s">
        <v>49</v>
      </c>
      <c r="E2402" s="41">
        <v>18306.0</v>
      </c>
      <c r="F2402" s="41">
        <v>6150.0</v>
      </c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</row>
    <row r="2403">
      <c r="A2403" s="41" t="str">
        <f t="shared" si="1"/>
        <v>Tanzania-Africa2009</v>
      </c>
      <c r="B2403" s="41" t="s">
        <v>57</v>
      </c>
      <c r="C2403" s="55" t="s">
        <v>242</v>
      </c>
      <c r="D2403" s="33" t="s">
        <v>50</v>
      </c>
      <c r="E2403" s="41">
        <v>14916.0</v>
      </c>
      <c r="F2403" s="41">
        <v>3590.0</v>
      </c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</row>
    <row r="2404">
      <c r="A2404" s="41" t="str">
        <f t="shared" si="1"/>
        <v>Tanzania-Africa2010</v>
      </c>
      <c r="B2404" s="41" t="s">
        <v>57</v>
      </c>
      <c r="C2404" s="55" t="s">
        <v>242</v>
      </c>
      <c r="D2404" s="33" t="s">
        <v>51</v>
      </c>
      <c r="E2404" s="41">
        <v>17141.0</v>
      </c>
      <c r="F2404" s="41">
        <v>5618.0</v>
      </c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</row>
    <row r="2405">
      <c r="A2405" s="41" t="str">
        <f t="shared" si="1"/>
        <v>Tanzania-Africa2011</v>
      </c>
      <c r="B2405" s="41" t="s">
        <v>57</v>
      </c>
      <c r="C2405" s="55" t="s">
        <v>242</v>
      </c>
      <c r="D2405" s="33" t="s">
        <v>52</v>
      </c>
      <c r="E2405" s="41">
        <v>15491.0</v>
      </c>
      <c r="F2405" s="41">
        <v>3806.0</v>
      </c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</row>
    <row r="2406">
      <c r="A2406" s="41" t="str">
        <f t="shared" si="1"/>
        <v>Tanzania-Africa2012</v>
      </c>
      <c r="B2406" s="41" t="s">
        <v>57</v>
      </c>
      <c r="C2406" s="55" t="s">
        <v>242</v>
      </c>
      <c r="D2406" s="33" t="s">
        <v>53</v>
      </c>
      <c r="E2406" s="41">
        <v>13390.0</v>
      </c>
      <c r="F2406" s="41">
        <v>2651.0</v>
      </c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</row>
    <row r="2407">
      <c r="A2407" s="41" t="str">
        <f t="shared" si="1"/>
        <v>Thailand-Asia2000</v>
      </c>
      <c r="B2407" s="41" t="s">
        <v>41</v>
      </c>
      <c r="C2407" s="55" t="s">
        <v>243</v>
      </c>
      <c r="D2407" s="33" t="s">
        <v>40</v>
      </c>
      <c r="E2407" s="56">
        <v>14338.0</v>
      </c>
      <c r="F2407" s="56">
        <v>8529.0</v>
      </c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</row>
    <row r="2408">
      <c r="A2408" s="41" t="str">
        <f t="shared" si="1"/>
        <v>Thailand-Asia2001</v>
      </c>
      <c r="B2408" s="41" t="s">
        <v>41</v>
      </c>
      <c r="C2408" s="55" t="s">
        <v>243</v>
      </c>
      <c r="D2408" s="33" t="s">
        <v>42</v>
      </c>
      <c r="E2408" s="41">
        <v>119147.0</v>
      </c>
      <c r="F2408" s="56">
        <v>8529.0</v>
      </c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</row>
    <row r="2409">
      <c r="A2409" s="41" t="str">
        <f t="shared" si="1"/>
        <v>Thailand-Asia2002</v>
      </c>
      <c r="B2409" s="41" t="s">
        <v>41</v>
      </c>
      <c r="C2409" s="55" t="s">
        <v>243</v>
      </c>
      <c r="D2409" s="33" t="s">
        <v>43</v>
      </c>
      <c r="E2409" s="41">
        <v>117429.0</v>
      </c>
      <c r="F2409" s="41">
        <v>295282.0</v>
      </c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</row>
    <row r="2410">
      <c r="A2410" s="41" t="str">
        <f t="shared" si="1"/>
        <v>Thailand-Asia2003</v>
      </c>
      <c r="B2410" s="41" t="s">
        <v>41</v>
      </c>
      <c r="C2410" s="55" t="s">
        <v>243</v>
      </c>
      <c r="D2410" s="33" t="s">
        <v>44</v>
      </c>
      <c r="E2410" s="41">
        <v>107300.0</v>
      </c>
      <c r="F2410" s="41">
        <v>276587.0</v>
      </c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</row>
    <row r="2411">
      <c r="A2411" s="41" t="str">
        <f t="shared" si="1"/>
        <v>Thailand-Asia2004</v>
      </c>
      <c r="B2411" s="41" t="s">
        <v>41</v>
      </c>
      <c r="C2411" s="55" t="s">
        <v>243</v>
      </c>
      <c r="D2411" s="33" t="s">
        <v>45</v>
      </c>
      <c r="E2411" s="41">
        <v>107656.0</v>
      </c>
      <c r="F2411" s="41">
        <v>261838.0</v>
      </c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</row>
    <row r="2412">
      <c r="A2412" s="41" t="str">
        <f t="shared" si="1"/>
        <v>Thailand-Asia2005</v>
      </c>
      <c r="B2412" s="41" t="s">
        <v>41</v>
      </c>
      <c r="C2412" s="55" t="s">
        <v>243</v>
      </c>
      <c r="D2412" s="33" t="s">
        <v>46</v>
      </c>
      <c r="E2412" s="41">
        <v>101043.0</v>
      </c>
      <c r="F2412" s="41">
        <v>261211.0</v>
      </c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</row>
    <row r="2413">
      <c r="A2413" s="41" t="str">
        <f t="shared" si="1"/>
        <v>Thailand-Asia2006</v>
      </c>
      <c r="B2413" s="41" t="s">
        <v>41</v>
      </c>
      <c r="C2413" s="55" t="s">
        <v>243</v>
      </c>
      <c r="D2413" s="33" t="s">
        <v>47</v>
      </c>
      <c r="E2413" s="41">
        <v>74385.0</v>
      </c>
      <c r="F2413" s="41">
        <v>202132.0</v>
      </c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</row>
    <row r="2414">
      <c r="A2414" s="41" t="str">
        <f t="shared" si="1"/>
        <v>Thailand-Asia2007</v>
      </c>
      <c r="B2414" s="41" t="s">
        <v>41</v>
      </c>
      <c r="C2414" s="55" t="s">
        <v>243</v>
      </c>
      <c r="D2414" s="33" t="s">
        <v>48</v>
      </c>
      <c r="E2414" s="41">
        <v>96291.0</v>
      </c>
      <c r="F2414" s="41">
        <v>252345.0</v>
      </c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</row>
    <row r="2415">
      <c r="A2415" s="41" t="str">
        <f t="shared" si="1"/>
        <v>Thailand-Asia2008</v>
      </c>
      <c r="B2415" s="41" t="s">
        <v>41</v>
      </c>
      <c r="C2415" s="55" t="s">
        <v>243</v>
      </c>
      <c r="D2415" s="33" t="s">
        <v>49</v>
      </c>
      <c r="E2415" s="41">
        <v>104886.0</v>
      </c>
      <c r="F2415" s="41">
        <v>262205.0</v>
      </c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</row>
    <row r="2416">
      <c r="A2416" s="41" t="str">
        <f t="shared" si="1"/>
        <v>Thailand-Asia2009</v>
      </c>
      <c r="B2416" s="41" t="s">
        <v>41</v>
      </c>
      <c r="C2416" s="55" t="s">
        <v>243</v>
      </c>
      <c r="D2416" s="33" t="s">
        <v>50</v>
      </c>
      <c r="E2416" s="41">
        <v>82257.0</v>
      </c>
      <c r="F2416" s="41">
        <v>215975.0</v>
      </c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</row>
    <row r="2417">
      <c r="A2417" s="41" t="str">
        <f t="shared" si="1"/>
        <v>Thailand-Asia2010</v>
      </c>
      <c r="B2417" s="41" t="s">
        <v>41</v>
      </c>
      <c r="C2417" s="55" t="s">
        <v>243</v>
      </c>
      <c r="D2417" s="33" t="s">
        <v>51</v>
      </c>
      <c r="E2417" s="41">
        <v>99166.0</v>
      </c>
      <c r="F2417" s="41">
        <v>256169.0</v>
      </c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</row>
    <row r="2418">
      <c r="A2418" s="41" t="str">
        <f t="shared" si="1"/>
        <v>Thailand-Asia2011</v>
      </c>
      <c r="B2418" s="41" t="s">
        <v>41</v>
      </c>
      <c r="C2418" s="55" t="s">
        <v>243</v>
      </c>
      <c r="D2418" s="33" t="s">
        <v>52</v>
      </c>
      <c r="E2418" s="41">
        <v>89107.0</v>
      </c>
      <c r="F2418" s="41">
        <v>232198.0</v>
      </c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</row>
    <row r="2419">
      <c r="A2419" s="41" t="str">
        <f t="shared" si="1"/>
        <v>Thailand-Asia2012</v>
      </c>
      <c r="B2419" s="41" t="s">
        <v>41</v>
      </c>
      <c r="C2419" s="55" t="s">
        <v>243</v>
      </c>
      <c r="D2419" s="33" t="s">
        <v>53</v>
      </c>
      <c r="E2419" s="41">
        <v>72284.0</v>
      </c>
      <c r="F2419" s="41">
        <v>188355.0</v>
      </c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</row>
    <row r="2420">
      <c r="A2420" s="41" t="str">
        <f t="shared" si="1"/>
        <v>Timor-Leste-Asia2000</v>
      </c>
      <c r="B2420" s="41" t="s">
        <v>41</v>
      </c>
      <c r="C2420" s="55" t="s">
        <v>244</v>
      </c>
      <c r="D2420" s="33" t="s">
        <v>40</v>
      </c>
      <c r="E2420" s="56">
        <v>14338.0</v>
      </c>
      <c r="F2420" s="56">
        <v>8529.0</v>
      </c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</row>
    <row r="2421">
      <c r="A2421" s="41" t="str">
        <f t="shared" si="1"/>
        <v>Timor-Leste-Asia2001</v>
      </c>
      <c r="B2421" s="41" t="s">
        <v>41</v>
      </c>
      <c r="C2421" s="55" t="s">
        <v>244</v>
      </c>
      <c r="D2421" s="33" t="s">
        <v>42</v>
      </c>
      <c r="E2421" s="56">
        <v>14338.0</v>
      </c>
      <c r="F2421" s="56">
        <v>8529.0</v>
      </c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</row>
    <row r="2422">
      <c r="A2422" s="41" t="str">
        <f t="shared" si="1"/>
        <v>Timor-Leste-Asia2002</v>
      </c>
      <c r="B2422" s="41" t="s">
        <v>41</v>
      </c>
      <c r="C2422" s="55" t="s">
        <v>244</v>
      </c>
      <c r="D2422" s="33" t="s">
        <v>43</v>
      </c>
      <c r="E2422" s="56">
        <v>14338.0</v>
      </c>
      <c r="F2422" s="41">
        <v>183.0</v>
      </c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</row>
    <row r="2423">
      <c r="A2423" s="41" t="str">
        <f t="shared" si="1"/>
        <v>Timor-Leste-Asia2003</v>
      </c>
      <c r="B2423" s="41" t="s">
        <v>41</v>
      </c>
      <c r="C2423" s="55" t="s">
        <v>244</v>
      </c>
      <c r="D2423" s="33" t="s">
        <v>44</v>
      </c>
      <c r="E2423" s="56">
        <v>14338.0</v>
      </c>
      <c r="F2423" s="41">
        <v>183.0</v>
      </c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</row>
    <row r="2424">
      <c r="A2424" s="41" t="str">
        <f t="shared" si="1"/>
        <v>Timor-Leste-Asia2004</v>
      </c>
      <c r="B2424" s="41" t="s">
        <v>41</v>
      </c>
      <c r="C2424" s="55" t="s">
        <v>244</v>
      </c>
      <c r="D2424" s="33" t="s">
        <v>45</v>
      </c>
      <c r="E2424" s="56">
        <v>14338.0</v>
      </c>
      <c r="F2424" s="41">
        <v>191.0</v>
      </c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</row>
    <row r="2425">
      <c r="A2425" s="41" t="str">
        <f t="shared" si="1"/>
        <v>Timor-Leste-Asia2005</v>
      </c>
      <c r="B2425" s="41" t="s">
        <v>41</v>
      </c>
      <c r="C2425" s="55" t="s">
        <v>244</v>
      </c>
      <c r="D2425" s="33" t="s">
        <v>46</v>
      </c>
      <c r="E2425" s="41">
        <v>59.0</v>
      </c>
      <c r="F2425" s="41">
        <v>180.0</v>
      </c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</row>
    <row r="2426">
      <c r="A2426" s="41" t="str">
        <f t="shared" si="1"/>
        <v>Timor-Leste-Asia2006</v>
      </c>
      <c r="B2426" s="41" t="s">
        <v>41</v>
      </c>
      <c r="C2426" s="55" t="s">
        <v>244</v>
      </c>
      <c r="D2426" s="33" t="s">
        <v>47</v>
      </c>
      <c r="E2426" s="56">
        <v>14338.0</v>
      </c>
      <c r="F2426" s="56">
        <v>8529.0</v>
      </c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</row>
    <row r="2427">
      <c r="A2427" s="41" t="str">
        <f t="shared" si="1"/>
        <v>Timor-Leste-Asia2007</v>
      </c>
      <c r="B2427" s="41" t="s">
        <v>41</v>
      </c>
      <c r="C2427" s="55" t="s">
        <v>244</v>
      </c>
      <c r="D2427" s="33" t="s">
        <v>48</v>
      </c>
      <c r="E2427" s="41">
        <v>58.0</v>
      </c>
      <c r="F2427" s="41">
        <v>176.0</v>
      </c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</row>
    <row r="2428">
      <c r="A2428" s="41" t="str">
        <f t="shared" si="1"/>
        <v>Timor-Leste-Asia2008</v>
      </c>
      <c r="B2428" s="41" t="s">
        <v>41</v>
      </c>
      <c r="C2428" s="55" t="s">
        <v>244</v>
      </c>
      <c r="D2428" s="33" t="s">
        <v>49</v>
      </c>
      <c r="E2428" s="41">
        <v>61.0</v>
      </c>
      <c r="F2428" s="41">
        <v>183.0</v>
      </c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</row>
    <row r="2429">
      <c r="A2429" s="41" t="str">
        <f t="shared" si="1"/>
        <v>Timor-Leste-Asia2009</v>
      </c>
      <c r="B2429" s="41" t="s">
        <v>41</v>
      </c>
      <c r="C2429" s="55" t="s">
        <v>244</v>
      </c>
      <c r="D2429" s="33" t="s">
        <v>50</v>
      </c>
      <c r="E2429" s="56">
        <v>14338.0</v>
      </c>
      <c r="F2429" s="41">
        <v>161.0</v>
      </c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</row>
    <row r="2430">
      <c r="A2430" s="41" t="str">
        <f t="shared" si="1"/>
        <v>Timor-Leste-Asia2010</v>
      </c>
      <c r="B2430" s="41" t="s">
        <v>41</v>
      </c>
      <c r="C2430" s="55" t="s">
        <v>244</v>
      </c>
      <c r="D2430" s="33" t="s">
        <v>51</v>
      </c>
      <c r="E2430" s="41">
        <v>58.0</v>
      </c>
      <c r="F2430" s="41">
        <v>176.0</v>
      </c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</row>
    <row r="2431">
      <c r="A2431" s="41" t="str">
        <f t="shared" si="1"/>
        <v>Timor-Leste-Asia2011</v>
      </c>
      <c r="B2431" s="41" t="s">
        <v>41</v>
      </c>
      <c r="C2431" s="55" t="s">
        <v>244</v>
      </c>
      <c r="D2431" s="33" t="s">
        <v>52</v>
      </c>
      <c r="E2431" s="56">
        <v>14338.0</v>
      </c>
      <c r="F2431" s="41">
        <v>161.0</v>
      </c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</row>
    <row r="2432">
      <c r="A2432" s="41" t="str">
        <f t="shared" si="1"/>
        <v>Timor-Leste-Asia2012</v>
      </c>
      <c r="B2432" s="41" t="s">
        <v>41</v>
      </c>
      <c r="C2432" s="55" t="s">
        <v>244</v>
      </c>
      <c r="D2432" s="33" t="s">
        <v>53</v>
      </c>
      <c r="E2432" s="56">
        <v>14338.0</v>
      </c>
      <c r="F2432" s="56">
        <v>8529.0</v>
      </c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</row>
    <row r="2433">
      <c r="A2433" s="41" t="str">
        <f t="shared" si="1"/>
        <v>Togo-Africa2000</v>
      </c>
      <c r="B2433" s="41" t="s">
        <v>57</v>
      </c>
      <c r="C2433" s="55" t="s">
        <v>245</v>
      </c>
      <c r="D2433" s="33" t="s">
        <v>40</v>
      </c>
      <c r="E2433" s="56">
        <v>14338.0</v>
      </c>
      <c r="F2433" s="56">
        <v>8529.0</v>
      </c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</row>
    <row r="2434">
      <c r="A2434" s="41" t="str">
        <f t="shared" si="1"/>
        <v>Togo-Africa2001</v>
      </c>
      <c r="B2434" s="41" t="s">
        <v>57</v>
      </c>
      <c r="C2434" s="55" t="s">
        <v>245</v>
      </c>
      <c r="D2434" s="33" t="s">
        <v>42</v>
      </c>
      <c r="E2434" s="41">
        <v>2764.0</v>
      </c>
      <c r="F2434" s="56">
        <v>8529.0</v>
      </c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</row>
    <row r="2435">
      <c r="A2435" s="41" t="str">
        <f t="shared" si="1"/>
        <v>Togo-Africa2002</v>
      </c>
      <c r="B2435" s="41" t="s">
        <v>57</v>
      </c>
      <c r="C2435" s="55" t="s">
        <v>245</v>
      </c>
      <c r="D2435" s="33" t="s">
        <v>43</v>
      </c>
      <c r="E2435" s="41">
        <v>2692.0</v>
      </c>
      <c r="F2435" s="41">
        <v>1540.0</v>
      </c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</row>
    <row r="2436">
      <c r="A2436" s="41" t="str">
        <f t="shared" si="1"/>
        <v>Togo-Africa2003</v>
      </c>
      <c r="B2436" s="41" t="s">
        <v>57</v>
      </c>
      <c r="C2436" s="55" t="s">
        <v>245</v>
      </c>
      <c r="D2436" s="33" t="s">
        <v>44</v>
      </c>
      <c r="E2436" s="41">
        <v>2628.0</v>
      </c>
      <c r="F2436" s="41">
        <v>1503.0</v>
      </c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</row>
    <row r="2437">
      <c r="A2437" s="41" t="str">
        <f t="shared" si="1"/>
        <v>Togo-Africa2004</v>
      </c>
      <c r="B2437" s="41" t="s">
        <v>57</v>
      </c>
      <c r="C2437" s="55" t="s">
        <v>245</v>
      </c>
      <c r="D2437" s="33" t="s">
        <v>45</v>
      </c>
      <c r="E2437" s="41">
        <v>2563.0</v>
      </c>
      <c r="F2437" s="41">
        <v>1456.0</v>
      </c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</row>
    <row r="2438">
      <c r="A2438" s="41" t="str">
        <f t="shared" si="1"/>
        <v>Togo-Africa2005</v>
      </c>
      <c r="B2438" s="41" t="s">
        <v>57</v>
      </c>
      <c r="C2438" s="55" t="s">
        <v>245</v>
      </c>
      <c r="D2438" s="33" t="s">
        <v>46</v>
      </c>
      <c r="E2438" s="41">
        <v>2368.0</v>
      </c>
      <c r="F2438" s="41">
        <v>1221.0</v>
      </c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</row>
    <row r="2439">
      <c r="A2439" s="41" t="str">
        <f t="shared" si="1"/>
        <v>Togo-Africa2006</v>
      </c>
      <c r="B2439" s="41" t="s">
        <v>57</v>
      </c>
      <c r="C2439" s="55" t="s">
        <v>245</v>
      </c>
      <c r="D2439" s="33" t="s">
        <v>47</v>
      </c>
      <c r="E2439" s="41">
        <v>2106.0</v>
      </c>
      <c r="F2439" s="41">
        <v>1162.0</v>
      </c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</row>
    <row r="2440">
      <c r="A2440" s="41" t="str">
        <f t="shared" si="1"/>
        <v>Togo-Africa2007</v>
      </c>
      <c r="B2440" s="41" t="s">
        <v>57</v>
      </c>
      <c r="C2440" s="55" t="s">
        <v>245</v>
      </c>
      <c r="D2440" s="33" t="s">
        <v>48</v>
      </c>
      <c r="E2440" s="41">
        <v>2327.0</v>
      </c>
      <c r="F2440" s="41">
        <v>1397.0</v>
      </c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</row>
    <row r="2441">
      <c r="A2441" s="41" t="str">
        <f t="shared" si="1"/>
        <v>Togo-Africa2008</v>
      </c>
      <c r="B2441" s="41" t="s">
        <v>57</v>
      </c>
      <c r="C2441" s="55" t="s">
        <v>245</v>
      </c>
      <c r="D2441" s="33" t="s">
        <v>49</v>
      </c>
      <c r="E2441" s="41">
        <v>2458.0</v>
      </c>
      <c r="F2441" s="41">
        <v>1316.0</v>
      </c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</row>
    <row r="2442">
      <c r="A2442" s="41" t="str">
        <f t="shared" si="1"/>
        <v>Togo-Africa2009</v>
      </c>
      <c r="B2442" s="41" t="s">
        <v>57</v>
      </c>
      <c r="C2442" s="55" t="s">
        <v>245</v>
      </c>
      <c r="D2442" s="33" t="s">
        <v>50</v>
      </c>
      <c r="E2442" s="41">
        <v>2182.0</v>
      </c>
      <c r="F2442" s="41">
        <v>1232.0</v>
      </c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</row>
    <row r="2443">
      <c r="A2443" s="41" t="str">
        <f t="shared" si="1"/>
        <v>Togo-Africa2010</v>
      </c>
      <c r="B2443" s="41" t="s">
        <v>57</v>
      </c>
      <c r="C2443" s="55" t="s">
        <v>245</v>
      </c>
      <c r="D2443" s="33" t="s">
        <v>51</v>
      </c>
      <c r="E2443" s="41">
        <v>2372.0</v>
      </c>
      <c r="F2443" s="41">
        <v>1338.0</v>
      </c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</row>
    <row r="2444">
      <c r="A2444" s="41" t="str">
        <f t="shared" si="1"/>
        <v>Togo-Africa2011</v>
      </c>
      <c r="B2444" s="41" t="s">
        <v>57</v>
      </c>
      <c r="C2444" s="55" t="s">
        <v>245</v>
      </c>
      <c r="D2444" s="33" t="s">
        <v>52</v>
      </c>
      <c r="E2444" s="41">
        <v>2303.0</v>
      </c>
      <c r="F2444" s="41">
        <v>1463.0</v>
      </c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</row>
    <row r="2445">
      <c r="A2445" s="41" t="str">
        <f t="shared" si="1"/>
        <v>Togo-Africa2012</v>
      </c>
      <c r="B2445" s="41" t="s">
        <v>57</v>
      </c>
      <c r="C2445" s="55" t="s">
        <v>245</v>
      </c>
      <c r="D2445" s="33" t="s">
        <v>53</v>
      </c>
      <c r="E2445" s="41">
        <v>2111.0</v>
      </c>
      <c r="F2445" s="41">
        <v>1357.0</v>
      </c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</row>
    <row r="2446">
      <c r="A2446" s="41" t="str">
        <f t="shared" si="1"/>
        <v>Tonga-Oceania2000</v>
      </c>
      <c r="B2446" s="41" t="s">
        <v>59</v>
      </c>
      <c r="C2446" s="55" t="s">
        <v>246</v>
      </c>
      <c r="D2446" s="33" t="s">
        <v>40</v>
      </c>
      <c r="E2446" s="56">
        <v>14338.0</v>
      </c>
      <c r="F2446" s="56">
        <v>8529.0</v>
      </c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</row>
    <row r="2447">
      <c r="A2447" s="41" t="str">
        <f t="shared" si="1"/>
        <v>Tonga-Oceania2001</v>
      </c>
      <c r="B2447" s="41" t="s">
        <v>59</v>
      </c>
      <c r="C2447" s="55" t="s">
        <v>246</v>
      </c>
      <c r="D2447" s="33" t="s">
        <v>42</v>
      </c>
      <c r="E2447" s="56">
        <v>14338.0</v>
      </c>
      <c r="F2447" s="56">
        <v>8529.0</v>
      </c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</row>
    <row r="2448">
      <c r="A2448" s="41" t="str">
        <f t="shared" si="1"/>
        <v>Tonga-Oceania2002</v>
      </c>
      <c r="B2448" s="41" t="s">
        <v>59</v>
      </c>
      <c r="C2448" s="55" t="s">
        <v>246</v>
      </c>
      <c r="D2448" s="33" t="s">
        <v>43</v>
      </c>
      <c r="E2448" s="56">
        <v>14338.0</v>
      </c>
      <c r="F2448" s="41">
        <v>158.0</v>
      </c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</row>
    <row r="2449">
      <c r="A2449" s="41" t="str">
        <f t="shared" si="1"/>
        <v>Tonga-Oceania2003</v>
      </c>
      <c r="B2449" s="41" t="s">
        <v>59</v>
      </c>
      <c r="C2449" s="55" t="s">
        <v>246</v>
      </c>
      <c r="D2449" s="33" t="s">
        <v>44</v>
      </c>
      <c r="E2449" s="56">
        <v>14338.0</v>
      </c>
      <c r="F2449" s="41">
        <v>172.0</v>
      </c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</row>
    <row r="2450">
      <c r="A2450" s="41" t="str">
        <f t="shared" si="1"/>
        <v>Tonga-Oceania2004</v>
      </c>
      <c r="B2450" s="41" t="s">
        <v>59</v>
      </c>
      <c r="C2450" s="55" t="s">
        <v>246</v>
      </c>
      <c r="D2450" s="33" t="s">
        <v>45</v>
      </c>
      <c r="E2450" s="56">
        <v>14338.0</v>
      </c>
      <c r="F2450" s="41">
        <v>161.0</v>
      </c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</row>
    <row r="2451">
      <c r="A2451" s="41" t="str">
        <f t="shared" si="1"/>
        <v>Tonga-Oceania2005</v>
      </c>
      <c r="B2451" s="41" t="s">
        <v>59</v>
      </c>
      <c r="C2451" s="55" t="s">
        <v>246</v>
      </c>
      <c r="D2451" s="33" t="s">
        <v>46</v>
      </c>
      <c r="E2451" s="41">
        <v>57.0</v>
      </c>
      <c r="F2451" s="41">
        <v>176.0</v>
      </c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</row>
    <row r="2452">
      <c r="A2452" s="41" t="str">
        <f t="shared" si="1"/>
        <v>Tonga-Oceania2006</v>
      </c>
      <c r="B2452" s="41" t="s">
        <v>59</v>
      </c>
      <c r="C2452" s="55" t="s">
        <v>246</v>
      </c>
      <c r="D2452" s="33" t="s">
        <v>47</v>
      </c>
      <c r="E2452" s="56">
        <v>14338.0</v>
      </c>
      <c r="F2452" s="41">
        <v>143.0</v>
      </c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</row>
    <row r="2453">
      <c r="A2453" s="41" t="str">
        <f t="shared" si="1"/>
        <v>Tonga-Oceania2007</v>
      </c>
      <c r="B2453" s="41" t="s">
        <v>59</v>
      </c>
      <c r="C2453" s="55" t="s">
        <v>246</v>
      </c>
      <c r="D2453" s="33" t="s">
        <v>48</v>
      </c>
      <c r="E2453" s="41">
        <v>57.0</v>
      </c>
      <c r="F2453" s="41">
        <v>172.0</v>
      </c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</row>
    <row r="2454">
      <c r="A2454" s="41" t="str">
        <f t="shared" si="1"/>
        <v>Tonga-Oceania2008</v>
      </c>
      <c r="B2454" s="41" t="s">
        <v>59</v>
      </c>
      <c r="C2454" s="55" t="s">
        <v>246</v>
      </c>
      <c r="D2454" s="33" t="s">
        <v>49</v>
      </c>
      <c r="E2454" s="41">
        <v>58.0</v>
      </c>
      <c r="F2454" s="41">
        <v>154.0</v>
      </c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</row>
    <row r="2455">
      <c r="A2455" s="41" t="str">
        <f t="shared" si="1"/>
        <v>Tonga-Oceania2009</v>
      </c>
      <c r="B2455" s="41" t="s">
        <v>59</v>
      </c>
      <c r="C2455" s="55" t="s">
        <v>246</v>
      </c>
      <c r="D2455" s="33" t="s">
        <v>50</v>
      </c>
      <c r="E2455" s="56">
        <v>14338.0</v>
      </c>
      <c r="F2455" s="41">
        <v>147.0</v>
      </c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</row>
    <row r="2456">
      <c r="A2456" s="41" t="str">
        <f t="shared" si="1"/>
        <v>Tonga-Oceania2010</v>
      </c>
      <c r="B2456" s="41" t="s">
        <v>59</v>
      </c>
      <c r="C2456" s="55" t="s">
        <v>246</v>
      </c>
      <c r="D2456" s="33" t="s">
        <v>51</v>
      </c>
      <c r="E2456" s="41">
        <v>57.0</v>
      </c>
      <c r="F2456" s="41">
        <v>158.0</v>
      </c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</row>
    <row r="2457">
      <c r="A2457" s="41" t="str">
        <f t="shared" si="1"/>
        <v>Tonga-Oceania2011</v>
      </c>
      <c r="B2457" s="41" t="s">
        <v>59</v>
      </c>
      <c r="C2457" s="55" t="s">
        <v>246</v>
      </c>
      <c r="D2457" s="33" t="s">
        <v>52</v>
      </c>
      <c r="E2457" s="56">
        <v>14338.0</v>
      </c>
      <c r="F2457" s="41">
        <v>176.0</v>
      </c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</row>
    <row r="2458">
      <c r="A2458" s="41" t="str">
        <f t="shared" si="1"/>
        <v>Tonga-Oceania2012</v>
      </c>
      <c r="B2458" s="41" t="s">
        <v>59</v>
      </c>
      <c r="C2458" s="55" t="s">
        <v>246</v>
      </c>
      <c r="D2458" s="33" t="s">
        <v>53</v>
      </c>
      <c r="E2458" s="56">
        <v>14338.0</v>
      </c>
      <c r="F2458" s="41">
        <v>121.0</v>
      </c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</row>
    <row r="2459">
      <c r="A2459" s="41" t="str">
        <f t="shared" si="1"/>
        <v>Trinidad and Tobago-The Americas2000</v>
      </c>
      <c r="B2459" s="41" t="s">
        <v>63</v>
      </c>
      <c r="C2459" s="55" t="s">
        <v>247</v>
      </c>
      <c r="D2459" s="33" t="s">
        <v>40</v>
      </c>
      <c r="E2459" s="56">
        <v>14338.0</v>
      </c>
      <c r="F2459" s="56">
        <v>8529.0</v>
      </c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</row>
    <row r="2460">
      <c r="A2460" s="41" t="str">
        <f t="shared" si="1"/>
        <v>Trinidad and Tobago-The Americas2001</v>
      </c>
      <c r="B2460" s="41" t="s">
        <v>63</v>
      </c>
      <c r="C2460" s="55" t="s">
        <v>247</v>
      </c>
      <c r="D2460" s="33" t="s">
        <v>42</v>
      </c>
      <c r="E2460" s="41">
        <v>20918.0</v>
      </c>
      <c r="F2460" s="56">
        <v>8529.0</v>
      </c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</row>
    <row r="2461">
      <c r="A2461" s="41" t="str">
        <f t="shared" si="1"/>
        <v>Trinidad and Tobago-The Americas2002</v>
      </c>
      <c r="B2461" s="41" t="s">
        <v>63</v>
      </c>
      <c r="C2461" s="55" t="s">
        <v>247</v>
      </c>
      <c r="D2461" s="33" t="s">
        <v>43</v>
      </c>
      <c r="E2461" s="41">
        <v>21370.0</v>
      </c>
      <c r="F2461" s="41">
        <v>50682.0</v>
      </c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</row>
    <row r="2462">
      <c r="A2462" s="41" t="str">
        <f t="shared" si="1"/>
        <v>Trinidad and Tobago-The Americas2003</v>
      </c>
      <c r="B2462" s="41" t="s">
        <v>63</v>
      </c>
      <c r="C2462" s="55" t="s">
        <v>247</v>
      </c>
      <c r="D2462" s="33" t="s">
        <v>44</v>
      </c>
      <c r="E2462" s="41">
        <v>20277.0</v>
      </c>
      <c r="F2462" s="41">
        <v>48177.0</v>
      </c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</row>
    <row r="2463">
      <c r="A2463" s="41" t="str">
        <f t="shared" si="1"/>
        <v>Trinidad and Tobago-The Americas2004</v>
      </c>
      <c r="B2463" s="41" t="s">
        <v>63</v>
      </c>
      <c r="C2463" s="55" t="s">
        <v>247</v>
      </c>
      <c r="D2463" s="33" t="s">
        <v>45</v>
      </c>
      <c r="E2463" s="41">
        <v>19563.0</v>
      </c>
      <c r="F2463" s="41">
        <v>42541.0</v>
      </c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</row>
    <row r="2464">
      <c r="A2464" s="41" t="str">
        <f t="shared" si="1"/>
        <v>Trinidad and Tobago-The Americas2005</v>
      </c>
      <c r="B2464" s="41" t="s">
        <v>63</v>
      </c>
      <c r="C2464" s="55" t="s">
        <v>247</v>
      </c>
      <c r="D2464" s="33" t="s">
        <v>46</v>
      </c>
      <c r="E2464" s="41">
        <v>19585.0</v>
      </c>
      <c r="F2464" s="41">
        <v>32152.0</v>
      </c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</row>
    <row r="2465">
      <c r="A2465" s="41" t="str">
        <f t="shared" si="1"/>
        <v>Trinidad and Tobago-The Americas2006</v>
      </c>
      <c r="B2465" s="41" t="s">
        <v>63</v>
      </c>
      <c r="C2465" s="55" t="s">
        <v>247</v>
      </c>
      <c r="D2465" s="33" t="s">
        <v>47</v>
      </c>
      <c r="E2465" s="41">
        <v>11762.0</v>
      </c>
      <c r="F2465" s="41">
        <v>25024.0</v>
      </c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</row>
    <row r="2466">
      <c r="A2466" s="41" t="str">
        <f t="shared" si="1"/>
        <v>Trinidad and Tobago-The Americas2007</v>
      </c>
      <c r="B2466" s="41" t="s">
        <v>63</v>
      </c>
      <c r="C2466" s="55" t="s">
        <v>247</v>
      </c>
      <c r="D2466" s="33" t="s">
        <v>48</v>
      </c>
      <c r="E2466" s="41">
        <v>14115.0</v>
      </c>
      <c r="F2466" s="41">
        <v>30993.0</v>
      </c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</row>
    <row r="2467">
      <c r="A2467" s="41" t="str">
        <f t="shared" si="1"/>
        <v>Trinidad and Tobago-The Americas2008</v>
      </c>
      <c r="B2467" s="41" t="s">
        <v>63</v>
      </c>
      <c r="C2467" s="55" t="s">
        <v>247</v>
      </c>
      <c r="D2467" s="33" t="s">
        <v>49</v>
      </c>
      <c r="E2467" s="41">
        <v>20331.0</v>
      </c>
      <c r="F2467" s="41">
        <v>46461.0</v>
      </c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</row>
    <row r="2468">
      <c r="A2468" s="41" t="str">
        <f t="shared" si="1"/>
        <v>Trinidad and Tobago-The Americas2009</v>
      </c>
      <c r="B2468" s="41" t="s">
        <v>63</v>
      </c>
      <c r="C2468" s="55" t="s">
        <v>247</v>
      </c>
      <c r="D2468" s="33" t="s">
        <v>50</v>
      </c>
      <c r="E2468" s="41">
        <v>12540.0</v>
      </c>
      <c r="F2468" s="41">
        <v>26890.0</v>
      </c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</row>
    <row r="2469">
      <c r="A2469" s="41" t="str">
        <f t="shared" si="1"/>
        <v>Trinidad and Tobago-The Americas2010</v>
      </c>
      <c r="B2469" s="41" t="s">
        <v>63</v>
      </c>
      <c r="C2469" s="55" t="s">
        <v>247</v>
      </c>
      <c r="D2469" s="33" t="s">
        <v>51</v>
      </c>
      <c r="E2469" s="41">
        <v>16880.0</v>
      </c>
      <c r="F2469" s="41">
        <v>28581.0</v>
      </c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</row>
    <row r="2470">
      <c r="A2470" s="41" t="str">
        <f t="shared" si="1"/>
        <v>Trinidad and Tobago-The Americas2011</v>
      </c>
      <c r="B2470" s="41" t="s">
        <v>63</v>
      </c>
      <c r="C2470" s="55" t="s">
        <v>247</v>
      </c>
      <c r="D2470" s="33" t="s">
        <v>52</v>
      </c>
      <c r="E2470" s="41">
        <v>13541.0</v>
      </c>
      <c r="F2470" s="41">
        <v>27697.0</v>
      </c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</row>
    <row r="2471">
      <c r="A2471" s="41" t="str">
        <f t="shared" si="1"/>
        <v>Trinidad and Tobago-The Americas2012</v>
      </c>
      <c r="B2471" s="41" t="s">
        <v>63</v>
      </c>
      <c r="C2471" s="55" t="s">
        <v>247</v>
      </c>
      <c r="D2471" s="33" t="s">
        <v>53</v>
      </c>
      <c r="E2471" s="41">
        <v>10854.0</v>
      </c>
      <c r="F2471" s="41">
        <v>24514.0</v>
      </c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</row>
    <row r="2472">
      <c r="A2472" s="41" t="str">
        <f t="shared" si="1"/>
        <v>Tunisia-Africa2000</v>
      </c>
      <c r="B2472" s="41" t="s">
        <v>57</v>
      </c>
      <c r="C2472" s="55" t="s">
        <v>248</v>
      </c>
      <c r="D2472" s="33" t="s">
        <v>40</v>
      </c>
      <c r="E2472" s="56">
        <v>14338.0</v>
      </c>
      <c r="F2472" s="56">
        <v>8529.0</v>
      </c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</row>
    <row r="2473">
      <c r="A2473" s="41" t="str">
        <f t="shared" si="1"/>
        <v>Tunisia-Africa2001</v>
      </c>
      <c r="B2473" s="41" t="s">
        <v>57</v>
      </c>
      <c r="C2473" s="55" t="s">
        <v>248</v>
      </c>
      <c r="D2473" s="33" t="s">
        <v>42</v>
      </c>
      <c r="E2473" s="41">
        <v>9504.0</v>
      </c>
      <c r="F2473" s="56">
        <v>8529.0</v>
      </c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</row>
    <row r="2474">
      <c r="A2474" s="41" t="str">
        <f t="shared" si="1"/>
        <v>Tunisia-Africa2002</v>
      </c>
      <c r="B2474" s="41" t="s">
        <v>57</v>
      </c>
      <c r="C2474" s="55" t="s">
        <v>248</v>
      </c>
      <c r="D2474" s="33" t="s">
        <v>43</v>
      </c>
      <c r="E2474" s="41">
        <v>9674.0</v>
      </c>
      <c r="F2474" s="41">
        <v>25878.0</v>
      </c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</row>
    <row r="2475">
      <c r="A2475" s="41" t="str">
        <f t="shared" si="1"/>
        <v>Tunisia-Africa2003</v>
      </c>
      <c r="B2475" s="41" t="s">
        <v>57</v>
      </c>
      <c r="C2475" s="55" t="s">
        <v>248</v>
      </c>
      <c r="D2475" s="33" t="s">
        <v>44</v>
      </c>
      <c r="E2475" s="41">
        <v>9193.0</v>
      </c>
      <c r="F2475" s="41">
        <v>24807.0</v>
      </c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</row>
    <row r="2476">
      <c r="A2476" s="41" t="str">
        <f t="shared" si="1"/>
        <v>Tunisia-Africa2004</v>
      </c>
      <c r="B2476" s="41" t="s">
        <v>57</v>
      </c>
      <c r="C2476" s="55" t="s">
        <v>248</v>
      </c>
      <c r="D2476" s="33" t="s">
        <v>45</v>
      </c>
      <c r="E2476" s="41">
        <v>9427.0</v>
      </c>
      <c r="F2476" s="41">
        <v>25013.0</v>
      </c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</row>
    <row r="2477">
      <c r="A2477" s="41" t="str">
        <f t="shared" si="1"/>
        <v>Tunisia-Africa2005</v>
      </c>
      <c r="B2477" s="41" t="s">
        <v>57</v>
      </c>
      <c r="C2477" s="55" t="s">
        <v>248</v>
      </c>
      <c r="D2477" s="33" t="s">
        <v>46</v>
      </c>
      <c r="E2477" s="41">
        <v>8752.0</v>
      </c>
      <c r="F2477" s="41">
        <v>23128.0</v>
      </c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</row>
    <row r="2478">
      <c r="A2478" s="41" t="str">
        <f t="shared" si="1"/>
        <v>Tunisia-Africa2006</v>
      </c>
      <c r="B2478" s="41" t="s">
        <v>57</v>
      </c>
      <c r="C2478" s="55" t="s">
        <v>248</v>
      </c>
      <c r="D2478" s="33" t="s">
        <v>47</v>
      </c>
      <c r="E2478" s="41">
        <v>7711.0</v>
      </c>
      <c r="F2478" s="41">
        <v>20818.0</v>
      </c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</row>
    <row r="2479">
      <c r="A2479" s="41" t="str">
        <f t="shared" si="1"/>
        <v>Tunisia-Africa2007</v>
      </c>
      <c r="B2479" s="41" t="s">
        <v>57</v>
      </c>
      <c r="C2479" s="55" t="s">
        <v>248</v>
      </c>
      <c r="D2479" s="33" t="s">
        <v>48</v>
      </c>
      <c r="E2479" s="41">
        <v>8463.0</v>
      </c>
      <c r="F2479" s="41">
        <v>22446.0</v>
      </c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</row>
    <row r="2480">
      <c r="A2480" s="41" t="str">
        <f t="shared" si="1"/>
        <v>Tunisia-Africa2008</v>
      </c>
      <c r="B2480" s="41" t="s">
        <v>57</v>
      </c>
      <c r="C2480" s="55" t="s">
        <v>248</v>
      </c>
      <c r="D2480" s="33" t="s">
        <v>49</v>
      </c>
      <c r="E2480" s="41">
        <v>9039.0</v>
      </c>
      <c r="F2480" s="41">
        <v>23869.0</v>
      </c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</row>
    <row r="2481">
      <c r="A2481" s="41" t="str">
        <f t="shared" si="1"/>
        <v>Tunisia-Africa2009</v>
      </c>
      <c r="B2481" s="41" t="s">
        <v>57</v>
      </c>
      <c r="C2481" s="55" t="s">
        <v>248</v>
      </c>
      <c r="D2481" s="33" t="s">
        <v>50</v>
      </c>
      <c r="E2481" s="41">
        <v>7814.0</v>
      </c>
      <c r="F2481" s="41">
        <v>21016.0</v>
      </c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</row>
    <row r="2482">
      <c r="A2482" s="41" t="str">
        <f t="shared" si="1"/>
        <v>Tunisia-Africa2010</v>
      </c>
      <c r="B2482" s="41" t="s">
        <v>57</v>
      </c>
      <c r="C2482" s="55" t="s">
        <v>248</v>
      </c>
      <c r="D2482" s="33" t="s">
        <v>51</v>
      </c>
      <c r="E2482" s="41">
        <v>8314.0</v>
      </c>
      <c r="F2482" s="41">
        <v>22801.0</v>
      </c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</row>
    <row r="2483">
      <c r="A2483" s="41" t="str">
        <f t="shared" si="1"/>
        <v>Tunisia-Africa2011</v>
      </c>
      <c r="B2483" s="41" t="s">
        <v>57</v>
      </c>
      <c r="C2483" s="55" t="s">
        <v>248</v>
      </c>
      <c r="D2483" s="33" t="s">
        <v>52</v>
      </c>
      <c r="E2483" s="41">
        <v>8028.0</v>
      </c>
      <c r="F2483" s="41">
        <v>21397.0</v>
      </c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</row>
    <row r="2484">
      <c r="A2484" s="41" t="str">
        <f t="shared" si="1"/>
        <v>Tunisia-Africa2012</v>
      </c>
      <c r="B2484" s="41" t="s">
        <v>57</v>
      </c>
      <c r="C2484" s="55" t="s">
        <v>248</v>
      </c>
      <c r="D2484" s="33" t="s">
        <v>53</v>
      </c>
      <c r="E2484" s="41">
        <v>7306.0</v>
      </c>
      <c r="F2484" s="41">
        <v>19923.0</v>
      </c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</row>
    <row r="2485">
      <c r="A2485" s="41" t="str">
        <f t="shared" si="1"/>
        <v>Turkey-Europe2000</v>
      </c>
      <c r="B2485" s="41" t="s">
        <v>55</v>
      </c>
      <c r="C2485" s="55" t="s">
        <v>249</v>
      </c>
      <c r="D2485" s="33" t="s">
        <v>40</v>
      </c>
      <c r="E2485" s="41">
        <v>115701.0</v>
      </c>
      <c r="F2485" s="56">
        <v>8529.0</v>
      </c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</row>
    <row r="2486">
      <c r="A2486" s="41" t="str">
        <f t="shared" si="1"/>
        <v>Turkey-Europe2001</v>
      </c>
      <c r="B2486" s="41" t="s">
        <v>55</v>
      </c>
      <c r="C2486" s="55" t="s">
        <v>249</v>
      </c>
      <c r="D2486" s="33" t="s">
        <v>42</v>
      </c>
      <c r="E2486" s="41">
        <v>112459.0</v>
      </c>
      <c r="F2486" s="56">
        <v>8529.0</v>
      </c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</row>
    <row r="2487">
      <c r="A2487" s="41" t="str">
        <f t="shared" si="1"/>
        <v>Turkey-Europe2002</v>
      </c>
      <c r="B2487" s="41" t="s">
        <v>55</v>
      </c>
      <c r="C2487" s="55" t="s">
        <v>249</v>
      </c>
      <c r="D2487" s="33" t="s">
        <v>43</v>
      </c>
      <c r="E2487" s="41">
        <v>105133.0</v>
      </c>
      <c r="F2487" s="41">
        <v>298002.0</v>
      </c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</row>
    <row r="2488">
      <c r="A2488" s="41" t="str">
        <f t="shared" si="1"/>
        <v>Turkey-Europe2003</v>
      </c>
      <c r="B2488" s="41" t="s">
        <v>55</v>
      </c>
      <c r="C2488" s="55" t="s">
        <v>249</v>
      </c>
      <c r="D2488" s="33" t="s">
        <v>44</v>
      </c>
      <c r="E2488" s="41">
        <v>97661.0</v>
      </c>
      <c r="F2488" s="41">
        <v>277845.0</v>
      </c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</row>
    <row r="2489">
      <c r="A2489" s="41" t="str">
        <f t="shared" si="1"/>
        <v>Turkey-Europe2004</v>
      </c>
      <c r="B2489" s="41" t="s">
        <v>55</v>
      </c>
      <c r="C2489" s="55" t="s">
        <v>249</v>
      </c>
      <c r="D2489" s="33" t="s">
        <v>45</v>
      </c>
      <c r="E2489" s="41">
        <v>98502.0</v>
      </c>
      <c r="F2489" s="41">
        <v>285274.0</v>
      </c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  <c r="AA2489" s="14"/>
    </row>
    <row r="2490">
      <c r="A2490" s="41" t="str">
        <f t="shared" si="1"/>
        <v>Turkey-Europe2005</v>
      </c>
      <c r="B2490" s="41" t="s">
        <v>55</v>
      </c>
      <c r="C2490" s="55" t="s">
        <v>249</v>
      </c>
      <c r="D2490" s="33" t="s">
        <v>46</v>
      </c>
      <c r="E2490" s="41">
        <v>93035.0</v>
      </c>
      <c r="F2490" s="41">
        <v>261571.0</v>
      </c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</row>
    <row r="2491">
      <c r="A2491" s="41" t="str">
        <f t="shared" si="1"/>
        <v>Turkey-Europe2006</v>
      </c>
      <c r="B2491" s="41" t="s">
        <v>55</v>
      </c>
      <c r="C2491" s="55" t="s">
        <v>249</v>
      </c>
      <c r="D2491" s="33" t="s">
        <v>47</v>
      </c>
      <c r="E2491" s="41">
        <v>70402.0</v>
      </c>
      <c r="F2491" s="41">
        <v>194538.0</v>
      </c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</row>
    <row r="2492">
      <c r="A2492" s="41" t="str">
        <f t="shared" si="1"/>
        <v>Turkey-Europe2007</v>
      </c>
      <c r="B2492" s="41" t="s">
        <v>55</v>
      </c>
      <c r="C2492" s="55" t="s">
        <v>249</v>
      </c>
      <c r="D2492" s="33" t="s">
        <v>48</v>
      </c>
      <c r="E2492" s="41">
        <v>80858.0</v>
      </c>
      <c r="F2492" s="41">
        <v>225407.0</v>
      </c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</row>
    <row r="2493">
      <c r="A2493" s="41" t="str">
        <f t="shared" si="1"/>
        <v>Turkey-Europe2008</v>
      </c>
      <c r="B2493" s="41" t="s">
        <v>55</v>
      </c>
      <c r="C2493" s="55" t="s">
        <v>249</v>
      </c>
      <c r="D2493" s="33" t="s">
        <v>49</v>
      </c>
      <c r="E2493" s="41">
        <v>100005.0</v>
      </c>
      <c r="F2493" s="41">
        <v>284658.0</v>
      </c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</row>
    <row r="2494">
      <c r="A2494" s="41" t="str">
        <f t="shared" si="1"/>
        <v>Turkey-Europe2009</v>
      </c>
      <c r="B2494" s="41" t="s">
        <v>55</v>
      </c>
      <c r="C2494" s="55" t="s">
        <v>249</v>
      </c>
      <c r="D2494" s="33" t="s">
        <v>50</v>
      </c>
      <c r="E2494" s="41">
        <v>74248.0</v>
      </c>
      <c r="F2494" s="41">
        <v>205678.0</v>
      </c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</row>
    <row r="2495">
      <c r="A2495" s="41" t="str">
        <f t="shared" si="1"/>
        <v>Turkey-Europe2010</v>
      </c>
      <c r="B2495" s="41" t="s">
        <v>55</v>
      </c>
      <c r="C2495" s="55" t="s">
        <v>249</v>
      </c>
      <c r="D2495" s="33" t="s">
        <v>51</v>
      </c>
      <c r="E2495" s="41">
        <v>84379.0</v>
      </c>
      <c r="F2495" s="41">
        <v>237369.0</v>
      </c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</row>
    <row r="2496">
      <c r="A2496" s="41" t="str">
        <f t="shared" si="1"/>
        <v>Turkey-Europe2011</v>
      </c>
      <c r="B2496" s="41" t="s">
        <v>55</v>
      </c>
      <c r="C2496" s="55" t="s">
        <v>249</v>
      </c>
      <c r="D2496" s="33" t="s">
        <v>52</v>
      </c>
      <c r="E2496" s="41">
        <v>77833.0</v>
      </c>
      <c r="F2496" s="41">
        <v>218509.0</v>
      </c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</row>
    <row r="2497">
      <c r="A2497" s="41" t="str">
        <f t="shared" si="1"/>
        <v>Turkey-Europe2012</v>
      </c>
      <c r="B2497" s="41" t="s">
        <v>55</v>
      </c>
      <c r="C2497" s="55" t="s">
        <v>249</v>
      </c>
      <c r="D2497" s="33" t="s">
        <v>53</v>
      </c>
      <c r="E2497" s="41">
        <v>76348.0</v>
      </c>
      <c r="F2497" s="41">
        <v>216148.0</v>
      </c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</row>
    <row r="2498">
      <c r="A2498" s="41" t="str">
        <f t="shared" si="1"/>
        <v>Turkmenistan-Asia2000</v>
      </c>
      <c r="B2498" s="41" t="s">
        <v>41</v>
      </c>
      <c r="C2498" s="55" t="s">
        <v>250</v>
      </c>
      <c r="D2498" s="33" t="s">
        <v>40</v>
      </c>
      <c r="E2498" s="56">
        <v>14338.0</v>
      </c>
      <c r="F2498" s="56">
        <v>8529.0</v>
      </c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</row>
    <row r="2499">
      <c r="A2499" s="41" t="str">
        <f t="shared" si="1"/>
        <v>Turkmenistan-Asia2001</v>
      </c>
      <c r="B2499" s="41" t="s">
        <v>41</v>
      </c>
      <c r="C2499" s="55" t="s">
        <v>250</v>
      </c>
      <c r="D2499" s="33" t="s">
        <v>42</v>
      </c>
      <c r="E2499" s="41">
        <v>24710.0</v>
      </c>
      <c r="F2499" s="56">
        <v>8529.0</v>
      </c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</row>
    <row r="2500">
      <c r="A2500" s="41" t="str">
        <f t="shared" si="1"/>
        <v>Turkmenistan-Asia2002</v>
      </c>
      <c r="B2500" s="41" t="s">
        <v>41</v>
      </c>
      <c r="C2500" s="55" t="s">
        <v>250</v>
      </c>
      <c r="D2500" s="33" t="s">
        <v>43</v>
      </c>
      <c r="E2500" s="41">
        <v>22675.0</v>
      </c>
      <c r="F2500" s="41">
        <v>53054.0</v>
      </c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  <c r="AA2500" s="14"/>
    </row>
    <row r="2501">
      <c r="A2501" s="41" t="str">
        <f t="shared" si="1"/>
        <v>Turkmenistan-Asia2003</v>
      </c>
      <c r="B2501" s="41" t="s">
        <v>41</v>
      </c>
      <c r="C2501" s="55" t="s">
        <v>250</v>
      </c>
      <c r="D2501" s="33" t="s">
        <v>44</v>
      </c>
      <c r="E2501" s="41">
        <v>19873.0</v>
      </c>
      <c r="F2501" s="41">
        <v>48525.0</v>
      </c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</row>
    <row r="2502">
      <c r="A2502" s="41" t="str">
        <f t="shared" si="1"/>
        <v>Turkmenistan-Asia2004</v>
      </c>
      <c r="B2502" s="41" t="s">
        <v>41</v>
      </c>
      <c r="C2502" s="55" t="s">
        <v>250</v>
      </c>
      <c r="D2502" s="33" t="s">
        <v>45</v>
      </c>
      <c r="E2502" s="41">
        <v>22669.0</v>
      </c>
      <c r="F2502" s="41">
        <v>55093.0</v>
      </c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</row>
    <row r="2503">
      <c r="A2503" s="41" t="str">
        <f t="shared" si="1"/>
        <v>Turkmenistan-Asia2005</v>
      </c>
      <c r="B2503" s="41" t="s">
        <v>41</v>
      </c>
      <c r="C2503" s="55" t="s">
        <v>250</v>
      </c>
      <c r="D2503" s="33" t="s">
        <v>46</v>
      </c>
      <c r="E2503" s="41">
        <v>19628.0</v>
      </c>
      <c r="F2503" s="41">
        <v>46256.0</v>
      </c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</row>
    <row r="2504">
      <c r="A2504" s="41" t="str">
        <f t="shared" si="1"/>
        <v>Turkmenistan-Asia2006</v>
      </c>
      <c r="B2504" s="41" t="s">
        <v>41</v>
      </c>
      <c r="C2504" s="55" t="s">
        <v>250</v>
      </c>
      <c r="D2504" s="33" t="s">
        <v>47</v>
      </c>
      <c r="E2504" s="41">
        <v>15153.0</v>
      </c>
      <c r="F2504" s="41">
        <v>39270.0</v>
      </c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</row>
    <row r="2505">
      <c r="A2505" s="41" t="str">
        <f t="shared" si="1"/>
        <v>Turkmenistan-Asia2007</v>
      </c>
      <c r="B2505" s="41" t="s">
        <v>41</v>
      </c>
      <c r="C2505" s="55" t="s">
        <v>250</v>
      </c>
      <c r="D2505" s="33" t="s">
        <v>48</v>
      </c>
      <c r="E2505" s="41">
        <v>18406.0</v>
      </c>
      <c r="F2505" s="41">
        <v>43337.0</v>
      </c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</row>
    <row r="2506">
      <c r="A2506" s="41" t="str">
        <f t="shared" si="1"/>
        <v>Turkmenistan-Asia2008</v>
      </c>
      <c r="B2506" s="41" t="s">
        <v>41</v>
      </c>
      <c r="C2506" s="55" t="s">
        <v>250</v>
      </c>
      <c r="D2506" s="33" t="s">
        <v>49</v>
      </c>
      <c r="E2506" s="41">
        <v>22367.0</v>
      </c>
      <c r="F2506" s="41">
        <v>53516.0</v>
      </c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  <c r="AA2506" s="14"/>
    </row>
    <row r="2507">
      <c r="A2507" s="41" t="str">
        <f t="shared" si="1"/>
        <v>Turkmenistan-Asia2009</v>
      </c>
      <c r="B2507" s="41" t="s">
        <v>41</v>
      </c>
      <c r="C2507" s="55" t="s">
        <v>250</v>
      </c>
      <c r="D2507" s="33" t="s">
        <v>50</v>
      </c>
      <c r="E2507" s="41">
        <v>15811.0</v>
      </c>
      <c r="F2507" s="41">
        <v>40245.0</v>
      </c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</row>
    <row r="2508">
      <c r="A2508" s="41" t="str">
        <f t="shared" si="1"/>
        <v>Turkmenistan-Asia2010</v>
      </c>
      <c r="B2508" s="41" t="s">
        <v>41</v>
      </c>
      <c r="C2508" s="55" t="s">
        <v>250</v>
      </c>
      <c r="D2508" s="33" t="s">
        <v>51</v>
      </c>
      <c r="E2508" s="41">
        <v>19166.0</v>
      </c>
      <c r="F2508" s="41">
        <v>45375.0</v>
      </c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  <c r="AA2508" s="14"/>
    </row>
    <row r="2509">
      <c r="A2509" s="41" t="str">
        <f t="shared" si="1"/>
        <v>Turkmenistan-Asia2011</v>
      </c>
      <c r="B2509" s="41" t="s">
        <v>41</v>
      </c>
      <c r="C2509" s="55" t="s">
        <v>250</v>
      </c>
      <c r="D2509" s="33" t="s">
        <v>52</v>
      </c>
      <c r="E2509" s="41">
        <v>17629.0</v>
      </c>
      <c r="F2509" s="41">
        <v>42215.0</v>
      </c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  <c r="AA2509" s="14"/>
    </row>
    <row r="2510">
      <c r="A2510" s="41" t="str">
        <f t="shared" si="1"/>
        <v>Turkmenistan-Asia2012</v>
      </c>
      <c r="B2510" s="41" t="s">
        <v>41</v>
      </c>
      <c r="C2510" s="55" t="s">
        <v>250</v>
      </c>
      <c r="D2510" s="33" t="s">
        <v>53</v>
      </c>
      <c r="E2510" s="41">
        <v>14871.0</v>
      </c>
      <c r="F2510" s="41">
        <v>35365.0</v>
      </c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  <c r="AA2510" s="14"/>
    </row>
    <row r="2511">
      <c r="A2511" s="41" t="str">
        <f t="shared" si="1"/>
        <v>Turks and Caicos Islands-The Americas2000</v>
      </c>
      <c r="B2511" s="41" t="s">
        <v>63</v>
      </c>
      <c r="C2511" s="55" t="s">
        <v>251</v>
      </c>
      <c r="D2511" s="33" t="s">
        <v>40</v>
      </c>
      <c r="E2511" s="56">
        <v>14338.0</v>
      </c>
      <c r="F2511" s="56">
        <v>8529.0</v>
      </c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</row>
    <row r="2512">
      <c r="A2512" s="41" t="str">
        <f t="shared" si="1"/>
        <v>Turks and Caicos Islands-The Americas2001</v>
      </c>
      <c r="B2512" s="41" t="s">
        <v>63</v>
      </c>
      <c r="C2512" s="55" t="s">
        <v>251</v>
      </c>
      <c r="D2512" s="33" t="s">
        <v>42</v>
      </c>
      <c r="E2512" s="56">
        <v>14338.0</v>
      </c>
      <c r="F2512" s="56">
        <v>8529.0</v>
      </c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</row>
    <row r="2513">
      <c r="A2513" s="41" t="str">
        <f t="shared" si="1"/>
        <v>Turks and Caicos Islands-The Americas2002</v>
      </c>
      <c r="B2513" s="41" t="s">
        <v>63</v>
      </c>
      <c r="C2513" s="55" t="s">
        <v>251</v>
      </c>
      <c r="D2513" s="33" t="s">
        <v>43</v>
      </c>
      <c r="E2513" s="56">
        <v>14338.0</v>
      </c>
      <c r="F2513" s="41">
        <v>161.0</v>
      </c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4"/>
    </row>
    <row r="2514">
      <c r="A2514" s="41" t="str">
        <f t="shared" si="1"/>
        <v>Turks and Caicos Islands-The Americas2003</v>
      </c>
      <c r="B2514" s="41" t="s">
        <v>63</v>
      </c>
      <c r="C2514" s="55" t="s">
        <v>251</v>
      </c>
      <c r="D2514" s="33" t="s">
        <v>44</v>
      </c>
      <c r="E2514" s="56">
        <v>14338.0</v>
      </c>
      <c r="F2514" s="41">
        <v>161.0</v>
      </c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</row>
    <row r="2515">
      <c r="A2515" s="41" t="str">
        <f t="shared" si="1"/>
        <v>Turks and Caicos Islands-The Americas2004</v>
      </c>
      <c r="B2515" s="41" t="s">
        <v>63</v>
      </c>
      <c r="C2515" s="55" t="s">
        <v>251</v>
      </c>
      <c r="D2515" s="33" t="s">
        <v>45</v>
      </c>
      <c r="E2515" s="56">
        <v>14338.0</v>
      </c>
      <c r="F2515" s="41">
        <v>158.0</v>
      </c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  <c r="AA2515" s="14"/>
    </row>
    <row r="2516">
      <c r="A2516" s="41" t="str">
        <f t="shared" si="1"/>
        <v>Turks and Caicos Islands-The Americas2005</v>
      </c>
      <c r="B2516" s="41" t="s">
        <v>63</v>
      </c>
      <c r="C2516" s="55" t="s">
        <v>251</v>
      </c>
      <c r="D2516" s="33" t="s">
        <v>46</v>
      </c>
      <c r="E2516" s="56">
        <v>14338.0</v>
      </c>
      <c r="F2516" s="41">
        <v>143.0</v>
      </c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</row>
    <row r="2517">
      <c r="A2517" s="41" t="str">
        <f t="shared" si="1"/>
        <v>Turks and Caicos Islands-The Americas2006</v>
      </c>
      <c r="B2517" s="41" t="s">
        <v>63</v>
      </c>
      <c r="C2517" s="55" t="s">
        <v>251</v>
      </c>
      <c r="D2517" s="33" t="s">
        <v>47</v>
      </c>
      <c r="E2517" s="56">
        <v>14338.0</v>
      </c>
      <c r="F2517" s="41">
        <v>15.0</v>
      </c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  <c r="AA2517" s="14"/>
    </row>
    <row r="2518">
      <c r="A2518" s="41" t="str">
        <f t="shared" si="1"/>
        <v>Turks and Caicos Islands-The Americas2007</v>
      </c>
      <c r="B2518" s="41" t="s">
        <v>63</v>
      </c>
      <c r="C2518" s="55" t="s">
        <v>251</v>
      </c>
      <c r="D2518" s="33" t="s">
        <v>48</v>
      </c>
      <c r="E2518" s="56">
        <v>14338.0</v>
      </c>
      <c r="F2518" s="41">
        <v>103.0</v>
      </c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</row>
    <row r="2519">
      <c r="A2519" s="41" t="str">
        <f t="shared" si="1"/>
        <v>Turks and Caicos Islands-The Americas2008</v>
      </c>
      <c r="B2519" s="41" t="s">
        <v>63</v>
      </c>
      <c r="C2519" s="55" t="s">
        <v>251</v>
      </c>
      <c r="D2519" s="33" t="s">
        <v>49</v>
      </c>
      <c r="E2519" s="56">
        <v>14338.0</v>
      </c>
      <c r="F2519" s="41">
        <v>158.0</v>
      </c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  <c r="AA2519" s="14"/>
    </row>
    <row r="2520">
      <c r="A2520" s="41" t="str">
        <f t="shared" si="1"/>
        <v>Turks and Caicos Islands-The Americas2009</v>
      </c>
      <c r="B2520" s="41" t="s">
        <v>63</v>
      </c>
      <c r="C2520" s="55" t="s">
        <v>251</v>
      </c>
      <c r="D2520" s="33" t="s">
        <v>50</v>
      </c>
      <c r="E2520" s="56">
        <v>14338.0</v>
      </c>
      <c r="F2520" s="41">
        <v>99.0</v>
      </c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  <c r="AA2520" s="14"/>
    </row>
    <row r="2521">
      <c r="A2521" s="41" t="str">
        <f t="shared" si="1"/>
        <v>Turks and Caicos Islands-The Americas2010</v>
      </c>
      <c r="B2521" s="41" t="s">
        <v>63</v>
      </c>
      <c r="C2521" s="55" t="s">
        <v>251</v>
      </c>
      <c r="D2521" s="33" t="s">
        <v>51</v>
      </c>
      <c r="E2521" s="56">
        <v>14338.0</v>
      </c>
      <c r="F2521" s="41">
        <v>121.0</v>
      </c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  <c r="AA2521" s="14"/>
    </row>
    <row r="2522">
      <c r="A2522" s="41" t="str">
        <f t="shared" si="1"/>
        <v>Turks and Caicos Islands-The Americas2011</v>
      </c>
      <c r="B2522" s="41" t="s">
        <v>63</v>
      </c>
      <c r="C2522" s="55" t="s">
        <v>251</v>
      </c>
      <c r="D2522" s="33" t="s">
        <v>52</v>
      </c>
      <c r="E2522" s="56">
        <v>14338.0</v>
      </c>
      <c r="F2522" s="41">
        <v>103.0</v>
      </c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4"/>
    </row>
    <row r="2523">
      <c r="A2523" s="41" t="str">
        <f t="shared" si="1"/>
        <v>Turks and Caicos Islands-The Americas2012</v>
      </c>
      <c r="B2523" s="41" t="s">
        <v>63</v>
      </c>
      <c r="C2523" s="55" t="s">
        <v>251</v>
      </c>
      <c r="D2523" s="33" t="s">
        <v>53</v>
      </c>
      <c r="E2523" s="56">
        <v>14338.0</v>
      </c>
      <c r="F2523" s="41">
        <v>15.0</v>
      </c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  <c r="AA2523" s="14"/>
    </row>
    <row r="2524">
      <c r="A2524" s="41" t="str">
        <f t="shared" si="1"/>
        <v>Uganda-Africa2000</v>
      </c>
      <c r="B2524" s="41" t="s">
        <v>57</v>
      </c>
      <c r="C2524" s="55" t="s">
        <v>252</v>
      </c>
      <c r="D2524" s="33" t="s">
        <v>40</v>
      </c>
      <c r="E2524" s="56">
        <v>14338.0</v>
      </c>
      <c r="F2524" s="56">
        <v>8529.0</v>
      </c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  <c r="AA2524" s="14"/>
    </row>
    <row r="2525">
      <c r="A2525" s="41" t="str">
        <f t="shared" si="1"/>
        <v>Uganda-Africa2001</v>
      </c>
      <c r="B2525" s="41" t="s">
        <v>57</v>
      </c>
      <c r="C2525" s="55" t="s">
        <v>252</v>
      </c>
      <c r="D2525" s="33" t="s">
        <v>42</v>
      </c>
      <c r="E2525" s="56">
        <v>14338.0</v>
      </c>
      <c r="F2525" s="56">
        <v>8529.0</v>
      </c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  <c r="AA2525" s="14"/>
    </row>
    <row r="2526">
      <c r="A2526" s="41" t="str">
        <f t="shared" si="1"/>
        <v>Uganda-Africa2002</v>
      </c>
      <c r="B2526" s="41" t="s">
        <v>57</v>
      </c>
      <c r="C2526" s="55" t="s">
        <v>252</v>
      </c>
      <c r="D2526" s="33" t="s">
        <v>43</v>
      </c>
      <c r="E2526" s="56">
        <v>14338.0</v>
      </c>
      <c r="F2526" s="41">
        <v>3784.0</v>
      </c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  <c r="AA2526" s="14"/>
    </row>
    <row r="2527">
      <c r="A2527" s="41" t="str">
        <f t="shared" si="1"/>
        <v>Uganda-Africa2003</v>
      </c>
      <c r="B2527" s="41" t="s">
        <v>57</v>
      </c>
      <c r="C2527" s="55" t="s">
        <v>252</v>
      </c>
      <c r="D2527" s="33" t="s">
        <v>44</v>
      </c>
      <c r="E2527" s="56">
        <v>14338.0</v>
      </c>
      <c r="F2527" s="41">
        <v>3366.0</v>
      </c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  <c r="AA2527" s="14"/>
    </row>
    <row r="2528">
      <c r="A2528" s="41" t="str">
        <f t="shared" si="1"/>
        <v>Uganda-Africa2004</v>
      </c>
      <c r="B2528" s="41" t="s">
        <v>57</v>
      </c>
      <c r="C2528" s="55" t="s">
        <v>252</v>
      </c>
      <c r="D2528" s="33" t="s">
        <v>45</v>
      </c>
      <c r="E2528" s="56">
        <v>14338.0</v>
      </c>
      <c r="F2528" s="41">
        <v>3161.0</v>
      </c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  <c r="AA2528" s="14"/>
    </row>
    <row r="2529">
      <c r="A2529" s="41" t="str">
        <f t="shared" si="1"/>
        <v>Uganda-Africa2005</v>
      </c>
      <c r="B2529" s="41" t="s">
        <v>57</v>
      </c>
      <c r="C2529" s="55" t="s">
        <v>252</v>
      </c>
      <c r="D2529" s="33" t="s">
        <v>46</v>
      </c>
      <c r="E2529" s="56">
        <v>14338.0</v>
      </c>
      <c r="F2529" s="41">
        <v>2655.0</v>
      </c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  <c r="AA2529" s="14"/>
    </row>
    <row r="2530">
      <c r="A2530" s="41" t="str">
        <f t="shared" si="1"/>
        <v>Uganda-Africa2006</v>
      </c>
      <c r="B2530" s="41" t="s">
        <v>57</v>
      </c>
      <c r="C2530" s="55" t="s">
        <v>252</v>
      </c>
      <c r="D2530" s="33" t="s">
        <v>47</v>
      </c>
      <c r="E2530" s="56">
        <v>14338.0</v>
      </c>
      <c r="F2530" s="41">
        <v>1852.0</v>
      </c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</row>
    <row r="2531">
      <c r="A2531" s="41" t="str">
        <f t="shared" si="1"/>
        <v>Uganda-Africa2007</v>
      </c>
      <c r="B2531" s="41" t="s">
        <v>57</v>
      </c>
      <c r="C2531" s="55" t="s">
        <v>252</v>
      </c>
      <c r="D2531" s="33" t="s">
        <v>48</v>
      </c>
      <c r="E2531" s="56">
        <v>14338.0</v>
      </c>
      <c r="F2531" s="41">
        <v>1621.0</v>
      </c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</row>
    <row r="2532">
      <c r="A2532" s="41" t="str">
        <f t="shared" si="1"/>
        <v>Uganda-Africa2008</v>
      </c>
      <c r="B2532" s="41" t="s">
        <v>57</v>
      </c>
      <c r="C2532" s="55" t="s">
        <v>252</v>
      </c>
      <c r="D2532" s="33" t="s">
        <v>49</v>
      </c>
      <c r="E2532" s="56">
        <v>14338.0</v>
      </c>
      <c r="F2532" s="41">
        <v>3128.0</v>
      </c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  <c r="AA2532" s="14"/>
    </row>
    <row r="2533">
      <c r="A2533" s="41" t="str">
        <f t="shared" si="1"/>
        <v>Uganda-Africa2009</v>
      </c>
      <c r="B2533" s="41" t="s">
        <v>57</v>
      </c>
      <c r="C2533" s="55" t="s">
        <v>252</v>
      </c>
      <c r="D2533" s="33" t="s">
        <v>50</v>
      </c>
      <c r="E2533" s="56">
        <v>14338.0</v>
      </c>
      <c r="F2533" s="41">
        <v>1668.0</v>
      </c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</row>
    <row r="2534">
      <c r="A2534" s="41" t="str">
        <f t="shared" si="1"/>
        <v>Uganda-Africa2010</v>
      </c>
      <c r="B2534" s="41" t="s">
        <v>57</v>
      </c>
      <c r="C2534" s="55" t="s">
        <v>252</v>
      </c>
      <c r="D2534" s="33" t="s">
        <v>51</v>
      </c>
      <c r="E2534" s="56">
        <v>14338.0</v>
      </c>
      <c r="F2534" s="41">
        <v>2285.0</v>
      </c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</row>
    <row r="2535">
      <c r="A2535" s="41" t="str">
        <f t="shared" si="1"/>
        <v>Uganda-Africa2011</v>
      </c>
      <c r="B2535" s="41" t="s">
        <v>57</v>
      </c>
      <c r="C2535" s="55" t="s">
        <v>252</v>
      </c>
      <c r="D2535" s="33" t="s">
        <v>52</v>
      </c>
      <c r="E2535" s="56">
        <v>14338.0</v>
      </c>
      <c r="F2535" s="41">
        <v>1709.0</v>
      </c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  <c r="AA2535" s="14"/>
    </row>
    <row r="2536">
      <c r="A2536" s="41" t="str">
        <f t="shared" si="1"/>
        <v>Uganda-Africa2012</v>
      </c>
      <c r="B2536" s="41" t="s">
        <v>57</v>
      </c>
      <c r="C2536" s="55" t="s">
        <v>252</v>
      </c>
      <c r="D2536" s="33" t="s">
        <v>53</v>
      </c>
      <c r="E2536" s="56">
        <v>14338.0</v>
      </c>
      <c r="F2536" s="41">
        <v>1533.0</v>
      </c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</row>
    <row r="2537">
      <c r="A2537" s="41" t="str">
        <f t="shared" si="1"/>
        <v>Ukraine-Europe2000</v>
      </c>
      <c r="B2537" s="41" t="s">
        <v>55</v>
      </c>
      <c r="C2537" s="55" t="s">
        <v>253</v>
      </c>
      <c r="D2537" s="33" t="s">
        <v>40</v>
      </c>
      <c r="E2537" s="56">
        <v>14338.0</v>
      </c>
      <c r="F2537" s="56">
        <v>8529.0</v>
      </c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  <c r="AA2537" s="14"/>
    </row>
    <row r="2538">
      <c r="A2538" s="41" t="str">
        <f t="shared" si="1"/>
        <v>Ukraine-Europe2001</v>
      </c>
      <c r="B2538" s="41" t="s">
        <v>55</v>
      </c>
      <c r="C2538" s="55" t="s">
        <v>253</v>
      </c>
      <c r="D2538" s="33" t="s">
        <v>42</v>
      </c>
      <c r="E2538" s="41">
        <v>126438.0</v>
      </c>
      <c r="F2538" s="56">
        <v>8529.0</v>
      </c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  <c r="AA2538" s="14"/>
    </row>
    <row r="2539">
      <c r="A2539" s="41" t="str">
        <f t="shared" si="1"/>
        <v>Ukraine-Europe2002</v>
      </c>
      <c r="B2539" s="41" t="s">
        <v>55</v>
      </c>
      <c r="C2539" s="55" t="s">
        <v>253</v>
      </c>
      <c r="D2539" s="33" t="s">
        <v>43</v>
      </c>
      <c r="E2539" s="41">
        <v>132308.0</v>
      </c>
      <c r="F2539" s="41">
        <v>304805.0</v>
      </c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</row>
    <row r="2540">
      <c r="A2540" s="41" t="str">
        <f t="shared" si="1"/>
        <v>Ukraine-Europe2003</v>
      </c>
      <c r="B2540" s="41" t="s">
        <v>55</v>
      </c>
      <c r="C2540" s="55" t="s">
        <v>253</v>
      </c>
      <c r="D2540" s="33" t="s">
        <v>44</v>
      </c>
      <c r="E2540" s="41">
        <v>114420.0</v>
      </c>
      <c r="F2540" s="41">
        <v>261813.0</v>
      </c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  <c r="AA2540" s="14"/>
    </row>
    <row r="2541">
      <c r="A2541" s="41" t="str">
        <f t="shared" si="1"/>
        <v>Ukraine-Europe2004</v>
      </c>
      <c r="B2541" s="41" t="s">
        <v>55</v>
      </c>
      <c r="C2541" s="55" t="s">
        <v>253</v>
      </c>
      <c r="D2541" s="33" t="s">
        <v>45</v>
      </c>
      <c r="E2541" s="41">
        <v>134562.0</v>
      </c>
      <c r="F2541" s="41">
        <v>323459.0</v>
      </c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  <c r="AA2541" s="14"/>
    </row>
    <row r="2542">
      <c r="A2542" s="41" t="str">
        <f t="shared" si="1"/>
        <v>Ukraine-Europe2005</v>
      </c>
      <c r="B2542" s="41" t="s">
        <v>55</v>
      </c>
      <c r="C2542" s="55" t="s">
        <v>253</v>
      </c>
      <c r="D2542" s="33" t="s">
        <v>46</v>
      </c>
      <c r="E2542" s="41">
        <v>137333.0</v>
      </c>
      <c r="F2542" s="41">
        <v>326480.0</v>
      </c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</row>
    <row r="2543">
      <c r="A2543" s="41" t="str">
        <f t="shared" si="1"/>
        <v>Ukraine-Europe2006</v>
      </c>
      <c r="B2543" s="41" t="s">
        <v>55</v>
      </c>
      <c r="C2543" s="55" t="s">
        <v>253</v>
      </c>
      <c r="D2543" s="33" t="s">
        <v>47</v>
      </c>
      <c r="E2543" s="41">
        <v>143843.0</v>
      </c>
      <c r="F2543" s="41">
        <v>343121.0</v>
      </c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  <c r="AA2543" s="14"/>
    </row>
    <row r="2544">
      <c r="A2544" s="41" t="str">
        <f t="shared" si="1"/>
        <v>Ukraine-Europe2007</v>
      </c>
      <c r="B2544" s="41" t="s">
        <v>55</v>
      </c>
      <c r="C2544" s="55" t="s">
        <v>253</v>
      </c>
      <c r="D2544" s="33" t="s">
        <v>48</v>
      </c>
      <c r="E2544" s="41">
        <v>134096.0</v>
      </c>
      <c r="F2544" s="41">
        <v>321651.0</v>
      </c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  <c r="AA2544" s="14"/>
    </row>
    <row r="2545">
      <c r="A2545" s="41" t="str">
        <f t="shared" si="1"/>
        <v>Ukraine-Europe2008</v>
      </c>
      <c r="B2545" s="41" t="s">
        <v>55</v>
      </c>
      <c r="C2545" s="55" t="s">
        <v>253</v>
      </c>
      <c r="D2545" s="33" t="s">
        <v>49</v>
      </c>
      <c r="E2545" s="41">
        <v>137343.0</v>
      </c>
      <c r="F2545" s="41">
        <v>327595.0</v>
      </c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  <c r="AA2545" s="14"/>
    </row>
    <row r="2546">
      <c r="A2546" s="41" t="str">
        <f t="shared" si="1"/>
        <v>Ukraine-Europe2009</v>
      </c>
      <c r="B2546" s="41" t="s">
        <v>55</v>
      </c>
      <c r="C2546" s="55" t="s">
        <v>253</v>
      </c>
      <c r="D2546" s="33" t="s">
        <v>50</v>
      </c>
      <c r="E2546" s="41">
        <v>135601.0</v>
      </c>
      <c r="F2546" s="41">
        <v>318684.0</v>
      </c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  <c r="AA2546" s="14"/>
    </row>
    <row r="2547">
      <c r="A2547" s="41" t="str">
        <f t="shared" si="1"/>
        <v>Ukraine-Europe2010</v>
      </c>
      <c r="B2547" s="41" t="s">
        <v>55</v>
      </c>
      <c r="C2547" s="55" t="s">
        <v>253</v>
      </c>
      <c r="D2547" s="33" t="s">
        <v>51</v>
      </c>
      <c r="E2547" s="41">
        <v>142883.0</v>
      </c>
      <c r="F2547" s="41">
        <v>333869.0</v>
      </c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</row>
    <row r="2548">
      <c r="A2548" s="41" t="str">
        <f t="shared" si="1"/>
        <v>Ukraine-Europe2011</v>
      </c>
      <c r="B2548" s="41" t="s">
        <v>55</v>
      </c>
      <c r="C2548" s="55" t="s">
        <v>253</v>
      </c>
      <c r="D2548" s="33" t="s">
        <v>52</v>
      </c>
      <c r="E2548" s="41">
        <v>144641.0</v>
      </c>
      <c r="F2548" s="41">
        <v>352259.0</v>
      </c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  <c r="AA2548" s="14"/>
    </row>
    <row r="2549">
      <c r="A2549" s="41" t="str">
        <f t="shared" si="1"/>
        <v>Ukraine-Europe2012</v>
      </c>
      <c r="B2549" s="41" t="s">
        <v>55</v>
      </c>
      <c r="C2549" s="55" t="s">
        <v>253</v>
      </c>
      <c r="D2549" s="33" t="s">
        <v>53</v>
      </c>
      <c r="E2549" s="41">
        <v>133794.0</v>
      </c>
      <c r="F2549" s="41">
        <v>320774.0</v>
      </c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</row>
    <row r="2550">
      <c r="A2550" s="41" t="str">
        <f t="shared" si="1"/>
        <v>United Arab Emirates-Middle East2000</v>
      </c>
      <c r="B2550" s="41" t="s">
        <v>72</v>
      </c>
      <c r="C2550" s="55" t="s">
        <v>254</v>
      </c>
      <c r="D2550" s="33" t="s">
        <v>40</v>
      </c>
      <c r="E2550" s="56">
        <v>14338.0</v>
      </c>
      <c r="F2550" s="56">
        <v>8529.0</v>
      </c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</row>
    <row r="2551">
      <c r="A2551" s="41" t="str">
        <f t="shared" si="1"/>
        <v>United Arab Emirates-Middle East2001</v>
      </c>
      <c r="B2551" s="41" t="s">
        <v>72</v>
      </c>
      <c r="C2551" s="55" t="s">
        <v>254</v>
      </c>
      <c r="D2551" s="33" t="s">
        <v>42</v>
      </c>
      <c r="E2551" s="41">
        <v>66108.0</v>
      </c>
      <c r="F2551" s="56">
        <v>8529.0</v>
      </c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  <c r="AA2551" s="14"/>
    </row>
    <row r="2552">
      <c r="A2552" s="41" t="str">
        <f t="shared" si="1"/>
        <v>United Arab Emirates-Middle East2002</v>
      </c>
      <c r="B2552" s="41" t="s">
        <v>72</v>
      </c>
      <c r="C2552" s="55" t="s">
        <v>254</v>
      </c>
      <c r="D2552" s="33" t="s">
        <v>43</v>
      </c>
      <c r="E2552" s="41">
        <v>63099.0</v>
      </c>
      <c r="F2552" s="41">
        <v>167597.0</v>
      </c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  <c r="AA2552" s="14"/>
    </row>
    <row r="2553">
      <c r="A2553" s="41" t="str">
        <f t="shared" si="1"/>
        <v>United Arab Emirates-Middle East2003</v>
      </c>
      <c r="B2553" s="41" t="s">
        <v>72</v>
      </c>
      <c r="C2553" s="55" t="s">
        <v>254</v>
      </c>
      <c r="D2553" s="33" t="s">
        <v>44</v>
      </c>
      <c r="E2553" s="41">
        <v>60672.0</v>
      </c>
      <c r="F2553" s="41">
        <v>162602.0</v>
      </c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  <c r="AA2553" s="14"/>
    </row>
    <row r="2554">
      <c r="A2554" s="41" t="str">
        <f t="shared" si="1"/>
        <v>United Arab Emirates-Middle East2004</v>
      </c>
      <c r="B2554" s="41" t="s">
        <v>72</v>
      </c>
      <c r="C2554" s="55" t="s">
        <v>254</v>
      </c>
      <c r="D2554" s="33" t="s">
        <v>45</v>
      </c>
      <c r="E2554" s="41">
        <v>58347.0</v>
      </c>
      <c r="F2554" s="41">
        <v>158935.0</v>
      </c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</row>
    <row r="2555">
      <c r="A2555" s="41" t="str">
        <f t="shared" si="1"/>
        <v>United Arab Emirates-Middle East2005</v>
      </c>
      <c r="B2555" s="41" t="s">
        <v>72</v>
      </c>
      <c r="C2555" s="55" t="s">
        <v>254</v>
      </c>
      <c r="D2555" s="33" t="s">
        <v>46</v>
      </c>
      <c r="E2555" s="41">
        <v>45911.0</v>
      </c>
      <c r="F2555" s="41">
        <v>123875.0</v>
      </c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  <c r="AA2555" s="14"/>
    </row>
    <row r="2556">
      <c r="A2556" s="41" t="str">
        <f t="shared" si="1"/>
        <v>United Arab Emirates-Middle East2006</v>
      </c>
      <c r="B2556" s="41" t="s">
        <v>72</v>
      </c>
      <c r="C2556" s="55" t="s">
        <v>254</v>
      </c>
      <c r="D2556" s="33" t="s">
        <v>47</v>
      </c>
      <c r="E2556" s="41">
        <v>42310.0</v>
      </c>
      <c r="F2556" s="41">
        <v>113241.0</v>
      </c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  <c r="AA2556" s="14"/>
    </row>
    <row r="2557">
      <c r="A2557" s="41" t="str">
        <f t="shared" si="1"/>
        <v>United Arab Emirates-Middle East2007</v>
      </c>
      <c r="B2557" s="41" t="s">
        <v>72</v>
      </c>
      <c r="C2557" s="55" t="s">
        <v>254</v>
      </c>
      <c r="D2557" s="33" t="s">
        <v>48</v>
      </c>
      <c r="E2557" s="41">
        <v>37365.0</v>
      </c>
      <c r="F2557" s="41">
        <v>101415.0</v>
      </c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  <c r="AA2557" s="14"/>
    </row>
    <row r="2558">
      <c r="A2558" s="41" t="str">
        <f t="shared" si="1"/>
        <v>United Arab Emirates-Middle East2008</v>
      </c>
      <c r="B2558" s="41" t="s">
        <v>72</v>
      </c>
      <c r="C2558" s="55" t="s">
        <v>254</v>
      </c>
      <c r="D2558" s="33" t="s">
        <v>49</v>
      </c>
      <c r="E2558" s="41">
        <v>51975.0</v>
      </c>
      <c r="F2558" s="41">
        <v>139405.0</v>
      </c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</row>
    <row r="2559">
      <c r="A2559" s="41" t="str">
        <f t="shared" si="1"/>
        <v>United Arab Emirates-Middle East2009</v>
      </c>
      <c r="B2559" s="41" t="s">
        <v>72</v>
      </c>
      <c r="C2559" s="55" t="s">
        <v>254</v>
      </c>
      <c r="D2559" s="33" t="s">
        <v>50</v>
      </c>
      <c r="E2559" s="41">
        <v>40578.0</v>
      </c>
      <c r="F2559" s="41">
        <v>84704.0</v>
      </c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</row>
    <row r="2560">
      <c r="A2560" s="41" t="str">
        <f t="shared" si="1"/>
        <v>United Arab Emirates-Middle East2010</v>
      </c>
      <c r="B2560" s="41" t="s">
        <v>72</v>
      </c>
      <c r="C2560" s="55" t="s">
        <v>254</v>
      </c>
      <c r="D2560" s="33" t="s">
        <v>51</v>
      </c>
      <c r="E2560" s="41">
        <v>43231.0</v>
      </c>
      <c r="F2560" s="41">
        <v>116149.0</v>
      </c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</row>
    <row r="2561">
      <c r="A2561" s="41" t="str">
        <f t="shared" si="1"/>
        <v>United Arab Emirates-Middle East2011</v>
      </c>
      <c r="B2561" s="41" t="s">
        <v>72</v>
      </c>
      <c r="C2561" s="55" t="s">
        <v>254</v>
      </c>
      <c r="D2561" s="33" t="s">
        <v>52</v>
      </c>
      <c r="E2561" s="41">
        <v>40190.0</v>
      </c>
      <c r="F2561" s="41">
        <v>106842.0</v>
      </c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  <c r="AA2561" s="14"/>
    </row>
    <row r="2562">
      <c r="A2562" s="41" t="str">
        <f t="shared" si="1"/>
        <v>United Arab Emirates-Middle East2012</v>
      </c>
      <c r="B2562" s="41" t="s">
        <v>72</v>
      </c>
      <c r="C2562" s="55" t="s">
        <v>254</v>
      </c>
      <c r="D2562" s="33" t="s">
        <v>53</v>
      </c>
      <c r="E2562" s="41">
        <v>33944.0</v>
      </c>
      <c r="F2562" s="41">
        <v>112562.0</v>
      </c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</row>
    <row r="2563">
      <c r="A2563" s="41" t="str">
        <f t="shared" si="1"/>
        <v>United Kingdom-Europe2000</v>
      </c>
      <c r="B2563" s="41" t="s">
        <v>55</v>
      </c>
      <c r="C2563" s="55" t="s">
        <v>255</v>
      </c>
      <c r="D2563" s="33" t="s">
        <v>40</v>
      </c>
      <c r="E2563" s="41">
        <v>192381.0</v>
      </c>
      <c r="F2563" s="56">
        <v>8529.0</v>
      </c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  <c r="AA2563" s="14"/>
    </row>
    <row r="2564">
      <c r="A2564" s="41" t="str">
        <f t="shared" si="1"/>
        <v>United Kingdom-Europe2001</v>
      </c>
      <c r="B2564" s="41" t="s">
        <v>55</v>
      </c>
      <c r="C2564" s="55" t="s">
        <v>255</v>
      </c>
      <c r="D2564" s="33" t="s">
        <v>42</v>
      </c>
      <c r="E2564" s="41">
        <v>188074.0</v>
      </c>
      <c r="F2564" s="56">
        <v>8529.0</v>
      </c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  <c r="AA2564" s="14"/>
    </row>
    <row r="2565">
      <c r="A2565" s="41" t="str">
        <f t="shared" si="1"/>
        <v>United Kingdom-Europe2002</v>
      </c>
      <c r="B2565" s="41" t="s">
        <v>55</v>
      </c>
      <c r="C2565" s="55" t="s">
        <v>255</v>
      </c>
      <c r="D2565" s="33" t="s">
        <v>43</v>
      </c>
      <c r="E2565" s="41">
        <v>201829.0</v>
      </c>
      <c r="F2565" s="41">
        <v>493505.0</v>
      </c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  <c r="AA2565" s="14"/>
    </row>
    <row r="2566">
      <c r="A2566" s="41" t="str">
        <f t="shared" si="1"/>
        <v>United Kingdom-Europe2003</v>
      </c>
      <c r="B2566" s="41" t="s">
        <v>55</v>
      </c>
      <c r="C2566" s="55" t="s">
        <v>255</v>
      </c>
      <c r="D2566" s="33" t="s">
        <v>44</v>
      </c>
      <c r="E2566" s="41">
        <v>196485.0</v>
      </c>
      <c r="F2566" s="41">
        <v>475108.0</v>
      </c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  <c r="AA2566" s="14"/>
    </row>
    <row r="2567">
      <c r="A2567" s="41" t="str">
        <f t="shared" si="1"/>
        <v>United Kingdom-Europe2004</v>
      </c>
      <c r="B2567" s="41" t="s">
        <v>55</v>
      </c>
      <c r="C2567" s="55" t="s">
        <v>255</v>
      </c>
      <c r="D2567" s="33" t="s">
        <v>45</v>
      </c>
      <c r="E2567" s="41">
        <v>208209.0</v>
      </c>
      <c r="F2567" s="41">
        <v>522467.0</v>
      </c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  <c r="AA2567" s="14"/>
    </row>
    <row r="2568">
      <c r="A2568" s="41" t="str">
        <f t="shared" si="1"/>
        <v>United Kingdom-Europe2005</v>
      </c>
      <c r="B2568" s="41" t="s">
        <v>55</v>
      </c>
      <c r="C2568" s="55" t="s">
        <v>255</v>
      </c>
      <c r="D2568" s="33" t="s">
        <v>46</v>
      </c>
      <c r="E2568" s="41">
        <v>218961.0</v>
      </c>
      <c r="F2568" s="41">
        <v>542041.0</v>
      </c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  <c r="AA2568" s="14"/>
    </row>
    <row r="2569">
      <c r="A2569" s="41" t="str">
        <f t="shared" si="1"/>
        <v>United Kingdom-Europe2006</v>
      </c>
      <c r="B2569" s="41" t="s">
        <v>55</v>
      </c>
      <c r="C2569" s="55" t="s">
        <v>255</v>
      </c>
      <c r="D2569" s="33" t="s">
        <v>47</v>
      </c>
      <c r="E2569" s="41">
        <v>221558.0</v>
      </c>
      <c r="F2569" s="41">
        <v>540409.0</v>
      </c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  <c r="AA2569" s="14"/>
    </row>
    <row r="2570">
      <c r="A2570" s="41" t="str">
        <f t="shared" si="1"/>
        <v>United Kingdom-Europe2007</v>
      </c>
      <c r="B2570" s="41" t="s">
        <v>55</v>
      </c>
      <c r="C2570" s="55" t="s">
        <v>255</v>
      </c>
      <c r="D2570" s="33" t="s">
        <v>48</v>
      </c>
      <c r="E2570" s="41">
        <v>223770.0</v>
      </c>
      <c r="F2570" s="41">
        <v>550552.0</v>
      </c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  <c r="AA2570" s="14"/>
    </row>
    <row r="2571">
      <c r="A2571" s="41" t="str">
        <f t="shared" si="1"/>
        <v>United Kingdom-Europe2008</v>
      </c>
      <c r="B2571" s="41" t="s">
        <v>55</v>
      </c>
      <c r="C2571" s="55" t="s">
        <v>255</v>
      </c>
      <c r="D2571" s="33" t="s">
        <v>49</v>
      </c>
      <c r="E2571" s="41">
        <v>210993.0</v>
      </c>
      <c r="F2571" s="41">
        <v>528906.0</v>
      </c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  <c r="AA2571" s="14"/>
    </row>
    <row r="2572">
      <c r="A2572" s="41" t="str">
        <f t="shared" si="1"/>
        <v>United Kingdom-Europe2009</v>
      </c>
      <c r="B2572" s="41" t="s">
        <v>55</v>
      </c>
      <c r="C2572" s="55" t="s">
        <v>255</v>
      </c>
      <c r="D2572" s="33" t="s">
        <v>50</v>
      </c>
      <c r="E2572" s="41">
        <v>218306.0</v>
      </c>
      <c r="F2572" s="41">
        <v>531939.0</v>
      </c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  <c r="AA2572" s="14"/>
    </row>
    <row r="2573">
      <c r="A2573" s="41" t="str">
        <f t="shared" si="1"/>
        <v>United Kingdom-Europe2010</v>
      </c>
      <c r="B2573" s="41" t="s">
        <v>55</v>
      </c>
      <c r="C2573" s="55" t="s">
        <v>255</v>
      </c>
      <c r="D2573" s="33" t="s">
        <v>51</v>
      </c>
      <c r="E2573" s="41">
        <v>222638.0</v>
      </c>
      <c r="F2573" s="41">
        <v>541986.0</v>
      </c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  <c r="AA2573" s="14"/>
    </row>
    <row r="2574">
      <c r="A2574" s="41" t="str">
        <f t="shared" si="1"/>
        <v>United Kingdom-Europe2011</v>
      </c>
      <c r="B2574" s="41" t="s">
        <v>55</v>
      </c>
      <c r="C2574" s="55" t="s">
        <v>255</v>
      </c>
      <c r="D2574" s="33" t="s">
        <v>52</v>
      </c>
      <c r="E2574" s="41">
        <v>222080.0</v>
      </c>
      <c r="F2574" s="41">
        <v>540640.0</v>
      </c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</row>
    <row r="2575">
      <c r="A2575" s="41" t="str">
        <f t="shared" si="1"/>
        <v>United Kingdom-Europe2012</v>
      </c>
      <c r="B2575" s="41" t="s">
        <v>55</v>
      </c>
      <c r="C2575" s="55" t="s">
        <v>255</v>
      </c>
      <c r="D2575" s="33" t="s">
        <v>53</v>
      </c>
      <c r="E2575" s="41">
        <v>222940.0</v>
      </c>
      <c r="F2575" s="41">
        <v>543662.0</v>
      </c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  <c r="AA2575" s="14"/>
    </row>
    <row r="2576">
      <c r="A2576" s="41" t="str">
        <f t="shared" si="1"/>
        <v>United States-The Americas2000</v>
      </c>
      <c r="B2576" s="41" t="s">
        <v>63</v>
      </c>
      <c r="C2576" s="55" t="s">
        <v>256</v>
      </c>
      <c r="D2576" s="33" t="s">
        <v>40</v>
      </c>
      <c r="E2576" s="41">
        <v>2132446.0</v>
      </c>
      <c r="F2576" s="56">
        <v>8529.0</v>
      </c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  <c r="AA2576" s="14"/>
    </row>
    <row r="2577">
      <c r="A2577" s="41" t="str">
        <f t="shared" si="1"/>
        <v>United States-The Americas2001</v>
      </c>
      <c r="B2577" s="41" t="s">
        <v>63</v>
      </c>
      <c r="C2577" s="55" t="s">
        <v>256</v>
      </c>
      <c r="D2577" s="33" t="s">
        <v>42</v>
      </c>
      <c r="E2577" s="41">
        <v>2191193.0</v>
      </c>
      <c r="F2577" s="56">
        <v>8529.0</v>
      </c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</row>
    <row r="2578">
      <c r="A2578" s="41" t="str">
        <f t="shared" si="1"/>
        <v>United States-The Americas2002</v>
      </c>
      <c r="B2578" s="41" t="s">
        <v>63</v>
      </c>
      <c r="C2578" s="55" t="s">
        <v>256</v>
      </c>
      <c r="D2578" s="33" t="s">
        <v>43</v>
      </c>
      <c r="E2578" s="41">
        <v>2215504.0</v>
      </c>
      <c r="F2578" s="41">
        <v>5433057.0</v>
      </c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  <c r="AA2578" s="14"/>
    </row>
    <row r="2579">
      <c r="A2579" s="41" t="str">
        <f t="shared" si="1"/>
        <v>United States-The Americas2003</v>
      </c>
      <c r="B2579" s="41" t="s">
        <v>63</v>
      </c>
      <c r="C2579" s="55" t="s">
        <v>256</v>
      </c>
      <c r="D2579" s="33" t="s">
        <v>44</v>
      </c>
      <c r="E2579" s="41">
        <v>2164458.0</v>
      </c>
      <c r="F2579" s="41">
        <v>5311840.0</v>
      </c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  <c r="AA2579" s="14"/>
    </row>
    <row r="2580">
      <c r="A2580" s="41" t="str">
        <f t="shared" si="1"/>
        <v>United States-The Americas2004</v>
      </c>
      <c r="B2580" s="41" t="s">
        <v>63</v>
      </c>
      <c r="C2580" s="55" t="s">
        <v>256</v>
      </c>
      <c r="D2580" s="33" t="s">
        <v>45</v>
      </c>
      <c r="E2580" s="41">
        <v>2277034.0</v>
      </c>
      <c r="F2580" s="41">
        <v>5656839.0</v>
      </c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  <c r="AA2580" s="14"/>
    </row>
    <row r="2581">
      <c r="A2581" s="41" t="str">
        <f t="shared" si="1"/>
        <v>United States-The Americas2005</v>
      </c>
      <c r="B2581" s="41" t="s">
        <v>63</v>
      </c>
      <c r="C2581" s="55" t="s">
        <v>256</v>
      </c>
      <c r="D2581" s="33" t="s">
        <v>46</v>
      </c>
      <c r="E2581" s="41">
        <v>2296686.0</v>
      </c>
      <c r="F2581" s="41">
        <v>5737616.0</v>
      </c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</row>
    <row r="2582">
      <c r="A2582" s="41" t="str">
        <f t="shared" si="1"/>
        <v>United States-The Americas2006</v>
      </c>
      <c r="B2582" s="41" t="s">
        <v>63</v>
      </c>
      <c r="C2582" s="55" t="s">
        <v>256</v>
      </c>
      <c r="D2582" s="33" t="s">
        <v>47</v>
      </c>
      <c r="E2582" s="41">
        <v>2307819.0</v>
      </c>
      <c r="F2582" s="41">
        <v>5790765.0</v>
      </c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4"/>
    </row>
    <row r="2583">
      <c r="A2583" s="41" t="str">
        <f t="shared" si="1"/>
        <v>United States-The Americas2007</v>
      </c>
      <c r="B2583" s="41" t="s">
        <v>63</v>
      </c>
      <c r="C2583" s="55" t="s">
        <v>256</v>
      </c>
      <c r="D2583" s="33" t="s">
        <v>48</v>
      </c>
      <c r="E2583" s="41">
        <v>2230817.0</v>
      </c>
      <c r="F2583" s="41">
        <v>5601405.0</v>
      </c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  <c r="AA2583" s="14"/>
    </row>
    <row r="2584">
      <c r="A2584" s="41" t="str">
        <f t="shared" si="1"/>
        <v>United States-The Americas2008</v>
      </c>
      <c r="B2584" s="41" t="s">
        <v>63</v>
      </c>
      <c r="C2584" s="55" t="s">
        <v>256</v>
      </c>
      <c r="D2584" s="33" t="s">
        <v>49</v>
      </c>
      <c r="E2584" s="41">
        <v>2337014.0</v>
      </c>
      <c r="F2584" s="41">
        <v>5828697.0</v>
      </c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  <c r="AA2584" s="14"/>
    </row>
    <row r="2585">
      <c r="A2585" s="41" t="str">
        <f t="shared" si="1"/>
        <v>United States-The Americas2009</v>
      </c>
      <c r="B2585" s="41" t="s">
        <v>63</v>
      </c>
      <c r="C2585" s="55" t="s">
        <v>256</v>
      </c>
      <c r="D2585" s="33" t="s">
        <v>50</v>
      </c>
      <c r="E2585" s="41">
        <v>2255957.0</v>
      </c>
      <c r="F2585" s="41">
        <v>5650950.0</v>
      </c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</row>
    <row r="2586">
      <c r="A2586" s="41" t="str">
        <f t="shared" si="1"/>
        <v>United States-The Americas2010</v>
      </c>
      <c r="B2586" s="41" t="s">
        <v>63</v>
      </c>
      <c r="C2586" s="55" t="s">
        <v>256</v>
      </c>
      <c r="D2586" s="33" t="s">
        <v>51</v>
      </c>
      <c r="E2586" s="41">
        <v>2318861.0</v>
      </c>
      <c r="F2586" s="41">
        <v>5826394.0</v>
      </c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</row>
    <row r="2587">
      <c r="A2587" s="41" t="str">
        <f t="shared" si="1"/>
        <v>United States-The Americas2011</v>
      </c>
      <c r="B2587" s="41" t="s">
        <v>63</v>
      </c>
      <c r="C2587" s="55" t="s">
        <v>256</v>
      </c>
      <c r="D2587" s="33" t="s">
        <v>52</v>
      </c>
      <c r="E2587" s="41">
        <v>2261151.0</v>
      </c>
      <c r="F2587" s="41">
        <v>5681664.0</v>
      </c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4"/>
    </row>
    <row r="2588">
      <c r="A2588" s="41" t="str">
        <f t="shared" si="1"/>
        <v>United States-The Americas2012</v>
      </c>
      <c r="B2588" s="41" t="s">
        <v>63</v>
      </c>
      <c r="C2588" s="55" t="s">
        <v>256</v>
      </c>
      <c r="D2588" s="33" t="s">
        <v>53</v>
      </c>
      <c r="E2588" s="41">
        <v>2273332.0</v>
      </c>
      <c r="F2588" s="41">
        <v>5713560.0</v>
      </c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</row>
    <row r="2589">
      <c r="A2589" s="41" t="str">
        <f t="shared" si="1"/>
        <v>Uruguay-The Americas2000</v>
      </c>
      <c r="B2589" s="41" t="s">
        <v>63</v>
      </c>
      <c r="C2589" s="55" t="s">
        <v>257</v>
      </c>
      <c r="D2589" s="33" t="s">
        <v>40</v>
      </c>
      <c r="E2589" s="56">
        <v>14338.0</v>
      </c>
      <c r="F2589" s="56">
        <v>8529.0</v>
      </c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</row>
    <row r="2590">
      <c r="A2590" s="41" t="str">
        <f t="shared" si="1"/>
        <v>Uruguay-The Americas2001</v>
      </c>
      <c r="B2590" s="41" t="s">
        <v>63</v>
      </c>
      <c r="C2590" s="55" t="s">
        <v>257</v>
      </c>
      <c r="D2590" s="33" t="s">
        <v>42</v>
      </c>
      <c r="E2590" s="41">
        <v>4430.0</v>
      </c>
      <c r="F2590" s="56">
        <v>8529.0</v>
      </c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  <c r="AA2590" s="14"/>
    </row>
    <row r="2591">
      <c r="A2591" s="41" t="str">
        <f t="shared" si="1"/>
        <v>Uruguay-The Americas2002</v>
      </c>
      <c r="B2591" s="41" t="s">
        <v>63</v>
      </c>
      <c r="C2591" s="55" t="s">
        <v>257</v>
      </c>
      <c r="D2591" s="33" t="s">
        <v>43</v>
      </c>
      <c r="E2591" s="41">
        <v>4174.0</v>
      </c>
      <c r="F2591" s="41">
        <v>6645.0</v>
      </c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  <c r="AA2591" s="14"/>
    </row>
    <row r="2592">
      <c r="A2592" s="41" t="str">
        <f t="shared" si="1"/>
        <v>Uruguay-The Americas2003</v>
      </c>
      <c r="B2592" s="41" t="s">
        <v>63</v>
      </c>
      <c r="C2592" s="55" t="s">
        <v>257</v>
      </c>
      <c r="D2592" s="33" t="s">
        <v>44</v>
      </c>
      <c r="E2592" s="41">
        <v>4134.0</v>
      </c>
      <c r="F2592" s="41">
        <v>7891.0</v>
      </c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</row>
    <row r="2593">
      <c r="A2593" s="41" t="str">
        <f t="shared" si="1"/>
        <v>Uruguay-The Americas2004</v>
      </c>
      <c r="B2593" s="41" t="s">
        <v>63</v>
      </c>
      <c r="C2593" s="55" t="s">
        <v>257</v>
      </c>
      <c r="D2593" s="33" t="s">
        <v>45</v>
      </c>
      <c r="E2593" s="41">
        <v>4153.0</v>
      </c>
      <c r="F2593" s="41">
        <v>8331.0</v>
      </c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</row>
    <row r="2594">
      <c r="A2594" s="41" t="str">
        <f t="shared" si="1"/>
        <v>Uruguay-The Americas2005</v>
      </c>
      <c r="B2594" s="41" t="s">
        <v>63</v>
      </c>
      <c r="C2594" s="55" t="s">
        <v>257</v>
      </c>
      <c r="D2594" s="33" t="s">
        <v>46</v>
      </c>
      <c r="E2594" s="41">
        <v>3183.0</v>
      </c>
      <c r="F2594" s="41">
        <v>6648.0</v>
      </c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</row>
    <row r="2595">
      <c r="A2595" s="41" t="str">
        <f t="shared" si="1"/>
        <v>Uruguay-The Americas2006</v>
      </c>
      <c r="B2595" s="41" t="s">
        <v>63</v>
      </c>
      <c r="C2595" s="55" t="s">
        <v>257</v>
      </c>
      <c r="D2595" s="33" t="s">
        <v>47</v>
      </c>
      <c r="E2595" s="41">
        <v>2869.0</v>
      </c>
      <c r="F2595" s="41">
        <v>5611.0</v>
      </c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</row>
    <row r="2596">
      <c r="A2596" s="41" t="str">
        <f t="shared" si="1"/>
        <v>Uruguay-The Americas2007</v>
      </c>
      <c r="B2596" s="41" t="s">
        <v>63</v>
      </c>
      <c r="C2596" s="55" t="s">
        <v>257</v>
      </c>
      <c r="D2596" s="33" t="s">
        <v>48</v>
      </c>
      <c r="E2596" s="41">
        <v>2712.0</v>
      </c>
      <c r="F2596" s="41">
        <v>5090.0</v>
      </c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4"/>
    </row>
    <row r="2597">
      <c r="A2597" s="41" t="str">
        <f t="shared" si="1"/>
        <v>Uruguay-The Americas2008</v>
      </c>
      <c r="B2597" s="41" t="s">
        <v>63</v>
      </c>
      <c r="C2597" s="55" t="s">
        <v>257</v>
      </c>
      <c r="D2597" s="33" t="s">
        <v>49</v>
      </c>
      <c r="E2597" s="41">
        <v>3172.0</v>
      </c>
      <c r="F2597" s="41">
        <v>5999.0</v>
      </c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</row>
    <row r="2598">
      <c r="A2598" s="41" t="str">
        <f t="shared" si="1"/>
        <v>Uruguay-The Americas2009</v>
      </c>
      <c r="B2598" s="41" t="s">
        <v>63</v>
      </c>
      <c r="C2598" s="55" t="s">
        <v>257</v>
      </c>
      <c r="D2598" s="33" t="s">
        <v>50</v>
      </c>
      <c r="E2598" s="41">
        <v>2538.0</v>
      </c>
      <c r="F2598" s="41">
        <v>4620.0</v>
      </c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</row>
    <row r="2599">
      <c r="A2599" s="41" t="str">
        <f t="shared" si="1"/>
        <v>Uruguay-The Americas2010</v>
      </c>
      <c r="B2599" s="41" t="s">
        <v>63</v>
      </c>
      <c r="C2599" s="55" t="s">
        <v>257</v>
      </c>
      <c r="D2599" s="33" t="s">
        <v>51</v>
      </c>
      <c r="E2599" s="41">
        <v>2957.0</v>
      </c>
      <c r="F2599" s="41">
        <v>5776.0</v>
      </c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  <c r="AA2599" s="14"/>
    </row>
    <row r="2600">
      <c r="A2600" s="41" t="str">
        <f t="shared" si="1"/>
        <v>Uruguay-The Americas2011</v>
      </c>
      <c r="B2600" s="41" t="s">
        <v>63</v>
      </c>
      <c r="C2600" s="55" t="s">
        <v>257</v>
      </c>
      <c r="D2600" s="33" t="s">
        <v>52</v>
      </c>
      <c r="E2600" s="41">
        <v>2523.0</v>
      </c>
      <c r="F2600" s="41">
        <v>4598.0</v>
      </c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</row>
    <row r="2601">
      <c r="A2601" s="41" t="str">
        <f t="shared" si="1"/>
        <v>Uruguay-The Americas2012</v>
      </c>
      <c r="B2601" s="41" t="s">
        <v>63</v>
      </c>
      <c r="C2601" s="55" t="s">
        <v>257</v>
      </c>
      <c r="D2601" s="33" t="s">
        <v>53</v>
      </c>
      <c r="E2601" s="41">
        <v>3092.0</v>
      </c>
      <c r="F2601" s="41">
        <v>5306.0</v>
      </c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  <c r="AA2601" s="14"/>
    </row>
    <row r="2602">
      <c r="A2602" s="41" t="str">
        <f t="shared" si="1"/>
        <v>Uzbekistan-Asia2000</v>
      </c>
      <c r="B2602" s="41" t="s">
        <v>41</v>
      </c>
      <c r="C2602" s="55" t="s">
        <v>258</v>
      </c>
      <c r="D2602" s="33" t="s">
        <v>40</v>
      </c>
      <c r="E2602" s="56">
        <v>14338.0</v>
      </c>
      <c r="F2602" s="56">
        <v>8529.0</v>
      </c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  <c r="AA2602" s="14"/>
    </row>
    <row r="2603">
      <c r="A2603" s="41" t="str">
        <f t="shared" si="1"/>
        <v>Uzbekistan-Asia2001</v>
      </c>
      <c r="B2603" s="41" t="s">
        <v>41</v>
      </c>
      <c r="C2603" s="55" t="s">
        <v>258</v>
      </c>
      <c r="D2603" s="33" t="s">
        <v>42</v>
      </c>
      <c r="E2603" s="41">
        <v>47755.0</v>
      </c>
      <c r="F2603" s="56">
        <v>8529.0</v>
      </c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  <c r="AA2603" s="14"/>
    </row>
    <row r="2604">
      <c r="A2604" s="41" t="str">
        <f t="shared" si="1"/>
        <v>Uzbekistan-Asia2002</v>
      </c>
      <c r="B2604" s="41" t="s">
        <v>41</v>
      </c>
      <c r="C2604" s="55" t="s">
        <v>258</v>
      </c>
      <c r="D2604" s="33" t="s">
        <v>43</v>
      </c>
      <c r="E2604" s="41">
        <v>43747.0</v>
      </c>
      <c r="F2604" s="41">
        <v>104443.0</v>
      </c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  <c r="AA2604" s="14"/>
    </row>
    <row r="2605">
      <c r="A2605" s="41" t="str">
        <f t="shared" si="1"/>
        <v>Uzbekistan-Asia2003</v>
      </c>
      <c r="B2605" s="41" t="s">
        <v>41</v>
      </c>
      <c r="C2605" s="55" t="s">
        <v>258</v>
      </c>
      <c r="D2605" s="33" t="s">
        <v>44</v>
      </c>
      <c r="E2605" s="41">
        <v>44831.0</v>
      </c>
      <c r="F2605" s="41">
        <v>116607.0</v>
      </c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  <c r="AA2605" s="14"/>
    </row>
    <row r="2606">
      <c r="A2606" s="41" t="str">
        <f t="shared" si="1"/>
        <v>Uzbekistan-Asia2004</v>
      </c>
      <c r="B2606" s="41" t="s">
        <v>41</v>
      </c>
      <c r="C2606" s="55" t="s">
        <v>258</v>
      </c>
      <c r="D2606" s="33" t="s">
        <v>45</v>
      </c>
      <c r="E2606" s="41">
        <v>50512.0</v>
      </c>
      <c r="F2606" s="41">
        <v>120039.0</v>
      </c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</row>
    <row r="2607">
      <c r="A2607" s="41" t="str">
        <f t="shared" si="1"/>
        <v>Uzbekistan-Asia2005</v>
      </c>
      <c r="B2607" s="41" t="s">
        <v>41</v>
      </c>
      <c r="C2607" s="55" t="s">
        <v>258</v>
      </c>
      <c r="D2607" s="33" t="s">
        <v>46</v>
      </c>
      <c r="E2607" s="41">
        <v>48872.0</v>
      </c>
      <c r="F2607" s="41">
        <v>116530.0</v>
      </c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</row>
    <row r="2608">
      <c r="A2608" s="41" t="str">
        <f t="shared" si="1"/>
        <v>Uzbekistan-Asia2006</v>
      </c>
      <c r="B2608" s="41" t="s">
        <v>41</v>
      </c>
      <c r="C2608" s="55" t="s">
        <v>258</v>
      </c>
      <c r="D2608" s="33" t="s">
        <v>47</v>
      </c>
      <c r="E2608" s="41">
        <v>50678.0</v>
      </c>
      <c r="F2608" s="41">
        <v>119306.0</v>
      </c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  <c r="AA2608" s="14"/>
    </row>
    <row r="2609">
      <c r="A2609" s="41" t="str">
        <f t="shared" si="1"/>
        <v>Uzbekistan-Asia2007</v>
      </c>
      <c r="B2609" s="41" t="s">
        <v>41</v>
      </c>
      <c r="C2609" s="55" t="s">
        <v>258</v>
      </c>
      <c r="D2609" s="33" t="s">
        <v>48</v>
      </c>
      <c r="E2609" s="41">
        <v>51070.0</v>
      </c>
      <c r="F2609" s="41">
        <v>122038.0</v>
      </c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</row>
    <row r="2610">
      <c r="A2610" s="41" t="str">
        <f t="shared" si="1"/>
        <v>Uzbekistan-Asia2008</v>
      </c>
      <c r="B2610" s="41" t="s">
        <v>41</v>
      </c>
      <c r="C2610" s="55" t="s">
        <v>258</v>
      </c>
      <c r="D2610" s="33" t="s">
        <v>49</v>
      </c>
      <c r="E2610" s="41">
        <v>48718.0</v>
      </c>
      <c r="F2610" s="41">
        <v>116944.0</v>
      </c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  <c r="AA2610" s="14"/>
    </row>
    <row r="2611">
      <c r="A2611" s="41" t="str">
        <f t="shared" si="1"/>
        <v>Uzbekistan-Asia2009</v>
      </c>
      <c r="B2611" s="41" t="s">
        <v>41</v>
      </c>
      <c r="C2611" s="55" t="s">
        <v>258</v>
      </c>
      <c r="D2611" s="33" t="s">
        <v>50</v>
      </c>
      <c r="E2611" s="41">
        <v>53188.0</v>
      </c>
      <c r="F2611" s="41">
        <v>126915.0</v>
      </c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</row>
    <row r="2612">
      <c r="A2612" s="41" t="str">
        <f t="shared" si="1"/>
        <v>Uzbekistan-Asia2010</v>
      </c>
      <c r="B2612" s="41" t="s">
        <v>41</v>
      </c>
      <c r="C2612" s="55" t="s">
        <v>258</v>
      </c>
      <c r="D2612" s="33" t="s">
        <v>51</v>
      </c>
      <c r="E2612" s="41">
        <v>46965.0</v>
      </c>
      <c r="F2612" s="41">
        <v>111888.0</v>
      </c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  <c r="AA2612" s="14"/>
    </row>
    <row r="2613">
      <c r="A2613" s="41" t="str">
        <f t="shared" si="1"/>
        <v>Uzbekistan-Asia2011</v>
      </c>
      <c r="B2613" s="41" t="s">
        <v>41</v>
      </c>
      <c r="C2613" s="55" t="s">
        <v>258</v>
      </c>
      <c r="D2613" s="33" t="s">
        <v>52</v>
      </c>
      <c r="E2613" s="41">
        <v>51412.0</v>
      </c>
      <c r="F2613" s="41">
        <v>122683.0</v>
      </c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  <c r="AA2613" s="14"/>
    </row>
    <row r="2614">
      <c r="A2614" s="41" t="str">
        <f t="shared" si="1"/>
        <v>Uzbekistan-Asia2012</v>
      </c>
      <c r="B2614" s="41" t="s">
        <v>41</v>
      </c>
      <c r="C2614" s="55" t="s">
        <v>258</v>
      </c>
      <c r="D2614" s="33" t="s">
        <v>53</v>
      </c>
      <c r="E2614" s="41">
        <v>50757.0</v>
      </c>
      <c r="F2614" s="41">
        <v>119951.0</v>
      </c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</row>
    <row r="2615">
      <c r="A2615" s="41" t="str">
        <f t="shared" si="1"/>
        <v>Vanuatu-Oceania2000</v>
      </c>
      <c r="B2615" s="41" t="s">
        <v>59</v>
      </c>
      <c r="C2615" s="55" t="s">
        <v>259</v>
      </c>
      <c r="D2615" s="33" t="s">
        <v>40</v>
      </c>
      <c r="E2615" s="56">
        <v>14338.0</v>
      </c>
      <c r="F2615" s="56">
        <v>8529.0</v>
      </c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4"/>
    </row>
    <row r="2616">
      <c r="A2616" s="41" t="str">
        <f t="shared" si="1"/>
        <v>Vanuatu-Oceania2001</v>
      </c>
      <c r="B2616" s="41" t="s">
        <v>59</v>
      </c>
      <c r="C2616" s="55" t="s">
        <v>259</v>
      </c>
      <c r="D2616" s="33" t="s">
        <v>42</v>
      </c>
      <c r="E2616" s="56">
        <v>14338.0</v>
      </c>
      <c r="F2616" s="56">
        <v>8529.0</v>
      </c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4"/>
    </row>
    <row r="2617">
      <c r="A2617" s="41" t="str">
        <f t="shared" si="1"/>
        <v>Vanuatu-Oceania2002</v>
      </c>
      <c r="B2617" s="41" t="s">
        <v>59</v>
      </c>
      <c r="C2617" s="55" t="s">
        <v>259</v>
      </c>
      <c r="D2617" s="33" t="s">
        <v>43</v>
      </c>
      <c r="E2617" s="56">
        <v>14338.0</v>
      </c>
      <c r="F2617" s="41">
        <v>117.0</v>
      </c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</row>
    <row r="2618">
      <c r="A2618" s="41" t="str">
        <f t="shared" si="1"/>
        <v>Vanuatu-Oceania2003</v>
      </c>
      <c r="B2618" s="41" t="s">
        <v>59</v>
      </c>
      <c r="C2618" s="55" t="s">
        <v>259</v>
      </c>
      <c r="D2618" s="33" t="s">
        <v>44</v>
      </c>
      <c r="E2618" s="56">
        <v>14338.0</v>
      </c>
      <c r="F2618" s="41">
        <v>117.0</v>
      </c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  <c r="AA2618" s="14"/>
    </row>
    <row r="2619">
      <c r="A2619" s="41" t="str">
        <f t="shared" si="1"/>
        <v>Vanuatu-Oceania2004</v>
      </c>
      <c r="B2619" s="41" t="s">
        <v>59</v>
      </c>
      <c r="C2619" s="55" t="s">
        <v>259</v>
      </c>
      <c r="D2619" s="33" t="s">
        <v>45</v>
      </c>
      <c r="E2619" s="56">
        <v>14338.0</v>
      </c>
      <c r="F2619" s="41">
        <v>92.0</v>
      </c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4"/>
    </row>
    <row r="2620">
      <c r="A2620" s="41" t="str">
        <f t="shared" si="1"/>
        <v>Vanuatu-Oceania2005</v>
      </c>
      <c r="B2620" s="41" t="s">
        <v>59</v>
      </c>
      <c r="C2620" s="55" t="s">
        <v>259</v>
      </c>
      <c r="D2620" s="33" t="s">
        <v>46</v>
      </c>
      <c r="E2620" s="41">
        <v>31.0</v>
      </c>
      <c r="F2620" s="41">
        <v>48.0</v>
      </c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  <c r="AA2620" s="14"/>
    </row>
    <row r="2621">
      <c r="A2621" s="41" t="str">
        <f t="shared" si="1"/>
        <v>Vanuatu-Oceania2006</v>
      </c>
      <c r="B2621" s="41" t="s">
        <v>59</v>
      </c>
      <c r="C2621" s="55" t="s">
        <v>259</v>
      </c>
      <c r="D2621" s="33" t="s">
        <v>47</v>
      </c>
      <c r="E2621" s="41">
        <v>30.0</v>
      </c>
      <c r="F2621" s="41">
        <v>55.0</v>
      </c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  <c r="AA2621" s="14"/>
    </row>
    <row r="2622">
      <c r="A2622" s="41" t="str">
        <f t="shared" si="1"/>
        <v>Vanuatu-Oceania2007</v>
      </c>
      <c r="B2622" s="41" t="s">
        <v>59</v>
      </c>
      <c r="C2622" s="55" t="s">
        <v>259</v>
      </c>
      <c r="D2622" s="33" t="s">
        <v>48</v>
      </c>
      <c r="E2622" s="56">
        <v>14338.0</v>
      </c>
      <c r="F2622" s="41">
        <v>88.0</v>
      </c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</row>
    <row r="2623">
      <c r="A2623" s="41" t="str">
        <f t="shared" si="1"/>
        <v>Vanuatu-Oceania2008</v>
      </c>
      <c r="B2623" s="41" t="s">
        <v>59</v>
      </c>
      <c r="C2623" s="55" t="s">
        <v>259</v>
      </c>
      <c r="D2623" s="33" t="s">
        <v>49</v>
      </c>
      <c r="E2623" s="41">
        <v>35.0</v>
      </c>
      <c r="F2623" s="41">
        <v>95.0</v>
      </c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</row>
    <row r="2624">
      <c r="A2624" s="41" t="str">
        <f t="shared" si="1"/>
        <v>Vanuatu-Oceania2009</v>
      </c>
      <c r="B2624" s="41" t="s">
        <v>59</v>
      </c>
      <c r="C2624" s="55" t="s">
        <v>259</v>
      </c>
      <c r="D2624" s="33" t="s">
        <v>50</v>
      </c>
      <c r="E2624" s="56">
        <v>14338.0</v>
      </c>
      <c r="F2624" s="41">
        <v>84.0</v>
      </c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  <c r="AA2624" s="14"/>
    </row>
    <row r="2625">
      <c r="A2625" s="41" t="str">
        <f t="shared" si="1"/>
        <v>Vanuatu-Oceania2010</v>
      </c>
      <c r="B2625" s="41" t="s">
        <v>59</v>
      </c>
      <c r="C2625" s="55" t="s">
        <v>259</v>
      </c>
      <c r="D2625" s="33" t="s">
        <v>51</v>
      </c>
      <c r="E2625" s="41">
        <v>30.0</v>
      </c>
      <c r="F2625" s="41">
        <v>55.0</v>
      </c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  <c r="AA2625" s="14"/>
    </row>
    <row r="2626">
      <c r="A2626" s="41" t="str">
        <f t="shared" si="1"/>
        <v>Vanuatu-Oceania2011</v>
      </c>
      <c r="B2626" s="41" t="s">
        <v>59</v>
      </c>
      <c r="C2626" s="55" t="s">
        <v>259</v>
      </c>
      <c r="D2626" s="33" t="s">
        <v>52</v>
      </c>
      <c r="E2626" s="56">
        <v>14338.0</v>
      </c>
      <c r="F2626" s="41">
        <v>81.0</v>
      </c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  <c r="AA2626" s="14"/>
    </row>
    <row r="2627">
      <c r="A2627" s="41" t="str">
        <f t="shared" si="1"/>
        <v>Vanuatu-Oceania2012</v>
      </c>
      <c r="B2627" s="41" t="s">
        <v>59</v>
      </c>
      <c r="C2627" s="55" t="s">
        <v>259</v>
      </c>
      <c r="D2627" s="33" t="s">
        <v>53</v>
      </c>
      <c r="E2627" s="56">
        <v>14338.0</v>
      </c>
      <c r="F2627" s="41">
        <v>81.0</v>
      </c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4"/>
    </row>
    <row r="2628">
      <c r="A2628" s="41" t="str">
        <f t="shared" si="1"/>
        <v>Venezuela-The Americas2000</v>
      </c>
      <c r="B2628" s="41" t="s">
        <v>63</v>
      </c>
      <c r="C2628" s="55" t="s">
        <v>260</v>
      </c>
      <c r="D2628" s="33" t="s">
        <v>40</v>
      </c>
      <c r="E2628" s="56">
        <v>14338.0</v>
      </c>
      <c r="F2628" s="56">
        <v>8529.0</v>
      </c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  <c r="AA2628" s="14"/>
    </row>
    <row r="2629">
      <c r="A2629" s="41" t="str">
        <f t="shared" si="1"/>
        <v>Venezuela-The Americas2001</v>
      </c>
      <c r="B2629" s="41" t="s">
        <v>63</v>
      </c>
      <c r="C2629" s="55" t="s">
        <v>260</v>
      </c>
      <c r="D2629" s="33" t="s">
        <v>42</v>
      </c>
      <c r="E2629" s="41">
        <v>70198.0</v>
      </c>
      <c r="F2629" s="56">
        <v>8529.0</v>
      </c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  <c r="AA2629" s="14"/>
    </row>
    <row r="2630">
      <c r="A2630" s="41" t="str">
        <f t="shared" si="1"/>
        <v>Venezuela-The Americas2002</v>
      </c>
      <c r="B2630" s="41" t="s">
        <v>63</v>
      </c>
      <c r="C2630" s="55" t="s">
        <v>260</v>
      </c>
      <c r="D2630" s="33" t="s">
        <v>43</v>
      </c>
      <c r="E2630" s="41">
        <v>75502.0</v>
      </c>
      <c r="F2630" s="41">
        <v>201747.0</v>
      </c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  <c r="AA2630" s="14"/>
    </row>
    <row r="2631">
      <c r="A2631" s="41" t="str">
        <f t="shared" si="1"/>
        <v>Venezuela-The Americas2003</v>
      </c>
      <c r="B2631" s="41" t="s">
        <v>63</v>
      </c>
      <c r="C2631" s="55" t="s">
        <v>260</v>
      </c>
      <c r="D2631" s="33" t="s">
        <v>44</v>
      </c>
      <c r="E2631" s="41">
        <v>69597.0</v>
      </c>
      <c r="F2631" s="41">
        <v>185341.0</v>
      </c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  <c r="AA2631" s="14"/>
    </row>
    <row r="2632">
      <c r="A2632" s="41" t="str">
        <f t="shared" si="1"/>
        <v>Venezuela-The Americas2004</v>
      </c>
      <c r="B2632" s="41" t="s">
        <v>63</v>
      </c>
      <c r="C2632" s="55" t="s">
        <v>260</v>
      </c>
      <c r="D2632" s="33" t="s">
        <v>45</v>
      </c>
      <c r="E2632" s="41">
        <v>69597.0</v>
      </c>
      <c r="F2632" s="41">
        <v>186812.0</v>
      </c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  <c r="AA2632" s="14"/>
    </row>
    <row r="2633">
      <c r="A2633" s="41" t="str">
        <f t="shared" si="1"/>
        <v>Venezuela-The Americas2005</v>
      </c>
      <c r="B2633" s="41" t="s">
        <v>63</v>
      </c>
      <c r="C2633" s="55" t="s">
        <v>260</v>
      </c>
      <c r="D2633" s="33" t="s">
        <v>46</v>
      </c>
      <c r="E2633" s="41">
        <v>63705.0</v>
      </c>
      <c r="F2633" s="41">
        <v>171825.0</v>
      </c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  <c r="AA2633" s="14"/>
    </row>
    <row r="2634">
      <c r="A2634" s="41" t="str">
        <f t="shared" si="1"/>
        <v>Venezuela-The Americas2006</v>
      </c>
      <c r="B2634" s="41" t="s">
        <v>63</v>
      </c>
      <c r="C2634" s="55" t="s">
        <v>260</v>
      </c>
      <c r="D2634" s="33" t="s">
        <v>47</v>
      </c>
      <c r="E2634" s="41">
        <v>56441.0</v>
      </c>
      <c r="F2634" s="41">
        <v>168268.0</v>
      </c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  <c r="AA2634" s="14"/>
    </row>
    <row r="2635">
      <c r="A2635" s="41" t="str">
        <f t="shared" si="1"/>
        <v>Venezuela-The Americas2007</v>
      </c>
      <c r="B2635" s="41" t="s">
        <v>63</v>
      </c>
      <c r="C2635" s="55" t="s">
        <v>260</v>
      </c>
      <c r="D2635" s="33" t="s">
        <v>48</v>
      </c>
      <c r="E2635" s="41">
        <v>57871.0</v>
      </c>
      <c r="F2635" s="41">
        <v>172525.0</v>
      </c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  <c r="AA2635" s="14"/>
    </row>
    <row r="2636">
      <c r="A2636" s="41" t="str">
        <f t="shared" si="1"/>
        <v>Venezuela-The Americas2008</v>
      </c>
      <c r="B2636" s="41" t="s">
        <v>63</v>
      </c>
      <c r="C2636" s="55" t="s">
        <v>260</v>
      </c>
      <c r="D2636" s="33" t="s">
        <v>49</v>
      </c>
      <c r="E2636" s="41">
        <v>62934.0</v>
      </c>
      <c r="F2636" s="41">
        <v>175785.0</v>
      </c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</row>
    <row r="2637">
      <c r="A2637" s="41" t="str">
        <f t="shared" si="1"/>
        <v>Venezuela-The Americas2009</v>
      </c>
      <c r="B2637" s="41" t="s">
        <v>63</v>
      </c>
      <c r="C2637" s="55" t="s">
        <v>260</v>
      </c>
      <c r="D2637" s="33" t="s">
        <v>50</v>
      </c>
      <c r="E2637" s="41">
        <v>57515.0</v>
      </c>
      <c r="F2637" s="41">
        <v>193262.0</v>
      </c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</row>
    <row r="2638">
      <c r="A2638" s="41" t="str">
        <f t="shared" si="1"/>
        <v>Venezuela-The Americas2010</v>
      </c>
      <c r="B2638" s="41" t="s">
        <v>63</v>
      </c>
      <c r="C2638" s="55" t="s">
        <v>260</v>
      </c>
      <c r="D2638" s="33" t="s">
        <v>51</v>
      </c>
      <c r="E2638" s="41">
        <v>66558.0</v>
      </c>
      <c r="F2638" s="41">
        <v>181630.0</v>
      </c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</row>
    <row r="2639">
      <c r="A2639" s="41" t="str">
        <f t="shared" si="1"/>
        <v>Venezuela-The Americas2011</v>
      </c>
      <c r="B2639" s="41" t="s">
        <v>63</v>
      </c>
      <c r="C2639" s="55" t="s">
        <v>260</v>
      </c>
      <c r="D2639" s="33" t="s">
        <v>52</v>
      </c>
      <c r="E2639" s="41">
        <v>52881.0</v>
      </c>
      <c r="F2639" s="41">
        <v>192103.0</v>
      </c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</row>
    <row r="2640">
      <c r="A2640" s="41" t="str">
        <f t="shared" si="1"/>
        <v>Venezuela-The Americas2012</v>
      </c>
      <c r="B2640" s="41" t="s">
        <v>63</v>
      </c>
      <c r="C2640" s="55" t="s">
        <v>260</v>
      </c>
      <c r="D2640" s="33" t="s">
        <v>53</v>
      </c>
      <c r="E2640" s="41">
        <v>56424.0</v>
      </c>
      <c r="F2640" s="41">
        <v>152415.0</v>
      </c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  <c r="AA2640" s="14"/>
    </row>
    <row r="2641">
      <c r="A2641" s="41" t="str">
        <f t="shared" si="1"/>
        <v>Vietnam-Asia2000</v>
      </c>
      <c r="B2641" s="41" t="s">
        <v>41</v>
      </c>
      <c r="C2641" s="55" t="s">
        <v>261</v>
      </c>
      <c r="D2641" s="33" t="s">
        <v>40</v>
      </c>
      <c r="E2641" s="56">
        <v>14338.0</v>
      </c>
      <c r="F2641" s="56">
        <v>8529.0</v>
      </c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  <c r="AA2641" s="14"/>
    </row>
    <row r="2642">
      <c r="A2642" s="41" t="str">
        <f t="shared" si="1"/>
        <v>Vietnam-Asia2001</v>
      </c>
      <c r="B2642" s="41" t="s">
        <v>41</v>
      </c>
      <c r="C2642" s="55" t="s">
        <v>261</v>
      </c>
      <c r="D2642" s="33" t="s">
        <v>42</v>
      </c>
      <c r="E2642" s="41">
        <v>61210.0</v>
      </c>
      <c r="F2642" s="56">
        <v>8529.0</v>
      </c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  <c r="AA2642" s="14"/>
    </row>
    <row r="2643">
      <c r="A2643" s="41" t="str">
        <f t="shared" si="1"/>
        <v>Vietnam-Asia2002</v>
      </c>
      <c r="B2643" s="41" t="s">
        <v>41</v>
      </c>
      <c r="C2643" s="55" t="s">
        <v>261</v>
      </c>
      <c r="D2643" s="33" t="s">
        <v>43</v>
      </c>
      <c r="E2643" s="41">
        <v>58912.0</v>
      </c>
      <c r="F2643" s="41">
        <v>150230.0</v>
      </c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</row>
    <row r="2644">
      <c r="A2644" s="41" t="str">
        <f t="shared" si="1"/>
        <v>Vietnam-Asia2003</v>
      </c>
      <c r="B2644" s="41" t="s">
        <v>41</v>
      </c>
      <c r="C2644" s="55" t="s">
        <v>261</v>
      </c>
      <c r="D2644" s="33" t="s">
        <v>44</v>
      </c>
      <c r="E2644" s="41">
        <v>53450.0</v>
      </c>
      <c r="F2644" s="41">
        <v>140057.0</v>
      </c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  <c r="AA2644" s="14"/>
    </row>
    <row r="2645">
      <c r="A2645" s="41" t="str">
        <f t="shared" si="1"/>
        <v>Vietnam-Asia2004</v>
      </c>
      <c r="B2645" s="41" t="s">
        <v>41</v>
      </c>
      <c r="C2645" s="55" t="s">
        <v>261</v>
      </c>
      <c r="D2645" s="33" t="s">
        <v>45</v>
      </c>
      <c r="E2645" s="41">
        <v>48984.0</v>
      </c>
      <c r="F2645" s="41">
        <v>127164.0</v>
      </c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  <c r="AA2645" s="14"/>
    </row>
    <row r="2646">
      <c r="A2646" s="41" t="str">
        <f t="shared" si="1"/>
        <v>Vietnam-Asia2005</v>
      </c>
      <c r="B2646" s="41" t="s">
        <v>41</v>
      </c>
      <c r="C2646" s="55" t="s">
        <v>261</v>
      </c>
      <c r="D2646" s="33" t="s">
        <v>46</v>
      </c>
      <c r="E2646" s="41">
        <v>42475.0</v>
      </c>
      <c r="F2646" s="41">
        <v>102456.0</v>
      </c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  <c r="AA2646" s="14"/>
    </row>
    <row r="2647">
      <c r="A2647" s="41" t="str">
        <f t="shared" si="1"/>
        <v>Vietnam-Asia2006</v>
      </c>
      <c r="B2647" s="41" t="s">
        <v>41</v>
      </c>
      <c r="C2647" s="55" t="s">
        <v>261</v>
      </c>
      <c r="D2647" s="33" t="s">
        <v>47</v>
      </c>
      <c r="E2647" s="41">
        <v>38968.0</v>
      </c>
      <c r="F2647" s="41">
        <v>90549.0</v>
      </c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</row>
    <row r="2648">
      <c r="A2648" s="41" t="str">
        <f t="shared" si="1"/>
        <v>Vietnam-Asia2007</v>
      </c>
      <c r="B2648" s="41" t="s">
        <v>41</v>
      </c>
      <c r="C2648" s="55" t="s">
        <v>261</v>
      </c>
      <c r="D2648" s="33" t="s">
        <v>48</v>
      </c>
      <c r="E2648" s="41">
        <v>30646.0</v>
      </c>
      <c r="F2648" s="41">
        <v>61140.0</v>
      </c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  <c r="AA2648" s="14"/>
    </row>
    <row r="2649">
      <c r="A2649" s="41" t="str">
        <f t="shared" si="1"/>
        <v>Vietnam-Asia2008</v>
      </c>
      <c r="B2649" s="41" t="s">
        <v>41</v>
      </c>
      <c r="C2649" s="55" t="s">
        <v>261</v>
      </c>
      <c r="D2649" s="33" t="s">
        <v>49</v>
      </c>
      <c r="E2649" s="41">
        <v>45777.0</v>
      </c>
      <c r="F2649" s="41">
        <v>113651.0</v>
      </c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  <c r="AA2649" s="14"/>
    </row>
    <row r="2650">
      <c r="A2650" s="41" t="str">
        <f t="shared" si="1"/>
        <v>Vietnam-Asia2009</v>
      </c>
      <c r="B2650" s="41" t="s">
        <v>41</v>
      </c>
      <c r="C2650" s="55" t="s">
        <v>261</v>
      </c>
      <c r="D2650" s="33" t="s">
        <v>50</v>
      </c>
      <c r="E2650" s="41">
        <v>33441.0</v>
      </c>
      <c r="F2650" s="41">
        <v>70806.0</v>
      </c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  <c r="AA2650" s="14"/>
    </row>
    <row r="2651">
      <c r="A2651" s="41" t="str">
        <f t="shared" si="1"/>
        <v>Vietnam-Asia2010</v>
      </c>
      <c r="B2651" s="41" t="s">
        <v>41</v>
      </c>
      <c r="C2651" s="55" t="s">
        <v>261</v>
      </c>
      <c r="D2651" s="33" t="s">
        <v>51</v>
      </c>
      <c r="E2651" s="41">
        <v>41455.0</v>
      </c>
      <c r="F2651" s="41">
        <v>97942.0</v>
      </c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</row>
    <row r="2652">
      <c r="A2652" s="41" t="str">
        <f t="shared" si="1"/>
        <v>Vietnam-Asia2011</v>
      </c>
      <c r="B2652" s="41" t="s">
        <v>41</v>
      </c>
      <c r="C2652" s="55" t="s">
        <v>261</v>
      </c>
      <c r="D2652" s="33" t="s">
        <v>52</v>
      </c>
      <c r="E2652" s="41">
        <v>35111.0</v>
      </c>
      <c r="F2652" s="41">
        <v>78767.0</v>
      </c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  <c r="AA2652" s="14"/>
    </row>
    <row r="2653">
      <c r="A2653" s="41" t="str">
        <f t="shared" si="1"/>
        <v>Vietnam-Asia2012</v>
      </c>
      <c r="B2653" s="41" t="s">
        <v>41</v>
      </c>
      <c r="C2653" s="55" t="s">
        <v>261</v>
      </c>
      <c r="D2653" s="33" t="s">
        <v>53</v>
      </c>
      <c r="E2653" s="41">
        <v>28736.0</v>
      </c>
      <c r="F2653" s="41">
        <v>53645.0</v>
      </c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</row>
    <row r="2654">
      <c r="A2654" s="41" t="str">
        <f t="shared" si="1"/>
        <v>Yemen-Middle East2000</v>
      </c>
      <c r="B2654" s="41" t="s">
        <v>72</v>
      </c>
      <c r="C2654" s="55" t="s">
        <v>262</v>
      </c>
      <c r="D2654" s="33" t="s">
        <v>40</v>
      </c>
      <c r="E2654" s="56">
        <v>14338.0</v>
      </c>
      <c r="F2654" s="56">
        <v>8529.0</v>
      </c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  <c r="AA2654" s="14"/>
    </row>
    <row r="2655">
      <c r="A2655" s="41" t="str">
        <f t="shared" si="1"/>
        <v>Yemen-Middle East2001</v>
      </c>
      <c r="B2655" s="41" t="s">
        <v>72</v>
      </c>
      <c r="C2655" s="55" t="s">
        <v>262</v>
      </c>
      <c r="D2655" s="33" t="s">
        <v>42</v>
      </c>
      <c r="E2655" s="41">
        <v>7260.0</v>
      </c>
      <c r="F2655" s="56">
        <v>8529.0</v>
      </c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  <c r="AA2655" s="14"/>
    </row>
    <row r="2656">
      <c r="A2656" s="41" t="str">
        <f t="shared" si="1"/>
        <v>Yemen-Middle East2002</v>
      </c>
      <c r="B2656" s="41" t="s">
        <v>72</v>
      </c>
      <c r="C2656" s="55" t="s">
        <v>262</v>
      </c>
      <c r="D2656" s="33" t="s">
        <v>43</v>
      </c>
      <c r="E2656" s="41">
        <v>8360.0</v>
      </c>
      <c r="F2656" s="41">
        <v>21852.0</v>
      </c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  <c r="AA2656" s="14"/>
    </row>
    <row r="2657">
      <c r="A2657" s="41" t="str">
        <f t="shared" si="1"/>
        <v>Yemen-Middle East2003</v>
      </c>
      <c r="B2657" s="41" t="s">
        <v>72</v>
      </c>
      <c r="C2657" s="55" t="s">
        <v>262</v>
      </c>
      <c r="D2657" s="33" t="s">
        <v>44</v>
      </c>
      <c r="E2657" s="41">
        <v>7764.0</v>
      </c>
      <c r="F2657" s="41">
        <v>23058.0</v>
      </c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</row>
    <row r="2658">
      <c r="A2658" s="41" t="str">
        <f t="shared" si="1"/>
        <v>Yemen-Middle East2004</v>
      </c>
      <c r="B2658" s="41" t="s">
        <v>72</v>
      </c>
      <c r="C2658" s="55" t="s">
        <v>262</v>
      </c>
      <c r="D2658" s="33" t="s">
        <v>45</v>
      </c>
      <c r="E2658" s="41">
        <v>7208.0</v>
      </c>
      <c r="F2658" s="41">
        <v>22207.0</v>
      </c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  <c r="AA2658" s="14"/>
    </row>
    <row r="2659">
      <c r="A2659" s="41" t="str">
        <f t="shared" si="1"/>
        <v>Yemen-Middle East2005</v>
      </c>
      <c r="B2659" s="41" t="s">
        <v>72</v>
      </c>
      <c r="C2659" s="55" t="s">
        <v>262</v>
      </c>
      <c r="D2659" s="33" t="s">
        <v>46</v>
      </c>
      <c r="E2659" s="41">
        <v>7054.0</v>
      </c>
      <c r="F2659" s="41">
        <v>20796.0</v>
      </c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</row>
    <row r="2660">
      <c r="A2660" s="41" t="str">
        <f t="shared" si="1"/>
        <v>Yemen-Middle East2006</v>
      </c>
      <c r="B2660" s="41" t="s">
        <v>72</v>
      </c>
      <c r="C2660" s="55" t="s">
        <v>262</v>
      </c>
      <c r="D2660" s="33" t="s">
        <v>47</v>
      </c>
      <c r="E2660" s="41">
        <v>6186.0</v>
      </c>
      <c r="F2660" s="41">
        <v>18881.0</v>
      </c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</row>
    <row r="2661">
      <c r="A2661" s="41" t="str">
        <f t="shared" si="1"/>
        <v>Yemen-Middle East2007</v>
      </c>
      <c r="B2661" s="41" t="s">
        <v>72</v>
      </c>
      <c r="C2661" s="55" t="s">
        <v>262</v>
      </c>
      <c r="D2661" s="33" t="s">
        <v>48</v>
      </c>
      <c r="E2661" s="41">
        <v>5265.0</v>
      </c>
      <c r="F2661" s="41">
        <v>16252.0</v>
      </c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  <c r="AA2661" s="14"/>
    </row>
    <row r="2662">
      <c r="A2662" s="41" t="str">
        <f t="shared" si="1"/>
        <v>Yemen-Middle East2008</v>
      </c>
      <c r="B2662" s="41" t="s">
        <v>72</v>
      </c>
      <c r="C2662" s="55" t="s">
        <v>262</v>
      </c>
      <c r="D2662" s="33" t="s">
        <v>49</v>
      </c>
      <c r="E2662" s="41">
        <v>7014.0</v>
      </c>
      <c r="F2662" s="41">
        <v>21712.0</v>
      </c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  <c r="AA2662" s="14"/>
    </row>
    <row r="2663">
      <c r="A2663" s="41" t="str">
        <f t="shared" si="1"/>
        <v>Yemen-Middle East2009</v>
      </c>
      <c r="B2663" s="41" t="s">
        <v>72</v>
      </c>
      <c r="C2663" s="55" t="s">
        <v>262</v>
      </c>
      <c r="D2663" s="33" t="s">
        <v>50</v>
      </c>
      <c r="E2663" s="41">
        <v>6589.0</v>
      </c>
      <c r="F2663" s="41">
        <v>20044.0</v>
      </c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  <c r="AA2663" s="14"/>
    </row>
    <row r="2664">
      <c r="A2664" s="41" t="str">
        <f t="shared" si="1"/>
        <v>Yemen-Middle East2010</v>
      </c>
      <c r="B2664" s="41" t="s">
        <v>72</v>
      </c>
      <c r="C2664" s="55" t="s">
        <v>262</v>
      </c>
      <c r="D2664" s="33" t="s">
        <v>51</v>
      </c>
      <c r="E2664" s="41">
        <v>5100.0</v>
      </c>
      <c r="F2664" s="41">
        <v>15764.0</v>
      </c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  <c r="AA2664" s="14"/>
    </row>
    <row r="2665">
      <c r="A2665" s="41" t="str">
        <f t="shared" si="1"/>
        <v>Yemen-Middle East2011</v>
      </c>
      <c r="B2665" s="41" t="s">
        <v>72</v>
      </c>
      <c r="C2665" s="55" t="s">
        <v>262</v>
      </c>
      <c r="D2665" s="33" t="s">
        <v>52</v>
      </c>
      <c r="E2665" s="41">
        <v>5667.0</v>
      </c>
      <c r="F2665" s="41">
        <v>17305.0</v>
      </c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</row>
    <row r="2666">
      <c r="A2666" s="41" t="str">
        <f t="shared" si="1"/>
        <v>Yemen-Middle East2012</v>
      </c>
      <c r="B2666" s="41" t="s">
        <v>72</v>
      </c>
      <c r="C2666" s="55" t="s">
        <v>262</v>
      </c>
      <c r="D2666" s="33" t="s">
        <v>53</v>
      </c>
      <c r="E2666" s="41">
        <v>4747.0</v>
      </c>
      <c r="F2666" s="41">
        <v>14639.0</v>
      </c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</row>
    <row r="2667">
      <c r="A2667" s="41" t="str">
        <f t="shared" si="1"/>
        <v>Zambia-Africa2000</v>
      </c>
      <c r="B2667" s="41" t="s">
        <v>57</v>
      </c>
      <c r="C2667" s="55" t="s">
        <v>263</v>
      </c>
      <c r="D2667" s="33" t="s">
        <v>40</v>
      </c>
      <c r="E2667" s="56">
        <v>14338.0</v>
      </c>
      <c r="F2667" s="56">
        <v>8529.0</v>
      </c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  <c r="AA2667" s="14"/>
    </row>
    <row r="2668">
      <c r="A2668" s="41" t="str">
        <f t="shared" si="1"/>
        <v>Zambia-Africa2001</v>
      </c>
      <c r="B2668" s="41" t="s">
        <v>57</v>
      </c>
      <c r="C2668" s="55" t="s">
        <v>263</v>
      </c>
      <c r="D2668" s="33" t="s">
        <v>42</v>
      </c>
      <c r="E2668" s="41">
        <v>8462.0</v>
      </c>
      <c r="F2668" s="56">
        <v>8529.0</v>
      </c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  <c r="AA2668" s="14"/>
    </row>
    <row r="2669">
      <c r="A2669" s="41" t="str">
        <f t="shared" si="1"/>
        <v>Zambia-Africa2002</v>
      </c>
      <c r="B2669" s="41" t="s">
        <v>57</v>
      </c>
      <c r="C2669" s="55" t="s">
        <v>263</v>
      </c>
      <c r="D2669" s="33" t="s">
        <v>43</v>
      </c>
      <c r="E2669" s="41">
        <v>8054.0</v>
      </c>
      <c r="F2669" s="41">
        <v>2428.0</v>
      </c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</row>
    <row r="2670">
      <c r="A2670" s="41" t="str">
        <f t="shared" si="1"/>
        <v>Zambia-Africa2003</v>
      </c>
      <c r="B2670" s="41" t="s">
        <v>57</v>
      </c>
      <c r="C2670" s="55" t="s">
        <v>263</v>
      </c>
      <c r="D2670" s="33" t="s">
        <v>44</v>
      </c>
      <c r="E2670" s="41">
        <v>7842.0</v>
      </c>
      <c r="F2670" s="41">
        <v>2156.0</v>
      </c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  <c r="AA2670" s="14"/>
    </row>
    <row r="2671">
      <c r="A2671" s="41" t="str">
        <f t="shared" si="1"/>
        <v>Zambia-Africa2004</v>
      </c>
      <c r="B2671" s="41" t="s">
        <v>57</v>
      </c>
      <c r="C2671" s="55" t="s">
        <v>263</v>
      </c>
      <c r="D2671" s="33" t="s">
        <v>45</v>
      </c>
      <c r="E2671" s="41">
        <v>7641.0</v>
      </c>
      <c r="F2671" s="41">
        <v>1845.0</v>
      </c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  <c r="AA2671" s="14"/>
    </row>
    <row r="2672">
      <c r="A2672" s="41" t="str">
        <f t="shared" si="1"/>
        <v>Zambia-Africa2005</v>
      </c>
      <c r="B2672" s="41" t="s">
        <v>57</v>
      </c>
      <c r="C2672" s="55" t="s">
        <v>263</v>
      </c>
      <c r="D2672" s="33" t="s">
        <v>46</v>
      </c>
      <c r="E2672" s="41">
        <v>7396.0</v>
      </c>
      <c r="F2672" s="41">
        <v>2226.0</v>
      </c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  <c r="AA2672" s="14"/>
    </row>
    <row r="2673">
      <c r="A2673" s="41" t="str">
        <f t="shared" si="1"/>
        <v>Zambia-Africa2006</v>
      </c>
      <c r="B2673" s="41" t="s">
        <v>57</v>
      </c>
      <c r="C2673" s="55" t="s">
        <v>263</v>
      </c>
      <c r="D2673" s="33" t="s">
        <v>47</v>
      </c>
      <c r="E2673" s="41">
        <v>7005.0</v>
      </c>
      <c r="F2673" s="41">
        <v>2131.0</v>
      </c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  <c r="AA2673" s="14"/>
    </row>
    <row r="2674">
      <c r="A2674" s="41" t="str">
        <f t="shared" si="1"/>
        <v>Zambia-Africa2007</v>
      </c>
      <c r="B2674" s="41" t="s">
        <v>57</v>
      </c>
      <c r="C2674" s="55" t="s">
        <v>263</v>
      </c>
      <c r="D2674" s="33" t="s">
        <v>48</v>
      </c>
      <c r="E2674" s="41">
        <v>6430.0</v>
      </c>
      <c r="F2674" s="41">
        <v>1907.0</v>
      </c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  <c r="AA2674" s="14"/>
    </row>
    <row r="2675">
      <c r="A2675" s="41" t="str">
        <f t="shared" si="1"/>
        <v>Zambia-Africa2008</v>
      </c>
      <c r="B2675" s="41" t="s">
        <v>57</v>
      </c>
      <c r="C2675" s="55" t="s">
        <v>263</v>
      </c>
      <c r="D2675" s="33" t="s">
        <v>49</v>
      </c>
      <c r="E2675" s="41">
        <v>7399.0</v>
      </c>
      <c r="F2675" s="41">
        <v>1654.0</v>
      </c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  <c r="AA2675" s="14"/>
    </row>
    <row r="2676">
      <c r="A2676" s="41" t="str">
        <f t="shared" si="1"/>
        <v>Zambia-Africa2009</v>
      </c>
      <c r="B2676" s="41" t="s">
        <v>57</v>
      </c>
      <c r="C2676" s="55" t="s">
        <v>263</v>
      </c>
      <c r="D2676" s="33" t="s">
        <v>50</v>
      </c>
      <c r="E2676" s="41">
        <v>7213.0</v>
      </c>
      <c r="F2676" s="41">
        <v>2274.0</v>
      </c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</row>
    <row r="2677">
      <c r="A2677" s="41" t="str">
        <f t="shared" si="1"/>
        <v>Zambia-Africa2010</v>
      </c>
      <c r="B2677" s="41" t="s">
        <v>57</v>
      </c>
      <c r="C2677" s="55" t="s">
        <v>263</v>
      </c>
      <c r="D2677" s="33" t="s">
        <v>51</v>
      </c>
      <c r="E2677" s="41">
        <v>6633.0</v>
      </c>
      <c r="F2677" s="41">
        <v>1969.0</v>
      </c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  <c r="AA2677" s="14"/>
    </row>
    <row r="2678">
      <c r="A2678" s="41" t="str">
        <f t="shared" si="1"/>
        <v>Zambia-Africa2011</v>
      </c>
      <c r="B2678" s="41" t="s">
        <v>57</v>
      </c>
      <c r="C2678" s="55" t="s">
        <v>263</v>
      </c>
      <c r="D2678" s="33" t="s">
        <v>52</v>
      </c>
      <c r="E2678" s="41">
        <v>6828.0</v>
      </c>
      <c r="F2678" s="41">
        <v>2101.0</v>
      </c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  <c r="AA2678" s="14"/>
    </row>
    <row r="2679">
      <c r="A2679" s="41" t="str">
        <f t="shared" si="1"/>
        <v>Zambia-Africa2012</v>
      </c>
      <c r="B2679" s="41" t="s">
        <v>57</v>
      </c>
      <c r="C2679" s="55" t="s">
        <v>263</v>
      </c>
      <c r="D2679" s="33" t="s">
        <v>53</v>
      </c>
      <c r="E2679" s="41">
        <v>6244.0</v>
      </c>
      <c r="F2679" s="41">
        <v>1819.0</v>
      </c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  <c r="AA2679" s="14"/>
    </row>
    <row r="2680">
      <c r="A2680" s="41" t="str">
        <f t="shared" si="1"/>
        <v>Zimbabwe-Africa2000</v>
      </c>
      <c r="B2680" s="41" t="s">
        <v>57</v>
      </c>
      <c r="C2680" s="55" t="s">
        <v>264</v>
      </c>
      <c r="D2680" s="33" t="s">
        <v>40</v>
      </c>
      <c r="E2680" s="56">
        <v>14338.0</v>
      </c>
      <c r="F2680" s="56">
        <v>8529.0</v>
      </c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  <c r="AA2680" s="14"/>
    </row>
    <row r="2681">
      <c r="A2681" s="41" t="str">
        <f t="shared" si="1"/>
        <v>Zimbabwe-Africa2001</v>
      </c>
      <c r="B2681" s="41" t="s">
        <v>57</v>
      </c>
      <c r="C2681" s="55" t="s">
        <v>264</v>
      </c>
      <c r="D2681" s="33" t="s">
        <v>42</v>
      </c>
      <c r="E2681" s="41">
        <v>9312.0</v>
      </c>
      <c r="F2681" s="56">
        <v>8529.0</v>
      </c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  <c r="AA2681" s="14"/>
    </row>
    <row r="2682">
      <c r="A2682" s="41" t="str">
        <f t="shared" si="1"/>
        <v>Zimbabwe-Africa2002</v>
      </c>
      <c r="B2682" s="41" t="s">
        <v>57</v>
      </c>
      <c r="C2682" s="55" t="s">
        <v>264</v>
      </c>
      <c r="D2682" s="33" t="s">
        <v>43</v>
      </c>
      <c r="E2682" s="41">
        <v>9000.0</v>
      </c>
      <c r="F2682" s="41">
        <v>9428.0</v>
      </c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4"/>
    </row>
    <row r="2683">
      <c r="A2683" s="41" t="str">
        <f t="shared" si="1"/>
        <v>Zimbabwe-Africa2003</v>
      </c>
      <c r="B2683" s="41" t="s">
        <v>57</v>
      </c>
      <c r="C2683" s="55" t="s">
        <v>264</v>
      </c>
      <c r="D2683" s="33" t="s">
        <v>44</v>
      </c>
      <c r="E2683" s="41">
        <v>8747.0</v>
      </c>
      <c r="F2683" s="41">
        <v>8735.0</v>
      </c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</row>
    <row r="2684">
      <c r="A2684" s="41" t="str">
        <f t="shared" si="1"/>
        <v>Zimbabwe-Africa2004</v>
      </c>
      <c r="B2684" s="41" t="s">
        <v>57</v>
      </c>
      <c r="C2684" s="55" t="s">
        <v>264</v>
      </c>
      <c r="D2684" s="33" t="s">
        <v>45</v>
      </c>
      <c r="E2684" s="41">
        <v>8678.0</v>
      </c>
      <c r="F2684" s="41">
        <v>8148.0</v>
      </c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  <c r="AA2684" s="14"/>
    </row>
    <row r="2685">
      <c r="A2685" s="41" t="str">
        <f t="shared" si="1"/>
        <v>Zimbabwe-Africa2005</v>
      </c>
      <c r="B2685" s="41" t="s">
        <v>57</v>
      </c>
      <c r="C2685" s="55" t="s">
        <v>264</v>
      </c>
      <c r="D2685" s="33" t="s">
        <v>46</v>
      </c>
      <c r="E2685" s="41">
        <v>9714.0</v>
      </c>
      <c r="F2685" s="41">
        <v>10345.0</v>
      </c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  <c r="AA2685" s="14"/>
    </row>
    <row r="2686">
      <c r="A2686" s="41" t="str">
        <f t="shared" si="1"/>
        <v>Zimbabwe-Africa2006</v>
      </c>
      <c r="B2686" s="41" t="s">
        <v>57</v>
      </c>
      <c r="C2686" s="55" t="s">
        <v>264</v>
      </c>
      <c r="D2686" s="33" t="s">
        <v>47</v>
      </c>
      <c r="E2686" s="41">
        <v>9269.0</v>
      </c>
      <c r="F2686" s="41">
        <v>9927.0</v>
      </c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4"/>
    </row>
    <row r="2687">
      <c r="A2687" s="41" t="str">
        <f t="shared" si="1"/>
        <v>Zimbabwe-Africa2007</v>
      </c>
      <c r="B2687" s="41" t="s">
        <v>57</v>
      </c>
      <c r="C2687" s="55" t="s">
        <v>264</v>
      </c>
      <c r="D2687" s="33" t="s">
        <v>48</v>
      </c>
      <c r="E2687" s="41">
        <v>9690.0</v>
      </c>
      <c r="F2687" s="41">
        <v>12563.0</v>
      </c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</row>
    <row r="2688">
      <c r="A2688" s="41" t="str">
        <f t="shared" si="1"/>
        <v>Zimbabwe-Africa2008</v>
      </c>
      <c r="B2688" s="41" t="s">
        <v>57</v>
      </c>
      <c r="C2688" s="55" t="s">
        <v>264</v>
      </c>
      <c r="D2688" s="33" t="s">
        <v>49</v>
      </c>
      <c r="E2688" s="41">
        <v>9438.0</v>
      </c>
      <c r="F2688" s="41">
        <v>10213.0</v>
      </c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  <c r="AA2688" s="14"/>
    </row>
    <row r="2689">
      <c r="A2689" s="41" t="str">
        <f t="shared" si="1"/>
        <v>Zimbabwe-Africa2009</v>
      </c>
      <c r="B2689" s="41" t="s">
        <v>57</v>
      </c>
      <c r="C2689" s="55" t="s">
        <v>264</v>
      </c>
      <c r="D2689" s="33" t="s">
        <v>50</v>
      </c>
      <c r="E2689" s="41">
        <v>9685.0</v>
      </c>
      <c r="F2689" s="41">
        <v>10774.0</v>
      </c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  <c r="AA2689" s="14"/>
    </row>
    <row r="2690">
      <c r="A2690" s="41" t="str">
        <f t="shared" si="1"/>
        <v>Zimbabwe-Africa2010</v>
      </c>
      <c r="B2690" s="41" t="s">
        <v>57</v>
      </c>
      <c r="C2690" s="55" t="s">
        <v>264</v>
      </c>
      <c r="D2690" s="33" t="s">
        <v>51</v>
      </c>
      <c r="E2690" s="41">
        <v>9692.0</v>
      </c>
      <c r="F2690" s="41">
        <v>11932.0</v>
      </c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  <c r="AA2690" s="14"/>
    </row>
    <row r="2691">
      <c r="A2691" s="41" t="str">
        <f t="shared" si="1"/>
        <v>Zimbabwe-Africa2011</v>
      </c>
      <c r="B2691" s="41" t="s">
        <v>57</v>
      </c>
      <c r="C2691" s="55" t="s">
        <v>264</v>
      </c>
      <c r="D2691" s="33" t="s">
        <v>52</v>
      </c>
      <c r="E2691" s="41">
        <v>9500.0</v>
      </c>
      <c r="F2691" s="41">
        <v>10627.0</v>
      </c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  <c r="AA2691" s="14"/>
    </row>
    <row r="2692">
      <c r="A2692" s="41" t="str">
        <f t="shared" si="1"/>
        <v>Zimbabwe-Africa2012</v>
      </c>
      <c r="B2692" s="41" t="s">
        <v>57</v>
      </c>
      <c r="C2692" s="55" t="s">
        <v>264</v>
      </c>
      <c r="D2692" s="33" t="s">
        <v>53</v>
      </c>
      <c r="E2692" s="41">
        <v>9865.0</v>
      </c>
      <c r="F2692" s="41">
        <v>13887.0</v>
      </c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  <c r="AA2692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11" max="11" width="24.75"/>
    <col customWidth="1" min="15" max="15" width="16.63"/>
  </cols>
  <sheetData>
    <row r="1">
      <c r="A1" s="38" t="s">
        <v>19</v>
      </c>
      <c r="B1" s="38" t="s">
        <v>26</v>
      </c>
      <c r="C1" s="38" t="s">
        <v>27</v>
      </c>
      <c r="D1" s="38" t="s">
        <v>28</v>
      </c>
      <c r="E1" s="38" t="s">
        <v>29</v>
      </c>
      <c r="F1" s="38" t="s">
        <v>30</v>
      </c>
      <c r="G1" s="38" t="s">
        <v>31</v>
      </c>
      <c r="H1" s="38" t="s">
        <v>32</v>
      </c>
      <c r="I1" s="38" t="s">
        <v>33</v>
      </c>
      <c r="J1" s="38" t="s">
        <v>11</v>
      </c>
      <c r="K1" s="38" t="s">
        <v>20</v>
      </c>
      <c r="L1" s="38" t="s">
        <v>22</v>
      </c>
      <c r="M1" s="37" t="s">
        <v>21</v>
      </c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41" t="str">
        <f t="shared" ref="A2:A2692" si="1">CONCATENATE(K2,M2)</f>
        <v>Afghanistan-Asia2000</v>
      </c>
      <c r="B2" s="41">
        <v>0.05</v>
      </c>
      <c r="C2" s="41">
        <v>0.095</v>
      </c>
      <c r="D2" s="41">
        <v>56.0</v>
      </c>
      <c r="E2" s="41">
        <v>54.0</v>
      </c>
      <c r="F2" s="41">
        <v>0.495</v>
      </c>
      <c r="G2" s="41">
        <v>0.485</v>
      </c>
      <c r="H2" s="41">
        <v>0.02</v>
      </c>
      <c r="I2" s="41">
        <v>2.059536E7</v>
      </c>
      <c r="J2" s="41">
        <v>0.213</v>
      </c>
      <c r="K2" s="55" t="s">
        <v>39</v>
      </c>
      <c r="L2" s="41" t="s">
        <v>41</v>
      </c>
      <c r="M2" s="33" t="s">
        <v>40</v>
      </c>
      <c r="N2" s="14"/>
      <c r="O2" s="14"/>
      <c r="P2" s="14"/>
      <c r="Q2" s="14"/>
      <c r="R2" s="14"/>
      <c r="S2" s="14"/>
      <c r="T2" s="14"/>
      <c r="U2" s="14"/>
      <c r="V2" s="14"/>
      <c r="W2" s="14"/>
    </row>
    <row r="3">
      <c r="A3" s="41" t="str">
        <f t="shared" si="1"/>
        <v>Afghanistan-Asia2001</v>
      </c>
      <c r="B3" s="41">
        <v>0.049</v>
      </c>
      <c r="C3" s="41">
        <v>0.093</v>
      </c>
      <c r="D3" s="41">
        <v>56.0</v>
      </c>
      <c r="E3" s="41">
        <v>54.0</v>
      </c>
      <c r="F3" s="41">
        <v>0.495</v>
      </c>
      <c r="G3" s="41">
        <v>0.484</v>
      </c>
      <c r="H3" s="41">
        <v>0.02</v>
      </c>
      <c r="I3" s="41">
        <v>2.1347782E7</v>
      </c>
      <c r="J3" s="41">
        <v>0.216</v>
      </c>
      <c r="K3" s="55" t="s">
        <v>39</v>
      </c>
      <c r="L3" s="41" t="s">
        <v>41</v>
      </c>
      <c r="M3" s="33" t="s">
        <v>42</v>
      </c>
      <c r="N3" s="14"/>
      <c r="O3" s="14"/>
      <c r="P3" s="14"/>
      <c r="Q3" s="14"/>
      <c r="R3" s="14"/>
      <c r="S3" s="14"/>
      <c r="T3" s="14"/>
      <c r="U3" s="14"/>
      <c r="V3" s="14"/>
      <c r="W3" s="14"/>
    </row>
    <row r="4">
      <c r="A4" s="41" t="str">
        <f t="shared" si="1"/>
        <v>Afghanistan-Asia2002</v>
      </c>
      <c r="B4" s="41">
        <v>0.048</v>
      </c>
      <c r="C4" s="41">
        <v>0.091</v>
      </c>
      <c r="D4" s="41">
        <v>57.0</v>
      </c>
      <c r="E4" s="41">
        <v>55.0</v>
      </c>
      <c r="F4" s="41">
        <v>0.495</v>
      </c>
      <c r="G4" s="41">
        <v>0.485</v>
      </c>
      <c r="H4" s="41">
        <v>0.02</v>
      </c>
      <c r="I4" s="41">
        <v>2.2202806E7</v>
      </c>
      <c r="J4" s="41">
        <v>0.219</v>
      </c>
      <c r="K4" s="55" t="s">
        <v>39</v>
      </c>
      <c r="L4" s="41" t="s">
        <v>41</v>
      </c>
      <c r="M4" s="33" t="s">
        <v>43</v>
      </c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41" t="str">
        <f t="shared" si="1"/>
        <v>Afghanistan-Asia2003</v>
      </c>
      <c r="B5" s="41">
        <v>0.047</v>
      </c>
      <c r="C5" s="41">
        <v>0.088</v>
      </c>
      <c r="D5" s="41">
        <v>57.0</v>
      </c>
      <c r="E5" s="41">
        <v>55.0</v>
      </c>
      <c r="F5" s="41">
        <v>0.494</v>
      </c>
      <c r="G5" s="41">
        <v>0.485</v>
      </c>
      <c r="H5" s="41">
        <v>0.02</v>
      </c>
      <c r="I5" s="41">
        <v>2.3116142E7</v>
      </c>
      <c r="J5" s="41">
        <v>0.222</v>
      </c>
      <c r="K5" s="55" t="s">
        <v>39</v>
      </c>
      <c r="L5" s="41" t="s">
        <v>41</v>
      </c>
      <c r="M5" s="33" t="s">
        <v>44</v>
      </c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41" t="str">
        <f t="shared" si="1"/>
        <v>Afghanistan-Asia2004</v>
      </c>
      <c r="B6" s="41">
        <v>0.046</v>
      </c>
      <c r="C6" s="41">
        <v>0.086</v>
      </c>
      <c r="D6" s="41">
        <v>58.0</v>
      </c>
      <c r="E6" s="41">
        <v>55.0</v>
      </c>
      <c r="F6" s="41">
        <v>0.494</v>
      </c>
      <c r="G6" s="41">
        <v>0.486</v>
      </c>
      <c r="H6" s="41">
        <v>0.02</v>
      </c>
      <c r="I6" s="41">
        <v>2.4018682E7</v>
      </c>
      <c r="J6" s="41">
        <v>0.226</v>
      </c>
      <c r="K6" s="55" t="s">
        <v>39</v>
      </c>
      <c r="L6" s="41" t="s">
        <v>41</v>
      </c>
      <c r="M6" s="33" t="s">
        <v>45</v>
      </c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41" t="str">
        <f t="shared" si="1"/>
        <v>Afghanistan-Asia2005</v>
      </c>
      <c r="B7" s="41">
        <v>0.045</v>
      </c>
      <c r="C7" s="41">
        <v>0.084</v>
      </c>
      <c r="D7" s="41">
        <v>58.0</v>
      </c>
      <c r="E7" s="41">
        <v>56.0</v>
      </c>
      <c r="F7" s="41">
        <v>0.493</v>
      </c>
      <c r="G7" s="41">
        <v>0.487</v>
      </c>
      <c r="H7" s="41">
        <v>0.02</v>
      </c>
      <c r="I7" s="41">
        <v>2.4860855E7</v>
      </c>
      <c r="J7" s="41">
        <v>0.229</v>
      </c>
      <c r="K7" s="55" t="s">
        <v>39</v>
      </c>
      <c r="L7" s="41" t="s">
        <v>41</v>
      </c>
      <c r="M7" s="33" t="s">
        <v>46</v>
      </c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41" t="str">
        <f t="shared" si="1"/>
        <v>Afghanistan-Asia2006</v>
      </c>
      <c r="B8" s="41">
        <v>0.044</v>
      </c>
      <c r="C8" s="41">
        <v>0.082</v>
      </c>
      <c r="D8" s="41">
        <v>59.0</v>
      </c>
      <c r="E8" s="41">
        <v>56.0</v>
      </c>
      <c r="F8" s="41">
        <v>0.493</v>
      </c>
      <c r="G8" s="41">
        <v>0.487</v>
      </c>
      <c r="H8" s="41">
        <v>0.02</v>
      </c>
      <c r="I8" s="41">
        <v>2.5631282E7</v>
      </c>
      <c r="J8" s="41">
        <v>0.232</v>
      </c>
      <c r="K8" s="55" t="s">
        <v>39</v>
      </c>
      <c r="L8" s="41" t="s">
        <v>41</v>
      </c>
      <c r="M8" s="33" t="s">
        <v>47</v>
      </c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41" t="str">
        <f t="shared" si="1"/>
        <v>Afghanistan-Asia2007</v>
      </c>
      <c r="B9" s="41">
        <v>0.042</v>
      </c>
      <c r="C9" s="41">
        <v>0.08</v>
      </c>
      <c r="D9" s="41">
        <v>59.0</v>
      </c>
      <c r="E9" s="41">
        <v>57.0</v>
      </c>
      <c r="F9" s="41">
        <v>0.492</v>
      </c>
      <c r="G9" s="41">
        <v>0.487</v>
      </c>
      <c r="H9" s="41">
        <v>0.021</v>
      </c>
      <c r="I9" s="41">
        <v>2.6349243E7</v>
      </c>
      <c r="J9" s="41">
        <v>0.236</v>
      </c>
      <c r="K9" s="55" t="s">
        <v>39</v>
      </c>
      <c r="L9" s="41" t="s">
        <v>41</v>
      </c>
      <c r="M9" s="33" t="s">
        <v>48</v>
      </c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41" t="str">
        <f t="shared" si="1"/>
        <v>Afghanistan-Asia2008</v>
      </c>
      <c r="B10" s="41">
        <v>0.041</v>
      </c>
      <c r="C10" s="41">
        <v>0.079</v>
      </c>
      <c r="D10" s="41">
        <v>60.0</v>
      </c>
      <c r="E10" s="41">
        <v>57.0</v>
      </c>
      <c r="F10" s="41">
        <v>0.492</v>
      </c>
      <c r="G10" s="41">
        <v>0.487</v>
      </c>
      <c r="H10" s="41">
        <v>0.021</v>
      </c>
      <c r="I10" s="41">
        <v>2.7032197E7</v>
      </c>
      <c r="J10" s="41">
        <v>0.239</v>
      </c>
      <c r="K10" s="55" t="s">
        <v>39</v>
      </c>
      <c r="L10" s="41" t="s">
        <v>41</v>
      </c>
      <c r="M10" s="33" t="s">
        <v>49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41" t="str">
        <f t="shared" si="1"/>
        <v>Afghanistan-Asia2009</v>
      </c>
      <c r="B11" s="41">
        <v>0.039</v>
      </c>
      <c r="C11" s="41">
        <v>0.077</v>
      </c>
      <c r="D11" s="41">
        <v>60.0</v>
      </c>
      <c r="E11" s="41">
        <v>58.0</v>
      </c>
      <c r="F11" s="41">
        <v>0.49</v>
      </c>
      <c r="G11" s="41">
        <v>0.489</v>
      </c>
      <c r="H11" s="41">
        <v>0.021</v>
      </c>
      <c r="I11" s="41">
        <v>2.7708187E7</v>
      </c>
      <c r="J11" s="41">
        <v>0.243</v>
      </c>
      <c r="K11" s="55" t="s">
        <v>39</v>
      </c>
      <c r="L11" s="41" t="s">
        <v>41</v>
      </c>
      <c r="M11" s="33" t="s">
        <v>50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41" t="str">
        <f t="shared" si="1"/>
        <v>Afghanistan-Asia2010</v>
      </c>
      <c r="B12" s="41">
        <v>0.038</v>
      </c>
      <c r="C12" s="41">
        <v>0.075</v>
      </c>
      <c r="D12" s="41">
        <v>61.0</v>
      </c>
      <c r="E12" s="41">
        <v>58.0</v>
      </c>
      <c r="F12" s="41">
        <v>0.486</v>
      </c>
      <c r="G12" s="41">
        <v>0.492</v>
      </c>
      <c r="H12" s="41">
        <v>0.022</v>
      </c>
      <c r="I12" s="41">
        <v>2.8397812E7</v>
      </c>
      <c r="J12" s="41">
        <v>0.247</v>
      </c>
      <c r="K12" s="55" t="s">
        <v>39</v>
      </c>
      <c r="L12" s="41" t="s">
        <v>41</v>
      </c>
      <c r="M12" s="33" t="s">
        <v>51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41" t="str">
        <f t="shared" si="1"/>
        <v>Afghanistan-Asia2011</v>
      </c>
      <c r="B13" s="41">
        <v>0.037</v>
      </c>
      <c r="C13" s="41">
        <v>0.074</v>
      </c>
      <c r="D13" s="41">
        <v>61.0</v>
      </c>
      <c r="E13" s="41">
        <v>59.0</v>
      </c>
      <c r="F13" s="41">
        <v>0.481</v>
      </c>
      <c r="G13" s="41">
        <v>0.497</v>
      </c>
      <c r="H13" s="41">
        <v>0.022</v>
      </c>
      <c r="I13" s="41">
        <v>2.910548E7</v>
      </c>
      <c r="J13" s="41">
        <v>0.251</v>
      </c>
      <c r="K13" s="55" t="s">
        <v>39</v>
      </c>
      <c r="L13" s="41" t="s">
        <v>41</v>
      </c>
      <c r="M13" s="33" t="s">
        <v>52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41" t="str">
        <f t="shared" si="1"/>
        <v>Afghanistan-Asia2012</v>
      </c>
      <c r="B14" s="41">
        <v>0.035</v>
      </c>
      <c r="C14" s="41">
        <v>0.072</v>
      </c>
      <c r="D14" s="41">
        <v>62.0</v>
      </c>
      <c r="E14" s="41">
        <v>59.0</v>
      </c>
      <c r="F14" s="41">
        <v>0.474</v>
      </c>
      <c r="G14" s="41">
        <v>0.503</v>
      </c>
      <c r="H14" s="41">
        <v>0.023</v>
      </c>
      <c r="I14" s="41">
        <v>2.9824536E7</v>
      </c>
      <c r="J14" s="41">
        <v>0.255</v>
      </c>
      <c r="K14" s="55" t="s">
        <v>39</v>
      </c>
      <c r="L14" s="41" t="s">
        <v>41</v>
      </c>
      <c r="M14" s="33" t="s">
        <v>53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41" t="str">
        <f t="shared" si="1"/>
        <v>Albania-Europe2000</v>
      </c>
      <c r="B15" s="41">
        <v>0.019</v>
      </c>
      <c r="C15" s="41">
        <v>0.023</v>
      </c>
      <c r="D15" s="41">
        <v>77.0</v>
      </c>
      <c r="E15" s="41">
        <v>71.0</v>
      </c>
      <c r="F15" s="41">
        <v>0.303</v>
      </c>
      <c r="G15" s="41">
        <v>0.628</v>
      </c>
      <c r="H15" s="41">
        <v>0.068</v>
      </c>
      <c r="I15" s="41">
        <v>3089027.0</v>
      </c>
      <c r="J15" s="41">
        <v>0.417</v>
      </c>
      <c r="K15" s="55" t="s">
        <v>54</v>
      </c>
      <c r="L15" s="41" t="s">
        <v>55</v>
      </c>
      <c r="M15" s="33" t="s">
        <v>40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41" t="str">
        <f t="shared" si="1"/>
        <v>Albania-Europe2001</v>
      </c>
      <c r="B16" s="41">
        <v>0.018</v>
      </c>
      <c r="C16" s="41">
        <v>0.022</v>
      </c>
      <c r="D16" s="41">
        <v>78.0</v>
      </c>
      <c r="E16" s="41">
        <v>72.0</v>
      </c>
      <c r="F16" s="41">
        <v>0.297</v>
      </c>
      <c r="G16" s="41">
        <v>0.632</v>
      </c>
      <c r="H16" s="41">
        <v>0.071</v>
      </c>
      <c r="I16" s="41">
        <v>3064111.0</v>
      </c>
      <c r="J16" s="41">
        <v>0.424</v>
      </c>
      <c r="K16" s="55" t="s">
        <v>54</v>
      </c>
      <c r="L16" s="41" t="s">
        <v>55</v>
      </c>
      <c r="M16" s="33" t="s">
        <v>42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41" t="str">
        <f t="shared" si="1"/>
        <v>Albania-Europe2002</v>
      </c>
      <c r="B17" s="41">
        <v>0.017</v>
      </c>
      <c r="C17" s="41">
        <v>0.021</v>
      </c>
      <c r="D17" s="41">
        <v>78.0</v>
      </c>
      <c r="E17" s="41">
        <v>72.0</v>
      </c>
      <c r="F17" s="41">
        <v>0.29</v>
      </c>
      <c r="G17" s="41">
        <v>0.636</v>
      </c>
      <c r="H17" s="41">
        <v>0.075</v>
      </c>
      <c r="I17" s="41">
        <v>3051427.0</v>
      </c>
      <c r="J17" s="41">
        <v>0.435</v>
      </c>
      <c r="K17" s="55" t="s">
        <v>54</v>
      </c>
      <c r="L17" s="41" t="s">
        <v>55</v>
      </c>
      <c r="M17" s="33" t="s">
        <v>43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41" t="str">
        <f t="shared" si="1"/>
        <v>Albania-Europe2003</v>
      </c>
      <c r="B18" s="41">
        <v>0.016</v>
      </c>
      <c r="C18" s="41">
        <v>0.02</v>
      </c>
      <c r="D18" s="41">
        <v>79.0</v>
      </c>
      <c r="E18" s="41">
        <v>72.0</v>
      </c>
      <c r="F18" s="41">
        <v>0.282</v>
      </c>
      <c r="G18" s="41">
        <v>0.64</v>
      </c>
      <c r="H18" s="41">
        <v>0.078</v>
      </c>
      <c r="I18" s="41">
        <v>3033659.0</v>
      </c>
      <c r="J18" s="41">
        <v>0.446</v>
      </c>
      <c r="K18" s="55" t="s">
        <v>54</v>
      </c>
      <c r="L18" s="41" t="s">
        <v>55</v>
      </c>
      <c r="M18" s="33" t="s">
        <v>44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41" t="str">
        <f t="shared" si="1"/>
        <v>Albania-Europe2004</v>
      </c>
      <c r="B19" s="41">
        <v>0.015</v>
      </c>
      <c r="C19" s="41">
        <v>0.019</v>
      </c>
      <c r="D19" s="41">
        <v>79.0</v>
      </c>
      <c r="E19" s="41">
        <v>73.0</v>
      </c>
      <c r="F19" s="41">
        <v>0.273</v>
      </c>
      <c r="G19" s="41">
        <v>0.645</v>
      </c>
      <c r="H19" s="41">
        <v>0.082</v>
      </c>
      <c r="I19" s="41">
        <v>3014579.0</v>
      </c>
      <c r="J19" s="41">
        <v>0.457</v>
      </c>
      <c r="K19" s="55" t="s">
        <v>54</v>
      </c>
      <c r="L19" s="41" t="s">
        <v>55</v>
      </c>
      <c r="M19" s="33" t="s">
        <v>45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41" t="str">
        <f t="shared" si="1"/>
        <v>Albania-Europe2005</v>
      </c>
      <c r="B20" s="41">
        <v>0.014</v>
      </c>
      <c r="C20" s="41">
        <v>0.018</v>
      </c>
      <c r="D20" s="41">
        <v>79.0</v>
      </c>
      <c r="E20" s="41">
        <v>73.0</v>
      </c>
      <c r="F20" s="41">
        <v>0.265</v>
      </c>
      <c r="G20" s="41">
        <v>0.649</v>
      </c>
      <c r="H20" s="41">
        <v>0.085</v>
      </c>
      <c r="I20" s="41">
        <v>2992724.0</v>
      </c>
      <c r="J20" s="41">
        <v>0.467</v>
      </c>
      <c r="K20" s="55" t="s">
        <v>54</v>
      </c>
      <c r="L20" s="41" t="s">
        <v>55</v>
      </c>
      <c r="M20" s="33" t="s">
        <v>46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41" t="str">
        <f t="shared" si="1"/>
        <v>Albania-Europe2006</v>
      </c>
      <c r="B21" s="41">
        <v>0.014</v>
      </c>
      <c r="C21" s="41">
        <v>0.017</v>
      </c>
      <c r="D21" s="41">
        <v>80.0</v>
      </c>
      <c r="E21" s="41">
        <v>73.0</v>
      </c>
      <c r="F21" s="41">
        <v>0.258</v>
      </c>
      <c r="G21" s="41">
        <v>0.654</v>
      </c>
      <c r="H21" s="41">
        <v>0.089</v>
      </c>
      <c r="I21" s="41">
        <v>2968028.0</v>
      </c>
      <c r="J21" s="41">
        <v>0.478</v>
      </c>
      <c r="K21" s="55" t="s">
        <v>54</v>
      </c>
      <c r="L21" s="41" t="s">
        <v>55</v>
      </c>
      <c r="M21" s="33" t="s">
        <v>47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>
      <c r="A22" s="41" t="str">
        <f t="shared" si="1"/>
        <v>Albania-Europe2007</v>
      </c>
      <c r="B22" s="41">
        <v>0.013</v>
      </c>
      <c r="C22" s="41">
        <v>0.017</v>
      </c>
      <c r="D22" s="41">
        <v>80.0</v>
      </c>
      <c r="E22" s="41">
        <v>73.0</v>
      </c>
      <c r="F22" s="41">
        <v>0.25</v>
      </c>
      <c r="G22" s="41">
        <v>0.658</v>
      </c>
      <c r="H22" s="41">
        <v>0.092</v>
      </c>
      <c r="I22" s="41">
        <v>2940880.0</v>
      </c>
      <c r="J22" s="41">
        <v>0.489</v>
      </c>
      <c r="K22" s="55" t="s">
        <v>54</v>
      </c>
      <c r="L22" s="41" t="s">
        <v>55</v>
      </c>
      <c r="M22" s="33" t="s">
        <v>48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41" t="str">
        <f t="shared" si="1"/>
        <v>Albania-Europe2008</v>
      </c>
      <c r="B23" s="41">
        <v>0.013</v>
      </c>
      <c r="C23" s="41">
        <v>0.016</v>
      </c>
      <c r="D23" s="41">
        <v>80.0</v>
      </c>
      <c r="E23" s="41">
        <v>74.0</v>
      </c>
      <c r="F23" s="41">
        <v>0.243</v>
      </c>
      <c r="G23" s="41">
        <v>0.662</v>
      </c>
      <c r="H23" s="41">
        <v>0.095</v>
      </c>
      <c r="I23" s="41">
        <v>2912559.0</v>
      </c>
      <c r="J23" s="41">
        <v>0.5</v>
      </c>
      <c r="K23" s="55" t="s">
        <v>54</v>
      </c>
      <c r="L23" s="41" t="s">
        <v>55</v>
      </c>
      <c r="M23" s="33" t="s">
        <v>49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41" t="str">
        <f t="shared" si="1"/>
        <v>Albania-Europe2009</v>
      </c>
      <c r="B24" s="41">
        <v>0.013</v>
      </c>
      <c r="C24" s="41">
        <v>0.015</v>
      </c>
      <c r="D24" s="41">
        <v>80.0</v>
      </c>
      <c r="E24" s="41">
        <v>74.0</v>
      </c>
      <c r="F24" s="41">
        <v>0.236</v>
      </c>
      <c r="G24" s="41">
        <v>0.666</v>
      </c>
      <c r="H24" s="41">
        <v>0.098</v>
      </c>
      <c r="I24" s="41">
        <v>2884303.0</v>
      </c>
      <c r="J24" s="41">
        <v>0.511</v>
      </c>
      <c r="K24" s="55" t="s">
        <v>54</v>
      </c>
      <c r="L24" s="41" t="s">
        <v>55</v>
      </c>
      <c r="M24" s="33" t="s">
        <v>50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41" t="str">
        <f t="shared" si="1"/>
        <v>Albania-Europe2010</v>
      </c>
      <c r="B25" s="41">
        <v>0.013</v>
      </c>
      <c r="C25" s="41">
        <v>0.015</v>
      </c>
      <c r="D25" s="41">
        <v>80.0</v>
      </c>
      <c r="E25" s="41">
        <v>74.0</v>
      </c>
      <c r="F25" s="41">
        <v>0.228</v>
      </c>
      <c r="G25" s="41">
        <v>0.671</v>
      </c>
      <c r="H25" s="41">
        <v>0.101</v>
      </c>
      <c r="I25" s="41">
        <v>2856673.0</v>
      </c>
      <c r="J25" s="41">
        <v>0.522</v>
      </c>
      <c r="K25" s="55" t="s">
        <v>54</v>
      </c>
      <c r="L25" s="41" t="s">
        <v>55</v>
      </c>
      <c r="M25" s="33" t="s">
        <v>51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41" t="str">
        <f t="shared" si="1"/>
        <v>Albania-Europe2011</v>
      </c>
      <c r="B26" s="41">
        <v>0.013</v>
      </c>
      <c r="C26" s="41">
        <v>0.014</v>
      </c>
      <c r="D26" s="41">
        <v>80.0</v>
      </c>
      <c r="E26" s="41">
        <v>74.0</v>
      </c>
      <c r="F26" s="41">
        <v>0.221</v>
      </c>
      <c r="G26" s="41">
        <v>0.676</v>
      </c>
      <c r="H26" s="41">
        <v>0.103</v>
      </c>
      <c r="I26" s="41">
        <v>2829337.0</v>
      </c>
      <c r="J26" s="41">
        <v>0.532</v>
      </c>
      <c r="K26" s="55" t="s">
        <v>54</v>
      </c>
      <c r="L26" s="41" t="s">
        <v>55</v>
      </c>
      <c r="M26" s="33" t="s">
        <v>52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41" t="str">
        <f t="shared" si="1"/>
        <v>Albania-Europe2012</v>
      </c>
      <c r="B27" s="41">
        <v>0.013</v>
      </c>
      <c r="C27" s="41">
        <v>0.014</v>
      </c>
      <c r="D27" s="41">
        <v>80.0</v>
      </c>
      <c r="E27" s="41">
        <v>74.0</v>
      </c>
      <c r="F27" s="41">
        <v>0.213</v>
      </c>
      <c r="G27" s="41">
        <v>0.681</v>
      </c>
      <c r="H27" s="41">
        <v>0.106</v>
      </c>
      <c r="I27" s="41">
        <v>2801681.0</v>
      </c>
      <c r="J27" s="41">
        <v>0.543</v>
      </c>
      <c r="K27" s="55" t="s">
        <v>54</v>
      </c>
      <c r="L27" s="41" t="s">
        <v>55</v>
      </c>
      <c r="M27" s="33" t="s">
        <v>53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41" t="str">
        <f t="shared" si="1"/>
        <v>Algeria-Africa2000</v>
      </c>
      <c r="B28" s="41">
        <v>0.02</v>
      </c>
      <c r="C28" s="41">
        <v>0.034</v>
      </c>
      <c r="D28" s="41">
        <v>71.0</v>
      </c>
      <c r="E28" s="41">
        <v>67.0</v>
      </c>
      <c r="F28" s="41">
        <v>0.342</v>
      </c>
      <c r="G28" s="41">
        <v>0.619</v>
      </c>
      <c r="H28" s="41">
        <v>0.039</v>
      </c>
      <c r="I28" s="41">
        <v>3.1719449E7</v>
      </c>
      <c r="J28" s="41">
        <v>0.599</v>
      </c>
      <c r="K28" s="55" t="s">
        <v>56</v>
      </c>
      <c r="L28" s="41" t="s">
        <v>57</v>
      </c>
      <c r="M28" s="33" t="s">
        <v>40</v>
      </c>
      <c r="N28" s="14"/>
      <c r="O28" s="44"/>
      <c r="P28" s="45" t="s">
        <v>266</v>
      </c>
      <c r="Q28" s="45" t="s">
        <v>267</v>
      </c>
      <c r="R28" s="45" t="s">
        <v>268</v>
      </c>
      <c r="S28" s="14"/>
      <c r="T28" s="14"/>
      <c r="U28" s="14"/>
      <c r="V28" s="14"/>
      <c r="W28" s="14"/>
    </row>
    <row r="29">
      <c r="A29" s="41" t="str">
        <f t="shared" si="1"/>
        <v>Algeria-Africa2001</v>
      </c>
      <c r="B29" s="41">
        <v>0.019</v>
      </c>
      <c r="C29" s="41">
        <v>0.033</v>
      </c>
      <c r="D29" s="41">
        <v>71.0</v>
      </c>
      <c r="E29" s="41">
        <v>68.0</v>
      </c>
      <c r="F29" s="41">
        <v>0.33</v>
      </c>
      <c r="G29" s="41">
        <v>0.63</v>
      </c>
      <c r="H29" s="41">
        <v>0.04</v>
      </c>
      <c r="I29" s="41">
        <v>3.2150198E7</v>
      </c>
      <c r="J29" s="41">
        <v>0.607</v>
      </c>
      <c r="K29" s="55" t="s">
        <v>56</v>
      </c>
      <c r="L29" s="41" t="s">
        <v>57</v>
      </c>
      <c r="M29" s="33" t="s">
        <v>42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41" t="str">
        <f t="shared" si="1"/>
        <v>Algeria-Africa2002</v>
      </c>
      <c r="B30" s="41">
        <v>0.019</v>
      </c>
      <c r="C30" s="41">
        <v>0.032</v>
      </c>
      <c r="D30" s="41">
        <v>71.0</v>
      </c>
      <c r="E30" s="41">
        <v>68.0</v>
      </c>
      <c r="F30" s="41">
        <v>0.318</v>
      </c>
      <c r="G30" s="41">
        <v>0.641</v>
      </c>
      <c r="H30" s="41">
        <v>0.041</v>
      </c>
      <c r="I30" s="41">
        <v>3.2572977E7</v>
      </c>
      <c r="J30" s="41">
        <v>0.615</v>
      </c>
      <c r="K30" s="55" t="s">
        <v>56</v>
      </c>
      <c r="L30" s="41" t="s">
        <v>57</v>
      </c>
      <c r="M30" s="33" t="s">
        <v>43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41" t="str">
        <f t="shared" si="1"/>
        <v>Algeria-Africa2003</v>
      </c>
      <c r="B31" s="41">
        <v>0.02</v>
      </c>
      <c r="C31" s="41">
        <v>0.031</v>
      </c>
      <c r="D31" s="41">
        <v>71.0</v>
      </c>
      <c r="E31" s="41">
        <v>68.0</v>
      </c>
      <c r="F31" s="41">
        <v>0.307</v>
      </c>
      <c r="G31" s="41">
        <v>0.651</v>
      </c>
      <c r="H31" s="41">
        <v>0.042</v>
      </c>
      <c r="I31" s="41">
        <v>3.3003442E7</v>
      </c>
      <c r="J31" s="41">
        <v>0.623</v>
      </c>
      <c r="K31" s="55" t="s">
        <v>56</v>
      </c>
      <c r="L31" s="41" t="s">
        <v>57</v>
      </c>
      <c r="M31" s="33" t="s">
        <v>44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41" t="str">
        <f t="shared" si="1"/>
        <v>Algeria-Africa2004</v>
      </c>
      <c r="B32" s="41">
        <v>0.02</v>
      </c>
      <c r="C32" s="41">
        <v>0.03</v>
      </c>
      <c r="D32" s="41">
        <v>71.0</v>
      </c>
      <c r="E32" s="41">
        <v>68.0</v>
      </c>
      <c r="F32" s="41">
        <v>0.297</v>
      </c>
      <c r="G32" s="41">
        <v>0.66</v>
      </c>
      <c r="H32" s="41">
        <v>0.043</v>
      </c>
      <c r="I32" s="41">
        <v>3.3461345E7</v>
      </c>
      <c r="J32" s="41">
        <v>0.631</v>
      </c>
      <c r="K32" s="55" t="s">
        <v>56</v>
      </c>
      <c r="L32" s="41" t="s">
        <v>57</v>
      </c>
      <c r="M32" s="33" t="s">
        <v>45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41" t="str">
        <f t="shared" si="1"/>
        <v>Algeria-Africa2005</v>
      </c>
      <c r="B33" s="41">
        <v>0.021</v>
      </c>
      <c r="C33" s="41">
        <v>0.029</v>
      </c>
      <c r="D33" s="41">
        <v>71.0</v>
      </c>
      <c r="E33" s="41">
        <v>68.0</v>
      </c>
      <c r="F33" s="41">
        <v>0.289</v>
      </c>
      <c r="G33" s="41">
        <v>0.667</v>
      </c>
      <c r="H33" s="41">
        <v>0.044</v>
      </c>
      <c r="I33" s="41">
        <v>3.3960903E7</v>
      </c>
      <c r="J33" s="41">
        <v>0.638</v>
      </c>
      <c r="K33" s="55" t="s">
        <v>56</v>
      </c>
      <c r="L33" s="41" t="s">
        <v>57</v>
      </c>
      <c r="M33" s="33" t="s">
        <v>46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41" t="str">
        <f t="shared" si="1"/>
        <v>Algeria-Africa2006</v>
      </c>
      <c r="B34" s="41">
        <v>0.022</v>
      </c>
      <c r="C34" s="41">
        <v>0.028</v>
      </c>
      <c r="D34" s="41">
        <v>72.0</v>
      </c>
      <c r="E34" s="41">
        <v>68.0</v>
      </c>
      <c r="F34" s="41">
        <v>0.282</v>
      </c>
      <c r="G34" s="41">
        <v>0.673</v>
      </c>
      <c r="H34" s="41">
        <v>0.045</v>
      </c>
      <c r="I34" s="41">
        <v>3.4507214E7</v>
      </c>
      <c r="J34" s="41">
        <v>0.646</v>
      </c>
      <c r="K34" s="55" t="s">
        <v>56</v>
      </c>
      <c r="L34" s="41" t="s">
        <v>57</v>
      </c>
      <c r="M34" s="33" t="s">
        <v>47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41" t="str">
        <f t="shared" si="1"/>
        <v>Algeria-Africa2007</v>
      </c>
      <c r="B35" s="41">
        <v>0.023</v>
      </c>
      <c r="C35" s="41">
        <v>0.026</v>
      </c>
      <c r="D35" s="41">
        <v>72.0</v>
      </c>
      <c r="E35" s="41">
        <v>69.0</v>
      </c>
      <c r="F35" s="41">
        <v>0.277</v>
      </c>
      <c r="G35" s="41">
        <v>0.677</v>
      </c>
      <c r="H35" s="41">
        <v>0.046</v>
      </c>
      <c r="I35" s="41">
        <v>3.5097043E7</v>
      </c>
      <c r="J35" s="41">
        <v>0.653</v>
      </c>
      <c r="K35" s="55" t="s">
        <v>56</v>
      </c>
      <c r="L35" s="41" t="s">
        <v>57</v>
      </c>
      <c r="M35" s="33" t="s">
        <v>48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41" t="str">
        <f t="shared" si="1"/>
        <v>Algeria-Africa2008</v>
      </c>
      <c r="B36" s="41">
        <v>0.024</v>
      </c>
      <c r="C36" s="41">
        <v>0.025</v>
      </c>
      <c r="D36" s="41">
        <v>72.0</v>
      </c>
      <c r="E36" s="41">
        <v>69.0</v>
      </c>
      <c r="F36" s="41">
        <v>0.274</v>
      </c>
      <c r="G36" s="41">
        <v>0.68</v>
      </c>
      <c r="H36" s="41">
        <v>0.047</v>
      </c>
      <c r="I36" s="41">
        <v>3.5725377E7</v>
      </c>
      <c r="J36" s="41">
        <v>0.661</v>
      </c>
      <c r="K36" s="55" t="s">
        <v>56</v>
      </c>
      <c r="L36" s="41" t="s">
        <v>57</v>
      </c>
      <c r="M36" s="33" t="s">
        <v>49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41" t="str">
        <f t="shared" si="1"/>
        <v>Algeria-Africa2009</v>
      </c>
      <c r="B37" s="41">
        <v>0.024</v>
      </c>
      <c r="C37" s="41">
        <v>0.024</v>
      </c>
      <c r="D37" s="41">
        <v>72.0</v>
      </c>
      <c r="E37" s="41">
        <v>69.0</v>
      </c>
      <c r="F37" s="41">
        <v>0.272</v>
      </c>
      <c r="G37" s="41">
        <v>0.681</v>
      </c>
      <c r="H37" s="41">
        <v>0.047</v>
      </c>
      <c r="I37" s="41">
        <v>3.6383302E7</v>
      </c>
      <c r="J37" s="41">
        <v>0.668</v>
      </c>
      <c r="K37" s="55" t="s">
        <v>56</v>
      </c>
      <c r="L37" s="41" t="s">
        <v>57</v>
      </c>
      <c r="M37" s="33" t="s">
        <v>50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41" t="str">
        <f t="shared" si="1"/>
        <v>Algeria-Africa2010</v>
      </c>
      <c r="B38" s="41">
        <v>0.025</v>
      </c>
      <c r="C38" s="41">
        <v>0.024</v>
      </c>
      <c r="D38" s="41">
        <v>72.0</v>
      </c>
      <c r="E38" s="41">
        <v>69.0</v>
      </c>
      <c r="F38" s="41">
        <v>0.271</v>
      </c>
      <c r="G38" s="41">
        <v>0.681</v>
      </c>
      <c r="H38" s="41">
        <v>0.047</v>
      </c>
      <c r="I38" s="41">
        <v>3.706282E7</v>
      </c>
      <c r="J38" s="41">
        <v>0.675</v>
      </c>
      <c r="K38" s="55" t="s">
        <v>56</v>
      </c>
      <c r="L38" s="41" t="s">
        <v>57</v>
      </c>
      <c r="M38" s="33" t="s">
        <v>51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41" t="str">
        <f t="shared" si="1"/>
        <v>Algeria-Africa2011</v>
      </c>
      <c r="B39" s="41">
        <v>0.025</v>
      </c>
      <c r="C39" s="41">
        <v>0.023</v>
      </c>
      <c r="D39" s="41">
        <v>72.0</v>
      </c>
      <c r="E39" s="41">
        <v>69.0</v>
      </c>
      <c r="F39" s="41">
        <v>0.272</v>
      </c>
      <c r="G39" s="41">
        <v>0.681</v>
      </c>
      <c r="H39" s="41">
        <v>0.047</v>
      </c>
      <c r="I39" s="41">
        <v>3.7762962E7</v>
      </c>
      <c r="J39" s="41">
        <v>0.682</v>
      </c>
      <c r="K39" s="55" t="s">
        <v>56</v>
      </c>
      <c r="L39" s="41" t="s">
        <v>57</v>
      </c>
      <c r="M39" s="33" t="s">
        <v>52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41" t="str">
        <f t="shared" si="1"/>
        <v>Algeria-Africa2012</v>
      </c>
      <c r="B40" s="41">
        <v>0.025</v>
      </c>
      <c r="C40" s="41">
        <v>0.022</v>
      </c>
      <c r="D40" s="41">
        <v>73.0</v>
      </c>
      <c r="E40" s="41">
        <v>69.0</v>
      </c>
      <c r="F40" s="41">
        <v>0.274</v>
      </c>
      <c r="G40" s="41">
        <v>0.679</v>
      </c>
      <c r="H40" s="41">
        <v>0.047</v>
      </c>
      <c r="I40" s="41">
        <v>3.8481705E7</v>
      </c>
      <c r="J40" s="41">
        <v>0.689</v>
      </c>
      <c r="K40" s="55" t="s">
        <v>56</v>
      </c>
      <c r="L40" s="41" t="s">
        <v>57</v>
      </c>
      <c r="M40" s="33" t="s">
        <v>53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41" t="str">
        <f t="shared" si="1"/>
        <v>American Samoa-Oceania2000</v>
      </c>
      <c r="B41" s="65">
        <v>0.0227639968895803</v>
      </c>
      <c r="C41" s="41">
        <v>0.032</v>
      </c>
      <c r="D41" s="41">
        <v>71.0</v>
      </c>
      <c r="E41" s="41">
        <v>66.0</v>
      </c>
      <c r="F41" s="41">
        <v>0.0303</v>
      </c>
      <c r="G41" s="41">
        <v>0.623</v>
      </c>
      <c r="H41" s="41">
        <v>0.073</v>
      </c>
      <c r="I41" s="41">
        <v>57522.0</v>
      </c>
      <c r="J41" s="41">
        <v>0.886</v>
      </c>
      <c r="K41" s="55" t="s">
        <v>58</v>
      </c>
      <c r="L41" s="41" t="s">
        <v>59</v>
      </c>
      <c r="M41" s="33" t="s">
        <v>40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41" t="str">
        <f t="shared" si="1"/>
        <v>American Samoa-Oceania2001</v>
      </c>
      <c r="B42" s="65">
        <v>0.0227639968895803</v>
      </c>
      <c r="C42" s="41">
        <v>0.032</v>
      </c>
      <c r="D42" s="41">
        <v>71.0</v>
      </c>
      <c r="E42" s="41">
        <v>66.0</v>
      </c>
      <c r="F42" s="41">
        <v>0.0303</v>
      </c>
      <c r="G42" s="41">
        <v>0.623</v>
      </c>
      <c r="H42" s="41">
        <v>0.073</v>
      </c>
      <c r="I42" s="41">
        <v>58176.0</v>
      </c>
      <c r="J42" s="41">
        <v>0.885</v>
      </c>
      <c r="K42" s="55" t="s">
        <v>58</v>
      </c>
      <c r="L42" s="41" t="s">
        <v>59</v>
      </c>
      <c r="M42" s="33" t="s">
        <v>42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>
      <c r="A43" s="41" t="str">
        <f t="shared" si="1"/>
        <v>American Samoa-Oceania2002</v>
      </c>
      <c r="B43" s="65">
        <v>0.0227639968895803</v>
      </c>
      <c r="C43" s="41">
        <v>0.032</v>
      </c>
      <c r="D43" s="41">
        <v>71.0</v>
      </c>
      <c r="E43" s="41">
        <v>66.0</v>
      </c>
      <c r="F43" s="41">
        <v>0.0303</v>
      </c>
      <c r="G43" s="41">
        <v>0.623</v>
      </c>
      <c r="H43" s="41">
        <v>0.073</v>
      </c>
      <c r="I43" s="41">
        <v>58729.0</v>
      </c>
      <c r="J43" s="41">
        <v>0.884</v>
      </c>
      <c r="K43" s="55" t="s">
        <v>58</v>
      </c>
      <c r="L43" s="41" t="s">
        <v>59</v>
      </c>
      <c r="M43" s="33" t="s">
        <v>43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>
      <c r="A44" s="41" t="str">
        <f t="shared" si="1"/>
        <v>American Samoa-Oceania2003</v>
      </c>
      <c r="B44" s="65">
        <v>0.0227639968895803</v>
      </c>
      <c r="C44" s="41">
        <v>0.032</v>
      </c>
      <c r="D44" s="41">
        <v>71.0</v>
      </c>
      <c r="E44" s="41">
        <v>66.0</v>
      </c>
      <c r="F44" s="41">
        <v>0.0303</v>
      </c>
      <c r="G44" s="41">
        <v>0.623</v>
      </c>
      <c r="H44" s="41">
        <v>0.073</v>
      </c>
      <c r="I44" s="41">
        <v>59117.0</v>
      </c>
      <c r="J44" s="41">
        <v>0.883</v>
      </c>
      <c r="K44" s="55" t="s">
        <v>58</v>
      </c>
      <c r="L44" s="41" t="s">
        <v>59</v>
      </c>
      <c r="M44" s="33" t="s">
        <v>44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>
      <c r="A45" s="41" t="str">
        <f t="shared" si="1"/>
        <v>American Samoa-Oceania2004</v>
      </c>
      <c r="B45" s="65">
        <v>0.0227639968895803</v>
      </c>
      <c r="C45" s="41">
        <v>0.032</v>
      </c>
      <c r="D45" s="41">
        <v>71.0</v>
      </c>
      <c r="E45" s="41">
        <v>66.0</v>
      </c>
      <c r="F45" s="41">
        <v>0.0303</v>
      </c>
      <c r="G45" s="41">
        <v>0.623</v>
      </c>
      <c r="H45" s="41">
        <v>0.073</v>
      </c>
      <c r="I45" s="41">
        <v>59262.0</v>
      </c>
      <c r="J45" s="41">
        <v>0.882</v>
      </c>
      <c r="K45" s="55" t="s">
        <v>58</v>
      </c>
      <c r="L45" s="41" t="s">
        <v>59</v>
      </c>
      <c r="M45" s="33" t="s">
        <v>45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>
      <c r="A46" s="41" t="str">
        <f t="shared" si="1"/>
        <v>American Samoa-Oceania2005</v>
      </c>
      <c r="B46" s="65">
        <v>0.0227639968895803</v>
      </c>
      <c r="C46" s="41">
        <v>0.032</v>
      </c>
      <c r="D46" s="41">
        <v>71.0</v>
      </c>
      <c r="E46" s="41">
        <v>66.0</v>
      </c>
      <c r="F46" s="41">
        <v>0.0303</v>
      </c>
      <c r="G46" s="41">
        <v>0.623</v>
      </c>
      <c r="H46" s="41">
        <v>0.073</v>
      </c>
      <c r="I46" s="41">
        <v>59117.0</v>
      </c>
      <c r="J46" s="41">
        <v>0.881</v>
      </c>
      <c r="K46" s="55" t="s">
        <v>58</v>
      </c>
      <c r="L46" s="41" t="s">
        <v>59</v>
      </c>
      <c r="M46" s="33" t="s">
        <v>46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>
      <c r="A47" s="41" t="str">
        <f t="shared" si="1"/>
        <v>American Samoa-Oceania2006</v>
      </c>
      <c r="B47" s="41">
        <v>0.022</v>
      </c>
      <c r="C47" s="41">
        <v>0.032</v>
      </c>
      <c r="D47" s="41">
        <v>71.0</v>
      </c>
      <c r="E47" s="41">
        <v>66.0</v>
      </c>
      <c r="F47" s="41">
        <v>0.0303</v>
      </c>
      <c r="G47" s="41">
        <v>0.623</v>
      </c>
      <c r="H47" s="41">
        <v>0.073</v>
      </c>
      <c r="I47" s="41">
        <v>58652.0</v>
      </c>
      <c r="J47" s="41">
        <v>0.88</v>
      </c>
      <c r="K47" s="55" t="s">
        <v>58</v>
      </c>
      <c r="L47" s="41" t="s">
        <v>59</v>
      </c>
      <c r="M47" s="33" t="s">
        <v>47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>
      <c r="A48" s="41" t="str">
        <f t="shared" si="1"/>
        <v>American Samoa-Oceania2007</v>
      </c>
      <c r="B48" s="65">
        <v>0.0227639968895803</v>
      </c>
      <c r="C48" s="41">
        <v>0.032</v>
      </c>
      <c r="D48" s="41">
        <v>71.0</v>
      </c>
      <c r="E48" s="41">
        <v>66.0</v>
      </c>
      <c r="F48" s="41">
        <v>0.0303</v>
      </c>
      <c r="G48" s="41">
        <v>0.623</v>
      </c>
      <c r="H48" s="41">
        <v>0.073</v>
      </c>
      <c r="I48" s="41">
        <v>57919.0</v>
      </c>
      <c r="J48" s="41">
        <v>0.879</v>
      </c>
      <c r="K48" s="55" t="s">
        <v>58</v>
      </c>
      <c r="L48" s="41" t="s">
        <v>59</v>
      </c>
      <c r="M48" s="33" t="s">
        <v>48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>
      <c r="A49" s="41" t="str">
        <f t="shared" si="1"/>
        <v>American Samoa-Oceania2008</v>
      </c>
      <c r="B49" s="65">
        <v>0.0227639968895803</v>
      </c>
      <c r="C49" s="41">
        <v>0.032</v>
      </c>
      <c r="D49" s="41">
        <v>71.0</v>
      </c>
      <c r="E49" s="41">
        <v>66.0</v>
      </c>
      <c r="F49" s="41">
        <v>0.0303</v>
      </c>
      <c r="G49" s="41">
        <v>0.623</v>
      </c>
      <c r="H49" s="41">
        <v>0.073</v>
      </c>
      <c r="I49" s="41">
        <v>57053.0</v>
      </c>
      <c r="J49" s="41">
        <v>0.878</v>
      </c>
      <c r="K49" s="55" t="s">
        <v>58</v>
      </c>
      <c r="L49" s="41" t="s">
        <v>59</v>
      </c>
      <c r="M49" s="33" t="s">
        <v>49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>
      <c r="A50" s="41" t="str">
        <f t="shared" si="1"/>
        <v>American Samoa-Oceania2009</v>
      </c>
      <c r="B50" s="65">
        <v>0.0227639968895803</v>
      </c>
      <c r="C50" s="41">
        <v>0.032</v>
      </c>
      <c r="D50" s="41">
        <v>71.0</v>
      </c>
      <c r="E50" s="41">
        <v>66.0</v>
      </c>
      <c r="F50" s="41">
        <v>0.0303</v>
      </c>
      <c r="G50" s="41">
        <v>0.623</v>
      </c>
      <c r="H50" s="41">
        <v>0.073</v>
      </c>
      <c r="I50" s="41">
        <v>56245.0</v>
      </c>
      <c r="J50" s="41">
        <v>0.877</v>
      </c>
      <c r="K50" s="55" t="s">
        <v>58</v>
      </c>
      <c r="L50" s="41" t="s">
        <v>59</v>
      </c>
      <c r="M50" s="33" t="s">
        <v>50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>
      <c r="A51" s="41" t="str">
        <f t="shared" si="1"/>
        <v>American Samoa-Oceania2010</v>
      </c>
      <c r="B51" s="41">
        <v>0.019</v>
      </c>
      <c r="C51" s="41">
        <v>0.032</v>
      </c>
      <c r="D51" s="41">
        <v>71.0</v>
      </c>
      <c r="E51" s="41">
        <v>66.0</v>
      </c>
      <c r="F51" s="41">
        <v>0.0303</v>
      </c>
      <c r="G51" s="41">
        <v>0.623</v>
      </c>
      <c r="H51" s="41">
        <v>0.073</v>
      </c>
      <c r="I51" s="41">
        <v>55636.0</v>
      </c>
      <c r="J51" s="41">
        <v>0.876</v>
      </c>
      <c r="K51" s="55" t="s">
        <v>58</v>
      </c>
      <c r="L51" s="41" t="s">
        <v>59</v>
      </c>
      <c r="M51" s="33" t="s">
        <v>51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>
      <c r="A52" s="41" t="str">
        <f t="shared" si="1"/>
        <v>American Samoa-Oceania2011</v>
      </c>
      <c r="B52" s="65">
        <v>0.0227639968895803</v>
      </c>
      <c r="C52" s="41">
        <v>0.032</v>
      </c>
      <c r="D52" s="41">
        <v>71.0</v>
      </c>
      <c r="E52" s="41">
        <v>66.0</v>
      </c>
      <c r="F52" s="41">
        <v>0.0303</v>
      </c>
      <c r="G52" s="41">
        <v>0.623</v>
      </c>
      <c r="H52" s="41">
        <v>0.073</v>
      </c>
      <c r="I52" s="41">
        <v>55274.0</v>
      </c>
      <c r="J52" s="41">
        <v>0.875</v>
      </c>
      <c r="K52" s="55" t="s">
        <v>58</v>
      </c>
      <c r="L52" s="41" t="s">
        <v>59</v>
      </c>
      <c r="M52" s="33" t="s">
        <v>52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>
      <c r="A53" s="41" t="str">
        <f t="shared" si="1"/>
        <v>American Samoa-Oceania2012</v>
      </c>
      <c r="B53" s="65">
        <v>0.0227639968895803</v>
      </c>
      <c r="C53" s="41">
        <v>0.032</v>
      </c>
      <c r="D53" s="41">
        <v>71.0</v>
      </c>
      <c r="E53" s="41">
        <v>66.0</v>
      </c>
      <c r="F53" s="41">
        <v>0.0303</v>
      </c>
      <c r="G53" s="41">
        <v>0.623</v>
      </c>
      <c r="H53" s="41">
        <v>0.073</v>
      </c>
      <c r="I53" s="41">
        <v>55128.0</v>
      </c>
      <c r="J53" s="41">
        <v>0.874</v>
      </c>
      <c r="K53" s="55" t="s">
        <v>58</v>
      </c>
      <c r="L53" s="41" t="s">
        <v>59</v>
      </c>
      <c r="M53" s="33" t="s">
        <v>53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>
      <c r="A54" s="41" t="str">
        <f t="shared" si="1"/>
        <v>Andorra-Europe2000</v>
      </c>
      <c r="B54" s="41">
        <v>0.011</v>
      </c>
      <c r="C54" s="41">
        <v>0.004</v>
      </c>
      <c r="D54" s="41">
        <v>71.0</v>
      </c>
      <c r="E54" s="41">
        <v>66.0</v>
      </c>
      <c r="F54" s="41">
        <v>0.0303</v>
      </c>
      <c r="G54" s="41">
        <v>0.623</v>
      </c>
      <c r="H54" s="41">
        <v>0.073</v>
      </c>
      <c r="I54" s="41">
        <v>65399.0</v>
      </c>
      <c r="J54" s="41">
        <v>0.924</v>
      </c>
      <c r="K54" s="55" t="s">
        <v>60</v>
      </c>
      <c r="L54" s="41" t="s">
        <v>55</v>
      </c>
      <c r="M54" s="33" t="s">
        <v>40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>
      <c r="A55" s="41" t="str">
        <f t="shared" si="1"/>
        <v>Andorra-Europe2001</v>
      </c>
      <c r="B55" s="41">
        <v>0.012</v>
      </c>
      <c r="C55" s="41">
        <v>0.004</v>
      </c>
      <c r="D55" s="41">
        <v>71.0</v>
      </c>
      <c r="E55" s="41">
        <v>66.0</v>
      </c>
      <c r="F55" s="41">
        <v>0.0303</v>
      </c>
      <c r="G55" s="41">
        <v>0.623</v>
      </c>
      <c r="H55" s="41">
        <v>0.073</v>
      </c>
      <c r="I55" s="41">
        <v>68000.0</v>
      </c>
      <c r="J55" s="41">
        <v>0.921</v>
      </c>
      <c r="K55" s="55" t="s">
        <v>60</v>
      </c>
      <c r="L55" s="41" t="s">
        <v>55</v>
      </c>
      <c r="M55" s="33" t="s">
        <v>42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>
      <c r="A56" s="41" t="str">
        <f t="shared" si="1"/>
        <v>Andorra-Europe2002</v>
      </c>
      <c r="B56" s="41">
        <v>0.011</v>
      </c>
      <c r="C56" s="41">
        <v>0.004</v>
      </c>
      <c r="D56" s="41">
        <v>71.0</v>
      </c>
      <c r="E56" s="41">
        <v>66.0</v>
      </c>
      <c r="F56" s="41">
        <v>0.0303</v>
      </c>
      <c r="G56" s="41">
        <v>0.623</v>
      </c>
      <c r="H56" s="41">
        <v>0.073</v>
      </c>
      <c r="I56" s="41">
        <v>71639.0</v>
      </c>
      <c r="J56" s="41">
        <v>0.916</v>
      </c>
      <c r="K56" s="55" t="s">
        <v>60</v>
      </c>
      <c r="L56" s="41" t="s">
        <v>55</v>
      </c>
      <c r="M56" s="33" t="s">
        <v>43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>
      <c r="A57" s="41" t="str">
        <f t="shared" si="1"/>
        <v>Andorra-Europe2003</v>
      </c>
      <c r="B57" s="41">
        <v>0.01</v>
      </c>
      <c r="C57" s="41">
        <v>0.003</v>
      </c>
      <c r="D57" s="41">
        <v>71.0</v>
      </c>
      <c r="E57" s="41">
        <v>66.0</v>
      </c>
      <c r="F57" s="41">
        <v>0.0303</v>
      </c>
      <c r="G57" s="41">
        <v>0.623</v>
      </c>
      <c r="H57" s="41">
        <v>0.073</v>
      </c>
      <c r="I57" s="41">
        <v>75643.0</v>
      </c>
      <c r="J57" s="41">
        <v>0.912</v>
      </c>
      <c r="K57" s="55" t="s">
        <v>60</v>
      </c>
      <c r="L57" s="41" t="s">
        <v>55</v>
      </c>
      <c r="M57" s="33" t="s">
        <v>44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>
      <c r="A58" s="41" t="str">
        <f t="shared" si="1"/>
        <v>Andorra-Europe2004</v>
      </c>
      <c r="B58" s="41">
        <v>0.011</v>
      </c>
      <c r="C58" s="41">
        <v>0.003</v>
      </c>
      <c r="D58" s="41">
        <v>71.0</v>
      </c>
      <c r="E58" s="41">
        <v>66.0</v>
      </c>
      <c r="F58" s="41">
        <v>0.0303</v>
      </c>
      <c r="G58" s="41">
        <v>0.623</v>
      </c>
      <c r="H58" s="41">
        <v>0.073</v>
      </c>
      <c r="I58" s="41">
        <v>79060.0</v>
      </c>
      <c r="J58" s="41">
        <v>0.908</v>
      </c>
      <c r="K58" s="55" t="s">
        <v>60</v>
      </c>
      <c r="L58" s="41" t="s">
        <v>55</v>
      </c>
      <c r="M58" s="33" t="s">
        <v>45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>
      <c r="A59" s="41" t="str">
        <f t="shared" si="1"/>
        <v>Andorra-Europe2005</v>
      </c>
      <c r="B59" s="41">
        <v>0.011</v>
      </c>
      <c r="C59" s="41">
        <v>0.003</v>
      </c>
      <c r="D59" s="41">
        <v>71.0</v>
      </c>
      <c r="E59" s="41">
        <v>66.0</v>
      </c>
      <c r="F59" s="41">
        <v>0.0303</v>
      </c>
      <c r="G59" s="41">
        <v>0.623</v>
      </c>
      <c r="H59" s="41">
        <v>0.073</v>
      </c>
      <c r="I59" s="41">
        <v>81223.0</v>
      </c>
      <c r="J59" s="41">
        <v>0.903</v>
      </c>
      <c r="K59" s="55" t="s">
        <v>60</v>
      </c>
      <c r="L59" s="41" t="s">
        <v>55</v>
      </c>
      <c r="M59" s="33" t="s">
        <v>46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>
      <c r="A60" s="41" t="str">
        <f t="shared" si="1"/>
        <v>Andorra-Europe2006</v>
      </c>
      <c r="B60" s="41">
        <v>0.011</v>
      </c>
      <c r="C60" s="41">
        <v>0.003</v>
      </c>
      <c r="D60" s="41">
        <v>71.0</v>
      </c>
      <c r="E60" s="41">
        <v>66.0</v>
      </c>
      <c r="F60" s="41">
        <v>0.0303</v>
      </c>
      <c r="G60" s="41">
        <v>0.623</v>
      </c>
      <c r="H60" s="41">
        <v>0.073</v>
      </c>
      <c r="I60" s="41">
        <v>81877.0</v>
      </c>
      <c r="J60" s="41">
        <v>0.898</v>
      </c>
      <c r="K60" s="55" t="s">
        <v>60</v>
      </c>
      <c r="L60" s="41" t="s">
        <v>55</v>
      </c>
      <c r="M60" s="33" t="s">
        <v>47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>
      <c r="A61" s="41" t="str">
        <f t="shared" si="1"/>
        <v>Andorra-Europe2007</v>
      </c>
      <c r="B61" s="41">
        <v>0.01</v>
      </c>
      <c r="C61" s="41">
        <v>0.003</v>
      </c>
      <c r="D61" s="41">
        <v>71.0</v>
      </c>
      <c r="E61" s="41">
        <v>66.0</v>
      </c>
      <c r="F61" s="41">
        <v>0.0303</v>
      </c>
      <c r="G61" s="41">
        <v>0.623</v>
      </c>
      <c r="H61" s="41">
        <v>0.073</v>
      </c>
      <c r="I61" s="41">
        <v>81292.0</v>
      </c>
      <c r="J61" s="41">
        <v>0.894</v>
      </c>
      <c r="K61" s="55" t="s">
        <v>60</v>
      </c>
      <c r="L61" s="41" t="s">
        <v>55</v>
      </c>
      <c r="M61" s="33" t="s">
        <v>48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>
      <c r="A62" s="41" t="str">
        <f t="shared" si="1"/>
        <v>Andorra-Europe2008</v>
      </c>
      <c r="B62" s="41">
        <v>0.01</v>
      </c>
      <c r="C62" s="41">
        <v>0.003</v>
      </c>
      <c r="D62" s="41">
        <v>71.0</v>
      </c>
      <c r="E62" s="41">
        <v>66.0</v>
      </c>
      <c r="F62" s="41">
        <v>0.0303</v>
      </c>
      <c r="G62" s="41">
        <v>0.623</v>
      </c>
      <c r="H62" s="41">
        <v>0.073</v>
      </c>
      <c r="I62" s="41">
        <v>79969.0</v>
      </c>
      <c r="J62" s="41">
        <v>0.889</v>
      </c>
      <c r="K62" s="55" t="s">
        <v>60</v>
      </c>
      <c r="L62" s="41" t="s">
        <v>55</v>
      </c>
      <c r="M62" s="33" t="s">
        <v>49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>
      <c r="A63" s="41" t="str">
        <f t="shared" si="1"/>
        <v>Andorra-Europe2009</v>
      </c>
      <c r="B63" s="41">
        <v>0.01</v>
      </c>
      <c r="C63" s="41">
        <v>0.003</v>
      </c>
      <c r="D63" s="41">
        <v>71.0</v>
      </c>
      <c r="E63" s="41">
        <v>66.0</v>
      </c>
      <c r="F63" s="41">
        <v>0.0303</v>
      </c>
      <c r="G63" s="41">
        <v>0.623</v>
      </c>
      <c r="H63" s="41">
        <v>0.073</v>
      </c>
      <c r="I63" s="41">
        <v>78659.0</v>
      </c>
      <c r="J63" s="41">
        <v>0.884</v>
      </c>
      <c r="K63" s="55" t="s">
        <v>60</v>
      </c>
      <c r="L63" s="41" t="s">
        <v>55</v>
      </c>
      <c r="M63" s="33" t="s">
        <v>50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>
      <c r="A64" s="41" t="str">
        <f t="shared" si="1"/>
        <v>Andorra-Europe2010</v>
      </c>
      <c r="B64" s="41">
        <v>0.01</v>
      </c>
      <c r="C64" s="41">
        <v>0.002</v>
      </c>
      <c r="D64" s="41">
        <v>71.0</v>
      </c>
      <c r="E64" s="41">
        <v>66.0</v>
      </c>
      <c r="F64" s="41">
        <v>0.0303</v>
      </c>
      <c r="G64" s="41">
        <v>0.623</v>
      </c>
      <c r="H64" s="41">
        <v>0.073</v>
      </c>
      <c r="I64" s="41">
        <v>77907.0</v>
      </c>
      <c r="J64" s="41">
        <v>0.878</v>
      </c>
      <c r="K64" s="55" t="s">
        <v>60</v>
      </c>
      <c r="L64" s="41" t="s">
        <v>55</v>
      </c>
      <c r="M64" s="33" t="s">
        <v>51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>
      <c r="A65" s="41" t="str">
        <f t="shared" si="1"/>
        <v>Andorra-Europe2011</v>
      </c>
      <c r="B65" s="65">
        <v>0.0227639968895803</v>
      </c>
      <c r="C65" s="41">
        <v>0.002</v>
      </c>
      <c r="D65" s="41">
        <v>71.0</v>
      </c>
      <c r="E65" s="41">
        <v>66.0</v>
      </c>
      <c r="F65" s="41">
        <v>0.0303</v>
      </c>
      <c r="G65" s="41">
        <v>0.623</v>
      </c>
      <c r="H65" s="41">
        <v>0.073</v>
      </c>
      <c r="I65" s="41">
        <v>77865.0</v>
      </c>
      <c r="J65" s="41">
        <v>0.873</v>
      </c>
      <c r="K65" s="55" t="s">
        <v>60</v>
      </c>
      <c r="L65" s="41" t="s">
        <v>55</v>
      </c>
      <c r="M65" s="33" t="s">
        <v>52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>
      <c r="A66" s="41" t="str">
        <f t="shared" si="1"/>
        <v>Andorra-Europe2012</v>
      </c>
      <c r="B66" s="41">
        <v>0.01</v>
      </c>
      <c r="C66" s="41">
        <v>0.002</v>
      </c>
      <c r="D66" s="41">
        <v>71.0</v>
      </c>
      <c r="E66" s="41">
        <v>66.0</v>
      </c>
      <c r="F66" s="41">
        <v>0.0303</v>
      </c>
      <c r="G66" s="41">
        <v>0.623</v>
      </c>
      <c r="H66" s="41">
        <v>0.073</v>
      </c>
      <c r="I66" s="41">
        <v>78360.0</v>
      </c>
      <c r="J66" s="41">
        <v>0.867</v>
      </c>
      <c r="K66" s="55" t="s">
        <v>60</v>
      </c>
      <c r="L66" s="41" t="s">
        <v>55</v>
      </c>
      <c r="M66" s="33" t="s">
        <v>53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>
      <c r="A67" s="41" t="str">
        <f t="shared" si="1"/>
        <v>Angola-Africa2000</v>
      </c>
      <c r="B67" s="41">
        <v>0.05</v>
      </c>
      <c r="C67" s="41">
        <v>0.128</v>
      </c>
      <c r="D67" s="41">
        <v>47.0</v>
      </c>
      <c r="E67" s="41">
        <v>44.0</v>
      </c>
      <c r="F67" s="41">
        <v>0.476</v>
      </c>
      <c r="G67" s="41">
        <v>0.499</v>
      </c>
      <c r="H67" s="41">
        <v>0.025</v>
      </c>
      <c r="I67" s="41">
        <v>1.392493E7</v>
      </c>
      <c r="J67" s="41">
        <v>0.324</v>
      </c>
      <c r="K67" s="55" t="s">
        <v>61</v>
      </c>
      <c r="L67" s="41" t="s">
        <v>57</v>
      </c>
      <c r="M67" s="33" t="s">
        <v>40</v>
      </c>
      <c r="N67" s="14"/>
      <c r="O67" s="50" t="s">
        <v>26</v>
      </c>
      <c r="P67" s="45">
        <f>AVERAGE(B66:B2756)</f>
        <v>0.02275894468</v>
      </c>
      <c r="Q67" s="45">
        <f>MEDIAN(B66:B2756)</f>
        <v>0.021</v>
      </c>
      <c r="R67" s="45">
        <f>STDEV(B66:B2756)</f>
        <v>0.01108430807</v>
      </c>
      <c r="S67" s="66" t="s">
        <v>274</v>
      </c>
      <c r="T67" s="52"/>
      <c r="U67" s="52"/>
      <c r="V67" s="14"/>
      <c r="W67" s="14"/>
    </row>
    <row r="68">
      <c r="A68" s="41" t="str">
        <f t="shared" si="1"/>
        <v>Angola-Africa2001</v>
      </c>
      <c r="B68" s="41">
        <v>0.05</v>
      </c>
      <c r="C68" s="41">
        <v>0.127</v>
      </c>
      <c r="D68" s="41">
        <v>47.0</v>
      </c>
      <c r="E68" s="41">
        <v>45.0</v>
      </c>
      <c r="F68" s="41">
        <v>0.477</v>
      </c>
      <c r="G68" s="41">
        <v>0.499</v>
      </c>
      <c r="H68" s="41">
        <v>0.025</v>
      </c>
      <c r="I68" s="41">
        <v>1.4385283E7</v>
      </c>
      <c r="J68" s="41">
        <v>0.332</v>
      </c>
      <c r="K68" s="55" t="s">
        <v>61</v>
      </c>
      <c r="L68" s="41" t="s">
        <v>57</v>
      </c>
      <c r="M68" s="33" t="s">
        <v>42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>
      <c r="A69" s="41" t="str">
        <f t="shared" si="1"/>
        <v>Angola-Africa2002</v>
      </c>
      <c r="B69" s="41">
        <v>0.05</v>
      </c>
      <c r="C69" s="41">
        <v>0.126</v>
      </c>
      <c r="D69" s="41">
        <v>48.0</v>
      </c>
      <c r="E69" s="41">
        <v>45.0</v>
      </c>
      <c r="F69" s="41">
        <v>0.477</v>
      </c>
      <c r="G69" s="41">
        <v>0.499</v>
      </c>
      <c r="H69" s="41">
        <v>0.025</v>
      </c>
      <c r="I69" s="41">
        <v>1.4886574E7</v>
      </c>
      <c r="J69" s="41">
        <v>0.339</v>
      </c>
      <c r="K69" s="55" t="s">
        <v>61</v>
      </c>
      <c r="L69" s="41" t="s">
        <v>57</v>
      </c>
      <c r="M69" s="33" t="s">
        <v>43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>
      <c r="A70" s="41" t="str">
        <f t="shared" si="1"/>
        <v>Angola-Africa2003</v>
      </c>
      <c r="B70" s="41">
        <v>0.05</v>
      </c>
      <c r="C70" s="41">
        <v>0.125</v>
      </c>
      <c r="D70" s="41">
        <v>49.0</v>
      </c>
      <c r="E70" s="41">
        <v>46.0</v>
      </c>
      <c r="F70" s="41">
        <v>0.477</v>
      </c>
      <c r="G70" s="41">
        <v>0.498</v>
      </c>
      <c r="H70" s="41">
        <v>0.025</v>
      </c>
      <c r="I70" s="41">
        <v>1.5421075E7</v>
      </c>
      <c r="J70" s="41">
        <v>0.346</v>
      </c>
      <c r="K70" s="55" t="s">
        <v>61</v>
      </c>
      <c r="L70" s="41" t="s">
        <v>57</v>
      </c>
      <c r="M70" s="33" t="s">
        <v>44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>
      <c r="A71" s="41" t="str">
        <f t="shared" si="1"/>
        <v>Angola-Africa2004</v>
      </c>
      <c r="B71" s="41">
        <v>0.05</v>
      </c>
      <c r="C71" s="41">
        <v>0.123</v>
      </c>
      <c r="D71" s="41">
        <v>49.0</v>
      </c>
      <c r="E71" s="41">
        <v>47.0</v>
      </c>
      <c r="F71" s="41">
        <v>0.477</v>
      </c>
      <c r="G71" s="41">
        <v>0.498</v>
      </c>
      <c r="H71" s="41">
        <v>0.025</v>
      </c>
      <c r="I71" s="41">
        <v>1.5976715E7</v>
      </c>
      <c r="J71" s="41">
        <v>0.354</v>
      </c>
      <c r="K71" s="55" t="s">
        <v>61</v>
      </c>
      <c r="L71" s="41" t="s">
        <v>57</v>
      </c>
      <c r="M71" s="33" t="s">
        <v>45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>
      <c r="A72" s="41" t="str">
        <f t="shared" si="1"/>
        <v>Angola-Africa2005</v>
      </c>
      <c r="B72" s="41">
        <v>0.049</v>
      </c>
      <c r="C72" s="41">
        <v>0.122</v>
      </c>
      <c r="D72" s="41">
        <v>50.0</v>
      </c>
      <c r="E72" s="41">
        <v>47.0</v>
      </c>
      <c r="F72" s="41">
        <v>0.478</v>
      </c>
      <c r="G72" s="41">
        <v>0.498</v>
      </c>
      <c r="H72" s="41">
        <v>0.025</v>
      </c>
      <c r="I72" s="41">
        <v>1.6544376E7</v>
      </c>
      <c r="J72" s="41">
        <v>0.362</v>
      </c>
      <c r="K72" s="55" t="s">
        <v>61</v>
      </c>
      <c r="L72" s="41" t="s">
        <v>57</v>
      </c>
      <c r="M72" s="33" t="s">
        <v>46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>
      <c r="A73" s="41" t="str">
        <f t="shared" si="1"/>
        <v>Angola-Africa2006</v>
      </c>
      <c r="B73" s="41">
        <v>0.049</v>
      </c>
      <c r="C73" s="41">
        <v>0.12</v>
      </c>
      <c r="D73" s="41">
        <v>50.0</v>
      </c>
      <c r="E73" s="41">
        <v>48.0</v>
      </c>
      <c r="F73" s="41">
        <v>0.478</v>
      </c>
      <c r="G73" s="41">
        <v>0.497</v>
      </c>
      <c r="H73" s="41">
        <v>0.024</v>
      </c>
      <c r="I73" s="41">
        <v>1.7122409E7</v>
      </c>
      <c r="J73" s="41">
        <v>0.369</v>
      </c>
      <c r="K73" s="55" t="s">
        <v>61</v>
      </c>
      <c r="L73" s="41" t="s">
        <v>57</v>
      </c>
      <c r="M73" s="33" t="s">
        <v>47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>
      <c r="A74" s="41" t="str">
        <f t="shared" si="1"/>
        <v>Angola-Africa2007</v>
      </c>
      <c r="B74" s="41">
        <v>0.048</v>
      </c>
      <c r="C74" s="41">
        <v>0.117</v>
      </c>
      <c r="D74" s="41">
        <v>51.0</v>
      </c>
      <c r="E74" s="41">
        <v>48.0</v>
      </c>
      <c r="F74" s="41">
        <v>0.479</v>
      </c>
      <c r="G74" s="41">
        <v>0.497</v>
      </c>
      <c r="H74" s="41">
        <v>0.024</v>
      </c>
      <c r="I74" s="41">
        <v>1.7712824E7</v>
      </c>
      <c r="J74" s="41">
        <v>0.377</v>
      </c>
      <c r="K74" s="55" t="s">
        <v>61</v>
      </c>
      <c r="L74" s="41" t="s">
        <v>57</v>
      </c>
      <c r="M74" s="33" t="s">
        <v>48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>
      <c r="A75" s="41" t="str">
        <f t="shared" si="1"/>
        <v>Angola-Africa2008</v>
      </c>
      <c r="B75" s="41">
        <v>0.048</v>
      </c>
      <c r="C75" s="41">
        <v>0.115</v>
      </c>
      <c r="D75" s="41">
        <v>51.0</v>
      </c>
      <c r="E75" s="41">
        <v>48.0</v>
      </c>
      <c r="F75" s="41">
        <v>0.479</v>
      </c>
      <c r="G75" s="41">
        <v>0.497</v>
      </c>
      <c r="H75" s="41">
        <v>0.024</v>
      </c>
      <c r="I75" s="41">
        <v>1.8314441E7</v>
      </c>
      <c r="J75" s="41">
        <v>0.385</v>
      </c>
      <c r="K75" s="55" t="s">
        <v>61</v>
      </c>
      <c r="L75" s="41" t="s">
        <v>57</v>
      </c>
      <c r="M75" s="33" t="s">
        <v>49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>
      <c r="A76" s="41" t="str">
        <f t="shared" si="1"/>
        <v>Angola-Africa2009</v>
      </c>
      <c r="B76" s="41">
        <v>0.047</v>
      </c>
      <c r="C76" s="41">
        <v>0.112</v>
      </c>
      <c r="D76" s="41">
        <v>52.0</v>
      </c>
      <c r="E76" s="41">
        <v>49.0</v>
      </c>
      <c r="F76" s="41">
        <v>0.479</v>
      </c>
      <c r="G76" s="41">
        <v>0.497</v>
      </c>
      <c r="H76" s="41">
        <v>0.024</v>
      </c>
      <c r="I76" s="41">
        <v>1.892665E7</v>
      </c>
      <c r="J76" s="41">
        <v>0.393</v>
      </c>
      <c r="K76" s="55" t="s">
        <v>61</v>
      </c>
      <c r="L76" s="41" t="s">
        <v>57</v>
      </c>
      <c r="M76" s="33" t="s">
        <v>50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>
      <c r="A77" s="41" t="str">
        <f t="shared" si="1"/>
        <v>Angola-Africa2010</v>
      </c>
      <c r="B77" s="41">
        <v>0.046</v>
      </c>
      <c r="C77" s="41">
        <v>0.11</v>
      </c>
      <c r="D77" s="41">
        <v>52.0</v>
      </c>
      <c r="E77" s="41">
        <v>49.0</v>
      </c>
      <c r="F77" s="41">
        <v>0.478</v>
      </c>
      <c r="G77" s="41">
        <v>0.498</v>
      </c>
      <c r="H77" s="41">
        <v>0.024</v>
      </c>
      <c r="I77" s="41">
        <v>1.9549124E7</v>
      </c>
      <c r="J77" s="41">
        <v>0.401</v>
      </c>
      <c r="K77" s="55" t="s">
        <v>61</v>
      </c>
      <c r="L77" s="41" t="s">
        <v>57</v>
      </c>
      <c r="M77" s="33" t="s">
        <v>51</v>
      </c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>
      <c r="A78" s="41" t="str">
        <f t="shared" si="1"/>
        <v>Angola-Africa2011</v>
      </c>
      <c r="B78" s="41">
        <v>0.046</v>
      </c>
      <c r="C78" s="41">
        <v>0.107</v>
      </c>
      <c r="D78" s="41">
        <v>53.0</v>
      </c>
      <c r="E78" s="41">
        <v>50.0</v>
      </c>
      <c r="F78" s="41">
        <v>0.477</v>
      </c>
      <c r="G78" s="41">
        <v>0.499</v>
      </c>
      <c r="H78" s="41">
        <v>0.024</v>
      </c>
      <c r="I78" s="41">
        <v>2.018049E7</v>
      </c>
      <c r="J78" s="41">
        <v>0.409</v>
      </c>
      <c r="K78" s="55" t="s">
        <v>61</v>
      </c>
      <c r="L78" s="41" t="s">
        <v>57</v>
      </c>
      <c r="M78" s="33" t="s">
        <v>52</v>
      </c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>
      <c r="A79" s="41" t="str">
        <f t="shared" si="1"/>
        <v>Angola-Africa2012</v>
      </c>
      <c r="B79" s="41">
        <v>0.045</v>
      </c>
      <c r="C79" s="41">
        <v>0.104</v>
      </c>
      <c r="D79" s="41">
        <v>53.0</v>
      </c>
      <c r="E79" s="41">
        <v>50.0</v>
      </c>
      <c r="F79" s="41">
        <v>0.476</v>
      </c>
      <c r="G79" s="41">
        <v>0.5</v>
      </c>
      <c r="H79" s="41">
        <v>0.024</v>
      </c>
      <c r="I79" s="41">
        <v>2.0820525E7</v>
      </c>
      <c r="J79" s="41">
        <v>0.417</v>
      </c>
      <c r="K79" s="55" t="s">
        <v>61</v>
      </c>
      <c r="L79" s="41" t="s">
        <v>57</v>
      </c>
      <c r="M79" s="33" t="s">
        <v>53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>
      <c r="A80" s="41" t="str">
        <f t="shared" si="1"/>
        <v>Antigua and Barbuda-The Americas2000</v>
      </c>
      <c r="B80" s="41">
        <v>0.02</v>
      </c>
      <c r="C80" s="41">
        <v>0.014</v>
      </c>
      <c r="D80" s="41">
        <v>76.0</v>
      </c>
      <c r="E80" s="41">
        <v>71.0</v>
      </c>
      <c r="F80" s="41">
        <v>0.292</v>
      </c>
      <c r="G80" s="41">
        <v>0.637</v>
      </c>
      <c r="H80" s="41">
        <v>0.071</v>
      </c>
      <c r="I80" s="41">
        <v>77648.0</v>
      </c>
      <c r="J80" s="41">
        <v>0.321</v>
      </c>
      <c r="K80" s="55" t="s">
        <v>62</v>
      </c>
      <c r="L80" s="41" t="s">
        <v>63</v>
      </c>
      <c r="M80" s="33" t="s">
        <v>40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>
      <c r="A81" s="41" t="str">
        <f t="shared" si="1"/>
        <v>Antigua and Barbuda-The Americas2001</v>
      </c>
      <c r="B81" s="41">
        <v>0.02</v>
      </c>
      <c r="C81" s="41">
        <v>0.013</v>
      </c>
      <c r="D81" s="41">
        <v>76.0</v>
      </c>
      <c r="E81" s="41">
        <v>71.0</v>
      </c>
      <c r="F81" s="41">
        <v>0.291</v>
      </c>
      <c r="G81" s="41">
        <v>0.639</v>
      </c>
      <c r="H81" s="41">
        <v>0.07</v>
      </c>
      <c r="I81" s="41">
        <v>78972.0</v>
      </c>
      <c r="J81" s="41">
        <v>0.317</v>
      </c>
      <c r="K81" s="55" t="s">
        <v>62</v>
      </c>
      <c r="L81" s="41" t="s">
        <v>63</v>
      </c>
      <c r="M81" s="33" t="s">
        <v>42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>
      <c r="A82" s="41" t="str">
        <f t="shared" si="1"/>
        <v>Antigua and Barbuda-The Americas2002</v>
      </c>
      <c r="B82" s="41">
        <v>0.02</v>
      </c>
      <c r="C82" s="41">
        <v>0.012</v>
      </c>
      <c r="D82" s="41">
        <v>76.0</v>
      </c>
      <c r="E82" s="41">
        <v>71.0</v>
      </c>
      <c r="F82" s="41">
        <v>0.29</v>
      </c>
      <c r="G82" s="41">
        <v>0.64</v>
      </c>
      <c r="H82" s="41">
        <v>0.07</v>
      </c>
      <c r="I82" s="41">
        <v>80030.0</v>
      </c>
      <c r="J82" s="41">
        <v>0.311</v>
      </c>
      <c r="K82" s="55" t="s">
        <v>62</v>
      </c>
      <c r="L82" s="41" t="s">
        <v>63</v>
      </c>
      <c r="M82" s="33" t="s">
        <v>43</v>
      </c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>
      <c r="A83" s="41" t="str">
        <f t="shared" si="1"/>
        <v>Antigua and Barbuda-The Americas2003</v>
      </c>
      <c r="B83" s="41">
        <v>0.019</v>
      </c>
      <c r="C83" s="41">
        <v>0.012</v>
      </c>
      <c r="D83" s="41">
        <v>77.0</v>
      </c>
      <c r="E83" s="41">
        <v>72.0</v>
      </c>
      <c r="F83" s="41">
        <v>0.288</v>
      </c>
      <c r="G83" s="41">
        <v>0.64</v>
      </c>
      <c r="H83" s="41">
        <v>0.071</v>
      </c>
      <c r="I83" s="41">
        <v>80904.0</v>
      </c>
      <c r="J83" s="41">
        <v>0.305</v>
      </c>
      <c r="K83" s="55" t="s">
        <v>62</v>
      </c>
      <c r="L83" s="41" t="s">
        <v>63</v>
      </c>
      <c r="M83" s="33" t="s">
        <v>44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>
      <c r="A84" s="41" t="str">
        <f t="shared" si="1"/>
        <v>Antigua and Barbuda-The Americas2004</v>
      </c>
      <c r="B84" s="41">
        <v>0.019</v>
      </c>
      <c r="C84" s="41">
        <v>0.011</v>
      </c>
      <c r="D84" s="41">
        <v>77.0</v>
      </c>
      <c r="E84" s="41">
        <v>72.0</v>
      </c>
      <c r="F84" s="41">
        <v>0.286</v>
      </c>
      <c r="G84" s="41">
        <v>0.642</v>
      </c>
      <c r="H84" s="41">
        <v>0.072</v>
      </c>
      <c r="I84" s="41">
        <v>81718.0</v>
      </c>
      <c r="J84" s="41">
        <v>0.298</v>
      </c>
      <c r="K84" s="55" t="s">
        <v>62</v>
      </c>
      <c r="L84" s="41" t="s">
        <v>63</v>
      </c>
      <c r="M84" s="33" t="s">
        <v>45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>
      <c r="A85" s="41" t="str">
        <f t="shared" si="1"/>
        <v>Antigua and Barbuda-The Americas2005</v>
      </c>
      <c r="B85" s="41">
        <v>0.019</v>
      </c>
      <c r="C85" s="41">
        <v>0.011</v>
      </c>
      <c r="D85" s="41">
        <v>77.0</v>
      </c>
      <c r="E85" s="41">
        <v>72.0</v>
      </c>
      <c r="F85" s="41">
        <v>0.283</v>
      </c>
      <c r="G85" s="41">
        <v>0.644</v>
      </c>
      <c r="H85" s="41">
        <v>0.073</v>
      </c>
      <c r="I85" s="41">
        <v>82565.0</v>
      </c>
      <c r="J85" s="41">
        <v>0.292</v>
      </c>
      <c r="K85" s="55" t="s">
        <v>62</v>
      </c>
      <c r="L85" s="41" t="s">
        <v>63</v>
      </c>
      <c r="M85" s="33" t="s">
        <v>46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>
      <c r="A86" s="41" t="str">
        <f t="shared" si="1"/>
        <v>Antigua and Barbuda-The Americas2006</v>
      </c>
      <c r="B86" s="41">
        <v>0.018</v>
      </c>
      <c r="C86" s="41">
        <v>0.01</v>
      </c>
      <c r="D86" s="41">
        <v>77.0</v>
      </c>
      <c r="E86" s="41">
        <v>72.0</v>
      </c>
      <c r="F86" s="41">
        <v>0.28</v>
      </c>
      <c r="G86" s="41">
        <v>0.647</v>
      </c>
      <c r="H86" s="41">
        <v>0.073</v>
      </c>
      <c r="I86" s="41">
        <v>83467.0</v>
      </c>
      <c r="J86" s="41">
        <v>0.286</v>
      </c>
      <c r="K86" s="55" t="s">
        <v>62</v>
      </c>
      <c r="L86" s="41" t="s">
        <v>63</v>
      </c>
      <c r="M86" s="33" t="s">
        <v>47</v>
      </c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>
      <c r="A87" s="41" t="str">
        <f t="shared" si="1"/>
        <v>Antigua and Barbuda-The Americas2007</v>
      </c>
      <c r="B87" s="41">
        <v>0.018</v>
      </c>
      <c r="C87" s="41">
        <v>0.01</v>
      </c>
      <c r="D87" s="41">
        <v>77.0</v>
      </c>
      <c r="E87" s="41">
        <v>72.0</v>
      </c>
      <c r="F87" s="41">
        <v>0.276</v>
      </c>
      <c r="G87" s="41">
        <v>0.651</v>
      </c>
      <c r="H87" s="41">
        <v>0.073</v>
      </c>
      <c r="I87" s="41">
        <v>84397.0</v>
      </c>
      <c r="J87" s="41">
        <v>0.28</v>
      </c>
      <c r="K87" s="55" t="s">
        <v>62</v>
      </c>
      <c r="L87" s="41" t="s">
        <v>63</v>
      </c>
      <c r="M87" s="33" t="s">
        <v>48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>
      <c r="A88" s="41" t="str">
        <f t="shared" si="1"/>
        <v>Antigua and Barbuda-The Americas2008</v>
      </c>
      <c r="B88" s="41">
        <v>0.018</v>
      </c>
      <c r="C88" s="41">
        <v>0.009</v>
      </c>
      <c r="D88" s="41">
        <v>77.0</v>
      </c>
      <c r="E88" s="41">
        <v>73.0</v>
      </c>
      <c r="F88" s="41">
        <v>0.271</v>
      </c>
      <c r="G88" s="41">
        <v>0.656</v>
      </c>
      <c r="H88" s="41">
        <v>0.073</v>
      </c>
      <c r="I88" s="41">
        <v>85349.0</v>
      </c>
      <c r="J88" s="41">
        <v>0.274</v>
      </c>
      <c r="K88" s="55" t="s">
        <v>62</v>
      </c>
      <c r="L88" s="41" t="s">
        <v>63</v>
      </c>
      <c r="M88" s="33" t="s">
        <v>49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>
      <c r="A89" s="41" t="str">
        <f t="shared" si="1"/>
        <v>Antigua and Barbuda-The Americas2009</v>
      </c>
      <c r="B89" s="41">
        <v>0.017</v>
      </c>
      <c r="C89" s="41">
        <v>0.009</v>
      </c>
      <c r="D89" s="41">
        <v>78.0</v>
      </c>
      <c r="E89" s="41">
        <v>73.0</v>
      </c>
      <c r="F89" s="41">
        <v>0.267</v>
      </c>
      <c r="G89" s="41">
        <v>0.661</v>
      </c>
      <c r="H89" s="41">
        <v>0.073</v>
      </c>
      <c r="I89" s="41">
        <v>86300.0</v>
      </c>
      <c r="J89" s="41">
        <v>0.268</v>
      </c>
      <c r="K89" s="55" t="s">
        <v>62</v>
      </c>
      <c r="L89" s="41" t="s">
        <v>63</v>
      </c>
      <c r="M89" s="33" t="s">
        <v>50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>
      <c r="A90" s="41" t="str">
        <f t="shared" si="1"/>
        <v>Antigua and Barbuda-The Americas2010</v>
      </c>
      <c r="B90" s="41">
        <v>0.017</v>
      </c>
      <c r="C90" s="41">
        <v>0.009</v>
      </c>
      <c r="D90" s="41">
        <v>78.0</v>
      </c>
      <c r="E90" s="41">
        <v>73.0</v>
      </c>
      <c r="F90" s="41">
        <v>0.262</v>
      </c>
      <c r="G90" s="41">
        <v>0.665</v>
      </c>
      <c r="H90" s="41">
        <v>0.072</v>
      </c>
      <c r="I90" s="41">
        <v>87233.0</v>
      </c>
      <c r="J90" s="41">
        <v>0.262</v>
      </c>
      <c r="K90" s="55" t="s">
        <v>62</v>
      </c>
      <c r="L90" s="41" t="s">
        <v>63</v>
      </c>
      <c r="M90" s="33" t="s">
        <v>51</v>
      </c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>
      <c r="A91" s="41" t="str">
        <f t="shared" si="1"/>
        <v>Antigua and Barbuda-The Americas2011</v>
      </c>
      <c r="B91" s="41">
        <v>0.017</v>
      </c>
      <c r="C91" s="41">
        <v>0.008</v>
      </c>
      <c r="D91" s="41">
        <v>78.0</v>
      </c>
      <c r="E91" s="41">
        <v>73.0</v>
      </c>
      <c r="F91" s="41">
        <v>0.258</v>
      </c>
      <c r="G91" s="41">
        <v>0.67</v>
      </c>
      <c r="H91" s="41">
        <v>0.072</v>
      </c>
      <c r="I91" s="41">
        <v>88152.0</v>
      </c>
      <c r="J91" s="41">
        <v>0.257</v>
      </c>
      <c r="K91" s="55" t="s">
        <v>62</v>
      </c>
      <c r="L91" s="41" t="s">
        <v>63</v>
      </c>
      <c r="M91" s="33" t="s">
        <v>52</v>
      </c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>
      <c r="A92" s="41" t="str">
        <f t="shared" si="1"/>
        <v>Antigua and Barbuda-The Americas2012</v>
      </c>
      <c r="B92" s="41">
        <v>0.017</v>
      </c>
      <c r="C92" s="41">
        <v>0.008</v>
      </c>
      <c r="D92" s="41">
        <v>78.0</v>
      </c>
      <c r="E92" s="41">
        <v>73.0</v>
      </c>
      <c r="F92" s="41">
        <v>0.254</v>
      </c>
      <c r="G92" s="41">
        <v>0.675</v>
      </c>
      <c r="H92" s="41">
        <v>0.071</v>
      </c>
      <c r="I92" s="41">
        <v>89069.0</v>
      </c>
      <c r="J92" s="41">
        <v>0.251</v>
      </c>
      <c r="K92" s="55" t="s">
        <v>62</v>
      </c>
      <c r="L92" s="41" t="s">
        <v>63</v>
      </c>
      <c r="M92" s="33" t="s">
        <v>53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>
      <c r="A93" s="41" t="str">
        <f t="shared" si="1"/>
        <v>Argentina-The Americas2000</v>
      </c>
      <c r="B93" s="41">
        <v>0.019</v>
      </c>
      <c r="C93" s="41">
        <v>0.018</v>
      </c>
      <c r="D93" s="41">
        <v>78.0</v>
      </c>
      <c r="E93" s="41">
        <v>70.0</v>
      </c>
      <c r="F93" s="41">
        <v>0.279</v>
      </c>
      <c r="G93" s="41">
        <v>0.621</v>
      </c>
      <c r="H93" s="41">
        <v>0.099</v>
      </c>
      <c r="I93" s="41">
        <v>3.6903067E7</v>
      </c>
      <c r="J93" s="41">
        <v>0.891</v>
      </c>
      <c r="K93" s="55" t="s">
        <v>64</v>
      </c>
      <c r="L93" s="41" t="s">
        <v>63</v>
      </c>
      <c r="M93" s="33" t="s">
        <v>40</v>
      </c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>
      <c r="A94" s="41" t="str">
        <f t="shared" si="1"/>
        <v>Argentina-The Americas2001</v>
      </c>
      <c r="B94" s="41">
        <v>0.018</v>
      </c>
      <c r="C94" s="41">
        <v>0.018</v>
      </c>
      <c r="D94" s="41">
        <v>78.0</v>
      </c>
      <c r="E94" s="41">
        <v>70.0</v>
      </c>
      <c r="F94" s="41">
        <v>0.276</v>
      </c>
      <c r="G94" s="41">
        <v>0.624</v>
      </c>
      <c r="H94" s="41">
        <v>0.1</v>
      </c>
      <c r="I94" s="41">
        <v>3.7273361E7</v>
      </c>
      <c r="J94" s="41">
        <v>0.893</v>
      </c>
      <c r="K94" s="55" t="s">
        <v>64</v>
      </c>
      <c r="L94" s="41" t="s">
        <v>63</v>
      </c>
      <c r="M94" s="33" t="s">
        <v>42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>
      <c r="A95" s="41" t="str">
        <f t="shared" si="1"/>
        <v>Argentina-The Americas2002</v>
      </c>
      <c r="B95" s="41">
        <v>0.018</v>
      </c>
      <c r="C95" s="41">
        <v>0.017</v>
      </c>
      <c r="D95" s="41">
        <v>78.0</v>
      </c>
      <c r="E95" s="41">
        <v>71.0</v>
      </c>
      <c r="F95" s="41">
        <v>0.273</v>
      </c>
      <c r="G95" s="41">
        <v>0.626</v>
      </c>
      <c r="H95" s="41">
        <v>0.101</v>
      </c>
      <c r="I95" s="41">
        <v>3.7627545E7</v>
      </c>
      <c r="J95" s="41">
        <v>0.895</v>
      </c>
      <c r="K95" s="55" t="s">
        <v>64</v>
      </c>
      <c r="L95" s="41" t="s">
        <v>63</v>
      </c>
      <c r="M95" s="33" t="s">
        <v>43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>
      <c r="A96" s="41" t="str">
        <f t="shared" si="1"/>
        <v>Argentina-The Americas2003</v>
      </c>
      <c r="B96" s="41">
        <v>0.018</v>
      </c>
      <c r="C96" s="41">
        <v>0.017</v>
      </c>
      <c r="D96" s="41">
        <v>78.0</v>
      </c>
      <c r="E96" s="41">
        <v>71.0</v>
      </c>
      <c r="F96" s="41">
        <v>0.27</v>
      </c>
      <c r="G96" s="41">
        <v>0.629</v>
      </c>
      <c r="H96" s="41">
        <v>0.101</v>
      </c>
      <c r="I96" s="41">
        <v>3.7970411E7</v>
      </c>
      <c r="J96" s="41">
        <v>0.897</v>
      </c>
      <c r="K96" s="55" t="s">
        <v>64</v>
      </c>
      <c r="L96" s="41" t="s">
        <v>63</v>
      </c>
      <c r="M96" s="33" t="s">
        <v>44</v>
      </c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>
      <c r="A97" s="41" t="str">
        <f t="shared" si="1"/>
        <v>Argentina-The Americas2004</v>
      </c>
      <c r="B97" s="41">
        <v>0.018</v>
      </c>
      <c r="C97" s="41">
        <v>0.016</v>
      </c>
      <c r="D97" s="41">
        <v>78.0</v>
      </c>
      <c r="E97" s="41">
        <v>71.0</v>
      </c>
      <c r="F97" s="41">
        <v>0.266</v>
      </c>
      <c r="G97" s="41">
        <v>0.632</v>
      </c>
      <c r="H97" s="41">
        <v>0.102</v>
      </c>
      <c r="I97" s="41">
        <v>3.8308779E7</v>
      </c>
      <c r="J97" s="41">
        <v>0.899</v>
      </c>
      <c r="K97" s="55" t="s">
        <v>64</v>
      </c>
      <c r="L97" s="41" t="s">
        <v>63</v>
      </c>
      <c r="M97" s="33" t="s">
        <v>45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>
      <c r="A98" s="41" t="str">
        <f t="shared" si="1"/>
        <v>Argentina-The Americas2005</v>
      </c>
      <c r="B98" s="41">
        <v>0.018</v>
      </c>
      <c r="C98" s="41">
        <v>0.015</v>
      </c>
      <c r="D98" s="41">
        <v>79.0</v>
      </c>
      <c r="E98" s="41">
        <v>71.0</v>
      </c>
      <c r="F98" s="41">
        <v>0.263</v>
      </c>
      <c r="G98" s="41">
        <v>0.634</v>
      </c>
      <c r="H98" s="41">
        <v>0.102</v>
      </c>
      <c r="I98" s="41">
        <v>3.8647854E7</v>
      </c>
      <c r="J98" s="41">
        <v>0.901</v>
      </c>
      <c r="K98" s="55" t="s">
        <v>64</v>
      </c>
      <c r="L98" s="41" t="s">
        <v>63</v>
      </c>
      <c r="M98" s="33" t="s">
        <v>46</v>
      </c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>
      <c r="A99" s="41" t="str">
        <f t="shared" si="1"/>
        <v>Argentina-The Americas2006</v>
      </c>
      <c r="B99" s="41">
        <v>0.018</v>
      </c>
      <c r="C99" s="41">
        <v>0.015</v>
      </c>
      <c r="D99" s="41">
        <v>79.0</v>
      </c>
      <c r="E99" s="41">
        <v>71.0</v>
      </c>
      <c r="F99" s="41">
        <v>0.26</v>
      </c>
      <c r="G99" s="41">
        <v>0.637</v>
      </c>
      <c r="H99" s="41">
        <v>0.103</v>
      </c>
      <c r="I99" s="41">
        <v>3.8988923E7</v>
      </c>
      <c r="J99" s="41">
        <v>0.903</v>
      </c>
      <c r="K99" s="55" t="s">
        <v>64</v>
      </c>
      <c r="L99" s="41" t="s">
        <v>63</v>
      </c>
      <c r="M99" s="33" t="s">
        <v>47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>
      <c r="A100" s="41" t="str">
        <f t="shared" si="1"/>
        <v>Argentina-The Americas2007</v>
      </c>
      <c r="B100" s="41">
        <v>0.017</v>
      </c>
      <c r="C100" s="41">
        <v>0.014</v>
      </c>
      <c r="D100" s="41">
        <v>79.0</v>
      </c>
      <c r="E100" s="41">
        <v>71.0</v>
      </c>
      <c r="F100" s="41">
        <v>0.257</v>
      </c>
      <c r="G100" s="41">
        <v>0.639</v>
      </c>
      <c r="H100" s="41">
        <v>0.104</v>
      </c>
      <c r="I100" s="41">
        <v>3.9331357E7</v>
      </c>
      <c r="J100" s="41">
        <v>0.904</v>
      </c>
      <c r="K100" s="55" t="s">
        <v>64</v>
      </c>
      <c r="L100" s="41" t="s">
        <v>63</v>
      </c>
      <c r="M100" s="33" t="s">
        <v>48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>
      <c r="A101" s="41" t="str">
        <f t="shared" si="1"/>
        <v>Argentina-The Americas2008</v>
      </c>
      <c r="B101" s="41">
        <v>0.017</v>
      </c>
      <c r="C101" s="41">
        <v>0.014</v>
      </c>
      <c r="D101" s="41">
        <v>79.0</v>
      </c>
      <c r="E101" s="41">
        <v>72.0</v>
      </c>
      <c r="F101" s="41">
        <v>0.254</v>
      </c>
      <c r="G101" s="41">
        <v>0.641</v>
      </c>
      <c r="H101" s="41">
        <v>0.104</v>
      </c>
      <c r="I101" s="41">
        <v>3.9676083E7</v>
      </c>
      <c r="J101" s="41">
        <v>0.906</v>
      </c>
      <c r="K101" s="55" t="s">
        <v>64</v>
      </c>
      <c r="L101" s="41" t="s">
        <v>63</v>
      </c>
      <c r="M101" s="33" t="s">
        <v>49</v>
      </c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>
      <c r="A102" s="41" t="str">
        <f t="shared" si="1"/>
        <v>Argentina-The Americas2009</v>
      </c>
      <c r="B102" s="41">
        <v>0.017</v>
      </c>
      <c r="C102" s="41">
        <v>0.013</v>
      </c>
      <c r="D102" s="41">
        <v>79.0</v>
      </c>
      <c r="E102" s="41">
        <v>72.0</v>
      </c>
      <c r="F102" s="41">
        <v>0.251</v>
      </c>
      <c r="G102" s="41">
        <v>0.643</v>
      </c>
      <c r="H102" s="41">
        <v>0.105</v>
      </c>
      <c r="I102" s="41">
        <v>4.0023641E7</v>
      </c>
      <c r="J102" s="41">
        <v>0.908</v>
      </c>
      <c r="K102" s="55" t="s">
        <v>64</v>
      </c>
      <c r="L102" s="41" t="s">
        <v>63</v>
      </c>
      <c r="M102" s="33" t="s">
        <v>50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>
      <c r="A103" s="41" t="str">
        <f t="shared" si="1"/>
        <v>Argentina-The Americas2010</v>
      </c>
      <c r="B103" s="41">
        <v>0.017</v>
      </c>
      <c r="C103" s="41">
        <v>0.013</v>
      </c>
      <c r="D103" s="41">
        <v>79.0</v>
      </c>
      <c r="E103" s="41">
        <v>72.0</v>
      </c>
      <c r="F103" s="41">
        <v>0.249</v>
      </c>
      <c r="G103" s="41">
        <v>0.645</v>
      </c>
      <c r="H103" s="41">
        <v>0.106</v>
      </c>
      <c r="I103" s="41">
        <v>4.0374224E7</v>
      </c>
      <c r="J103" s="41">
        <v>0.91</v>
      </c>
      <c r="K103" s="55" t="s">
        <v>64</v>
      </c>
      <c r="L103" s="41" t="s">
        <v>63</v>
      </c>
      <c r="M103" s="33" t="s">
        <v>51</v>
      </c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>
      <c r="A104" s="41" t="str">
        <f t="shared" si="1"/>
        <v>Argentina-The Americas2011</v>
      </c>
      <c r="B104" s="41">
        <v>0.017</v>
      </c>
      <c r="C104" s="41">
        <v>0.013</v>
      </c>
      <c r="D104" s="41">
        <v>80.0</v>
      </c>
      <c r="E104" s="41">
        <v>72.0</v>
      </c>
      <c r="F104" s="41">
        <v>0.246</v>
      </c>
      <c r="G104" s="41">
        <v>0.646</v>
      </c>
      <c r="H104" s="41">
        <v>0.107</v>
      </c>
      <c r="I104" s="41">
        <v>4.0728738E7</v>
      </c>
      <c r="J104" s="41">
        <v>0.911</v>
      </c>
      <c r="K104" s="55" t="s">
        <v>64</v>
      </c>
      <c r="L104" s="41" t="s">
        <v>63</v>
      </c>
      <c r="M104" s="33" t="s">
        <v>52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>
      <c r="A105" s="41" t="str">
        <f t="shared" si="1"/>
        <v>Argentina-The Americas2012</v>
      </c>
      <c r="B105" s="41">
        <v>0.017</v>
      </c>
      <c r="C105" s="41">
        <v>0.012</v>
      </c>
      <c r="D105" s="41">
        <v>80.0</v>
      </c>
      <c r="E105" s="41">
        <v>72.0</v>
      </c>
      <c r="F105" s="41">
        <v>0.244</v>
      </c>
      <c r="G105" s="41">
        <v>0.648</v>
      </c>
      <c r="H105" s="41">
        <v>0.108</v>
      </c>
      <c r="I105" s="41">
        <v>4.1086927E7</v>
      </c>
      <c r="J105" s="41">
        <v>0.913</v>
      </c>
      <c r="K105" s="55" t="s">
        <v>64</v>
      </c>
      <c r="L105" s="41" t="s">
        <v>63</v>
      </c>
      <c r="M105" s="33" t="s">
        <v>53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>
      <c r="A106" s="41" t="str">
        <f t="shared" si="1"/>
        <v>Armenia-Asia2000</v>
      </c>
      <c r="B106" s="41">
        <v>0.013</v>
      </c>
      <c r="C106" s="41">
        <v>0.027</v>
      </c>
      <c r="D106" s="41">
        <v>75.0</v>
      </c>
      <c r="E106" s="41">
        <v>68.0</v>
      </c>
      <c r="F106" s="41">
        <v>0.259</v>
      </c>
      <c r="G106" s="41">
        <v>0.641</v>
      </c>
      <c r="H106" s="41">
        <v>0.1</v>
      </c>
      <c r="I106" s="41">
        <v>3076098.0</v>
      </c>
      <c r="J106" s="41">
        <v>0.647</v>
      </c>
      <c r="K106" s="55" t="s">
        <v>65</v>
      </c>
      <c r="L106" s="41" t="s">
        <v>41</v>
      </c>
      <c r="M106" s="33" t="s">
        <v>40</v>
      </c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>
      <c r="A107" s="41" t="str">
        <f t="shared" si="1"/>
        <v>Armenia-Asia2001</v>
      </c>
      <c r="B107" s="41">
        <v>0.013</v>
      </c>
      <c r="C107" s="41">
        <v>0.025</v>
      </c>
      <c r="D107" s="41">
        <v>75.0</v>
      </c>
      <c r="E107" s="41">
        <v>68.0</v>
      </c>
      <c r="F107" s="41">
        <v>0.25</v>
      </c>
      <c r="G107" s="41">
        <v>0.646</v>
      </c>
      <c r="H107" s="41">
        <v>0.104</v>
      </c>
      <c r="I107" s="41">
        <v>3059960.0</v>
      </c>
      <c r="J107" s="41">
        <v>0.644</v>
      </c>
      <c r="K107" s="55" t="s">
        <v>65</v>
      </c>
      <c r="L107" s="41" t="s">
        <v>41</v>
      </c>
      <c r="M107" s="33" t="s">
        <v>42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>
      <c r="A108" s="41" t="str">
        <f t="shared" si="1"/>
        <v>Armenia-Asia2002</v>
      </c>
      <c r="B108" s="41">
        <v>0.013</v>
      </c>
      <c r="C108" s="41">
        <v>0.024</v>
      </c>
      <c r="D108" s="41">
        <v>76.0</v>
      </c>
      <c r="E108" s="41">
        <v>69.0</v>
      </c>
      <c r="F108" s="41">
        <v>0.241</v>
      </c>
      <c r="G108" s="41">
        <v>0.651</v>
      </c>
      <c r="H108" s="41">
        <v>0.108</v>
      </c>
      <c r="I108" s="41">
        <v>3047002.0</v>
      </c>
      <c r="J108" s="41">
        <v>0.643</v>
      </c>
      <c r="K108" s="55" t="s">
        <v>65</v>
      </c>
      <c r="L108" s="41" t="s">
        <v>41</v>
      </c>
      <c r="M108" s="33" t="s">
        <v>43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>
      <c r="A109" s="41" t="str">
        <f t="shared" si="1"/>
        <v>Armenia-Asia2003</v>
      </c>
      <c r="B109" s="41">
        <v>0.014</v>
      </c>
      <c r="C109" s="41">
        <v>0.023</v>
      </c>
      <c r="D109" s="41">
        <v>76.0</v>
      </c>
      <c r="E109" s="41">
        <v>69.0</v>
      </c>
      <c r="F109" s="41">
        <v>0.233</v>
      </c>
      <c r="G109" s="41">
        <v>0.655</v>
      </c>
      <c r="H109" s="41">
        <v>0.112</v>
      </c>
      <c r="I109" s="41">
        <v>3036032.0</v>
      </c>
      <c r="J109" s="41">
        <v>0.643</v>
      </c>
      <c r="K109" s="55" t="s">
        <v>65</v>
      </c>
      <c r="L109" s="41" t="s">
        <v>41</v>
      </c>
      <c r="M109" s="33" t="s">
        <v>44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>
      <c r="A110" s="41" t="str">
        <f t="shared" si="1"/>
        <v>Armenia-Asia2004</v>
      </c>
      <c r="B110" s="41">
        <v>0.014</v>
      </c>
      <c r="C110" s="41">
        <v>0.022</v>
      </c>
      <c r="D110" s="41">
        <v>76.0</v>
      </c>
      <c r="E110" s="41">
        <v>70.0</v>
      </c>
      <c r="F110" s="41">
        <v>0.225</v>
      </c>
      <c r="G110" s="41">
        <v>0.66</v>
      </c>
      <c r="H110" s="41">
        <v>0.115</v>
      </c>
      <c r="I110" s="41">
        <v>3025652.0</v>
      </c>
      <c r="J110" s="41">
        <v>0.642</v>
      </c>
      <c r="K110" s="55" t="s">
        <v>65</v>
      </c>
      <c r="L110" s="41" t="s">
        <v>41</v>
      </c>
      <c r="M110" s="33" t="s">
        <v>45</v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>
      <c r="A111" s="41" t="str">
        <f t="shared" si="1"/>
        <v>Armenia-Asia2005</v>
      </c>
      <c r="B111" s="41">
        <v>0.014</v>
      </c>
      <c r="C111" s="41">
        <v>0.021</v>
      </c>
      <c r="D111" s="41">
        <v>77.0</v>
      </c>
      <c r="E111" s="41">
        <v>70.0</v>
      </c>
      <c r="F111" s="41">
        <v>0.219</v>
      </c>
      <c r="G111" s="41">
        <v>0.665</v>
      </c>
      <c r="H111" s="41">
        <v>0.116</v>
      </c>
      <c r="I111" s="41">
        <v>3014917.0</v>
      </c>
      <c r="J111" s="41">
        <v>0.642</v>
      </c>
      <c r="K111" s="55" t="s">
        <v>65</v>
      </c>
      <c r="L111" s="41" t="s">
        <v>41</v>
      </c>
      <c r="M111" s="33" t="s">
        <v>46</v>
      </c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>
      <c r="A112" s="41" t="str">
        <f t="shared" si="1"/>
        <v>Armenia-Asia2006</v>
      </c>
      <c r="B112" s="41">
        <v>0.014</v>
      </c>
      <c r="C112" s="41">
        <v>0.02</v>
      </c>
      <c r="D112" s="41">
        <v>77.0</v>
      </c>
      <c r="E112" s="41">
        <v>70.0</v>
      </c>
      <c r="F112" s="41">
        <v>0.214</v>
      </c>
      <c r="G112" s="41">
        <v>0.67</v>
      </c>
      <c r="H112" s="41">
        <v>0.116</v>
      </c>
      <c r="I112" s="41">
        <v>3002911.0</v>
      </c>
      <c r="J112" s="41">
        <v>0.642</v>
      </c>
      <c r="K112" s="55" t="s">
        <v>65</v>
      </c>
      <c r="L112" s="41" t="s">
        <v>41</v>
      </c>
      <c r="M112" s="33" t="s">
        <v>47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>
      <c r="A113" s="41" t="str">
        <f t="shared" si="1"/>
        <v>Armenia-Asia2007</v>
      </c>
      <c r="B113" s="41">
        <v>0.014</v>
      </c>
      <c r="C113" s="41">
        <v>0.019</v>
      </c>
      <c r="D113" s="41">
        <v>77.0</v>
      </c>
      <c r="E113" s="41">
        <v>70.0</v>
      </c>
      <c r="F113" s="41">
        <v>0.211</v>
      </c>
      <c r="G113" s="41">
        <v>0.676</v>
      </c>
      <c r="H113" s="41">
        <v>0.114</v>
      </c>
      <c r="I113" s="41">
        <v>2989882.0</v>
      </c>
      <c r="J113" s="41">
        <v>0.641</v>
      </c>
      <c r="K113" s="55" t="s">
        <v>65</v>
      </c>
      <c r="L113" s="41" t="s">
        <v>41</v>
      </c>
      <c r="M113" s="33" t="s">
        <v>48</v>
      </c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>
      <c r="A114" s="41" t="str">
        <f t="shared" si="1"/>
        <v>Armenia-Asia2008</v>
      </c>
      <c r="B114" s="41">
        <v>0.014</v>
      </c>
      <c r="C114" s="41">
        <v>0.018</v>
      </c>
      <c r="D114" s="41">
        <v>77.0</v>
      </c>
      <c r="E114" s="41">
        <v>71.0</v>
      </c>
      <c r="F114" s="41">
        <v>0.208</v>
      </c>
      <c r="G114" s="41">
        <v>0.681</v>
      </c>
      <c r="H114" s="41">
        <v>0.111</v>
      </c>
      <c r="I114" s="41">
        <v>2977488.0</v>
      </c>
      <c r="J114" s="41">
        <v>0.64</v>
      </c>
      <c r="K114" s="55" t="s">
        <v>65</v>
      </c>
      <c r="L114" s="41" t="s">
        <v>41</v>
      </c>
      <c r="M114" s="33" t="s">
        <v>49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>
      <c r="A115" s="41" t="str">
        <f t="shared" si="1"/>
        <v>Armenia-Asia2009</v>
      </c>
      <c r="B115" s="41">
        <v>0.014</v>
      </c>
      <c r="C115" s="41">
        <v>0.017</v>
      </c>
      <c r="D115" s="41">
        <v>78.0</v>
      </c>
      <c r="E115" s="41">
        <v>71.0</v>
      </c>
      <c r="F115" s="41">
        <v>0.206</v>
      </c>
      <c r="G115" s="41">
        <v>0.686</v>
      </c>
      <c r="H115" s="41">
        <v>0.108</v>
      </c>
      <c r="I115" s="41">
        <v>2968154.0</v>
      </c>
      <c r="J115" s="41">
        <v>0.638</v>
      </c>
      <c r="K115" s="55" t="s">
        <v>65</v>
      </c>
      <c r="L115" s="41" t="s">
        <v>41</v>
      </c>
      <c r="M115" s="33" t="s">
        <v>50</v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>
      <c r="A116" s="41" t="str">
        <f t="shared" si="1"/>
        <v>Armenia-Asia2010</v>
      </c>
      <c r="B116" s="41">
        <v>0.014</v>
      </c>
      <c r="C116" s="41">
        <v>0.016</v>
      </c>
      <c r="D116" s="41">
        <v>78.0</v>
      </c>
      <c r="E116" s="41">
        <v>71.0</v>
      </c>
      <c r="F116" s="41">
        <v>0.205</v>
      </c>
      <c r="G116" s="41">
        <v>0.689</v>
      </c>
      <c r="H116" s="41">
        <v>0.105</v>
      </c>
      <c r="I116" s="41">
        <v>2963496.0</v>
      </c>
      <c r="J116" s="41">
        <v>0.636</v>
      </c>
      <c r="K116" s="55" t="s">
        <v>65</v>
      </c>
      <c r="L116" s="41" t="s">
        <v>41</v>
      </c>
      <c r="M116" s="33" t="s">
        <v>51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>
      <c r="A117" s="41" t="str">
        <f t="shared" si="1"/>
        <v>Armenia-Asia2011</v>
      </c>
      <c r="B117" s="41">
        <v>0.014</v>
      </c>
      <c r="C117" s="41">
        <v>0.015</v>
      </c>
      <c r="D117" s="41">
        <v>78.0</v>
      </c>
      <c r="E117" s="41">
        <v>71.0</v>
      </c>
      <c r="F117" s="41">
        <v>0.204</v>
      </c>
      <c r="G117" s="41">
        <v>0.692</v>
      </c>
      <c r="H117" s="41">
        <v>0.104</v>
      </c>
      <c r="I117" s="41">
        <v>2964120.0</v>
      </c>
      <c r="J117" s="41">
        <v>0.634</v>
      </c>
      <c r="K117" s="55" t="s">
        <v>65</v>
      </c>
      <c r="L117" s="41" t="s">
        <v>41</v>
      </c>
      <c r="M117" s="33" t="s">
        <v>52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>
      <c r="A118" s="41" t="str">
        <f t="shared" si="1"/>
        <v>Armenia-Asia2012</v>
      </c>
      <c r="B118" s="41">
        <v>0.014</v>
      </c>
      <c r="C118" s="41">
        <v>0.015</v>
      </c>
      <c r="D118" s="41">
        <v>78.0</v>
      </c>
      <c r="E118" s="41">
        <v>71.0</v>
      </c>
      <c r="F118" s="41">
        <v>0.203</v>
      </c>
      <c r="G118" s="41">
        <v>0.693</v>
      </c>
      <c r="H118" s="41">
        <v>0.103</v>
      </c>
      <c r="I118" s="41">
        <v>2969081.0</v>
      </c>
      <c r="J118" s="41">
        <v>0.632</v>
      </c>
      <c r="K118" s="55" t="s">
        <v>65</v>
      </c>
      <c r="L118" s="41" t="s">
        <v>41</v>
      </c>
      <c r="M118" s="33" t="s">
        <v>53</v>
      </c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>
      <c r="A119" s="41" t="str">
        <f t="shared" si="1"/>
        <v>Aruba-The Americas2000</v>
      </c>
      <c r="B119" s="41">
        <v>0.014</v>
      </c>
      <c r="C119" s="41">
        <v>0.032</v>
      </c>
      <c r="D119" s="41">
        <v>76.0</v>
      </c>
      <c r="E119" s="41">
        <v>71.0</v>
      </c>
      <c r="F119" s="41">
        <v>0.232</v>
      </c>
      <c r="G119" s="41">
        <v>0.692</v>
      </c>
      <c r="H119" s="41">
        <v>0.076</v>
      </c>
      <c r="I119" s="41">
        <v>90858.0</v>
      </c>
      <c r="J119" s="41">
        <v>0.467</v>
      </c>
      <c r="K119" s="55" t="s">
        <v>66</v>
      </c>
      <c r="L119" s="41" t="s">
        <v>63</v>
      </c>
      <c r="M119" s="33" t="s">
        <v>40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>
      <c r="A120" s="41" t="str">
        <f t="shared" si="1"/>
        <v>Aruba-The Americas2001</v>
      </c>
      <c r="B120" s="41">
        <v>0.014</v>
      </c>
      <c r="C120" s="41">
        <v>0.032</v>
      </c>
      <c r="D120" s="41">
        <v>76.0</v>
      </c>
      <c r="E120" s="41">
        <v>71.0</v>
      </c>
      <c r="F120" s="41">
        <v>0.229</v>
      </c>
      <c r="G120" s="41">
        <v>0.694</v>
      </c>
      <c r="H120" s="41">
        <v>0.078</v>
      </c>
      <c r="I120" s="41">
        <v>92894.0</v>
      </c>
      <c r="J120" s="41">
        <v>0.463</v>
      </c>
      <c r="K120" s="55" t="s">
        <v>66</v>
      </c>
      <c r="L120" s="41" t="s">
        <v>63</v>
      </c>
      <c r="M120" s="33" t="s">
        <v>42</v>
      </c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>
      <c r="A121" s="41" t="str">
        <f t="shared" si="1"/>
        <v>Aruba-The Americas2002</v>
      </c>
      <c r="B121" s="41">
        <v>0.013</v>
      </c>
      <c r="C121" s="41">
        <v>0.032</v>
      </c>
      <c r="D121" s="41">
        <v>76.0</v>
      </c>
      <c r="E121" s="41">
        <v>71.0</v>
      </c>
      <c r="F121" s="41">
        <v>0.225</v>
      </c>
      <c r="G121" s="41">
        <v>0.695</v>
      </c>
      <c r="H121" s="41">
        <v>0.079</v>
      </c>
      <c r="I121" s="41">
        <v>94995.0</v>
      </c>
      <c r="J121" s="41">
        <v>0.46</v>
      </c>
      <c r="K121" s="55" t="s">
        <v>66</v>
      </c>
      <c r="L121" s="41" t="s">
        <v>63</v>
      </c>
      <c r="M121" s="33" t="s">
        <v>43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>
      <c r="A122" s="41" t="str">
        <f t="shared" si="1"/>
        <v>Aruba-The Americas2003</v>
      </c>
      <c r="B122" s="41">
        <v>0.013</v>
      </c>
      <c r="C122" s="41">
        <v>0.032</v>
      </c>
      <c r="D122" s="41">
        <v>76.0</v>
      </c>
      <c r="E122" s="41">
        <v>72.0</v>
      </c>
      <c r="F122" s="41">
        <v>0.221</v>
      </c>
      <c r="G122" s="41">
        <v>0.698</v>
      </c>
      <c r="H122" s="41">
        <v>0.081</v>
      </c>
      <c r="I122" s="41">
        <v>97015.0</v>
      </c>
      <c r="J122" s="41">
        <v>0.456</v>
      </c>
      <c r="K122" s="55" t="s">
        <v>66</v>
      </c>
      <c r="L122" s="41" t="s">
        <v>63</v>
      </c>
      <c r="M122" s="33" t="s">
        <v>44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>
      <c r="A123" s="41" t="str">
        <f t="shared" si="1"/>
        <v>Aruba-The Americas2004</v>
      </c>
      <c r="B123" s="41">
        <v>0.013</v>
      </c>
      <c r="C123" s="41">
        <v>0.032</v>
      </c>
      <c r="D123" s="41">
        <v>77.0</v>
      </c>
      <c r="E123" s="41">
        <v>72.0</v>
      </c>
      <c r="F123" s="41">
        <v>0.217</v>
      </c>
      <c r="G123" s="41">
        <v>0.699</v>
      </c>
      <c r="H123" s="41">
        <v>0.083</v>
      </c>
      <c r="I123" s="41">
        <v>98742.0</v>
      </c>
      <c r="J123" s="41">
        <v>0.452</v>
      </c>
      <c r="K123" s="55" t="s">
        <v>66</v>
      </c>
      <c r="L123" s="41" t="s">
        <v>63</v>
      </c>
      <c r="M123" s="33" t="s">
        <v>45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>
      <c r="A124" s="41" t="str">
        <f t="shared" si="1"/>
        <v>Aruba-The Americas2005</v>
      </c>
      <c r="B124" s="41">
        <v>0.012</v>
      </c>
      <c r="C124" s="41">
        <v>0.032</v>
      </c>
      <c r="D124" s="41">
        <v>77.0</v>
      </c>
      <c r="E124" s="41">
        <v>72.0</v>
      </c>
      <c r="F124" s="41">
        <v>0.215</v>
      </c>
      <c r="G124" s="41">
        <v>0.699</v>
      </c>
      <c r="H124" s="41">
        <v>0.086</v>
      </c>
      <c r="I124" s="41">
        <v>100031.0</v>
      </c>
      <c r="J124" s="41">
        <v>0.449</v>
      </c>
      <c r="K124" s="55" t="s">
        <v>66</v>
      </c>
      <c r="L124" s="41" t="s">
        <v>63</v>
      </c>
      <c r="M124" s="33" t="s">
        <v>46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>
      <c r="A125" s="41" t="str">
        <f t="shared" si="1"/>
        <v>Aruba-The Americas2006</v>
      </c>
      <c r="B125" s="41">
        <v>0.012</v>
      </c>
      <c r="C125" s="41">
        <v>0.032</v>
      </c>
      <c r="D125" s="41">
        <v>77.0</v>
      </c>
      <c r="E125" s="41">
        <v>72.0</v>
      </c>
      <c r="F125" s="41">
        <v>0.213</v>
      </c>
      <c r="G125" s="41">
        <v>0.698</v>
      </c>
      <c r="H125" s="41">
        <v>0.089</v>
      </c>
      <c r="I125" s="41">
        <v>100830.0</v>
      </c>
      <c r="J125" s="41">
        <v>0.445</v>
      </c>
      <c r="K125" s="55" t="s">
        <v>66</v>
      </c>
      <c r="L125" s="41" t="s">
        <v>63</v>
      </c>
      <c r="M125" s="33" t="s">
        <v>47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>
      <c r="A126" s="41" t="str">
        <f t="shared" si="1"/>
        <v>Aruba-The Americas2007</v>
      </c>
      <c r="B126" s="41">
        <v>0.012</v>
      </c>
      <c r="C126" s="41">
        <v>0.032</v>
      </c>
      <c r="D126" s="41">
        <v>77.0</v>
      </c>
      <c r="E126" s="41">
        <v>72.0</v>
      </c>
      <c r="F126" s="41">
        <v>0.212</v>
      </c>
      <c r="G126" s="41">
        <v>0.696</v>
      </c>
      <c r="H126" s="41">
        <v>0.092</v>
      </c>
      <c r="I126" s="41">
        <v>101219.0</v>
      </c>
      <c r="J126" s="41">
        <v>0.441</v>
      </c>
      <c r="K126" s="55" t="s">
        <v>66</v>
      </c>
      <c r="L126" s="41" t="s">
        <v>63</v>
      </c>
      <c r="M126" s="33" t="s">
        <v>48</v>
      </c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>
      <c r="A127" s="41" t="str">
        <f t="shared" si="1"/>
        <v>Aruba-The Americas2008</v>
      </c>
      <c r="B127" s="41">
        <v>0.011</v>
      </c>
      <c r="C127" s="41">
        <v>0.032</v>
      </c>
      <c r="D127" s="41">
        <v>77.0</v>
      </c>
      <c r="E127" s="41">
        <v>72.0</v>
      </c>
      <c r="F127" s="41">
        <v>0.212</v>
      </c>
      <c r="G127" s="41">
        <v>0.693</v>
      </c>
      <c r="H127" s="41">
        <v>0.096</v>
      </c>
      <c r="I127" s="41">
        <v>101344.0</v>
      </c>
      <c r="J127" s="41">
        <v>0.438</v>
      </c>
      <c r="K127" s="55" t="s">
        <v>66</v>
      </c>
      <c r="L127" s="41" t="s">
        <v>63</v>
      </c>
      <c r="M127" s="33" t="s">
        <v>49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>
      <c r="A128" s="41" t="str">
        <f t="shared" si="1"/>
        <v>Aruba-The Americas2009</v>
      </c>
      <c r="B128" s="41">
        <v>0.011</v>
      </c>
      <c r="C128" s="41">
        <v>0.032</v>
      </c>
      <c r="D128" s="41">
        <v>77.0</v>
      </c>
      <c r="E128" s="41">
        <v>72.0</v>
      </c>
      <c r="F128" s="41">
        <v>0.21</v>
      </c>
      <c r="G128" s="41">
        <v>0.69</v>
      </c>
      <c r="H128" s="41">
        <v>0.099</v>
      </c>
      <c r="I128" s="41">
        <v>101418.0</v>
      </c>
      <c r="J128" s="41">
        <v>0.434</v>
      </c>
      <c r="K128" s="55" t="s">
        <v>66</v>
      </c>
      <c r="L128" s="41" t="s">
        <v>63</v>
      </c>
      <c r="M128" s="33" t="s">
        <v>50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>
      <c r="A129" s="41" t="str">
        <f t="shared" si="1"/>
        <v>Aruba-The Americas2010</v>
      </c>
      <c r="B129" s="41">
        <v>0.011</v>
      </c>
      <c r="C129" s="41">
        <v>0.032</v>
      </c>
      <c r="D129" s="41">
        <v>77.0</v>
      </c>
      <c r="E129" s="41">
        <v>73.0</v>
      </c>
      <c r="F129" s="41">
        <v>0.208</v>
      </c>
      <c r="G129" s="41">
        <v>0.689</v>
      </c>
      <c r="H129" s="41">
        <v>0.103</v>
      </c>
      <c r="I129" s="41">
        <v>101597.0</v>
      </c>
      <c r="J129" s="41">
        <v>0.431</v>
      </c>
      <c r="K129" s="55" t="s">
        <v>66</v>
      </c>
      <c r="L129" s="41" t="s">
        <v>63</v>
      </c>
      <c r="M129" s="33" t="s">
        <v>51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>
      <c r="A130" s="41" t="str">
        <f t="shared" si="1"/>
        <v>Aruba-The Americas2011</v>
      </c>
      <c r="B130" s="41">
        <v>0.011</v>
      </c>
      <c r="C130" s="41">
        <v>0.032</v>
      </c>
      <c r="D130" s="41">
        <v>78.0</v>
      </c>
      <c r="E130" s="41">
        <v>73.0</v>
      </c>
      <c r="F130" s="41">
        <v>0.204</v>
      </c>
      <c r="G130" s="41">
        <v>0.689</v>
      </c>
      <c r="H130" s="41">
        <v>0.107</v>
      </c>
      <c r="I130" s="41">
        <v>101932.0</v>
      </c>
      <c r="J130" s="41">
        <v>0.427</v>
      </c>
      <c r="K130" s="55" t="s">
        <v>66</v>
      </c>
      <c r="L130" s="41" t="s">
        <v>63</v>
      </c>
      <c r="M130" s="33" t="s">
        <v>52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>
      <c r="A131" s="41" t="str">
        <f t="shared" si="1"/>
        <v>Aruba-The Americas2012</v>
      </c>
      <c r="B131" s="41">
        <v>0.01</v>
      </c>
      <c r="C131" s="41">
        <v>0.032</v>
      </c>
      <c r="D131" s="41">
        <v>78.0</v>
      </c>
      <c r="E131" s="41">
        <v>73.0</v>
      </c>
      <c r="F131" s="41">
        <v>0.199</v>
      </c>
      <c r="G131" s="41">
        <v>0.69</v>
      </c>
      <c r="H131" s="41">
        <v>0.11</v>
      </c>
      <c r="I131" s="41">
        <v>102384.0</v>
      </c>
      <c r="J131" s="41">
        <v>0.424</v>
      </c>
      <c r="K131" s="55" t="s">
        <v>66</v>
      </c>
      <c r="L131" s="41" t="s">
        <v>63</v>
      </c>
      <c r="M131" s="33" t="s">
        <v>53</v>
      </c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>
      <c r="A132" s="41" t="str">
        <f t="shared" si="1"/>
        <v>Australia-Oceania2000</v>
      </c>
      <c r="B132" s="41">
        <v>0.013</v>
      </c>
      <c r="C132" s="41">
        <v>0.005</v>
      </c>
      <c r="D132" s="41">
        <v>82.0</v>
      </c>
      <c r="E132" s="41">
        <v>77.0</v>
      </c>
      <c r="F132" s="41">
        <v>0.207</v>
      </c>
      <c r="G132" s="41">
        <v>0.669</v>
      </c>
      <c r="H132" s="41">
        <v>0.124</v>
      </c>
      <c r="I132" s="41">
        <v>1.9153E7</v>
      </c>
      <c r="J132" s="41">
        <v>0.872</v>
      </c>
      <c r="K132" s="55" t="s">
        <v>67</v>
      </c>
      <c r="L132" s="41" t="s">
        <v>59</v>
      </c>
      <c r="M132" s="33" t="s">
        <v>40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>
      <c r="A133" s="41" t="str">
        <f t="shared" si="1"/>
        <v>Australia-Oceania2001</v>
      </c>
      <c r="B133" s="41">
        <v>0.013</v>
      </c>
      <c r="C133" s="41">
        <v>0.005</v>
      </c>
      <c r="D133" s="41">
        <v>82.0</v>
      </c>
      <c r="E133" s="41">
        <v>77.0</v>
      </c>
      <c r="F133" s="41">
        <v>0.206</v>
      </c>
      <c r="G133" s="41">
        <v>0.669</v>
      </c>
      <c r="H133" s="41">
        <v>0.125</v>
      </c>
      <c r="I133" s="41">
        <v>1.9413E7</v>
      </c>
      <c r="J133" s="41">
        <v>0.874</v>
      </c>
      <c r="K133" s="55" t="s">
        <v>67</v>
      </c>
      <c r="L133" s="41" t="s">
        <v>59</v>
      </c>
      <c r="M133" s="33" t="s">
        <v>42</v>
      </c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>
      <c r="A134" s="41" t="str">
        <f t="shared" si="1"/>
        <v>Australia-Oceania2002</v>
      </c>
      <c r="B134" s="41">
        <v>0.013</v>
      </c>
      <c r="C134" s="41">
        <v>0.005</v>
      </c>
      <c r="D134" s="41">
        <v>83.0</v>
      </c>
      <c r="E134" s="41">
        <v>77.0</v>
      </c>
      <c r="F134" s="41">
        <v>0.204</v>
      </c>
      <c r="G134" s="41">
        <v>0.67</v>
      </c>
      <c r="H134" s="41">
        <v>0.126</v>
      </c>
      <c r="I134" s="41">
        <v>1.96514E7</v>
      </c>
      <c r="J134" s="41">
        <v>0.875</v>
      </c>
      <c r="K134" s="55" t="s">
        <v>67</v>
      </c>
      <c r="L134" s="41" t="s">
        <v>59</v>
      </c>
      <c r="M134" s="33" t="s">
        <v>43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>
      <c r="A135" s="41" t="str">
        <f t="shared" si="1"/>
        <v>Australia-Oceania2003</v>
      </c>
      <c r="B135" s="41">
        <v>0.013</v>
      </c>
      <c r="C135" s="41">
        <v>0.005</v>
      </c>
      <c r="D135" s="41">
        <v>83.0</v>
      </c>
      <c r="E135" s="41">
        <v>78.0</v>
      </c>
      <c r="F135" s="41">
        <v>0.202</v>
      </c>
      <c r="G135" s="41">
        <v>0.671</v>
      </c>
      <c r="H135" s="41">
        <v>0.127</v>
      </c>
      <c r="I135" s="41">
        <v>1.98954E7</v>
      </c>
      <c r="J135" s="41">
        <v>0.877</v>
      </c>
      <c r="K135" s="55" t="s">
        <v>67</v>
      </c>
      <c r="L135" s="41" t="s">
        <v>59</v>
      </c>
      <c r="M135" s="33" t="s">
        <v>44</v>
      </c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>
      <c r="A136" s="41" t="str">
        <f t="shared" si="1"/>
        <v>Australia-Oceania2004</v>
      </c>
      <c r="B136" s="41">
        <v>0.012</v>
      </c>
      <c r="C136" s="41">
        <v>0.005</v>
      </c>
      <c r="D136" s="41">
        <v>83.0</v>
      </c>
      <c r="E136" s="41">
        <v>78.0</v>
      </c>
      <c r="F136" s="41">
        <v>0.2</v>
      </c>
      <c r="G136" s="41">
        <v>0.672</v>
      </c>
      <c r="H136" s="41">
        <v>0.128</v>
      </c>
      <c r="I136" s="41">
        <v>2.01274E7</v>
      </c>
      <c r="J136" s="41">
        <v>0.878</v>
      </c>
      <c r="K136" s="55" t="s">
        <v>67</v>
      </c>
      <c r="L136" s="41" t="s">
        <v>59</v>
      </c>
      <c r="M136" s="33" t="s">
        <v>45</v>
      </c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>
      <c r="A137" s="41" t="str">
        <f t="shared" si="1"/>
        <v>Australia-Oceania2005</v>
      </c>
      <c r="B137" s="41">
        <v>0.013</v>
      </c>
      <c r="C137" s="41">
        <v>0.005</v>
      </c>
      <c r="D137" s="41">
        <v>83.0</v>
      </c>
      <c r="E137" s="41">
        <v>79.0</v>
      </c>
      <c r="F137" s="41">
        <v>0.198</v>
      </c>
      <c r="G137" s="41">
        <v>0.673</v>
      </c>
      <c r="H137" s="41">
        <v>0.129</v>
      </c>
      <c r="I137" s="41">
        <v>2.03948E7</v>
      </c>
      <c r="J137" s="41">
        <v>0.88</v>
      </c>
      <c r="K137" s="55" t="s">
        <v>67</v>
      </c>
      <c r="L137" s="41" t="s">
        <v>59</v>
      </c>
      <c r="M137" s="33" t="s">
        <v>46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>
      <c r="A138" s="41" t="str">
        <f t="shared" si="1"/>
        <v>Australia-Oceania2006</v>
      </c>
      <c r="B138" s="41">
        <v>0.013</v>
      </c>
      <c r="C138" s="41">
        <v>0.005</v>
      </c>
      <c r="D138" s="41">
        <v>84.0</v>
      </c>
      <c r="E138" s="41">
        <v>79.0</v>
      </c>
      <c r="F138" s="41">
        <v>0.195</v>
      </c>
      <c r="G138" s="41">
        <v>0.674</v>
      </c>
      <c r="H138" s="41">
        <v>0.13</v>
      </c>
      <c r="I138" s="41">
        <v>2.06979E7</v>
      </c>
      <c r="J138" s="41">
        <v>0.882</v>
      </c>
      <c r="K138" s="55" t="s">
        <v>67</v>
      </c>
      <c r="L138" s="41" t="s">
        <v>59</v>
      </c>
      <c r="M138" s="33" t="s">
        <v>47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>
      <c r="A139" s="41" t="str">
        <f t="shared" si="1"/>
        <v>Australia-Oceania2007</v>
      </c>
      <c r="B139" s="41">
        <v>0.014</v>
      </c>
      <c r="C139" s="41">
        <v>0.005</v>
      </c>
      <c r="D139" s="41">
        <v>84.0</v>
      </c>
      <c r="E139" s="41">
        <v>79.0</v>
      </c>
      <c r="F139" s="41">
        <v>0.193</v>
      </c>
      <c r="G139" s="41">
        <v>0.676</v>
      </c>
      <c r="H139" s="41">
        <v>0.131</v>
      </c>
      <c r="I139" s="41">
        <v>2.08276E7</v>
      </c>
      <c r="J139" s="41">
        <v>0.883</v>
      </c>
      <c r="K139" s="55" t="s">
        <v>67</v>
      </c>
      <c r="L139" s="41" t="s">
        <v>59</v>
      </c>
      <c r="M139" s="33" t="s">
        <v>48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>
      <c r="A140" s="41" t="str">
        <f t="shared" si="1"/>
        <v>Australia-Oceania2008</v>
      </c>
      <c r="B140" s="41">
        <v>0.014</v>
      </c>
      <c r="C140" s="41">
        <v>0.004</v>
      </c>
      <c r="D140" s="41">
        <v>84.0</v>
      </c>
      <c r="E140" s="41">
        <v>79.0</v>
      </c>
      <c r="F140" s="41">
        <v>0.192</v>
      </c>
      <c r="G140" s="41">
        <v>0.677</v>
      </c>
      <c r="H140" s="41">
        <v>0.132</v>
      </c>
      <c r="I140" s="41">
        <v>2.12492E7</v>
      </c>
      <c r="J140" s="41">
        <v>0.884</v>
      </c>
      <c r="K140" s="55" t="s">
        <v>67</v>
      </c>
      <c r="L140" s="41" t="s">
        <v>59</v>
      </c>
      <c r="M140" s="33" t="s">
        <v>49</v>
      </c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>
      <c r="A141" s="41" t="str">
        <f t="shared" si="1"/>
        <v>Australia-Oceania2009</v>
      </c>
      <c r="B141" s="41">
        <v>0.014</v>
      </c>
      <c r="C141" s="41">
        <v>0.004</v>
      </c>
      <c r="D141" s="41">
        <v>84.0</v>
      </c>
      <c r="E141" s="41">
        <v>79.0</v>
      </c>
      <c r="F141" s="41">
        <v>0.19</v>
      </c>
      <c r="G141" s="41">
        <v>0.677</v>
      </c>
      <c r="H141" s="41">
        <v>0.133</v>
      </c>
      <c r="I141" s="41">
        <v>2.16917E7</v>
      </c>
      <c r="J141" s="41">
        <v>0.886</v>
      </c>
      <c r="K141" s="55" t="s">
        <v>67</v>
      </c>
      <c r="L141" s="41" t="s">
        <v>59</v>
      </c>
      <c r="M141" s="33" t="s">
        <v>50</v>
      </c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>
      <c r="A142" s="41" t="str">
        <f t="shared" si="1"/>
        <v>Australia-Oceania2010</v>
      </c>
      <c r="B142" s="41">
        <v>0.014</v>
      </c>
      <c r="C142" s="41">
        <v>0.004</v>
      </c>
      <c r="D142" s="41">
        <v>84.0</v>
      </c>
      <c r="E142" s="41">
        <v>80.0</v>
      </c>
      <c r="F142" s="41">
        <v>0.189</v>
      </c>
      <c r="G142" s="41">
        <v>0.676</v>
      </c>
      <c r="H142" s="41">
        <v>0.134</v>
      </c>
      <c r="I142" s="41">
        <v>2.20318E7</v>
      </c>
      <c r="J142" s="41">
        <v>0.887</v>
      </c>
      <c r="K142" s="55" t="s">
        <v>67</v>
      </c>
      <c r="L142" s="41" t="s">
        <v>59</v>
      </c>
      <c r="M142" s="33" t="s">
        <v>51</v>
      </c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>
      <c r="A143" s="41" t="str">
        <f t="shared" si="1"/>
        <v>Australia-Oceania2011</v>
      </c>
      <c r="B143" s="41">
        <v>0.014</v>
      </c>
      <c r="C143" s="41">
        <v>0.004</v>
      </c>
      <c r="D143" s="41">
        <v>84.0</v>
      </c>
      <c r="E143" s="41">
        <v>80.0</v>
      </c>
      <c r="F143" s="41">
        <v>0.189</v>
      </c>
      <c r="G143" s="41">
        <v>0.674</v>
      </c>
      <c r="H143" s="41">
        <v>0.137</v>
      </c>
      <c r="I143" s="41">
        <v>2.234E7</v>
      </c>
      <c r="J143" s="41">
        <v>0.889</v>
      </c>
      <c r="K143" s="55" t="s">
        <v>67</v>
      </c>
      <c r="L143" s="41" t="s">
        <v>59</v>
      </c>
      <c r="M143" s="33" t="s">
        <v>52</v>
      </c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>
      <c r="A144" s="41" t="str">
        <f t="shared" si="1"/>
        <v>Australia-Oceania2012</v>
      </c>
      <c r="B144" s="41">
        <v>0.014</v>
      </c>
      <c r="C144" s="41">
        <v>0.004</v>
      </c>
      <c r="D144" s="41">
        <v>84.0</v>
      </c>
      <c r="E144" s="41">
        <v>80.0</v>
      </c>
      <c r="F144" s="41">
        <v>0.189</v>
      </c>
      <c r="G144" s="41">
        <v>0.671</v>
      </c>
      <c r="H144" s="41">
        <v>0.14</v>
      </c>
      <c r="I144" s="41">
        <v>2.27239E7</v>
      </c>
      <c r="J144" s="41">
        <v>0.89</v>
      </c>
      <c r="K144" s="55" t="s">
        <v>67</v>
      </c>
      <c r="L144" s="41" t="s">
        <v>59</v>
      </c>
      <c r="M144" s="33" t="s">
        <v>53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>
      <c r="A145" s="41" t="str">
        <f t="shared" si="1"/>
        <v>Austria-Europe2000</v>
      </c>
      <c r="B145" s="41">
        <v>0.01</v>
      </c>
      <c r="C145" s="41">
        <v>0.005</v>
      </c>
      <c r="D145" s="41">
        <v>81.0</v>
      </c>
      <c r="E145" s="41">
        <v>75.0</v>
      </c>
      <c r="F145" s="41">
        <v>0.17</v>
      </c>
      <c r="G145" s="41">
        <v>0.675</v>
      </c>
      <c r="H145" s="41">
        <v>0.155</v>
      </c>
      <c r="I145" s="41">
        <v>8011566.0</v>
      </c>
      <c r="J145" s="41">
        <v>0.658</v>
      </c>
      <c r="K145" s="55" t="s">
        <v>68</v>
      </c>
      <c r="L145" s="41" t="s">
        <v>55</v>
      </c>
      <c r="M145" s="33" t="s">
        <v>40</v>
      </c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>
      <c r="A146" s="41" t="str">
        <f t="shared" si="1"/>
        <v>Austria-Europe2001</v>
      </c>
      <c r="B146" s="41">
        <v>0.009</v>
      </c>
      <c r="C146" s="41">
        <v>0.005</v>
      </c>
      <c r="D146" s="41">
        <v>82.0</v>
      </c>
      <c r="E146" s="41">
        <v>76.0</v>
      </c>
      <c r="F146" s="41">
        <v>0.168</v>
      </c>
      <c r="G146" s="41">
        <v>0.676</v>
      </c>
      <c r="H146" s="41">
        <v>0.156</v>
      </c>
      <c r="I146" s="41">
        <v>8042293.0</v>
      </c>
      <c r="J146" s="41">
        <v>0.658</v>
      </c>
      <c r="K146" s="55" t="s">
        <v>68</v>
      </c>
      <c r="L146" s="41" t="s">
        <v>55</v>
      </c>
      <c r="M146" s="33" t="s">
        <v>42</v>
      </c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>
      <c r="A147" s="41" t="str">
        <f t="shared" si="1"/>
        <v>Austria-Europe2002</v>
      </c>
      <c r="B147" s="41">
        <v>0.01</v>
      </c>
      <c r="C147" s="41">
        <v>0.004</v>
      </c>
      <c r="D147" s="41">
        <v>82.0</v>
      </c>
      <c r="E147" s="41">
        <v>76.0</v>
      </c>
      <c r="F147" s="41">
        <v>0.167</v>
      </c>
      <c r="G147" s="41">
        <v>0.677</v>
      </c>
      <c r="H147" s="41">
        <v>0.156</v>
      </c>
      <c r="I147" s="41">
        <v>8081957.0</v>
      </c>
      <c r="J147" s="41">
        <v>0.658</v>
      </c>
      <c r="K147" s="55" t="s">
        <v>68</v>
      </c>
      <c r="L147" s="41" t="s">
        <v>55</v>
      </c>
      <c r="M147" s="33" t="s">
        <v>43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>
      <c r="A148" s="41" t="str">
        <f t="shared" si="1"/>
        <v>Austria-Europe2003</v>
      </c>
      <c r="B148" s="41">
        <v>0.01</v>
      </c>
      <c r="C148" s="41">
        <v>0.004</v>
      </c>
      <c r="D148" s="41">
        <v>82.0</v>
      </c>
      <c r="E148" s="41">
        <v>76.0</v>
      </c>
      <c r="F148" s="41">
        <v>0.165</v>
      </c>
      <c r="G148" s="41">
        <v>0.678</v>
      </c>
      <c r="H148" s="41">
        <v>0.157</v>
      </c>
      <c r="I148" s="41">
        <v>8121423.0</v>
      </c>
      <c r="J148" s="41">
        <v>0.658</v>
      </c>
      <c r="K148" s="55" t="s">
        <v>68</v>
      </c>
      <c r="L148" s="41" t="s">
        <v>55</v>
      </c>
      <c r="M148" s="33" t="s">
        <v>44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>
      <c r="A149" s="41" t="str">
        <f t="shared" si="1"/>
        <v>Austria-Europe2004</v>
      </c>
      <c r="B149" s="41">
        <v>0.01</v>
      </c>
      <c r="C149" s="41">
        <v>0.004</v>
      </c>
      <c r="D149" s="41">
        <v>82.0</v>
      </c>
      <c r="E149" s="41">
        <v>76.0</v>
      </c>
      <c r="F149" s="41">
        <v>0.163</v>
      </c>
      <c r="G149" s="41">
        <v>0.679</v>
      </c>
      <c r="H149" s="41">
        <v>0.158</v>
      </c>
      <c r="I149" s="41">
        <v>8171966.0</v>
      </c>
      <c r="J149" s="41">
        <v>0.658</v>
      </c>
      <c r="K149" s="55" t="s">
        <v>68</v>
      </c>
      <c r="L149" s="41" t="s">
        <v>55</v>
      </c>
      <c r="M149" s="33" t="s">
        <v>45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>
      <c r="A150" s="41" t="str">
        <f t="shared" si="1"/>
        <v>Austria-Europe2005</v>
      </c>
      <c r="B150" s="41">
        <v>0.01</v>
      </c>
      <c r="C150" s="41">
        <v>0.004</v>
      </c>
      <c r="D150" s="41">
        <v>82.0</v>
      </c>
      <c r="E150" s="41">
        <v>77.0</v>
      </c>
      <c r="F150" s="41">
        <v>0.16</v>
      </c>
      <c r="G150" s="41">
        <v>0.679</v>
      </c>
      <c r="H150" s="41">
        <v>0.161</v>
      </c>
      <c r="I150" s="41">
        <v>8227829.0</v>
      </c>
      <c r="J150" s="41">
        <v>0.658</v>
      </c>
      <c r="K150" s="55" t="s">
        <v>68</v>
      </c>
      <c r="L150" s="41" t="s">
        <v>55</v>
      </c>
      <c r="M150" s="33" t="s">
        <v>46</v>
      </c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>
      <c r="A151" s="41" t="str">
        <f t="shared" si="1"/>
        <v>Austria-Europe2006</v>
      </c>
      <c r="B151" s="41">
        <v>0.009</v>
      </c>
      <c r="C151" s="41">
        <v>0.004</v>
      </c>
      <c r="D151" s="41">
        <v>83.0</v>
      </c>
      <c r="E151" s="41">
        <v>77.0</v>
      </c>
      <c r="F151" s="41">
        <v>0.158</v>
      </c>
      <c r="G151" s="41">
        <v>0.679</v>
      </c>
      <c r="H151" s="41">
        <v>0.164</v>
      </c>
      <c r="I151" s="41">
        <v>8268641.0</v>
      </c>
      <c r="J151" s="41">
        <v>0.658</v>
      </c>
      <c r="K151" s="55" t="s">
        <v>68</v>
      </c>
      <c r="L151" s="41" t="s">
        <v>55</v>
      </c>
      <c r="M151" s="33" t="s">
        <v>47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>
      <c r="A152" s="41" t="str">
        <f t="shared" si="1"/>
        <v>Austria-Europe2007</v>
      </c>
      <c r="B152" s="41">
        <v>0.009</v>
      </c>
      <c r="C152" s="41">
        <v>0.004</v>
      </c>
      <c r="D152" s="41">
        <v>83.0</v>
      </c>
      <c r="E152" s="41">
        <v>77.0</v>
      </c>
      <c r="F152" s="41">
        <v>0.155</v>
      </c>
      <c r="G152" s="41">
        <v>0.678</v>
      </c>
      <c r="H152" s="41">
        <v>0.167</v>
      </c>
      <c r="I152" s="41">
        <v>8300788.0</v>
      </c>
      <c r="J152" s="41">
        <v>0.658</v>
      </c>
      <c r="K152" s="55" t="s">
        <v>68</v>
      </c>
      <c r="L152" s="41" t="s">
        <v>55</v>
      </c>
      <c r="M152" s="33" t="s">
        <v>48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>
      <c r="A153" s="41" t="str">
        <f t="shared" si="1"/>
        <v>Austria-Europe2008</v>
      </c>
      <c r="B153" s="41">
        <v>0.009</v>
      </c>
      <c r="C153" s="41">
        <v>0.004</v>
      </c>
      <c r="D153" s="41">
        <v>83.0</v>
      </c>
      <c r="E153" s="41">
        <v>78.0</v>
      </c>
      <c r="F153" s="41">
        <v>0.152</v>
      </c>
      <c r="G153" s="41">
        <v>0.677</v>
      </c>
      <c r="H153" s="41">
        <v>0.171</v>
      </c>
      <c r="I153" s="41">
        <v>8336926.0</v>
      </c>
      <c r="J153" s="41">
        <v>0.658</v>
      </c>
      <c r="K153" s="55" t="s">
        <v>68</v>
      </c>
      <c r="L153" s="41" t="s">
        <v>55</v>
      </c>
      <c r="M153" s="33" t="s">
        <v>49</v>
      </c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>
      <c r="A154" s="41" t="str">
        <f t="shared" si="1"/>
        <v>Austria-Europe2009</v>
      </c>
      <c r="B154" s="41">
        <v>0.009</v>
      </c>
      <c r="C154" s="41">
        <v>0.004</v>
      </c>
      <c r="D154" s="41">
        <v>83.0</v>
      </c>
      <c r="E154" s="41">
        <v>77.0</v>
      </c>
      <c r="F154" s="41">
        <v>0.15</v>
      </c>
      <c r="G154" s="41">
        <v>0.675</v>
      </c>
      <c r="H154" s="41">
        <v>0.175</v>
      </c>
      <c r="I154" s="41">
        <v>8365275.0</v>
      </c>
      <c r="J154" s="41">
        <v>0.658</v>
      </c>
      <c r="K154" s="55" t="s">
        <v>68</v>
      </c>
      <c r="L154" s="41" t="s">
        <v>55</v>
      </c>
      <c r="M154" s="33" t="s">
        <v>50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>
      <c r="A155" s="41" t="str">
        <f t="shared" si="1"/>
        <v>Austria-Europe2010</v>
      </c>
      <c r="B155" s="41">
        <v>0.009</v>
      </c>
      <c r="C155" s="41">
        <v>0.004</v>
      </c>
      <c r="D155" s="41">
        <v>83.0</v>
      </c>
      <c r="E155" s="41">
        <v>78.0</v>
      </c>
      <c r="F155" s="41">
        <v>0.148</v>
      </c>
      <c r="G155" s="41">
        <v>0.674</v>
      </c>
      <c r="H155" s="41">
        <v>0.178</v>
      </c>
      <c r="I155" s="41">
        <v>8389771.0</v>
      </c>
      <c r="J155" s="41">
        <v>0.659</v>
      </c>
      <c r="K155" s="55" t="s">
        <v>68</v>
      </c>
      <c r="L155" s="41" t="s">
        <v>55</v>
      </c>
      <c r="M155" s="33" t="s">
        <v>51</v>
      </c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>
      <c r="A156" s="41" t="str">
        <f t="shared" si="1"/>
        <v>Austria-Europe2011</v>
      </c>
      <c r="B156" s="41">
        <v>0.009</v>
      </c>
      <c r="C156" s="41">
        <v>0.003</v>
      </c>
      <c r="D156" s="41">
        <v>84.0</v>
      </c>
      <c r="E156" s="41">
        <v>78.0</v>
      </c>
      <c r="F156" s="41">
        <v>0.146</v>
      </c>
      <c r="G156" s="41">
        <v>0.673</v>
      </c>
      <c r="H156" s="41">
        <v>0.181</v>
      </c>
      <c r="I156" s="41">
        <v>8406187.0</v>
      </c>
      <c r="J156" s="41">
        <v>0.659</v>
      </c>
      <c r="K156" s="55" t="s">
        <v>68</v>
      </c>
      <c r="L156" s="41" t="s">
        <v>55</v>
      </c>
      <c r="M156" s="33" t="s">
        <v>52</v>
      </c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>
      <c r="A157" s="41" t="str">
        <f t="shared" si="1"/>
        <v>Austria-Europe2012</v>
      </c>
      <c r="B157" s="41">
        <v>0.009</v>
      </c>
      <c r="C157" s="41">
        <v>0.003</v>
      </c>
      <c r="D157" s="41">
        <v>84.0</v>
      </c>
      <c r="E157" s="41">
        <v>78.0</v>
      </c>
      <c r="F157" s="41">
        <v>0.145</v>
      </c>
      <c r="G157" s="41">
        <v>0.672</v>
      </c>
      <c r="H157" s="41">
        <v>0.182</v>
      </c>
      <c r="I157" s="41">
        <v>8429991.0</v>
      </c>
      <c r="J157" s="41">
        <v>0.659</v>
      </c>
      <c r="K157" s="55" t="s">
        <v>68</v>
      </c>
      <c r="L157" s="41" t="s">
        <v>55</v>
      </c>
      <c r="M157" s="33" t="s">
        <v>53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>
      <c r="A158" s="41" t="str">
        <f t="shared" si="1"/>
        <v>Azerbaijan-Asia2000</v>
      </c>
      <c r="B158" s="41">
        <v>0.015</v>
      </c>
      <c r="C158" s="41">
        <v>0.061</v>
      </c>
      <c r="D158" s="41">
        <v>70.0</v>
      </c>
      <c r="E158" s="41">
        <v>64.0</v>
      </c>
      <c r="F158" s="41">
        <v>0.311</v>
      </c>
      <c r="G158" s="41">
        <v>0.633</v>
      </c>
      <c r="H158" s="41">
        <v>0.056</v>
      </c>
      <c r="I158" s="41">
        <v>8048600.0</v>
      </c>
      <c r="J158" s="41">
        <v>0.514</v>
      </c>
      <c r="K158" s="55" t="s">
        <v>69</v>
      </c>
      <c r="L158" s="41" t="s">
        <v>41</v>
      </c>
      <c r="M158" s="33" t="s">
        <v>40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>
      <c r="A159" s="41" t="str">
        <f t="shared" si="1"/>
        <v>Azerbaijan-Asia2001</v>
      </c>
      <c r="B159" s="41">
        <v>0.014</v>
      </c>
      <c r="C159" s="41">
        <v>0.057</v>
      </c>
      <c r="D159" s="41">
        <v>70.0</v>
      </c>
      <c r="E159" s="41">
        <v>64.0</v>
      </c>
      <c r="F159" s="41">
        <v>0.301</v>
      </c>
      <c r="G159" s="41">
        <v>0.641</v>
      </c>
      <c r="H159" s="41">
        <v>0.058</v>
      </c>
      <c r="I159" s="41">
        <v>8111200.0</v>
      </c>
      <c r="J159" s="41">
        <v>0.516</v>
      </c>
      <c r="K159" s="55" t="s">
        <v>69</v>
      </c>
      <c r="L159" s="41" t="s">
        <v>41</v>
      </c>
      <c r="M159" s="33" t="s">
        <v>42</v>
      </c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>
      <c r="A160" s="41" t="str">
        <f t="shared" si="1"/>
        <v>Azerbaijan-Asia2002</v>
      </c>
      <c r="B160" s="41">
        <v>0.014</v>
      </c>
      <c r="C160" s="41">
        <v>0.053</v>
      </c>
      <c r="D160" s="41">
        <v>70.0</v>
      </c>
      <c r="E160" s="41">
        <v>65.0</v>
      </c>
      <c r="F160" s="41">
        <v>0.291</v>
      </c>
      <c r="G160" s="41">
        <v>0.649</v>
      </c>
      <c r="H160" s="41">
        <v>0.06</v>
      </c>
      <c r="I160" s="41">
        <v>8171950.0</v>
      </c>
      <c r="J160" s="41">
        <v>0.518</v>
      </c>
      <c r="K160" s="55" t="s">
        <v>69</v>
      </c>
      <c r="L160" s="41" t="s">
        <v>41</v>
      </c>
      <c r="M160" s="33" t="s">
        <v>43</v>
      </c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>
      <c r="A161" s="41" t="str">
        <f t="shared" si="1"/>
        <v>Azerbaijan-Asia2003</v>
      </c>
      <c r="B161" s="41">
        <v>0.014</v>
      </c>
      <c r="C161" s="41">
        <v>0.05</v>
      </c>
      <c r="D161" s="41">
        <v>71.0</v>
      </c>
      <c r="E161" s="41">
        <v>65.0</v>
      </c>
      <c r="F161" s="41">
        <v>0.28</v>
      </c>
      <c r="G161" s="41">
        <v>0.658</v>
      </c>
      <c r="H161" s="41">
        <v>0.062</v>
      </c>
      <c r="I161" s="41">
        <v>8234100.0</v>
      </c>
      <c r="J161" s="41">
        <v>0.52</v>
      </c>
      <c r="K161" s="55" t="s">
        <v>69</v>
      </c>
      <c r="L161" s="41" t="s">
        <v>41</v>
      </c>
      <c r="M161" s="33" t="s">
        <v>44</v>
      </c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>
      <c r="A162" s="41" t="str">
        <f t="shared" si="1"/>
        <v>Azerbaijan-Asia2004</v>
      </c>
      <c r="B162" s="41">
        <v>0.016</v>
      </c>
      <c r="C162" s="41">
        <v>0.047</v>
      </c>
      <c r="D162" s="41">
        <v>71.0</v>
      </c>
      <c r="E162" s="41">
        <v>66.0</v>
      </c>
      <c r="F162" s="41">
        <v>0.27</v>
      </c>
      <c r="G162" s="41">
        <v>0.667</v>
      </c>
      <c r="H162" s="41">
        <v>0.064</v>
      </c>
      <c r="I162" s="41">
        <v>8306500.0</v>
      </c>
      <c r="J162" s="41">
        <v>0.522</v>
      </c>
      <c r="K162" s="55" t="s">
        <v>69</v>
      </c>
      <c r="L162" s="41" t="s">
        <v>41</v>
      </c>
      <c r="M162" s="33" t="s">
        <v>45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>
      <c r="A163" s="41" t="str">
        <f t="shared" si="1"/>
        <v>Azerbaijan-Asia2005</v>
      </c>
      <c r="B163" s="41">
        <v>0.017</v>
      </c>
      <c r="C163" s="41">
        <v>0.044</v>
      </c>
      <c r="D163" s="41">
        <v>72.0</v>
      </c>
      <c r="E163" s="41">
        <v>66.0</v>
      </c>
      <c r="F163" s="41">
        <v>0.26</v>
      </c>
      <c r="G163" s="41">
        <v>0.676</v>
      </c>
      <c r="H163" s="41">
        <v>0.064</v>
      </c>
      <c r="I163" s="41">
        <v>8391850.0</v>
      </c>
      <c r="J163" s="41">
        <v>0.524</v>
      </c>
      <c r="K163" s="55" t="s">
        <v>69</v>
      </c>
      <c r="L163" s="41" t="s">
        <v>41</v>
      </c>
      <c r="M163" s="33" t="s">
        <v>46</v>
      </c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>
      <c r="A164" s="41" t="str">
        <f t="shared" si="1"/>
        <v>Azerbaijan-Asia2006</v>
      </c>
      <c r="B164" s="41">
        <v>0.018</v>
      </c>
      <c r="C164" s="41">
        <v>0.042</v>
      </c>
      <c r="D164" s="41">
        <v>72.0</v>
      </c>
      <c r="E164" s="41">
        <v>67.0</v>
      </c>
      <c r="F164" s="41">
        <v>0.251</v>
      </c>
      <c r="G164" s="41">
        <v>0.685</v>
      </c>
      <c r="H164" s="41">
        <v>0.064</v>
      </c>
      <c r="I164" s="41">
        <v>8484550.0</v>
      </c>
      <c r="J164" s="41">
        <v>0.526</v>
      </c>
      <c r="K164" s="55" t="s">
        <v>69</v>
      </c>
      <c r="L164" s="41" t="s">
        <v>41</v>
      </c>
      <c r="M164" s="33" t="s">
        <v>47</v>
      </c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>
      <c r="A165" s="41" t="str">
        <f t="shared" si="1"/>
        <v>Azerbaijan-Asia2007</v>
      </c>
      <c r="B165" s="41">
        <v>0.018</v>
      </c>
      <c r="C165" s="41">
        <v>0.039</v>
      </c>
      <c r="D165" s="41">
        <v>73.0</v>
      </c>
      <c r="E165" s="41">
        <v>67.0</v>
      </c>
      <c r="F165" s="41">
        <v>0.243</v>
      </c>
      <c r="G165" s="41">
        <v>0.693</v>
      </c>
      <c r="H165" s="41">
        <v>0.063</v>
      </c>
      <c r="I165" s="41">
        <v>8581300.0</v>
      </c>
      <c r="J165" s="41">
        <v>0.528</v>
      </c>
      <c r="K165" s="55" t="s">
        <v>69</v>
      </c>
      <c r="L165" s="41" t="s">
        <v>41</v>
      </c>
      <c r="M165" s="33" t="s">
        <v>48</v>
      </c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>
      <c r="A166" s="41" t="str">
        <f t="shared" si="1"/>
        <v>Azerbaijan-Asia2008</v>
      </c>
      <c r="B166" s="41">
        <v>0.017</v>
      </c>
      <c r="C166" s="41">
        <v>0.037</v>
      </c>
      <c r="D166" s="41">
        <v>73.0</v>
      </c>
      <c r="E166" s="41">
        <v>67.0</v>
      </c>
      <c r="F166" s="41">
        <v>0.237</v>
      </c>
      <c r="G166" s="41">
        <v>0.701</v>
      </c>
      <c r="H166" s="41">
        <v>0.062</v>
      </c>
      <c r="I166" s="41">
        <v>8763400.0</v>
      </c>
      <c r="J166" s="41">
        <v>0.53</v>
      </c>
      <c r="K166" s="55" t="s">
        <v>69</v>
      </c>
      <c r="L166" s="41" t="s">
        <v>41</v>
      </c>
      <c r="M166" s="33" t="s">
        <v>49</v>
      </c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>
      <c r="A167" s="41" t="str">
        <f t="shared" si="1"/>
        <v>Azerbaijan-Asia2009</v>
      </c>
      <c r="B167" s="41">
        <v>0.017</v>
      </c>
      <c r="C167" s="41">
        <v>0.035</v>
      </c>
      <c r="D167" s="41">
        <v>73.0</v>
      </c>
      <c r="E167" s="41">
        <v>67.0</v>
      </c>
      <c r="F167" s="41">
        <v>0.231</v>
      </c>
      <c r="G167" s="41">
        <v>0.708</v>
      </c>
      <c r="H167" s="41">
        <v>0.061</v>
      </c>
      <c r="I167" s="41">
        <v>8947243.0</v>
      </c>
      <c r="J167" s="41">
        <v>0.532</v>
      </c>
      <c r="K167" s="55" t="s">
        <v>69</v>
      </c>
      <c r="L167" s="41" t="s">
        <v>41</v>
      </c>
      <c r="M167" s="33" t="s">
        <v>50</v>
      </c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>
      <c r="A168" s="41" t="str">
        <f t="shared" si="1"/>
        <v>Azerbaijan-Asia2010</v>
      </c>
      <c r="B168" s="41">
        <v>0.018</v>
      </c>
      <c r="C168" s="41">
        <v>0.034</v>
      </c>
      <c r="D168" s="41">
        <v>74.0</v>
      </c>
      <c r="E168" s="41">
        <v>67.0</v>
      </c>
      <c r="F168" s="41">
        <v>0.227</v>
      </c>
      <c r="G168" s="41">
        <v>0.714</v>
      </c>
      <c r="H168" s="41">
        <v>0.059</v>
      </c>
      <c r="I168" s="41">
        <v>9054332.0</v>
      </c>
      <c r="J168" s="41">
        <v>0.534</v>
      </c>
      <c r="K168" s="55" t="s">
        <v>69</v>
      </c>
      <c r="L168" s="41" t="s">
        <v>41</v>
      </c>
      <c r="M168" s="33" t="s">
        <v>51</v>
      </c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>
      <c r="A169" s="41" t="str">
        <f t="shared" si="1"/>
        <v>Azerbaijan-Asia2011</v>
      </c>
      <c r="B169" s="41">
        <v>0.019</v>
      </c>
      <c r="C169" s="41">
        <v>0.032</v>
      </c>
      <c r="D169" s="41">
        <v>74.0</v>
      </c>
      <c r="E169" s="41">
        <v>68.0</v>
      </c>
      <c r="F169" s="41">
        <v>0.224</v>
      </c>
      <c r="G169" s="41">
        <v>0.718</v>
      </c>
      <c r="H169" s="41">
        <v>0.058</v>
      </c>
      <c r="I169" s="41">
        <v>9173082.0</v>
      </c>
      <c r="J169" s="41">
        <v>0.536</v>
      </c>
      <c r="K169" s="55" t="s">
        <v>69</v>
      </c>
      <c r="L169" s="41" t="s">
        <v>41</v>
      </c>
      <c r="M169" s="33" t="s">
        <v>52</v>
      </c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>
      <c r="A170" s="41" t="str">
        <f t="shared" si="1"/>
        <v>Azerbaijan-Asia2012</v>
      </c>
      <c r="B170" s="41">
        <v>0.019</v>
      </c>
      <c r="C170" s="41">
        <v>0.031</v>
      </c>
      <c r="D170" s="41">
        <v>74.0</v>
      </c>
      <c r="E170" s="41">
        <v>68.0</v>
      </c>
      <c r="F170" s="41">
        <v>0.222</v>
      </c>
      <c r="G170" s="41">
        <v>0.721</v>
      </c>
      <c r="H170" s="41">
        <v>0.057</v>
      </c>
      <c r="I170" s="41">
        <v>9295784.0</v>
      </c>
      <c r="J170" s="41">
        <v>0.539</v>
      </c>
      <c r="K170" s="55" t="s">
        <v>69</v>
      </c>
      <c r="L170" s="41" t="s">
        <v>41</v>
      </c>
      <c r="M170" s="33" t="s">
        <v>53</v>
      </c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>
      <c r="A171" s="41" t="str">
        <f t="shared" si="1"/>
        <v>Bahamas, The-The Americas2000</v>
      </c>
      <c r="B171" s="41">
        <v>0.018</v>
      </c>
      <c r="C171" s="41">
        <v>0.013</v>
      </c>
      <c r="D171" s="41">
        <v>75.0</v>
      </c>
      <c r="E171" s="41">
        <v>69.0</v>
      </c>
      <c r="F171" s="41">
        <v>0.293</v>
      </c>
      <c r="G171" s="41">
        <v>0.654</v>
      </c>
      <c r="H171" s="41">
        <v>0.054</v>
      </c>
      <c r="I171" s="41">
        <v>297759.0</v>
      </c>
      <c r="J171" s="41">
        <v>0.82</v>
      </c>
      <c r="K171" s="55" t="s">
        <v>70</v>
      </c>
      <c r="L171" s="41" t="s">
        <v>63</v>
      </c>
      <c r="M171" s="33" t="s">
        <v>40</v>
      </c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>
      <c r="A172" s="41" t="str">
        <f t="shared" si="1"/>
        <v>Bahamas, The-The Americas2001</v>
      </c>
      <c r="B172" s="41">
        <v>0.017</v>
      </c>
      <c r="C172" s="41">
        <v>0.013</v>
      </c>
      <c r="D172" s="41">
        <v>76.0</v>
      </c>
      <c r="E172" s="41">
        <v>70.0</v>
      </c>
      <c r="F172" s="41">
        <v>0.286</v>
      </c>
      <c r="G172" s="41">
        <v>0.659</v>
      </c>
      <c r="H172" s="41">
        <v>0.055</v>
      </c>
      <c r="I172" s="41">
        <v>303005.0</v>
      </c>
      <c r="J172" s="41">
        <v>0.821</v>
      </c>
      <c r="K172" s="55" t="s">
        <v>70</v>
      </c>
      <c r="L172" s="41" t="s">
        <v>63</v>
      </c>
      <c r="M172" s="33" t="s">
        <v>42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>
      <c r="A173" s="41" t="str">
        <f t="shared" si="1"/>
        <v>Bahamas, The-The Americas2002</v>
      </c>
      <c r="B173" s="41">
        <v>0.016</v>
      </c>
      <c r="C173" s="41">
        <v>0.013</v>
      </c>
      <c r="D173" s="41">
        <v>76.0</v>
      </c>
      <c r="E173" s="41">
        <v>70.0</v>
      </c>
      <c r="F173" s="41">
        <v>0.279</v>
      </c>
      <c r="G173" s="41">
        <v>0.664</v>
      </c>
      <c r="H173" s="41">
        <v>0.057</v>
      </c>
      <c r="I173" s="41">
        <v>309039.0</v>
      </c>
      <c r="J173" s="41">
        <v>0.821</v>
      </c>
      <c r="K173" s="55" t="s">
        <v>70</v>
      </c>
      <c r="L173" s="41" t="s">
        <v>63</v>
      </c>
      <c r="M173" s="33" t="s">
        <v>43</v>
      </c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>
      <c r="A174" s="41" t="str">
        <f t="shared" si="1"/>
        <v>Bahamas, The-The Americas2003</v>
      </c>
      <c r="B174" s="41">
        <v>0.016</v>
      </c>
      <c r="C174" s="41">
        <v>0.013</v>
      </c>
      <c r="D174" s="41">
        <v>76.0</v>
      </c>
      <c r="E174" s="41">
        <v>70.0</v>
      </c>
      <c r="F174" s="41">
        <v>0.271</v>
      </c>
      <c r="G174" s="41">
        <v>0.67</v>
      </c>
      <c r="H174" s="41">
        <v>0.059</v>
      </c>
      <c r="I174" s="41">
        <v>315624.0</v>
      </c>
      <c r="J174" s="41">
        <v>0.822</v>
      </c>
      <c r="K174" s="55" t="s">
        <v>70</v>
      </c>
      <c r="L174" s="41" t="s">
        <v>63</v>
      </c>
      <c r="M174" s="33" t="s">
        <v>44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>
      <c r="A175" s="41" t="str">
        <f t="shared" si="1"/>
        <v>Bahamas, The-The Americas2004</v>
      </c>
      <c r="B175" s="41">
        <v>0.015</v>
      </c>
      <c r="C175" s="41">
        <v>0.013</v>
      </c>
      <c r="D175" s="41">
        <v>77.0</v>
      </c>
      <c r="E175" s="41">
        <v>70.0</v>
      </c>
      <c r="F175" s="41">
        <v>0.263</v>
      </c>
      <c r="G175" s="41">
        <v>0.676</v>
      </c>
      <c r="H175" s="41">
        <v>0.061</v>
      </c>
      <c r="I175" s="41">
        <v>322400.0</v>
      </c>
      <c r="J175" s="41">
        <v>0.822</v>
      </c>
      <c r="K175" s="55" t="s">
        <v>70</v>
      </c>
      <c r="L175" s="41" t="s">
        <v>63</v>
      </c>
      <c r="M175" s="33" t="s">
        <v>45</v>
      </c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>
      <c r="A176" s="41" t="str">
        <f t="shared" si="1"/>
        <v>Bahamas, The-The Americas2005</v>
      </c>
      <c r="B176" s="41">
        <v>0.015</v>
      </c>
      <c r="C176" s="41">
        <v>0.013</v>
      </c>
      <c r="D176" s="41">
        <v>77.0</v>
      </c>
      <c r="E176" s="41">
        <v>71.0</v>
      </c>
      <c r="F176" s="41">
        <v>0.256</v>
      </c>
      <c r="G176" s="41">
        <v>0.682</v>
      </c>
      <c r="H176" s="41">
        <v>0.062</v>
      </c>
      <c r="I176" s="41">
        <v>329088.0</v>
      </c>
      <c r="J176" s="41">
        <v>0.823</v>
      </c>
      <c r="K176" s="55" t="s">
        <v>70</v>
      </c>
      <c r="L176" s="41" t="s">
        <v>63</v>
      </c>
      <c r="M176" s="33" t="s">
        <v>46</v>
      </c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>
      <c r="A177" s="41" t="str">
        <f t="shared" si="1"/>
        <v>Bahamas, The-The Americas2006</v>
      </c>
      <c r="B177" s="41">
        <v>0.015</v>
      </c>
      <c r="C177" s="41">
        <v>0.012</v>
      </c>
      <c r="D177" s="41">
        <v>77.0</v>
      </c>
      <c r="E177" s="41">
        <v>71.0</v>
      </c>
      <c r="F177" s="41">
        <v>0.249</v>
      </c>
      <c r="G177" s="41">
        <v>0.688</v>
      </c>
      <c r="H177" s="41">
        <v>0.064</v>
      </c>
      <c r="I177" s="41">
        <v>335622.0</v>
      </c>
      <c r="J177" s="41">
        <v>0.823</v>
      </c>
      <c r="K177" s="55" t="s">
        <v>70</v>
      </c>
      <c r="L177" s="41" t="s">
        <v>63</v>
      </c>
      <c r="M177" s="33" t="s">
        <v>47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>
      <c r="A178" s="41" t="str">
        <f t="shared" si="1"/>
        <v>Bahamas, The-The Americas2007</v>
      </c>
      <c r="B178" s="41">
        <v>0.015</v>
      </c>
      <c r="C178" s="41">
        <v>0.012</v>
      </c>
      <c r="D178" s="41">
        <v>77.0</v>
      </c>
      <c r="E178" s="41">
        <v>71.0</v>
      </c>
      <c r="F178" s="41">
        <v>0.242</v>
      </c>
      <c r="G178" s="41">
        <v>0.693</v>
      </c>
      <c r="H178" s="41">
        <v>0.065</v>
      </c>
      <c r="I178" s="41">
        <v>342049.0</v>
      </c>
      <c r="J178" s="41">
        <v>0.824</v>
      </c>
      <c r="K178" s="55" t="s">
        <v>70</v>
      </c>
      <c r="L178" s="41" t="s">
        <v>63</v>
      </c>
      <c r="M178" s="33" t="s">
        <v>48</v>
      </c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>
      <c r="A179" s="41" t="str">
        <f t="shared" si="1"/>
        <v>Bahamas, The-The Americas2008</v>
      </c>
      <c r="B179" s="41">
        <v>0.016</v>
      </c>
      <c r="C179" s="41">
        <v>0.012</v>
      </c>
      <c r="D179" s="41">
        <v>77.0</v>
      </c>
      <c r="E179" s="41">
        <v>71.0</v>
      </c>
      <c r="F179" s="41">
        <v>0.236</v>
      </c>
      <c r="G179" s="41">
        <v>0.698</v>
      </c>
      <c r="H179" s="41">
        <v>0.066</v>
      </c>
      <c r="I179" s="41">
        <v>348340.0</v>
      </c>
      <c r="J179" s="41">
        <v>0.824</v>
      </c>
      <c r="K179" s="55" t="s">
        <v>70</v>
      </c>
      <c r="L179" s="41" t="s">
        <v>63</v>
      </c>
      <c r="M179" s="33" t="s">
        <v>49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>
      <c r="A180" s="41" t="str">
        <f t="shared" si="1"/>
        <v>Bahamas, The-The Americas2009</v>
      </c>
      <c r="B180" s="41">
        <v>0.016</v>
      </c>
      <c r="C180" s="41">
        <v>0.012</v>
      </c>
      <c r="D180" s="41">
        <v>78.0</v>
      </c>
      <c r="E180" s="41">
        <v>71.0</v>
      </c>
      <c r="F180" s="41">
        <v>0.23</v>
      </c>
      <c r="G180" s="41">
        <v>0.702</v>
      </c>
      <c r="H180" s="41">
        <v>0.068</v>
      </c>
      <c r="I180" s="41">
        <v>354492.0</v>
      </c>
      <c r="J180" s="41">
        <v>0.825</v>
      </c>
      <c r="K180" s="55" t="s">
        <v>70</v>
      </c>
      <c r="L180" s="41" t="s">
        <v>63</v>
      </c>
      <c r="M180" s="33" t="s">
        <v>50</v>
      </c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>
      <c r="A181" s="41" t="str">
        <f t="shared" si="1"/>
        <v>Bahamas, The-The Americas2010</v>
      </c>
      <c r="B181" s="41">
        <v>0.016</v>
      </c>
      <c r="C181" s="41">
        <v>0.011</v>
      </c>
      <c r="D181" s="41">
        <v>78.0</v>
      </c>
      <c r="E181" s="41">
        <v>72.0</v>
      </c>
      <c r="F181" s="41">
        <v>0.225</v>
      </c>
      <c r="G181" s="41">
        <v>0.706</v>
      </c>
      <c r="H181" s="41">
        <v>0.07</v>
      </c>
      <c r="I181" s="41">
        <v>360498.0</v>
      </c>
      <c r="J181" s="41">
        <v>0.825</v>
      </c>
      <c r="K181" s="55" t="s">
        <v>70</v>
      </c>
      <c r="L181" s="41" t="s">
        <v>63</v>
      </c>
      <c r="M181" s="33" t="s">
        <v>51</v>
      </c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>
      <c r="A182" s="41" t="str">
        <f t="shared" si="1"/>
        <v>Bahamas, The-The Americas2011</v>
      </c>
      <c r="B182" s="41">
        <v>0.015</v>
      </c>
      <c r="C182" s="41">
        <v>0.011</v>
      </c>
      <c r="D182" s="41">
        <v>78.0</v>
      </c>
      <c r="E182" s="41">
        <v>72.0</v>
      </c>
      <c r="F182" s="41">
        <v>0.22</v>
      </c>
      <c r="G182" s="41">
        <v>0.708</v>
      </c>
      <c r="H182" s="41">
        <v>0.072</v>
      </c>
      <c r="I182" s="41">
        <v>366331.0</v>
      </c>
      <c r="J182" s="41">
        <v>0.826</v>
      </c>
      <c r="K182" s="55" t="s">
        <v>70</v>
      </c>
      <c r="L182" s="41" t="s">
        <v>63</v>
      </c>
      <c r="M182" s="33" t="s">
        <v>52</v>
      </c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>
      <c r="A183" s="41" t="str">
        <f t="shared" si="1"/>
        <v>Bahamas, The-The Americas2012</v>
      </c>
      <c r="B183" s="41">
        <v>0.015</v>
      </c>
      <c r="C183" s="41">
        <v>0.011</v>
      </c>
      <c r="D183" s="41">
        <v>78.0</v>
      </c>
      <c r="E183" s="41">
        <v>72.0</v>
      </c>
      <c r="F183" s="41">
        <v>0.216</v>
      </c>
      <c r="G183" s="41">
        <v>0.71</v>
      </c>
      <c r="H183" s="41">
        <v>0.074</v>
      </c>
      <c r="I183" s="41">
        <v>371960.0</v>
      </c>
      <c r="J183" s="41">
        <v>0.827</v>
      </c>
      <c r="K183" s="55" t="s">
        <v>70</v>
      </c>
      <c r="L183" s="41" t="s">
        <v>63</v>
      </c>
      <c r="M183" s="33" t="s">
        <v>53</v>
      </c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>
      <c r="A184" s="41" t="str">
        <f t="shared" si="1"/>
        <v>Bahrain-Middle East2000</v>
      </c>
      <c r="B184" s="41">
        <v>0.021</v>
      </c>
      <c r="C184" s="41">
        <v>0.011</v>
      </c>
      <c r="D184" s="41">
        <v>76.0</v>
      </c>
      <c r="E184" s="41">
        <v>74.0</v>
      </c>
      <c r="F184" s="41">
        <v>0.308</v>
      </c>
      <c r="G184" s="41">
        <v>0.667</v>
      </c>
      <c r="H184" s="41">
        <v>0.024</v>
      </c>
      <c r="I184" s="41">
        <v>668239.0</v>
      </c>
      <c r="J184" s="41">
        <v>0.884</v>
      </c>
      <c r="K184" s="55" t="s">
        <v>71</v>
      </c>
      <c r="L184" s="41" t="s">
        <v>72</v>
      </c>
      <c r="M184" s="33" t="s">
        <v>40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>
      <c r="A185" s="41" t="str">
        <f t="shared" si="1"/>
        <v>Bahrain-Middle East2001</v>
      </c>
      <c r="B185" s="41">
        <v>0.021</v>
      </c>
      <c r="C185" s="41">
        <v>0.011</v>
      </c>
      <c r="D185" s="41">
        <v>76.0</v>
      </c>
      <c r="E185" s="41">
        <v>74.0</v>
      </c>
      <c r="F185" s="41">
        <v>0.305</v>
      </c>
      <c r="G185" s="41">
        <v>0.67</v>
      </c>
      <c r="H185" s="41">
        <v>0.024</v>
      </c>
      <c r="I185" s="41">
        <v>698749.0</v>
      </c>
      <c r="J185" s="41">
        <v>0.884</v>
      </c>
      <c r="K185" s="55" t="s">
        <v>71</v>
      </c>
      <c r="L185" s="41" t="s">
        <v>72</v>
      </c>
      <c r="M185" s="33" t="s">
        <v>42</v>
      </c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>
      <c r="A186" s="41" t="str">
        <f t="shared" si="1"/>
        <v>Bahrain-Middle East2002</v>
      </c>
      <c r="B186" s="41">
        <v>0.02</v>
      </c>
      <c r="C186" s="41">
        <v>0.01</v>
      </c>
      <c r="D186" s="41">
        <v>76.0</v>
      </c>
      <c r="E186" s="41">
        <v>74.0</v>
      </c>
      <c r="F186" s="41">
        <v>0.301</v>
      </c>
      <c r="G186" s="41">
        <v>0.675</v>
      </c>
      <c r="H186" s="41">
        <v>0.024</v>
      </c>
      <c r="I186" s="41">
        <v>732541.0</v>
      </c>
      <c r="J186" s="41">
        <v>0.884</v>
      </c>
      <c r="K186" s="55" t="s">
        <v>71</v>
      </c>
      <c r="L186" s="41" t="s">
        <v>72</v>
      </c>
      <c r="M186" s="33" t="s">
        <v>43</v>
      </c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>
      <c r="A187" s="41" t="str">
        <f t="shared" si="1"/>
        <v>Bahrain-Middle East2003</v>
      </c>
      <c r="B187" s="41">
        <v>0.02</v>
      </c>
      <c r="C187" s="41">
        <v>0.01</v>
      </c>
      <c r="D187" s="41">
        <v>76.0</v>
      </c>
      <c r="E187" s="41">
        <v>74.0</v>
      </c>
      <c r="F187" s="41">
        <v>0.294</v>
      </c>
      <c r="G187" s="41">
        <v>0.683</v>
      </c>
      <c r="H187" s="41">
        <v>0.023</v>
      </c>
      <c r="I187" s="41">
        <v>772058.0</v>
      </c>
      <c r="J187" s="41">
        <v>0.884</v>
      </c>
      <c r="K187" s="55" t="s">
        <v>71</v>
      </c>
      <c r="L187" s="41" t="s">
        <v>72</v>
      </c>
      <c r="M187" s="33" t="s">
        <v>44</v>
      </c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>
      <c r="A188" s="41" t="str">
        <f t="shared" si="1"/>
        <v>Bahrain-Middle East2004</v>
      </c>
      <c r="B188" s="41">
        <v>0.019</v>
      </c>
      <c r="C188" s="41">
        <v>0.01</v>
      </c>
      <c r="D188" s="41">
        <v>76.0</v>
      </c>
      <c r="E188" s="41">
        <v>75.0</v>
      </c>
      <c r="F188" s="41">
        <v>0.283</v>
      </c>
      <c r="G188" s="41">
        <v>0.694</v>
      </c>
      <c r="H188" s="41">
        <v>0.023</v>
      </c>
      <c r="I188" s="41">
        <v>820505.0</v>
      </c>
      <c r="J188" s="41">
        <v>0.884</v>
      </c>
      <c r="K188" s="55" t="s">
        <v>71</v>
      </c>
      <c r="L188" s="41" t="s">
        <v>72</v>
      </c>
      <c r="M188" s="33" t="s">
        <v>45</v>
      </c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>
      <c r="A189" s="41" t="str">
        <f t="shared" si="1"/>
        <v>Bahrain-Middle East2005</v>
      </c>
      <c r="B189" s="41">
        <v>0.019</v>
      </c>
      <c r="C189" s="41">
        <v>0.009</v>
      </c>
      <c r="D189" s="41">
        <v>76.0</v>
      </c>
      <c r="E189" s="41">
        <v>75.0</v>
      </c>
      <c r="F189" s="41">
        <v>0.269</v>
      </c>
      <c r="G189" s="41">
        <v>0.709</v>
      </c>
      <c r="H189" s="41">
        <v>0.022</v>
      </c>
      <c r="I189" s="41">
        <v>879534.0</v>
      </c>
      <c r="J189" s="41">
        <v>0.884</v>
      </c>
      <c r="K189" s="55" t="s">
        <v>71</v>
      </c>
      <c r="L189" s="41" t="s">
        <v>72</v>
      </c>
      <c r="M189" s="33" t="s">
        <v>46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>
      <c r="A190" s="41" t="str">
        <f t="shared" si="1"/>
        <v>Bahrain-Middle East2006</v>
      </c>
      <c r="B190" s="41">
        <v>0.018</v>
      </c>
      <c r="C190" s="41">
        <v>0.009</v>
      </c>
      <c r="D190" s="41">
        <v>76.0</v>
      </c>
      <c r="E190" s="41">
        <v>75.0</v>
      </c>
      <c r="F190" s="41">
        <v>0.252</v>
      </c>
      <c r="G190" s="41">
        <v>0.727</v>
      </c>
      <c r="H190" s="41">
        <v>0.022</v>
      </c>
      <c r="I190" s="41">
        <v>950951.0</v>
      </c>
      <c r="J190" s="41">
        <v>0.884</v>
      </c>
      <c r="K190" s="55" t="s">
        <v>71</v>
      </c>
      <c r="L190" s="41" t="s">
        <v>72</v>
      </c>
      <c r="M190" s="33" t="s">
        <v>47</v>
      </c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>
      <c r="A191" s="41" t="str">
        <f t="shared" si="1"/>
        <v>Bahrain-Middle East2007</v>
      </c>
      <c r="B191" s="41">
        <v>0.018</v>
      </c>
      <c r="C191" s="41">
        <v>0.009</v>
      </c>
      <c r="D191" s="41">
        <v>77.0</v>
      </c>
      <c r="E191" s="41">
        <v>75.0</v>
      </c>
      <c r="F191" s="41">
        <v>0.233</v>
      </c>
      <c r="G191" s="41">
        <v>0.746</v>
      </c>
      <c r="H191" s="41">
        <v>0.021</v>
      </c>
      <c r="I191" s="41">
        <v>1032353.0</v>
      </c>
      <c r="J191" s="41">
        <v>0.884</v>
      </c>
      <c r="K191" s="55" t="s">
        <v>71</v>
      </c>
      <c r="L191" s="41" t="s">
        <v>72</v>
      </c>
      <c r="M191" s="33" t="s">
        <v>48</v>
      </c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>
      <c r="A192" s="41" t="str">
        <f t="shared" si="1"/>
        <v>Bahrain-Middle East2008</v>
      </c>
      <c r="B192" s="41">
        <v>0.017</v>
      </c>
      <c r="C192" s="41">
        <v>0.008</v>
      </c>
      <c r="D192" s="41">
        <v>77.0</v>
      </c>
      <c r="E192" s="41">
        <v>75.0</v>
      </c>
      <c r="F192" s="41">
        <v>0.217</v>
      </c>
      <c r="G192" s="41">
        <v>0.763</v>
      </c>
      <c r="H192" s="41">
        <v>0.021</v>
      </c>
      <c r="I192" s="41">
        <v>1116038.0</v>
      </c>
      <c r="J192" s="41">
        <v>0.885</v>
      </c>
      <c r="K192" s="55" t="s">
        <v>71</v>
      </c>
      <c r="L192" s="41" t="s">
        <v>72</v>
      </c>
      <c r="M192" s="33" t="s">
        <v>49</v>
      </c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>
      <c r="A193" s="41" t="str">
        <f t="shared" si="1"/>
        <v>Bahrain-Middle East2009</v>
      </c>
      <c r="B193" s="41">
        <v>0.017</v>
      </c>
      <c r="C193" s="41">
        <v>0.007</v>
      </c>
      <c r="D193" s="41">
        <v>77.0</v>
      </c>
      <c r="E193" s="41">
        <v>75.0</v>
      </c>
      <c r="F193" s="41">
        <v>0.205</v>
      </c>
      <c r="G193" s="41">
        <v>0.775</v>
      </c>
      <c r="H193" s="41">
        <v>0.02</v>
      </c>
      <c r="I193" s="41">
        <v>1191539.0</v>
      </c>
      <c r="J193" s="41">
        <v>0.885</v>
      </c>
      <c r="K193" s="55" t="s">
        <v>71</v>
      </c>
      <c r="L193" s="41" t="s">
        <v>72</v>
      </c>
      <c r="M193" s="33" t="s">
        <v>50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>
      <c r="A194" s="41" t="str">
        <f t="shared" si="1"/>
        <v>Bahrain-Middle East2010</v>
      </c>
      <c r="B194" s="41">
        <v>0.016</v>
      </c>
      <c r="C194" s="41">
        <v>0.007</v>
      </c>
      <c r="D194" s="41">
        <v>77.0</v>
      </c>
      <c r="E194" s="41">
        <v>76.0</v>
      </c>
      <c r="F194" s="41">
        <v>0.199</v>
      </c>
      <c r="G194" s="41">
        <v>0.781</v>
      </c>
      <c r="H194" s="41">
        <v>0.02</v>
      </c>
      <c r="I194" s="41">
        <v>1251513.0</v>
      </c>
      <c r="J194" s="41">
        <v>0.885</v>
      </c>
      <c r="K194" s="55" t="s">
        <v>71</v>
      </c>
      <c r="L194" s="41" t="s">
        <v>72</v>
      </c>
      <c r="M194" s="33" t="s">
        <v>51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>
      <c r="A195" s="41" t="str">
        <f t="shared" si="1"/>
        <v>Bahrain-Middle East2011</v>
      </c>
      <c r="B195" s="41">
        <v>0.016</v>
      </c>
      <c r="C195" s="41">
        <v>0.006</v>
      </c>
      <c r="D195" s="41">
        <v>77.0</v>
      </c>
      <c r="E195" s="41">
        <v>76.0</v>
      </c>
      <c r="F195" s="41">
        <v>0.198</v>
      </c>
      <c r="G195" s="41">
        <v>0.781</v>
      </c>
      <c r="H195" s="41">
        <v>0.021</v>
      </c>
      <c r="I195" s="41">
        <v>1292764.0</v>
      </c>
      <c r="J195" s="41">
        <v>0.886</v>
      </c>
      <c r="K195" s="55" t="s">
        <v>71</v>
      </c>
      <c r="L195" s="41" t="s">
        <v>72</v>
      </c>
      <c r="M195" s="33" t="s">
        <v>52</v>
      </c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>
      <c r="A196" s="41" t="str">
        <f t="shared" si="1"/>
        <v>Bahrain-Middle East2012</v>
      </c>
      <c r="B196" s="41">
        <v>0.016</v>
      </c>
      <c r="C196" s="41">
        <v>0.006</v>
      </c>
      <c r="D196" s="41">
        <v>77.0</v>
      </c>
      <c r="E196" s="41">
        <v>76.0</v>
      </c>
      <c r="F196" s="41">
        <v>0.202</v>
      </c>
      <c r="G196" s="41">
        <v>0.777</v>
      </c>
      <c r="H196" s="41">
        <v>0.021</v>
      </c>
      <c r="I196" s="41">
        <v>1317827.0</v>
      </c>
      <c r="J196" s="41">
        <v>0.886</v>
      </c>
      <c r="K196" s="55" t="s">
        <v>71</v>
      </c>
      <c r="L196" s="41" t="s">
        <v>72</v>
      </c>
      <c r="M196" s="33" t="s">
        <v>53</v>
      </c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>
      <c r="A197" s="41" t="str">
        <f t="shared" si="1"/>
        <v>Bangladesh-Asia2000</v>
      </c>
      <c r="B197" s="41">
        <v>0.027</v>
      </c>
      <c r="C197" s="41">
        <v>0.064</v>
      </c>
      <c r="D197" s="41">
        <v>66.0</v>
      </c>
      <c r="E197" s="41">
        <v>65.0</v>
      </c>
      <c r="F197" s="41">
        <v>0.37</v>
      </c>
      <c r="G197" s="41">
        <v>0.59</v>
      </c>
      <c r="H197" s="41">
        <v>0.041</v>
      </c>
      <c r="I197" s="41">
        <v>1.32383265E8</v>
      </c>
      <c r="J197" s="41">
        <v>0.236</v>
      </c>
      <c r="K197" s="55" t="s">
        <v>73</v>
      </c>
      <c r="L197" s="41" t="s">
        <v>41</v>
      </c>
      <c r="M197" s="33" t="s">
        <v>40</v>
      </c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>
      <c r="A198" s="41" t="str">
        <f t="shared" si="1"/>
        <v>Bangladesh-Asia2001</v>
      </c>
      <c r="B198" s="41">
        <v>0.026</v>
      </c>
      <c r="C198" s="41">
        <v>0.062</v>
      </c>
      <c r="D198" s="41">
        <v>66.0</v>
      </c>
      <c r="E198" s="41">
        <v>66.0</v>
      </c>
      <c r="F198" s="41">
        <v>0.364</v>
      </c>
      <c r="G198" s="41">
        <v>0.595</v>
      </c>
      <c r="H198" s="41">
        <v>0.041</v>
      </c>
      <c r="I198" s="41">
        <v>1.34729503E8</v>
      </c>
      <c r="J198" s="41">
        <v>0.241</v>
      </c>
      <c r="K198" s="55" t="s">
        <v>73</v>
      </c>
      <c r="L198" s="41" t="s">
        <v>41</v>
      </c>
      <c r="M198" s="33" t="s">
        <v>42</v>
      </c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>
      <c r="A199" s="41" t="str">
        <f t="shared" si="1"/>
        <v>Bangladesh-Asia2002</v>
      </c>
      <c r="B199" s="41">
        <v>0.026</v>
      </c>
      <c r="C199" s="41">
        <v>0.059</v>
      </c>
      <c r="D199" s="41">
        <v>67.0</v>
      </c>
      <c r="E199" s="41">
        <v>66.0</v>
      </c>
      <c r="F199" s="41">
        <v>0.359</v>
      </c>
      <c r="G199" s="41">
        <v>0.6</v>
      </c>
      <c r="H199" s="41">
        <v>0.041</v>
      </c>
      <c r="I199" s="41">
        <v>1.37006279E8</v>
      </c>
      <c r="J199" s="41">
        <v>0.248</v>
      </c>
      <c r="K199" s="55" t="s">
        <v>73</v>
      </c>
      <c r="L199" s="41" t="s">
        <v>41</v>
      </c>
      <c r="M199" s="33" t="s">
        <v>43</v>
      </c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>
      <c r="A200" s="41" t="str">
        <f t="shared" si="1"/>
        <v>Bangladesh-Asia2003</v>
      </c>
      <c r="B200" s="41">
        <v>0.025</v>
      </c>
      <c r="C200" s="41">
        <v>0.056</v>
      </c>
      <c r="D200" s="41">
        <v>67.0</v>
      </c>
      <c r="E200" s="41">
        <v>66.0</v>
      </c>
      <c r="F200" s="41">
        <v>0.354</v>
      </c>
      <c r="G200" s="41">
        <v>0.605</v>
      </c>
      <c r="H200" s="41">
        <v>0.042</v>
      </c>
      <c r="I200" s="41">
        <v>1.39185986E8</v>
      </c>
      <c r="J200" s="41">
        <v>0.254</v>
      </c>
      <c r="K200" s="55" t="s">
        <v>73</v>
      </c>
      <c r="L200" s="41" t="s">
        <v>41</v>
      </c>
      <c r="M200" s="33" t="s">
        <v>44</v>
      </c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>
      <c r="A201" s="41" t="str">
        <f t="shared" si="1"/>
        <v>Bangladesh-Asia2004</v>
      </c>
      <c r="B201" s="41">
        <v>0.024</v>
      </c>
      <c r="C201" s="41">
        <v>0.053</v>
      </c>
      <c r="D201" s="41">
        <v>68.0</v>
      </c>
      <c r="E201" s="41">
        <v>67.0</v>
      </c>
      <c r="F201" s="41">
        <v>0.348</v>
      </c>
      <c r="G201" s="41">
        <v>0.609</v>
      </c>
      <c r="H201" s="41">
        <v>0.042</v>
      </c>
      <c r="I201" s="41">
        <v>1.41235035E8</v>
      </c>
      <c r="J201" s="41">
        <v>0.261</v>
      </c>
      <c r="K201" s="55" t="s">
        <v>73</v>
      </c>
      <c r="L201" s="41" t="s">
        <v>41</v>
      </c>
      <c r="M201" s="33" t="s">
        <v>45</v>
      </c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>
      <c r="A202" s="41" t="str">
        <f t="shared" si="1"/>
        <v>Bangladesh-Asia2005</v>
      </c>
      <c r="B202" s="41">
        <v>0.023</v>
      </c>
      <c r="C202" s="41">
        <v>0.051</v>
      </c>
      <c r="D202" s="41">
        <v>68.0</v>
      </c>
      <c r="E202" s="41">
        <v>67.0</v>
      </c>
      <c r="F202" s="41">
        <v>0.343</v>
      </c>
      <c r="G202" s="41">
        <v>0.614</v>
      </c>
      <c r="H202" s="41">
        <v>0.043</v>
      </c>
      <c r="I202" s="41">
        <v>1.4313518E8</v>
      </c>
      <c r="J202" s="41">
        <v>0.268</v>
      </c>
      <c r="K202" s="55" t="s">
        <v>73</v>
      </c>
      <c r="L202" s="41" t="s">
        <v>41</v>
      </c>
      <c r="M202" s="33" t="s">
        <v>46</v>
      </c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>
      <c r="A203" s="41" t="str">
        <f t="shared" si="1"/>
        <v>Bangladesh-Asia2006</v>
      </c>
      <c r="B203" s="41">
        <v>0.023</v>
      </c>
      <c r="C203" s="41">
        <v>0.048</v>
      </c>
      <c r="D203" s="41">
        <v>68.0</v>
      </c>
      <c r="E203" s="41">
        <v>67.0</v>
      </c>
      <c r="F203" s="41">
        <v>0.338</v>
      </c>
      <c r="G203" s="41">
        <v>0.619</v>
      </c>
      <c r="H203" s="41">
        <v>0.044</v>
      </c>
      <c r="I203" s="41">
        <v>1.44868702E8</v>
      </c>
      <c r="J203" s="41">
        <v>0.275</v>
      </c>
      <c r="K203" s="55" t="s">
        <v>73</v>
      </c>
      <c r="L203" s="41" t="s">
        <v>41</v>
      </c>
      <c r="M203" s="33" t="s">
        <v>47</v>
      </c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>
      <c r="A204" s="41" t="str">
        <f t="shared" si="1"/>
        <v>Bangladesh-Asia2007</v>
      </c>
      <c r="B204" s="41">
        <v>0.022</v>
      </c>
      <c r="C204" s="41">
        <v>0.046</v>
      </c>
      <c r="D204" s="41">
        <v>69.0</v>
      </c>
      <c r="E204" s="41">
        <v>68.0</v>
      </c>
      <c r="F204" s="41">
        <v>0.333</v>
      </c>
      <c r="G204" s="41">
        <v>0.623</v>
      </c>
      <c r="H204" s="41">
        <v>0.044</v>
      </c>
      <c r="I204" s="41">
        <v>1.46457067E8</v>
      </c>
      <c r="J204" s="41">
        <v>0.282</v>
      </c>
      <c r="K204" s="55" t="s">
        <v>73</v>
      </c>
      <c r="L204" s="41" t="s">
        <v>41</v>
      </c>
      <c r="M204" s="33" t="s">
        <v>48</v>
      </c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>
      <c r="A205" s="41" t="str">
        <f t="shared" si="1"/>
        <v>Bangladesh-Asia2008</v>
      </c>
      <c r="B205" s="41">
        <v>0.022</v>
      </c>
      <c r="C205" s="41">
        <v>0.043</v>
      </c>
      <c r="D205" s="41">
        <v>69.0</v>
      </c>
      <c r="E205" s="41">
        <v>68.0</v>
      </c>
      <c r="F205" s="41">
        <v>0.327</v>
      </c>
      <c r="G205" s="41">
        <v>0.628</v>
      </c>
      <c r="H205" s="41">
        <v>0.045</v>
      </c>
      <c r="I205" s="41">
        <v>1.47969967E8</v>
      </c>
      <c r="J205" s="41">
        <v>0.29</v>
      </c>
      <c r="K205" s="55" t="s">
        <v>73</v>
      </c>
      <c r="L205" s="41" t="s">
        <v>41</v>
      </c>
      <c r="M205" s="33" t="s">
        <v>49</v>
      </c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>
      <c r="A206" s="41" t="str">
        <f t="shared" si="1"/>
        <v>Bangladesh-Asia2009</v>
      </c>
      <c r="B206" s="41">
        <v>0.021</v>
      </c>
      <c r="C206" s="41">
        <v>0.041</v>
      </c>
      <c r="D206" s="41">
        <v>70.0</v>
      </c>
      <c r="E206" s="41">
        <v>68.0</v>
      </c>
      <c r="F206" s="41">
        <v>0.322</v>
      </c>
      <c r="G206" s="41">
        <v>0.632</v>
      </c>
      <c r="H206" s="41">
        <v>0.046</v>
      </c>
      <c r="I206" s="41">
        <v>1.495031E8</v>
      </c>
      <c r="J206" s="41">
        <v>0.297</v>
      </c>
      <c r="K206" s="55" t="s">
        <v>73</v>
      </c>
      <c r="L206" s="41" t="s">
        <v>41</v>
      </c>
      <c r="M206" s="33" t="s">
        <v>50</v>
      </c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>
      <c r="A207" s="41" t="str">
        <f t="shared" si="1"/>
        <v>Bangladesh-Asia2010</v>
      </c>
      <c r="B207" s="41">
        <v>0.021</v>
      </c>
      <c r="C207" s="41">
        <v>0.039</v>
      </c>
      <c r="D207" s="41">
        <v>70.0</v>
      </c>
      <c r="E207" s="41">
        <v>69.0</v>
      </c>
      <c r="F207" s="41">
        <v>0.317</v>
      </c>
      <c r="G207" s="41">
        <v>0.637</v>
      </c>
      <c r="H207" s="41">
        <v>0.046</v>
      </c>
      <c r="I207" s="41">
        <v>1.51125475E8</v>
      </c>
      <c r="J207" s="41">
        <v>0.305</v>
      </c>
      <c r="K207" s="55" t="s">
        <v>73</v>
      </c>
      <c r="L207" s="41" t="s">
        <v>41</v>
      </c>
      <c r="M207" s="33" t="s">
        <v>51</v>
      </c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>
      <c r="A208" s="41" t="str">
        <f t="shared" si="1"/>
        <v>Bangladesh-Asia2011</v>
      </c>
      <c r="B208" s="41">
        <v>0.021</v>
      </c>
      <c r="C208" s="41">
        <v>0.037</v>
      </c>
      <c r="D208" s="41">
        <v>71.0</v>
      </c>
      <c r="E208" s="41">
        <v>69.0</v>
      </c>
      <c r="F208" s="41">
        <v>0.311</v>
      </c>
      <c r="G208" s="41">
        <v>0.642</v>
      </c>
      <c r="H208" s="41">
        <v>0.047</v>
      </c>
      <c r="I208" s="41">
        <v>1.52862431E8</v>
      </c>
      <c r="J208" s="41">
        <v>0.312</v>
      </c>
      <c r="K208" s="55" t="s">
        <v>73</v>
      </c>
      <c r="L208" s="41" t="s">
        <v>41</v>
      </c>
      <c r="M208" s="33" t="s">
        <v>52</v>
      </c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>
      <c r="A209" s="41" t="str">
        <f t="shared" si="1"/>
        <v>Bangladesh-Asia2012</v>
      </c>
      <c r="B209" s="41">
        <v>0.02</v>
      </c>
      <c r="C209" s="41">
        <v>0.035</v>
      </c>
      <c r="D209" s="41">
        <v>71.0</v>
      </c>
      <c r="E209" s="41">
        <v>70.0</v>
      </c>
      <c r="F209" s="41">
        <v>0.306</v>
      </c>
      <c r="G209" s="41">
        <v>0.647</v>
      </c>
      <c r="H209" s="41">
        <v>0.047</v>
      </c>
      <c r="I209" s="41">
        <v>1.54695368E8</v>
      </c>
      <c r="J209" s="41">
        <v>0.32</v>
      </c>
      <c r="K209" s="55" t="s">
        <v>73</v>
      </c>
      <c r="L209" s="41" t="s">
        <v>41</v>
      </c>
      <c r="M209" s="33" t="s">
        <v>53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>
      <c r="A210" s="41" t="str">
        <f t="shared" si="1"/>
        <v>Barbados-The Americas2000</v>
      </c>
      <c r="B210" s="41">
        <v>0.013</v>
      </c>
      <c r="C210" s="41">
        <v>0.015</v>
      </c>
      <c r="D210" s="41">
        <v>75.0</v>
      </c>
      <c r="E210" s="41">
        <v>71.0</v>
      </c>
      <c r="F210" s="41">
        <v>0.219</v>
      </c>
      <c r="G210" s="41">
        <v>0.666</v>
      </c>
      <c r="H210" s="41">
        <v>0.115</v>
      </c>
      <c r="I210" s="41">
        <v>267190.0</v>
      </c>
      <c r="J210" s="41">
        <v>0.338</v>
      </c>
      <c r="K210" s="55" t="s">
        <v>74</v>
      </c>
      <c r="L210" s="41" t="s">
        <v>63</v>
      </c>
      <c r="M210" s="33" t="s">
        <v>40</v>
      </c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>
      <c r="A211" s="41" t="str">
        <f t="shared" si="1"/>
        <v>Barbados-The Americas2001</v>
      </c>
      <c r="B211" s="41">
        <v>0.013</v>
      </c>
      <c r="C211" s="41">
        <v>0.015</v>
      </c>
      <c r="D211" s="41">
        <v>76.0</v>
      </c>
      <c r="E211" s="41">
        <v>71.0</v>
      </c>
      <c r="F211" s="41">
        <v>0.217</v>
      </c>
      <c r="G211" s="41">
        <v>0.669</v>
      </c>
      <c r="H211" s="41">
        <v>0.115</v>
      </c>
      <c r="I211" s="41">
        <v>268296.0</v>
      </c>
      <c r="J211" s="41">
        <v>0.337</v>
      </c>
      <c r="K211" s="55" t="s">
        <v>74</v>
      </c>
      <c r="L211" s="41" t="s">
        <v>63</v>
      </c>
      <c r="M211" s="33" t="s">
        <v>42</v>
      </c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>
      <c r="A212" s="41" t="str">
        <f t="shared" si="1"/>
        <v>Barbados-The Americas2002</v>
      </c>
      <c r="B212" s="41">
        <v>0.013</v>
      </c>
      <c r="C212" s="41">
        <v>0.015</v>
      </c>
      <c r="D212" s="41">
        <v>76.0</v>
      </c>
      <c r="E212" s="41">
        <v>71.0</v>
      </c>
      <c r="F212" s="41">
        <v>0.214</v>
      </c>
      <c r="G212" s="41">
        <v>0.672</v>
      </c>
      <c r="H212" s="41">
        <v>0.114</v>
      </c>
      <c r="I212" s="41">
        <v>269524.0</v>
      </c>
      <c r="J212" s="41">
        <v>0.335</v>
      </c>
      <c r="K212" s="55" t="s">
        <v>74</v>
      </c>
      <c r="L212" s="41" t="s">
        <v>63</v>
      </c>
      <c r="M212" s="33" t="s">
        <v>43</v>
      </c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>
      <c r="A213" s="41" t="str">
        <f t="shared" si="1"/>
        <v>Barbados-The Americas2003</v>
      </c>
      <c r="B213" s="41">
        <v>0.013</v>
      </c>
      <c r="C213" s="41">
        <v>0.015</v>
      </c>
      <c r="D213" s="41">
        <v>76.0</v>
      </c>
      <c r="E213" s="41">
        <v>71.0</v>
      </c>
      <c r="F213" s="41">
        <v>0.211</v>
      </c>
      <c r="G213" s="41">
        <v>0.677</v>
      </c>
      <c r="H213" s="41">
        <v>0.112</v>
      </c>
      <c r="I213" s="41">
        <v>270844.0</v>
      </c>
      <c r="J213" s="41">
        <v>0.333</v>
      </c>
      <c r="K213" s="55" t="s">
        <v>74</v>
      </c>
      <c r="L213" s="41" t="s">
        <v>63</v>
      </c>
      <c r="M213" s="33" t="s">
        <v>44</v>
      </c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>
      <c r="A214" s="41" t="str">
        <f t="shared" si="1"/>
        <v>Barbados-The Americas2004</v>
      </c>
      <c r="B214" s="41">
        <v>0.013</v>
      </c>
      <c r="C214" s="41">
        <v>0.015</v>
      </c>
      <c r="D214" s="41">
        <v>76.0</v>
      </c>
      <c r="E214" s="41">
        <v>71.0</v>
      </c>
      <c r="F214" s="41">
        <v>0.209</v>
      </c>
      <c r="G214" s="41">
        <v>0.681</v>
      </c>
      <c r="H214" s="41">
        <v>0.11</v>
      </c>
      <c r="I214" s="41">
        <v>272205.0</v>
      </c>
      <c r="J214" s="41">
        <v>0.331</v>
      </c>
      <c r="K214" s="55" t="s">
        <v>74</v>
      </c>
      <c r="L214" s="41" t="s">
        <v>63</v>
      </c>
      <c r="M214" s="33" t="s">
        <v>45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>
      <c r="A215" s="41" t="str">
        <f t="shared" si="1"/>
        <v>Barbados-The Americas2005</v>
      </c>
      <c r="B215" s="41">
        <v>0.013</v>
      </c>
      <c r="C215" s="41">
        <v>0.015</v>
      </c>
      <c r="D215" s="41">
        <v>76.0</v>
      </c>
      <c r="E215" s="41">
        <v>72.0</v>
      </c>
      <c r="F215" s="41">
        <v>0.206</v>
      </c>
      <c r="G215" s="41">
        <v>0.686</v>
      </c>
      <c r="H215" s="41">
        <v>0.108</v>
      </c>
      <c r="I215" s="41">
        <v>273568.0</v>
      </c>
      <c r="J215" s="41">
        <v>0.329</v>
      </c>
      <c r="K215" s="55" t="s">
        <v>74</v>
      </c>
      <c r="L215" s="41" t="s">
        <v>63</v>
      </c>
      <c r="M215" s="33" t="s">
        <v>46</v>
      </c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>
      <c r="A216" s="41" t="str">
        <f t="shared" si="1"/>
        <v>Barbados-The Americas2006</v>
      </c>
      <c r="B216" s="41">
        <v>0.013</v>
      </c>
      <c r="C216" s="41">
        <v>0.014</v>
      </c>
      <c r="D216" s="41">
        <v>77.0</v>
      </c>
      <c r="E216" s="41">
        <v>72.0</v>
      </c>
      <c r="F216" s="41">
        <v>0.203</v>
      </c>
      <c r="G216" s="41">
        <v>0.69</v>
      </c>
      <c r="H216" s="41">
        <v>0.107</v>
      </c>
      <c r="I216" s="41">
        <v>274923.0</v>
      </c>
      <c r="J216" s="41">
        <v>0.328</v>
      </c>
      <c r="K216" s="55" t="s">
        <v>74</v>
      </c>
      <c r="L216" s="41" t="s">
        <v>63</v>
      </c>
      <c r="M216" s="33" t="s">
        <v>47</v>
      </c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>
      <c r="A217" s="41" t="str">
        <f t="shared" si="1"/>
        <v>Barbados-The Americas2007</v>
      </c>
      <c r="B217" s="41">
        <v>0.013</v>
      </c>
      <c r="C217" s="41">
        <v>0.014</v>
      </c>
      <c r="D217" s="41">
        <v>77.0</v>
      </c>
      <c r="E217" s="41">
        <v>72.0</v>
      </c>
      <c r="F217" s="41">
        <v>0.2</v>
      </c>
      <c r="G217" s="41">
        <v>0.694</v>
      </c>
      <c r="H217" s="41">
        <v>0.106</v>
      </c>
      <c r="I217" s="41">
        <v>276277.0</v>
      </c>
      <c r="J217" s="41">
        <v>0.326</v>
      </c>
      <c r="K217" s="55" t="s">
        <v>74</v>
      </c>
      <c r="L217" s="41" t="s">
        <v>63</v>
      </c>
      <c r="M217" s="33" t="s">
        <v>48</v>
      </c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>
      <c r="A218" s="41" t="str">
        <f t="shared" si="1"/>
        <v>Barbados-The Americas2008</v>
      </c>
      <c r="B218" s="41">
        <v>0.013</v>
      </c>
      <c r="C218" s="41">
        <v>0.014</v>
      </c>
      <c r="D218" s="41">
        <v>77.0</v>
      </c>
      <c r="E218" s="41">
        <v>72.0</v>
      </c>
      <c r="F218" s="41">
        <v>0.198</v>
      </c>
      <c r="G218" s="41">
        <v>0.698</v>
      </c>
      <c r="H218" s="41">
        <v>0.105</v>
      </c>
      <c r="I218" s="41">
        <v>277634.0</v>
      </c>
      <c r="J218" s="41">
        <v>0.324</v>
      </c>
      <c r="K218" s="55" t="s">
        <v>74</v>
      </c>
      <c r="L218" s="41" t="s">
        <v>63</v>
      </c>
      <c r="M218" s="33" t="s">
        <v>49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>
      <c r="A219" s="41" t="str">
        <f t="shared" si="1"/>
        <v>Barbados-The Americas2009</v>
      </c>
      <c r="B219" s="41">
        <v>0.013</v>
      </c>
      <c r="C219" s="41">
        <v>0.014</v>
      </c>
      <c r="D219" s="41">
        <v>77.0</v>
      </c>
      <c r="E219" s="41">
        <v>72.0</v>
      </c>
      <c r="F219" s="41">
        <v>0.195</v>
      </c>
      <c r="G219" s="41">
        <v>0.701</v>
      </c>
      <c r="H219" s="41">
        <v>0.104</v>
      </c>
      <c r="I219" s="41">
        <v>279006.0</v>
      </c>
      <c r="J219" s="41">
        <v>0.322</v>
      </c>
      <c r="K219" s="55" t="s">
        <v>74</v>
      </c>
      <c r="L219" s="41" t="s">
        <v>63</v>
      </c>
      <c r="M219" s="33" t="s">
        <v>50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>
      <c r="A220" s="41" t="str">
        <f t="shared" si="1"/>
        <v>Barbados-The Americas2010</v>
      </c>
      <c r="B220" s="41">
        <v>0.013</v>
      </c>
      <c r="C220" s="41">
        <v>0.014</v>
      </c>
      <c r="D220" s="41">
        <v>77.0</v>
      </c>
      <c r="E220" s="41">
        <v>72.0</v>
      </c>
      <c r="F220" s="41">
        <v>0.193</v>
      </c>
      <c r="G220" s="41">
        <v>0.703</v>
      </c>
      <c r="H220" s="41">
        <v>0.104</v>
      </c>
      <c r="I220" s="41">
        <v>280396.0</v>
      </c>
      <c r="J220" s="41">
        <v>0.321</v>
      </c>
      <c r="K220" s="55" t="s">
        <v>74</v>
      </c>
      <c r="L220" s="41" t="s">
        <v>63</v>
      </c>
      <c r="M220" s="33" t="s">
        <v>51</v>
      </c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>
      <c r="A221" s="41" t="str">
        <f t="shared" si="1"/>
        <v>Barbados-The Americas2011</v>
      </c>
      <c r="B221" s="41">
        <v>0.013</v>
      </c>
      <c r="C221" s="41">
        <v>0.014</v>
      </c>
      <c r="D221" s="41">
        <v>77.0</v>
      </c>
      <c r="E221" s="41">
        <v>73.0</v>
      </c>
      <c r="F221" s="41">
        <v>0.191</v>
      </c>
      <c r="G221" s="41">
        <v>0.704</v>
      </c>
      <c r="H221" s="41">
        <v>0.105</v>
      </c>
      <c r="I221" s="41">
        <v>281804.0</v>
      </c>
      <c r="J221" s="41">
        <v>0.319</v>
      </c>
      <c r="K221" s="55" t="s">
        <v>74</v>
      </c>
      <c r="L221" s="41" t="s">
        <v>63</v>
      </c>
      <c r="M221" s="33" t="s">
        <v>52</v>
      </c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>
      <c r="A222" s="41" t="str">
        <f t="shared" si="1"/>
        <v>Barbados-The Americas2012</v>
      </c>
      <c r="B222" s="41">
        <v>0.013</v>
      </c>
      <c r="C222" s="41">
        <v>0.014</v>
      </c>
      <c r="D222" s="41">
        <v>78.0</v>
      </c>
      <c r="E222" s="41">
        <v>73.0</v>
      </c>
      <c r="F222" s="41">
        <v>0.19</v>
      </c>
      <c r="G222" s="41">
        <v>0.704</v>
      </c>
      <c r="H222" s="41">
        <v>0.106</v>
      </c>
      <c r="I222" s="41">
        <v>283221.0</v>
      </c>
      <c r="J222" s="41">
        <v>0.318</v>
      </c>
      <c r="K222" s="55" t="s">
        <v>74</v>
      </c>
      <c r="L222" s="41" t="s">
        <v>63</v>
      </c>
      <c r="M222" s="33" t="s">
        <v>53</v>
      </c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>
      <c r="A223" s="41" t="str">
        <f t="shared" si="1"/>
        <v>Belarus-Europe2000</v>
      </c>
      <c r="B223" s="41">
        <v>0.009</v>
      </c>
      <c r="C223" s="41">
        <v>0.011</v>
      </c>
      <c r="D223" s="41">
        <v>75.0</v>
      </c>
      <c r="E223" s="41">
        <v>63.0</v>
      </c>
      <c r="F223" s="41">
        <v>0.186</v>
      </c>
      <c r="G223" s="41">
        <v>0.679</v>
      </c>
      <c r="H223" s="41">
        <v>0.134</v>
      </c>
      <c r="I223" s="41">
        <v>1.0005E7</v>
      </c>
      <c r="J223" s="41">
        <v>0.7</v>
      </c>
      <c r="K223" s="55" t="s">
        <v>75</v>
      </c>
      <c r="L223" s="41" t="s">
        <v>55</v>
      </c>
      <c r="M223" s="33" t="s">
        <v>40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>
      <c r="A224" s="41" t="str">
        <f t="shared" si="1"/>
        <v>Belarus-Europe2001</v>
      </c>
      <c r="B224" s="41">
        <v>0.009</v>
      </c>
      <c r="C224" s="41">
        <v>0.01</v>
      </c>
      <c r="D224" s="41">
        <v>75.0</v>
      </c>
      <c r="E224" s="41">
        <v>63.0</v>
      </c>
      <c r="F224" s="41">
        <v>0.179</v>
      </c>
      <c r="G224" s="41">
        <v>0.684</v>
      </c>
      <c r="H224" s="41">
        <v>0.137</v>
      </c>
      <c r="I224" s="41">
        <v>9928000.0</v>
      </c>
      <c r="J224" s="41">
        <v>0.705</v>
      </c>
      <c r="K224" s="55" t="s">
        <v>75</v>
      </c>
      <c r="L224" s="41" t="s">
        <v>55</v>
      </c>
      <c r="M224" s="33" t="s">
        <v>42</v>
      </c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>
      <c r="A225" s="41" t="str">
        <f t="shared" si="1"/>
        <v>Belarus-Europe2002</v>
      </c>
      <c r="B225" s="41">
        <v>0.009</v>
      </c>
      <c r="C225" s="41">
        <v>0.009</v>
      </c>
      <c r="D225" s="41">
        <v>74.0</v>
      </c>
      <c r="E225" s="41">
        <v>62.0</v>
      </c>
      <c r="F225" s="41">
        <v>0.172</v>
      </c>
      <c r="G225" s="41">
        <v>0.687</v>
      </c>
      <c r="H225" s="41">
        <v>0.14</v>
      </c>
      <c r="I225" s="41">
        <v>9865000.0</v>
      </c>
      <c r="J225" s="41">
        <v>0.709</v>
      </c>
      <c r="K225" s="55" t="s">
        <v>75</v>
      </c>
      <c r="L225" s="41" t="s">
        <v>55</v>
      </c>
      <c r="M225" s="33" t="s">
        <v>43</v>
      </c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>
      <c r="A226" s="41" t="str">
        <f t="shared" si="1"/>
        <v>Belarus-Europe2003</v>
      </c>
      <c r="B226" s="41">
        <v>0.009</v>
      </c>
      <c r="C226" s="41">
        <v>0.009</v>
      </c>
      <c r="D226" s="41">
        <v>75.0</v>
      </c>
      <c r="E226" s="41">
        <v>63.0</v>
      </c>
      <c r="F226" s="41">
        <v>0.166</v>
      </c>
      <c r="G226" s="41">
        <v>0.691</v>
      </c>
      <c r="H226" s="41">
        <v>0.143</v>
      </c>
      <c r="I226" s="41">
        <v>9797000.0</v>
      </c>
      <c r="J226" s="41">
        <v>0.714</v>
      </c>
      <c r="K226" s="55" t="s">
        <v>75</v>
      </c>
      <c r="L226" s="41" t="s">
        <v>55</v>
      </c>
      <c r="M226" s="33" t="s">
        <v>44</v>
      </c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>
      <c r="A227" s="41" t="str">
        <f t="shared" si="1"/>
        <v>Belarus-Europe2004</v>
      </c>
      <c r="B227" s="41">
        <v>0.009</v>
      </c>
      <c r="C227" s="41">
        <v>0.008</v>
      </c>
      <c r="D227" s="41">
        <v>75.0</v>
      </c>
      <c r="E227" s="41">
        <v>63.0</v>
      </c>
      <c r="F227" s="41">
        <v>0.16</v>
      </c>
      <c r="G227" s="41">
        <v>0.694</v>
      </c>
      <c r="H227" s="41">
        <v>0.146</v>
      </c>
      <c r="I227" s="41">
        <v>9730000.0</v>
      </c>
      <c r="J227" s="41">
        <v>0.719</v>
      </c>
      <c r="K227" s="55" t="s">
        <v>75</v>
      </c>
      <c r="L227" s="41" t="s">
        <v>55</v>
      </c>
      <c r="M227" s="33" t="s">
        <v>45</v>
      </c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>
      <c r="A228" s="41" t="str">
        <f t="shared" si="1"/>
        <v>Belarus-Europe2005</v>
      </c>
      <c r="B228" s="41">
        <v>0.009</v>
      </c>
      <c r="C228" s="41">
        <v>0.007</v>
      </c>
      <c r="D228" s="41">
        <v>75.0</v>
      </c>
      <c r="E228" s="41">
        <v>63.0</v>
      </c>
      <c r="F228" s="41">
        <v>0.155</v>
      </c>
      <c r="G228" s="41">
        <v>0.698</v>
      </c>
      <c r="H228" s="41">
        <v>0.147</v>
      </c>
      <c r="I228" s="41">
        <v>9663000.0</v>
      </c>
      <c r="J228" s="41">
        <v>0.724</v>
      </c>
      <c r="K228" s="55" t="s">
        <v>75</v>
      </c>
      <c r="L228" s="41" t="s">
        <v>55</v>
      </c>
      <c r="M228" s="33" t="s">
        <v>46</v>
      </c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>
      <c r="A229" s="41" t="str">
        <f t="shared" si="1"/>
        <v>Belarus-Europe2006</v>
      </c>
      <c r="B229" s="41">
        <v>0.01</v>
      </c>
      <c r="C229" s="41">
        <v>0.007</v>
      </c>
      <c r="D229" s="41">
        <v>76.0</v>
      </c>
      <c r="E229" s="41">
        <v>64.0</v>
      </c>
      <c r="F229" s="41">
        <v>0.152</v>
      </c>
      <c r="G229" s="41">
        <v>0.702</v>
      </c>
      <c r="H229" s="41">
        <v>0.147</v>
      </c>
      <c r="I229" s="41">
        <v>9604000.0</v>
      </c>
      <c r="J229" s="41">
        <v>0.728</v>
      </c>
      <c r="K229" s="55" t="s">
        <v>75</v>
      </c>
      <c r="L229" s="41" t="s">
        <v>55</v>
      </c>
      <c r="M229" s="33" t="s">
        <v>47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>
      <c r="A230" s="41" t="str">
        <f t="shared" si="1"/>
        <v>Belarus-Europe2007</v>
      </c>
      <c r="B230" s="41">
        <v>0.011</v>
      </c>
      <c r="C230" s="41">
        <v>0.006</v>
      </c>
      <c r="D230" s="41">
        <v>76.0</v>
      </c>
      <c r="E230" s="41">
        <v>65.0</v>
      </c>
      <c r="F230" s="41">
        <v>0.15</v>
      </c>
      <c r="G230" s="41">
        <v>0.705</v>
      </c>
      <c r="H230" s="41">
        <v>0.145</v>
      </c>
      <c r="I230" s="41">
        <v>9560000.0</v>
      </c>
      <c r="J230" s="41">
        <v>0.733</v>
      </c>
      <c r="K230" s="55" t="s">
        <v>75</v>
      </c>
      <c r="L230" s="41" t="s">
        <v>55</v>
      </c>
      <c r="M230" s="33" t="s">
        <v>48</v>
      </c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>
      <c r="A231" s="41" t="str">
        <f t="shared" si="1"/>
        <v>Belarus-Europe2008</v>
      </c>
      <c r="B231" s="41">
        <v>0.011</v>
      </c>
      <c r="C231" s="41">
        <v>0.006</v>
      </c>
      <c r="D231" s="41">
        <v>77.0</v>
      </c>
      <c r="E231" s="41">
        <v>65.0</v>
      </c>
      <c r="F231" s="41">
        <v>0.148</v>
      </c>
      <c r="G231" s="41">
        <v>0.708</v>
      </c>
      <c r="H231" s="41">
        <v>0.143</v>
      </c>
      <c r="I231" s="41">
        <v>9528000.0</v>
      </c>
      <c r="J231" s="41">
        <v>0.737</v>
      </c>
      <c r="K231" s="55" t="s">
        <v>75</v>
      </c>
      <c r="L231" s="41" t="s">
        <v>55</v>
      </c>
      <c r="M231" s="33" t="s">
        <v>49</v>
      </c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>
      <c r="A232" s="41" t="str">
        <f t="shared" si="1"/>
        <v>Belarus-Europe2009</v>
      </c>
      <c r="B232" s="41">
        <v>0.011</v>
      </c>
      <c r="C232" s="41">
        <v>0.005</v>
      </c>
      <c r="D232" s="41">
        <v>76.0</v>
      </c>
      <c r="E232" s="41">
        <v>65.0</v>
      </c>
      <c r="F232" s="41">
        <v>0.148</v>
      </c>
      <c r="G232" s="41">
        <v>0.711</v>
      </c>
      <c r="H232" s="41">
        <v>0.141</v>
      </c>
      <c r="I232" s="41">
        <v>9507000.0</v>
      </c>
      <c r="J232" s="41">
        <v>0.742</v>
      </c>
      <c r="K232" s="55" t="s">
        <v>75</v>
      </c>
      <c r="L232" s="41" t="s">
        <v>55</v>
      </c>
      <c r="M232" s="33" t="s">
        <v>50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>
      <c r="A233" s="41" t="str">
        <f t="shared" si="1"/>
        <v>Belarus-Europe2010</v>
      </c>
      <c r="B233" s="41">
        <v>0.011</v>
      </c>
      <c r="C233" s="41">
        <v>0.005</v>
      </c>
      <c r="D233" s="41">
        <v>77.0</v>
      </c>
      <c r="E233" s="41">
        <v>65.0</v>
      </c>
      <c r="F233" s="41">
        <v>0.148</v>
      </c>
      <c r="G233" s="41">
        <v>0.712</v>
      </c>
      <c r="H233" s="41">
        <v>0.139</v>
      </c>
      <c r="I233" s="41">
        <v>9490000.0</v>
      </c>
      <c r="J233" s="41">
        <v>0.746</v>
      </c>
      <c r="K233" s="55" t="s">
        <v>75</v>
      </c>
      <c r="L233" s="41" t="s">
        <v>55</v>
      </c>
      <c r="M233" s="33" t="s">
        <v>51</v>
      </c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>
      <c r="A234" s="41" t="str">
        <f t="shared" si="1"/>
        <v>Belarus-Europe2011</v>
      </c>
      <c r="B234" s="41">
        <v>0.012</v>
      </c>
      <c r="C234" s="41">
        <v>0.004</v>
      </c>
      <c r="D234" s="41">
        <v>77.0</v>
      </c>
      <c r="E234" s="41">
        <v>65.0</v>
      </c>
      <c r="F234" s="41">
        <v>0.149</v>
      </c>
      <c r="G234" s="41">
        <v>0.712</v>
      </c>
      <c r="H234" s="41">
        <v>0.138</v>
      </c>
      <c r="I234" s="41">
        <v>9473000.0</v>
      </c>
      <c r="J234" s="41">
        <v>0.75</v>
      </c>
      <c r="K234" s="55" t="s">
        <v>75</v>
      </c>
      <c r="L234" s="41" t="s">
        <v>55</v>
      </c>
      <c r="M234" s="33" t="s">
        <v>52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>
      <c r="A235" s="41" t="str">
        <f t="shared" si="1"/>
        <v>Belarus-Europe2012</v>
      </c>
      <c r="B235" s="41">
        <v>0.012</v>
      </c>
      <c r="C235" s="41">
        <v>0.004</v>
      </c>
      <c r="D235" s="41">
        <v>78.0</v>
      </c>
      <c r="E235" s="41">
        <v>67.0</v>
      </c>
      <c r="F235" s="41">
        <v>0.151</v>
      </c>
      <c r="G235" s="41">
        <v>0.711</v>
      </c>
      <c r="H235" s="41">
        <v>0.138</v>
      </c>
      <c r="I235" s="41">
        <v>9464000.0</v>
      </c>
      <c r="J235" s="41">
        <v>0.755</v>
      </c>
      <c r="K235" s="55" t="s">
        <v>75</v>
      </c>
      <c r="L235" s="41" t="s">
        <v>55</v>
      </c>
      <c r="M235" s="33" t="s">
        <v>53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>
      <c r="A236" s="41" t="str">
        <f t="shared" si="1"/>
        <v>Belgium-Europe2000</v>
      </c>
      <c r="B236" s="41">
        <v>0.011</v>
      </c>
      <c r="C236" s="41">
        <v>0.005</v>
      </c>
      <c r="D236" s="41">
        <v>81.0</v>
      </c>
      <c r="E236" s="41">
        <v>75.0</v>
      </c>
      <c r="F236" s="41">
        <v>0.176</v>
      </c>
      <c r="G236" s="41">
        <v>0.655</v>
      </c>
      <c r="H236" s="41">
        <v>0.169</v>
      </c>
      <c r="I236" s="41">
        <v>1.025125E7</v>
      </c>
      <c r="J236" s="41">
        <v>0.971</v>
      </c>
      <c r="K236" s="55" t="s">
        <v>76</v>
      </c>
      <c r="L236" s="41" t="s">
        <v>55</v>
      </c>
      <c r="M236" s="33" t="s">
        <v>40</v>
      </c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>
      <c r="A237" s="41" t="str">
        <f t="shared" si="1"/>
        <v>Belgium-Europe2001</v>
      </c>
      <c r="B237" s="41">
        <v>0.011</v>
      </c>
      <c r="C237" s="41">
        <v>0.005</v>
      </c>
      <c r="D237" s="41">
        <v>81.0</v>
      </c>
      <c r="E237" s="41">
        <v>75.0</v>
      </c>
      <c r="F237" s="41">
        <v>0.175</v>
      </c>
      <c r="G237" s="41">
        <v>0.655</v>
      </c>
      <c r="H237" s="41">
        <v>0.17</v>
      </c>
      <c r="I237" s="41">
        <v>1.028657E7</v>
      </c>
      <c r="J237" s="41">
        <v>0.972</v>
      </c>
      <c r="K237" s="55" t="s">
        <v>76</v>
      </c>
      <c r="L237" s="41" t="s">
        <v>55</v>
      </c>
      <c r="M237" s="33" t="s">
        <v>42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>
      <c r="A238" s="41" t="str">
        <f t="shared" si="1"/>
        <v>Belgium-Europe2002</v>
      </c>
      <c r="B238" s="41">
        <v>0.011</v>
      </c>
      <c r="C238" s="41">
        <v>0.004</v>
      </c>
      <c r="D238" s="41">
        <v>81.0</v>
      </c>
      <c r="E238" s="41">
        <v>75.0</v>
      </c>
      <c r="F238" s="41">
        <v>0.174</v>
      </c>
      <c r="G238" s="41">
        <v>0.655</v>
      </c>
      <c r="H238" s="41">
        <v>0.171</v>
      </c>
      <c r="I238" s="41">
        <v>1.0332785E7</v>
      </c>
      <c r="J238" s="41">
        <v>0.972</v>
      </c>
      <c r="K238" s="55" t="s">
        <v>76</v>
      </c>
      <c r="L238" s="41" t="s">
        <v>55</v>
      </c>
      <c r="M238" s="33" t="s">
        <v>43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>
      <c r="A239" s="41" t="str">
        <f t="shared" si="1"/>
        <v>Belgium-Europe2003</v>
      </c>
      <c r="B239" s="41">
        <v>0.011</v>
      </c>
      <c r="C239" s="41">
        <v>0.004</v>
      </c>
      <c r="D239" s="41">
        <v>81.0</v>
      </c>
      <c r="E239" s="41">
        <v>75.0</v>
      </c>
      <c r="F239" s="41">
        <v>0.173</v>
      </c>
      <c r="G239" s="41">
        <v>0.655</v>
      </c>
      <c r="H239" s="41">
        <v>0.172</v>
      </c>
      <c r="I239" s="41">
        <v>1.0376133E7</v>
      </c>
      <c r="J239" s="41">
        <v>0.973</v>
      </c>
      <c r="K239" s="55" t="s">
        <v>76</v>
      </c>
      <c r="L239" s="41" t="s">
        <v>55</v>
      </c>
      <c r="M239" s="33" t="s">
        <v>44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>
      <c r="A240" s="41" t="str">
        <f t="shared" si="1"/>
        <v>Belgium-Europe2004</v>
      </c>
      <c r="B240" s="41">
        <v>0.011</v>
      </c>
      <c r="C240" s="41">
        <v>0.004</v>
      </c>
      <c r="D240" s="41">
        <v>82.0</v>
      </c>
      <c r="E240" s="41">
        <v>76.0</v>
      </c>
      <c r="F240" s="41">
        <v>0.172</v>
      </c>
      <c r="G240" s="41">
        <v>0.656</v>
      </c>
      <c r="H240" s="41">
        <v>0.173</v>
      </c>
      <c r="I240" s="41">
        <v>1.0421137E7</v>
      </c>
      <c r="J240" s="41">
        <v>0.973</v>
      </c>
      <c r="K240" s="55" t="s">
        <v>76</v>
      </c>
      <c r="L240" s="41" t="s">
        <v>55</v>
      </c>
      <c r="M240" s="33" t="s">
        <v>45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>
      <c r="A241" s="41" t="str">
        <f t="shared" si="1"/>
        <v>Belgium-Europe2005</v>
      </c>
      <c r="B241" s="41">
        <v>0.011</v>
      </c>
      <c r="C241" s="41">
        <v>0.004</v>
      </c>
      <c r="D241" s="41">
        <v>82.0</v>
      </c>
      <c r="E241" s="41">
        <v>76.0</v>
      </c>
      <c r="F241" s="41">
        <v>0.171</v>
      </c>
      <c r="G241" s="41">
        <v>0.657</v>
      </c>
      <c r="H241" s="41">
        <v>0.173</v>
      </c>
      <c r="I241" s="41">
        <v>1.0478617E7</v>
      </c>
      <c r="J241" s="41">
        <v>0.974</v>
      </c>
      <c r="K241" s="55" t="s">
        <v>76</v>
      </c>
      <c r="L241" s="41" t="s">
        <v>55</v>
      </c>
      <c r="M241" s="33" t="s">
        <v>46</v>
      </c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>
      <c r="A242" s="41" t="str">
        <f t="shared" si="1"/>
        <v>Belgium-Europe2006</v>
      </c>
      <c r="B242" s="41">
        <v>0.012</v>
      </c>
      <c r="C242" s="41">
        <v>0.004</v>
      </c>
      <c r="D242" s="41">
        <v>82.0</v>
      </c>
      <c r="E242" s="41">
        <v>77.0</v>
      </c>
      <c r="F242" s="41">
        <v>0.17</v>
      </c>
      <c r="G242" s="41">
        <v>0.658</v>
      </c>
      <c r="H242" s="41">
        <v>0.172</v>
      </c>
      <c r="I242" s="41">
        <v>1.0547958E7</v>
      </c>
      <c r="J242" s="41">
        <v>0.974</v>
      </c>
      <c r="K242" s="55" t="s">
        <v>76</v>
      </c>
      <c r="L242" s="41" t="s">
        <v>55</v>
      </c>
      <c r="M242" s="33" t="s">
        <v>47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>
      <c r="A243" s="41" t="str">
        <f t="shared" si="1"/>
        <v>Belgium-Europe2007</v>
      </c>
      <c r="B243" s="41">
        <v>0.012</v>
      </c>
      <c r="C243" s="41">
        <v>0.004</v>
      </c>
      <c r="D243" s="41">
        <v>83.0</v>
      </c>
      <c r="E243" s="41">
        <v>77.0</v>
      </c>
      <c r="F243" s="41">
        <v>0.169</v>
      </c>
      <c r="G243" s="41">
        <v>0.659</v>
      </c>
      <c r="H243" s="41">
        <v>0.172</v>
      </c>
      <c r="I243" s="41">
        <v>1.06257E7</v>
      </c>
      <c r="J243" s="41">
        <v>0.975</v>
      </c>
      <c r="K243" s="55" t="s">
        <v>76</v>
      </c>
      <c r="L243" s="41" t="s">
        <v>55</v>
      </c>
      <c r="M243" s="33" t="s">
        <v>48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>
      <c r="A244" s="41" t="str">
        <f t="shared" si="1"/>
        <v>Belgium-Europe2008</v>
      </c>
      <c r="B244" s="41">
        <v>0.012</v>
      </c>
      <c r="C244" s="41">
        <v>0.004</v>
      </c>
      <c r="D244" s="41">
        <v>83.0</v>
      </c>
      <c r="E244" s="41">
        <v>77.0</v>
      </c>
      <c r="F244" s="41">
        <v>0.168</v>
      </c>
      <c r="G244" s="41">
        <v>0.661</v>
      </c>
      <c r="H244" s="41">
        <v>0.171</v>
      </c>
      <c r="I244" s="41">
        <v>1.0709973E7</v>
      </c>
      <c r="J244" s="41">
        <v>0.975</v>
      </c>
      <c r="K244" s="55" t="s">
        <v>76</v>
      </c>
      <c r="L244" s="41" t="s">
        <v>55</v>
      </c>
      <c r="M244" s="33" t="s">
        <v>49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>
      <c r="A245" s="41" t="str">
        <f t="shared" si="1"/>
        <v>Belgium-Europe2009</v>
      </c>
      <c r="B245" s="41">
        <v>0.012</v>
      </c>
      <c r="C245" s="41">
        <v>0.004</v>
      </c>
      <c r="D245" s="41">
        <v>83.0</v>
      </c>
      <c r="E245" s="41">
        <v>77.0</v>
      </c>
      <c r="F245" s="41">
        <v>0.168</v>
      </c>
      <c r="G245" s="41">
        <v>0.661</v>
      </c>
      <c r="H245" s="41">
        <v>0.171</v>
      </c>
      <c r="I245" s="41">
        <v>1.0796493E7</v>
      </c>
      <c r="J245" s="41">
        <v>0.976</v>
      </c>
      <c r="K245" s="55" t="s">
        <v>76</v>
      </c>
      <c r="L245" s="41" t="s">
        <v>55</v>
      </c>
      <c r="M245" s="33" t="s">
        <v>50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>
      <c r="A246" s="41" t="str">
        <f t="shared" si="1"/>
        <v>Belgium-Europe2010</v>
      </c>
      <c r="B246" s="41">
        <v>0.012</v>
      </c>
      <c r="C246" s="41">
        <v>0.004</v>
      </c>
      <c r="D246" s="41">
        <v>83.0</v>
      </c>
      <c r="E246" s="41">
        <v>78.0</v>
      </c>
      <c r="F246" s="41">
        <v>0.168</v>
      </c>
      <c r="G246" s="41">
        <v>0.661</v>
      </c>
      <c r="H246" s="41">
        <v>0.172</v>
      </c>
      <c r="I246" s="41">
        <v>1.0920272E7</v>
      </c>
      <c r="J246" s="41">
        <v>0.976</v>
      </c>
      <c r="K246" s="55" t="s">
        <v>76</v>
      </c>
      <c r="L246" s="41" t="s">
        <v>55</v>
      </c>
      <c r="M246" s="33" t="s">
        <v>51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>
      <c r="A247" s="41" t="str">
        <f t="shared" si="1"/>
        <v>Belgium-Europe2011</v>
      </c>
      <c r="B247" s="41">
        <v>0.012</v>
      </c>
      <c r="C247" s="41">
        <v>0.004</v>
      </c>
      <c r="D247" s="41">
        <v>83.0</v>
      </c>
      <c r="E247" s="41">
        <v>78.0</v>
      </c>
      <c r="F247" s="41">
        <v>0.168</v>
      </c>
      <c r="G247" s="41">
        <v>0.658</v>
      </c>
      <c r="H247" s="41">
        <v>0.174</v>
      </c>
      <c r="I247" s="41">
        <v>1.1047744E7</v>
      </c>
      <c r="J247" s="41">
        <v>0.977</v>
      </c>
      <c r="K247" s="55" t="s">
        <v>76</v>
      </c>
      <c r="L247" s="41" t="s">
        <v>55</v>
      </c>
      <c r="M247" s="33" t="s">
        <v>52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>
      <c r="A248" s="41" t="str">
        <f t="shared" si="1"/>
        <v>Belgium-Europe2012</v>
      </c>
      <c r="B248" s="41">
        <v>0.011</v>
      </c>
      <c r="C248" s="41">
        <v>0.004</v>
      </c>
      <c r="D248" s="41">
        <v>83.0</v>
      </c>
      <c r="E248" s="41">
        <v>78.0</v>
      </c>
      <c r="F248" s="41">
        <v>0.169</v>
      </c>
      <c r="G248" s="41">
        <v>0.655</v>
      </c>
      <c r="H248" s="41">
        <v>0.176</v>
      </c>
      <c r="I248" s="41">
        <v>1.1128246E7</v>
      </c>
      <c r="J248" s="41">
        <v>0.977</v>
      </c>
      <c r="K248" s="55" t="s">
        <v>76</v>
      </c>
      <c r="L248" s="41" t="s">
        <v>55</v>
      </c>
      <c r="M248" s="33" t="s">
        <v>53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>
      <c r="A249" s="41" t="str">
        <f t="shared" si="1"/>
        <v>Belize-The Americas2000</v>
      </c>
      <c r="B249" s="41">
        <v>0.029</v>
      </c>
      <c r="C249" s="41">
        <v>0.021</v>
      </c>
      <c r="D249" s="41">
        <v>74.0</v>
      </c>
      <c r="E249" s="41">
        <v>67.0</v>
      </c>
      <c r="F249" s="41">
        <v>0.402</v>
      </c>
      <c r="G249" s="41">
        <v>0.555</v>
      </c>
      <c r="H249" s="41">
        <v>0.043</v>
      </c>
      <c r="I249" s="41">
        <v>238586.0</v>
      </c>
      <c r="J249" s="41">
        <v>0.477</v>
      </c>
      <c r="K249" s="55" t="s">
        <v>77</v>
      </c>
      <c r="L249" s="41" t="s">
        <v>63</v>
      </c>
      <c r="M249" s="33" t="s">
        <v>40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>
      <c r="A250" s="41" t="str">
        <f t="shared" si="1"/>
        <v>Belize-The Americas2001</v>
      </c>
      <c r="B250" s="41">
        <v>0.029</v>
      </c>
      <c r="C250" s="41">
        <v>0.021</v>
      </c>
      <c r="D250" s="41">
        <v>74.0</v>
      </c>
      <c r="E250" s="41">
        <v>67.0</v>
      </c>
      <c r="F250" s="41">
        <v>0.397</v>
      </c>
      <c r="G250" s="41">
        <v>0.56</v>
      </c>
      <c r="H250" s="41">
        <v>0.042</v>
      </c>
      <c r="I250" s="41">
        <v>245198.0</v>
      </c>
      <c r="J250" s="41">
        <v>0.474</v>
      </c>
      <c r="K250" s="55" t="s">
        <v>77</v>
      </c>
      <c r="L250" s="41" t="s">
        <v>63</v>
      </c>
      <c r="M250" s="33" t="s">
        <v>42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>
      <c r="A251" s="41" t="str">
        <f t="shared" si="1"/>
        <v>Belize-The Americas2002</v>
      </c>
      <c r="B251" s="41">
        <v>0.028</v>
      </c>
      <c r="C251" s="41">
        <v>0.02</v>
      </c>
      <c r="D251" s="41">
        <v>75.0</v>
      </c>
      <c r="E251" s="41">
        <v>68.0</v>
      </c>
      <c r="F251" s="41">
        <v>0.393</v>
      </c>
      <c r="G251" s="41">
        <v>0.565</v>
      </c>
      <c r="H251" s="41">
        <v>0.042</v>
      </c>
      <c r="I251" s="41">
        <v>251766.0</v>
      </c>
      <c r="J251" s="41">
        <v>0.471</v>
      </c>
      <c r="K251" s="55" t="s">
        <v>77</v>
      </c>
      <c r="L251" s="41" t="s">
        <v>63</v>
      </c>
      <c r="M251" s="33" t="s">
        <v>43</v>
      </c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>
      <c r="A252" s="41" t="str">
        <f t="shared" si="1"/>
        <v>Belize-The Americas2003</v>
      </c>
      <c r="B252" s="41">
        <v>0.028</v>
      </c>
      <c r="C252" s="41">
        <v>0.019</v>
      </c>
      <c r="D252" s="41">
        <v>75.0</v>
      </c>
      <c r="E252" s="41">
        <v>68.0</v>
      </c>
      <c r="F252" s="41">
        <v>0.388</v>
      </c>
      <c r="G252" s="41">
        <v>0.57</v>
      </c>
      <c r="H252" s="41">
        <v>0.042</v>
      </c>
      <c r="I252" s="41">
        <v>258346.0</v>
      </c>
      <c r="J252" s="41">
        <v>0.469</v>
      </c>
      <c r="K252" s="55" t="s">
        <v>77</v>
      </c>
      <c r="L252" s="41" t="s">
        <v>63</v>
      </c>
      <c r="M252" s="33" t="s">
        <v>44</v>
      </c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>
      <c r="A253" s="41" t="str">
        <f t="shared" si="1"/>
        <v>Belize-The Americas2004</v>
      </c>
      <c r="B253" s="41">
        <v>0.027</v>
      </c>
      <c r="C253" s="41">
        <v>0.019</v>
      </c>
      <c r="D253" s="41">
        <v>75.0</v>
      </c>
      <c r="E253" s="41">
        <v>69.0</v>
      </c>
      <c r="F253" s="41">
        <v>0.384</v>
      </c>
      <c r="G253" s="41">
        <v>0.575</v>
      </c>
      <c r="H253" s="41">
        <v>0.041</v>
      </c>
      <c r="I253" s="41">
        <v>265040.0</v>
      </c>
      <c r="J253" s="41">
        <v>0.466</v>
      </c>
      <c r="K253" s="55" t="s">
        <v>77</v>
      </c>
      <c r="L253" s="41" t="s">
        <v>63</v>
      </c>
      <c r="M253" s="33" t="s">
        <v>45</v>
      </c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>
      <c r="A254" s="41" t="str">
        <f t="shared" si="1"/>
        <v>Belize-The Americas2005</v>
      </c>
      <c r="B254" s="41">
        <v>0.027</v>
      </c>
      <c r="C254" s="41">
        <v>0.018</v>
      </c>
      <c r="D254" s="41">
        <v>75.0</v>
      </c>
      <c r="E254" s="41">
        <v>69.0</v>
      </c>
      <c r="F254" s="41">
        <v>0.379</v>
      </c>
      <c r="G254" s="41">
        <v>0.58</v>
      </c>
      <c r="H254" s="41">
        <v>0.041</v>
      </c>
      <c r="I254" s="41">
        <v>271920.0</v>
      </c>
      <c r="J254" s="41">
        <v>0.463</v>
      </c>
      <c r="K254" s="55" t="s">
        <v>77</v>
      </c>
      <c r="L254" s="41" t="s">
        <v>63</v>
      </c>
      <c r="M254" s="33" t="s">
        <v>46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>
      <c r="A255" s="41" t="str">
        <f t="shared" si="1"/>
        <v>Belize-The Americas2006</v>
      </c>
      <c r="B255" s="41">
        <v>0.026</v>
      </c>
      <c r="C255" s="41">
        <v>0.018</v>
      </c>
      <c r="D255" s="41">
        <v>75.0</v>
      </c>
      <c r="E255" s="41">
        <v>69.0</v>
      </c>
      <c r="F255" s="41">
        <v>0.374</v>
      </c>
      <c r="G255" s="41">
        <v>0.585</v>
      </c>
      <c r="H255" s="41">
        <v>0.04</v>
      </c>
      <c r="I255" s="41">
        <v>278985.0</v>
      </c>
      <c r="J255" s="41">
        <v>0.46</v>
      </c>
      <c r="K255" s="55" t="s">
        <v>77</v>
      </c>
      <c r="L255" s="41" t="s">
        <v>63</v>
      </c>
      <c r="M255" s="33" t="s">
        <v>47</v>
      </c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>
      <c r="A256" s="41" t="str">
        <f t="shared" si="1"/>
        <v>Belize-The Americas2007</v>
      </c>
      <c r="B256" s="41">
        <v>0.026</v>
      </c>
      <c r="C256" s="41">
        <v>0.017</v>
      </c>
      <c r="D256" s="41">
        <v>76.0</v>
      </c>
      <c r="E256" s="41">
        <v>70.0</v>
      </c>
      <c r="F256" s="41">
        <v>0.37</v>
      </c>
      <c r="G256" s="41">
        <v>0.59</v>
      </c>
      <c r="H256" s="41">
        <v>0.04</v>
      </c>
      <c r="I256" s="41">
        <v>286196.0</v>
      </c>
      <c r="J256" s="41">
        <v>0.458</v>
      </c>
      <c r="K256" s="55" t="s">
        <v>77</v>
      </c>
      <c r="L256" s="41" t="s">
        <v>63</v>
      </c>
      <c r="M256" s="33" t="s">
        <v>48</v>
      </c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>
      <c r="A257" s="41" t="str">
        <f t="shared" si="1"/>
        <v>Belize-The Americas2008</v>
      </c>
      <c r="B257" s="41">
        <v>0.025</v>
      </c>
      <c r="C257" s="41">
        <v>0.017</v>
      </c>
      <c r="D257" s="41">
        <v>76.0</v>
      </c>
      <c r="E257" s="41">
        <v>70.0</v>
      </c>
      <c r="F257" s="41">
        <v>0.365</v>
      </c>
      <c r="G257" s="41">
        <v>0.596</v>
      </c>
      <c r="H257" s="41">
        <v>0.039</v>
      </c>
      <c r="I257" s="41">
        <v>293544.0</v>
      </c>
      <c r="J257" s="41">
        <v>0.455</v>
      </c>
      <c r="K257" s="55" t="s">
        <v>77</v>
      </c>
      <c r="L257" s="41" t="s">
        <v>63</v>
      </c>
      <c r="M257" s="33" t="s">
        <v>49</v>
      </c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>
      <c r="A258" s="41" t="str">
        <f t="shared" si="1"/>
        <v>Belize-The Americas2009</v>
      </c>
      <c r="B258" s="41">
        <v>0.025</v>
      </c>
      <c r="C258" s="41">
        <v>0.016</v>
      </c>
      <c r="D258" s="41">
        <v>76.0</v>
      </c>
      <c r="E258" s="41">
        <v>70.0</v>
      </c>
      <c r="F258" s="41">
        <v>0.36</v>
      </c>
      <c r="G258" s="41">
        <v>0.601</v>
      </c>
      <c r="H258" s="41">
        <v>0.039</v>
      </c>
      <c r="I258" s="41">
        <v>301016.0</v>
      </c>
      <c r="J258" s="41">
        <v>0.452</v>
      </c>
      <c r="K258" s="55" t="s">
        <v>77</v>
      </c>
      <c r="L258" s="41" t="s">
        <v>63</v>
      </c>
      <c r="M258" s="33" t="s">
        <v>50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>
      <c r="A259" s="41" t="str">
        <f t="shared" si="1"/>
        <v>Belize-The Americas2010</v>
      </c>
      <c r="B259" s="41">
        <v>0.024</v>
      </c>
      <c r="C259" s="41">
        <v>0.016</v>
      </c>
      <c r="D259" s="41">
        <v>76.0</v>
      </c>
      <c r="E259" s="41">
        <v>70.0</v>
      </c>
      <c r="F259" s="41">
        <v>0.355</v>
      </c>
      <c r="G259" s="41">
        <v>0.606</v>
      </c>
      <c r="H259" s="41">
        <v>0.039</v>
      </c>
      <c r="I259" s="41">
        <v>308595.0</v>
      </c>
      <c r="J259" s="41">
        <v>0.45</v>
      </c>
      <c r="K259" s="55" t="s">
        <v>77</v>
      </c>
      <c r="L259" s="41" t="s">
        <v>63</v>
      </c>
      <c r="M259" s="33" t="s">
        <v>51</v>
      </c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>
      <c r="A260" s="41" t="str">
        <f t="shared" si="1"/>
        <v>Belize-The Americas2011</v>
      </c>
      <c r="B260" s="41">
        <v>0.024</v>
      </c>
      <c r="C260" s="41">
        <v>0.015</v>
      </c>
      <c r="D260" s="41">
        <v>77.0</v>
      </c>
      <c r="E260" s="41">
        <v>71.0</v>
      </c>
      <c r="F260" s="41">
        <v>0.349</v>
      </c>
      <c r="G260" s="41">
        <v>0.612</v>
      </c>
      <c r="H260" s="41">
        <v>0.039</v>
      </c>
      <c r="I260" s="41">
        <v>316280.0</v>
      </c>
      <c r="J260" s="41">
        <v>0.447</v>
      </c>
      <c r="K260" s="55" t="s">
        <v>77</v>
      </c>
      <c r="L260" s="41" t="s">
        <v>63</v>
      </c>
      <c r="M260" s="33" t="s">
        <v>52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>
      <c r="A261" s="41" t="str">
        <f t="shared" si="1"/>
        <v>Belize-The Americas2012</v>
      </c>
      <c r="B261" s="41">
        <v>0.024</v>
      </c>
      <c r="C261" s="41">
        <v>0.015</v>
      </c>
      <c r="D261" s="41">
        <v>77.0</v>
      </c>
      <c r="E261" s="41">
        <v>71.0</v>
      </c>
      <c r="F261" s="41">
        <v>0.344</v>
      </c>
      <c r="G261" s="41">
        <v>0.617</v>
      </c>
      <c r="H261" s="41">
        <v>0.039</v>
      </c>
      <c r="I261" s="41">
        <v>324060.0</v>
      </c>
      <c r="J261" s="41">
        <v>0.445</v>
      </c>
      <c r="K261" s="55" t="s">
        <v>77</v>
      </c>
      <c r="L261" s="41" t="s">
        <v>63</v>
      </c>
      <c r="M261" s="33" t="s">
        <v>53</v>
      </c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>
      <c r="A262" s="41" t="str">
        <f t="shared" si="1"/>
        <v>Benin-Africa2000</v>
      </c>
      <c r="B262" s="41">
        <v>0.043</v>
      </c>
      <c r="C262" s="41">
        <v>0.09</v>
      </c>
      <c r="D262" s="41">
        <v>57.0</v>
      </c>
      <c r="E262" s="41">
        <v>53.0</v>
      </c>
      <c r="F262" s="41">
        <v>0.454</v>
      </c>
      <c r="G262" s="41">
        <v>0.517</v>
      </c>
      <c r="H262" s="41">
        <v>0.029</v>
      </c>
      <c r="I262" s="41">
        <v>6949366.0</v>
      </c>
      <c r="J262" s="41">
        <v>0.383</v>
      </c>
      <c r="K262" s="55" t="s">
        <v>78</v>
      </c>
      <c r="L262" s="41" t="s">
        <v>57</v>
      </c>
      <c r="M262" s="33" t="s">
        <v>40</v>
      </c>
      <c r="N262" s="14"/>
      <c r="O262" s="50" t="s">
        <v>27</v>
      </c>
      <c r="P262" s="45">
        <f>AVERAGE(C260:C2950)</f>
        <v>0.03342211262</v>
      </c>
      <c r="Q262" s="45">
        <f>MEDIAN(C260:C2950)</f>
        <v>0.026</v>
      </c>
      <c r="R262" s="45">
        <f>STDEV(C260:C2950)</f>
        <v>0.02845509137</v>
      </c>
      <c r="S262" s="66" t="s">
        <v>274</v>
      </c>
      <c r="T262" s="52"/>
      <c r="U262" s="52"/>
      <c r="V262" s="14"/>
      <c r="W262" s="14"/>
    </row>
    <row r="263">
      <c r="A263" s="41" t="str">
        <f t="shared" si="1"/>
        <v>Benin-Africa2001</v>
      </c>
      <c r="B263" s="41">
        <v>0.042</v>
      </c>
      <c r="C263" s="41">
        <v>0.088</v>
      </c>
      <c r="D263" s="41">
        <v>57.0</v>
      </c>
      <c r="E263" s="41">
        <v>54.0</v>
      </c>
      <c r="F263" s="41">
        <v>0.453</v>
      </c>
      <c r="G263" s="41">
        <v>0.518</v>
      </c>
      <c r="H263" s="41">
        <v>0.029</v>
      </c>
      <c r="I263" s="41">
        <v>7174911.0</v>
      </c>
      <c r="J263" s="41">
        <v>0.387</v>
      </c>
      <c r="K263" s="55" t="s">
        <v>78</v>
      </c>
      <c r="L263" s="41" t="s">
        <v>57</v>
      </c>
      <c r="M263" s="33" t="s">
        <v>42</v>
      </c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>
      <c r="A264" s="41" t="str">
        <f t="shared" si="1"/>
        <v>Benin-Africa2002</v>
      </c>
      <c r="B264" s="41">
        <v>0.042</v>
      </c>
      <c r="C264" s="41">
        <v>0.085</v>
      </c>
      <c r="D264" s="41">
        <v>58.0</v>
      </c>
      <c r="E264" s="41">
        <v>54.0</v>
      </c>
      <c r="F264" s="41">
        <v>0.451</v>
      </c>
      <c r="G264" s="41">
        <v>0.52</v>
      </c>
      <c r="H264" s="41">
        <v>0.028</v>
      </c>
      <c r="I264" s="41">
        <v>7414744.0</v>
      </c>
      <c r="J264" s="41">
        <v>0.39</v>
      </c>
      <c r="K264" s="55" t="s">
        <v>78</v>
      </c>
      <c r="L264" s="41" t="s">
        <v>57</v>
      </c>
      <c r="M264" s="33" t="s">
        <v>43</v>
      </c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>
      <c r="A265" s="41" t="str">
        <f t="shared" si="1"/>
        <v>Benin-Africa2003</v>
      </c>
      <c r="B265" s="41">
        <v>0.041</v>
      </c>
      <c r="C265" s="41">
        <v>0.082</v>
      </c>
      <c r="D265" s="41">
        <v>58.0</v>
      </c>
      <c r="E265" s="41">
        <v>55.0</v>
      </c>
      <c r="F265" s="41">
        <v>0.449</v>
      </c>
      <c r="G265" s="41">
        <v>0.522</v>
      </c>
      <c r="H265" s="41">
        <v>0.028</v>
      </c>
      <c r="I265" s="41">
        <v>7665681.0</v>
      </c>
      <c r="J265" s="41">
        <v>0.393</v>
      </c>
      <c r="K265" s="55" t="s">
        <v>78</v>
      </c>
      <c r="L265" s="41" t="s">
        <v>57</v>
      </c>
      <c r="M265" s="33" t="s">
        <v>44</v>
      </c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>
      <c r="A266" s="41" t="str">
        <f t="shared" si="1"/>
        <v>Benin-Africa2004</v>
      </c>
      <c r="B266" s="41">
        <v>0.041</v>
      </c>
      <c r="C266" s="41">
        <v>0.078</v>
      </c>
      <c r="D266" s="41">
        <v>58.0</v>
      </c>
      <c r="E266" s="41">
        <v>55.0</v>
      </c>
      <c r="F266" s="41">
        <v>0.447</v>
      </c>
      <c r="G266" s="41">
        <v>0.525</v>
      </c>
      <c r="H266" s="41">
        <v>0.028</v>
      </c>
      <c r="I266" s="41">
        <v>7922796.0</v>
      </c>
      <c r="J266" s="41">
        <v>0.396</v>
      </c>
      <c r="K266" s="55" t="s">
        <v>78</v>
      </c>
      <c r="L266" s="41" t="s">
        <v>57</v>
      </c>
      <c r="M266" s="33" t="s">
        <v>45</v>
      </c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>
      <c r="A267" s="41" t="str">
        <f t="shared" si="1"/>
        <v>Benin-Africa2005</v>
      </c>
      <c r="B267" s="41">
        <v>0.04</v>
      </c>
      <c r="C267" s="41">
        <v>0.075</v>
      </c>
      <c r="D267" s="41">
        <v>59.0</v>
      </c>
      <c r="E267" s="41">
        <v>56.0</v>
      </c>
      <c r="F267" s="41">
        <v>0.445</v>
      </c>
      <c r="G267" s="41">
        <v>0.527</v>
      </c>
      <c r="H267" s="41">
        <v>0.028</v>
      </c>
      <c r="I267" s="41">
        <v>8182362.0</v>
      </c>
      <c r="J267" s="41">
        <v>0.4</v>
      </c>
      <c r="K267" s="55" t="s">
        <v>78</v>
      </c>
      <c r="L267" s="41" t="s">
        <v>57</v>
      </c>
      <c r="M267" s="33" t="s">
        <v>46</v>
      </c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>
      <c r="A268" s="41" t="str">
        <f t="shared" si="1"/>
        <v>Benin-Africa2006</v>
      </c>
      <c r="B268" s="41">
        <v>0.04</v>
      </c>
      <c r="C268" s="41">
        <v>0.072</v>
      </c>
      <c r="D268" s="41">
        <v>59.0</v>
      </c>
      <c r="E268" s="41">
        <v>56.0</v>
      </c>
      <c r="F268" s="41">
        <v>0.443</v>
      </c>
      <c r="G268" s="41">
        <v>0.529</v>
      </c>
      <c r="H268" s="41">
        <v>0.028</v>
      </c>
      <c r="I268" s="41">
        <v>8443671.0</v>
      </c>
      <c r="J268" s="41">
        <v>0.403</v>
      </c>
      <c r="K268" s="55" t="s">
        <v>78</v>
      </c>
      <c r="L268" s="41" t="s">
        <v>57</v>
      </c>
      <c r="M268" s="33" t="s">
        <v>47</v>
      </c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>
      <c r="A269" s="41" t="str">
        <f t="shared" si="1"/>
        <v>Benin-Africa2007</v>
      </c>
      <c r="B269" s="41">
        <v>0.039</v>
      </c>
      <c r="C269" s="41">
        <v>0.069</v>
      </c>
      <c r="D269" s="41">
        <v>59.0</v>
      </c>
      <c r="E269" s="41">
        <v>57.0</v>
      </c>
      <c r="F269" s="41">
        <v>0.441</v>
      </c>
      <c r="G269" s="41">
        <v>0.531</v>
      </c>
      <c r="H269" s="41">
        <v>0.028</v>
      </c>
      <c r="I269" s="41">
        <v>8707490.0</v>
      </c>
      <c r="J269" s="41">
        <v>0.407</v>
      </c>
      <c r="K269" s="55" t="s">
        <v>78</v>
      </c>
      <c r="L269" s="41" t="s">
        <v>57</v>
      </c>
      <c r="M269" s="33" t="s">
        <v>48</v>
      </c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>
      <c r="A270" s="41" t="str">
        <f t="shared" si="1"/>
        <v>Benin-Africa2008</v>
      </c>
      <c r="B270" s="41">
        <v>0.039</v>
      </c>
      <c r="C270" s="41">
        <v>0.066</v>
      </c>
      <c r="D270" s="41">
        <v>60.0</v>
      </c>
      <c r="E270" s="41">
        <v>57.0</v>
      </c>
      <c r="F270" s="41">
        <v>0.439</v>
      </c>
      <c r="G270" s="41">
        <v>0.533</v>
      </c>
      <c r="H270" s="41">
        <v>0.029</v>
      </c>
      <c r="I270" s="41">
        <v>8973293.0</v>
      </c>
      <c r="J270" s="41">
        <v>0.411</v>
      </c>
      <c r="K270" s="55" t="s">
        <v>78</v>
      </c>
      <c r="L270" s="41" t="s">
        <v>57</v>
      </c>
      <c r="M270" s="33" t="s">
        <v>49</v>
      </c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>
      <c r="A271" s="41" t="str">
        <f t="shared" si="1"/>
        <v>Benin-Africa2009</v>
      </c>
      <c r="B271" s="41">
        <v>0.038</v>
      </c>
      <c r="C271" s="41">
        <v>0.064</v>
      </c>
      <c r="D271" s="41">
        <v>60.0</v>
      </c>
      <c r="E271" s="41">
        <v>57.0</v>
      </c>
      <c r="F271" s="41">
        <v>0.436</v>
      </c>
      <c r="G271" s="41">
        <v>0.535</v>
      </c>
      <c r="H271" s="41">
        <v>0.029</v>
      </c>
      <c r="I271" s="41">
        <v>9240783.0</v>
      </c>
      <c r="J271" s="41">
        <v>0.415</v>
      </c>
      <c r="K271" s="55" t="s">
        <v>78</v>
      </c>
      <c r="L271" s="41" t="s">
        <v>57</v>
      </c>
      <c r="M271" s="33" t="s">
        <v>50</v>
      </c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>
      <c r="A272" s="41" t="str">
        <f t="shared" si="1"/>
        <v>Benin-Africa2010</v>
      </c>
      <c r="B272" s="41">
        <v>0.038</v>
      </c>
      <c r="C272" s="41">
        <v>0.062</v>
      </c>
      <c r="D272" s="41">
        <v>60.0</v>
      </c>
      <c r="E272" s="41">
        <v>57.0</v>
      </c>
      <c r="F272" s="41">
        <v>0.434</v>
      </c>
      <c r="G272" s="41">
        <v>0.537</v>
      </c>
      <c r="H272" s="41">
        <v>0.029</v>
      </c>
      <c r="I272" s="41">
        <v>9509798.0</v>
      </c>
      <c r="J272" s="41">
        <v>0.419</v>
      </c>
      <c r="K272" s="55" t="s">
        <v>78</v>
      </c>
      <c r="L272" s="41" t="s">
        <v>57</v>
      </c>
      <c r="M272" s="33" t="s">
        <v>51</v>
      </c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>
      <c r="A273" s="41" t="str">
        <f t="shared" si="1"/>
        <v>Benin-Africa2011</v>
      </c>
      <c r="B273" s="41">
        <v>0.037</v>
      </c>
      <c r="C273" s="41">
        <v>0.06</v>
      </c>
      <c r="D273" s="41">
        <v>60.0</v>
      </c>
      <c r="E273" s="41">
        <v>58.0</v>
      </c>
      <c r="F273" s="41">
        <v>0.432</v>
      </c>
      <c r="G273" s="41">
        <v>0.539</v>
      </c>
      <c r="H273" s="41">
        <v>0.029</v>
      </c>
      <c r="I273" s="41">
        <v>9779795.0</v>
      </c>
      <c r="J273" s="41">
        <v>0.423</v>
      </c>
      <c r="K273" s="55" t="s">
        <v>78</v>
      </c>
      <c r="L273" s="41" t="s">
        <v>57</v>
      </c>
      <c r="M273" s="33" t="s">
        <v>52</v>
      </c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>
      <c r="A274" s="41" t="str">
        <f t="shared" si="1"/>
        <v>Benin-Africa2012</v>
      </c>
      <c r="B274" s="41">
        <v>0.037</v>
      </c>
      <c r="C274" s="41">
        <v>0.058</v>
      </c>
      <c r="D274" s="41">
        <v>61.0</v>
      </c>
      <c r="E274" s="41">
        <v>58.0</v>
      </c>
      <c r="F274" s="41">
        <v>0.43</v>
      </c>
      <c r="G274" s="41">
        <v>0.542</v>
      </c>
      <c r="H274" s="41">
        <v>0.029</v>
      </c>
      <c r="I274" s="41">
        <v>1.0050702E7</v>
      </c>
      <c r="J274" s="41">
        <v>0.427</v>
      </c>
      <c r="K274" s="55" t="s">
        <v>78</v>
      </c>
      <c r="L274" s="41" t="s">
        <v>57</v>
      </c>
      <c r="M274" s="33" t="s">
        <v>53</v>
      </c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>
      <c r="A275" s="41" t="str">
        <f t="shared" si="1"/>
        <v>Bermuda-The Americas2000</v>
      </c>
      <c r="B275" s="41">
        <v>0.014</v>
      </c>
      <c r="C275" s="41">
        <v>0.032</v>
      </c>
      <c r="D275" s="41">
        <v>81.0</v>
      </c>
      <c r="E275" s="41">
        <v>75.0</v>
      </c>
      <c r="F275" s="41">
        <v>0.0303</v>
      </c>
      <c r="G275" s="41">
        <v>0.623</v>
      </c>
      <c r="H275" s="41">
        <v>0.073</v>
      </c>
      <c r="I275" s="41">
        <v>61833.0</v>
      </c>
      <c r="J275" s="41">
        <v>1.0</v>
      </c>
      <c r="K275" s="55" t="s">
        <v>79</v>
      </c>
      <c r="L275" s="41" t="s">
        <v>63</v>
      </c>
      <c r="M275" s="33" t="s">
        <v>40</v>
      </c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>
      <c r="A276" s="41" t="str">
        <f t="shared" si="1"/>
        <v>Bermuda-The Americas2001</v>
      </c>
      <c r="B276" s="41">
        <v>0.013</v>
      </c>
      <c r="C276" s="41">
        <v>0.032</v>
      </c>
      <c r="D276" s="41">
        <v>81.0</v>
      </c>
      <c r="E276" s="41">
        <v>75.0</v>
      </c>
      <c r="F276" s="41">
        <v>0.0303</v>
      </c>
      <c r="G276" s="41">
        <v>0.623</v>
      </c>
      <c r="H276" s="41">
        <v>0.073</v>
      </c>
      <c r="I276" s="41">
        <v>62504.0</v>
      </c>
      <c r="J276" s="41">
        <v>1.0</v>
      </c>
      <c r="K276" s="55" t="s">
        <v>79</v>
      </c>
      <c r="L276" s="41" t="s">
        <v>63</v>
      </c>
      <c r="M276" s="33" t="s">
        <v>42</v>
      </c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>
      <c r="A277" s="41" t="str">
        <f t="shared" si="1"/>
        <v>Bermuda-The Americas2002</v>
      </c>
      <c r="B277" s="41">
        <v>0.013</v>
      </c>
      <c r="C277" s="41">
        <v>0.032</v>
      </c>
      <c r="D277" s="41">
        <v>81.0</v>
      </c>
      <c r="E277" s="41">
        <v>76.0</v>
      </c>
      <c r="F277" s="41">
        <v>0.0303</v>
      </c>
      <c r="G277" s="41">
        <v>0.623</v>
      </c>
      <c r="H277" s="41">
        <v>0.073</v>
      </c>
      <c r="I277" s="41">
        <v>62912.0</v>
      </c>
      <c r="J277" s="41">
        <v>1.0</v>
      </c>
      <c r="K277" s="55" t="s">
        <v>79</v>
      </c>
      <c r="L277" s="41" t="s">
        <v>63</v>
      </c>
      <c r="M277" s="33" t="s">
        <v>43</v>
      </c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>
      <c r="A278" s="41" t="str">
        <f t="shared" si="1"/>
        <v>Bermuda-The Americas2003</v>
      </c>
      <c r="B278" s="41">
        <v>0.013</v>
      </c>
      <c r="C278" s="41">
        <v>0.032</v>
      </c>
      <c r="D278" s="41">
        <v>81.0</v>
      </c>
      <c r="E278" s="41">
        <v>76.0</v>
      </c>
      <c r="F278" s="41">
        <v>0.0303</v>
      </c>
      <c r="G278" s="41">
        <v>0.623</v>
      </c>
      <c r="H278" s="41">
        <v>0.073</v>
      </c>
      <c r="I278" s="41">
        <v>63325.0</v>
      </c>
      <c r="J278" s="41">
        <v>1.0</v>
      </c>
      <c r="K278" s="55" t="s">
        <v>79</v>
      </c>
      <c r="L278" s="41" t="s">
        <v>63</v>
      </c>
      <c r="M278" s="33" t="s">
        <v>44</v>
      </c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>
      <c r="A279" s="41" t="str">
        <f t="shared" si="1"/>
        <v>Bermuda-The Americas2004</v>
      </c>
      <c r="B279" s="41">
        <v>0.013</v>
      </c>
      <c r="C279" s="41">
        <v>0.032</v>
      </c>
      <c r="D279" s="41">
        <v>81.0</v>
      </c>
      <c r="E279" s="41">
        <v>76.0</v>
      </c>
      <c r="F279" s="41">
        <v>0.0303</v>
      </c>
      <c r="G279" s="41">
        <v>0.623</v>
      </c>
      <c r="H279" s="41">
        <v>0.073</v>
      </c>
      <c r="I279" s="41">
        <v>63740.0</v>
      </c>
      <c r="J279" s="41">
        <v>1.0</v>
      </c>
      <c r="K279" s="55" t="s">
        <v>79</v>
      </c>
      <c r="L279" s="41" t="s">
        <v>63</v>
      </c>
      <c r="M279" s="33" t="s">
        <v>45</v>
      </c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>
      <c r="A280" s="41" t="str">
        <f t="shared" si="1"/>
        <v>Bermuda-The Americas2005</v>
      </c>
      <c r="B280" s="41">
        <v>0.013</v>
      </c>
      <c r="C280" s="41">
        <v>0.032</v>
      </c>
      <c r="D280" s="41">
        <v>81.0</v>
      </c>
      <c r="E280" s="41">
        <v>76.0</v>
      </c>
      <c r="F280" s="41">
        <v>0.0303</v>
      </c>
      <c r="G280" s="41">
        <v>0.623</v>
      </c>
      <c r="H280" s="41">
        <v>0.073</v>
      </c>
      <c r="I280" s="41">
        <v>64154.0</v>
      </c>
      <c r="J280" s="41">
        <v>1.0</v>
      </c>
      <c r="K280" s="55" t="s">
        <v>79</v>
      </c>
      <c r="L280" s="41" t="s">
        <v>63</v>
      </c>
      <c r="M280" s="33" t="s">
        <v>46</v>
      </c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>
      <c r="A281" s="41" t="str">
        <f t="shared" si="1"/>
        <v>Bermuda-The Americas2006</v>
      </c>
      <c r="B281" s="41">
        <v>0.013</v>
      </c>
      <c r="C281" s="41">
        <v>0.032</v>
      </c>
      <c r="D281" s="41">
        <v>82.0</v>
      </c>
      <c r="E281" s="41">
        <v>76.0</v>
      </c>
      <c r="F281" s="41">
        <v>0.0303</v>
      </c>
      <c r="G281" s="41">
        <v>0.623</v>
      </c>
      <c r="H281" s="41">
        <v>0.073</v>
      </c>
      <c r="I281" s="41">
        <v>64523.0</v>
      </c>
      <c r="J281" s="41">
        <v>1.0</v>
      </c>
      <c r="K281" s="55" t="s">
        <v>79</v>
      </c>
      <c r="L281" s="41" t="s">
        <v>63</v>
      </c>
      <c r="M281" s="33" t="s">
        <v>47</v>
      </c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>
      <c r="A282" s="41" t="str">
        <f t="shared" si="1"/>
        <v>Bermuda-The Americas2007</v>
      </c>
      <c r="B282" s="41">
        <v>0.013</v>
      </c>
      <c r="C282" s="41">
        <v>0.032</v>
      </c>
      <c r="D282" s="41">
        <v>82.0</v>
      </c>
      <c r="E282" s="41">
        <v>76.0</v>
      </c>
      <c r="F282" s="41">
        <v>0.0303</v>
      </c>
      <c r="G282" s="41">
        <v>0.623</v>
      </c>
      <c r="H282" s="41">
        <v>0.073</v>
      </c>
      <c r="I282" s="41">
        <v>64888.0</v>
      </c>
      <c r="J282" s="41">
        <v>1.0</v>
      </c>
      <c r="K282" s="55" t="s">
        <v>79</v>
      </c>
      <c r="L282" s="41" t="s">
        <v>63</v>
      </c>
      <c r="M282" s="33" t="s">
        <v>48</v>
      </c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>
      <c r="A283" s="41" t="str">
        <f t="shared" si="1"/>
        <v>Bermuda-The Americas2008</v>
      </c>
      <c r="B283" s="41">
        <v>0.013</v>
      </c>
      <c r="C283" s="41">
        <v>0.032</v>
      </c>
      <c r="D283" s="41">
        <v>82.0</v>
      </c>
      <c r="E283" s="41">
        <v>77.0</v>
      </c>
      <c r="F283" s="41">
        <v>0.0303</v>
      </c>
      <c r="G283" s="41">
        <v>0.623</v>
      </c>
      <c r="H283" s="41">
        <v>0.073</v>
      </c>
      <c r="I283" s="41">
        <v>65273.0</v>
      </c>
      <c r="J283" s="41">
        <v>1.0</v>
      </c>
      <c r="K283" s="55" t="s">
        <v>79</v>
      </c>
      <c r="L283" s="41" t="s">
        <v>63</v>
      </c>
      <c r="M283" s="33" t="s">
        <v>49</v>
      </c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>
      <c r="A284" s="41" t="str">
        <f t="shared" si="1"/>
        <v>Bermuda-The Americas2009</v>
      </c>
      <c r="B284" s="41">
        <v>0.012</v>
      </c>
      <c r="C284" s="41">
        <v>0.032</v>
      </c>
      <c r="D284" s="41">
        <v>82.0</v>
      </c>
      <c r="E284" s="41">
        <v>77.0</v>
      </c>
      <c r="F284" s="41">
        <v>0.0303</v>
      </c>
      <c r="G284" s="41">
        <v>0.623</v>
      </c>
      <c r="H284" s="41">
        <v>0.073</v>
      </c>
      <c r="I284" s="41">
        <v>65636.0</v>
      </c>
      <c r="J284" s="41">
        <v>1.0</v>
      </c>
      <c r="K284" s="55" t="s">
        <v>79</v>
      </c>
      <c r="L284" s="41" t="s">
        <v>63</v>
      </c>
      <c r="M284" s="33" t="s">
        <v>50</v>
      </c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>
      <c r="A285" s="41" t="str">
        <f t="shared" si="1"/>
        <v>Bermuda-The Americas2010</v>
      </c>
      <c r="B285" s="41">
        <v>0.012</v>
      </c>
      <c r="C285" s="41">
        <v>0.032</v>
      </c>
      <c r="D285" s="41">
        <v>82.0</v>
      </c>
      <c r="E285" s="41">
        <v>77.0</v>
      </c>
      <c r="F285" s="41">
        <v>0.0303</v>
      </c>
      <c r="G285" s="41">
        <v>0.623</v>
      </c>
      <c r="H285" s="41">
        <v>0.073</v>
      </c>
      <c r="I285" s="41">
        <v>65124.0</v>
      </c>
      <c r="J285" s="41">
        <v>1.0</v>
      </c>
      <c r="K285" s="55" t="s">
        <v>79</v>
      </c>
      <c r="L285" s="41" t="s">
        <v>63</v>
      </c>
      <c r="M285" s="33" t="s">
        <v>51</v>
      </c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>
      <c r="A286" s="41" t="str">
        <f t="shared" si="1"/>
        <v>Bermuda-The Americas2011</v>
      </c>
      <c r="B286" s="41">
        <v>0.012</v>
      </c>
      <c r="C286" s="41">
        <v>0.032</v>
      </c>
      <c r="D286" s="41">
        <v>82.0</v>
      </c>
      <c r="E286" s="41">
        <v>77.0</v>
      </c>
      <c r="F286" s="41">
        <v>0.0303</v>
      </c>
      <c r="G286" s="41">
        <v>0.623</v>
      </c>
      <c r="H286" s="41">
        <v>0.073</v>
      </c>
      <c r="I286" s="41">
        <v>64564.0</v>
      </c>
      <c r="J286" s="41">
        <v>1.0</v>
      </c>
      <c r="K286" s="55" t="s">
        <v>79</v>
      </c>
      <c r="L286" s="41" t="s">
        <v>63</v>
      </c>
      <c r="M286" s="33" t="s">
        <v>52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>
      <c r="A287" s="41" t="str">
        <f t="shared" si="1"/>
        <v>Bermuda-The Americas2012</v>
      </c>
      <c r="B287" s="41">
        <v>0.012</v>
      </c>
      <c r="C287" s="41">
        <v>0.032</v>
      </c>
      <c r="D287" s="41">
        <v>82.0</v>
      </c>
      <c r="E287" s="41">
        <v>77.0</v>
      </c>
      <c r="F287" s="41">
        <v>0.0303</v>
      </c>
      <c r="G287" s="41">
        <v>0.623</v>
      </c>
      <c r="H287" s="41">
        <v>0.073</v>
      </c>
      <c r="I287" s="41">
        <v>64798.0</v>
      </c>
      <c r="J287" s="41">
        <v>1.0</v>
      </c>
      <c r="K287" s="55" t="s">
        <v>79</v>
      </c>
      <c r="L287" s="41" t="s">
        <v>63</v>
      </c>
      <c r="M287" s="33" t="s">
        <v>53</v>
      </c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>
      <c r="A288" s="41" t="str">
        <f t="shared" si="1"/>
        <v>Bhutan-Asia2000</v>
      </c>
      <c r="B288" s="41">
        <v>0.028</v>
      </c>
      <c r="C288" s="41">
        <v>0.059</v>
      </c>
      <c r="D288" s="41">
        <v>60.0</v>
      </c>
      <c r="E288" s="41">
        <v>60.0</v>
      </c>
      <c r="F288" s="41">
        <v>0.406</v>
      </c>
      <c r="G288" s="41">
        <v>0.556</v>
      </c>
      <c r="H288" s="41">
        <v>0.038</v>
      </c>
      <c r="I288" s="41">
        <v>564350.0</v>
      </c>
      <c r="J288" s="41">
        <v>0.254</v>
      </c>
      <c r="K288" s="55" t="s">
        <v>80</v>
      </c>
      <c r="L288" s="41" t="s">
        <v>41</v>
      </c>
      <c r="M288" s="33" t="s">
        <v>40</v>
      </c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>
      <c r="A289" s="41" t="str">
        <f t="shared" si="1"/>
        <v>Bhutan-Asia2001</v>
      </c>
      <c r="B289" s="41">
        <v>0.027</v>
      </c>
      <c r="C289" s="41">
        <v>0.056</v>
      </c>
      <c r="D289" s="41">
        <v>61.0</v>
      </c>
      <c r="E289" s="41">
        <v>61.0</v>
      </c>
      <c r="F289" s="41">
        <v>0.393</v>
      </c>
      <c r="G289" s="41">
        <v>0.568</v>
      </c>
      <c r="H289" s="41">
        <v>0.039</v>
      </c>
      <c r="I289" s="41">
        <v>580888.0</v>
      </c>
      <c r="J289" s="41">
        <v>0.265</v>
      </c>
      <c r="K289" s="55" t="s">
        <v>80</v>
      </c>
      <c r="L289" s="41" t="s">
        <v>41</v>
      </c>
      <c r="M289" s="33" t="s">
        <v>42</v>
      </c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>
      <c r="A290" s="41" t="str">
        <f t="shared" si="1"/>
        <v>Bhutan-Asia2002</v>
      </c>
      <c r="B290" s="41">
        <v>0.026</v>
      </c>
      <c r="C290" s="41">
        <v>0.053</v>
      </c>
      <c r="D290" s="41">
        <v>62.0</v>
      </c>
      <c r="E290" s="41">
        <v>62.0</v>
      </c>
      <c r="F290" s="41">
        <v>0.38</v>
      </c>
      <c r="G290" s="41">
        <v>0.581</v>
      </c>
      <c r="H290" s="41">
        <v>0.039</v>
      </c>
      <c r="I290" s="41">
        <v>598455.0</v>
      </c>
      <c r="J290" s="41">
        <v>0.276</v>
      </c>
      <c r="K290" s="55" t="s">
        <v>80</v>
      </c>
      <c r="L290" s="41" t="s">
        <v>41</v>
      </c>
      <c r="M290" s="33" t="s">
        <v>43</v>
      </c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>
      <c r="A291" s="41" t="str">
        <f t="shared" si="1"/>
        <v>Bhutan-Asia2003</v>
      </c>
      <c r="B291" s="41">
        <v>0.025</v>
      </c>
      <c r="C291" s="41">
        <v>0.051</v>
      </c>
      <c r="D291" s="41">
        <v>63.0</v>
      </c>
      <c r="E291" s="41">
        <v>62.0</v>
      </c>
      <c r="F291" s="41">
        <v>0.365</v>
      </c>
      <c r="G291" s="41">
        <v>0.595</v>
      </c>
      <c r="H291" s="41">
        <v>0.04</v>
      </c>
      <c r="I291" s="41">
        <v>616383.0</v>
      </c>
      <c r="J291" s="41">
        <v>0.287</v>
      </c>
      <c r="K291" s="55" t="s">
        <v>80</v>
      </c>
      <c r="L291" s="41" t="s">
        <v>41</v>
      </c>
      <c r="M291" s="33" t="s">
        <v>44</v>
      </c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>
      <c r="A292" s="41" t="str">
        <f t="shared" si="1"/>
        <v>Bhutan-Asia2004</v>
      </c>
      <c r="B292" s="41">
        <v>0.024</v>
      </c>
      <c r="C292" s="41">
        <v>0.048</v>
      </c>
      <c r="D292" s="41">
        <v>63.0</v>
      </c>
      <c r="E292" s="41">
        <v>63.0</v>
      </c>
      <c r="F292" s="41">
        <v>0.352</v>
      </c>
      <c r="G292" s="41">
        <v>0.608</v>
      </c>
      <c r="H292" s="41">
        <v>0.04</v>
      </c>
      <c r="I292" s="41">
        <v>633893.0</v>
      </c>
      <c r="J292" s="41">
        <v>0.298</v>
      </c>
      <c r="K292" s="55" t="s">
        <v>80</v>
      </c>
      <c r="L292" s="41" t="s">
        <v>41</v>
      </c>
      <c r="M292" s="33" t="s">
        <v>45</v>
      </c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>
      <c r="A293" s="41" t="str">
        <f t="shared" si="1"/>
        <v>Bhutan-Asia2005</v>
      </c>
      <c r="B293" s="41">
        <v>0.023</v>
      </c>
      <c r="C293" s="41">
        <v>0.045</v>
      </c>
      <c r="D293" s="41">
        <v>64.0</v>
      </c>
      <c r="E293" s="41">
        <v>64.0</v>
      </c>
      <c r="F293" s="41">
        <v>0.34</v>
      </c>
      <c r="G293" s="41">
        <v>0.619</v>
      </c>
      <c r="H293" s="41">
        <v>0.041</v>
      </c>
      <c r="I293" s="41">
        <v>650417.0</v>
      </c>
      <c r="J293" s="41">
        <v>0.31</v>
      </c>
      <c r="K293" s="55" t="s">
        <v>80</v>
      </c>
      <c r="L293" s="41" t="s">
        <v>41</v>
      </c>
      <c r="M293" s="33" t="s">
        <v>46</v>
      </c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>
      <c r="A294" s="41" t="str">
        <f t="shared" si="1"/>
        <v>Bhutan-Asia2006</v>
      </c>
      <c r="B294" s="41">
        <v>0.022</v>
      </c>
      <c r="C294" s="41">
        <v>0.043</v>
      </c>
      <c r="D294" s="41">
        <v>65.0</v>
      </c>
      <c r="E294" s="41">
        <v>65.0</v>
      </c>
      <c r="F294" s="41">
        <v>0.329</v>
      </c>
      <c r="G294" s="41">
        <v>0.629</v>
      </c>
      <c r="H294" s="41">
        <v>0.041</v>
      </c>
      <c r="I294" s="41">
        <v>665568.0</v>
      </c>
      <c r="J294" s="41">
        <v>0.317</v>
      </c>
      <c r="K294" s="55" t="s">
        <v>80</v>
      </c>
      <c r="L294" s="41" t="s">
        <v>41</v>
      </c>
      <c r="M294" s="33" t="s">
        <v>47</v>
      </c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>
      <c r="A295" s="41" t="str">
        <f t="shared" si="1"/>
        <v>Bhutan-Asia2007</v>
      </c>
      <c r="B295" s="41">
        <v>0.022</v>
      </c>
      <c r="C295" s="41">
        <v>0.041</v>
      </c>
      <c r="D295" s="41">
        <v>66.0</v>
      </c>
      <c r="E295" s="41">
        <v>65.0</v>
      </c>
      <c r="F295" s="41">
        <v>0.32</v>
      </c>
      <c r="G295" s="41">
        <v>0.638</v>
      </c>
      <c r="H295" s="41">
        <v>0.042</v>
      </c>
      <c r="I295" s="41">
        <v>679365.0</v>
      </c>
      <c r="J295" s="41">
        <v>0.325</v>
      </c>
      <c r="K295" s="55" t="s">
        <v>80</v>
      </c>
      <c r="L295" s="41" t="s">
        <v>41</v>
      </c>
      <c r="M295" s="33" t="s">
        <v>48</v>
      </c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>
      <c r="A296" s="41" t="str">
        <f t="shared" si="1"/>
        <v>Bhutan-Asia2008</v>
      </c>
      <c r="B296" s="41">
        <v>0.021</v>
      </c>
      <c r="C296" s="41">
        <v>0.038</v>
      </c>
      <c r="D296" s="41">
        <v>66.0</v>
      </c>
      <c r="E296" s="41">
        <v>66.0</v>
      </c>
      <c r="F296" s="41">
        <v>0.312</v>
      </c>
      <c r="G296" s="41">
        <v>0.645</v>
      </c>
      <c r="H296" s="41">
        <v>0.043</v>
      </c>
      <c r="I296" s="41">
        <v>692159.0</v>
      </c>
      <c r="J296" s="41">
        <v>0.332</v>
      </c>
      <c r="K296" s="55" t="s">
        <v>80</v>
      </c>
      <c r="L296" s="41" t="s">
        <v>41</v>
      </c>
      <c r="M296" s="33" t="s">
        <v>49</v>
      </c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>
      <c r="A297" s="41" t="str">
        <f t="shared" si="1"/>
        <v>Bhutan-Asia2009</v>
      </c>
      <c r="B297" s="41">
        <v>0.021</v>
      </c>
      <c r="C297" s="41">
        <v>0.036</v>
      </c>
      <c r="D297" s="41">
        <v>67.0</v>
      </c>
      <c r="E297" s="41">
        <v>66.0</v>
      </c>
      <c r="F297" s="41">
        <v>0.305</v>
      </c>
      <c r="G297" s="41">
        <v>0.651</v>
      </c>
      <c r="H297" s="41">
        <v>0.044</v>
      </c>
      <c r="I297" s="41">
        <v>704542.0</v>
      </c>
      <c r="J297" s="41">
        <v>0.34</v>
      </c>
      <c r="K297" s="55" t="s">
        <v>80</v>
      </c>
      <c r="L297" s="41" t="s">
        <v>41</v>
      </c>
      <c r="M297" s="33" t="s">
        <v>50</v>
      </c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>
      <c r="A298" s="41" t="str">
        <f t="shared" si="1"/>
        <v>Bhutan-Asia2010</v>
      </c>
      <c r="B298" s="41">
        <v>0.021</v>
      </c>
      <c r="C298" s="41">
        <v>0.034</v>
      </c>
      <c r="D298" s="41">
        <v>67.0</v>
      </c>
      <c r="E298" s="41">
        <v>67.0</v>
      </c>
      <c r="F298" s="41">
        <v>0.298</v>
      </c>
      <c r="G298" s="41">
        <v>0.657</v>
      </c>
      <c r="H298" s="41">
        <v>0.045</v>
      </c>
      <c r="I298" s="41">
        <v>716939.0</v>
      </c>
      <c r="J298" s="41">
        <v>0.348</v>
      </c>
      <c r="K298" s="55" t="s">
        <v>80</v>
      </c>
      <c r="L298" s="41" t="s">
        <v>41</v>
      </c>
      <c r="M298" s="33" t="s">
        <v>51</v>
      </c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>
      <c r="A299" s="41" t="str">
        <f t="shared" si="1"/>
        <v>Bhutan-Asia2011</v>
      </c>
      <c r="B299" s="41">
        <v>0.02</v>
      </c>
      <c r="C299" s="41">
        <v>0.033</v>
      </c>
      <c r="D299" s="41">
        <v>68.0</v>
      </c>
      <c r="E299" s="41">
        <v>67.0</v>
      </c>
      <c r="F299" s="41">
        <v>0.291</v>
      </c>
      <c r="G299" s="41">
        <v>0.663</v>
      </c>
      <c r="H299" s="41">
        <v>0.046</v>
      </c>
      <c r="I299" s="41">
        <v>729429.0</v>
      </c>
      <c r="J299" s="41">
        <v>0.356</v>
      </c>
      <c r="K299" s="55" t="s">
        <v>80</v>
      </c>
      <c r="L299" s="41" t="s">
        <v>41</v>
      </c>
      <c r="M299" s="33" t="s">
        <v>52</v>
      </c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>
      <c r="A300" s="41" t="str">
        <f t="shared" si="1"/>
        <v>Bhutan-Asia2012</v>
      </c>
      <c r="B300" s="41">
        <v>0.02</v>
      </c>
      <c r="C300" s="41">
        <v>0.031</v>
      </c>
      <c r="D300" s="41">
        <v>68.0</v>
      </c>
      <c r="E300" s="41">
        <v>68.0</v>
      </c>
      <c r="F300" s="41">
        <v>0.285</v>
      </c>
      <c r="G300" s="41">
        <v>0.668</v>
      </c>
      <c r="H300" s="41">
        <v>0.047</v>
      </c>
      <c r="I300" s="41">
        <v>741822.0</v>
      </c>
      <c r="J300" s="41">
        <v>0.364</v>
      </c>
      <c r="K300" s="55" t="s">
        <v>80</v>
      </c>
      <c r="L300" s="41" t="s">
        <v>41</v>
      </c>
      <c r="M300" s="33" t="s">
        <v>53</v>
      </c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>
      <c r="A301" s="41" t="str">
        <f t="shared" si="1"/>
        <v>Bolivia-The Americas2000</v>
      </c>
      <c r="B301" s="41">
        <v>0.031</v>
      </c>
      <c r="C301" s="41">
        <v>0.057</v>
      </c>
      <c r="D301" s="41">
        <v>65.0</v>
      </c>
      <c r="E301" s="41">
        <v>61.0</v>
      </c>
      <c r="F301" s="41">
        <v>0.398</v>
      </c>
      <c r="G301" s="41">
        <v>0.56</v>
      </c>
      <c r="H301" s="41">
        <v>0.042</v>
      </c>
      <c r="I301" s="41">
        <v>8495271.0</v>
      </c>
      <c r="J301" s="41">
        <v>0.618</v>
      </c>
      <c r="K301" s="55" t="s">
        <v>81</v>
      </c>
      <c r="L301" s="41" t="s">
        <v>63</v>
      </c>
      <c r="M301" s="33" t="s">
        <v>40</v>
      </c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>
      <c r="A302" s="41" t="str">
        <f t="shared" si="1"/>
        <v>Bolivia-The Americas2001</v>
      </c>
      <c r="B302" s="41">
        <v>0.031</v>
      </c>
      <c r="C302" s="41">
        <v>0.054</v>
      </c>
      <c r="D302" s="41">
        <v>65.0</v>
      </c>
      <c r="E302" s="41">
        <v>61.0</v>
      </c>
      <c r="F302" s="41">
        <v>0.396</v>
      </c>
      <c r="G302" s="41">
        <v>0.562</v>
      </c>
      <c r="H302" s="41">
        <v>0.042</v>
      </c>
      <c r="I302" s="41">
        <v>8669066.0</v>
      </c>
      <c r="J302" s="41">
        <v>0.623</v>
      </c>
      <c r="K302" s="55" t="s">
        <v>81</v>
      </c>
      <c r="L302" s="41" t="s">
        <v>63</v>
      </c>
      <c r="M302" s="33" t="s">
        <v>42</v>
      </c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>
      <c r="A303" s="41" t="str">
        <f t="shared" si="1"/>
        <v>Bolivia-The Americas2002</v>
      </c>
      <c r="B303" s="41">
        <v>0.03</v>
      </c>
      <c r="C303" s="41">
        <v>0.052</v>
      </c>
      <c r="D303" s="41">
        <v>66.0</v>
      </c>
      <c r="E303" s="41">
        <v>62.0</v>
      </c>
      <c r="F303" s="41">
        <v>0.393</v>
      </c>
      <c r="G303" s="41">
        <v>0.564</v>
      </c>
      <c r="H303" s="41">
        <v>0.043</v>
      </c>
      <c r="I303" s="41">
        <v>8843350.0</v>
      </c>
      <c r="J303" s="41">
        <v>0.628</v>
      </c>
      <c r="K303" s="55" t="s">
        <v>81</v>
      </c>
      <c r="L303" s="41" t="s">
        <v>63</v>
      </c>
      <c r="M303" s="33" t="s">
        <v>43</v>
      </c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>
      <c r="A304" s="41" t="str">
        <f t="shared" si="1"/>
        <v>Bolivia-The Americas2003</v>
      </c>
      <c r="B304" s="41">
        <v>0.03</v>
      </c>
      <c r="C304" s="41">
        <v>0.049</v>
      </c>
      <c r="D304" s="41">
        <v>66.0</v>
      </c>
      <c r="E304" s="41">
        <v>62.0</v>
      </c>
      <c r="F304" s="41">
        <v>0.39</v>
      </c>
      <c r="G304" s="41">
        <v>0.567</v>
      </c>
      <c r="H304" s="41">
        <v>0.043</v>
      </c>
      <c r="I304" s="41">
        <v>9016787.0</v>
      </c>
      <c r="J304" s="41">
        <v>0.633</v>
      </c>
      <c r="K304" s="55" t="s">
        <v>81</v>
      </c>
      <c r="L304" s="41" t="s">
        <v>63</v>
      </c>
      <c r="M304" s="33" t="s">
        <v>44</v>
      </c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>
      <c r="A305" s="41" t="str">
        <f t="shared" si="1"/>
        <v>Bolivia-The Americas2004</v>
      </c>
      <c r="B305" s="41">
        <v>0.029</v>
      </c>
      <c r="C305" s="41">
        <v>0.046</v>
      </c>
      <c r="D305" s="41">
        <v>67.0</v>
      </c>
      <c r="E305" s="41">
        <v>62.0</v>
      </c>
      <c r="F305" s="41">
        <v>0.387</v>
      </c>
      <c r="G305" s="41">
        <v>0.569</v>
      </c>
      <c r="H305" s="41">
        <v>0.044</v>
      </c>
      <c r="I305" s="41">
        <v>9187610.0</v>
      </c>
      <c r="J305" s="41">
        <v>0.637</v>
      </c>
      <c r="K305" s="55" t="s">
        <v>81</v>
      </c>
      <c r="L305" s="41" t="s">
        <v>63</v>
      </c>
      <c r="M305" s="33" t="s">
        <v>45</v>
      </c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>
      <c r="A306" s="41" t="str">
        <f t="shared" si="1"/>
        <v>Bolivia-The Americas2005</v>
      </c>
      <c r="B306" s="41">
        <v>0.029</v>
      </c>
      <c r="C306" s="41">
        <v>0.044</v>
      </c>
      <c r="D306" s="41">
        <v>67.0</v>
      </c>
      <c r="E306" s="41">
        <v>63.0</v>
      </c>
      <c r="F306" s="41">
        <v>0.383</v>
      </c>
      <c r="G306" s="41">
        <v>0.573</v>
      </c>
      <c r="H306" s="41">
        <v>0.044</v>
      </c>
      <c r="I306" s="41">
        <v>9354709.0</v>
      </c>
      <c r="J306" s="41">
        <v>0.642</v>
      </c>
      <c r="K306" s="55" t="s">
        <v>81</v>
      </c>
      <c r="L306" s="41" t="s">
        <v>63</v>
      </c>
      <c r="M306" s="33" t="s">
        <v>46</v>
      </c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>
      <c r="A307" s="41" t="str">
        <f t="shared" si="1"/>
        <v>Bolivia-The Americas2006</v>
      </c>
      <c r="B307" s="41">
        <v>0.028</v>
      </c>
      <c r="C307" s="41">
        <v>0.042</v>
      </c>
      <c r="D307" s="41">
        <v>67.0</v>
      </c>
      <c r="E307" s="41">
        <v>63.0</v>
      </c>
      <c r="F307" s="41">
        <v>0.379</v>
      </c>
      <c r="G307" s="41">
        <v>0.576</v>
      </c>
      <c r="H307" s="41">
        <v>0.045</v>
      </c>
      <c r="I307" s="41">
        <v>9517395.0</v>
      </c>
      <c r="J307" s="41">
        <v>0.647</v>
      </c>
      <c r="K307" s="55" t="s">
        <v>81</v>
      </c>
      <c r="L307" s="41" t="s">
        <v>63</v>
      </c>
      <c r="M307" s="33" t="s">
        <v>47</v>
      </c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>
      <c r="A308" s="41" t="str">
        <f t="shared" si="1"/>
        <v>Bolivia-The Americas2007</v>
      </c>
      <c r="B308" s="41">
        <v>0.028</v>
      </c>
      <c r="C308" s="41">
        <v>0.04</v>
      </c>
      <c r="D308" s="41">
        <v>68.0</v>
      </c>
      <c r="E308" s="41">
        <v>63.0</v>
      </c>
      <c r="F308" s="41">
        <v>0.374</v>
      </c>
      <c r="G308" s="41">
        <v>0.58</v>
      </c>
      <c r="H308" s="41">
        <v>0.045</v>
      </c>
      <c r="I308" s="41">
        <v>9676456.0</v>
      </c>
      <c r="J308" s="41">
        <v>0.651</v>
      </c>
      <c r="K308" s="55" t="s">
        <v>81</v>
      </c>
      <c r="L308" s="41" t="s">
        <v>63</v>
      </c>
      <c r="M308" s="33" t="s">
        <v>48</v>
      </c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>
      <c r="A309" s="41" t="str">
        <f t="shared" si="1"/>
        <v>Bolivia-The Americas2008</v>
      </c>
      <c r="B309" s="41">
        <v>0.027</v>
      </c>
      <c r="C309" s="41">
        <v>0.038</v>
      </c>
      <c r="D309" s="41">
        <v>68.0</v>
      </c>
      <c r="E309" s="41">
        <v>64.0</v>
      </c>
      <c r="F309" s="41">
        <v>0.37</v>
      </c>
      <c r="G309" s="41">
        <v>0.585</v>
      </c>
      <c r="H309" s="41">
        <v>0.046</v>
      </c>
      <c r="I309" s="41">
        <v>9834098.0</v>
      </c>
      <c r="J309" s="41">
        <v>0.656</v>
      </c>
      <c r="K309" s="55" t="s">
        <v>81</v>
      </c>
      <c r="L309" s="41" t="s">
        <v>63</v>
      </c>
      <c r="M309" s="33" t="s">
        <v>49</v>
      </c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>
      <c r="A310" s="41" t="str">
        <f t="shared" si="1"/>
        <v>Bolivia-The Americas2009</v>
      </c>
      <c r="B310" s="41">
        <v>0.027</v>
      </c>
      <c r="C310" s="41">
        <v>0.036</v>
      </c>
      <c r="D310" s="41">
        <v>68.0</v>
      </c>
      <c r="E310" s="41">
        <v>64.0</v>
      </c>
      <c r="F310" s="41">
        <v>0.365</v>
      </c>
      <c r="G310" s="41">
        <v>0.589</v>
      </c>
      <c r="H310" s="41">
        <v>0.046</v>
      </c>
      <c r="I310" s="41">
        <v>9993406.0</v>
      </c>
      <c r="J310" s="41">
        <v>0.66</v>
      </c>
      <c r="K310" s="55" t="s">
        <v>81</v>
      </c>
      <c r="L310" s="41" t="s">
        <v>63</v>
      </c>
      <c r="M310" s="33" t="s">
        <v>50</v>
      </c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>
      <c r="A311" s="41" t="str">
        <f t="shared" si="1"/>
        <v>Bolivia-The Americas2010</v>
      </c>
      <c r="B311" s="41">
        <v>0.026</v>
      </c>
      <c r="C311" s="41">
        <v>0.035</v>
      </c>
      <c r="D311" s="41">
        <v>69.0</v>
      </c>
      <c r="E311" s="41">
        <v>64.0</v>
      </c>
      <c r="F311" s="41">
        <v>0.36</v>
      </c>
      <c r="G311" s="41">
        <v>0.593</v>
      </c>
      <c r="H311" s="41">
        <v>0.047</v>
      </c>
      <c r="I311" s="41">
        <v>1.0156601E7</v>
      </c>
      <c r="J311" s="41">
        <v>0.664</v>
      </c>
      <c r="K311" s="55" t="s">
        <v>81</v>
      </c>
      <c r="L311" s="41" t="s">
        <v>63</v>
      </c>
      <c r="M311" s="33" t="s">
        <v>51</v>
      </c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>
      <c r="A312" s="41" t="str">
        <f t="shared" si="1"/>
        <v>Bolivia-The Americas2011</v>
      </c>
      <c r="B312" s="41">
        <v>0.026</v>
      </c>
      <c r="C312" s="41">
        <v>0.033</v>
      </c>
      <c r="D312" s="41">
        <v>69.0</v>
      </c>
      <c r="E312" s="41">
        <v>65.0</v>
      </c>
      <c r="F312" s="41">
        <v>0.356</v>
      </c>
      <c r="G312" s="41">
        <v>0.596</v>
      </c>
      <c r="H312" s="41">
        <v>0.048</v>
      </c>
      <c r="I312" s="41">
        <v>1.0324445E7</v>
      </c>
      <c r="J312" s="41">
        <v>0.669</v>
      </c>
      <c r="K312" s="55" t="s">
        <v>81</v>
      </c>
      <c r="L312" s="41" t="s">
        <v>63</v>
      </c>
      <c r="M312" s="33" t="s">
        <v>52</v>
      </c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>
      <c r="A313" s="41" t="str">
        <f t="shared" si="1"/>
        <v>Bolivia-The Americas2012</v>
      </c>
      <c r="B313" s="41">
        <v>0.026</v>
      </c>
      <c r="C313" s="41">
        <v>0.032</v>
      </c>
      <c r="D313" s="41">
        <v>69.0</v>
      </c>
      <c r="E313" s="41">
        <v>65.0</v>
      </c>
      <c r="F313" s="41">
        <v>0.352</v>
      </c>
      <c r="G313" s="41">
        <v>0.599</v>
      </c>
      <c r="H313" s="41">
        <v>0.048</v>
      </c>
      <c r="I313" s="41">
        <v>1.0496285E7</v>
      </c>
      <c r="J313" s="41">
        <v>0.673</v>
      </c>
      <c r="K313" s="55" t="s">
        <v>81</v>
      </c>
      <c r="L313" s="41" t="s">
        <v>63</v>
      </c>
      <c r="M313" s="33" t="s">
        <v>53</v>
      </c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>
      <c r="A314" s="41" t="str">
        <f t="shared" si="1"/>
        <v>Bosnia and Herzegovina-Europe2000</v>
      </c>
      <c r="B314" s="41">
        <v>0.01</v>
      </c>
      <c r="C314" s="41">
        <v>0.008</v>
      </c>
      <c r="D314" s="41">
        <v>77.0</v>
      </c>
      <c r="E314" s="41">
        <v>72.0</v>
      </c>
      <c r="F314" s="41">
        <v>0.202</v>
      </c>
      <c r="G314" s="41">
        <v>0.691</v>
      </c>
      <c r="H314" s="41">
        <v>0.107</v>
      </c>
      <c r="I314" s="41">
        <v>3834364.0</v>
      </c>
      <c r="J314" s="41">
        <v>0.393</v>
      </c>
      <c r="K314" s="55" t="s">
        <v>82</v>
      </c>
      <c r="L314" s="41" t="s">
        <v>55</v>
      </c>
      <c r="M314" s="33" t="s">
        <v>40</v>
      </c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>
      <c r="A315" s="41" t="str">
        <f t="shared" si="1"/>
        <v>Bosnia and Herzegovina-Europe2001</v>
      </c>
      <c r="B315" s="41">
        <v>0.01</v>
      </c>
      <c r="C315" s="41">
        <v>0.008</v>
      </c>
      <c r="D315" s="41">
        <v>77.0</v>
      </c>
      <c r="E315" s="41">
        <v>73.0</v>
      </c>
      <c r="F315" s="41">
        <v>0.199</v>
      </c>
      <c r="G315" s="41">
        <v>0.689</v>
      </c>
      <c r="H315" s="41">
        <v>0.112</v>
      </c>
      <c r="I315" s="41">
        <v>3879353.0</v>
      </c>
      <c r="J315" s="41">
        <v>0.393</v>
      </c>
      <c r="K315" s="55" t="s">
        <v>82</v>
      </c>
      <c r="L315" s="41" t="s">
        <v>55</v>
      </c>
      <c r="M315" s="33" t="s">
        <v>42</v>
      </c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>
      <c r="A316" s="41" t="str">
        <f t="shared" si="1"/>
        <v>Bosnia and Herzegovina-Europe2002</v>
      </c>
      <c r="B316" s="41">
        <v>0.009</v>
      </c>
      <c r="C316" s="41">
        <v>0.007</v>
      </c>
      <c r="D316" s="41">
        <v>77.0</v>
      </c>
      <c r="E316" s="41">
        <v>73.0</v>
      </c>
      <c r="F316" s="41">
        <v>0.197</v>
      </c>
      <c r="G316" s="41">
        <v>0.686</v>
      </c>
      <c r="H316" s="41">
        <v>0.117</v>
      </c>
      <c r="I316" s="41">
        <v>3897579.0</v>
      </c>
      <c r="J316" s="41">
        <v>0.393</v>
      </c>
      <c r="K316" s="55" t="s">
        <v>82</v>
      </c>
      <c r="L316" s="41" t="s">
        <v>55</v>
      </c>
      <c r="M316" s="33" t="s">
        <v>43</v>
      </c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>
      <c r="A317" s="41" t="str">
        <f t="shared" si="1"/>
        <v>Bosnia and Herzegovina-Europe2003</v>
      </c>
      <c r="B317" s="41">
        <v>0.009</v>
      </c>
      <c r="C317" s="41">
        <v>0.007</v>
      </c>
      <c r="D317" s="41">
        <v>78.0</v>
      </c>
      <c r="E317" s="41">
        <v>73.0</v>
      </c>
      <c r="F317" s="41">
        <v>0.194</v>
      </c>
      <c r="G317" s="41">
        <v>0.684</v>
      </c>
      <c r="H317" s="41">
        <v>0.122</v>
      </c>
      <c r="I317" s="41">
        <v>3895779.0</v>
      </c>
      <c r="J317" s="41">
        <v>0.392</v>
      </c>
      <c r="K317" s="55" t="s">
        <v>82</v>
      </c>
      <c r="L317" s="41" t="s">
        <v>55</v>
      </c>
      <c r="M317" s="33" t="s">
        <v>44</v>
      </c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>
      <c r="A318" s="41" t="str">
        <f t="shared" si="1"/>
        <v>Bosnia and Herzegovina-Europe2004</v>
      </c>
      <c r="B318" s="41">
        <v>0.008</v>
      </c>
      <c r="C318" s="41">
        <v>0.007</v>
      </c>
      <c r="D318" s="41">
        <v>78.0</v>
      </c>
      <c r="E318" s="41">
        <v>73.0</v>
      </c>
      <c r="F318" s="41">
        <v>0.192</v>
      </c>
      <c r="G318" s="41">
        <v>0.682</v>
      </c>
      <c r="H318" s="41">
        <v>0.127</v>
      </c>
      <c r="I318" s="41">
        <v>3886723.0</v>
      </c>
      <c r="J318" s="41">
        <v>0.392</v>
      </c>
      <c r="K318" s="55" t="s">
        <v>82</v>
      </c>
      <c r="L318" s="41" t="s">
        <v>55</v>
      </c>
      <c r="M318" s="33" t="s">
        <v>45</v>
      </c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>
      <c r="A319" s="41" t="str">
        <f t="shared" si="1"/>
        <v>Bosnia and Herzegovina-Europe2005</v>
      </c>
      <c r="B319" s="41">
        <v>0.008</v>
      </c>
      <c r="C319" s="41">
        <v>0.007</v>
      </c>
      <c r="D319" s="41">
        <v>78.0</v>
      </c>
      <c r="E319" s="41">
        <v>73.0</v>
      </c>
      <c r="F319" s="41">
        <v>0.189</v>
      </c>
      <c r="G319" s="41">
        <v>0.68</v>
      </c>
      <c r="H319" s="41">
        <v>0.131</v>
      </c>
      <c r="I319" s="41">
        <v>3879828.0</v>
      </c>
      <c r="J319" s="41">
        <v>0.392</v>
      </c>
      <c r="K319" s="55" t="s">
        <v>82</v>
      </c>
      <c r="L319" s="41" t="s">
        <v>55</v>
      </c>
      <c r="M319" s="33" t="s">
        <v>46</v>
      </c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>
      <c r="A320" s="41" t="str">
        <f t="shared" si="1"/>
        <v>Bosnia and Herzegovina-Europe2006</v>
      </c>
      <c r="B320" s="41">
        <v>0.008</v>
      </c>
      <c r="C320" s="41">
        <v>0.007</v>
      </c>
      <c r="D320" s="41">
        <v>78.0</v>
      </c>
      <c r="E320" s="41">
        <v>73.0</v>
      </c>
      <c r="F320" s="41">
        <v>0.186</v>
      </c>
      <c r="G320" s="41">
        <v>0.678</v>
      </c>
      <c r="H320" s="41">
        <v>0.136</v>
      </c>
      <c r="I320" s="41">
        <v>3875157.0</v>
      </c>
      <c r="J320" s="41">
        <v>0.392</v>
      </c>
      <c r="K320" s="55" t="s">
        <v>82</v>
      </c>
      <c r="L320" s="41" t="s">
        <v>55</v>
      </c>
      <c r="M320" s="33" t="s">
        <v>47</v>
      </c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>
      <c r="A321" s="41" t="str">
        <f t="shared" si="1"/>
        <v>Bosnia and Herzegovina-Europe2007</v>
      </c>
      <c r="B321" s="41">
        <v>0.008</v>
      </c>
      <c r="C321" s="41">
        <v>0.007</v>
      </c>
      <c r="D321" s="41">
        <v>78.0</v>
      </c>
      <c r="E321" s="41">
        <v>73.0</v>
      </c>
      <c r="F321" s="41">
        <v>0.184</v>
      </c>
      <c r="G321" s="41">
        <v>0.676</v>
      </c>
      <c r="H321" s="41">
        <v>0.14</v>
      </c>
      <c r="I321" s="41">
        <v>3868665.0</v>
      </c>
      <c r="J321" s="41">
        <v>0.392</v>
      </c>
      <c r="K321" s="55" t="s">
        <v>82</v>
      </c>
      <c r="L321" s="41" t="s">
        <v>55</v>
      </c>
      <c r="M321" s="33" t="s">
        <v>48</v>
      </c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>
      <c r="A322" s="41" t="str">
        <f t="shared" si="1"/>
        <v>Bosnia and Herzegovina-Europe2008</v>
      </c>
      <c r="B322" s="41">
        <v>0.008</v>
      </c>
      <c r="C322" s="41">
        <v>0.007</v>
      </c>
      <c r="D322" s="41">
        <v>78.0</v>
      </c>
      <c r="E322" s="41">
        <v>73.0</v>
      </c>
      <c r="F322" s="41">
        <v>0.181</v>
      </c>
      <c r="G322" s="41">
        <v>0.674</v>
      </c>
      <c r="H322" s="41">
        <v>0.144</v>
      </c>
      <c r="I322" s="41">
        <v>3861201.0</v>
      </c>
      <c r="J322" s="41">
        <v>0.392</v>
      </c>
      <c r="K322" s="55" t="s">
        <v>82</v>
      </c>
      <c r="L322" s="41" t="s">
        <v>55</v>
      </c>
      <c r="M322" s="33" t="s">
        <v>49</v>
      </c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>
      <c r="A323" s="41" t="str">
        <f t="shared" si="1"/>
        <v>Bosnia and Herzegovina-Europe2009</v>
      </c>
      <c r="B323" s="41">
        <v>0.009</v>
      </c>
      <c r="C323" s="41">
        <v>0.007</v>
      </c>
      <c r="D323" s="41">
        <v>78.0</v>
      </c>
      <c r="E323" s="41">
        <v>73.0</v>
      </c>
      <c r="F323" s="41">
        <v>0.178</v>
      </c>
      <c r="G323" s="41">
        <v>0.674</v>
      </c>
      <c r="H323" s="41">
        <v>0.148</v>
      </c>
      <c r="I323" s="41">
        <v>3853446.0</v>
      </c>
      <c r="J323" s="41">
        <v>0.392</v>
      </c>
      <c r="K323" s="55" t="s">
        <v>82</v>
      </c>
      <c r="L323" s="41" t="s">
        <v>55</v>
      </c>
      <c r="M323" s="33" t="s">
        <v>50</v>
      </c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>
      <c r="A324" s="41" t="str">
        <f t="shared" si="1"/>
        <v>Bosnia and Herzegovina-Europe2010</v>
      </c>
      <c r="B324" s="41">
        <v>0.009</v>
      </c>
      <c r="C324" s="41">
        <v>0.007</v>
      </c>
      <c r="D324" s="41">
        <v>78.0</v>
      </c>
      <c r="E324" s="41">
        <v>73.0</v>
      </c>
      <c r="F324" s="41">
        <v>0.174</v>
      </c>
      <c r="G324" s="41">
        <v>0.675</v>
      </c>
      <c r="H324" s="41">
        <v>0.151</v>
      </c>
      <c r="I324" s="41">
        <v>3845929.0</v>
      </c>
      <c r="J324" s="41">
        <v>0.392</v>
      </c>
      <c r="K324" s="55" t="s">
        <v>82</v>
      </c>
      <c r="L324" s="41" t="s">
        <v>55</v>
      </c>
      <c r="M324" s="33" t="s">
        <v>51</v>
      </c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>
      <c r="A325" s="41" t="str">
        <f t="shared" si="1"/>
        <v>Bosnia and Herzegovina-Europe2011</v>
      </c>
      <c r="B325" s="41">
        <v>0.009</v>
      </c>
      <c r="C325" s="41">
        <v>0.006</v>
      </c>
      <c r="D325" s="41">
        <v>79.0</v>
      </c>
      <c r="E325" s="41">
        <v>73.0</v>
      </c>
      <c r="F325" s="41">
        <v>0.169</v>
      </c>
      <c r="G325" s="41">
        <v>0.678</v>
      </c>
      <c r="H325" s="41">
        <v>0.153</v>
      </c>
      <c r="I325" s="41">
        <v>3839322.0</v>
      </c>
      <c r="J325" s="41">
        <v>0.393</v>
      </c>
      <c r="K325" s="55" t="s">
        <v>82</v>
      </c>
      <c r="L325" s="41" t="s">
        <v>55</v>
      </c>
      <c r="M325" s="33" t="s">
        <v>52</v>
      </c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>
      <c r="A326" s="41" t="str">
        <f t="shared" si="1"/>
        <v>Bosnia and Herzegovina-Europe2012</v>
      </c>
      <c r="B326" s="41">
        <v>0.009</v>
      </c>
      <c r="C326" s="41">
        <v>0.006</v>
      </c>
      <c r="D326" s="41">
        <v>79.0</v>
      </c>
      <c r="E326" s="41">
        <v>74.0</v>
      </c>
      <c r="F326" s="41">
        <v>0.163</v>
      </c>
      <c r="G326" s="41">
        <v>0.682</v>
      </c>
      <c r="H326" s="41">
        <v>0.155</v>
      </c>
      <c r="I326" s="41">
        <v>3833916.0</v>
      </c>
      <c r="J326" s="41">
        <v>0.394</v>
      </c>
      <c r="K326" s="55" t="s">
        <v>82</v>
      </c>
      <c r="L326" s="41" t="s">
        <v>55</v>
      </c>
      <c r="M326" s="33" t="s">
        <v>53</v>
      </c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>
      <c r="A327" s="41" t="str">
        <f t="shared" si="1"/>
        <v>Botswana-Africa2000</v>
      </c>
      <c r="B327" s="41">
        <v>0.027</v>
      </c>
      <c r="C327" s="41">
        <v>0.054</v>
      </c>
      <c r="D327" s="41">
        <v>52.0</v>
      </c>
      <c r="E327" s="41">
        <v>49.0</v>
      </c>
      <c r="F327" s="41">
        <v>0.383</v>
      </c>
      <c r="G327" s="41">
        <v>0.587</v>
      </c>
      <c r="H327" s="41">
        <v>0.029</v>
      </c>
      <c r="I327" s="41">
        <v>1755375.0</v>
      </c>
      <c r="J327" s="41">
        <v>0.532</v>
      </c>
      <c r="K327" s="55" t="s">
        <v>83</v>
      </c>
      <c r="L327" s="41" t="s">
        <v>57</v>
      </c>
      <c r="M327" s="33" t="s">
        <v>40</v>
      </c>
      <c r="N327" s="14"/>
      <c r="O327" s="50" t="s">
        <v>28</v>
      </c>
      <c r="P327" s="45">
        <f>AVERAGE(D324:D3014)</f>
        <v>70.8138455</v>
      </c>
      <c r="Q327" s="45">
        <f>MEDIAN(D324:D3014)</f>
        <v>74</v>
      </c>
      <c r="R327" s="45">
        <f>STDEV(D324:D3014)</f>
        <v>10.67804536</v>
      </c>
      <c r="S327" s="66" t="s">
        <v>274</v>
      </c>
      <c r="T327" s="52"/>
      <c r="U327" s="52"/>
      <c r="V327" s="14"/>
      <c r="W327" s="14"/>
    </row>
    <row r="328">
      <c r="A328" s="41" t="str">
        <f t="shared" si="1"/>
        <v>Botswana-Africa2001</v>
      </c>
      <c r="B328" s="41">
        <v>0.027</v>
      </c>
      <c r="C328" s="41">
        <v>0.054</v>
      </c>
      <c r="D328" s="41">
        <v>51.0</v>
      </c>
      <c r="E328" s="41">
        <v>48.0</v>
      </c>
      <c r="F328" s="41">
        <v>0.377</v>
      </c>
      <c r="G328" s="41">
        <v>0.593</v>
      </c>
      <c r="H328" s="41">
        <v>0.03</v>
      </c>
      <c r="I328" s="41">
        <v>1783349.0</v>
      </c>
      <c r="J328" s="41">
        <v>0.541</v>
      </c>
      <c r="K328" s="55" t="s">
        <v>83</v>
      </c>
      <c r="L328" s="41" t="s">
        <v>57</v>
      </c>
      <c r="M328" s="33" t="s">
        <v>42</v>
      </c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>
      <c r="A329" s="41" t="str">
        <f t="shared" si="1"/>
        <v>Botswana-Africa2002</v>
      </c>
      <c r="B329" s="41">
        <v>0.026</v>
      </c>
      <c r="C329" s="41">
        <v>0.054</v>
      </c>
      <c r="D329" s="41">
        <v>49.0</v>
      </c>
      <c r="E329" s="41">
        <v>48.0</v>
      </c>
      <c r="F329" s="41">
        <v>0.372</v>
      </c>
      <c r="G329" s="41">
        <v>0.598</v>
      </c>
      <c r="H329" s="41">
        <v>0.03</v>
      </c>
      <c r="I329" s="41">
        <v>1808976.0</v>
      </c>
      <c r="J329" s="41">
        <v>0.544</v>
      </c>
      <c r="K329" s="55" t="s">
        <v>83</v>
      </c>
      <c r="L329" s="41" t="s">
        <v>57</v>
      </c>
      <c r="M329" s="33" t="s">
        <v>43</v>
      </c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>
      <c r="A330" s="41" t="str">
        <f t="shared" si="1"/>
        <v>Botswana-Africa2003</v>
      </c>
      <c r="B330" s="41">
        <v>0.026</v>
      </c>
      <c r="C330" s="41">
        <v>0.051</v>
      </c>
      <c r="D330" s="41">
        <v>48.0</v>
      </c>
      <c r="E330" s="41">
        <v>47.0</v>
      </c>
      <c r="F330" s="41">
        <v>0.367</v>
      </c>
      <c r="G330" s="41">
        <v>0.602</v>
      </c>
      <c r="H330" s="41">
        <v>0.031</v>
      </c>
      <c r="I330" s="41">
        <v>1832602.0</v>
      </c>
      <c r="J330" s="41">
        <v>0.546</v>
      </c>
      <c r="K330" s="55" t="s">
        <v>83</v>
      </c>
      <c r="L330" s="41" t="s">
        <v>57</v>
      </c>
      <c r="M330" s="33" t="s">
        <v>44</v>
      </c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>
      <c r="A331" s="41" t="str">
        <f t="shared" si="1"/>
        <v>Botswana-Africa2004</v>
      </c>
      <c r="B331" s="41">
        <v>0.026</v>
      </c>
      <c r="C331" s="41">
        <v>0.046</v>
      </c>
      <c r="D331" s="41">
        <v>48.0</v>
      </c>
      <c r="E331" s="41">
        <v>47.0</v>
      </c>
      <c r="F331" s="41">
        <v>0.362</v>
      </c>
      <c r="G331" s="41">
        <v>0.607</v>
      </c>
      <c r="H331" s="41">
        <v>0.032</v>
      </c>
      <c r="I331" s="41">
        <v>1854739.0</v>
      </c>
      <c r="J331" s="41">
        <v>0.548</v>
      </c>
      <c r="K331" s="55" t="s">
        <v>83</v>
      </c>
      <c r="L331" s="41" t="s">
        <v>57</v>
      </c>
      <c r="M331" s="33" t="s">
        <v>45</v>
      </c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>
      <c r="A332" s="41" t="str">
        <f t="shared" si="1"/>
        <v>Botswana-Africa2005</v>
      </c>
      <c r="B332" s="41">
        <v>0.025</v>
      </c>
      <c r="C332" s="41">
        <v>0.043</v>
      </c>
      <c r="D332" s="41">
        <v>47.0</v>
      </c>
      <c r="E332" s="41">
        <v>46.0</v>
      </c>
      <c r="F332" s="41">
        <v>0.358</v>
      </c>
      <c r="G332" s="41">
        <v>0.61</v>
      </c>
      <c r="H332" s="41">
        <v>0.032</v>
      </c>
      <c r="I332" s="41">
        <v>1875805.0</v>
      </c>
      <c r="J332" s="41">
        <v>0.551</v>
      </c>
      <c r="K332" s="55" t="s">
        <v>83</v>
      </c>
      <c r="L332" s="41" t="s">
        <v>57</v>
      </c>
      <c r="M332" s="33" t="s">
        <v>46</v>
      </c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>
      <c r="A333" s="41" t="str">
        <f t="shared" si="1"/>
        <v>Botswana-Africa2006</v>
      </c>
      <c r="B333" s="41">
        <v>0.025</v>
      </c>
      <c r="C333" s="41">
        <v>0.043</v>
      </c>
      <c r="D333" s="41">
        <v>47.0</v>
      </c>
      <c r="E333" s="41">
        <v>46.0</v>
      </c>
      <c r="F333" s="41">
        <v>0.354</v>
      </c>
      <c r="G333" s="41">
        <v>0.613</v>
      </c>
      <c r="H333" s="41">
        <v>0.033</v>
      </c>
      <c r="I333" s="41">
        <v>1895944.0</v>
      </c>
      <c r="J333" s="41">
        <v>0.553</v>
      </c>
      <c r="K333" s="55" t="s">
        <v>83</v>
      </c>
      <c r="L333" s="41" t="s">
        <v>57</v>
      </c>
      <c r="M333" s="33" t="s">
        <v>47</v>
      </c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>
      <c r="A334" s="41" t="str">
        <f t="shared" si="1"/>
        <v>Botswana-Africa2007</v>
      </c>
      <c r="B334" s="41">
        <v>0.025</v>
      </c>
      <c r="C334" s="41">
        <v>0.043</v>
      </c>
      <c r="D334" s="41">
        <v>46.0</v>
      </c>
      <c r="E334" s="41">
        <v>46.0</v>
      </c>
      <c r="F334" s="41">
        <v>0.351</v>
      </c>
      <c r="G334" s="41">
        <v>0.616</v>
      </c>
      <c r="H334" s="41">
        <v>0.033</v>
      </c>
      <c r="I334" s="41">
        <v>1915187.0</v>
      </c>
      <c r="J334" s="41">
        <v>0.555</v>
      </c>
      <c r="K334" s="55" t="s">
        <v>83</v>
      </c>
      <c r="L334" s="41" t="s">
        <v>57</v>
      </c>
      <c r="M334" s="33" t="s">
        <v>48</v>
      </c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>
      <c r="A335" s="41" t="str">
        <f t="shared" si="1"/>
        <v>Botswana-Africa2008</v>
      </c>
      <c r="B335" s="41">
        <v>0.025</v>
      </c>
      <c r="C335" s="41">
        <v>0.043</v>
      </c>
      <c r="D335" s="41">
        <v>46.0</v>
      </c>
      <c r="E335" s="41">
        <v>46.0</v>
      </c>
      <c r="F335" s="41">
        <v>0.348</v>
      </c>
      <c r="G335" s="41">
        <v>0.618</v>
      </c>
      <c r="H335" s="41">
        <v>0.034</v>
      </c>
      <c r="I335" s="41">
        <v>1933719.0</v>
      </c>
      <c r="J335" s="41">
        <v>0.558</v>
      </c>
      <c r="K335" s="55" t="s">
        <v>83</v>
      </c>
      <c r="L335" s="41" t="s">
        <v>57</v>
      </c>
      <c r="M335" s="33" t="s">
        <v>49</v>
      </c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>
      <c r="A336" s="41" t="str">
        <f t="shared" si="1"/>
        <v>Botswana-Africa2009</v>
      </c>
      <c r="B336" s="41">
        <v>0.025</v>
      </c>
      <c r="C336" s="41">
        <v>0.041</v>
      </c>
      <c r="D336" s="41">
        <v>46.0</v>
      </c>
      <c r="E336" s="41">
        <v>47.0</v>
      </c>
      <c r="F336" s="41">
        <v>0.345</v>
      </c>
      <c r="G336" s="41">
        <v>0.621</v>
      </c>
      <c r="H336" s="41">
        <v>0.034</v>
      </c>
      <c r="I336" s="41">
        <v>1951715.0</v>
      </c>
      <c r="J336" s="41">
        <v>0.56</v>
      </c>
      <c r="K336" s="55" t="s">
        <v>83</v>
      </c>
      <c r="L336" s="41" t="s">
        <v>57</v>
      </c>
      <c r="M336" s="33" t="s">
        <v>50</v>
      </c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>
      <c r="A337" s="41" t="str">
        <f t="shared" si="1"/>
        <v>Botswana-Africa2010</v>
      </c>
      <c r="B337" s="41">
        <v>0.024</v>
      </c>
      <c r="C337" s="41">
        <v>0.04</v>
      </c>
      <c r="D337" s="41">
        <v>46.0</v>
      </c>
      <c r="E337" s="41">
        <v>47.0</v>
      </c>
      <c r="F337" s="41">
        <v>0.343</v>
      </c>
      <c r="G337" s="41">
        <v>0.623</v>
      </c>
      <c r="H337" s="41">
        <v>0.035</v>
      </c>
      <c r="I337" s="41">
        <v>1969341.0</v>
      </c>
      <c r="J337" s="41">
        <v>0.562</v>
      </c>
      <c r="K337" s="55" t="s">
        <v>83</v>
      </c>
      <c r="L337" s="41" t="s">
        <v>57</v>
      </c>
      <c r="M337" s="33" t="s">
        <v>51</v>
      </c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>
      <c r="A338" s="41" t="str">
        <f t="shared" si="1"/>
        <v>Botswana-Africa2011</v>
      </c>
      <c r="B338" s="41">
        <v>0.024</v>
      </c>
      <c r="C338" s="41">
        <v>0.039</v>
      </c>
      <c r="D338" s="41">
        <v>46.0</v>
      </c>
      <c r="E338" s="41">
        <v>47.0</v>
      </c>
      <c r="F338" s="41">
        <v>0.34</v>
      </c>
      <c r="G338" s="41">
        <v>0.625</v>
      </c>
      <c r="H338" s="41">
        <v>0.035</v>
      </c>
      <c r="I338" s="41">
        <v>1986701.0</v>
      </c>
      <c r="J338" s="41">
        <v>0.565</v>
      </c>
      <c r="K338" s="55" t="s">
        <v>83</v>
      </c>
      <c r="L338" s="41" t="s">
        <v>57</v>
      </c>
      <c r="M338" s="33" t="s">
        <v>52</v>
      </c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>
      <c r="A339" s="41" t="str">
        <f t="shared" si="1"/>
        <v>Botswana-Africa2012</v>
      </c>
      <c r="B339" s="41">
        <v>0.024</v>
      </c>
      <c r="C339" s="41">
        <v>0.037</v>
      </c>
      <c r="D339" s="41">
        <v>46.0</v>
      </c>
      <c r="E339" s="41">
        <v>48.0</v>
      </c>
      <c r="F339" s="41">
        <v>0.338</v>
      </c>
      <c r="G339" s="41">
        <v>0.627</v>
      </c>
      <c r="H339" s="41">
        <v>0.036</v>
      </c>
      <c r="I339" s="41">
        <v>2003910.0</v>
      </c>
      <c r="J339" s="41">
        <v>0.567</v>
      </c>
      <c r="K339" s="55" t="s">
        <v>83</v>
      </c>
      <c r="L339" s="41" t="s">
        <v>57</v>
      </c>
      <c r="M339" s="33" t="s">
        <v>53</v>
      </c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>
      <c r="A340" s="41" t="str">
        <f t="shared" si="1"/>
        <v>Brazil-The Americas2000</v>
      </c>
      <c r="B340" s="41">
        <v>0.021</v>
      </c>
      <c r="C340" s="41">
        <v>0.029</v>
      </c>
      <c r="D340" s="41">
        <v>74.0</v>
      </c>
      <c r="E340" s="41">
        <v>67.0</v>
      </c>
      <c r="F340" s="41">
        <v>0.296</v>
      </c>
      <c r="G340" s="41">
        <v>0.649</v>
      </c>
      <c r="H340" s="41">
        <v>0.055</v>
      </c>
      <c r="I340" s="41">
        <v>1.74504898E8</v>
      </c>
      <c r="J340" s="41">
        <v>0.812</v>
      </c>
      <c r="K340" s="55" t="s">
        <v>84</v>
      </c>
      <c r="L340" s="41" t="s">
        <v>63</v>
      </c>
      <c r="M340" s="33" t="s">
        <v>40</v>
      </c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>
      <c r="A341" s="41" t="str">
        <f t="shared" si="1"/>
        <v>Brazil-The Americas2001</v>
      </c>
      <c r="B341" s="41">
        <v>0.02</v>
      </c>
      <c r="C341" s="41">
        <v>0.027</v>
      </c>
      <c r="D341" s="41">
        <v>74.0</v>
      </c>
      <c r="E341" s="41">
        <v>67.0</v>
      </c>
      <c r="F341" s="41">
        <v>0.291</v>
      </c>
      <c r="G341" s="41">
        <v>0.653</v>
      </c>
      <c r="H341" s="41">
        <v>0.056</v>
      </c>
      <c r="I341" s="41">
        <v>1.76968205E8</v>
      </c>
      <c r="J341" s="41">
        <v>0.816</v>
      </c>
      <c r="K341" s="55" t="s">
        <v>84</v>
      </c>
      <c r="L341" s="41" t="s">
        <v>63</v>
      </c>
      <c r="M341" s="33" t="s">
        <v>42</v>
      </c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>
      <c r="A342" s="41" t="str">
        <f t="shared" si="1"/>
        <v>Brazil-The Americas2002</v>
      </c>
      <c r="B342" s="41">
        <v>0.02</v>
      </c>
      <c r="C342" s="41">
        <v>0.025</v>
      </c>
      <c r="D342" s="41">
        <v>75.0</v>
      </c>
      <c r="E342" s="41">
        <v>67.0</v>
      </c>
      <c r="F342" s="41">
        <v>0.287</v>
      </c>
      <c r="G342" s="41">
        <v>0.655</v>
      </c>
      <c r="H342" s="41">
        <v>0.057</v>
      </c>
      <c r="I342" s="41">
        <v>1.79393768E8</v>
      </c>
      <c r="J342" s="41">
        <v>0.819</v>
      </c>
      <c r="K342" s="55" t="s">
        <v>84</v>
      </c>
      <c r="L342" s="41" t="s">
        <v>63</v>
      </c>
      <c r="M342" s="33" t="s">
        <v>43</v>
      </c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>
      <c r="A343" s="41" t="str">
        <f t="shared" si="1"/>
        <v>Brazil-The Americas2003</v>
      </c>
      <c r="B343" s="41">
        <v>0.019</v>
      </c>
      <c r="C343" s="41">
        <v>0.024</v>
      </c>
      <c r="D343" s="41">
        <v>75.0</v>
      </c>
      <c r="E343" s="41">
        <v>67.0</v>
      </c>
      <c r="F343" s="41">
        <v>0.283</v>
      </c>
      <c r="G343" s="41">
        <v>0.658</v>
      </c>
      <c r="H343" s="41">
        <v>0.059</v>
      </c>
      <c r="I343" s="41">
        <v>1.81752951E8</v>
      </c>
      <c r="J343" s="41">
        <v>0.822</v>
      </c>
      <c r="K343" s="55" t="s">
        <v>84</v>
      </c>
      <c r="L343" s="41" t="s">
        <v>63</v>
      </c>
      <c r="M343" s="33" t="s">
        <v>44</v>
      </c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>
      <c r="A344" s="41" t="str">
        <f t="shared" si="1"/>
        <v>Brazil-The Americas2004</v>
      </c>
      <c r="B344" s="41">
        <v>0.019</v>
      </c>
      <c r="C344" s="41">
        <v>0.022</v>
      </c>
      <c r="D344" s="41">
        <v>75.0</v>
      </c>
      <c r="E344" s="41">
        <v>68.0</v>
      </c>
      <c r="F344" s="41">
        <v>0.28</v>
      </c>
      <c r="G344" s="41">
        <v>0.66</v>
      </c>
      <c r="H344" s="41">
        <v>0.06</v>
      </c>
      <c r="I344" s="41">
        <v>1.84010283E8</v>
      </c>
      <c r="J344" s="41">
        <v>0.825</v>
      </c>
      <c r="K344" s="55" t="s">
        <v>84</v>
      </c>
      <c r="L344" s="41" t="s">
        <v>63</v>
      </c>
      <c r="M344" s="33" t="s">
        <v>45</v>
      </c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>
      <c r="A345" s="41" t="str">
        <f t="shared" si="1"/>
        <v>Brazil-The Americas2005</v>
      </c>
      <c r="B345" s="41">
        <v>0.018</v>
      </c>
      <c r="C345" s="41">
        <v>0.02</v>
      </c>
      <c r="D345" s="41">
        <v>76.0</v>
      </c>
      <c r="E345" s="41">
        <v>68.0</v>
      </c>
      <c r="F345" s="41">
        <v>0.276</v>
      </c>
      <c r="G345" s="41">
        <v>0.663</v>
      </c>
      <c r="H345" s="41">
        <v>0.062</v>
      </c>
      <c r="I345" s="41">
        <v>1.86142403E8</v>
      </c>
      <c r="J345" s="41">
        <v>0.828</v>
      </c>
      <c r="K345" s="55" t="s">
        <v>84</v>
      </c>
      <c r="L345" s="41" t="s">
        <v>63</v>
      </c>
      <c r="M345" s="33" t="s">
        <v>46</v>
      </c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>
      <c r="A346" s="41" t="str">
        <f t="shared" si="1"/>
        <v>Brazil-The Americas2006</v>
      </c>
      <c r="B346" s="41">
        <v>0.017</v>
      </c>
      <c r="C346" s="41">
        <v>0.019</v>
      </c>
      <c r="D346" s="41">
        <v>76.0</v>
      </c>
      <c r="E346" s="41">
        <v>68.0</v>
      </c>
      <c r="F346" s="41">
        <v>0.272</v>
      </c>
      <c r="G346" s="41">
        <v>0.665</v>
      </c>
      <c r="H346" s="41">
        <v>0.063</v>
      </c>
      <c r="I346" s="41">
        <v>1.88134315E8</v>
      </c>
      <c r="J346" s="41">
        <v>0.831</v>
      </c>
      <c r="K346" s="55" t="s">
        <v>84</v>
      </c>
      <c r="L346" s="41" t="s">
        <v>63</v>
      </c>
      <c r="M346" s="33" t="s">
        <v>47</v>
      </c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>
      <c r="A347" s="41" t="str">
        <f t="shared" si="1"/>
        <v>Brazil-The Americas2007</v>
      </c>
      <c r="B347" s="41">
        <v>0.017</v>
      </c>
      <c r="C347" s="41">
        <v>0.018</v>
      </c>
      <c r="D347" s="41">
        <v>76.0</v>
      </c>
      <c r="E347" s="41">
        <v>69.0</v>
      </c>
      <c r="F347" s="41">
        <v>0.268</v>
      </c>
      <c r="G347" s="41">
        <v>0.668</v>
      </c>
      <c r="H347" s="41">
        <v>0.064</v>
      </c>
      <c r="I347" s="41">
        <v>1.89996976E8</v>
      </c>
      <c r="J347" s="41">
        <v>0.834</v>
      </c>
      <c r="K347" s="55" t="s">
        <v>84</v>
      </c>
      <c r="L347" s="41" t="s">
        <v>63</v>
      </c>
      <c r="M347" s="33" t="s">
        <v>48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>
      <c r="A348" s="41" t="str">
        <f t="shared" si="1"/>
        <v>Brazil-The Americas2008</v>
      </c>
      <c r="B348" s="41">
        <v>0.016</v>
      </c>
      <c r="C348" s="41">
        <v>0.017</v>
      </c>
      <c r="D348" s="41">
        <v>76.0</v>
      </c>
      <c r="E348" s="41">
        <v>69.0</v>
      </c>
      <c r="F348" s="41">
        <v>0.264</v>
      </c>
      <c r="G348" s="41">
        <v>0.671</v>
      </c>
      <c r="H348" s="41">
        <v>0.066</v>
      </c>
      <c r="I348" s="41">
        <v>1.91765567E8</v>
      </c>
      <c r="J348" s="41">
        <v>0.837</v>
      </c>
      <c r="K348" s="55" t="s">
        <v>84</v>
      </c>
      <c r="L348" s="41" t="s">
        <v>63</v>
      </c>
      <c r="M348" s="33" t="s">
        <v>49</v>
      </c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>
      <c r="A349" s="41" t="str">
        <f t="shared" si="1"/>
        <v>Brazil-The Americas2009</v>
      </c>
      <c r="B349" s="41">
        <v>0.016</v>
      </c>
      <c r="C349" s="41">
        <v>0.016</v>
      </c>
      <c r="D349" s="41">
        <v>77.0</v>
      </c>
      <c r="E349" s="41">
        <v>69.0</v>
      </c>
      <c r="F349" s="41">
        <v>0.259</v>
      </c>
      <c r="G349" s="41">
        <v>0.673</v>
      </c>
      <c r="H349" s="41">
        <v>0.067</v>
      </c>
      <c r="I349" s="41">
        <v>1.93490922E8</v>
      </c>
      <c r="J349" s="41">
        <v>0.84</v>
      </c>
      <c r="K349" s="55" t="s">
        <v>84</v>
      </c>
      <c r="L349" s="41" t="s">
        <v>63</v>
      </c>
      <c r="M349" s="33" t="s">
        <v>50</v>
      </c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>
      <c r="A350" s="41" t="str">
        <f t="shared" si="1"/>
        <v>Brazil-The Americas2010</v>
      </c>
      <c r="B350" s="41">
        <v>0.016</v>
      </c>
      <c r="C350" s="41">
        <v>0.015</v>
      </c>
      <c r="D350" s="41">
        <v>77.0</v>
      </c>
      <c r="E350" s="41">
        <v>70.0</v>
      </c>
      <c r="F350" s="41">
        <v>0.255</v>
      </c>
      <c r="G350" s="41">
        <v>0.676</v>
      </c>
      <c r="H350" s="41">
        <v>0.069</v>
      </c>
      <c r="I350" s="41">
        <v>1.95210154E8</v>
      </c>
      <c r="J350" s="41">
        <v>0.843</v>
      </c>
      <c r="K350" s="55" t="s">
        <v>84</v>
      </c>
      <c r="L350" s="41" t="s">
        <v>63</v>
      </c>
      <c r="M350" s="33" t="s">
        <v>51</v>
      </c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>
      <c r="A351" s="41" t="str">
        <f t="shared" si="1"/>
        <v>Brazil-The Americas2011</v>
      </c>
      <c r="B351" s="41">
        <v>0.015</v>
      </c>
      <c r="C351" s="41">
        <v>0.014</v>
      </c>
      <c r="D351" s="41">
        <v>77.0</v>
      </c>
      <c r="E351" s="41">
        <v>70.0</v>
      </c>
      <c r="F351" s="41">
        <v>0.25</v>
      </c>
      <c r="G351" s="41">
        <v>0.679</v>
      </c>
      <c r="H351" s="41">
        <v>0.071</v>
      </c>
      <c r="I351" s="41">
        <v>1.96935134E8</v>
      </c>
      <c r="J351" s="41">
        <v>0.846</v>
      </c>
      <c r="K351" s="55" t="s">
        <v>84</v>
      </c>
      <c r="L351" s="41" t="s">
        <v>63</v>
      </c>
      <c r="M351" s="33" t="s">
        <v>52</v>
      </c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>
      <c r="A352" s="41" t="str">
        <f t="shared" si="1"/>
        <v>Brazil-The Americas2012</v>
      </c>
      <c r="B352" s="41">
        <v>0.015</v>
      </c>
      <c r="C352" s="41">
        <v>0.013</v>
      </c>
      <c r="D352" s="41">
        <v>77.0</v>
      </c>
      <c r="E352" s="41">
        <v>70.0</v>
      </c>
      <c r="F352" s="41">
        <v>0.246</v>
      </c>
      <c r="G352" s="41">
        <v>0.681</v>
      </c>
      <c r="H352" s="41">
        <v>0.073</v>
      </c>
      <c r="I352" s="41">
        <v>1.98656019E8</v>
      </c>
      <c r="J352" s="41">
        <v>0.849</v>
      </c>
      <c r="K352" s="55" t="s">
        <v>84</v>
      </c>
      <c r="L352" s="41" t="s">
        <v>63</v>
      </c>
      <c r="M352" s="33" t="s">
        <v>53</v>
      </c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>
      <c r="A353" s="41" t="str">
        <f t="shared" si="1"/>
        <v>Brunei-Asia2000</v>
      </c>
      <c r="B353" s="41">
        <v>0.023</v>
      </c>
      <c r="C353" s="41">
        <v>0.008</v>
      </c>
      <c r="D353" s="41">
        <v>78.0</v>
      </c>
      <c r="E353" s="41">
        <v>74.0</v>
      </c>
      <c r="F353" s="41">
        <v>0.304</v>
      </c>
      <c r="G353" s="41">
        <v>0.668</v>
      </c>
      <c r="H353" s="41">
        <v>0.028</v>
      </c>
      <c r="I353" s="41">
        <v>331801.0</v>
      </c>
      <c r="J353" s="41">
        <v>0.712</v>
      </c>
      <c r="K353" s="55" t="s">
        <v>85</v>
      </c>
      <c r="L353" s="41" t="s">
        <v>41</v>
      </c>
      <c r="M353" s="33" t="s">
        <v>40</v>
      </c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>
      <c r="A354" s="41" t="str">
        <f t="shared" si="1"/>
        <v>Brunei-Asia2001</v>
      </c>
      <c r="B354" s="41">
        <v>0.022</v>
      </c>
      <c r="C354" s="41">
        <v>0.008</v>
      </c>
      <c r="D354" s="41">
        <v>78.0</v>
      </c>
      <c r="E354" s="41">
        <v>74.0</v>
      </c>
      <c r="F354" s="41">
        <v>0.301</v>
      </c>
      <c r="G354" s="41">
        <v>0.671</v>
      </c>
      <c r="H354" s="41">
        <v>0.028</v>
      </c>
      <c r="I354" s="41">
        <v>339114.0</v>
      </c>
      <c r="J354" s="41">
        <v>0.717</v>
      </c>
      <c r="K354" s="55" t="s">
        <v>85</v>
      </c>
      <c r="L354" s="41" t="s">
        <v>41</v>
      </c>
      <c r="M354" s="33" t="s">
        <v>42</v>
      </c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>
      <c r="A355" s="41" t="str">
        <f t="shared" si="1"/>
        <v>Brunei-Asia2002</v>
      </c>
      <c r="B355" s="41">
        <v>0.022</v>
      </c>
      <c r="C355" s="41">
        <v>0.008</v>
      </c>
      <c r="D355" s="41">
        <v>78.0</v>
      </c>
      <c r="E355" s="41">
        <v>75.0</v>
      </c>
      <c r="F355" s="41">
        <v>0.298</v>
      </c>
      <c r="G355" s="41">
        <v>0.673</v>
      </c>
      <c r="H355" s="41">
        <v>0.029</v>
      </c>
      <c r="I355" s="41">
        <v>346407.0</v>
      </c>
      <c r="J355" s="41">
        <v>0.721</v>
      </c>
      <c r="K355" s="55" t="s">
        <v>85</v>
      </c>
      <c r="L355" s="41" t="s">
        <v>41</v>
      </c>
      <c r="M355" s="33" t="s">
        <v>43</v>
      </c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>
      <c r="A356" s="41" t="str">
        <f t="shared" si="1"/>
        <v>Brunei-Asia2003</v>
      </c>
      <c r="B356" s="41">
        <v>0.021</v>
      </c>
      <c r="C356" s="41">
        <v>0.008</v>
      </c>
      <c r="D356" s="41">
        <v>79.0</v>
      </c>
      <c r="E356" s="41">
        <v>75.0</v>
      </c>
      <c r="F356" s="41">
        <v>0.295</v>
      </c>
      <c r="G356" s="41">
        <v>0.675</v>
      </c>
      <c r="H356" s="41">
        <v>0.03</v>
      </c>
      <c r="I356" s="41">
        <v>353649.0</v>
      </c>
      <c r="J356" s="41">
        <v>0.726</v>
      </c>
      <c r="K356" s="55" t="s">
        <v>85</v>
      </c>
      <c r="L356" s="41" t="s">
        <v>41</v>
      </c>
      <c r="M356" s="33" t="s">
        <v>44</v>
      </c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>
      <c r="A357" s="41" t="str">
        <f t="shared" si="1"/>
        <v>Brunei-Asia2004</v>
      </c>
      <c r="B357" s="41">
        <v>0.02</v>
      </c>
      <c r="C357" s="41">
        <v>0.008</v>
      </c>
      <c r="D357" s="41">
        <v>79.0</v>
      </c>
      <c r="E357" s="41">
        <v>75.0</v>
      </c>
      <c r="F357" s="41">
        <v>0.292</v>
      </c>
      <c r="G357" s="41">
        <v>0.677</v>
      </c>
      <c r="H357" s="41">
        <v>0.031</v>
      </c>
      <c r="I357" s="41">
        <v>360797.0</v>
      </c>
      <c r="J357" s="41">
        <v>0.731</v>
      </c>
      <c r="K357" s="55" t="s">
        <v>85</v>
      </c>
      <c r="L357" s="41" t="s">
        <v>41</v>
      </c>
      <c r="M357" s="33" t="s">
        <v>45</v>
      </c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>
      <c r="A358" s="41" t="str">
        <f t="shared" si="1"/>
        <v>Brunei-Asia2005</v>
      </c>
      <c r="B358" s="41">
        <v>0.02</v>
      </c>
      <c r="C358" s="41">
        <v>0.007</v>
      </c>
      <c r="D358" s="41">
        <v>79.0</v>
      </c>
      <c r="E358" s="41">
        <v>75.0</v>
      </c>
      <c r="F358" s="41">
        <v>0.289</v>
      </c>
      <c r="G358" s="41">
        <v>0.679</v>
      </c>
      <c r="H358" s="41">
        <v>0.032</v>
      </c>
      <c r="I358" s="41">
        <v>367815.0</v>
      </c>
      <c r="J358" s="41">
        <v>0.735</v>
      </c>
      <c r="K358" s="55" t="s">
        <v>85</v>
      </c>
      <c r="L358" s="41" t="s">
        <v>41</v>
      </c>
      <c r="M358" s="33" t="s">
        <v>46</v>
      </c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>
      <c r="A359" s="41" t="str">
        <f t="shared" si="1"/>
        <v>Brunei-Asia2006</v>
      </c>
      <c r="B359" s="41">
        <v>0.019</v>
      </c>
      <c r="C359" s="41">
        <v>0.007</v>
      </c>
      <c r="D359" s="41">
        <v>79.0</v>
      </c>
      <c r="E359" s="41">
        <v>75.0</v>
      </c>
      <c r="F359" s="41">
        <v>0.285</v>
      </c>
      <c r="G359" s="41">
        <v>0.683</v>
      </c>
      <c r="H359" s="41">
        <v>0.033</v>
      </c>
      <c r="I359" s="41">
        <v>374697.0</v>
      </c>
      <c r="J359" s="41">
        <v>0.739</v>
      </c>
      <c r="K359" s="55" t="s">
        <v>85</v>
      </c>
      <c r="L359" s="41" t="s">
        <v>41</v>
      </c>
      <c r="M359" s="33" t="s">
        <v>47</v>
      </c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>
      <c r="A360" s="41" t="str">
        <f t="shared" si="1"/>
        <v>Brunei-Asia2007</v>
      </c>
      <c r="B360" s="41">
        <v>0.018</v>
      </c>
      <c r="C360" s="41">
        <v>0.008</v>
      </c>
      <c r="D360" s="41">
        <v>79.0</v>
      </c>
      <c r="E360" s="41">
        <v>76.0</v>
      </c>
      <c r="F360" s="41">
        <v>0.28</v>
      </c>
      <c r="G360" s="41">
        <v>0.686</v>
      </c>
      <c r="H360" s="41">
        <v>0.033</v>
      </c>
      <c r="I360" s="41">
        <v>381440.0</v>
      </c>
      <c r="J360" s="41">
        <v>0.743</v>
      </c>
      <c r="K360" s="55" t="s">
        <v>85</v>
      </c>
      <c r="L360" s="41" t="s">
        <v>41</v>
      </c>
      <c r="M360" s="33" t="s">
        <v>48</v>
      </c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>
      <c r="A361" s="41" t="str">
        <f t="shared" si="1"/>
        <v>Brunei-Asia2008</v>
      </c>
      <c r="B361" s="41">
        <v>0.018</v>
      </c>
      <c r="C361" s="41">
        <v>0.008</v>
      </c>
      <c r="D361" s="41">
        <v>80.0</v>
      </c>
      <c r="E361" s="41">
        <v>76.0</v>
      </c>
      <c r="F361" s="41">
        <v>0.275</v>
      </c>
      <c r="G361" s="41">
        <v>0.691</v>
      </c>
      <c r="H361" s="41">
        <v>0.034</v>
      </c>
      <c r="I361" s="41">
        <v>388017.0</v>
      </c>
      <c r="J361" s="41">
        <v>0.747</v>
      </c>
      <c r="K361" s="55" t="s">
        <v>85</v>
      </c>
      <c r="L361" s="41" t="s">
        <v>41</v>
      </c>
      <c r="M361" s="33" t="s">
        <v>49</v>
      </c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>
      <c r="A362" s="41" t="str">
        <f t="shared" si="1"/>
        <v>Brunei-Asia2009</v>
      </c>
      <c r="B362" s="41">
        <v>0.017</v>
      </c>
      <c r="C362" s="41">
        <v>0.008</v>
      </c>
      <c r="D362" s="41">
        <v>80.0</v>
      </c>
      <c r="E362" s="41">
        <v>76.0</v>
      </c>
      <c r="F362" s="41">
        <v>0.271</v>
      </c>
      <c r="G362" s="41">
        <v>0.694</v>
      </c>
      <c r="H362" s="41">
        <v>0.035</v>
      </c>
      <c r="I362" s="41">
        <v>394400.0</v>
      </c>
      <c r="J362" s="41">
        <v>0.751</v>
      </c>
      <c r="K362" s="55" t="s">
        <v>85</v>
      </c>
      <c r="L362" s="41" t="s">
        <v>41</v>
      </c>
      <c r="M362" s="33" t="s">
        <v>50</v>
      </c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>
      <c r="A363" s="41" t="str">
        <f t="shared" si="1"/>
        <v>Brunei-Asia2010</v>
      </c>
      <c r="B363" s="41">
        <v>0.017</v>
      </c>
      <c r="C363" s="41">
        <v>0.008</v>
      </c>
      <c r="D363" s="41">
        <v>80.0</v>
      </c>
      <c r="E363" s="41">
        <v>76.0</v>
      </c>
      <c r="F363" s="41">
        <v>0.266</v>
      </c>
      <c r="G363" s="41">
        <v>0.697</v>
      </c>
      <c r="H363" s="41">
        <v>0.037</v>
      </c>
      <c r="I363" s="41">
        <v>400569.0</v>
      </c>
      <c r="J363" s="41">
        <v>0.755</v>
      </c>
      <c r="K363" s="55" t="s">
        <v>85</v>
      </c>
      <c r="L363" s="41" t="s">
        <v>41</v>
      </c>
      <c r="M363" s="33" t="s">
        <v>51</v>
      </c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>
      <c r="A364" s="41" t="str">
        <f t="shared" si="1"/>
        <v>Brunei-Asia2011</v>
      </c>
      <c r="B364" s="41">
        <v>0.016</v>
      </c>
      <c r="C364" s="41">
        <v>0.008</v>
      </c>
      <c r="D364" s="41">
        <v>80.0</v>
      </c>
      <c r="E364" s="41">
        <v>76.0</v>
      </c>
      <c r="F364" s="41">
        <v>0.262</v>
      </c>
      <c r="G364" s="41">
        <v>0.7</v>
      </c>
      <c r="H364" s="41">
        <v>0.038</v>
      </c>
      <c r="I364" s="41">
        <v>406512.0</v>
      </c>
      <c r="J364" s="41">
        <v>0.759</v>
      </c>
      <c r="K364" s="55" t="s">
        <v>85</v>
      </c>
      <c r="L364" s="41" t="s">
        <v>41</v>
      </c>
      <c r="M364" s="33" t="s">
        <v>52</v>
      </c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>
      <c r="A365" s="41" t="str">
        <f t="shared" si="1"/>
        <v>Brunei-Asia2012</v>
      </c>
      <c r="B365" s="41">
        <v>0.016</v>
      </c>
      <c r="C365" s="41">
        <v>0.008</v>
      </c>
      <c r="D365" s="41">
        <v>80.0</v>
      </c>
      <c r="E365" s="41">
        <v>77.0</v>
      </c>
      <c r="F365" s="41">
        <v>0.258</v>
      </c>
      <c r="G365" s="41">
        <v>0.702</v>
      </c>
      <c r="H365" s="41">
        <v>0.04</v>
      </c>
      <c r="I365" s="41">
        <v>412238.0</v>
      </c>
      <c r="J365" s="41">
        <v>0.762</v>
      </c>
      <c r="K365" s="55" t="s">
        <v>85</v>
      </c>
      <c r="L365" s="41" t="s">
        <v>41</v>
      </c>
      <c r="M365" s="33" t="s">
        <v>53</v>
      </c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>
      <c r="A366" s="41" t="str">
        <f t="shared" si="1"/>
        <v>Bulgaria-Europe2000</v>
      </c>
      <c r="B366" s="41">
        <v>0.009</v>
      </c>
      <c r="C366" s="41">
        <v>0.018</v>
      </c>
      <c r="D366" s="41">
        <v>75.0</v>
      </c>
      <c r="E366" s="41">
        <v>68.0</v>
      </c>
      <c r="F366" s="41">
        <v>0.157</v>
      </c>
      <c r="G366" s="41">
        <v>0.677</v>
      </c>
      <c r="H366" s="41">
        <v>0.166</v>
      </c>
      <c r="I366" s="41">
        <v>8170172.0</v>
      </c>
      <c r="J366" s="41">
        <v>0.689</v>
      </c>
      <c r="K366" s="55" t="s">
        <v>86</v>
      </c>
      <c r="L366" s="41" t="s">
        <v>55</v>
      </c>
      <c r="M366" s="33" t="s">
        <v>40</v>
      </c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>
      <c r="A367" s="41" t="str">
        <f t="shared" si="1"/>
        <v>Bulgaria-Europe2001</v>
      </c>
      <c r="B367" s="41">
        <v>0.009</v>
      </c>
      <c r="C367" s="41">
        <v>0.017</v>
      </c>
      <c r="D367" s="41">
        <v>75.0</v>
      </c>
      <c r="E367" s="41">
        <v>69.0</v>
      </c>
      <c r="F367" s="41">
        <v>0.152</v>
      </c>
      <c r="G367" s="41">
        <v>0.68</v>
      </c>
      <c r="H367" s="41">
        <v>0.168</v>
      </c>
      <c r="I367" s="41">
        <v>8020282.0</v>
      </c>
      <c r="J367" s="41">
        <v>0.692</v>
      </c>
      <c r="K367" s="55" t="s">
        <v>86</v>
      </c>
      <c r="L367" s="41" t="s">
        <v>55</v>
      </c>
      <c r="M367" s="33" t="s">
        <v>42</v>
      </c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>
      <c r="A368" s="41" t="str">
        <f t="shared" si="1"/>
        <v>Bulgaria-Europe2002</v>
      </c>
      <c r="B368" s="41">
        <v>0.009</v>
      </c>
      <c r="C368" s="41">
        <v>0.016</v>
      </c>
      <c r="D368" s="41">
        <v>75.0</v>
      </c>
      <c r="E368" s="41">
        <v>69.0</v>
      </c>
      <c r="F368" s="41">
        <v>0.148</v>
      </c>
      <c r="G368" s="41">
        <v>0.683</v>
      </c>
      <c r="H368" s="41">
        <v>0.17</v>
      </c>
      <c r="I368" s="41">
        <v>7868468.0</v>
      </c>
      <c r="J368" s="41">
        <v>0.695</v>
      </c>
      <c r="K368" s="55" t="s">
        <v>86</v>
      </c>
      <c r="L368" s="41" t="s">
        <v>55</v>
      </c>
      <c r="M368" s="33" t="s">
        <v>43</v>
      </c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>
      <c r="A369" s="41" t="str">
        <f t="shared" si="1"/>
        <v>Bulgaria-Europe2003</v>
      </c>
      <c r="B369" s="41">
        <v>0.009</v>
      </c>
      <c r="C369" s="41">
        <v>0.016</v>
      </c>
      <c r="D369" s="41">
        <v>76.0</v>
      </c>
      <c r="E369" s="41">
        <v>69.0</v>
      </c>
      <c r="F369" s="41">
        <v>0.143</v>
      </c>
      <c r="G369" s="41">
        <v>0.685</v>
      </c>
      <c r="H369" s="41">
        <v>0.171</v>
      </c>
      <c r="I369" s="41">
        <v>7823557.0</v>
      </c>
      <c r="J369" s="41">
        <v>0.699</v>
      </c>
      <c r="K369" s="55" t="s">
        <v>86</v>
      </c>
      <c r="L369" s="41" t="s">
        <v>55</v>
      </c>
      <c r="M369" s="33" t="s">
        <v>44</v>
      </c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>
      <c r="A370" s="41" t="str">
        <f t="shared" si="1"/>
        <v>Bulgaria-Europe2004</v>
      </c>
      <c r="B370" s="41">
        <v>0.009</v>
      </c>
      <c r="C370" s="41">
        <v>0.015</v>
      </c>
      <c r="D370" s="41">
        <v>76.0</v>
      </c>
      <c r="E370" s="41">
        <v>69.0</v>
      </c>
      <c r="F370" s="41">
        <v>0.14</v>
      </c>
      <c r="G370" s="41">
        <v>0.688</v>
      </c>
      <c r="H370" s="41">
        <v>0.173</v>
      </c>
      <c r="I370" s="41">
        <v>7781161.0</v>
      </c>
      <c r="J370" s="41">
        <v>0.702</v>
      </c>
      <c r="K370" s="55" t="s">
        <v>86</v>
      </c>
      <c r="L370" s="41" t="s">
        <v>55</v>
      </c>
      <c r="M370" s="33" t="s">
        <v>45</v>
      </c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>
      <c r="A371" s="41" t="str">
        <f t="shared" si="1"/>
        <v>Bulgaria-Europe2005</v>
      </c>
      <c r="B371" s="41">
        <v>0.009</v>
      </c>
      <c r="C371" s="41">
        <v>0.014</v>
      </c>
      <c r="D371" s="41">
        <v>76.0</v>
      </c>
      <c r="E371" s="41">
        <v>69.0</v>
      </c>
      <c r="F371" s="41">
        <v>0.137</v>
      </c>
      <c r="G371" s="41">
        <v>0.689</v>
      </c>
      <c r="H371" s="41">
        <v>0.174</v>
      </c>
      <c r="I371" s="41">
        <v>7739900.0</v>
      </c>
      <c r="J371" s="41">
        <v>0.706</v>
      </c>
      <c r="K371" s="55" t="s">
        <v>86</v>
      </c>
      <c r="L371" s="41" t="s">
        <v>55</v>
      </c>
      <c r="M371" s="33" t="s">
        <v>46</v>
      </c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>
      <c r="A372" s="41" t="str">
        <f t="shared" si="1"/>
        <v>Bulgaria-Europe2006</v>
      </c>
      <c r="B372" s="41">
        <v>0.01</v>
      </c>
      <c r="C372" s="41">
        <v>0.013</v>
      </c>
      <c r="D372" s="41">
        <v>76.0</v>
      </c>
      <c r="E372" s="41">
        <v>69.0</v>
      </c>
      <c r="F372" s="41">
        <v>0.135</v>
      </c>
      <c r="G372" s="41">
        <v>0.69</v>
      </c>
      <c r="H372" s="41">
        <v>0.176</v>
      </c>
      <c r="I372" s="41">
        <v>7699020.0</v>
      </c>
      <c r="J372" s="41">
        <v>0.709</v>
      </c>
      <c r="K372" s="55" t="s">
        <v>86</v>
      </c>
      <c r="L372" s="41" t="s">
        <v>55</v>
      </c>
      <c r="M372" s="33" t="s">
        <v>47</v>
      </c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>
      <c r="A373" s="41" t="str">
        <f t="shared" si="1"/>
        <v>Bulgaria-Europe2007</v>
      </c>
      <c r="B373" s="41">
        <v>0.01</v>
      </c>
      <c r="C373" s="41">
        <v>0.012</v>
      </c>
      <c r="D373" s="41">
        <v>76.0</v>
      </c>
      <c r="E373" s="41">
        <v>69.0</v>
      </c>
      <c r="F373" s="41">
        <v>0.133</v>
      </c>
      <c r="G373" s="41">
        <v>0.689</v>
      </c>
      <c r="H373" s="41">
        <v>0.177</v>
      </c>
      <c r="I373" s="41">
        <v>7545338.0</v>
      </c>
      <c r="J373" s="41">
        <v>0.713</v>
      </c>
      <c r="K373" s="55" t="s">
        <v>86</v>
      </c>
      <c r="L373" s="41" t="s">
        <v>55</v>
      </c>
      <c r="M373" s="33" t="s">
        <v>48</v>
      </c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>
      <c r="A374" s="41" t="str">
        <f t="shared" si="1"/>
        <v>Bulgaria-Europe2008</v>
      </c>
      <c r="B374" s="41">
        <v>0.01</v>
      </c>
      <c r="C374" s="41">
        <v>0.012</v>
      </c>
      <c r="D374" s="41">
        <v>77.0</v>
      </c>
      <c r="E374" s="41">
        <v>70.0</v>
      </c>
      <c r="F374" s="41">
        <v>0.133</v>
      </c>
      <c r="G374" s="41">
        <v>0.688</v>
      </c>
      <c r="H374" s="41">
        <v>0.179</v>
      </c>
      <c r="I374" s="41">
        <v>7492561.0</v>
      </c>
      <c r="J374" s="41">
        <v>0.716</v>
      </c>
      <c r="K374" s="55" t="s">
        <v>86</v>
      </c>
      <c r="L374" s="41" t="s">
        <v>55</v>
      </c>
      <c r="M374" s="33" t="s">
        <v>49</v>
      </c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>
      <c r="A375" s="41" t="str">
        <f t="shared" si="1"/>
        <v>Bulgaria-Europe2009</v>
      </c>
      <c r="B375" s="41">
        <v>0.011</v>
      </c>
      <c r="C375" s="41">
        <v>0.012</v>
      </c>
      <c r="D375" s="41">
        <v>77.0</v>
      </c>
      <c r="E375" s="41">
        <v>70.0</v>
      </c>
      <c r="F375" s="41">
        <v>0.133</v>
      </c>
      <c r="G375" s="41">
        <v>0.686</v>
      </c>
      <c r="H375" s="41">
        <v>0.181</v>
      </c>
      <c r="I375" s="41">
        <v>7444443.0</v>
      </c>
      <c r="J375" s="41">
        <v>0.72</v>
      </c>
      <c r="K375" s="55" t="s">
        <v>86</v>
      </c>
      <c r="L375" s="41" t="s">
        <v>55</v>
      </c>
      <c r="M375" s="33" t="s">
        <v>50</v>
      </c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>
      <c r="A376" s="41" t="str">
        <f t="shared" si="1"/>
        <v>Bulgaria-Europe2010</v>
      </c>
      <c r="B376" s="41">
        <v>0.01</v>
      </c>
      <c r="C376" s="41">
        <v>0.011</v>
      </c>
      <c r="D376" s="41">
        <v>77.0</v>
      </c>
      <c r="E376" s="41">
        <v>70.0</v>
      </c>
      <c r="F376" s="41">
        <v>0.133</v>
      </c>
      <c r="G376" s="41">
        <v>0.683</v>
      </c>
      <c r="H376" s="41">
        <v>0.183</v>
      </c>
      <c r="I376" s="41">
        <v>7395599.0</v>
      </c>
      <c r="J376" s="41">
        <v>0.723</v>
      </c>
      <c r="K376" s="55" t="s">
        <v>86</v>
      </c>
      <c r="L376" s="41" t="s">
        <v>55</v>
      </c>
      <c r="M376" s="33" t="s">
        <v>51</v>
      </c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>
      <c r="A377" s="41" t="str">
        <f t="shared" si="1"/>
        <v>Bulgaria-Europe2011</v>
      </c>
      <c r="B377" s="41">
        <v>0.01</v>
      </c>
      <c r="C377" s="41">
        <v>0.011</v>
      </c>
      <c r="D377" s="41">
        <v>78.0</v>
      </c>
      <c r="E377" s="41">
        <v>71.0</v>
      </c>
      <c r="F377" s="41">
        <v>0.134</v>
      </c>
      <c r="G377" s="41">
        <v>0.68</v>
      </c>
      <c r="H377" s="41">
        <v>0.186</v>
      </c>
      <c r="I377" s="41">
        <v>7348328.0</v>
      </c>
      <c r="J377" s="41">
        <v>0.726</v>
      </c>
      <c r="K377" s="55" t="s">
        <v>86</v>
      </c>
      <c r="L377" s="41" t="s">
        <v>55</v>
      </c>
      <c r="M377" s="33" t="s">
        <v>52</v>
      </c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>
      <c r="A378" s="41" t="str">
        <f t="shared" si="1"/>
        <v>Bulgaria-Europe2012</v>
      </c>
      <c r="B378" s="41">
        <v>0.01</v>
      </c>
      <c r="C378" s="41">
        <v>0.011</v>
      </c>
      <c r="D378" s="41">
        <v>78.0</v>
      </c>
      <c r="E378" s="41">
        <v>71.0</v>
      </c>
      <c r="F378" s="41">
        <v>0.135</v>
      </c>
      <c r="G378" s="41">
        <v>0.675</v>
      </c>
      <c r="H378" s="41">
        <v>0.189</v>
      </c>
      <c r="I378" s="41">
        <v>7305888.0</v>
      </c>
      <c r="J378" s="41">
        <v>0.73</v>
      </c>
      <c r="K378" s="55" t="s">
        <v>86</v>
      </c>
      <c r="L378" s="41" t="s">
        <v>55</v>
      </c>
      <c r="M378" s="33" t="s">
        <v>53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>
      <c r="A379" s="41" t="str">
        <f t="shared" si="1"/>
        <v>Burkina Faso-Africa2000</v>
      </c>
      <c r="B379" s="41">
        <v>0.046</v>
      </c>
      <c r="C379" s="41">
        <v>0.096</v>
      </c>
      <c r="D379" s="41">
        <v>52.0</v>
      </c>
      <c r="E379" s="41">
        <v>49.0</v>
      </c>
      <c r="F379" s="41">
        <v>0.468</v>
      </c>
      <c r="G379" s="41">
        <v>0.505</v>
      </c>
      <c r="H379" s="41">
        <v>0.028</v>
      </c>
      <c r="I379" s="41">
        <v>1.1607944E7</v>
      </c>
      <c r="J379" s="41">
        <v>0.178</v>
      </c>
      <c r="K379" s="55" t="s">
        <v>87</v>
      </c>
      <c r="L379" s="41" t="s">
        <v>57</v>
      </c>
      <c r="M379" s="33" t="s">
        <v>40</v>
      </c>
      <c r="N379" s="14"/>
      <c r="O379" s="50" t="s">
        <v>29</v>
      </c>
      <c r="P379" s="45">
        <f>AVERAGE(E375:E3065)</f>
        <v>66.14365833</v>
      </c>
      <c r="Q379" s="45">
        <f>MEDIAN(E375:E3065)</f>
        <v>68</v>
      </c>
      <c r="R379" s="45">
        <f>STDEV(E375:E3065)</f>
        <v>9.31020022</v>
      </c>
      <c r="S379" s="66" t="s">
        <v>274</v>
      </c>
      <c r="T379" s="52"/>
      <c r="U379" s="52"/>
      <c r="V379" s="14"/>
      <c r="W379" s="14"/>
    </row>
    <row r="380">
      <c r="A380" s="41" t="str">
        <f t="shared" si="1"/>
        <v>Burkina Faso-Africa2001</v>
      </c>
      <c r="B380" s="41">
        <v>0.046</v>
      </c>
      <c r="C380" s="41">
        <v>0.095</v>
      </c>
      <c r="D380" s="41">
        <v>52.0</v>
      </c>
      <c r="E380" s="41">
        <v>50.0</v>
      </c>
      <c r="F380" s="41">
        <v>0.467</v>
      </c>
      <c r="G380" s="41">
        <v>0.506</v>
      </c>
      <c r="H380" s="41">
        <v>0.027</v>
      </c>
      <c r="I380" s="41">
        <v>1.194608E7</v>
      </c>
      <c r="J380" s="41">
        <v>0.185</v>
      </c>
      <c r="K380" s="55" t="s">
        <v>87</v>
      </c>
      <c r="L380" s="41" t="s">
        <v>57</v>
      </c>
      <c r="M380" s="33" t="s">
        <v>42</v>
      </c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>
      <c r="A381" s="41" t="str">
        <f t="shared" si="1"/>
        <v>Burkina Faso-Africa2002</v>
      </c>
      <c r="B381" s="41">
        <v>0.046</v>
      </c>
      <c r="C381" s="41">
        <v>0.094</v>
      </c>
      <c r="D381" s="41">
        <v>52.0</v>
      </c>
      <c r="E381" s="41">
        <v>50.0</v>
      </c>
      <c r="F381" s="41">
        <v>0.467</v>
      </c>
      <c r="G381" s="41">
        <v>0.507</v>
      </c>
      <c r="H381" s="41">
        <v>0.027</v>
      </c>
      <c r="I381" s="41">
        <v>1.2296399E7</v>
      </c>
      <c r="J381" s="41">
        <v>0.193</v>
      </c>
      <c r="K381" s="55" t="s">
        <v>87</v>
      </c>
      <c r="L381" s="41" t="s">
        <v>57</v>
      </c>
      <c r="M381" s="33" t="s">
        <v>43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>
      <c r="A382" s="41" t="str">
        <f t="shared" si="1"/>
        <v>Burkina Faso-Africa2003</v>
      </c>
      <c r="B382" s="41">
        <v>0.045</v>
      </c>
      <c r="C382" s="41">
        <v>0.091</v>
      </c>
      <c r="D382" s="41">
        <v>53.0</v>
      </c>
      <c r="E382" s="41">
        <v>51.0</v>
      </c>
      <c r="F382" s="41">
        <v>0.466</v>
      </c>
      <c r="G382" s="41">
        <v>0.508</v>
      </c>
      <c r="H382" s="41">
        <v>0.026</v>
      </c>
      <c r="I382" s="41">
        <v>1.2659086E7</v>
      </c>
      <c r="J382" s="41">
        <v>0.2</v>
      </c>
      <c r="K382" s="55" t="s">
        <v>87</v>
      </c>
      <c r="L382" s="41" t="s">
        <v>57</v>
      </c>
      <c r="M382" s="33" t="s">
        <v>44</v>
      </c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>
      <c r="A383" s="41" t="str">
        <f t="shared" si="1"/>
        <v>Burkina Faso-Africa2004</v>
      </c>
      <c r="B383" s="41">
        <v>0.045</v>
      </c>
      <c r="C383" s="41">
        <v>0.089</v>
      </c>
      <c r="D383" s="41">
        <v>53.0</v>
      </c>
      <c r="E383" s="41">
        <v>51.0</v>
      </c>
      <c r="F383" s="41">
        <v>0.466</v>
      </c>
      <c r="G383" s="41">
        <v>0.508</v>
      </c>
      <c r="H383" s="41">
        <v>0.026</v>
      </c>
      <c r="I383" s="41">
        <v>1.3034258E7</v>
      </c>
      <c r="J383" s="41">
        <v>0.208</v>
      </c>
      <c r="K383" s="55" t="s">
        <v>87</v>
      </c>
      <c r="L383" s="41" t="s">
        <v>57</v>
      </c>
      <c r="M383" s="33" t="s">
        <v>45</v>
      </c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>
      <c r="A384" s="41" t="str">
        <f t="shared" si="1"/>
        <v>Burkina Faso-Africa2005</v>
      </c>
      <c r="B384" s="41">
        <v>0.045</v>
      </c>
      <c r="C384" s="41">
        <v>0.086</v>
      </c>
      <c r="D384" s="41">
        <v>53.0</v>
      </c>
      <c r="E384" s="41">
        <v>52.0</v>
      </c>
      <c r="F384" s="41">
        <v>0.465</v>
      </c>
      <c r="G384" s="41">
        <v>0.509</v>
      </c>
      <c r="H384" s="41">
        <v>0.026</v>
      </c>
      <c r="I384" s="41">
        <v>1.3421929E7</v>
      </c>
      <c r="J384" s="41">
        <v>0.215</v>
      </c>
      <c r="K384" s="55" t="s">
        <v>87</v>
      </c>
      <c r="L384" s="41" t="s">
        <v>57</v>
      </c>
      <c r="M384" s="33" t="s">
        <v>46</v>
      </c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>
      <c r="A385" s="41" t="str">
        <f t="shared" si="1"/>
        <v>Burkina Faso-Africa2006</v>
      </c>
      <c r="B385" s="41">
        <v>0.044</v>
      </c>
      <c r="C385" s="41">
        <v>0.083</v>
      </c>
      <c r="D385" s="41">
        <v>54.0</v>
      </c>
      <c r="E385" s="41">
        <v>52.0</v>
      </c>
      <c r="F385" s="41">
        <v>0.464</v>
      </c>
      <c r="G385" s="41">
        <v>0.51</v>
      </c>
      <c r="H385" s="41">
        <v>0.025</v>
      </c>
      <c r="I385" s="41">
        <v>1.3822257E7</v>
      </c>
      <c r="J385" s="41">
        <v>0.223</v>
      </c>
      <c r="K385" s="55" t="s">
        <v>87</v>
      </c>
      <c r="L385" s="41" t="s">
        <v>57</v>
      </c>
      <c r="M385" s="33" t="s">
        <v>47</v>
      </c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>
      <c r="A386" s="41" t="str">
        <f t="shared" si="1"/>
        <v>Burkina Faso-Africa2007</v>
      </c>
      <c r="B386" s="41">
        <v>0.044</v>
      </c>
      <c r="C386" s="41">
        <v>0.079</v>
      </c>
      <c r="D386" s="41">
        <v>54.0</v>
      </c>
      <c r="E386" s="41">
        <v>53.0</v>
      </c>
      <c r="F386" s="41">
        <v>0.463</v>
      </c>
      <c r="G386" s="41">
        <v>0.511</v>
      </c>
      <c r="H386" s="41">
        <v>0.025</v>
      </c>
      <c r="I386" s="41">
        <v>1.4235075E7</v>
      </c>
      <c r="J386" s="41">
        <v>0.232</v>
      </c>
      <c r="K386" s="55" t="s">
        <v>87</v>
      </c>
      <c r="L386" s="41" t="s">
        <v>57</v>
      </c>
      <c r="M386" s="33" t="s">
        <v>48</v>
      </c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>
      <c r="A387" s="41" t="str">
        <f t="shared" si="1"/>
        <v>Burkina Faso-Africa2008</v>
      </c>
      <c r="B387" s="41">
        <v>0.044</v>
      </c>
      <c r="C387" s="41">
        <v>0.076</v>
      </c>
      <c r="D387" s="41">
        <v>55.0</v>
      </c>
      <c r="E387" s="41">
        <v>54.0</v>
      </c>
      <c r="F387" s="41">
        <v>0.462</v>
      </c>
      <c r="G387" s="41">
        <v>0.512</v>
      </c>
      <c r="H387" s="41">
        <v>0.025</v>
      </c>
      <c r="I387" s="41">
        <v>1.4659646E7</v>
      </c>
      <c r="J387" s="41">
        <v>0.24</v>
      </c>
      <c r="K387" s="55" t="s">
        <v>87</v>
      </c>
      <c r="L387" s="41" t="s">
        <v>57</v>
      </c>
      <c r="M387" s="33" t="s">
        <v>49</v>
      </c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>
      <c r="A388" s="41" t="str">
        <f t="shared" si="1"/>
        <v>Burkina Faso-Africa2009</v>
      </c>
      <c r="B388" s="41">
        <v>0.043</v>
      </c>
      <c r="C388" s="41">
        <v>0.073</v>
      </c>
      <c r="D388" s="41">
        <v>55.0</v>
      </c>
      <c r="E388" s="41">
        <v>54.0</v>
      </c>
      <c r="F388" s="41">
        <v>0.461</v>
      </c>
      <c r="G388" s="41">
        <v>0.514</v>
      </c>
      <c r="H388" s="41">
        <v>0.025</v>
      </c>
      <c r="I388" s="41">
        <v>1.5094967E7</v>
      </c>
      <c r="J388" s="41">
        <v>0.248</v>
      </c>
      <c r="K388" s="55" t="s">
        <v>87</v>
      </c>
      <c r="L388" s="41" t="s">
        <v>57</v>
      </c>
      <c r="M388" s="33" t="s">
        <v>50</v>
      </c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>
      <c r="A389" s="41" t="str">
        <f t="shared" si="1"/>
        <v>Burkina Faso-Africa2010</v>
      </c>
      <c r="B389" s="41">
        <v>0.043</v>
      </c>
      <c r="C389" s="41">
        <v>0.07</v>
      </c>
      <c r="D389" s="41">
        <v>56.0</v>
      </c>
      <c r="E389" s="41">
        <v>54.0</v>
      </c>
      <c r="F389" s="41">
        <v>0.46</v>
      </c>
      <c r="G389" s="41">
        <v>0.515</v>
      </c>
      <c r="H389" s="41">
        <v>0.025</v>
      </c>
      <c r="I389" s="41">
        <v>1.5540284E7</v>
      </c>
      <c r="J389" s="41">
        <v>0.257</v>
      </c>
      <c r="K389" s="55" t="s">
        <v>87</v>
      </c>
      <c r="L389" s="41" t="s">
        <v>57</v>
      </c>
      <c r="M389" s="33" t="s">
        <v>51</v>
      </c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>
      <c r="A390" s="41" t="str">
        <f t="shared" si="1"/>
        <v>Burkina Faso-Africa2011</v>
      </c>
      <c r="B390" s="41">
        <v>0.042</v>
      </c>
      <c r="C390" s="41">
        <v>0.068</v>
      </c>
      <c r="D390" s="41">
        <v>56.0</v>
      </c>
      <c r="E390" s="41">
        <v>55.0</v>
      </c>
      <c r="F390" s="41">
        <v>0.458</v>
      </c>
      <c r="G390" s="41">
        <v>0.517</v>
      </c>
      <c r="H390" s="41">
        <v>0.025</v>
      </c>
      <c r="I390" s="41">
        <v>1.5995313E7</v>
      </c>
      <c r="J390" s="41">
        <v>0.265</v>
      </c>
      <c r="K390" s="55" t="s">
        <v>87</v>
      </c>
      <c r="L390" s="41" t="s">
        <v>57</v>
      </c>
      <c r="M390" s="33" t="s">
        <v>52</v>
      </c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>
      <c r="A391" s="41" t="str">
        <f t="shared" si="1"/>
        <v>Burkina Faso-Africa2012</v>
      </c>
      <c r="B391" s="41">
        <v>0.041</v>
      </c>
      <c r="C391" s="41">
        <v>0.066</v>
      </c>
      <c r="D391" s="41">
        <v>56.0</v>
      </c>
      <c r="E391" s="41">
        <v>55.0</v>
      </c>
      <c r="F391" s="41">
        <v>0.457</v>
      </c>
      <c r="G391" s="41">
        <v>0.519</v>
      </c>
      <c r="H391" s="41">
        <v>0.024</v>
      </c>
      <c r="I391" s="41">
        <v>1.6460141E7</v>
      </c>
      <c r="J391" s="41">
        <v>0.273</v>
      </c>
      <c r="K391" s="55" t="s">
        <v>87</v>
      </c>
      <c r="L391" s="41" t="s">
        <v>57</v>
      </c>
      <c r="M391" s="33" t="s">
        <v>53</v>
      </c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>
      <c r="A392" s="41" t="str">
        <f t="shared" si="1"/>
        <v>Burundi-Africa2000</v>
      </c>
      <c r="B392" s="41">
        <v>0.042</v>
      </c>
      <c r="C392" s="41">
        <v>0.092</v>
      </c>
      <c r="D392" s="41">
        <v>49.0</v>
      </c>
      <c r="E392" s="41">
        <v>47.0</v>
      </c>
      <c r="F392" s="41">
        <v>0.49</v>
      </c>
      <c r="G392" s="41">
        <v>0.481</v>
      </c>
      <c r="H392" s="41">
        <v>0.029</v>
      </c>
      <c r="I392" s="41">
        <v>6674286.0</v>
      </c>
      <c r="J392" s="41">
        <v>0.082</v>
      </c>
      <c r="K392" s="55" t="s">
        <v>88</v>
      </c>
      <c r="L392" s="41" t="s">
        <v>57</v>
      </c>
      <c r="M392" s="33" t="s">
        <v>40</v>
      </c>
      <c r="N392" s="14"/>
      <c r="O392" s="50" t="s">
        <v>30</v>
      </c>
      <c r="P392" s="45">
        <f>AVERAGE(F387:F3077)</f>
        <v>0.2851037728</v>
      </c>
      <c r="Q392" s="45">
        <f>MEDIAN(F387:F3077)</f>
        <v>0.295</v>
      </c>
      <c r="R392" s="45">
        <f>STDEV(F387:F3077)</f>
        <v>0.1271463731</v>
      </c>
      <c r="S392" s="66" t="s">
        <v>274</v>
      </c>
      <c r="T392" s="52"/>
      <c r="U392" s="52"/>
      <c r="V392" s="14"/>
      <c r="W392" s="14"/>
    </row>
    <row r="393">
      <c r="A393" s="41" t="str">
        <f t="shared" si="1"/>
        <v>Burundi-Africa2001</v>
      </c>
      <c r="B393" s="41">
        <v>0.042</v>
      </c>
      <c r="C393" s="41">
        <v>0.089</v>
      </c>
      <c r="D393" s="41">
        <v>50.0</v>
      </c>
      <c r="E393" s="41">
        <v>47.0</v>
      </c>
      <c r="F393" s="41">
        <v>0.484</v>
      </c>
      <c r="G393" s="41">
        <v>0.487</v>
      </c>
      <c r="H393" s="41">
        <v>0.029</v>
      </c>
      <c r="I393" s="41">
        <v>6839376.0</v>
      </c>
      <c r="J393" s="41">
        <v>0.085</v>
      </c>
      <c r="K393" s="55" t="s">
        <v>88</v>
      </c>
      <c r="L393" s="41" t="s">
        <v>57</v>
      </c>
      <c r="M393" s="33" t="s">
        <v>42</v>
      </c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>
      <c r="A394" s="41" t="str">
        <f t="shared" si="1"/>
        <v>Burundi-Africa2002</v>
      </c>
      <c r="B394" s="41">
        <v>0.043</v>
      </c>
      <c r="C394" s="41">
        <v>0.086</v>
      </c>
      <c r="D394" s="41">
        <v>50.0</v>
      </c>
      <c r="E394" s="41">
        <v>48.0</v>
      </c>
      <c r="F394" s="41">
        <v>0.476</v>
      </c>
      <c r="G394" s="41">
        <v>0.495</v>
      </c>
      <c r="H394" s="41">
        <v>0.028</v>
      </c>
      <c r="I394" s="41">
        <v>7037727.0</v>
      </c>
      <c r="J394" s="41">
        <v>0.087</v>
      </c>
      <c r="K394" s="55" t="s">
        <v>88</v>
      </c>
      <c r="L394" s="41" t="s">
        <v>57</v>
      </c>
      <c r="M394" s="33" t="s">
        <v>43</v>
      </c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>
      <c r="A395" s="41" t="str">
        <f t="shared" si="1"/>
        <v>Burundi-Africa2003</v>
      </c>
      <c r="B395" s="41">
        <v>0.043</v>
      </c>
      <c r="C395" s="41">
        <v>0.082</v>
      </c>
      <c r="D395" s="41">
        <v>50.0</v>
      </c>
      <c r="E395" s="41">
        <v>48.0</v>
      </c>
      <c r="F395" s="41">
        <v>0.468</v>
      </c>
      <c r="G395" s="41">
        <v>0.504</v>
      </c>
      <c r="H395" s="41">
        <v>0.028</v>
      </c>
      <c r="I395" s="41">
        <v>7264340.0</v>
      </c>
      <c r="J395" s="41">
        <v>0.089</v>
      </c>
      <c r="K395" s="55" t="s">
        <v>88</v>
      </c>
      <c r="L395" s="41" t="s">
        <v>57</v>
      </c>
      <c r="M395" s="33" t="s">
        <v>44</v>
      </c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>
      <c r="A396" s="41" t="str">
        <f t="shared" si="1"/>
        <v>Burundi-Africa2004</v>
      </c>
      <c r="B396" s="41">
        <v>0.043</v>
      </c>
      <c r="C396" s="41">
        <v>0.079</v>
      </c>
      <c r="D396" s="41">
        <v>51.0</v>
      </c>
      <c r="E396" s="41">
        <v>48.0</v>
      </c>
      <c r="F396" s="41">
        <v>0.461</v>
      </c>
      <c r="G396" s="41">
        <v>0.512</v>
      </c>
      <c r="H396" s="41">
        <v>0.028</v>
      </c>
      <c r="I396" s="41">
        <v>7510771.0</v>
      </c>
      <c r="J396" s="41">
        <v>0.091</v>
      </c>
      <c r="K396" s="55" t="s">
        <v>88</v>
      </c>
      <c r="L396" s="41" t="s">
        <v>57</v>
      </c>
      <c r="M396" s="33" t="s">
        <v>45</v>
      </c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>
      <c r="A397" s="41" t="str">
        <f t="shared" si="1"/>
        <v>Burundi-Africa2005</v>
      </c>
      <c r="B397" s="41">
        <v>0.044</v>
      </c>
      <c r="C397" s="41">
        <v>0.075</v>
      </c>
      <c r="D397" s="41">
        <v>51.0</v>
      </c>
      <c r="E397" s="41">
        <v>49.0</v>
      </c>
      <c r="F397" s="41">
        <v>0.454</v>
      </c>
      <c r="G397" s="41">
        <v>0.519</v>
      </c>
      <c r="H397" s="41">
        <v>0.027</v>
      </c>
      <c r="I397" s="41">
        <v>7770392.0</v>
      </c>
      <c r="J397" s="41">
        <v>0.094</v>
      </c>
      <c r="K397" s="55" t="s">
        <v>88</v>
      </c>
      <c r="L397" s="41" t="s">
        <v>57</v>
      </c>
      <c r="M397" s="33" t="s">
        <v>46</v>
      </c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>
      <c r="A398" s="41" t="str">
        <f t="shared" si="1"/>
        <v>Burundi-Africa2006</v>
      </c>
      <c r="B398" s="41">
        <v>0.044</v>
      </c>
      <c r="C398" s="41">
        <v>0.072</v>
      </c>
      <c r="D398" s="41">
        <v>52.0</v>
      </c>
      <c r="E398" s="41">
        <v>49.0</v>
      </c>
      <c r="F398" s="41">
        <v>0.449</v>
      </c>
      <c r="G398" s="41">
        <v>0.524</v>
      </c>
      <c r="H398" s="41">
        <v>0.027</v>
      </c>
      <c r="I398" s="41">
        <v>8042579.0</v>
      </c>
      <c r="J398" s="41">
        <v>0.096</v>
      </c>
      <c r="K398" s="55" t="s">
        <v>88</v>
      </c>
      <c r="L398" s="41" t="s">
        <v>57</v>
      </c>
      <c r="M398" s="33" t="s">
        <v>47</v>
      </c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>
      <c r="A399" s="41" t="str">
        <f t="shared" si="1"/>
        <v>Burundi-Africa2007</v>
      </c>
      <c r="B399" s="41">
        <v>0.044</v>
      </c>
      <c r="C399" s="41">
        <v>0.069</v>
      </c>
      <c r="D399" s="41">
        <v>53.0</v>
      </c>
      <c r="E399" s="41">
        <v>50.0</v>
      </c>
      <c r="F399" s="41">
        <v>0.445</v>
      </c>
      <c r="G399" s="41">
        <v>0.529</v>
      </c>
      <c r="H399" s="41">
        <v>0.026</v>
      </c>
      <c r="I399" s="41">
        <v>8328312.0</v>
      </c>
      <c r="J399" s="41">
        <v>0.099</v>
      </c>
      <c r="K399" s="55" t="s">
        <v>88</v>
      </c>
      <c r="L399" s="41" t="s">
        <v>57</v>
      </c>
      <c r="M399" s="33" t="s">
        <v>48</v>
      </c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>
      <c r="A400" s="41" t="str">
        <f t="shared" si="1"/>
        <v>Burundi-Africa2008</v>
      </c>
      <c r="B400" s="41">
        <v>0.045</v>
      </c>
      <c r="C400" s="41">
        <v>0.066</v>
      </c>
      <c r="D400" s="41">
        <v>53.0</v>
      </c>
      <c r="E400" s="41">
        <v>50.0</v>
      </c>
      <c r="F400" s="41">
        <v>0.442</v>
      </c>
      <c r="G400" s="41">
        <v>0.532</v>
      </c>
      <c r="H400" s="41">
        <v>0.026</v>
      </c>
      <c r="I400" s="41">
        <v>8624280.0</v>
      </c>
      <c r="J400" s="41">
        <v>0.101</v>
      </c>
      <c r="K400" s="55" t="s">
        <v>88</v>
      </c>
      <c r="L400" s="41" t="s">
        <v>57</v>
      </c>
      <c r="M400" s="33" t="s">
        <v>49</v>
      </c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>
      <c r="A401" s="41" t="str">
        <f t="shared" si="1"/>
        <v>Burundi-Africa2009</v>
      </c>
      <c r="B401" s="41">
        <v>0.045</v>
      </c>
      <c r="C401" s="41">
        <v>0.063</v>
      </c>
      <c r="D401" s="41">
        <v>54.0</v>
      </c>
      <c r="E401" s="41">
        <v>51.0</v>
      </c>
      <c r="F401" s="41">
        <v>0.44</v>
      </c>
      <c r="G401" s="41">
        <v>0.535</v>
      </c>
      <c r="H401" s="41">
        <v>0.026</v>
      </c>
      <c r="I401" s="41">
        <v>8926687.0</v>
      </c>
      <c r="J401" s="41">
        <v>0.104</v>
      </c>
      <c r="K401" s="55" t="s">
        <v>88</v>
      </c>
      <c r="L401" s="41" t="s">
        <v>57</v>
      </c>
      <c r="M401" s="33" t="s">
        <v>50</v>
      </c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>
      <c r="A402" s="41" t="str">
        <f t="shared" si="1"/>
        <v>Burundi-Africa2010</v>
      </c>
      <c r="B402" s="41">
        <v>0.045</v>
      </c>
      <c r="C402" s="41">
        <v>0.061</v>
      </c>
      <c r="D402" s="41">
        <v>54.0</v>
      </c>
      <c r="E402" s="41">
        <v>51.0</v>
      </c>
      <c r="F402" s="41">
        <v>0.439</v>
      </c>
      <c r="G402" s="41">
        <v>0.535</v>
      </c>
      <c r="H402" s="41">
        <v>0.025</v>
      </c>
      <c r="I402" s="41">
        <v>9232753.0</v>
      </c>
      <c r="J402" s="41">
        <v>0.106</v>
      </c>
      <c r="K402" s="55" t="s">
        <v>88</v>
      </c>
      <c r="L402" s="41" t="s">
        <v>57</v>
      </c>
      <c r="M402" s="33" t="s">
        <v>51</v>
      </c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>
      <c r="A403" s="41" t="str">
        <f t="shared" si="1"/>
        <v>Burundi-Africa2011</v>
      </c>
      <c r="B403" s="41">
        <v>0.045</v>
      </c>
      <c r="C403" s="41">
        <v>0.059</v>
      </c>
      <c r="D403" s="41">
        <v>55.0</v>
      </c>
      <c r="E403" s="41">
        <v>51.0</v>
      </c>
      <c r="F403" s="41">
        <v>0.44</v>
      </c>
      <c r="G403" s="41">
        <v>0.535</v>
      </c>
      <c r="H403" s="41">
        <v>0.025</v>
      </c>
      <c r="I403" s="41">
        <v>9540362.0</v>
      </c>
      <c r="J403" s="41">
        <v>0.109</v>
      </c>
      <c r="K403" s="55" t="s">
        <v>88</v>
      </c>
      <c r="L403" s="41" t="s">
        <v>57</v>
      </c>
      <c r="M403" s="33" t="s">
        <v>52</v>
      </c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>
      <c r="A404" s="41" t="str">
        <f t="shared" si="1"/>
        <v>Burundi-Africa2012</v>
      </c>
      <c r="B404" s="41">
        <v>0.045</v>
      </c>
      <c r="C404" s="41">
        <v>0.057</v>
      </c>
      <c r="D404" s="41">
        <v>56.0</v>
      </c>
      <c r="E404" s="41">
        <v>52.0</v>
      </c>
      <c r="F404" s="41">
        <v>0.442</v>
      </c>
      <c r="G404" s="41">
        <v>0.534</v>
      </c>
      <c r="H404" s="41">
        <v>0.024</v>
      </c>
      <c r="I404" s="41">
        <v>9849569.0</v>
      </c>
      <c r="J404" s="41">
        <v>0.112</v>
      </c>
      <c r="K404" s="55" t="s">
        <v>88</v>
      </c>
      <c r="L404" s="41" t="s">
        <v>57</v>
      </c>
      <c r="M404" s="33" t="s">
        <v>53</v>
      </c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>
      <c r="A405" s="41" t="str">
        <f t="shared" si="1"/>
        <v>Cambodia-Asia2000</v>
      </c>
      <c r="B405" s="41">
        <v>0.028</v>
      </c>
      <c r="C405" s="41">
        <v>0.082</v>
      </c>
      <c r="D405" s="41">
        <v>65.0</v>
      </c>
      <c r="E405" s="41">
        <v>59.0</v>
      </c>
      <c r="F405" s="41">
        <v>0.408</v>
      </c>
      <c r="G405" s="41">
        <v>0.554</v>
      </c>
      <c r="H405" s="41">
        <v>0.038</v>
      </c>
      <c r="I405" s="41">
        <v>1.2222871E7</v>
      </c>
      <c r="J405" s="41">
        <v>0.186</v>
      </c>
      <c r="K405" s="55" t="s">
        <v>89</v>
      </c>
      <c r="L405" s="41" t="s">
        <v>41</v>
      </c>
      <c r="M405" s="33" t="s">
        <v>40</v>
      </c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>
      <c r="A406" s="41" t="str">
        <f t="shared" si="1"/>
        <v>Cambodia-Asia2001</v>
      </c>
      <c r="B406" s="41">
        <v>0.027</v>
      </c>
      <c r="C406" s="41">
        <v>0.076</v>
      </c>
      <c r="D406" s="41">
        <v>66.0</v>
      </c>
      <c r="E406" s="41">
        <v>60.0</v>
      </c>
      <c r="F406" s="41">
        <v>0.397</v>
      </c>
      <c r="G406" s="41">
        <v>0.564</v>
      </c>
      <c r="H406" s="41">
        <v>0.039</v>
      </c>
      <c r="I406" s="41">
        <v>1.2472586E7</v>
      </c>
      <c r="J406" s="41">
        <v>0.187</v>
      </c>
      <c r="K406" s="55" t="s">
        <v>89</v>
      </c>
      <c r="L406" s="41" t="s">
        <v>41</v>
      </c>
      <c r="M406" s="33" t="s">
        <v>42</v>
      </c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>
      <c r="A407" s="41" t="str">
        <f t="shared" si="1"/>
        <v>Cambodia-Asia2002</v>
      </c>
      <c r="B407" s="41">
        <v>0.027</v>
      </c>
      <c r="C407" s="41">
        <v>0.069</v>
      </c>
      <c r="D407" s="41">
        <v>67.0</v>
      </c>
      <c r="E407" s="41">
        <v>61.0</v>
      </c>
      <c r="F407" s="41">
        <v>0.388</v>
      </c>
      <c r="G407" s="41">
        <v>0.572</v>
      </c>
      <c r="H407" s="41">
        <v>0.04</v>
      </c>
      <c r="I407" s="41">
        <v>1.2709336E7</v>
      </c>
      <c r="J407" s="41">
        <v>0.188</v>
      </c>
      <c r="K407" s="55" t="s">
        <v>89</v>
      </c>
      <c r="L407" s="41" t="s">
        <v>41</v>
      </c>
      <c r="M407" s="33" t="s">
        <v>43</v>
      </c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>
      <c r="A408" s="41" t="str">
        <f t="shared" si="1"/>
        <v>Cambodia-Asia2003</v>
      </c>
      <c r="B408" s="41">
        <v>0.026</v>
      </c>
      <c r="C408" s="41">
        <v>0.063</v>
      </c>
      <c r="D408" s="41">
        <v>68.0</v>
      </c>
      <c r="E408" s="41">
        <v>62.0</v>
      </c>
      <c r="F408" s="41">
        <v>0.379</v>
      </c>
      <c r="G408" s="41">
        <v>0.58</v>
      </c>
      <c r="H408" s="41">
        <v>0.041</v>
      </c>
      <c r="I408" s="41">
        <v>1.2934369E7</v>
      </c>
      <c r="J408" s="41">
        <v>0.189</v>
      </c>
      <c r="K408" s="55" t="s">
        <v>89</v>
      </c>
      <c r="L408" s="41" t="s">
        <v>41</v>
      </c>
      <c r="M408" s="33" t="s">
        <v>44</v>
      </c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>
      <c r="A409" s="41" t="str">
        <f t="shared" si="1"/>
        <v>Cambodia-Asia2004</v>
      </c>
      <c r="B409" s="41">
        <v>0.026</v>
      </c>
      <c r="C409" s="41">
        <v>0.057</v>
      </c>
      <c r="D409" s="41">
        <v>69.0</v>
      </c>
      <c r="E409" s="41">
        <v>63.0</v>
      </c>
      <c r="F409" s="41">
        <v>0.37</v>
      </c>
      <c r="G409" s="41">
        <v>0.588</v>
      </c>
      <c r="H409" s="41">
        <v>0.043</v>
      </c>
      <c r="I409" s="41">
        <v>1.3149386E7</v>
      </c>
      <c r="J409" s="41">
        <v>0.191</v>
      </c>
      <c r="K409" s="55" t="s">
        <v>89</v>
      </c>
      <c r="L409" s="41" t="s">
        <v>41</v>
      </c>
      <c r="M409" s="33" t="s">
        <v>45</v>
      </c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>
      <c r="A410" s="41" t="str">
        <f t="shared" si="1"/>
        <v>Cambodia-Asia2005</v>
      </c>
      <c r="B410" s="41">
        <v>0.026</v>
      </c>
      <c r="C410" s="41">
        <v>0.052</v>
      </c>
      <c r="D410" s="41">
        <v>70.0</v>
      </c>
      <c r="E410" s="41">
        <v>65.0</v>
      </c>
      <c r="F410" s="41">
        <v>0.361</v>
      </c>
      <c r="G410" s="41">
        <v>0.595</v>
      </c>
      <c r="H410" s="41">
        <v>0.044</v>
      </c>
      <c r="I410" s="41">
        <v>1.3356424E7</v>
      </c>
      <c r="J410" s="41">
        <v>0.192</v>
      </c>
      <c r="K410" s="55" t="s">
        <v>89</v>
      </c>
      <c r="L410" s="41" t="s">
        <v>41</v>
      </c>
      <c r="M410" s="33" t="s">
        <v>46</v>
      </c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>
      <c r="A411" s="41" t="str">
        <f t="shared" si="1"/>
        <v>Cambodia-Asia2006</v>
      </c>
      <c r="B411" s="41">
        <v>0.026</v>
      </c>
      <c r="C411" s="41">
        <v>0.048</v>
      </c>
      <c r="D411" s="41">
        <v>71.0</v>
      </c>
      <c r="E411" s="41">
        <v>65.0</v>
      </c>
      <c r="F411" s="41">
        <v>0.351</v>
      </c>
      <c r="G411" s="41">
        <v>0.604</v>
      </c>
      <c r="H411" s="41">
        <v>0.045</v>
      </c>
      <c r="I411" s="41">
        <v>1.3555054E7</v>
      </c>
      <c r="J411" s="41">
        <v>0.193</v>
      </c>
      <c r="K411" s="55" t="s">
        <v>89</v>
      </c>
      <c r="L411" s="41" t="s">
        <v>41</v>
      </c>
      <c r="M411" s="33" t="s">
        <v>47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>
      <c r="A412" s="41" t="str">
        <f t="shared" si="1"/>
        <v>Cambodia-Asia2007</v>
      </c>
      <c r="B412" s="41">
        <v>0.026</v>
      </c>
      <c r="C412" s="41">
        <v>0.045</v>
      </c>
      <c r="D412" s="41">
        <v>72.0</v>
      </c>
      <c r="E412" s="41">
        <v>66.0</v>
      </c>
      <c r="F412" s="41">
        <v>0.341</v>
      </c>
      <c r="G412" s="41">
        <v>0.612</v>
      </c>
      <c r="H412" s="41">
        <v>0.046</v>
      </c>
      <c r="I412" s="41">
        <v>1.3747288E7</v>
      </c>
      <c r="J412" s="41">
        <v>0.194</v>
      </c>
      <c r="K412" s="55" t="s">
        <v>89</v>
      </c>
      <c r="L412" s="41" t="s">
        <v>41</v>
      </c>
      <c r="M412" s="33" t="s">
        <v>48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>
      <c r="A413" s="41" t="str">
        <f t="shared" si="1"/>
        <v>Cambodia-Asia2008</v>
      </c>
      <c r="B413" s="41">
        <v>0.026</v>
      </c>
      <c r="C413" s="41">
        <v>0.042</v>
      </c>
      <c r="D413" s="41">
        <v>72.0</v>
      </c>
      <c r="E413" s="41">
        <v>67.0</v>
      </c>
      <c r="F413" s="41">
        <v>0.332</v>
      </c>
      <c r="G413" s="41">
        <v>0.62</v>
      </c>
      <c r="H413" s="41">
        <v>0.048</v>
      </c>
      <c r="I413" s="41">
        <v>1.3940518E7</v>
      </c>
      <c r="J413" s="41">
        <v>0.195</v>
      </c>
      <c r="K413" s="55" t="s">
        <v>89</v>
      </c>
      <c r="L413" s="41" t="s">
        <v>41</v>
      </c>
      <c r="M413" s="33" t="s">
        <v>49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>
      <c r="A414" s="41" t="str">
        <f t="shared" si="1"/>
        <v>Cambodia-Asia2009</v>
      </c>
      <c r="B414" s="41">
        <v>0.026</v>
      </c>
      <c r="C414" s="41">
        <v>0.039</v>
      </c>
      <c r="D414" s="41">
        <v>73.0</v>
      </c>
      <c r="E414" s="41">
        <v>68.0</v>
      </c>
      <c r="F414" s="41">
        <v>0.324</v>
      </c>
      <c r="G414" s="41">
        <v>0.627</v>
      </c>
      <c r="H414" s="41">
        <v>0.049</v>
      </c>
      <c r="I414" s="41">
        <v>1.4144225E7</v>
      </c>
      <c r="J414" s="41">
        <v>0.197</v>
      </c>
      <c r="K414" s="55" t="s">
        <v>89</v>
      </c>
      <c r="L414" s="41" t="s">
        <v>41</v>
      </c>
      <c r="M414" s="33" t="s">
        <v>50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>
      <c r="A415" s="41" t="str">
        <f t="shared" si="1"/>
        <v>Cambodia-Asia2010</v>
      </c>
      <c r="B415" s="41">
        <v>0.026</v>
      </c>
      <c r="C415" s="41">
        <v>0.037</v>
      </c>
      <c r="D415" s="41">
        <v>73.0</v>
      </c>
      <c r="E415" s="41">
        <v>68.0</v>
      </c>
      <c r="F415" s="41">
        <v>0.318</v>
      </c>
      <c r="G415" s="41">
        <v>0.631</v>
      </c>
      <c r="H415" s="41">
        <v>0.05</v>
      </c>
      <c r="I415" s="41">
        <v>1.4364931E7</v>
      </c>
      <c r="J415" s="41">
        <v>0.198</v>
      </c>
      <c r="K415" s="55" t="s">
        <v>89</v>
      </c>
      <c r="L415" s="41" t="s">
        <v>41</v>
      </c>
      <c r="M415" s="33" t="s">
        <v>51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>
      <c r="A416" s="41" t="str">
        <f t="shared" si="1"/>
        <v>Cambodia-Asia2011</v>
      </c>
      <c r="B416" s="41">
        <v>0.026</v>
      </c>
      <c r="C416" s="41">
        <v>0.036</v>
      </c>
      <c r="D416" s="41">
        <v>74.0</v>
      </c>
      <c r="E416" s="41">
        <v>68.0</v>
      </c>
      <c r="F416" s="41">
        <v>0.314</v>
      </c>
      <c r="G416" s="41">
        <v>0.634</v>
      </c>
      <c r="H416" s="41">
        <v>0.051</v>
      </c>
      <c r="I416" s="41">
        <v>1.4605862E7</v>
      </c>
      <c r="J416" s="41">
        <v>0.2</v>
      </c>
      <c r="K416" s="55" t="s">
        <v>89</v>
      </c>
      <c r="L416" s="41" t="s">
        <v>41</v>
      </c>
      <c r="M416" s="33" t="s">
        <v>52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>
      <c r="A417" s="41" t="str">
        <f t="shared" si="1"/>
        <v>Cambodia-Asia2012</v>
      </c>
      <c r="B417" s="41">
        <v>0.026</v>
      </c>
      <c r="C417" s="41">
        <v>0.034</v>
      </c>
      <c r="D417" s="41">
        <v>74.0</v>
      </c>
      <c r="E417" s="41">
        <v>69.0</v>
      </c>
      <c r="F417" s="41">
        <v>0.312</v>
      </c>
      <c r="G417" s="41">
        <v>0.635</v>
      </c>
      <c r="H417" s="41">
        <v>0.053</v>
      </c>
      <c r="I417" s="41">
        <v>1.4864646E7</v>
      </c>
      <c r="J417" s="41">
        <v>0.201</v>
      </c>
      <c r="K417" s="55" t="s">
        <v>89</v>
      </c>
      <c r="L417" s="41" t="s">
        <v>41</v>
      </c>
      <c r="M417" s="33" t="s">
        <v>53</v>
      </c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>
      <c r="A418" s="41" t="str">
        <f t="shared" si="1"/>
        <v>Cameroon-Africa2000</v>
      </c>
      <c r="B418" s="41">
        <v>0.041</v>
      </c>
      <c r="C418" s="41">
        <v>0.093</v>
      </c>
      <c r="D418" s="41">
        <v>53.0</v>
      </c>
      <c r="E418" s="41">
        <v>51.0</v>
      </c>
      <c r="F418" s="41">
        <v>0.453</v>
      </c>
      <c r="G418" s="41">
        <v>0.513</v>
      </c>
      <c r="H418" s="41">
        <v>0.034</v>
      </c>
      <c r="I418" s="41">
        <v>1.5927713E7</v>
      </c>
      <c r="J418" s="41">
        <v>0.455</v>
      </c>
      <c r="K418" s="55" t="s">
        <v>90</v>
      </c>
      <c r="L418" s="41" t="s">
        <v>57</v>
      </c>
      <c r="M418" s="33" t="s">
        <v>40</v>
      </c>
      <c r="N418" s="14"/>
      <c r="O418" s="50" t="s">
        <v>31</v>
      </c>
      <c r="P418" s="45">
        <f>AVERAGE(G412:G3102)</f>
        <v>0.6218215695</v>
      </c>
      <c r="Q418" s="45">
        <f>MEDIAN(G412:G3102)</f>
        <v>0.626</v>
      </c>
      <c r="R418" s="45">
        <f>STDEV(G412:G3102)</f>
        <v>0.06704291104</v>
      </c>
      <c r="S418" s="66" t="s">
        <v>274</v>
      </c>
      <c r="T418" s="52"/>
      <c r="U418" s="52"/>
      <c r="V418" s="14"/>
      <c r="W418" s="14"/>
    </row>
    <row r="419">
      <c r="A419" s="41" t="str">
        <f t="shared" si="1"/>
        <v>Cameroon-Africa2001</v>
      </c>
      <c r="B419" s="41">
        <v>0.041</v>
      </c>
      <c r="C419" s="41">
        <v>0.09</v>
      </c>
      <c r="D419" s="41">
        <v>53.0</v>
      </c>
      <c r="E419" s="41">
        <v>51.0</v>
      </c>
      <c r="F419" s="41">
        <v>0.451</v>
      </c>
      <c r="G419" s="41">
        <v>0.515</v>
      </c>
      <c r="H419" s="41">
        <v>0.034</v>
      </c>
      <c r="I419" s="41">
        <v>1.635044E7</v>
      </c>
      <c r="J419" s="41">
        <v>0.461</v>
      </c>
      <c r="K419" s="55" t="s">
        <v>90</v>
      </c>
      <c r="L419" s="41" t="s">
        <v>57</v>
      </c>
      <c r="M419" s="33" t="s">
        <v>42</v>
      </c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>
      <c r="A420" s="41" t="str">
        <f t="shared" si="1"/>
        <v>Cameroon-Africa2002</v>
      </c>
      <c r="B420" s="41">
        <v>0.041</v>
      </c>
      <c r="C420" s="41">
        <v>0.087</v>
      </c>
      <c r="D420" s="41">
        <v>53.0</v>
      </c>
      <c r="E420" s="41">
        <v>51.0</v>
      </c>
      <c r="F420" s="41">
        <v>0.449</v>
      </c>
      <c r="G420" s="41">
        <v>0.518</v>
      </c>
      <c r="H420" s="41">
        <v>0.034</v>
      </c>
      <c r="I420" s="41">
        <v>1.6782044E7</v>
      </c>
      <c r="J420" s="41">
        <v>0.467</v>
      </c>
      <c r="K420" s="55" t="s">
        <v>90</v>
      </c>
      <c r="L420" s="41" t="s">
        <v>57</v>
      </c>
      <c r="M420" s="33" t="s">
        <v>43</v>
      </c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>
      <c r="A421" s="41" t="str">
        <f t="shared" si="1"/>
        <v>Cameroon-Africa2003</v>
      </c>
      <c r="B421" s="41">
        <v>0.041</v>
      </c>
      <c r="C421" s="41">
        <v>0.084</v>
      </c>
      <c r="D421" s="41">
        <v>53.0</v>
      </c>
      <c r="E421" s="41">
        <v>51.0</v>
      </c>
      <c r="F421" s="41">
        <v>0.447</v>
      </c>
      <c r="G421" s="41">
        <v>0.52</v>
      </c>
      <c r="H421" s="41">
        <v>0.033</v>
      </c>
      <c r="I421" s="41">
        <v>1.7223277E7</v>
      </c>
      <c r="J421" s="41">
        <v>0.473</v>
      </c>
      <c r="K421" s="55" t="s">
        <v>90</v>
      </c>
      <c r="L421" s="41" t="s">
        <v>57</v>
      </c>
      <c r="M421" s="33" t="s">
        <v>44</v>
      </c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>
      <c r="A422" s="41" t="str">
        <f t="shared" si="1"/>
        <v>Cameroon-Africa2004</v>
      </c>
      <c r="B422" s="41">
        <v>0.041</v>
      </c>
      <c r="C422" s="41">
        <v>0.081</v>
      </c>
      <c r="D422" s="41">
        <v>53.0</v>
      </c>
      <c r="E422" s="41">
        <v>51.0</v>
      </c>
      <c r="F422" s="41">
        <v>0.445</v>
      </c>
      <c r="G422" s="41">
        <v>0.522</v>
      </c>
      <c r="H422" s="41">
        <v>0.033</v>
      </c>
      <c r="I422" s="41">
        <v>1.767496E7</v>
      </c>
      <c r="J422" s="41">
        <v>0.479</v>
      </c>
      <c r="K422" s="55" t="s">
        <v>90</v>
      </c>
      <c r="L422" s="41" t="s">
        <v>57</v>
      </c>
      <c r="M422" s="33" t="s">
        <v>45</v>
      </c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>
      <c r="A423" s="41" t="str">
        <f t="shared" si="1"/>
        <v>Cameroon-Africa2005</v>
      </c>
      <c r="B423" s="41">
        <v>0.04</v>
      </c>
      <c r="C423" s="41">
        <v>0.078</v>
      </c>
      <c r="D423" s="41">
        <v>53.0</v>
      </c>
      <c r="E423" s="41">
        <v>51.0</v>
      </c>
      <c r="F423" s="41">
        <v>0.443</v>
      </c>
      <c r="G423" s="41">
        <v>0.524</v>
      </c>
      <c r="H423" s="41">
        <v>0.033</v>
      </c>
      <c r="I423" s="41">
        <v>1.8137734E7</v>
      </c>
      <c r="J423" s="41">
        <v>0.485</v>
      </c>
      <c r="K423" s="55" t="s">
        <v>90</v>
      </c>
      <c r="L423" s="41" t="s">
        <v>57</v>
      </c>
      <c r="M423" s="33" t="s">
        <v>46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>
      <c r="A424" s="41" t="str">
        <f t="shared" si="1"/>
        <v>Cameroon-Africa2006</v>
      </c>
      <c r="B424" s="41">
        <v>0.04</v>
      </c>
      <c r="C424" s="41">
        <v>0.076</v>
      </c>
      <c r="D424" s="41">
        <v>53.0</v>
      </c>
      <c r="E424" s="41">
        <v>51.0</v>
      </c>
      <c r="F424" s="41">
        <v>0.441</v>
      </c>
      <c r="G424" s="41">
        <v>0.526</v>
      </c>
      <c r="H424" s="41">
        <v>0.033</v>
      </c>
      <c r="I424" s="41">
        <v>1.8611937E7</v>
      </c>
      <c r="J424" s="41">
        <v>0.491</v>
      </c>
      <c r="K424" s="55" t="s">
        <v>90</v>
      </c>
      <c r="L424" s="41" t="s">
        <v>57</v>
      </c>
      <c r="M424" s="33" t="s">
        <v>47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>
      <c r="A425" s="41" t="str">
        <f t="shared" si="1"/>
        <v>Cameroon-Africa2007</v>
      </c>
      <c r="B425" s="41">
        <v>0.04</v>
      </c>
      <c r="C425" s="41">
        <v>0.073</v>
      </c>
      <c r="D425" s="41">
        <v>53.0</v>
      </c>
      <c r="E425" s="41">
        <v>52.0</v>
      </c>
      <c r="F425" s="41">
        <v>0.439</v>
      </c>
      <c r="G425" s="41">
        <v>0.528</v>
      </c>
      <c r="H425" s="41">
        <v>0.033</v>
      </c>
      <c r="I425" s="41">
        <v>1.9097676E7</v>
      </c>
      <c r="J425" s="41">
        <v>0.497</v>
      </c>
      <c r="K425" s="55" t="s">
        <v>90</v>
      </c>
      <c r="L425" s="41" t="s">
        <v>57</v>
      </c>
      <c r="M425" s="33" t="s">
        <v>48</v>
      </c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>
      <c r="A426" s="41" t="str">
        <f t="shared" si="1"/>
        <v>Cameroon-Africa2008</v>
      </c>
      <c r="B426" s="41">
        <v>0.039</v>
      </c>
      <c r="C426" s="41">
        <v>0.071</v>
      </c>
      <c r="D426" s="41">
        <v>54.0</v>
      </c>
      <c r="E426" s="41">
        <v>52.0</v>
      </c>
      <c r="F426" s="41">
        <v>0.438</v>
      </c>
      <c r="G426" s="41">
        <v>0.53</v>
      </c>
      <c r="H426" s="41">
        <v>0.033</v>
      </c>
      <c r="I426" s="41">
        <v>1.9595026E7</v>
      </c>
      <c r="J426" s="41">
        <v>0.503</v>
      </c>
      <c r="K426" s="55" t="s">
        <v>90</v>
      </c>
      <c r="L426" s="41" t="s">
        <v>57</v>
      </c>
      <c r="M426" s="33" t="s">
        <v>49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>
      <c r="A427" s="41" t="str">
        <f t="shared" si="1"/>
        <v>Cameroon-Africa2009</v>
      </c>
      <c r="B427" s="41">
        <v>0.039</v>
      </c>
      <c r="C427" s="41">
        <v>0.069</v>
      </c>
      <c r="D427" s="41">
        <v>54.0</v>
      </c>
      <c r="E427" s="41">
        <v>52.0</v>
      </c>
      <c r="F427" s="41">
        <v>0.436</v>
      </c>
      <c r="G427" s="41">
        <v>0.532</v>
      </c>
      <c r="H427" s="41">
        <v>0.033</v>
      </c>
      <c r="I427" s="41">
        <v>2.0103945E7</v>
      </c>
      <c r="J427" s="41">
        <v>0.509</v>
      </c>
      <c r="K427" s="55" t="s">
        <v>90</v>
      </c>
      <c r="L427" s="41" t="s">
        <v>57</v>
      </c>
      <c r="M427" s="33" t="s">
        <v>50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>
      <c r="A428" s="41" t="str">
        <f t="shared" si="1"/>
        <v>Cameroon-Africa2010</v>
      </c>
      <c r="B428" s="41">
        <v>0.039</v>
      </c>
      <c r="C428" s="41">
        <v>0.066</v>
      </c>
      <c r="D428" s="41">
        <v>55.0</v>
      </c>
      <c r="E428" s="41">
        <v>53.0</v>
      </c>
      <c r="F428" s="41">
        <v>0.434</v>
      </c>
      <c r="G428" s="41">
        <v>0.533</v>
      </c>
      <c r="H428" s="41">
        <v>0.032</v>
      </c>
      <c r="I428" s="41">
        <v>2.0624343E7</v>
      </c>
      <c r="J428" s="41">
        <v>0.515</v>
      </c>
      <c r="K428" s="55" t="s">
        <v>90</v>
      </c>
      <c r="L428" s="41" t="s">
        <v>57</v>
      </c>
      <c r="M428" s="33" t="s">
        <v>51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>
      <c r="A429" s="41" t="str">
        <f t="shared" si="1"/>
        <v>Cameroon-Africa2011</v>
      </c>
      <c r="B429" s="41">
        <v>0.038</v>
      </c>
      <c r="C429" s="41">
        <v>0.064</v>
      </c>
      <c r="D429" s="41">
        <v>55.0</v>
      </c>
      <c r="E429" s="41">
        <v>53.0</v>
      </c>
      <c r="F429" s="41">
        <v>0.432</v>
      </c>
      <c r="G429" s="41">
        <v>0.535</v>
      </c>
      <c r="H429" s="41">
        <v>0.032</v>
      </c>
      <c r="I429" s="41">
        <v>2.1156272E7</v>
      </c>
      <c r="J429" s="41">
        <v>0.521</v>
      </c>
      <c r="K429" s="55" t="s">
        <v>90</v>
      </c>
      <c r="L429" s="41" t="s">
        <v>57</v>
      </c>
      <c r="M429" s="33" t="s">
        <v>52</v>
      </c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>
      <c r="A430" s="41" t="str">
        <f t="shared" si="1"/>
        <v>Cameroon-Africa2012</v>
      </c>
      <c r="B430" s="41">
        <v>0.038</v>
      </c>
      <c r="C430" s="41">
        <v>0.062</v>
      </c>
      <c r="D430" s="41">
        <v>56.0</v>
      </c>
      <c r="E430" s="41">
        <v>54.0</v>
      </c>
      <c r="F430" s="41">
        <v>0.431</v>
      </c>
      <c r="G430" s="41">
        <v>0.537</v>
      </c>
      <c r="H430" s="41">
        <v>0.032</v>
      </c>
      <c r="I430" s="41">
        <v>2.1699631E7</v>
      </c>
      <c r="J430" s="41">
        <v>0.527</v>
      </c>
      <c r="K430" s="55" t="s">
        <v>90</v>
      </c>
      <c r="L430" s="41" t="s">
        <v>57</v>
      </c>
      <c r="M430" s="33" t="s">
        <v>53</v>
      </c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>
      <c r="A431" s="41" t="str">
        <f t="shared" si="1"/>
        <v>Canada-The Americas2000</v>
      </c>
      <c r="B431" s="41">
        <v>0.011</v>
      </c>
      <c r="C431" s="41">
        <v>0.005</v>
      </c>
      <c r="D431" s="41">
        <v>82.0</v>
      </c>
      <c r="E431" s="41">
        <v>77.0</v>
      </c>
      <c r="F431" s="41">
        <v>0.192</v>
      </c>
      <c r="G431" s="41">
        <v>0.683</v>
      </c>
      <c r="H431" s="41">
        <v>0.125</v>
      </c>
      <c r="I431" s="41">
        <v>3.07697E7</v>
      </c>
      <c r="J431" s="41">
        <v>0.795</v>
      </c>
      <c r="K431" s="55" t="s">
        <v>91</v>
      </c>
      <c r="L431" s="41" t="s">
        <v>63</v>
      </c>
      <c r="M431" s="33" t="s">
        <v>40</v>
      </c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>
      <c r="A432" s="41" t="str">
        <f t="shared" si="1"/>
        <v>Canada-The Americas2001</v>
      </c>
      <c r="B432" s="41">
        <v>0.011</v>
      </c>
      <c r="C432" s="41">
        <v>0.005</v>
      </c>
      <c r="D432" s="41">
        <v>82.0</v>
      </c>
      <c r="E432" s="41">
        <v>77.0</v>
      </c>
      <c r="F432" s="41">
        <v>0.189</v>
      </c>
      <c r="G432" s="41">
        <v>0.685</v>
      </c>
      <c r="H432" s="41">
        <v>0.127</v>
      </c>
      <c r="I432" s="41">
        <v>3.10819E7</v>
      </c>
      <c r="J432" s="41">
        <v>0.798</v>
      </c>
      <c r="K432" s="55" t="s">
        <v>91</v>
      </c>
      <c r="L432" s="41" t="s">
        <v>63</v>
      </c>
      <c r="M432" s="33" t="s">
        <v>42</v>
      </c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>
      <c r="A433" s="41" t="str">
        <f t="shared" si="1"/>
        <v>Canada-The Americas2002</v>
      </c>
      <c r="B433" s="41">
        <v>0.011</v>
      </c>
      <c r="C433" s="41">
        <v>0.005</v>
      </c>
      <c r="D433" s="41">
        <v>82.0</v>
      </c>
      <c r="E433" s="41">
        <v>77.0</v>
      </c>
      <c r="F433" s="41">
        <v>0.186</v>
      </c>
      <c r="G433" s="41">
        <v>0.687</v>
      </c>
      <c r="H433" s="41">
        <v>0.128</v>
      </c>
      <c r="I433" s="41">
        <v>3.1362E7</v>
      </c>
      <c r="J433" s="41">
        <v>0.799</v>
      </c>
      <c r="K433" s="55" t="s">
        <v>91</v>
      </c>
      <c r="L433" s="41" t="s">
        <v>63</v>
      </c>
      <c r="M433" s="33" t="s">
        <v>43</v>
      </c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>
      <c r="A434" s="41" t="str">
        <f t="shared" si="1"/>
        <v>Canada-The Americas2003</v>
      </c>
      <c r="B434" s="41">
        <v>0.011</v>
      </c>
      <c r="C434" s="41">
        <v>0.005</v>
      </c>
      <c r="D434" s="41">
        <v>82.0</v>
      </c>
      <c r="E434" s="41">
        <v>77.0</v>
      </c>
      <c r="F434" s="41">
        <v>0.183</v>
      </c>
      <c r="G434" s="41">
        <v>0.689</v>
      </c>
      <c r="H434" s="41">
        <v>0.129</v>
      </c>
      <c r="I434" s="41">
        <v>3.1676E7</v>
      </c>
      <c r="J434" s="41">
        <v>0.8</v>
      </c>
      <c r="K434" s="55" t="s">
        <v>91</v>
      </c>
      <c r="L434" s="41" t="s">
        <v>63</v>
      </c>
      <c r="M434" s="33" t="s">
        <v>44</v>
      </c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>
      <c r="A435" s="41" t="str">
        <f t="shared" si="1"/>
        <v>Canada-The Americas2004</v>
      </c>
      <c r="B435" s="41">
        <v>0.011</v>
      </c>
      <c r="C435" s="41">
        <v>0.005</v>
      </c>
      <c r="D435" s="41">
        <v>83.0</v>
      </c>
      <c r="E435" s="41">
        <v>78.0</v>
      </c>
      <c r="F435" s="41">
        <v>0.18</v>
      </c>
      <c r="G435" s="41">
        <v>0.691</v>
      </c>
      <c r="H435" s="41">
        <v>0.13</v>
      </c>
      <c r="I435" s="41">
        <v>3.1995E7</v>
      </c>
      <c r="J435" s="41">
        <v>0.8</v>
      </c>
      <c r="K435" s="55" t="s">
        <v>91</v>
      </c>
      <c r="L435" s="41" t="s">
        <v>63</v>
      </c>
      <c r="M435" s="33" t="s">
        <v>45</v>
      </c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>
      <c r="A436" s="41" t="str">
        <f t="shared" si="1"/>
        <v>Canada-The Americas2005</v>
      </c>
      <c r="B436" s="41">
        <v>0.011</v>
      </c>
      <c r="C436" s="41">
        <v>0.005</v>
      </c>
      <c r="D436" s="41">
        <v>83.0</v>
      </c>
      <c r="E436" s="41">
        <v>78.0</v>
      </c>
      <c r="F436" s="41">
        <v>0.177</v>
      </c>
      <c r="G436" s="41">
        <v>0.692</v>
      </c>
      <c r="H436" s="41">
        <v>0.131</v>
      </c>
      <c r="I436" s="41">
        <v>3.2312E7</v>
      </c>
      <c r="J436" s="41">
        <v>0.801</v>
      </c>
      <c r="K436" s="55" t="s">
        <v>91</v>
      </c>
      <c r="L436" s="41" t="s">
        <v>63</v>
      </c>
      <c r="M436" s="33" t="s">
        <v>46</v>
      </c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>
      <c r="A437" s="41" t="str">
        <f t="shared" si="1"/>
        <v>Canada-The Americas2006</v>
      </c>
      <c r="B437" s="41">
        <v>0.011</v>
      </c>
      <c r="C437" s="41">
        <v>0.005</v>
      </c>
      <c r="D437" s="41">
        <v>83.0</v>
      </c>
      <c r="E437" s="41">
        <v>78.0</v>
      </c>
      <c r="F437" s="41">
        <v>0.174</v>
      </c>
      <c r="G437" s="41">
        <v>0.694</v>
      </c>
      <c r="H437" s="41">
        <v>0.133</v>
      </c>
      <c r="I437" s="41">
        <v>3.2570505E7</v>
      </c>
      <c r="J437" s="41">
        <v>0.802</v>
      </c>
      <c r="K437" s="55" t="s">
        <v>91</v>
      </c>
      <c r="L437" s="41" t="s">
        <v>63</v>
      </c>
      <c r="M437" s="33" t="s">
        <v>47</v>
      </c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>
      <c r="A438" s="41" t="str">
        <f t="shared" si="1"/>
        <v>Canada-The Americas2007</v>
      </c>
      <c r="B438" s="41">
        <v>0.011</v>
      </c>
      <c r="C438" s="41">
        <v>0.005</v>
      </c>
      <c r="D438" s="41">
        <v>83.0</v>
      </c>
      <c r="E438" s="41">
        <v>78.0</v>
      </c>
      <c r="F438" s="41">
        <v>0.171</v>
      </c>
      <c r="G438" s="41">
        <v>0.695</v>
      </c>
      <c r="H438" s="41">
        <v>0.134</v>
      </c>
      <c r="I438" s="41">
        <v>3.2887928E7</v>
      </c>
      <c r="J438" s="41">
        <v>0.804</v>
      </c>
      <c r="K438" s="55" t="s">
        <v>91</v>
      </c>
      <c r="L438" s="41" t="s">
        <v>63</v>
      </c>
      <c r="M438" s="33" t="s">
        <v>48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>
      <c r="A439" s="41" t="str">
        <f t="shared" si="1"/>
        <v>Canada-The Americas2008</v>
      </c>
      <c r="B439" s="41">
        <v>0.011</v>
      </c>
      <c r="C439" s="41">
        <v>0.005</v>
      </c>
      <c r="D439" s="41">
        <v>83.0</v>
      </c>
      <c r="E439" s="41">
        <v>78.0</v>
      </c>
      <c r="F439" s="41">
        <v>0.168</v>
      </c>
      <c r="G439" s="41">
        <v>0.695</v>
      </c>
      <c r="H439" s="41">
        <v>0.136</v>
      </c>
      <c r="I439" s="41">
        <v>3.3245773E7</v>
      </c>
      <c r="J439" s="41">
        <v>0.806</v>
      </c>
      <c r="K439" s="55" t="s">
        <v>91</v>
      </c>
      <c r="L439" s="41" t="s">
        <v>63</v>
      </c>
      <c r="M439" s="33" t="s">
        <v>49</v>
      </c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>
      <c r="A440" s="41" t="str">
        <f t="shared" si="1"/>
        <v>Canada-The Americas2009</v>
      </c>
      <c r="B440" s="41">
        <v>0.011</v>
      </c>
      <c r="C440" s="41">
        <v>0.005</v>
      </c>
      <c r="D440" s="41">
        <v>83.0</v>
      </c>
      <c r="E440" s="41">
        <v>79.0</v>
      </c>
      <c r="F440" s="41">
        <v>0.166</v>
      </c>
      <c r="G440" s="41">
        <v>0.695</v>
      </c>
      <c r="H440" s="41">
        <v>0.139</v>
      </c>
      <c r="I440" s="41">
        <v>3.3628571E7</v>
      </c>
      <c r="J440" s="41">
        <v>0.808</v>
      </c>
      <c r="K440" s="55" t="s">
        <v>91</v>
      </c>
      <c r="L440" s="41" t="s">
        <v>63</v>
      </c>
      <c r="M440" s="33" t="s">
        <v>50</v>
      </c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>
      <c r="A441" s="41" t="str">
        <f t="shared" si="1"/>
        <v>Canada-The Americas2010</v>
      </c>
      <c r="B441" s="41">
        <v>0.011</v>
      </c>
      <c r="C441" s="41">
        <v>0.005</v>
      </c>
      <c r="D441" s="41">
        <v>83.0</v>
      </c>
      <c r="E441" s="41">
        <v>79.0</v>
      </c>
      <c r="F441" s="41">
        <v>0.165</v>
      </c>
      <c r="G441" s="41">
        <v>0.694</v>
      </c>
      <c r="H441" s="41">
        <v>0.142</v>
      </c>
      <c r="I441" s="41">
        <v>3.4005274E7</v>
      </c>
      <c r="J441" s="41">
        <v>0.809</v>
      </c>
      <c r="K441" s="55" t="s">
        <v>91</v>
      </c>
      <c r="L441" s="41" t="s">
        <v>63</v>
      </c>
      <c r="M441" s="33" t="s">
        <v>51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>
      <c r="A442" s="41" t="str">
        <f t="shared" si="1"/>
        <v>Canada-The Americas2011</v>
      </c>
      <c r="B442" s="41">
        <v>0.011</v>
      </c>
      <c r="C442" s="41">
        <v>0.005</v>
      </c>
      <c r="D442" s="41">
        <v>83.0</v>
      </c>
      <c r="E442" s="41">
        <v>79.0</v>
      </c>
      <c r="F442" s="41">
        <v>0.164</v>
      </c>
      <c r="G442" s="41">
        <v>0.691</v>
      </c>
      <c r="H442" s="41">
        <v>0.145</v>
      </c>
      <c r="I442" s="41">
        <v>3.434278E7</v>
      </c>
      <c r="J442" s="41">
        <v>0.811</v>
      </c>
      <c r="K442" s="55" t="s">
        <v>91</v>
      </c>
      <c r="L442" s="41" t="s">
        <v>63</v>
      </c>
      <c r="M442" s="33" t="s">
        <v>52</v>
      </c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>
      <c r="A443" s="41" t="str">
        <f t="shared" si="1"/>
        <v>Canada-The Americas2012</v>
      </c>
      <c r="B443" s="41">
        <v>0.011</v>
      </c>
      <c r="C443" s="41">
        <v>0.005</v>
      </c>
      <c r="D443" s="41">
        <v>83.0</v>
      </c>
      <c r="E443" s="41">
        <v>79.0</v>
      </c>
      <c r="F443" s="41">
        <v>0.164</v>
      </c>
      <c r="G443" s="41">
        <v>0.688</v>
      </c>
      <c r="H443" s="41">
        <v>0.148</v>
      </c>
      <c r="I443" s="41">
        <v>3.4754312E7</v>
      </c>
      <c r="J443" s="41">
        <v>0.813</v>
      </c>
      <c r="K443" s="55" t="s">
        <v>91</v>
      </c>
      <c r="L443" s="41" t="s">
        <v>63</v>
      </c>
      <c r="M443" s="33" t="s">
        <v>53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>
      <c r="A444" s="41" t="str">
        <f t="shared" si="1"/>
        <v>Cayman Islands-The Americas2000</v>
      </c>
      <c r="B444" s="65">
        <v>0.0227639968895803</v>
      </c>
      <c r="C444" s="41">
        <v>0.032</v>
      </c>
      <c r="D444" s="41">
        <v>71.0</v>
      </c>
      <c r="E444" s="41">
        <v>66.0</v>
      </c>
      <c r="F444" s="41">
        <v>0.0303</v>
      </c>
      <c r="G444" s="41">
        <v>0.623</v>
      </c>
      <c r="H444" s="41">
        <v>0.073</v>
      </c>
      <c r="I444" s="41">
        <v>41685.0</v>
      </c>
      <c r="J444" s="41">
        <v>1.0</v>
      </c>
      <c r="K444" s="55" t="s">
        <v>92</v>
      </c>
      <c r="L444" s="41" t="s">
        <v>63</v>
      </c>
      <c r="M444" s="33" t="s">
        <v>40</v>
      </c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>
      <c r="A445" s="41" t="str">
        <f t="shared" si="1"/>
        <v>Cayman Islands-The Americas2001</v>
      </c>
      <c r="B445" s="65">
        <v>0.0227639968895803</v>
      </c>
      <c r="C445" s="41">
        <v>0.032</v>
      </c>
      <c r="D445" s="41">
        <v>71.0</v>
      </c>
      <c r="E445" s="41">
        <v>66.0</v>
      </c>
      <c r="F445" s="41">
        <v>0.0303</v>
      </c>
      <c r="G445" s="41">
        <v>0.623</v>
      </c>
      <c r="H445" s="41">
        <v>0.073</v>
      </c>
      <c r="I445" s="41">
        <v>43317.0</v>
      </c>
      <c r="J445" s="41">
        <v>1.0</v>
      </c>
      <c r="K445" s="55" t="s">
        <v>92</v>
      </c>
      <c r="L445" s="41" t="s">
        <v>63</v>
      </c>
      <c r="M445" s="33" t="s">
        <v>42</v>
      </c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>
      <c r="A446" s="41" t="str">
        <f t="shared" si="1"/>
        <v>Cayman Islands-The Americas2002</v>
      </c>
      <c r="B446" s="65">
        <v>0.0227639968895803</v>
      </c>
      <c r="C446" s="41">
        <v>0.032</v>
      </c>
      <c r="D446" s="41">
        <v>71.0</v>
      </c>
      <c r="E446" s="41">
        <v>66.0</v>
      </c>
      <c r="F446" s="41">
        <v>0.0303</v>
      </c>
      <c r="G446" s="41">
        <v>0.623</v>
      </c>
      <c r="H446" s="41">
        <v>0.073</v>
      </c>
      <c r="I446" s="41">
        <v>44742.0</v>
      </c>
      <c r="J446" s="41">
        <v>1.0</v>
      </c>
      <c r="K446" s="55" t="s">
        <v>92</v>
      </c>
      <c r="L446" s="41" t="s">
        <v>63</v>
      </c>
      <c r="M446" s="33" t="s">
        <v>43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>
      <c r="A447" s="41" t="str">
        <f t="shared" si="1"/>
        <v>Cayman Islands-The Americas2003</v>
      </c>
      <c r="B447" s="65">
        <v>0.0227639968895803</v>
      </c>
      <c r="C447" s="41">
        <v>0.032</v>
      </c>
      <c r="D447" s="41">
        <v>71.0</v>
      </c>
      <c r="E447" s="41">
        <v>66.0</v>
      </c>
      <c r="F447" s="41">
        <v>0.0303</v>
      </c>
      <c r="G447" s="41">
        <v>0.623</v>
      </c>
      <c r="H447" s="41">
        <v>0.073</v>
      </c>
      <c r="I447" s="41">
        <v>46032.0</v>
      </c>
      <c r="J447" s="41">
        <v>1.0</v>
      </c>
      <c r="K447" s="55" t="s">
        <v>92</v>
      </c>
      <c r="L447" s="41" t="s">
        <v>63</v>
      </c>
      <c r="M447" s="33" t="s">
        <v>44</v>
      </c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>
      <c r="A448" s="41" t="str">
        <f t="shared" si="1"/>
        <v>Cayman Islands-The Americas2004</v>
      </c>
      <c r="B448" s="65">
        <v>0.0227639968895803</v>
      </c>
      <c r="C448" s="41">
        <v>0.032</v>
      </c>
      <c r="D448" s="41">
        <v>71.0</v>
      </c>
      <c r="E448" s="41">
        <v>66.0</v>
      </c>
      <c r="F448" s="41">
        <v>0.0303</v>
      </c>
      <c r="G448" s="41">
        <v>0.623</v>
      </c>
      <c r="H448" s="41">
        <v>0.073</v>
      </c>
      <c r="I448" s="41">
        <v>47299.0</v>
      </c>
      <c r="J448" s="41">
        <v>1.0</v>
      </c>
      <c r="K448" s="55" t="s">
        <v>92</v>
      </c>
      <c r="L448" s="41" t="s">
        <v>63</v>
      </c>
      <c r="M448" s="33" t="s">
        <v>45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>
      <c r="A449" s="41" t="str">
        <f t="shared" si="1"/>
        <v>Cayman Islands-The Americas2005</v>
      </c>
      <c r="B449" s="65">
        <v>0.0227639968895803</v>
      </c>
      <c r="C449" s="41">
        <v>0.032</v>
      </c>
      <c r="D449" s="41">
        <v>71.0</v>
      </c>
      <c r="E449" s="41">
        <v>66.0</v>
      </c>
      <c r="F449" s="41">
        <v>0.0303</v>
      </c>
      <c r="G449" s="41">
        <v>0.623</v>
      </c>
      <c r="H449" s="41">
        <v>0.073</v>
      </c>
      <c r="I449" s="41">
        <v>48623.0</v>
      </c>
      <c r="J449" s="41">
        <v>1.0</v>
      </c>
      <c r="K449" s="55" t="s">
        <v>92</v>
      </c>
      <c r="L449" s="41" t="s">
        <v>63</v>
      </c>
      <c r="M449" s="33" t="s">
        <v>46</v>
      </c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>
      <c r="A450" s="41" t="str">
        <f t="shared" si="1"/>
        <v>Cayman Islands-The Americas2006</v>
      </c>
      <c r="B450" s="65">
        <v>0.0227639968895803</v>
      </c>
      <c r="C450" s="41">
        <v>0.032</v>
      </c>
      <c r="D450" s="41">
        <v>71.0</v>
      </c>
      <c r="E450" s="41">
        <v>66.0</v>
      </c>
      <c r="F450" s="41">
        <v>0.0303</v>
      </c>
      <c r="G450" s="41">
        <v>0.623</v>
      </c>
      <c r="H450" s="41">
        <v>0.073</v>
      </c>
      <c r="I450" s="41">
        <v>50026.0</v>
      </c>
      <c r="J450" s="41">
        <v>1.0</v>
      </c>
      <c r="K450" s="55" t="s">
        <v>92</v>
      </c>
      <c r="L450" s="41" t="s">
        <v>63</v>
      </c>
      <c r="M450" s="33" t="s">
        <v>47</v>
      </c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>
      <c r="A451" s="41" t="str">
        <f t="shared" si="1"/>
        <v>Cayman Islands-The Americas2007</v>
      </c>
      <c r="B451" s="41">
        <v>0.014</v>
      </c>
      <c r="C451" s="41">
        <v>0.032</v>
      </c>
      <c r="D451" s="41">
        <v>71.0</v>
      </c>
      <c r="E451" s="41">
        <v>66.0</v>
      </c>
      <c r="F451" s="41">
        <v>0.0303</v>
      </c>
      <c r="G451" s="41">
        <v>0.623</v>
      </c>
      <c r="H451" s="41">
        <v>0.073</v>
      </c>
      <c r="I451" s="41">
        <v>51472.0</v>
      </c>
      <c r="J451" s="41">
        <v>1.0</v>
      </c>
      <c r="K451" s="55" t="s">
        <v>92</v>
      </c>
      <c r="L451" s="41" t="s">
        <v>63</v>
      </c>
      <c r="M451" s="33" t="s">
        <v>48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>
      <c r="A452" s="41" t="str">
        <f t="shared" si="1"/>
        <v>Cayman Islands-The Americas2008</v>
      </c>
      <c r="B452" s="65">
        <v>0.0227639968895803</v>
      </c>
      <c r="C452" s="41">
        <v>0.032</v>
      </c>
      <c r="D452" s="41">
        <v>71.0</v>
      </c>
      <c r="E452" s="41">
        <v>66.0</v>
      </c>
      <c r="F452" s="41">
        <v>0.0303</v>
      </c>
      <c r="G452" s="41">
        <v>0.623</v>
      </c>
      <c r="H452" s="41">
        <v>0.073</v>
      </c>
      <c r="I452" s="41">
        <v>52912.0</v>
      </c>
      <c r="J452" s="41">
        <v>1.0</v>
      </c>
      <c r="K452" s="55" t="s">
        <v>92</v>
      </c>
      <c r="L452" s="41" t="s">
        <v>63</v>
      </c>
      <c r="M452" s="33" t="s">
        <v>49</v>
      </c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>
      <c r="A453" s="41" t="str">
        <f t="shared" si="1"/>
        <v>Cayman Islands-The Americas2009</v>
      </c>
      <c r="B453" s="41">
        <v>0.016</v>
      </c>
      <c r="C453" s="41">
        <v>0.032</v>
      </c>
      <c r="D453" s="41">
        <v>71.0</v>
      </c>
      <c r="E453" s="41">
        <v>66.0</v>
      </c>
      <c r="F453" s="41">
        <v>0.0303</v>
      </c>
      <c r="G453" s="41">
        <v>0.623</v>
      </c>
      <c r="H453" s="41">
        <v>0.073</v>
      </c>
      <c r="I453" s="41">
        <v>54275.0</v>
      </c>
      <c r="J453" s="41">
        <v>1.0</v>
      </c>
      <c r="K453" s="55" t="s">
        <v>92</v>
      </c>
      <c r="L453" s="41" t="s">
        <v>63</v>
      </c>
      <c r="M453" s="33" t="s">
        <v>50</v>
      </c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>
      <c r="A454" s="41" t="str">
        <f t="shared" si="1"/>
        <v>Cayman Islands-The Americas2010</v>
      </c>
      <c r="B454" s="41">
        <v>0.015</v>
      </c>
      <c r="C454" s="41">
        <v>0.032</v>
      </c>
      <c r="D454" s="41">
        <v>71.0</v>
      </c>
      <c r="E454" s="41">
        <v>66.0</v>
      </c>
      <c r="F454" s="41">
        <v>0.0303</v>
      </c>
      <c r="G454" s="41">
        <v>0.623</v>
      </c>
      <c r="H454" s="41">
        <v>0.073</v>
      </c>
      <c r="I454" s="41">
        <v>55509.0</v>
      </c>
      <c r="J454" s="41">
        <v>1.0</v>
      </c>
      <c r="K454" s="55" t="s">
        <v>92</v>
      </c>
      <c r="L454" s="41" t="s">
        <v>63</v>
      </c>
      <c r="M454" s="33" t="s">
        <v>51</v>
      </c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>
      <c r="A455" s="41" t="str">
        <f t="shared" si="1"/>
        <v>Cayman Islands-The Americas2011</v>
      </c>
      <c r="B455" s="41">
        <v>0.015</v>
      </c>
      <c r="C455" s="41">
        <v>0.032</v>
      </c>
      <c r="D455" s="41">
        <v>71.0</v>
      </c>
      <c r="E455" s="41">
        <v>66.0</v>
      </c>
      <c r="F455" s="41">
        <v>0.0303</v>
      </c>
      <c r="G455" s="41">
        <v>0.623</v>
      </c>
      <c r="H455" s="41">
        <v>0.073</v>
      </c>
      <c r="I455" s="41">
        <v>56601.0</v>
      </c>
      <c r="J455" s="41">
        <v>1.0</v>
      </c>
      <c r="K455" s="55" t="s">
        <v>92</v>
      </c>
      <c r="L455" s="41" t="s">
        <v>63</v>
      </c>
      <c r="M455" s="33" t="s">
        <v>52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>
      <c r="A456" s="41" t="str">
        <f t="shared" si="1"/>
        <v>Cayman Islands-The Americas2012</v>
      </c>
      <c r="B456" s="41">
        <v>0.013</v>
      </c>
      <c r="C456" s="41">
        <v>0.032</v>
      </c>
      <c r="D456" s="41">
        <v>71.0</v>
      </c>
      <c r="E456" s="41">
        <v>66.0</v>
      </c>
      <c r="F456" s="41">
        <v>0.0303</v>
      </c>
      <c r="G456" s="41">
        <v>0.623</v>
      </c>
      <c r="H456" s="41">
        <v>0.073</v>
      </c>
      <c r="I456" s="41">
        <v>57570.0</v>
      </c>
      <c r="J456" s="41">
        <v>1.0</v>
      </c>
      <c r="K456" s="55" t="s">
        <v>92</v>
      </c>
      <c r="L456" s="41" t="s">
        <v>63</v>
      </c>
      <c r="M456" s="33" t="s">
        <v>53</v>
      </c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>
      <c r="A457" s="41" t="str">
        <f t="shared" si="1"/>
        <v>Central African Republic-Africa2000</v>
      </c>
      <c r="B457" s="41">
        <v>0.039</v>
      </c>
      <c r="C457" s="41">
        <v>0.113</v>
      </c>
      <c r="D457" s="41">
        <v>45.0</v>
      </c>
      <c r="E457" s="41">
        <v>42.0</v>
      </c>
      <c r="F457" s="41">
        <v>0.423</v>
      </c>
      <c r="G457" s="41">
        <v>0.537</v>
      </c>
      <c r="H457" s="41">
        <v>0.04</v>
      </c>
      <c r="I457" s="41">
        <v>3638316.0</v>
      </c>
      <c r="J457" s="41">
        <v>0.376</v>
      </c>
      <c r="K457" s="55" t="s">
        <v>93</v>
      </c>
      <c r="L457" s="41" t="s">
        <v>57</v>
      </c>
      <c r="M457" s="33" t="s">
        <v>40</v>
      </c>
      <c r="N457" s="14"/>
      <c r="O457" s="50" t="s">
        <v>32</v>
      </c>
      <c r="P457" s="45">
        <f>AVERAGE(H450:H3140)</f>
        <v>0.07294070441</v>
      </c>
      <c r="Q457" s="45">
        <f>MEDIAN(H450:H3140)</f>
        <v>0.057</v>
      </c>
      <c r="R457" s="45">
        <f>STDEV(H450:H3140)</f>
        <v>0.04771168201</v>
      </c>
      <c r="S457" s="66" t="s">
        <v>274</v>
      </c>
      <c r="T457" s="52"/>
      <c r="U457" s="52"/>
      <c r="V457" s="14"/>
      <c r="W457" s="14"/>
    </row>
    <row r="458">
      <c r="A458" s="41" t="str">
        <f t="shared" si="1"/>
        <v>Central African Republic-Africa2001</v>
      </c>
      <c r="B458" s="41">
        <v>0.039</v>
      </c>
      <c r="C458" s="41">
        <v>0.113</v>
      </c>
      <c r="D458" s="41">
        <v>45.0</v>
      </c>
      <c r="E458" s="41">
        <v>42.0</v>
      </c>
      <c r="F458" s="41">
        <v>0.422</v>
      </c>
      <c r="G458" s="41">
        <v>0.538</v>
      </c>
      <c r="H458" s="41">
        <v>0.04</v>
      </c>
      <c r="I458" s="41">
        <v>3704045.0</v>
      </c>
      <c r="J458" s="41">
        <v>0.377</v>
      </c>
      <c r="K458" s="55" t="s">
        <v>93</v>
      </c>
      <c r="L458" s="41" t="s">
        <v>57</v>
      </c>
      <c r="M458" s="33" t="s">
        <v>42</v>
      </c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>
      <c r="A459" s="41" t="str">
        <f t="shared" si="1"/>
        <v>Central African Republic-Africa2002</v>
      </c>
      <c r="B459" s="41">
        <v>0.039</v>
      </c>
      <c r="C459" s="41">
        <v>0.113</v>
      </c>
      <c r="D459" s="41">
        <v>46.0</v>
      </c>
      <c r="E459" s="41">
        <v>42.0</v>
      </c>
      <c r="F459" s="41">
        <v>0.422</v>
      </c>
      <c r="G459" s="41">
        <v>0.539</v>
      </c>
      <c r="H459" s="41">
        <v>0.04</v>
      </c>
      <c r="I459" s="41">
        <v>3767248.0</v>
      </c>
      <c r="J459" s="41">
        <v>0.378</v>
      </c>
      <c r="K459" s="55" t="s">
        <v>93</v>
      </c>
      <c r="L459" s="41" t="s">
        <v>57</v>
      </c>
      <c r="M459" s="33" t="s">
        <v>43</v>
      </c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>
      <c r="A460" s="41" t="str">
        <f t="shared" si="1"/>
        <v>Central African Republic-Africa2003</v>
      </c>
      <c r="B460" s="41">
        <v>0.038</v>
      </c>
      <c r="C460" s="41">
        <v>0.112</v>
      </c>
      <c r="D460" s="41">
        <v>46.0</v>
      </c>
      <c r="E460" s="41">
        <v>43.0</v>
      </c>
      <c r="F460" s="41">
        <v>0.421</v>
      </c>
      <c r="G460" s="41">
        <v>0.539</v>
      </c>
      <c r="H460" s="41">
        <v>0.04</v>
      </c>
      <c r="I460" s="41">
        <v>3829636.0</v>
      </c>
      <c r="J460" s="41">
        <v>0.379</v>
      </c>
      <c r="K460" s="55" t="s">
        <v>93</v>
      </c>
      <c r="L460" s="41" t="s">
        <v>57</v>
      </c>
      <c r="M460" s="33" t="s">
        <v>44</v>
      </c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>
      <c r="A461" s="41" t="str">
        <f t="shared" si="1"/>
        <v>Central African Republic-Africa2004</v>
      </c>
      <c r="B461" s="41">
        <v>0.038</v>
      </c>
      <c r="C461" s="41">
        <v>0.111</v>
      </c>
      <c r="D461" s="41">
        <v>46.0</v>
      </c>
      <c r="E461" s="41">
        <v>43.0</v>
      </c>
      <c r="F461" s="41">
        <v>0.42</v>
      </c>
      <c r="G461" s="41">
        <v>0.54</v>
      </c>
      <c r="H461" s="41">
        <v>0.04</v>
      </c>
      <c r="I461" s="41">
        <v>3893595.0</v>
      </c>
      <c r="J461" s="41">
        <v>0.38</v>
      </c>
      <c r="K461" s="55" t="s">
        <v>93</v>
      </c>
      <c r="L461" s="41" t="s">
        <v>57</v>
      </c>
      <c r="M461" s="33" t="s">
        <v>45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>
      <c r="A462" s="41" t="str">
        <f t="shared" si="1"/>
        <v>Central African Republic-Africa2005</v>
      </c>
      <c r="B462" s="41">
        <v>0.037</v>
      </c>
      <c r="C462" s="41">
        <v>0.111</v>
      </c>
      <c r="D462" s="41">
        <v>47.0</v>
      </c>
      <c r="E462" s="41">
        <v>43.0</v>
      </c>
      <c r="F462" s="41">
        <v>0.419</v>
      </c>
      <c r="G462" s="41">
        <v>0.542</v>
      </c>
      <c r="H462" s="41">
        <v>0.04</v>
      </c>
      <c r="I462" s="41">
        <v>3960897.0</v>
      </c>
      <c r="J462" s="41">
        <v>0.381</v>
      </c>
      <c r="K462" s="55" t="s">
        <v>93</v>
      </c>
      <c r="L462" s="41" t="s">
        <v>57</v>
      </c>
      <c r="M462" s="33" t="s">
        <v>46</v>
      </c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>
      <c r="A463" s="41" t="str">
        <f t="shared" si="1"/>
        <v>Central African Republic-Africa2006</v>
      </c>
      <c r="B463" s="41">
        <v>0.037</v>
      </c>
      <c r="C463" s="41">
        <v>0.109</v>
      </c>
      <c r="D463" s="41">
        <v>47.0</v>
      </c>
      <c r="E463" s="41">
        <v>44.0</v>
      </c>
      <c r="F463" s="41">
        <v>0.417</v>
      </c>
      <c r="G463" s="41">
        <v>0.544</v>
      </c>
      <c r="H463" s="41">
        <v>0.04</v>
      </c>
      <c r="I463" s="41">
        <v>4032102.0</v>
      </c>
      <c r="J463" s="41">
        <v>0.382</v>
      </c>
      <c r="K463" s="55" t="s">
        <v>93</v>
      </c>
      <c r="L463" s="41" t="s">
        <v>57</v>
      </c>
      <c r="M463" s="33" t="s">
        <v>47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>
      <c r="A464" s="41" t="str">
        <f t="shared" si="1"/>
        <v>Central African Republic-Africa2007</v>
      </c>
      <c r="B464" s="41">
        <v>0.036</v>
      </c>
      <c r="C464" s="41">
        <v>0.108</v>
      </c>
      <c r="D464" s="41">
        <v>48.0</v>
      </c>
      <c r="E464" s="41">
        <v>45.0</v>
      </c>
      <c r="F464" s="41">
        <v>0.415</v>
      </c>
      <c r="G464" s="41">
        <v>0.546</v>
      </c>
      <c r="H464" s="41">
        <v>0.039</v>
      </c>
      <c r="I464" s="41">
        <v>4106897.0</v>
      </c>
      <c r="J464" s="41">
        <v>0.383</v>
      </c>
      <c r="K464" s="55" t="s">
        <v>93</v>
      </c>
      <c r="L464" s="41" t="s">
        <v>57</v>
      </c>
      <c r="M464" s="33" t="s">
        <v>48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>
      <c r="A465" s="41" t="str">
        <f t="shared" si="1"/>
        <v>Central African Republic-Africa2008</v>
      </c>
      <c r="B465" s="41">
        <v>0.036</v>
      </c>
      <c r="C465" s="41">
        <v>0.107</v>
      </c>
      <c r="D465" s="41">
        <v>48.0</v>
      </c>
      <c r="E465" s="41">
        <v>45.0</v>
      </c>
      <c r="F465" s="41">
        <v>0.412</v>
      </c>
      <c r="G465" s="41">
        <v>0.549</v>
      </c>
      <c r="H465" s="41">
        <v>0.039</v>
      </c>
      <c r="I465" s="41">
        <v>4185106.0</v>
      </c>
      <c r="J465" s="41">
        <v>0.385</v>
      </c>
      <c r="K465" s="55" t="s">
        <v>93</v>
      </c>
      <c r="L465" s="41" t="s">
        <v>57</v>
      </c>
      <c r="M465" s="33" t="s">
        <v>49</v>
      </c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>
      <c r="A466" s="41" t="str">
        <f t="shared" si="1"/>
        <v>Central African Republic-Africa2009</v>
      </c>
      <c r="B466" s="41">
        <v>0.035</v>
      </c>
      <c r="C466" s="41">
        <v>0.105</v>
      </c>
      <c r="D466" s="41">
        <v>49.0</v>
      </c>
      <c r="E466" s="41">
        <v>46.0</v>
      </c>
      <c r="F466" s="41">
        <v>0.409</v>
      </c>
      <c r="G466" s="41">
        <v>0.552</v>
      </c>
      <c r="H466" s="41">
        <v>0.039</v>
      </c>
      <c r="I466" s="41">
        <v>4266247.0</v>
      </c>
      <c r="J466" s="41">
        <v>0.386</v>
      </c>
      <c r="K466" s="55" t="s">
        <v>93</v>
      </c>
      <c r="L466" s="41" t="s">
        <v>57</v>
      </c>
      <c r="M466" s="33" t="s">
        <v>50</v>
      </c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>
      <c r="A467" s="41" t="str">
        <f t="shared" si="1"/>
        <v>Central African Republic-Africa2010</v>
      </c>
      <c r="B467" s="41">
        <v>0.035</v>
      </c>
      <c r="C467" s="41">
        <v>0.103</v>
      </c>
      <c r="D467" s="41">
        <v>50.0</v>
      </c>
      <c r="E467" s="41">
        <v>46.0</v>
      </c>
      <c r="F467" s="41">
        <v>0.406</v>
      </c>
      <c r="G467" s="41">
        <v>0.555</v>
      </c>
      <c r="H467" s="41">
        <v>0.039</v>
      </c>
      <c r="I467" s="41">
        <v>4349921.0</v>
      </c>
      <c r="J467" s="41">
        <v>0.388</v>
      </c>
      <c r="K467" s="55" t="s">
        <v>93</v>
      </c>
      <c r="L467" s="41" t="s">
        <v>57</v>
      </c>
      <c r="M467" s="33" t="s">
        <v>51</v>
      </c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>
      <c r="A468" s="41" t="str">
        <f t="shared" si="1"/>
        <v>Central African Republic-Africa2011</v>
      </c>
      <c r="B468" s="41">
        <v>0.035</v>
      </c>
      <c r="C468" s="41">
        <v>0.1</v>
      </c>
      <c r="D468" s="41">
        <v>51.0</v>
      </c>
      <c r="E468" s="41">
        <v>47.0</v>
      </c>
      <c r="F468" s="41">
        <v>0.404</v>
      </c>
      <c r="G468" s="41">
        <v>0.558</v>
      </c>
      <c r="H468" s="41">
        <v>0.039</v>
      </c>
      <c r="I468" s="41">
        <v>4436217.0</v>
      </c>
      <c r="J468" s="41">
        <v>0.39</v>
      </c>
      <c r="K468" s="55" t="s">
        <v>93</v>
      </c>
      <c r="L468" s="41" t="s">
        <v>57</v>
      </c>
      <c r="M468" s="33" t="s">
        <v>52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>
      <c r="A469" s="41" t="str">
        <f t="shared" si="1"/>
        <v>Central African Republic-Africa2012</v>
      </c>
      <c r="B469" s="41">
        <v>0.034</v>
      </c>
      <c r="C469" s="41">
        <v>0.098</v>
      </c>
      <c r="D469" s="41">
        <v>51.0</v>
      </c>
      <c r="E469" s="41">
        <v>48.0</v>
      </c>
      <c r="F469" s="41">
        <v>0.401</v>
      </c>
      <c r="G469" s="41">
        <v>0.561</v>
      </c>
      <c r="H469" s="41">
        <v>0.039</v>
      </c>
      <c r="I469" s="41">
        <v>4525209.0</v>
      </c>
      <c r="J469" s="41">
        <v>0.393</v>
      </c>
      <c r="K469" s="55" t="s">
        <v>93</v>
      </c>
      <c r="L469" s="41" t="s">
        <v>57</v>
      </c>
      <c r="M469" s="33" t="s">
        <v>53</v>
      </c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>
      <c r="A470" s="41" t="str">
        <f t="shared" si="1"/>
        <v>Chad-Africa2000</v>
      </c>
      <c r="B470" s="41">
        <v>0.051</v>
      </c>
      <c r="C470" s="41">
        <v>0.106</v>
      </c>
      <c r="D470" s="41">
        <v>48.0</v>
      </c>
      <c r="E470" s="41">
        <v>46.0</v>
      </c>
      <c r="F470" s="41">
        <v>0.49</v>
      </c>
      <c r="G470" s="41">
        <v>0.482</v>
      </c>
      <c r="H470" s="41">
        <v>0.028</v>
      </c>
      <c r="I470" s="41">
        <v>8301151.0</v>
      </c>
      <c r="J470" s="41">
        <v>0.216</v>
      </c>
      <c r="K470" s="55" t="s">
        <v>94</v>
      </c>
      <c r="L470" s="41" t="s">
        <v>57</v>
      </c>
      <c r="M470" s="33" t="s">
        <v>40</v>
      </c>
      <c r="N470" s="14"/>
      <c r="O470" s="50" t="s">
        <v>11</v>
      </c>
      <c r="P470" s="45">
        <f>AVERAGE(J462:J3152)</f>
        <v>0.5552716992</v>
      </c>
      <c r="Q470" s="45">
        <f>MEDIAN(J462:J3152)</f>
        <v>0.56</v>
      </c>
      <c r="R470" s="45">
        <f>STDEV(J462:J3152)</f>
        <v>0.2402875581</v>
      </c>
      <c r="S470" s="66" t="s">
        <v>274</v>
      </c>
      <c r="T470" s="52"/>
      <c r="U470" s="52"/>
      <c r="V470" s="14"/>
      <c r="W470" s="14"/>
    </row>
    <row r="471">
      <c r="A471" s="41" t="str">
        <f t="shared" si="1"/>
        <v>Chad-Africa2001</v>
      </c>
      <c r="B471" s="41">
        <v>0.051</v>
      </c>
      <c r="C471" s="41">
        <v>0.105</v>
      </c>
      <c r="D471" s="41">
        <v>48.0</v>
      </c>
      <c r="E471" s="41">
        <v>46.0</v>
      </c>
      <c r="F471" s="41">
        <v>0.491</v>
      </c>
      <c r="G471" s="41">
        <v>0.481</v>
      </c>
      <c r="H471" s="41">
        <v>0.028</v>
      </c>
      <c r="I471" s="41">
        <v>8620917.0</v>
      </c>
      <c r="J471" s="41">
        <v>0.217</v>
      </c>
      <c r="K471" s="55" t="s">
        <v>94</v>
      </c>
      <c r="L471" s="41" t="s">
        <v>57</v>
      </c>
      <c r="M471" s="33" t="s">
        <v>42</v>
      </c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>
      <c r="A472" s="41" t="str">
        <f t="shared" si="1"/>
        <v>Chad-Africa2002</v>
      </c>
      <c r="B472" s="41">
        <v>0.051</v>
      </c>
      <c r="C472" s="41">
        <v>0.104</v>
      </c>
      <c r="D472" s="41">
        <v>48.0</v>
      </c>
      <c r="E472" s="41">
        <v>46.0</v>
      </c>
      <c r="F472" s="41">
        <v>0.491</v>
      </c>
      <c r="G472" s="41">
        <v>0.481</v>
      </c>
      <c r="H472" s="41">
        <v>0.028</v>
      </c>
      <c r="I472" s="41">
        <v>8959964.0</v>
      </c>
      <c r="J472" s="41">
        <v>0.217</v>
      </c>
      <c r="K472" s="55" t="s">
        <v>94</v>
      </c>
      <c r="L472" s="41" t="s">
        <v>57</v>
      </c>
      <c r="M472" s="33" t="s">
        <v>43</v>
      </c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>
      <c r="A473" s="41" t="str">
        <f t="shared" si="1"/>
        <v>Chad-Africa2003</v>
      </c>
      <c r="B473" s="41">
        <v>0.05</v>
      </c>
      <c r="C473" s="41">
        <v>0.103</v>
      </c>
      <c r="D473" s="41">
        <v>48.0</v>
      </c>
      <c r="E473" s="41">
        <v>46.0</v>
      </c>
      <c r="F473" s="41">
        <v>0.492</v>
      </c>
      <c r="G473" s="41">
        <v>0.481</v>
      </c>
      <c r="H473" s="41">
        <v>0.027</v>
      </c>
      <c r="I473" s="41">
        <v>9311234.0</v>
      </c>
      <c r="J473" s="41">
        <v>0.217</v>
      </c>
      <c r="K473" s="55" t="s">
        <v>94</v>
      </c>
      <c r="L473" s="41" t="s">
        <v>57</v>
      </c>
      <c r="M473" s="33" t="s">
        <v>44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>
      <c r="A474" s="41" t="str">
        <f t="shared" si="1"/>
        <v>Chad-Africa2004</v>
      </c>
      <c r="B474" s="41">
        <v>0.05</v>
      </c>
      <c r="C474" s="41">
        <v>0.102</v>
      </c>
      <c r="D474" s="41">
        <v>48.0</v>
      </c>
      <c r="E474" s="41">
        <v>47.0</v>
      </c>
      <c r="F474" s="41">
        <v>0.492</v>
      </c>
      <c r="G474" s="41">
        <v>0.481</v>
      </c>
      <c r="H474" s="41">
        <v>0.027</v>
      </c>
      <c r="I474" s="41">
        <v>9665024.0</v>
      </c>
      <c r="J474" s="41">
        <v>0.218</v>
      </c>
      <c r="K474" s="55" t="s">
        <v>94</v>
      </c>
      <c r="L474" s="41" t="s">
        <v>57</v>
      </c>
      <c r="M474" s="33" t="s">
        <v>45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>
      <c r="A475" s="41" t="str">
        <f t="shared" si="1"/>
        <v>Chad-Africa2005</v>
      </c>
      <c r="B475" s="41">
        <v>0.05</v>
      </c>
      <c r="C475" s="41">
        <v>0.101</v>
      </c>
      <c r="D475" s="41">
        <v>48.0</v>
      </c>
      <c r="E475" s="41">
        <v>47.0</v>
      </c>
      <c r="F475" s="41">
        <v>0.492</v>
      </c>
      <c r="G475" s="41">
        <v>0.481</v>
      </c>
      <c r="H475" s="41">
        <v>0.027</v>
      </c>
      <c r="I475" s="41">
        <v>1.0014413E7</v>
      </c>
      <c r="J475" s="41">
        <v>0.218</v>
      </c>
      <c r="K475" s="55" t="s">
        <v>94</v>
      </c>
      <c r="L475" s="41" t="s">
        <v>57</v>
      </c>
      <c r="M475" s="33" t="s">
        <v>46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>
      <c r="A476" s="41" t="str">
        <f t="shared" si="1"/>
        <v>Chad-Africa2006</v>
      </c>
      <c r="B476" s="41">
        <v>0.049</v>
      </c>
      <c r="C476" s="41">
        <v>0.1</v>
      </c>
      <c r="D476" s="41">
        <v>49.0</v>
      </c>
      <c r="E476" s="41">
        <v>47.0</v>
      </c>
      <c r="F476" s="41">
        <v>0.492</v>
      </c>
      <c r="G476" s="41">
        <v>0.482</v>
      </c>
      <c r="H476" s="41">
        <v>0.026</v>
      </c>
      <c r="I476" s="41">
        <v>1.0356822E7</v>
      </c>
      <c r="J476" s="41">
        <v>0.218</v>
      </c>
      <c r="K476" s="55" t="s">
        <v>94</v>
      </c>
      <c r="L476" s="41" t="s">
        <v>57</v>
      </c>
      <c r="M476" s="33" t="s">
        <v>47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>
      <c r="A477" s="41" t="str">
        <f t="shared" si="1"/>
        <v>Chad-Africa2007</v>
      </c>
      <c r="B477" s="41">
        <v>0.049</v>
      </c>
      <c r="C477" s="41">
        <v>0.099</v>
      </c>
      <c r="D477" s="41">
        <v>49.0</v>
      </c>
      <c r="E477" s="41">
        <v>48.0</v>
      </c>
      <c r="F477" s="41">
        <v>0.492</v>
      </c>
      <c r="G477" s="41">
        <v>0.482</v>
      </c>
      <c r="H477" s="41">
        <v>0.026</v>
      </c>
      <c r="I477" s="41">
        <v>1.0694366E7</v>
      </c>
      <c r="J477" s="41">
        <v>0.219</v>
      </c>
      <c r="K477" s="55" t="s">
        <v>94</v>
      </c>
      <c r="L477" s="41" t="s">
        <v>57</v>
      </c>
      <c r="M477" s="33" t="s">
        <v>48</v>
      </c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>
      <c r="A478" s="41" t="str">
        <f t="shared" si="1"/>
        <v>Chad-Africa2008</v>
      </c>
      <c r="B478" s="41">
        <v>0.048</v>
      </c>
      <c r="C478" s="41">
        <v>0.097</v>
      </c>
      <c r="D478" s="41">
        <v>50.0</v>
      </c>
      <c r="E478" s="41">
        <v>48.0</v>
      </c>
      <c r="F478" s="41">
        <v>0.491</v>
      </c>
      <c r="G478" s="41">
        <v>0.484</v>
      </c>
      <c r="H478" s="41">
        <v>0.026</v>
      </c>
      <c r="I478" s="41">
        <v>1.1030628E7</v>
      </c>
      <c r="J478" s="41">
        <v>0.219</v>
      </c>
      <c r="K478" s="55" t="s">
        <v>94</v>
      </c>
      <c r="L478" s="41" t="s">
        <v>57</v>
      </c>
      <c r="M478" s="33" t="s">
        <v>49</v>
      </c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>
      <c r="A479" s="41" t="str">
        <f t="shared" si="1"/>
        <v>Chad-Africa2009</v>
      </c>
      <c r="B479" s="41">
        <v>0.048</v>
      </c>
      <c r="C479" s="41">
        <v>0.095</v>
      </c>
      <c r="D479" s="41">
        <v>50.0</v>
      </c>
      <c r="E479" s="41">
        <v>49.0</v>
      </c>
      <c r="F479" s="41">
        <v>0.49</v>
      </c>
      <c r="G479" s="41">
        <v>0.485</v>
      </c>
      <c r="H479" s="41">
        <v>0.025</v>
      </c>
      <c r="I479" s="41">
        <v>1.1371325E7</v>
      </c>
      <c r="J479" s="41">
        <v>0.219</v>
      </c>
      <c r="K479" s="55" t="s">
        <v>94</v>
      </c>
      <c r="L479" s="41" t="s">
        <v>57</v>
      </c>
      <c r="M479" s="33" t="s">
        <v>50</v>
      </c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>
      <c r="A480" s="41" t="str">
        <f t="shared" si="1"/>
        <v>Chad-Africa2010</v>
      </c>
      <c r="B480" s="41">
        <v>0.047</v>
      </c>
      <c r="C480" s="41">
        <v>0.094</v>
      </c>
      <c r="D480" s="41">
        <v>51.0</v>
      </c>
      <c r="E480" s="41">
        <v>49.0</v>
      </c>
      <c r="F480" s="41">
        <v>0.488</v>
      </c>
      <c r="G480" s="41">
        <v>0.487</v>
      </c>
      <c r="H480" s="41">
        <v>0.025</v>
      </c>
      <c r="I480" s="41">
        <v>1.1720781E7</v>
      </c>
      <c r="J480" s="41">
        <v>0.22</v>
      </c>
      <c r="K480" s="55" t="s">
        <v>94</v>
      </c>
      <c r="L480" s="41" t="s">
        <v>57</v>
      </c>
      <c r="M480" s="33" t="s">
        <v>51</v>
      </c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>
      <c r="A481" s="41" t="str">
        <f t="shared" si="1"/>
        <v>Chad-Africa2011</v>
      </c>
      <c r="B481" s="41">
        <v>0.047</v>
      </c>
      <c r="C481" s="41">
        <v>0.092</v>
      </c>
      <c r="D481" s="41">
        <v>51.0</v>
      </c>
      <c r="E481" s="41">
        <v>49.0</v>
      </c>
      <c r="F481" s="41">
        <v>0.487</v>
      </c>
      <c r="G481" s="41">
        <v>0.488</v>
      </c>
      <c r="H481" s="41">
        <v>0.025</v>
      </c>
      <c r="I481" s="41">
        <v>1.2080037E7</v>
      </c>
      <c r="J481" s="41">
        <v>0.22</v>
      </c>
      <c r="K481" s="55" t="s">
        <v>94</v>
      </c>
      <c r="L481" s="41" t="s">
        <v>57</v>
      </c>
      <c r="M481" s="33" t="s">
        <v>52</v>
      </c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>
      <c r="A482" s="41" t="str">
        <f t="shared" si="1"/>
        <v>Chad-Africa2012</v>
      </c>
      <c r="B482" s="41">
        <v>0.046</v>
      </c>
      <c r="C482" s="41">
        <v>0.09</v>
      </c>
      <c r="D482" s="41">
        <v>52.0</v>
      </c>
      <c r="E482" s="41">
        <v>50.0</v>
      </c>
      <c r="F482" s="41">
        <v>0.485</v>
      </c>
      <c r="G482" s="41">
        <v>0.49</v>
      </c>
      <c r="H482" s="41">
        <v>0.024</v>
      </c>
      <c r="I482" s="41">
        <v>1.2448175E7</v>
      </c>
      <c r="J482" s="41">
        <v>0.221</v>
      </c>
      <c r="K482" s="55" t="s">
        <v>94</v>
      </c>
      <c r="L482" s="41" t="s">
        <v>57</v>
      </c>
      <c r="M482" s="33" t="s">
        <v>53</v>
      </c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>
      <c r="A483" s="41" t="str">
        <f t="shared" si="1"/>
        <v>Chile-The Americas2000</v>
      </c>
      <c r="B483" s="41">
        <v>0.017</v>
      </c>
      <c r="C483" s="41">
        <v>0.009</v>
      </c>
      <c r="D483" s="41">
        <v>80.0</v>
      </c>
      <c r="E483" s="41">
        <v>74.0</v>
      </c>
      <c r="F483" s="41">
        <v>0.278</v>
      </c>
      <c r="G483" s="41">
        <v>0.65</v>
      </c>
      <c r="H483" s="41">
        <v>0.072</v>
      </c>
      <c r="I483" s="41">
        <v>1.5454402E7</v>
      </c>
      <c r="J483" s="41">
        <v>0.861</v>
      </c>
      <c r="K483" s="55" t="s">
        <v>95</v>
      </c>
      <c r="L483" s="41" t="s">
        <v>63</v>
      </c>
      <c r="M483" s="33" t="s">
        <v>40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>
      <c r="A484" s="41" t="str">
        <f t="shared" si="1"/>
        <v>Chile-The Americas2001</v>
      </c>
      <c r="B484" s="41">
        <v>0.016</v>
      </c>
      <c r="C484" s="41">
        <v>0.009</v>
      </c>
      <c r="D484" s="41">
        <v>80.0</v>
      </c>
      <c r="E484" s="41">
        <v>74.0</v>
      </c>
      <c r="F484" s="41">
        <v>0.273</v>
      </c>
      <c r="G484" s="41">
        <v>0.654</v>
      </c>
      <c r="H484" s="41">
        <v>0.074</v>
      </c>
      <c r="I484" s="41">
        <v>1.5639289E7</v>
      </c>
      <c r="J484" s="41">
        <v>0.864</v>
      </c>
      <c r="K484" s="55" t="s">
        <v>95</v>
      </c>
      <c r="L484" s="41" t="s">
        <v>63</v>
      </c>
      <c r="M484" s="33" t="s">
        <v>42</v>
      </c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>
      <c r="A485" s="41" t="str">
        <f t="shared" si="1"/>
        <v>Chile-The Americas2002</v>
      </c>
      <c r="B485" s="41">
        <v>0.016</v>
      </c>
      <c r="C485" s="41">
        <v>0.008</v>
      </c>
      <c r="D485" s="41">
        <v>81.0</v>
      </c>
      <c r="E485" s="41">
        <v>75.0</v>
      </c>
      <c r="F485" s="41">
        <v>0.267</v>
      </c>
      <c r="G485" s="41">
        <v>0.658</v>
      </c>
      <c r="H485" s="41">
        <v>0.075</v>
      </c>
      <c r="I485" s="41">
        <v>1.5819522E7</v>
      </c>
      <c r="J485" s="41">
        <v>0.866</v>
      </c>
      <c r="K485" s="55" t="s">
        <v>95</v>
      </c>
      <c r="L485" s="41" t="s">
        <v>63</v>
      </c>
      <c r="M485" s="33" t="s">
        <v>43</v>
      </c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>
      <c r="A486" s="41" t="str">
        <f t="shared" si="1"/>
        <v>Chile-The Americas2003</v>
      </c>
      <c r="B486" s="41">
        <v>0.016</v>
      </c>
      <c r="C486" s="41">
        <v>0.008</v>
      </c>
      <c r="D486" s="41">
        <v>81.0</v>
      </c>
      <c r="E486" s="41">
        <v>75.0</v>
      </c>
      <c r="F486" s="41">
        <v>0.261</v>
      </c>
      <c r="G486" s="41">
        <v>0.662</v>
      </c>
      <c r="H486" s="41">
        <v>0.077</v>
      </c>
      <c r="I486" s="41">
        <v>1.5995658E7</v>
      </c>
      <c r="J486" s="41">
        <v>0.869</v>
      </c>
      <c r="K486" s="55" t="s">
        <v>95</v>
      </c>
      <c r="L486" s="41" t="s">
        <v>63</v>
      </c>
      <c r="M486" s="33" t="s">
        <v>44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>
      <c r="A487" s="41" t="str">
        <f t="shared" si="1"/>
        <v>Chile-The Americas2004</v>
      </c>
      <c r="B487" s="41">
        <v>0.015</v>
      </c>
      <c r="C487" s="41">
        <v>0.008</v>
      </c>
      <c r="D487" s="41">
        <v>81.0</v>
      </c>
      <c r="E487" s="41">
        <v>75.0</v>
      </c>
      <c r="F487" s="41">
        <v>0.255</v>
      </c>
      <c r="G487" s="41">
        <v>0.667</v>
      </c>
      <c r="H487" s="41">
        <v>0.079</v>
      </c>
      <c r="I487" s="41">
        <v>1.6168241E7</v>
      </c>
      <c r="J487" s="41">
        <v>0.872</v>
      </c>
      <c r="K487" s="55" t="s">
        <v>95</v>
      </c>
      <c r="L487" s="41" t="s">
        <v>63</v>
      </c>
      <c r="M487" s="33" t="s">
        <v>45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>
      <c r="A488" s="41" t="str">
        <f t="shared" si="1"/>
        <v>Chile-The Americas2005</v>
      </c>
      <c r="B488" s="41">
        <v>0.015</v>
      </c>
      <c r="C488" s="41">
        <v>0.008</v>
      </c>
      <c r="D488" s="41">
        <v>81.0</v>
      </c>
      <c r="E488" s="41">
        <v>75.0</v>
      </c>
      <c r="F488" s="41">
        <v>0.249</v>
      </c>
      <c r="G488" s="41">
        <v>0.671</v>
      </c>
      <c r="H488" s="41">
        <v>0.08</v>
      </c>
      <c r="I488" s="41">
        <v>1.6337749E7</v>
      </c>
      <c r="J488" s="41">
        <v>0.874</v>
      </c>
      <c r="K488" s="55" t="s">
        <v>95</v>
      </c>
      <c r="L488" s="41" t="s">
        <v>63</v>
      </c>
      <c r="M488" s="33" t="s">
        <v>46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>
      <c r="A489" s="41" t="str">
        <f t="shared" si="1"/>
        <v>Chile-The Americas2006</v>
      </c>
      <c r="B489" s="41">
        <v>0.015</v>
      </c>
      <c r="C489" s="41">
        <v>0.008</v>
      </c>
      <c r="D489" s="41">
        <v>81.0</v>
      </c>
      <c r="E489" s="41">
        <v>75.0</v>
      </c>
      <c r="F489" s="41">
        <v>0.243</v>
      </c>
      <c r="G489" s="41">
        <v>0.675</v>
      </c>
      <c r="H489" s="41">
        <v>0.082</v>
      </c>
      <c r="I489" s="41">
        <v>1.650453E7</v>
      </c>
      <c r="J489" s="41">
        <v>0.877</v>
      </c>
      <c r="K489" s="55" t="s">
        <v>95</v>
      </c>
      <c r="L489" s="41" t="s">
        <v>63</v>
      </c>
      <c r="M489" s="33" t="s">
        <v>47</v>
      </c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>
      <c r="A490" s="41" t="str">
        <f t="shared" si="1"/>
        <v>Chile-The Americas2007</v>
      </c>
      <c r="B490" s="41">
        <v>0.015</v>
      </c>
      <c r="C490" s="41">
        <v>0.008</v>
      </c>
      <c r="D490" s="41">
        <v>82.0</v>
      </c>
      <c r="E490" s="41">
        <v>76.0</v>
      </c>
      <c r="F490" s="41">
        <v>0.237</v>
      </c>
      <c r="G490" s="41">
        <v>0.678</v>
      </c>
      <c r="H490" s="41">
        <v>0.085</v>
      </c>
      <c r="I490" s="41">
        <v>1.6668892E7</v>
      </c>
      <c r="J490" s="41">
        <v>0.879</v>
      </c>
      <c r="K490" s="55" t="s">
        <v>95</v>
      </c>
      <c r="L490" s="41" t="s">
        <v>63</v>
      </c>
      <c r="M490" s="33" t="s">
        <v>48</v>
      </c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>
      <c r="A491" s="41" t="str">
        <f t="shared" si="1"/>
        <v>Chile-The Americas2008</v>
      </c>
      <c r="B491" s="41">
        <v>0.015</v>
      </c>
      <c r="C491" s="41">
        <v>0.008</v>
      </c>
      <c r="D491" s="41">
        <v>82.0</v>
      </c>
      <c r="E491" s="41">
        <v>76.0</v>
      </c>
      <c r="F491" s="41">
        <v>0.231</v>
      </c>
      <c r="G491" s="41">
        <v>0.682</v>
      </c>
      <c r="H491" s="41">
        <v>0.087</v>
      </c>
      <c r="I491" s="41">
        <v>1.6831184E7</v>
      </c>
      <c r="J491" s="41">
        <v>0.882</v>
      </c>
      <c r="K491" s="55" t="s">
        <v>95</v>
      </c>
      <c r="L491" s="41" t="s">
        <v>63</v>
      </c>
      <c r="M491" s="33" t="s">
        <v>49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>
      <c r="A492" s="41" t="str">
        <f t="shared" si="1"/>
        <v>Chile-The Americas2009</v>
      </c>
      <c r="B492" s="41">
        <v>0.014</v>
      </c>
      <c r="C492" s="41">
        <v>0.008</v>
      </c>
      <c r="D492" s="41">
        <v>82.0</v>
      </c>
      <c r="E492" s="41">
        <v>76.0</v>
      </c>
      <c r="F492" s="41">
        <v>0.226</v>
      </c>
      <c r="G492" s="41">
        <v>0.685</v>
      </c>
      <c r="H492" s="41">
        <v>0.089</v>
      </c>
      <c r="I492" s="41">
        <v>1.6991729E7</v>
      </c>
      <c r="J492" s="41">
        <v>0.884</v>
      </c>
      <c r="K492" s="55" t="s">
        <v>95</v>
      </c>
      <c r="L492" s="41" t="s">
        <v>63</v>
      </c>
      <c r="M492" s="33" t="s">
        <v>50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>
      <c r="A493" s="41" t="str">
        <f t="shared" si="1"/>
        <v>Chile-The Americas2010</v>
      </c>
      <c r="B493" s="41">
        <v>0.014</v>
      </c>
      <c r="C493" s="41">
        <v>0.008</v>
      </c>
      <c r="D493" s="41">
        <v>82.0</v>
      </c>
      <c r="E493" s="41">
        <v>76.0</v>
      </c>
      <c r="F493" s="41">
        <v>0.221</v>
      </c>
      <c r="G493" s="41">
        <v>0.687</v>
      </c>
      <c r="H493" s="41">
        <v>0.092</v>
      </c>
      <c r="I493" s="41">
        <v>1.715076E7</v>
      </c>
      <c r="J493" s="41">
        <v>0.886</v>
      </c>
      <c r="K493" s="55" t="s">
        <v>95</v>
      </c>
      <c r="L493" s="41" t="s">
        <v>63</v>
      </c>
      <c r="M493" s="33" t="s">
        <v>51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>
      <c r="A494" s="41" t="str">
        <f t="shared" si="1"/>
        <v>Chile-The Americas2011</v>
      </c>
      <c r="B494" s="41">
        <v>0.014</v>
      </c>
      <c r="C494" s="41">
        <v>0.007</v>
      </c>
      <c r="D494" s="41">
        <v>82.0</v>
      </c>
      <c r="E494" s="41">
        <v>76.0</v>
      </c>
      <c r="F494" s="41">
        <v>0.217</v>
      </c>
      <c r="G494" s="41">
        <v>0.688</v>
      </c>
      <c r="H494" s="41">
        <v>0.094</v>
      </c>
      <c r="I494" s="41">
        <v>1.7308449E7</v>
      </c>
      <c r="J494" s="41">
        <v>0.888</v>
      </c>
      <c r="K494" s="55" t="s">
        <v>95</v>
      </c>
      <c r="L494" s="41" t="s">
        <v>63</v>
      </c>
      <c r="M494" s="33" t="s">
        <v>52</v>
      </c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>
      <c r="A495" s="41" t="str">
        <f t="shared" si="1"/>
        <v>Chile-The Americas2012</v>
      </c>
      <c r="B495" s="41">
        <v>0.014</v>
      </c>
      <c r="C495" s="41">
        <v>0.007</v>
      </c>
      <c r="D495" s="41">
        <v>82.0</v>
      </c>
      <c r="E495" s="41">
        <v>77.0</v>
      </c>
      <c r="F495" s="41">
        <v>0.214</v>
      </c>
      <c r="G495" s="41">
        <v>0.689</v>
      </c>
      <c r="H495" s="41">
        <v>0.097</v>
      </c>
      <c r="I495" s="41">
        <v>1.7464814E7</v>
      </c>
      <c r="J495" s="41">
        <v>0.89</v>
      </c>
      <c r="K495" s="55" t="s">
        <v>95</v>
      </c>
      <c r="L495" s="41" t="s">
        <v>63</v>
      </c>
      <c r="M495" s="33" t="s">
        <v>53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>
      <c r="A496" s="41" t="str">
        <f t="shared" si="1"/>
        <v>China-Asia2000</v>
      </c>
      <c r="B496" s="41">
        <v>0.014</v>
      </c>
      <c r="C496" s="41">
        <v>0.03</v>
      </c>
      <c r="D496" s="41">
        <v>74.0</v>
      </c>
      <c r="E496" s="41">
        <v>71.0</v>
      </c>
      <c r="F496" s="41">
        <v>0.256</v>
      </c>
      <c r="G496" s="41">
        <v>0.675</v>
      </c>
      <c r="H496" s="41">
        <v>0.069</v>
      </c>
      <c r="I496" s="41">
        <v>1.262645E9</v>
      </c>
      <c r="J496" s="41">
        <v>0.359</v>
      </c>
      <c r="K496" s="55" t="s">
        <v>96</v>
      </c>
      <c r="L496" s="41" t="s">
        <v>41</v>
      </c>
      <c r="M496" s="33" t="s">
        <v>40</v>
      </c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>
      <c r="A497" s="41" t="str">
        <f t="shared" si="1"/>
        <v>China-Asia2001</v>
      </c>
      <c r="B497" s="41">
        <v>0.013</v>
      </c>
      <c r="C497" s="41">
        <v>0.028</v>
      </c>
      <c r="D497" s="41">
        <v>74.0</v>
      </c>
      <c r="E497" s="41">
        <v>71.0</v>
      </c>
      <c r="F497" s="41">
        <v>0.246</v>
      </c>
      <c r="G497" s="41">
        <v>0.683</v>
      </c>
      <c r="H497" s="41">
        <v>0.07</v>
      </c>
      <c r="I497" s="41">
        <v>1.27185E9</v>
      </c>
      <c r="J497" s="41">
        <v>0.371</v>
      </c>
      <c r="K497" s="55" t="s">
        <v>96</v>
      </c>
      <c r="L497" s="41" t="s">
        <v>41</v>
      </c>
      <c r="M497" s="33" t="s">
        <v>42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>
      <c r="A498" s="41" t="str">
        <f t="shared" si="1"/>
        <v>China-Asia2002</v>
      </c>
      <c r="B498" s="41">
        <v>0.013</v>
      </c>
      <c r="C498" s="41">
        <v>0.026</v>
      </c>
      <c r="D498" s="41">
        <v>74.0</v>
      </c>
      <c r="E498" s="41">
        <v>72.0</v>
      </c>
      <c r="F498" s="41">
        <v>0.236</v>
      </c>
      <c r="G498" s="41">
        <v>0.692</v>
      </c>
      <c r="H498" s="41">
        <v>0.072</v>
      </c>
      <c r="I498" s="41">
        <v>1.2804E9</v>
      </c>
      <c r="J498" s="41">
        <v>0.384</v>
      </c>
      <c r="K498" s="55" t="s">
        <v>96</v>
      </c>
      <c r="L498" s="41" t="s">
        <v>41</v>
      </c>
      <c r="M498" s="33" t="s">
        <v>43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>
      <c r="A499" s="41" t="str">
        <f t="shared" si="1"/>
        <v>China-Asia2003</v>
      </c>
      <c r="B499" s="41">
        <v>0.012</v>
      </c>
      <c r="C499" s="41">
        <v>0.024</v>
      </c>
      <c r="D499" s="41">
        <v>75.0</v>
      </c>
      <c r="E499" s="41">
        <v>72.0</v>
      </c>
      <c r="F499" s="41">
        <v>0.225</v>
      </c>
      <c r="G499" s="41">
        <v>0.702</v>
      </c>
      <c r="H499" s="41">
        <v>0.074</v>
      </c>
      <c r="I499" s="41">
        <v>1.2884E9</v>
      </c>
      <c r="J499" s="41">
        <v>0.398</v>
      </c>
      <c r="K499" s="55" t="s">
        <v>96</v>
      </c>
      <c r="L499" s="41" t="s">
        <v>41</v>
      </c>
      <c r="M499" s="33" t="s">
        <v>44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>
      <c r="A500" s="41" t="str">
        <f t="shared" si="1"/>
        <v>China-Asia2004</v>
      </c>
      <c r="B500" s="41">
        <v>0.012</v>
      </c>
      <c r="C500" s="41">
        <v>0.022</v>
      </c>
      <c r="D500" s="41">
        <v>75.0</v>
      </c>
      <c r="E500" s="41">
        <v>73.0</v>
      </c>
      <c r="F500" s="41">
        <v>0.214</v>
      </c>
      <c r="G500" s="41">
        <v>0.711</v>
      </c>
      <c r="H500" s="41">
        <v>0.075</v>
      </c>
      <c r="I500" s="41">
        <v>1.296075E9</v>
      </c>
      <c r="J500" s="41">
        <v>0.411</v>
      </c>
      <c r="K500" s="55" t="s">
        <v>96</v>
      </c>
      <c r="L500" s="41" t="s">
        <v>41</v>
      </c>
      <c r="M500" s="33" t="s">
        <v>45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>
      <c r="A501" s="41" t="str">
        <f t="shared" si="1"/>
        <v>China-Asia2005</v>
      </c>
      <c r="B501" s="41">
        <v>0.012</v>
      </c>
      <c r="C501" s="41">
        <v>0.02</v>
      </c>
      <c r="D501" s="41">
        <v>75.0</v>
      </c>
      <c r="E501" s="41">
        <v>73.0</v>
      </c>
      <c r="F501" s="41">
        <v>0.205</v>
      </c>
      <c r="G501" s="41">
        <v>0.718</v>
      </c>
      <c r="H501" s="41">
        <v>0.077</v>
      </c>
      <c r="I501" s="41">
        <v>1.30372E9</v>
      </c>
      <c r="J501" s="41">
        <v>0.425</v>
      </c>
      <c r="K501" s="55" t="s">
        <v>96</v>
      </c>
      <c r="L501" s="41" t="s">
        <v>41</v>
      </c>
      <c r="M501" s="33" t="s">
        <v>46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>
      <c r="A502" s="41" t="str">
        <f t="shared" si="1"/>
        <v>China-Asia2006</v>
      </c>
      <c r="B502" s="41">
        <v>0.012</v>
      </c>
      <c r="C502" s="41">
        <v>0.019</v>
      </c>
      <c r="D502" s="41">
        <v>76.0</v>
      </c>
      <c r="E502" s="41">
        <v>73.0</v>
      </c>
      <c r="F502" s="41">
        <v>0.198</v>
      </c>
      <c r="G502" s="41">
        <v>0.724</v>
      </c>
      <c r="H502" s="41">
        <v>0.078</v>
      </c>
      <c r="I502" s="41">
        <v>1.31102E9</v>
      </c>
      <c r="J502" s="41">
        <v>0.439</v>
      </c>
      <c r="K502" s="55" t="s">
        <v>96</v>
      </c>
      <c r="L502" s="41" t="s">
        <v>41</v>
      </c>
      <c r="M502" s="33" t="s">
        <v>47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>
      <c r="A503" s="41" t="str">
        <f t="shared" si="1"/>
        <v>China-Asia2007</v>
      </c>
      <c r="B503" s="41">
        <v>0.012</v>
      </c>
      <c r="C503" s="41">
        <v>0.017</v>
      </c>
      <c r="D503" s="41">
        <v>76.0</v>
      </c>
      <c r="E503" s="41">
        <v>73.0</v>
      </c>
      <c r="F503" s="41">
        <v>0.192</v>
      </c>
      <c r="G503" s="41">
        <v>0.729</v>
      </c>
      <c r="H503" s="41">
        <v>0.079</v>
      </c>
      <c r="I503" s="41">
        <v>1.317885E9</v>
      </c>
      <c r="J503" s="41">
        <v>0.452</v>
      </c>
      <c r="K503" s="55" t="s">
        <v>96</v>
      </c>
      <c r="L503" s="41" t="s">
        <v>41</v>
      </c>
      <c r="M503" s="33" t="s">
        <v>48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>
      <c r="A504" s="41" t="str">
        <f t="shared" si="1"/>
        <v>China-Asia2008</v>
      </c>
      <c r="B504" s="41">
        <v>0.012</v>
      </c>
      <c r="C504" s="41">
        <v>0.016</v>
      </c>
      <c r="D504" s="41">
        <v>76.0</v>
      </c>
      <c r="E504" s="41">
        <v>73.0</v>
      </c>
      <c r="F504" s="41">
        <v>0.187</v>
      </c>
      <c r="G504" s="41">
        <v>0.732</v>
      </c>
      <c r="H504" s="41">
        <v>0.081</v>
      </c>
      <c r="I504" s="41">
        <v>1.324655E9</v>
      </c>
      <c r="J504" s="41">
        <v>0.465</v>
      </c>
      <c r="K504" s="55" t="s">
        <v>96</v>
      </c>
      <c r="L504" s="41" t="s">
        <v>41</v>
      </c>
      <c r="M504" s="33" t="s">
        <v>49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>
      <c r="A505" s="41" t="str">
        <f t="shared" si="1"/>
        <v>China-Asia2009</v>
      </c>
      <c r="B505" s="41">
        <v>0.012</v>
      </c>
      <c r="C505" s="41">
        <v>0.015</v>
      </c>
      <c r="D505" s="41">
        <v>76.0</v>
      </c>
      <c r="E505" s="41">
        <v>73.0</v>
      </c>
      <c r="F505" s="41">
        <v>0.184</v>
      </c>
      <c r="G505" s="41">
        <v>0.734</v>
      </c>
      <c r="H505" s="41">
        <v>0.082</v>
      </c>
      <c r="I505" s="41">
        <v>1.33126E9</v>
      </c>
      <c r="J505" s="41">
        <v>0.479</v>
      </c>
      <c r="K505" s="55" t="s">
        <v>96</v>
      </c>
      <c r="L505" s="41" t="s">
        <v>41</v>
      </c>
      <c r="M505" s="33" t="s">
        <v>50</v>
      </c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>
      <c r="A506" s="41" t="str">
        <f t="shared" si="1"/>
        <v>China-Asia2010</v>
      </c>
      <c r="B506" s="41">
        <v>0.012</v>
      </c>
      <c r="C506" s="41">
        <v>0.014</v>
      </c>
      <c r="D506" s="41">
        <v>76.0</v>
      </c>
      <c r="E506" s="41">
        <v>74.0</v>
      </c>
      <c r="F506" s="41">
        <v>0.181</v>
      </c>
      <c r="G506" s="41">
        <v>0.735</v>
      </c>
      <c r="H506" s="41">
        <v>0.084</v>
      </c>
      <c r="I506" s="41">
        <v>1.337705E9</v>
      </c>
      <c r="J506" s="41">
        <v>0.492</v>
      </c>
      <c r="K506" s="55" t="s">
        <v>96</v>
      </c>
      <c r="L506" s="41" t="s">
        <v>41</v>
      </c>
      <c r="M506" s="33" t="s">
        <v>51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>
      <c r="A507" s="41" t="str">
        <f t="shared" si="1"/>
        <v>China-Asia2011</v>
      </c>
      <c r="B507" s="41">
        <v>0.012</v>
      </c>
      <c r="C507" s="41">
        <v>0.013</v>
      </c>
      <c r="D507" s="41">
        <v>76.0</v>
      </c>
      <c r="E507" s="41">
        <v>74.0</v>
      </c>
      <c r="F507" s="41">
        <v>0.18</v>
      </c>
      <c r="G507" s="41">
        <v>0.735</v>
      </c>
      <c r="H507" s="41">
        <v>0.085</v>
      </c>
      <c r="I507" s="41">
        <v>1.34413E9</v>
      </c>
      <c r="J507" s="41">
        <v>0.506</v>
      </c>
      <c r="K507" s="55" t="s">
        <v>96</v>
      </c>
      <c r="L507" s="41" t="s">
        <v>41</v>
      </c>
      <c r="M507" s="33" t="s">
        <v>52</v>
      </c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>
      <c r="A508" s="41" t="str">
        <f t="shared" si="1"/>
        <v>China-Asia2012</v>
      </c>
      <c r="B508" s="41">
        <v>0.012</v>
      </c>
      <c r="C508" s="41">
        <v>0.012</v>
      </c>
      <c r="D508" s="41">
        <v>77.0</v>
      </c>
      <c r="E508" s="41">
        <v>74.0</v>
      </c>
      <c r="F508" s="41">
        <v>0.18</v>
      </c>
      <c r="G508" s="41">
        <v>0.733</v>
      </c>
      <c r="H508" s="41">
        <v>0.087</v>
      </c>
      <c r="I508" s="41">
        <v>1.350695E9</v>
      </c>
      <c r="J508" s="41">
        <v>0.519</v>
      </c>
      <c r="K508" s="55" t="s">
        <v>96</v>
      </c>
      <c r="L508" s="41" t="s">
        <v>41</v>
      </c>
      <c r="M508" s="33" t="s">
        <v>53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>
      <c r="A509" s="41" t="str">
        <f t="shared" si="1"/>
        <v>Colombia-The Americas2000</v>
      </c>
      <c r="B509" s="41">
        <v>0.023</v>
      </c>
      <c r="C509" s="41">
        <v>0.021</v>
      </c>
      <c r="D509" s="41">
        <v>75.0</v>
      </c>
      <c r="E509" s="41">
        <v>67.0</v>
      </c>
      <c r="F509" s="41">
        <v>0.328</v>
      </c>
      <c r="G509" s="41">
        <v>0.624</v>
      </c>
      <c r="H509" s="41">
        <v>0.047</v>
      </c>
      <c r="I509" s="41">
        <v>3.9897984E7</v>
      </c>
      <c r="J509" s="41">
        <v>0.721</v>
      </c>
      <c r="K509" s="55" t="s">
        <v>97</v>
      </c>
      <c r="L509" s="41" t="s">
        <v>63</v>
      </c>
      <c r="M509" s="33" t="s">
        <v>40</v>
      </c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>
      <c r="A510" s="41" t="str">
        <f t="shared" si="1"/>
        <v>Colombia-The Americas2001</v>
      </c>
      <c r="B510" s="41">
        <v>0.023</v>
      </c>
      <c r="C510" s="41">
        <v>0.021</v>
      </c>
      <c r="D510" s="41">
        <v>75.0</v>
      </c>
      <c r="E510" s="41">
        <v>68.0</v>
      </c>
      <c r="F510" s="41">
        <v>0.324</v>
      </c>
      <c r="G510" s="41">
        <v>0.628</v>
      </c>
      <c r="H510" s="41">
        <v>0.048</v>
      </c>
      <c r="I510" s="41">
        <v>4.0558648E7</v>
      </c>
      <c r="J510" s="41">
        <v>0.724</v>
      </c>
      <c r="K510" s="55" t="s">
        <v>97</v>
      </c>
      <c r="L510" s="41" t="s">
        <v>63</v>
      </c>
      <c r="M510" s="33" t="s">
        <v>42</v>
      </c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>
      <c r="A511" s="41" t="str">
        <f t="shared" si="1"/>
        <v>Colombia-The Americas2002</v>
      </c>
      <c r="B511" s="41">
        <v>0.022</v>
      </c>
      <c r="C511" s="41">
        <v>0.02</v>
      </c>
      <c r="D511" s="41">
        <v>75.0</v>
      </c>
      <c r="E511" s="41">
        <v>68.0</v>
      </c>
      <c r="F511" s="41">
        <v>0.32</v>
      </c>
      <c r="G511" s="41">
        <v>0.631</v>
      </c>
      <c r="H511" s="41">
        <v>0.049</v>
      </c>
      <c r="I511" s="41">
        <v>4.1216304E7</v>
      </c>
      <c r="J511" s="41">
        <v>0.727</v>
      </c>
      <c r="K511" s="55" t="s">
        <v>97</v>
      </c>
      <c r="L511" s="41" t="s">
        <v>63</v>
      </c>
      <c r="M511" s="33" t="s">
        <v>43</v>
      </c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>
      <c r="A512" s="41" t="str">
        <f t="shared" si="1"/>
        <v>Colombia-The Americas2003</v>
      </c>
      <c r="B512" s="41">
        <v>0.022</v>
      </c>
      <c r="C512" s="41">
        <v>0.02</v>
      </c>
      <c r="D512" s="41">
        <v>76.0</v>
      </c>
      <c r="E512" s="41">
        <v>68.0</v>
      </c>
      <c r="F512" s="41">
        <v>0.316</v>
      </c>
      <c r="G512" s="41">
        <v>0.635</v>
      </c>
      <c r="H512" s="41">
        <v>0.049</v>
      </c>
      <c r="I512" s="41">
        <v>4.1872051E7</v>
      </c>
      <c r="J512" s="41">
        <v>0.73</v>
      </c>
      <c r="K512" s="55" t="s">
        <v>97</v>
      </c>
      <c r="L512" s="41" t="s">
        <v>63</v>
      </c>
      <c r="M512" s="33" t="s">
        <v>44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>
      <c r="A513" s="41" t="str">
        <f t="shared" si="1"/>
        <v>Colombia-The Americas2004</v>
      </c>
      <c r="B513" s="41">
        <v>0.022</v>
      </c>
      <c r="C513" s="41">
        <v>0.019</v>
      </c>
      <c r="D513" s="41">
        <v>76.0</v>
      </c>
      <c r="E513" s="41">
        <v>68.0</v>
      </c>
      <c r="F513" s="41">
        <v>0.312</v>
      </c>
      <c r="G513" s="41">
        <v>0.638</v>
      </c>
      <c r="H513" s="41">
        <v>0.05</v>
      </c>
      <c r="I513" s="41">
        <v>4.2527623E7</v>
      </c>
      <c r="J513" s="41">
        <v>0.733</v>
      </c>
      <c r="K513" s="55" t="s">
        <v>97</v>
      </c>
      <c r="L513" s="41" t="s">
        <v>63</v>
      </c>
      <c r="M513" s="33" t="s">
        <v>45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>
      <c r="A514" s="41" t="str">
        <f t="shared" si="1"/>
        <v>Colombia-The Americas2005</v>
      </c>
      <c r="B514" s="41">
        <v>0.021</v>
      </c>
      <c r="C514" s="41">
        <v>0.018</v>
      </c>
      <c r="D514" s="41">
        <v>76.0</v>
      </c>
      <c r="E514" s="41">
        <v>69.0</v>
      </c>
      <c r="F514" s="41">
        <v>0.308</v>
      </c>
      <c r="G514" s="41">
        <v>0.642</v>
      </c>
      <c r="H514" s="41">
        <v>0.051</v>
      </c>
      <c r="I514" s="41">
        <v>4.3184026E7</v>
      </c>
      <c r="J514" s="41">
        <v>0.736</v>
      </c>
      <c r="K514" s="55" t="s">
        <v>97</v>
      </c>
      <c r="L514" s="41" t="s">
        <v>63</v>
      </c>
      <c r="M514" s="33" t="s">
        <v>46</v>
      </c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>
      <c r="A515" s="41" t="str">
        <f t="shared" si="1"/>
        <v>Colombia-The Americas2006</v>
      </c>
      <c r="B515" s="41">
        <v>0.021</v>
      </c>
      <c r="C515" s="41">
        <v>0.018</v>
      </c>
      <c r="D515" s="41">
        <v>76.0</v>
      </c>
      <c r="E515" s="41">
        <v>69.0</v>
      </c>
      <c r="F515" s="41">
        <v>0.304</v>
      </c>
      <c r="G515" s="41">
        <v>0.645</v>
      </c>
      <c r="H515" s="41">
        <v>0.052</v>
      </c>
      <c r="I515" s="41">
        <v>4.384137E7</v>
      </c>
      <c r="J515" s="41">
        <v>0.739</v>
      </c>
      <c r="K515" s="55" t="s">
        <v>97</v>
      </c>
      <c r="L515" s="41" t="s">
        <v>63</v>
      </c>
      <c r="M515" s="33" t="s">
        <v>47</v>
      </c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>
      <c r="A516" s="41" t="str">
        <f t="shared" si="1"/>
        <v>Colombia-The Americas2007</v>
      </c>
      <c r="B516" s="41">
        <v>0.021</v>
      </c>
      <c r="C516" s="41">
        <v>0.017</v>
      </c>
      <c r="D516" s="41">
        <v>77.0</v>
      </c>
      <c r="E516" s="41">
        <v>69.0</v>
      </c>
      <c r="F516" s="41">
        <v>0.3</v>
      </c>
      <c r="G516" s="41">
        <v>0.648</v>
      </c>
      <c r="H516" s="41">
        <v>0.052</v>
      </c>
      <c r="I516" s="41">
        <v>4.449839E7</v>
      </c>
      <c r="J516" s="41">
        <v>0.742</v>
      </c>
      <c r="K516" s="55" t="s">
        <v>97</v>
      </c>
      <c r="L516" s="41" t="s">
        <v>63</v>
      </c>
      <c r="M516" s="33" t="s">
        <v>48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>
      <c r="A517" s="41" t="str">
        <f t="shared" si="1"/>
        <v>Colombia-The Americas2008</v>
      </c>
      <c r="B517" s="41">
        <v>0.02</v>
      </c>
      <c r="C517" s="41">
        <v>0.017</v>
      </c>
      <c r="D517" s="41">
        <v>77.0</v>
      </c>
      <c r="E517" s="41">
        <v>69.0</v>
      </c>
      <c r="F517" s="41">
        <v>0.295</v>
      </c>
      <c r="G517" s="41">
        <v>0.651</v>
      </c>
      <c r="H517" s="41">
        <v>0.054</v>
      </c>
      <c r="I517" s="41">
        <v>4.5153037E7</v>
      </c>
      <c r="J517" s="41">
        <v>0.745</v>
      </c>
      <c r="K517" s="55" t="s">
        <v>97</v>
      </c>
      <c r="L517" s="41" t="s">
        <v>63</v>
      </c>
      <c r="M517" s="33" t="s">
        <v>49</v>
      </c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>
      <c r="A518" s="41" t="str">
        <f t="shared" si="1"/>
        <v>Colombia-The Americas2009</v>
      </c>
      <c r="B518" s="41">
        <v>0.02</v>
      </c>
      <c r="C518" s="41">
        <v>0.016</v>
      </c>
      <c r="D518" s="41">
        <v>77.0</v>
      </c>
      <c r="E518" s="41">
        <v>70.0</v>
      </c>
      <c r="F518" s="41">
        <v>0.291</v>
      </c>
      <c r="G518" s="41">
        <v>0.654</v>
      </c>
      <c r="H518" s="41">
        <v>0.055</v>
      </c>
      <c r="I518" s="41">
        <v>4.5802561E7</v>
      </c>
      <c r="J518" s="41">
        <v>0.747</v>
      </c>
      <c r="K518" s="55" t="s">
        <v>97</v>
      </c>
      <c r="L518" s="41" t="s">
        <v>63</v>
      </c>
      <c r="M518" s="33" t="s">
        <v>50</v>
      </c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>
      <c r="A519" s="41" t="str">
        <f t="shared" si="1"/>
        <v>Colombia-The Americas2010</v>
      </c>
      <c r="B519" s="41">
        <v>0.02</v>
      </c>
      <c r="C519" s="41">
        <v>0.016</v>
      </c>
      <c r="D519" s="41">
        <v>77.0</v>
      </c>
      <c r="E519" s="41">
        <v>70.0</v>
      </c>
      <c r="F519" s="41">
        <v>0.288</v>
      </c>
      <c r="G519" s="41">
        <v>0.656</v>
      </c>
      <c r="H519" s="41">
        <v>0.056</v>
      </c>
      <c r="I519" s="41">
        <v>4.6444798E7</v>
      </c>
      <c r="J519" s="41">
        <v>0.75</v>
      </c>
      <c r="K519" s="55" t="s">
        <v>97</v>
      </c>
      <c r="L519" s="41" t="s">
        <v>63</v>
      </c>
      <c r="M519" s="33" t="s">
        <v>51</v>
      </c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>
      <c r="A520" s="41" t="str">
        <f t="shared" si="1"/>
        <v>Colombia-The Americas2011</v>
      </c>
      <c r="B520" s="41">
        <v>0.019</v>
      </c>
      <c r="C520" s="41">
        <v>0.015</v>
      </c>
      <c r="D520" s="41">
        <v>77.0</v>
      </c>
      <c r="E520" s="41">
        <v>70.0</v>
      </c>
      <c r="F520" s="41">
        <v>0.284</v>
      </c>
      <c r="G520" s="41">
        <v>0.658</v>
      </c>
      <c r="H520" s="41">
        <v>0.058</v>
      </c>
      <c r="I520" s="41">
        <v>4.7078792E7</v>
      </c>
      <c r="J520" s="41">
        <v>0.753</v>
      </c>
      <c r="K520" s="55" t="s">
        <v>97</v>
      </c>
      <c r="L520" s="41" t="s">
        <v>63</v>
      </c>
      <c r="M520" s="33" t="s">
        <v>52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>
      <c r="A521" s="41" t="str">
        <f t="shared" si="1"/>
        <v>Colombia-The Americas2012</v>
      </c>
      <c r="B521" s="41">
        <v>0.019</v>
      </c>
      <c r="C521" s="41">
        <v>0.015</v>
      </c>
      <c r="D521" s="41">
        <v>78.0</v>
      </c>
      <c r="E521" s="41">
        <v>70.0</v>
      </c>
      <c r="F521" s="41">
        <v>0.28</v>
      </c>
      <c r="G521" s="41">
        <v>0.66</v>
      </c>
      <c r="H521" s="41">
        <v>0.06</v>
      </c>
      <c r="I521" s="41">
        <v>4.7704427E7</v>
      </c>
      <c r="J521" s="41">
        <v>0.756</v>
      </c>
      <c r="K521" s="55" t="s">
        <v>97</v>
      </c>
      <c r="L521" s="41" t="s">
        <v>63</v>
      </c>
      <c r="M521" s="33" t="s">
        <v>53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>
      <c r="A522" s="41" t="str">
        <f t="shared" si="1"/>
        <v>Comoros-Africa2000</v>
      </c>
      <c r="B522" s="41">
        <v>0.039</v>
      </c>
      <c r="C522" s="41">
        <v>0.073</v>
      </c>
      <c r="D522" s="41">
        <v>59.0</v>
      </c>
      <c r="E522" s="41">
        <v>56.0</v>
      </c>
      <c r="F522" s="41">
        <v>0.415</v>
      </c>
      <c r="G522" s="41">
        <v>0.554</v>
      </c>
      <c r="H522" s="41">
        <v>0.031</v>
      </c>
      <c r="I522" s="41">
        <v>528312.0</v>
      </c>
      <c r="J522" s="41">
        <v>0.281</v>
      </c>
      <c r="K522" s="55" t="s">
        <v>98</v>
      </c>
      <c r="L522" s="41" t="s">
        <v>57</v>
      </c>
      <c r="M522" s="33" t="s">
        <v>40</v>
      </c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>
      <c r="A523" s="41" t="str">
        <f t="shared" si="1"/>
        <v>Comoros-Africa2001</v>
      </c>
      <c r="B523" s="41">
        <v>0.039</v>
      </c>
      <c r="C523" s="41">
        <v>0.073</v>
      </c>
      <c r="D523" s="41">
        <v>60.0</v>
      </c>
      <c r="E523" s="41">
        <v>57.0</v>
      </c>
      <c r="F523" s="41">
        <v>0.414</v>
      </c>
      <c r="G523" s="41">
        <v>0.555</v>
      </c>
      <c r="H523" s="41">
        <v>0.031</v>
      </c>
      <c r="I523" s="41">
        <v>541976.0</v>
      </c>
      <c r="J523" s="41">
        <v>0.28</v>
      </c>
      <c r="K523" s="55" t="s">
        <v>98</v>
      </c>
      <c r="L523" s="41" t="s">
        <v>57</v>
      </c>
      <c r="M523" s="33" t="s">
        <v>42</v>
      </c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>
      <c r="A524" s="41" t="str">
        <f t="shared" si="1"/>
        <v>Comoros-Africa2002</v>
      </c>
      <c r="B524" s="41">
        <v>0.039</v>
      </c>
      <c r="C524" s="41">
        <v>0.072</v>
      </c>
      <c r="D524" s="41">
        <v>60.0</v>
      </c>
      <c r="E524" s="41">
        <v>57.0</v>
      </c>
      <c r="F524" s="41">
        <v>0.413</v>
      </c>
      <c r="G524" s="41">
        <v>0.556</v>
      </c>
      <c r="H524" s="41">
        <v>0.031</v>
      </c>
      <c r="I524" s="41">
        <v>556028.0</v>
      </c>
      <c r="J524" s="41">
        <v>0.28</v>
      </c>
      <c r="K524" s="55" t="s">
        <v>98</v>
      </c>
      <c r="L524" s="41" t="s">
        <v>57</v>
      </c>
      <c r="M524" s="33" t="s">
        <v>43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>
      <c r="A525" s="41" t="str">
        <f t="shared" si="1"/>
        <v>Comoros-Africa2003</v>
      </c>
      <c r="B525" s="41">
        <v>0.039</v>
      </c>
      <c r="C525" s="41">
        <v>0.072</v>
      </c>
      <c r="D525" s="41">
        <v>60.0</v>
      </c>
      <c r="E525" s="41">
        <v>57.0</v>
      </c>
      <c r="F525" s="41">
        <v>0.414</v>
      </c>
      <c r="G525" s="41">
        <v>0.556</v>
      </c>
      <c r="H525" s="41">
        <v>0.03</v>
      </c>
      <c r="I525" s="41">
        <v>570491.0</v>
      </c>
      <c r="J525" s="41">
        <v>0.279</v>
      </c>
      <c r="K525" s="55" t="s">
        <v>98</v>
      </c>
      <c r="L525" s="41" t="s">
        <v>57</v>
      </c>
      <c r="M525" s="33" t="s">
        <v>44</v>
      </c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>
      <c r="A526" s="41" t="str">
        <f t="shared" si="1"/>
        <v>Comoros-Africa2004</v>
      </c>
      <c r="B526" s="41">
        <v>0.039</v>
      </c>
      <c r="C526" s="41">
        <v>0.071</v>
      </c>
      <c r="D526" s="41">
        <v>60.0</v>
      </c>
      <c r="E526" s="41">
        <v>57.0</v>
      </c>
      <c r="F526" s="41">
        <v>0.414</v>
      </c>
      <c r="G526" s="41">
        <v>0.556</v>
      </c>
      <c r="H526" s="41">
        <v>0.03</v>
      </c>
      <c r="I526" s="41">
        <v>585389.0</v>
      </c>
      <c r="J526" s="41">
        <v>0.279</v>
      </c>
      <c r="K526" s="55" t="s">
        <v>98</v>
      </c>
      <c r="L526" s="41" t="s">
        <v>57</v>
      </c>
      <c r="M526" s="33" t="s">
        <v>45</v>
      </c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>
      <c r="A527" s="41" t="str">
        <f t="shared" si="1"/>
        <v>Comoros-Africa2005</v>
      </c>
      <c r="B527" s="41">
        <v>0.039</v>
      </c>
      <c r="C527" s="41">
        <v>0.07</v>
      </c>
      <c r="D527" s="41">
        <v>60.0</v>
      </c>
      <c r="E527" s="41">
        <v>58.0</v>
      </c>
      <c r="F527" s="41">
        <v>0.415</v>
      </c>
      <c r="G527" s="41">
        <v>0.555</v>
      </c>
      <c r="H527" s="41">
        <v>0.03</v>
      </c>
      <c r="I527" s="41">
        <v>600733.0</v>
      </c>
      <c r="J527" s="41">
        <v>0.279</v>
      </c>
      <c r="K527" s="55" t="s">
        <v>98</v>
      </c>
      <c r="L527" s="41" t="s">
        <v>57</v>
      </c>
      <c r="M527" s="33" t="s">
        <v>46</v>
      </c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>
      <c r="A528" s="41" t="str">
        <f t="shared" si="1"/>
        <v>Comoros-Africa2006</v>
      </c>
      <c r="B528" s="41">
        <v>0.039</v>
      </c>
      <c r="C528" s="41">
        <v>0.069</v>
      </c>
      <c r="D528" s="41">
        <v>61.0</v>
      </c>
      <c r="E528" s="41">
        <v>58.0</v>
      </c>
      <c r="F528" s="41">
        <v>0.417</v>
      </c>
      <c r="G528" s="41">
        <v>0.553</v>
      </c>
      <c r="H528" s="41">
        <v>0.03</v>
      </c>
      <c r="I528" s="41">
        <v>616526.0</v>
      </c>
      <c r="J528" s="41">
        <v>0.279</v>
      </c>
      <c r="K528" s="55" t="s">
        <v>98</v>
      </c>
      <c r="L528" s="41" t="s">
        <v>57</v>
      </c>
      <c r="M528" s="33" t="s">
        <v>47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>
      <c r="A529" s="41" t="str">
        <f t="shared" si="1"/>
        <v>Comoros-Africa2007</v>
      </c>
      <c r="B529" s="41">
        <v>0.039</v>
      </c>
      <c r="C529" s="41">
        <v>0.068</v>
      </c>
      <c r="D529" s="41">
        <v>61.0</v>
      </c>
      <c r="E529" s="41">
        <v>58.0</v>
      </c>
      <c r="F529" s="41">
        <v>0.418</v>
      </c>
      <c r="G529" s="41">
        <v>0.552</v>
      </c>
      <c r="H529" s="41">
        <v>0.03</v>
      </c>
      <c r="I529" s="41">
        <v>632736.0</v>
      </c>
      <c r="J529" s="41">
        <v>0.279</v>
      </c>
      <c r="K529" s="55" t="s">
        <v>98</v>
      </c>
      <c r="L529" s="41" t="s">
        <v>57</v>
      </c>
      <c r="M529" s="33" t="s">
        <v>48</v>
      </c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>
      <c r="A530" s="41" t="str">
        <f t="shared" si="1"/>
        <v>Comoros-Africa2008</v>
      </c>
      <c r="B530" s="41">
        <v>0.038</v>
      </c>
      <c r="C530" s="41">
        <v>0.066</v>
      </c>
      <c r="D530" s="41">
        <v>61.0</v>
      </c>
      <c r="E530" s="41">
        <v>58.0</v>
      </c>
      <c r="F530" s="41">
        <v>0.42</v>
      </c>
      <c r="G530" s="41">
        <v>0.55</v>
      </c>
      <c r="H530" s="41">
        <v>0.03</v>
      </c>
      <c r="I530" s="41">
        <v>649291.0</v>
      </c>
      <c r="J530" s="41">
        <v>0.279</v>
      </c>
      <c r="K530" s="55" t="s">
        <v>98</v>
      </c>
      <c r="L530" s="41" t="s">
        <v>57</v>
      </c>
      <c r="M530" s="33" t="s">
        <v>49</v>
      </c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>
      <c r="A531" s="41" t="str">
        <f t="shared" si="1"/>
        <v>Comoros-Africa2009</v>
      </c>
      <c r="B531" s="41">
        <v>0.038</v>
      </c>
      <c r="C531" s="41">
        <v>0.065</v>
      </c>
      <c r="D531" s="41">
        <v>61.0</v>
      </c>
      <c r="E531" s="41">
        <v>59.0</v>
      </c>
      <c r="F531" s="41">
        <v>0.421</v>
      </c>
      <c r="G531" s="41">
        <v>0.549</v>
      </c>
      <c r="H531" s="41">
        <v>0.029</v>
      </c>
      <c r="I531" s="41">
        <v>666097.0</v>
      </c>
      <c r="J531" s="41">
        <v>0.279</v>
      </c>
      <c r="K531" s="55" t="s">
        <v>98</v>
      </c>
      <c r="L531" s="41" t="s">
        <v>57</v>
      </c>
      <c r="M531" s="33" t="s">
        <v>50</v>
      </c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>
      <c r="A532" s="41" t="str">
        <f t="shared" si="1"/>
        <v>Comoros-Africa2010</v>
      </c>
      <c r="B532" s="41">
        <v>0.037</v>
      </c>
      <c r="C532" s="41">
        <v>0.063</v>
      </c>
      <c r="D532" s="41">
        <v>62.0</v>
      </c>
      <c r="E532" s="41">
        <v>59.0</v>
      </c>
      <c r="F532" s="41">
        <v>0.422</v>
      </c>
      <c r="G532" s="41">
        <v>0.549</v>
      </c>
      <c r="H532" s="41">
        <v>0.029</v>
      </c>
      <c r="I532" s="41">
        <v>683081.0</v>
      </c>
      <c r="J532" s="41">
        <v>0.279</v>
      </c>
      <c r="K532" s="55" t="s">
        <v>98</v>
      </c>
      <c r="L532" s="41" t="s">
        <v>57</v>
      </c>
      <c r="M532" s="33" t="s">
        <v>51</v>
      </c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>
      <c r="A533" s="41" t="str">
        <f t="shared" si="1"/>
        <v>Comoros-Africa2011</v>
      </c>
      <c r="B533" s="41">
        <v>0.036</v>
      </c>
      <c r="C533" s="41">
        <v>0.061</v>
      </c>
      <c r="D533" s="41">
        <v>62.0</v>
      </c>
      <c r="E533" s="41">
        <v>59.0</v>
      </c>
      <c r="F533" s="41">
        <v>0.422</v>
      </c>
      <c r="G533" s="41">
        <v>0.549</v>
      </c>
      <c r="H533" s="41">
        <v>0.029</v>
      </c>
      <c r="I533" s="41">
        <v>700216.0</v>
      </c>
      <c r="J533" s="41">
        <v>0.28</v>
      </c>
      <c r="K533" s="55" t="s">
        <v>98</v>
      </c>
      <c r="L533" s="41" t="s">
        <v>57</v>
      </c>
      <c r="M533" s="33" t="s">
        <v>52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>
      <c r="A534" s="41" t="str">
        <f t="shared" si="1"/>
        <v>Comoros-Africa2012</v>
      </c>
      <c r="B534" s="41">
        <v>0.036</v>
      </c>
      <c r="C534" s="41">
        <v>0.059</v>
      </c>
      <c r="D534" s="41">
        <v>62.0</v>
      </c>
      <c r="E534" s="41">
        <v>59.0</v>
      </c>
      <c r="F534" s="41">
        <v>0.422</v>
      </c>
      <c r="G534" s="41">
        <v>0.55</v>
      </c>
      <c r="H534" s="41">
        <v>0.029</v>
      </c>
      <c r="I534" s="41">
        <v>717503.0</v>
      </c>
      <c r="J534" s="41">
        <v>0.28</v>
      </c>
      <c r="K534" s="55" t="s">
        <v>98</v>
      </c>
      <c r="L534" s="41" t="s">
        <v>57</v>
      </c>
      <c r="M534" s="33" t="s">
        <v>53</v>
      </c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>
      <c r="A535" s="41" t="str">
        <f t="shared" si="1"/>
        <v>Congo (Brazzaville)-Africa2000</v>
      </c>
      <c r="B535" s="41">
        <v>0.039</v>
      </c>
      <c r="C535" s="41">
        <v>0.077</v>
      </c>
      <c r="D535" s="41">
        <v>53.0</v>
      </c>
      <c r="E535" s="41">
        <v>51.0</v>
      </c>
      <c r="F535" s="41">
        <v>0.419</v>
      </c>
      <c r="G535" s="41">
        <v>0.545</v>
      </c>
      <c r="H535" s="41">
        <v>0.036</v>
      </c>
      <c r="I535" s="41">
        <v>3126204.0</v>
      </c>
      <c r="J535" s="41">
        <v>0.587</v>
      </c>
      <c r="K535" s="55" t="s">
        <v>99</v>
      </c>
      <c r="L535" s="41" t="s">
        <v>57</v>
      </c>
      <c r="M535" s="33" t="s">
        <v>40</v>
      </c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>
      <c r="A536" s="41" t="str">
        <f t="shared" si="1"/>
        <v>Congo (Brazzaville)-Africa2001</v>
      </c>
      <c r="B536" s="41">
        <v>0.039</v>
      </c>
      <c r="C536" s="41">
        <v>0.075</v>
      </c>
      <c r="D536" s="41">
        <v>54.0</v>
      </c>
      <c r="E536" s="41">
        <v>51.0</v>
      </c>
      <c r="F536" s="41">
        <v>0.419</v>
      </c>
      <c r="G536" s="41">
        <v>0.545</v>
      </c>
      <c r="H536" s="41">
        <v>0.036</v>
      </c>
      <c r="I536" s="41">
        <v>3205636.0</v>
      </c>
      <c r="J536" s="41">
        <v>0.592</v>
      </c>
      <c r="K536" s="55" t="s">
        <v>99</v>
      </c>
      <c r="L536" s="41" t="s">
        <v>57</v>
      </c>
      <c r="M536" s="33" t="s">
        <v>42</v>
      </c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>
      <c r="A537" s="41" t="str">
        <f t="shared" si="1"/>
        <v>Congo (Brazzaville)-Africa2002</v>
      </c>
      <c r="B537" s="41">
        <v>0.039</v>
      </c>
      <c r="C537" s="41">
        <v>0.073</v>
      </c>
      <c r="D537" s="41">
        <v>54.0</v>
      </c>
      <c r="E537" s="41">
        <v>52.0</v>
      </c>
      <c r="F537" s="41">
        <v>0.42</v>
      </c>
      <c r="G537" s="41">
        <v>0.545</v>
      </c>
      <c r="H537" s="41">
        <v>0.036</v>
      </c>
      <c r="I537" s="41">
        <v>3283719.0</v>
      </c>
      <c r="J537" s="41">
        <v>0.596</v>
      </c>
      <c r="K537" s="55" t="s">
        <v>99</v>
      </c>
      <c r="L537" s="41" t="s">
        <v>57</v>
      </c>
      <c r="M537" s="33" t="s">
        <v>43</v>
      </c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>
      <c r="A538" s="41" t="str">
        <f t="shared" si="1"/>
        <v>Congo (Brazzaville)-Africa2003</v>
      </c>
      <c r="B538" s="41">
        <v>0.039</v>
      </c>
      <c r="C538" s="41">
        <v>0.07</v>
      </c>
      <c r="D538" s="41">
        <v>54.0</v>
      </c>
      <c r="E538" s="41">
        <v>52.0</v>
      </c>
      <c r="F538" s="41">
        <v>0.421</v>
      </c>
      <c r="G538" s="41">
        <v>0.544</v>
      </c>
      <c r="H538" s="41">
        <v>0.036</v>
      </c>
      <c r="I538" s="41">
        <v>3363418.0</v>
      </c>
      <c r="J538" s="41">
        <v>0.601</v>
      </c>
      <c r="K538" s="55" t="s">
        <v>99</v>
      </c>
      <c r="L538" s="41" t="s">
        <v>57</v>
      </c>
      <c r="M538" s="33" t="s">
        <v>44</v>
      </c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>
      <c r="A539" s="41" t="str">
        <f t="shared" si="1"/>
        <v>Congo (Brazzaville)-Africa2004</v>
      </c>
      <c r="B539" s="41">
        <v>0.039</v>
      </c>
      <c r="C539" s="41">
        <v>0.066</v>
      </c>
      <c r="D539" s="41">
        <v>55.0</v>
      </c>
      <c r="E539" s="41">
        <v>52.0</v>
      </c>
      <c r="F539" s="41">
        <v>0.422</v>
      </c>
      <c r="G539" s="41">
        <v>0.543</v>
      </c>
      <c r="H539" s="41">
        <v>0.035</v>
      </c>
      <c r="I539" s="41">
        <v>3448868.0</v>
      </c>
      <c r="J539" s="41">
        <v>0.605</v>
      </c>
      <c r="K539" s="55" t="s">
        <v>99</v>
      </c>
      <c r="L539" s="41" t="s">
        <v>57</v>
      </c>
      <c r="M539" s="33" t="s">
        <v>45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>
      <c r="A540" s="41" t="str">
        <f t="shared" si="1"/>
        <v>Congo (Brazzaville)-Africa2005</v>
      </c>
      <c r="B540" s="41">
        <v>0.039</v>
      </c>
      <c r="C540" s="41">
        <v>0.062</v>
      </c>
      <c r="D540" s="41">
        <v>55.0</v>
      </c>
      <c r="E540" s="41">
        <v>53.0</v>
      </c>
      <c r="F540" s="41">
        <v>0.422</v>
      </c>
      <c r="G540" s="41">
        <v>0.543</v>
      </c>
      <c r="H540" s="41">
        <v>0.035</v>
      </c>
      <c r="I540" s="41">
        <v>3542867.0</v>
      </c>
      <c r="J540" s="41">
        <v>0.61</v>
      </c>
      <c r="K540" s="55" t="s">
        <v>99</v>
      </c>
      <c r="L540" s="41" t="s">
        <v>57</v>
      </c>
      <c r="M540" s="33" t="s">
        <v>46</v>
      </c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>
      <c r="A541" s="41" t="str">
        <f t="shared" si="1"/>
        <v>Congo (Brazzaville)-Africa2006</v>
      </c>
      <c r="B541" s="41">
        <v>0.039</v>
      </c>
      <c r="C541" s="41">
        <v>0.057</v>
      </c>
      <c r="D541" s="41">
        <v>56.0</v>
      </c>
      <c r="E541" s="41">
        <v>53.0</v>
      </c>
      <c r="F541" s="41">
        <v>0.422</v>
      </c>
      <c r="G541" s="41">
        <v>0.543</v>
      </c>
      <c r="H541" s="41">
        <v>0.035</v>
      </c>
      <c r="I541" s="41">
        <v>3646653.0</v>
      </c>
      <c r="J541" s="41">
        <v>0.614</v>
      </c>
      <c r="K541" s="55" t="s">
        <v>99</v>
      </c>
      <c r="L541" s="41" t="s">
        <v>57</v>
      </c>
      <c r="M541" s="33" t="s">
        <v>47</v>
      </c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>
      <c r="A542" s="41" t="str">
        <f t="shared" si="1"/>
        <v>Congo (Brazzaville)-Africa2007</v>
      </c>
      <c r="B542" s="41">
        <v>0.039</v>
      </c>
      <c r="C542" s="41">
        <v>0.053</v>
      </c>
      <c r="D542" s="41">
        <v>57.0</v>
      </c>
      <c r="E542" s="41">
        <v>54.0</v>
      </c>
      <c r="F542" s="41">
        <v>0.422</v>
      </c>
      <c r="G542" s="41">
        <v>0.543</v>
      </c>
      <c r="H542" s="41">
        <v>0.035</v>
      </c>
      <c r="I542" s="41">
        <v>3758858.0</v>
      </c>
      <c r="J542" s="41">
        <v>0.619</v>
      </c>
      <c r="K542" s="55" t="s">
        <v>99</v>
      </c>
      <c r="L542" s="41" t="s">
        <v>57</v>
      </c>
      <c r="M542" s="33" t="s">
        <v>48</v>
      </c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>
      <c r="A543" s="41" t="str">
        <f t="shared" si="1"/>
        <v>Congo (Brazzaville)-Africa2008</v>
      </c>
      <c r="B543" s="41">
        <v>0.039</v>
      </c>
      <c r="C543" s="41">
        <v>0.049</v>
      </c>
      <c r="D543" s="41">
        <v>57.0</v>
      </c>
      <c r="E543" s="41">
        <v>55.0</v>
      </c>
      <c r="F543" s="41">
        <v>0.422</v>
      </c>
      <c r="G543" s="41">
        <v>0.544</v>
      </c>
      <c r="H543" s="41">
        <v>0.034</v>
      </c>
      <c r="I543" s="41">
        <v>3876475.0</v>
      </c>
      <c r="J543" s="41">
        <v>0.623</v>
      </c>
      <c r="K543" s="55" t="s">
        <v>99</v>
      </c>
      <c r="L543" s="41" t="s">
        <v>57</v>
      </c>
      <c r="M543" s="33" t="s">
        <v>49</v>
      </c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>
      <c r="A544" s="41" t="str">
        <f t="shared" si="1"/>
        <v>Congo (Brazzaville)-Africa2009</v>
      </c>
      <c r="B544" s="41">
        <v>0.039</v>
      </c>
      <c r="C544" s="41">
        <v>0.045</v>
      </c>
      <c r="D544" s="41">
        <v>58.0</v>
      </c>
      <c r="E544" s="41">
        <v>55.0</v>
      </c>
      <c r="F544" s="41">
        <v>0.422</v>
      </c>
      <c r="G544" s="41">
        <v>0.544</v>
      </c>
      <c r="H544" s="41">
        <v>0.034</v>
      </c>
      <c r="I544" s="41">
        <v>3995146.0</v>
      </c>
      <c r="J544" s="41">
        <v>0.628</v>
      </c>
      <c r="K544" s="55" t="s">
        <v>99</v>
      </c>
      <c r="L544" s="41" t="s">
        <v>57</v>
      </c>
      <c r="M544" s="33" t="s">
        <v>50</v>
      </c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>
      <c r="A545" s="41" t="str">
        <f t="shared" si="1"/>
        <v>Congo (Brazzaville)-Africa2010</v>
      </c>
      <c r="B545" s="41">
        <v>0.039</v>
      </c>
      <c r="C545" s="41">
        <v>0.042</v>
      </c>
      <c r="D545" s="41">
        <v>59.0</v>
      </c>
      <c r="E545" s="41">
        <v>56.0</v>
      </c>
      <c r="F545" s="41">
        <v>0.422</v>
      </c>
      <c r="G545" s="41">
        <v>0.544</v>
      </c>
      <c r="H545" s="41">
        <v>0.034</v>
      </c>
      <c r="I545" s="41">
        <v>4111715.0</v>
      </c>
      <c r="J545" s="41">
        <v>0.632</v>
      </c>
      <c r="K545" s="55" t="s">
        <v>99</v>
      </c>
      <c r="L545" s="41" t="s">
        <v>57</v>
      </c>
      <c r="M545" s="33" t="s">
        <v>51</v>
      </c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>
      <c r="A546" s="41" t="str">
        <f t="shared" si="1"/>
        <v>Congo (Brazzaville)-Africa2011</v>
      </c>
      <c r="B546" s="41">
        <v>0.038</v>
      </c>
      <c r="C546" s="41">
        <v>0.039</v>
      </c>
      <c r="D546" s="41">
        <v>59.0</v>
      </c>
      <c r="E546" s="41">
        <v>56.0</v>
      </c>
      <c r="F546" s="41">
        <v>0.423</v>
      </c>
      <c r="G546" s="41">
        <v>0.543</v>
      </c>
      <c r="H546" s="41">
        <v>0.034</v>
      </c>
      <c r="I546" s="41">
        <v>4225359.0</v>
      </c>
      <c r="J546" s="41">
        <v>0.637</v>
      </c>
      <c r="K546" s="55" t="s">
        <v>99</v>
      </c>
      <c r="L546" s="41" t="s">
        <v>57</v>
      </c>
      <c r="M546" s="33" t="s">
        <v>52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>
      <c r="A547" s="41" t="str">
        <f t="shared" si="1"/>
        <v>Congo (Brazzaville)-Africa2012</v>
      </c>
      <c r="B547" s="41">
        <v>0.038</v>
      </c>
      <c r="C547" s="41">
        <v>0.037</v>
      </c>
      <c r="D547" s="41">
        <v>60.0</v>
      </c>
      <c r="E547" s="41">
        <v>57.0</v>
      </c>
      <c r="F547" s="41">
        <v>0.424</v>
      </c>
      <c r="G547" s="41">
        <v>0.542</v>
      </c>
      <c r="H547" s="41">
        <v>0.034</v>
      </c>
      <c r="I547" s="41">
        <v>4337051.0</v>
      </c>
      <c r="J547" s="41">
        <v>0.641</v>
      </c>
      <c r="K547" s="55" t="s">
        <v>99</v>
      </c>
      <c r="L547" s="41" t="s">
        <v>57</v>
      </c>
      <c r="M547" s="33" t="s">
        <v>53</v>
      </c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>
      <c r="A548" s="41" t="str">
        <f t="shared" si="1"/>
        <v>Congo (Kinshasa)-Africa2000</v>
      </c>
      <c r="B548" s="41">
        <v>0.048</v>
      </c>
      <c r="C548" s="41">
        <v>0.115</v>
      </c>
      <c r="D548" s="41">
        <v>48.0</v>
      </c>
      <c r="E548" s="41">
        <v>45.0</v>
      </c>
      <c r="F548" s="41">
        <v>0.464</v>
      </c>
      <c r="G548" s="41">
        <v>0.507</v>
      </c>
      <c r="H548" s="41">
        <v>0.028</v>
      </c>
      <c r="I548" s="41">
        <v>4.6949244E7</v>
      </c>
      <c r="J548" s="41">
        <v>0.351</v>
      </c>
      <c r="K548" s="55" t="s">
        <v>100</v>
      </c>
      <c r="L548" s="41" t="s">
        <v>57</v>
      </c>
      <c r="M548" s="33" t="s">
        <v>40</v>
      </c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>
      <c r="A549" s="41" t="str">
        <f t="shared" si="1"/>
        <v>Congo (Kinshasa)-Africa2001</v>
      </c>
      <c r="B549" s="41">
        <v>0.047</v>
      </c>
      <c r="C549" s="41">
        <v>0.114</v>
      </c>
      <c r="D549" s="41">
        <v>48.0</v>
      </c>
      <c r="E549" s="41">
        <v>45.0</v>
      </c>
      <c r="F549" s="41">
        <v>0.464</v>
      </c>
      <c r="G549" s="41">
        <v>0.507</v>
      </c>
      <c r="H549" s="41">
        <v>0.028</v>
      </c>
      <c r="I549" s="41">
        <v>4.8167045E7</v>
      </c>
      <c r="J549" s="41">
        <v>0.356</v>
      </c>
      <c r="K549" s="55" t="s">
        <v>100</v>
      </c>
      <c r="L549" s="41" t="s">
        <v>57</v>
      </c>
      <c r="M549" s="33" t="s">
        <v>42</v>
      </c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>
      <c r="A550" s="41" t="str">
        <f t="shared" si="1"/>
        <v>Congo (Kinshasa)-Africa2002</v>
      </c>
      <c r="B550" s="41">
        <v>0.047</v>
      </c>
      <c r="C550" s="41">
        <v>0.113</v>
      </c>
      <c r="D550" s="41">
        <v>48.0</v>
      </c>
      <c r="E550" s="41">
        <v>46.0</v>
      </c>
      <c r="F550" s="41">
        <v>0.464</v>
      </c>
      <c r="G550" s="41">
        <v>0.508</v>
      </c>
      <c r="H550" s="41">
        <v>0.028</v>
      </c>
      <c r="I550" s="41">
        <v>4.951696E7</v>
      </c>
      <c r="J550" s="41">
        <v>0.361</v>
      </c>
      <c r="K550" s="55" t="s">
        <v>100</v>
      </c>
      <c r="L550" s="41" t="s">
        <v>57</v>
      </c>
      <c r="M550" s="33" t="s">
        <v>43</v>
      </c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>
      <c r="A551" s="41" t="str">
        <f t="shared" si="1"/>
        <v>Congo (Kinshasa)-Africa2003</v>
      </c>
      <c r="B551" s="41">
        <v>0.047</v>
      </c>
      <c r="C551" s="41">
        <v>0.111</v>
      </c>
      <c r="D551" s="41">
        <v>49.0</v>
      </c>
      <c r="E551" s="41">
        <v>46.0</v>
      </c>
      <c r="F551" s="41">
        <v>0.464</v>
      </c>
      <c r="G551" s="41">
        <v>0.508</v>
      </c>
      <c r="H551" s="41">
        <v>0.028</v>
      </c>
      <c r="I551" s="41">
        <v>5.0972323E7</v>
      </c>
      <c r="J551" s="41">
        <v>0.365</v>
      </c>
      <c r="K551" s="55" t="s">
        <v>100</v>
      </c>
      <c r="L551" s="41" t="s">
        <v>57</v>
      </c>
      <c r="M551" s="33" t="s">
        <v>44</v>
      </c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>
      <c r="A552" s="41" t="str">
        <f t="shared" si="1"/>
        <v>Congo (Kinshasa)-Africa2004</v>
      </c>
      <c r="B552" s="41">
        <v>0.046</v>
      </c>
      <c r="C552" s="41">
        <v>0.108</v>
      </c>
      <c r="D552" s="41">
        <v>49.0</v>
      </c>
      <c r="E552" s="41">
        <v>46.0</v>
      </c>
      <c r="F552" s="41">
        <v>0.463</v>
      </c>
      <c r="G552" s="41">
        <v>0.509</v>
      </c>
      <c r="H552" s="41">
        <v>0.028</v>
      </c>
      <c r="I552" s="41">
        <v>5.2487293E7</v>
      </c>
      <c r="J552" s="41">
        <v>0.37</v>
      </c>
      <c r="K552" s="55" t="s">
        <v>100</v>
      </c>
      <c r="L552" s="41" t="s">
        <v>57</v>
      </c>
      <c r="M552" s="33" t="s">
        <v>45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>
      <c r="A553" s="41" t="str">
        <f t="shared" si="1"/>
        <v>Congo (Kinshasa)-Africa2005</v>
      </c>
      <c r="B553" s="41">
        <v>0.046</v>
      </c>
      <c r="C553" s="41">
        <v>0.105</v>
      </c>
      <c r="D553" s="41">
        <v>49.0</v>
      </c>
      <c r="E553" s="41">
        <v>46.0</v>
      </c>
      <c r="F553" s="41">
        <v>0.462</v>
      </c>
      <c r="G553" s="41">
        <v>0.51</v>
      </c>
      <c r="H553" s="41">
        <v>0.028</v>
      </c>
      <c r="I553" s="41">
        <v>5.4028003E7</v>
      </c>
      <c r="J553" s="41">
        <v>0.375</v>
      </c>
      <c r="K553" s="55" t="s">
        <v>100</v>
      </c>
      <c r="L553" s="41" t="s">
        <v>57</v>
      </c>
      <c r="M553" s="33" t="s">
        <v>46</v>
      </c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>
      <c r="A554" s="41" t="str">
        <f t="shared" si="1"/>
        <v>Congo (Kinshasa)-Africa2006</v>
      </c>
      <c r="B554" s="41">
        <v>0.046</v>
      </c>
      <c r="C554" s="41">
        <v>0.102</v>
      </c>
      <c r="D554" s="41">
        <v>50.0</v>
      </c>
      <c r="E554" s="41">
        <v>46.0</v>
      </c>
      <c r="F554" s="41">
        <v>0.461</v>
      </c>
      <c r="G554" s="41">
        <v>0.511</v>
      </c>
      <c r="H554" s="41">
        <v>0.028</v>
      </c>
      <c r="I554" s="41">
        <v>5.5590838E7</v>
      </c>
      <c r="J554" s="41">
        <v>0.38</v>
      </c>
      <c r="K554" s="55" t="s">
        <v>100</v>
      </c>
      <c r="L554" s="41" t="s">
        <v>57</v>
      </c>
      <c r="M554" s="33" t="s">
        <v>47</v>
      </c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>
      <c r="A555" s="41" t="str">
        <f t="shared" si="1"/>
        <v>Congo (Kinshasa)-Africa2007</v>
      </c>
      <c r="B555" s="41">
        <v>0.045</v>
      </c>
      <c r="C555" s="41">
        <v>0.1</v>
      </c>
      <c r="D555" s="41">
        <v>50.0</v>
      </c>
      <c r="E555" s="41">
        <v>47.0</v>
      </c>
      <c r="F555" s="41">
        <v>0.46</v>
      </c>
      <c r="G555" s="41">
        <v>0.512</v>
      </c>
      <c r="H555" s="41">
        <v>0.028</v>
      </c>
      <c r="I555" s="41">
        <v>5.7187942E7</v>
      </c>
      <c r="J555" s="41">
        <v>0.384</v>
      </c>
      <c r="K555" s="55" t="s">
        <v>100</v>
      </c>
      <c r="L555" s="41" t="s">
        <v>57</v>
      </c>
      <c r="M555" s="33" t="s">
        <v>48</v>
      </c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>
      <c r="A556" s="41" t="str">
        <f t="shared" si="1"/>
        <v>Congo (Kinshasa)-Africa2008</v>
      </c>
      <c r="B556" s="41">
        <v>0.045</v>
      </c>
      <c r="C556" s="41">
        <v>0.097</v>
      </c>
      <c r="D556" s="41">
        <v>50.0</v>
      </c>
      <c r="E556" s="41">
        <v>47.0</v>
      </c>
      <c r="F556" s="41">
        <v>0.458</v>
      </c>
      <c r="G556" s="41">
        <v>0.514</v>
      </c>
      <c r="H556" s="41">
        <v>0.028</v>
      </c>
      <c r="I556" s="41">
        <v>5.8819038E7</v>
      </c>
      <c r="J556" s="41">
        <v>0.389</v>
      </c>
      <c r="K556" s="55" t="s">
        <v>100</v>
      </c>
      <c r="L556" s="41" t="s">
        <v>57</v>
      </c>
      <c r="M556" s="33" t="s">
        <v>49</v>
      </c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>
      <c r="A557" s="41" t="str">
        <f t="shared" si="1"/>
        <v>Congo (Kinshasa)-Africa2009</v>
      </c>
      <c r="B557" s="41">
        <v>0.044</v>
      </c>
      <c r="C557" s="41">
        <v>0.095</v>
      </c>
      <c r="D557" s="41">
        <v>50.0</v>
      </c>
      <c r="E557" s="41">
        <v>47.0</v>
      </c>
      <c r="F557" s="41">
        <v>0.456</v>
      </c>
      <c r="G557" s="41">
        <v>0.515</v>
      </c>
      <c r="H557" s="41">
        <v>0.028</v>
      </c>
      <c r="I557" s="41">
        <v>6.0486276E7</v>
      </c>
      <c r="J557" s="41">
        <v>0.394</v>
      </c>
      <c r="K557" s="55" t="s">
        <v>100</v>
      </c>
      <c r="L557" s="41" t="s">
        <v>57</v>
      </c>
      <c r="M557" s="33" t="s">
        <v>50</v>
      </c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>
      <c r="A558" s="41" t="str">
        <f t="shared" si="1"/>
        <v>Congo (Kinshasa)-Africa2010</v>
      </c>
      <c r="B558" s="41">
        <v>0.044</v>
      </c>
      <c r="C558" s="41">
        <v>0.092</v>
      </c>
      <c r="D558" s="41">
        <v>51.0</v>
      </c>
      <c r="E558" s="41">
        <v>47.0</v>
      </c>
      <c r="F558" s="41">
        <v>0.455</v>
      </c>
      <c r="G558" s="41">
        <v>0.517</v>
      </c>
      <c r="H558" s="41">
        <v>0.028</v>
      </c>
      <c r="I558" s="41">
        <v>6.2191161E7</v>
      </c>
      <c r="J558" s="41">
        <v>0.399</v>
      </c>
      <c r="K558" s="55" t="s">
        <v>100</v>
      </c>
      <c r="L558" s="41" t="s">
        <v>57</v>
      </c>
      <c r="M558" s="33" t="s">
        <v>51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>
      <c r="A559" s="41" t="str">
        <f t="shared" si="1"/>
        <v>Congo (Kinshasa)-Africa2011</v>
      </c>
      <c r="B559" s="41">
        <v>0.044</v>
      </c>
      <c r="C559" s="41">
        <v>0.09</v>
      </c>
      <c r="D559" s="41">
        <v>51.0</v>
      </c>
      <c r="E559" s="41">
        <v>48.0</v>
      </c>
      <c r="F559" s="41">
        <v>0.453</v>
      </c>
      <c r="G559" s="41">
        <v>0.519</v>
      </c>
      <c r="H559" s="41">
        <v>0.028</v>
      </c>
      <c r="I559" s="41">
        <v>6.3931512E7</v>
      </c>
      <c r="J559" s="41">
        <v>0.404</v>
      </c>
      <c r="K559" s="55" t="s">
        <v>100</v>
      </c>
      <c r="L559" s="41" t="s">
        <v>57</v>
      </c>
      <c r="M559" s="33" t="s">
        <v>52</v>
      </c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>
      <c r="A560" s="41" t="str">
        <f t="shared" si="1"/>
        <v>Congo (Kinshasa)-Africa2012</v>
      </c>
      <c r="B560" s="41">
        <v>0.043</v>
      </c>
      <c r="C560" s="41">
        <v>0.088</v>
      </c>
      <c r="D560" s="41">
        <v>51.0</v>
      </c>
      <c r="E560" s="41">
        <v>48.0</v>
      </c>
      <c r="F560" s="41">
        <v>0.451</v>
      </c>
      <c r="G560" s="41">
        <v>0.52</v>
      </c>
      <c r="H560" s="41">
        <v>0.028</v>
      </c>
      <c r="I560" s="41">
        <v>6.5705093E7</v>
      </c>
      <c r="J560" s="41">
        <v>0.41</v>
      </c>
      <c r="K560" s="55" t="s">
        <v>100</v>
      </c>
      <c r="L560" s="41" t="s">
        <v>57</v>
      </c>
      <c r="M560" s="33" t="s">
        <v>53</v>
      </c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>
      <c r="A561" s="41" t="str">
        <f t="shared" si="1"/>
        <v>Costa Rica-The Americas2000</v>
      </c>
      <c r="B561" s="41">
        <v>0.02</v>
      </c>
      <c r="C561" s="41">
        <v>0.011</v>
      </c>
      <c r="D561" s="41">
        <v>80.0</v>
      </c>
      <c r="E561" s="41">
        <v>75.0</v>
      </c>
      <c r="F561" s="41">
        <v>0.315</v>
      </c>
      <c r="G561" s="41">
        <v>0.631</v>
      </c>
      <c r="H561" s="41">
        <v>0.055</v>
      </c>
      <c r="I561" s="41">
        <v>3929588.0</v>
      </c>
      <c r="J561" s="41">
        <v>0.59</v>
      </c>
      <c r="K561" s="55" t="s">
        <v>101</v>
      </c>
      <c r="L561" s="41" t="s">
        <v>63</v>
      </c>
      <c r="M561" s="33" t="s">
        <v>40</v>
      </c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>
      <c r="A562" s="41" t="str">
        <f t="shared" si="1"/>
        <v>Costa Rica-The Americas2001</v>
      </c>
      <c r="B562" s="41">
        <v>0.02</v>
      </c>
      <c r="C562" s="41">
        <v>0.011</v>
      </c>
      <c r="D562" s="41">
        <v>80.0</v>
      </c>
      <c r="E562" s="41">
        <v>76.0</v>
      </c>
      <c r="F562" s="41">
        <v>0.308</v>
      </c>
      <c r="G562" s="41">
        <v>0.637</v>
      </c>
      <c r="H562" s="41">
        <v>0.055</v>
      </c>
      <c r="I562" s="41">
        <v>4013488.0</v>
      </c>
      <c r="J562" s="41">
        <v>0.604</v>
      </c>
      <c r="K562" s="55" t="s">
        <v>101</v>
      </c>
      <c r="L562" s="41" t="s">
        <v>63</v>
      </c>
      <c r="M562" s="33" t="s">
        <v>42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>
      <c r="A563" s="41" t="str">
        <f t="shared" si="1"/>
        <v>Costa Rica-The Americas2002</v>
      </c>
      <c r="B563" s="41">
        <v>0.019</v>
      </c>
      <c r="C563" s="41">
        <v>0.01</v>
      </c>
      <c r="D563" s="41">
        <v>80.0</v>
      </c>
      <c r="E563" s="41">
        <v>76.0</v>
      </c>
      <c r="F563" s="41">
        <v>0.3</v>
      </c>
      <c r="G563" s="41">
        <v>0.644</v>
      </c>
      <c r="H563" s="41">
        <v>0.056</v>
      </c>
      <c r="I563" s="41">
        <v>4093840.0</v>
      </c>
      <c r="J563" s="41">
        <v>0.618</v>
      </c>
      <c r="K563" s="55" t="s">
        <v>101</v>
      </c>
      <c r="L563" s="41" t="s">
        <v>63</v>
      </c>
      <c r="M563" s="33" t="s">
        <v>43</v>
      </c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>
      <c r="A564" s="41" t="str">
        <f t="shared" si="1"/>
        <v>Costa Rica-The Americas2003</v>
      </c>
      <c r="B564" s="41">
        <v>0.018</v>
      </c>
      <c r="C564" s="41">
        <v>0.009</v>
      </c>
      <c r="D564" s="41">
        <v>81.0</v>
      </c>
      <c r="E564" s="41">
        <v>76.0</v>
      </c>
      <c r="F564" s="41">
        <v>0.293</v>
      </c>
      <c r="G564" s="41">
        <v>0.65</v>
      </c>
      <c r="H564" s="41">
        <v>0.057</v>
      </c>
      <c r="I564" s="41">
        <v>4171145.0</v>
      </c>
      <c r="J564" s="41">
        <v>0.631</v>
      </c>
      <c r="K564" s="55" t="s">
        <v>101</v>
      </c>
      <c r="L564" s="41" t="s">
        <v>63</v>
      </c>
      <c r="M564" s="33" t="s">
        <v>44</v>
      </c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>
      <c r="A565" s="41" t="str">
        <f t="shared" si="1"/>
        <v>Costa Rica-The Americas2004</v>
      </c>
      <c r="B565" s="41">
        <v>0.018</v>
      </c>
      <c r="C565" s="41">
        <v>0.009</v>
      </c>
      <c r="D565" s="41">
        <v>81.0</v>
      </c>
      <c r="E565" s="41">
        <v>76.0</v>
      </c>
      <c r="F565" s="41">
        <v>0.286</v>
      </c>
      <c r="G565" s="41">
        <v>0.656</v>
      </c>
      <c r="H565" s="41">
        <v>0.058</v>
      </c>
      <c r="I565" s="41">
        <v>4246336.0</v>
      </c>
      <c r="J565" s="41">
        <v>0.644</v>
      </c>
      <c r="K565" s="55" t="s">
        <v>101</v>
      </c>
      <c r="L565" s="41" t="s">
        <v>63</v>
      </c>
      <c r="M565" s="33" t="s">
        <v>45</v>
      </c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>
      <c r="A566" s="41" t="str">
        <f t="shared" si="1"/>
        <v>Costa Rica-The Americas2005</v>
      </c>
      <c r="B566" s="41">
        <v>0.017</v>
      </c>
      <c r="C566" s="41">
        <v>0.009</v>
      </c>
      <c r="D566" s="41">
        <v>81.0</v>
      </c>
      <c r="E566" s="41">
        <v>76.0</v>
      </c>
      <c r="F566" s="41">
        <v>0.279</v>
      </c>
      <c r="G566" s="41">
        <v>0.662</v>
      </c>
      <c r="H566" s="41">
        <v>0.059</v>
      </c>
      <c r="I566" s="41">
        <v>4320130.0</v>
      </c>
      <c r="J566" s="41">
        <v>0.657</v>
      </c>
      <c r="K566" s="55" t="s">
        <v>101</v>
      </c>
      <c r="L566" s="41" t="s">
        <v>63</v>
      </c>
      <c r="M566" s="33" t="s">
        <v>46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>
      <c r="A567" s="41" t="str">
        <f t="shared" si="1"/>
        <v>Costa Rica-The Americas2006</v>
      </c>
      <c r="B567" s="41">
        <v>0.017</v>
      </c>
      <c r="C567" s="41">
        <v>0.009</v>
      </c>
      <c r="D567" s="41">
        <v>81.0</v>
      </c>
      <c r="E567" s="41">
        <v>76.0</v>
      </c>
      <c r="F567" s="41">
        <v>0.272</v>
      </c>
      <c r="G567" s="41">
        <v>0.668</v>
      </c>
      <c r="H567" s="41">
        <v>0.06</v>
      </c>
      <c r="I567" s="41">
        <v>4392493.0</v>
      </c>
      <c r="J567" s="41">
        <v>0.669</v>
      </c>
      <c r="K567" s="55" t="s">
        <v>101</v>
      </c>
      <c r="L567" s="41" t="s">
        <v>63</v>
      </c>
      <c r="M567" s="33" t="s">
        <v>47</v>
      </c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>
      <c r="A568" s="41" t="str">
        <f t="shared" si="1"/>
        <v>Costa Rica-The Americas2007</v>
      </c>
      <c r="B568" s="41">
        <v>0.017</v>
      </c>
      <c r="C568" s="41">
        <v>0.009</v>
      </c>
      <c r="D568" s="41">
        <v>81.0</v>
      </c>
      <c r="E568" s="41">
        <v>76.0</v>
      </c>
      <c r="F568" s="41">
        <v>0.266</v>
      </c>
      <c r="G568" s="41">
        <v>0.673</v>
      </c>
      <c r="H568" s="41">
        <v>0.061</v>
      </c>
      <c r="I568" s="41">
        <v>4463226.0</v>
      </c>
      <c r="J568" s="41">
        <v>0.682</v>
      </c>
      <c r="K568" s="55" t="s">
        <v>101</v>
      </c>
      <c r="L568" s="41" t="s">
        <v>63</v>
      </c>
      <c r="M568" s="33" t="s">
        <v>48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>
      <c r="A569" s="41" t="str">
        <f t="shared" si="1"/>
        <v>Costa Rica-The Americas2008</v>
      </c>
      <c r="B569" s="41">
        <v>0.016</v>
      </c>
      <c r="C569" s="41">
        <v>0.009</v>
      </c>
      <c r="D569" s="41">
        <v>81.0</v>
      </c>
      <c r="E569" s="41">
        <v>77.0</v>
      </c>
      <c r="F569" s="41">
        <v>0.26</v>
      </c>
      <c r="G569" s="41">
        <v>0.678</v>
      </c>
      <c r="H569" s="41">
        <v>0.062</v>
      </c>
      <c r="I569" s="41">
        <v>4532711.0</v>
      </c>
      <c r="J569" s="41">
        <v>0.694</v>
      </c>
      <c r="K569" s="55" t="s">
        <v>101</v>
      </c>
      <c r="L569" s="41" t="s">
        <v>63</v>
      </c>
      <c r="M569" s="33" t="s">
        <v>49</v>
      </c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>
      <c r="A570" s="41" t="str">
        <f t="shared" si="1"/>
        <v>Costa Rica-The Americas2009</v>
      </c>
      <c r="B570" s="41">
        <v>0.016</v>
      </c>
      <c r="C570" s="41">
        <v>0.009</v>
      </c>
      <c r="D570" s="41">
        <v>81.0</v>
      </c>
      <c r="E570" s="41">
        <v>77.0</v>
      </c>
      <c r="F570" s="41">
        <v>0.255</v>
      </c>
      <c r="G570" s="41">
        <v>0.682</v>
      </c>
      <c r="H570" s="41">
        <v>0.064</v>
      </c>
      <c r="I570" s="41">
        <v>4601424.0</v>
      </c>
      <c r="J570" s="41">
        <v>0.706</v>
      </c>
      <c r="K570" s="55" t="s">
        <v>101</v>
      </c>
      <c r="L570" s="41" t="s">
        <v>63</v>
      </c>
      <c r="M570" s="33" t="s">
        <v>50</v>
      </c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>
      <c r="A571" s="41" t="str">
        <f t="shared" si="1"/>
        <v>Costa Rica-The Americas2010</v>
      </c>
      <c r="B571" s="41">
        <v>0.016</v>
      </c>
      <c r="C571" s="41">
        <v>0.009</v>
      </c>
      <c r="D571" s="41">
        <v>82.0</v>
      </c>
      <c r="E571" s="41">
        <v>77.0</v>
      </c>
      <c r="F571" s="41">
        <v>0.249</v>
      </c>
      <c r="G571" s="41">
        <v>0.686</v>
      </c>
      <c r="H571" s="41">
        <v>0.065</v>
      </c>
      <c r="I571" s="41">
        <v>4669685.0</v>
      </c>
      <c r="J571" s="41">
        <v>0.717</v>
      </c>
      <c r="K571" s="55" t="s">
        <v>101</v>
      </c>
      <c r="L571" s="41" t="s">
        <v>63</v>
      </c>
      <c r="M571" s="33" t="s">
        <v>51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>
      <c r="A572" s="41" t="str">
        <f t="shared" si="1"/>
        <v>Costa Rica-The Americas2011</v>
      </c>
      <c r="B572" s="41">
        <v>0.016</v>
      </c>
      <c r="C572" s="41">
        <v>0.009</v>
      </c>
      <c r="D572" s="41">
        <v>82.0</v>
      </c>
      <c r="E572" s="41">
        <v>77.0</v>
      </c>
      <c r="F572" s="41">
        <v>0.244</v>
      </c>
      <c r="G572" s="41">
        <v>0.689</v>
      </c>
      <c r="H572" s="41">
        <v>0.067</v>
      </c>
      <c r="I572" s="41">
        <v>4737680.0</v>
      </c>
      <c r="J572" s="41">
        <v>0.729</v>
      </c>
      <c r="K572" s="55" t="s">
        <v>101</v>
      </c>
      <c r="L572" s="41" t="s">
        <v>63</v>
      </c>
      <c r="M572" s="33" t="s">
        <v>52</v>
      </c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>
      <c r="A573" s="41" t="str">
        <f t="shared" si="1"/>
        <v>Costa Rica-The Americas2012</v>
      </c>
      <c r="B573" s="41">
        <v>0.015</v>
      </c>
      <c r="C573" s="41">
        <v>0.009</v>
      </c>
      <c r="D573" s="41">
        <v>82.0</v>
      </c>
      <c r="E573" s="41">
        <v>78.0</v>
      </c>
      <c r="F573" s="41">
        <v>0.239</v>
      </c>
      <c r="G573" s="41">
        <v>0.692</v>
      </c>
      <c r="H573" s="41">
        <v>0.068</v>
      </c>
      <c r="I573" s="41">
        <v>4805295.0</v>
      </c>
      <c r="J573" s="41">
        <v>0.739</v>
      </c>
      <c r="K573" s="55" t="s">
        <v>101</v>
      </c>
      <c r="L573" s="41" t="s">
        <v>63</v>
      </c>
      <c r="M573" s="33" t="s">
        <v>53</v>
      </c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>
      <c r="A574" s="41" t="str">
        <f t="shared" si="1"/>
        <v>Cote d'Ivoire-Africa2000</v>
      </c>
      <c r="B574" s="41">
        <v>0.038</v>
      </c>
      <c r="C574" s="41">
        <v>0.1</v>
      </c>
      <c r="D574" s="41">
        <v>47.0</v>
      </c>
      <c r="E574" s="41">
        <v>46.0</v>
      </c>
      <c r="F574" s="41">
        <v>0.421</v>
      </c>
      <c r="G574" s="41">
        <v>0.55</v>
      </c>
      <c r="H574" s="41">
        <v>0.029</v>
      </c>
      <c r="I574" s="41">
        <v>1.6131332E7</v>
      </c>
      <c r="J574" s="41">
        <v>0.435</v>
      </c>
      <c r="K574" s="55" t="s">
        <v>102</v>
      </c>
      <c r="L574" s="41" t="s">
        <v>57</v>
      </c>
      <c r="M574" s="33" t="s">
        <v>40</v>
      </c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>
      <c r="A575" s="41" t="str">
        <f t="shared" si="1"/>
        <v>Cote d'Ivoire-Africa2001</v>
      </c>
      <c r="B575" s="41">
        <v>0.038</v>
      </c>
      <c r="C575" s="41">
        <v>0.098</v>
      </c>
      <c r="D575" s="41">
        <v>47.0</v>
      </c>
      <c r="E575" s="41">
        <v>46.0</v>
      </c>
      <c r="F575" s="41">
        <v>0.421</v>
      </c>
      <c r="G575" s="41">
        <v>0.55</v>
      </c>
      <c r="H575" s="41">
        <v>0.029</v>
      </c>
      <c r="I575" s="41">
        <v>1.6420173E7</v>
      </c>
      <c r="J575" s="41">
        <v>0.442</v>
      </c>
      <c r="K575" s="55" t="s">
        <v>102</v>
      </c>
      <c r="L575" s="41" t="s">
        <v>57</v>
      </c>
      <c r="M575" s="33" t="s">
        <v>42</v>
      </c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>
      <c r="A576" s="41" t="str">
        <f t="shared" si="1"/>
        <v>Cote d'Ivoire-Africa2002</v>
      </c>
      <c r="B576" s="41">
        <v>0.038</v>
      </c>
      <c r="C576" s="41">
        <v>0.096</v>
      </c>
      <c r="D576" s="41">
        <v>47.0</v>
      </c>
      <c r="E576" s="41">
        <v>46.0</v>
      </c>
      <c r="F576" s="41">
        <v>0.422</v>
      </c>
      <c r="G576" s="41">
        <v>0.549</v>
      </c>
      <c r="H576" s="41">
        <v>0.029</v>
      </c>
      <c r="I576" s="41">
        <v>1.6674987E7</v>
      </c>
      <c r="J576" s="41">
        <v>0.449</v>
      </c>
      <c r="K576" s="55" t="s">
        <v>102</v>
      </c>
      <c r="L576" s="41" t="s">
        <v>57</v>
      </c>
      <c r="M576" s="33" t="s">
        <v>43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>
      <c r="A577" s="41" t="str">
        <f t="shared" si="1"/>
        <v>Cote d'Ivoire-Africa2003</v>
      </c>
      <c r="B577" s="41">
        <v>0.037</v>
      </c>
      <c r="C577" s="41">
        <v>0.094</v>
      </c>
      <c r="D577" s="41">
        <v>47.0</v>
      </c>
      <c r="E577" s="41">
        <v>46.0</v>
      </c>
      <c r="F577" s="41">
        <v>0.422</v>
      </c>
      <c r="G577" s="41">
        <v>0.548</v>
      </c>
      <c r="H577" s="41">
        <v>0.029</v>
      </c>
      <c r="I577" s="41">
        <v>1.6909801E7</v>
      </c>
      <c r="J577" s="41">
        <v>0.455</v>
      </c>
      <c r="K577" s="55" t="s">
        <v>102</v>
      </c>
      <c r="L577" s="41" t="s">
        <v>57</v>
      </c>
      <c r="M577" s="33" t="s">
        <v>44</v>
      </c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>
      <c r="A578" s="41" t="str">
        <f t="shared" si="1"/>
        <v>Cote d'Ivoire-Africa2004</v>
      </c>
      <c r="B578" s="41">
        <v>0.037</v>
      </c>
      <c r="C578" s="41">
        <v>0.091</v>
      </c>
      <c r="D578" s="41">
        <v>48.0</v>
      </c>
      <c r="E578" s="41">
        <v>46.0</v>
      </c>
      <c r="F578" s="41">
        <v>0.423</v>
      </c>
      <c r="G578" s="41">
        <v>0.548</v>
      </c>
      <c r="H578" s="41">
        <v>0.029</v>
      </c>
      <c r="I578" s="41">
        <v>1.7144325E7</v>
      </c>
      <c r="J578" s="41">
        <v>0.462</v>
      </c>
      <c r="K578" s="55" t="s">
        <v>102</v>
      </c>
      <c r="L578" s="41" t="s">
        <v>57</v>
      </c>
      <c r="M578" s="33" t="s">
        <v>45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>
      <c r="A579" s="41" t="str">
        <f t="shared" si="1"/>
        <v>Cote d'Ivoire-Africa2005</v>
      </c>
      <c r="B579" s="41">
        <v>0.037</v>
      </c>
      <c r="C579" s="41">
        <v>0.089</v>
      </c>
      <c r="D579" s="41">
        <v>48.0</v>
      </c>
      <c r="E579" s="41">
        <v>46.0</v>
      </c>
      <c r="F579" s="41">
        <v>0.423</v>
      </c>
      <c r="G579" s="41">
        <v>0.547</v>
      </c>
      <c r="H579" s="41">
        <v>0.03</v>
      </c>
      <c r="I579" s="41">
        <v>1.7393994E7</v>
      </c>
      <c r="J579" s="41">
        <v>0.468</v>
      </c>
      <c r="K579" s="55" t="s">
        <v>102</v>
      </c>
      <c r="L579" s="41" t="s">
        <v>57</v>
      </c>
      <c r="M579" s="33" t="s">
        <v>46</v>
      </c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>
      <c r="A580" s="41" t="str">
        <f t="shared" si="1"/>
        <v>Cote d'Ivoire-Africa2006</v>
      </c>
      <c r="B580" s="41">
        <v>0.036</v>
      </c>
      <c r="C580" s="41">
        <v>0.087</v>
      </c>
      <c r="D580" s="41">
        <v>49.0</v>
      </c>
      <c r="E580" s="41">
        <v>47.0</v>
      </c>
      <c r="F580" s="41">
        <v>0.423</v>
      </c>
      <c r="G580" s="41">
        <v>0.547</v>
      </c>
      <c r="H580" s="41">
        <v>0.03</v>
      </c>
      <c r="I580" s="41">
        <v>1.7662417E7</v>
      </c>
      <c r="J580" s="41">
        <v>0.475</v>
      </c>
      <c r="K580" s="55" t="s">
        <v>102</v>
      </c>
      <c r="L580" s="41" t="s">
        <v>57</v>
      </c>
      <c r="M580" s="33" t="s">
        <v>47</v>
      </c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>
      <c r="A581" s="41" t="str">
        <f t="shared" si="1"/>
        <v>Cote d'Ivoire-Africa2007</v>
      </c>
      <c r="B581" s="41">
        <v>0.036</v>
      </c>
      <c r="C581" s="41">
        <v>0.084</v>
      </c>
      <c r="D581" s="41">
        <v>49.0</v>
      </c>
      <c r="E581" s="41">
        <v>47.0</v>
      </c>
      <c r="F581" s="41">
        <v>0.422</v>
      </c>
      <c r="G581" s="41">
        <v>0.548</v>
      </c>
      <c r="H581" s="41">
        <v>0.03</v>
      </c>
      <c r="I581" s="41">
        <v>1.7949061E7</v>
      </c>
      <c r="J581" s="41">
        <v>0.483</v>
      </c>
      <c r="K581" s="55" t="s">
        <v>102</v>
      </c>
      <c r="L581" s="41" t="s">
        <v>57</v>
      </c>
      <c r="M581" s="33" t="s">
        <v>48</v>
      </c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>
      <c r="A582" s="41" t="str">
        <f t="shared" si="1"/>
        <v>Cote d'Ivoire-Africa2008</v>
      </c>
      <c r="B582" s="41">
        <v>0.036</v>
      </c>
      <c r="C582" s="41">
        <v>0.082</v>
      </c>
      <c r="D582" s="41">
        <v>50.0</v>
      </c>
      <c r="E582" s="41">
        <v>48.0</v>
      </c>
      <c r="F582" s="41">
        <v>0.421</v>
      </c>
      <c r="G582" s="41">
        <v>0.549</v>
      </c>
      <c r="H582" s="41">
        <v>0.03</v>
      </c>
      <c r="I582" s="41">
        <v>1.8260044E7</v>
      </c>
      <c r="J582" s="41">
        <v>0.49</v>
      </c>
      <c r="K582" s="55" t="s">
        <v>102</v>
      </c>
      <c r="L582" s="41" t="s">
        <v>57</v>
      </c>
      <c r="M582" s="33" t="s">
        <v>49</v>
      </c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>
      <c r="A583" s="41" t="str">
        <f t="shared" si="1"/>
        <v>Cote d'Ivoire-Africa2009</v>
      </c>
      <c r="B583" s="41">
        <v>0.036</v>
      </c>
      <c r="C583" s="41">
        <v>0.079</v>
      </c>
      <c r="D583" s="41">
        <v>50.0</v>
      </c>
      <c r="E583" s="41">
        <v>48.0</v>
      </c>
      <c r="F583" s="41">
        <v>0.42</v>
      </c>
      <c r="G583" s="41">
        <v>0.55</v>
      </c>
      <c r="H583" s="41">
        <v>0.031</v>
      </c>
      <c r="I583" s="41">
        <v>1.8601342E7</v>
      </c>
      <c r="J583" s="41">
        <v>0.498</v>
      </c>
      <c r="K583" s="55" t="s">
        <v>102</v>
      </c>
      <c r="L583" s="41" t="s">
        <v>57</v>
      </c>
      <c r="M583" s="33" t="s">
        <v>50</v>
      </c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>
      <c r="A584" s="41" t="str">
        <f t="shared" si="1"/>
        <v>Cote d'Ivoire-Africa2010</v>
      </c>
      <c r="B584" s="41">
        <v>0.037</v>
      </c>
      <c r="C584" s="41">
        <v>0.077</v>
      </c>
      <c r="D584" s="41">
        <v>50.0</v>
      </c>
      <c r="E584" s="41">
        <v>49.0</v>
      </c>
      <c r="F584" s="41">
        <v>0.418</v>
      </c>
      <c r="G584" s="41">
        <v>0.551</v>
      </c>
      <c r="H584" s="41">
        <v>0.031</v>
      </c>
      <c r="I584" s="41">
        <v>1.8976588E7</v>
      </c>
      <c r="J584" s="41">
        <v>0.506</v>
      </c>
      <c r="K584" s="55" t="s">
        <v>102</v>
      </c>
      <c r="L584" s="41" t="s">
        <v>57</v>
      </c>
      <c r="M584" s="33" t="s">
        <v>51</v>
      </c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>
      <c r="A585" s="41" t="str">
        <f t="shared" si="1"/>
        <v>Cote d'Ivoire-Africa2011</v>
      </c>
      <c r="B585" s="41">
        <v>0.037</v>
      </c>
      <c r="C585" s="41">
        <v>0.075</v>
      </c>
      <c r="D585" s="41">
        <v>51.0</v>
      </c>
      <c r="E585" s="41">
        <v>49.0</v>
      </c>
      <c r="F585" s="41">
        <v>0.417</v>
      </c>
      <c r="G585" s="41">
        <v>0.552</v>
      </c>
      <c r="H585" s="41">
        <v>0.031</v>
      </c>
      <c r="I585" s="41">
        <v>1.9389954E7</v>
      </c>
      <c r="J585" s="41">
        <v>0.513</v>
      </c>
      <c r="K585" s="55" t="s">
        <v>102</v>
      </c>
      <c r="L585" s="41" t="s">
        <v>57</v>
      </c>
      <c r="M585" s="33" t="s">
        <v>52</v>
      </c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>
      <c r="A586" s="41" t="str">
        <f t="shared" si="1"/>
        <v>Cote d'Ivoire-Africa2012</v>
      </c>
      <c r="B586" s="41">
        <v>0.037</v>
      </c>
      <c r="C586" s="41">
        <v>0.073</v>
      </c>
      <c r="D586" s="41">
        <v>51.0</v>
      </c>
      <c r="E586" s="41">
        <v>50.0</v>
      </c>
      <c r="F586" s="41">
        <v>0.415</v>
      </c>
      <c r="G586" s="41">
        <v>0.554</v>
      </c>
      <c r="H586" s="41">
        <v>0.031</v>
      </c>
      <c r="I586" s="41">
        <v>1.983975E7</v>
      </c>
      <c r="J586" s="41">
        <v>0.52</v>
      </c>
      <c r="K586" s="55" t="s">
        <v>102</v>
      </c>
      <c r="L586" s="41" t="s">
        <v>57</v>
      </c>
      <c r="M586" s="33" t="s">
        <v>53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>
      <c r="A587" s="41" t="str">
        <f t="shared" si="1"/>
        <v>Croatia-Europe2000</v>
      </c>
      <c r="B587" s="41">
        <v>0.01</v>
      </c>
      <c r="C587" s="41">
        <v>0.007</v>
      </c>
      <c r="D587" s="41">
        <v>77.0</v>
      </c>
      <c r="E587" s="41">
        <v>69.0</v>
      </c>
      <c r="F587" s="41">
        <v>0.172</v>
      </c>
      <c r="G587" s="41">
        <v>0.673</v>
      </c>
      <c r="H587" s="41">
        <v>0.156</v>
      </c>
      <c r="I587" s="41">
        <v>4426000.0</v>
      </c>
      <c r="J587" s="41">
        <v>0.556</v>
      </c>
      <c r="K587" s="55" t="s">
        <v>103</v>
      </c>
      <c r="L587" s="41" t="s">
        <v>55</v>
      </c>
      <c r="M587" s="33" t="s">
        <v>40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>
      <c r="A588" s="41" t="str">
        <f t="shared" si="1"/>
        <v>Croatia-Europe2001</v>
      </c>
      <c r="B588" s="41">
        <v>0.009</v>
      </c>
      <c r="C588" s="41">
        <v>0.007</v>
      </c>
      <c r="D588" s="41">
        <v>78.0</v>
      </c>
      <c r="E588" s="41">
        <v>71.0</v>
      </c>
      <c r="F588" s="41">
        <v>0.169</v>
      </c>
      <c r="G588" s="41">
        <v>0.672</v>
      </c>
      <c r="H588" s="41">
        <v>0.159</v>
      </c>
      <c r="I588" s="41">
        <v>4440000.0</v>
      </c>
      <c r="J588" s="41">
        <v>0.557</v>
      </c>
      <c r="K588" s="55" t="s">
        <v>103</v>
      </c>
      <c r="L588" s="41" t="s">
        <v>55</v>
      </c>
      <c r="M588" s="33" t="s">
        <v>42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>
      <c r="A589" s="41" t="str">
        <f t="shared" si="1"/>
        <v>Croatia-Europe2002</v>
      </c>
      <c r="B589" s="41">
        <v>0.009</v>
      </c>
      <c r="C589" s="41">
        <v>0.007</v>
      </c>
      <c r="D589" s="41">
        <v>78.0</v>
      </c>
      <c r="E589" s="41">
        <v>71.0</v>
      </c>
      <c r="F589" s="41">
        <v>0.167</v>
      </c>
      <c r="G589" s="41">
        <v>0.671</v>
      </c>
      <c r="H589" s="41">
        <v>0.163</v>
      </c>
      <c r="I589" s="41">
        <v>4440000.0</v>
      </c>
      <c r="J589" s="41">
        <v>0.559</v>
      </c>
      <c r="K589" s="55" t="s">
        <v>103</v>
      </c>
      <c r="L589" s="41" t="s">
        <v>55</v>
      </c>
      <c r="M589" s="33" t="s">
        <v>43</v>
      </c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>
      <c r="A590" s="41" t="str">
        <f t="shared" si="1"/>
        <v>Croatia-Europe2003</v>
      </c>
      <c r="B590" s="41">
        <v>0.009</v>
      </c>
      <c r="C590" s="41">
        <v>0.006</v>
      </c>
      <c r="D590" s="41">
        <v>78.0</v>
      </c>
      <c r="E590" s="41">
        <v>71.0</v>
      </c>
      <c r="F590" s="41">
        <v>0.164</v>
      </c>
      <c r="G590" s="41">
        <v>0.67</v>
      </c>
      <c r="H590" s="41">
        <v>0.166</v>
      </c>
      <c r="I590" s="41">
        <v>4440000.0</v>
      </c>
      <c r="J590" s="41">
        <v>0.56</v>
      </c>
      <c r="K590" s="55" t="s">
        <v>103</v>
      </c>
      <c r="L590" s="41" t="s">
        <v>55</v>
      </c>
      <c r="M590" s="33" t="s">
        <v>44</v>
      </c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>
      <c r="A591" s="41" t="str">
        <f t="shared" si="1"/>
        <v>Croatia-Europe2004</v>
      </c>
      <c r="B591" s="41">
        <v>0.009</v>
      </c>
      <c r="C591" s="41">
        <v>0.006</v>
      </c>
      <c r="D591" s="41">
        <v>79.0</v>
      </c>
      <c r="E591" s="41">
        <v>72.0</v>
      </c>
      <c r="F591" s="41">
        <v>0.162</v>
      </c>
      <c r="G591" s="41">
        <v>0.67</v>
      </c>
      <c r="H591" s="41">
        <v>0.169</v>
      </c>
      <c r="I591" s="41">
        <v>4439000.0</v>
      </c>
      <c r="J591" s="41">
        <v>0.562</v>
      </c>
      <c r="K591" s="55" t="s">
        <v>103</v>
      </c>
      <c r="L591" s="41" t="s">
        <v>55</v>
      </c>
      <c r="M591" s="33" t="s">
        <v>45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>
      <c r="A592" s="41" t="str">
        <f t="shared" si="1"/>
        <v>Croatia-Europe2005</v>
      </c>
      <c r="B592" s="41">
        <v>0.01</v>
      </c>
      <c r="C592" s="41">
        <v>0.006</v>
      </c>
      <c r="D592" s="41">
        <v>79.0</v>
      </c>
      <c r="E592" s="41">
        <v>72.0</v>
      </c>
      <c r="F592" s="41">
        <v>0.16</v>
      </c>
      <c r="G592" s="41">
        <v>0.67</v>
      </c>
      <c r="H592" s="41">
        <v>0.171</v>
      </c>
      <c r="I592" s="41">
        <v>4442000.0</v>
      </c>
      <c r="J592" s="41">
        <v>0.564</v>
      </c>
      <c r="K592" s="55" t="s">
        <v>103</v>
      </c>
      <c r="L592" s="41" t="s">
        <v>55</v>
      </c>
      <c r="M592" s="33" t="s">
        <v>46</v>
      </c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>
      <c r="A593" s="41" t="str">
        <f t="shared" si="1"/>
        <v>Croatia-Europe2006</v>
      </c>
      <c r="B593" s="41">
        <v>0.009</v>
      </c>
      <c r="C593" s="41">
        <v>0.006</v>
      </c>
      <c r="D593" s="41">
        <v>79.0</v>
      </c>
      <c r="E593" s="41">
        <v>73.0</v>
      </c>
      <c r="F593" s="41">
        <v>0.158</v>
      </c>
      <c r="G593" s="41">
        <v>0.67</v>
      </c>
      <c r="H593" s="41">
        <v>0.172</v>
      </c>
      <c r="I593" s="41">
        <v>4440000.0</v>
      </c>
      <c r="J593" s="41">
        <v>0.566</v>
      </c>
      <c r="K593" s="55" t="s">
        <v>103</v>
      </c>
      <c r="L593" s="41" t="s">
        <v>55</v>
      </c>
      <c r="M593" s="33" t="s">
        <v>47</v>
      </c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>
      <c r="A594" s="41" t="str">
        <f t="shared" si="1"/>
        <v>Croatia-Europe2007</v>
      </c>
      <c r="B594" s="41">
        <v>0.009</v>
      </c>
      <c r="C594" s="41">
        <v>0.005</v>
      </c>
      <c r="D594" s="41">
        <v>79.0</v>
      </c>
      <c r="E594" s="41">
        <v>72.0</v>
      </c>
      <c r="F594" s="41">
        <v>0.157</v>
      </c>
      <c r="G594" s="41">
        <v>0.67</v>
      </c>
      <c r="H594" s="41">
        <v>0.173</v>
      </c>
      <c r="I594" s="41">
        <v>4436000.0</v>
      </c>
      <c r="J594" s="41">
        <v>0.568</v>
      </c>
      <c r="K594" s="55" t="s">
        <v>103</v>
      </c>
      <c r="L594" s="41" t="s">
        <v>55</v>
      </c>
      <c r="M594" s="33" t="s">
        <v>48</v>
      </c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>
      <c r="A595" s="41" t="str">
        <f t="shared" si="1"/>
        <v>Croatia-Europe2008</v>
      </c>
      <c r="B595" s="41">
        <v>0.01</v>
      </c>
      <c r="C595" s="41">
        <v>0.005</v>
      </c>
      <c r="D595" s="41">
        <v>80.0</v>
      </c>
      <c r="E595" s="41">
        <v>72.0</v>
      </c>
      <c r="F595" s="41">
        <v>0.156</v>
      </c>
      <c r="G595" s="41">
        <v>0.671</v>
      </c>
      <c r="H595" s="41">
        <v>0.173</v>
      </c>
      <c r="I595" s="41">
        <v>4434508.0</v>
      </c>
      <c r="J595" s="41">
        <v>0.57</v>
      </c>
      <c r="K595" s="55" t="s">
        <v>103</v>
      </c>
      <c r="L595" s="41" t="s">
        <v>55</v>
      </c>
      <c r="M595" s="33" t="s">
        <v>49</v>
      </c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>
      <c r="A596" s="41" t="str">
        <f t="shared" si="1"/>
        <v>Croatia-Europe2009</v>
      </c>
      <c r="B596" s="41">
        <v>0.01</v>
      </c>
      <c r="C596" s="41">
        <v>0.005</v>
      </c>
      <c r="D596" s="41">
        <v>80.0</v>
      </c>
      <c r="E596" s="41">
        <v>73.0</v>
      </c>
      <c r="F596" s="41">
        <v>0.154</v>
      </c>
      <c r="G596" s="41">
        <v>0.672</v>
      </c>
      <c r="H596" s="41">
        <v>0.174</v>
      </c>
      <c r="I596" s="41">
        <v>4429078.0</v>
      </c>
      <c r="J596" s="41">
        <v>0.573</v>
      </c>
      <c r="K596" s="55" t="s">
        <v>103</v>
      </c>
      <c r="L596" s="41" t="s">
        <v>55</v>
      </c>
      <c r="M596" s="33" t="s">
        <v>50</v>
      </c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>
      <c r="A597" s="41" t="str">
        <f t="shared" si="1"/>
        <v>Croatia-Europe2010</v>
      </c>
      <c r="B597" s="41">
        <v>0.01</v>
      </c>
      <c r="C597" s="41">
        <v>0.005</v>
      </c>
      <c r="D597" s="41">
        <v>80.0</v>
      </c>
      <c r="E597" s="41">
        <v>74.0</v>
      </c>
      <c r="F597" s="41">
        <v>0.153</v>
      </c>
      <c r="G597" s="41">
        <v>0.672</v>
      </c>
      <c r="H597" s="41">
        <v>0.175</v>
      </c>
      <c r="I597" s="41">
        <v>4417781.0</v>
      </c>
      <c r="J597" s="41">
        <v>0.575</v>
      </c>
      <c r="K597" s="55" t="s">
        <v>103</v>
      </c>
      <c r="L597" s="41" t="s">
        <v>55</v>
      </c>
      <c r="M597" s="33" t="s">
        <v>51</v>
      </c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>
      <c r="A598" s="41" t="str">
        <f t="shared" si="1"/>
        <v>Croatia-Europe2011</v>
      </c>
      <c r="B598" s="41">
        <v>0.01</v>
      </c>
      <c r="C598" s="41">
        <v>0.004</v>
      </c>
      <c r="D598" s="41">
        <v>80.0</v>
      </c>
      <c r="E598" s="41">
        <v>74.0</v>
      </c>
      <c r="F598" s="41">
        <v>0.151</v>
      </c>
      <c r="G598" s="41">
        <v>0.671</v>
      </c>
      <c r="H598" s="41">
        <v>0.177</v>
      </c>
      <c r="I598" s="41">
        <v>4280622.0</v>
      </c>
      <c r="J598" s="41">
        <v>0.578</v>
      </c>
      <c r="K598" s="55" t="s">
        <v>103</v>
      </c>
      <c r="L598" s="41" t="s">
        <v>55</v>
      </c>
      <c r="M598" s="33" t="s">
        <v>52</v>
      </c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>
      <c r="A599" s="41" t="str">
        <f t="shared" si="1"/>
        <v>Croatia-Europe2012</v>
      </c>
      <c r="B599" s="41">
        <v>0.01</v>
      </c>
      <c r="C599" s="41">
        <v>0.004</v>
      </c>
      <c r="D599" s="41">
        <v>80.0</v>
      </c>
      <c r="E599" s="41">
        <v>74.0</v>
      </c>
      <c r="F599" s="41">
        <v>0.15</v>
      </c>
      <c r="G599" s="41">
        <v>0.67</v>
      </c>
      <c r="H599" s="41">
        <v>0.18</v>
      </c>
      <c r="I599" s="41">
        <v>4267558.0</v>
      </c>
      <c r="J599" s="41">
        <v>0.581</v>
      </c>
      <c r="K599" s="55" t="s">
        <v>103</v>
      </c>
      <c r="L599" s="41" t="s">
        <v>55</v>
      </c>
      <c r="M599" s="33" t="s">
        <v>53</v>
      </c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>
      <c r="A600" s="41" t="str">
        <f t="shared" si="1"/>
        <v>Cuba-The Americas2000</v>
      </c>
      <c r="B600" s="41">
        <v>0.013</v>
      </c>
      <c r="C600" s="41">
        <v>0.007</v>
      </c>
      <c r="D600" s="41">
        <v>79.0</v>
      </c>
      <c r="E600" s="41">
        <v>75.0</v>
      </c>
      <c r="F600" s="41">
        <v>0.216</v>
      </c>
      <c r="G600" s="41">
        <v>0.685</v>
      </c>
      <c r="H600" s="41">
        <v>0.099</v>
      </c>
      <c r="I600" s="41">
        <v>1.1138416E7</v>
      </c>
      <c r="J600" s="41">
        <v>0.753</v>
      </c>
      <c r="K600" s="55" t="s">
        <v>104</v>
      </c>
      <c r="L600" s="41" t="s">
        <v>63</v>
      </c>
      <c r="M600" s="33" t="s">
        <v>40</v>
      </c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>
      <c r="A601" s="41" t="str">
        <f t="shared" si="1"/>
        <v>Cuba-The Americas2001</v>
      </c>
      <c r="B601" s="41">
        <v>0.013</v>
      </c>
      <c r="C601" s="41">
        <v>0.006</v>
      </c>
      <c r="D601" s="41">
        <v>79.0</v>
      </c>
      <c r="E601" s="41">
        <v>75.0</v>
      </c>
      <c r="F601" s="41">
        <v>0.213</v>
      </c>
      <c r="G601" s="41">
        <v>0.687</v>
      </c>
      <c r="H601" s="41">
        <v>0.101</v>
      </c>
      <c r="I601" s="41">
        <v>1.1175465E7</v>
      </c>
      <c r="J601" s="41">
        <v>0.756</v>
      </c>
      <c r="K601" s="55" t="s">
        <v>104</v>
      </c>
      <c r="L601" s="41" t="s">
        <v>63</v>
      </c>
      <c r="M601" s="33" t="s">
        <v>42</v>
      </c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>
      <c r="A602" s="41" t="str">
        <f t="shared" si="1"/>
        <v>Cuba-The Americas2002</v>
      </c>
      <c r="B602" s="41">
        <v>0.012</v>
      </c>
      <c r="C602" s="41">
        <v>0.006</v>
      </c>
      <c r="D602" s="41">
        <v>79.0</v>
      </c>
      <c r="E602" s="41">
        <v>75.0</v>
      </c>
      <c r="F602" s="41">
        <v>0.209</v>
      </c>
      <c r="G602" s="41">
        <v>0.689</v>
      </c>
      <c r="H602" s="41">
        <v>0.103</v>
      </c>
      <c r="I602" s="41">
        <v>1.1212125E7</v>
      </c>
      <c r="J602" s="41">
        <v>0.758</v>
      </c>
      <c r="K602" s="55" t="s">
        <v>104</v>
      </c>
      <c r="L602" s="41" t="s">
        <v>63</v>
      </c>
      <c r="M602" s="33" t="s">
        <v>43</v>
      </c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>
      <c r="A603" s="41" t="str">
        <f t="shared" si="1"/>
        <v>Cuba-The Americas2003</v>
      </c>
      <c r="B603" s="41">
        <v>0.012</v>
      </c>
      <c r="C603" s="41">
        <v>0.006</v>
      </c>
      <c r="D603" s="41">
        <v>79.0</v>
      </c>
      <c r="E603" s="41">
        <v>75.0</v>
      </c>
      <c r="F603" s="41">
        <v>0.204</v>
      </c>
      <c r="G603" s="41">
        <v>0.691</v>
      </c>
      <c r="H603" s="41">
        <v>0.105</v>
      </c>
      <c r="I603" s="41">
        <v>1.1245926E7</v>
      </c>
      <c r="J603" s="41">
        <v>0.759</v>
      </c>
      <c r="K603" s="55" t="s">
        <v>104</v>
      </c>
      <c r="L603" s="41" t="s">
        <v>63</v>
      </c>
      <c r="M603" s="33" t="s">
        <v>44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>
      <c r="A604" s="41" t="str">
        <f t="shared" si="1"/>
        <v>Cuba-The Americas2004</v>
      </c>
      <c r="B604" s="41">
        <v>0.012</v>
      </c>
      <c r="C604" s="41">
        <v>0.006</v>
      </c>
      <c r="D604" s="41">
        <v>80.0</v>
      </c>
      <c r="E604" s="41">
        <v>76.0</v>
      </c>
      <c r="F604" s="41">
        <v>0.199</v>
      </c>
      <c r="G604" s="41">
        <v>0.694</v>
      </c>
      <c r="H604" s="41">
        <v>0.107</v>
      </c>
      <c r="I604" s="41">
        <v>1.1273363E7</v>
      </c>
      <c r="J604" s="41">
        <v>0.76</v>
      </c>
      <c r="K604" s="55" t="s">
        <v>104</v>
      </c>
      <c r="L604" s="41" t="s">
        <v>63</v>
      </c>
      <c r="M604" s="33" t="s">
        <v>45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>
      <c r="A605" s="41" t="str">
        <f t="shared" si="1"/>
        <v>Cuba-The Americas2005</v>
      </c>
      <c r="B605" s="41">
        <v>0.011</v>
      </c>
      <c r="C605" s="41">
        <v>0.005</v>
      </c>
      <c r="D605" s="41">
        <v>80.0</v>
      </c>
      <c r="E605" s="41">
        <v>76.0</v>
      </c>
      <c r="F605" s="41">
        <v>0.195</v>
      </c>
      <c r="G605" s="41">
        <v>0.696</v>
      </c>
      <c r="H605" s="41">
        <v>0.11</v>
      </c>
      <c r="I605" s="41">
        <v>1.1292078E7</v>
      </c>
      <c r="J605" s="41">
        <v>0.761</v>
      </c>
      <c r="K605" s="55" t="s">
        <v>104</v>
      </c>
      <c r="L605" s="41" t="s">
        <v>63</v>
      </c>
      <c r="M605" s="33" t="s">
        <v>46</v>
      </c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>
      <c r="A606" s="41" t="str">
        <f t="shared" si="1"/>
        <v>Cuba-The Americas2006</v>
      </c>
      <c r="B606" s="41">
        <v>0.011</v>
      </c>
      <c r="C606" s="41">
        <v>0.005</v>
      </c>
      <c r="D606" s="41">
        <v>80.0</v>
      </c>
      <c r="E606" s="41">
        <v>76.0</v>
      </c>
      <c r="F606" s="41">
        <v>0.19</v>
      </c>
      <c r="G606" s="41">
        <v>0.698</v>
      </c>
      <c r="H606" s="41">
        <v>0.112</v>
      </c>
      <c r="I606" s="41">
        <v>1.13011E7</v>
      </c>
      <c r="J606" s="41">
        <v>0.762</v>
      </c>
      <c r="K606" s="55" t="s">
        <v>104</v>
      </c>
      <c r="L606" s="41" t="s">
        <v>63</v>
      </c>
      <c r="M606" s="33" t="s">
        <v>47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>
      <c r="A607" s="41" t="str">
        <f t="shared" si="1"/>
        <v>Cuba-The Americas2007</v>
      </c>
      <c r="B607" s="41">
        <v>0.011</v>
      </c>
      <c r="C607" s="41">
        <v>0.005</v>
      </c>
      <c r="D607" s="41">
        <v>80.0</v>
      </c>
      <c r="E607" s="41">
        <v>76.0</v>
      </c>
      <c r="F607" s="41">
        <v>0.186</v>
      </c>
      <c r="G607" s="41">
        <v>0.699</v>
      </c>
      <c r="H607" s="41">
        <v>0.115</v>
      </c>
      <c r="I607" s="41">
        <v>1.1301674E7</v>
      </c>
      <c r="J607" s="41">
        <v>0.763</v>
      </c>
      <c r="K607" s="55" t="s">
        <v>104</v>
      </c>
      <c r="L607" s="41" t="s">
        <v>63</v>
      </c>
      <c r="M607" s="33" t="s">
        <v>48</v>
      </c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>
      <c r="A608" s="41" t="str">
        <f t="shared" si="1"/>
        <v>Cuba-The Americas2008</v>
      </c>
      <c r="B608" s="41">
        <v>0.01</v>
      </c>
      <c r="C608" s="41">
        <v>0.005</v>
      </c>
      <c r="D608" s="41">
        <v>80.0</v>
      </c>
      <c r="E608" s="41">
        <v>76.0</v>
      </c>
      <c r="F608" s="41">
        <v>0.181</v>
      </c>
      <c r="G608" s="41">
        <v>0.7</v>
      </c>
      <c r="H608" s="41">
        <v>0.118</v>
      </c>
      <c r="I608" s="41">
        <v>1.1296355E7</v>
      </c>
      <c r="J608" s="41">
        <v>0.764</v>
      </c>
      <c r="K608" s="55" t="s">
        <v>104</v>
      </c>
      <c r="L608" s="41" t="s">
        <v>63</v>
      </c>
      <c r="M608" s="33" t="s">
        <v>49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>
      <c r="A609" s="41" t="str">
        <f t="shared" si="1"/>
        <v>Cuba-The Americas2009</v>
      </c>
      <c r="B609" s="41">
        <v>0.01</v>
      </c>
      <c r="C609" s="41">
        <v>0.005</v>
      </c>
      <c r="D609" s="41">
        <v>81.0</v>
      </c>
      <c r="E609" s="41">
        <v>77.0</v>
      </c>
      <c r="F609" s="41">
        <v>0.177</v>
      </c>
      <c r="G609" s="41">
        <v>0.701</v>
      </c>
      <c r="H609" s="41">
        <v>0.121</v>
      </c>
      <c r="I609" s="41">
        <v>1.1288826E7</v>
      </c>
      <c r="J609" s="41">
        <v>0.765</v>
      </c>
      <c r="K609" s="55" t="s">
        <v>104</v>
      </c>
      <c r="L609" s="41" t="s">
        <v>63</v>
      </c>
      <c r="M609" s="33" t="s">
        <v>50</v>
      </c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>
      <c r="A610" s="41" t="str">
        <f t="shared" si="1"/>
        <v>Cuba-The Americas2010</v>
      </c>
      <c r="B610" s="41">
        <v>0.01</v>
      </c>
      <c r="C610" s="41">
        <v>0.005</v>
      </c>
      <c r="D610" s="41">
        <v>81.0</v>
      </c>
      <c r="E610" s="41">
        <v>77.0</v>
      </c>
      <c r="F610" s="41">
        <v>0.173</v>
      </c>
      <c r="G610" s="41">
        <v>0.702</v>
      </c>
      <c r="H610" s="41">
        <v>0.124</v>
      </c>
      <c r="I610" s="41">
        <v>1.1281768E7</v>
      </c>
      <c r="J610" s="41">
        <v>0.766</v>
      </c>
      <c r="K610" s="55" t="s">
        <v>104</v>
      </c>
      <c r="L610" s="41" t="s">
        <v>63</v>
      </c>
      <c r="M610" s="33" t="s">
        <v>51</v>
      </c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>
      <c r="A611" s="41" t="str">
        <f t="shared" si="1"/>
        <v>Cuba-The Americas2011</v>
      </c>
      <c r="B611" s="41">
        <v>0.01</v>
      </c>
      <c r="C611" s="41">
        <v>0.006</v>
      </c>
      <c r="D611" s="41">
        <v>81.0</v>
      </c>
      <c r="E611" s="41">
        <v>77.0</v>
      </c>
      <c r="F611" s="41">
        <v>0.169</v>
      </c>
      <c r="G611" s="41">
        <v>0.703</v>
      </c>
      <c r="H611" s="41">
        <v>0.127</v>
      </c>
      <c r="I611" s="41">
        <v>1.1276053E7</v>
      </c>
      <c r="J611" s="41">
        <v>0.767</v>
      </c>
      <c r="K611" s="55" t="s">
        <v>104</v>
      </c>
      <c r="L611" s="41" t="s">
        <v>63</v>
      </c>
      <c r="M611" s="33" t="s">
        <v>52</v>
      </c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>
      <c r="A612" s="41" t="str">
        <f t="shared" si="1"/>
        <v>Cuba-The Americas2012</v>
      </c>
      <c r="B612" s="41">
        <v>0.01</v>
      </c>
      <c r="C612" s="41">
        <v>0.005</v>
      </c>
      <c r="D612" s="41">
        <v>81.0</v>
      </c>
      <c r="E612" s="41">
        <v>77.0</v>
      </c>
      <c r="F612" s="41">
        <v>0.166</v>
      </c>
      <c r="G612" s="41">
        <v>0.704</v>
      </c>
      <c r="H612" s="41">
        <v>0.13</v>
      </c>
      <c r="I612" s="41">
        <v>1.1270957E7</v>
      </c>
      <c r="J612" s="41">
        <v>0.768</v>
      </c>
      <c r="K612" s="55" t="s">
        <v>104</v>
      </c>
      <c r="L612" s="41" t="s">
        <v>63</v>
      </c>
      <c r="M612" s="33" t="s">
        <v>53</v>
      </c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>
      <c r="A613" s="41" t="str">
        <f t="shared" si="1"/>
        <v>Curacao-The Americas2000</v>
      </c>
      <c r="B613" s="65">
        <v>0.0227639968895803</v>
      </c>
      <c r="C613" s="41">
        <v>0.032</v>
      </c>
      <c r="D613" s="41">
        <v>71.0</v>
      </c>
      <c r="E613" s="41">
        <v>66.0</v>
      </c>
      <c r="F613" s="41">
        <v>0.249</v>
      </c>
      <c r="G613" s="41">
        <v>0.648</v>
      </c>
      <c r="H613" s="41">
        <v>0.103</v>
      </c>
      <c r="I613" s="41">
        <v>133860.0</v>
      </c>
      <c r="J613" s="41">
        <v>0.908</v>
      </c>
      <c r="K613" s="55" t="s">
        <v>105</v>
      </c>
      <c r="L613" s="41" t="s">
        <v>63</v>
      </c>
      <c r="M613" s="33" t="s">
        <v>40</v>
      </c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>
      <c r="A614" s="41" t="str">
        <f t="shared" si="1"/>
        <v>Curacao-The Americas2001</v>
      </c>
      <c r="B614" s="65">
        <v>0.0227639968895803</v>
      </c>
      <c r="C614" s="41">
        <v>0.032</v>
      </c>
      <c r="D614" s="41">
        <v>71.0</v>
      </c>
      <c r="E614" s="41">
        <v>66.0</v>
      </c>
      <c r="F614" s="41">
        <v>0.242</v>
      </c>
      <c r="G614" s="41">
        <v>0.651</v>
      </c>
      <c r="H614" s="41">
        <v>0.107</v>
      </c>
      <c r="I614" s="41">
        <v>128905.0</v>
      </c>
      <c r="J614" s="41">
        <v>0.91</v>
      </c>
      <c r="K614" s="55" t="s">
        <v>105</v>
      </c>
      <c r="L614" s="41" t="s">
        <v>63</v>
      </c>
      <c r="M614" s="33" t="s">
        <v>42</v>
      </c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>
      <c r="A615" s="41" t="str">
        <f t="shared" si="1"/>
        <v>Curacao-The Americas2002</v>
      </c>
      <c r="B615" s="65">
        <v>0.0227639968895803</v>
      </c>
      <c r="C615" s="41">
        <v>0.032</v>
      </c>
      <c r="D615" s="41">
        <v>71.0</v>
      </c>
      <c r="E615" s="41">
        <v>66.0</v>
      </c>
      <c r="F615" s="41">
        <v>0.234</v>
      </c>
      <c r="G615" s="41">
        <v>0.656</v>
      </c>
      <c r="H615" s="41">
        <v>0.11</v>
      </c>
      <c r="I615" s="41">
        <v>128804.0</v>
      </c>
      <c r="J615" s="41">
        <v>0.909</v>
      </c>
      <c r="K615" s="55" t="s">
        <v>105</v>
      </c>
      <c r="L615" s="41" t="s">
        <v>63</v>
      </c>
      <c r="M615" s="33" t="s">
        <v>43</v>
      </c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>
      <c r="A616" s="41" t="str">
        <f t="shared" si="1"/>
        <v>Curacao-The Americas2003</v>
      </c>
      <c r="B616" s="65">
        <v>0.0227639968895803</v>
      </c>
      <c r="C616" s="41">
        <v>0.032</v>
      </c>
      <c r="D616" s="41">
        <v>71.0</v>
      </c>
      <c r="E616" s="41">
        <v>66.0</v>
      </c>
      <c r="F616" s="41">
        <v>0.225</v>
      </c>
      <c r="G616" s="41">
        <v>0.66</v>
      </c>
      <c r="H616" s="41">
        <v>0.114</v>
      </c>
      <c r="I616" s="41">
        <v>131253.0</v>
      </c>
      <c r="J616" s="41">
        <v>0.908</v>
      </c>
      <c r="K616" s="55" t="s">
        <v>105</v>
      </c>
      <c r="L616" s="41" t="s">
        <v>63</v>
      </c>
      <c r="M616" s="33" t="s">
        <v>44</v>
      </c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>
      <c r="A617" s="41" t="str">
        <f t="shared" si="1"/>
        <v>Curacao-The Americas2004</v>
      </c>
      <c r="B617" s="65">
        <v>0.0227639968895803</v>
      </c>
      <c r="C617" s="41">
        <v>0.032</v>
      </c>
      <c r="D617" s="41">
        <v>71.0</v>
      </c>
      <c r="E617" s="41">
        <v>66.0</v>
      </c>
      <c r="F617" s="41">
        <v>0.218</v>
      </c>
      <c r="G617" s="41">
        <v>0.665</v>
      </c>
      <c r="H617" s="41">
        <v>0.118</v>
      </c>
      <c r="I617" s="41">
        <v>133363.0</v>
      </c>
      <c r="J617" s="41">
        <v>0.907</v>
      </c>
      <c r="K617" s="55" t="s">
        <v>105</v>
      </c>
      <c r="L617" s="41" t="s">
        <v>63</v>
      </c>
      <c r="M617" s="33" t="s">
        <v>45</v>
      </c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>
      <c r="A618" s="41" t="str">
        <f t="shared" si="1"/>
        <v>Curacao-The Americas2005</v>
      </c>
      <c r="B618" s="65">
        <v>0.0227639968895803</v>
      </c>
      <c r="C618" s="41">
        <v>0.032</v>
      </c>
      <c r="D618" s="41">
        <v>71.0</v>
      </c>
      <c r="E618" s="41">
        <v>66.0</v>
      </c>
      <c r="F618" s="41">
        <v>0.211</v>
      </c>
      <c r="G618" s="41">
        <v>0.668</v>
      </c>
      <c r="H618" s="41">
        <v>0.121</v>
      </c>
      <c r="I618" s="41">
        <v>136708.0</v>
      </c>
      <c r="J618" s="41">
        <v>0.905</v>
      </c>
      <c r="K618" s="55" t="s">
        <v>105</v>
      </c>
      <c r="L618" s="41" t="s">
        <v>63</v>
      </c>
      <c r="M618" s="33" t="s">
        <v>46</v>
      </c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>
      <c r="A619" s="41" t="str">
        <f t="shared" si="1"/>
        <v>Curacao-The Americas2006</v>
      </c>
      <c r="B619" s="41">
        <v>0.014</v>
      </c>
      <c r="C619" s="41">
        <v>0.032</v>
      </c>
      <c r="D619" s="41">
        <v>79.0</v>
      </c>
      <c r="E619" s="41">
        <v>71.0</v>
      </c>
      <c r="F619" s="41">
        <v>0.206</v>
      </c>
      <c r="G619" s="41">
        <v>0.67</v>
      </c>
      <c r="H619" s="41">
        <v>0.124</v>
      </c>
      <c r="I619" s="41">
        <v>140217.0</v>
      </c>
      <c r="J619" s="41">
        <v>0.904</v>
      </c>
      <c r="K619" s="55" t="s">
        <v>105</v>
      </c>
      <c r="L619" s="41" t="s">
        <v>63</v>
      </c>
      <c r="M619" s="33" t="s">
        <v>47</v>
      </c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>
      <c r="A620" s="41" t="str">
        <f t="shared" si="1"/>
        <v>Curacao-The Americas2007</v>
      </c>
      <c r="B620" s="41">
        <v>0.013</v>
      </c>
      <c r="C620" s="41">
        <v>0.032</v>
      </c>
      <c r="D620" s="41">
        <v>79.0</v>
      </c>
      <c r="E620" s="41">
        <v>72.0</v>
      </c>
      <c r="F620" s="41">
        <v>0.203</v>
      </c>
      <c r="G620" s="41">
        <v>0.671</v>
      </c>
      <c r="H620" s="41">
        <v>0.126</v>
      </c>
      <c r="I620" s="41">
        <v>143026.0</v>
      </c>
      <c r="J620" s="41">
        <v>0.903</v>
      </c>
      <c r="K620" s="55" t="s">
        <v>105</v>
      </c>
      <c r="L620" s="41" t="s">
        <v>63</v>
      </c>
      <c r="M620" s="33" t="s">
        <v>48</v>
      </c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>
      <c r="A621" s="41" t="str">
        <f t="shared" si="1"/>
        <v>Curacao-The Americas2008</v>
      </c>
      <c r="B621" s="41">
        <v>0.014</v>
      </c>
      <c r="C621" s="41">
        <v>0.032</v>
      </c>
      <c r="D621" s="41">
        <v>79.0</v>
      </c>
      <c r="E621" s="41">
        <v>72.0</v>
      </c>
      <c r="F621" s="41">
        <v>0.201</v>
      </c>
      <c r="G621" s="41">
        <v>0.671</v>
      </c>
      <c r="H621" s="41">
        <v>0.128</v>
      </c>
      <c r="I621" s="41">
        <v>144971.0</v>
      </c>
      <c r="J621" s="41">
        <v>0.902</v>
      </c>
      <c r="K621" s="55" t="s">
        <v>105</v>
      </c>
      <c r="L621" s="41" t="s">
        <v>63</v>
      </c>
      <c r="M621" s="33" t="s">
        <v>49</v>
      </c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>
      <c r="A622" s="41" t="str">
        <f t="shared" si="1"/>
        <v>Curacao-The Americas2009</v>
      </c>
      <c r="B622" s="41">
        <v>0.013</v>
      </c>
      <c r="C622" s="41">
        <v>0.032</v>
      </c>
      <c r="D622" s="41">
        <v>80.0</v>
      </c>
      <c r="E622" s="41">
        <v>72.0</v>
      </c>
      <c r="F622" s="41">
        <v>0.2</v>
      </c>
      <c r="G622" s="41">
        <v>0.67</v>
      </c>
      <c r="H622" s="41">
        <v>0.13</v>
      </c>
      <c r="I622" s="41">
        <v>145890.0</v>
      </c>
      <c r="J622" s="41">
        <v>0.9</v>
      </c>
      <c r="K622" s="55" t="s">
        <v>105</v>
      </c>
      <c r="L622" s="41" t="s">
        <v>63</v>
      </c>
      <c r="M622" s="33" t="s">
        <v>50</v>
      </c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>
      <c r="A623" s="41" t="str">
        <f t="shared" si="1"/>
        <v>Curacao-The Americas2010</v>
      </c>
      <c r="B623" s="41">
        <v>0.014</v>
      </c>
      <c r="C623" s="41">
        <v>0.032</v>
      </c>
      <c r="D623" s="41">
        <v>71.0</v>
      </c>
      <c r="E623" s="41">
        <v>66.0</v>
      </c>
      <c r="F623" s="41">
        <v>0.198</v>
      </c>
      <c r="G623" s="41">
        <v>0.67</v>
      </c>
      <c r="H623" s="41">
        <v>0.132</v>
      </c>
      <c r="I623" s="41">
        <v>149311.0</v>
      </c>
      <c r="J623" s="41">
        <v>0.899</v>
      </c>
      <c r="K623" s="55" t="s">
        <v>105</v>
      </c>
      <c r="L623" s="41" t="s">
        <v>63</v>
      </c>
      <c r="M623" s="33" t="s">
        <v>51</v>
      </c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>
      <c r="A624" s="41" t="str">
        <f t="shared" si="1"/>
        <v>Curacao-The Americas2011</v>
      </c>
      <c r="B624" s="41">
        <v>0.013</v>
      </c>
      <c r="C624" s="41">
        <v>0.032</v>
      </c>
      <c r="D624" s="41">
        <v>81.0</v>
      </c>
      <c r="E624" s="41">
        <v>74.0</v>
      </c>
      <c r="F624" s="41">
        <v>0.197</v>
      </c>
      <c r="G624" s="41">
        <v>0.669</v>
      </c>
      <c r="H624" s="41">
        <v>0.134</v>
      </c>
      <c r="I624" s="41">
        <v>150612.0</v>
      </c>
      <c r="J624" s="41">
        <v>0.898</v>
      </c>
      <c r="K624" s="55" t="s">
        <v>105</v>
      </c>
      <c r="L624" s="41" t="s">
        <v>63</v>
      </c>
      <c r="M624" s="33" t="s">
        <v>52</v>
      </c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>
      <c r="A625" s="41" t="str">
        <f t="shared" si="1"/>
        <v>Curacao-The Americas2012</v>
      </c>
      <c r="B625" s="41">
        <v>0.013</v>
      </c>
      <c r="C625" s="41">
        <v>0.032</v>
      </c>
      <c r="D625" s="41">
        <v>71.0</v>
      </c>
      <c r="E625" s="41">
        <v>66.0</v>
      </c>
      <c r="F625" s="41">
        <v>0.195</v>
      </c>
      <c r="G625" s="41">
        <v>0.668</v>
      </c>
      <c r="H625" s="41">
        <v>0.137</v>
      </c>
      <c r="I625" s="41">
        <v>152056.0</v>
      </c>
      <c r="J625" s="41">
        <v>0.897</v>
      </c>
      <c r="K625" s="55" t="s">
        <v>105</v>
      </c>
      <c r="L625" s="41" t="s">
        <v>63</v>
      </c>
      <c r="M625" s="33" t="s">
        <v>53</v>
      </c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>
      <c r="A626" s="41" t="str">
        <f t="shared" si="1"/>
        <v>Cyprus-Europe2000</v>
      </c>
      <c r="B626" s="41">
        <v>0.013</v>
      </c>
      <c r="C626" s="41">
        <v>0.006</v>
      </c>
      <c r="D626" s="41">
        <v>80.0</v>
      </c>
      <c r="E626" s="41">
        <v>76.0</v>
      </c>
      <c r="F626" s="41">
        <v>0.224</v>
      </c>
      <c r="G626" s="41">
        <v>0.674</v>
      </c>
      <c r="H626" s="41">
        <v>0.102</v>
      </c>
      <c r="I626" s="41">
        <v>943287.0</v>
      </c>
      <c r="J626" s="41">
        <v>0.686</v>
      </c>
      <c r="K626" s="55" t="s">
        <v>106</v>
      </c>
      <c r="L626" s="41" t="s">
        <v>55</v>
      </c>
      <c r="M626" s="33" t="s">
        <v>40</v>
      </c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>
      <c r="A627" s="41" t="str">
        <f t="shared" si="1"/>
        <v>Cyprus-Europe2001</v>
      </c>
      <c r="B627" s="41">
        <v>0.013</v>
      </c>
      <c r="C627" s="41">
        <v>0.005</v>
      </c>
      <c r="D627" s="41">
        <v>80.0</v>
      </c>
      <c r="E627" s="41">
        <v>76.0</v>
      </c>
      <c r="F627" s="41">
        <v>0.219</v>
      </c>
      <c r="G627" s="41">
        <v>0.678</v>
      </c>
      <c r="H627" s="41">
        <v>0.103</v>
      </c>
      <c r="I627" s="41">
        <v>961481.0</v>
      </c>
      <c r="J627" s="41">
        <v>0.688</v>
      </c>
      <c r="K627" s="55" t="s">
        <v>106</v>
      </c>
      <c r="L627" s="41" t="s">
        <v>55</v>
      </c>
      <c r="M627" s="33" t="s">
        <v>42</v>
      </c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>
      <c r="A628" s="41" t="str">
        <f t="shared" si="1"/>
        <v>Cyprus-Europe2002</v>
      </c>
      <c r="B628" s="41">
        <v>0.013</v>
      </c>
      <c r="C628" s="41">
        <v>0.005</v>
      </c>
      <c r="D628" s="41">
        <v>80.0</v>
      </c>
      <c r="E628" s="41">
        <v>76.0</v>
      </c>
      <c r="F628" s="41">
        <v>0.214</v>
      </c>
      <c r="G628" s="41">
        <v>0.682</v>
      </c>
      <c r="H628" s="41">
        <v>0.104</v>
      </c>
      <c r="I628" s="41">
        <v>979877.0</v>
      </c>
      <c r="J628" s="41">
        <v>0.687</v>
      </c>
      <c r="K628" s="55" t="s">
        <v>106</v>
      </c>
      <c r="L628" s="41" t="s">
        <v>55</v>
      </c>
      <c r="M628" s="33" t="s">
        <v>43</v>
      </c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>
      <c r="A629" s="41" t="str">
        <f t="shared" si="1"/>
        <v>Cyprus-Europe2003</v>
      </c>
      <c r="B629" s="41">
        <v>0.012</v>
      </c>
      <c r="C629" s="41">
        <v>0.005</v>
      </c>
      <c r="D629" s="41">
        <v>81.0</v>
      </c>
      <c r="E629" s="41">
        <v>76.0</v>
      </c>
      <c r="F629" s="41">
        <v>0.209</v>
      </c>
      <c r="G629" s="41">
        <v>0.686</v>
      </c>
      <c r="H629" s="41">
        <v>0.105</v>
      </c>
      <c r="I629" s="41">
        <v>998142.0</v>
      </c>
      <c r="J629" s="41">
        <v>0.686</v>
      </c>
      <c r="K629" s="55" t="s">
        <v>106</v>
      </c>
      <c r="L629" s="41" t="s">
        <v>55</v>
      </c>
      <c r="M629" s="33" t="s">
        <v>44</v>
      </c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>
      <c r="A630" s="41" t="str">
        <f t="shared" si="1"/>
        <v>Cyprus-Europe2004</v>
      </c>
      <c r="B630" s="41">
        <v>0.012</v>
      </c>
      <c r="C630" s="41">
        <v>0.004</v>
      </c>
      <c r="D630" s="41">
        <v>81.0</v>
      </c>
      <c r="E630" s="41">
        <v>76.0</v>
      </c>
      <c r="F630" s="41">
        <v>0.205</v>
      </c>
      <c r="G630" s="41">
        <v>0.69</v>
      </c>
      <c r="H630" s="41">
        <v>0.106</v>
      </c>
      <c r="I630" s="41">
        <v>1015820.0</v>
      </c>
      <c r="J630" s="41">
        <v>0.684</v>
      </c>
      <c r="K630" s="55" t="s">
        <v>106</v>
      </c>
      <c r="L630" s="41" t="s">
        <v>55</v>
      </c>
      <c r="M630" s="33" t="s">
        <v>45</v>
      </c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>
      <c r="A631" s="41" t="str">
        <f t="shared" si="1"/>
        <v>Cyprus-Europe2005</v>
      </c>
      <c r="B631" s="41">
        <v>0.012</v>
      </c>
      <c r="C631" s="41">
        <v>0.004</v>
      </c>
      <c r="D631" s="41">
        <v>81.0</v>
      </c>
      <c r="E631" s="41">
        <v>77.0</v>
      </c>
      <c r="F631" s="41">
        <v>0.2</v>
      </c>
      <c r="G631" s="41">
        <v>0.693</v>
      </c>
      <c r="H631" s="41">
        <v>0.107</v>
      </c>
      <c r="I631" s="41">
        <v>1032586.0</v>
      </c>
      <c r="J631" s="41">
        <v>0.683</v>
      </c>
      <c r="K631" s="55" t="s">
        <v>106</v>
      </c>
      <c r="L631" s="41" t="s">
        <v>55</v>
      </c>
      <c r="M631" s="33" t="s">
        <v>46</v>
      </c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>
      <c r="A632" s="41" t="str">
        <f t="shared" si="1"/>
        <v>Cyprus-Europe2006</v>
      </c>
      <c r="B632" s="41">
        <v>0.012</v>
      </c>
      <c r="C632" s="41">
        <v>0.004</v>
      </c>
      <c r="D632" s="41">
        <v>81.0</v>
      </c>
      <c r="E632" s="41">
        <v>77.0</v>
      </c>
      <c r="F632" s="41">
        <v>0.195</v>
      </c>
      <c r="G632" s="41">
        <v>0.697</v>
      </c>
      <c r="H632" s="41">
        <v>0.109</v>
      </c>
      <c r="I632" s="41">
        <v>1048314.0</v>
      </c>
      <c r="J632" s="41">
        <v>0.681</v>
      </c>
      <c r="K632" s="55" t="s">
        <v>106</v>
      </c>
      <c r="L632" s="41" t="s">
        <v>55</v>
      </c>
      <c r="M632" s="33" t="s">
        <v>47</v>
      </c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>
      <c r="A633" s="41" t="str">
        <f t="shared" si="1"/>
        <v>Cyprus-Europe2007</v>
      </c>
      <c r="B633" s="41">
        <v>0.012</v>
      </c>
      <c r="C633" s="41">
        <v>0.004</v>
      </c>
      <c r="D633" s="41">
        <v>81.0</v>
      </c>
      <c r="E633" s="41">
        <v>77.0</v>
      </c>
      <c r="F633" s="41">
        <v>0.19</v>
      </c>
      <c r="G633" s="41">
        <v>0.7</v>
      </c>
      <c r="H633" s="41">
        <v>0.11</v>
      </c>
      <c r="I633" s="41">
        <v>1063095.0</v>
      </c>
      <c r="J633" s="41">
        <v>0.68</v>
      </c>
      <c r="K633" s="55" t="s">
        <v>106</v>
      </c>
      <c r="L633" s="41" t="s">
        <v>55</v>
      </c>
      <c r="M633" s="33" t="s">
        <v>48</v>
      </c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>
      <c r="A634" s="41" t="str">
        <f t="shared" si="1"/>
        <v>Cyprus-Europe2008</v>
      </c>
      <c r="B634" s="41">
        <v>0.012</v>
      </c>
      <c r="C634" s="41">
        <v>0.003</v>
      </c>
      <c r="D634" s="41">
        <v>81.0</v>
      </c>
      <c r="E634" s="41">
        <v>77.0</v>
      </c>
      <c r="F634" s="41">
        <v>0.186</v>
      </c>
      <c r="G634" s="41">
        <v>0.703</v>
      </c>
      <c r="H634" s="41">
        <v>0.112</v>
      </c>
      <c r="I634" s="41">
        <v>1077089.0</v>
      </c>
      <c r="J634" s="41">
        <v>0.678</v>
      </c>
      <c r="K634" s="55" t="s">
        <v>106</v>
      </c>
      <c r="L634" s="41" t="s">
        <v>55</v>
      </c>
      <c r="M634" s="33" t="s">
        <v>49</v>
      </c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>
      <c r="A635" s="41" t="str">
        <f t="shared" si="1"/>
        <v>Cyprus-Europe2009</v>
      </c>
      <c r="B635" s="41">
        <v>0.012</v>
      </c>
      <c r="C635" s="41">
        <v>0.003</v>
      </c>
      <c r="D635" s="41">
        <v>81.0</v>
      </c>
      <c r="E635" s="41">
        <v>77.0</v>
      </c>
      <c r="F635" s="41">
        <v>0.181</v>
      </c>
      <c r="G635" s="41">
        <v>0.705</v>
      </c>
      <c r="H635" s="41">
        <v>0.114</v>
      </c>
      <c r="I635" s="41">
        <v>1090553.0</v>
      </c>
      <c r="J635" s="41">
        <v>0.677</v>
      </c>
      <c r="K635" s="55" t="s">
        <v>106</v>
      </c>
      <c r="L635" s="41" t="s">
        <v>55</v>
      </c>
      <c r="M635" s="33" t="s">
        <v>50</v>
      </c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>
      <c r="A636" s="41" t="str">
        <f t="shared" si="1"/>
        <v>Cyprus-Europe2010</v>
      </c>
      <c r="B636" s="41">
        <v>0.012</v>
      </c>
      <c r="C636" s="41">
        <v>0.003</v>
      </c>
      <c r="D636" s="41">
        <v>81.0</v>
      </c>
      <c r="E636" s="41">
        <v>77.0</v>
      </c>
      <c r="F636" s="41">
        <v>0.178</v>
      </c>
      <c r="G636" s="41">
        <v>0.707</v>
      </c>
      <c r="H636" s="41">
        <v>0.116</v>
      </c>
      <c r="I636" s="41">
        <v>1103685.0</v>
      </c>
      <c r="J636" s="41">
        <v>0.676</v>
      </c>
      <c r="K636" s="55" t="s">
        <v>106</v>
      </c>
      <c r="L636" s="41" t="s">
        <v>55</v>
      </c>
      <c r="M636" s="33" t="s">
        <v>51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>
      <c r="A637" s="41" t="str">
        <f t="shared" si="1"/>
        <v>Cyprus-Europe2011</v>
      </c>
      <c r="B637" s="41">
        <v>0.012</v>
      </c>
      <c r="C637" s="41">
        <v>0.003</v>
      </c>
      <c r="D637" s="41">
        <v>82.0</v>
      </c>
      <c r="E637" s="41">
        <v>77.0</v>
      </c>
      <c r="F637" s="41">
        <v>0.174</v>
      </c>
      <c r="G637" s="41">
        <v>0.708</v>
      </c>
      <c r="H637" s="41">
        <v>0.118</v>
      </c>
      <c r="I637" s="41">
        <v>1116513.0</v>
      </c>
      <c r="J637" s="41">
        <v>0.674</v>
      </c>
      <c r="K637" s="55" t="s">
        <v>106</v>
      </c>
      <c r="L637" s="41" t="s">
        <v>55</v>
      </c>
      <c r="M637" s="33" t="s">
        <v>52</v>
      </c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>
      <c r="A638" s="41" t="str">
        <f t="shared" si="1"/>
        <v>Cyprus-Europe2012</v>
      </c>
      <c r="B638" s="41">
        <v>0.012</v>
      </c>
      <c r="C638" s="41">
        <v>0.003</v>
      </c>
      <c r="D638" s="41">
        <v>82.0</v>
      </c>
      <c r="E638" s="41">
        <v>78.0</v>
      </c>
      <c r="F638" s="41">
        <v>0.172</v>
      </c>
      <c r="G638" s="41">
        <v>0.708</v>
      </c>
      <c r="H638" s="41">
        <v>0.12</v>
      </c>
      <c r="I638" s="41">
        <v>1128994.0</v>
      </c>
      <c r="J638" s="41">
        <v>0.673</v>
      </c>
      <c r="K638" s="55" t="s">
        <v>106</v>
      </c>
      <c r="L638" s="41" t="s">
        <v>55</v>
      </c>
      <c r="M638" s="33" t="s">
        <v>53</v>
      </c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>
      <c r="A639" s="41" t="str">
        <f t="shared" si="1"/>
        <v>Czech Republic-Europe2000</v>
      </c>
      <c r="B639" s="41">
        <v>0.009</v>
      </c>
      <c r="C639" s="41">
        <v>0.006</v>
      </c>
      <c r="D639" s="41">
        <v>78.0</v>
      </c>
      <c r="E639" s="41">
        <v>72.0</v>
      </c>
      <c r="F639" s="41">
        <v>0.165</v>
      </c>
      <c r="G639" s="41">
        <v>0.697</v>
      </c>
      <c r="H639" s="41">
        <v>0.138</v>
      </c>
      <c r="I639" s="41">
        <v>1.0255063E7</v>
      </c>
      <c r="J639" s="41">
        <v>0.74</v>
      </c>
      <c r="K639" s="55" t="s">
        <v>107</v>
      </c>
      <c r="L639" s="41" t="s">
        <v>55</v>
      </c>
      <c r="M639" s="33" t="s">
        <v>40</v>
      </c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>
      <c r="A640" s="41" t="str">
        <f t="shared" si="1"/>
        <v>Czech Republic-Europe2001</v>
      </c>
      <c r="B640" s="41">
        <v>0.009</v>
      </c>
      <c r="C640" s="41">
        <v>0.005</v>
      </c>
      <c r="D640" s="41">
        <v>78.0</v>
      </c>
      <c r="E640" s="41">
        <v>72.0</v>
      </c>
      <c r="F640" s="41">
        <v>0.161</v>
      </c>
      <c r="G640" s="41">
        <v>0.7</v>
      </c>
      <c r="H640" s="41">
        <v>0.139</v>
      </c>
      <c r="I640" s="41">
        <v>1.0216605E7</v>
      </c>
      <c r="J640" s="41">
        <v>0.739</v>
      </c>
      <c r="K640" s="55" t="s">
        <v>107</v>
      </c>
      <c r="L640" s="41" t="s">
        <v>55</v>
      </c>
      <c r="M640" s="33" t="s">
        <v>42</v>
      </c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>
      <c r="A641" s="41" t="str">
        <f t="shared" si="1"/>
        <v>Czech Republic-Europe2002</v>
      </c>
      <c r="B641" s="41">
        <v>0.009</v>
      </c>
      <c r="C641" s="41">
        <v>0.005</v>
      </c>
      <c r="D641" s="41">
        <v>79.0</v>
      </c>
      <c r="E641" s="41">
        <v>72.0</v>
      </c>
      <c r="F641" s="41">
        <v>0.157</v>
      </c>
      <c r="G641" s="41">
        <v>0.704</v>
      </c>
      <c r="H641" s="41">
        <v>0.139</v>
      </c>
      <c r="I641" s="41">
        <v>1.0196916E7</v>
      </c>
      <c r="J641" s="41">
        <v>0.738</v>
      </c>
      <c r="K641" s="55" t="s">
        <v>107</v>
      </c>
      <c r="L641" s="41" t="s">
        <v>55</v>
      </c>
      <c r="M641" s="33" t="s">
        <v>43</v>
      </c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>
      <c r="A642" s="41" t="str">
        <f t="shared" si="1"/>
        <v>Czech Republic-Europe2003</v>
      </c>
      <c r="B642" s="41">
        <v>0.009</v>
      </c>
      <c r="C642" s="41">
        <v>0.005</v>
      </c>
      <c r="D642" s="41">
        <v>79.0</v>
      </c>
      <c r="E642" s="41">
        <v>72.0</v>
      </c>
      <c r="F642" s="41">
        <v>0.154</v>
      </c>
      <c r="G642" s="41">
        <v>0.707</v>
      </c>
      <c r="H642" s="41">
        <v>0.139</v>
      </c>
      <c r="I642" s="41">
        <v>1.0193998E7</v>
      </c>
      <c r="J642" s="41">
        <v>0.737</v>
      </c>
      <c r="K642" s="55" t="s">
        <v>107</v>
      </c>
      <c r="L642" s="41" t="s">
        <v>55</v>
      </c>
      <c r="M642" s="33" t="s">
        <v>44</v>
      </c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>
      <c r="A643" s="41" t="str">
        <f t="shared" si="1"/>
        <v>Czech Republic-Europe2004</v>
      </c>
      <c r="B643" s="41">
        <v>0.01</v>
      </c>
      <c r="C643" s="41">
        <v>0.005</v>
      </c>
      <c r="D643" s="41">
        <v>79.0</v>
      </c>
      <c r="E643" s="41">
        <v>73.0</v>
      </c>
      <c r="F643" s="41">
        <v>0.151</v>
      </c>
      <c r="G643" s="41">
        <v>0.709</v>
      </c>
      <c r="H643" s="41">
        <v>0.14</v>
      </c>
      <c r="I643" s="41">
        <v>1.0197101E7</v>
      </c>
      <c r="J643" s="41">
        <v>0.737</v>
      </c>
      <c r="K643" s="55" t="s">
        <v>107</v>
      </c>
      <c r="L643" s="41" t="s">
        <v>55</v>
      </c>
      <c r="M643" s="33" t="s">
        <v>45</v>
      </c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>
      <c r="A644" s="41" t="str">
        <f t="shared" si="1"/>
        <v>Czech Republic-Europe2005</v>
      </c>
      <c r="B644" s="41">
        <v>0.01</v>
      </c>
      <c r="C644" s="41">
        <v>0.004</v>
      </c>
      <c r="D644" s="41">
        <v>79.0</v>
      </c>
      <c r="E644" s="41">
        <v>73.0</v>
      </c>
      <c r="F644" s="41">
        <v>0.148</v>
      </c>
      <c r="G644" s="41">
        <v>0.711</v>
      </c>
      <c r="H644" s="41">
        <v>0.141</v>
      </c>
      <c r="I644" s="41">
        <v>1.0211216E7</v>
      </c>
      <c r="J644" s="41">
        <v>0.736</v>
      </c>
      <c r="K644" s="55" t="s">
        <v>107</v>
      </c>
      <c r="L644" s="41" t="s">
        <v>55</v>
      </c>
      <c r="M644" s="33" t="s">
        <v>46</v>
      </c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>
      <c r="A645" s="41" t="str">
        <f t="shared" si="1"/>
        <v>Czech Republic-Europe2006</v>
      </c>
      <c r="B645" s="41">
        <v>0.01</v>
      </c>
      <c r="C645" s="41">
        <v>0.004</v>
      </c>
      <c r="D645" s="41">
        <v>80.0</v>
      </c>
      <c r="E645" s="41">
        <v>74.0</v>
      </c>
      <c r="F645" s="41">
        <v>0.145</v>
      </c>
      <c r="G645" s="41">
        <v>0.712</v>
      </c>
      <c r="H645" s="41">
        <v>0.143</v>
      </c>
      <c r="I645" s="41">
        <v>1.0238905E7</v>
      </c>
      <c r="J645" s="41">
        <v>0.735</v>
      </c>
      <c r="K645" s="55" t="s">
        <v>107</v>
      </c>
      <c r="L645" s="41" t="s">
        <v>55</v>
      </c>
      <c r="M645" s="33" t="s">
        <v>47</v>
      </c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>
      <c r="A646" s="41" t="str">
        <f t="shared" si="1"/>
        <v>Czech Republic-Europe2007</v>
      </c>
      <c r="B646" s="41">
        <v>0.011</v>
      </c>
      <c r="C646" s="41">
        <v>0.004</v>
      </c>
      <c r="D646" s="41">
        <v>80.0</v>
      </c>
      <c r="E646" s="41">
        <v>74.0</v>
      </c>
      <c r="F646" s="41">
        <v>0.143</v>
      </c>
      <c r="G646" s="41">
        <v>0.712</v>
      </c>
      <c r="H646" s="41">
        <v>0.145</v>
      </c>
      <c r="I646" s="41">
        <v>1.0298828E7</v>
      </c>
      <c r="J646" s="41">
        <v>0.735</v>
      </c>
      <c r="K646" s="55" t="s">
        <v>107</v>
      </c>
      <c r="L646" s="41" t="s">
        <v>55</v>
      </c>
      <c r="M646" s="33" t="s">
        <v>48</v>
      </c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>
      <c r="A647" s="41" t="str">
        <f t="shared" si="1"/>
        <v>Czech Republic-Europe2008</v>
      </c>
      <c r="B647" s="41">
        <v>0.012</v>
      </c>
      <c r="C647" s="41">
        <v>0.004</v>
      </c>
      <c r="D647" s="41">
        <v>80.0</v>
      </c>
      <c r="E647" s="41">
        <v>74.0</v>
      </c>
      <c r="F647" s="41">
        <v>0.142</v>
      </c>
      <c r="G647" s="41">
        <v>0.711</v>
      </c>
      <c r="H647" s="41">
        <v>0.147</v>
      </c>
      <c r="I647" s="41">
        <v>1.0384603E7</v>
      </c>
      <c r="J647" s="41">
        <v>0.734</v>
      </c>
      <c r="K647" s="55" t="s">
        <v>107</v>
      </c>
      <c r="L647" s="41" t="s">
        <v>55</v>
      </c>
      <c r="M647" s="33" t="s">
        <v>49</v>
      </c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>
      <c r="A648" s="41" t="str">
        <f t="shared" si="1"/>
        <v>Czech Republic-Europe2009</v>
      </c>
      <c r="B648" s="41">
        <v>0.011</v>
      </c>
      <c r="C648" s="41">
        <v>0.004</v>
      </c>
      <c r="D648" s="41">
        <v>80.0</v>
      </c>
      <c r="E648" s="41">
        <v>74.0</v>
      </c>
      <c r="F648" s="41">
        <v>0.142</v>
      </c>
      <c r="G648" s="41">
        <v>0.708</v>
      </c>
      <c r="H648" s="41">
        <v>0.15</v>
      </c>
      <c r="I648" s="41">
        <v>1.0443936E7</v>
      </c>
      <c r="J648" s="41">
        <v>0.733</v>
      </c>
      <c r="K648" s="55" t="s">
        <v>107</v>
      </c>
      <c r="L648" s="41" t="s">
        <v>55</v>
      </c>
      <c r="M648" s="33" t="s">
        <v>50</v>
      </c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>
      <c r="A649" s="41" t="str">
        <f t="shared" si="1"/>
        <v>Czech Republic-Europe2010</v>
      </c>
      <c r="B649" s="41">
        <v>0.011</v>
      </c>
      <c r="C649" s="41">
        <v>0.003</v>
      </c>
      <c r="D649" s="41">
        <v>81.0</v>
      </c>
      <c r="E649" s="41">
        <v>74.0</v>
      </c>
      <c r="F649" s="41">
        <v>0.142</v>
      </c>
      <c r="G649" s="41">
        <v>0.704</v>
      </c>
      <c r="H649" s="41">
        <v>0.154</v>
      </c>
      <c r="I649" s="41">
        <v>1.047441E7</v>
      </c>
      <c r="J649" s="41">
        <v>0.733</v>
      </c>
      <c r="K649" s="55" t="s">
        <v>107</v>
      </c>
      <c r="L649" s="41" t="s">
        <v>55</v>
      </c>
      <c r="M649" s="33" t="s">
        <v>51</v>
      </c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>
      <c r="A650" s="41" t="str">
        <f t="shared" si="1"/>
        <v>Czech Republic-Europe2011</v>
      </c>
      <c r="B650" s="41">
        <v>0.01</v>
      </c>
      <c r="C650" s="41">
        <v>0.003</v>
      </c>
      <c r="D650" s="41">
        <v>81.0</v>
      </c>
      <c r="E650" s="41">
        <v>75.0</v>
      </c>
      <c r="F650" s="41">
        <v>0.143</v>
      </c>
      <c r="G650" s="41">
        <v>0.699</v>
      </c>
      <c r="H650" s="41">
        <v>0.158</v>
      </c>
      <c r="I650" s="41">
        <v>1.0496088E7</v>
      </c>
      <c r="J650" s="41">
        <v>0.732</v>
      </c>
      <c r="K650" s="55" t="s">
        <v>107</v>
      </c>
      <c r="L650" s="41" t="s">
        <v>55</v>
      </c>
      <c r="M650" s="33" t="s">
        <v>52</v>
      </c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>
      <c r="A651" s="41" t="str">
        <f t="shared" si="1"/>
        <v>Czech Republic-Europe2012</v>
      </c>
      <c r="B651" s="41">
        <v>0.01</v>
      </c>
      <c r="C651" s="41">
        <v>0.003</v>
      </c>
      <c r="D651" s="41">
        <v>81.0</v>
      </c>
      <c r="E651" s="41">
        <v>75.0</v>
      </c>
      <c r="F651" s="41">
        <v>0.146</v>
      </c>
      <c r="G651" s="41">
        <v>0.692</v>
      </c>
      <c r="H651" s="41">
        <v>0.162</v>
      </c>
      <c r="I651" s="41">
        <v>1.0510785E7</v>
      </c>
      <c r="J651" s="41">
        <v>0.731</v>
      </c>
      <c r="K651" s="55" t="s">
        <v>107</v>
      </c>
      <c r="L651" s="41" t="s">
        <v>55</v>
      </c>
      <c r="M651" s="33" t="s">
        <v>53</v>
      </c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>
      <c r="A652" s="41" t="str">
        <f t="shared" si="1"/>
        <v>Denmark-Europe2000</v>
      </c>
      <c r="B652" s="41">
        <v>0.013</v>
      </c>
      <c r="C652" s="41">
        <v>0.005</v>
      </c>
      <c r="D652" s="41">
        <v>79.0</v>
      </c>
      <c r="E652" s="41">
        <v>74.0</v>
      </c>
      <c r="F652" s="41">
        <v>0.185</v>
      </c>
      <c r="G652" s="41">
        <v>0.667</v>
      </c>
      <c r="H652" s="41">
        <v>0.149</v>
      </c>
      <c r="I652" s="41">
        <v>5339616.0</v>
      </c>
      <c r="J652" s="41">
        <v>0.851</v>
      </c>
      <c r="K652" s="55" t="s">
        <v>108</v>
      </c>
      <c r="L652" s="41" t="s">
        <v>55</v>
      </c>
      <c r="M652" s="33" t="s">
        <v>40</v>
      </c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>
      <c r="A653" s="41" t="str">
        <f t="shared" si="1"/>
        <v>Denmark-Europe2001</v>
      </c>
      <c r="B653" s="41">
        <v>0.012</v>
      </c>
      <c r="C653" s="41">
        <v>0.005</v>
      </c>
      <c r="D653" s="41">
        <v>79.0</v>
      </c>
      <c r="E653" s="41">
        <v>75.0</v>
      </c>
      <c r="F653" s="41">
        <v>0.186</v>
      </c>
      <c r="G653" s="41">
        <v>0.665</v>
      </c>
      <c r="H653" s="41">
        <v>0.148</v>
      </c>
      <c r="I653" s="41">
        <v>5358783.0</v>
      </c>
      <c r="J653" s="41">
        <v>0.852</v>
      </c>
      <c r="K653" s="55" t="s">
        <v>108</v>
      </c>
      <c r="L653" s="41" t="s">
        <v>55</v>
      </c>
      <c r="M653" s="33" t="s">
        <v>42</v>
      </c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>
      <c r="A654" s="41" t="str">
        <f t="shared" si="1"/>
        <v>Denmark-Europe2002</v>
      </c>
      <c r="B654" s="41">
        <v>0.012</v>
      </c>
      <c r="C654" s="41">
        <v>0.004</v>
      </c>
      <c r="D654" s="41">
        <v>79.0</v>
      </c>
      <c r="E654" s="41">
        <v>75.0</v>
      </c>
      <c r="F654" s="41">
        <v>0.187</v>
      </c>
      <c r="G654" s="41">
        <v>0.664</v>
      </c>
      <c r="H654" s="41">
        <v>0.149</v>
      </c>
      <c r="I654" s="41">
        <v>5375931.0</v>
      </c>
      <c r="J654" s="41">
        <v>0.853</v>
      </c>
      <c r="K654" s="55" t="s">
        <v>108</v>
      </c>
      <c r="L654" s="41" t="s">
        <v>55</v>
      </c>
      <c r="M654" s="33" t="s">
        <v>43</v>
      </c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>
      <c r="A655" s="41" t="str">
        <f t="shared" si="1"/>
        <v>Denmark-Europe2003</v>
      </c>
      <c r="B655" s="41">
        <v>0.012</v>
      </c>
      <c r="C655" s="41">
        <v>0.004</v>
      </c>
      <c r="D655" s="41">
        <v>80.0</v>
      </c>
      <c r="E655" s="41">
        <v>75.0</v>
      </c>
      <c r="F655" s="41">
        <v>0.188</v>
      </c>
      <c r="G655" s="41">
        <v>0.663</v>
      </c>
      <c r="H655" s="41">
        <v>0.149</v>
      </c>
      <c r="I655" s="41">
        <v>5390574.0</v>
      </c>
      <c r="J655" s="41">
        <v>0.854</v>
      </c>
      <c r="K655" s="55" t="s">
        <v>108</v>
      </c>
      <c r="L655" s="41" t="s">
        <v>55</v>
      </c>
      <c r="M655" s="33" t="s">
        <v>44</v>
      </c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>
      <c r="A656" s="41" t="str">
        <f t="shared" si="1"/>
        <v>Denmark-Europe2004</v>
      </c>
      <c r="B656" s="41">
        <v>0.012</v>
      </c>
      <c r="C656" s="41">
        <v>0.004</v>
      </c>
      <c r="D656" s="41">
        <v>80.0</v>
      </c>
      <c r="E656" s="41">
        <v>75.0</v>
      </c>
      <c r="F656" s="41">
        <v>0.188</v>
      </c>
      <c r="G656" s="41">
        <v>0.662</v>
      </c>
      <c r="H656" s="41">
        <v>0.15</v>
      </c>
      <c r="I656" s="41">
        <v>5404523.0</v>
      </c>
      <c r="J656" s="41">
        <v>0.856</v>
      </c>
      <c r="K656" s="55" t="s">
        <v>108</v>
      </c>
      <c r="L656" s="41" t="s">
        <v>55</v>
      </c>
      <c r="M656" s="33" t="s">
        <v>45</v>
      </c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>
      <c r="A657" s="41" t="str">
        <f t="shared" si="1"/>
        <v>Denmark-Europe2005</v>
      </c>
      <c r="B657" s="41">
        <v>0.012</v>
      </c>
      <c r="C657" s="41">
        <v>0.004</v>
      </c>
      <c r="D657" s="41">
        <v>80.0</v>
      </c>
      <c r="E657" s="41">
        <v>76.0</v>
      </c>
      <c r="F657" s="41">
        <v>0.187</v>
      </c>
      <c r="G657" s="41">
        <v>0.661</v>
      </c>
      <c r="H657" s="41">
        <v>0.151</v>
      </c>
      <c r="I657" s="41">
        <v>5419432.0</v>
      </c>
      <c r="J657" s="41">
        <v>0.859</v>
      </c>
      <c r="K657" s="55" t="s">
        <v>108</v>
      </c>
      <c r="L657" s="41" t="s">
        <v>55</v>
      </c>
      <c r="M657" s="33" t="s">
        <v>46</v>
      </c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>
      <c r="A658" s="41" t="str">
        <f t="shared" si="1"/>
        <v>Denmark-Europe2006</v>
      </c>
      <c r="B658" s="41">
        <v>0.012</v>
      </c>
      <c r="C658" s="41">
        <v>0.004</v>
      </c>
      <c r="D658" s="41">
        <v>80.0</v>
      </c>
      <c r="E658" s="41">
        <v>76.0</v>
      </c>
      <c r="F658" s="41">
        <v>0.186</v>
      </c>
      <c r="G658" s="41">
        <v>0.66</v>
      </c>
      <c r="H658" s="41">
        <v>0.154</v>
      </c>
      <c r="I658" s="41">
        <v>5437272.0</v>
      </c>
      <c r="J658" s="41">
        <v>0.861</v>
      </c>
      <c r="K658" s="55" t="s">
        <v>108</v>
      </c>
      <c r="L658" s="41" t="s">
        <v>55</v>
      </c>
      <c r="M658" s="33" t="s">
        <v>47</v>
      </c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>
      <c r="A659" s="41" t="str">
        <f t="shared" si="1"/>
        <v>Denmark-Europe2007</v>
      </c>
      <c r="B659" s="41">
        <v>0.012</v>
      </c>
      <c r="C659" s="41">
        <v>0.004</v>
      </c>
      <c r="D659" s="41">
        <v>81.0</v>
      </c>
      <c r="E659" s="41">
        <v>76.0</v>
      </c>
      <c r="F659" s="41">
        <v>0.185</v>
      </c>
      <c r="G659" s="41">
        <v>0.659</v>
      </c>
      <c r="H659" s="41">
        <v>0.156</v>
      </c>
      <c r="I659" s="41">
        <v>5461438.0</v>
      </c>
      <c r="J659" s="41">
        <v>0.863</v>
      </c>
      <c r="K659" s="55" t="s">
        <v>108</v>
      </c>
      <c r="L659" s="41" t="s">
        <v>55</v>
      </c>
      <c r="M659" s="33" t="s">
        <v>48</v>
      </c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>
      <c r="A660" s="41" t="str">
        <f t="shared" si="1"/>
        <v>Denmark-Europe2008</v>
      </c>
      <c r="B660" s="41">
        <v>0.012</v>
      </c>
      <c r="C660" s="41">
        <v>0.004</v>
      </c>
      <c r="D660" s="41">
        <v>81.0</v>
      </c>
      <c r="E660" s="41">
        <v>76.0</v>
      </c>
      <c r="F660" s="41">
        <v>0.183</v>
      </c>
      <c r="G660" s="41">
        <v>0.657</v>
      </c>
      <c r="H660" s="41">
        <v>0.159</v>
      </c>
      <c r="I660" s="41">
        <v>5493621.0</v>
      </c>
      <c r="J660" s="41">
        <v>0.865</v>
      </c>
      <c r="K660" s="55" t="s">
        <v>108</v>
      </c>
      <c r="L660" s="41" t="s">
        <v>55</v>
      </c>
      <c r="M660" s="33" t="s">
        <v>49</v>
      </c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>
      <c r="A661" s="41" t="str">
        <f t="shared" si="1"/>
        <v>Denmark-Europe2009</v>
      </c>
      <c r="B661" s="41">
        <v>0.011</v>
      </c>
      <c r="C661" s="41">
        <v>0.004</v>
      </c>
      <c r="D661" s="41">
        <v>81.0</v>
      </c>
      <c r="E661" s="41">
        <v>77.0</v>
      </c>
      <c r="F661" s="41">
        <v>0.181</v>
      </c>
      <c r="G661" s="41">
        <v>0.656</v>
      </c>
      <c r="H661" s="41">
        <v>0.163</v>
      </c>
      <c r="I661" s="41">
        <v>5523095.0</v>
      </c>
      <c r="J661" s="41">
        <v>0.867</v>
      </c>
      <c r="K661" s="55" t="s">
        <v>108</v>
      </c>
      <c r="L661" s="41" t="s">
        <v>55</v>
      </c>
      <c r="M661" s="33" t="s">
        <v>50</v>
      </c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>
      <c r="A662" s="41" t="str">
        <f t="shared" si="1"/>
        <v>Denmark-Europe2010</v>
      </c>
      <c r="B662" s="41">
        <v>0.011</v>
      </c>
      <c r="C662" s="41">
        <v>0.003</v>
      </c>
      <c r="D662" s="41">
        <v>81.0</v>
      </c>
      <c r="E662" s="41">
        <v>77.0</v>
      </c>
      <c r="F662" s="41">
        <v>0.18</v>
      </c>
      <c r="G662" s="41">
        <v>0.654</v>
      </c>
      <c r="H662" s="41">
        <v>0.167</v>
      </c>
      <c r="I662" s="41">
        <v>5547683.0</v>
      </c>
      <c r="J662" s="41">
        <v>0.868</v>
      </c>
      <c r="K662" s="55" t="s">
        <v>108</v>
      </c>
      <c r="L662" s="41" t="s">
        <v>55</v>
      </c>
      <c r="M662" s="33" t="s">
        <v>51</v>
      </c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>
      <c r="A663" s="41" t="str">
        <f t="shared" si="1"/>
        <v>Denmark-Europe2011</v>
      </c>
      <c r="B663" s="41">
        <v>0.011</v>
      </c>
      <c r="C663" s="41">
        <v>0.003</v>
      </c>
      <c r="D663" s="41">
        <v>82.0</v>
      </c>
      <c r="E663" s="41">
        <v>78.0</v>
      </c>
      <c r="F663" s="41">
        <v>0.178</v>
      </c>
      <c r="G663" s="41">
        <v>0.651</v>
      </c>
      <c r="H663" s="41">
        <v>0.171</v>
      </c>
      <c r="I663" s="41">
        <v>5570572.0</v>
      </c>
      <c r="J663" s="41">
        <v>0.87</v>
      </c>
      <c r="K663" s="55" t="s">
        <v>108</v>
      </c>
      <c r="L663" s="41" t="s">
        <v>55</v>
      </c>
      <c r="M663" s="33" t="s">
        <v>52</v>
      </c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>
      <c r="A664" s="41" t="str">
        <f t="shared" si="1"/>
        <v>Denmark-Europe2012</v>
      </c>
      <c r="B664" s="41">
        <v>0.01</v>
      </c>
      <c r="C664" s="41">
        <v>0.003</v>
      </c>
      <c r="D664" s="41">
        <v>82.0</v>
      </c>
      <c r="E664" s="41">
        <v>78.0</v>
      </c>
      <c r="F664" s="41">
        <v>0.177</v>
      </c>
      <c r="G664" s="41">
        <v>0.649</v>
      </c>
      <c r="H664" s="41">
        <v>0.175</v>
      </c>
      <c r="I664" s="41">
        <v>5591572.0</v>
      </c>
      <c r="J664" s="41">
        <v>0.871</v>
      </c>
      <c r="K664" s="55" t="s">
        <v>108</v>
      </c>
      <c r="L664" s="41" t="s">
        <v>55</v>
      </c>
      <c r="M664" s="33" t="s">
        <v>53</v>
      </c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>
      <c r="A665" s="41" t="str">
        <f t="shared" si="1"/>
        <v>Djibouti-Africa2000</v>
      </c>
      <c r="B665" s="41">
        <v>0.03</v>
      </c>
      <c r="C665" s="41">
        <v>0.08</v>
      </c>
      <c r="D665" s="41">
        <v>59.0</v>
      </c>
      <c r="E665" s="41">
        <v>55.0</v>
      </c>
      <c r="F665" s="41">
        <v>0.414</v>
      </c>
      <c r="G665" s="41">
        <v>0.556</v>
      </c>
      <c r="H665" s="41">
        <v>0.03</v>
      </c>
      <c r="I665" s="41">
        <v>722887.0</v>
      </c>
      <c r="J665" s="41">
        <v>0.765</v>
      </c>
      <c r="K665" s="55" t="s">
        <v>109</v>
      </c>
      <c r="L665" s="41" t="s">
        <v>57</v>
      </c>
      <c r="M665" s="33" t="s">
        <v>40</v>
      </c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>
      <c r="A666" s="41" t="str">
        <f t="shared" si="1"/>
        <v>Djibouti-Africa2001</v>
      </c>
      <c r="B666" s="41">
        <v>0.03</v>
      </c>
      <c r="C666" s="41">
        <v>0.078</v>
      </c>
      <c r="D666" s="41">
        <v>59.0</v>
      </c>
      <c r="E666" s="41">
        <v>56.0</v>
      </c>
      <c r="F666" s="41">
        <v>0.407</v>
      </c>
      <c r="G666" s="41">
        <v>0.562</v>
      </c>
      <c r="H666" s="41">
        <v>0.031</v>
      </c>
      <c r="I666" s="41">
        <v>733732.0</v>
      </c>
      <c r="J666" s="41">
        <v>0.766</v>
      </c>
      <c r="K666" s="55" t="s">
        <v>109</v>
      </c>
      <c r="L666" s="41" t="s">
        <v>57</v>
      </c>
      <c r="M666" s="33" t="s">
        <v>42</v>
      </c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>
      <c r="A667" s="41" t="str">
        <f t="shared" si="1"/>
        <v>Djibouti-Africa2002</v>
      </c>
      <c r="B667" s="41">
        <v>0.029</v>
      </c>
      <c r="C667" s="41">
        <v>0.076</v>
      </c>
      <c r="D667" s="41">
        <v>59.0</v>
      </c>
      <c r="E667" s="41">
        <v>56.0</v>
      </c>
      <c r="F667" s="41">
        <v>0.398</v>
      </c>
      <c r="G667" s="41">
        <v>0.57</v>
      </c>
      <c r="H667" s="41">
        <v>0.032</v>
      </c>
      <c r="I667" s="41">
        <v>744434.0</v>
      </c>
      <c r="J667" s="41">
        <v>0.766</v>
      </c>
      <c r="K667" s="55" t="s">
        <v>109</v>
      </c>
      <c r="L667" s="41" t="s">
        <v>57</v>
      </c>
      <c r="M667" s="33" t="s">
        <v>43</v>
      </c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>
      <c r="A668" s="41" t="str">
        <f t="shared" si="1"/>
        <v>Djibouti-Africa2003</v>
      </c>
      <c r="B668" s="41">
        <v>0.029</v>
      </c>
      <c r="C668" s="41">
        <v>0.075</v>
      </c>
      <c r="D668" s="41">
        <v>59.0</v>
      </c>
      <c r="E668" s="41">
        <v>56.0</v>
      </c>
      <c r="F668" s="41">
        <v>0.39</v>
      </c>
      <c r="G668" s="41">
        <v>0.578</v>
      </c>
      <c r="H668" s="41">
        <v>0.032</v>
      </c>
      <c r="I668" s="41">
        <v>755085.0</v>
      </c>
      <c r="J668" s="41">
        <v>0.767</v>
      </c>
      <c r="K668" s="55" t="s">
        <v>109</v>
      </c>
      <c r="L668" s="41" t="s">
        <v>57</v>
      </c>
      <c r="M668" s="33" t="s">
        <v>44</v>
      </c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>
      <c r="A669" s="41" t="str">
        <f t="shared" si="1"/>
        <v>Djibouti-Africa2004</v>
      </c>
      <c r="B669" s="41">
        <v>0.029</v>
      </c>
      <c r="C669" s="41">
        <v>0.073</v>
      </c>
      <c r="D669" s="41">
        <v>59.0</v>
      </c>
      <c r="E669" s="41">
        <v>56.0</v>
      </c>
      <c r="F669" s="41">
        <v>0.381</v>
      </c>
      <c r="G669" s="41">
        <v>0.586</v>
      </c>
      <c r="H669" s="41">
        <v>0.033</v>
      </c>
      <c r="I669" s="41">
        <v>765776.0</v>
      </c>
      <c r="J669" s="41">
        <v>0.767</v>
      </c>
      <c r="K669" s="55" t="s">
        <v>109</v>
      </c>
      <c r="L669" s="41" t="s">
        <v>57</v>
      </c>
      <c r="M669" s="33" t="s">
        <v>45</v>
      </c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>
      <c r="A670" s="41" t="str">
        <f t="shared" si="1"/>
        <v>Djibouti-Africa2005</v>
      </c>
      <c r="B670" s="41">
        <v>0.029</v>
      </c>
      <c r="C670" s="41">
        <v>0.071</v>
      </c>
      <c r="D670" s="41">
        <v>59.0</v>
      </c>
      <c r="E670" s="41">
        <v>57.0</v>
      </c>
      <c r="F670" s="41">
        <v>0.373</v>
      </c>
      <c r="G670" s="41">
        <v>0.594</v>
      </c>
      <c r="H670" s="41">
        <v>0.034</v>
      </c>
      <c r="I670" s="41">
        <v>776585.0</v>
      </c>
      <c r="J670" s="41">
        <v>0.768</v>
      </c>
      <c r="K670" s="55" t="s">
        <v>109</v>
      </c>
      <c r="L670" s="41" t="s">
        <v>57</v>
      </c>
      <c r="M670" s="33" t="s">
        <v>46</v>
      </c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>
      <c r="A671" s="41" t="str">
        <f t="shared" si="1"/>
        <v>Djibouti-Africa2006</v>
      </c>
      <c r="B671" s="41">
        <v>0.029</v>
      </c>
      <c r="C671" s="41">
        <v>0.069</v>
      </c>
      <c r="D671" s="41">
        <v>60.0</v>
      </c>
      <c r="E671" s="41">
        <v>57.0</v>
      </c>
      <c r="F671" s="41">
        <v>0.365</v>
      </c>
      <c r="G671" s="41">
        <v>0.601</v>
      </c>
      <c r="H671" s="41">
        <v>0.034</v>
      </c>
      <c r="I671" s="41">
        <v>787544.0</v>
      </c>
      <c r="J671" s="41">
        <v>0.768</v>
      </c>
      <c r="K671" s="55" t="s">
        <v>109</v>
      </c>
      <c r="L671" s="41" t="s">
        <v>57</v>
      </c>
      <c r="M671" s="33" t="s">
        <v>47</v>
      </c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>
      <c r="A672" s="41" t="str">
        <f t="shared" si="1"/>
        <v>Djibouti-Africa2007</v>
      </c>
      <c r="B672" s="41">
        <v>0.029</v>
      </c>
      <c r="C672" s="41">
        <v>0.067</v>
      </c>
      <c r="D672" s="41">
        <v>60.0</v>
      </c>
      <c r="E672" s="41">
        <v>57.0</v>
      </c>
      <c r="F672" s="41">
        <v>0.357</v>
      </c>
      <c r="G672" s="41">
        <v>0.608</v>
      </c>
      <c r="H672" s="41">
        <v>0.035</v>
      </c>
      <c r="I672" s="41">
        <v>798690.0</v>
      </c>
      <c r="J672" s="41">
        <v>0.769</v>
      </c>
      <c r="K672" s="55" t="s">
        <v>109</v>
      </c>
      <c r="L672" s="41" t="s">
        <v>57</v>
      </c>
      <c r="M672" s="33" t="s">
        <v>48</v>
      </c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>
      <c r="A673" s="41" t="str">
        <f t="shared" si="1"/>
        <v>Djibouti-Africa2008</v>
      </c>
      <c r="B673" s="41">
        <v>0.029</v>
      </c>
      <c r="C673" s="41">
        <v>0.066</v>
      </c>
      <c r="D673" s="41">
        <v>61.0</v>
      </c>
      <c r="E673" s="41">
        <v>58.0</v>
      </c>
      <c r="F673" s="41">
        <v>0.351</v>
      </c>
      <c r="G673" s="41">
        <v>0.614</v>
      </c>
      <c r="H673" s="41">
        <v>0.035</v>
      </c>
      <c r="I673" s="41">
        <v>810100.0</v>
      </c>
      <c r="J673" s="41">
        <v>0.769</v>
      </c>
      <c r="K673" s="55" t="s">
        <v>109</v>
      </c>
      <c r="L673" s="41" t="s">
        <v>57</v>
      </c>
      <c r="M673" s="33" t="s">
        <v>49</v>
      </c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>
      <c r="A674" s="41" t="str">
        <f t="shared" si="1"/>
        <v>Djibouti-Africa2009</v>
      </c>
      <c r="B674" s="41">
        <v>0.029</v>
      </c>
      <c r="C674" s="41">
        <v>0.064</v>
      </c>
      <c r="D674" s="41">
        <v>61.0</v>
      </c>
      <c r="E674" s="41">
        <v>58.0</v>
      </c>
      <c r="F674" s="41">
        <v>0.345</v>
      </c>
      <c r="G674" s="41">
        <v>0.618</v>
      </c>
      <c r="H674" s="41">
        <v>0.036</v>
      </c>
      <c r="I674" s="41">
        <v>821865.0</v>
      </c>
      <c r="J674" s="41">
        <v>0.769</v>
      </c>
      <c r="K674" s="55" t="s">
        <v>109</v>
      </c>
      <c r="L674" s="41" t="s">
        <v>57</v>
      </c>
      <c r="M674" s="33" t="s">
        <v>50</v>
      </c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>
      <c r="A675" s="41" t="str">
        <f t="shared" si="1"/>
        <v>Djibouti-Africa2010</v>
      </c>
      <c r="B675" s="41">
        <v>0.028</v>
      </c>
      <c r="C675" s="41">
        <v>0.062</v>
      </c>
      <c r="D675" s="41">
        <v>62.0</v>
      </c>
      <c r="E675" s="41">
        <v>59.0</v>
      </c>
      <c r="F675" s="41">
        <v>0.341</v>
      </c>
      <c r="G675" s="41">
        <v>0.622</v>
      </c>
      <c r="H675" s="41">
        <v>0.037</v>
      </c>
      <c r="I675" s="41">
        <v>834036.0</v>
      </c>
      <c r="J675" s="41">
        <v>0.77</v>
      </c>
      <c r="K675" s="55" t="s">
        <v>109</v>
      </c>
      <c r="L675" s="41" t="s">
        <v>57</v>
      </c>
      <c r="M675" s="33" t="s">
        <v>51</v>
      </c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>
      <c r="A676" s="41" t="str">
        <f t="shared" si="1"/>
        <v>Djibouti-Africa2011</v>
      </c>
      <c r="B676" s="41">
        <v>0.028</v>
      </c>
      <c r="C676" s="41">
        <v>0.061</v>
      </c>
      <c r="D676" s="41">
        <v>62.0</v>
      </c>
      <c r="E676" s="41">
        <v>59.0</v>
      </c>
      <c r="F676" s="41">
        <v>0.339</v>
      </c>
      <c r="G676" s="41">
        <v>0.623</v>
      </c>
      <c r="H676" s="41">
        <v>0.038</v>
      </c>
      <c r="I676" s="41">
        <v>846646.0</v>
      </c>
      <c r="J676" s="41">
        <v>0.771</v>
      </c>
      <c r="K676" s="55" t="s">
        <v>109</v>
      </c>
      <c r="L676" s="41" t="s">
        <v>57</v>
      </c>
      <c r="M676" s="33" t="s">
        <v>52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>
      <c r="A677" s="41" t="str">
        <f t="shared" si="1"/>
        <v>Djibouti-Africa2012</v>
      </c>
      <c r="B677" s="41">
        <v>0.028</v>
      </c>
      <c r="C677" s="41">
        <v>0.059</v>
      </c>
      <c r="D677" s="41">
        <v>63.0</v>
      </c>
      <c r="E677" s="41">
        <v>60.0</v>
      </c>
      <c r="F677" s="41">
        <v>0.337</v>
      </c>
      <c r="G677" s="41">
        <v>0.624</v>
      </c>
      <c r="H677" s="41">
        <v>0.039</v>
      </c>
      <c r="I677" s="41">
        <v>859652.0</v>
      </c>
      <c r="J677" s="41">
        <v>0.771</v>
      </c>
      <c r="K677" s="55" t="s">
        <v>109</v>
      </c>
      <c r="L677" s="41" t="s">
        <v>57</v>
      </c>
      <c r="M677" s="33" t="s">
        <v>53</v>
      </c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>
      <c r="A678" s="41" t="str">
        <f t="shared" si="1"/>
        <v>Dominica-The Americas2000</v>
      </c>
      <c r="B678" s="65">
        <v>0.0227639968895803</v>
      </c>
      <c r="C678" s="41">
        <v>0.014</v>
      </c>
      <c r="D678" s="41">
        <v>71.0</v>
      </c>
      <c r="E678" s="41">
        <v>66.0</v>
      </c>
      <c r="F678" s="41">
        <v>0.0303</v>
      </c>
      <c r="G678" s="41">
        <v>0.623</v>
      </c>
      <c r="H678" s="41">
        <v>0.073</v>
      </c>
      <c r="I678" s="41">
        <v>69679.0</v>
      </c>
      <c r="J678" s="41">
        <v>0.653</v>
      </c>
      <c r="K678" s="55" t="s">
        <v>110</v>
      </c>
      <c r="L678" s="41" t="s">
        <v>63</v>
      </c>
      <c r="M678" s="33" t="s">
        <v>40</v>
      </c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>
      <c r="A679" s="41" t="str">
        <f t="shared" si="1"/>
        <v>Dominica-The Americas2001</v>
      </c>
      <c r="B679" s="65">
        <v>0.0227639968895803</v>
      </c>
      <c r="C679" s="41">
        <v>0.013</v>
      </c>
      <c r="D679" s="41">
        <v>71.0</v>
      </c>
      <c r="E679" s="41">
        <v>66.0</v>
      </c>
      <c r="F679" s="41">
        <v>0.0303</v>
      </c>
      <c r="G679" s="41">
        <v>0.623</v>
      </c>
      <c r="H679" s="41">
        <v>0.073</v>
      </c>
      <c r="I679" s="41">
        <v>69660.0</v>
      </c>
      <c r="J679" s="41">
        <v>0.654</v>
      </c>
      <c r="K679" s="55" t="s">
        <v>110</v>
      </c>
      <c r="L679" s="41" t="s">
        <v>63</v>
      </c>
      <c r="M679" s="33" t="s">
        <v>42</v>
      </c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>
      <c r="A680" s="41" t="str">
        <f t="shared" si="1"/>
        <v>Dominica-The Americas2002</v>
      </c>
      <c r="B680" s="41">
        <v>0.015</v>
      </c>
      <c r="C680" s="41">
        <v>0.013</v>
      </c>
      <c r="D680" s="41">
        <v>79.0</v>
      </c>
      <c r="E680" s="41">
        <v>75.0</v>
      </c>
      <c r="F680" s="41">
        <v>0.0303</v>
      </c>
      <c r="G680" s="41">
        <v>0.623</v>
      </c>
      <c r="H680" s="41">
        <v>0.073</v>
      </c>
      <c r="I680" s="41">
        <v>69806.0</v>
      </c>
      <c r="J680" s="41">
        <v>0.657</v>
      </c>
      <c r="K680" s="55" t="s">
        <v>110</v>
      </c>
      <c r="L680" s="41" t="s">
        <v>63</v>
      </c>
      <c r="M680" s="33" t="s">
        <v>43</v>
      </c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>
      <c r="A681" s="41" t="str">
        <f t="shared" si="1"/>
        <v>Dominica-The Americas2003</v>
      </c>
      <c r="B681" s="65">
        <v>0.0227639968895803</v>
      </c>
      <c r="C681" s="41">
        <v>0.013</v>
      </c>
      <c r="D681" s="41">
        <v>71.0</v>
      </c>
      <c r="E681" s="41">
        <v>66.0</v>
      </c>
      <c r="F681" s="41">
        <v>0.0303</v>
      </c>
      <c r="G681" s="41">
        <v>0.623</v>
      </c>
      <c r="H681" s="41">
        <v>0.073</v>
      </c>
      <c r="I681" s="41">
        <v>70058.0</v>
      </c>
      <c r="J681" s="41">
        <v>0.66</v>
      </c>
      <c r="K681" s="55" t="s">
        <v>110</v>
      </c>
      <c r="L681" s="41" t="s">
        <v>63</v>
      </c>
      <c r="M681" s="33" t="s">
        <v>44</v>
      </c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>
      <c r="A682" s="41" t="str">
        <f t="shared" si="1"/>
        <v>Dominica-The Americas2004</v>
      </c>
      <c r="B682" s="65">
        <v>0.0227639968895803</v>
      </c>
      <c r="C682" s="41">
        <v>0.013</v>
      </c>
      <c r="D682" s="41">
        <v>71.0</v>
      </c>
      <c r="E682" s="41">
        <v>66.0</v>
      </c>
      <c r="F682" s="41">
        <v>0.0303</v>
      </c>
      <c r="G682" s="41">
        <v>0.623</v>
      </c>
      <c r="H682" s="41">
        <v>0.073</v>
      </c>
      <c r="I682" s="41">
        <v>70325.0</v>
      </c>
      <c r="J682" s="41">
        <v>0.663</v>
      </c>
      <c r="K682" s="55" t="s">
        <v>110</v>
      </c>
      <c r="L682" s="41" t="s">
        <v>63</v>
      </c>
      <c r="M682" s="33" t="s">
        <v>45</v>
      </c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>
      <c r="A683" s="41" t="str">
        <f t="shared" si="1"/>
        <v>Dominica-The Americas2005</v>
      </c>
      <c r="B683" s="65">
        <v>0.0227639968895803</v>
      </c>
      <c r="C683" s="41">
        <v>0.012</v>
      </c>
      <c r="D683" s="41">
        <v>71.0</v>
      </c>
      <c r="E683" s="41">
        <v>66.0</v>
      </c>
      <c r="F683" s="41">
        <v>0.0303</v>
      </c>
      <c r="G683" s="41">
        <v>0.623</v>
      </c>
      <c r="H683" s="41">
        <v>0.073</v>
      </c>
      <c r="I683" s="41">
        <v>70542.0</v>
      </c>
      <c r="J683" s="41">
        <v>0.666</v>
      </c>
      <c r="K683" s="55" t="s">
        <v>110</v>
      </c>
      <c r="L683" s="41" t="s">
        <v>63</v>
      </c>
      <c r="M683" s="33" t="s">
        <v>46</v>
      </c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>
      <c r="A684" s="41" t="str">
        <f t="shared" si="1"/>
        <v>Dominica-The Americas2006</v>
      </c>
      <c r="B684" s="41">
        <v>0.015</v>
      </c>
      <c r="C684" s="41">
        <v>0.012</v>
      </c>
      <c r="D684" s="41">
        <v>71.0</v>
      </c>
      <c r="E684" s="41">
        <v>66.0</v>
      </c>
      <c r="F684" s="41">
        <v>0.0303</v>
      </c>
      <c r="G684" s="41">
        <v>0.623</v>
      </c>
      <c r="H684" s="41">
        <v>0.073</v>
      </c>
      <c r="I684" s="41">
        <v>70690.0</v>
      </c>
      <c r="J684" s="41">
        <v>0.669</v>
      </c>
      <c r="K684" s="55" t="s">
        <v>110</v>
      </c>
      <c r="L684" s="41" t="s">
        <v>63</v>
      </c>
      <c r="M684" s="33" t="s">
        <v>47</v>
      </c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>
      <c r="A685" s="41" t="str">
        <f t="shared" si="1"/>
        <v>Dominica-The Americas2007</v>
      </c>
      <c r="B685" s="65">
        <v>0.0227639968895803</v>
      </c>
      <c r="C685" s="41">
        <v>0.012</v>
      </c>
      <c r="D685" s="41">
        <v>71.0</v>
      </c>
      <c r="E685" s="41">
        <v>66.0</v>
      </c>
      <c r="F685" s="41">
        <v>0.0303</v>
      </c>
      <c r="G685" s="41">
        <v>0.623</v>
      </c>
      <c r="H685" s="41">
        <v>0.073</v>
      </c>
      <c r="I685" s="41">
        <v>70795.0</v>
      </c>
      <c r="J685" s="41">
        <v>0.672</v>
      </c>
      <c r="K685" s="55" t="s">
        <v>110</v>
      </c>
      <c r="L685" s="41" t="s">
        <v>63</v>
      </c>
      <c r="M685" s="33" t="s">
        <v>48</v>
      </c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>
      <c r="A686" s="41" t="str">
        <f t="shared" si="1"/>
        <v>Dominica-The Americas2008</v>
      </c>
      <c r="B686" s="65">
        <v>0.0227639968895803</v>
      </c>
      <c r="C686" s="41">
        <v>0.012</v>
      </c>
      <c r="D686" s="41">
        <v>71.0</v>
      </c>
      <c r="E686" s="41">
        <v>66.0</v>
      </c>
      <c r="F686" s="41">
        <v>0.0303</v>
      </c>
      <c r="G686" s="41">
        <v>0.623</v>
      </c>
      <c r="H686" s="41">
        <v>0.073</v>
      </c>
      <c r="I686" s="41">
        <v>70883.0</v>
      </c>
      <c r="J686" s="41">
        <v>0.675</v>
      </c>
      <c r="K686" s="55" t="s">
        <v>110</v>
      </c>
      <c r="L686" s="41" t="s">
        <v>63</v>
      </c>
      <c r="M686" s="33" t="s">
        <v>49</v>
      </c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>
      <c r="A687" s="41" t="str">
        <f t="shared" si="1"/>
        <v>Dominica-The Americas2009</v>
      </c>
      <c r="B687" s="65">
        <v>0.0227639968895803</v>
      </c>
      <c r="C687" s="41">
        <v>0.011</v>
      </c>
      <c r="D687" s="41">
        <v>71.0</v>
      </c>
      <c r="E687" s="41">
        <v>66.0</v>
      </c>
      <c r="F687" s="41">
        <v>0.0303</v>
      </c>
      <c r="G687" s="41">
        <v>0.623</v>
      </c>
      <c r="H687" s="41">
        <v>0.073</v>
      </c>
      <c r="I687" s="41">
        <v>70996.0</v>
      </c>
      <c r="J687" s="41">
        <v>0.678</v>
      </c>
      <c r="K687" s="55" t="s">
        <v>110</v>
      </c>
      <c r="L687" s="41" t="s">
        <v>63</v>
      </c>
      <c r="M687" s="33" t="s">
        <v>50</v>
      </c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>
      <c r="A688" s="41" t="str">
        <f t="shared" si="1"/>
        <v>Dominica-The Americas2010</v>
      </c>
      <c r="B688" s="41">
        <v>0.013</v>
      </c>
      <c r="C688" s="41">
        <v>0.011</v>
      </c>
      <c r="D688" s="41">
        <v>71.0</v>
      </c>
      <c r="E688" s="41">
        <v>66.0</v>
      </c>
      <c r="F688" s="41">
        <v>0.0303</v>
      </c>
      <c r="G688" s="41">
        <v>0.623</v>
      </c>
      <c r="H688" s="41">
        <v>0.073</v>
      </c>
      <c r="I688" s="41">
        <v>71167.0</v>
      </c>
      <c r="J688" s="41">
        <v>0.681</v>
      </c>
      <c r="K688" s="55" t="s">
        <v>110</v>
      </c>
      <c r="L688" s="41" t="s">
        <v>63</v>
      </c>
      <c r="M688" s="33" t="s">
        <v>51</v>
      </c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>
      <c r="A689" s="41" t="str">
        <f t="shared" si="1"/>
        <v>Dominica-The Americas2011</v>
      </c>
      <c r="B689" s="65">
        <v>0.0227639968895803</v>
      </c>
      <c r="C689" s="41">
        <v>0.011</v>
      </c>
      <c r="D689" s="41">
        <v>71.0</v>
      </c>
      <c r="E689" s="41">
        <v>66.0</v>
      </c>
      <c r="F689" s="41">
        <v>0.0303</v>
      </c>
      <c r="G689" s="41">
        <v>0.623</v>
      </c>
      <c r="H689" s="41">
        <v>0.073</v>
      </c>
      <c r="I689" s="41">
        <v>71401.0</v>
      </c>
      <c r="J689" s="41">
        <v>0.684</v>
      </c>
      <c r="K689" s="55" t="s">
        <v>110</v>
      </c>
      <c r="L689" s="41" t="s">
        <v>63</v>
      </c>
      <c r="M689" s="33" t="s">
        <v>52</v>
      </c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>
      <c r="A690" s="41" t="str">
        <f t="shared" si="1"/>
        <v>Dominica-The Americas2012</v>
      </c>
      <c r="B690" s="65">
        <v>0.0227639968895803</v>
      </c>
      <c r="C690" s="41">
        <v>0.011</v>
      </c>
      <c r="D690" s="41">
        <v>71.0</v>
      </c>
      <c r="E690" s="41">
        <v>66.0</v>
      </c>
      <c r="F690" s="41">
        <v>0.0303</v>
      </c>
      <c r="G690" s="41">
        <v>0.623</v>
      </c>
      <c r="H690" s="41">
        <v>0.073</v>
      </c>
      <c r="I690" s="41">
        <v>71684.0</v>
      </c>
      <c r="J690" s="41">
        <v>0.687</v>
      </c>
      <c r="K690" s="55" t="s">
        <v>110</v>
      </c>
      <c r="L690" s="41" t="s">
        <v>63</v>
      </c>
      <c r="M690" s="33" t="s">
        <v>53</v>
      </c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>
      <c r="A691" s="41" t="str">
        <f t="shared" si="1"/>
        <v>Dominican Republic-The Americas2000</v>
      </c>
      <c r="B691" s="41">
        <v>0.025</v>
      </c>
      <c r="C691" s="41">
        <v>0.033</v>
      </c>
      <c r="D691" s="41">
        <v>74.0</v>
      </c>
      <c r="E691" s="41">
        <v>68.0</v>
      </c>
      <c r="F691" s="41">
        <v>0.349</v>
      </c>
      <c r="G691" s="41">
        <v>0.599</v>
      </c>
      <c r="H691" s="41">
        <v>0.051</v>
      </c>
      <c r="I691" s="41">
        <v>8663421.0</v>
      </c>
      <c r="J691" s="41">
        <v>0.617</v>
      </c>
      <c r="K691" s="55" t="s">
        <v>111</v>
      </c>
      <c r="L691" s="41" t="s">
        <v>63</v>
      </c>
      <c r="M691" s="33" t="s">
        <v>40</v>
      </c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>
      <c r="A692" s="41" t="str">
        <f t="shared" si="1"/>
        <v>Dominican Republic-The Americas2001</v>
      </c>
      <c r="B692" s="41">
        <v>0.025</v>
      </c>
      <c r="C692" s="41">
        <v>0.032</v>
      </c>
      <c r="D692" s="41">
        <v>74.0</v>
      </c>
      <c r="E692" s="41">
        <v>68.0</v>
      </c>
      <c r="F692" s="41">
        <v>0.345</v>
      </c>
      <c r="G692" s="41">
        <v>0.602</v>
      </c>
      <c r="H692" s="41">
        <v>0.053</v>
      </c>
      <c r="I692" s="41">
        <v>8799298.0</v>
      </c>
      <c r="J692" s="41">
        <v>0.626</v>
      </c>
      <c r="K692" s="55" t="s">
        <v>111</v>
      </c>
      <c r="L692" s="41" t="s">
        <v>63</v>
      </c>
      <c r="M692" s="33" t="s">
        <v>42</v>
      </c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>
      <c r="A693" s="41" t="str">
        <f t="shared" si="1"/>
        <v>Dominican Republic-The Americas2002</v>
      </c>
      <c r="B693" s="41">
        <v>0.024</v>
      </c>
      <c r="C693" s="41">
        <v>0.032</v>
      </c>
      <c r="D693" s="41">
        <v>74.0</v>
      </c>
      <c r="E693" s="41">
        <v>68.0</v>
      </c>
      <c r="F693" s="41">
        <v>0.342</v>
      </c>
      <c r="G693" s="41">
        <v>0.604</v>
      </c>
      <c r="H693" s="41">
        <v>0.054</v>
      </c>
      <c r="I693" s="41">
        <v>8935261.0</v>
      </c>
      <c r="J693" s="41">
        <v>0.634</v>
      </c>
      <c r="K693" s="55" t="s">
        <v>111</v>
      </c>
      <c r="L693" s="41" t="s">
        <v>63</v>
      </c>
      <c r="M693" s="33" t="s">
        <v>43</v>
      </c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>
      <c r="A694" s="41" t="str">
        <f t="shared" si="1"/>
        <v>Dominican Republic-The Americas2003</v>
      </c>
      <c r="B694" s="41">
        <v>0.024</v>
      </c>
      <c r="C694" s="41">
        <v>0.031</v>
      </c>
      <c r="D694" s="41">
        <v>74.0</v>
      </c>
      <c r="E694" s="41">
        <v>68.0</v>
      </c>
      <c r="F694" s="41">
        <v>0.338</v>
      </c>
      <c r="G694" s="41">
        <v>0.607</v>
      </c>
      <c r="H694" s="41">
        <v>0.055</v>
      </c>
      <c r="I694" s="41">
        <v>9071318.0</v>
      </c>
      <c r="J694" s="41">
        <v>0.646</v>
      </c>
      <c r="K694" s="55" t="s">
        <v>111</v>
      </c>
      <c r="L694" s="41" t="s">
        <v>63</v>
      </c>
      <c r="M694" s="33" t="s">
        <v>44</v>
      </c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>
      <c r="A695" s="41" t="str">
        <f t="shared" si="1"/>
        <v>Dominican Republic-The Americas2004</v>
      </c>
      <c r="B695" s="41">
        <v>0.024</v>
      </c>
      <c r="C695" s="41">
        <v>0.03</v>
      </c>
      <c r="D695" s="41">
        <v>75.0</v>
      </c>
      <c r="E695" s="41">
        <v>68.0</v>
      </c>
      <c r="F695" s="41">
        <v>0.334</v>
      </c>
      <c r="G695" s="41">
        <v>0.61</v>
      </c>
      <c r="H695" s="41">
        <v>0.056</v>
      </c>
      <c r="I695" s="41">
        <v>9207389.0</v>
      </c>
      <c r="J695" s="41">
        <v>0.66</v>
      </c>
      <c r="K695" s="55" t="s">
        <v>111</v>
      </c>
      <c r="L695" s="41" t="s">
        <v>63</v>
      </c>
      <c r="M695" s="33" t="s">
        <v>45</v>
      </c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>
      <c r="A696" s="41" t="str">
        <f t="shared" si="1"/>
        <v>Dominican Republic-The Americas2005</v>
      </c>
      <c r="B696" s="41">
        <v>0.024</v>
      </c>
      <c r="C696" s="41">
        <v>0.029</v>
      </c>
      <c r="D696" s="41">
        <v>75.0</v>
      </c>
      <c r="E696" s="41">
        <v>69.0</v>
      </c>
      <c r="F696" s="41">
        <v>0.331</v>
      </c>
      <c r="G696" s="41">
        <v>0.613</v>
      </c>
      <c r="H696" s="41">
        <v>0.057</v>
      </c>
      <c r="I696" s="41">
        <v>9343362.0</v>
      </c>
      <c r="J696" s="41">
        <v>0.674</v>
      </c>
      <c r="K696" s="55" t="s">
        <v>111</v>
      </c>
      <c r="L696" s="41" t="s">
        <v>63</v>
      </c>
      <c r="M696" s="33" t="s">
        <v>46</v>
      </c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>
      <c r="A697" s="41" t="str">
        <f t="shared" si="1"/>
        <v>Dominican Republic-The Americas2006</v>
      </c>
      <c r="B697" s="41">
        <v>0.023</v>
      </c>
      <c r="C697" s="41">
        <v>0.028</v>
      </c>
      <c r="D697" s="41">
        <v>75.0</v>
      </c>
      <c r="E697" s="41">
        <v>69.0</v>
      </c>
      <c r="F697" s="41">
        <v>0.327</v>
      </c>
      <c r="G697" s="41">
        <v>0.616</v>
      </c>
      <c r="H697" s="41">
        <v>0.057</v>
      </c>
      <c r="I697" s="41">
        <v>9479269.0</v>
      </c>
      <c r="J697" s="41">
        <v>0.687</v>
      </c>
      <c r="K697" s="55" t="s">
        <v>111</v>
      </c>
      <c r="L697" s="41" t="s">
        <v>63</v>
      </c>
      <c r="M697" s="33" t="s">
        <v>47</v>
      </c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>
      <c r="A698" s="41" t="str">
        <f t="shared" si="1"/>
        <v>Dominican Republic-The Americas2007</v>
      </c>
      <c r="B698" s="41">
        <v>0.023</v>
      </c>
      <c r="C698" s="41">
        <v>0.028</v>
      </c>
      <c r="D698" s="41">
        <v>75.0</v>
      </c>
      <c r="E698" s="41">
        <v>69.0</v>
      </c>
      <c r="F698" s="41">
        <v>0.323</v>
      </c>
      <c r="G698" s="41">
        <v>0.619</v>
      </c>
      <c r="H698" s="41">
        <v>0.058</v>
      </c>
      <c r="I698" s="41">
        <v>9615015.0</v>
      </c>
      <c r="J698" s="41">
        <v>0.7</v>
      </c>
      <c r="K698" s="55" t="s">
        <v>111</v>
      </c>
      <c r="L698" s="41" t="s">
        <v>63</v>
      </c>
      <c r="M698" s="33" t="s">
        <v>48</v>
      </c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>
      <c r="A699" s="41" t="str">
        <f t="shared" si="1"/>
        <v>Dominican Republic-The Americas2008</v>
      </c>
      <c r="B699" s="41">
        <v>0.023</v>
      </c>
      <c r="C699" s="41">
        <v>0.027</v>
      </c>
      <c r="D699" s="41">
        <v>76.0</v>
      </c>
      <c r="E699" s="41">
        <v>69.0</v>
      </c>
      <c r="F699" s="41">
        <v>0.319</v>
      </c>
      <c r="G699" s="41">
        <v>0.622</v>
      </c>
      <c r="H699" s="41">
        <v>0.059</v>
      </c>
      <c r="I699" s="41">
        <v>9750195.0</v>
      </c>
      <c r="J699" s="41">
        <v>0.713</v>
      </c>
      <c r="K699" s="55" t="s">
        <v>111</v>
      </c>
      <c r="L699" s="41" t="s">
        <v>63</v>
      </c>
      <c r="M699" s="33" t="s">
        <v>49</v>
      </c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>
      <c r="A700" s="41" t="str">
        <f t="shared" si="1"/>
        <v>Dominican Republic-The Americas2009</v>
      </c>
      <c r="B700" s="41">
        <v>0.022</v>
      </c>
      <c r="C700" s="41">
        <v>0.026</v>
      </c>
      <c r="D700" s="41">
        <v>76.0</v>
      </c>
      <c r="E700" s="41">
        <v>70.0</v>
      </c>
      <c r="F700" s="41">
        <v>0.315</v>
      </c>
      <c r="G700" s="41">
        <v>0.625</v>
      </c>
      <c r="H700" s="41">
        <v>0.059</v>
      </c>
      <c r="I700" s="41">
        <v>9884265.0</v>
      </c>
      <c r="J700" s="41">
        <v>0.725</v>
      </c>
      <c r="K700" s="55" t="s">
        <v>111</v>
      </c>
      <c r="L700" s="41" t="s">
        <v>63</v>
      </c>
      <c r="M700" s="33" t="s">
        <v>50</v>
      </c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>
      <c r="A701" s="41" t="str">
        <f t="shared" si="1"/>
        <v>Dominican Republic-The Americas2010</v>
      </c>
      <c r="B701" s="41">
        <v>0.022</v>
      </c>
      <c r="C701" s="41">
        <v>0.026</v>
      </c>
      <c r="D701" s="41">
        <v>76.0</v>
      </c>
      <c r="E701" s="41">
        <v>70.0</v>
      </c>
      <c r="F701" s="41">
        <v>0.312</v>
      </c>
      <c r="G701" s="41">
        <v>0.628</v>
      </c>
      <c r="H701" s="41">
        <v>0.06</v>
      </c>
      <c r="I701" s="41">
        <v>1.0016797E7</v>
      </c>
      <c r="J701" s="41">
        <v>0.738</v>
      </c>
      <c r="K701" s="55" t="s">
        <v>111</v>
      </c>
      <c r="L701" s="41" t="s">
        <v>63</v>
      </c>
      <c r="M701" s="33" t="s">
        <v>51</v>
      </c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>
      <c r="A702" s="41" t="str">
        <f t="shared" si="1"/>
        <v>Dominican Republic-The Americas2011</v>
      </c>
      <c r="B702" s="41">
        <v>0.022</v>
      </c>
      <c r="C702" s="41">
        <v>0.025</v>
      </c>
      <c r="D702" s="41">
        <v>76.0</v>
      </c>
      <c r="E702" s="41">
        <v>70.0</v>
      </c>
      <c r="F702" s="41">
        <v>0.308</v>
      </c>
      <c r="G702" s="41">
        <v>0.631</v>
      </c>
      <c r="H702" s="41">
        <v>0.061</v>
      </c>
      <c r="I702" s="41">
        <v>1.0147598E7</v>
      </c>
      <c r="J702" s="41">
        <v>0.749</v>
      </c>
      <c r="K702" s="55" t="s">
        <v>111</v>
      </c>
      <c r="L702" s="41" t="s">
        <v>63</v>
      </c>
      <c r="M702" s="33" t="s">
        <v>52</v>
      </c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>
      <c r="A703" s="41" t="str">
        <f t="shared" si="1"/>
        <v>Dominican Republic-The Americas2012</v>
      </c>
      <c r="B703" s="41">
        <v>0.021</v>
      </c>
      <c r="C703" s="41">
        <v>0.024</v>
      </c>
      <c r="D703" s="41">
        <v>76.0</v>
      </c>
      <c r="E703" s="41">
        <v>70.0</v>
      </c>
      <c r="F703" s="41">
        <v>0.305</v>
      </c>
      <c r="G703" s="41">
        <v>0.633</v>
      </c>
      <c r="H703" s="41">
        <v>0.062</v>
      </c>
      <c r="I703" s="41">
        <v>1.0276621E7</v>
      </c>
      <c r="J703" s="41">
        <v>0.76</v>
      </c>
      <c r="K703" s="55" t="s">
        <v>111</v>
      </c>
      <c r="L703" s="41" t="s">
        <v>63</v>
      </c>
      <c r="M703" s="33" t="s">
        <v>53</v>
      </c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>
      <c r="A704" s="41" t="str">
        <f t="shared" si="1"/>
        <v>Ecuador-The Americas2000</v>
      </c>
      <c r="B704" s="41">
        <v>0.025</v>
      </c>
      <c r="C704" s="41">
        <v>0.028</v>
      </c>
      <c r="D704" s="41">
        <v>76.0</v>
      </c>
      <c r="E704" s="41">
        <v>71.0</v>
      </c>
      <c r="F704" s="41">
        <v>0.345</v>
      </c>
      <c r="G704" s="41">
        <v>0.604</v>
      </c>
      <c r="H704" s="41">
        <v>0.051</v>
      </c>
      <c r="I704" s="41">
        <v>1.2533087E7</v>
      </c>
      <c r="J704" s="41">
        <v>0.603</v>
      </c>
      <c r="K704" s="55" t="s">
        <v>112</v>
      </c>
      <c r="L704" s="41" t="s">
        <v>63</v>
      </c>
      <c r="M704" s="33" t="s">
        <v>40</v>
      </c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>
      <c r="A705" s="41" t="str">
        <f t="shared" si="1"/>
        <v>Ecuador-The Americas2001</v>
      </c>
      <c r="B705" s="41">
        <v>0.025</v>
      </c>
      <c r="C705" s="41">
        <v>0.027</v>
      </c>
      <c r="D705" s="41">
        <v>77.0</v>
      </c>
      <c r="E705" s="41">
        <v>71.0</v>
      </c>
      <c r="F705" s="41">
        <v>0.342</v>
      </c>
      <c r="G705" s="41">
        <v>0.606</v>
      </c>
      <c r="H705" s="41">
        <v>0.052</v>
      </c>
      <c r="I705" s="41">
        <v>1.2780869E7</v>
      </c>
      <c r="J705" s="41">
        <v>0.608</v>
      </c>
      <c r="K705" s="55" t="s">
        <v>112</v>
      </c>
      <c r="L705" s="41" t="s">
        <v>63</v>
      </c>
      <c r="M705" s="33" t="s">
        <v>42</v>
      </c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>
      <c r="A706" s="41" t="str">
        <f t="shared" si="1"/>
        <v>Ecuador-The Americas2002</v>
      </c>
      <c r="B706" s="41">
        <v>0.025</v>
      </c>
      <c r="C706" s="41">
        <v>0.026</v>
      </c>
      <c r="D706" s="41">
        <v>77.0</v>
      </c>
      <c r="E706" s="41">
        <v>71.0</v>
      </c>
      <c r="F706" s="41">
        <v>0.338</v>
      </c>
      <c r="G706" s="41">
        <v>0.609</v>
      </c>
      <c r="H706" s="41">
        <v>0.053</v>
      </c>
      <c r="I706" s="41">
        <v>1.3030041E7</v>
      </c>
      <c r="J706" s="41">
        <v>0.611</v>
      </c>
      <c r="K706" s="55" t="s">
        <v>112</v>
      </c>
      <c r="L706" s="41" t="s">
        <v>63</v>
      </c>
      <c r="M706" s="33" t="s">
        <v>43</v>
      </c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>
      <c r="A707" s="41" t="str">
        <f t="shared" si="1"/>
        <v>Ecuador-The Americas2003</v>
      </c>
      <c r="B707" s="41">
        <v>0.024</v>
      </c>
      <c r="C707" s="41">
        <v>0.026</v>
      </c>
      <c r="D707" s="41">
        <v>77.0</v>
      </c>
      <c r="E707" s="41">
        <v>71.0</v>
      </c>
      <c r="F707" s="41">
        <v>0.334</v>
      </c>
      <c r="G707" s="41">
        <v>0.612</v>
      </c>
      <c r="H707" s="41">
        <v>0.054</v>
      </c>
      <c r="I707" s="41">
        <v>1.3279806E7</v>
      </c>
      <c r="J707" s="41">
        <v>0.613</v>
      </c>
      <c r="K707" s="55" t="s">
        <v>112</v>
      </c>
      <c r="L707" s="41" t="s">
        <v>63</v>
      </c>
      <c r="M707" s="33" t="s">
        <v>44</v>
      </c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>
      <c r="A708" s="41" t="str">
        <f t="shared" si="1"/>
        <v>Ecuador-The Americas2004</v>
      </c>
      <c r="B708" s="41">
        <v>0.024</v>
      </c>
      <c r="C708" s="41">
        <v>0.025</v>
      </c>
      <c r="D708" s="41">
        <v>77.0</v>
      </c>
      <c r="E708" s="41">
        <v>72.0</v>
      </c>
      <c r="F708" s="41">
        <v>0.33</v>
      </c>
      <c r="G708" s="41">
        <v>0.615</v>
      </c>
      <c r="H708" s="41">
        <v>0.055</v>
      </c>
      <c r="I708" s="41">
        <v>1.3529091E7</v>
      </c>
      <c r="J708" s="41">
        <v>0.615</v>
      </c>
      <c r="K708" s="55" t="s">
        <v>112</v>
      </c>
      <c r="L708" s="41" t="s">
        <v>63</v>
      </c>
      <c r="M708" s="33" t="s">
        <v>45</v>
      </c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>
      <c r="A709" s="41" t="str">
        <f t="shared" si="1"/>
        <v>Ecuador-The Americas2005</v>
      </c>
      <c r="B709" s="41">
        <v>0.024</v>
      </c>
      <c r="C709" s="41">
        <v>0.024</v>
      </c>
      <c r="D709" s="41">
        <v>78.0</v>
      </c>
      <c r="E709" s="41">
        <v>72.0</v>
      </c>
      <c r="F709" s="41">
        <v>0.327</v>
      </c>
      <c r="G709" s="41">
        <v>0.617</v>
      </c>
      <c r="H709" s="41">
        <v>0.056</v>
      </c>
      <c r="I709" s="41">
        <v>1.3777131E7</v>
      </c>
      <c r="J709" s="41">
        <v>0.617</v>
      </c>
      <c r="K709" s="55" t="s">
        <v>112</v>
      </c>
      <c r="L709" s="41" t="s">
        <v>63</v>
      </c>
      <c r="M709" s="33" t="s">
        <v>46</v>
      </c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>
      <c r="A710" s="41" t="str">
        <f t="shared" si="1"/>
        <v>Ecuador-The Americas2006</v>
      </c>
      <c r="B710" s="41">
        <v>0.023</v>
      </c>
      <c r="C710" s="41">
        <v>0.023</v>
      </c>
      <c r="D710" s="41">
        <v>78.0</v>
      </c>
      <c r="E710" s="41">
        <v>72.0</v>
      </c>
      <c r="F710" s="41">
        <v>0.323</v>
      </c>
      <c r="G710" s="41">
        <v>0.62</v>
      </c>
      <c r="H710" s="41">
        <v>0.057</v>
      </c>
      <c r="I710" s="41">
        <v>1.4023503E7</v>
      </c>
      <c r="J710" s="41">
        <v>0.619</v>
      </c>
      <c r="K710" s="55" t="s">
        <v>112</v>
      </c>
      <c r="L710" s="41" t="s">
        <v>63</v>
      </c>
      <c r="M710" s="33" t="s">
        <v>47</v>
      </c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>
      <c r="A711" s="41" t="str">
        <f t="shared" si="1"/>
        <v>Ecuador-The Americas2007</v>
      </c>
      <c r="B711" s="41">
        <v>0.023</v>
      </c>
      <c r="C711" s="41">
        <v>0.023</v>
      </c>
      <c r="D711" s="41">
        <v>78.0</v>
      </c>
      <c r="E711" s="41">
        <v>72.0</v>
      </c>
      <c r="F711" s="41">
        <v>0.32</v>
      </c>
      <c r="G711" s="41">
        <v>0.622</v>
      </c>
      <c r="H711" s="41">
        <v>0.058</v>
      </c>
      <c r="I711" s="41">
        <v>1.4268397E7</v>
      </c>
      <c r="J711" s="41">
        <v>0.621</v>
      </c>
      <c r="K711" s="55" t="s">
        <v>112</v>
      </c>
      <c r="L711" s="41" t="s">
        <v>63</v>
      </c>
      <c r="M711" s="33" t="s">
        <v>48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>
      <c r="A712" s="41" t="str">
        <f t="shared" si="1"/>
        <v>Ecuador-The Americas2008</v>
      </c>
      <c r="B712" s="41">
        <v>0.022</v>
      </c>
      <c r="C712" s="41">
        <v>0.022</v>
      </c>
      <c r="D712" s="41">
        <v>78.0</v>
      </c>
      <c r="E712" s="41">
        <v>72.0</v>
      </c>
      <c r="F712" s="41">
        <v>0.316</v>
      </c>
      <c r="G712" s="41">
        <v>0.624</v>
      </c>
      <c r="H712" s="41">
        <v>0.059</v>
      </c>
      <c r="I712" s="41">
        <v>1.4512402E7</v>
      </c>
      <c r="J712" s="41">
        <v>0.623</v>
      </c>
      <c r="K712" s="55" t="s">
        <v>112</v>
      </c>
      <c r="L712" s="41" t="s">
        <v>63</v>
      </c>
      <c r="M712" s="33" t="s">
        <v>49</v>
      </c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>
      <c r="A713" s="41" t="str">
        <f t="shared" si="1"/>
        <v>Ecuador-The Americas2009</v>
      </c>
      <c r="B713" s="41">
        <v>0.022</v>
      </c>
      <c r="C713" s="41">
        <v>0.022</v>
      </c>
      <c r="D713" s="41">
        <v>78.0</v>
      </c>
      <c r="E713" s="41">
        <v>73.0</v>
      </c>
      <c r="F713" s="41">
        <v>0.313</v>
      </c>
      <c r="G713" s="41">
        <v>0.627</v>
      </c>
      <c r="H713" s="41">
        <v>0.061</v>
      </c>
      <c r="I713" s="41">
        <v>1.4756424E7</v>
      </c>
      <c r="J713" s="41">
        <v>0.625</v>
      </c>
      <c r="K713" s="55" t="s">
        <v>112</v>
      </c>
      <c r="L713" s="41" t="s">
        <v>63</v>
      </c>
      <c r="M713" s="33" t="s">
        <v>50</v>
      </c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>
      <c r="A714" s="41" t="str">
        <f t="shared" si="1"/>
        <v>Ecuador-The Americas2010</v>
      </c>
      <c r="B714" s="41">
        <v>0.022</v>
      </c>
      <c r="C714" s="41">
        <v>0.021</v>
      </c>
      <c r="D714" s="41">
        <v>79.0</v>
      </c>
      <c r="E714" s="41">
        <v>73.0</v>
      </c>
      <c r="F714" s="41">
        <v>0.31</v>
      </c>
      <c r="G714" s="41">
        <v>0.629</v>
      </c>
      <c r="H714" s="41">
        <v>0.062</v>
      </c>
      <c r="I714" s="41">
        <v>1.5001072E7</v>
      </c>
      <c r="J714" s="41">
        <v>0.627</v>
      </c>
      <c r="K714" s="55" t="s">
        <v>112</v>
      </c>
      <c r="L714" s="41" t="s">
        <v>63</v>
      </c>
      <c r="M714" s="33" t="s">
        <v>51</v>
      </c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>
      <c r="A715" s="41" t="str">
        <f t="shared" si="1"/>
        <v>Ecuador-The Americas2011</v>
      </c>
      <c r="B715" s="41">
        <v>0.021</v>
      </c>
      <c r="C715" s="41">
        <v>0.02</v>
      </c>
      <c r="D715" s="41">
        <v>79.0</v>
      </c>
      <c r="E715" s="41">
        <v>73.0</v>
      </c>
      <c r="F715" s="41">
        <v>0.306</v>
      </c>
      <c r="G715" s="41">
        <v>0.631</v>
      </c>
      <c r="H715" s="41">
        <v>0.063</v>
      </c>
      <c r="I715" s="41">
        <v>1.5246481E7</v>
      </c>
      <c r="J715" s="41">
        <v>0.629</v>
      </c>
      <c r="K715" s="55" t="s">
        <v>112</v>
      </c>
      <c r="L715" s="41" t="s">
        <v>63</v>
      </c>
      <c r="M715" s="33" t="s">
        <v>52</v>
      </c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>
      <c r="A716" s="41" t="str">
        <f t="shared" si="1"/>
        <v>Ecuador-The Americas2012</v>
      </c>
      <c r="B716" s="41">
        <v>0.021</v>
      </c>
      <c r="C716" s="41">
        <v>0.02</v>
      </c>
      <c r="D716" s="41">
        <v>79.0</v>
      </c>
      <c r="E716" s="41">
        <v>73.0</v>
      </c>
      <c r="F716" s="41">
        <v>0.303</v>
      </c>
      <c r="G716" s="41">
        <v>0.633</v>
      </c>
      <c r="H716" s="41">
        <v>0.064</v>
      </c>
      <c r="I716" s="41">
        <v>1.5492264E7</v>
      </c>
      <c r="J716" s="41">
        <v>0.631</v>
      </c>
      <c r="K716" s="55" t="s">
        <v>112</v>
      </c>
      <c r="L716" s="41" t="s">
        <v>63</v>
      </c>
      <c r="M716" s="33" t="s">
        <v>53</v>
      </c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>
      <c r="A717" s="41" t="str">
        <f t="shared" si="1"/>
        <v>Egypt-Africa2000</v>
      </c>
      <c r="B717" s="41">
        <v>0.025</v>
      </c>
      <c r="C717" s="41">
        <v>0.036</v>
      </c>
      <c r="D717" s="41">
        <v>71.0</v>
      </c>
      <c r="E717" s="41">
        <v>66.0</v>
      </c>
      <c r="F717" s="41">
        <v>0.354</v>
      </c>
      <c r="G717" s="41">
        <v>0.592</v>
      </c>
      <c r="H717" s="41">
        <v>0.053</v>
      </c>
      <c r="I717" s="41">
        <v>6.613659E7</v>
      </c>
      <c r="J717" s="41">
        <v>0.428</v>
      </c>
      <c r="K717" s="55" t="s">
        <v>113</v>
      </c>
      <c r="L717" s="41" t="s">
        <v>57</v>
      </c>
      <c r="M717" s="33" t="s">
        <v>40</v>
      </c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>
      <c r="A718" s="41" t="str">
        <f t="shared" si="1"/>
        <v>Egypt-Africa2001</v>
      </c>
      <c r="B718" s="41">
        <v>0.025</v>
      </c>
      <c r="C718" s="41">
        <v>0.034</v>
      </c>
      <c r="D718" s="41">
        <v>71.0</v>
      </c>
      <c r="E718" s="41">
        <v>66.0</v>
      </c>
      <c r="F718" s="41">
        <v>0.348</v>
      </c>
      <c r="G718" s="41">
        <v>0.598</v>
      </c>
      <c r="H718" s="41">
        <v>0.054</v>
      </c>
      <c r="I718" s="41">
        <v>6.7204189E7</v>
      </c>
      <c r="J718" s="41">
        <v>0.428</v>
      </c>
      <c r="K718" s="55" t="s">
        <v>113</v>
      </c>
      <c r="L718" s="41" t="s">
        <v>57</v>
      </c>
      <c r="M718" s="33" t="s">
        <v>42</v>
      </c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>
      <c r="A719" s="41" t="str">
        <f t="shared" si="1"/>
        <v>Egypt-Africa2002</v>
      </c>
      <c r="B719" s="41">
        <v>0.024</v>
      </c>
      <c r="C719" s="41">
        <v>0.031</v>
      </c>
      <c r="D719" s="41">
        <v>71.0</v>
      </c>
      <c r="E719" s="41">
        <v>67.0</v>
      </c>
      <c r="F719" s="41">
        <v>0.342</v>
      </c>
      <c r="G719" s="41">
        <v>0.604</v>
      </c>
      <c r="H719" s="41">
        <v>0.054</v>
      </c>
      <c r="I719" s="41">
        <v>6.8302914E7</v>
      </c>
      <c r="J719" s="41">
        <v>0.429</v>
      </c>
      <c r="K719" s="55" t="s">
        <v>113</v>
      </c>
      <c r="L719" s="41" t="s">
        <v>57</v>
      </c>
      <c r="M719" s="33" t="s">
        <v>43</v>
      </c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>
      <c r="A720" s="41" t="str">
        <f t="shared" si="1"/>
        <v>Egypt-Africa2003</v>
      </c>
      <c r="B720" s="41">
        <v>0.024</v>
      </c>
      <c r="C720" s="41">
        <v>0.029</v>
      </c>
      <c r="D720" s="41">
        <v>72.0</v>
      </c>
      <c r="E720" s="41">
        <v>67.0</v>
      </c>
      <c r="F720" s="41">
        <v>0.335</v>
      </c>
      <c r="G720" s="41">
        <v>0.61</v>
      </c>
      <c r="H720" s="41">
        <v>0.054</v>
      </c>
      <c r="I720" s="41">
        <v>6.9432477E7</v>
      </c>
      <c r="J720" s="41">
        <v>0.429</v>
      </c>
      <c r="K720" s="55" t="s">
        <v>113</v>
      </c>
      <c r="L720" s="41" t="s">
        <v>57</v>
      </c>
      <c r="M720" s="33" t="s">
        <v>44</v>
      </c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>
      <c r="A721" s="41" t="str">
        <f t="shared" si="1"/>
        <v>Egypt-Africa2004</v>
      </c>
      <c r="B721" s="41">
        <v>0.024</v>
      </c>
      <c r="C721" s="41">
        <v>0.027</v>
      </c>
      <c r="D721" s="41">
        <v>72.0</v>
      </c>
      <c r="E721" s="41">
        <v>67.0</v>
      </c>
      <c r="F721" s="41">
        <v>0.33</v>
      </c>
      <c r="G721" s="41">
        <v>0.616</v>
      </c>
      <c r="H721" s="41">
        <v>0.054</v>
      </c>
      <c r="I721" s="41">
        <v>7.0591288E7</v>
      </c>
      <c r="J721" s="41">
        <v>0.43</v>
      </c>
      <c r="K721" s="55" t="s">
        <v>113</v>
      </c>
      <c r="L721" s="41" t="s">
        <v>57</v>
      </c>
      <c r="M721" s="33" t="s">
        <v>45</v>
      </c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>
      <c r="A722" s="41" t="str">
        <f t="shared" si="1"/>
        <v>Egypt-Africa2005</v>
      </c>
      <c r="B722" s="41">
        <v>0.024</v>
      </c>
      <c r="C722" s="41">
        <v>0.026</v>
      </c>
      <c r="D722" s="41">
        <v>72.0</v>
      </c>
      <c r="E722" s="41">
        <v>67.0</v>
      </c>
      <c r="F722" s="41">
        <v>0.325</v>
      </c>
      <c r="G722" s="41">
        <v>0.62</v>
      </c>
      <c r="H722" s="41">
        <v>0.055</v>
      </c>
      <c r="I722" s="41">
        <v>7.1777678E7</v>
      </c>
      <c r="J722" s="41">
        <v>0.43</v>
      </c>
      <c r="K722" s="55" t="s">
        <v>113</v>
      </c>
      <c r="L722" s="41" t="s">
        <v>57</v>
      </c>
      <c r="M722" s="33" t="s">
        <v>46</v>
      </c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>
      <c r="A723" s="41" t="str">
        <f t="shared" si="1"/>
        <v>Egypt-Africa2006</v>
      </c>
      <c r="B723" s="41">
        <v>0.024</v>
      </c>
      <c r="C723" s="41">
        <v>0.024</v>
      </c>
      <c r="D723" s="41">
        <v>72.0</v>
      </c>
      <c r="E723" s="41">
        <v>67.0</v>
      </c>
      <c r="F723" s="41">
        <v>0.322</v>
      </c>
      <c r="G723" s="41">
        <v>0.624</v>
      </c>
      <c r="H723" s="41">
        <v>0.055</v>
      </c>
      <c r="I723" s="41">
        <v>7.2990754E7</v>
      </c>
      <c r="J723" s="41">
        <v>0.431</v>
      </c>
      <c r="K723" s="55" t="s">
        <v>113</v>
      </c>
      <c r="L723" s="41" t="s">
        <v>57</v>
      </c>
      <c r="M723" s="33" t="s">
        <v>47</v>
      </c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>
      <c r="A724" s="41" t="str">
        <f t="shared" si="1"/>
        <v>Egypt-Africa2007</v>
      </c>
      <c r="B724" s="41">
        <v>0.024</v>
      </c>
      <c r="C724" s="41">
        <v>0.023</v>
      </c>
      <c r="D724" s="41">
        <v>72.0</v>
      </c>
      <c r="E724" s="41">
        <v>68.0</v>
      </c>
      <c r="F724" s="41">
        <v>0.319</v>
      </c>
      <c r="G724" s="41">
        <v>0.626</v>
      </c>
      <c r="H724" s="41">
        <v>0.054</v>
      </c>
      <c r="I724" s="41">
        <v>7.4229577E7</v>
      </c>
      <c r="J724" s="41">
        <v>0.431</v>
      </c>
      <c r="K724" s="55" t="s">
        <v>113</v>
      </c>
      <c r="L724" s="41" t="s">
        <v>57</v>
      </c>
      <c r="M724" s="33" t="s">
        <v>48</v>
      </c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>
      <c r="A725" s="41" t="str">
        <f t="shared" si="1"/>
        <v>Egypt-Africa2008</v>
      </c>
      <c r="B725" s="41">
        <v>0.024</v>
      </c>
      <c r="C725" s="41">
        <v>0.021</v>
      </c>
      <c r="D725" s="41">
        <v>72.0</v>
      </c>
      <c r="E725" s="41">
        <v>68.0</v>
      </c>
      <c r="F725" s="41">
        <v>0.318</v>
      </c>
      <c r="G725" s="41">
        <v>0.628</v>
      </c>
      <c r="H725" s="41">
        <v>0.054</v>
      </c>
      <c r="I725" s="41">
        <v>7.5491922E7</v>
      </c>
      <c r="J725" s="41">
        <v>0.431</v>
      </c>
      <c r="K725" s="55" t="s">
        <v>113</v>
      </c>
      <c r="L725" s="41" t="s">
        <v>57</v>
      </c>
      <c r="M725" s="33" t="s">
        <v>49</v>
      </c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>
      <c r="A726" s="41" t="str">
        <f t="shared" si="1"/>
        <v>Egypt-Africa2009</v>
      </c>
      <c r="B726" s="41">
        <v>0.024</v>
      </c>
      <c r="C726" s="41">
        <v>0.021</v>
      </c>
      <c r="D726" s="41">
        <v>73.0</v>
      </c>
      <c r="E726" s="41">
        <v>68.0</v>
      </c>
      <c r="F726" s="41">
        <v>0.316</v>
      </c>
      <c r="G726" s="41">
        <v>0.629</v>
      </c>
      <c r="H726" s="41">
        <v>0.055</v>
      </c>
      <c r="I726" s="41">
        <v>7.6775023E7</v>
      </c>
      <c r="J726" s="41">
        <v>0.43</v>
      </c>
      <c r="K726" s="55" t="s">
        <v>113</v>
      </c>
      <c r="L726" s="41" t="s">
        <v>57</v>
      </c>
      <c r="M726" s="33" t="s">
        <v>50</v>
      </c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>
      <c r="A727" s="41" t="str">
        <f t="shared" si="1"/>
        <v>Egypt-Africa2010</v>
      </c>
      <c r="B727" s="41">
        <v>0.024</v>
      </c>
      <c r="C727" s="41">
        <v>0.02</v>
      </c>
      <c r="D727" s="41">
        <v>73.0</v>
      </c>
      <c r="E727" s="41">
        <v>68.0</v>
      </c>
      <c r="F727" s="41">
        <v>0.315</v>
      </c>
      <c r="G727" s="41">
        <v>0.63</v>
      </c>
      <c r="H727" s="41">
        <v>0.055</v>
      </c>
      <c r="I727" s="41">
        <v>7.8075705E7</v>
      </c>
      <c r="J727" s="41">
        <v>0.43</v>
      </c>
      <c r="K727" s="55" t="s">
        <v>113</v>
      </c>
      <c r="L727" s="41" t="s">
        <v>57</v>
      </c>
      <c r="M727" s="33" t="s">
        <v>51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>
      <c r="A728" s="41" t="str">
        <f t="shared" si="1"/>
        <v>Egypt-Africa2011</v>
      </c>
      <c r="B728" s="41">
        <v>0.024</v>
      </c>
      <c r="C728" s="41">
        <v>0.019</v>
      </c>
      <c r="D728" s="41">
        <v>73.0</v>
      </c>
      <c r="E728" s="41">
        <v>68.0</v>
      </c>
      <c r="F728" s="41">
        <v>0.314</v>
      </c>
      <c r="G728" s="41">
        <v>0.631</v>
      </c>
      <c r="H728" s="41">
        <v>0.056</v>
      </c>
      <c r="I728" s="41">
        <v>7.9392466E7</v>
      </c>
      <c r="J728" s="41">
        <v>0.43</v>
      </c>
      <c r="K728" s="55" t="s">
        <v>113</v>
      </c>
      <c r="L728" s="41" t="s">
        <v>57</v>
      </c>
      <c r="M728" s="33" t="s">
        <v>52</v>
      </c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>
      <c r="A729" s="41" t="str">
        <f t="shared" si="1"/>
        <v>Egypt-Africa2012</v>
      </c>
      <c r="B729" s="41">
        <v>0.024</v>
      </c>
      <c r="C729" s="41">
        <v>0.019</v>
      </c>
      <c r="D729" s="41">
        <v>73.0</v>
      </c>
      <c r="E729" s="41">
        <v>69.0</v>
      </c>
      <c r="F729" s="41">
        <v>0.312</v>
      </c>
      <c r="G729" s="41">
        <v>0.631</v>
      </c>
      <c r="H729" s="41">
        <v>0.056</v>
      </c>
      <c r="I729" s="41">
        <v>8.0721874E7</v>
      </c>
      <c r="J729" s="41">
        <v>0.43</v>
      </c>
      <c r="K729" s="55" t="s">
        <v>113</v>
      </c>
      <c r="L729" s="41" t="s">
        <v>57</v>
      </c>
      <c r="M729" s="33" t="s">
        <v>53</v>
      </c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>
      <c r="A730" s="41" t="str">
        <f t="shared" si="1"/>
        <v>El Salvador-The Americas2000</v>
      </c>
      <c r="B730" s="41">
        <v>0.025</v>
      </c>
      <c r="C730" s="41">
        <v>0.027</v>
      </c>
      <c r="D730" s="41">
        <v>74.0</v>
      </c>
      <c r="E730" s="41">
        <v>65.0</v>
      </c>
      <c r="F730" s="41">
        <v>0.383</v>
      </c>
      <c r="G730" s="41">
        <v>0.562</v>
      </c>
      <c r="H730" s="41">
        <v>0.055</v>
      </c>
      <c r="I730" s="41">
        <v>5958794.0</v>
      </c>
      <c r="J730" s="41">
        <v>0.589</v>
      </c>
      <c r="K730" s="55" t="s">
        <v>114</v>
      </c>
      <c r="L730" s="41" t="s">
        <v>63</v>
      </c>
      <c r="M730" s="33" t="s">
        <v>40</v>
      </c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>
      <c r="A731" s="41" t="str">
        <f t="shared" si="1"/>
        <v>El Salvador-The Americas2001</v>
      </c>
      <c r="B731" s="41">
        <v>0.024</v>
      </c>
      <c r="C731" s="41">
        <v>0.025</v>
      </c>
      <c r="D731" s="41">
        <v>75.0</v>
      </c>
      <c r="E731" s="41">
        <v>65.0</v>
      </c>
      <c r="F731" s="41">
        <v>0.379</v>
      </c>
      <c r="G731" s="41">
        <v>0.564</v>
      </c>
      <c r="H731" s="41">
        <v>0.057</v>
      </c>
      <c r="I731" s="41">
        <v>5985299.0</v>
      </c>
      <c r="J731" s="41">
        <v>0.595</v>
      </c>
      <c r="K731" s="55" t="s">
        <v>114</v>
      </c>
      <c r="L731" s="41" t="s">
        <v>63</v>
      </c>
      <c r="M731" s="33" t="s">
        <v>42</v>
      </c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>
      <c r="A732" s="41" t="str">
        <f t="shared" si="1"/>
        <v>El Salvador-The Americas2002</v>
      </c>
      <c r="B732" s="41">
        <v>0.023</v>
      </c>
      <c r="C732" s="41">
        <v>0.024</v>
      </c>
      <c r="D732" s="41">
        <v>75.0</v>
      </c>
      <c r="E732" s="41">
        <v>65.0</v>
      </c>
      <c r="F732" s="41">
        <v>0.374</v>
      </c>
      <c r="G732" s="41">
        <v>0.568</v>
      </c>
      <c r="H732" s="41">
        <v>0.058</v>
      </c>
      <c r="I732" s="41">
        <v>6008308.0</v>
      </c>
      <c r="J732" s="41">
        <v>0.6</v>
      </c>
      <c r="K732" s="55" t="s">
        <v>114</v>
      </c>
      <c r="L732" s="41" t="s">
        <v>63</v>
      </c>
      <c r="M732" s="33" t="s">
        <v>43</v>
      </c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>
      <c r="A733" s="41" t="str">
        <f t="shared" si="1"/>
        <v>El Salvador-The Americas2003</v>
      </c>
      <c r="B733" s="41">
        <v>0.022</v>
      </c>
      <c r="C733" s="41">
        <v>0.023</v>
      </c>
      <c r="D733" s="41">
        <v>75.0</v>
      </c>
      <c r="E733" s="41">
        <v>66.0</v>
      </c>
      <c r="F733" s="41">
        <v>0.369</v>
      </c>
      <c r="G733" s="41">
        <v>0.572</v>
      </c>
      <c r="H733" s="41">
        <v>0.059</v>
      </c>
      <c r="I733" s="41">
        <v>6029366.0</v>
      </c>
      <c r="J733" s="41">
        <v>0.606</v>
      </c>
      <c r="K733" s="55" t="s">
        <v>114</v>
      </c>
      <c r="L733" s="41" t="s">
        <v>63</v>
      </c>
      <c r="M733" s="33" t="s">
        <v>44</v>
      </c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>
      <c r="A734" s="41" t="str">
        <f t="shared" si="1"/>
        <v>El Salvador-The Americas2004</v>
      </c>
      <c r="B734" s="41">
        <v>0.021</v>
      </c>
      <c r="C734" s="41">
        <v>0.021</v>
      </c>
      <c r="D734" s="41">
        <v>75.0</v>
      </c>
      <c r="E734" s="41">
        <v>66.0</v>
      </c>
      <c r="F734" s="41">
        <v>0.363</v>
      </c>
      <c r="G734" s="41">
        <v>0.576</v>
      </c>
      <c r="H734" s="41">
        <v>0.061</v>
      </c>
      <c r="I734" s="41">
        <v>6050297.0</v>
      </c>
      <c r="J734" s="41">
        <v>0.611</v>
      </c>
      <c r="K734" s="55" t="s">
        <v>114</v>
      </c>
      <c r="L734" s="41" t="s">
        <v>63</v>
      </c>
      <c r="M734" s="33" t="s">
        <v>45</v>
      </c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>
      <c r="A735" s="41" t="str">
        <f t="shared" si="1"/>
        <v>El Salvador-The Americas2005</v>
      </c>
      <c r="B735" s="41">
        <v>0.021</v>
      </c>
      <c r="C735" s="41">
        <v>0.02</v>
      </c>
      <c r="D735" s="41">
        <v>75.0</v>
      </c>
      <c r="E735" s="41">
        <v>66.0</v>
      </c>
      <c r="F735" s="41">
        <v>0.357</v>
      </c>
      <c r="G735" s="41">
        <v>0.581</v>
      </c>
      <c r="H735" s="41">
        <v>0.062</v>
      </c>
      <c r="I735" s="41">
        <v>6072538.0</v>
      </c>
      <c r="J735" s="41">
        <v>0.616</v>
      </c>
      <c r="K735" s="55" t="s">
        <v>114</v>
      </c>
      <c r="L735" s="41" t="s">
        <v>63</v>
      </c>
      <c r="M735" s="33" t="s">
        <v>46</v>
      </c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>
      <c r="A736" s="41" t="str">
        <f t="shared" si="1"/>
        <v>El Salvador-The Americas2006</v>
      </c>
      <c r="B736" s="41">
        <v>0.021</v>
      </c>
      <c r="C736" s="41">
        <v>0.019</v>
      </c>
      <c r="D736" s="41">
        <v>76.0</v>
      </c>
      <c r="E736" s="41">
        <v>66.0</v>
      </c>
      <c r="F736" s="41">
        <v>0.35</v>
      </c>
      <c r="G736" s="41">
        <v>0.586</v>
      </c>
      <c r="H736" s="41">
        <v>0.064</v>
      </c>
      <c r="I736" s="41">
        <v>6096692.0</v>
      </c>
      <c r="J736" s="41">
        <v>0.622</v>
      </c>
      <c r="K736" s="55" t="s">
        <v>114</v>
      </c>
      <c r="L736" s="41" t="s">
        <v>63</v>
      </c>
      <c r="M736" s="33" t="s">
        <v>47</v>
      </c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>
      <c r="A737" s="41" t="str">
        <f t="shared" si="1"/>
        <v>El Salvador-The Americas2007</v>
      </c>
      <c r="B737" s="41">
        <v>0.021</v>
      </c>
      <c r="C737" s="41">
        <v>0.018</v>
      </c>
      <c r="D737" s="41">
        <v>76.0</v>
      </c>
      <c r="E737" s="41">
        <v>66.0</v>
      </c>
      <c r="F737" s="41">
        <v>0.343</v>
      </c>
      <c r="G737" s="41">
        <v>0.592</v>
      </c>
      <c r="H737" s="41">
        <v>0.065</v>
      </c>
      <c r="I737" s="41">
        <v>6122952.0</v>
      </c>
      <c r="J737" s="41">
        <v>0.627</v>
      </c>
      <c r="K737" s="55" t="s">
        <v>114</v>
      </c>
      <c r="L737" s="41" t="s">
        <v>63</v>
      </c>
      <c r="M737" s="33" t="s">
        <v>48</v>
      </c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>
      <c r="A738" s="41" t="str">
        <f t="shared" si="1"/>
        <v>El Salvador-The Americas2008</v>
      </c>
      <c r="B738" s="41">
        <v>0.021</v>
      </c>
      <c r="C738" s="41">
        <v>0.017</v>
      </c>
      <c r="D738" s="41">
        <v>76.0</v>
      </c>
      <c r="E738" s="41">
        <v>67.0</v>
      </c>
      <c r="F738" s="41">
        <v>0.336</v>
      </c>
      <c r="G738" s="41">
        <v>0.598</v>
      </c>
      <c r="H738" s="41">
        <v>0.066</v>
      </c>
      <c r="I738" s="41">
        <v>6151776.0</v>
      </c>
      <c r="J738" s="41">
        <v>0.633</v>
      </c>
      <c r="K738" s="55" t="s">
        <v>114</v>
      </c>
      <c r="L738" s="41" t="s">
        <v>63</v>
      </c>
      <c r="M738" s="33" t="s">
        <v>49</v>
      </c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>
      <c r="A739" s="41" t="str">
        <f t="shared" si="1"/>
        <v>El Salvador-The Americas2009</v>
      </c>
      <c r="B739" s="41">
        <v>0.021</v>
      </c>
      <c r="C739" s="41">
        <v>0.016</v>
      </c>
      <c r="D739" s="41">
        <v>76.0</v>
      </c>
      <c r="E739" s="41">
        <v>67.0</v>
      </c>
      <c r="F739" s="41">
        <v>0.328</v>
      </c>
      <c r="G739" s="41">
        <v>0.604</v>
      </c>
      <c r="H739" s="41">
        <v>0.068</v>
      </c>
      <c r="I739" s="41">
        <v>6183484.0</v>
      </c>
      <c r="J739" s="41">
        <v>0.638</v>
      </c>
      <c r="K739" s="55" t="s">
        <v>114</v>
      </c>
      <c r="L739" s="41" t="s">
        <v>63</v>
      </c>
      <c r="M739" s="33" t="s">
        <v>50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>
      <c r="A740" s="41" t="str">
        <f t="shared" si="1"/>
        <v>El Salvador-The Americas2010</v>
      </c>
      <c r="B740" s="41">
        <v>0.02</v>
      </c>
      <c r="C740" s="41">
        <v>0.015</v>
      </c>
      <c r="D740" s="41">
        <v>76.0</v>
      </c>
      <c r="E740" s="41">
        <v>67.0</v>
      </c>
      <c r="F740" s="41">
        <v>0.321</v>
      </c>
      <c r="G740" s="41">
        <v>0.61</v>
      </c>
      <c r="H740" s="41">
        <v>0.069</v>
      </c>
      <c r="I740" s="41">
        <v>6218195.0</v>
      </c>
      <c r="J740" s="41">
        <v>0.643</v>
      </c>
      <c r="K740" s="55" t="s">
        <v>114</v>
      </c>
      <c r="L740" s="41" t="s">
        <v>63</v>
      </c>
      <c r="M740" s="33" t="s">
        <v>51</v>
      </c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>
      <c r="A741" s="41" t="str">
        <f t="shared" si="1"/>
        <v>El Salvador-The Americas2011</v>
      </c>
      <c r="B741" s="41">
        <v>0.02</v>
      </c>
      <c r="C741" s="41">
        <v>0.015</v>
      </c>
      <c r="D741" s="41">
        <v>77.0</v>
      </c>
      <c r="E741" s="41">
        <v>67.0</v>
      </c>
      <c r="F741" s="41">
        <v>0.313</v>
      </c>
      <c r="G741" s="41">
        <v>0.617</v>
      </c>
      <c r="H741" s="41">
        <v>0.07</v>
      </c>
      <c r="I741" s="41">
        <v>6256242.0</v>
      </c>
      <c r="J741" s="41">
        <v>0.648</v>
      </c>
      <c r="K741" s="55" t="s">
        <v>114</v>
      </c>
      <c r="L741" s="41" t="s">
        <v>63</v>
      </c>
      <c r="M741" s="33" t="s">
        <v>52</v>
      </c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>
      <c r="A742" s="41" t="str">
        <f t="shared" si="1"/>
        <v>El Salvador-The Americas2012</v>
      </c>
      <c r="B742" s="41">
        <v>0.02</v>
      </c>
      <c r="C742" s="41">
        <v>0.014</v>
      </c>
      <c r="D742" s="41">
        <v>77.0</v>
      </c>
      <c r="E742" s="41">
        <v>68.0</v>
      </c>
      <c r="F742" s="41">
        <v>0.306</v>
      </c>
      <c r="G742" s="41">
        <v>0.623</v>
      </c>
      <c r="H742" s="41">
        <v>0.071</v>
      </c>
      <c r="I742" s="41">
        <v>6297394.0</v>
      </c>
      <c r="J742" s="41">
        <v>0.653</v>
      </c>
      <c r="K742" s="55" t="s">
        <v>114</v>
      </c>
      <c r="L742" s="41" t="s">
        <v>63</v>
      </c>
      <c r="M742" s="33" t="s">
        <v>53</v>
      </c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>
      <c r="A743" s="41" t="str">
        <f t="shared" si="1"/>
        <v>Equatorial Guinea-Africa2000</v>
      </c>
      <c r="B743" s="41">
        <v>0.04</v>
      </c>
      <c r="C743" s="41">
        <v>0.099</v>
      </c>
      <c r="D743" s="41">
        <v>49.0</v>
      </c>
      <c r="E743" s="41">
        <v>46.0</v>
      </c>
      <c r="F743" s="41">
        <v>0.426</v>
      </c>
      <c r="G743" s="41">
        <v>0.537</v>
      </c>
      <c r="H743" s="41">
        <v>0.037</v>
      </c>
      <c r="I743" s="41">
        <v>518179.0</v>
      </c>
      <c r="J743" s="41">
        <v>0.388</v>
      </c>
      <c r="K743" s="55" t="s">
        <v>115</v>
      </c>
      <c r="L743" s="41" t="s">
        <v>57</v>
      </c>
      <c r="M743" s="33" t="s">
        <v>40</v>
      </c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>
      <c r="A744" s="41" t="str">
        <f t="shared" si="1"/>
        <v>Equatorial Guinea-Africa2001</v>
      </c>
      <c r="B744" s="41">
        <v>0.039</v>
      </c>
      <c r="C744" s="41">
        <v>0.096</v>
      </c>
      <c r="D744" s="41">
        <v>49.0</v>
      </c>
      <c r="E744" s="41">
        <v>47.0</v>
      </c>
      <c r="F744" s="41">
        <v>0.423</v>
      </c>
      <c r="G744" s="41">
        <v>0.541</v>
      </c>
      <c r="H744" s="41">
        <v>0.036</v>
      </c>
      <c r="I744" s="41">
        <v>534592.0</v>
      </c>
      <c r="J744" s="41">
        <v>0.388</v>
      </c>
      <c r="K744" s="55" t="s">
        <v>115</v>
      </c>
      <c r="L744" s="41" t="s">
        <v>57</v>
      </c>
      <c r="M744" s="33" t="s">
        <v>42</v>
      </c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>
      <c r="A745" s="41" t="str">
        <f t="shared" si="1"/>
        <v>Equatorial Guinea-Africa2002</v>
      </c>
      <c r="B745" s="41">
        <v>0.039</v>
      </c>
      <c r="C745" s="41">
        <v>0.094</v>
      </c>
      <c r="D745" s="41">
        <v>49.0</v>
      </c>
      <c r="E745" s="41">
        <v>47.0</v>
      </c>
      <c r="F745" s="41">
        <v>0.419</v>
      </c>
      <c r="G745" s="41">
        <v>0.546</v>
      </c>
      <c r="H745" s="41">
        <v>0.035</v>
      </c>
      <c r="I745" s="41">
        <v>551399.0</v>
      </c>
      <c r="J745" s="41">
        <v>0.388</v>
      </c>
      <c r="K745" s="55" t="s">
        <v>115</v>
      </c>
      <c r="L745" s="41" t="s">
        <v>57</v>
      </c>
      <c r="M745" s="33" t="s">
        <v>43</v>
      </c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>
      <c r="A746" s="41" t="str">
        <f t="shared" si="1"/>
        <v>Equatorial Guinea-Africa2003</v>
      </c>
      <c r="B746" s="41">
        <v>0.038</v>
      </c>
      <c r="C746" s="41">
        <v>0.092</v>
      </c>
      <c r="D746" s="41">
        <v>49.0</v>
      </c>
      <c r="E746" s="41">
        <v>47.0</v>
      </c>
      <c r="F746" s="41">
        <v>0.415</v>
      </c>
      <c r="G746" s="41">
        <v>0.551</v>
      </c>
      <c r="H746" s="41">
        <v>0.034</v>
      </c>
      <c r="I746" s="41">
        <v>568552.0</v>
      </c>
      <c r="J746" s="41">
        <v>0.388</v>
      </c>
      <c r="K746" s="55" t="s">
        <v>115</v>
      </c>
      <c r="L746" s="41" t="s">
        <v>57</v>
      </c>
      <c r="M746" s="33" t="s">
        <v>44</v>
      </c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>
      <c r="A747" s="41" t="str">
        <f t="shared" si="1"/>
        <v>Equatorial Guinea-Africa2004</v>
      </c>
      <c r="B747" s="41">
        <v>0.038</v>
      </c>
      <c r="C747" s="41">
        <v>0.089</v>
      </c>
      <c r="D747" s="41">
        <v>50.0</v>
      </c>
      <c r="E747" s="41">
        <v>47.0</v>
      </c>
      <c r="F747" s="41">
        <v>0.41</v>
      </c>
      <c r="G747" s="41">
        <v>0.557</v>
      </c>
      <c r="H747" s="41">
        <v>0.033</v>
      </c>
      <c r="I747" s="41">
        <v>585983.0</v>
      </c>
      <c r="J747" s="41">
        <v>0.388</v>
      </c>
      <c r="K747" s="55" t="s">
        <v>115</v>
      </c>
      <c r="L747" s="41" t="s">
        <v>57</v>
      </c>
      <c r="M747" s="33" t="s">
        <v>45</v>
      </c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>
      <c r="A748" s="41" t="str">
        <f t="shared" si="1"/>
        <v>Equatorial Guinea-Africa2005</v>
      </c>
      <c r="B748" s="41">
        <v>0.038</v>
      </c>
      <c r="C748" s="41">
        <v>0.087</v>
      </c>
      <c r="D748" s="41">
        <v>50.0</v>
      </c>
      <c r="E748" s="41">
        <v>48.0</v>
      </c>
      <c r="F748" s="41">
        <v>0.406</v>
      </c>
      <c r="G748" s="41">
        <v>0.561</v>
      </c>
      <c r="H748" s="41">
        <v>0.032</v>
      </c>
      <c r="I748" s="41">
        <v>603648.0</v>
      </c>
      <c r="J748" s="41">
        <v>0.389</v>
      </c>
      <c r="K748" s="55" t="s">
        <v>115</v>
      </c>
      <c r="L748" s="41" t="s">
        <v>57</v>
      </c>
      <c r="M748" s="33" t="s">
        <v>46</v>
      </c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>
      <c r="A749" s="41" t="str">
        <f t="shared" si="1"/>
        <v>Equatorial Guinea-Africa2006</v>
      </c>
      <c r="B749" s="41">
        <v>0.038</v>
      </c>
      <c r="C749" s="41">
        <v>0.085</v>
      </c>
      <c r="D749" s="41">
        <v>51.0</v>
      </c>
      <c r="E749" s="41">
        <v>48.0</v>
      </c>
      <c r="F749" s="41">
        <v>0.403</v>
      </c>
      <c r="G749" s="41">
        <v>0.566</v>
      </c>
      <c r="H749" s="41">
        <v>0.032</v>
      </c>
      <c r="I749" s="41">
        <v>621517.0</v>
      </c>
      <c r="J749" s="41">
        <v>0.389</v>
      </c>
      <c r="K749" s="55" t="s">
        <v>115</v>
      </c>
      <c r="L749" s="41" t="s">
        <v>57</v>
      </c>
      <c r="M749" s="33" t="s">
        <v>47</v>
      </c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>
      <c r="A750" s="41" t="str">
        <f t="shared" si="1"/>
        <v>Equatorial Guinea-Africa2007</v>
      </c>
      <c r="B750" s="41">
        <v>0.038</v>
      </c>
      <c r="C750" s="41">
        <v>0.082</v>
      </c>
      <c r="D750" s="41">
        <v>51.0</v>
      </c>
      <c r="E750" s="41">
        <v>49.0</v>
      </c>
      <c r="F750" s="41">
        <v>0.4</v>
      </c>
      <c r="G750" s="41">
        <v>0.569</v>
      </c>
      <c r="H750" s="41">
        <v>0.031</v>
      </c>
      <c r="I750" s="41">
        <v>639618.0</v>
      </c>
      <c r="J750" s="41">
        <v>0.39</v>
      </c>
      <c r="K750" s="55" t="s">
        <v>115</v>
      </c>
      <c r="L750" s="41" t="s">
        <v>57</v>
      </c>
      <c r="M750" s="33" t="s">
        <v>48</v>
      </c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>
      <c r="A751" s="41" t="str">
        <f t="shared" si="1"/>
        <v>Equatorial Guinea-Africa2008</v>
      </c>
      <c r="B751" s="41">
        <v>0.037</v>
      </c>
      <c r="C751" s="41">
        <v>0.08</v>
      </c>
      <c r="D751" s="41">
        <v>52.0</v>
      </c>
      <c r="E751" s="41">
        <v>49.0</v>
      </c>
      <c r="F751" s="41">
        <v>0.397</v>
      </c>
      <c r="G751" s="41">
        <v>0.572</v>
      </c>
      <c r="H751" s="41">
        <v>0.03</v>
      </c>
      <c r="I751" s="41">
        <v>658025.0</v>
      </c>
      <c r="J751" s="41">
        <v>0.39</v>
      </c>
      <c r="K751" s="55" t="s">
        <v>115</v>
      </c>
      <c r="L751" s="41" t="s">
        <v>57</v>
      </c>
      <c r="M751" s="33" t="s">
        <v>49</v>
      </c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>
      <c r="A752" s="41" t="str">
        <f t="shared" si="1"/>
        <v>Equatorial Guinea-Africa2009</v>
      </c>
      <c r="B752" s="41">
        <v>0.037</v>
      </c>
      <c r="C752" s="41">
        <v>0.078</v>
      </c>
      <c r="D752" s="41">
        <v>52.0</v>
      </c>
      <c r="E752" s="41">
        <v>50.0</v>
      </c>
      <c r="F752" s="41">
        <v>0.395</v>
      </c>
      <c r="G752" s="41">
        <v>0.575</v>
      </c>
      <c r="H752" s="41">
        <v>0.03</v>
      </c>
      <c r="I752" s="41">
        <v>676851.0</v>
      </c>
      <c r="J752" s="41">
        <v>0.391</v>
      </c>
      <c r="K752" s="55" t="s">
        <v>115</v>
      </c>
      <c r="L752" s="41" t="s">
        <v>57</v>
      </c>
      <c r="M752" s="33" t="s">
        <v>50</v>
      </c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>
      <c r="A753" s="41" t="str">
        <f t="shared" si="1"/>
        <v>Equatorial Guinea-Africa2010</v>
      </c>
      <c r="B753" s="41">
        <v>0.037</v>
      </c>
      <c r="C753" s="41">
        <v>0.076</v>
      </c>
      <c r="D753" s="41">
        <v>53.0</v>
      </c>
      <c r="E753" s="41">
        <v>50.0</v>
      </c>
      <c r="F753" s="41">
        <v>0.393</v>
      </c>
      <c r="G753" s="41">
        <v>0.578</v>
      </c>
      <c r="H753" s="41">
        <v>0.029</v>
      </c>
      <c r="I753" s="41">
        <v>696167.0</v>
      </c>
      <c r="J753" s="41">
        <v>0.392</v>
      </c>
      <c r="K753" s="55" t="s">
        <v>115</v>
      </c>
      <c r="L753" s="41" t="s">
        <v>57</v>
      </c>
      <c r="M753" s="33" t="s">
        <v>51</v>
      </c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>
      <c r="A754" s="41" t="str">
        <f t="shared" si="1"/>
        <v>Equatorial Guinea-Africa2011</v>
      </c>
      <c r="B754" s="41">
        <v>0.036</v>
      </c>
      <c r="C754" s="41">
        <v>0.073</v>
      </c>
      <c r="D754" s="41">
        <v>54.0</v>
      </c>
      <c r="E754" s="41">
        <v>51.0</v>
      </c>
      <c r="F754" s="41">
        <v>0.391</v>
      </c>
      <c r="G754" s="41">
        <v>0.58</v>
      </c>
      <c r="H754" s="41">
        <v>0.029</v>
      </c>
      <c r="I754" s="41">
        <v>715996.0</v>
      </c>
      <c r="J754" s="41">
        <v>0.393</v>
      </c>
      <c r="K754" s="55" t="s">
        <v>115</v>
      </c>
      <c r="L754" s="41" t="s">
        <v>57</v>
      </c>
      <c r="M754" s="33" t="s">
        <v>52</v>
      </c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>
      <c r="A755" s="41" t="str">
        <f t="shared" si="1"/>
        <v>Equatorial Guinea-Africa2012</v>
      </c>
      <c r="B755" s="41">
        <v>0.036</v>
      </c>
      <c r="C755" s="41">
        <v>0.071</v>
      </c>
      <c r="D755" s="41">
        <v>54.0</v>
      </c>
      <c r="E755" s="41">
        <v>51.0</v>
      </c>
      <c r="F755" s="41">
        <v>0.39</v>
      </c>
      <c r="G755" s="41">
        <v>0.582</v>
      </c>
      <c r="H755" s="41">
        <v>0.028</v>
      </c>
      <c r="I755" s="41">
        <v>736296.0</v>
      </c>
      <c r="J755" s="41">
        <v>0.395</v>
      </c>
      <c r="K755" s="55" t="s">
        <v>115</v>
      </c>
      <c r="L755" s="41" t="s">
        <v>57</v>
      </c>
      <c r="M755" s="33" t="s">
        <v>53</v>
      </c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>
      <c r="A756" s="41" t="str">
        <f t="shared" si="1"/>
        <v>Eritrea-Africa2000</v>
      </c>
      <c r="B756" s="41">
        <v>0.04</v>
      </c>
      <c r="C756" s="41">
        <v>0.058</v>
      </c>
      <c r="D756" s="41">
        <v>58.0</v>
      </c>
      <c r="E756" s="41">
        <v>54.0</v>
      </c>
      <c r="F756" s="41">
        <v>0.47</v>
      </c>
      <c r="G756" s="41">
        <v>0.512</v>
      </c>
      <c r="H756" s="41">
        <v>0.018</v>
      </c>
      <c r="I756" s="41">
        <v>3939348.0</v>
      </c>
      <c r="J756" s="41">
        <v>0.176</v>
      </c>
      <c r="K756" s="55" t="s">
        <v>116</v>
      </c>
      <c r="L756" s="41" t="s">
        <v>57</v>
      </c>
      <c r="M756" s="33" t="s">
        <v>40</v>
      </c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>
      <c r="A757" s="41" t="str">
        <f t="shared" si="1"/>
        <v>Eritrea-Africa2001</v>
      </c>
      <c r="B757" s="41">
        <v>0.04</v>
      </c>
      <c r="C757" s="41">
        <v>0.056</v>
      </c>
      <c r="D757" s="41">
        <v>59.0</v>
      </c>
      <c r="E757" s="41">
        <v>54.0</v>
      </c>
      <c r="F757" s="41">
        <v>0.462</v>
      </c>
      <c r="G757" s="41">
        <v>0.519</v>
      </c>
      <c r="H757" s="41">
        <v>0.019</v>
      </c>
      <c r="I757" s="41">
        <v>4101609.0</v>
      </c>
      <c r="J757" s="41">
        <v>0.178</v>
      </c>
      <c r="K757" s="55" t="s">
        <v>116</v>
      </c>
      <c r="L757" s="41" t="s">
        <v>57</v>
      </c>
      <c r="M757" s="33" t="s">
        <v>42</v>
      </c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>
      <c r="A758" s="41" t="str">
        <f t="shared" si="1"/>
        <v>Eritrea-Africa2002</v>
      </c>
      <c r="B758" s="41">
        <v>0.04</v>
      </c>
      <c r="C758" s="41">
        <v>0.054</v>
      </c>
      <c r="D758" s="41">
        <v>59.0</v>
      </c>
      <c r="E758" s="41">
        <v>55.0</v>
      </c>
      <c r="F758" s="41">
        <v>0.454</v>
      </c>
      <c r="G758" s="41">
        <v>0.527</v>
      </c>
      <c r="H758" s="41">
        <v>0.019</v>
      </c>
      <c r="I758" s="41">
        <v>4281576.0</v>
      </c>
      <c r="J758" s="41">
        <v>0.18</v>
      </c>
      <c r="K758" s="55" t="s">
        <v>116</v>
      </c>
      <c r="L758" s="41" t="s">
        <v>57</v>
      </c>
      <c r="M758" s="33" t="s">
        <v>43</v>
      </c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>
      <c r="A759" s="41" t="str">
        <f t="shared" si="1"/>
        <v>Eritrea-Africa2003</v>
      </c>
      <c r="B759" s="41">
        <v>0.04</v>
      </c>
      <c r="C759" s="41">
        <v>0.051</v>
      </c>
      <c r="D759" s="41">
        <v>60.0</v>
      </c>
      <c r="E759" s="41">
        <v>55.0</v>
      </c>
      <c r="F759" s="41">
        <v>0.446</v>
      </c>
      <c r="G759" s="41">
        <v>0.535</v>
      </c>
      <c r="H759" s="41">
        <v>0.019</v>
      </c>
      <c r="I759" s="41">
        <v>4472533.0</v>
      </c>
      <c r="J759" s="41">
        <v>0.183</v>
      </c>
      <c r="K759" s="55" t="s">
        <v>116</v>
      </c>
      <c r="L759" s="41" t="s">
        <v>57</v>
      </c>
      <c r="M759" s="33" t="s">
        <v>44</v>
      </c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>
      <c r="A760" s="41" t="str">
        <f t="shared" si="1"/>
        <v>Eritrea-Africa2004</v>
      </c>
      <c r="B760" s="41">
        <v>0.04</v>
      </c>
      <c r="C760" s="41">
        <v>0.049</v>
      </c>
      <c r="D760" s="41">
        <v>60.0</v>
      </c>
      <c r="E760" s="41">
        <v>56.0</v>
      </c>
      <c r="F760" s="41">
        <v>0.44</v>
      </c>
      <c r="G760" s="41">
        <v>0.541</v>
      </c>
      <c r="H760" s="41">
        <v>0.019</v>
      </c>
      <c r="I760" s="41">
        <v>4665522.0</v>
      </c>
      <c r="J760" s="41">
        <v>0.186</v>
      </c>
      <c r="K760" s="55" t="s">
        <v>116</v>
      </c>
      <c r="L760" s="41" t="s">
        <v>57</v>
      </c>
      <c r="M760" s="33" t="s">
        <v>45</v>
      </c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>
      <c r="A761" s="41" t="str">
        <f t="shared" si="1"/>
        <v>Eritrea-Africa2005</v>
      </c>
      <c r="B761" s="41">
        <v>0.04</v>
      </c>
      <c r="C761" s="41">
        <v>0.047</v>
      </c>
      <c r="D761" s="41">
        <v>61.0</v>
      </c>
      <c r="E761" s="41">
        <v>56.0</v>
      </c>
      <c r="F761" s="41">
        <v>0.435</v>
      </c>
      <c r="G761" s="41">
        <v>0.545</v>
      </c>
      <c r="H761" s="41">
        <v>0.02</v>
      </c>
      <c r="I761" s="41">
        <v>4854066.0</v>
      </c>
      <c r="J761" s="41">
        <v>0.189</v>
      </c>
      <c r="K761" s="55" t="s">
        <v>116</v>
      </c>
      <c r="L761" s="41" t="s">
        <v>57</v>
      </c>
      <c r="M761" s="33" t="s">
        <v>46</v>
      </c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>
      <c r="A762" s="41" t="str">
        <f t="shared" si="1"/>
        <v>Eritrea-Africa2006</v>
      </c>
      <c r="B762" s="41">
        <v>0.04</v>
      </c>
      <c r="C762" s="41">
        <v>0.046</v>
      </c>
      <c r="D762" s="41">
        <v>61.0</v>
      </c>
      <c r="E762" s="41">
        <v>57.0</v>
      </c>
      <c r="F762" s="41">
        <v>0.432</v>
      </c>
      <c r="G762" s="41">
        <v>0.548</v>
      </c>
      <c r="H762" s="41">
        <v>0.02</v>
      </c>
      <c r="I762" s="41">
        <v>5035036.0</v>
      </c>
      <c r="J762" s="41">
        <v>0.192</v>
      </c>
      <c r="K762" s="55" t="s">
        <v>116</v>
      </c>
      <c r="L762" s="41" t="s">
        <v>57</v>
      </c>
      <c r="M762" s="33" t="s">
        <v>47</v>
      </c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>
      <c r="A763" s="41" t="str">
        <f t="shared" si="1"/>
        <v>Eritrea-Africa2007</v>
      </c>
      <c r="B763" s="41">
        <v>0.04</v>
      </c>
      <c r="C763" s="41">
        <v>0.044</v>
      </c>
      <c r="D763" s="41">
        <v>62.0</v>
      </c>
      <c r="E763" s="41">
        <v>57.0</v>
      </c>
      <c r="F763" s="41">
        <v>0.431</v>
      </c>
      <c r="G763" s="41">
        <v>0.549</v>
      </c>
      <c r="H763" s="41">
        <v>0.02</v>
      </c>
      <c r="I763" s="41">
        <v>5209846.0</v>
      </c>
      <c r="J763" s="41">
        <v>0.195</v>
      </c>
      <c r="K763" s="55" t="s">
        <v>116</v>
      </c>
      <c r="L763" s="41" t="s">
        <v>57</v>
      </c>
      <c r="M763" s="33" t="s">
        <v>48</v>
      </c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>
      <c r="A764" s="41" t="str">
        <f t="shared" si="1"/>
        <v>Eritrea-Africa2008</v>
      </c>
      <c r="B764" s="41">
        <v>0.039</v>
      </c>
      <c r="C764" s="41">
        <v>0.042</v>
      </c>
      <c r="D764" s="41">
        <v>63.0</v>
      </c>
      <c r="E764" s="41">
        <v>58.0</v>
      </c>
      <c r="F764" s="41">
        <v>0.43</v>
      </c>
      <c r="G764" s="41">
        <v>0.549</v>
      </c>
      <c r="H764" s="41">
        <v>0.02</v>
      </c>
      <c r="I764" s="41">
        <v>5382163.0</v>
      </c>
      <c r="J764" s="41">
        <v>0.199</v>
      </c>
      <c r="K764" s="55" t="s">
        <v>116</v>
      </c>
      <c r="L764" s="41" t="s">
        <v>57</v>
      </c>
      <c r="M764" s="33" t="s">
        <v>49</v>
      </c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>
      <c r="A765" s="41" t="str">
        <f t="shared" si="1"/>
        <v>Eritrea-Africa2009</v>
      </c>
      <c r="B765" s="41">
        <v>0.039</v>
      </c>
      <c r="C765" s="41">
        <v>0.041</v>
      </c>
      <c r="D765" s="41">
        <v>63.0</v>
      </c>
      <c r="E765" s="41">
        <v>58.0</v>
      </c>
      <c r="F765" s="41">
        <v>0.43</v>
      </c>
      <c r="G765" s="41">
        <v>0.549</v>
      </c>
      <c r="H765" s="41">
        <v>0.021</v>
      </c>
      <c r="I765" s="41">
        <v>5557889.0</v>
      </c>
      <c r="J765" s="41">
        <v>0.202</v>
      </c>
      <c r="K765" s="55" t="s">
        <v>116</v>
      </c>
      <c r="L765" s="41" t="s">
        <v>57</v>
      </c>
      <c r="M765" s="33" t="s">
        <v>50</v>
      </c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>
      <c r="A766" s="41" t="str">
        <f t="shared" si="1"/>
        <v>Eritrea-Africa2010</v>
      </c>
      <c r="B766" s="41">
        <v>0.038</v>
      </c>
      <c r="C766" s="41">
        <v>0.039</v>
      </c>
      <c r="D766" s="41">
        <v>64.0</v>
      </c>
      <c r="E766" s="41">
        <v>59.0</v>
      </c>
      <c r="F766" s="41">
        <v>0.43</v>
      </c>
      <c r="G766" s="41">
        <v>0.549</v>
      </c>
      <c r="H766" s="41">
        <v>0.021</v>
      </c>
      <c r="I766" s="41">
        <v>5741159.0</v>
      </c>
      <c r="J766" s="41">
        <v>0.206</v>
      </c>
      <c r="K766" s="55" t="s">
        <v>116</v>
      </c>
      <c r="L766" s="41" t="s">
        <v>57</v>
      </c>
      <c r="M766" s="33" t="s">
        <v>51</v>
      </c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>
      <c r="A767" s="41" t="str">
        <f t="shared" si="1"/>
        <v>Eritrea-Africa2011</v>
      </c>
      <c r="B767" s="41">
        <v>0.038</v>
      </c>
      <c r="C767" s="41">
        <v>0.038</v>
      </c>
      <c r="D767" s="41">
        <v>64.0</v>
      </c>
      <c r="E767" s="41">
        <v>59.0</v>
      </c>
      <c r="F767" s="41">
        <v>0.431</v>
      </c>
      <c r="G767" s="41">
        <v>0.548</v>
      </c>
      <c r="H767" s="41">
        <v>0.022</v>
      </c>
      <c r="I767" s="41">
        <v>5932852.0</v>
      </c>
      <c r="J767" s="41">
        <v>0.21</v>
      </c>
      <c r="K767" s="55" t="s">
        <v>116</v>
      </c>
      <c r="L767" s="41" t="s">
        <v>57</v>
      </c>
      <c r="M767" s="33" t="s">
        <v>52</v>
      </c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>
      <c r="A768" s="41" t="str">
        <f t="shared" si="1"/>
        <v>Eritrea-Africa2012</v>
      </c>
      <c r="B768" s="41">
        <v>0.037</v>
      </c>
      <c r="C768" s="41">
        <v>0.037</v>
      </c>
      <c r="D768" s="41">
        <v>65.0</v>
      </c>
      <c r="E768" s="41">
        <v>60.0</v>
      </c>
      <c r="F768" s="41">
        <v>0.431</v>
      </c>
      <c r="G768" s="41">
        <v>0.547</v>
      </c>
      <c r="H768" s="41">
        <v>0.022</v>
      </c>
      <c r="I768" s="41">
        <v>6130922.0</v>
      </c>
      <c r="J768" s="41">
        <v>0.214</v>
      </c>
      <c r="K768" s="55" t="s">
        <v>116</v>
      </c>
      <c r="L768" s="41" t="s">
        <v>57</v>
      </c>
      <c r="M768" s="33" t="s">
        <v>53</v>
      </c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>
      <c r="A769" s="41" t="str">
        <f t="shared" si="1"/>
        <v>Estonia-Europe2000</v>
      </c>
      <c r="B769" s="41">
        <v>0.01</v>
      </c>
      <c r="C769" s="41">
        <v>0.009</v>
      </c>
      <c r="D769" s="41">
        <v>76.0</v>
      </c>
      <c r="E769" s="41">
        <v>65.0</v>
      </c>
      <c r="F769" s="41">
        <v>0.18</v>
      </c>
      <c r="G769" s="41">
        <v>0.669</v>
      </c>
      <c r="H769" s="41">
        <v>0.152</v>
      </c>
      <c r="I769" s="41">
        <v>1396985.0</v>
      </c>
      <c r="J769" s="41">
        <v>0.694</v>
      </c>
      <c r="K769" s="55" t="s">
        <v>117</v>
      </c>
      <c r="L769" s="41" t="s">
        <v>55</v>
      </c>
      <c r="M769" s="33" t="s">
        <v>40</v>
      </c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>
      <c r="A770" s="41" t="str">
        <f t="shared" si="1"/>
        <v>Estonia-Europe2001</v>
      </c>
      <c r="B770" s="41">
        <v>0.009</v>
      </c>
      <c r="C770" s="41">
        <v>0.008</v>
      </c>
      <c r="D770" s="41">
        <v>76.0</v>
      </c>
      <c r="E770" s="41">
        <v>65.0</v>
      </c>
      <c r="F770" s="41">
        <v>0.174</v>
      </c>
      <c r="G770" s="41">
        <v>0.671</v>
      </c>
      <c r="H770" s="41">
        <v>0.155</v>
      </c>
      <c r="I770" s="41">
        <v>1388115.0</v>
      </c>
      <c r="J770" s="41">
        <v>0.692</v>
      </c>
      <c r="K770" s="55" t="s">
        <v>117</v>
      </c>
      <c r="L770" s="41" t="s">
        <v>55</v>
      </c>
      <c r="M770" s="33" t="s">
        <v>42</v>
      </c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>
      <c r="A771" s="41" t="str">
        <f t="shared" si="1"/>
        <v>Estonia-Europe2002</v>
      </c>
      <c r="B771" s="41">
        <v>0.01</v>
      </c>
      <c r="C771" s="41">
        <v>0.008</v>
      </c>
      <c r="D771" s="41">
        <v>77.0</v>
      </c>
      <c r="E771" s="41">
        <v>65.0</v>
      </c>
      <c r="F771" s="41">
        <v>0.167</v>
      </c>
      <c r="G771" s="41">
        <v>0.674</v>
      </c>
      <c r="H771" s="41">
        <v>0.159</v>
      </c>
      <c r="I771" s="41">
        <v>1379350.0</v>
      </c>
      <c r="J771" s="41">
        <v>0.691</v>
      </c>
      <c r="K771" s="55" t="s">
        <v>117</v>
      </c>
      <c r="L771" s="41" t="s">
        <v>55</v>
      </c>
      <c r="M771" s="33" t="s">
        <v>43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>
      <c r="A772" s="41" t="str">
        <f t="shared" si="1"/>
        <v>Estonia-Europe2003</v>
      </c>
      <c r="B772" s="41">
        <v>0.01</v>
      </c>
      <c r="C772" s="41">
        <v>0.007</v>
      </c>
      <c r="D772" s="41">
        <v>77.0</v>
      </c>
      <c r="E772" s="41">
        <v>66.0</v>
      </c>
      <c r="F772" s="41">
        <v>0.161</v>
      </c>
      <c r="G772" s="41">
        <v>0.676</v>
      </c>
      <c r="H772" s="41">
        <v>0.163</v>
      </c>
      <c r="I772" s="41">
        <v>1370720.0</v>
      </c>
      <c r="J772" s="41">
        <v>0.69</v>
      </c>
      <c r="K772" s="55" t="s">
        <v>117</v>
      </c>
      <c r="L772" s="41" t="s">
        <v>55</v>
      </c>
      <c r="M772" s="33" t="s">
        <v>44</v>
      </c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>
      <c r="A773" s="41" t="str">
        <f t="shared" si="1"/>
        <v>Estonia-Europe2004</v>
      </c>
      <c r="B773" s="41">
        <v>0.01</v>
      </c>
      <c r="C773" s="41">
        <v>0.006</v>
      </c>
      <c r="D773" s="41">
        <v>78.0</v>
      </c>
      <c r="E773" s="41">
        <v>66.0</v>
      </c>
      <c r="F773" s="41">
        <v>0.156</v>
      </c>
      <c r="G773" s="41">
        <v>0.678</v>
      </c>
      <c r="H773" s="41">
        <v>0.166</v>
      </c>
      <c r="I773" s="41">
        <v>1362550.0</v>
      </c>
      <c r="J773" s="41">
        <v>0.689</v>
      </c>
      <c r="K773" s="55" t="s">
        <v>117</v>
      </c>
      <c r="L773" s="41" t="s">
        <v>55</v>
      </c>
      <c r="M773" s="33" t="s">
        <v>45</v>
      </c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>
      <c r="A774" s="41" t="str">
        <f t="shared" si="1"/>
        <v>Estonia-Europe2005</v>
      </c>
      <c r="B774" s="41">
        <v>0.011</v>
      </c>
      <c r="C774" s="41">
        <v>0.006</v>
      </c>
      <c r="D774" s="41">
        <v>78.0</v>
      </c>
      <c r="E774" s="41">
        <v>67.0</v>
      </c>
      <c r="F774" s="41">
        <v>0.153</v>
      </c>
      <c r="G774" s="41">
        <v>0.679</v>
      </c>
      <c r="H774" s="41">
        <v>0.168</v>
      </c>
      <c r="I774" s="41">
        <v>1354775.0</v>
      </c>
      <c r="J774" s="41">
        <v>0.687</v>
      </c>
      <c r="K774" s="55" t="s">
        <v>117</v>
      </c>
      <c r="L774" s="41" t="s">
        <v>55</v>
      </c>
      <c r="M774" s="33" t="s">
        <v>46</v>
      </c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>
      <c r="A775" s="41" t="str">
        <f t="shared" si="1"/>
        <v>Estonia-Europe2006</v>
      </c>
      <c r="B775" s="41">
        <v>0.011</v>
      </c>
      <c r="C775" s="41">
        <v>0.005</v>
      </c>
      <c r="D775" s="41">
        <v>78.0</v>
      </c>
      <c r="E775" s="41">
        <v>67.0</v>
      </c>
      <c r="F775" s="41">
        <v>0.151</v>
      </c>
      <c r="G775" s="41">
        <v>0.679</v>
      </c>
      <c r="H775" s="41">
        <v>0.17</v>
      </c>
      <c r="I775" s="41">
        <v>1346810.0</v>
      </c>
      <c r="J775" s="41">
        <v>0.686</v>
      </c>
      <c r="K775" s="55" t="s">
        <v>117</v>
      </c>
      <c r="L775" s="41" t="s">
        <v>55</v>
      </c>
      <c r="M775" s="33" t="s">
        <v>47</v>
      </c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>
      <c r="A776" s="41" t="str">
        <f t="shared" si="1"/>
        <v>Estonia-Europe2007</v>
      </c>
      <c r="B776" s="41">
        <v>0.012</v>
      </c>
      <c r="C776" s="41">
        <v>0.005</v>
      </c>
      <c r="D776" s="41">
        <v>79.0</v>
      </c>
      <c r="E776" s="41">
        <v>67.0</v>
      </c>
      <c r="F776" s="41">
        <v>0.151</v>
      </c>
      <c r="G776" s="41">
        <v>0.678</v>
      </c>
      <c r="H776" s="41">
        <v>0.172</v>
      </c>
      <c r="I776" s="41">
        <v>1340680.0</v>
      </c>
      <c r="J776" s="41">
        <v>0.685</v>
      </c>
      <c r="K776" s="55" t="s">
        <v>117</v>
      </c>
      <c r="L776" s="41" t="s">
        <v>55</v>
      </c>
      <c r="M776" s="33" t="s">
        <v>48</v>
      </c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>
      <c r="A777" s="41" t="str">
        <f t="shared" si="1"/>
        <v>Estonia-Europe2008</v>
      </c>
      <c r="B777" s="41">
        <v>0.012</v>
      </c>
      <c r="C777" s="41">
        <v>0.004</v>
      </c>
      <c r="D777" s="41">
        <v>79.0</v>
      </c>
      <c r="E777" s="41">
        <v>69.0</v>
      </c>
      <c r="F777" s="41">
        <v>0.151</v>
      </c>
      <c r="G777" s="41">
        <v>0.676</v>
      </c>
      <c r="H777" s="41">
        <v>0.173</v>
      </c>
      <c r="I777" s="41">
        <v>1337090.0</v>
      </c>
      <c r="J777" s="41">
        <v>0.684</v>
      </c>
      <c r="K777" s="55" t="s">
        <v>117</v>
      </c>
      <c r="L777" s="41" t="s">
        <v>55</v>
      </c>
      <c r="M777" s="33" t="s">
        <v>49</v>
      </c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>
      <c r="A778" s="41" t="str">
        <f t="shared" si="1"/>
        <v>Estonia-Europe2009</v>
      </c>
      <c r="B778" s="41">
        <v>0.012</v>
      </c>
      <c r="C778" s="41">
        <v>0.004</v>
      </c>
      <c r="D778" s="41">
        <v>80.0</v>
      </c>
      <c r="E778" s="41">
        <v>70.0</v>
      </c>
      <c r="F778" s="41">
        <v>0.153</v>
      </c>
      <c r="G778" s="41">
        <v>0.674</v>
      </c>
      <c r="H778" s="41">
        <v>0.174</v>
      </c>
      <c r="I778" s="41">
        <v>1334515.0</v>
      </c>
      <c r="J778" s="41">
        <v>0.682</v>
      </c>
      <c r="K778" s="55" t="s">
        <v>117</v>
      </c>
      <c r="L778" s="41" t="s">
        <v>55</v>
      </c>
      <c r="M778" s="33" t="s">
        <v>50</v>
      </c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>
      <c r="A779" s="41" t="str">
        <f t="shared" si="1"/>
        <v>Estonia-Europe2010</v>
      </c>
      <c r="B779" s="41">
        <v>0.012</v>
      </c>
      <c r="C779" s="41">
        <v>0.004</v>
      </c>
      <c r="D779" s="41">
        <v>81.0</v>
      </c>
      <c r="E779" s="41">
        <v>71.0</v>
      </c>
      <c r="F779" s="41">
        <v>0.154</v>
      </c>
      <c r="G779" s="41">
        <v>0.671</v>
      </c>
      <c r="H779" s="41">
        <v>0.175</v>
      </c>
      <c r="I779" s="41">
        <v>1331475.0</v>
      </c>
      <c r="J779" s="41">
        <v>0.681</v>
      </c>
      <c r="K779" s="55" t="s">
        <v>117</v>
      </c>
      <c r="L779" s="41" t="s">
        <v>55</v>
      </c>
      <c r="M779" s="33" t="s">
        <v>51</v>
      </c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>
      <c r="A780" s="41" t="str">
        <f t="shared" si="1"/>
        <v>Estonia-Europe2011</v>
      </c>
      <c r="B780" s="41">
        <v>0.011</v>
      </c>
      <c r="C780" s="41">
        <v>0.003</v>
      </c>
      <c r="D780" s="41">
        <v>81.0</v>
      </c>
      <c r="E780" s="41">
        <v>71.0</v>
      </c>
      <c r="F780" s="41">
        <v>0.155</v>
      </c>
      <c r="G780" s="41">
        <v>0.668</v>
      </c>
      <c r="H780" s="41">
        <v>0.176</v>
      </c>
      <c r="I780" s="41">
        <v>1327439.0</v>
      </c>
      <c r="J780" s="41">
        <v>0.68</v>
      </c>
      <c r="K780" s="55" t="s">
        <v>117</v>
      </c>
      <c r="L780" s="41" t="s">
        <v>55</v>
      </c>
      <c r="M780" s="33" t="s">
        <v>52</v>
      </c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>
      <c r="A781" s="41" t="str">
        <f t="shared" si="1"/>
        <v>Estonia-Europe2012</v>
      </c>
      <c r="B781" s="41">
        <v>0.011</v>
      </c>
      <c r="C781" s="41">
        <v>0.003</v>
      </c>
      <c r="D781" s="41">
        <v>82.0</v>
      </c>
      <c r="E781" s="41">
        <v>72.0</v>
      </c>
      <c r="F781" s="41">
        <v>0.157</v>
      </c>
      <c r="G781" s="41">
        <v>0.665</v>
      </c>
      <c r="H781" s="41">
        <v>0.178</v>
      </c>
      <c r="I781" s="41">
        <v>1325016.0</v>
      </c>
      <c r="J781" s="41">
        <v>0.678</v>
      </c>
      <c r="K781" s="55" t="s">
        <v>117</v>
      </c>
      <c r="L781" s="41" t="s">
        <v>55</v>
      </c>
      <c r="M781" s="33" t="s">
        <v>53</v>
      </c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>
      <c r="A782" s="41" t="str">
        <f t="shared" si="1"/>
        <v>Ethiopia-Africa2000</v>
      </c>
      <c r="B782" s="41">
        <v>0.044</v>
      </c>
      <c r="C782" s="41">
        <v>0.09</v>
      </c>
      <c r="D782" s="41">
        <v>53.0</v>
      </c>
      <c r="E782" s="41">
        <v>51.0</v>
      </c>
      <c r="F782" s="41">
        <v>0.466</v>
      </c>
      <c r="G782" s="41">
        <v>0.503</v>
      </c>
      <c r="H782" s="41">
        <v>0.031</v>
      </c>
      <c r="I782" s="41">
        <v>6.6024199E7</v>
      </c>
      <c r="J782" s="41">
        <v>0.147</v>
      </c>
      <c r="K782" s="55" t="s">
        <v>118</v>
      </c>
      <c r="L782" s="41" t="s">
        <v>57</v>
      </c>
      <c r="M782" s="33" t="s">
        <v>40</v>
      </c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>
      <c r="A783" s="41" t="str">
        <f t="shared" si="1"/>
        <v>Ethiopia-Africa2001</v>
      </c>
      <c r="B783" s="41">
        <v>0.043</v>
      </c>
      <c r="C783" s="41">
        <v>0.087</v>
      </c>
      <c r="D783" s="41">
        <v>54.0</v>
      </c>
      <c r="E783" s="41">
        <v>52.0</v>
      </c>
      <c r="F783" s="41">
        <v>0.466</v>
      </c>
      <c r="G783" s="41">
        <v>0.504</v>
      </c>
      <c r="H783" s="41">
        <v>0.031</v>
      </c>
      <c r="I783" s="41">
        <v>6.7956866E7</v>
      </c>
      <c r="J783" s="41">
        <v>0.149</v>
      </c>
      <c r="K783" s="55" t="s">
        <v>118</v>
      </c>
      <c r="L783" s="41" t="s">
        <v>57</v>
      </c>
      <c r="M783" s="33" t="s">
        <v>42</v>
      </c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>
      <c r="A784" s="41" t="str">
        <f t="shared" si="1"/>
        <v>Ethiopia-Africa2002</v>
      </c>
      <c r="B784" s="41">
        <v>0.042</v>
      </c>
      <c r="C784" s="41">
        <v>0.083</v>
      </c>
      <c r="D784" s="41">
        <v>55.0</v>
      </c>
      <c r="E784" s="41">
        <v>53.0</v>
      </c>
      <c r="F784" s="41">
        <v>0.465</v>
      </c>
      <c r="G784" s="41">
        <v>0.504</v>
      </c>
      <c r="H784" s="41">
        <v>0.031</v>
      </c>
      <c r="I784" s="41">
        <v>6.9948344E7</v>
      </c>
      <c r="J784" s="41">
        <v>0.151</v>
      </c>
      <c r="K784" s="55" t="s">
        <v>118</v>
      </c>
      <c r="L784" s="41" t="s">
        <v>57</v>
      </c>
      <c r="M784" s="33" t="s">
        <v>43</v>
      </c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>
      <c r="A785" s="41" t="str">
        <f t="shared" si="1"/>
        <v>Ethiopia-Africa2003</v>
      </c>
      <c r="B785" s="41">
        <v>0.041</v>
      </c>
      <c r="C785" s="41">
        <v>0.079</v>
      </c>
      <c r="D785" s="41">
        <v>55.0</v>
      </c>
      <c r="E785" s="41">
        <v>54.0</v>
      </c>
      <c r="F785" s="41">
        <v>0.465</v>
      </c>
      <c r="G785" s="41">
        <v>0.504</v>
      </c>
      <c r="H785" s="41">
        <v>0.031</v>
      </c>
      <c r="I785" s="41">
        <v>7.1989666E7</v>
      </c>
      <c r="J785" s="41">
        <v>0.153</v>
      </c>
      <c r="K785" s="55" t="s">
        <v>118</v>
      </c>
      <c r="L785" s="41" t="s">
        <v>57</v>
      </c>
      <c r="M785" s="33" t="s">
        <v>44</v>
      </c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>
      <c r="A786" s="41" t="str">
        <f t="shared" si="1"/>
        <v>Ethiopia-Africa2004</v>
      </c>
      <c r="B786" s="41">
        <v>0.04</v>
      </c>
      <c r="C786" s="41">
        <v>0.074</v>
      </c>
      <c r="D786" s="41">
        <v>56.0</v>
      </c>
      <c r="E786" s="41">
        <v>55.0</v>
      </c>
      <c r="F786" s="41">
        <v>0.464</v>
      </c>
      <c r="G786" s="41">
        <v>0.505</v>
      </c>
      <c r="H786" s="41">
        <v>0.031</v>
      </c>
      <c r="I786" s="41">
        <v>7.4066147E7</v>
      </c>
      <c r="J786" s="41">
        <v>0.155</v>
      </c>
      <c r="K786" s="55" t="s">
        <v>118</v>
      </c>
      <c r="L786" s="41" t="s">
        <v>57</v>
      </c>
      <c r="M786" s="33" t="s">
        <v>45</v>
      </c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>
      <c r="A787" s="41" t="str">
        <f t="shared" si="1"/>
        <v>Ethiopia-Africa2005</v>
      </c>
      <c r="B787" s="41">
        <v>0.039</v>
      </c>
      <c r="C787" s="41">
        <v>0.07</v>
      </c>
      <c r="D787" s="41">
        <v>58.0</v>
      </c>
      <c r="E787" s="41">
        <v>56.0</v>
      </c>
      <c r="F787" s="41">
        <v>0.462</v>
      </c>
      <c r="G787" s="41">
        <v>0.507</v>
      </c>
      <c r="H787" s="41">
        <v>0.031</v>
      </c>
      <c r="I787" s="41">
        <v>7.616724E7</v>
      </c>
      <c r="J787" s="41">
        <v>0.157</v>
      </c>
      <c r="K787" s="55" t="s">
        <v>118</v>
      </c>
      <c r="L787" s="41" t="s">
        <v>57</v>
      </c>
      <c r="M787" s="33" t="s">
        <v>46</v>
      </c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>
      <c r="A788" s="41" t="str">
        <f t="shared" si="1"/>
        <v>Ethiopia-Africa2006</v>
      </c>
      <c r="B788" s="41">
        <v>0.038</v>
      </c>
      <c r="C788" s="41">
        <v>0.065</v>
      </c>
      <c r="D788" s="41">
        <v>59.0</v>
      </c>
      <c r="E788" s="41">
        <v>57.0</v>
      </c>
      <c r="F788" s="41">
        <v>0.46</v>
      </c>
      <c r="G788" s="41">
        <v>0.509</v>
      </c>
      <c r="H788" s="41">
        <v>0.031</v>
      </c>
      <c r="I788" s="41">
        <v>7.8290649E7</v>
      </c>
      <c r="J788" s="41">
        <v>0.159</v>
      </c>
      <c r="K788" s="55" t="s">
        <v>118</v>
      </c>
      <c r="L788" s="41" t="s">
        <v>57</v>
      </c>
      <c r="M788" s="33" t="s">
        <v>47</v>
      </c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>
      <c r="A789" s="41" t="str">
        <f t="shared" si="1"/>
        <v>Ethiopia-Africa2007</v>
      </c>
      <c r="B789" s="41">
        <v>0.037</v>
      </c>
      <c r="C789" s="41">
        <v>0.061</v>
      </c>
      <c r="D789" s="41">
        <v>60.0</v>
      </c>
      <c r="E789" s="41">
        <v>58.0</v>
      </c>
      <c r="F789" s="41">
        <v>0.457</v>
      </c>
      <c r="G789" s="41">
        <v>0.511</v>
      </c>
      <c r="H789" s="41">
        <v>0.032</v>
      </c>
      <c r="I789" s="41">
        <v>8.0440708E7</v>
      </c>
      <c r="J789" s="41">
        <v>0.161</v>
      </c>
      <c r="K789" s="55" t="s">
        <v>118</v>
      </c>
      <c r="L789" s="41" t="s">
        <v>57</v>
      </c>
      <c r="M789" s="33" t="s">
        <v>48</v>
      </c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>
      <c r="A790" s="41" t="str">
        <f t="shared" si="1"/>
        <v>Ethiopia-Africa2008</v>
      </c>
      <c r="B790" s="41">
        <v>0.036</v>
      </c>
      <c r="C790" s="41">
        <v>0.057</v>
      </c>
      <c r="D790" s="41">
        <v>61.0</v>
      </c>
      <c r="E790" s="41">
        <v>59.0</v>
      </c>
      <c r="F790" s="41">
        <v>0.453</v>
      </c>
      <c r="G790" s="41">
        <v>0.515</v>
      </c>
      <c r="H790" s="41">
        <v>0.032</v>
      </c>
      <c r="I790" s="41">
        <v>8.262119E7</v>
      </c>
      <c r="J790" s="41">
        <v>0.165</v>
      </c>
      <c r="K790" s="55" t="s">
        <v>118</v>
      </c>
      <c r="L790" s="41" t="s">
        <v>57</v>
      </c>
      <c r="M790" s="33" t="s">
        <v>49</v>
      </c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>
      <c r="A791" s="41" t="str">
        <f t="shared" si="1"/>
        <v>Ethiopia-Africa2009</v>
      </c>
      <c r="B791" s="41">
        <v>0.035</v>
      </c>
      <c r="C791" s="41">
        <v>0.054</v>
      </c>
      <c r="D791" s="41">
        <v>62.0</v>
      </c>
      <c r="E791" s="41">
        <v>59.0</v>
      </c>
      <c r="F791" s="41">
        <v>0.449</v>
      </c>
      <c r="G791" s="41">
        <v>0.518</v>
      </c>
      <c r="H791" s="41">
        <v>0.033</v>
      </c>
      <c r="I791" s="41">
        <v>8.4838032E7</v>
      </c>
      <c r="J791" s="41">
        <v>0.169</v>
      </c>
      <c r="K791" s="55" t="s">
        <v>118</v>
      </c>
      <c r="L791" s="41" t="s">
        <v>57</v>
      </c>
      <c r="M791" s="33" t="s">
        <v>50</v>
      </c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>
      <c r="A792" s="41" t="str">
        <f t="shared" si="1"/>
        <v>Ethiopia-Africa2010</v>
      </c>
      <c r="B792" s="41">
        <v>0.035</v>
      </c>
      <c r="C792" s="41">
        <v>0.051</v>
      </c>
      <c r="D792" s="41">
        <v>63.0</v>
      </c>
      <c r="E792" s="41">
        <v>60.0</v>
      </c>
      <c r="F792" s="41">
        <v>0.444</v>
      </c>
      <c r="G792" s="41">
        <v>0.523</v>
      </c>
      <c r="H792" s="41">
        <v>0.033</v>
      </c>
      <c r="I792" s="41">
        <v>8.7095281E7</v>
      </c>
      <c r="J792" s="41">
        <v>0.173</v>
      </c>
      <c r="K792" s="55" t="s">
        <v>118</v>
      </c>
      <c r="L792" s="41" t="s">
        <v>57</v>
      </c>
      <c r="M792" s="33" t="s">
        <v>51</v>
      </c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>
      <c r="A793" s="41" t="str">
        <f t="shared" si="1"/>
        <v>Ethiopia-Africa2011</v>
      </c>
      <c r="B793" s="41">
        <v>0.034</v>
      </c>
      <c r="C793" s="41">
        <v>0.048</v>
      </c>
      <c r="D793" s="41">
        <v>64.0</v>
      </c>
      <c r="E793" s="41">
        <v>61.0</v>
      </c>
      <c r="F793" s="41">
        <v>0.439</v>
      </c>
      <c r="G793" s="41">
        <v>0.528</v>
      </c>
      <c r="H793" s="41">
        <v>0.033</v>
      </c>
      <c r="I793" s="41">
        <v>8.9393063E7</v>
      </c>
      <c r="J793" s="41">
        <v>0.177</v>
      </c>
      <c r="K793" s="55" t="s">
        <v>118</v>
      </c>
      <c r="L793" s="41" t="s">
        <v>57</v>
      </c>
      <c r="M793" s="33" t="s">
        <v>52</v>
      </c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>
      <c r="A794" s="41" t="str">
        <f t="shared" si="1"/>
        <v>Ethiopia-Africa2012</v>
      </c>
      <c r="B794" s="41">
        <v>0.034</v>
      </c>
      <c r="C794" s="41">
        <v>0.046</v>
      </c>
      <c r="D794" s="41">
        <v>65.0</v>
      </c>
      <c r="E794" s="41">
        <v>61.0</v>
      </c>
      <c r="F794" s="41">
        <v>0.433</v>
      </c>
      <c r="G794" s="41">
        <v>0.533</v>
      </c>
      <c r="H794" s="41">
        <v>0.034</v>
      </c>
      <c r="I794" s="41">
        <v>9.1728849E7</v>
      </c>
      <c r="J794" s="41">
        <v>0.182</v>
      </c>
      <c r="K794" s="55" t="s">
        <v>118</v>
      </c>
      <c r="L794" s="41" t="s">
        <v>57</v>
      </c>
      <c r="M794" s="33" t="s">
        <v>53</v>
      </c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>
      <c r="A795" s="41" t="str">
        <f t="shared" si="1"/>
        <v>Faeroe Islands-Europe2000</v>
      </c>
      <c r="B795" s="65">
        <v>0.0227639968895803</v>
      </c>
      <c r="C795" s="41">
        <v>0.032</v>
      </c>
      <c r="D795" s="41">
        <v>82.0</v>
      </c>
      <c r="E795" s="41">
        <v>76.0</v>
      </c>
      <c r="F795" s="41">
        <v>0.0303</v>
      </c>
      <c r="G795" s="41">
        <v>0.623</v>
      </c>
      <c r="H795" s="41">
        <v>0.073</v>
      </c>
      <c r="I795" s="41">
        <v>46491.0</v>
      </c>
      <c r="J795" s="41">
        <v>0.363</v>
      </c>
      <c r="K795" s="55" t="s">
        <v>119</v>
      </c>
      <c r="L795" s="41" t="s">
        <v>55</v>
      </c>
      <c r="M795" s="33" t="s">
        <v>40</v>
      </c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>
      <c r="A796" s="41" t="str">
        <f t="shared" si="1"/>
        <v>Faeroe Islands-Europe2001</v>
      </c>
      <c r="B796" s="65">
        <v>0.0227639968895803</v>
      </c>
      <c r="C796" s="41">
        <v>0.032</v>
      </c>
      <c r="D796" s="41">
        <v>82.0</v>
      </c>
      <c r="E796" s="41">
        <v>77.0</v>
      </c>
      <c r="F796" s="41">
        <v>0.0303</v>
      </c>
      <c r="G796" s="41">
        <v>0.623</v>
      </c>
      <c r="H796" s="41">
        <v>0.073</v>
      </c>
      <c r="I796" s="41">
        <v>47135.0</v>
      </c>
      <c r="J796" s="41">
        <v>0.372</v>
      </c>
      <c r="K796" s="55" t="s">
        <v>119</v>
      </c>
      <c r="L796" s="41" t="s">
        <v>55</v>
      </c>
      <c r="M796" s="33" t="s">
        <v>42</v>
      </c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>
      <c r="A797" s="41" t="str">
        <f t="shared" si="1"/>
        <v>Faeroe Islands-Europe2002</v>
      </c>
      <c r="B797" s="65">
        <v>0.0227639968895803</v>
      </c>
      <c r="C797" s="41">
        <v>0.032</v>
      </c>
      <c r="D797" s="41">
        <v>82.0</v>
      </c>
      <c r="E797" s="41">
        <v>77.0</v>
      </c>
      <c r="F797" s="41">
        <v>0.0303</v>
      </c>
      <c r="G797" s="41">
        <v>0.623</v>
      </c>
      <c r="H797" s="41">
        <v>0.073</v>
      </c>
      <c r="I797" s="41">
        <v>47751.0</v>
      </c>
      <c r="J797" s="41">
        <v>0.38</v>
      </c>
      <c r="K797" s="55" t="s">
        <v>119</v>
      </c>
      <c r="L797" s="41" t="s">
        <v>55</v>
      </c>
      <c r="M797" s="33" t="s">
        <v>43</v>
      </c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>
      <c r="A798" s="41" t="str">
        <f t="shared" si="1"/>
        <v>Faeroe Islands-Europe2003</v>
      </c>
      <c r="B798" s="65">
        <v>0.0227639968895803</v>
      </c>
      <c r="C798" s="41">
        <v>0.032</v>
      </c>
      <c r="D798" s="41">
        <v>82.0</v>
      </c>
      <c r="E798" s="41">
        <v>77.0</v>
      </c>
      <c r="F798" s="41">
        <v>0.0303</v>
      </c>
      <c r="G798" s="41">
        <v>0.623</v>
      </c>
      <c r="H798" s="41">
        <v>0.073</v>
      </c>
      <c r="I798" s="41">
        <v>48308.0</v>
      </c>
      <c r="J798" s="41">
        <v>0.387</v>
      </c>
      <c r="K798" s="55" t="s">
        <v>119</v>
      </c>
      <c r="L798" s="41" t="s">
        <v>55</v>
      </c>
      <c r="M798" s="33" t="s">
        <v>44</v>
      </c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>
      <c r="A799" s="41" t="str">
        <f t="shared" si="1"/>
        <v>Faeroe Islands-Europe2004</v>
      </c>
      <c r="B799" s="65">
        <v>0.0227639968895803</v>
      </c>
      <c r="C799" s="41">
        <v>0.032</v>
      </c>
      <c r="D799" s="41">
        <v>82.0</v>
      </c>
      <c r="E799" s="41">
        <v>77.0</v>
      </c>
      <c r="F799" s="41">
        <v>0.0303</v>
      </c>
      <c r="G799" s="41">
        <v>0.623</v>
      </c>
      <c r="H799" s="41">
        <v>0.073</v>
      </c>
      <c r="I799" s="41">
        <v>48782.0</v>
      </c>
      <c r="J799" s="41">
        <v>0.392</v>
      </c>
      <c r="K799" s="55" t="s">
        <v>119</v>
      </c>
      <c r="L799" s="41" t="s">
        <v>55</v>
      </c>
      <c r="M799" s="33" t="s">
        <v>45</v>
      </c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>
      <c r="A800" s="41" t="str">
        <f t="shared" si="1"/>
        <v>Faeroe Islands-Europe2005</v>
      </c>
      <c r="B800" s="65">
        <v>0.0227639968895803</v>
      </c>
      <c r="C800" s="41">
        <v>0.032</v>
      </c>
      <c r="D800" s="41">
        <v>82.0</v>
      </c>
      <c r="E800" s="41">
        <v>77.0</v>
      </c>
      <c r="F800" s="41">
        <v>0.0303</v>
      </c>
      <c r="G800" s="41">
        <v>0.623</v>
      </c>
      <c r="H800" s="41">
        <v>0.073</v>
      </c>
      <c r="I800" s="41">
        <v>49157.0</v>
      </c>
      <c r="J800" s="41">
        <v>0.398</v>
      </c>
      <c r="K800" s="55" t="s">
        <v>119</v>
      </c>
      <c r="L800" s="41" t="s">
        <v>55</v>
      </c>
      <c r="M800" s="33" t="s">
        <v>46</v>
      </c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>
      <c r="A801" s="41" t="str">
        <f t="shared" si="1"/>
        <v>Faeroe Islands-Europe2006</v>
      </c>
      <c r="B801" s="65">
        <v>0.0227639968895803</v>
      </c>
      <c r="C801" s="41">
        <v>0.032</v>
      </c>
      <c r="D801" s="41">
        <v>82.0</v>
      </c>
      <c r="E801" s="41">
        <v>77.0</v>
      </c>
      <c r="F801" s="41">
        <v>0.0303</v>
      </c>
      <c r="G801" s="41">
        <v>0.623</v>
      </c>
      <c r="H801" s="41">
        <v>0.073</v>
      </c>
      <c r="I801" s="41">
        <v>49414.0</v>
      </c>
      <c r="J801" s="41">
        <v>0.401</v>
      </c>
      <c r="K801" s="55" t="s">
        <v>119</v>
      </c>
      <c r="L801" s="41" t="s">
        <v>55</v>
      </c>
      <c r="M801" s="33" t="s">
        <v>47</v>
      </c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>
      <c r="A802" s="41" t="str">
        <f t="shared" si="1"/>
        <v>Faeroe Islands-Europe2007</v>
      </c>
      <c r="B802" s="41">
        <v>0.014</v>
      </c>
      <c r="C802" s="41">
        <v>0.032</v>
      </c>
      <c r="D802" s="41">
        <v>83.0</v>
      </c>
      <c r="E802" s="41">
        <v>78.0</v>
      </c>
      <c r="F802" s="41">
        <v>0.0303</v>
      </c>
      <c r="G802" s="41">
        <v>0.623</v>
      </c>
      <c r="H802" s="41">
        <v>0.073</v>
      </c>
      <c r="I802" s="41">
        <v>49554.0</v>
      </c>
      <c r="J802" s="41">
        <v>0.403</v>
      </c>
      <c r="K802" s="55" t="s">
        <v>119</v>
      </c>
      <c r="L802" s="41" t="s">
        <v>55</v>
      </c>
      <c r="M802" s="33" t="s">
        <v>48</v>
      </c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>
      <c r="A803" s="41" t="str">
        <f t="shared" si="1"/>
        <v>Faeroe Islands-Europe2008</v>
      </c>
      <c r="B803" s="65">
        <v>0.0227639968895803</v>
      </c>
      <c r="C803" s="41">
        <v>0.032</v>
      </c>
      <c r="D803" s="41">
        <v>83.0</v>
      </c>
      <c r="E803" s="41">
        <v>78.0</v>
      </c>
      <c r="F803" s="41">
        <v>0.0303</v>
      </c>
      <c r="G803" s="41">
        <v>0.623</v>
      </c>
      <c r="H803" s="41">
        <v>0.073</v>
      </c>
      <c r="I803" s="41">
        <v>49601.0</v>
      </c>
      <c r="J803" s="41">
        <v>0.405</v>
      </c>
      <c r="K803" s="55" t="s">
        <v>119</v>
      </c>
      <c r="L803" s="41" t="s">
        <v>55</v>
      </c>
      <c r="M803" s="33" t="s">
        <v>49</v>
      </c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>
      <c r="A804" s="41" t="str">
        <f t="shared" si="1"/>
        <v>Faeroe Islands-Europe2009</v>
      </c>
      <c r="B804" s="65">
        <v>0.0227639968895803</v>
      </c>
      <c r="C804" s="41">
        <v>0.032</v>
      </c>
      <c r="D804" s="41">
        <v>84.0</v>
      </c>
      <c r="E804" s="41">
        <v>78.0</v>
      </c>
      <c r="F804" s="41">
        <v>0.0303</v>
      </c>
      <c r="G804" s="41">
        <v>0.623</v>
      </c>
      <c r="H804" s="41">
        <v>0.073</v>
      </c>
      <c r="I804" s="41">
        <v>49600.0</v>
      </c>
      <c r="J804" s="41">
        <v>0.407</v>
      </c>
      <c r="K804" s="55" t="s">
        <v>119</v>
      </c>
      <c r="L804" s="41" t="s">
        <v>55</v>
      </c>
      <c r="M804" s="33" t="s">
        <v>50</v>
      </c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>
      <c r="A805" s="41" t="str">
        <f t="shared" si="1"/>
        <v>Faeroe Islands-Europe2010</v>
      </c>
      <c r="B805" s="65">
        <v>0.0227639968895803</v>
      </c>
      <c r="C805" s="41">
        <v>0.032</v>
      </c>
      <c r="D805" s="41">
        <v>84.0</v>
      </c>
      <c r="E805" s="41">
        <v>79.0</v>
      </c>
      <c r="F805" s="41">
        <v>0.0303</v>
      </c>
      <c r="G805" s="41">
        <v>0.623</v>
      </c>
      <c r="H805" s="41">
        <v>0.073</v>
      </c>
      <c r="I805" s="41">
        <v>49581.0</v>
      </c>
      <c r="J805" s="41">
        <v>0.409</v>
      </c>
      <c r="K805" s="55" t="s">
        <v>119</v>
      </c>
      <c r="L805" s="41" t="s">
        <v>55</v>
      </c>
      <c r="M805" s="33" t="s">
        <v>51</v>
      </c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>
      <c r="A806" s="41" t="str">
        <f t="shared" si="1"/>
        <v>Faeroe Islands-Europe2011</v>
      </c>
      <c r="B806" s="41">
        <v>0.012</v>
      </c>
      <c r="C806" s="41">
        <v>0.032</v>
      </c>
      <c r="D806" s="41">
        <v>84.0</v>
      </c>
      <c r="E806" s="41">
        <v>79.0</v>
      </c>
      <c r="F806" s="41">
        <v>0.0303</v>
      </c>
      <c r="G806" s="41">
        <v>0.623</v>
      </c>
      <c r="H806" s="41">
        <v>0.073</v>
      </c>
      <c r="I806" s="41">
        <v>49551.0</v>
      </c>
      <c r="J806" s="41">
        <v>0.411</v>
      </c>
      <c r="K806" s="55" t="s">
        <v>119</v>
      </c>
      <c r="L806" s="41" t="s">
        <v>55</v>
      </c>
      <c r="M806" s="33" t="s">
        <v>52</v>
      </c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>
      <c r="A807" s="41" t="str">
        <f t="shared" si="1"/>
        <v>Faeroe Islands-Europe2012</v>
      </c>
      <c r="B807" s="41">
        <v>0.013</v>
      </c>
      <c r="C807" s="41">
        <v>0.032</v>
      </c>
      <c r="D807" s="41">
        <v>85.0</v>
      </c>
      <c r="E807" s="41">
        <v>80.0</v>
      </c>
      <c r="F807" s="41">
        <v>0.0303</v>
      </c>
      <c r="G807" s="41">
        <v>0.623</v>
      </c>
      <c r="H807" s="41">
        <v>0.073</v>
      </c>
      <c r="I807" s="41">
        <v>49506.0</v>
      </c>
      <c r="J807" s="41">
        <v>0.413</v>
      </c>
      <c r="K807" s="55" t="s">
        <v>119</v>
      </c>
      <c r="L807" s="41" t="s">
        <v>55</v>
      </c>
      <c r="M807" s="33" t="s">
        <v>53</v>
      </c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>
      <c r="A808" s="41" t="str">
        <f t="shared" si="1"/>
        <v>Fiji-Oceania2000</v>
      </c>
      <c r="B808" s="41">
        <v>0.025</v>
      </c>
      <c r="C808" s="41">
        <v>0.021</v>
      </c>
      <c r="D808" s="41">
        <v>70.0</v>
      </c>
      <c r="E808" s="41">
        <v>65.0</v>
      </c>
      <c r="F808" s="41">
        <v>0.351</v>
      </c>
      <c r="G808" s="41">
        <v>0.615</v>
      </c>
      <c r="H808" s="41">
        <v>0.034</v>
      </c>
      <c r="I808" s="41">
        <v>811647.0</v>
      </c>
      <c r="J808" s="41">
        <v>0.479</v>
      </c>
      <c r="K808" s="55" t="s">
        <v>120</v>
      </c>
      <c r="L808" s="41" t="s">
        <v>59</v>
      </c>
      <c r="M808" s="33" t="s">
        <v>40</v>
      </c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>
      <c r="A809" s="41" t="str">
        <f t="shared" si="1"/>
        <v>Fiji-Oceania2001</v>
      </c>
      <c r="B809" s="41">
        <v>0.024</v>
      </c>
      <c r="C809" s="41">
        <v>0.02</v>
      </c>
      <c r="D809" s="41">
        <v>70.0</v>
      </c>
      <c r="E809" s="41">
        <v>65.0</v>
      </c>
      <c r="F809" s="41">
        <v>0.343</v>
      </c>
      <c r="G809" s="41">
        <v>0.621</v>
      </c>
      <c r="H809" s="41">
        <v>0.036</v>
      </c>
      <c r="I809" s="41">
        <v>814700.0</v>
      </c>
      <c r="J809" s="41">
        <v>0.483</v>
      </c>
      <c r="K809" s="55" t="s">
        <v>120</v>
      </c>
      <c r="L809" s="41" t="s">
        <v>59</v>
      </c>
      <c r="M809" s="33" t="s">
        <v>42</v>
      </c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>
      <c r="A810" s="41" t="str">
        <f t="shared" si="1"/>
        <v>Fiji-Oceania2002</v>
      </c>
      <c r="B810" s="41">
        <v>0.024</v>
      </c>
      <c r="C810" s="41">
        <v>0.02</v>
      </c>
      <c r="D810" s="41">
        <v>71.0</v>
      </c>
      <c r="E810" s="41">
        <v>65.0</v>
      </c>
      <c r="F810" s="41">
        <v>0.334</v>
      </c>
      <c r="G810" s="41">
        <v>0.629</v>
      </c>
      <c r="H810" s="41">
        <v>0.037</v>
      </c>
      <c r="I810" s="41">
        <v>816237.0</v>
      </c>
      <c r="J810" s="41">
        <v>0.487</v>
      </c>
      <c r="K810" s="55" t="s">
        <v>120</v>
      </c>
      <c r="L810" s="41" t="s">
        <v>59</v>
      </c>
      <c r="M810" s="33" t="s">
        <v>43</v>
      </c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>
      <c r="A811" s="41" t="str">
        <f t="shared" si="1"/>
        <v>Fiji-Oceania2003</v>
      </c>
      <c r="B811" s="41">
        <v>0.024</v>
      </c>
      <c r="C811" s="41">
        <v>0.02</v>
      </c>
      <c r="D811" s="41">
        <v>71.0</v>
      </c>
      <c r="E811" s="41">
        <v>66.0</v>
      </c>
      <c r="F811" s="41">
        <v>0.324</v>
      </c>
      <c r="G811" s="41">
        <v>0.638</v>
      </c>
      <c r="H811" s="41">
        <v>0.038</v>
      </c>
      <c r="I811" s="41">
        <v>817224.0</v>
      </c>
      <c r="J811" s="41">
        <v>0.491</v>
      </c>
      <c r="K811" s="55" t="s">
        <v>120</v>
      </c>
      <c r="L811" s="41" t="s">
        <v>59</v>
      </c>
      <c r="M811" s="33" t="s">
        <v>44</v>
      </c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>
      <c r="A812" s="41" t="str">
        <f t="shared" si="1"/>
        <v>Fiji-Oceania2004</v>
      </c>
      <c r="B812" s="41">
        <v>0.024</v>
      </c>
      <c r="C812" s="41">
        <v>0.02</v>
      </c>
      <c r="D812" s="41">
        <v>71.0</v>
      </c>
      <c r="E812" s="41">
        <v>66.0</v>
      </c>
      <c r="F812" s="41">
        <v>0.314</v>
      </c>
      <c r="G812" s="41">
        <v>0.646</v>
      </c>
      <c r="H812" s="41">
        <v>0.04</v>
      </c>
      <c r="I812" s="41">
        <v>818995.0</v>
      </c>
      <c r="J812" s="41">
        <v>0.495</v>
      </c>
      <c r="K812" s="55" t="s">
        <v>120</v>
      </c>
      <c r="L812" s="41" t="s">
        <v>59</v>
      </c>
      <c r="M812" s="33" t="s">
        <v>45</v>
      </c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>
      <c r="A813" s="41" t="str">
        <f t="shared" si="1"/>
        <v>Fiji-Oceania2005</v>
      </c>
      <c r="B813" s="41">
        <v>0.023</v>
      </c>
      <c r="C813" s="41">
        <v>0.02</v>
      </c>
      <c r="D813" s="41">
        <v>71.0</v>
      </c>
      <c r="E813" s="41">
        <v>66.0</v>
      </c>
      <c r="F813" s="41">
        <v>0.306</v>
      </c>
      <c r="G813" s="41">
        <v>0.653</v>
      </c>
      <c r="H813" s="41">
        <v>0.041</v>
      </c>
      <c r="I813" s="41">
        <v>822484.0</v>
      </c>
      <c r="J813" s="41">
        <v>0.499</v>
      </c>
      <c r="K813" s="55" t="s">
        <v>120</v>
      </c>
      <c r="L813" s="41" t="s">
        <v>59</v>
      </c>
      <c r="M813" s="33" t="s">
        <v>46</v>
      </c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>
      <c r="A814" s="41" t="str">
        <f t="shared" si="1"/>
        <v>Fiji-Oceania2006</v>
      </c>
      <c r="B814" s="41">
        <v>0.023</v>
      </c>
      <c r="C814" s="41">
        <v>0.02</v>
      </c>
      <c r="D814" s="41">
        <v>72.0</v>
      </c>
      <c r="E814" s="41">
        <v>66.0</v>
      </c>
      <c r="F814" s="41">
        <v>0.3</v>
      </c>
      <c r="G814" s="41">
        <v>0.657</v>
      </c>
      <c r="H814" s="41">
        <v>0.042</v>
      </c>
      <c r="I814" s="41">
        <v>828060.0</v>
      </c>
      <c r="J814" s="41">
        <v>0.503</v>
      </c>
      <c r="K814" s="55" t="s">
        <v>120</v>
      </c>
      <c r="L814" s="41" t="s">
        <v>59</v>
      </c>
      <c r="M814" s="33" t="s">
        <v>47</v>
      </c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>
      <c r="A815" s="41" t="str">
        <f t="shared" si="1"/>
        <v>Fiji-Oceania2007</v>
      </c>
      <c r="B815" s="41">
        <v>0.023</v>
      </c>
      <c r="C815" s="41">
        <v>0.02</v>
      </c>
      <c r="D815" s="41">
        <v>72.0</v>
      </c>
      <c r="E815" s="41">
        <v>66.0</v>
      </c>
      <c r="F815" s="41">
        <v>0.296</v>
      </c>
      <c r="G815" s="41">
        <v>0.66</v>
      </c>
      <c r="H815" s="41">
        <v>0.044</v>
      </c>
      <c r="I815" s="41">
        <v>835392.0</v>
      </c>
      <c r="J815" s="41">
        <v>0.507</v>
      </c>
      <c r="K815" s="55" t="s">
        <v>120</v>
      </c>
      <c r="L815" s="41" t="s">
        <v>59</v>
      </c>
      <c r="M815" s="33" t="s">
        <v>48</v>
      </c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>
      <c r="A816" s="41" t="str">
        <f t="shared" si="1"/>
        <v>Fiji-Oceania2008</v>
      </c>
      <c r="B816" s="41">
        <v>0.022</v>
      </c>
      <c r="C816" s="41">
        <v>0.02</v>
      </c>
      <c r="D816" s="41">
        <v>72.0</v>
      </c>
      <c r="E816" s="41">
        <v>66.0</v>
      </c>
      <c r="F816" s="41">
        <v>0.294</v>
      </c>
      <c r="G816" s="41">
        <v>0.661</v>
      </c>
      <c r="H816" s="41">
        <v>0.045</v>
      </c>
      <c r="I816" s="41">
        <v>843851.0</v>
      </c>
      <c r="J816" s="41">
        <v>0.511</v>
      </c>
      <c r="K816" s="55" t="s">
        <v>120</v>
      </c>
      <c r="L816" s="41" t="s">
        <v>59</v>
      </c>
      <c r="M816" s="33" t="s">
        <v>49</v>
      </c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>
      <c r="A817" s="41" t="str">
        <f t="shared" si="1"/>
        <v>Fiji-Oceania2009</v>
      </c>
      <c r="B817" s="41">
        <v>0.022</v>
      </c>
      <c r="C817" s="41">
        <v>0.02</v>
      </c>
      <c r="D817" s="41">
        <v>72.0</v>
      </c>
      <c r="E817" s="41">
        <v>66.0</v>
      </c>
      <c r="F817" s="41">
        <v>0.292</v>
      </c>
      <c r="G817" s="41">
        <v>0.662</v>
      </c>
      <c r="H817" s="41">
        <v>0.047</v>
      </c>
      <c r="I817" s="41">
        <v>852479.0</v>
      </c>
      <c r="J817" s="41">
        <v>0.514</v>
      </c>
      <c r="K817" s="55" t="s">
        <v>120</v>
      </c>
      <c r="L817" s="41" t="s">
        <v>59</v>
      </c>
      <c r="M817" s="33" t="s">
        <v>50</v>
      </c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>
      <c r="A818" s="41" t="str">
        <f t="shared" si="1"/>
        <v>Fiji-Oceania2010</v>
      </c>
      <c r="B818" s="41">
        <v>0.022</v>
      </c>
      <c r="C818" s="41">
        <v>0.02</v>
      </c>
      <c r="D818" s="41">
        <v>72.0</v>
      </c>
      <c r="E818" s="41">
        <v>66.0</v>
      </c>
      <c r="F818" s="41">
        <v>0.29</v>
      </c>
      <c r="G818" s="41">
        <v>0.661</v>
      </c>
      <c r="H818" s="41">
        <v>0.048</v>
      </c>
      <c r="I818" s="41">
        <v>860559.0</v>
      </c>
      <c r="J818" s="41">
        <v>0.518</v>
      </c>
      <c r="K818" s="55" t="s">
        <v>120</v>
      </c>
      <c r="L818" s="41" t="s">
        <v>59</v>
      </c>
      <c r="M818" s="33" t="s">
        <v>51</v>
      </c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>
      <c r="A819" s="41" t="str">
        <f t="shared" si="1"/>
        <v>Fiji-Oceania2011</v>
      </c>
      <c r="B819" s="41">
        <v>0.021</v>
      </c>
      <c r="C819" s="41">
        <v>0.02</v>
      </c>
      <c r="D819" s="41">
        <v>73.0</v>
      </c>
      <c r="E819" s="41">
        <v>67.0</v>
      </c>
      <c r="F819" s="41">
        <v>0.289</v>
      </c>
      <c r="G819" s="41">
        <v>0.661</v>
      </c>
      <c r="H819" s="41">
        <v>0.05</v>
      </c>
      <c r="I819" s="41">
        <v>867921.0</v>
      </c>
      <c r="J819" s="41">
        <v>0.522</v>
      </c>
      <c r="K819" s="55" t="s">
        <v>120</v>
      </c>
      <c r="L819" s="41" t="s">
        <v>59</v>
      </c>
      <c r="M819" s="33" t="s">
        <v>52</v>
      </c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>
      <c r="A820" s="41" t="str">
        <f t="shared" si="1"/>
        <v>Fiji-Oceania2012</v>
      </c>
      <c r="B820" s="41">
        <v>0.021</v>
      </c>
      <c r="C820" s="41">
        <v>0.02</v>
      </c>
      <c r="D820" s="41">
        <v>73.0</v>
      </c>
      <c r="E820" s="41">
        <v>67.0</v>
      </c>
      <c r="F820" s="41">
        <v>0.289</v>
      </c>
      <c r="G820" s="41">
        <v>0.659</v>
      </c>
      <c r="H820" s="41">
        <v>0.052</v>
      </c>
      <c r="I820" s="41">
        <v>874742.0</v>
      </c>
      <c r="J820" s="41">
        <v>0.526</v>
      </c>
      <c r="K820" s="55" t="s">
        <v>120</v>
      </c>
      <c r="L820" s="41" t="s">
        <v>59</v>
      </c>
      <c r="M820" s="33" t="s">
        <v>53</v>
      </c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>
      <c r="A821" s="41" t="str">
        <f t="shared" si="1"/>
        <v>Finland-Europe2000</v>
      </c>
      <c r="B821" s="41">
        <v>0.011</v>
      </c>
      <c r="C821" s="41">
        <v>0.004</v>
      </c>
      <c r="D821" s="41">
        <v>81.0</v>
      </c>
      <c r="E821" s="41">
        <v>74.0</v>
      </c>
      <c r="F821" s="41">
        <v>0.182</v>
      </c>
      <c r="G821" s="41">
        <v>0.669</v>
      </c>
      <c r="H821" s="41">
        <v>0.149</v>
      </c>
      <c r="I821" s="41">
        <v>5176209.0</v>
      </c>
      <c r="J821" s="41">
        <v>0.822</v>
      </c>
      <c r="K821" s="55" t="s">
        <v>121</v>
      </c>
      <c r="L821" s="41" t="s">
        <v>55</v>
      </c>
      <c r="M821" s="33" t="s">
        <v>40</v>
      </c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>
      <c r="A822" s="41" t="str">
        <f t="shared" si="1"/>
        <v>Finland-Europe2001</v>
      </c>
      <c r="B822" s="41">
        <v>0.011</v>
      </c>
      <c r="C822" s="41">
        <v>0.003</v>
      </c>
      <c r="D822" s="41">
        <v>82.0</v>
      </c>
      <c r="E822" s="41">
        <v>75.0</v>
      </c>
      <c r="F822" s="41">
        <v>0.18</v>
      </c>
      <c r="G822" s="41">
        <v>0.669</v>
      </c>
      <c r="H822" s="41">
        <v>0.151</v>
      </c>
      <c r="I822" s="41">
        <v>5188008.0</v>
      </c>
      <c r="J822" s="41">
        <v>0.824</v>
      </c>
      <c r="K822" s="55" t="s">
        <v>121</v>
      </c>
      <c r="L822" s="41" t="s">
        <v>55</v>
      </c>
      <c r="M822" s="33" t="s">
        <v>42</v>
      </c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>
      <c r="A823" s="41" t="str">
        <f t="shared" si="1"/>
        <v>Finland-Europe2002</v>
      </c>
      <c r="B823" s="41">
        <v>0.011</v>
      </c>
      <c r="C823" s="41">
        <v>0.003</v>
      </c>
      <c r="D823" s="41">
        <v>82.0</v>
      </c>
      <c r="E823" s="41">
        <v>75.0</v>
      </c>
      <c r="F823" s="41">
        <v>0.178</v>
      </c>
      <c r="G823" s="41">
        <v>0.669</v>
      </c>
      <c r="H823" s="41">
        <v>0.153</v>
      </c>
      <c r="I823" s="41">
        <v>5200598.0</v>
      </c>
      <c r="J823" s="41">
        <v>0.825</v>
      </c>
      <c r="K823" s="55" t="s">
        <v>121</v>
      </c>
      <c r="L823" s="41" t="s">
        <v>55</v>
      </c>
      <c r="M823" s="33" t="s">
        <v>43</v>
      </c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>
      <c r="A824" s="41" t="str">
        <f t="shared" si="1"/>
        <v>Finland-Europe2003</v>
      </c>
      <c r="B824" s="41">
        <v>0.011</v>
      </c>
      <c r="C824" s="41">
        <v>0.003</v>
      </c>
      <c r="D824" s="41">
        <v>82.0</v>
      </c>
      <c r="E824" s="41">
        <v>75.0</v>
      </c>
      <c r="F824" s="41">
        <v>0.177</v>
      </c>
      <c r="G824" s="41">
        <v>0.668</v>
      </c>
      <c r="H824" s="41">
        <v>0.155</v>
      </c>
      <c r="I824" s="41">
        <v>5213014.0</v>
      </c>
      <c r="J824" s="41">
        <v>0.826</v>
      </c>
      <c r="K824" s="55" t="s">
        <v>121</v>
      </c>
      <c r="L824" s="41" t="s">
        <v>55</v>
      </c>
      <c r="M824" s="33" t="s">
        <v>44</v>
      </c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>
      <c r="A825" s="41" t="str">
        <f t="shared" si="1"/>
        <v>Finland-Europe2004</v>
      </c>
      <c r="B825" s="41">
        <v>0.011</v>
      </c>
      <c r="C825" s="41">
        <v>0.003</v>
      </c>
      <c r="D825" s="41">
        <v>82.0</v>
      </c>
      <c r="E825" s="41">
        <v>75.0</v>
      </c>
      <c r="F825" s="41">
        <v>0.175</v>
      </c>
      <c r="G825" s="41">
        <v>0.667</v>
      </c>
      <c r="H825" s="41">
        <v>0.157</v>
      </c>
      <c r="I825" s="41">
        <v>5228172.0</v>
      </c>
      <c r="J825" s="41">
        <v>0.828</v>
      </c>
      <c r="K825" s="55" t="s">
        <v>121</v>
      </c>
      <c r="L825" s="41" t="s">
        <v>55</v>
      </c>
      <c r="M825" s="33" t="s">
        <v>45</v>
      </c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>
      <c r="A826" s="41" t="str">
        <f t="shared" si="1"/>
        <v>Finland-Europe2005</v>
      </c>
      <c r="B826" s="41">
        <v>0.011</v>
      </c>
      <c r="C826" s="41">
        <v>0.003</v>
      </c>
      <c r="D826" s="41">
        <v>82.0</v>
      </c>
      <c r="E826" s="41">
        <v>76.0</v>
      </c>
      <c r="F826" s="41">
        <v>0.174</v>
      </c>
      <c r="G826" s="41">
        <v>0.667</v>
      </c>
      <c r="H826" s="41">
        <v>0.159</v>
      </c>
      <c r="I826" s="41">
        <v>5246096.0</v>
      </c>
      <c r="J826" s="41">
        <v>0.829</v>
      </c>
      <c r="K826" s="55" t="s">
        <v>121</v>
      </c>
      <c r="L826" s="41" t="s">
        <v>55</v>
      </c>
      <c r="M826" s="33" t="s">
        <v>46</v>
      </c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>
      <c r="A827" s="41" t="str">
        <f t="shared" si="1"/>
        <v>Finland-Europe2006</v>
      </c>
      <c r="B827" s="41">
        <v>0.011</v>
      </c>
      <c r="C827" s="41">
        <v>0.003</v>
      </c>
      <c r="D827" s="41">
        <v>83.0</v>
      </c>
      <c r="E827" s="41">
        <v>76.0</v>
      </c>
      <c r="F827" s="41">
        <v>0.172</v>
      </c>
      <c r="G827" s="41">
        <v>0.667</v>
      </c>
      <c r="H827" s="41">
        <v>0.161</v>
      </c>
      <c r="I827" s="41">
        <v>5266268.0</v>
      </c>
      <c r="J827" s="41">
        <v>0.83</v>
      </c>
      <c r="K827" s="55" t="s">
        <v>121</v>
      </c>
      <c r="L827" s="41" t="s">
        <v>55</v>
      </c>
      <c r="M827" s="33" t="s">
        <v>47</v>
      </c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>
      <c r="A828" s="41" t="str">
        <f t="shared" si="1"/>
        <v>Finland-Europe2007</v>
      </c>
      <c r="B828" s="41">
        <v>0.011</v>
      </c>
      <c r="C828" s="41">
        <v>0.003</v>
      </c>
      <c r="D828" s="41">
        <v>83.0</v>
      </c>
      <c r="E828" s="41">
        <v>76.0</v>
      </c>
      <c r="F828" s="41">
        <v>0.17</v>
      </c>
      <c r="G828" s="41">
        <v>0.668</v>
      </c>
      <c r="H828" s="41">
        <v>0.163</v>
      </c>
      <c r="I828" s="41">
        <v>5288720.0</v>
      </c>
      <c r="J828" s="41">
        <v>0.832</v>
      </c>
      <c r="K828" s="55" t="s">
        <v>121</v>
      </c>
      <c r="L828" s="41" t="s">
        <v>55</v>
      </c>
      <c r="M828" s="33" t="s">
        <v>48</v>
      </c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>
      <c r="A829" s="41" t="str">
        <f t="shared" si="1"/>
        <v>Finland-Europe2008</v>
      </c>
      <c r="B829" s="41">
        <v>0.011</v>
      </c>
      <c r="C829" s="41">
        <v>0.003</v>
      </c>
      <c r="D829" s="41">
        <v>83.0</v>
      </c>
      <c r="E829" s="41">
        <v>76.0</v>
      </c>
      <c r="F829" s="41">
        <v>0.168</v>
      </c>
      <c r="G829" s="41">
        <v>0.668</v>
      </c>
      <c r="H829" s="41">
        <v>0.165</v>
      </c>
      <c r="I829" s="41">
        <v>5313399.0</v>
      </c>
      <c r="J829" s="41">
        <v>0.833</v>
      </c>
      <c r="K829" s="55" t="s">
        <v>121</v>
      </c>
      <c r="L829" s="41" t="s">
        <v>55</v>
      </c>
      <c r="M829" s="33" t="s">
        <v>49</v>
      </c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>
      <c r="A830" s="41" t="str">
        <f t="shared" si="1"/>
        <v>Finland-Europe2009</v>
      </c>
      <c r="B830" s="41">
        <v>0.011</v>
      </c>
      <c r="C830" s="41">
        <v>0.003</v>
      </c>
      <c r="D830" s="41">
        <v>83.0</v>
      </c>
      <c r="E830" s="41">
        <v>77.0</v>
      </c>
      <c r="F830" s="41">
        <v>0.166</v>
      </c>
      <c r="G830" s="41">
        <v>0.666</v>
      </c>
      <c r="H830" s="41">
        <v>0.167</v>
      </c>
      <c r="I830" s="41">
        <v>5338871.0</v>
      </c>
      <c r="J830" s="41">
        <v>0.834</v>
      </c>
      <c r="K830" s="55" t="s">
        <v>121</v>
      </c>
      <c r="L830" s="41" t="s">
        <v>55</v>
      </c>
      <c r="M830" s="33" t="s">
        <v>50</v>
      </c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>
      <c r="A831" s="41" t="str">
        <f t="shared" si="1"/>
        <v>Finland-Europe2010</v>
      </c>
      <c r="B831" s="41">
        <v>0.011</v>
      </c>
      <c r="C831" s="41">
        <v>0.003</v>
      </c>
      <c r="D831" s="41">
        <v>83.0</v>
      </c>
      <c r="E831" s="41">
        <v>77.0</v>
      </c>
      <c r="F831" s="41">
        <v>0.165</v>
      </c>
      <c r="G831" s="41">
        <v>0.664</v>
      </c>
      <c r="H831" s="41">
        <v>0.171</v>
      </c>
      <c r="I831" s="41">
        <v>5363352.0</v>
      </c>
      <c r="J831" s="41">
        <v>0.836</v>
      </c>
      <c r="K831" s="55" t="s">
        <v>121</v>
      </c>
      <c r="L831" s="41" t="s">
        <v>55</v>
      </c>
      <c r="M831" s="33" t="s">
        <v>51</v>
      </c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>
      <c r="A832" s="41" t="str">
        <f t="shared" si="1"/>
        <v>Finland-Europe2011</v>
      </c>
      <c r="B832" s="41">
        <v>0.011</v>
      </c>
      <c r="C832" s="41">
        <v>0.002</v>
      </c>
      <c r="D832" s="41">
        <v>84.0</v>
      </c>
      <c r="E832" s="41">
        <v>77.0</v>
      </c>
      <c r="F832" s="41">
        <v>0.164</v>
      </c>
      <c r="G832" s="41">
        <v>0.659</v>
      </c>
      <c r="H832" s="41">
        <v>0.177</v>
      </c>
      <c r="I832" s="41">
        <v>5388272.0</v>
      </c>
      <c r="J832" s="41">
        <v>0.837</v>
      </c>
      <c r="K832" s="55" t="s">
        <v>121</v>
      </c>
      <c r="L832" s="41" t="s">
        <v>55</v>
      </c>
      <c r="M832" s="33" t="s">
        <v>52</v>
      </c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>
      <c r="A833" s="41" t="str">
        <f t="shared" si="1"/>
        <v>Finland-Europe2012</v>
      </c>
      <c r="B833" s="41">
        <v>0.011</v>
      </c>
      <c r="C833" s="41">
        <v>0.002</v>
      </c>
      <c r="D833" s="41">
        <v>84.0</v>
      </c>
      <c r="E833" s="41">
        <v>78.0</v>
      </c>
      <c r="F833" s="41">
        <v>0.164</v>
      </c>
      <c r="G833" s="41">
        <v>0.653</v>
      </c>
      <c r="H833" s="41">
        <v>0.183</v>
      </c>
      <c r="I833" s="41">
        <v>5413971.0</v>
      </c>
      <c r="J833" s="41">
        <v>0.838</v>
      </c>
      <c r="K833" s="55" t="s">
        <v>121</v>
      </c>
      <c r="L833" s="41" t="s">
        <v>55</v>
      </c>
      <c r="M833" s="33" t="s">
        <v>53</v>
      </c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>
      <c r="A834" s="41" t="str">
        <f t="shared" si="1"/>
        <v>France-Europe2000</v>
      </c>
      <c r="B834" s="41">
        <v>0.013</v>
      </c>
      <c r="C834" s="41">
        <v>0.004</v>
      </c>
      <c r="D834" s="41">
        <v>83.0</v>
      </c>
      <c r="E834" s="41">
        <v>75.0</v>
      </c>
      <c r="F834" s="41">
        <v>0.189</v>
      </c>
      <c r="G834" s="41">
        <v>0.65</v>
      </c>
      <c r="H834" s="41">
        <v>0.16</v>
      </c>
      <c r="I834" s="41">
        <v>6.0911057E7</v>
      </c>
      <c r="J834" s="41">
        <v>0.759</v>
      </c>
      <c r="K834" s="55" t="s">
        <v>122</v>
      </c>
      <c r="L834" s="41" t="s">
        <v>55</v>
      </c>
      <c r="M834" s="33" t="s">
        <v>40</v>
      </c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>
      <c r="A835" s="41" t="str">
        <f t="shared" si="1"/>
        <v>France-Europe2001</v>
      </c>
      <c r="B835" s="41">
        <v>0.013</v>
      </c>
      <c r="C835" s="41">
        <v>0.004</v>
      </c>
      <c r="D835" s="41">
        <v>83.0</v>
      </c>
      <c r="E835" s="41">
        <v>76.0</v>
      </c>
      <c r="F835" s="41">
        <v>0.188</v>
      </c>
      <c r="G835" s="41">
        <v>0.651</v>
      </c>
      <c r="H835" s="41">
        <v>0.161</v>
      </c>
      <c r="I835" s="41">
        <v>6.1355725E7</v>
      </c>
      <c r="J835" s="41">
        <v>0.761</v>
      </c>
      <c r="K835" s="55" t="s">
        <v>122</v>
      </c>
      <c r="L835" s="41" t="s">
        <v>55</v>
      </c>
      <c r="M835" s="33" t="s">
        <v>42</v>
      </c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>
      <c r="A836" s="41" t="str">
        <f t="shared" si="1"/>
        <v>France-Europe2002</v>
      </c>
      <c r="B836" s="41">
        <v>0.013</v>
      </c>
      <c r="C836" s="41">
        <v>0.004</v>
      </c>
      <c r="D836" s="41">
        <v>83.0</v>
      </c>
      <c r="E836" s="41">
        <v>76.0</v>
      </c>
      <c r="F836" s="41">
        <v>0.187</v>
      </c>
      <c r="G836" s="41">
        <v>0.651</v>
      </c>
      <c r="H836" s="41">
        <v>0.162</v>
      </c>
      <c r="I836" s="41">
        <v>6.1803229E7</v>
      </c>
      <c r="J836" s="41">
        <v>0.764</v>
      </c>
      <c r="K836" s="55" t="s">
        <v>122</v>
      </c>
      <c r="L836" s="41" t="s">
        <v>55</v>
      </c>
      <c r="M836" s="33" t="s">
        <v>43</v>
      </c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>
      <c r="A837" s="41" t="str">
        <f t="shared" si="1"/>
        <v>France-Europe2003</v>
      </c>
      <c r="B837" s="41">
        <v>0.013</v>
      </c>
      <c r="C837" s="41">
        <v>0.004</v>
      </c>
      <c r="D837" s="41">
        <v>83.0</v>
      </c>
      <c r="E837" s="41">
        <v>76.0</v>
      </c>
      <c r="F837" s="41">
        <v>0.186</v>
      </c>
      <c r="G837" s="41">
        <v>0.651</v>
      </c>
      <c r="H837" s="41">
        <v>0.163</v>
      </c>
      <c r="I837" s="41">
        <v>6.2242474E7</v>
      </c>
      <c r="J837" s="41">
        <v>0.766</v>
      </c>
      <c r="K837" s="55" t="s">
        <v>122</v>
      </c>
      <c r="L837" s="41" t="s">
        <v>55</v>
      </c>
      <c r="M837" s="33" t="s">
        <v>44</v>
      </c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>
      <c r="A838" s="41" t="str">
        <f t="shared" si="1"/>
        <v>France-Europe2004</v>
      </c>
      <c r="B838" s="41">
        <v>0.013</v>
      </c>
      <c r="C838" s="41">
        <v>0.004</v>
      </c>
      <c r="D838" s="41">
        <v>84.0</v>
      </c>
      <c r="E838" s="41">
        <v>77.0</v>
      </c>
      <c r="F838" s="41">
        <v>0.186</v>
      </c>
      <c r="G838" s="41">
        <v>0.651</v>
      </c>
      <c r="H838" s="41">
        <v>0.164</v>
      </c>
      <c r="I838" s="41">
        <v>6.2702121E7</v>
      </c>
      <c r="J838" s="41">
        <v>0.769</v>
      </c>
      <c r="K838" s="55" t="s">
        <v>122</v>
      </c>
      <c r="L838" s="41" t="s">
        <v>55</v>
      </c>
      <c r="M838" s="33" t="s">
        <v>45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>
      <c r="A839" s="41" t="str">
        <f t="shared" si="1"/>
        <v>France-Europe2005</v>
      </c>
      <c r="B839" s="41">
        <v>0.013</v>
      </c>
      <c r="C839" s="41">
        <v>0.004</v>
      </c>
      <c r="D839" s="41">
        <v>84.0</v>
      </c>
      <c r="E839" s="41">
        <v>77.0</v>
      </c>
      <c r="F839" s="41">
        <v>0.185</v>
      </c>
      <c r="G839" s="41">
        <v>0.651</v>
      </c>
      <c r="H839" s="41">
        <v>0.164</v>
      </c>
      <c r="I839" s="41">
        <v>6.3176246E7</v>
      </c>
      <c r="J839" s="41">
        <v>0.771</v>
      </c>
      <c r="K839" s="55" t="s">
        <v>122</v>
      </c>
      <c r="L839" s="41" t="s">
        <v>55</v>
      </c>
      <c r="M839" s="33" t="s">
        <v>46</v>
      </c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>
      <c r="A840" s="41" t="str">
        <f t="shared" si="1"/>
        <v>France-Europe2006</v>
      </c>
      <c r="B840" s="41">
        <v>0.013</v>
      </c>
      <c r="C840" s="41">
        <v>0.004</v>
      </c>
      <c r="D840" s="41">
        <v>85.0</v>
      </c>
      <c r="E840" s="41">
        <v>77.0</v>
      </c>
      <c r="F840" s="41">
        <v>0.185</v>
      </c>
      <c r="G840" s="41">
        <v>0.651</v>
      </c>
      <c r="H840" s="41">
        <v>0.165</v>
      </c>
      <c r="I840" s="41">
        <v>6.3617975E7</v>
      </c>
      <c r="J840" s="41">
        <v>0.774</v>
      </c>
      <c r="K840" s="55" t="s">
        <v>122</v>
      </c>
      <c r="L840" s="41" t="s">
        <v>55</v>
      </c>
      <c r="M840" s="33" t="s">
        <v>47</v>
      </c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>
      <c r="A841" s="41" t="str">
        <f t="shared" si="1"/>
        <v>France-Europe2007</v>
      </c>
      <c r="B841" s="41">
        <v>0.013</v>
      </c>
      <c r="C841" s="41">
        <v>0.004</v>
      </c>
      <c r="D841" s="41">
        <v>85.0</v>
      </c>
      <c r="E841" s="41">
        <v>78.0</v>
      </c>
      <c r="F841" s="41">
        <v>0.184</v>
      </c>
      <c r="G841" s="41">
        <v>0.651</v>
      </c>
      <c r="H841" s="41">
        <v>0.165</v>
      </c>
      <c r="I841" s="41">
        <v>6.4012572E7</v>
      </c>
      <c r="J841" s="41">
        <v>0.776</v>
      </c>
      <c r="K841" s="55" t="s">
        <v>122</v>
      </c>
      <c r="L841" s="41" t="s">
        <v>55</v>
      </c>
      <c r="M841" s="33" t="s">
        <v>48</v>
      </c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>
      <c r="A842" s="41" t="str">
        <f t="shared" si="1"/>
        <v>France-Europe2008</v>
      </c>
      <c r="B842" s="41">
        <v>0.013</v>
      </c>
      <c r="C842" s="41">
        <v>0.004</v>
      </c>
      <c r="D842" s="41">
        <v>85.0</v>
      </c>
      <c r="E842" s="41">
        <v>78.0</v>
      </c>
      <c r="F842" s="41">
        <v>0.184</v>
      </c>
      <c r="G842" s="41">
        <v>0.651</v>
      </c>
      <c r="H842" s="41">
        <v>0.165</v>
      </c>
      <c r="I842" s="41">
        <v>6.4371099E7</v>
      </c>
      <c r="J842" s="41">
        <v>0.779</v>
      </c>
      <c r="K842" s="55" t="s">
        <v>122</v>
      </c>
      <c r="L842" s="41" t="s">
        <v>55</v>
      </c>
      <c r="M842" s="33" t="s">
        <v>49</v>
      </c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>
      <c r="A843" s="41" t="str">
        <f t="shared" si="1"/>
        <v>France-Europe2009</v>
      </c>
      <c r="B843" s="41">
        <v>0.013</v>
      </c>
      <c r="C843" s="41">
        <v>0.004</v>
      </c>
      <c r="D843" s="41">
        <v>85.0</v>
      </c>
      <c r="E843" s="41">
        <v>78.0</v>
      </c>
      <c r="F843" s="41">
        <v>0.184</v>
      </c>
      <c r="G843" s="41">
        <v>0.65</v>
      </c>
      <c r="H843" s="41">
        <v>0.166</v>
      </c>
      <c r="I843" s="41">
        <v>6.4702921E7</v>
      </c>
      <c r="J843" s="41">
        <v>0.781</v>
      </c>
      <c r="K843" s="55" t="s">
        <v>122</v>
      </c>
      <c r="L843" s="41" t="s">
        <v>55</v>
      </c>
      <c r="M843" s="33" t="s">
        <v>50</v>
      </c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>
      <c r="A844" s="41" t="str">
        <f t="shared" si="1"/>
        <v>France-Europe2010</v>
      </c>
      <c r="B844" s="41">
        <v>0.013</v>
      </c>
      <c r="C844" s="41">
        <v>0.004</v>
      </c>
      <c r="D844" s="41">
        <v>85.0</v>
      </c>
      <c r="E844" s="41">
        <v>78.0</v>
      </c>
      <c r="F844" s="41">
        <v>0.184</v>
      </c>
      <c r="G844" s="41">
        <v>0.648</v>
      </c>
      <c r="H844" s="41">
        <v>0.168</v>
      </c>
      <c r="I844" s="41">
        <v>6.5023142E7</v>
      </c>
      <c r="J844" s="41">
        <v>0.783</v>
      </c>
      <c r="K844" s="55" t="s">
        <v>122</v>
      </c>
      <c r="L844" s="41" t="s">
        <v>55</v>
      </c>
      <c r="M844" s="33" t="s">
        <v>51</v>
      </c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>
      <c r="A845" s="41" t="str">
        <f t="shared" si="1"/>
        <v>France-Europe2011</v>
      </c>
      <c r="B845" s="41">
        <v>0.013</v>
      </c>
      <c r="C845" s="41">
        <v>0.004</v>
      </c>
      <c r="D845" s="41">
        <v>86.0</v>
      </c>
      <c r="E845" s="41">
        <v>79.0</v>
      </c>
      <c r="F845" s="41">
        <v>0.183</v>
      </c>
      <c r="G845" s="41">
        <v>0.646</v>
      </c>
      <c r="H845" s="41">
        <v>0.171</v>
      </c>
      <c r="I845" s="41">
        <v>6.5343588E7</v>
      </c>
      <c r="J845" s="41">
        <v>0.786</v>
      </c>
      <c r="K845" s="55" t="s">
        <v>122</v>
      </c>
      <c r="L845" s="41" t="s">
        <v>55</v>
      </c>
      <c r="M845" s="33" t="s">
        <v>52</v>
      </c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>
      <c r="A846" s="41" t="str">
        <f t="shared" si="1"/>
        <v>France-Europe2012</v>
      </c>
      <c r="B846" s="41">
        <v>0.013</v>
      </c>
      <c r="C846" s="41">
        <v>0.004</v>
      </c>
      <c r="D846" s="41">
        <v>86.0</v>
      </c>
      <c r="E846" s="41">
        <v>79.0</v>
      </c>
      <c r="F846" s="41">
        <v>0.183</v>
      </c>
      <c r="G846" s="41">
        <v>0.643</v>
      </c>
      <c r="H846" s="41">
        <v>0.175</v>
      </c>
      <c r="I846" s="41">
        <v>6.5676758E7</v>
      </c>
      <c r="J846" s="41">
        <v>0.788</v>
      </c>
      <c r="K846" s="55" t="s">
        <v>122</v>
      </c>
      <c r="L846" s="41" t="s">
        <v>55</v>
      </c>
      <c r="M846" s="33" t="s">
        <v>53</v>
      </c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>
      <c r="A847" s="41" t="str">
        <f t="shared" si="1"/>
        <v>French Polynesia-Oceania2000</v>
      </c>
      <c r="B847" s="41">
        <v>0.02</v>
      </c>
      <c r="C847" s="41">
        <v>0.032</v>
      </c>
      <c r="D847" s="41">
        <v>75.0</v>
      </c>
      <c r="E847" s="41">
        <v>70.0</v>
      </c>
      <c r="F847" s="41">
        <v>0.318</v>
      </c>
      <c r="G847" s="41">
        <v>0.64</v>
      </c>
      <c r="H847" s="41">
        <v>0.043</v>
      </c>
      <c r="I847" s="41">
        <v>237267.0</v>
      </c>
      <c r="J847" s="41">
        <v>0.561</v>
      </c>
      <c r="K847" s="55" t="s">
        <v>123</v>
      </c>
      <c r="L847" s="41" t="s">
        <v>59</v>
      </c>
      <c r="M847" s="33" t="s">
        <v>40</v>
      </c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>
      <c r="A848" s="41" t="str">
        <f t="shared" si="1"/>
        <v>French Polynesia-Oceania2001</v>
      </c>
      <c r="B848" s="41">
        <v>0.02</v>
      </c>
      <c r="C848" s="41">
        <v>0.032</v>
      </c>
      <c r="D848" s="41">
        <v>76.0</v>
      </c>
      <c r="E848" s="41">
        <v>70.0</v>
      </c>
      <c r="F848" s="41">
        <v>0.31</v>
      </c>
      <c r="G848" s="41">
        <v>0.645</v>
      </c>
      <c r="H848" s="41">
        <v>0.044</v>
      </c>
      <c r="I848" s="41">
        <v>241276.0</v>
      </c>
      <c r="J848" s="41">
        <v>0.56</v>
      </c>
      <c r="K848" s="55" t="s">
        <v>123</v>
      </c>
      <c r="L848" s="41" t="s">
        <v>59</v>
      </c>
      <c r="M848" s="33" t="s">
        <v>42</v>
      </c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>
      <c r="A849" s="41" t="str">
        <f t="shared" si="1"/>
        <v>French Polynesia-Oceania2002</v>
      </c>
      <c r="B849" s="41">
        <v>0.019</v>
      </c>
      <c r="C849" s="41">
        <v>0.032</v>
      </c>
      <c r="D849" s="41">
        <v>76.0</v>
      </c>
      <c r="E849" s="41">
        <v>70.0</v>
      </c>
      <c r="F849" s="41">
        <v>0.303</v>
      </c>
      <c r="G849" s="41">
        <v>0.652</v>
      </c>
      <c r="H849" s="41">
        <v>0.045</v>
      </c>
      <c r="I849" s="41">
        <v>245032.0</v>
      </c>
      <c r="J849" s="41">
        <v>0.559</v>
      </c>
      <c r="K849" s="55" t="s">
        <v>123</v>
      </c>
      <c r="L849" s="41" t="s">
        <v>59</v>
      </c>
      <c r="M849" s="33" t="s">
        <v>43</v>
      </c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>
      <c r="A850" s="41" t="str">
        <f t="shared" si="1"/>
        <v>French Polynesia-Oceania2003</v>
      </c>
      <c r="B850" s="41">
        <v>0.019</v>
      </c>
      <c r="C850" s="41">
        <v>0.032</v>
      </c>
      <c r="D850" s="41">
        <v>76.0</v>
      </c>
      <c r="E850" s="41">
        <v>71.0</v>
      </c>
      <c r="F850" s="41">
        <v>0.294</v>
      </c>
      <c r="G850" s="41">
        <v>0.659</v>
      </c>
      <c r="H850" s="41">
        <v>0.046</v>
      </c>
      <c r="I850" s="41">
        <v>248536.0</v>
      </c>
      <c r="J850" s="41">
        <v>0.56</v>
      </c>
      <c r="K850" s="55" t="s">
        <v>123</v>
      </c>
      <c r="L850" s="41" t="s">
        <v>59</v>
      </c>
      <c r="M850" s="33" t="s">
        <v>44</v>
      </c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>
      <c r="A851" s="41" t="str">
        <f t="shared" si="1"/>
        <v>French Polynesia-Oceania2004</v>
      </c>
      <c r="B851" s="41">
        <v>0.019</v>
      </c>
      <c r="C851" s="41">
        <v>0.032</v>
      </c>
      <c r="D851" s="41">
        <v>77.0</v>
      </c>
      <c r="E851" s="41">
        <v>71.0</v>
      </c>
      <c r="F851" s="41">
        <v>0.286</v>
      </c>
      <c r="G851" s="41">
        <v>0.666</v>
      </c>
      <c r="H851" s="41">
        <v>0.048</v>
      </c>
      <c r="I851" s="41">
        <v>251811.0</v>
      </c>
      <c r="J851" s="41">
        <v>0.562</v>
      </c>
      <c r="K851" s="55" t="s">
        <v>123</v>
      </c>
      <c r="L851" s="41" t="s">
        <v>59</v>
      </c>
      <c r="M851" s="33" t="s">
        <v>45</v>
      </c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>
      <c r="A852" s="41" t="str">
        <f t="shared" si="1"/>
        <v>French Polynesia-Oceania2005</v>
      </c>
      <c r="B852" s="41">
        <v>0.018</v>
      </c>
      <c r="C852" s="41">
        <v>0.032</v>
      </c>
      <c r="D852" s="41">
        <v>77.0</v>
      </c>
      <c r="E852" s="41">
        <v>72.0</v>
      </c>
      <c r="F852" s="41">
        <v>0.277</v>
      </c>
      <c r="G852" s="41">
        <v>0.672</v>
      </c>
      <c r="H852" s="41">
        <v>0.05</v>
      </c>
      <c r="I852" s="41">
        <v>254884.0</v>
      </c>
      <c r="J852" s="41">
        <v>0.564</v>
      </c>
      <c r="K852" s="55" t="s">
        <v>123</v>
      </c>
      <c r="L852" s="41" t="s">
        <v>59</v>
      </c>
      <c r="M852" s="33" t="s">
        <v>46</v>
      </c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>
      <c r="A853" s="41" t="str">
        <f t="shared" si="1"/>
        <v>French Polynesia-Oceania2006</v>
      </c>
      <c r="B853" s="41">
        <v>0.018</v>
      </c>
      <c r="C853" s="41">
        <v>0.032</v>
      </c>
      <c r="D853" s="41">
        <v>77.0</v>
      </c>
      <c r="E853" s="41">
        <v>72.0</v>
      </c>
      <c r="F853" s="41">
        <v>0.269</v>
      </c>
      <c r="G853" s="41">
        <v>0.678</v>
      </c>
      <c r="H853" s="41">
        <v>0.053</v>
      </c>
      <c r="I853" s="41">
        <v>257731.0</v>
      </c>
      <c r="J853" s="41">
        <v>0.566</v>
      </c>
      <c r="K853" s="55" t="s">
        <v>123</v>
      </c>
      <c r="L853" s="41" t="s">
        <v>59</v>
      </c>
      <c r="M853" s="33" t="s">
        <v>47</v>
      </c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>
      <c r="A854" s="41" t="str">
        <f t="shared" si="1"/>
        <v>French Polynesia-Oceania2007</v>
      </c>
      <c r="B854" s="41">
        <v>0.018</v>
      </c>
      <c r="C854" s="41">
        <v>0.032</v>
      </c>
      <c r="D854" s="41">
        <v>77.0</v>
      </c>
      <c r="E854" s="41">
        <v>73.0</v>
      </c>
      <c r="F854" s="41">
        <v>0.26</v>
      </c>
      <c r="G854" s="41">
        <v>0.683</v>
      </c>
      <c r="H854" s="41">
        <v>0.057</v>
      </c>
      <c r="I854" s="41">
        <v>260361.0</v>
      </c>
      <c r="J854" s="41">
        <v>0.568</v>
      </c>
      <c r="K854" s="55" t="s">
        <v>123</v>
      </c>
      <c r="L854" s="41" t="s">
        <v>59</v>
      </c>
      <c r="M854" s="33" t="s">
        <v>48</v>
      </c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>
      <c r="A855" s="41" t="str">
        <f t="shared" si="1"/>
        <v>French Polynesia-Oceania2008</v>
      </c>
      <c r="B855" s="41">
        <v>0.017</v>
      </c>
      <c r="C855" s="41">
        <v>0.032</v>
      </c>
      <c r="D855" s="41">
        <v>78.0</v>
      </c>
      <c r="E855" s="41">
        <v>73.0</v>
      </c>
      <c r="F855" s="41">
        <v>0.251</v>
      </c>
      <c r="G855" s="41">
        <v>0.688</v>
      </c>
      <c r="H855" s="41">
        <v>0.061</v>
      </c>
      <c r="I855" s="41">
        <v>262877.0</v>
      </c>
      <c r="J855" s="41">
        <v>0.567</v>
      </c>
      <c r="K855" s="55" t="s">
        <v>123</v>
      </c>
      <c r="L855" s="41" t="s">
        <v>59</v>
      </c>
      <c r="M855" s="33" t="s">
        <v>49</v>
      </c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>
      <c r="A856" s="41" t="str">
        <f t="shared" si="1"/>
        <v>French Polynesia-Oceania2009</v>
      </c>
      <c r="B856" s="41">
        <v>0.017</v>
      </c>
      <c r="C856" s="41">
        <v>0.032</v>
      </c>
      <c r="D856" s="41">
        <v>78.0</v>
      </c>
      <c r="E856" s="41">
        <v>73.0</v>
      </c>
      <c r="F856" s="41">
        <v>0.244</v>
      </c>
      <c r="G856" s="41">
        <v>0.692</v>
      </c>
      <c r="H856" s="41">
        <v>0.065</v>
      </c>
      <c r="I856" s="41">
        <v>265412.0</v>
      </c>
      <c r="J856" s="41">
        <v>0.566</v>
      </c>
      <c r="K856" s="55" t="s">
        <v>123</v>
      </c>
      <c r="L856" s="41" t="s">
        <v>59</v>
      </c>
      <c r="M856" s="33" t="s">
        <v>50</v>
      </c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>
      <c r="A857" s="41" t="str">
        <f t="shared" si="1"/>
        <v>French Polynesia-Oceania2010</v>
      </c>
      <c r="B857" s="41">
        <v>0.017</v>
      </c>
      <c r="C857" s="41">
        <v>0.032</v>
      </c>
      <c r="D857" s="41">
        <v>78.0</v>
      </c>
      <c r="E857" s="41">
        <v>73.0</v>
      </c>
      <c r="F857" s="41">
        <v>0.238</v>
      </c>
      <c r="G857" s="41">
        <v>0.695</v>
      </c>
      <c r="H857" s="41">
        <v>0.068</v>
      </c>
      <c r="I857" s="41">
        <v>268065.0</v>
      </c>
      <c r="J857" s="41">
        <v>0.565</v>
      </c>
      <c r="K857" s="55" t="s">
        <v>123</v>
      </c>
      <c r="L857" s="41" t="s">
        <v>59</v>
      </c>
      <c r="M857" s="33" t="s">
        <v>51</v>
      </c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>
      <c r="A858" s="41" t="str">
        <f t="shared" si="1"/>
        <v>French Polynesia-Oceania2011</v>
      </c>
      <c r="B858" s="41">
        <v>0.017</v>
      </c>
      <c r="C858" s="41">
        <v>0.032</v>
      </c>
      <c r="D858" s="41">
        <v>78.0</v>
      </c>
      <c r="E858" s="41">
        <v>74.0</v>
      </c>
      <c r="F858" s="41">
        <v>0.233</v>
      </c>
      <c r="G858" s="41">
        <v>0.698</v>
      </c>
      <c r="H858" s="41">
        <v>0.07</v>
      </c>
      <c r="I858" s="41">
        <v>270874.0</v>
      </c>
      <c r="J858" s="41">
        <v>0.563</v>
      </c>
      <c r="K858" s="55" t="s">
        <v>123</v>
      </c>
      <c r="L858" s="41" t="s">
        <v>59</v>
      </c>
      <c r="M858" s="33" t="s">
        <v>52</v>
      </c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>
      <c r="A859" s="41" t="str">
        <f t="shared" si="1"/>
        <v>French Polynesia-Oceania2012</v>
      </c>
      <c r="B859" s="41">
        <v>0.017</v>
      </c>
      <c r="C859" s="41">
        <v>0.032</v>
      </c>
      <c r="D859" s="41">
        <v>78.0</v>
      </c>
      <c r="E859" s="41">
        <v>74.0</v>
      </c>
      <c r="F859" s="41">
        <v>0.229</v>
      </c>
      <c r="G859" s="41">
        <v>0.7</v>
      </c>
      <c r="H859" s="41">
        <v>0.071</v>
      </c>
      <c r="I859" s="41">
        <v>273814.0</v>
      </c>
      <c r="J859" s="41">
        <v>0.562</v>
      </c>
      <c r="K859" s="55" t="s">
        <v>123</v>
      </c>
      <c r="L859" s="41" t="s">
        <v>59</v>
      </c>
      <c r="M859" s="33" t="s">
        <v>53</v>
      </c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>
      <c r="A860" s="41" t="str">
        <f t="shared" si="1"/>
        <v>Gabon-Africa2000</v>
      </c>
      <c r="B860" s="41">
        <v>0.034</v>
      </c>
      <c r="C860" s="41">
        <v>0.056</v>
      </c>
      <c r="D860" s="41">
        <v>61.0</v>
      </c>
      <c r="E860" s="41">
        <v>59.0</v>
      </c>
      <c r="F860" s="41">
        <v>0.406</v>
      </c>
      <c r="G860" s="41">
        <v>0.535</v>
      </c>
      <c r="H860" s="41">
        <v>0.059</v>
      </c>
      <c r="I860" s="41">
        <v>1225527.0</v>
      </c>
      <c r="J860" s="41">
        <v>0.801</v>
      </c>
      <c r="K860" s="55" t="s">
        <v>124</v>
      </c>
      <c r="L860" s="41" t="s">
        <v>57</v>
      </c>
      <c r="M860" s="33" t="s">
        <v>40</v>
      </c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>
      <c r="A861" s="41" t="str">
        <f t="shared" si="1"/>
        <v>Gabon-Africa2001</v>
      </c>
      <c r="B861" s="41">
        <v>0.034</v>
      </c>
      <c r="C861" s="41">
        <v>0.055</v>
      </c>
      <c r="D861" s="41">
        <v>61.0</v>
      </c>
      <c r="E861" s="41">
        <v>58.0</v>
      </c>
      <c r="F861" s="41">
        <v>0.404</v>
      </c>
      <c r="G861" s="41">
        <v>0.538</v>
      </c>
      <c r="H861" s="41">
        <v>0.058</v>
      </c>
      <c r="I861" s="41">
        <v>1255299.0</v>
      </c>
      <c r="J861" s="41">
        <v>0.809</v>
      </c>
      <c r="K861" s="55" t="s">
        <v>124</v>
      </c>
      <c r="L861" s="41" t="s">
        <v>57</v>
      </c>
      <c r="M861" s="33" t="s">
        <v>42</v>
      </c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>
      <c r="A862" s="41" t="str">
        <f t="shared" si="1"/>
        <v>Gabon-Africa2002</v>
      </c>
      <c r="B862" s="41">
        <v>0.033</v>
      </c>
      <c r="C862" s="41">
        <v>0.054</v>
      </c>
      <c r="D862" s="41">
        <v>61.0</v>
      </c>
      <c r="E862" s="41">
        <v>58.0</v>
      </c>
      <c r="F862" s="41">
        <v>0.402</v>
      </c>
      <c r="G862" s="41">
        <v>0.54</v>
      </c>
      <c r="H862" s="41">
        <v>0.058</v>
      </c>
      <c r="I862" s="41">
        <v>1285318.0</v>
      </c>
      <c r="J862" s="41">
        <v>0.816</v>
      </c>
      <c r="K862" s="55" t="s">
        <v>124</v>
      </c>
      <c r="L862" s="41" t="s">
        <v>57</v>
      </c>
      <c r="M862" s="33" t="s">
        <v>43</v>
      </c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>
      <c r="A863" s="41" t="str">
        <f t="shared" si="1"/>
        <v>Gabon-Africa2003</v>
      </c>
      <c r="B863" s="41">
        <v>0.033</v>
      </c>
      <c r="C863" s="41">
        <v>0.053</v>
      </c>
      <c r="D863" s="41">
        <v>61.0</v>
      </c>
      <c r="E863" s="41">
        <v>58.0</v>
      </c>
      <c r="F863" s="41">
        <v>0.399</v>
      </c>
      <c r="G863" s="41">
        <v>0.543</v>
      </c>
      <c r="H863" s="41">
        <v>0.057</v>
      </c>
      <c r="I863" s="41">
        <v>1315820.0</v>
      </c>
      <c r="J863" s="41">
        <v>0.822</v>
      </c>
      <c r="K863" s="55" t="s">
        <v>124</v>
      </c>
      <c r="L863" s="41" t="s">
        <v>57</v>
      </c>
      <c r="M863" s="33" t="s">
        <v>44</v>
      </c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>
      <c r="A864" s="41" t="str">
        <f t="shared" si="1"/>
        <v>Gabon-Africa2004</v>
      </c>
      <c r="B864" s="41">
        <v>0.033</v>
      </c>
      <c r="C864" s="41">
        <v>0.052</v>
      </c>
      <c r="D864" s="41">
        <v>61.0</v>
      </c>
      <c r="E864" s="41">
        <v>59.0</v>
      </c>
      <c r="F864" s="41">
        <v>0.397</v>
      </c>
      <c r="G864" s="41">
        <v>0.546</v>
      </c>
      <c r="H864" s="41">
        <v>0.057</v>
      </c>
      <c r="I864" s="41">
        <v>1347125.0</v>
      </c>
      <c r="J864" s="41">
        <v>0.828</v>
      </c>
      <c r="K864" s="55" t="s">
        <v>124</v>
      </c>
      <c r="L864" s="41" t="s">
        <v>57</v>
      </c>
      <c r="M864" s="33" t="s">
        <v>45</v>
      </c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>
      <c r="A865" s="41" t="str">
        <f t="shared" si="1"/>
        <v>Gabon-Africa2005</v>
      </c>
      <c r="B865" s="41">
        <v>0.033</v>
      </c>
      <c r="C865" s="41">
        <v>0.05</v>
      </c>
      <c r="D865" s="41">
        <v>61.0</v>
      </c>
      <c r="E865" s="41">
        <v>59.0</v>
      </c>
      <c r="F865" s="41">
        <v>0.395</v>
      </c>
      <c r="G865" s="41">
        <v>0.549</v>
      </c>
      <c r="H865" s="41">
        <v>0.056</v>
      </c>
      <c r="I865" s="41">
        <v>1379465.0</v>
      </c>
      <c r="J865" s="41">
        <v>0.834</v>
      </c>
      <c r="K865" s="55" t="s">
        <v>124</v>
      </c>
      <c r="L865" s="41" t="s">
        <v>57</v>
      </c>
      <c r="M865" s="33" t="s">
        <v>46</v>
      </c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>
      <c r="A866" s="41" t="str">
        <f t="shared" si="1"/>
        <v>Gabon-Africa2006</v>
      </c>
      <c r="B866" s="41">
        <v>0.033</v>
      </c>
      <c r="C866" s="41">
        <v>0.049</v>
      </c>
      <c r="D866" s="41">
        <v>61.0</v>
      </c>
      <c r="E866" s="41">
        <v>59.0</v>
      </c>
      <c r="F866" s="41">
        <v>0.393</v>
      </c>
      <c r="G866" s="41">
        <v>0.551</v>
      </c>
      <c r="H866" s="41">
        <v>0.056</v>
      </c>
      <c r="I866" s="41">
        <v>1412907.0</v>
      </c>
      <c r="J866" s="41">
        <v>0.84</v>
      </c>
      <c r="K866" s="55" t="s">
        <v>124</v>
      </c>
      <c r="L866" s="41" t="s">
        <v>57</v>
      </c>
      <c r="M866" s="33" t="s">
        <v>47</v>
      </c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>
      <c r="A867" s="41" t="str">
        <f t="shared" si="1"/>
        <v>Gabon-Africa2007</v>
      </c>
      <c r="B867" s="41">
        <v>0.033</v>
      </c>
      <c r="C867" s="41">
        <v>0.048</v>
      </c>
      <c r="D867" s="41">
        <v>62.0</v>
      </c>
      <c r="E867" s="41">
        <v>60.0</v>
      </c>
      <c r="F867" s="41">
        <v>0.391</v>
      </c>
      <c r="G867" s="41">
        <v>0.554</v>
      </c>
      <c r="H867" s="41">
        <v>0.055</v>
      </c>
      <c r="I867" s="41">
        <v>1447388.0</v>
      </c>
      <c r="J867" s="41">
        <v>0.844</v>
      </c>
      <c r="K867" s="55" t="s">
        <v>124</v>
      </c>
      <c r="L867" s="41" t="s">
        <v>57</v>
      </c>
      <c r="M867" s="33" t="s">
        <v>48</v>
      </c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>
      <c r="A868" s="41" t="str">
        <f t="shared" si="1"/>
        <v>Gabon-Africa2008</v>
      </c>
      <c r="B868" s="41">
        <v>0.033</v>
      </c>
      <c r="C868" s="41">
        <v>0.046</v>
      </c>
      <c r="D868" s="41">
        <v>62.0</v>
      </c>
      <c r="E868" s="41">
        <v>60.0</v>
      </c>
      <c r="F868" s="41">
        <v>0.389</v>
      </c>
      <c r="G868" s="41">
        <v>0.556</v>
      </c>
      <c r="H868" s="41">
        <v>0.055</v>
      </c>
      <c r="I868" s="41">
        <v>1482843.0</v>
      </c>
      <c r="J868" s="41">
        <v>0.849</v>
      </c>
      <c r="K868" s="55" t="s">
        <v>124</v>
      </c>
      <c r="L868" s="41" t="s">
        <v>57</v>
      </c>
      <c r="M868" s="33" t="s">
        <v>49</v>
      </c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>
      <c r="A869" s="41" t="str">
        <f t="shared" si="1"/>
        <v>Gabon-Africa2009</v>
      </c>
      <c r="B869" s="41">
        <v>0.033</v>
      </c>
      <c r="C869" s="41">
        <v>0.045</v>
      </c>
      <c r="D869" s="41">
        <v>63.0</v>
      </c>
      <c r="E869" s="41">
        <v>61.0</v>
      </c>
      <c r="F869" s="41">
        <v>0.388</v>
      </c>
      <c r="G869" s="41">
        <v>0.559</v>
      </c>
      <c r="H869" s="41">
        <v>0.054</v>
      </c>
      <c r="I869" s="41">
        <v>1519155.0</v>
      </c>
      <c r="J869" s="41">
        <v>0.853</v>
      </c>
      <c r="K869" s="55" t="s">
        <v>124</v>
      </c>
      <c r="L869" s="41" t="s">
        <v>57</v>
      </c>
      <c r="M869" s="33" t="s">
        <v>50</v>
      </c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>
      <c r="A870" s="41" t="str">
        <f t="shared" si="1"/>
        <v>Gabon-Africa2010</v>
      </c>
      <c r="B870" s="41">
        <v>0.033</v>
      </c>
      <c r="C870" s="41">
        <v>0.043</v>
      </c>
      <c r="D870" s="41">
        <v>63.0</v>
      </c>
      <c r="E870" s="41">
        <v>61.0</v>
      </c>
      <c r="F870" s="41">
        <v>0.386</v>
      </c>
      <c r="G870" s="41">
        <v>0.56</v>
      </c>
      <c r="H870" s="41">
        <v>0.053</v>
      </c>
      <c r="I870" s="41">
        <v>1556222.0</v>
      </c>
      <c r="J870" s="41">
        <v>0.857</v>
      </c>
      <c r="K870" s="55" t="s">
        <v>124</v>
      </c>
      <c r="L870" s="41" t="s">
        <v>57</v>
      </c>
      <c r="M870" s="33" t="s">
        <v>51</v>
      </c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>
      <c r="A871" s="41" t="str">
        <f t="shared" si="1"/>
        <v>Gabon-Africa2011</v>
      </c>
      <c r="B871" s="41">
        <v>0.032</v>
      </c>
      <c r="C871" s="41">
        <v>0.042</v>
      </c>
      <c r="D871" s="41">
        <v>64.0</v>
      </c>
      <c r="E871" s="41">
        <v>62.0</v>
      </c>
      <c r="F871" s="41">
        <v>0.385</v>
      </c>
      <c r="G871" s="41">
        <v>0.562</v>
      </c>
      <c r="H871" s="41">
        <v>0.053</v>
      </c>
      <c r="I871" s="41">
        <v>1594034.0</v>
      </c>
      <c r="J871" s="41">
        <v>0.86</v>
      </c>
      <c r="K871" s="55" t="s">
        <v>124</v>
      </c>
      <c r="L871" s="41" t="s">
        <v>57</v>
      </c>
      <c r="M871" s="33" t="s">
        <v>52</v>
      </c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>
      <c r="A872" s="41" t="str">
        <f t="shared" si="1"/>
        <v>Gabon-Africa2012</v>
      </c>
      <c r="B872" s="41">
        <v>0.032</v>
      </c>
      <c r="C872" s="41">
        <v>0.04</v>
      </c>
      <c r="D872" s="41">
        <v>64.0</v>
      </c>
      <c r="E872" s="41">
        <v>62.0</v>
      </c>
      <c r="F872" s="41">
        <v>0.385</v>
      </c>
      <c r="G872" s="41">
        <v>0.563</v>
      </c>
      <c r="H872" s="41">
        <v>0.052</v>
      </c>
      <c r="I872" s="41">
        <v>1632572.0</v>
      </c>
      <c r="J872" s="41">
        <v>0.864</v>
      </c>
      <c r="K872" s="55" t="s">
        <v>124</v>
      </c>
      <c r="L872" s="41" t="s">
        <v>57</v>
      </c>
      <c r="M872" s="33" t="s">
        <v>53</v>
      </c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>
      <c r="A873" s="41" t="str">
        <f t="shared" si="1"/>
        <v>Gambia, The-Africa2000</v>
      </c>
      <c r="B873" s="41">
        <v>0.045</v>
      </c>
      <c r="C873" s="41">
        <v>0.063</v>
      </c>
      <c r="D873" s="41">
        <v>56.0</v>
      </c>
      <c r="E873" s="41">
        <v>54.0</v>
      </c>
      <c r="F873" s="41">
        <v>0.459</v>
      </c>
      <c r="G873" s="41">
        <v>0.514</v>
      </c>
      <c r="H873" s="41">
        <v>0.027</v>
      </c>
      <c r="I873" s="41">
        <v>1228863.0</v>
      </c>
      <c r="J873" s="41">
        <v>0.479</v>
      </c>
      <c r="K873" s="55" t="s">
        <v>125</v>
      </c>
      <c r="L873" s="41" t="s">
        <v>57</v>
      </c>
      <c r="M873" s="33" t="s">
        <v>40</v>
      </c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>
      <c r="A874" s="41" t="str">
        <f t="shared" si="1"/>
        <v>Gambia, The-Africa2001</v>
      </c>
      <c r="B874" s="41">
        <v>0.045</v>
      </c>
      <c r="C874" s="41">
        <v>0.062</v>
      </c>
      <c r="D874" s="41">
        <v>57.0</v>
      </c>
      <c r="E874" s="41">
        <v>54.0</v>
      </c>
      <c r="F874" s="41">
        <v>0.459</v>
      </c>
      <c r="G874" s="41">
        <v>0.515</v>
      </c>
      <c r="H874" s="41">
        <v>0.027</v>
      </c>
      <c r="I874" s="41">
        <v>1266691.0</v>
      </c>
      <c r="J874" s="41">
        <v>0.488</v>
      </c>
      <c r="K874" s="55" t="s">
        <v>125</v>
      </c>
      <c r="L874" s="41" t="s">
        <v>57</v>
      </c>
      <c r="M874" s="33" t="s">
        <v>42</v>
      </c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>
      <c r="A875" s="41" t="str">
        <f t="shared" si="1"/>
        <v>Gambia, The-Africa2002</v>
      </c>
      <c r="B875" s="41">
        <v>0.045</v>
      </c>
      <c r="C875" s="41">
        <v>0.061</v>
      </c>
      <c r="D875" s="41">
        <v>57.0</v>
      </c>
      <c r="E875" s="41">
        <v>55.0</v>
      </c>
      <c r="F875" s="41">
        <v>0.459</v>
      </c>
      <c r="G875" s="41">
        <v>0.515</v>
      </c>
      <c r="H875" s="41">
        <v>0.026</v>
      </c>
      <c r="I875" s="41">
        <v>1306667.0</v>
      </c>
      <c r="J875" s="41">
        <v>0.497</v>
      </c>
      <c r="K875" s="55" t="s">
        <v>125</v>
      </c>
      <c r="L875" s="41" t="s">
        <v>57</v>
      </c>
      <c r="M875" s="33" t="s">
        <v>43</v>
      </c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>
      <c r="A876" s="41" t="str">
        <f t="shared" si="1"/>
        <v>Gambia, The-Africa2003</v>
      </c>
      <c r="B876" s="41">
        <v>0.045</v>
      </c>
      <c r="C876" s="41">
        <v>0.059</v>
      </c>
      <c r="D876" s="41">
        <v>57.0</v>
      </c>
      <c r="E876" s="41">
        <v>55.0</v>
      </c>
      <c r="F876" s="41">
        <v>0.459</v>
      </c>
      <c r="G876" s="41">
        <v>0.515</v>
      </c>
      <c r="H876" s="41">
        <v>0.026</v>
      </c>
      <c r="I876" s="41">
        <v>1348548.0</v>
      </c>
      <c r="J876" s="41">
        <v>0.506</v>
      </c>
      <c r="K876" s="55" t="s">
        <v>125</v>
      </c>
      <c r="L876" s="41" t="s">
        <v>57</v>
      </c>
      <c r="M876" s="33" t="s">
        <v>44</v>
      </c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>
      <c r="A877" s="41" t="str">
        <f t="shared" si="1"/>
        <v>Gambia, The-Africa2004</v>
      </c>
      <c r="B877" s="41">
        <v>0.044</v>
      </c>
      <c r="C877" s="41">
        <v>0.058</v>
      </c>
      <c r="D877" s="41">
        <v>58.0</v>
      </c>
      <c r="E877" s="41">
        <v>55.0</v>
      </c>
      <c r="F877" s="41">
        <v>0.46</v>
      </c>
      <c r="G877" s="41">
        <v>0.515</v>
      </c>
      <c r="H877" s="41">
        <v>0.026</v>
      </c>
      <c r="I877" s="41">
        <v>1391934.0</v>
      </c>
      <c r="J877" s="41">
        <v>0.515</v>
      </c>
      <c r="K877" s="55" t="s">
        <v>125</v>
      </c>
      <c r="L877" s="41" t="s">
        <v>57</v>
      </c>
      <c r="M877" s="33" t="s">
        <v>45</v>
      </c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>
      <c r="A878" s="41" t="str">
        <f t="shared" si="1"/>
        <v>Gambia, The-Africa2005</v>
      </c>
      <c r="B878" s="41">
        <v>0.044</v>
      </c>
      <c r="C878" s="41">
        <v>0.057</v>
      </c>
      <c r="D878" s="41">
        <v>58.0</v>
      </c>
      <c r="E878" s="41">
        <v>56.0</v>
      </c>
      <c r="F878" s="41">
        <v>0.46</v>
      </c>
      <c r="G878" s="41">
        <v>0.515</v>
      </c>
      <c r="H878" s="41">
        <v>0.025</v>
      </c>
      <c r="I878" s="41">
        <v>1436549.0</v>
      </c>
      <c r="J878" s="41">
        <v>0.523</v>
      </c>
      <c r="K878" s="55" t="s">
        <v>125</v>
      </c>
      <c r="L878" s="41" t="s">
        <v>57</v>
      </c>
      <c r="M878" s="33" t="s">
        <v>46</v>
      </c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>
      <c r="A879" s="41" t="str">
        <f t="shared" si="1"/>
        <v>Gambia, The-Africa2006</v>
      </c>
      <c r="B879" s="41">
        <v>0.044</v>
      </c>
      <c r="C879" s="41">
        <v>0.056</v>
      </c>
      <c r="D879" s="41">
        <v>58.0</v>
      </c>
      <c r="E879" s="41">
        <v>56.0</v>
      </c>
      <c r="F879" s="41">
        <v>0.46</v>
      </c>
      <c r="G879" s="41">
        <v>0.515</v>
      </c>
      <c r="H879" s="41">
        <v>0.025</v>
      </c>
      <c r="I879" s="41">
        <v>1482324.0</v>
      </c>
      <c r="J879" s="41">
        <v>0.532</v>
      </c>
      <c r="K879" s="55" t="s">
        <v>125</v>
      </c>
      <c r="L879" s="41" t="s">
        <v>57</v>
      </c>
      <c r="M879" s="33" t="s">
        <v>47</v>
      </c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>
      <c r="A880" s="41" t="str">
        <f t="shared" si="1"/>
        <v>Gambia, The-Africa2007</v>
      </c>
      <c r="B880" s="41">
        <v>0.044</v>
      </c>
      <c r="C880" s="41">
        <v>0.055</v>
      </c>
      <c r="D880" s="41">
        <v>59.0</v>
      </c>
      <c r="E880" s="41">
        <v>56.0</v>
      </c>
      <c r="F880" s="41">
        <v>0.46</v>
      </c>
      <c r="G880" s="41">
        <v>0.514</v>
      </c>
      <c r="H880" s="41">
        <v>0.025</v>
      </c>
      <c r="I880" s="41">
        <v>1529406.0</v>
      </c>
      <c r="J880" s="41">
        <v>0.54</v>
      </c>
      <c r="K880" s="55" t="s">
        <v>125</v>
      </c>
      <c r="L880" s="41" t="s">
        <v>57</v>
      </c>
      <c r="M880" s="33" t="s">
        <v>48</v>
      </c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>
      <c r="A881" s="41" t="str">
        <f t="shared" si="1"/>
        <v>Gambia, The-Africa2008</v>
      </c>
      <c r="B881" s="41">
        <v>0.044</v>
      </c>
      <c r="C881" s="41">
        <v>0.054</v>
      </c>
      <c r="D881" s="41">
        <v>59.0</v>
      </c>
      <c r="E881" s="41">
        <v>56.0</v>
      </c>
      <c r="F881" s="41">
        <v>0.46</v>
      </c>
      <c r="G881" s="41">
        <v>0.514</v>
      </c>
      <c r="H881" s="41">
        <v>0.025</v>
      </c>
      <c r="I881" s="41">
        <v>1577984.0</v>
      </c>
      <c r="J881" s="41">
        <v>0.548</v>
      </c>
      <c r="K881" s="55" t="s">
        <v>125</v>
      </c>
      <c r="L881" s="41" t="s">
        <v>57</v>
      </c>
      <c r="M881" s="33" t="s">
        <v>49</v>
      </c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>
      <c r="A882" s="41" t="str">
        <f t="shared" si="1"/>
        <v>Gambia, The-Africa2009</v>
      </c>
      <c r="B882" s="41">
        <v>0.043</v>
      </c>
      <c r="C882" s="41">
        <v>0.053</v>
      </c>
      <c r="D882" s="41">
        <v>59.0</v>
      </c>
      <c r="E882" s="41">
        <v>57.0</v>
      </c>
      <c r="F882" s="41">
        <v>0.46</v>
      </c>
      <c r="G882" s="41">
        <v>0.515</v>
      </c>
      <c r="H882" s="41">
        <v>0.025</v>
      </c>
      <c r="I882" s="41">
        <v>1628332.0</v>
      </c>
      <c r="J882" s="41">
        <v>0.556</v>
      </c>
      <c r="K882" s="55" t="s">
        <v>125</v>
      </c>
      <c r="L882" s="41" t="s">
        <v>57</v>
      </c>
      <c r="M882" s="33" t="s">
        <v>50</v>
      </c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>
      <c r="A883" s="41" t="str">
        <f t="shared" si="1"/>
        <v>Gambia, The-Africa2010</v>
      </c>
      <c r="B883" s="41">
        <v>0.043</v>
      </c>
      <c r="C883" s="41">
        <v>0.052</v>
      </c>
      <c r="D883" s="41">
        <v>59.0</v>
      </c>
      <c r="E883" s="41">
        <v>57.0</v>
      </c>
      <c r="F883" s="41">
        <v>0.46</v>
      </c>
      <c r="G883" s="41">
        <v>0.515</v>
      </c>
      <c r="H883" s="41">
        <v>0.025</v>
      </c>
      <c r="I883" s="41">
        <v>1680640.0</v>
      </c>
      <c r="J883" s="41">
        <v>0.563</v>
      </c>
      <c r="K883" s="55" t="s">
        <v>125</v>
      </c>
      <c r="L883" s="41" t="s">
        <v>57</v>
      </c>
      <c r="M883" s="33" t="s">
        <v>51</v>
      </c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>
      <c r="A884" s="41" t="str">
        <f t="shared" si="1"/>
        <v>Gambia, The-Africa2011</v>
      </c>
      <c r="B884" s="41">
        <v>0.043</v>
      </c>
      <c r="C884" s="41">
        <v>0.051</v>
      </c>
      <c r="D884" s="41">
        <v>60.0</v>
      </c>
      <c r="E884" s="41">
        <v>57.0</v>
      </c>
      <c r="F884" s="41">
        <v>0.459</v>
      </c>
      <c r="G884" s="41">
        <v>0.516</v>
      </c>
      <c r="H884" s="41">
        <v>0.025</v>
      </c>
      <c r="I884" s="41">
        <v>1734966.0</v>
      </c>
      <c r="J884" s="41">
        <v>0.57</v>
      </c>
      <c r="K884" s="55" t="s">
        <v>125</v>
      </c>
      <c r="L884" s="41" t="s">
        <v>57</v>
      </c>
      <c r="M884" s="33" t="s">
        <v>52</v>
      </c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>
      <c r="A885" s="41" t="str">
        <f t="shared" si="1"/>
        <v>Gambia, The-Africa2012</v>
      </c>
      <c r="B885" s="41">
        <v>0.043</v>
      </c>
      <c r="C885" s="41">
        <v>0.05</v>
      </c>
      <c r="D885" s="41">
        <v>60.0</v>
      </c>
      <c r="E885" s="41">
        <v>57.0</v>
      </c>
      <c r="F885" s="41">
        <v>0.459</v>
      </c>
      <c r="G885" s="41">
        <v>0.517</v>
      </c>
      <c r="H885" s="41">
        <v>0.024</v>
      </c>
      <c r="I885" s="41">
        <v>1791225.0</v>
      </c>
      <c r="J885" s="41">
        <v>0.577</v>
      </c>
      <c r="K885" s="55" t="s">
        <v>125</v>
      </c>
      <c r="L885" s="41" t="s">
        <v>57</v>
      </c>
      <c r="M885" s="33" t="s">
        <v>53</v>
      </c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>
      <c r="A886" s="41" t="str">
        <f t="shared" si="1"/>
        <v>Georgia-Asia2000</v>
      </c>
      <c r="B886" s="41">
        <v>0.012</v>
      </c>
      <c r="C886" s="41">
        <v>0.031</v>
      </c>
      <c r="D886" s="41">
        <v>75.0</v>
      </c>
      <c r="E886" s="41">
        <v>68.0</v>
      </c>
      <c r="F886" s="41">
        <v>0.219</v>
      </c>
      <c r="G886" s="41">
        <v>0.656</v>
      </c>
      <c r="H886" s="41">
        <v>0.125</v>
      </c>
      <c r="I886" s="41">
        <v>4418300.0</v>
      </c>
      <c r="J886" s="41">
        <v>0.526</v>
      </c>
      <c r="K886" s="55" t="s">
        <v>126</v>
      </c>
      <c r="L886" s="41" t="s">
        <v>41</v>
      </c>
      <c r="M886" s="33" t="s">
        <v>40</v>
      </c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>
      <c r="A887" s="41" t="str">
        <f t="shared" si="1"/>
        <v>Georgia-Asia2001</v>
      </c>
      <c r="B887" s="41">
        <v>0.012</v>
      </c>
      <c r="C887" s="41">
        <v>0.029</v>
      </c>
      <c r="D887" s="41">
        <v>76.0</v>
      </c>
      <c r="E887" s="41">
        <v>68.0</v>
      </c>
      <c r="F887" s="41">
        <v>0.212</v>
      </c>
      <c r="G887" s="41">
        <v>0.659</v>
      </c>
      <c r="H887" s="41">
        <v>0.129</v>
      </c>
      <c r="I887" s="41">
        <v>4386400.0</v>
      </c>
      <c r="J887" s="41">
        <v>0.524</v>
      </c>
      <c r="K887" s="55" t="s">
        <v>126</v>
      </c>
      <c r="L887" s="41" t="s">
        <v>41</v>
      </c>
      <c r="M887" s="33" t="s">
        <v>42</v>
      </c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>
      <c r="A888" s="41" t="str">
        <f t="shared" si="1"/>
        <v>Georgia-Asia2002</v>
      </c>
      <c r="B888" s="41">
        <v>0.012</v>
      </c>
      <c r="C888" s="41">
        <v>0.028</v>
      </c>
      <c r="D888" s="41">
        <v>76.0</v>
      </c>
      <c r="E888" s="41">
        <v>69.0</v>
      </c>
      <c r="F888" s="41">
        <v>0.205</v>
      </c>
      <c r="G888" s="41">
        <v>0.661</v>
      </c>
      <c r="H888" s="41">
        <v>0.134</v>
      </c>
      <c r="I888" s="41">
        <v>4357000.0</v>
      </c>
      <c r="J888" s="41">
        <v>0.523</v>
      </c>
      <c r="K888" s="55" t="s">
        <v>126</v>
      </c>
      <c r="L888" s="41" t="s">
        <v>41</v>
      </c>
      <c r="M888" s="33" t="s">
        <v>43</v>
      </c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>
      <c r="A889" s="41" t="str">
        <f t="shared" si="1"/>
        <v>Georgia-Asia2003</v>
      </c>
      <c r="B889" s="41">
        <v>0.012</v>
      </c>
      <c r="C889" s="41">
        <v>0.026</v>
      </c>
      <c r="D889" s="41">
        <v>76.0</v>
      </c>
      <c r="E889" s="41">
        <v>69.0</v>
      </c>
      <c r="F889" s="41">
        <v>0.197</v>
      </c>
      <c r="G889" s="41">
        <v>0.664</v>
      </c>
      <c r="H889" s="41">
        <v>0.139</v>
      </c>
      <c r="I889" s="41">
        <v>4328900.0</v>
      </c>
      <c r="J889" s="41">
        <v>0.524</v>
      </c>
      <c r="K889" s="55" t="s">
        <v>126</v>
      </c>
      <c r="L889" s="41" t="s">
        <v>41</v>
      </c>
      <c r="M889" s="33" t="s">
        <v>44</v>
      </c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>
      <c r="A890" s="41" t="str">
        <f t="shared" si="1"/>
        <v>Georgia-Asia2004</v>
      </c>
      <c r="B890" s="41">
        <v>0.012</v>
      </c>
      <c r="C890" s="41">
        <v>0.024</v>
      </c>
      <c r="D890" s="41">
        <v>76.0</v>
      </c>
      <c r="E890" s="41">
        <v>69.0</v>
      </c>
      <c r="F890" s="41">
        <v>0.19</v>
      </c>
      <c r="G890" s="41">
        <v>0.667</v>
      </c>
      <c r="H890" s="41">
        <v>0.143</v>
      </c>
      <c r="I890" s="41">
        <v>4318300.0</v>
      </c>
      <c r="J890" s="41">
        <v>0.524</v>
      </c>
      <c r="K890" s="55" t="s">
        <v>126</v>
      </c>
      <c r="L890" s="41" t="s">
        <v>41</v>
      </c>
      <c r="M890" s="33" t="s">
        <v>45</v>
      </c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>
      <c r="A891" s="41" t="str">
        <f t="shared" si="1"/>
        <v>Georgia-Asia2005</v>
      </c>
      <c r="B891" s="41">
        <v>0.013</v>
      </c>
      <c r="C891" s="41">
        <v>0.022</v>
      </c>
      <c r="D891" s="41">
        <v>77.0</v>
      </c>
      <c r="E891" s="41">
        <v>69.0</v>
      </c>
      <c r="F891" s="41">
        <v>0.184</v>
      </c>
      <c r="G891" s="41">
        <v>0.67</v>
      </c>
      <c r="H891" s="41">
        <v>0.146</v>
      </c>
      <c r="I891" s="41">
        <v>4361400.0</v>
      </c>
      <c r="J891" s="41">
        <v>0.525</v>
      </c>
      <c r="K891" s="55" t="s">
        <v>126</v>
      </c>
      <c r="L891" s="41" t="s">
        <v>41</v>
      </c>
      <c r="M891" s="33" t="s">
        <v>46</v>
      </c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>
      <c r="A892" s="41" t="str">
        <f t="shared" si="1"/>
        <v>Georgia-Asia2006</v>
      </c>
      <c r="B892" s="41">
        <v>0.013</v>
      </c>
      <c r="C892" s="41">
        <v>0.02</v>
      </c>
      <c r="D892" s="41">
        <v>77.0</v>
      </c>
      <c r="E892" s="41">
        <v>70.0</v>
      </c>
      <c r="F892" s="41">
        <v>0.179</v>
      </c>
      <c r="G892" s="41">
        <v>0.674</v>
      </c>
      <c r="H892" s="41">
        <v>0.147</v>
      </c>
      <c r="I892" s="41">
        <v>4398000.0</v>
      </c>
      <c r="J892" s="41">
        <v>0.525</v>
      </c>
      <c r="K892" s="55" t="s">
        <v>126</v>
      </c>
      <c r="L892" s="41" t="s">
        <v>41</v>
      </c>
      <c r="M892" s="33" t="s">
        <v>47</v>
      </c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>
      <c r="A893" s="41" t="str">
        <f t="shared" si="1"/>
        <v>Georgia-Asia2007</v>
      </c>
      <c r="B893" s="41">
        <v>0.013</v>
      </c>
      <c r="C893" s="41">
        <v>0.019</v>
      </c>
      <c r="D893" s="41">
        <v>77.0</v>
      </c>
      <c r="E893" s="41">
        <v>70.0</v>
      </c>
      <c r="F893" s="41">
        <v>0.176</v>
      </c>
      <c r="G893" s="41">
        <v>0.678</v>
      </c>
      <c r="H893" s="41">
        <v>0.146</v>
      </c>
      <c r="I893" s="41">
        <v>4388400.0</v>
      </c>
      <c r="J893" s="41">
        <v>0.526</v>
      </c>
      <c r="K893" s="55" t="s">
        <v>126</v>
      </c>
      <c r="L893" s="41" t="s">
        <v>41</v>
      </c>
      <c r="M893" s="33" t="s">
        <v>48</v>
      </c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>
      <c r="A894" s="41" t="str">
        <f t="shared" si="1"/>
        <v>Georgia-Asia2008</v>
      </c>
      <c r="B894" s="41">
        <v>0.014</v>
      </c>
      <c r="C894" s="41">
        <v>0.017</v>
      </c>
      <c r="D894" s="41">
        <v>77.0</v>
      </c>
      <c r="E894" s="41">
        <v>70.0</v>
      </c>
      <c r="F894" s="41">
        <v>0.174</v>
      </c>
      <c r="G894" s="41">
        <v>0.682</v>
      </c>
      <c r="H894" s="41">
        <v>0.145</v>
      </c>
      <c r="I894" s="41">
        <v>4383800.0</v>
      </c>
      <c r="J894" s="41">
        <v>0.526</v>
      </c>
      <c r="K894" s="55" t="s">
        <v>126</v>
      </c>
      <c r="L894" s="41" t="s">
        <v>41</v>
      </c>
      <c r="M894" s="33" t="s">
        <v>49</v>
      </c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>
      <c r="A895" s="41" t="str">
        <f t="shared" si="1"/>
        <v>Georgia-Asia2009</v>
      </c>
      <c r="B895" s="41">
        <v>0.014</v>
      </c>
      <c r="C895" s="41">
        <v>0.016</v>
      </c>
      <c r="D895" s="41">
        <v>77.0</v>
      </c>
      <c r="E895" s="41">
        <v>70.0</v>
      </c>
      <c r="F895" s="41">
        <v>0.173</v>
      </c>
      <c r="G895" s="41">
        <v>0.684</v>
      </c>
      <c r="H895" s="41">
        <v>0.143</v>
      </c>
      <c r="I895" s="41">
        <v>4410900.0</v>
      </c>
      <c r="J895" s="41">
        <v>0.527</v>
      </c>
      <c r="K895" s="55" t="s">
        <v>126</v>
      </c>
      <c r="L895" s="41" t="s">
        <v>41</v>
      </c>
      <c r="M895" s="33" t="s">
        <v>50</v>
      </c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>
      <c r="A896" s="41" t="str">
        <f t="shared" si="1"/>
        <v>Georgia-Asia2010</v>
      </c>
      <c r="B896" s="41">
        <v>0.014</v>
      </c>
      <c r="C896" s="41">
        <v>0.015</v>
      </c>
      <c r="D896" s="41">
        <v>77.0</v>
      </c>
      <c r="E896" s="41">
        <v>70.0</v>
      </c>
      <c r="F896" s="41">
        <v>0.173</v>
      </c>
      <c r="G896" s="41">
        <v>0.685</v>
      </c>
      <c r="H896" s="41">
        <v>0.142</v>
      </c>
      <c r="I896" s="41">
        <v>4452800.0</v>
      </c>
      <c r="J896" s="41">
        <v>0.529</v>
      </c>
      <c r="K896" s="55" t="s">
        <v>126</v>
      </c>
      <c r="L896" s="41" t="s">
        <v>41</v>
      </c>
      <c r="M896" s="33" t="s">
        <v>51</v>
      </c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>
      <c r="A897" s="41" t="str">
        <f t="shared" si="1"/>
        <v>Georgia-Asia2011</v>
      </c>
      <c r="B897" s="41">
        <v>0.014</v>
      </c>
      <c r="C897" s="41">
        <v>0.014</v>
      </c>
      <c r="D897" s="41">
        <v>78.0</v>
      </c>
      <c r="E897" s="41">
        <v>70.0</v>
      </c>
      <c r="F897" s="41">
        <v>0.174</v>
      </c>
      <c r="G897" s="41">
        <v>0.684</v>
      </c>
      <c r="H897" s="41">
        <v>0.142</v>
      </c>
      <c r="I897" s="41">
        <v>4483350.0</v>
      </c>
      <c r="J897" s="41">
        <v>0.53</v>
      </c>
      <c r="K897" s="55" t="s">
        <v>126</v>
      </c>
      <c r="L897" s="41" t="s">
        <v>41</v>
      </c>
      <c r="M897" s="33" t="s">
        <v>52</v>
      </c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>
      <c r="A898" s="41" t="str">
        <f t="shared" si="1"/>
        <v>Georgia-Asia2012</v>
      </c>
      <c r="B898" s="41">
        <v>0.014</v>
      </c>
      <c r="C898" s="41">
        <v>0.013</v>
      </c>
      <c r="D898" s="41">
        <v>78.0</v>
      </c>
      <c r="E898" s="41">
        <v>70.0</v>
      </c>
      <c r="F898" s="41">
        <v>0.176</v>
      </c>
      <c r="G898" s="41">
        <v>0.681</v>
      </c>
      <c r="H898" s="41">
        <v>0.143</v>
      </c>
      <c r="I898" s="41">
        <v>4490700.0</v>
      </c>
      <c r="J898" s="41">
        <v>0.532</v>
      </c>
      <c r="K898" s="55" t="s">
        <v>126</v>
      </c>
      <c r="L898" s="41" t="s">
        <v>41</v>
      </c>
      <c r="M898" s="33" t="s">
        <v>53</v>
      </c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>
      <c r="A899" s="41" t="str">
        <f t="shared" si="1"/>
        <v>Germany-Europe2000</v>
      </c>
      <c r="B899" s="41">
        <v>0.009</v>
      </c>
      <c r="C899" s="41">
        <v>0.004</v>
      </c>
      <c r="D899" s="41">
        <v>81.0</v>
      </c>
      <c r="E899" s="41">
        <v>75.0</v>
      </c>
      <c r="F899" s="41">
        <v>0.156</v>
      </c>
      <c r="G899" s="41">
        <v>0.681</v>
      </c>
      <c r="H899" s="41">
        <v>0.163</v>
      </c>
      <c r="I899" s="41">
        <v>8.2211508E7</v>
      </c>
      <c r="J899" s="41">
        <v>0.731</v>
      </c>
      <c r="K899" s="55" t="s">
        <v>127</v>
      </c>
      <c r="L899" s="41" t="s">
        <v>55</v>
      </c>
      <c r="M899" s="33" t="s">
        <v>40</v>
      </c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>
      <c r="A900" s="41" t="str">
        <f t="shared" si="1"/>
        <v>Germany-Europe2001</v>
      </c>
      <c r="B900" s="41">
        <v>0.009</v>
      </c>
      <c r="C900" s="41">
        <v>0.004</v>
      </c>
      <c r="D900" s="41">
        <v>81.0</v>
      </c>
      <c r="E900" s="41">
        <v>76.0</v>
      </c>
      <c r="F900" s="41">
        <v>0.154</v>
      </c>
      <c r="G900" s="41">
        <v>0.679</v>
      </c>
      <c r="H900" s="41">
        <v>0.168</v>
      </c>
      <c r="I900" s="41">
        <v>8.2349925E7</v>
      </c>
      <c r="J900" s="41">
        <v>0.731</v>
      </c>
      <c r="K900" s="55" t="s">
        <v>127</v>
      </c>
      <c r="L900" s="41" t="s">
        <v>55</v>
      </c>
      <c r="M900" s="33" t="s">
        <v>42</v>
      </c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>
      <c r="A901" s="41" t="str">
        <f t="shared" si="1"/>
        <v>Germany-Europe2002</v>
      </c>
      <c r="B901" s="41">
        <v>0.009</v>
      </c>
      <c r="C901" s="41">
        <v>0.004</v>
      </c>
      <c r="D901" s="41">
        <v>81.0</v>
      </c>
      <c r="E901" s="41">
        <v>75.0</v>
      </c>
      <c r="F901" s="41">
        <v>0.151</v>
      </c>
      <c r="G901" s="41">
        <v>0.676</v>
      </c>
      <c r="H901" s="41">
        <v>0.173</v>
      </c>
      <c r="I901" s="41">
        <v>8.2488495E7</v>
      </c>
      <c r="J901" s="41">
        <v>0.732</v>
      </c>
      <c r="K901" s="55" t="s">
        <v>127</v>
      </c>
      <c r="L901" s="41" t="s">
        <v>55</v>
      </c>
      <c r="M901" s="33" t="s">
        <v>43</v>
      </c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>
      <c r="A902" s="41" t="str">
        <f t="shared" si="1"/>
        <v>Germany-Europe2003</v>
      </c>
      <c r="B902" s="41">
        <v>0.009</v>
      </c>
      <c r="C902" s="41">
        <v>0.004</v>
      </c>
      <c r="D902" s="41">
        <v>81.0</v>
      </c>
      <c r="E902" s="41">
        <v>76.0</v>
      </c>
      <c r="F902" s="41">
        <v>0.148</v>
      </c>
      <c r="G902" s="41">
        <v>0.673</v>
      </c>
      <c r="H902" s="41">
        <v>0.179</v>
      </c>
      <c r="I902" s="41">
        <v>8.2534176E7</v>
      </c>
      <c r="J902" s="41">
        <v>0.732</v>
      </c>
      <c r="K902" s="55" t="s">
        <v>127</v>
      </c>
      <c r="L902" s="41" t="s">
        <v>55</v>
      </c>
      <c r="M902" s="33" t="s">
        <v>44</v>
      </c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>
      <c r="A903" s="41" t="str">
        <f t="shared" si="1"/>
        <v>Germany-Europe2004</v>
      </c>
      <c r="B903" s="41">
        <v>0.009</v>
      </c>
      <c r="C903" s="41">
        <v>0.004</v>
      </c>
      <c r="D903" s="41">
        <v>82.0</v>
      </c>
      <c r="E903" s="41">
        <v>76.0</v>
      </c>
      <c r="F903" s="41">
        <v>0.146</v>
      </c>
      <c r="G903" s="41">
        <v>0.67</v>
      </c>
      <c r="H903" s="41">
        <v>0.184</v>
      </c>
      <c r="I903" s="41">
        <v>8.251626E7</v>
      </c>
      <c r="J903" s="41">
        <v>0.733</v>
      </c>
      <c r="K903" s="55" t="s">
        <v>127</v>
      </c>
      <c r="L903" s="41" t="s">
        <v>55</v>
      </c>
      <c r="M903" s="33" t="s">
        <v>45</v>
      </c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>
      <c r="A904" s="41" t="str">
        <f t="shared" si="1"/>
        <v>Germany-Europe2005</v>
      </c>
      <c r="B904" s="41">
        <v>0.008</v>
      </c>
      <c r="C904" s="41">
        <v>0.004</v>
      </c>
      <c r="D904" s="41">
        <v>82.0</v>
      </c>
      <c r="E904" s="41">
        <v>76.0</v>
      </c>
      <c r="F904" s="41">
        <v>0.143</v>
      </c>
      <c r="G904" s="41">
        <v>0.667</v>
      </c>
      <c r="H904" s="41">
        <v>0.189</v>
      </c>
      <c r="I904" s="41">
        <v>8.2469422E7</v>
      </c>
      <c r="J904" s="41">
        <v>0.734</v>
      </c>
      <c r="K904" s="55" t="s">
        <v>127</v>
      </c>
      <c r="L904" s="41" t="s">
        <v>55</v>
      </c>
      <c r="M904" s="33" t="s">
        <v>46</v>
      </c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>
      <c r="A905" s="41" t="str">
        <f t="shared" si="1"/>
        <v>Germany-Europe2006</v>
      </c>
      <c r="B905" s="41">
        <v>0.008</v>
      </c>
      <c r="C905" s="41">
        <v>0.004</v>
      </c>
      <c r="D905" s="41">
        <v>82.0</v>
      </c>
      <c r="E905" s="41">
        <v>76.0</v>
      </c>
      <c r="F905" s="41">
        <v>0.141</v>
      </c>
      <c r="G905" s="41">
        <v>0.665</v>
      </c>
      <c r="H905" s="41">
        <v>0.194</v>
      </c>
      <c r="I905" s="41">
        <v>8.2376451E7</v>
      </c>
      <c r="J905" s="41">
        <v>0.735</v>
      </c>
      <c r="K905" s="55" t="s">
        <v>127</v>
      </c>
      <c r="L905" s="41" t="s">
        <v>55</v>
      </c>
      <c r="M905" s="33" t="s">
        <v>47</v>
      </c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>
      <c r="A906" s="41" t="str">
        <f t="shared" si="1"/>
        <v>Germany-Europe2007</v>
      </c>
      <c r="B906" s="41">
        <v>0.008</v>
      </c>
      <c r="C906" s="41">
        <v>0.004</v>
      </c>
      <c r="D906" s="41">
        <v>82.0</v>
      </c>
      <c r="E906" s="41">
        <v>77.0</v>
      </c>
      <c r="F906" s="41">
        <v>0.139</v>
      </c>
      <c r="G906" s="41">
        <v>0.662</v>
      </c>
      <c r="H906" s="41">
        <v>0.198</v>
      </c>
      <c r="I906" s="41">
        <v>8.2266372E7</v>
      </c>
      <c r="J906" s="41">
        <v>0.737</v>
      </c>
      <c r="K906" s="55" t="s">
        <v>127</v>
      </c>
      <c r="L906" s="41" t="s">
        <v>55</v>
      </c>
      <c r="M906" s="33" t="s">
        <v>48</v>
      </c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>
      <c r="A907" s="41" t="str">
        <f t="shared" si="1"/>
        <v>Germany-Europe2008</v>
      </c>
      <c r="B907" s="41">
        <v>0.008</v>
      </c>
      <c r="C907" s="41">
        <v>0.004</v>
      </c>
      <c r="D907" s="41">
        <v>82.0</v>
      </c>
      <c r="E907" s="41">
        <v>77.0</v>
      </c>
      <c r="F907" s="41">
        <v>0.137</v>
      </c>
      <c r="G907" s="41">
        <v>0.66</v>
      </c>
      <c r="H907" s="41">
        <v>0.202</v>
      </c>
      <c r="I907" s="41">
        <v>8.2110097E7</v>
      </c>
      <c r="J907" s="41">
        <v>0.739</v>
      </c>
      <c r="K907" s="55" t="s">
        <v>127</v>
      </c>
      <c r="L907" s="41" t="s">
        <v>55</v>
      </c>
      <c r="M907" s="33" t="s">
        <v>49</v>
      </c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>
      <c r="A908" s="41" t="str">
        <f t="shared" si="1"/>
        <v>Germany-Europe2009</v>
      </c>
      <c r="B908" s="41">
        <v>0.008</v>
      </c>
      <c r="C908" s="41">
        <v>0.004</v>
      </c>
      <c r="D908" s="41">
        <v>83.0</v>
      </c>
      <c r="E908" s="41">
        <v>77.0</v>
      </c>
      <c r="F908" s="41">
        <v>0.136</v>
      </c>
      <c r="G908" s="41">
        <v>0.659</v>
      </c>
      <c r="H908" s="41">
        <v>0.206</v>
      </c>
      <c r="I908" s="41">
        <v>8.1902307E7</v>
      </c>
      <c r="J908" s="41">
        <v>0.741</v>
      </c>
      <c r="K908" s="55" t="s">
        <v>127</v>
      </c>
      <c r="L908" s="41" t="s">
        <v>55</v>
      </c>
      <c r="M908" s="33" t="s">
        <v>50</v>
      </c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>
      <c r="A909" s="41" t="str">
        <f t="shared" si="1"/>
        <v>Germany-Europe2010</v>
      </c>
      <c r="B909" s="41">
        <v>0.008</v>
      </c>
      <c r="C909" s="41">
        <v>0.004</v>
      </c>
      <c r="D909" s="41">
        <v>83.0</v>
      </c>
      <c r="E909" s="41">
        <v>78.0</v>
      </c>
      <c r="F909" s="41">
        <v>0.134</v>
      </c>
      <c r="G909" s="41">
        <v>0.658</v>
      </c>
      <c r="H909" s="41">
        <v>0.208</v>
      </c>
      <c r="I909" s="41">
        <v>8.177693E7</v>
      </c>
      <c r="J909" s="41">
        <v>0.743</v>
      </c>
      <c r="K909" s="55" t="s">
        <v>127</v>
      </c>
      <c r="L909" s="41" t="s">
        <v>55</v>
      </c>
      <c r="M909" s="33" t="s">
        <v>51</v>
      </c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>
      <c r="A910" s="41" t="str">
        <f t="shared" si="1"/>
        <v>Germany-Europe2011</v>
      </c>
      <c r="B910" s="41">
        <v>0.008</v>
      </c>
      <c r="C910" s="41">
        <v>0.003</v>
      </c>
      <c r="D910" s="41">
        <v>83.0</v>
      </c>
      <c r="E910" s="41">
        <v>78.0</v>
      </c>
      <c r="F910" s="41">
        <v>0.133</v>
      </c>
      <c r="G910" s="41">
        <v>0.657</v>
      </c>
      <c r="H910" s="41">
        <v>0.21</v>
      </c>
      <c r="I910" s="41">
        <v>8.1797673E7</v>
      </c>
      <c r="J910" s="41">
        <v>0.745</v>
      </c>
      <c r="K910" s="55" t="s">
        <v>127</v>
      </c>
      <c r="L910" s="41" t="s">
        <v>55</v>
      </c>
      <c r="M910" s="33" t="s">
        <v>52</v>
      </c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>
      <c r="A911" s="41" t="str">
        <f t="shared" si="1"/>
        <v>Germany-Europe2012</v>
      </c>
      <c r="B911" s="41">
        <v>0.008</v>
      </c>
      <c r="C911" s="41">
        <v>0.003</v>
      </c>
      <c r="D911" s="41">
        <v>83.0</v>
      </c>
      <c r="E911" s="41">
        <v>79.0</v>
      </c>
      <c r="F911" s="41">
        <v>0.132</v>
      </c>
      <c r="G911" s="41">
        <v>0.657</v>
      </c>
      <c r="H911" s="41">
        <v>0.211</v>
      </c>
      <c r="I911" s="41">
        <v>8.0425823E7</v>
      </c>
      <c r="J911" s="41">
        <v>0.747</v>
      </c>
      <c r="K911" s="55" t="s">
        <v>127</v>
      </c>
      <c r="L911" s="41" t="s">
        <v>55</v>
      </c>
      <c r="M911" s="33" t="s">
        <v>53</v>
      </c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>
      <c r="A912" s="41" t="str">
        <f t="shared" si="1"/>
        <v>Ghana-Africa2000</v>
      </c>
      <c r="B912" s="41">
        <v>0.035</v>
      </c>
      <c r="C912" s="41">
        <v>0.065</v>
      </c>
      <c r="D912" s="41">
        <v>58.0</v>
      </c>
      <c r="E912" s="41">
        <v>56.0</v>
      </c>
      <c r="F912" s="41">
        <v>0.414</v>
      </c>
      <c r="G912" s="41">
        <v>0.556</v>
      </c>
      <c r="H912" s="41">
        <v>0.03</v>
      </c>
      <c r="I912" s="41">
        <v>1.8825034E7</v>
      </c>
      <c r="J912" s="41">
        <v>0.439</v>
      </c>
      <c r="K912" s="55" t="s">
        <v>128</v>
      </c>
      <c r="L912" s="41" t="s">
        <v>57</v>
      </c>
      <c r="M912" s="33" t="s">
        <v>40</v>
      </c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>
      <c r="A913" s="41" t="str">
        <f t="shared" si="1"/>
        <v>Ghana-Africa2001</v>
      </c>
      <c r="B913" s="41">
        <v>0.034</v>
      </c>
      <c r="C913" s="41">
        <v>0.063</v>
      </c>
      <c r="D913" s="41">
        <v>58.0</v>
      </c>
      <c r="E913" s="41">
        <v>56.0</v>
      </c>
      <c r="F913" s="41">
        <v>0.412</v>
      </c>
      <c r="G913" s="41">
        <v>0.557</v>
      </c>
      <c r="H913" s="41">
        <v>0.031</v>
      </c>
      <c r="I913" s="41">
        <v>1.9293392E7</v>
      </c>
      <c r="J913" s="41">
        <v>0.446</v>
      </c>
      <c r="K913" s="55" t="s">
        <v>128</v>
      </c>
      <c r="L913" s="41" t="s">
        <v>57</v>
      </c>
      <c r="M913" s="33" t="s">
        <v>42</v>
      </c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>
      <c r="A914" s="41" t="str">
        <f t="shared" si="1"/>
        <v>Ghana-Africa2002</v>
      </c>
      <c r="B914" s="41">
        <v>0.034</v>
      </c>
      <c r="C914" s="41">
        <v>0.062</v>
      </c>
      <c r="D914" s="41">
        <v>58.0</v>
      </c>
      <c r="E914" s="41">
        <v>57.0</v>
      </c>
      <c r="F914" s="41">
        <v>0.409</v>
      </c>
      <c r="G914" s="41">
        <v>0.559</v>
      </c>
      <c r="H914" s="41">
        <v>0.032</v>
      </c>
      <c r="I914" s="41">
        <v>1.9786307E7</v>
      </c>
      <c r="J914" s="41">
        <v>0.453</v>
      </c>
      <c r="K914" s="55" t="s">
        <v>128</v>
      </c>
      <c r="L914" s="41" t="s">
        <v>57</v>
      </c>
      <c r="M914" s="33" t="s">
        <v>43</v>
      </c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>
      <c r="A915" s="41" t="str">
        <f t="shared" si="1"/>
        <v>Ghana-Africa2003</v>
      </c>
      <c r="B915" s="41">
        <v>0.034</v>
      </c>
      <c r="C915" s="41">
        <v>0.06</v>
      </c>
      <c r="D915" s="41">
        <v>59.0</v>
      </c>
      <c r="E915" s="41">
        <v>57.0</v>
      </c>
      <c r="F915" s="41">
        <v>0.407</v>
      </c>
      <c r="G915" s="41">
        <v>0.561</v>
      </c>
      <c r="H915" s="41">
        <v>0.032</v>
      </c>
      <c r="I915" s="41">
        <v>2.0301686E7</v>
      </c>
      <c r="J915" s="41">
        <v>0.46</v>
      </c>
      <c r="K915" s="55" t="s">
        <v>128</v>
      </c>
      <c r="L915" s="41" t="s">
        <v>57</v>
      </c>
      <c r="M915" s="33" t="s">
        <v>44</v>
      </c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>
      <c r="A916" s="41" t="str">
        <f t="shared" si="1"/>
        <v>Ghana-Africa2004</v>
      </c>
      <c r="B916" s="41">
        <v>0.034</v>
      </c>
      <c r="C916" s="41">
        <v>0.059</v>
      </c>
      <c r="D916" s="41">
        <v>59.0</v>
      </c>
      <c r="E916" s="41">
        <v>57.0</v>
      </c>
      <c r="F916" s="41">
        <v>0.404</v>
      </c>
      <c r="G916" s="41">
        <v>0.562</v>
      </c>
      <c r="H916" s="41">
        <v>0.033</v>
      </c>
      <c r="I916" s="41">
        <v>2.0835514E7</v>
      </c>
      <c r="J916" s="41">
        <v>0.466</v>
      </c>
      <c r="K916" s="55" t="s">
        <v>128</v>
      </c>
      <c r="L916" s="41" t="s">
        <v>57</v>
      </c>
      <c r="M916" s="33" t="s">
        <v>45</v>
      </c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>
      <c r="A917" s="41" t="str">
        <f t="shared" si="1"/>
        <v>Ghana-Africa2005</v>
      </c>
      <c r="B917" s="41">
        <v>0.034</v>
      </c>
      <c r="C917" s="41">
        <v>0.058</v>
      </c>
      <c r="D917" s="41">
        <v>60.0</v>
      </c>
      <c r="E917" s="41">
        <v>58.0</v>
      </c>
      <c r="F917" s="41">
        <v>0.402</v>
      </c>
      <c r="G917" s="41">
        <v>0.564</v>
      </c>
      <c r="H917" s="41">
        <v>0.034</v>
      </c>
      <c r="I917" s="41">
        <v>2.1384034E7</v>
      </c>
      <c r="J917" s="41">
        <v>0.473</v>
      </c>
      <c r="K917" s="55" t="s">
        <v>128</v>
      </c>
      <c r="L917" s="41" t="s">
        <v>57</v>
      </c>
      <c r="M917" s="33" t="s">
        <v>46</v>
      </c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>
      <c r="A918" s="41" t="str">
        <f t="shared" si="1"/>
        <v>Ghana-Africa2006</v>
      </c>
      <c r="B918" s="41">
        <v>0.034</v>
      </c>
      <c r="C918" s="41">
        <v>0.057</v>
      </c>
      <c r="D918" s="41">
        <v>60.0</v>
      </c>
      <c r="E918" s="41">
        <v>58.0</v>
      </c>
      <c r="F918" s="41">
        <v>0.399</v>
      </c>
      <c r="G918" s="41">
        <v>0.566</v>
      </c>
      <c r="H918" s="41">
        <v>0.034</v>
      </c>
      <c r="I918" s="41">
        <v>2.1947779E7</v>
      </c>
      <c r="J918" s="41">
        <v>0.48</v>
      </c>
      <c r="K918" s="55" t="s">
        <v>128</v>
      </c>
      <c r="L918" s="41" t="s">
        <v>57</v>
      </c>
      <c r="M918" s="33" t="s">
        <v>47</v>
      </c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>
      <c r="A919" s="41" t="str">
        <f t="shared" si="1"/>
        <v>Ghana-Africa2007</v>
      </c>
      <c r="B919" s="41">
        <v>0.033</v>
      </c>
      <c r="C919" s="41">
        <v>0.057</v>
      </c>
      <c r="D919" s="41">
        <v>61.0</v>
      </c>
      <c r="E919" s="41">
        <v>59.0</v>
      </c>
      <c r="F919" s="41">
        <v>0.397</v>
      </c>
      <c r="G919" s="41">
        <v>0.568</v>
      </c>
      <c r="H919" s="41">
        <v>0.035</v>
      </c>
      <c r="I919" s="41">
        <v>2.2525659E7</v>
      </c>
      <c r="J919" s="41">
        <v>0.487</v>
      </c>
      <c r="K919" s="55" t="s">
        <v>128</v>
      </c>
      <c r="L919" s="41" t="s">
        <v>57</v>
      </c>
      <c r="M919" s="33" t="s">
        <v>48</v>
      </c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>
      <c r="A920" s="41" t="str">
        <f t="shared" si="1"/>
        <v>Ghana-Africa2008</v>
      </c>
      <c r="B920" s="41">
        <v>0.033</v>
      </c>
      <c r="C920" s="41">
        <v>0.056</v>
      </c>
      <c r="D920" s="41">
        <v>61.0</v>
      </c>
      <c r="E920" s="41">
        <v>59.0</v>
      </c>
      <c r="F920" s="41">
        <v>0.394</v>
      </c>
      <c r="G920" s="41">
        <v>0.571</v>
      </c>
      <c r="H920" s="41">
        <v>0.035</v>
      </c>
      <c r="I920" s="41">
        <v>2.3110139E7</v>
      </c>
      <c r="J920" s="41">
        <v>0.494</v>
      </c>
      <c r="K920" s="55" t="s">
        <v>128</v>
      </c>
      <c r="L920" s="41" t="s">
        <v>57</v>
      </c>
      <c r="M920" s="33" t="s">
        <v>49</v>
      </c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>
      <c r="A921" s="41" t="str">
        <f t="shared" si="1"/>
        <v>Ghana-Africa2009</v>
      </c>
      <c r="B921" s="41">
        <v>0.033</v>
      </c>
      <c r="C921" s="41">
        <v>0.056</v>
      </c>
      <c r="D921" s="41">
        <v>61.0</v>
      </c>
      <c r="E921" s="41">
        <v>59.0</v>
      </c>
      <c r="F921" s="41">
        <v>0.392</v>
      </c>
      <c r="G921" s="41">
        <v>0.573</v>
      </c>
      <c r="H921" s="41">
        <v>0.035</v>
      </c>
      <c r="I921" s="41">
        <v>2.3691533E7</v>
      </c>
      <c r="J921" s="41">
        <v>0.5</v>
      </c>
      <c r="K921" s="55" t="s">
        <v>128</v>
      </c>
      <c r="L921" s="41" t="s">
        <v>57</v>
      </c>
      <c r="M921" s="33" t="s">
        <v>50</v>
      </c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>
      <c r="A922" s="41" t="str">
        <f t="shared" si="1"/>
        <v>Ghana-Africa2010</v>
      </c>
      <c r="B922" s="41">
        <v>0.032</v>
      </c>
      <c r="C922" s="41">
        <v>0.055</v>
      </c>
      <c r="D922" s="41">
        <v>62.0</v>
      </c>
      <c r="E922" s="41">
        <v>60.0</v>
      </c>
      <c r="F922" s="41">
        <v>0.39</v>
      </c>
      <c r="G922" s="41">
        <v>0.575</v>
      </c>
      <c r="H922" s="41">
        <v>0.035</v>
      </c>
      <c r="I922" s="41">
        <v>2.4262901E7</v>
      </c>
      <c r="J922" s="41">
        <v>0.507</v>
      </c>
      <c r="K922" s="55" t="s">
        <v>128</v>
      </c>
      <c r="L922" s="41" t="s">
        <v>57</v>
      </c>
      <c r="M922" s="33" t="s">
        <v>51</v>
      </c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>
      <c r="A923" s="41" t="str">
        <f t="shared" si="1"/>
        <v>Ghana-Africa2011</v>
      </c>
      <c r="B923" s="41">
        <v>0.032</v>
      </c>
      <c r="C923" s="41">
        <v>0.054</v>
      </c>
      <c r="D923" s="41">
        <v>62.0</v>
      </c>
      <c r="E923" s="41">
        <v>60.0</v>
      </c>
      <c r="F923" s="41">
        <v>0.388</v>
      </c>
      <c r="G923" s="41">
        <v>0.577</v>
      </c>
      <c r="H923" s="41">
        <v>0.035</v>
      </c>
      <c r="I923" s="41">
        <v>2.4820706E7</v>
      </c>
      <c r="J923" s="41">
        <v>0.514</v>
      </c>
      <c r="K923" s="55" t="s">
        <v>128</v>
      </c>
      <c r="L923" s="41" t="s">
        <v>57</v>
      </c>
      <c r="M923" s="33" t="s">
        <v>52</v>
      </c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>
      <c r="A924" s="41" t="str">
        <f t="shared" si="1"/>
        <v>Ghana-Africa2012</v>
      </c>
      <c r="B924" s="41">
        <v>0.031</v>
      </c>
      <c r="C924" s="41">
        <v>0.053</v>
      </c>
      <c r="D924" s="41">
        <v>62.0</v>
      </c>
      <c r="E924" s="41">
        <v>60.0</v>
      </c>
      <c r="F924" s="41">
        <v>0.386</v>
      </c>
      <c r="G924" s="41">
        <v>0.579</v>
      </c>
      <c r="H924" s="41">
        <v>0.035</v>
      </c>
      <c r="I924" s="41">
        <v>2.5366462E7</v>
      </c>
      <c r="J924" s="41">
        <v>0.521</v>
      </c>
      <c r="K924" s="55" t="s">
        <v>128</v>
      </c>
      <c r="L924" s="41" t="s">
        <v>57</v>
      </c>
      <c r="M924" s="33" t="s">
        <v>53</v>
      </c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>
      <c r="A925" s="41" t="str">
        <f t="shared" si="1"/>
        <v>Greece-Europe2000</v>
      </c>
      <c r="B925" s="41">
        <v>0.01</v>
      </c>
      <c r="C925" s="41">
        <v>0.007</v>
      </c>
      <c r="D925" s="41">
        <v>81.0</v>
      </c>
      <c r="E925" s="41">
        <v>75.0</v>
      </c>
      <c r="F925" s="41">
        <v>0.152</v>
      </c>
      <c r="G925" s="41">
        <v>0.68</v>
      </c>
      <c r="H925" s="41">
        <v>0.168</v>
      </c>
      <c r="I925" s="41">
        <v>1.0917482E7</v>
      </c>
      <c r="J925" s="41">
        <v>0.727</v>
      </c>
      <c r="K925" s="55" t="s">
        <v>129</v>
      </c>
      <c r="L925" s="41" t="s">
        <v>55</v>
      </c>
      <c r="M925" s="33" t="s">
        <v>40</v>
      </c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>
      <c r="A926" s="41" t="str">
        <f t="shared" si="1"/>
        <v>Greece-Europe2001</v>
      </c>
      <c r="B926" s="41">
        <v>0.009</v>
      </c>
      <c r="C926" s="41">
        <v>0.006</v>
      </c>
      <c r="D926" s="41">
        <v>81.0</v>
      </c>
      <c r="E926" s="41">
        <v>76.0</v>
      </c>
      <c r="F926" s="41">
        <v>0.15</v>
      </c>
      <c r="G926" s="41">
        <v>0.678</v>
      </c>
      <c r="H926" s="41">
        <v>0.172</v>
      </c>
      <c r="I926" s="41">
        <v>1.0951764E7</v>
      </c>
      <c r="J926" s="41">
        <v>0.729</v>
      </c>
      <c r="K926" s="55" t="s">
        <v>129</v>
      </c>
      <c r="L926" s="41" t="s">
        <v>55</v>
      </c>
      <c r="M926" s="33" t="s">
        <v>42</v>
      </c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>
      <c r="A927" s="41" t="str">
        <f t="shared" si="1"/>
        <v>Greece-Europe2002</v>
      </c>
      <c r="B927" s="41">
        <v>0.009</v>
      </c>
      <c r="C927" s="41">
        <v>0.006</v>
      </c>
      <c r="D927" s="41">
        <v>81.0</v>
      </c>
      <c r="E927" s="41">
        <v>76.0</v>
      </c>
      <c r="F927" s="41">
        <v>0.148</v>
      </c>
      <c r="G927" s="41">
        <v>0.676</v>
      </c>
      <c r="H927" s="41">
        <v>0.176</v>
      </c>
      <c r="I927" s="41">
        <v>1.0983723E7</v>
      </c>
      <c r="J927" s="41">
        <v>0.733</v>
      </c>
      <c r="K927" s="55" t="s">
        <v>129</v>
      </c>
      <c r="L927" s="41" t="s">
        <v>55</v>
      </c>
      <c r="M927" s="33" t="s">
        <v>43</v>
      </c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>
      <c r="A928" s="41" t="str">
        <f t="shared" si="1"/>
        <v>Greece-Europe2003</v>
      </c>
      <c r="B928" s="41">
        <v>0.01</v>
      </c>
      <c r="C928" s="41">
        <v>0.006</v>
      </c>
      <c r="D928" s="41">
        <v>81.0</v>
      </c>
      <c r="E928" s="41">
        <v>77.0</v>
      </c>
      <c r="F928" s="41">
        <v>0.146</v>
      </c>
      <c r="G928" s="41">
        <v>0.674</v>
      </c>
      <c r="H928" s="41">
        <v>0.18</v>
      </c>
      <c r="I928" s="41">
        <v>1.1018324E7</v>
      </c>
      <c r="J928" s="41">
        <v>0.737</v>
      </c>
      <c r="K928" s="55" t="s">
        <v>129</v>
      </c>
      <c r="L928" s="41" t="s">
        <v>55</v>
      </c>
      <c r="M928" s="33" t="s">
        <v>44</v>
      </c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>
      <c r="A929" s="41" t="str">
        <f t="shared" si="1"/>
        <v>Greece-Europe2004</v>
      </c>
      <c r="B929" s="41">
        <v>0.01</v>
      </c>
      <c r="C929" s="41">
        <v>0.005</v>
      </c>
      <c r="D929" s="41">
        <v>82.0</v>
      </c>
      <c r="E929" s="41">
        <v>77.0</v>
      </c>
      <c r="F929" s="41">
        <v>0.145</v>
      </c>
      <c r="G929" s="41">
        <v>0.672</v>
      </c>
      <c r="H929" s="41">
        <v>0.183</v>
      </c>
      <c r="I929" s="41">
        <v>1.1055729E7</v>
      </c>
      <c r="J929" s="41">
        <v>0.741</v>
      </c>
      <c r="K929" s="55" t="s">
        <v>129</v>
      </c>
      <c r="L929" s="41" t="s">
        <v>55</v>
      </c>
      <c r="M929" s="33" t="s">
        <v>45</v>
      </c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>
      <c r="A930" s="41" t="str">
        <f t="shared" si="1"/>
        <v>Greece-Europe2005</v>
      </c>
      <c r="B930" s="41">
        <v>0.01</v>
      </c>
      <c r="C930" s="41">
        <v>0.005</v>
      </c>
      <c r="D930" s="41">
        <v>82.0</v>
      </c>
      <c r="E930" s="41">
        <v>77.0</v>
      </c>
      <c r="F930" s="41">
        <v>0.144</v>
      </c>
      <c r="G930" s="41">
        <v>0.671</v>
      </c>
      <c r="H930" s="41">
        <v>0.186</v>
      </c>
      <c r="I930" s="41">
        <v>1.1092913E7</v>
      </c>
      <c r="J930" s="41">
        <v>0.745</v>
      </c>
      <c r="K930" s="55" t="s">
        <v>129</v>
      </c>
      <c r="L930" s="41" t="s">
        <v>55</v>
      </c>
      <c r="M930" s="33" t="s">
        <v>46</v>
      </c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>
      <c r="A931" s="41" t="str">
        <f t="shared" si="1"/>
        <v>Greece-Europe2006</v>
      </c>
      <c r="B931" s="41">
        <v>0.01</v>
      </c>
      <c r="C931" s="41">
        <v>0.005</v>
      </c>
      <c r="D931" s="41">
        <v>82.0</v>
      </c>
      <c r="E931" s="41">
        <v>77.0</v>
      </c>
      <c r="F931" s="41">
        <v>0.144</v>
      </c>
      <c r="G931" s="41">
        <v>0.669</v>
      </c>
      <c r="H931" s="41">
        <v>0.187</v>
      </c>
      <c r="I931" s="41">
        <v>1.1127947E7</v>
      </c>
      <c r="J931" s="41">
        <v>0.748</v>
      </c>
      <c r="K931" s="55" t="s">
        <v>129</v>
      </c>
      <c r="L931" s="41" t="s">
        <v>55</v>
      </c>
      <c r="M931" s="33" t="s">
        <v>47</v>
      </c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>
      <c r="A932" s="41" t="str">
        <f t="shared" si="1"/>
        <v>Greece-Europe2007</v>
      </c>
      <c r="B932" s="41">
        <v>0.01</v>
      </c>
      <c r="C932" s="41">
        <v>0.004</v>
      </c>
      <c r="D932" s="41">
        <v>82.0</v>
      </c>
      <c r="E932" s="41">
        <v>77.0</v>
      </c>
      <c r="F932" s="41">
        <v>0.144</v>
      </c>
      <c r="G932" s="41">
        <v>0.668</v>
      </c>
      <c r="H932" s="41">
        <v>0.188</v>
      </c>
      <c r="I932" s="41">
        <v>1.1163002E7</v>
      </c>
      <c r="J932" s="41">
        <v>0.752</v>
      </c>
      <c r="K932" s="55" t="s">
        <v>129</v>
      </c>
      <c r="L932" s="41" t="s">
        <v>55</v>
      </c>
      <c r="M932" s="33" t="s">
        <v>48</v>
      </c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>
      <c r="A933" s="41" t="str">
        <f t="shared" si="1"/>
        <v>Greece-Europe2008</v>
      </c>
      <c r="B933" s="41">
        <v>0.011</v>
      </c>
      <c r="C933" s="41">
        <v>0.004</v>
      </c>
      <c r="D933" s="41">
        <v>83.0</v>
      </c>
      <c r="E933" s="41">
        <v>78.0</v>
      </c>
      <c r="F933" s="41">
        <v>0.144</v>
      </c>
      <c r="G933" s="41">
        <v>0.668</v>
      </c>
      <c r="H933" s="41">
        <v>0.188</v>
      </c>
      <c r="I933" s="41">
        <v>1.1186439E7</v>
      </c>
      <c r="J933" s="41">
        <v>0.756</v>
      </c>
      <c r="K933" s="55" t="s">
        <v>129</v>
      </c>
      <c r="L933" s="41" t="s">
        <v>55</v>
      </c>
      <c r="M933" s="33" t="s">
        <v>49</v>
      </c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>
      <c r="A934" s="41" t="str">
        <f t="shared" si="1"/>
        <v>Greece-Europe2009</v>
      </c>
      <c r="B934" s="41">
        <v>0.011</v>
      </c>
      <c r="C934" s="41">
        <v>0.004</v>
      </c>
      <c r="D934" s="41">
        <v>83.0</v>
      </c>
      <c r="E934" s="41">
        <v>78.0</v>
      </c>
      <c r="F934" s="41">
        <v>0.145</v>
      </c>
      <c r="G934" s="41">
        <v>0.667</v>
      </c>
      <c r="H934" s="41">
        <v>0.189</v>
      </c>
      <c r="I934" s="41">
        <v>1.1187085E7</v>
      </c>
      <c r="J934" s="41">
        <v>0.759</v>
      </c>
      <c r="K934" s="55" t="s">
        <v>129</v>
      </c>
      <c r="L934" s="41" t="s">
        <v>55</v>
      </c>
      <c r="M934" s="33" t="s">
        <v>50</v>
      </c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>
      <c r="A935" s="41" t="str">
        <f t="shared" si="1"/>
        <v>Greece-Europe2010</v>
      </c>
      <c r="B935" s="41">
        <v>0.01</v>
      </c>
      <c r="C935" s="41">
        <v>0.004</v>
      </c>
      <c r="D935" s="41">
        <v>83.0</v>
      </c>
      <c r="E935" s="41">
        <v>78.0</v>
      </c>
      <c r="F935" s="41">
        <v>0.145</v>
      </c>
      <c r="G935" s="41">
        <v>0.665</v>
      </c>
      <c r="H935" s="41">
        <v>0.19</v>
      </c>
      <c r="I935" s="41">
        <v>1.1153454E7</v>
      </c>
      <c r="J935" s="41">
        <v>0.763</v>
      </c>
      <c r="K935" s="55" t="s">
        <v>129</v>
      </c>
      <c r="L935" s="41" t="s">
        <v>55</v>
      </c>
      <c r="M935" s="33" t="s">
        <v>51</v>
      </c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>
      <c r="A936" s="41" t="str">
        <f t="shared" si="1"/>
        <v>Greece-Europe2011</v>
      </c>
      <c r="B936" s="41">
        <v>0.01</v>
      </c>
      <c r="C936" s="41">
        <v>0.004</v>
      </c>
      <c r="D936" s="41">
        <v>84.0</v>
      </c>
      <c r="E936" s="41">
        <v>78.0</v>
      </c>
      <c r="F936" s="41">
        <v>0.146</v>
      </c>
      <c r="G936" s="41">
        <v>0.663</v>
      </c>
      <c r="H936" s="41">
        <v>0.192</v>
      </c>
      <c r="I936" s="41">
        <v>1.1123213E7</v>
      </c>
      <c r="J936" s="41">
        <v>0.766</v>
      </c>
      <c r="K936" s="55" t="s">
        <v>129</v>
      </c>
      <c r="L936" s="41" t="s">
        <v>55</v>
      </c>
      <c r="M936" s="33" t="s">
        <v>52</v>
      </c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>
      <c r="A937" s="41" t="str">
        <f t="shared" si="1"/>
        <v>Greece-Europe2012</v>
      </c>
      <c r="B937" s="41">
        <v>0.009</v>
      </c>
      <c r="C937" s="41">
        <v>0.004</v>
      </c>
      <c r="D937" s="41">
        <v>83.0</v>
      </c>
      <c r="E937" s="41">
        <v>78.0</v>
      </c>
      <c r="F937" s="41">
        <v>0.146</v>
      </c>
      <c r="G937" s="41">
        <v>0.66</v>
      </c>
      <c r="H937" s="41">
        <v>0.194</v>
      </c>
      <c r="I937" s="41">
        <v>1.1092771E7</v>
      </c>
      <c r="J937" s="41">
        <v>0.77</v>
      </c>
      <c r="K937" s="55" t="s">
        <v>129</v>
      </c>
      <c r="L937" s="41" t="s">
        <v>55</v>
      </c>
      <c r="M937" s="33" t="s">
        <v>53</v>
      </c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>
      <c r="A938" s="41" t="str">
        <f t="shared" si="1"/>
        <v>Greenland-The Americas2000</v>
      </c>
      <c r="B938" s="41">
        <v>0.016</v>
      </c>
      <c r="C938" s="41">
        <v>0.032</v>
      </c>
      <c r="D938" s="41">
        <v>70.0</v>
      </c>
      <c r="E938" s="41">
        <v>64.0</v>
      </c>
      <c r="F938" s="41">
        <v>0.0303</v>
      </c>
      <c r="G938" s="41">
        <v>0.623</v>
      </c>
      <c r="H938" s="41">
        <v>0.073</v>
      </c>
      <c r="I938" s="41">
        <v>56200.0</v>
      </c>
      <c r="J938" s="41">
        <v>0.816</v>
      </c>
      <c r="K938" s="55" t="s">
        <v>130</v>
      </c>
      <c r="L938" s="41" t="s">
        <v>63</v>
      </c>
      <c r="M938" s="33" t="s">
        <v>40</v>
      </c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>
      <c r="A939" s="41" t="str">
        <f t="shared" si="1"/>
        <v>Greenland-The Americas2001</v>
      </c>
      <c r="B939" s="41">
        <v>0.017</v>
      </c>
      <c r="C939" s="41">
        <v>0.032</v>
      </c>
      <c r="D939" s="41">
        <v>70.0</v>
      </c>
      <c r="E939" s="41">
        <v>65.0</v>
      </c>
      <c r="F939" s="41">
        <v>0.0303</v>
      </c>
      <c r="G939" s="41">
        <v>0.623</v>
      </c>
      <c r="H939" s="41">
        <v>0.073</v>
      </c>
      <c r="I939" s="41">
        <v>56350.0</v>
      </c>
      <c r="J939" s="41">
        <v>0.818</v>
      </c>
      <c r="K939" s="55" t="s">
        <v>130</v>
      </c>
      <c r="L939" s="41" t="s">
        <v>63</v>
      </c>
      <c r="M939" s="33" t="s">
        <v>42</v>
      </c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>
      <c r="A940" s="41" t="str">
        <f t="shared" si="1"/>
        <v>Greenland-The Americas2002</v>
      </c>
      <c r="B940" s="41">
        <v>0.017</v>
      </c>
      <c r="C940" s="41">
        <v>0.032</v>
      </c>
      <c r="D940" s="41">
        <v>71.0</v>
      </c>
      <c r="E940" s="41">
        <v>65.0</v>
      </c>
      <c r="F940" s="41">
        <v>0.0303</v>
      </c>
      <c r="G940" s="41">
        <v>0.623</v>
      </c>
      <c r="H940" s="41">
        <v>0.073</v>
      </c>
      <c r="I940" s="41">
        <v>56609.0</v>
      </c>
      <c r="J940" s="41">
        <v>0.821</v>
      </c>
      <c r="K940" s="55" t="s">
        <v>130</v>
      </c>
      <c r="L940" s="41" t="s">
        <v>63</v>
      </c>
      <c r="M940" s="33" t="s">
        <v>43</v>
      </c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>
      <c r="A941" s="41" t="str">
        <f t="shared" si="1"/>
        <v>Greenland-The Americas2003</v>
      </c>
      <c r="B941" s="41">
        <v>0.016</v>
      </c>
      <c r="C941" s="41">
        <v>0.032</v>
      </c>
      <c r="D941" s="41">
        <v>71.0</v>
      </c>
      <c r="E941" s="41">
        <v>66.0</v>
      </c>
      <c r="F941" s="41">
        <v>0.0303</v>
      </c>
      <c r="G941" s="41">
        <v>0.623</v>
      </c>
      <c r="H941" s="41">
        <v>0.073</v>
      </c>
      <c r="I941" s="41">
        <v>56765.0</v>
      </c>
      <c r="J941" s="41">
        <v>0.823</v>
      </c>
      <c r="K941" s="55" t="s">
        <v>130</v>
      </c>
      <c r="L941" s="41" t="s">
        <v>63</v>
      </c>
      <c r="M941" s="33" t="s">
        <v>44</v>
      </c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>
      <c r="A942" s="41" t="str">
        <f t="shared" si="1"/>
        <v>Greenland-The Americas2004</v>
      </c>
      <c r="B942" s="41">
        <v>0.016</v>
      </c>
      <c r="C942" s="41">
        <v>0.032</v>
      </c>
      <c r="D942" s="41">
        <v>72.0</v>
      </c>
      <c r="E942" s="41">
        <v>66.0</v>
      </c>
      <c r="F942" s="41">
        <v>0.0303</v>
      </c>
      <c r="G942" s="41">
        <v>0.623</v>
      </c>
      <c r="H942" s="41">
        <v>0.073</v>
      </c>
      <c r="I942" s="41">
        <v>56911.0</v>
      </c>
      <c r="J942" s="41">
        <v>0.826</v>
      </c>
      <c r="K942" s="55" t="s">
        <v>130</v>
      </c>
      <c r="L942" s="41" t="s">
        <v>63</v>
      </c>
      <c r="M942" s="33" t="s">
        <v>45</v>
      </c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>
      <c r="A943" s="41" t="str">
        <f t="shared" si="1"/>
        <v>Greenland-The Americas2005</v>
      </c>
      <c r="B943" s="41">
        <v>0.016</v>
      </c>
      <c r="C943" s="41">
        <v>0.032</v>
      </c>
      <c r="D943" s="41">
        <v>72.0</v>
      </c>
      <c r="E943" s="41">
        <v>67.0</v>
      </c>
      <c r="F943" s="41">
        <v>0.0303</v>
      </c>
      <c r="G943" s="41">
        <v>0.623</v>
      </c>
      <c r="H943" s="41">
        <v>0.073</v>
      </c>
      <c r="I943" s="41">
        <v>56935.0</v>
      </c>
      <c r="J943" s="41">
        <v>0.829</v>
      </c>
      <c r="K943" s="55" t="s">
        <v>130</v>
      </c>
      <c r="L943" s="41" t="s">
        <v>63</v>
      </c>
      <c r="M943" s="33" t="s">
        <v>46</v>
      </c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>
      <c r="A944" s="41" t="str">
        <f t="shared" si="1"/>
        <v>Greenland-The Americas2006</v>
      </c>
      <c r="B944" s="41">
        <v>0.015</v>
      </c>
      <c r="C944" s="41">
        <v>0.032</v>
      </c>
      <c r="D944" s="41">
        <v>72.0</v>
      </c>
      <c r="E944" s="41">
        <v>67.0</v>
      </c>
      <c r="F944" s="41">
        <v>0.0303</v>
      </c>
      <c r="G944" s="41">
        <v>0.623</v>
      </c>
      <c r="H944" s="41">
        <v>0.073</v>
      </c>
      <c r="I944" s="41">
        <v>56774.0</v>
      </c>
      <c r="J944" s="41">
        <v>0.832</v>
      </c>
      <c r="K944" s="55" t="s">
        <v>130</v>
      </c>
      <c r="L944" s="41" t="s">
        <v>63</v>
      </c>
      <c r="M944" s="33" t="s">
        <v>47</v>
      </c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>
      <c r="A945" s="41" t="str">
        <f t="shared" si="1"/>
        <v>Greenland-The Americas2007</v>
      </c>
      <c r="B945" s="41">
        <v>0.015</v>
      </c>
      <c r="C945" s="41">
        <v>0.032</v>
      </c>
      <c r="D945" s="41">
        <v>72.0</v>
      </c>
      <c r="E945" s="41">
        <v>68.0</v>
      </c>
      <c r="F945" s="41">
        <v>0.0303</v>
      </c>
      <c r="G945" s="41">
        <v>0.623</v>
      </c>
      <c r="H945" s="41">
        <v>0.073</v>
      </c>
      <c r="I945" s="41">
        <v>56555.0</v>
      </c>
      <c r="J945" s="41">
        <v>0.835</v>
      </c>
      <c r="K945" s="55" t="s">
        <v>130</v>
      </c>
      <c r="L945" s="41" t="s">
        <v>63</v>
      </c>
      <c r="M945" s="33" t="s">
        <v>48</v>
      </c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>
      <c r="A946" s="41" t="str">
        <f t="shared" si="1"/>
        <v>Greenland-The Americas2008</v>
      </c>
      <c r="B946" s="41">
        <v>0.015</v>
      </c>
      <c r="C946" s="41">
        <v>0.032</v>
      </c>
      <c r="D946" s="41">
        <v>73.0</v>
      </c>
      <c r="E946" s="41">
        <v>68.0</v>
      </c>
      <c r="F946" s="41">
        <v>0.0303</v>
      </c>
      <c r="G946" s="41">
        <v>0.623</v>
      </c>
      <c r="H946" s="41">
        <v>0.073</v>
      </c>
      <c r="I946" s="41">
        <v>56328.0</v>
      </c>
      <c r="J946" s="41">
        <v>0.838</v>
      </c>
      <c r="K946" s="55" t="s">
        <v>130</v>
      </c>
      <c r="L946" s="41" t="s">
        <v>63</v>
      </c>
      <c r="M946" s="33" t="s">
        <v>49</v>
      </c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>
      <c r="A947" s="41" t="str">
        <f t="shared" si="1"/>
        <v>Greenland-The Americas2009</v>
      </c>
      <c r="B947" s="41">
        <v>0.016</v>
      </c>
      <c r="C947" s="41">
        <v>0.032</v>
      </c>
      <c r="D947" s="41">
        <v>73.0</v>
      </c>
      <c r="E947" s="41">
        <v>68.0</v>
      </c>
      <c r="F947" s="41">
        <v>0.0303</v>
      </c>
      <c r="G947" s="41">
        <v>0.623</v>
      </c>
      <c r="H947" s="41">
        <v>0.073</v>
      </c>
      <c r="I947" s="41">
        <v>56323.0</v>
      </c>
      <c r="J947" s="41">
        <v>0.841</v>
      </c>
      <c r="K947" s="55" t="s">
        <v>130</v>
      </c>
      <c r="L947" s="41" t="s">
        <v>63</v>
      </c>
      <c r="M947" s="33" t="s">
        <v>50</v>
      </c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>
      <c r="A948" s="41" t="str">
        <f t="shared" si="1"/>
        <v>Greenland-The Americas2010</v>
      </c>
      <c r="B948" s="41">
        <v>0.015</v>
      </c>
      <c r="C948" s="41">
        <v>0.032</v>
      </c>
      <c r="D948" s="41">
        <v>73.0</v>
      </c>
      <c r="E948" s="41">
        <v>69.0</v>
      </c>
      <c r="F948" s="41">
        <v>0.0303</v>
      </c>
      <c r="G948" s="41">
        <v>0.623</v>
      </c>
      <c r="H948" s="41">
        <v>0.073</v>
      </c>
      <c r="I948" s="41">
        <v>56905.0</v>
      </c>
      <c r="J948" s="41">
        <v>0.844</v>
      </c>
      <c r="K948" s="55" t="s">
        <v>130</v>
      </c>
      <c r="L948" s="41" t="s">
        <v>63</v>
      </c>
      <c r="M948" s="33" t="s">
        <v>51</v>
      </c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>
      <c r="A949" s="41" t="str">
        <f t="shared" si="1"/>
        <v>Greenland-The Americas2011</v>
      </c>
      <c r="B949" s="41">
        <v>0.014</v>
      </c>
      <c r="C949" s="41">
        <v>0.032</v>
      </c>
      <c r="D949" s="41">
        <v>71.0</v>
      </c>
      <c r="E949" s="41">
        <v>66.0</v>
      </c>
      <c r="F949" s="41">
        <v>0.0303</v>
      </c>
      <c r="G949" s="41">
        <v>0.623</v>
      </c>
      <c r="H949" s="41">
        <v>0.073</v>
      </c>
      <c r="I949" s="41">
        <v>56890.0</v>
      </c>
      <c r="J949" s="41">
        <v>0.848</v>
      </c>
      <c r="K949" s="55" t="s">
        <v>130</v>
      </c>
      <c r="L949" s="41" t="s">
        <v>63</v>
      </c>
      <c r="M949" s="33" t="s">
        <v>52</v>
      </c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>
      <c r="A950" s="41" t="str">
        <f t="shared" si="1"/>
        <v>Greenland-The Americas2012</v>
      </c>
      <c r="B950" s="41">
        <v>0.014</v>
      </c>
      <c r="C950" s="41">
        <v>0.032</v>
      </c>
      <c r="D950" s="41">
        <v>71.0</v>
      </c>
      <c r="E950" s="41">
        <v>66.0</v>
      </c>
      <c r="F950" s="41">
        <v>0.0303</v>
      </c>
      <c r="G950" s="41">
        <v>0.623</v>
      </c>
      <c r="H950" s="41">
        <v>0.073</v>
      </c>
      <c r="I950" s="41">
        <v>56810.0</v>
      </c>
      <c r="J950" s="41">
        <v>0.852</v>
      </c>
      <c r="K950" s="55" t="s">
        <v>130</v>
      </c>
      <c r="L950" s="41" t="s">
        <v>63</v>
      </c>
      <c r="M950" s="33" t="s">
        <v>53</v>
      </c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>
      <c r="A951" s="41" t="str">
        <f t="shared" si="1"/>
        <v>Grenada-The Americas2000</v>
      </c>
      <c r="B951" s="41">
        <v>0.019</v>
      </c>
      <c r="C951" s="41">
        <v>0.014</v>
      </c>
      <c r="D951" s="41">
        <v>73.0</v>
      </c>
      <c r="E951" s="41">
        <v>68.0</v>
      </c>
      <c r="F951" s="41">
        <v>0.35</v>
      </c>
      <c r="G951" s="41">
        <v>0.572</v>
      </c>
      <c r="H951" s="41">
        <v>0.078</v>
      </c>
      <c r="I951" s="41">
        <v>101620.0</v>
      </c>
      <c r="J951" s="41">
        <v>0.359</v>
      </c>
      <c r="K951" s="55" t="s">
        <v>131</v>
      </c>
      <c r="L951" s="41" t="s">
        <v>63</v>
      </c>
      <c r="M951" s="33" t="s">
        <v>40</v>
      </c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>
      <c r="A952" s="41" t="str">
        <f t="shared" si="1"/>
        <v>Grenada-The Americas2001</v>
      </c>
      <c r="B952" s="41">
        <v>0.019</v>
      </c>
      <c r="C952" s="41">
        <v>0.013</v>
      </c>
      <c r="D952" s="41">
        <v>73.0</v>
      </c>
      <c r="E952" s="41">
        <v>68.0</v>
      </c>
      <c r="F952" s="41">
        <v>0.341</v>
      </c>
      <c r="G952" s="41">
        <v>0.582</v>
      </c>
      <c r="H952" s="41">
        <v>0.077</v>
      </c>
      <c r="I952" s="41">
        <v>101849.0</v>
      </c>
      <c r="J952" s="41">
        <v>0.361</v>
      </c>
      <c r="K952" s="55" t="s">
        <v>131</v>
      </c>
      <c r="L952" s="41" t="s">
        <v>63</v>
      </c>
      <c r="M952" s="33" t="s">
        <v>42</v>
      </c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>
      <c r="A953" s="41" t="str">
        <f t="shared" si="1"/>
        <v>Grenada-The Americas2002</v>
      </c>
      <c r="B953" s="41">
        <v>0.019</v>
      </c>
      <c r="C953" s="41">
        <v>0.013</v>
      </c>
      <c r="D953" s="41">
        <v>73.0</v>
      </c>
      <c r="E953" s="41">
        <v>68.0</v>
      </c>
      <c r="F953" s="41">
        <v>0.33</v>
      </c>
      <c r="G953" s="41">
        <v>0.592</v>
      </c>
      <c r="H953" s="41">
        <v>0.077</v>
      </c>
      <c r="I953" s="41">
        <v>102099.0</v>
      </c>
      <c r="J953" s="41">
        <v>0.361</v>
      </c>
      <c r="K953" s="55" t="s">
        <v>131</v>
      </c>
      <c r="L953" s="41" t="s">
        <v>63</v>
      </c>
      <c r="M953" s="33" t="s">
        <v>43</v>
      </c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>
      <c r="A954" s="41" t="str">
        <f t="shared" si="1"/>
        <v>Grenada-The Americas2003</v>
      </c>
      <c r="B954" s="41">
        <v>0.019</v>
      </c>
      <c r="C954" s="41">
        <v>0.013</v>
      </c>
      <c r="D954" s="41">
        <v>73.0</v>
      </c>
      <c r="E954" s="41">
        <v>69.0</v>
      </c>
      <c r="F954" s="41">
        <v>0.319</v>
      </c>
      <c r="G954" s="41">
        <v>0.603</v>
      </c>
      <c r="H954" s="41">
        <v>0.077</v>
      </c>
      <c r="I954" s="41">
        <v>102369.0</v>
      </c>
      <c r="J954" s="41">
        <v>0.36</v>
      </c>
      <c r="K954" s="55" t="s">
        <v>131</v>
      </c>
      <c r="L954" s="41" t="s">
        <v>63</v>
      </c>
      <c r="M954" s="33" t="s">
        <v>44</v>
      </c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>
      <c r="A955" s="41" t="str">
        <f t="shared" si="1"/>
        <v>Grenada-The Americas2004</v>
      </c>
      <c r="B955" s="41">
        <v>0.019</v>
      </c>
      <c r="C955" s="41">
        <v>0.013</v>
      </c>
      <c r="D955" s="41">
        <v>74.0</v>
      </c>
      <c r="E955" s="41">
        <v>69.0</v>
      </c>
      <c r="F955" s="41">
        <v>0.309</v>
      </c>
      <c r="G955" s="41">
        <v>0.614</v>
      </c>
      <c r="H955" s="41">
        <v>0.077</v>
      </c>
      <c r="I955" s="41">
        <v>102655.0</v>
      </c>
      <c r="J955" s="41">
        <v>0.36</v>
      </c>
      <c r="K955" s="55" t="s">
        <v>131</v>
      </c>
      <c r="L955" s="41" t="s">
        <v>63</v>
      </c>
      <c r="M955" s="33" t="s">
        <v>45</v>
      </c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>
      <c r="A956" s="41" t="str">
        <f t="shared" si="1"/>
        <v>Grenada-The Americas2005</v>
      </c>
      <c r="B956" s="41">
        <v>0.019</v>
      </c>
      <c r="C956" s="41">
        <v>0.013</v>
      </c>
      <c r="D956" s="41">
        <v>74.0</v>
      </c>
      <c r="E956" s="41">
        <v>69.0</v>
      </c>
      <c r="F956" s="41">
        <v>0.3</v>
      </c>
      <c r="G956" s="41">
        <v>0.623</v>
      </c>
      <c r="H956" s="41">
        <v>0.077</v>
      </c>
      <c r="I956" s="41">
        <v>102951.0</v>
      </c>
      <c r="J956" s="41">
        <v>0.359</v>
      </c>
      <c r="K956" s="55" t="s">
        <v>131</v>
      </c>
      <c r="L956" s="41" t="s">
        <v>63</v>
      </c>
      <c r="M956" s="33" t="s">
        <v>46</v>
      </c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>
      <c r="A957" s="41" t="str">
        <f t="shared" si="1"/>
        <v>Grenada-The Americas2006</v>
      </c>
      <c r="B957" s="41">
        <v>0.019</v>
      </c>
      <c r="C957" s="41">
        <v>0.013</v>
      </c>
      <c r="D957" s="41">
        <v>74.0</v>
      </c>
      <c r="E957" s="41">
        <v>69.0</v>
      </c>
      <c r="F957" s="41">
        <v>0.293</v>
      </c>
      <c r="G957" s="41">
        <v>0.631</v>
      </c>
      <c r="H957" s="41">
        <v>0.076</v>
      </c>
      <c r="I957" s="41">
        <v>103260.0</v>
      </c>
      <c r="J957" s="41">
        <v>0.359</v>
      </c>
      <c r="K957" s="55" t="s">
        <v>131</v>
      </c>
      <c r="L957" s="41" t="s">
        <v>63</v>
      </c>
      <c r="M957" s="33" t="s">
        <v>47</v>
      </c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>
      <c r="A958" s="41" t="str">
        <f t="shared" si="1"/>
        <v>Grenada-The Americas2007</v>
      </c>
      <c r="B958" s="41">
        <v>0.019</v>
      </c>
      <c r="C958" s="41">
        <v>0.012</v>
      </c>
      <c r="D958" s="41">
        <v>74.0</v>
      </c>
      <c r="E958" s="41">
        <v>69.0</v>
      </c>
      <c r="F958" s="41">
        <v>0.287</v>
      </c>
      <c r="G958" s="41">
        <v>0.638</v>
      </c>
      <c r="H958" s="41">
        <v>0.075</v>
      </c>
      <c r="I958" s="41">
        <v>103586.0</v>
      </c>
      <c r="J958" s="41">
        <v>0.358</v>
      </c>
      <c r="K958" s="55" t="s">
        <v>131</v>
      </c>
      <c r="L958" s="41" t="s">
        <v>63</v>
      </c>
      <c r="M958" s="33" t="s">
        <v>48</v>
      </c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>
      <c r="A959" s="41" t="str">
        <f t="shared" si="1"/>
        <v>Grenada-The Americas2008</v>
      </c>
      <c r="B959" s="41">
        <v>0.019</v>
      </c>
      <c r="C959" s="41">
        <v>0.012</v>
      </c>
      <c r="D959" s="41">
        <v>74.0</v>
      </c>
      <c r="E959" s="41">
        <v>70.0</v>
      </c>
      <c r="F959" s="41">
        <v>0.282</v>
      </c>
      <c r="G959" s="41">
        <v>0.643</v>
      </c>
      <c r="H959" s="41">
        <v>0.074</v>
      </c>
      <c r="I959" s="41">
        <v>103932.0</v>
      </c>
      <c r="J959" s="41">
        <v>0.358</v>
      </c>
      <c r="K959" s="55" t="s">
        <v>131</v>
      </c>
      <c r="L959" s="41" t="s">
        <v>63</v>
      </c>
      <c r="M959" s="33" t="s">
        <v>49</v>
      </c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>
      <c r="A960" s="41" t="str">
        <f t="shared" si="1"/>
        <v>Grenada-The Americas2009</v>
      </c>
      <c r="B960" s="41">
        <v>0.019</v>
      </c>
      <c r="C960" s="41">
        <v>0.012</v>
      </c>
      <c r="D960" s="41">
        <v>75.0</v>
      </c>
      <c r="E960" s="41">
        <v>70.0</v>
      </c>
      <c r="F960" s="41">
        <v>0.279</v>
      </c>
      <c r="G960" s="41">
        <v>0.648</v>
      </c>
      <c r="H960" s="41">
        <v>0.073</v>
      </c>
      <c r="I960" s="41">
        <v>104296.0</v>
      </c>
      <c r="J960" s="41">
        <v>0.357</v>
      </c>
      <c r="K960" s="55" t="s">
        <v>131</v>
      </c>
      <c r="L960" s="41" t="s">
        <v>63</v>
      </c>
      <c r="M960" s="33" t="s">
        <v>50</v>
      </c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>
      <c r="A961" s="41" t="str">
        <f t="shared" si="1"/>
        <v>Grenada-The Americas2010</v>
      </c>
      <c r="B961" s="41">
        <v>0.019</v>
      </c>
      <c r="C961" s="41">
        <v>0.012</v>
      </c>
      <c r="D961" s="41">
        <v>75.0</v>
      </c>
      <c r="E961" s="41">
        <v>70.0</v>
      </c>
      <c r="F961" s="41">
        <v>0.275</v>
      </c>
      <c r="G961" s="41">
        <v>0.652</v>
      </c>
      <c r="H961" s="41">
        <v>0.072</v>
      </c>
      <c r="I961" s="41">
        <v>104677.0</v>
      </c>
      <c r="J961" s="41">
        <v>0.357</v>
      </c>
      <c r="K961" s="55" t="s">
        <v>131</v>
      </c>
      <c r="L961" s="41" t="s">
        <v>63</v>
      </c>
      <c r="M961" s="33" t="s">
        <v>51</v>
      </c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>
      <c r="A962" s="41" t="str">
        <f t="shared" si="1"/>
        <v>Grenada-The Americas2011</v>
      </c>
      <c r="B962" s="41">
        <v>0.019</v>
      </c>
      <c r="C962" s="41">
        <v>0.011</v>
      </c>
      <c r="D962" s="41">
        <v>75.0</v>
      </c>
      <c r="E962" s="41">
        <v>70.0</v>
      </c>
      <c r="F962" s="41">
        <v>0.272</v>
      </c>
      <c r="G962" s="41">
        <v>0.656</v>
      </c>
      <c r="H962" s="41">
        <v>0.072</v>
      </c>
      <c r="I962" s="41">
        <v>105074.0</v>
      </c>
      <c r="J962" s="41">
        <v>0.356</v>
      </c>
      <c r="K962" s="55" t="s">
        <v>131</v>
      </c>
      <c r="L962" s="41" t="s">
        <v>63</v>
      </c>
      <c r="M962" s="33" t="s">
        <v>52</v>
      </c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>
      <c r="A963" s="41" t="str">
        <f t="shared" si="1"/>
        <v>Grenada-The Americas2012</v>
      </c>
      <c r="B963" s="41">
        <v>0.019</v>
      </c>
      <c r="C963" s="41">
        <v>0.011</v>
      </c>
      <c r="D963" s="41">
        <v>75.0</v>
      </c>
      <c r="E963" s="41">
        <v>70.0</v>
      </c>
      <c r="F963" s="41">
        <v>0.27</v>
      </c>
      <c r="G963" s="41">
        <v>0.659</v>
      </c>
      <c r="H963" s="41">
        <v>0.071</v>
      </c>
      <c r="I963" s="41">
        <v>105483.0</v>
      </c>
      <c r="J963" s="41">
        <v>0.356</v>
      </c>
      <c r="K963" s="55" t="s">
        <v>131</v>
      </c>
      <c r="L963" s="41" t="s">
        <v>63</v>
      </c>
      <c r="M963" s="33" t="s">
        <v>53</v>
      </c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>
      <c r="A964" s="41" t="str">
        <f t="shared" si="1"/>
        <v>Guam-Oceania2000</v>
      </c>
      <c r="B964" s="41">
        <v>0.022</v>
      </c>
      <c r="C964" s="41">
        <v>0.032</v>
      </c>
      <c r="D964" s="41">
        <v>78.0</v>
      </c>
      <c r="E964" s="41">
        <v>73.0</v>
      </c>
      <c r="F964" s="41">
        <v>0.305</v>
      </c>
      <c r="G964" s="41">
        <v>0.642</v>
      </c>
      <c r="H964" s="41">
        <v>0.054</v>
      </c>
      <c r="I964" s="41">
        <v>155328.0</v>
      </c>
      <c r="J964" s="41">
        <v>0.931</v>
      </c>
      <c r="K964" s="55" t="s">
        <v>132</v>
      </c>
      <c r="L964" s="41" t="s">
        <v>59</v>
      </c>
      <c r="M964" s="33" t="s">
        <v>40</v>
      </c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>
      <c r="A965" s="41" t="str">
        <f t="shared" si="1"/>
        <v>Guam-Oceania2001</v>
      </c>
      <c r="B965" s="41">
        <v>0.021</v>
      </c>
      <c r="C965" s="41">
        <v>0.032</v>
      </c>
      <c r="D965" s="41">
        <v>78.0</v>
      </c>
      <c r="E965" s="41">
        <v>73.0</v>
      </c>
      <c r="F965" s="41">
        <v>0.303</v>
      </c>
      <c r="G965" s="41">
        <v>0.641</v>
      </c>
      <c r="H965" s="41">
        <v>0.055</v>
      </c>
      <c r="I965" s="41">
        <v>156417.0</v>
      </c>
      <c r="J965" s="41">
        <v>0.932</v>
      </c>
      <c r="K965" s="55" t="s">
        <v>132</v>
      </c>
      <c r="L965" s="41" t="s">
        <v>59</v>
      </c>
      <c r="M965" s="33" t="s">
        <v>42</v>
      </c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>
      <c r="A966" s="41" t="str">
        <f t="shared" si="1"/>
        <v>Guam-Oceania2002</v>
      </c>
      <c r="B966" s="41">
        <v>0.021</v>
      </c>
      <c r="C966" s="41">
        <v>0.032</v>
      </c>
      <c r="D966" s="41">
        <v>78.0</v>
      </c>
      <c r="E966" s="41">
        <v>73.0</v>
      </c>
      <c r="F966" s="41">
        <v>0.302</v>
      </c>
      <c r="G966" s="41">
        <v>0.641</v>
      </c>
      <c r="H966" s="41">
        <v>0.058</v>
      </c>
      <c r="I966" s="41">
        <v>157241.0</v>
      </c>
      <c r="J966" s="41">
        <v>0.933</v>
      </c>
      <c r="K966" s="55" t="s">
        <v>132</v>
      </c>
      <c r="L966" s="41" t="s">
        <v>59</v>
      </c>
      <c r="M966" s="33" t="s">
        <v>43</v>
      </c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>
      <c r="A967" s="41" t="str">
        <f t="shared" si="1"/>
        <v>Guam-Oceania2003</v>
      </c>
      <c r="B967" s="41">
        <v>0.02</v>
      </c>
      <c r="C967" s="41">
        <v>0.032</v>
      </c>
      <c r="D967" s="41">
        <v>79.0</v>
      </c>
      <c r="E967" s="41">
        <v>74.0</v>
      </c>
      <c r="F967" s="41">
        <v>0.3</v>
      </c>
      <c r="G967" s="41">
        <v>0.64</v>
      </c>
      <c r="H967" s="41">
        <v>0.06</v>
      </c>
      <c r="I967" s="41">
        <v>157823.0</v>
      </c>
      <c r="J967" s="41">
        <v>0.934</v>
      </c>
      <c r="K967" s="55" t="s">
        <v>132</v>
      </c>
      <c r="L967" s="41" t="s">
        <v>59</v>
      </c>
      <c r="M967" s="33" t="s">
        <v>44</v>
      </c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>
      <c r="A968" s="41" t="str">
        <f t="shared" si="1"/>
        <v>Guam-Oceania2004</v>
      </c>
      <c r="B968" s="41">
        <v>0.02</v>
      </c>
      <c r="C968" s="41">
        <v>0.032</v>
      </c>
      <c r="D968" s="41">
        <v>79.0</v>
      </c>
      <c r="E968" s="41">
        <v>74.0</v>
      </c>
      <c r="F968" s="41">
        <v>0.298</v>
      </c>
      <c r="G968" s="41">
        <v>0.64</v>
      </c>
      <c r="H968" s="41">
        <v>0.062</v>
      </c>
      <c r="I968" s="41">
        <v>158194.0</v>
      </c>
      <c r="J968" s="41">
        <v>0.935</v>
      </c>
      <c r="K968" s="55" t="s">
        <v>132</v>
      </c>
      <c r="L968" s="41" t="s">
        <v>59</v>
      </c>
      <c r="M968" s="33" t="s">
        <v>45</v>
      </c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>
      <c r="A969" s="41" t="str">
        <f t="shared" si="1"/>
        <v>Guam-Oceania2005</v>
      </c>
      <c r="B969" s="41">
        <v>0.019</v>
      </c>
      <c r="C969" s="41">
        <v>0.032</v>
      </c>
      <c r="D969" s="41">
        <v>79.0</v>
      </c>
      <c r="E969" s="41">
        <v>74.0</v>
      </c>
      <c r="F969" s="41">
        <v>0.295</v>
      </c>
      <c r="G969" s="41">
        <v>0.641</v>
      </c>
      <c r="H969" s="41">
        <v>0.064</v>
      </c>
      <c r="I969" s="41">
        <v>158401.0</v>
      </c>
      <c r="J969" s="41">
        <v>0.936</v>
      </c>
      <c r="K969" s="55" t="s">
        <v>132</v>
      </c>
      <c r="L969" s="41" t="s">
        <v>59</v>
      </c>
      <c r="M969" s="33" t="s">
        <v>46</v>
      </c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>
      <c r="A970" s="41" t="str">
        <f t="shared" si="1"/>
        <v>Guam-Oceania2006</v>
      </c>
      <c r="B970" s="41">
        <v>0.019</v>
      </c>
      <c r="C970" s="41">
        <v>0.032</v>
      </c>
      <c r="D970" s="41">
        <v>80.0</v>
      </c>
      <c r="E970" s="41">
        <v>74.0</v>
      </c>
      <c r="F970" s="41">
        <v>0.292</v>
      </c>
      <c r="G970" s="41">
        <v>0.642</v>
      </c>
      <c r="H970" s="41">
        <v>0.066</v>
      </c>
      <c r="I970" s="41">
        <v>158429.0</v>
      </c>
      <c r="J970" s="41">
        <v>0.937</v>
      </c>
      <c r="K970" s="55" t="s">
        <v>132</v>
      </c>
      <c r="L970" s="41" t="s">
        <v>59</v>
      </c>
      <c r="M970" s="33" t="s">
        <v>47</v>
      </c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>
      <c r="A971" s="41" t="str">
        <f t="shared" si="1"/>
        <v>Guam-Oceania2007</v>
      </c>
      <c r="B971" s="41">
        <v>0.019</v>
      </c>
      <c r="C971" s="41">
        <v>0.032</v>
      </c>
      <c r="D971" s="41">
        <v>80.0</v>
      </c>
      <c r="E971" s="41">
        <v>75.0</v>
      </c>
      <c r="F971" s="41">
        <v>0.288</v>
      </c>
      <c r="G971" s="41">
        <v>0.645</v>
      </c>
      <c r="H971" s="41">
        <v>0.067</v>
      </c>
      <c r="I971" s="41">
        <v>158331.0</v>
      </c>
      <c r="J971" s="41">
        <v>0.938</v>
      </c>
      <c r="K971" s="55" t="s">
        <v>132</v>
      </c>
      <c r="L971" s="41" t="s">
        <v>59</v>
      </c>
      <c r="M971" s="33" t="s">
        <v>48</v>
      </c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>
      <c r="A972" s="41" t="str">
        <f t="shared" si="1"/>
        <v>Guam-Oceania2008</v>
      </c>
      <c r="B972" s="41">
        <v>0.018</v>
      </c>
      <c r="C972" s="41">
        <v>0.032</v>
      </c>
      <c r="D972" s="41">
        <v>80.0</v>
      </c>
      <c r="E972" s="41">
        <v>75.0</v>
      </c>
      <c r="F972" s="41">
        <v>0.284</v>
      </c>
      <c r="G972" s="41">
        <v>0.647</v>
      </c>
      <c r="H972" s="41">
        <v>0.069</v>
      </c>
      <c r="I972" s="41">
        <v>158310.0</v>
      </c>
      <c r="J972" s="41">
        <v>0.939</v>
      </c>
      <c r="K972" s="55" t="s">
        <v>132</v>
      </c>
      <c r="L972" s="41" t="s">
        <v>59</v>
      </c>
      <c r="M972" s="33" t="s">
        <v>49</v>
      </c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>
      <c r="A973" s="41" t="str">
        <f t="shared" si="1"/>
        <v>Guam-Oceania2009</v>
      </c>
      <c r="B973" s="41">
        <v>0.018</v>
      </c>
      <c r="C973" s="41">
        <v>0.032</v>
      </c>
      <c r="D973" s="41">
        <v>81.0</v>
      </c>
      <c r="E973" s="41">
        <v>75.0</v>
      </c>
      <c r="F973" s="41">
        <v>0.279</v>
      </c>
      <c r="G973" s="41">
        <v>0.65</v>
      </c>
      <c r="H973" s="41">
        <v>0.071</v>
      </c>
      <c r="I973" s="41">
        <v>158621.0</v>
      </c>
      <c r="J973" s="41">
        <v>0.94</v>
      </c>
      <c r="K973" s="55" t="s">
        <v>132</v>
      </c>
      <c r="L973" s="41" t="s">
        <v>59</v>
      </c>
      <c r="M973" s="33" t="s">
        <v>50</v>
      </c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>
      <c r="A974" s="41" t="str">
        <f t="shared" si="1"/>
        <v>Guam-Oceania2010</v>
      </c>
      <c r="B974" s="41">
        <v>0.018</v>
      </c>
      <c r="C974" s="41">
        <v>0.032</v>
      </c>
      <c r="D974" s="41">
        <v>81.0</v>
      </c>
      <c r="E974" s="41">
        <v>75.0</v>
      </c>
      <c r="F974" s="41">
        <v>0.275</v>
      </c>
      <c r="G974" s="41">
        <v>0.652</v>
      </c>
      <c r="H974" s="41">
        <v>0.073</v>
      </c>
      <c r="I974" s="41">
        <v>159440.0</v>
      </c>
      <c r="J974" s="41">
        <v>0.941</v>
      </c>
      <c r="K974" s="55" t="s">
        <v>132</v>
      </c>
      <c r="L974" s="41" t="s">
        <v>59</v>
      </c>
      <c r="M974" s="33" t="s">
        <v>51</v>
      </c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>
      <c r="A975" s="41" t="str">
        <f t="shared" si="1"/>
        <v>Guam-Oceania2011</v>
      </c>
      <c r="B975" s="41">
        <v>0.018</v>
      </c>
      <c r="C975" s="41">
        <v>0.032</v>
      </c>
      <c r="D975" s="41">
        <v>81.0</v>
      </c>
      <c r="E975" s="41">
        <v>76.0</v>
      </c>
      <c r="F975" s="41">
        <v>0.271</v>
      </c>
      <c r="G975" s="41">
        <v>0.654</v>
      </c>
      <c r="H975" s="41">
        <v>0.075</v>
      </c>
      <c r="I975" s="41">
        <v>160858.0</v>
      </c>
      <c r="J975" s="41">
        <v>0.942</v>
      </c>
      <c r="K975" s="55" t="s">
        <v>132</v>
      </c>
      <c r="L975" s="41" t="s">
        <v>59</v>
      </c>
      <c r="M975" s="33" t="s">
        <v>52</v>
      </c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>
      <c r="A976" s="41" t="str">
        <f t="shared" si="1"/>
        <v>Guam-Oceania2012</v>
      </c>
      <c r="B976" s="41">
        <v>0.017</v>
      </c>
      <c r="C976" s="41">
        <v>0.032</v>
      </c>
      <c r="D976" s="41">
        <v>81.0</v>
      </c>
      <c r="E976" s="41">
        <v>76.0</v>
      </c>
      <c r="F976" s="41">
        <v>0.266</v>
      </c>
      <c r="G976" s="41">
        <v>0.656</v>
      </c>
      <c r="H976" s="41">
        <v>0.078</v>
      </c>
      <c r="I976" s="41">
        <v>162810.0</v>
      </c>
      <c r="J976" s="41">
        <v>0.943</v>
      </c>
      <c r="K976" s="55" t="s">
        <v>132</v>
      </c>
      <c r="L976" s="41" t="s">
        <v>59</v>
      </c>
      <c r="M976" s="33" t="s">
        <v>53</v>
      </c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>
      <c r="A977" s="41" t="str">
        <f t="shared" si="1"/>
        <v>Guatemala-The Americas2000</v>
      </c>
      <c r="B977" s="41">
        <v>0.037</v>
      </c>
      <c r="C977" s="41">
        <v>0.04</v>
      </c>
      <c r="D977" s="41">
        <v>71.0</v>
      </c>
      <c r="E977" s="41">
        <v>64.0</v>
      </c>
      <c r="F977" s="41">
        <v>0.441</v>
      </c>
      <c r="G977" s="41">
        <v>0.519</v>
      </c>
      <c r="H977" s="41">
        <v>0.04</v>
      </c>
      <c r="I977" s="41">
        <v>1.1204183E7</v>
      </c>
      <c r="J977" s="41">
        <v>0.451</v>
      </c>
      <c r="K977" s="55" t="s">
        <v>133</v>
      </c>
      <c r="L977" s="41" t="s">
        <v>63</v>
      </c>
      <c r="M977" s="33" t="s">
        <v>40</v>
      </c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>
      <c r="A978" s="41" t="str">
        <f t="shared" si="1"/>
        <v>Guatemala-The Americas2001</v>
      </c>
      <c r="B978" s="41">
        <v>0.036</v>
      </c>
      <c r="C978" s="41">
        <v>0.039</v>
      </c>
      <c r="D978" s="41">
        <v>72.0</v>
      </c>
      <c r="E978" s="41">
        <v>65.0</v>
      </c>
      <c r="F978" s="41">
        <v>0.439</v>
      </c>
      <c r="G978" s="41">
        <v>0.52</v>
      </c>
      <c r="H978" s="41">
        <v>0.041</v>
      </c>
      <c r="I978" s="41">
        <v>1.1478984E7</v>
      </c>
      <c r="J978" s="41">
        <v>0.455</v>
      </c>
      <c r="K978" s="55" t="s">
        <v>133</v>
      </c>
      <c r="L978" s="41" t="s">
        <v>63</v>
      </c>
      <c r="M978" s="33" t="s">
        <v>42</v>
      </c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>
      <c r="A979" s="41" t="str">
        <f t="shared" si="1"/>
        <v>Guatemala-The Americas2002</v>
      </c>
      <c r="B979" s="41">
        <v>0.036</v>
      </c>
      <c r="C979" s="41">
        <v>0.037</v>
      </c>
      <c r="D979" s="41">
        <v>72.0</v>
      </c>
      <c r="E979" s="41">
        <v>65.0</v>
      </c>
      <c r="F979" s="41">
        <v>0.438</v>
      </c>
      <c r="G979" s="41">
        <v>0.521</v>
      </c>
      <c r="H979" s="41">
        <v>0.042</v>
      </c>
      <c r="I979" s="41">
        <v>1.1765738E7</v>
      </c>
      <c r="J979" s="41">
        <v>0.459</v>
      </c>
      <c r="K979" s="55" t="s">
        <v>133</v>
      </c>
      <c r="L979" s="41" t="s">
        <v>63</v>
      </c>
      <c r="M979" s="33" t="s">
        <v>43</v>
      </c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>
      <c r="A980" s="41" t="str">
        <f t="shared" si="1"/>
        <v>Guatemala-The Americas2003</v>
      </c>
      <c r="B980" s="41">
        <v>0.035</v>
      </c>
      <c r="C980" s="41">
        <v>0.036</v>
      </c>
      <c r="D980" s="41">
        <v>73.0</v>
      </c>
      <c r="E980" s="41">
        <v>66.0</v>
      </c>
      <c r="F980" s="41">
        <v>0.436</v>
      </c>
      <c r="G980" s="41">
        <v>0.522</v>
      </c>
      <c r="H980" s="41">
        <v>0.042</v>
      </c>
      <c r="I980" s="41">
        <v>1.2062835E7</v>
      </c>
      <c r="J980" s="41">
        <v>0.463</v>
      </c>
      <c r="K980" s="55" t="s">
        <v>133</v>
      </c>
      <c r="L980" s="41" t="s">
        <v>63</v>
      </c>
      <c r="M980" s="33" t="s">
        <v>44</v>
      </c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>
      <c r="A981" s="41" t="str">
        <f t="shared" si="1"/>
        <v>Guatemala-The Americas2004</v>
      </c>
      <c r="B981" s="41">
        <v>0.035</v>
      </c>
      <c r="C981" s="41">
        <v>0.035</v>
      </c>
      <c r="D981" s="41">
        <v>73.0</v>
      </c>
      <c r="E981" s="41">
        <v>66.0</v>
      </c>
      <c r="F981" s="41">
        <v>0.434</v>
      </c>
      <c r="G981" s="41">
        <v>0.524</v>
      </c>
      <c r="H981" s="41">
        <v>0.043</v>
      </c>
      <c r="I981" s="41">
        <v>1.23678E7</v>
      </c>
      <c r="J981" s="41">
        <v>0.468</v>
      </c>
      <c r="K981" s="55" t="s">
        <v>133</v>
      </c>
      <c r="L981" s="41" t="s">
        <v>63</v>
      </c>
      <c r="M981" s="33" t="s">
        <v>45</v>
      </c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>
      <c r="A982" s="41" t="str">
        <f t="shared" si="1"/>
        <v>Guatemala-The Americas2005</v>
      </c>
      <c r="B982" s="41">
        <v>0.035</v>
      </c>
      <c r="C982" s="41">
        <v>0.033</v>
      </c>
      <c r="D982" s="41">
        <v>73.0</v>
      </c>
      <c r="E982" s="41">
        <v>66.0</v>
      </c>
      <c r="F982" s="41">
        <v>0.432</v>
      </c>
      <c r="G982" s="41">
        <v>0.526</v>
      </c>
      <c r="H982" s="41">
        <v>0.043</v>
      </c>
      <c r="I982" s="41">
        <v>1.2678919E7</v>
      </c>
      <c r="J982" s="41">
        <v>0.472</v>
      </c>
      <c r="K982" s="55" t="s">
        <v>133</v>
      </c>
      <c r="L982" s="41" t="s">
        <v>63</v>
      </c>
      <c r="M982" s="33" t="s">
        <v>46</v>
      </c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>
      <c r="A983" s="41" t="str">
        <f t="shared" si="1"/>
        <v>Guatemala-The Americas2006</v>
      </c>
      <c r="B983" s="41">
        <v>0.034</v>
      </c>
      <c r="C983" s="41">
        <v>0.032</v>
      </c>
      <c r="D983" s="41">
        <v>73.0</v>
      </c>
      <c r="E983" s="41">
        <v>66.0</v>
      </c>
      <c r="F983" s="41">
        <v>0.429</v>
      </c>
      <c r="G983" s="41">
        <v>0.528</v>
      </c>
      <c r="H983" s="41">
        <v>0.043</v>
      </c>
      <c r="I983" s="41">
        <v>1.2995374E7</v>
      </c>
      <c r="J983" s="41">
        <v>0.476</v>
      </c>
      <c r="K983" s="55" t="s">
        <v>133</v>
      </c>
      <c r="L983" s="41" t="s">
        <v>63</v>
      </c>
      <c r="M983" s="33" t="s">
        <v>47</v>
      </c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>
      <c r="A984" s="41" t="str">
        <f t="shared" si="1"/>
        <v>Guatemala-The Americas2007</v>
      </c>
      <c r="B984" s="41">
        <v>0.034</v>
      </c>
      <c r="C984" s="41">
        <v>0.031</v>
      </c>
      <c r="D984" s="41">
        <v>74.0</v>
      </c>
      <c r="E984" s="41">
        <v>67.0</v>
      </c>
      <c r="F984" s="41">
        <v>0.426</v>
      </c>
      <c r="G984" s="41">
        <v>0.531</v>
      </c>
      <c r="H984" s="41">
        <v>0.043</v>
      </c>
      <c r="I984" s="41">
        <v>1.3317931E7</v>
      </c>
      <c r="J984" s="41">
        <v>0.48</v>
      </c>
      <c r="K984" s="55" t="s">
        <v>133</v>
      </c>
      <c r="L984" s="41" t="s">
        <v>63</v>
      </c>
      <c r="M984" s="33" t="s">
        <v>48</v>
      </c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>
      <c r="A985" s="41" t="str">
        <f t="shared" si="1"/>
        <v>Guatemala-The Americas2008</v>
      </c>
      <c r="B985" s="41">
        <v>0.033</v>
      </c>
      <c r="C985" s="41">
        <v>0.03</v>
      </c>
      <c r="D985" s="41">
        <v>74.0</v>
      </c>
      <c r="E985" s="41">
        <v>67.0</v>
      </c>
      <c r="F985" s="41">
        <v>0.422</v>
      </c>
      <c r="G985" s="41">
        <v>0.534</v>
      </c>
      <c r="H985" s="41">
        <v>0.044</v>
      </c>
      <c r="I985" s="41">
        <v>1.3648307E7</v>
      </c>
      <c r="J985" s="41">
        <v>0.484</v>
      </c>
      <c r="K985" s="55" t="s">
        <v>133</v>
      </c>
      <c r="L985" s="41" t="s">
        <v>63</v>
      </c>
      <c r="M985" s="33" t="s">
        <v>49</v>
      </c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>
      <c r="A986" s="41" t="str">
        <f t="shared" si="1"/>
        <v>Guatemala-The Americas2009</v>
      </c>
      <c r="B986" s="41">
        <v>0.033</v>
      </c>
      <c r="C986" s="41">
        <v>0.029</v>
      </c>
      <c r="D986" s="41">
        <v>74.0</v>
      </c>
      <c r="E986" s="41">
        <v>67.0</v>
      </c>
      <c r="F986" s="41">
        <v>0.419</v>
      </c>
      <c r="G986" s="41">
        <v>0.537</v>
      </c>
      <c r="H986" s="41">
        <v>0.044</v>
      </c>
      <c r="I986" s="41">
        <v>1.3988988E7</v>
      </c>
      <c r="J986" s="41">
        <v>0.489</v>
      </c>
      <c r="K986" s="55" t="s">
        <v>133</v>
      </c>
      <c r="L986" s="41" t="s">
        <v>63</v>
      </c>
      <c r="M986" s="33" t="s">
        <v>50</v>
      </c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>
      <c r="A987" s="41" t="str">
        <f t="shared" si="1"/>
        <v>Guatemala-The Americas2010</v>
      </c>
      <c r="B987" s="41">
        <v>0.032</v>
      </c>
      <c r="C987" s="41">
        <v>0.028</v>
      </c>
      <c r="D987" s="41">
        <v>75.0</v>
      </c>
      <c r="E987" s="41">
        <v>68.0</v>
      </c>
      <c r="F987" s="41">
        <v>0.415</v>
      </c>
      <c r="G987" s="41">
        <v>0.541</v>
      </c>
      <c r="H987" s="41">
        <v>0.044</v>
      </c>
      <c r="I987" s="41">
        <v>1.4341576E7</v>
      </c>
      <c r="J987" s="41">
        <v>0.493</v>
      </c>
      <c r="K987" s="55" t="s">
        <v>133</v>
      </c>
      <c r="L987" s="41" t="s">
        <v>63</v>
      </c>
      <c r="M987" s="33" t="s">
        <v>51</v>
      </c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>
      <c r="A988" s="41" t="str">
        <f t="shared" si="1"/>
        <v>Guatemala-The Americas2011</v>
      </c>
      <c r="B988" s="41">
        <v>0.032</v>
      </c>
      <c r="C988" s="41">
        <v>0.028</v>
      </c>
      <c r="D988" s="41">
        <v>75.0</v>
      </c>
      <c r="E988" s="41">
        <v>68.0</v>
      </c>
      <c r="F988" s="41">
        <v>0.412</v>
      </c>
      <c r="G988" s="41">
        <v>0.544</v>
      </c>
      <c r="H988" s="41">
        <v>0.045</v>
      </c>
      <c r="I988" s="41">
        <v>1.4706578E7</v>
      </c>
      <c r="J988" s="41">
        <v>0.498</v>
      </c>
      <c r="K988" s="55" t="s">
        <v>133</v>
      </c>
      <c r="L988" s="41" t="s">
        <v>63</v>
      </c>
      <c r="M988" s="33" t="s">
        <v>52</v>
      </c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>
      <c r="A989" s="41" t="str">
        <f t="shared" si="1"/>
        <v>Guatemala-The Americas2012</v>
      </c>
      <c r="B989" s="41">
        <v>0.031</v>
      </c>
      <c r="C989" s="41">
        <v>0.027</v>
      </c>
      <c r="D989" s="41">
        <v>75.0</v>
      </c>
      <c r="E989" s="41">
        <v>68.0</v>
      </c>
      <c r="F989" s="41">
        <v>0.408</v>
      </c>
      <c r="G989" s="41">
        <v>0.547</v>
      </c>
      <c r="H989" s="41">
        <v>0.045</v>
      </c>
      <c r="I989" s="41">
        <v>1.5082831E7</v>
      </c>
      <c r="J989" s="41">
        <v>0.502</v>
      </c>
      <c r="K989" s="55" t="s">
        <v>133</v>
      </c>
      <c r="L989" s="41" t="s">
        <v>63</v>
      </c>
      <c r="M989" s="33" t="s">
        <v>53</v>
      </c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>
      <c r="A990" s="41" t="str">
        <f t="shared" si="1"/>
        <v>Guinea-Africa2000</v>
      </c>
      <c r="B990" s="41">
        <v>0.042</v>
      </c>
      <c r="C990" s="41">
        <v>0.103</v>
      </c>
      <c r="D990" s="41">
        <v>51.0</v>
      </c>
      <c r="E990" s="41">
        <v>51.0</v>
      </c>
      <c r="F990" s="41">
        <v>0.44</v>
      </c>
      <c r="G990" s="41">
        <v>0.525</v>
      </c>
      <c r="H990" s="41">
        <v>0.034</v>
      </c>
      <c r="I990" s="41">
        <v>8746128.0</v>
      </c>
      <c r="J990" s="41">
        <v>0.31</v>
      </c>
      <c r="K990" s="55" t="s">
        <v>134</v>
      </c>
      <c r="L990" s="41" t="s">
        <v>57</v>
      </c>
      <c r="M990" s="33" t="s">
        <v>40</v>
      </c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>
      <c r="A991" s="41" t="str">
        <f t="shared" si="1"/>
        <v>Guinea-Africa2001</v>
      </c>
      <c r="B991" s="41">
        <v>0.042</v>
      </c>
      <c r="C991" s="41">
        <v>0.099</v>
      </c>
      <c r="D991" s="41">
        <v>51.0</v>
      </c>
      <c r="E991" s="41">
        <v>51.0</v>
      </c>
      <c r="F991" s="41">
        <v>0.44</v>
      </c>
      <c r="G991" s="41">
        <v>0.526</v>
      </c>
      <c r="H991" s="41">
        <v>0.034</v>
      </c>
      <c r="I991" s="41">
        <v>8895353.0</v>
      </c>
      <c r="J991" s="41">
        <v>0.314</v>
      </c>
      <c r="K991" s="55" t="s">
        <v>134</v>
      </c>
      <c r="L991" s="41" t="s">
        <v>57</v>
      </c>
      <c r="M991" s="33" t="s">
        <v>42</v>
      </c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>
      <c r="A992" s="41" t="str">
        <f t="shared" si="1"/>
        <v>Guinea-Africa2002</v>
      </c>
      <c r="B992" s="41">
        <v>0.041</v>
      </c>
      <c r="C992" s="41">
        <v>0.095</v>
      </c>
      <c r="D992" s="41">
        <v>51.0</v>
      </c>
      <c r="E992" s="41">
        <v>51.0</v>
      </c>
      <c r="F992" s="41">
        <v>0.439</v>
      </c>
      <c r="G992" s="41">
        <v>0.527</v>
      </c>
      <c r="H992" s="41">
        <v>0.034</v>
      </c>
      <c r="I992" s="41">
        <v>9045748.0</v>
      </c>
      <c r="J992" s="41">
        <v>0.317</v>
      </c>
      <c r="K992" s="55" t="s">
        <v>134</v>
      </c>
      <c r="L992" s="41" t="s">
        <v>57</v>
      </c>
      <c r="M992" s="33" t="s">
        <v>43</v>
      </c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>
      <c r="A993" s="41" t="str">
        <f t="shared" si="1"/>
        <v>Guinea-Africa2003</v>
      </c>
      <c r="B993" s="41">
        <v>0.041</v>
      </c>
      <c r="C993" s="41">
        <v>0.092</v>
      </c>
      <c r="D993" s="41">
        <v>52.0</v>
      </c>
      <c r="E993" s="41">
        <v>52.0</v>
      </c>
      <c r="F993" s="41">
        <v>0.438</v>
      </c>
      <c r="G993" s="41">
        <v>0.529</v>
      </c>
      <c r="H993" s="41">
        <v>0.033</v>
      </c>
      <c r="I993" s="41">
        <v>9204581.0</v>
      </c>
      <c r="J993" s="41">
        <v>0.321</v>
      </c>
      <c r="K993" s="55" t="s">
        <v>134</v>
      </c>
      <c r="L993" s="41" t="s">
        <v>57</v>
      </c>
      <c r="M993" s="33" t="s">
        <v>44</v>
      </c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>
      <c r="A994" s="41" t="str">
        <f t="shared" si="1"/>
        <v>Guinea-Africa2004</v>
      </c>
      <c r="B994" s="41">
        <v>0.04</v>
      </c>
      <c r="C994" s="41">
        <v>0.088</v>
      </c>
      <c r="D994" s="41">
        <v>52.0</v>
      </c>
      <c r="E994" s="41">
        <v>52.0</v>
      </c>
      <c r="F994" s="41">
        <v>0.437</v>
      </c>
      <c r="G994" s="41">
        <v>0.53</v>
      </c>
      <c r="H994" s="41">
        <v>0.033</v>
      </c>
      <c r="I994" s="41">
        <v>9379621.0</v>
      </c>
      <c r="J994" s="41">
        <v>0.324</v>
      </c>
      <c r="K994" s="55" t="s">
        <v>134</v>
      </c>
      <c r="L994" s="41" t="s">
        <v>57</v>
      </c>
      <c r="M994" s="33" t="s">
        <v>45</v>
      </c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>
      <c r="A995" s="41" t="str">
        <f t="shared" si="1"/>
        <v>Guinea-Africa2005</v>
      </c>
      <c r="B995" s="41">
        <v>0.04</v>
      </c>
      <c r="C995" s="41">
        <v>0.085</v>
      </c>
      <c r="D995" s="41">
        <v>53.0</v>
      </c>
      <c r="E995" s="41">
        <v>52.0</v>
      </c>
      <c r="F995" s="41">
        <v>0.436</v>
      </c>
      <c r="G995" s="41">
        <v>0.531</v>
      </c>
      <c r="H995" s="41">
        <v>0.032</v>
      </c>
      <c r="I995" s="41">
        <v>9576331.0</v>
      </c>
      <c r="J995" s="41">
        <v>0.328</v>
      </c>
      <c r="K995" s="55" t="s">
        <v>134</v>
      </c>
      <c r="L995" s="41" t="s">
        <v>57</v>
      </c>
      <c r="M995" s="33" t="s">
        <v>46</v>
      </c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>
      <c r="A996" s="41" t="str">
        <f t="shared" si="1"/>
        <v>Guinea-Africa2006</v>
      </c>
      <c r="B996" s="41">
        <v>0.04</v>
      </c>
      <c r="C996" s="41">
        <v>0.082</v>
      </c>
      <c r="D996" s="41">
        <v>54.0</v>
      </c>
      <c r="E996" s="41">
        <v>53.0</v>
      </c>
      <c r="F996" s="41">
        <v>0.435</v>
      </c>
      <c r="G996" s="41">
        <v>0.533</v>
      </c>
      <c r="H996" s="41">
        <v>0.032</v>
      </c>
      <c r="I996" s="41">
        <v>9798963.0</v>
      </c>
      <c r="J996" s="41">
        <v>0.332</v>
      </c>
      <c r="K996" s="55" t="s">
        <v>134</v>
      </c>
      <c r="L996" s="41" t="s">
        <v>57</v>
      </c>
      <c r="M996" s="33" t="s">
        <v>47</v>
      </c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>
      <c r="A997" s="41" t="str">
        <f t="shared" si="1"/>
        <v>Guinea-Africa2007</v>
      </c>
      <c r="B997" s="41">
        <v>0.039</v>
      </c>
      <c r="C997" s="41">
        <v>0.079</v>
      </c>
      <c r="D997" s="41">
        <v>55.0</v>
      </c>
      <c r="E997" s="41">
        <v>53.0</v>
      </c>
      <c r="F997" s="41">
        <v>0.433</v>
      </c>
      <c r="G997" s="41">
        <v>0.534</v>
      </c>
      <c r="H997" s="41">
        <v>0.032</v>
      </c>
      <c r="I997" s="41">
        <v>1.0046967E7</v>
      </c>
      <c r="J997" s="41">
        <v>0.336</v>
      </c>
      <c r="K997" s="55" t="s">
        <v>134</v>
      </c>
      <c r="L997" s="41" t="s">
        <v>57</v>
      </c>
      <c r="M997" s="33" t="s">
        <v>48</v>
      </c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>
      <c r="A998" s="41" t="str">
        <f t="shared" si="1"/>
        <v>Guinea-Africa2008</v>
      </c>
      <c r="B998" s="41">
        <v>0.039</v>
      </c>
      <c r="C998" s="41">
        <v>0.077</v>
      </c>
      <c r="D998" s="41">
        <v>55.0</v>
      </c>
      <c r="E998" s="41">
        <v>54.0</v>
      </c>
      <c r="F998" s="41">
        <v>0.432</v>
      </c>
      <c r="G998" s="41">
        <v>0.536</v>
      </c>
      <c r="H998" s="41">
        <v>0.032</v>
      </c>
      <c r="I998" s="41">
        <v>1.0314678E7</v>
      </c>
      <c r="J998" s="41">
        <v>0.34</v>
      </c>
      <c r="K998" s="55" t="s">
        <v>134</v>
      </c>
      <c r="L998" s="41" t="s">
        <v>57</v>
      </c>
      <c r="M998" s="33" t="s">
        <v>49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>
      <c r="A999" s="41" t="str">
        <f t="shared" si="1"/>
        <v>Guinea-Africa2009</v>
      </c>
      <c r="B999" s="41">
        <v>0.039</v>
      </c>
      <c r="C999" s="41">
        <v>0.074</v>
      </c>
      <c r="D999" s="41">
        <v>56.0</v>
      </c>
      <c r="E999" s="41">
        <v>54.0</v>
      </c>
      <c r="F999" s="41">
        <v>0.43</v>
      </c>
      <c r="G999" s="41">
        <v>0.538</v>
      </c>
      <c r="H999" s="41">
        <v>0.032</v>
      </c>
      <c r="I999" s="41">
        <v>1.0593248E7</v>
      </c>
      <c r="J999" s="41">
        <v>0.344</v>
      </c>
      <c r="K999" s="55" t="s">
        <v>134</v>
      </c>
      <c r="L999" s="41" t="s">
        <v>57</v>
      </c>
      <c r="M999" s="33" t="s">
        <v>50</v>
      </c>
      <c r="N999" s="14"/>
      <c r="O999" s="14"/>
      <c r="P999" s="14"/>
      <c r="Q999" s="14"/>
      <c r="R999" s="14"/>
      <c r="S999" s="14"/>
      <c r="T999" s="14"/>
      <c r="U999" s="14"/>
      <c r="V999" s="14"/>
      <c r="W999" s="14"/>
    </row>
    <row r="1000">
      <c r="A1000" s="41" t="str">
        <f t="shared" si="1"/>
        <v>Guinea-Africa2010</v>
      </c>
      <c r="B1000" s="41">
        <v>0.038</v>
      </c>
      <c r="C1000" s="41">
        <v>0.071</v>
      </c>
      <c r="D1000" s="41">
        <v>56.0</v>
      </c>
      <c r="E1000" s="41">
        <v>55.0</v>
      </c>
      <c r="F1000" s="41">
        <v>0.428</v>
      </c>
      <c r="G1000" s="41">
        <v>0.54</v>
      </c>
      <c r="H1000" s="41">
        <v>0.032</v>
      </c>
      <c r="I1000" s="41">
        <v>1.0876033E7</v>
      </c>
      <c r="J1000" s="41">
        <v>0.349</v>
      </c>
      <c r="K1000" s="55" t="s">
        <v>134</v>
      </c>
      <c r="L1000" s="41" t="s">
        <v>57</v>
      </c>
      <c r="M1000" s="33" t="s">
        <v>51</v>
      </c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</row>
    <row r="1001">
      <c r="A1001" s="41" t="str">
        <f t="shared" si="1"/>
        <v>Guinea-Africa2011</v>
      </c>
      <c r="B1001" s="41">
        <v>0.038</v>
      </c>
      <c r="C1001" s="41">
        <v>0.069</v>
      </c>
      <c r="D1001" s="41">
        <v>56.0</v>
      </c>
      <c r="E1001" s="41">
        <v>55.0</v>
      </c>
      <c r="F1001" s="41">
        <v>0.427</v>
      </c>
      <c r="G1001" s="41">
        <v>0.542</v>
      </c>
      <c r="H1001" s="41">
        <v>0.031</v>
      </c>
      <c r="I1001" s="41">
        <v>1.116153E7</v>
      </c>
      <c r="J1001" s="41">
        <v>0.353</v>
      </c>
      <c r="K1001" s="55" t="s">
        <v>134</v>
      </c>
      <c r="L1001" s="41" t="s">
        <v>57</v>
      </c>
      <c r="M1001" s="33" t="s">
        <v>52</v>
      </c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</row>
    <row r="1002">
      <c r="A1002" s="41" t="str">
        <f t="shared" si="1"/>
        <v>Guinea-Africa2012</v>
      </c>
      <c r="B1002" s="41">
        <v>0.037</v>
      </c>
      <c r="C1002" s="41">
        <v>0.067</v>
      </c>
      <c r="D1002" s="41">
        <v>57.0</v>
      </c>
      <c r="E1002" s="41">
        <v>55.0</v>
      </c>
      <c r="F1002" s="41">
        <v>0.425</v>
      </c>
      <c r="G1002" s="41">
        <v>0.544</v>
      </c>
      <c r="H1002" s="41">
        <v>0.031</v>
      </c>
      <c r="I1002" s="41">
        <v>1.1451273E7</v>
      </c>
      <c r="J1002" s="41">
        <v>0.357</v>
      </c>
      <c r="K1002" s="55" t="s">
        <v>134</v>
      </c>
      <c r="L1002" s="41" t="s">
        <v>57</v>
      </c>
      <c r="M1002" s="33" t="s">
        <v>53</v>
      </c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</row>
    <row r="1003">
      <c r="A1003" s="41" t="str">
        <f t="shared" si="1"/>
        <v>Guinea-Bissau-Africa2000</v>
      </c>
      <c r="B1003" s="41">
        <v>0.042</v>
      </c>
      <c r="C1003" s="41">
        <v>0.109</v>
      </c>
      <c r="D1003" s="41">
        <v>53.0</v>
      </c>
      <c r="E1003" s="41">
        <v>50.0</v>
      </c>
      <c r="F1003" s="41">
        <v>0.435</v>
      </c>
      <c r="G1003" s="41">
        <v>0.534</v>
      </c>
      <c r="H1003" s="41">
        <v>0.031</v>
      </c>
      <c r="I1003" s="41">
        <v>1273312.0</v>
      </c>
      <c r="J1003" s="41">
        <v>0.367</v>
      </c>
      <c r="K1003" s="55" t="s">
        <v>135</v>
      </c>
      <c r="L1003" s="41" t="s">
        <v>57</v>
      </c>
      <c r="M1003" s="33" t="s">
        <v>40</v>
      </c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</row>
    <row r="1004">
      <c r="A1004" s="41" t="str">
        <f t="shared" si="1"/>
        <v>Guinea-Bissau-Africa2001</v>
      </c>
      <c r="B1004" s="41">
        <v>0.041</v>
      </c>
      <c r="C1004" s="41">
        <v>0.106</v>
      </c>
      <c r="D1004" s="41">
        <v>53.0</v>
      </c>
      <c r="E1004" s="41">
        <v>51.0</v>
      </c>
      <c r="F1004" s="41">
        <v>0.434</v>
      </c>
      <c r="G1004" s="41">
        <v>0.535</v>
      </c>
      <c r="H1004" s="41">
        <v>0.031</v>
      </c>
      <c r="I1004" s="41">
        <v>1301748.0</v>
      </c>
      <c r="J1004" s="41">
        <v>0.375</v>
      </c>
      <c r="K1004" s="55" t="s">
        <v>135</v>
      </c>
      <c r="L1004" s="41" t="s">
        <v>57</v>
      </c>
      <c r="M1004" s="33" t="s">
        <v>42</v>
      </c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</row>
    <row r="1005">
      <c r="A1005" s="41" t="str">
        <f t="shared" si="1"/>
        <v>Guinea-Bissau-Africa2002</v>
      </c>
      <c r="B1005" s="41">
        <v>0.041</v>
      </c>
      <c r="C1005" s="41">
        <v>0.104</v>
      </c>
      <c r="D1005" s="41">
        <v>53.0</v>
      </c>
      <c r="E1005" s="41">
        <v>51.0</v>
      </c>
      <c r="F1005" s="41">
        <v>0.433</v>
      </c>
      <c r="G1005" s="41">
        <v>0.537</v>
      </c>
      <c r="H1005" s="41">
        <v>0.03</v>
      </c>
      <c r="I1005" s="41">
        <v>1330849.0</v>
      </c>
      <c r="J1005" s="41">
        <v>0.383</v>
      </c>
      <c r="K1005" s="55" t="s">
        <v>135</v>
      </c>
      <c r="L1005" s="41" t="s">
        <v>57</v>
      </c>
      <c r="M1005" s="33" t="s">
        <v>43</v>
      </c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</row>
    <row r="1006">
      <c r="A1006" s="41" t="str">
        <f t="shared" si="1"/>
        <v>Guinea-Bissau-Africa2003</v>
      </c>
      <c r="B1006" s="41">
        <v>0.041</v>
      </c>
      <c r="C1006" s="41">
        <v>0.101</v>
      </c>
      <c r="D1006" s="41">
        <v>53.0</v>
      </c>
      <c r="E1006" s="41">
        <v>51.0</v>
      </c>
      <c r="F1006" s="41">
        <v>0.431</v>
      </c>
      <c r="G1006" s="41">
        <v>0.539</v>
      </c>
      <c r="H1006" s="41">
        <v>0.03</v>
      </c>
      <c r="I1006" s="41">
        <v>1360559.0</v>
      </c>
      <c r="J1006" s="41">
        <v>0.392</v>
      </c>
      <c r="K1006" s="55" t="s">
        <v>135</v>
      </c>
      <c r="L1006" s="41" t="s">
        <v>57</v>
      </c>
      <c r="M1006" s="33" t="s">
        <v>44</v>
      </c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</row>
    <row r="1007">
      <c r="A1007" s="41" t="str">
        <f t="shared" si="1"/>
        <v>Guinea-Bissau-Africa2004</v>
      </c>
      <c r="B1007" s="41">
        <v>0.04</v>
      </c>
      <c r="C1007" s="41">
        <v>0.099</v>
      </c>
      <c r="D1007" s="41">
        <v>53.0</v>
      </c>
      <c r="E1007" s="41">
        <v>51.0</v>
      </c>
      <c r="F1007" s="41">
        <v>0.43</v>
      </c>
      <c r="G1007" s="41">
        <v>0.54</v>
      </c>
      <c r="H1007" s="41">
        <v>0.029</v>
      </c>
      <c r="I1007" s="41">
        <v>1390791.0</v>
      </c>
      <c r="J1007" s="41">
        <v>0.4</v>
      </c>
      <c r="K1007" s="55" t="s">
        <v>135</v>
      </c>
      <c r="L1007" s="41" t="s">
        <v>57</v>
      </c>
      <c r="M1007" s="33" t="s">
        <v>45</v>
      </c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</row>
    <row r="1008">
      <c r="A1008" s="41" t="str">
        <f t="shared" si="1"/>
        <v>Guinea-Bissau-Africa2005</v>
      </c>
      <c r="B1008" s="41">
        <v>0.04</v>
      </c>
      <c r="C1008" s="41">
        <v>0.096</v>
      </c>
      <c r="D1008" s="41">
        <v>53.0</v>
      </c>
      <c r="E1008" s="41">
        <v>51.0</v>
      </c>
      <c r="F1008" s="41">
        <v>0.429</v>
      </c>
      <c r="G1008" s="41">
        <v>0.542</v>
      </c>
      <c r="H1008" s="41">
        <v>0.029</v>
      </c>
      <c r="I1008" s="41">
        <v>1421515.0</v>
      </c>
      <c r="J1008" s="41">
        <v>0.409</v>
      </c>
      <c r="K1008" s="55" t="s">
        <v>135</v>
      </c>
      <c r="L1008" s="41" t="s">
        <v>57</v>
      </c>
      <c r="M1008" s="33" t="s">
        <v>46</v>
      </c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</row>
    <row r="1009">
      <c r="A1009" s="41" t="str">
        <f t="shared" si="1"/>
        <v>Guinea-Bissau-Africa2006</v>
      </c>
      <c r="B1009" s="41">
        <v>0.04</v>
      </c>
      <c r="C1009" s="41">
        <v>0.094</v>
      </c>
      <c r="D1009" s="41">
        <v>54.0</v>
      </c>
      <c r="E1009" s="41">
        <v>52.0</v>
      </c>
      <c r="F1009" s="41">
        <v>0.427</v>
      </c>
      <c r="G1009" s="41">
        <v>0.544</v>
      </c>
      <c r="H1009" s="41">
        <v>0.029</v>
      </c>
      <c r="I1009" s="41">
        <v>1452659.0</v>
      </c>
      <c r="J1009" s="41">
        <v>0.417</v>
      </c>
      <c r="K1009" s="55" t="s">
        <v>135</v>
      </c>
      <c r="L1009" s="41" t="s">
        <v>57</v>
      </c>
      <c r="M1009" s="33" t="s">
        <v>47</v>
      </c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</row>
    <row r="1010">
      <c r="A1010" s="41" t="str">
        <f t="shared" si="1"/>
        <v>Guinea-Bissau-Africa2007</v>
      </c>
      <c r="B1010" s="41">
        <v>0.04</v>
      </c>
      <c r="C1010" s="41">
        <v>0.091</v>
      </c>
      <c r="D1010" s="41">
        <v>54.0</v>
      </c>
      <c r="E1010" s="41">
        <v>52.0</v>
      </c>
      <c r="F1010" s="41">
        <v>0.425</v>
      </c>
      <c r="G1010" s="41">
        <v>0.546</v>
      </c>
      <c r="H1010" s="41">
        <v>0.029</v>
      </c>
      <c r="I1010" s="41">
        <v>1484337.0</v>
      </c>
      <c r="J1010" s="41">
        <v>0.426</v>
      </c>
      <c r="K1010" s="55" t="s">
        <v>135</v>
      </c>
      <c r="L1010" s="41" t="s">
        <v>57</v>
      </c>
      <c r="M1010" s="33" t="s">
        <v>48</v>
      </c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</row>
    <row r="1011">
      <c r="A1011" s="41" t="str">
        <f t="shared" si="1"/>
        <v>Guinea-Bissau-Africa2008</v>
      </c>
      <c r="B1011" s="41">
        <v>0.039</v>
      </c>
      <c r="C1011" s="41">
        <v>0.089</v>
      </c>
      <c r="D1011" s="41">
        <v>55.0</v>
      </c>
      <c r="E1011" s="41">
        <v>52.0</v>
      </c>
      <c r="F1011" s="41">
        <v>0.423</v>
      </c>
      <c r="G1011" s="41">
        <v>0.548</v>
      </c>
      <c r="H1011" s="41">
        <v>0.029</v>
      </c>
      <c r="I1011" s="41">
        <v>1516920.0</v>
      </c>
      <c r="J1011" s="41">
        <v>0.435</v>
      </c>
      <c r="K1011" s="55" t="s">
        <v>135</v>
      </c>
      <c r="L1011" s="41" t="s">
        <v>57</v>
      </c>
      <c r="M1011" s="33" t="s">
        <v>49</v>
      </c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</row>
    <row r="1012">
      <c r="A1012" s="41" t="str">
        <f t="shared" si="1"/>
        <v>Guinea-Bissau-Africa2009</v>
      </c>
      <c r="B1012" s="41">
        <v>0.039</v>
      </c>
      <c r="C1012" s="41">
        <v>0.087</v>
      </c>
      <c r="D1012" s="41">
        <v>55.0</v>
      </c>
      <c r="E1012" s="41">
        <v>52.0</v>
      </c>
      <c r="F1012" s="41">
        <v>0.421</v>
      </c>
      <c r="G1012" s="41">
        <v>0.55</v>
      </c>
      <c r="H1012" s="41">
        <v>0.03</v>
      </c>
      <c r="I1012" s="41">
        <v>1550905.0</v>
      </c>
      <c r="J1012" s="41">
        <v>0.443</v>
      </c>
      <c r="K1012" s="55" t="s">
        <v>135</v>
      </c>
      <c r="L1012" s="41" t="s">
        <v>57</v>
      </c>
      <c r="M1012" s="33" t="s">
        <v>50</v>
      </c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</row>
    <row r="1013">
      <c r="A1013" s="41" t="str">
        <f t="shared" si="1"/>
        <v>Guinea-Bissau-Africa2010</v>
      </c>
      <c r="B1013" s="41">
        <v>0.039</v>
      </c>
      <c r="C1013" s="41">
        <v>0.085</v>
      </c>
      <c r="D1013" s="41">
        <v>55.0</v>
      </c>
      <c r="E1013" s="41">
        <v>52.0</v>
      </c>
      <c r="F1013" s="41">
        <v>0.419</v>
      </c>
      <c r="G1013" s="41">
        <v>0.551</v>
      </c>
      <c r="H1013" s="41">
        <v>0.03</v>
      </c>
      <c r="I1013" s="41">
        <v>1586624.0</v>
      </c>
      <c r="J1013" s="41">
        <v>0.452</v>
      </c>
      <c r="K1013" s="55" t="s">
        <v>135</v>
      </c>
      <c r="L1013" s="41" t="s">
        <v>57</v>
      </c>
      <c r="M1013" s="33" t="s">
        <v>51</v>
      </c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</row>
    <row r="1014">
      <c r="A1014" s="41" t="str">
        <f t="shared" si="1"/>
        <v>Guinea-Bissau-Africa2011</v>
      </c>
      <c r="B1014" s="41">
        <v>0.038</v>
      </c>
      <c r="C1014" s="41">
        <v>0.082</v>
      </c>
      <c r="D1014" s="41">
        <v>55.0</v>
      </c>
      <c r="E1014" s="41">
        <v>52.0</v>
      </c>
      <c r="F1014" s="41">
        <v>0.417</v>
      </c>
      <c r="G1014" s="41">
        <v>0.553</v>
      </c>
      <c r="H1014" s="41">
        <v>0.029</v>
      </c>
      <c r="I1014" s="41">
        <v>1624228.0</v>
      </c>
      <c r="J1014" s="41">
        <v>0.461</v>
      </c>
      <c r="K1014" s="55" t="s">
        <v>135</v>
      </c>
      <c r="L1014" s="41" t="s">
        <v>57</v>
      </c>
      <c r="M1014" s="33" t="s">
        <v>52</v>
      </c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</row>
    <row r="1015">
      <c r="A1015" s="41" t="str">
        <f t="shared" si="1"/>
        <v>Guinea-Bissau-Africa2012</v>
      </c>
      <c r="B1015" s="41">
        <v>0.038</v>
      </c>
      <c r="C1015" s="41">
        <v>0.08</v>
      </c>
      <c r="D1015" s="41">
        <v>56.0</v>
      </c>
      <c r="E1015" s="41">
        <v>53.0</v>
      </c>
      <c r="F1015" s="41">
        <v>0.416</v>
      </c>
      <c r="G1015" s="41">
        <v>0.555</v>
      </c>
      <c r="H1015" s="41">
        <v>0.029</v>
      </c>
      <c r="I1015" s="41">
        <v>1663558.0</v>
      </c>
      <c r="J1015" s="41">
        <v>0.469</v>
      </c>
      <c r="K1015" s="55" t="s">
        <v>135</v>
      </c>
      <c r="L1015" s="41" t="s">
        <v>57</v>
      </c>
      <c r="M1015" s="33" t="s">
        <v>53</v>
      </c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</row>
    <row r="1016">
      <c r="A1016" s="41" t="str">
        <f t="shared" si="1"/>
        <v>Guyana-The Americas2000</v>
      </c>
      <c r="B1016" s="41">
        <v>0.022</v>
      </c>
      <c r="C1016" s="41">
        <v>0.039</v>
      </c>
      <c r="D1016" s="41">
        <v>67.0</v>
      </c>
      <c r="E1016" s="41">
        <v>60.0</v>
      </c>
      <c r="F1016" s="41">
        <v>0.354</v>
      </c>
      <c r="G1016" s="41">
        <v>0.602</v>
      </c>
      <c r="H1016" s="41">
        <v>0.045</v>
      </c>
      <c r="I1016" s="41">
        <v>744471.0</v>
      </c>
      <c r="J1016" s="41">
        <v>0.287</v>
      </c>
      <c r="K1016" s="55" t="s">
        <v>136</v>
      </c>
      <c r="L1016" s="41" t="s">
        <v>63</v>
      </c>
      <c r="M1016" s="33" t="s">
        <v>40</v>
      </c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</row>
    <row r="1017">
      <c r="A1017" s="41" t="str">
        <f t="shared" si="1"/>
        <v>Guyana-The Americas2001</v>
      </c>
      <c r="B1017" s="41">
        <v>0.022</v>
      </c>
      <c r="C1017" s="41">
        <v>0.038</v>
      </c>
      <c r="D1017" s="41">
        <v>67.0</v>
      </c>
      <c r="E1017" s="41">
        <v>60.0</v>
      </c>
      <c r="F1017" s="41">
        <v>0.356</v>
      </c>
      <c r="G1017" s="41">
        <v>0.601</v>
      </c>
      <c r="H1017" s="41">
        <v>0.044</v>
      </c>
      <c r="I1017" s="41">
        <v>747657.0</v>
      </c>
      <c r="J1017" s="41">
        <v>0.286</v>
      </c>
      <c r="K1017" s="55" t="s">
        <v>136</v>
      </c>
      <c r="L1017" s="41" t="s">
        <v>63</v>
      </c>
      <c r="M1017" s="33" t="s">
        <v>42</v>
      </c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</row>
    <row r="1018">
      <c r="A1018" s="41" t="str">
        <f t="shared" si="1"/>
        <v>Guyana-The Americas2002</v>
      </c>
      <c r="B1018" s="41">
        <v>0.022</v>
      </c>
      <c r="C1018" s="41">
        <v>0.037</v>
      </c>
      <c r="D1018" s="41">
        <v>67.0</v>
      </c>
      <c r="E1018" s="41">
        <v>60.0</v>
      </c>
      <c r="F1018" s="41">
        <v>0.358</v>
      </c>
      <c r="G1018" s="41">
        <v>0.6</v>
      </c>
      <c r="H1018" s="41">
        <v>0.042</v>
      </c>
      <c r="I1018" s="41">
        <v>750629.0</v>
      </c>
      <c r="J1018" s="41">
        <v>0.285</v>
      </c>
      <c r="K1018" s="55" t="s">
        <v>136</v>
      </c>
      <c r="L1018" s="41" t="s">
        <v>63</v>
      </c>
      <c r="M1018" s="33" t="s">
        <v>43</v>
      </c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</row>
    <row r="1019">
      <c r="A1019" s="41" t="str">
        <f t="shared" si="1"/>
        <v>Guyana-The Americas2003</v>
      </c>
      <c r="B1019" s="41">
        <v>0.022</v>
      </c>
      <c r="C1019" s="41">
        <v>0.037</v>
      </c>
      <c r="D1019" s="41">
        <v>68.0</v>
      </c>
      <c r="E1019" s="41">
        <v>61.0</v>
      </c>
      <c r="F1019" s="41">
        <v>0.36</v>
      </c>
      <c r="G1019" s="41">
        <v>0.599</v>
      </c>
      <c r="H1019" s="41">
        <v>0.041</v>
      </c>
      <c r="I1019" s="41">
        <v>753612.0</v>
      </c>
      <c r="J1019" s="41">
        <v>0.284</v>
      </c>
      <c r="K1019" s="55" t="s">
        <v>136</v>
      </c>
      <c r="L1019" s="41" t="s">
        <v>63</v>
      </c>
      <c r="M1019" s="33" t="s">
        <v>44</v>
      </c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</row>
    <row r="1020">
      <c r="A1020" s="41" t="str">
        <f t="shared" si="1"/>
        <v>Guyana-The Americas2004</v>
      </c>
      <c r="B1020" s="41">
        <v>0.022</v>
      </c>
      <c r="C1020" s="41">
        <v>0.036</v>
      </c>
      <c r="D1020" s="41">
        <v>68.0</v>
      </c>
      <c r="E1020" s="41">
        <v>61.0</v>
      </c>
      <c r="F1020" s="41">
        <v>0.363</v>
      </c>
      <c r="G1020" s="41">
        <v>0.598</v>
      </c>
      <c r="H1020" s="41">
        <v>0.039</v>
      </c>
      <c r="I1020" s="41">
        <v>756939.0</v>
      </c>
      <c r="J1020" s="41">
        <v>0.284</v>
      </c>
      <c r="K1020" s="55" t="s">
        <v>136</v>
      </c>
      <c r="L1020" s="41" t="s">
        <v>63</v>
      </c>
      <c r="M1020" s="33" t="s">
        <v>45</v>
      </c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</row>
    <row r="1021">
      <c r="A1021" s="41" t="str">
        <f t="shared" si="1"/>
        <v>Guyana-The Americas2005</v>
      </c>
      <c r="B1021" s="41">
        <v>0.022</v>
      </c>
      <c r="C1021" s="41">
        <v>0.036</v>
      </c>
      <c r="D1021" s="41">
        <v>68.0</v>
      </c>
      <c r="E1021" s="41">
        <v>62.0</v>
      </c>
      <c r="F1021" s="41">
        <v>0.366</v>
      </c>
      <c r="G1021" s="41">
        <v>0.596</v>
      </c>
      <c r="H1021" s="41">
        <v>0.038</v>
      </c>
      <c r="I1021" s="41">
        <v>760834.0</v>
      </c>
      <c r="J1021" s="41">
        <v>0.283</v>
      </c>
      <c r="K1021" s="55" t="s">
        <v>136</v>
      </c>
      <c r="L1021" s="41" t="s">
        <v>63</v>
      </c>
      <c r="M1021" s="33" t="s">
        <v>46</v>
      </c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</row>
    <row r="1022">
      <c r="A1022" s="41" t="str">
        <f t="shared" si="1"/>
        <v>Guyana-The Americas2006</v>
      </c>
      <c r="B1022" s="41">
        <v>0.022</v>
      </c>
      <c r="C1022" s="41">
        <v>0.035</v>
      </c>
      <c r="D1022" s="41">
        <v>68.0</v>
      </c>
      <c r="E1022" s="41">
        <v>62.0</v>
      </c>
      <c r="F1022" s="41">
        <v>0.369</v>
      </c>
      <c r="G1022" s="41">
        <v>0.594</v>
      </c>
      <c r="H1022" s="41">
        <v>0.037</v>
      </c>
      <c r="I1022" s="41">
        <v>765367.0</v>
      </c>
      <c r="J1022" s="41">
        <v>0.283</v>
      </c>
      <c r="K1022" s="55" t="s">
        <v>136</v>
      </c>
      <c r="L1022" s="41" t="s">
        <v>63</v>
      </c>
      <c r="M1022" s="33" t="s">
        <v>47</v>
      </c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</row>
    <row r="1023">
      <c r="A1023" s="41" t="str">
        <f t="shared" si="1"/>
        <v>Guyana-The Americas2007</v>
      </c>
      <c r="B1023" s="41">
        <v>0.022</v>
      </c>
      <c r="C1023" s="41">
        <v>0.034</v>
      </c>
      <c r="D1023" s="41">
        <v>68.0</v>
      </c>
      <c r="E1023" s="41">
        <v>62.0</v>
      </c>
      <c r="F1023" s="41">
        <v>0.372</v>
      </c>
      <c r="G1023" s="41">
        <v>0.592</v>
      </c>
      <c r="H1023" s="41">
        <v>0.035</v>
      </c>
      <c r="I1023" s="41">
        <v>770407.0</v>
      </c>
      <c r="J1023" s="41">
        <v>0.282</v>
      </c>
      <c r="K1023" s="55" t="s">
        <v>136</v>
      </c>
      <c r="L1023" s="41" t="s">
        <v>63</v>
      </c>
      <c r="M1023" s="33" t="s">
        <v>48</v>
      </c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</row>
    <row r="1024">
      <c r="A1024" s="41" t="str">
        <f t="shared" si="1"/>
        <v>Guyana-The Americas2008</v>
      </c>
      <c r="B1024" s="41">
        <v>0.022</v>
      </c>
      <c r="C1024" s="41">
        <v>0.034</v>
      </c>
      <c r="D1024" s="41">
        <v>68.0</v>
      </c>
      <c r="E1024" s="41">
        <v>63.0</v>
      </c>
      <c r="F1024" s="41">
        <v>0.375</v>
      </c>
      <c r="G1024" s="41">
        <v>0.591</v>
      </c>
      <c r="H1024" s="41">
        <v>0.034</v>
      </c>
      <c r="I1024" s="41">
        <v>775739.0</v>
      </c>
      <c r="J1024" s="41">
        <v>0.282</v>
      </c>
      <c r="K1024" s="55" t="s">
        <v>136</v>
      </c>
      <c r="L1024" s="41" t="s">
        <v>63</v>
      </c>
      <c r="M1024" s="33" t="s">
        <v>49</v>
      </c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</row>
    <row r="1025">
      <c r="A1025" s="41" t="str">
        <f t="shared" si="1"/>
        <v>Guyana-The Americas2009</v>
      </c>
      <c r="B1025" s="41">
        <v>0.022</v>
      </c>
      <c r="C1025" s="41">
        <v>0.033</v>
      </c>
      <c r="D1025" s="41">
        <v>68.0</v>
      </c>
      <c r="E1025" s="41">
        <v>63.0</v>
      </c>
      <c r="F1025" s="41">
        <v>0.376</v>
      </c>
      <c r="G1025" s="41">
        <v>0.591</v>
      </c>
      <c r="H1025" s="41">
        <v>0.033</v>
      </c>
      <c r="I1025" s="41">
        <v>781055.0</v>
      </c>
      <c r="J1025" s="41">
        <v>0.282</v>
      </c>
      <c r="K1025" s="55" t="s">
        <v>136</v>
      </c>
      <c r="L1025" s="41" t="s">
        <v>63</v>
      </c>
      <c r="M1025" s="33" t="s">
        <v>50</v>
      </c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</row>
    <row r="1026">
      <c r="A1026" s="41" t="str">
        <f t="shared" si="1"/>
        <v>Guyana-The Americas2010</v>
      </c>
      <c r="B1026" s="41">
        <v>0.022</v>
      </c>
      <c r="C1026" s="41">
        <v>0.032</v>
      </c>
      <c r="D1026" s="41">
        <v>68.0</v>
      </c>
      <c r="E1026" s="41">
        <v>63.0</v>
      </c>
      <c r="F1026" s="41">
        <v>0.376</v>
      </c>
      <c r="G1026" s="41">
        <v>0.592</v>
      </c>
      <c r="H1026" s="41">
        <v>0.033</v>
      </c>
      <c r="I1026" s="41">
        <v>786126.0</v>
      </c>
      <c r="J1026" s="41">
        <v>0.282</v>
      </c>
      <c r="K1026" s="55" t="s">
        <v>136</v>
      </c>
      <c r="L1026" s="41" t="s">
        <v>63</v>
      </c>
      <c r="M1026" s="33" t="s">
        <v>51</v>
      </c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</row>
    <row r="1027">
      <c r="A1027" s="41" t="str">
        <f t="shared" si="1"/>
        <v>Guyana-The Americas2011</v>
      </c>
      <c r="B1027" s="41">
        <v>0.021</v>
      </c>
      <c r="C1027" s="41">
        <v>0.032</v>
      </c>
      <c r="D1027" s="41">
        <v>69.0</v>
      </c>
      <c r="E1027" s="41">
        <v>63.0</v>
      </c>
      <c r="F1027" s="41">
        <v>0.373</v>
      </c>
      <c r="G1027" s="41">
        <v>0.595</v>
      </c>
      <c r="H1027" s="41">
        <v>0.033</v>
      </c>
      <c r="I1027" s="41">
        <v>790882.0</v>
      </c>
      <c r="J1027" s="41">
        <v>0.283</v>
      </c>
      <c r="K1027" s="55" t="s">
        <v>136</v>
      </c>
      <c r="L1027" s="41" t="s">
        <v>63</v>
      </c>
      <c r="M1027" s="33" t="s">
        <v>52</v>
      </c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</row>
    <row r="1028">
      <c r="A1028" s="41" t="str">
        <f t="shared" si="1"/>
        <v>Guyana-The Americas2012</v>
      </c>
      <c r="B1028" s="41">
        <v>0.021</v>
      </c>
      <c r="C1028" s="41">
        <v>0.031</v>
      </c>
      <c r="D1028" s="41">
        <v>69.0</v>
      </c>
      <c r="E1028" s="41">
        <v>63.0</v>
      </c>
      <c r="F1028" s="41">
        <v>0.368</v>
      </c>
      <c r="G1028" s="41">
        <v>0.599</v>
      </c>
      <c r="H1028" s="41">
        <v>0.033</v>
      </c>
      <c r="I1028" s="41">
        <v>795369.0</v>
      </c>
      <c r="J1028" s="41">
        <v>0.283</v>
      </c>
      <c r="K1028" s="55" t="s">
        <v>136</v>
      </c>
      <c r="L1028" s="41" t="s">
        <v>63</v>
      </c>
      <c r="M1028" s="33" t="s">
        <v>53</v>
      </c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</row>
    <row r="1029">
      <c r="A1029" s="41" t="str">
        <f t="shared" si="1"/>
        <v>Haiti-The Americas2000</v>
      </c>
      <c r="B1029" s="41">
        <v>0.031</v>
      </c>
      <c r="C1029" s="41">
        <v>0.075</v>
      </c>
      <c r="D1029" s="41">
        <v>59.0</v>
      </c>
      <c r="E1029" s="41">
        <v>56.0</v>
      </c>
      <c r="F1029" s="41">
        <v>0.403</v>
      </c>
      <c r="G1029" s="41">
        <v>0.557</v>
      </c>
      <c r="H1029" s="41">
        <v>0.04</v>
      </c>
      <c r="I1029" s="41">
        <v>8578234.0</v>
      </c>
      <c r="J1029" s="41">
        <v>0.356</v>
      </c>
      <c r="K1029" s="55" t="s">
        <v>137</v>
      </c>
      <c r="L1029" s="41" t="s">
        <v>63</v>
      </c>
      <c r="M1029" s="33" t="s">
        <v>40</v>
      </c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</row>
    <row r="1030">
      <c r="A1030" s="41" t="str">
        <f t="shared" si="1"/>
        <v>Haiti-The Americas2001</v>
      </c>
      <c r="B1030" s="41">
        <v>0.031</v>
      </c>
      <c r="C1030" s="41">
        <v>0.073</v>
      </c>
      <c r="D1030" s="41">
        <v>59.0</v>
      </c>
      <c r="E1030" s="41">
        <v>56.0</v>
      </c>
      <c r="F1030" s="41">
        <v>0.398</v>
      </c>
      <c r="G1030" s="41">
        <v>0.561</v>
      </c>
      <c r="H1030" s="41">
        <v>0.04</v>
      </c>
      <c r="I1030" s="41">
        <v>8720247.0</v>
      </c>
      <c r="J1030" s="41">
        <v>0.373</v>
      </c>
      <c r="K1030" s="55" t="s">
        <v>137</v>
      </c>
      <c r="L1030" s="41" t="s">
        <v>63</v>
      </c>
      <c r="M1030" s="33" t="s">
        <v>42</v>
      </c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</row>
    <row r="1031">
      <c r="A1031" s="41" t="str">
        <f t="shared" si="1"/>
        <v>Haiti-The Americas2002</v>
      </c>
      <c r="B1031" s="41">
        <v>0.03</v>
      </c>
      <c r="C1031" s="41">
        <v>0.071</v>
      </c>
      <c r="D1031" s="41">
        <v>60.0</v>
      </c>
      <c r="E1031" s="41">
        <v>56.0</v>
      </c>
      <c r="F1031" s="41">
        <v>0.394</v>
      </c>
      <c r="G1031" s="41">
        <v>0.566</v>
      </c>
      <c r="H1031" s="41">
        <v>0.04</v>
      </c>
      <c r="I1031" s="41">
        <v>8859635.0</v>
      </c>
      <c r="J1031" s="41">
        <v>0.389</v>
      </c>
      <c r="K1031" s="55" t="s">
        <v>137</v>
      </c>
      <c r="L1031" s="41" t="s">
        <v>63</v>
      </c>
      <c r="M1031" s="33" t="s">
        <v>43</v>
      </c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</row>
    <row r="1032">
      <c r="A1032" s="41" t="str">
        <f t="shared" si="1"/>
        <v>Haiti-The Americas2003</v>
      </c>
      <c r="B1032" s="41">
        <v>0.03</v>
      </c>
      <c r="C1032" s="41">
        <v>0.069</v>
      </c>
      <c r="D1032" s="41">
        <v>60.0</v>
      </c>
      <c r="E1032" s="41">
        <v>57.0</v>
      </c>
      <c r="F1032" s="41">
        <v>0.389</v>
      </c>
      <c r="G1032" s="41">
        <v>0.57</v>
      </c>
      <c r="H1032" s="41">
        <v>0.041</v>
      </c>
      <c r="I1032" s="41">
        <v>8996229.0</v>
      </c>
      <c r="J1032" s="41">
        <v>0.406</v>
      </c>
      <c r="K1032" s="55" t="s">
        <v>137</v>
      </c>
      <c r="L1032" s="41" t="s">
        <v>63</v>
      </c>
      <c r="M1032" s="33" t="s">
        <v>44</v>
      </c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</row>
    <row r="1033">
      <c r="A1033" s="41" t="str">
        <f t="shared" si="1"/>
        <v>Haiti-The Americas2004</v>
      </c>
      <c r="B1033" s="41">
        <v>0.029</v>
      </c>
      <c r="C1033" s="41">
        <v>0.067</v>
      </c>
      <c r="D1033" s="41">
        <v>61.0</v>
      </c>
      <c r="E1033" s="41">
        <v>57.0</v>
      </c>
      <c r="F1033" s="41">
        <v>0.385</v>
      </c>
      <c r="G1033" s="41">
        <v>0.574</v>
      </c>
      <c r="H1033" s="41">
        <v>0.041</v>
      </c>
      <c r="I1033" s="41">
        <v>9129933.0</v>
      </c>
      <c r="J1033" s="41">
        <v>0.424</v>
      </c>
      <c r="K1033" s="55" t="s">
        <v>137</v>
      </c>
      <c r="L1033" s="41" t="s">
        <v>63</v>
      </c>
      <c r="M1033" s="33" t="s">
        <v>45</v>
      </c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</row>
    <row r="1034">
      <c r="A1034" s="41" t="str">
        <f t="shared" si="1"/>
        <v>Haiti-The Americas2005</v>
      </c>
      <c r="B1034" s="41">
        <v>0.029</v>
      </c>
      <c r="C1034" s="41">
        <v>0.066</v>
      </c>
      <c r="D1034" s="41">
        <v>61.0</v>
      </c>
      <c r="E1034" s="41">
        <v>58.0</v>
      </c>
      <c r="F1034" s="41">
        <v>0.381</v>
      </c>
      <c r="G1034" s="41">
        <v>0.578</v>
      </c>
      <c r="H1034" s="41">
        <v>0.042</v>
      </c>
      <c r="I1034" s="41">
        <v>9260879.0</v>
      </c>
      <c r="J1034" s="41">
        <v>0.441</v>
      </c>
      <c r="K1034" s="55" t="s">
        <v>137</v>
      </c>
      <c r="L1034" s="41" t="s">
        <v>63</v>
      </c>
      <c r="M1034" s="33" t="s">
        <v>46</v>
      </c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</row>
    <row r="1035">
      <c r="A1035" s="41" t="str">
        <f t="shared" si="1"/>
        <v>Haiti-The Americas2006</v>
      </c>
      <c r="B1035" s="41">
        <v>0.028</v>
      </c>
      <c r="C1035" s="41">
        <v>0.064</v>
      </c>
      <c r="D1035" s="41">
        <v>62.0</v>
      </c>
      <c r="E1035" s="41">
        <v>58.0</v>
      </c>
      <c r="F1035" s="41">
        <v>0.377</v>
      </c>
      <c r="G1035" s="41">
        <v>0.581</v>
      </c>
      <c r="H1035" s="41">
        <v>0.042</v>
      </c>
      <c r="I1035" s="41">
        <v>9388642.0</v>
      </c>
      <c r="J1035" s="41">
        <v>0.458</v>
      </c>
      <c r="K1035" s="55" t="s">
        <v>137</v>
      </c>
      <c r="L1035" s="41" t="s">
        <v>63</v>
      </c>
      <c r="M1035" s="33" t="s">
        <v>47</v>
      </c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</row>
    <row r="1036">
      <c r="A1036" s="41" t="str">
        <f t="shared" si="1"/>
        <v>Haiti-The Americas2007</v>
      </c>
      <c r="B1036" s="41">
        <v>0.028</v>
      </c>
      <c r="C1036" s="41">
        <v>0.063</v>
      </c>
      <c r="D1036" s="41">
        <v>62.0</v>
      </c>
      <c r="E1036" s="41">
        <v>59.0</v>
      </c>
      <c r="F1036" s="41">
        <v>0.373</v>
      </c>
      <c r="G1036" s="41">
        <v>0.584</v>
      </c>
      <c r="H1036" s="41">
        <v>0.043</v>
      </c>
      <c r="I1036" s="41">
        <v>9513714.0</v>
      </c>
      <c r="J1036" s="41">
        <v>0.474</v>
      </c>
      <c r="K1036" s="55" t="s">
        <v>137</v>
      </c>
      <c r="L1036" s="41" t="s">
        <v>63</v>
      </c>
      <c r="M1036" s="33" t="s">
        <v>48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</row>
    <row r="1037">
      <c r="A1037" s="41" t="str">
        <f t="shared" si="1"/>
        <v>Haiti-The Americas2008</v>
      </c>
      <c r="B1037" s="41">
        <v>0.027</v>
      </c>
      <c r="C1037" s="41">
        <v>0.061</v>
      </c>
      <c r="D1037" s="41">
        <v>63.0</v>
      </c>
      <c r="E1037" s="41">
        <v>59.0</v>
      </c>
      <c r="F1037" s="41">
        <v>0.369</v>
      </c>
      <c r="G1037" s="41">
        <v>0.587</v>
      </c>
      <c r="H1037" s="41">
        <v>0.044</v>
      </c>
      <c r="I1037" s="41">
        <v>9638255.0</v>
      </c>
      <c r="J1037" s="41">
        <v>0.49</v>
      </c>
      <c r="K1037" s="55" t="s">
        <v>137</v>
      </c>
      <c r="L1037" s="41" t="s">
        <v>63</v>
      </c>
      <c r="M1037" s="33" t="s">
        <v>49</v>
      </c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</row>
    <row r="1038">
      <c r="A1038" s="41" t="str">
        <f t="shared" si="1"/>
        <v>Haiti-The Americas2009</v>
      </c>
      <c r="B1038" s="41">
        <v>0.027</v>
      </c>
      <c r="C1038" s="41">
        <v>0.06</v>
      </c>
      <c r="D1038" s="41">
        <v>63.0</v>
      </c>
      <c r="E1038" s="41">
        <v>60.0</v>
      </c>
      <c r="F1038" s="41">
        <v>0.365</v>
      </c>
      <c r="G1038" s="41">
        <v>0.59</v>
      </c>
      <c r="H1038" s="41">
        <v>0.044</v>
      </c>
      <c r="I1038" s="41">
        <v>9765153.0</v>
      </c>
      <c r="J1038" s="41">
        <v>0.505</v>
      </c>
      <c r="K1038" s="55" t="s">
        <v>137</v>
      </c>
      <c r="L1038" s="41" t="s">
        <v>63</v>
      </c>
      <c r="M1038" s="33" t="s">
        <v>50</v>
      </c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</row>
    <row r="1039">
      <c r="A1039" s="41" t="str">
        <f t="shared" si="1"/>
        <v>Haiti-The Americas2010</v>
      </c>
      <c r="B1039" s="41">
        <v>0.027</v>
      </c>
      <c r="C1039" s="41">
        <v>0.073</v>
      </c>
      <c r="D1039" s="41">
        <v>64.0</v>
      </c>
      <c r="E1039" s="41">
        <v>60.0</v>
      </c>
      <c r="F1039" s="41">
        <v>0.362</v>
      </c>
      <c r="G1039" s="41">
        <v>0.594</v>
      </c>
      <c r="H1039" s="41">
        <v>0.045</v>
      </c>
      <c r="I1039" s="41">
        <v>9896400.0</v>
      </c>
      <c r="J1039" s="41">
        <v>0.52</v>
      </c>
      <c r="K1039" s="55" t="s">
        <v>137</v>
      </c>
      <c r="L1039" s="41" t="s">
        <v>63</v>
      </c>
      <c r="M1039" s="33" t="s">
        <v>51</v>
      </c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</row>
    <row r="1040">
      <c r="A1040" s="41" t="str">
        <f t="shared" si="1"/>
        <v>Haiti-The Americas2011</v>
      </c>
      <c r="B1040" s="41">
        <v>0.026</v>
      </c>
      <c r="C1040" s="41">
        <v>0.057</v>
      </c>
      <c r="D1040" s="41">
        <v>64.0</v>
      </c>
      <c r="E1040" s="41">
        <v>61.0</v>
      </c>
      <c r="F1040" s="41">
        <v>0.358</v>
      </c>
      <c r="G1040" s="41">
        <v>0.598</v>
      </c>
      <c r="H1040" s="41">
        <v>0.045</v>
      </c>
      <c r="I1040" s="41">
        <v>1.0032864E7</v>
      </c>
      <c r="J1040" s="41">
        <v>0.535</v>
      </c>
      <c r="K1040" s="55" t="s">
        <v>137</v>
      </c>
      <c r="L1040" s="41" t="s">
        <v>63</v>
      </c>
      <c r="M1040" s="33" t="s">
        <v>52</v>
      </c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</row>
    <row r="1041">
      <c r="A1041" s="41" t="str">
        <f t="shared" si="1"/>
        <v>Haiti-The Americas2012</v>
      </c>
      <c r="B1041" s="41">
        <v>0.026</v>
      </c>
      <c r="C1041" s="41">
        <v>0.056</v>
      </c>
      <c r="D1041" s="41">
        <v>65.0</v>
      </c>
      <c r="E1041" s="41">
        <v>61.0</v>
      </c>
      <c r="F1041" s="41">
        <v>0.354</v>
      </c>
      <c r="G1041" s="41">
        <v>0.601</v>
      </c>
      <c r="H1041" s="41">
        <v>0.045</v>
      </c>
      <c r="I1041" s="41">
        <v>1.0173775E7</v>
      </c>
      <c r="J1041" s="41">
        <v>0.548</v>
      </c>
      <c r="K1041" s="55" t="s">
        <v>137</v>
      </c>
      <c r="L1041" s="41" t="s">
        <v>63</v>
      </c>
      <c r="M1041" s="33" t="s">
        <v>53</v>
      </c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</row>
    <row r="1042">
      <c r="A1042" s="41" t="str">
        <f t="shared" si="1"/>
        <v>Honduras-The Americas2000</v>
      </c>
      <c r="B1042" s="41">
        <v>0.032</v>
      </c>
      <c r="C1042" s="41">
        <v>0.031</v>
      </c>
      <c r="D1042" s="41">
        <v>73.0</v>
      </c>
      <c r="E1042" s="41">
        <v>68.0</v>
      </c>
      <c r="F1042" s="41">
        <v>0.424</v>
      </c>
      <c r="G1042" s="41">
        <v>0.537</v>
      </c>
      <c r="H1042" s="41">
        <v>0.039</v>
      </c>
      <c r="I1042" s="41">
        <v>6235561.0</v>
      </c>
      <c r="J1042" s="41">
        <v>0.455</v>
      </c>
      <c r="K1042" s="55" t="s">
        <v>138</v>
      </c>
      <c r="L1042" s="41" t="s">
        <v>63</v>
      </c>
      <c r="M1042" s="33" t="s">
        <v>40</v>
      </c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</row>
    <row r="1043">
      <c r="A1043" s="41" t="str">
        <f t="shared" si="1"/>
        <v>Honduras-The Americas2001</v>
      </c>
      <c r="B1043" s="41">
        <v>0.031</v>
      </c>
      <c r="C1043" s="41">
        <v>0.03</v>
      </c>
      <c r="D1043" s="41">
        <v>73.0</v>
      </c>
      <c r="E1043" s="41">
        <v>68.0</v>
      </c>
      <c r="F1043" s="41">
        <v>0.419</v>
      </c>
      <c r="G1043" s="41">
        <v>0.541</v>
      </c>
      <c r="H1043" s="41">
        <v>0.04</v>
      </c>
      <c r="I1043" s="41">
        <v>6365040.0</v>
      </c>
      <c r="J1043" s="41">
        <v>0.46</v>
      </c>
      <c r="K1043" s="55" t="s">
        <v>138</v>
      </c>
      <c r="L1043" s="41" t="s">
        <v>63</v>
      </c>
      <c r="M1043" s="33" t="s">
        <v>42</v>
      </c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</row>
    <row r="1044">
      <c r="A1044" s="41" t="str">
        <f t="shared" si="1"/>
        <v>Honduras-The Americas2002</v>
      </c>
      <c r="B1044" s="41">
        <v>0.03</v>
      </c>
      <c r="C1044" s="41">
        <v>0.029</v>
      </c>
      <c r="D1044" s="41">
        <v>73.0</v>
      </c>
      <c r="E1044" s="41">
        <v>69.0</v>
      </c>
      <c r="F1044" s="41">
        <v>0.414</v>
      </c>
      <c r="G1044" s="41">
        <v>0.545</v>
      </c>
      <c r="H1044" s="41">
        <v>0.04</v>
      </c>
      <c r="I1044" s="41">
        <v>6495801.0</v>
      </c>
      <c r="J1044" s="41">
        <v>0.466</v>
      </c>
      <c r="K1044" s="55" t="s">
        <v>138</v>
      </c>
      <c r="L1044" s="41" t="s">
        <v>63</v>
      </c>
      <c r="M1044" s="33" t="s">
        <v>43</v>
      </c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</row>
    <row r="1045">
      <c r="A1045" s="41" t="str">
        <f t="shared" si="1"/>
        <v>Honduras-The Americas2003</v>
      </c>
      <c r="B1045" s="41">
        <v>0.03</v>
      </c>
      <c r="C1045" s="41">
        <v>0.028</v>
      </c>
      <c r="D1045" s="41">
        <v>74.0</v>
      </c>
      <c r="E1045" s="41">
        <v>69.0</v>
      </c>
      <c r="F1045" s="41">
        <v>0.409</v>
      </c>
      <c r="G1045" s="41">
        <v>0.55</v>
      </c>
      <c r="H1045" s="41">
        <v>0.041</v>
      </c>
      <c r="I1045" s="41">
        <v>6628171.0</v>
      </c>
      <c r="J1045" s="41">
        <v>0.472</v>
      </c>
      <c r="K1045" s="55" t="s">
        <v>138</v>
      </c>
      <c r="L1045" s="41" t="s">
        <v>63</v>
      </c>
      <c r="M1045" s="33" t="s">
        <v>44</v>
      </c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</row>
    <row r="1046">
      <c r="A1046" s="41" t="str">
        <f t="shared" si="1"/>
        <v>Honduras-The Americas2004</v>
      </c>
      <c r="B1046" s="41">
        <v>0.029</v>
      </c>
      <c r="C1046" s="41">
        <v>0.027</v>
      </c>
      <c r="D1046" s="41">
        <v>74.0</v>
      </c>
      <c r="E1046" s="41">
        <v>69.0</v>
      </c>
      <c r="F1046" s="41">
        <v>0.404</v>
      </c>
      <c r="G1046" s="41">
        <v>0.555</v>
      </c>
      <c r="H1046" s="41">
        <v>0.041</v>
      </c>
      <c r="I1046" s="41">
        <v>6762426.0</v>
      </c>
      <c r="J1046" s="41">
        <v>0.479</v>
      </c>
      <c r="K1046" s="55" t="s">
        <v>138</v>
      </c>
      <c r="L1046" s="41" t="s">
        <v>63</v>
      </c>
      <c r="M1046" s="33" t="s">
        <v>45</v>
      </c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</row>
    <row r="1047">
      <c r="A1047" s="41" t="str">
        <f t="shared" si="1"/>
        <v>Honduras-The Americas2005</v>
      </c>
      <c r="B1047" s="41">
        <v>0.029</v>
      </c>
      <c r="C1047" s="41">
        <v>0.026</v>
      </c>
      <c r="D1047" s="41">
        <v>74.0</v>
      </c>
      <c r="E1047" s="41">
        <v>69.0</v>
      </c>
      <c r="F1047" s="41">
        <v>0.398</v>
      </c>
      <c r="G1047" s="41">
        <v>0.56</v>
      </c>
      <c r="H1047" s="41">
        <v>0.041</v>
      </c>
      <c r="I1047" s="41">
        <v>6898825.0</v>
      </c>
      <c r="J1047" s="41">
        <v>0.485</v>
      </c>
      <c r="K1047" s="55" t="s">
        <v>138</v>
      </c>
      <c r="L1047" s="41" t="s">
        <v>63</v>
      </c>
      <c r="M1047" s="33" t="s">
        <v>46</v>
      </c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</row>
    <row r="1048">
      <c r="A1048" s="41" t="str">
        <f t="shared" si="1"/>
        <v>Honduras-The Americas2006</v>
      </c>
      <c r="B1048" s="41">
        <v>0.028</v>
      </c>
      <c r="C1048" s="41">
        <v>0.025</v>
      </c>
      <c r="D1048" s="41">
        <v>74.0</v>
      </c>
      <c r="E1048" s="41">
        <v>69.0</v>
      </c>
      <c r="F1048" s="41">
        <v>0.392</v>
      </c>
      <c r="G1048" s="41">
        <v>0.566</v>
      </c>
      <c r="H1048" s="41">
        <v>0.042</v>
      </c>
      <c r="I1048" s="41">
        <v>7037428.0</v>
      </c>
      <c r="J1048" s="41">
        <v>0.492</v>
      </c>
      <c r="K1048" s="55" t="s">
        <v>138</v>
      </c>
      <c r="L1048" s="41" t="s">
        <v>63</v>
      </c>
      <c r="M1048" s="33" t="s">
        <v>47</v>
      </c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</row>
    <row r="1049">
      <c r="A1049" s="41" t="str">
        <f t="shared" si="1"/>
        <v>Honduras-The Americas2007</v>
      </c>
      <c r="B1049" s="41">
        <v>0.028</v>
      </c>
      <c r="C1049" s="41">
        <v>0.024</v>
      </c>
      <c r="D1049" s="41">
        <v>74.0</v>
      </c>
      <c r="E1049" s="41">
        <v>70.0</v>
      </c>
      <c r="F1049" s="41">
        <v>0.386</v>
      </c>
      <c r="G1049" s="41">
        <v>0.572</v>
      </c>
      <c r="H1049" s="41">
        <v>0.042</v>
      </c>
      <c r="I1049" s="41">
        <v>7178436.0</v>
      </c>
      <c r="J1049" s="41">
        <v>0.498</v>
      </c>
      <c r="K1049" s="55" t="s">
        <v>138</v>
      </c>
      <c r="L1049" s="41" t="s">
        <v>63</v>
      </c>
      <c r="M1049" s="33" t="s">
        <v>48</v>
      </c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</row>
    <row r="1050">
      <c r="A1050" s="41" t="str">
        <f t="shared" si="1"/>
        <v>Honduras-The Americas2008</v>
      </c>
      <c r="B1050" s="41">
        <v>0.028</v>
      </c>
      <c r="C1050" s="41">
        <v>0.023</v>
      </c>
      <c r="D1050" s="41">
        <v>75.0</v>
      </c>
      <c r="E1050" s="41">
        <v>70.0</v>
      </c>
      <c r="F1050" s="41">
        <v>0.38</v>
      </c>
      <c r="G1050" s="41">
        <v>0.578</v>
      </c>
      <c r="H1050" s="41">
        <v>0.042</v>
      </c>
      <c r="I1050" s="41">
        <v>7322368.0</v>
      </c>
      <c r="J1050" s="41">
        <v>0.504</v>
      </c>
      <c r="K1050" s="55" t="s">
        <v>138</v>
      </c>
      <c r="L1050" s="41" t="s">
        <v>63</v>
      </c>
      <c r="M1050" s="33" t="s">
        <v>49</v>
      </c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</row>
    <row r="1051">
      <c r="A1051" s="41" t="str">
        <f t="shared" si="1"/>
        <v>Honduras-The Americas2009</v>
      </c>
      <c r="B1051" s="41">
        <v>0.027</v>
      </c>
      <c r="C1051" s="41">
        <v>0.022</v>
      </c>
      <c r="D1051" s="41">
        <v>75.0</v>
      </c>
      <c r="E1051" s="41">
        <v>70.0</v>
      </c>
      <c r="F1051" s="41">
        <v>0.374</v>
      </c>
      <c r="G1051" s="41">
        <v>0.584</v>
      </c>
      <c r="H1051" s="41">
        <v>0.043</v>
      </c>
      <c r="I1051" s="41">
        <v>7469844.0</v>
      </c>
      <c r="J1051" s="41">
        <v>0.511</v>
      </c>
      <c r="K1051" s="55" t="s">
        <v>138</v>
      </c>
      <c r="L1051" s="41" t="s">
        <v>63</v>
      </c>
      <c r="M1051" s="33" t="s">
        <v>50</v>
      </c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</row>
    <row r="1052">
      <c r="A1052" s="41" t="str">
        <f t="shared" si="1"/>
        <v>Honduras-The Americas2010</v>
      </c>
      <c r="B1052" s="41">
        <v>0.027</v>
      </c>
      <c r="C1052" s="41">
        <v>0.021</v>
      </c>
      <c r="D1052" s="41">
        <v>75.0</v>
      </c>
      <c r="E1052" s="41">
        <v>70.0</v>
      </c>
      <c r="F1052" s="41">
        <v>0.368</v>
      </c>
      <c r="G1052" s="41">
        <v>0.589</v>
      </c>
      <c r="H1052" s="41">
        <v>0.043</v>
      </c>
      <c r="I1052" s="41">
        <v>7621204.0</v>
      </c>
      <c r="J1052" s="41">
        <v>0.517</v>
      </c>
      <c r="K1052" s="55" t="s">
        <v>138</v>
      </c>
      <c r="L1052" s="41" t="s">
        <v>63</v>
      </c>
      <c r="M1052" s="33" t="s">
        <v>51</v>
      </c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</row>
    <row r="1053">
      <c r="A1053" s="41" t="str">
        <f t="shared" si="1"/>
        <v>Honduras-The Americas2011</v>
      </c>
      <c r="B1053" s="41">
        <v>0.026</v>
      </c>
      <c r="C1053" s="41">
        <v>0.02</v>
      </c>
      <c r="D1053" s="41">
        <v>76.0</v>
      </c>
      <c r="E1053" s="41">
        <v>71.0</v>
      </c>
      <c r="F1053" s="41">
        <v>0.362</v>
      </c>
      <c r="G1053" s="41">
        <v>0.594</v>
      </c>
      <c r="H1053" s="41">
        <v>0.043</v>
      </c>
      <c r="I1053" s="41">
        <v>7776669.0</v>
      </c>
      <c r="J1053" s="41">
        <v>0.523</v>
      </c>
      <c r="K1053" s="55" t="s">
        <v>138</v>
      </c>
      <c r="L1053" s="41" t="s">
        <v>63</v>
      </c>
      <c r="M1053" s="33" t="s">
        <v>52</v>
      </c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</row>
    <row r="1054">
      <c r="A1054" s="41" t="str">
        <f t="shared" si="1"/>
        <v>Honduras-The Americas2012</v>
      </c>
      <c r="B1054" s="41">
        <v>0.026</v>
      </c>
      <c r="C1054" s="41">
        <v>0.02</v>
      </c>
      <c r="D1054" s="41">
        <v>76.0</v>
      </c>
      <c r="E1054" s="41">
        <v>71.0</v>
      </c>
      <c r="F1054" s="41">
        <v>0.357</v>
      </c>
      <c r="G1054" s="41">
        <v>0.599</v>
      </c>
      <c r="H1054" s="41">
        <v>0.044</v>
      </c>
      <c r="I1054" s="41">
        <v>7935846.0</v>
      </c>
      <c r="J1054" s="41">
        <v>0.529</v>
      </c>
      <c r="K1054" s="55" t="s">
        <v>138</v>
      </c>
      <c r="L1054" s="41" t="s">
        <v>63</v>
      </c>
      <c r="M1054" s="33" t="s">
        <v>53</v>
      </c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</row>
    <row r="1055">
      <c r="A1055" s="41" t="str">
        <f t="shared" si="1"/>
        <v>Hong Kong SAR-Asia2000</v>
      </c>
      <c r="B1055" s="41">
        <v>0.008</v>
      </c>
      <c r="C1055" s="41">
        <v>0.032</v>
      </c>
      <c r="D1055" s="41">
        <v>84.0</v>
      </c>
      <c r="E1055" s="41">
        <v>78.0</v>
      </c>
      <c r="F1055" s="41">
        <v>0.173</v>
      </c>
      <c r="G1055" s="41">
        <v>0.717</v>
      </c>
      <c r="H1055" s="41">
        <v>0.11</v>
      </c>
      <c r="I1055" s="41">
        <v>6665000.0</v>
      </c>
      <c r="J1055" s="41">
        <v>1.0</v>
      </c>
      <c r="K1055" s="55" t="s">
        <v>139</v>
      </c>
      <c r="L1055" s="41" t="s">
        <v>41</v>
      </c>
      <c r="M1055" s="33" t="s">
        <v>40</v>
      </c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</row>
    <row r="1056">
      <c r="A1056" s="41" t="str">
        <f t="shared" si="1"/>
        <v>Hong Kong SAR-Asia2001</v>
      </c>
      <c r="B1056" s="41">
        <v>0.007</v>
      </c>
      <c r="C1056" s="41">
        <v>0.032</v>
      </c>
      <c r="D1056" s="41">
        <v>85.0</v>
      </c>
      <c r="E1056" s="41">
        <v>78.0</v>
      </c>
      <c r="F1056" s="41">
        <v>0.167</v>
      </c>
      <c r="G1056" s="41">
        <v>0.72</v>
      </c>
      <c r="H1056" s="41">
        <v>0.112</v>
      </c>
      <c r="I1056" s="41">
        <v>6714300.0</v>
      </c>
      <c r="J1056" s="41">
        <v>1.0</v>
      </c>
      <c r="K1056" s="55" t="s">
        <v>139</v>
      </c>
      <c r="L1056" s="41" t="s">
        <v>41</v>
      </c>
      <c r="M1056" s="33" t="s">
        <v>42</v>
      </c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</row>
    <row r="1057">
      <c r="A1057" s="41" t="str">
        <f t="shared" si="1"/>
        <v>Hong Kong SAR-Asia2002</v>
      </c>
      <c r="B1057" s="41">
        <v>0.007</v>
      </c>
      <c r="C1057" s="41">
        <v>0.032</v>
      </c>
      <c r="D1057" s="41">
        <v>85.0</v>
      </c>
      <c r="E1057" s="41">
        <v>79.0</v>
      </c>
      <c r="F1057" s="41">
        <v>0.161</v>
      </c>
      <c r="G1057" s="41">
        <v>0.724</v>
      </c>
      <c r="H1057" s="41">
        <v>0.115</v>
      </c>
      <c r="I1057" s="41">
        <v>6744100.0</v>
      </c>
      <c r="J1057" s="41">
        <v>1.0</v>
      </c>
      <c r="K1057" s="55" t="s">
        <v>139</v>
      </c>
      <c r="L1057" s="41" t="s">
        <v>41</v>
      </c>
      <c r="M1057" s="33" t="s">
        <v>43</v>
      </c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</row>
    <row r="1058">
      <c r="A1058" s="41" t="str">
        <f t="shared" si="1"/>
        <v>Hong Kong SAR-Asia2003</v>
      </c>
      <c r="B1058" s="41">
        <v>0.007</v>
      </c>
      <c r="C1058" s="41">
        <v>0.032</v>
      </c>
      <c r="D1058" s="41">
        <v>84.0</v>
      </c>
      <c r="E1058" s="41">
        <v>79.0</v>
      </c>
      <c r="F1058" s="41">
        <v>0.155</v>
      </c>
      <c r="G1058" s="41">
        <v>0.728</v>
      </c>
      <c r="H1058" s="41">
        <v>0.117</v>
      </c>
      <c r="I1058" s="41">
        <v>6730800.0</v>
      </c>
      <c r="J1058" s="41">
        <v>1.0</v>
      </c>
      <c r="K1058" s="55" t="s">
        <v>139</v>
      </c>
      <c r="L1058" s="41" t="s">
        <v>41</v>
      </c>
      <c r="M1058" s="33" t="s">
        <v>44</v>
      </c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</row>
    <row r="1059">
      <c r="A1059" s="41" t="str">
        <f t="shared" si="1"/>
        <v>Hong Kong SAR-Asia2004</v>
      </c>
      <c r="B1059" s="41">
        <v>0.007</v>
      </c>
      <c r="C1059" s="41">
        <v>0.032</v>
      </c>
      <c r="D1059" s="41">
        <v>85.0</v>
      </c>
      <c r="E1059" s="41">
        <v>79.0</v>
      </c>
      <c r="F1059" s="41">
        <v>0.148</v>
      </c>
      <c r="G1059" s="41">
        <v>0.732</v>
      </c>
      <c r="H1059" s="41">
        <v>0.119</v>
      </c>
      <c r="I1059" s="41">
        <v>6783500.0</v>
      </c>
      <c r="J1059" s="41">
        <v>1.0</v>
      </c>
      <c r="K1059" s="55" t="s">
        <v>139</v>
      </c>
      <c r="L1059" s="41" t="s">
        <v>41</v>
      </c>
      <c r="M1059" s="33" t="s">
        <v>45</v>
      </c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</row>
    <row r="1060">
      <c r="A1060" s="41" t="str">
        <f t="shared" si="1"/>
        <v>Hong Kong SAR-Asia2005</v>
      </c>
      <c r="B1060" s="41">
        <v>0.008</v>
      </c>
      <c r="C1060" s="41">
        <v>0.032</v>
      </c>
      <c r="D1060" s="41">
        <v>85.0</v>
      </c>
      <c r="E1060" s="41">
        <v>79.0</v>
      </c>
      <c r="F1060" s="41">
        <v>0.142</v>
      </c>
      <c r="G1060" s="41">
        <v>0.736</v>
      </c>
      <c r="H1060" s="41">
        <v>0.121</v>
      </c>
      <c r="I1060" s="41">
        <v>6813200.0</v>
      </c>
      <c r="J1060" s="41">
        <v>1.0</v>
      </c>
      <c r="K1060" s="55" t="s">
        <v>139</v>
      </c>
      <c r="L1060" s="41" t="s">
        <v>41</v>
      </c>
      <c r="M1060" s="33" t="s">
        <v>46</v>
      </c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</row>
    <row r="1061">
      <c r="A1061" s="41" t="str">
        <f t="shared" si="1"/>
        <v>Hong Kong SAR-Asia2006</v>
      </c>
      <c r="B1061" s="41">
        <v>0.01</v>
      </c>
      <c r="C1061" s="41">
        <v>0.032</v>
      </c>
      <c r="D1061" s="41">
        <v>86.0</v>
      </c>
      <c r="E1061" s="41">
        <v>79.0</v>
      </c>
      <c r="F1061" s="41">
        <v>0.137</v>
      </c>
      <c r="G1061" s="41">
        <v>0.74</v>
      </c>
      <c r="H1061" s="41">
        <v>0.123</v>
      </c>
      <c r="I1061" s="41">
        <v>6857100.0</v>
      </c>
      <c r="J1061" s="41">
        <v>1.0</v>
      </c>
      <c r="K1061" s="55" t="s">
        <v>139</v>
      </c>
      <c r="L1061" s="41" t="s">
        <v>41</v>
      </c>
      <c r="M1061" s="33" t="s">
        <v>47</v>
      </c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</row>
    <row r="1062">
      <c r="A1062" s="41" t="str">
        <f t="shared" si="1"/>
        <v>Hong Kong SAR-Asia2007</v>
      </c>
      <c r="B1062" s="41">
        <v>0.01</v>
      </c>
      <c r="C1062" s="41">
        <v>0.032</v>
      </c>
      <c r="D1062" s="41">
        <v>85.0</v>
      </c>
      <c r="E1062" s="41">
        <v>79.0</v>
      </c>
      <c r="F1062" s="41">
        <v>0.132</v>
      </c>
      <c r="G1062" s="41">
        <v>0.744</v>
      </c>
      <c r="H1062" s="41">
        <v>0.124</v>
      </c>
      <c r="I1062" s="41">
        <v>6916300.0</v>
      </c>
      <c r="J1062" s="41">
        <v>1.0</v>
      </c>
      <c r="K1062" s="55" t="s">
        <v>139</v>
      </c>
      <c r="L1062" s="41" t="s">
        <v>41</v>
      </c>
      <c r="M1062" s="33" t="s">
        <v>48</v>
      </c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</row>
    <row r="1063">
      <c r="A1063" s="41" t="str">
        <f t="shared" si="1"/>
        <v>Hong Kong SAR-Asia2008</v>
      </c>
      <c r="B1063" s="41">
        <v>0.011</v>
      </c>
      <c r="C1063" s="41">
        <v>0.032</v>
      </c>
      <c r="D1063" s="41">
        <v>86.0</v>
      </c>
      <c r="E1063" s="41">
        <v>79.0</v>
      </c>
      <c r="F1063" s="41">
        <v>0.128</v>
      </c>
      <c r="G1063" s="41">
        <v>0.747</v>
      </c>
      <c r="H1063" s="41">
        <v>0.125</v>
      </c>
      <c r="I1063" s="41">
        <v>6957800.0</v>
      </c>
      <c r="J1063" s="41">
        <v>1.0</v>
      </c>
      <c r="K1063" s="55" t="s">
        <v>139</v>
      </c>
      <c r="L1063" s="41" t="s">
        <v>41</v>
      </c>
      <c r="M1063" s="33" t="s">
        <v>49</v>
      </c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</row>
    <row r="1064">
      <c r="A1064" s="41" t="str">
        <f t="shared" si="1"/>
        <v>Hong Kong SAR-Asia2009</v>
      </c>
      <c r="B1064" s="41">
        <v>0.012</v>
      </c>
      <c r="C1064" s="41">
        <v>0.032</v>
      </c>
      <c r="D1064" s="41">
        <v>86.0</v>
      </c>
      <c r="E1064" s="41">
        <v>80.0</v>
      </c>
      <c r="F1064" s="41">
        <v>0.124</v>
      </c>
      <c r="G1064" s="41">
        <v>0.749</v>
      </c>
      <c r="H1064" s="41">
        <v>0.127</v>
      </c>
      <c r="I1064" s="41">
        <v>6972800.0</v>
      </c>
      <c r="J1064" s="41">
        <v>1.0</v>
      </c>
      <c r="K1064" s="55" t="s">
        <v>139</v>
      </c>
      <c r="L1064" s="41" t="s">
        <v>41</v>
      </c>
      <c r="M1064" s="33" t="s">
        <v>50</v>
      </c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</row>
    <row r="1065">
      <c r="A1065" s="41" t="str">
        <f t="shared" si="1"/>
        <v>Hong Kong SAR-Asia2010</v>
      </c>
      <c r="B1065" s="41">
        <v>0.013</v>
      </c>
      <c r="C1065" s="41">
        <v>0.032</v>
      </c>
      <c r="D1065" s="41">
        <v>86.0</v>
      </c>
      <c r="E1065" s="41">
        <v>80.0</v>
      </c>
      <c r="F1065" s="41">
        <v>0.121</v>
      </c>
      <c r="G1065" s="41">
        <v>0.75</v>
      </c>
      <c r="H1065" s="41">
        <v>0.129</v>
      </c>
      <c r="I1065" s="41">
        <v>7024200.0</v>
      </c>
      <c r="J1065" s="41">
        <v>1.0</v>
      </c>
      <c r="K1065" s="55" t="s">
        <v>139</v>
      </c>
      <c r="L1065" s="41" t="s">
        <v>41</v>
      </c>
      <c r="M1065" s="33" t="s">
        <v>51</v>
      </c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</row>
    <row r="1066">
      <c r="A1066" s="41" t="str">
        <f t="shared" si="1"/>
        <v>Hong Kong SAR-Asia2011</v>
      </c>
      <c r="B1066" s="41">
        <v>0.014</v>
      </c>
      <c r="C1066" s="41">
        <v>0.032</v>
      </c>
      <c r="D1066" s="41">
        <v>87.0</v>
      </c>
      <c r="E1066" s="41">
        <v>80.0</v>
      </c>
      <c r="F1066" s="41">
        <v>0.119</v>
      </c>
      <c r="G1066" s="41">
        <v>0.749</v>
      </c>
      <c r="H1066" s="41">
        <v>0.132</v>
      </c>
      <c r="I1066" s="41">
        <v>7071600.0</v>
      </c>
      <c r="J1066" s="41">
        <v>1.0</v>
      </c>
      <c r="K1066" s="55" t="s">
        <v>139</v>
      </c>
      <c r="L1066" s="41" t="s">
        <v>41</v>
      </c>
      <c r="M1066" s="33" t="s">
        <v>52</v>
      </c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</row>
    <row r="1067">
      <c r="A1067" s="41" t="str">
        <f t="shared" si="1"/>
        <v>Hong Kong SAR-Asia2012</v>
      </c>
      <c r="B1067" s="41">
        <v>0.013</v>
      </c>
      <c r="C1067" s="41">
        <v>0.032</v>
      </c>
      <c r="D1067" s="41">
        <v>86.0</v>
      </c>
      <c r="E1067" s="41">
        <v>81.0</v>
      </c>
      <c r="F1067" s="41">
        <v>0.118</v>
      </c>
      <c r="G1067" s="41">
        <v>0.747</v>
      </c>
      <c r="H1067" s="41">
        <v>0.136</v>
      </c>
      <c r="I1067" s="41">
        <v>7154600.0</v>
      </c>
      <c r="J1067" s="41">
        <v>1.0</v>
      </c>
      <c r="K1067" s="55" t="s">
        <v>139</v>
      </c>
      <c r="L1067" s="41" t="s">
        <v>41</v>
      </c>
      <c r="M1067" s="33" t="s">
        <v>53</v>
      </c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</row>
    <row r="1068">
      <c r="A1068" s="41" t="str">
        <f t="shared" si="1"/>
        <v>Hungary-Europe2000</v>
      </c>
      <c r="B1068" s="41">
        <v>0.01</v>
      </c>
      <c r="C1068" s="41">
        <v>0.01</v>
      </c>
      <c r="D1068" s="41">
        <v>76.0</v>
      </c>
      <c r="E1068" s="41">
        <v>67.0</v>
      </c>
      <c r="F1068" s="41">
        <v>0.168</v>
      </c>
      <c r="G1068" s="41">
        <v>0.68</v>
      </c>
      <c r="H1068" s="41">
        <v>0.151</v>
      </c>
      <c r="I1068" s="41">
        <v>1.0210971E7</v>
      </c>
      <c r="J1068" s="41">
        <v>0.646</v>
      </c>
      <c r="K1068" s="55" t="s">
        <v>140</v>
      </c>
      <c r="L1068" s="41" t="s">
        <v>55</v>
      </c>
      <c r="M1068" s="33" t="s">
        <v>40</v>
      </c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</row>
    <row r="1069">
      <c r="A1069" s="41" t="str">
        <f t="shared" si="1"/>
        <v>Hungary-Europe2001</v>
      </c>
      <c r="B1069" s="41">
        <v>0.01</v>
      </c>
      <c r="C1069" s="41">
        <v>0.009</v>
      </c>
      <c r="D1069" s="41">
        <v>77.0</v>
      </c>
      <c r="E1069" s="41">
        <v>68.0</v>
      </c>
      <c r="F1069" s="41">
        <v>0.166</v>
      </c>
      <c r="G1069" s="41">
        <v>0.682</v>
      </c>
      <c r="H1069" s="41">
        <v>0.153</v>
      </c>
      <c r="I1069" s="41">
        <v>1.0187576E7</v>
      </c>
      <c r="J1069" s="41">
        <v>0.647</v>
      </c>
      <c r="K1069" s="55" t="s">
        <v>140</v>
      </c>
      <c r="L1069" s="41" t="s">
        <v>55</v>
      </c>
      <c r="M1069" s="33" t="s">
        <v>42</v>
      </c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</row>
    <row r="1070">
      <c r="A1070" s="41" t="str">
        <f t="shared" si="1"/>
        <v>Hungary-Europe2002</v>
      </c>
      <c r="B1070" s="41">
        <v>0.01</v>
      </c>
      <c r="C1070" s="41">
        <v>0.009</v>
      </c>
      <c r="D1070" s="41">
        <v>77.0</v>
      </c>
      <c r="E1070" s="41">
        <v>68.0</v>
      </c>
      <c r="F1070" s="41">
        <v>0.163</v>
      </c>
      <c r="G1070" s="41">
        <v>0.683</v>
      </c>
      <c r="H1070" s="41">
        <v>0.154</v>
      </c>
      <c r="I1070" s="41">
        <v>1.0158608E7</v>
      </c>
      <c r="J1070" s="41">
        <v>0.651</v>
      </c>
      <c r="K1070" s="55" t="s">
        <v>140</v>
      </c>
      <c r="L1070" s="41" t="s">
        <v>55</v>
      </c>
      <c r="M1070" s="33" t="s">
        <v>43</v>
      </c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</row>
    <row r="1071">
      <c r="A1071" s="41" t="str">
        <f t="shared" si="1"/>
        <v>Hungary-Europe2003</v>
      </c>
      <c r="B1071" s="41">
        <v>0.009</v>
      </c>
      <c r="C1071" s="41">
        <v>0.008</v>
      </c>
      <c r="D1071" s="41">
        <v>77.0</v>
      </c>
      <c r="E1071" s="41">
        <v>68.0</v>
      </c>
      <c r="F1071" s="41">
        <v>0.16</v>
      </c>
      <c r="G1071" s="41">
        <v>0.685</v>
      </c>
      <c r="H1071" s="41">
        <v>0.155</v>
      </c>
      <c r="I1071" s="41">
        <v>1.0129552E7</v>
      </c>
      <c r="J1071" s="41">
        <v>0.655</v>
      </c>
      <c r="K1071" s="55" t="s">
        <v>140</v>
      </c>
      <c r="L1071" s="41" t="s">
        <v>55</v>
      </c>
      <c r="M1071" s="33" t="s">
        <v>44</v>
      </c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</row>
    <row r="1072">
      <c r="A1072" s="41" t="str">
        <f t="shared" si="1"/>
        <v>Hungary-Europe2004</v>
      </c>
      <c r="B1072" s="41">
        <v>0.009</v>
      </c>
      <c r="C1072" s="41">
        <v>0.008</v>
      </c>
      <c r="D1072" s="41">
        <v>77.0</v>
      </c>
      <c r="E1072" s="41">
        <v>69.0</v>
      </c>
      <c r="F1072" s="41">
        <v>0.158</v>
      </c>
      <c r="G1072" s="41">
        <v>0.687</v>
      </c>
      <c r="H1072" s="41">
        <v>0.156</v>
      </c>
      <c r="I1072" s="41">
        <v>1.0107146E7</v>
      </c>
      <c r="J1072" s="41">
        <v>0.659</v>
      </c>
      <c r="K1072" s="55" t="s">
        <v>140</v>
      </c>
      <c r="L1072" s="41" t="s">
        <v>55</v>
      </c>
      <c r="M1072" s="33" t="s">
        <v>45</v>
      </c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</row>
    <row r="1073">
      <c r="A1073" s="41" t="str">
        <f t="shared" si="1"/>
        <v>Hungary-Europe2005</v>
      </c>
      <c r="B1073" s="41">
        <v>0.01</v>
      </c>
      <c r="C1073" s="41">
        <v>0.007</v>
      </c>
      <c r="D1073" s="41">
        <v>77.0</v>
      </c>
      <c r="E1073" s="41">
        <v>69.0</v>
      </c>
      <c r="F1073" s="41">
        <v>0.155</v>
      </c>
      <c r="G1073" s="41">
        <v>0.688</v>
      </c>
      <c r="H1073" s="41">
        <v>0.157</v>
      </c>
      <c r="I1073" s="41">
        <v>1.0087065E7</v>
      </c>
      <c r="J1073" s="41">
        <v>0.664</v>
      </c>
      <c r="K1073" s="55" t="s">
        <v>140</v>
      </c>
      <c r="L1073" s="41" t="s">
        <v>55</v>
      </c>
      <c r="M1073" s="33" t="s">
        <v>46</v>
      </c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</row>
    <row r="1074">
      <c r="A1074" s="41" t="str">
        <f t="shared" si="1"/>
        <v>Hungary-Europe2006</v>
      </c>
      <c r="B1074" s="41">
        <v>0.01</v>
      </c>
      <c r="C1074" s="41">
        <v>0.007</v>
      </c>
      <c r="D1074" s="41">
        <v>77.0</v>
      </c>
      <c r="E1074" s="41">
        <v>69.0</v>
      </c>
      <c r="F1074" s="41">
        <v>0.153</v>
      </c>
      <c r="G1074" s="41">
        <v>0.688</v>
      </c>
      <c r="H1074" s="41">
        <v>0.159</v>
      </c>
      <c r="I1074" s="41">
        <v>1.007137E7</v>
      </c>
      <c r="J1074" s="41">
        <v>0.669</v>
      </c>
      <c r="K1074" s="55" t="s">
        <v>140</v>
      </c>
      <c r="L1074" s="41" t="s">
        <v>55</v>
      </c>
      <c r="M1074" s="33" t="s">
        <v>47</v>
      </c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</row>
    <row r="1075">
      <c r="A1075" s="41" t="str">
        <f t="shared" si="1"/>
        <v>Hungary-Europe2007</v>
      </c>
      <c r="B1075" s="41">
        <v>0.01</v>
      </c>
      <c r="C1075" s="41">
        <v>0.007</v>
      </c>
      <c r="D1075" s="41">
        <v>77.0</v>
      </c>
      <c r="E1075" s="41">
        <v>69.0</v>
      </c>
      <c r="F1075" s="41">
        <v>0.151</v>
      </c>
      <c r="G1075" s="41">
        <v>0.689</v>
      </c>
      <c r="H1075" s="41">
        <v>0.161</v>
      </c>
      <c r="I1075" s="41">
        <v>1.005578E7</v>
      </c>
      <c r="J1075" s="41">
        <v>0.674</v>
      </c>
      <c r="K1075" s="55" t="s">
        <v>140</v>
      </c>
      <c r="L1075" s="41" t="s">
        <v>55</v>
      </c>
      <c r="M1075" s="33" t="s">
        <v>48</v>
      </c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</row>
    <row r="1076">
      <c r="A1076" s="41" t="str">
        <f t="shared" si="1"/>
        <v>Hungary-Europe2008</v>
      </c>
      <c r="B1076" s="41">
        <v>0.01</v>
      </c>
      <c r="C1076" s="41">
        <v>0.006</v>
      </c>
      <c r="D1076" s="41">
        <v>78.0</v>
      </c>
      <c r="E1076" s="41">
        <v>70.0</v>
      </c>
      <c r="F1076" s="41">
        <v>0.149</v>
      </c>
      <c r="G1076" s="41">
        <v>0.688</v>
      </c>
      <c r="H1076" s="41">
        <v>0.163</v>
      </c>
      <c r="I1076" s="41">
        <v>1.0038188E7</v>
      </c>
      <c r="J1076" s="41">
        <v>0.679</v>
      </c>
      <c r="K1076" s="55" t="s">
        <v>140</v>
      </c>
      <c r="L1076" s="41" t="s">
        <v>55</v>
      </c>
      <c r="M1076" s="33" t="s">
        <v>49</v>
      </c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</row>
    <row r="1077">
      <c r="A1077" s="41" t="str">
        <f t="shared" si="1"/>
        <v>Hungary-Europe2009</v>
      </c>
      <c r="B1077" s="41">
        <v>0.01</v>
      </c>
      <c r="C1077" s="41">
        <v>0.006</v>
      </c>
      <c r="D1077" s="41">
        <v>78.0</v>
      </c>
      <c r="E1077" s="41">
        <v>70.0</v>
      </c>
      <c r="F1077" s="41">
        <v>0.147</v>
      </c>
      <c r="G1077" s="41">
        <v>0.687</v>
      </c>
      <c r="H1077" s="41">
        <v>0.165</v>
      </c>
      <c r="I1077" s="41">
        <v>1.002265E7</v>
      </c>
      <c r="J1077" s="41">
        <v>0.684</v>
      </c>
      <c r="K1077" s="55" t="s">
        <v>140</v>
      </c>
      <c r="L1077" s="41" t="s">
        <v>55</v>
      </c>
      <c r="M1077" s="33" t="s">
        <v>50</v>
      </c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</row>
    <row r="1078">
      <c r="A1078" s="41" t="str">
        <f t="shared" si="1"/>
        <v>Hungary-Europe2010</v>
      </c>
      <c r="B1078" s="41">
        <v>0.009</v>
      </c>
      <c r="C1078" s="41">
        <v>0.006</v>
      </c>
      <c r="D1078" s="41">
        <v>78.0</v>
      </c>
      <c r="E1078" s="41">
        <v>71.0</v>
      </c>
      <c r="F1078" s="41">
        <v>0.146</v>
      </c>
      <c r="G1078" s="41">
        <v>0.686</v>
      </c>
      <c r="H1078" s="41">
        <v>0.167</v>
      </c>
      <c r="I1078" s="41">
        <v>1.0000023E7</v>
      </c>
      <c r="J1078" s="41">
        <v>0.689</v>
      </c>
      <c r="K1078" s="55" t="s">
        <v>140</v>
      </c>
      <c r="L1078" s="41" t="s">
        <v>55</v>
      </c>
      <c r="M1078" s="33" t="s">
        <v>51</v>
      </c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</row>
    <row r="1079">
      <c r="A1079" s="41" t="str">
        <f t="shared" si="1"/>
        <v>Hungary-Europe2011</v>
      </c>
      <c r="B1079" s="41">
        <v>0.009</v>
      </c>
      <c r="C1079" s="41">
        <v>0.006</v>
      </c>
      <c r="D1079" s="41">
        <v>79.0</v>
      </c>
      <c r="E1079" s="41">
        <v>71.0</v>
      </c>
      <c r="F1079" s="41">
        <v>0.146</v>
      </c>
      <c r="G1079" s="41">
        <v>0.685</v>
      </c>
      <c r="H1079" s="41">
        <v>0.169</v>
      </c>
      <c r="I1079" s="41">
        <v>9971727.0</v>
      </c>
      <c r="J1079" s="41">
        <v>0.693</v>
      </c>
      <c r="K1079" s="55" t="s">
        <v>140</v>
      </c>
      <c r="L1079" s="41" t="s">
        <v>55</v>
      </c>
      <c r="M1079" s="33" t="s">
        <v>52</v>
      </c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</row>
    <row r="1080">
      <c r="A1080" s="41" t="str">
        <f t="shared" si="1"/>
        <v>Hungary-Europe2012</v>
      </c>
      <c r="B1080" s="41">
        <v>0.009</v>
      </c>
      <c r="C1080" s="41">
        <v>0.005</v>
      </c>
      <c r="D1080" s="41">
        <v>79.0</v>
      </c>
      <c r="E1080" s="41">
        <v>72.0</v>
      </c>
      <c r="F1080" s="41">
        <v>0.146</v>
      </c>
      <c r="G1080" s="41">
        <v>0.683</v>
      </c>
      <c r="H1080" s="41">
        <v>0.17</v>
      </c>
      <c r="I1080" s="41">
        <v>9920362.0</v>
      </c>
      <c r="J1080" s="41">
        <v>0.698</v>
      </c>
      <c r="K1080" s="55" t="s">
        <v>140</v>
      </c>
      <c r="L1080" s="41" t="s">
        <v>55</v>
      </c>
      <c r="M1080" s="33" t="s">
        <v>53</v>
      </c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</row>
    <row r="1081">
      <c r="A1081" s="41" t="str">
        <f t="shared" si="1"/>
        <v>Iceland-Europe2000</v>
      </c>
      <c r="B1081" s="41">
        <v>0.014</v>
      </c>
      <c r="C1081" s="41">
        <v>0.003</v>
      </c>
      <c r="D1081" s="41">
        <v>82.0</v>
      </c>
      <c r="E1081" s="41">
        <v>78.0</v>
      </c>
      <c r="F1081" s="41">
        <v>0.233</v>
      </c>
      <c r="G1081" s="41">
        <v>0.651</v>
      </c>
      <c r="H1081" s="41">
        <v>0.116</v>
      </c>
      <c r="I1081" s="41">
        <v>281205.0</v>
      </c>
      <c r="J1081" s="41">
        <v>0.924</v>
      </c>
      <c r="K1081" s="55" t="s">
        <v>141</v>
      </c>
      <c r="L1081" s="41" t="s">
        <v>55</v>
      </c>
      <c r="M1081" s="33" t="s">
        <v>40</v>
      </c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</row>
    <row r="1082">
      <c r="A1082" s="41" t="str">
        <f t="shared" si="1"/>
        <v>Iceland-Europe2001</v>
      </c>
      <c r="B1082" s="41">
        <v>0.014</v>
      </c>
      <c r="C1082" s="41">
        <v>0.003</v>
      </c>
      <c r="D1082" s="41">
        <v>83.0</v>
      </c>
      <c r="E1082" s="41">
        <v>78.0</v>
      </c>
      <c r="F1082" s="41">
        <v>0.23</v>
      </c>
      <c r="G1082" s="41">
        <v>0.653</v>
      </c>
      <c r="H1082" s="41">
        <v>0.116</v>
      </c>
      <c r="I1082" s="41">
        <v>284968.0</v>
      </c>
      <c r="J1082" s="41">
        <v>0.925</v>
      </c>
      <c r="K1082" s="55" t="s">
        <v>141</v>
      </c>
      <c r="L1082" s="41" t="s">
        <v>55</v>
      </c>
      <c r="M1082" s="33" t="s">
        <v>42</v>
      </c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</row>
    <row r="1083">
      <c r="A1083" s="41" t="str">
        <f t="shared" si="1"/>
        <v>Iceland-Europe2002</v>
      </c>
      <c r="B1083" s="41">
        <v>0.014</v>
      </c>
      <c r="C1083" s="41">
        <v>0.003</v>
      </c>
      <c r="D1083" s="41">
        <v>83.0</v>
      </c>
      <c r="E1083" s="41">
        <v>79.0</v>
      </c>
      <c r="F1083" s="41">
        <v>0.228</v>
      </c>
      <c r="G1083" s="41">
        <v>0.656</v>
      </c>
      <c r="H1083" s="41">
        <v>0.117</v>
      </c>
      <c r="I1083" s="41">
        <v>287523.0</v>
      </c>
      <c r="J1083" s="41">
        <v>0.927</v>
      </c>
      <c r="K1083" s="55" t="s">
        <v>141</v>
      </c>
      <c r="L1083" s="41" t="s">
        <v>55</v>
      </c>
      <c r="M1083" s="33" t="s">
        <v>43</v>
      </c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</row>
    <row r="1084">
      <c r="A1084" s="41" t="str">
        <f t="shared" si="1"/>
        <v>Iceland-Europe2003</v>
      </c>
      <c r="B1084" s="41">
        <v>0.014</v>
      </c>
      <c r="C1084" s="41">
        <v>0.003</v>
      </c>
      <c r="D1084" s="41">
        <v>83.0</v>
      </c>
      <c r="E1084" s="41">
        <v>80.0</v>
      </c>
      <c r="F1084" s="41">
        <v>0.225</v>
      </c>
      <c r="G1084" s="41">
        <v>0.658</v>
      </c>
      <c r="H1084" s="41">
        <v>0.117</v>
      </c>
      <c r="I1084" s="41">
        <v>289521.0</v>
      </c>
      <c r="J1084" s="41">
        <v>0.928</v>
      </c>
      <c r="K1084" s="55" t="s">
        <v>141</v>
      </c>
      <c r="L1084" s="41" t="s">
        <v>55</v>
      </c>
      <c r="M1084" s="33" t="s">
        <v>44</v>
      </c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</row>
    <row r="1085">
      <c r="A1085" s="41" t="str">
        <f t="shared" si="1"/>
        <v>Iceland-Europe2004</v>
      </c>
      <c r="B1085" s="41">
        <v>0.015</v>
      </c>
      <c r="C1085" s="41">
        <v>0.003</v>
      </c>
      <c r="D1085" s="41">
        <v>83.0</v>
      </c>
      <c r="E1085" s="41">
        <v>79.0</v>
      </c>
      <c r="F1085" s="41">
        <v>0.223</v>
      </c>
      <c r="G1085" s="41">
        <v>0.66</v>
      </c>
      <c r="H1085" s="41">
        <v>0.117</v>
      </c>
      <c r="I1085" s="41">
        <v>292074.0</v>
      </c>
      <c r="J1085" s="41">
        <v>0.929</v>
      </c>
      <c r="K1085" s="55" t="s">
        <v>141</v>
      </c>
      <c r="L1085" s="41" t="s">
        <v>55</v>
      </c>
      <c r="M1085" s="33" t="s">
        <v>45</v>
      </c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</row>
    <row r="1086">
      <c r="A1086" s="41" t="str">
        <f t="shared" si="1"/>
        <v>Iceland-Europe2005</v>
      </c>
      <c r="B1086" s="41">
        <v>0.014</v>
      </c>
      <c r="C1086" s="41">
        <v>0.002</v>
      </c>
      <c r="D1086" s="41">
        <v>84.0</v>
      </c>
      <c r="E1086" s="41">
        <v>80.0</v>
      </c>
      <c r="F1086" s="41">
        <v>0.221</v>
      </c>
      <c r="G1086" s="41">
        <v>0.662</v>
      </c>
      <c r="H1086" s="41">
        <v>0.117</v>
      </c>
      <c r="I1086" s="41">
        <v>296734.0</v>
      </c>
      <c r="J1086" s="41">
        <v>0.93</v>
      </c>
      <c r="K1086" s="55" t="s">
        <v>141</v>
      </c>
      <c r="L1086" s="41" t="s">
        <v>55</v>
      </c>
      <c r="M1086" s="33" t="s">
        <v>46</v>
      </c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</row>
    <row r="1087">
      <c r="A1087" s="41" t="str">
        <f t="shared" si="1"/>
        <v>Iceland-Europe2006</v>
      </c>
      <c r="B1087" s="41">
        <v>0.015</v>
      </c>
      <c r="C1087" s="41">
        <v>0.002</v>
      </c>
      <c r="D1087" s="41">
        <v>83.0</v>
      </c>
      <c r="E1087" s="41">
        <v>80.0</v>
      </c>
      <c r="F1087" s="41">
        <v>0.218</v>
      </c>
      <c r="G1087" s="41">
        <v>0.664</v>
      </c>
      <c r="H1087" s="41">
        <v>0.118</v>
      </c>
      <c r="I1087" s="41">
        <v>303782.0</v>
      </c>
      <c r="J1087" s="41">
        <v>0.932</v>
      </c>
      <c r="K1087" s="55" t="s">
        <v>141</v>
      </c>
      <c r="L1087" s="41" t="s">
        <v>55</v>
      </c>
      <c r="M1087" s="33" t="s">
        <v>47</v>
      </c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</row>
    <row r="1088">
      <c r="A1088" s="41" t="str">
        <f t="shared" si="1"/>
        <v>Iceland-Europe2007</v>
      </c>
      <c r="B1088" s="41">
        <v>0.015</v>
      </c>
      <c r="C1088" s="41">
        <v>0.002</v>
      </c>
      <c r="D1088" s="41">
        <v>83.0</v>
      </c>
      <c r="E1088" s="41">
        <v>80.0</v>
      </c>
      <c r="F1088" s="41">
        <v>0.215</v>
      </c>
      <c r="G1088" s="41">
        <v>0.666</v>
      </c>
      <c r="H1088" s="41">
        <v>0.118</v>
      </c>
      <c r="I1088" s="41">
        <v>311566.0</v>
      </c>
      <c r="J1088" s="41">
        <v>0.933</v>
      </c>
      <c r="K1088" s="55" t="s">
        <v>141</v>
      </c>
      <c r="L1088" s="41" t="s">
        <v>55</v>
      </c>
      <c r="M1088" s="33" t="s">
        <v>48</v>
      </c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</row>
    <row r="1089">
      <c r="A1089" s="41" t="str">
        <f t="shared" si="1"/>
        <v>Iceland-Europe2008</v>
      </c>
      <c r="B1089" s="41">
        <v>0.015</v>
      </c>
      <c r="C1089" s="41">
        <v>0.002</v>
      </c>
      <c r="D1089" s="41">
        <v>83.0</v>
      </c>
      <c r="E1089" s="41">
        <v>80.0</v>
      </c>
      <c r="F1089" s="41">
        <v>0.213</v>
      </c>
      <c r="G1089" s="41">
        <v>0.668</v>
      </c>
      <c r="H1089" s="41">
        <v>0.119</v>
      </c>
      <c r="I1089" s="41">
        <v>317414.0</v>
      </c>
      <c r="J1089" s="41">
        <v>0.934</v>
      </c>
      <c r="K1089" s="55" t="s">
        <v>141</v>
      </c>
      <c r="L1089" s="41" t="s">
        <v>55</v>
      </c>
      <c r="M1089" s="33" t="s">
        <v>49</v>
      </c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</row>
    <row r="1090">
      <c r="A1090" s="41" t="str">
        <f t="shared" si="1"/>
        <v>Iceland-Europe2009</v>
      </c>
      <c r="B1090" s="41">
        <v>0.016</v>
      </c>
      <c r="C1090" s="41">
        <v>0.002</v>
      </c>
      <c r="D1090" s="41">
        <v>84.0</v>
      </c>
      <c r="E1090" s="41">
        <v>80.0</v>
      </c>
      <c r="F1090" s="41">
        <v>0.211</v>
      </c>
      <c r="G1090" s="41">
        <v>0.669</v>
      </c>
      <c r="H1090" s="41">
        <v>0.12</v>
      </c>
      <c r="I1090" s="41">
        <v>318499.0</v>
      </c>
      <c r="J1090" s="41">
        <v>0.935</v>
      </c>
      <c r="K1090" s="55" t="s">
        <v>141</v>
      </c>
      <c r="L1090" s="41" t="s">
        <v>55</v>
      </c>
      <c r="M1090" s="33" t="s">
        <v>50</v>
      </c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</row>
    <row r="1091">
      <c r="A1091" s="41" t="str">
        <f t="shared" si="1"/>
        <v>Iceland-Europe2010</v>
      </c>
      <c r="B1091" s="41">
        <v>0.015</v>
      </c>
      <c r="C1091" s="41">
        <v>0.002</v>
      </c>
      <c r="D1091" s="41">
        <v>84.0</v>
      </c>
      <c r="E1091" s="41">
        <v>80.0</v>
      </c>
      <c r="F1091" s="41">
        <v>0.209</v>
      </c>
      <c r="G1091" s="41">
        <v>0.669</v>
      </c>
      <c r="H1091" s="41">
        <v>0.121</v>
      </c>
      <c r="I1091" s="41">
        <v>318041.0</v>
      </c>
      <c r="J1091" s="41">
        <v>0.936</v>
      </c>
      <c r="K1091" s="55" t="s">
        <v>141</v>
      </c>
      <c r="L1091" s="41" t="s">
        <v>55</v>
      </c>
      <c r="M1091" s="33" t="s">
        <v>51</v>
      </c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</row>
    <row r="1092">
      <c r="A1092" s="41" t="str">
        <f t="shared" si="1"/>
        <v>Iceland-Europe2011</v>
      </c>
      <c r="B1092" s="41">
        <v>0.014</v>
      </c>
      <c r="C1092" s="41">
        <v>0.002</v>
      </c>
      <c r="D1092" s="41">
        <v>84.0</v>
      </c>
      <c r="E1092" s="41">
        <v>81.0</v>
      </c>
      <c r="F1092" s="41">
        <v>0.208</v>
      </c>
      <c r="G1092" s="41">
        <v>0.669</v>
      </c>
      <c r="H1092" s="41">
        <v>0.123</v>
      </c>
      <c r="I1092" s="41">
        <v>319014.0</v>
      </c>
      <c r="J1092" s="41">
        <v>0.937</v>
      </c>
      <c r="K1092" s="55" t="s">
        <v>141</v>
      </c>
      <c r="L1092" s="41" t="s">
        <v>55</v>
      </c>
      <c r="M1092" s="33" t="s">
        <v>52</v>
      </c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</row>
    <row r="1093">
      <c r="A1093" s="41" t="str">
        <f t="shared" si="1"/>
        <v>Iceland-Europe2012</v>
      </c>
      <c r="B1093" s="41">
        <v>0.014</v>
      </c>
      <c r="C1093" s="41">
        <v>0.002</v>
      </c>
      <c r="D1093" s="41">
        <v>84.0</v>
      </c>
      <c r="E1093" s="41">
        <v>82.0</v>
      </c>
      <c r="F1093" s="41">
        <v>0.207</v>
      </c>
      <c r="G1093" s="41">
        <v>0.667</v>
      </c>
      <c r="H1093" s="41">
        <v>0.126</v>
      </c>
      <c r="I1093" s="41">
        <v>320716.0</v>
      </c>
      <c r="J1093" s="41">
        <v>0.938</v>
      </c>
      <c r="K1093" s="55" t="s">
        <v>141</v>
      </c>
      <c r="L1093" s="41" t="s">
        <v>55</v>
      </c>
      <c r="M1093" s="33" t="s">
        <v>53</v>
      </c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</row>
    <row r="1094">
      <c r="A1094" s="41" t="str">
        <f t="shared" si="1"/>
        <v>India-Asia2000</v>
      </c>
      <c r="B1094" s="41">
        <v>0.026</v>
      </c>
      <c r="C1094" s="41">
        <v>0.067</v>
      </c>
      <c r="D1094" s="41">
        <v>63.0</v>
      </c>
      <c r="E1094" s="41">
        <v>61.0</v>
      </c>
      <c r="F1094" s="41">
        <v>0.342</v>
      </c>
      <c r="G1094" s="41">
        <v>0.614</v>
      </c>
      <c r="H1094" s="41">
        <v>0.044</v>
      </c>
      <c r="I1094" s="41">
        <v>1.042261758E9</v>
      </c>
      <c r="J1094" s="41">
        <v>0.277</v>
      </c>
      <c r="K1094" s="55" t="s">
        <v>142</v>
      </c>
      <c r="L1094" s="41" t="s">
        <v>41</v>
      </c>
      <c r="M1094" s="33" t="s">
        <v>40</v>
      </c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</row>
    <row r="1095">
      <c r="A1095" s="41" t="str">
        <f t="shared" si="1"/>
        <v>India-Asia2001</v>
      </c>
      <c r="B1095" s="41">
        <v>0.025</v>
      </c>
      <c r="C1095" s="41">
        <v>0.064</v>
      </c>
      <c r="D1095" s="41">
        <v>64.0</v>
      </c>
      <c r="E1095" s="41">
        <v>61.0</v>
      </c>
      <c r="F1095" s="41">
        <v>0.338</v>
      </c>
      <c r="G1095" s="41">
        <v>0.617</v>
      </c>
      <c r="H1095" s="41">
        <v>0.044</v>
      </c>
      <c r="I1095" s="41">
        <v>1.059500888E9</v>
      </c>
      <c r="J1095" s="41">
        <v>0.279</v>
      </c>
      <c r="K1095" s="55" t="s">
        <v>142</v>
      </c>
      <c r="L1095" s="41" t="s">
        <v>41</v>
      </c>
      <c r="M1095" s="33" t="s">
        <v>42</v>
      </c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</row>
    <row r="1096">
      <c r="A1096" s="41" t="str">
        <f t="shared" si="1"/>
        <v>India-Asia2002</v>
      </c>
      <c r="B1096" s="41">
        <v>0.025</v>
      </c>
      <c r="C1096" s="41">
        <v>0.062</v>
      </c>
      <c r="D1096" s="41">
        <v>64.0</v>
      </c>
      <c r="E1096" s="41">
        <v>62.0</v>
      </c>
      <c r="F1096" s="41">
        <v>0.334</v>
      </c>
      <c r="G1096" s="41">
        <v>0.621</v>
      </c>
      <c r="H1096" s="41">
        <v>0.045</v>
      </c>
      <c r="I1096" s="41">
        <v>1.076705723E9</v>
      </c>
      <c r="J1096" s="41">
        <v>0.282</v>
      </c>
      <c r="K1096" s="55" t="s">
        <v>142</v>
      </c>
      <c r="L1096" s="41" t="s">
        <v>41</v>
      </c>
      <c r="M1096" s="33" t="s">
        <v>43</v>
      </c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</row>
    <row r="1097">
      <c r="A1097" s="41" t="str">
        <f t="shared" si="1"/>
        <v>India-Asia2003</v>
      </c>
      <c r="B1097" s="41">
        <v>0.024</v>
      </c>
      <c r="C1097" s="41">
        <v>0.06</v>
      </c>
      <c r="D1097" s="41">
        <v>65.0</v>
      </c>
      <c r="E1097" s="41">
        <v>62.0</v>
      </c>
      <c r="F1097" s="41">
        <v>0.33</v>
      </c>
      <c r="G1097" s="41">
        <v>0.624</v>
      </c>
      <c r="H1097" s="41">
        <v>0.046</v>
      </c>
      <c r="I1097" s="41">
        <v>1.093786762E9</v>
      </c>
      <c r="J1097" s="41">
        <v>0.286</v>
      </c>
      <c r="K1097" s="55" t="s">
        <v>142</v>
      </c>
      <c r="L1097" s="41" t="s">
        <v>41</v>
      </c>
      <c r="M1097" s="33" t="s">
        <v>44</v>
      </c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</row>
    <row r="1098">
      <c r="A1098" s="41" t="str">
        <f t="shared" si="1"/>
        <v>India-Asia2004</v>
      </c>
      <c r="B1098" s="41">
        <v>0.024</v>
      </c>
      <c r="C1098" s="41">
        <v>0.058</v>
      </c>
      <c r="D1098" s="41">
        <v>65.0</v>
      </c>
      <c r="E1098" s="41">
        <v>62.0</v>
      </c>
      <c r="F1098" s="41">
        <v>0.326</v>
      </c>
      <c r="G1098" s="41">
        <v>0.627</v>
      </c>
      <c r="H1098" s="41">
        <v>0.046</v>
      </c>
      <c r="I1098" s="41">
        <v>1.110626108E9</v>
      </c>
      <c r="J1098" s="41">
        <v>0.289</v>
      </c>
      <c r="K1098" s="55" t="s">
        <v>142</v>
      </c>
      <c r="L1098" s="41" t="s">
        <v>41</v>
      </c>
      <c r="M1098" s="33" t="s">
        <v>45</v>
      </c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</row>
    <row r="1099">
      <c r="A1099" s="41" t="str">
        <f t="shared" si="1"/>
        <v>India-Asia2005</v>
      </c>
      <c r="B1099" s="41">
        <v>0.023</v>
      </c>
      <c r="C1099" s="41">
        <v>0.056</v>
      </c>
      <c r="D1099" s="41">
        <v>66.0</v>
      </c>
      <c r="E1099" s="41">
        <v>63.0</v>
      </c>
      <c r="F1099" s="41">
        <v>0.322</v>
      </c>
      <c r="G1099" s="41">
        <v>0.631</v>
      </c>
      <c r="H1099" s="41">
        <v>0.047</v>
      </c>
      <c r="I1099" s="41">
        <v>1.127143548E9</v>
      </c>
      <c r="J1099" s="41">
        <v>0.292</v>
      </c>
      <c r="K1099" s="55" t="s">
        <v>142</v>
      </c>
      <c r="L1099" s="41" t="s">
        <v>41</v>
      </c>
      <c r="M1099" s="33" t="s">
        <v>46</v>
      </c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</row>
    <row r="1100">
      <c r="A1100" s="41" t="str">
        <f t="shared" si="1"/>
        <v>India-Asia2006</v>
      </c>
      <c r="B1100" s="41">
        <v>0.023</v>
      </c>
      <c r="C1100" s="41">
        <v>0.054</v>
      </c>
      <c r="D1100" s="41">
        <v>66.0</v>
      </c>
      <c r="E1100" s="41">
        <v>63.0</v>
      </c>
      <c r="F1100" s="41">
        <v>0.318</v>
      </c>
      <c r="G1100" s="41">
        <v>0.634</v>
      </c>
      <c r="H1100" s="41">
        <v>0.048</v>
      </c>
      <c r="I1100" s="41">
        <v>1.14328935E9</v>
      </c>
      <c r="J1100" s="41">
        <v>0.296</v>
      </c>
      <c r="K1100" s="55" t="s">
        <v>142</v>
      </c>
      <c r="L1100" s="41" t="s">
        <v>41</v>
      </c>
      <c r="M1100" s="33" t="s">
        <v>47</v>
      </c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</row>
    <row r="1101">
      <c r="A1101" s="41" t="str">
        <f t="shared" si="1"/>
        <v>India-Asia2007</v>
      </c>
      <c r="B1101" s="41">
        <v>0.022</v>
      </c>
      <c r="C1101" s="41">
        <v>0.052</v>
      </c>
      <c r="D1101" s="41">
        <v>66.0</v>
      </c>
      <c r="E1101" s="41">
        <v>63.0</v>
      </c>
      <c r="F1101" s="41">
        <v>0.314</v>
      </c>
      <c r="G1101" s="41">
        <v>0.638</v>
      </c>
      <c r="H1101" s="41">
        <v>0.049</v>
      </c>
      <c r="I1101" s="41">
        <v>1.15909525E9</v>
      </c>
      <c r="J1101" s="41">
        <v>0.299</v>
      </c>
      <c r="K1101" s="55" t="s">
        <v>142</v>
      </c>
      <c r="L1101" s="41" t="s">
        <v>41</v>
      </c>
      <c r="M1101" s="33" t="s">
        <v>48</v>
      </c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</row>
    <row r="1102">
      <c r="A1102" s="41" t="str">
        <f t="shared" si="1"/>
        <v>India-Asia2008</v>
      </c>
      <c r="B1102" s="41">
        <v>0.022</v>
      </c>
      <c r="C1102" s="41">
        <v>0.05</v>
      </c>
      <c r="D1102" s="41">
        <v>67.0</v>
      </c>
      <c r="E1102" s="41">
        <v>63.0</v>
      </c>
      <c r="F1102" s="41">
        <v>0.31</v>
      </c>
      <c r="G1102" s="41">
        <v>0.641</v>
      </c>
      <c r="H1102" s="41">
        <v>0.049</v>
      </c>
      <c r="I1102" s="41">
        <v>1.174662334E9</v>
      </c>
      <c r="J1102" s="41">
        <v>0.302</v>
      </c>
      <c r="K1102" s="55" t="s">
        <v>142</v>
      </c>
      <c r="L1102" s="41" t="s">
        <v>41</v>
      </c>
      <c r="M1102" s="33" t="s">
        <v>49</v>
      </c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</row>
    <row r="1103">
      <c r="A1103" s="41" t="str">
        <f t="shared" si="1"/>
        <v>India-Asia2009</v>
      </c>
      <c r="B1103" s="41">
        <v>0.022</v>
      </c>
      <c r="C1103" s="41">
        <v>0.048</v>
      </c>
      <c r="D1103" s="41">
        <v>67.0</v>
      </c>
      <c r="E1103" s="41">
        <v>64.0</v>
      </c>
      <c r="F1103" s="41">
        <v>0.306</v>
      </c>
      <c r="G1103" s="41">
        <v>0.644</v>
      </c>
      <c r="H1103" s="41">
        <v>0.05</v>
      </c>
      <c r="I1103" s="41">
        <v>1.190138069E9</v>
      </c>
      <c r="J1103" s="41">
        <v>0.306</v>
      </c>
      <c r="K1103" s="55" t="s">
        <v>142</v>
      </c>
      <c r="L1103" s="41" t="s">
        <v>41</v>
      </c>
      <c r="M1103" s="33" t="s">
        <v>50</v>
      </c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</row>
    <row r="1104">
      <c r="A1104" s="41" t="str">
        <f t="shared" si="1"/>
        <v>India-Asia2010</v>
      </c>
      <c r="B1104" s="41">
        <v>0.021</v>
      </c>
      <c r="C1104" s="41">
        <v>0.046</v>
      </c>
      <c r="D1104" s="41">
        <v>67.0</v>
      </c>
      <c r="E1104" s="41">
        <v>64.0</v>
      </c>
      <c r="F1104" s="41">
        <v>0.302</v>
      </c>
      <c r="G1104" s="41">
        <v>0.648</v>
      </c>
      <c r="H1104" s="41">
        <v>0.051</v>
      </c>
      <c r="I1104" s="41">
        <v>1.205624648E9</v>
      </c>
      <c r="J1104" s="41">
        <v>0.309</v>
      </c>
      <c r="K1104" s="55" t="s">
        <v>142</v>
      </c>
      <c r="L1104" s="41" t="s">
        <v>41</v>
      </c>
      <c r="M1104" s="33" t="s">
        <v>51</v>
      </c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</row>
    <row r="1105">
      <c r="A1105" s="41" t="str">
        <f t="shared" si="1"/>
        <v>India-Asia2011</v>
      </c>
      <c r="B1105" s="41">
        <v>0.021</v>
      </c>
      <c r="C1105" s="41">
        <v>0.045</v>
      </c>
      <c r="D1105" s="41">
        <v>68.0</v>
      </c>
      <c r="E1105" s="41">
        <v>64.0</v>
      </c>
      <c r="F1105" s="41">
        <v>0.298</v>
      </c>
      <c r="G1105" s="41">
        <v>0.651</v>
      </c>
      <c r="H1105" s="41">
        <v>0.051</v>
      </c>
      <c r="I1105" s="41">
        <v>1.221156319E9</v>
      </c>
      <c r="J1105" s="41">
        <v>0.313</v>
      </c>
      <c r="K1105" s="55" t="s">
        <v>142</v>
      </c>
      <c r="L1105" s="41" t="s">
        <v>41</v>
      </c>
      <c r="M1105" s="33" t="s">
        <v>52</v>
      </c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</row>
    <row r="1106">
      <c r="A1106" s="41" t="str">
        <f t="shared" si="1"/>
        <v>India-Asia2012</v>
      </c>
      <c r="B1106" s="41">
        <v>0.021</v>
      </c>
      <c r="C1106" s="41">
        <v>0.043</v>
      </c>
      <c r="D1106" s="41">
        <v>68.0</v>
      </c>
      <c r="E1106" s="41">
        <v>65.0</v>
      </c>
      <c r="F1106" s="41">
        <v>0.294</v>
      </c>
      <c r="G1106" s="41">
        <v>0.654</v>
      </c>
      <c r="H1106" s="41">
        <v>0.052</v>
      </c>
      <c r="I1106" s="41">
        <v>1.236686732E9</v>
      </c>
      <c r="J1106" s="41">
        <v>0.316</v>
      </c>
      <c r="K1106" s="55" t="s">
        <v>142</v>
      </c>
      <c r="L1106" s="41" t="s">
        <v>41</v>
      </c>
      <c r="M1106" s="33" t="s">
        <v>53</v>
      </c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</row>
    <row r="1107">
      <c r="A1107" s="41" t="str">
        <f t="shared" si="1"/>
        <v>Indonesia-Asia2000</v>
      </c>
      <c r="B1107" s="41">
        <v>0.022</v>
      </c>
      <c r="C1107" s="41">
        <v>0.041</v>
      </c>
      <c r="D1107" s="41">
        <v>69.0</v>
      </c>
      <c r="E1107" s="41">
        <v>65.0</v>
      </c>
      <c r="F1107" s="41">
        <v>0.307</v>
      </c>
      <c r="G1107" s="41">
        <v>0.647</v>
      </c>
      <c r="H1107" s="41">
        <v>0.047</v>
      </c>
      <c r="I1107" s="41">
        <v>2.08938698E8</v>
      </c>
      <c r="J1107" s="41">
        <v>0.42</v>
      </c>
      <c r="K1107" s="55" t="s">
        <v>143</v>
      </c>
      <c r="L1107" s="41" t="s">
        <v>41</v>
      </c>
      <c r="M1107" s="33" t="s">
        <v>40</v>
      </c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</row>
    <row r="1108">
      <c r="A1108" s="41" t="str">
        <f t="shared" si="1"/>
        <v>Indonesia-Asia2001</v>
      </c>
      <c r="B1108" s="41">
        <v>0.021</v>
      </c>
      <c r="C1108" s="41">
        <v>0.039</v>
      </c>
      <c r="D1108" s="41">
        <v>70.0</v>
      </c>
      <c r="E1108" s="41">
        <v>66.0</v>
      </c>
      <c r="F1108" s="41">
        <v>0.304</v>
      </c>
      <c r="G1108" s="41">
        <v>0.649</v>
      </c>
      <c r="H1108" s="41">
        <v>0.047</v>
      </c>
      <c r="I1108" s="41">
        <v>2.11970371E8</v>
      </c>
      <c r="J1108" s="41">
        <v>0.428</v>
      </c>
      <c r="K1108" s="55" t="s">
        <v>143</v>
      </c>
      <c r="L1108" s="41" t="s">
        <v>41</v>
      </c>
      <c r="M1108" s="33" t="s">
        <v>42</v>
      </c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</row>
    <row r="1109">
      <c r="A1109" s="41" t="str">
        <f t="shared" si="1"/>
        <v>Indonesia-Asia2002</v>
      </c>
      <c r="B1109" s="41">
        <v>0.021</v>
      </c>
      <c r="C1109" s="41">
        <v>0.038</v>
      </c>
      <c r="D1109" s="41">
        <v>70.0</v>
      </c>
      <c r="E1109" s="41">
        <v>66.0</v>
      </c>
      <c r="F1109" s="41">
        <v>0.302</v>
      </c>
      <c r="G1109" s="41">
        <v>0.651</v>
      </c>
      <c r="H1109" s="41">
        <v>0.048</v>
      </c>
      <c r="I1109" s="41">
        <v>2.15038285E8</v>
      </c>
      <c r="J1109" s="41">
        <v>0.436</v>
      </c>
      <c r="K1109" s="55" t="s">
        <v>143</v>
      </c>
      <c r="L1109" s="41" t="s">
        <v>41</v>
      </c>
      <c r="M1109" s="33" t="s">
        <v>43</v>
      </c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</row>
    <row r="1110">
      <c r="A1110" s="41" t="str">
        <f t="shared" si="1"/>
        <v>Indonesia-Asia2003</v>
      </c>
      <c r="B1110" s="41">
        <v>0.021</v>
      </c>
      <c r="C1110" s="41">
        <v>0.036</v>
      </c>
      <c r="D1110" s="41">
        <v>70.0</v>
      </c>
      <c r="E1110" s="41">
        <v>66.0</v>
      </c>
      <c r="F1110" s="41">
        <v>0.301</v>
      </c>
      <c r="G1110" s="41">
        <v>0.651</v>
      </c>
      <c r="H1110" s="41">
        <v>0.048</v>
      </c>
      <c r="I1110" s="41">
        <v>2.18145617E8</v>
      </c>
      <c r="J1110" s="41">
        <v>0.444</v>
      </c>
      <c r="K1110" s="55" t="s">
        <v>143</v>
      </c>
      <c r="L1110" s="41" t="s">
        <v>41</v>
      </c>
      <c r="M1110" s="33" t="s">
        <v>44</v>
      </c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</row>
    <row r="1111">
      <c r="A1111" s="41" t="str">
        <f t="shared" si="1"/>
        <v>Indonesia-Asia2004</v>
      </c>
      <c r="B1111" s="41">
        <v>0.021</v>
      </c>
      <c r="C1111" s="41">
        <v>0.035</v>
      </c>
      <c r="D1111" s="41">
        <v>71.0</v>
      </c>
      <c r="E1111" s="41">
        <v>67.0</v>
      </c>
      <c r="F1111" s="41">
        <v>0.3</v>
      </c>
      <c r="G1111" s="41">
        <v>0.651</v>
      </c>
      <c r="H1111" s="41">
        <v>0.048</v>
      </c>
      <c r="I1111" s="41">
        <v>2.21293797E8</v>
      </c>
      <c r="J1111" s="41">
        <v>0.451</v>
      </c>
      <c r="K1111" s="55" t="s">
        <v>143</v>
      </c>
      <c r="L1111" s="41" t="s">
        <v>41</v>
      </c>
      <c r="M1111" s="33" t="s">
        <v>45</v>
      </c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</row>
    <row r="1112">
      <c r="A1112" s="41" t="str">
        <f t="shared" si="1"/>
        <v>Indonesia-Asia2005</v>
      </c>
      <c r="B1112" s="41">
        <v>0.021</v>
      </c>
      <c r="C1112" s="41">
        <v>0.033</v>
      </c>
      <c r="D1112" s="41">
        <v>71.0</v>
      </c>
      <c r="E1112" s="41">
        <v>67.0</v>
      </c>
      <c r="F1112" s="41">
        <v>0.3</v>
      </c>
      <c r="G1112" s="41">
        <v>0.651</v>
      </c>
      <c r="H1112" s="41">
        <v>0.049</v>
      </c>
      <c r="I1112" s="41">
        <v>2.24480901E8</v>
      </c>
      <c r="J1112" s="41">
        <v>0.459</v>
      </c>
      <c r="K1112" s="55" t="s">
        <v>143</v>
      </c>
      <c r="L1112" s="41" t="s">
        <v>41</v>
      </c>
      <c r="M1112" s="33" t="s">
        <v>46</v>
      </c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</row>
    <row r="1113">
      <c r="A1113" s="41" t="str">
        <f t="shared" si="1"/>
        <v>Indonesia-Asia2006</v>
      </c>
      <c r="B1113" s="41">
        <v>0.021</v>
      </c>
      <c r="C1113" s="41">
        <v>0.032</v>
      </c>
      <c r="D1113" s="41">
        <v>71.0</v>
      </c>
      <c r="E1113" s="41">
        <v>67.0</v>
      </c>
      <c r="F1113" s="41">
        <v>0.3</v>
      </c>
      <c r="G1113" s="41">
        <v>0.651</v>
      </c>
      <c r="H1113" s="41">
        <v>0.049</v>
      </c>
      <c r="I1113" s="41">
        <v>2.27709821E8</v>
      </c>
      <c r="J1113" s="41">
        <v>0.467</v>
      </c>
      <c r="K1113" s="55" t="s">
        <v>143</v>
      </c>
      <c r="L1113" s="41" t="s">
        <v>41</v>
      </c>
      <c r="M1113" s="33" t="s">
        <v>47</v>
      </c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</row>
    <row r="1114">
      <c r="A1114" s="41" t="str">
        <f t="shared" si="1"/>
        <v>Indonesia-Asia2007</v>
      </c>
      <c r="B1114" s="41">
        <v>0.021</v>
      </c>
      <c r="C1114" s="41">
        <v>0.031</v>
      </c>
      <c r="D1114" s="41">
        <v>71.0</v>
      </c>
      <c r="E1114" s="41">
        <v>67.0</v>
      </c>
      <c r="F1114" s="41">
        <v>0.3</v>
      </c>
      <c r="G1114" s="41">
        <v>0.651</v>
      </c>
      <c r="H1114" s="41">
        <v>0.049</v>
      </c>
      <c r="I1114" s="41">
        <v>2.30972808E8</v>
      </c>
      <c r="J1114" s="41">
        <v>0.475</v>
      </c>
      <c r="K1114" s="55" t="s">
        <v>143</v>
      </c>
      <c r="L1114" s="41" t="s">
        <v>41</v>
      </c>
      <c r="M1114" s="33" t="s">
        <v>48</v>
      </c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</row>
    <row r="1115">
      <c r="A1115" s="41" t="str">
        <f t="shared" si="1"/>
        <v>Indonesia-Asia2008</v>
      </c>
      <c r="B1115" s="41">
        <v>0.021</v>
      </c>
      <c r="C1115" s="41">
        <v>0.03</v>
      </c>
      <c r="D1115" s="41">
        <v>72.0</v>
      </c>
      <c r="E1115" s="41">
        <v>68.0</v>
      </c>
      <c r="F1115" s="41">
        <v>0.3</v>
      </c>
      <c r="G1115" s="41">
        <v>0.65</v>
      </c>
      <c r="H1115" s="41">
        <v>0.049</v>
      </c>
      <c r="I1115" s="41">
        <v>2.34243489E8</v>
      </c>
      <c r="J1115" s="41">
        <v>0.483</v>
      </c>
      <c r="K1115" s="55" t="s">
        <v>143</v>
      </c>
      <c r="L1115" s="41" t="s">
        <v>41</v>
      </c>
      <c r="M1115" s="33" t="s">
        <v>49</v>
      </c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</row>
    <row r="1116">
      <c r="A1116" s="41" t="str">
        <f t="shared" si="1"/>
        <v>Indonesia-Asia2009</v>
      </c>
      <c r="B1116" s="41">
        <v>0.02</v>
      </c>
      <c r="C1116" s="41">
        <v>0.029</v>
      </c>
      <c r="D1116" s="41">
        <v>72.0</v>
      </c>
      <c r="E1116" s="41">
        <v>68.0</v>
      </c>
      <c r="F1116" s="41">
        <v>0.3</v>
      </c>
      <c r="G1116" s="41">
        <v>0.651</v>
      </c>
      <c r="H1116" s="41">
        <v>0.05</v>
      </c>
      <c r="I1116" s="41">
        <v>2.37486894E8</v>
      </c>
      <c r="J1116" s="41">
        <v>0.491</v>
      </c>
      <c r="K1116" s="55" t="s">
        <v>143</v>
      </c>
      <c r="L1116" s="41" t="s">
        <v>41</v>
      </c>
      <c r="M1116" s="33" t="s">
        <v>50</v>
      </c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</row>
    <row r="1117">
      <c r="A1117" s="41" t="str">
        <f t="shared" si="1"/>
        <v>Indonesia-Asia2010</v>
      </c>
      <c r="B1117" s="41">
        <v>0.02</v>
      </c>
      <c r="C1117" s="41">
        <v>0.027</v>
      </c>
      <c r="D1117" s="41">
        <v>72.0</v>
      </c>
      <c r="E1117" s="41">
        <v>68.0</v>
      </c>
      <c r="F1117" s="41">
        <v>0.298</v>
      </c>
      <c r="G1117" s="41">
        <v>0.652</v>
      </c>
      <c r="H1117" s="41">
        <v>0.05</v>
      </c>
      <c r="I1117" s="41">
        <v>2.40676485E8</v>
      </c>
      <c r="J1117" s="41">
        <v>0.499</v>
      </c>
      <c r="K1117" s="55" t="s">
        <v>143</v>
      </c>
      <c r="L1117" s="41" t="s">
        <v>41</v>
      </c>
      <c r="M1117" s="33" t="s">
        <v>51</v>
      </c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</row>
    <row r="1118">
      <c r="A1118" s="41" t="str">
        <f t="shared" si="1"/>
        <v>Indonesia-Asia2011</v>
      </c>
      <c r="B1118" s="41">
        <v>0.02</v>
      </c>
      <c r="C1118" s="41">
        <v>0.026</v>
      </c>
      <c r="D1118" s="41">
        <v>72.0</v>
      </c>
      <c r="E1118" s="41">
        <v>68.0</v>
      </c>
      <c r="F1118" s="41">
        <v>0.296</v>
      </c>
      <c r="G1118" s="41">
        <v>0.653</v>
      </c>
      <c r="H1118" s="41">
        <v>0.051</v>
      </c>
      <c r="I1118" s="41">
        <v>2.43801639E8</v>
      </c>
      <c r="J1118" s="41">
        <v>0.507</v>
      </c>
      <c r="K1118" s="55" t="s">
        <v>143</v>
      </c>
      <c r="L1118" s="41" t="s">
        <v>41</v>
      </c>
      <c r="M1118" s="33" t="s">
        <v>52</v>
      </c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</row>
    <row r="1119">
      <c r="A1119" s="41" t="str">
        <f t="shared" si="1"/>
        <v>Indonesia-Asia2012</v>
      </c>
      <c r="B1119" s="41">
        <v>0.019</v>
      </c>
      <c r="C1119" s="41">
        <v>0.025</v>
      </c>
      <c r="D1119" s="41">
        <v>73.0</v>
      </c>
      <c r="E1119" s="41">
        <v>69.0</v>
      </c>
      <c r="F1119" s="41">
        <v>0.293</v>
      </c>
      <c r="G1119" s="41">
        <v>0.656</v>
      </c>
      <c r="H1119" s="41">
        <v>0.051</v>
      </c>
      <c r="I1119" s="41">
        <v>2.46864191E8</v>
      </c>
      <c r="J1119" s="41">
        <v>0.515</v>
      </c>
      <c r="K1119" s="55" t="s">
        <v>143</v>
      </c>
      <c r="L1119" s="41" t="s">
        <v>41</v>
      </c>
      <c r="M1119" s="33" t="s">
        <v>53</v>
      </c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</row>
    <row r="1120">
      <c r="A1120" s="41" t="str">
        <f t="shared" si="1"/>
        <v>Iran-Middle East2000</v>
      </c>
      <c r="B1120" s="41">
        <v>0.019</v>
      </c>
      <c r="C1120" s="41">
        <v>0.029</v>
      </c>
      <c r="D1120" s="41">
        <v>71.0</v>
      </c>
      <c r="E1120" s="41">
        <v>69.0</v>
      </c>
      <c r="F1120" s="41">
        <v>0.347</v>
      </c>
      <c r="G1120" s="41">
        <v>0.611</v>
      </c>
      <c r="H1120" s="41">
        <v>0.042</v>
      </c>
      <c r="I1120" s="41">
        <v>6.5911052E7</v>
      </c>
      <c r="J1120" s="41">
        <v>0.64</v>
      </c>
      <c r="K1120" s="55" t="s">
        <v>144</v>
      </c>
      <c r="L1120" s="41" t="s">
        <v>72</v>
      </c>
      <c r="M1120" s="33" t="s">
        <v>40</v>
      </c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</row>
    <row r="1121">
      <c r="A1121" s="41" t="str">
        <f t="shared" si="1"/>
        <v>Iran-Middle East2001</v>
      </c>
      <c r="B1121" s="41">
        <v>0.018</v>
      </c>
      <c r="C1121" s="41">
        <v>0.027</v>
      </c>
      <c r="D1121" s="41">
        <v>71.0</v>
      </c>
      <c r="E1121" s="41">
        <v>69.0</v>
      </c>
      <c r="F1121" s="41">
        <v>0.328</v>
      </c>
      <c r="G1121" s="41">
        <v>0.629</v>
      </c>
      <c r="H1121" s="41">
        <v>0.043</v>
      </c>
      <c r="I1121" s="41">
        <v>6.6857624E7</v>
      </c>
      <c r="J1121" s="41">
        <v>0.648</v>
      </c>
      <c r="K1121" s="55" t="s">
        <v>144</v>
      </c>
      <c r="L1121" s="41" t="s">
        <v>72</v>
      </c>
      <c r="M1121" s="33" t="s">
        <v>42</v>
      </c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</row>
    <row r="1122">
      <c r="A1122" s="41" t="str">
        <f t="shared" si="1"/>
        <v>Iran-Middle East2002</v>
      </c>
      <c r="B1122" s="41">
        <v>0.018</v>
      </c>
      <c r="C1122" s="41">
        <v>0.026</v>
      </c>
      <c r="D1122" s="41">
        <v>72.0</v>
      </c>
      <c r="E1122" s="41">
        <v>69.0</v>
      </c>
      <c r="F1122" s="41">
        <v>0.308</v>
      </c>
      <c r="G1122" s="41">
        <v>0.647</v>
      </c>
      <c r="H1122" s="41">
        <v>0.045</v>
      </c>
      <c r="I1122" s="41">
        <v>6.7727274E7</v>
      </c>
      <c r="J1122" s="41">
        <v>0.655</v>
      </c>
      <c r="K1122" s="55" t="s">
        <v>144</v>
      </c>
      <c r="L1122" s="41" t="s">
        <v>72</v>
      </c>
      <c r="M1122" s="33" t="s">
        <v>43</v>
      </c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</row>
    <row r="1123">
      <c r="A1123" s="41" t="str">
        <f t="shared" si="1"/>
        <v>Iran-Middle East2003</v>
      </c>
      <c r="B1123" s="41">
        <v>0.018</v>
      </c>
      <c r="C1123" s="41">
        <v>0.024</v>
      </c>
      <c r="D1123" s="41">
        <v>72.0</v>
      </c>
      <c r="E1123" s="41">
        <v>70.0</v>
      </c>
      <c r="F1123" s="41">
        <v>0.289</v>
      </c>
      <c r="G1123" s="41">
        <v>0.664</v>
      </c>
      <c r="H1123" s="41">
        <v>0.047</v>
      </c>
      <c r="I1123" s="41">
        <v>6.8543171E7</v>
      </c>
      <c r="J1123" s="41">
        <v>0.662</v>
      </c>
      <c r="K1123" s="55" t="s">
        <v>144</v>
      </c>
      <c r="L1123" s="41" t="s">
        <v>72</v>
      </c>
      <c r="M1123" s="33" t="s">
        <v>44</v>
      </c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</row>
    <row r="1124">
      <c r="A1124" s="41" t="str">
        <f t="shared" si="1"/>
        <v>Iran-Middle East2004</v>
      </c>
      <c r="B1124" s="41">
        <v>0.018</v>
      </c>
      <c r="C1124" s="41">
        <v>0.023</v>
      </c>
      <c r="D1124" s="41">
        <v>73.0</v>
      </c>
      <c r="E1124" s="41">
        <v>70.0</v>
      </c>
      <c r="F1124" s="41">
        <v>0.272</v>
      </c>
      <c r="G1124" s="41">
        <v>0.68</v>
      </c>
      <c r="H1124" s="41">
        <v>0.048</v>
      </c>
      <c r="I1124" s="41">
        <v>6.9342126E7</v>
      </c>
      <c r="J1124" s="41">
        <v>0.669</v>
      </c>
      <c r="K1124" s="55" t="s">
        <v>144</v>
      </c>
      <c r="L1124" s="41" t="s">
        <v>72</v>
      </c>
      <c r="M1124" s="33" t="s">
        <v>45</v>
      </c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</row>
    <row r="1125">
      <c r="A1125" s="41" t="str">
        <f t="shared" si="1"/>
        <v>Iran-Middle East2005</v>
      </c>
      <c r="B1125" s="41">
        <v>0.018</v>
      </c>
      <c r="C1125" s="41">
        <v>0.022</v>
      </c>
      <c r="D1125" s="41">
        <v>73.0</v>
      </c>
      <c r="E1125" s="41">
        <v>70.0</v>
      </c>
      <c r="F1125" s="41">
        <v>0.258</v>
      </c>
      <c r="G1125" s="41">
        <v>0.693</v>
      </c>
      <c r="H1125" s="41">
        <v>0.049</v>
      </c>
      <c r="I1125" s="41">
        <v>7.0152384E7</v>
      </c>
      <c r="J1125" s="41">
        <v>0.676</v>
      </c>
      <c r="K1125" s="55" t="s">
        <v>144</v>
      </c>
      <c r="L1125" s="41" t="s">
        <v>72</v>
      </c>
      <c r="M1125" s="33" t="s">
        <v>46</v>
      </c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</row>
    <row r="1126">
      <c r="A1126" s="41" t="str">
        <f t="shared" si="1"/>
        <v>Iran-Middle East2006</v>
      </c>
      <c r="B1126" s="41">
        <v>0.018</v>
      </c>
      <c r="C1126" s="41">
        <v>0.021</v>
      </c>
      <c r="D1126" s="41">
        <v>74.0</v>
      </c>
      <c r="E1126" s="41">
        <v>70.0</v>
      </c>
      <c r="F1126" s="41">
        <v>0.249</v>
      </c>
      <c r="G1126" s="41">
        <v>0.701</v>
      </c>
      <c r="H1126" s="41">
        <v>0.05</v>
      </c>
      <c r="I1126" s="41">
        <v>7.0976584E7</v>
      </c>
      <c r="J1126" s="41">
        <v>0.682</v>
      </c>
      <c r="K1126" s="55" t="s">
        <v>144</v>
      </c>
      <c r="L1126" s="41" t="s">
        <v>72</v>
      </c>
      <c r="M1126" s="33" t="s">
        <v>47</v>
      </c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</row>
    <row r="1127">
      <c r="A1127" s="41" t="str">
        <f t="shared" si="1"/>
        <v>Iran-Middle East2007</v>
      </c>
      <c r="B1127" s="41">
        <v>0.019</v>
      </c>
      <c r="C1127" s="41">
        <v>0.019</v>
      </c>
      <c r="D1127" s="41">
        <v>74.0</v>
      </c>
      <c r="E1127" s="41">
        <v>70.0</v>
      </c>
      <c r="F1127" s="41">
        <v>0.242</v>
      </c>
      <c r="G1127" s="41">
        <v>0.707</v>
      </c>
      <c r="H1127" s="41">
        <v>0.051</v>
      </c>
      <c r="I1127" s="41">
        <v>7.1809219E7</v>
      </c>
      <c r="J1127" s="41">
        <v>0.689</v>
      </c>
      <c r="K1127" s="55" t="s">
        <v>144</v>
      </c>
      <c r="L1127" s="41" t="s">
        <v>72</v>
      </c>
      <c r="M1127" s="33" t="s">
        <v>48</v>
      </c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</row>
    <row r="1128">
      <c r="A1128" s="41" t="str">
        <f t="shared" si="1"/>
        <v>Iran-Middle East2008</v>
      </c>
      <c r="B1128" s="41">
        <v>0.019</v>
      </c>
      <c r="C1128" s="41">
        <v>0.018</v>
      </c>
      <c r="D1128" s="41">
        <v>74.0</v>
      </c>
      <c r="E1128" s="41">
        <v>71.0</v>
      </c>
      <c r="F1128" s="41">
        <v>0.239</v>
      </c>
      <c r="G1128" s="41">
        <v>0.71</v>
      </c>
      <c r="H1128" s="41">
        <v>0.051</v>
      </c>
      <c r="I1128" s="41">
        <v>7.2660887E7</v>
      </c>
      <c r="J1128" s="41">
        <v>0.695</v>
      </c>
      <c r="K1128" s="55" t="s">
        <v>144</v>
      </c>
      <c r="L1128" s="41" t="s">
        <v>72</v>
      </c>
      <c r="M1128" s="33" t="s">
        <v>49</v>
      </c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</row>
    <row r="1129">
      <c r="A1129" s="41" t="str">
        <f t="shared" si="1"/>
        <v>Iran-Middle East2009</v>
      </c>
      <c r="B1129" s="41">
        <v>0.019</v>
      </c>
      <c r="C1129" s="41">
        <v>0.017</v>
      </c>
      <c r="D1129" s="41">
        <v>75.0</v>
      </c>
      <c r="E1129" s="41">
        <v>71.0</v>
      </c>
      <c r="F1129" s="41">
        <v>0.237</v>
      </c>
      <c r="G1129" s="41">
        <v>0.712</v>
      </c>
      <c r="H1129" s="41">
        <v>0.051</v>
      </c>
      <c r="I1129" s="41">
        <v>7.3542954E7</v>
      </c>
      <c r="J1129" s="41">
        <v>0.7</v>
      </c>
      <c r="K1129" s="55" t="s">
        <v>144</v>
      </c>
      <c r="L1129" s="41" t="s">
        <v>72</v>
      </c>
      <c r="M1129" s="33" t="s">
        <v>50</v>
      </c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</row>
    <row r="1130">
      <c r="A1130" s="41" t="str">
        <f t="shared" si="1"/>
        <v>Iran-Middle East2010</v>
      </c>
      <c r="B1130" s="41">
        <v>0.019</v>
      </c>
      <c r="C1130" s="41">
        <v>0.016</v>
      </c>
      <c r="D1130" s="41">
        <v>75.0</v>
      </c>
      <c r="E1130" s="41">
        <v>71.0</v>
      </c>
      <c r="F1130" s="41">
        <v>0.236</v>
      </c>
      <c r="G1130" s="41">
        <v>0.712</v>
      </c>
      <c r="H1130" s="41">
        <v>0.052</v>
      </c>
      <c r="I1130" s="41">
        <v>7.4462314E7</v>
      </c>
      <c r="J1130" s="41">
        <v>0.706</v>
      </c>
      <c r="K1130" s="55" t="s">
        <v>144</v>
      </c>
      <c r="L1130" s="41" t="s">
        <v>72</v>
      </c>
      <c r="M1130" s="33" t="s">
        <v>51</v>
      </c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</row>
    <row r="1131">
      <c r="A1131" s="41" t="str">
        <f t="shared" si="1"/>
        <v>Iran-Middle East2011</v>
      </c>
      <c r="B1131" s="41">
        <v>0.019</v>
      </c>
      <c r="C1131" s="41">
        <v>0.016</v>
      </c>
      <c r="D1131" s="41">
        <v>75.0</v>
      </c>
      <c r="E1131" s="41">
        <v>72.0</v>
      </c>
      <c r="F1131" s="41">
        <v>0.236</v>
      </c>
      <c r="G1131" s="41">
        <v>0.712</v>
      </c>
      <c r="H1131" s="41">
        <v>0.052</v>
      </c>
      <c r="I1131" s="41">
        <v>7.5424285E7</v>
      </c>
      <c r="J1131" s="41">
        <v>0.712</v>
      </c>
      <c r="K1131" s="55" t="s">
        <v>144</v>
      </c>
      <c r="L1131" s="41" t="s">
        <v>72</v>
      </c>
      <c r="M1131" s="33" t="s">
        <v>52</v>
      </c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</row>
    <row r="1132">
      <c r="A1132" s="41" t="str">
        <f t="shared" si="1"/>
        <v>Iran-Middle East2012</v>
      </c>
      <c r="B1132" s="41">
        <v>0.019</v>
      </c>
      <c r="C1132" s="41">
        <v>0.015</v>
      </c>
      <c r="D1132" s="41">
        <v>76.0</v>
      </c>
      <c r="E1132" s="41">
        <v>72.0</v>
      </c>
      <c r="F1132" s="41">
        <v>0.237</v>
      </c>
      <c r="G1132" s="41">
        <v>0.711</v>
      </c>
      <c r="H1132" s="41">
        <v>0.052</v>
      </c>
      <c r="I1132" s="41">
        <v>7.6424443E7</v>
      </c>
      <c r="J1132" s="41">
        <v>0.718</v>
      </c>
      <c r="K1132" s="55" t="s">
        <v>144</v>
      </c>
      <c r="L1132" s="41" t="s">
        <v>72</v>
      </c>
      <c r="M1132" s="33" t="s">
        <v>53</v>
      </c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</row>
    <row r="1133">
      <c r="A1133" s="41" t="str">
        <f t="shared" si="1"/>
        <v>Iraq-Middle East2000</v>
      </c>
      <c r="B1133" s="41">
        <v>0.036</v>
      </c>
      <c r="C1133" s="41">
        <v>0.036</v>
      </c>
      <c r="D1133" s="41">
        <v>73.0</v>
      </c>
      <c r="E1133" s="41">
        <v>69.0</v>
      </c>
      <c r="F1133" s="41">
        <v>0.428</v>
      </c>
      <c r="G1133" s="41">
        <v>0.537</v>
      </c>
      <c r="H1133" s="41">
        <v>0.035</v>
      </c>
      <c r="I1133" s="41">
        <v>2.3801156E7</v>
      </c>
      <c r="J1133" s="41">
        <v>0.685</v>
      </c>
      <c r="K1133" s="55" t="s">
        <v>145</v>
      </c>
      <c r="L1133" s="41" t="s">
        <v>72</v>
      </c>
      <c r="M1133" s="33" t="s">
        <v>40</v>
      </c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</row>
    <row r="1134">
      <c r="A1134" s="41" t="str">
        <f t="shared" si="1"/>
        <v>Iraq-Middle East2001</v>
      </c>
      <c r="B1134" s="41">
        <v>0.036</v>
      </c>
      <c r="C1134" s="41">
        <v>0.035</v>
      </c>
      <c r="D1134" s="41">
        <v>73.0</v>
      </c>
      <c r="E1134" s="41">
        <v>69.0</v>
      </c>
      <c r="F1134" s="41">
        <v>0.426</v>
      </c>
      <c r="G1134" s="41">
        <v>0.539</v>
      </c>
      <c r="H1134" s="41">
        <v>0.035</v>
      </c>
      <c r="I1134" s="41">
        <v>2.4516842E7</v>
      </c>
      <c r="J1134" s="41">
        <v>0.686</v>
      </c>
      <c r="K1134" s="55" t="s">
        <v>145</v>
      </c>
      <c r="L1134" s="41" t="s">
        <v>72</v>
      </c>
      <c r="M1134" s="33" t="s">
        <v>42</v>
      </c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</row>
    <row r="1135">
      <c r="A1135" s="41" t="str">
        <f t="shared" si="1"/>
        <v>Iraq-Middle East2002</v>
      </c>
      <c r="B1135" s="41">
        <v>0.035</v>
      </c>
      <c r="C1135" s="41">
        <v>0.035</v>
      </c>
      <c r="D1135" s="41">
        <v>73.0</v>
      </c>
      <c r="E1135" s="41">
        <v>68.0</v>
      </c>
      <c r="F1135" s="41">
        <v>0.424</v>
      </c>
      <c r="G1135" s="41">
        <v>0.541</v>
      </c>
      <c r="H1135" s="41">
        <v>0.035</v>
      </c>
      <c r="I1135" s="41">
        <v>2.5238267E7</v>
      </c>
      <c r="J1135" s="41">
        <v>0.686</v>
      </c>
      <c r="K1135" s="55" t="s">
        <v>145</v>
      </c>
      <c r="L1135" s="41" t="s">
        <v>72</v>
      </c>
      <c r="M1135" s="33" t="s">
        <v>43</v>
      </c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</row>
    <row r="1136">
      <c r="A1136" s="41" t="str">
        <f t="shared" si="1"/>
        <v>Iraq-Middle East2003</v>
      </c>
      <c r="B1136" s="41">
        <v>0.035</v>
      </c>
      <c r="C1136" s="41">
        <v>0.034</v>
      </c>
      <c r="D1136" s="41">
        <v>73.0</v>
      </c>
      <c r="E1136" s="41">
        <v>68.0</v>
      </c>
      <c r="F1136" s="41">
        <v>0.422</v>
      </c>
      <c r="G1136" s="41">
        <v>0.543</v>
      </c>
      <c r="H1136" s="41">
        <v>0.035</v>
      </c>
      <c r="I1136" s="41">
        <v>2.5959531E7</v>
      </c>
      <c r="J1136" s="41">
        <v>0.687</v>
      </c>
      <c r="K1136" s="55" t="s">
        <v>145</v>
      </c>
      <c r="L1136" s="41" t="s">
        <v>72</v>
      </c>
      <c r="M1136" s="33" t="s">
        <v>44</v>
      </c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</row>
    <row r="1137">
      <c r="A1137" s="41" t="str">
        <f t="shared" si="1"/>
        <v>Iraq-Middle East2004</v>
      </c>
      <c r="B1137" s="41">
        <v>0.035</v>
      </c>
      <c r="C1137" s="41">
        <v>0.034</v>
      </c>
      <c r="D1137" s="41">
        <v>72.0</v>
      </c>
      <c r="E1137" s="41">
        <v>67.0</v>
      </c>
      <c r="F1137" s="41">
        <v>0.421</v>
      </c>
      <c r="G1137" s="41">
        <v>0.545</v>
      </c>
      <c r="H1137" s="41">
        <v>0.035</v>
      </c>
      <c r="I1137" s="41">
        <v>2.6673536E7</v>
      </c>
      <c r="J1137" s="41">
        <v>0.687</v>
      </c>
      <c r="K1137" s="55" t="s">
        <v>145</v>
      </c>
      <c r="L1137" s="41" t="s">
        <v>72</v>
      </c>
      <c r="M1137" s="33" t="s">
        <v>45</v>
      </c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</row>
    <row r="1138">
      <c r="A1138" s="41" t="str">
        <f t="shared" si="1"/>
        <v>Iraq-Middle East2005</v>
      </c>
      <c r="B1138" s="41">
        <v>0.034</v>
      </c>
      <c r="C1138" s="41">
        <v>0.033</v>
      </c>
      <c r="D1138" s="41">
        <v>72.0</v>
      </c>
      <c r="E1138" s="41">
        <v>67.0</v>
      </c>
      <c r="F1138" s="41">
        <v>0.419</v>
      </c>
      <c r="G1138" s="41">
        <v>0.546</v>
      </c>
      <c r="H1138" s="41">
        <v>0.035</v>
      </c>
      <c r="I1138" s="41">
        <v>2.7377045E7</v>
      </c>
      <c r="J1138" s="41">
        <v>0.688</v>
      </c>
      <c r="K1138" s="55" t="s">
        <v>145</v>
      </c>
      <c r="L1138" s="41" t="s">
        <v>72</v>
      </c>
      <c r="M1138" s="33" t="s">
        <v>46</v>
      </c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</row>
    <row r="1139">
      <c r="A1139" s="41" t="str">
        <f t="shared" si="1"/>
        <v>Iraq-Middle East2006</v>
      </c>
      <c r="B1139" s="41">
        <v>0.034</v>
      </c>
      <c r="C1139" s="41">
        <v>0.033</v>
      </c>
      <c r="D1139" s="41">
        <v>72.0</v>
      </c>
      <c r="E1139" s="41">
        <v>66.0</v>
      </c>
      <c r="F1139" s="41">
        <v>0.418</v>
      </c>
      <c r="G1139" s="41">
        <v>0.547</v>
      </c>
      <c r="H1139" s="41">
        <v>0.034</v>
      </c>
      <c r="I1139" s="41">
        <v>2.8064095E7</v>
      </c>
      <c r="J1139" s="41">
        <v>0.688</v>
      </c>
      <c r="K1139" s="55" t="s">
        <v>145</v>
      </c>
      <c r="L1139" s="41" t="s">
        <v>72</v>
      </c>
      <c r="M1139" s="33" t="s">
        <v>47</v>
      </c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</row>
    <row r="1140">
      <c r="A1140" s="41" t="str">
        <f t="shared" si="1"/>
        <v>Iraq-Middle East2007</v>
      </c>
      <c r="B1140" s="41">
        <v>0.034</v>
      </c>
      <c r="C1140" s="41">
        <v>0.032</v>
      </c>
      <c r="D1140" s="41">
        <v>72.0</v>
      </c>
      <c r="E1140" s="41">
        <v>66.0</v>
      </c>
      <c r="F1140" s="41">
        <v>0.417</v>
      </c>
      <c r="G1140" s="41">
        <v>0.548</v>
      </c>
      <c r="H1140" s="41">
        <v>0.034</v>
      </c>
      <c r="I1140" s="41">
        <v>2.874063E7</v>
      </c>
      <c r="J1140" s="41">
        <v>0.689</v>
      </c>
      <c r="K1140" s="55" t="s">
        <v>145</v>
      </c>
      <c r="L1140" s="41" t="s">
        <v>72</v>
      </c>
      <c r="M1140" s="33" t="s">
        <v>48</v>
      </c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</row>
    <row r="1141">
      <c r="A1141" s="41" t="str">
        <f t="shared" si="1"/>
        <v>Iraq-Middle East2008</v>
      </c>
      <c r="B1141" s="41">
        <v>0.033</v>
      </c>
      <c r="C1141" s="41">
        <v>0.031</v>
      </c>
      <c r="D1141" s="41">
        <v>72.0</v>
      </c>
      <c r="E1141" s="41">
        <v>65.0</v>
      </c>
      <c r="F1141" s="41">
        <v>0.416</v>
      </c>
      <c r="G1141" s="41">
        <v>0.549</v>
      </c>
      <c r="H1141" s="41">
        <v>0.034</v>
      </c>
      <c r="I1141" s="41">
        <v>2.9429829E7</v>
      </c>
      <c r="J1141" s="41">
        <v>0.689</v>
      </c>
      <c r="K1141" s="55" t="s">
        <v>145</v>
      </c>
      <c r="L1141" s="41" t="s">
        <v>72</v>
      </c>
      <c r="M1141" s="33" t="s">
        <v>49</v>
      </c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</row>
    <row r="1142">
      <c r="A1142" s="41" t="str">
        <f t="shared" si="1"/>
        <v>Iraq-Middle East2009</v>
      </c>
      <c r="B1142" s="41">
        <v>0.033</v>
      </c>
      <c r="C1142" s="41">
        <v>0.031</v>
      </c>
      <c r="D1142" s="41">
        <v>72.0</v>
      </c>
      <c r="E1142" s="41">
        <v>65.0</v>
      </c>
      <c r="F1142" s="41">
        <v>0.415</v>
      </c>
      <c r="G1142" s="41">
        <v>0.551</v>
      </c>
      <c r="H1142" s="41">
        <v>0.034</v>
      </c>
      <c r="I1142" s="41">
        <v>3.0163199E7</v>
      </c>
      <c r="J1142" s="41">
        <v>0.69</v>
      </c>
      <c r="K1142" s="55" t="s">
        <v>145</v>
      </c>
      <c r="L1142" s="41" t="s">
        <v>72</v>
      </c>
      <c r="M1142" s="33" t="s">
        <v>50</v>
      </c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</row>
    <row r="1143">
      <c r="A1143" s="41" t="str">
        <f t="shared" si="1"/>
        <v>Iraq-Middle East2010</v>
      </c>
      <c r="B1143" s="41">
        <v>0.032</v>
      </c>
      <c r="C1143" s="41">
        <v>0.03</v>
      </c>
      <c r="D1143" s="41">
        <v>73.0</v>
      </c>
      <c r="E1143" s="41">
        <v>65.0</v>
      </c>
      <c r="F1143" s="41">
        <v>0.412</v>
      </c>
      <c r="G1143" s="41">
        <v>0.554</v>
      </c>
      <c r="H1143" s="41">
        <v>0.034</v>
      </c>
      <c r="I1143" s="41">
        <v>3.096238E7</v>
      </c>
      <c r="J1143" s="41">
        <v>0.69</v>
      </c>
      <c r="K1143" s="55" t="s">
        <v>145</v>
      </c>
      <c r="L1143" s="41" t="s">
        <v>72</v>
      </c>
      <c r="M1143" s="33" t="s">
        <v>51</v>
      </c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</row>
    <row r="1144">
      <c r="A1144" s="41" t="str">
        <f t="shared" si="1"/>
        <v>Iraq-Middle East2011</v>
      </c>
      <c r="B1144" s="41">
        <v>0.032</v>
      </c>
      <c r="C1144" s="41">
        <v>0.029</v>
      </c>
      <c r="D1144" s="41">
        <v>73.0</v>
      </c>
      <c r="E1144" s="41">
        <v>65.0</v>
      </c>
      <c r="F1144" s="41">
        <v>0.409</v>
      </c>
      <c r="G1144" s="41">
        <v>0.558</v>
      </c>
      <c r="H1144" s="41">
        <v>0.033</v>
      </c>
      <c r="I1144" s="41">
        <v>3.176002E7</v>
      </c>
      <c r="J1144" s="41">
        <v>0.691</v>
      </c>
      <c r="K1144" s="55" t="s">
        <v>145</v>
      </c>
      <c r="L1144" s="41" t="s">
        <v>72</v>
      </c>
      <c r="M1144" s="33" t="s">
        <v>52</v>
      </c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</row>
    <row r="1145">
      <c r="A1145" s="41" t="str">
        <f t="shared" si="1"/>
        <v>Iraq-Middle East2012</v>
      </c>
      <c r="B1145" s="41">
        <v>0.031</v>
      </c>
      <c r="C1145" s="41">
        <v>0.029</v>
      </c>
      <c r="D1145" s="41">
        <v>73.0</v>
      </c>
      <c r="E1145" s="41">
        <v>66.0</v>
      </c>
      <c r="F1145" s="41">
        <v>0.405</v>
      </c>
      <c r="G1145" s="41">
        <v>0.562</v>
      </c>
      <c r="H1145" s="41">
        <v>0.033</v>
      </c>
      <c r="I1145" s="41">
        <v>3.2578209E7</v>
      </c>
      <c r="J1145" s="41">
        <v>0.692</v>
      </c>
      <c r="K1145" s="55" t="s">
        <v>145</v>
      </c>
      <c r="L1145" s="41" t="s">
        <v>72</v>
      </c>
      <c r="M1145" s="33" t="s">
        <v>53</v>
      </c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</row>
    <row r="1146">
      <c r="A1146" s="41" t="str">
        <f t="shared" si="1"/>
        <v>Ireland-Europe2000</v>
      </c>
      <c r="B1146" s="41">
        <v>0.014</v>
      </c>
      <c r="C1146" s="41">
        <v>0.006</v>
      </c>
      <c r="D1146" s="41">
        <v>79.0</v>
      </c>
      <c r="E1146" s="41">
        <v>74.0</v>
      </c>
      <c r="F1146" s="41">
        <v>0.218</v>
      </c>
      <c r="G1146" s="41">
        <v>0.67</v>
      </c>
      <c r="H1146" s="41">
        <v>0.112</v>
      </c>
      <c r="I1146" s="41">
        <v>3805174.0</v>
      </c>
      <c r="J1146" s="41">
        <v>0.591</v>
      </c>
      <c r="K1146" s="55" t="s">
        <v>146</v>
      </c>
      <c r="L1146" s="41" t="s">
        <v>55</v>
      </c>
      <c r="M1146" s="33" t="s">
        <v>40</v>
      </c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</row>
    <row r="1147">
      <c r="A1147" s="41" t="str">
        <f t="shared" si="1"/>
        <v>Ireland-Europe2001</v>
      </c>
      <c r="B1147" s="41">
        <v>0.015</v>
      </c>
      <c r="C1147" s="41">
        <v>0.006</v>
      </c>
      <c r="D1147" s="41">
        <v>80.0</v>
      </c>
      <c r="E1147" s="41">
        <v>75.0</v>
      </c>
      <c r="F1147" s="41">
        <v>0.214</v>
      </c>
      <c r="G1147" s="41">
        <v>0.674</v>
      </c>
      <c r="H1147" s="41">
        <v>0.112</v>
      </c>
      <c r="I1147" s="41">
        <v>3866243.0</v>
      </c>
      <c r="J1147" s="41">
        <v>0.594</v>
      </c>
      <c r="K1147" s="55" t="s">
        <v>146</v>
      </c>
      <c r="L1147" s="41" t="s">
        <v>55</v>
      </c>
      <c r="M1147" s="33" t="s">
        <v>42</v>
      </c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</row>
    <row r="1148">
      <c r="A1148" s="41" t="str">
        <f t="shared" si="1"/>
        <v>Ireland-Europe2002</v>
      </c>
      <c r="B1148" s="41">
        <v>0.015</v>
      </c>
      <c r="C1148" s="41">
        <v>0.005</v>
      </c>
      <c r="D1148" s="41">
        <v>80.0</v>
      </c>
      <c r="E1148" s="41">
        <v>75.0</v>
      </c>
      <c r="F1148" s="41">
        <v>0.211</v>
      </c>
      <c r="G1148" s="41">
        <v>0.678</v>
      </c>
      <c r="H1148" s="41">
        <v>0.111</v>
      </c>
      <c r="I1148" s="41">
        <v>3931947.0</v>
      </c>
      <c r="J1148" s="41">
        <v>0.596</v>
      </c>
      <c r="K1148" s="55" t="s">
        <v>146</v>
      </c>
      <c r="L1148" s="41" t="s">
        <v>55</v>
      </c>
      <c r="M1148" s="33" t="s">
        <v>43</v>
      </c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</row>
    <row r="1149">
      <c r="A1149" s="41" t="str">
        <f t="shared" si="1"/>
        <v>Ireland-Europe2003</v>
      </c>
      <c r="B1149" s="41">
        <v>0.015</v>
      </c>
      <c r="C1149" s="41">
        <v>0.005</v>
      </c>
      <c r="D1149" s="41">
        <v>81.0</v>
      </c>
      <c r="E1149" s="41">
        <v>76.0</v>
      </c>
      <c r="F1149" s="41">
        <v>0.208</v>
      </c>
      <c r="G1149" s="41">
        <v>0.681</v>
      </c>
      <c r="H1149" s="41">
        <v>0.111</v>
      </c>
      <c r="I1149" s="41">
        <v>3996521.0</v>
      </c>
      <c r="J1149" s="41">
        <v>0.599</v>
      </c>
      <c r="K1149" s="55" t="s">
        <v>146</v>
      </c>
      <c r="L1149" s="41" t="s">
        <v>55</v>
      </c>
      <c r="M1149" s="33" t="s">
        <v>44</v>
      </c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</row>
    <row r="1150">
      <c r="A1150" s="41" t="str">
        <f t="shared" si="1"/>
        <v>Ireland-Europe2004</v>
      </c>
      <c r="B1150" s="41">
        <v>0.015</v>
      </c>
      <c r="C1150" s="41">
        <v>0.005</v>
      </c>
      <c r="D1150" s="41">
        <v>81.0</v>
      </c>
      <c r="E1150" s="41">
        <v>76.0</v>
      </c>
      <c r="F1150" s="41">
        <v>0.206</v>
      </c>
      <c r="G1150" s="41">
        <v>0.683</v>
      </c>
      <c r="H1150" s="41">
        <v>0.111</v>
      </c>
      <c r="I1150" s="41">
        <v>4070262.0</v>
      </c>
      <c r="J1150" s="41">
        <v>0.602</v>
      </c>
      <c r="K1150" s="55" t="s">
        <v>146</v>
      </c>
      <c r="L1150" s="41" t="s">
        <v>55</v>
      </c>
      <c r="M1150" s="33" t="s">
        <v>45</v>
      </c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</row>
    <row r="1151">
      <c r="A1151" s="41" t="str">
        <f t="shared" si="1"/>
        <v>Ireland-Europe2005</v>
      </c>
      <c r="B1151" s="41">
        <v>0.015</v>
      </c>
      <c r="C1151" s="41">
        <v>0.004</v>
      </c>
      <c r="D1151" s="41">
        <v>81.0</v>
      </c>
      <c r="E1151" s="41">
        <v>77.0</v>
      </c>
      <c r="F1151" s="41">
        <v>0.206</v>
      </c>
      <c r="G1151" s="41">
        <v>0.684</v>
      </c>
      <c r="H1151" s="41">
        <v>0.111</v>
      </c>
      <c r="I1151" s="41">
        <v>4159914.0</v>
      </c>
      <c r="J1151" s="41">
        <v>0.605</v>
      </c>
      <c r="K1151" s="55" t="s">
        <v>146</v>
      </c>
      <c r="L1151" s="41" t="s">
        <v>55</v>
      </c>
      <c r="M1151" s="33" t="s">
        <v>46</v>
      </c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</row>
    <row r="1152">
      <c r="A1152" s="41" t="str">
        <f t="shared" si="1"/>
        <v>Ireland-Europe2006</v>
      </c>
      <c r="B1152" s="41">
        <v>0.015</v>
      </c>
      <c r="C1152" s="41">
        <v>0.004</v>
      </c>
      <c r="D1152" s="41">
        <v>82.0</v>
      </c>
      <c r="E1152" s="41">
        <v>77.0</v>
      </c>
      <c r="F1152" s="41">
        <v>0.206</v>
      </c>
      <c r="G1152" s="41">
        <v>0.683</v>
      </c>
      <c r="H1152" s="41">
        <v>0.111</v>
      </c>
      <c r="I1152" s="41">
        <v>4274137.0</v>
      </c>
      <c r="J1152" s="41">
        <v>0.608</v>
      </c>
      <c r="K1152" s="55" t="s">
        <v>146</v>
      </c>
      <c r="L1152" s="41" t="s">
        <v>55</v>
      </c>
      <c r="M1152" s="33" t="s">
        <v>47</v>
      </c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</row>
    <row r="1153">
      <c r="A1153" s="41" t="str">
        <f t="shared" si="1"/>
        <v>Ireland-Europe2007</v>
      </c>
      <c r="B1153" s="41">
        <v>0.016</v>
      </c>
      <c r="C1153" s="41">
        <v>0.004</v>
      </c>
      <c r="D1153" s="41">
        <v>82.0</v>
      </c>
      <c r="E1153" s="41">
        <v>77.0</v>
      </c>
      <c r="F1153" s="41">
        <v>0.208</v>
      </c>
      <c r="G1153" s="41">
        <v>0.681</v>
      </c>
      <c r="H1153" s="41">
        <v>0.111</v>
      </c>
      <c r="I1153" s="41">
        <v>4398942.0</v>
      </c>
      <c r="J1153" s="41">
        <v>0.61</v>
      </c>
      <c r="K1153" s="55" t="s">
        <v>146</v>
      </c>
      <c r="L1153" s="41" t="s">
        <v>55</v>
      </c>
      <c r="M1153" s="33" t="s">
        <v>48</v>
      </c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</row>
    <row r="1154">
      <c r="A1154" s="41" t="str">
        <f t="shared" si="1"/>
        <v>Ireland-Europe2008</v>
      </c>
      <c r="B1154" s="41">
        <v>0.017</v>
      </c>
      <c r="C1154" s="41">
        <v>0.004</v>
      </c>
      <c r="D1154" s="41">
        <v>82.0</v>
      </c>
      <c r="E1154" s="41">
        <v>78.0</v>
      </c>
      <c r="F1154" s="41">
        <v>0.21</v>
      </c>
      <c r="G1154" s="41">
        <v>0.679</v>
      </c>
      <c r="H1154" s="41">
        <v>0.111</v>
      </c>
      <c r="I1154" s="41">
        <v>4489544.0</v>
      </c>
      <c r="J1154" s="41">
        <v>0.613</v>
      </c>
      <c r="K1154" s="55" t="s">
        <v>146</v>
      </c>
      <c r="L1154" s="41" t="s">
        <v>55</v>
      </c>
      <c r="M1154" s="33" t="s">
        <v>49</v>
      </c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</row>
    <row r="1155">
      <c r="A1155" s="41" t="str">
        <f t="shared" si="1"/>
        <v>Ireland-Europe2009</v>
      </c>
      <c r="B1155" s="41">
        <v>0.017</v>
      </c>
      <c r="C1155" s="41">
        <v>0.004</v>
      </c>
      <c r="D1155" s="41">
        <v>83.0</v>
      </c>
      <c r="E1155" s="41">
        <v>78.0</v>
      </c>
      <c r="F1155" s="41">
        <v>0.212</v>
      </c>
      <c r="G1155" s="41">
        <v>0.676</v>
      </c>
      <c r="H1155" s="41">
        <v>0.112</v>
      </c>
      <c r="I1155" s="41">
        <v>4535375.0</v>
      </c>
      <c r="J1155" s="41">
        <v>0.616</v>
      </c>
      <c r="K1155" s="55" t="s">
        <v>146</v>
      </c>
      <c r="L1155" s="41" t="s">
        <v>55</v>
      </c>
      <c r="M1155" s="33" t="s">
        <v>50</v>
      </c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</row>
    <row r="1156">
      <c r="A1156" s="41" t="str">
        <f t="shared" si="1"/>
        <v>Ireland-Europe2010</v>
      </c>
      <c r="B1156" s="41">
        <v>0.017</v>
      </c>
      <c r="C1156" s="41">
        <v>0.004</v>
      </c>
      <c r="D1156" s="41">
        <v>83.0</v>
      </c>
      <c r="E1156" s="41">
        <v>79.0</v>
      </c>
      <c r="F1156" s="41">
        <v>0.213</v>
      </c>
      <c r="G1156" s="41">
        <v>0.673</v>
      </c>
      <c r="H1156" s="41">
        <v>0.113</v>
      </c>
      <c r="I1156" s="41">
        <v>4560155.0</v>
      </c>
      <c r="J1156" s="41">
        <v>0.618</v>
      </c>
      <c r="K1156" s="55" t="s">
        <v>146</v>
      </c>
      <c r="L1156" s="41" t="s">
        <v>55</v>
      </c>
      <c r="M1156" s="33" t="s">
        <v>51</v>
      </c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</row>
    <row r="1157">
      <c r="A1157" s="41" t="str">
        <f t="shared" si="1"/>
        <v>Ireland-Europe2011</v>
      </c>
      <c r="B1157" s="41">
        <v>0.016</v>
      </c>
      <c r="C1157" s="41">
        <v>0.003</v>
      </c>
      <c r="D1157" s="41">
        <v>83.0</v>
      </c>
      <c r="E1157" s="41">
        <v>79.0</v>
      </c>
      <c r="F1157" s="41">
        <v>0.215</v>
      </c>
      <c r="G1157" s="41">
        <v>0.67</v>
      </c>
      <c r="H1157" s="41">
        <v>0.115</v>
      </c>
      <c r="I1157" s="41">
        <v>4576794.0</v>
      </c>
      <c r="J1157" s="41">
        <v>0.621</v>
      </c>
      <c r="K1157" s="55" t="s">
        <v>146</v>
      </c>
      <c r="L1157" s="41" t="s">
        <v>55</v>
      </c>
      <c r="M1157" s="33" t="s">
        <v>52</v>
      </c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</row>
    <row r="1158">
      <c r="A1158" s="41" t="str">
        <f t="shared" si="1"/>
        <v>Ireland-Europe2012</v>
      </c>
      <c r="B1158" s="41">
        <v>0.016</v>
      </c>
      <c r="C1158" s="41">
        <v>0.003</v>
      </c>
      <c r="D1158" s="41">
        <v>83.0</v>
      </c>
      <c r="E1158" s="41">
        <v>79.0</v>
      </c>
      <c r="F1158" s="41">
        <v>0.215</v>
      </c>
      <c r="G1158" s="41">
        <v>0.667</v>
      </c>
      <c r="H1158" s="41">
        <v>0.118</v>
      </c>
      <c r="I1158" s="41">
        <v>4586897.0</v>
      </c>
      <c r="J1158" s="41">
        <v>0.624</v>
      </c>
      <c r="K1158" s="55" t="s">
        <v>146</v>
      </c>
      <c r="L1158" s="41" t="s">
        <v>55</v>
      </c>
      <c r="M1158" s="33" t="s">
        <v>53</v>
      </c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</row>
    <row r="1159">
      <c r="A1159" s="41" t="str">
        <f t="shared" si="1"/>
        <v>Isle of Man-Europe2000</v>
      </c>
      <c r="B1159" s="65">
        <v>0.0227639968895803</v>
      </c>
      <c r="C1159" s="41">
        <v>0.032</v>
      </c>
      <c r="D1159" s="41">
        <v>71.0</v>
      </c>
      <c r="E1159" s="41">
        <v>66.0</v>
      </c>
      <c r="F1159" s="41">
        <v>0.0303</v>
      </c>
      <c r="G1159" s="41">
        <v>0.623</v>
      </c>
      <c r="H1159" s="41">
        <v>0.073</v>
      </c>
      <c r="I1159" s="41">
        <v>76806.0</v>
      </c>
      <c r="J1159" s="41">
        <v>0.518</v>
      </c>
      <c r="K1159" s="55" t="s">
        <v>147</v>
      </c>
      <c r="L1159" s="41" t="s">
        <v>55</v>
      </c>
      <c r="M1159" s="33" t="s">
        <v>40</v>
      </c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</row>
    <row r="1160">
      <c r="A1160" s="41" t="str">
        <f t="shared" si="1"/>
        <v>Isle of Man-Europe2001</v>
      </c>
      <c r="B1160" s="65">
        <v>0.0227639968895803</v>
      </c>
      <c r="C1160" s="41">
        <v>0.032</v>
      </c>
      <c r="D1160" s="41">
        <v>71.0</v>
      </c>
      <c r="E1160" s="41">
        <v>66.0</v>
      </c>
      <c r="F1160" s="41">
        <v>0.0303</v>
      </c>
      <c r="G1160" s="41">
        <v>0.623</v>
      </c>
      <c r="H1160" s="41">
        <v>0.073</v>
      </c>
      <c r="I1160" s="41">
        <v>77616.0</v>
      </c>
      <c r="J1160" s="41">
        <v>0.518</v>
      </c>
      <c r="K1160" s="55" t="s">
        <v>147</v>
      </c>
      <c r="L1160" s="41" t="s">
        <v>55</v>
      </c>
      <c r="M1160" s="33" t="s">
        <v>42</v>
      </c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</row>
    <row r="1161">
      <c r="A1161" s="41" t="str">
        <f t="shared" si="1"/>
        <v>Isle of Man-Europe2002</v>
      </c>
      <c r="B1161" s="41">
        <v>0.011</v>
      </c>
      <c r="C1161" s="41">
        <v>0.032</v>
      </c>
      <c r="D1161" s="41">
        <v>82.0</v>
      </c>
      <c r="E1161" s="41">
        <v>75.0</v>
      </c>
      <c r="F1161" s="41">
        <v>0.0303</v>
      </c>
      <c r="G1161" s="41">
        <v>0.623</v>
      </c>
      <c r="H1161" s="41">
        <v>0.073</v>
      </c>
      <c r="I1161" s="41">
        <v>78338.0</v>
      </c>
      <c r="J1161" s="41">
        <v>0.519</v>
      </c>
      <c r="K1161" s="55" t="s">
        <v>147</v>
      </c>
      <c r="L1161" s="41" t="s">
        <v>55</v>
      </c>
      <c r="M1161" s="33" t="s">
        <v>43</v>
      </c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</row>
    <row r="1162">
      <c r="A1162" s="41" t="str">
        <f t="shared" si="1"/>
        <v>Isle of Man-Europe2003</v>
      </c>
      <c r="B1162" s="65">
        <v>0.0227639968895803</v>
      </c>
      <c r="C1162" s="41">
        <v>0.032</v>
      </c>
      <c r="D1162" s="41">
        <v>71.0</v>
      </c>
      <c r="E1162" s="41">
        <v>66.0</v>
      </c>
      <c r="F1162" s="41">
        <v>0.0303</v>
      </c>
      <c r="G1162" s="41">
        <v>0.623</v>
      </c>
      <c r="H1162" s="41">
        <v>0.073</v>
      </c>
      <c r="I1162" s="41">
        <v>79001.0</v>
      </c>
      <c r="J1162" s="41">
        <v>0.519</v>
      </c>
      <c r="K1162" s="55" t="s">
        <v>147</v>
      </c>
      <c r="L1162" s="41" t="s">
        <v>55</v>
      </c>
      <c r="M1162" s="33" t="s">
        <v>44</v>
      </c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</row>
    <row r="1163">
      <c r="A1163" s="41" t="str">
        <f t="shared" si="1"/>
        <v>Isle of Man-Europe2004</v>
      </c>
      <c r="B1163" s="65">
        <v>0.0227639968895803</v>
      </c>
      <c r="C1163" s="41">
        <v>0.032</v>
      </c>
      <c r="D1163" s="41">
        <v>71.0</v>
      </c>
      <c r="E1163" s="41">
        <v>66.0</v>
      </c>
      <c r="F1163" s="41">
        <v>0.0303</v>
      </c>
      <c r="G1163" s="41">
        <v>0.623</v>
      </c>
      <c r="H1163" s="41">
        <v>0.073</v>
      </c>
      <c r="I1163" s="41">
        <v>79658.0</v>
      </c>
      <c r="J1163" s="41">
        <v>0.519</v>
      </c>
      <c r="K1163" s="55" t="s">
        <v>147</v>
      </c>
      <c r="L1163" s="41" t="s">
        <v>55</v>
      </c>
      <c r="M1163" s="33" t="s">
        <v>45</v>
      </c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</row>
    <row r="1164">
      <c r="A1164" s="41" t="str">
        <f t="shared" si="1"/>
        <v>Isle of Man-Europe2005</v>
      </c>
      <c r="B1164" s="41">
        <v>0.011</v>
      </c>
      <c r="C1164" s="41">
        <v>0.032</v>
      </c>
      <c r="D1164" s="41">
        <v>71.0</v>
      </c>
      <c r="E1164" s="41">
        <v>66.0</v>
      </c>
      <c r="F1164" s="41">
        <v>0.0303</v>
      </c>
      <c r="G1164" s="41">
        <v>0.623</v>
      </c>
      <c r="H1164" s="41">
        <v>0.073</v>
      </c>
      <c r="I1164" s="41">
        <v>80345.0</v>
      </c>
      <c r="J1164" s="41">
        <v>0.519</v>
      </c>
      <c r="K1164" s="55" t="s">
        <v>147</v>
      </c>
      <c r="L1164" s="41" t="s">
        <v>55</v>
      </c>
      <c r="M1164" s="33" t="s">
        <v>46</v>
      </c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</row>
    <row r="1165">
      <c r="A1165" s="41" t="str">
        <f t="shared" si="1"/>
        <v>Isle of Man-Europe2006</v>
      </c>
      <c r="B1165" s="65">
        <v>0.0227639968895803</v>
      </c>
      <c r="C1165" s="41">
        <v>0.032</v>
      </c>
      <c r="D1165" s="41">
        <v>71.0</v>
      </c>
      <c r="E1165" s="41">
        <v>66.0</v>
      </c>
      <c r="F1165" s="41">
        <v>0.0303</v>
      </c>
      <c r="G1165" s="41">
        <v>0.623</v>
      </c>
      <c r="H1165" s="41">
        <v>0.073</v>
      </c>
      <c r="I1165" s="41">
        <v>81068.0</v>
      </c>
      <c r="J1165" s="41">
        <v>0.519</v>
      </c>
      <c r="K1165" s="55" t="s">
        <v>147</v>
      </c>
      <c r="L1165" s="41" t="s">
        <v>55</v>
      </c>
      <c r="M1165" s="33" t="s">
        <v>47</v>
      </c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</row>
    <row r="1166">
      <c r="A1166" s="41" t="str">
        <f t="shared" si="1"/>
        <v>Isle of Man-Europe2007</v>
      </c>
      <c r="B1166" s="41">
        <v>0.011</v>
      </c>
      <c r="C1166" s="41">
        <v>0.032</v>
      </c>
      <c r="D1166" s="41">
        <v>71.0</v>
      </c>
      <c r="E1166" s="41">
        <v>66.0</v>
      </c>
      <c r="F1166" s="41">
        <v>0.0303</v>
      </c>
      <c r="G1166" s="41">
        <v>0.623</v>
      </c>
      <c r="H1166" s="41">
        <v>0.073</v>
      </c>
      <c r="I1166" s="41">
        <v>81812.0</v>
      </c>
      <c r="J1166" s="41">
        <v>0.519</v>
      </c>
      <c r="K1166" s="55" t="s">
        <v>147</v>
      </c>
      <c r="L1166" s="41" t="s">
        <v>55</v>
      </c>
      <c r="M1166" s="33" t="s">
        <v>48</v>
      </c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</row>
    <row r="1167">
      <c r="A1167" s="41" t="str">
        <f t="shared" si="1"/>
        <v>Isle of Man-Europe2008</v>
      </c>
      <c r="B1167" s="65">
        <v>0.0227639968895803</v>
      </c>
      <c r="C1167" s="41">
        <v>0.032</v>
      </c>
      <c r="D1167" s="41">
        <v>71.0</v>
      </c>
      <c r="E1167" s="41">
        <v>66.0</v>
      </c>
      <c r="F1167" s="41">
        <v>0.0303</v>
      </c>
      <c r="G1167" s="41">
        <v>0.623</v>
      </c>
      <c r="H1167" s="41">
        <v>0.073</v>
      </c>
      <c r="I1167" s="41">
        <v>82561.0</v>
      </c>
      <c r="J1167" s="41">
        <v>0.52</v>
      </c>
      <c r="K1167" s="55" t="s">
        <v>147</v>
      </c>
      <c r="L1167" s="41" t="s">
        <v>55</v>
      </c>
      <c r="M1167" s="33" t="s">
        <v>49</v>
      </c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</row>
    <row r="1168">
      <c r="A1168" s="41" t="str">
        <f t="shared" si="1"/>
        <v>Isle of Man-Europe2009</v>
      </c>
      <c r="B1168" s="65">
        <v>0.0227639968895803</v>
      </c>
      <c r="C1168" s="41">
        <v>0.032</v>
      </c>
      <c r="D1168" s="41">
        <v>71.0</v>
      </c>
      <c r="E1168" s="41">
        <v>66.0</v>
      </c>
      <c r="F1168" s="41">
        <v>0.0303</v>
      </c>
      <c r="G1168" s="41">
        <v>0.623</v>
      </c>
      <c r="H1168" s="41">
        <v>0.073</v>
      </c>
      <c r="I1168" s="41">
        <v>83293.0</v>
      </c>
      <c r="J1168" s="41">
        <v>0.52</v>
      </c>
      <c r="K1168" s="55" t="s">
        <v>147</v>
      </c>
      <c r="L1168" s="41" t="s">
        <v>55</v>
      </c>
      <c r="M1168" s="33" t="s">
        <v>50</v>
      </c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</row>
    <row r="1169">
      <c r="A1169" s="41" t="str">
        <f t="shared" si="1"/>
        <v>Isle of Man-Europe2010</v>
      </c>
      <c r="B1169" s="65">
        <v>0.0227639968895803</v>
      </c>
      <c r="C1169" s="41">
        <v>0.032</v>
      </c>
      <c r="D1169" s="41">
        <v>71.0</v>
      </c>
      <c r="E1169" s="41">
        <v>66.0</v>
      </c>
      <c r="F1169" s="41">
        <v>0.0303</v>
      </c>
      <c r="G1169" s="41">
        <v>0.623</v>
      </c>
      <c r="H1169" s="41">
        <v>0.073</v>
      </c>
      <c r="I1169" s="41">
        <v>83992.0</v>
      </c>
      <c r="J1169" s="41">
        <v>0.52</v>
      </c>
      <c r="K1169" s="55" t="s">
        <v>147</v>
      </c>
      <c r="L1169" s="41" t="s">
        <v>55</v>
      </c>
      <c r="M1169" s="33" t="s">
        <v>51</v>
      </c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</row>
    <row r="1170">
      <c r="A1170" s="41" t="str">
        <f t="shared" si="1"/>
        <v>Isle of Man-Europe2011</v>
      </c>
      <c r="B1170" s="65">
        <v>0.0227639968895803</v>
      </c>
      <c r="C1170" s="41">
        <v>0.032</v>
      </c>
      <c r="D1170" s="41">
        <v>71.0</v>
      </c>
      <c r="E1170" s="41">
        <v>66.0</v>
      </c>
      <c r="F1170" s="41">
        <v>0.0303</v>
      </c>
      <c r="G1170" s="41">
        <v>0.623</v>
      </c>
      <c r="H1170" s="41">
        <v>0.073</v>
      </c>
      <c r="I1170" s="41">
        <v>84654.0</v>
      </c>
      <c r="J1170" s="41">
        <v>0.52</v>
      </c>
      <c r="K1170" s="55" t="s">
        <v>147</v>
      </c>
      <c r="L1170" s="41" t="s">
        <v>55</v>
      </c>
      <c r="M1170" s="33" t="s">
        <v>52</v>
      </c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</row>
    <row r="1171">
      <c r="A1171" s="41" t="str">
        <f t="shared" si="1"/>
        <v>Isle of Man-Europe2012</v>
      </c>
      <c r="B1171" s="65">
        <v>0.0227639968895803</v>
      </c>
      <c r="C1171" s="41">
        <v>0.032</v>
      </c>
      <c r="D1171" s="41">
        <v>71.0</v>
      </c>
      <c r="E1171" s="41">
        <v>66.0</v>
      </c>
      <c r="F1171" s="41">
        <v>0.0303</v>
      </c>
      <c r="G1171" s="41">
        <v>0.623</v>
      </c>
      <c r="H1171" s="41">
        <v>0.073</v>
      </c>
      <c r="I1171" s="41">
        <v>85284.0</v>
      </c>
      <c r="J1171" s="41">
        <v>0.52</v>
      </c>
      <c r="K1171" s="55" t="s">
        <v>147</v>
      </c>
      <c r="L1171" s="41" t="s">
        <v>55</v>
      </c>
      <c r="M1171" s="33" t="s">
        <v>53</v>
      </c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</row>
    <row r="1172">
      <c r="A1172" s="41" t="str">
        <f t="shared" si="1"/>
        <v>Israel-Middle East2000</v>
      </c>
      <c r="B1172" s="41">
        <v>0.022</v>
      </c>
      <c r="C1172" s="41">
        <v>0.006</v>
      </c>
      <c r="D1172" s="41">
        <v>81.0</v>
      </c>
      <c r="E1172" s="41">
        <v>77.0</v>
      </c>
      <c r="F1172" s="41">
        <v>0.281</v>
      </c>
      <c r="G1172" s="41">
        <v>0.619</v>
      </c>
      <c r="H1172" s="41">
        <v>0.1</v>
      </c>
      <c r="I1172" s="41">
        <v>6289000.0</v>
      </c>
      <c r="J1172" s="41">
        <v>0.912</v>
      </c>
      <c r="K1172" s="55" t="s">
        <v>148</v>
      </c>
      <c r="L1172" s="41" t="s">
        <v>72</v>
      </c>
      <c r="M1172" s="33" t="s">
        <v>40</v>
      </c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</row>
    <row r="1173">
      <c r="A1173" s="41" t="str">
        <f t="shared" si="1"/>
        <v>Israel-Middle East2001</v>
      </c>
      <c r="B1173" s="41">
        <v>0.021</v>
      </c>
      <c r="C1173" s="41">
        <v>0.005</v>
      </c>
      <c r="D1173" s="41">
        <v>81.0</v>
      </c>
      <c r="E1173" s="41">
        <v>78.0</v>
      </c>
      <c r="F1173" s="41">
        <v>0.28</v>
      </c>
      <c r="G1173" s="41">
        <v>0.619</v>
      </c>
      <c r="H1173" s="41">
        <v>0.1</v>
      </c>
      <c r="I1173" s="41">
        <v>6439000.0</v>
      </c>
      <c r="J1173" s="41">
        <v>0.913</v>
      </c>
      <c r="K1173" s="55" t="s">
        <v>148</v>
      </c>
      <c r="L1173" s="41" t="s">
        <v>72</v>
      </c>
      <c r="M1173" s="33" t="s">
        <v>42</v>
      </c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</row>
    <row r="1174">
      <c r="A1174" s="41" t="str">
        <f t="shared" si="1"/>
        <v>Israel-Middle East2002</v>
      </c>
      <c r="B1174" s="41">
        <v>0.021</v>
      </c>
      <c r="C1174" s="41">
        <v>0.005</v>
      </c>
      <c r="D1174" s="41">
        <v>82.0</v>
      </c>
      <c r="E1174" s="41">
        <v>78.0</v>
      </c>
      <c r="F1174" s="41">
        <v>0.28</v>
      </c>
      <c r="G1174" s="41">
        <v>0.62</v>
      </c>
      <c r="H1174" s="41">
        <v>0.1</v>
      </c>
      <c r="I1174" s="41">
        <v>6570000.0</v>
      </c>
      <c r="J1174" s="41">
        <v>0.913</v>
      </c>
      <c r="K1174" s="55" t="s">
        <v>148</v>
      </c>
      <c r="L1174" s="41" t="s">
        <v>72</v>
      </c>
      <c r="M1174" s="33" t="s">
        <v>43</v>
      </c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</row>
    <row r="1175">
      <c r="A1175" s="41" t="str">
        <f t="shared" si="1"/>
        <v>Israel-Middle East2003</v>
      </c>
      <c r="B1175" s="41">
        <v>0.022</v>
      </c>
      <c r="C1175" s="41">
        <v>0.005</v>
      </c>
      <c r="D1175" s="41">
        <v>82.0</v>
      </c>
      <c r="E1175" s="41">
        <v>78.0</v>
      </c>
      <c r="F1175" s="41">
        <v>0.28</v>
      </c>
      <c r="G1175" s="41">
        <v>0.62</v>
      </c>
      <c r="H1175" s="41">
        <v>0.1</v>
      </c>
      <c r="I1175" s="41">
        <v>6689700.0</v>
      </c>
      <c r="J1175" s="41">
        <v>0.914</v>
      </c>
      <c r="K1175" s="55" t="s">
        <v>148</v>
      </c>
      <c r="L1175" s="41" t="s">
        <v>72</v>
      </c>
      <c r="M1175" s="33" t="s">
        <v>44</v>
      </c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</row>
    <row r="1176">
      <c r="A1176" s="41" t="str">
        <f t="shared" si="1"/>
        <v>Israel-Middle East2004</v>
      </c>
      <c r="B1176" s="41">
        <v>0.021</v>
      </c>
      <c r="C1176" s="41">
        <v>0.005</v>
      </c>
      <c r="D1176" s="41">
        <v>82.0</v>
      </c>
      <c r="E1176" s="41">
        <v>78.0</v>
      </c>
      <c r="F1176" s="41">
        <v>0.279</v>
      </c>
      <c r="G1176" s="41">
        <v>0.621</v>
      </c>
      <c r="H1176" s="41">
        <v>0.1</v>
      </c>
      <c r="I1176" s="41">
        <v>6809000.0</v>
      </c>
      <c r="J1176" s="41">
        <v>0.915</v>
      </c>
      <c r="K1176" s="55" t="s">
        <v>148</v>
      </c>
      <c r="L1176" s="41" t="s">
        <v>72</v>
      </c>
      <c r="M1176" s="33" t="s">
        <v>45</v>
      </c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</row>
    <row r="1177">
      <c r="A1177" s="41" t="str">
        <f t="shared" si="1"/>
        <v>Israel-Middle East2005</v>
      </c>
      <c r="B1177" s="41">
        <v>0.021</v>
      </c>
      <c r="C1177" s="41">
        <v>0.005</v>
      </c>
      <c r="D1177" s="41">
        <v>82.0</v>
      </c>
      <c r="E1177" s="41">
        <v>78.0</v>
      </c>
      <c r="F1177" s="41">
        <v>0.279</v>
      </c>
      <c r="G1177" s="41">
        <v>0.621</v>
      </c>
      <c r="H1177" s="41">
        <v>0.1</v>
      </c>
      <c r="I1177" s="41">
        <v>6930100.0</v>
      </c>
      <c r="J1177" s="41">
        <v>0.915</v>
      </c>
      <c r="K1177" s="55" t="s">
        <v>148</v>
      </c>
      <c r="L1177" s="41" t="s">
        <v>72</v>
      </c>
      <c r="M1177" s="33" t="s">
        <v>46</v>
      </c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</row>
    <row r="1178">
      <c r="A1178" s="41" t="str">
        <f t="shared" si="1"/>
        <v>Israel-Middle East2006</v>
      </c>
      <c r="B1178" s="41">
        <v>0.021</v>
      </c>
      <c r="C1178" s="41">
        <v>0.004</v>
      </c>
      <c r="D1178" s="41">
        <v>83.0</v>
      </c>
      <c r="E1178" s="41">
        <v>88.0</v>
      </c>
      <c r="F1178" s="41">
        <v>0.277</v>
      </c>
      <c r="G1178" s="41">
        <v>0.622</v>
      </c>
      <c r="H1178" s="41">
        <v>0.101</v>
      </c>
      <c r="I1178" s="41">
        <v>7053700.0</v>
      </c>
      <c r="J1178" s="41">
        <v>0.916</v>
      </c>
      <c r="K1178" s="55" t="s">
        <v>148</v>
      </c>
      <c r="L1178" s="41" t="s">
        <v>72</v>
      </c>
      <c r="M1178" s="33" t="s">
        <v>47</v>
      </c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</row>
    <row r="1179">
      <c r="A1179" s="41" t="str">
        <f t="shared" si="1"/>
        <v>Israel-Middle East2007</v>
      </c>
      <c r="B1179" s="41">
        <v>0.021</v>
      </c>
      <c r="C1179" s="41">
        <v>0.004</v>
      </c>
      <c r="D1179" s="41">
        <v>82.0</v>
      </c>
      <c r="E1179" s="41">
        <v>88.0</v>
      </c>
      <c r="F1179" s="41">
        <v>0.275</v>
      </c>
      <c r="G1179" s="41">
        <v>0.623</v>
      </c>
      <c r="H1179" s="41">
        <v>0.102</v>
      </c>
      <c r="I1179" s="41">
        <v>7180100.0</v>
      </c>
      <c r="J1179" s="41">
        <v>0.916</v>
      </c>
      <c r="K1179" s="55" t="s">
        <v>148</v>
      </c>
      <c r="L1179" s="41" t="s">
        <v>72</v>
      </c>
      <c r="M1179" s="33" t="s">
        <v>48</v>
      </c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</row>
    <row r="1180">
      <c r="A1180" s="41" t="str">
        <f t="shared" si="1"/>
        <v>Israel-Middle East2008</v>
      </c>
      <c r="B1180" s="41">
        <v>0.022</v>
      </c>
      <c r="C1180" s="41">
        <v>0.004</v>
      </c>
      <c r="D1180" s="41">
        <v>83.0</v>
      </c>
      <c r="E1180" s="41">
        <v>79.0</v>
      </c>
      <c r="F1180" s="41">
        <v>0.274</v>
      </c>
      <c r="G1180" s="41">
        <v>0.624</v>
      </c>
      <c r="H1180" s="41">
        <v>0.103</v>
      </c>
      <c r="I1180" s="41">
        <v>7308800.0</v>
      </c>
      <c r="J1180" s="41">
        <v>0.917</v>
      </c>
      <c r="K1180" s="55" t="s">
        <v>148</v>
      </c>
      <c r="L1180" s="41" t="s">
        <v>72</v>
      </c>
      <c r="M1180" s="33" t="s">
        <v>49</v>
      </c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</row>
    <row r="1181">
      <c r="A1181" s="41" t="str">
        <f t="shared" si="1"/>
        <v>Israel-Middle East2009</v>
      </c>
      <c r="B1181" s="41">
        <v>0.022</v>
      </c>
      <c r="C1181" s="41">
        <v>0.004</v>
      </c>
      <c r="D1181" s="41">
        <v>83.0</v>
      </c>
      <c r="E1181" s="41">
        <v>80.0</v>
      </c>
      <c r="F1181" s="41">
        <v>0.272</v>
      </c>
      <c r="G1181" s="41">
        <v>0.624</v>
      </c>
      <c r="H1181" s="41">
        <v>0.104</v>
      </c>
      <c r="I1181" s="41">
        <v>7485600.0</v>
      </c>
      <c r="J1181" s="41">
        <v>0.918</v>
      </c>
      <c r="K1181" s="55" t="s">
        <v>148</v>
      </c>
      <c r="L1181" s="41" t="s">
        <v>72</v>
      </c>
      <c r="M1181" s="33" t="s">
        <v>50</v>
      </c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</row>
    <row r="1182">
      <c r="A1182" s="41" t="str">
        <f t="shared" si="1"/>
        <v>Israel-Middle East2010</v>
      </c>
      <c r="B1182" s="41">
        <v>0.022</v>
      </c>
      <c r="C1182" s="41">
        <v>0.004</v>
      </c>
      <c r="D1182" s="41">
        <v>84.0</v>
      </c>
      <c r="E1182" s="41">
        <v>80.0</v>
      </c>
      <c r="F1182" s="41">
        <v>0.272</v>
      </c>
      <c r="G1182" s="41">
        <v>0.623</v>
      </c>
      <c r="H1182" s="41">
        <v>0.104</v>
      </c>
      <c r="I1182" s="41">
        <v>7623600.0</v>
      </c>
      <c r="J1182" s="41">
        <v>0.918</v>
      </c>
      <c r="K1182" s="55" t="s">
        <v>148</v>
      </c>
      <c r="L1182" s="41" t="s">
        <v>72</v>
      </c>
      <c r="M1182" s="33" t="s">
        <v>51</v>
      </c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</row>
    <row r="1183">
      <c r="A1183" s="41" t="str">
        <f t="shared" si="1"/>
        <v>Israel-Middle East2011</v>
      </c>
      <c r="B1183" s="41">
        <v>0.021</v>
      </c>
      <c r="C1183" s="41">
        <v>0.003</v>
      </c>
      <c r="D1183" s="41">
        <v>84.0</v>
      </c>
      <c r="E1183" s="41">
        <v>80.0</v>
      </c>
      <c r="F1183" s="41">
        <v>0.273</v>
      </c>
      <c r="G1183" s="41">
        <v>0.622</v>
      </c>
      <c r="H1183" s="41">
        <v>0.105</v>
      </c>
      <c r="I1183" s="41">
        <v>7765800.0</v>
      </c>
      <c r="J1183" s="41">
        <v>0.919</v>
      </c>
      <c r="K1183" s="55" t="s">
        <v>148</v>
      </c>
      <c r="L1183" s="41" t="s">
        <v>72</v>
      </c>
      <c r="M1183" s="33" t="s">
        <v>52</v>
      </c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</row>
    <row r="1184">
      <c r="A1184" s="41" t="str">
        <f t="shared" si="1"/>
        <v>Israel-Middle East2012</v>
      </c>
      <c r="B1184" s="41">
        <v>0.022</v>
      </c>
      <c r="C1184" s="41">
        <v>0.003</v>
      </c>
      <c r="D1184" s="41">
        <v>84.0</v>
      </c>
      <c r="E1184" s="41">
        <v>80.0</v>
      </c>
      <c r="F1184" s="41">
        <v>0.275</v>
      </c>
      <c r="G1184" s="41">
        <v>0.619</v>
      </c>
      <c r="H1184" s="41">
        <v>0.105</v>
      </c>
      <c r="I1184" s="41">
        <v>7910500.0</v>
      </c>
      <c r="J1184" s="41">
        <v>0.919</v>
      </c>
      <c r="K1184" s="55" t="s">
        <v>148</v>
      </c>
      <c r="L1184" s="41" t="s">
        <v>72</v>
      </c>
      <c r="M1184" s="33" t="s">
        <v>53</v>
      </c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</row>
    <row r="1185">
      <c r="A1185" s="41" t="str">
        <f t="shared" si="1"/>
        <v>Italy-Europe2000</v>
      </c>
      <c r="B1185" s="41">
        <v>0.01</v>
      </c>
      <c r="C1185" s="41">
        <v>0.005</v>
      </c>
      <c r="D1185" s="41">
        <v>83.0</v>
      </c>
      <c r="E1185" s="41">
        <v>77.0</v>
      </c>
      <c r="F1185" s="41">
        <v>0.143</v>
      </c>
      <c r="G1185" s="41">
        <v>0.674</v>
      </c>
      <c r="H1185" s="41">
        <v>0.183</v>
      </c>
      <c r="I1185" s="41">
        <v>5.6942108E7</v>
      </c>
      <c r="J1185" s="41">
        <v>0.672</v>
      </c>
      <c r="K1185" s="55" t="s">
        <v>149</v>
      </c>
      <c r="L1185" s="41" t="s">
        <v>55</v>
      </c>
      <c r="M1185" s="33" t="s">
        <v>40</v>
      </c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</row>
    <row r="1186">
      <c r="A1186" s="41" t="str">
        <f t="shared" si="1"/>
        <v>Italy-Europe2001</v>
      </c>
      <c r="B1186" s="41">
        <v>0.009</v>
      </c>
      <c r="C1186" s="41">
        <v>0.004</v>
      </c>
      <c r="D1186" s="41">
        <v>83.0</v>
      </c>
      <c r="E1186" s="41">
        <v>77.0</v>
      </c>
      <c r="F1186" s="41">
        <v>0.143</v>
      </c>
      <c r="G1186" s="41">
        <v>0.672</v>
      </c>
      <c r="H1186" s="41">
        <v>0.186</v>
      </c>
      <c r="I1186" s="41">
        <v>5.69741E7</v>
      </c>
      <c r="J1186" s="41">
        <v>0.673</v>
      </c>
      <c r="K1186" s="55" t="s">
        <v>149</v>
      </c>
      <c r="L1186" s="41" t="s">
        <v>55</v>
      </c>
      <c r="M1186" s="33" t="s">
        <v>42</v>
      </c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</row>
    <row r="1187">
      <c r="A1187" s="41" t="str">
        <f t="shared" si="1"/>
        <v>Italy-Europe2002</v>
      </c>
      <c r="B1187" s="41">
        <v>0.009</v>
      </c>
      <c r="C1187" s="41">
        <v>0.004</v>
      </c>
      <c r="D1187" s="41">
        <v>83.0</v>
      </c>
      <c r="E1187" s="41">
        <v>77.0</v>
      </c>
      <c r="F1187" s="41">
        <v>0.142</v>
      </c>
      <c r="G1187" s="41">
        <v>0.669</v>
      </c>
      <c r="H1187" s="41">
        <v>0.189</v>
      </c>
      <c r="I1187" s="41">
        <v>5.7059007E7</v>
      </c>
      <c r="J1187" s="41">
        <v>0.674</v>
      </c>
      <c r="K1187" s="55" t="s">
        <v>149</v>
      </c>
      <c r="L1187" s="41" t="s">
        <v>55</v>
      </c>
      <c r="M1187" s="33" t="s">
        <v>43</v>
      </c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</row>
    <row r="1188">
      <c r="A1188" s="41" t="str">
        <f t="shared" si="1"/>
        <v>Italy-Europe2003</v>
      </c>
      <c r="B1188" s="41">
        <v>0.009</v>
      </c>
      <c r="C1188" s="41">
        <v>0.004</v>
      </c>
      <c r="D1188" s="41">
        <v>83.0</v>
      </c>
      <c r="E1188" s="41">
        <v>77.0</v>
      </c>
      <c r="F1188" s="41">
        <v>0.142</v>
      </c>
      <c r="G1188" s="41">
        <v>0.667</v>
      </c>
      <c r="H1188" s="41">
        <v>0.192</v>
      </c>
      <c r="I1188" s="41">
        <v>5.7313203E7</v>
      </c>
      <c r="J1188" s="41">
        <v>0.675</v>
      </c>
      <c r="K1188" s="55" t="s">
        <v>149</v>
      </c>
      <c r="L1188" s="41" t="s">
        <v>55</v>
      </c>
      <c r="M1188" s="33" t="s">
        <v>44</v>
      </c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</row>
    <row r="1189">
      <c r="A1189" s="41" t="str">
        <f t="shared" si="1"/>
        <v>Italy-Europe2004</v>
      </c>
      <c r="B1189" s="41">
        <v>0.01</v>
      </c>
      <c r="C1189" s="41">
        <v>0.004</v>
      </c>
      <c r="D1189" s="41">
        <v>84.0</v>
      </c>
      <c r="E1189" s="41">
        <v>78.0</v>
      </c>
      <c r="F1189" s="41">
        <v>0.141</v>
      </c>
      <c r="G1189" s="41">
        <v>0.665</v>
      </c>
      <c r="H1189" s="41">
        <v>0.194</v>
      </c>
      <c r="I1189" s="41">
        <v>5.7685327E7</v>
      </c>
      <c r="J1189" s="41">
        <v>0.676</v>
      </c>
      <c r="K1189" s="55" t="s">
        <v>149</v>
      </c>
      <c r="L1189" s="41" t="s">
        <v>55</v>
      </c>
      <c r="M1189" s="33" t="s">
        <v>45</v>
      </c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</row>
    <row r="1190">
      <c r="A1190" s="41" t="str">
        <f t="shared" si="1"/>
        <v>Italy-Europe2005</v>
      </c>
      <c r="B1190" s="41">
        <v>0.01</v>
      </c>
      <c r="C1190" s="41">
        <v>0.004</v>
      </c>
      <c r="D1190" s="41">
        <v>84.0</v>
      </c>
      <c r="E1190" s="41">
        <v>78.0</v>
      </c>
      <c r="F1190" s="41">
        <v>0.141</v>
      </c>
      <c r="G1190" s="41">
        <v>0.663</v>
      </c>
      <c r="H1190" s="41">
        <v>0.196</v>
      </c>
      <c r="I1190" s="41">
        <v>5.7969484E7</v>
      </c>
      <c r="J1190" s="41">
        <v>0.677</v>
      </c>
      <c r="K1190" s="55" t="s">
        <v>149</v>
      </c>
      <c r="L1190" s="41" t="s">
        <v>55</v>
      </c>
      <c r="M1190" s="33" t="s">
        <v>46</v>
      </c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</row>
    <row r="1191">
      <c r="A1191" s="41" t="str">
        <f t="shared" si="1"/>
        <v>Italy-Europe2006</v>
      </c>
      <c r="B1191" s="41">
        <v>0.01</v>
      </c>
      <c r="C1191" s="41">
        <v>0.004</v>
      </c>
      <c r="D1191" s="41">
        <v>84.0</v>
      </c>
      <c r="E1191" s="41">
        <v>79.0</v>
      </c>
      <c r="F1191" s="41">
        <v>0.141</v>
      </c>
      <c r="G1191" s="41">
        <v>0.661</v>
      </c>
      <c r="H1191" s="41">
        <v>0.198</v>
      </c>
      <c r="I1191" s="41">
        <v>5.8143979E7</v>
      </c>
      <c r="J1191" s="41">
        <v>0.679</v>
      </c>
      <c r="K1191" s="55" t="s">
        <v>149</v>
      </c>
      <c r="L1191" s="41" t="s">
        <v>55</v>
      </c>
      <c r="M1191" s="33" t="s">
        <v>47</v>
      </c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</row>
    <row r="1192">
      <c r="A1192" s="41" t="str">
        <f t="shared" si="1"/>
        <v>Italy-Europe2007</v>
      </c>
      <c r="B1192" s="41">
        <v>0.01</v>
      </c>
      <c r="C1192" s="41">
        <v>0.004</v>
      </c>
      <c r="D1192" s="41">
        <v>84.0</v>
      </c>
      <c r="E1192" s="41">
        <v>79.0</v>
      </c>
      <c r="F1192" s="41">
        <v>0.141</v>
      </c>
      <c r="G1192" s="41">
        <v>0.66</v>
      </c>
      <c r="H1192" s="41">
        <v>0.199</v>
      </c>
      <c r="I1192" s="41">
        <v>5.843831E7</v>
      </c>
      <c r="J1192" s="41">
        <v>0.68</v>
      </c>
      <c r="K1192" s="55" t="s">
        <v>149</v>
      </c>
      <c r="L1192" s="41" t="s">
        <v>55</v>
      </c>
      <c r="M1192" s="33" t="s">
        <v>48</v>
      </c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</row>
    <row r="1193">
      <c r="A1193" s="41" t="str">
        <f t="shared" si="1"/>
        <v>Italy-Europe2008</v>
      </c>
      <c r="B1193" s="41">
        <v>0.01</v>
      </c>
      <c r="C1193" s="41">
        <v>0.004</v>
      </c>
      <c r="D1193" s="41">
        <v>85.0</v>
      </c>
      <c r="E1193" s="41">
        <v>79.0</v>
      </c>
      <c r="F1193" s="41">
        <v>0.14</v>
      </c>
      <c r="G1193" s="41">
        <v>0.66</v>
      </c>
      <c r="H1193" s="41">
        <v>0.2</v>
      </c>
      <c r="I1193" s="41">
        <v>5.8826731E7</v>
      </c>
      <c r="J1193" s="41">
        <v>0.681</v>
      </c>
      <c r="K1193" s="55" t="s">
        <v>149</v>
      </c>
      <c r="L1193" s="41" t="s">
        <v>55</v>
      </c>
      <c r="M1193" s="33" t="s">
        <v>49</v>
      </c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</row>
    <row r="1194">
      <c r="A1194" s="41" t="str">
        <f t="shared" si="1"/>
        <v>Italy-Europe2009</v>
      </c>
      <c r="B1194" s="41">
        <v>0.01</v>
      </c>
      <c r="C1194" s="41">
        <v>0.004</v>
      </c>
      <c r="D1194" s="41">
        <v>85.0</v>
      </c>
      <c r="E1194" s="41">
        <v>79.0</v>
      </c>
      <c r="F1194" s="41">
        <v>0.14</v>
      </c>
      <c r="G1194" s="41">
        <v>0.658</v>
      </c>
      <c r="H1194" s="41">
        <v>0.201</v>
      </c>
      <c r="I1194" s="41">
        <v>5.9095365E7</v>
      </c>
      <c r="J1194" s="41">
        <v>0.682</v>
      </c>
      <c r="K1194" s="55" t="s">
        <v>149</v>
      </c>
      <c r="L1194" s="41" t="s">
        <v>55</v>
      </c>
      <c r="M1194" s="33" t="s">
        <v>50</v>
      </c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</row>
    <row r="1195">
      <c r="A1195" s="41" t="str">
        <f t="shared" si="1"/>
        <v>Italy-Europe2010</v>
      </c>
      <c r="B1195" s="41">
        <v>0.009</v>
      </c>
      <c r="C1195" s="41">
        <v>0.003</v>
      </c>
      <c r="D1195" s="41">
        <v>85.0</v>
      </c>
      <c r="E1195" s="41">
        <v>80.0</v>
      </c>
      <c r="F1195" s="41">
        <v>0.14</v>
      </c>
      <c r="G1195" s="41">
        <v>0.657</v>
      </c>
      <c r="H1195" s="41">
        <v>0.203</v>
      </c>
      <c r="I1195" s="41">
        <v>5.9277417E7</v>
      </c>
      <c r="J1195" s="41">
        <v>0.683</v>
      </c>
      <c r="K1195" s="55" t="s">
        <v>149</v>
      </c>
      <c r="L1195" s="41" t="s">
        <v>55</v>
      </c>
      <c r="M1195" s="33" t="s">
        <v>51</v>
      </c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</row>
    <row r="1196">
      <c r="A1196" s="41" t="str">
        <f t="shared" si="1"/>
        <v>Italy-Europe2011</v>
      </c>
      <c r="B1196" s="41">
        <v>0.009</v>
      </c>
      <c r="C1196" s="41">
        <v>0.003</v>
      </c>
      <c r="D1196" s="41">
        <v>85.0</v>
      </c>
      <c r="E1196" s="41">
        <v>80.0</v>
      </c>
      <c r="F1196" s="41">
        <v>0.14</v>
      </c>
      <c r="G1196" s="41">
        <v>0.654</v>
      </c>
      <c r="H1196" s="41">
        <v>0.205</v>
      </c>
      <c r="I1196" s="41">
        <v>5.9379449E7</v>
      </c>
      <c r="J1196" s="41">
        <v>0.684</v>
      </c>
      <c r="K1196" s="55" t="s">
        <v>149</v>
      </c>
      <c r="L1196" s="41" t="s">
        <v>55</v>
      </c>
      <c r="M1196" s="33" t="s">
        <v>52</v>
      </c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</row>
    <row r="1197">
      <c r="A1197" s="41" t="str">
        <f t="shared" si="1"/>
        <v>Italy-Europe2012</v>
      </c>
      <c r="B1197" s="41">
        <v>0.009</v>
      </c>
      <c r="C1197" s="41">
        <v>0.003</v>
      </c>
      <c r="D1197" s="41">
        <v>86.0</v>
      </c>
      <c r="E1197" s="41">
        <v>80.0</v>
      </c>
      <c r="F1197" s="41">
        <v>0.14</v>
      </c>
      <c r="G1197" s="41">
        <v>0.651</v>
      </c>
      <c r="H1197" s="41">
        <v>0.208</v>
      </c>
      <c r="I1197" s="41">
        <v>5.9539717E7</v>
      </c>
      <c r="J1197" s="41">
        <v>0.686</v>
      </c>
      <c r="K1197" s="55" t="s">
        <v>149</v>
      </c>
      <c r="L1197" s="41" t="s">
        <v>55</v>
      </c>
      <c r="M1197" s="33" t="s">
        <v>53</v>
      </c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</row>
    <row r="1198">
      <c r="A1198" s="41" t="str">
        <f t="shared" si="1"/>
        <v>Jamaica-The Americas2000</v>
      </c>
      <c r="B1198" s="41">
        <v>0.021</v>
      </c>
      <c r="C1198" s="41">
        <v>0.02</v>
      </c>
      <c r="D1198" s="41">
        <v>73.0</v>
      </c>
      <c r="E1198" s="41">
        <v>68.0</v>
      </c>
      <c r="F1198" s="41">
        <v>0.327</v>
      </c>
      <c r="G1198" s="41">
        <v>0.599</v>
      </c>
      <c r="H1198" s="41">
        <v>0.075</v>
      </c>
      <c r="I1198" s="41">
        <v>2589389.0</v>
      </c>
      <c r="J1198" s="41">
        <v>0.518</v>
      </c>
      <c r="K1198" s="55" t="s">
        <v>150</v>
      </c>
      <c r="L1198" s="41" t="s">
        <v>63</v>
      </c>
      <c r="M1198" s="33" t="s">
        <v>40</v>
      </c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</row>
    <row r="1199">
      <c r="A1199" s="41" t="str">
        <f t="shared" si="1"/>
        <v>Jamaica-The Americas2001</v>
      </c>
      <c r="B1199" s="41">
        <v>0.019</v>
      </c>
      <c r="C1199" s="41">
        <v>0.02</v>
      </c>
      <c r="D1199" s="41">
        <v>74.0</v>
      </c>
      <c r="E1199" s="41">
        <v>68.0</v>
      </c>
      <c r="F1199" s="41">
        <v>0.324</v>
      </c>
      <c r="G1199" s="41">
        <v>0.601</v>
      </c>
      <c r="H1199" s="41">
        <v>0.075</v>
      </c>
      <c r="I1199" s="41">
        <v>2605556.0</v>
      </c>
      <c r="J1199" s="41">
        <v>0.521</v>
      </c>
      <c r="K1199" s="55" t="s">
        <v>150</v>
      </c>
      <c r="L1199" s="41" t="s">
        <v>63</v>
      </c>
      <c r="M1199" s="33" t="s">
        <v>42</v>
      </c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</row>
    <row r="1200">
      <c r="A1200" s="41" t="str">
        <f t="shared" si="1"/>
        <v>Jamaica-The Americas2002</v>
      </c>
      <c r="B1200" s="41">
        <v>0.018</v>
      </c>
      <c r="C1200" s="41">
        <v>0.019</v>
      </c>
      <c r="D1200" s="41">
        <v>74.0</v>
      </c>
      <c r="E1200" s="41">
        <v>68.0</v>
      </c>
      <c r="F1200" s="41">
        <v>0.321</v>
      </c>
      <c r="G1200" s="41">
        <v>0.604</v>
      </c>
      <c r="H1200" s="41">
        <v>0.076</v>
      </c>
      <c r="I1200" s="41">
        <v>2615253.0</v>
      </c>
      <c r="J1200" s="41">
        <v>0.523</v>
      </c>
      <c r="K1200" s="55" t="s">
        <v>150</v>
      </c>
      <c r="L1200" s="41" t="s">
        <v>63</v>
      </c>
      <c r="M1200" s="33" t="s">
        <v>43</v>
      </c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</row>
    <row r="1201">
      <c r="A1201" s="41" t="str">
        <f t="shared" si="1"/>
        <v>Jamaica-The Americas2003</v>
      </c>
      <c r="B1201" s="41">
        <v>0.017</v>
      </c>
      <c r="C1201" s="41">
        <v>0.019</v>
      </c>
      <c r="D1201" s="41">
        <v>74.0</v>
      </c>
      <c r="E1201" s="41">
        <v>68.0</v>
      </c>
      <c r="F1201" s="41">
        <v>0.318</v>
      </c>
      <c r="G1201" s="41">
        <v>0.606</v>
      </c>
      <c r="H1201" s="41">
        <v>0.076</v>
      </c>
      <c r="I1201" s="41">
        <v>2624695.0</v>
      </c>
      <c r="J1201" s="41">
        <v>0.524</v>
      </c>
      <c r="K1201" s="55" t="s">
        <v>150</v>
      </c>
      <c r="L1201" s="41" t="s">
        <v>63</v>
      </c>
      <c r="M1201" s="33" t="s">
        <v>44</v>
      </c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</row>
    <row r="1202">
      <c r="A1202" s="41" t="str">
        <f t="shared" si="1"/>
        <v>Jamaica-The Americas2004</v>
      </c>
      <c r="B1202" s="41">
        <v>0.017</v>
      </c>
      <c r="C1202" s="41">
        <v>0.018</v>
      </c>
      <c r="D1202" s="41">
        <v>74.0</v>
      </c>
      <c r="E1202" s="41">
        <v>68.0</v>
      </c>
      <c r="F1202" s="41">
        <v>0.315</v>
      </c>
      <c r="G1202" s="41">
        <v>0.609</v>
      </c>
      <c r="H1202" s="41">
        <v>0.076</v>
      </c>
      <c r="I1202" s="41">
        <v>2634145.0</v>
      </c>
      <c r="J1202" s="41">
        <v>0.526</v>
      </c>
      <c r="K1202" s="55" t="s">
        <v>150</v>
      </c>
      <c r="L1202" s="41" t="s">
        <v>63</v>
      </c>
      <c r="M1202" s="33" t="s">
        <v>45</v>
      </c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</row>
    <row r="1203">
      <c r="A1203" s="41" t="str">
        <f t="shared" si="1"/>
        <v>Jamaica-The Americas2005</v>
      </c>
      <c r="B1203" s="41">
        <v>0.018</v>
      </c>
      <c r="C1203" s="41">
        <v>0.018</v>
      </c>
      <c r="D1203" s="41">
        <v>74.0</v>
      </c>
      <c r="E1203" s="41">
        <v>69.0</v>
      </c>
      <c r="F1203" s="41">
        <v>0.311</v>
      </c>
      <c r="G1203" s="41">
        <v>0.612</v>
      </c>
      <c r="H1203" s="41">
        <v>0.077</v>
      </c>
      <c r="I1203" s="41">
        <v>2643601.0</v>
      </c>
      <c r="J1203" s="41">
        <v>0.528</v>
      </c>
      <c r="K1203" s="55" t="s">
        <v>150</v>
      </c>
      <c r="L1203" s="41" t="s">
        <v>63</v>
      </c>
      <c r="M1203" s="33" t="s">
        <v>46</v>
      </c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</row>
    <row r="1204">
      <c r="A1204" s="41" t="str">
        <f t="shared" si="1"/>
        <v>Jamaica-The Americas2006</v>
      </c>
      <c r="B1204" s="41">
        <v>0.016</v>
      </c>
      <c r="C1204" s="41">
        <v>0.018</v>
      </c>
      <c r="D1204" s="41">
        <v>75.0</v>
      </c>
      <c r="E1204" s="41">
        <v>69.0</v>
      </c>
      <c r="F1204" s="41">
        <v>0.308</v>
      </c>
      <c r="G1204" s="41">
        <v>0.615</v>
      </c>
      <c r="H1204" s="41">
        <v>0.077</v>
      </c>
      <c r="I1204" s="41">
        <v>2653042.0</v>
      </c>
      <c r="J1204" s="41">
        <v>0.53</v>
      </c>
      <c r="K1204" s="55" t="s">
        <v>150</v>
      </c>
      <c r="L1204" s="41" t="s">
        <v>63</v>
      </c>
      <c r="M1204" s="33" t="s">
        <v>47</v>
      </c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</row>
    <row r="1205">
      <c r="A1205" s="41" t="str">
        <f t="shared" si="1"/>
        <v>Jamaica-The Americas2007</v>
      </c>
      <c r="B1205" s="41">
        <v>0.016</v>
      </c>
      <c r="C1205" s="41">
        <v>0.017</v>
      </c>
      <c r="D1205" s="41">
        <v>75.0</v>
      </c>
      <c r="E1205" s="41">
        <v>69.0</v>
      </c>
      <c r="F1205" s="41">
        <v>0.304</v>
      </c>
      <c r="G1205" s="41">
        <v>0.618</v>
      </c>
      <c r="H1205" s="41">
        <v>0.077</v>
      </c>
      <c r="I1205" s="41">
        <v>2662481.0</v>
      </c>
      <c r="J1205" s="41">
        <v>0.532</v>
      </c>
      <c r="K1205" s="55" t="s">
        <v>150</v>
      </c>
      <c r="L1205" s="41" t="s">
        <v>63</v>
      </c>
      <c r="M1205" s="33" t="s">
        <v>48</v>
      </c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</row>
    <row r="1206">
      <c r="A1206" s="41" t="str">
        <f t="shared" si="1"/>
        <v>Jamaica-The Americas2008</v>
      </c>
      <c r="B1206" s="41">
        <v>0.016</v>
      </c>
      <c r="C1206" s="41">
        <v>0.017</v>
      </c>
      <c r="D1206" s="41">
        <v>75.0</v>
      </c>
      <c r="E1206" s="41">
        <v>70.0</v>
      </c>
      <c r="F1206" s="41">
        <v>0.3</v>
      </c>
      <c r="G1206" s="41">
        <v>0.622</v>
      </c>
      <c r="H1206" s="41">
        <v>0.078</v>
      </c>
      <c r="I1206" s="41">
        <v>2671934.0</v>
      </c>
      <c r="J1206" s="41">
        <v>0.534</v>
      </c>
      <c r="K1206" s="55" t="s">
        <v>150</v>
      </c>
      <c r="L1206" s="41" t="s">
        <v>63</v>
      </c>
      <c r="M1206" s="33" t="s">
        <v>49</v>
      </c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</row>
    <row r="1207">
      <c r="A1207" s="41" t="str">
        <f t="shared" si="1"/>
        <v>Jamaica-The Americas2009</v>
      </c>
      <c r="B1207" s="41">
        <v>0.016</v>
      </c>
      <c r="C1207" s="41">
        <v>0.016</v>
      </c>
      <c r="D1207" s="41">
        <v>75.0</v>
      </c>
      <c r="E1207" s="41">
        <v>70.0</v>
      </c>
      <c r="F1207" s="41">
        <v>0.296</v>
      </c>
      <c r="G1207" s="41">
        <v>0.626</v>
      </c>
      <c r="H1207" s="41">
        <v>0.078</v>
      </c>
      <c r="I1207" s="41">
        <v>2681386.0</v>
      </c>
      <c r="J1207" s="41">
        <v>0.536</v>
      </c>
      <c r="K1207" s="55" t="s">
        <v>150</v>
      </c>
      <c r="L1207" s="41" t="s">
        <v>63</v>
      </c>
      <c r="M1207" s="33" t="s">
        <v>50</v>
      </c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</row>
    <row r="1208">
      <c r="A1208" s="41" t="str">
        <f t="shared" si="1"/>
        <v>Jamaica-The Americas2010</v>
      </c>
      <c r="B1208" s="41">
        <v>0.015</v>
      </c>
      <c r="C1208" s="41">
        <v>0.016</v>
      </c>
      <c r="D1208" s="41">
        <v>76.0</v>
      </c>
      <c r="E1208" s="41">
        <v>70.0</v>
      </c>
      <c r="F1208" s="41">
        <v>0.29</v>
      </c>
      <c r="G1208" s="41">
        <v>0.631</v>
      </c>
      <c r="H1208" s="41">
        <v>0.078</v>
      </c>
      <c r="I1208" s="41">
        <v>2690824.0</v>
      </c>
      <c r="J1208" s="41">
        <v>0.537</v>
      </c>
      <c r="K1208" s="55" t="s">
        <v>150</v>
      </c>
      <c r="L1208" s="41" t="s">
        <v>63</v>
      </c>
      <c r="M1208" s="33" t="s">
        <v>51</v>
      </c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</row>
    <row r="1209">
      <c r="A1209" s="41" t="str">
        <f t="shared" si="1"/>
        <v>Jamaica-The Americas2011</v>
      </c>
      <c r="B1209" s="41">
        <v>0.015</v>
      </c>
      <c r="C1209" s="41">
        <v>0.015</v>
      </c>
      <c r="D1209" s="41">
        <v>76.0</v>
      </c>
      <c r="E1209" s="41">
        <v>71.0</v>
      </c>
      <c r="F1209" s="41">
        <v>0.284</v>
      </c>
      <c r="G1209" s="41">
        <v>0.637</v>
      </c>
      <c r="H1209" s="41">
        <v>0.079</v>
      </c>
      <c r="I1209" s="41">
        <v>2699838.0</v>
      </c>
      <c r="J1209" s="41">
        <v>0.539</v>
      </c>
      <c r="K1209" s="55" t="s">
        <v>150</v>
      </c>
      <c r="L1209" s="41" t="s">
        <v>63</v>
      </c>
      <c r="M1209" s="33" t="s">
        <v>52</v>
      </c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</row>
    <row r="1210">
      <c r="A1210" s="41" t="str">
        <f t="shared" si="1"/>
        <v>Jamaica-The Americas2012</v>
      </c>
      <c r="B1210" s="41">
        <v>0.015</v>
      </c>
      <c r="C1210" s="41">
        <v>0.015</v>
      </c>
      <c r="D1210" s="41">
        <v>76.0</v>
      </c>
      <c r="E1210" s="41">
        <v>71.0</v>
      </c>
      <c r="F1210" s="41">
        <v>0.278</v>
      </c>
      <c r="G1210" s="41">
        <v>0.643</v>
      </c>
      <c r="H1210" s="41">
        <v>0.079</v>
      </c>
      <c r="I1210" s="41">
        <v>2707805.0</v>
      </c>
      <c r="J1210" s="41">
        <v>0.541</v>
      </c>
      <c r="K1210" s="55" t="s">
        <v>150</v>
      </c>
      <c r="L1210" s="41" t="s">
        <v>63</v>
      </c>
      <c r="M1210" s="33" t="s">
        <v>53</v>
      </c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</row>
    <row r="1211">
      <c r="A1211" s="41" t="str">
        <f t="shared" si="1"/>
        <v>Japan-Asia2000</v>
      </c>
      <c r="B1211" s="41">
        <v>0.009</v>
      </c>
      <c r="C1211" s="41">
        <v>0.003</v>
      </c>
      <c r="D1211" s="41">
        <v>85.0</v>
      </c>
      <c r="E1211" s="41">
        <v>78.0</v>
      </c>
      <c r="F1211" s="41">
        <v>0.146</v>
      </c>
      <c r="G1211" s="41">
        <v>0.682</v>
      </c>
      <c r="H1211" s="41">
        <v>0.172</v>
      </c>
      <c r="I1211" s="41">
        <v>1.2687E8</v>
      </c>
      <c r="J1211" s="41">
        <v>0.786</v>
      </c>
      <c r="K1211" s="55" t="s">
        <v>151</v>
      </c>
      <c r="L1211" s="41" t="s">
        <v>41</v>
      </c>
      <c r="M1211" s="33" t="s">
        <v>40</v>
      </c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</row>
    <row r="1212">
      <c r="A1212" s="41" t="str">
        <f t="shared" si="1"/>
        <v>Japan-Asia2001</v>
      </c>
      <c r="B1212" s="41">
        <v>0.009</v>
      </c>
      <c r="C1212" s="41">
        <v>0.003</v>
      </c>
      <c r="D1212" s="41">
        <v>85.0</v>
      </c>
      <c r="E1212" s="41">
        <v>78.0</v>
      </c>
      <c r="F1212" s="41">
        <v>0.144</v>
      </c>
      <c r="G1212" s="41">
        <v>0.679</v>
      </c>
      <c r="H1212" s="41">
        <v>0.177</v>
      </c>
      <c r="I1212" s="41">
        <v>1.27149E8</v>
      </c>
      <c r="J1212" s="41">
        <v>0.8</v>
      </c>
      <c r="K1212" s="55" t="s">
        <v>151</v>
      </c>
      <c r="L1212" s="41" t="s">
        <v>41</v>
      </c>
      <c r="M1212" s="33" t="s">
        <v>42</v>
      </c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</row>
    <row r="1213">
      <c r="A1213" s="41" t="str">
        <f t="shared" si="1"/>
        <v>Japan-Asia2002</v>
      </c>
      <c r="B1213" s="41">
        <v>0.009</v>
      </c>
      <c r="C1213" s="41">
        <v>0.003</v>
      </c>
      <c r="D1213" s="41">
        <v>85.0</v>
      </c>
      <c r="E1213" s="41">
        <v>78.0</v>
      </c>
      <c r="F1213" s="41">
        <v>0.142</v>
      </c>
      <c r="G1213" s="41">
        <v>0.675</v>
      </c>
      <c r="H1213" s="41">
        <v>0.182</v>
      </c>
      <c r="I1213" s="41">
        <v>1.27445E8</v>
      </c>
      <c r="J1213" s="41">
        <v>0.816</v>
      </c>
      <c r="K1213" s="55" t="s">
        <v>151</v>
      </c>
      <c r="L1213" s="41" t="s">
        <v>41</v>
      </c>
      <c r="M1213" s="33" t="s">
        <v>43</v>
      </c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</row>
    <row r="1214">
      <c r="A1214" s="41" t="str">
        <f t="shared" si="1"/>
        <v>Japan-Asia2003</v>
      </c>
      <c r="B1214" s="41">
        <v>0.009</v>
      </c>
      <c r="C1214" s="41">
        <v>0.003</v>
      </c>
      <c r="D1214" s="41">
        <v>85.0</v>
      </c>
      <c r="E1214" s="41">
        <v>78.0</v>
      </c>
      <c r="F1214" s="41">
        <v>0.141</v>
      </c>
      <c r="G1214" s="41">
        <v>0.672</v>
      </c>
      <c r="H1214" s="41">
        <v>0.188</v>
      </c>
      <c r="I1214" s="41">
        <v>1.27718E8</v>
      </c>
      <c r="J1214" s="41">
        <v>0.832</v>
      </c>
      <c r="K1214" s="55" t="s">
        <v>151</v>
      </c>
      <c r="L1214" s="41" t="s">
        <v>41</v>
      </c>
      <c r="M1214" s="33" t="s">
        <v>44</v>
      </c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</row>
    <row r="1215">
      <c r="A1215" s="41" t="str">
        <f t="shared" si="1"/>
        <v>Japan-Asia2004</v>
      </c>
      <c r="B1215" s="41">
        <v>0.009</v>
      </c>
      <c r="C1215" s="41">
        <v>0.003</v>
      </c>
      <c r="D1215" s="41">
        <v>86.0</v>
      </c>
      <c r="E1215" s="41">
        <v>79.0</v>
      </c>
      <c r="F1215" s="41">
        <v>0.139</v>
      </c>
      <c r="G1215" s="41">
        <v>0.668</v>
      </c>
      <c r="H1215" s="41">
        <v>0.193</v>
      </c>
      <c r="I1215" s="41">
        <v>1.27761E8</v>
      </c>
      <c r="J1215" s="41">
        <v>0.846</v>
      </c>
      <c r="K1215" s="55" t="s">
        <v>151</v>
      </c>
      <c r="L1215" s="41" t="s">
        <v>41</v>
      </c>
      <c r="M1215" s="33" t="s">
        <v>45</v>
      </c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</row>
    <row r="1216">
      <c r="A1216" s="41" t="str">
        <f t="shared" si="1"/>
        <v>Japan-Asia2005</v>
      </c>
      <c r="B1216" s="41">
        <v>0.008</v>
      </c>
      <c r="C1216" s="41">
        <v>0.003</v>
      </c>
      <c r="D1216" s="41">
        <v>85.0</v>
      </c>
      <c r="E1216" s="41">
        <v>79.0</v>
      </c>
      <c r="F1216" s="41">
        <v>0.138</v>
      </c>
      <c r="G1216" s="41">
        <v>0.663</v>
      </c>
      <c r="H1216" s="41">
        <v>0.198</v>
      </c>
      <c r="I1216" s="41">
        <v>1.27773E8</v>
      </c>
      <c r="J1216" s="41">
        <v>0.86</v>
      </c>
      <c r="K1216" s="55" t="s">
        <v>151</v>
      </c>
      <c r="L1216" s="41" t="s">
        <v>41</v>
      </c>
      <c r="M1216" s="33" t="s">
        <v>46</v>
      </c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</row>
    <row r="1217">
      <c r="A1217" s="41" t="str">
        <f t="shared" si="1"/>
        <v>Japan-Asia2006</v>
      </c>
      <c r="B1217" s="41">
        <v>0.009</v>
      </c>
      <c r="C1217" s="41">
        <v>0.003</v>
      </c>
      <c r="D1217" s="41">
        <v>86.0</v>
      </c>
      <c r="E1217" s="41">
        <v>79.0</v>
      </c>
      <c r="F1217" s="41">
        <v>0.137</v>
      </c>
      <c r="G1217" s="41">
        <v>0.659</v>
      </c>
      <c r="H1217" s="41">
        <v>0.204</v>
      </c>
      <c r="I1217" s="41">
        <v>1.27756E8</v>
      </c>
      <c r="J1217" s="41">
        <v>0.871</v>
      </c>
      <c r="K1217" s="55" t="s">
        <v>151</v>
      </c>
      <c r="L1217" s="41" t="s">
        <v>41</v>
      </c>
      <c r="M1217" s="33" t="s">
        <v>47</v>
      </c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</row>
    <row r="1218">
      <c r="A1218" s="41" t="str">
        <f t="shared" si="1"/>
        <v>Japan-Asia2007</v>
      </c>
      <c r="B1218" s="41">
        <v>0.009</v>
      </c>
      <c r="C1218" s="41">
        <v>0.003</v>
      </c>
      <c r="D1218" s="41">
        <v>86.0</v>
      </c>
      <c r="E1218" s="41">
        <v>79.0</v>
      </c>
      <c r="F1218" s="41">
        <v>0.136</v>
      </c>
      <c r="G1218" s="41">
        <v>0.654</v>
      </c>
      <c r="H1218" s="41">
        <v>0.21</v>
      </c>
      <c r="I1218" s="41">
        <v>1.2777075E8</v>
      </c>
      <c r="J1218" s="41">
        <v>0.88</v>
      </c>
      <c r="K1218" s="55" t="s">
        <v>151</v>
      </c>
      <c r="L1218" s="41" t="s">
        <v>41</v>
      </c>
      <c r="M1218" s="33" t="s">
        <v>48</v>
      </c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</row>
    <row r="1219">
      <c r="A1219" s="41" t="str">
        <f t="shared" si="1"/>
        <v>Japan-Asia2008</v>
      </c>
      <c r="B1219" s="41">
        <v>0.009</v>
      </c>
      <c r="C1219" s="41">
        <v>0.003</v>
      </c>
      <c r="D1219" s="41">
        <v>86.0</v>
      </c>
      <c r="E1219" s="41">
        <v>79.0</v>
      </c>
      <c r="F1219" s="41">
        <v>0.135</v>
      </c>
      <c r="G1219" s="41">
        <v>0.649</v>
      </c>
      <c r="H1219" s="41">
        <v>0.216</v>
      </c>
      <c r="I1219" s="41">
        <v>1.2770404E8</v>
      </c>
      <c r="J1219" s="41">
        <v>0.889</v>
      </c>
      <c r="K1219" s="55" t="s">
        <v>151</v>
      </c>
      <c r="L1219" s="41" t="s">
        <v>41</v>
      </c>
      <c r="M1219" s="33" t="s">
        <v>49</v>
      </c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</row>
    <row r="1220">
      <c r="A1220" s="41" t="str">
        <f t="shared" si="1"/>
        <v>Japan-Asia2009</v>
      </c>
      <c r="B1220" s="41">
        <v>0.009</v>
      </c>
      <c r="C1220" s="41">
        <v>0.002</v>
      </c>
      <c r="D1220" s="41">
        <v>86.0</v>
      </c>
      <c r="E1220" s="41">
        <v>80.0</v>
      </c>
      <c r="F1220" s="41">
        <v>0.134</v>
      </c>
      <c r="G1220" s="41">
        <v>0.643</v>
      </c>
      <c r="H1220" s="41">
        <v>0.223</v>
      </c>
      <c r="I1220" s="41">
        <v>1.27557958E8</v>
      </c>
      <c r="J1220" s="41">
        <v>0.897</v>
      </c>
      <c r="K1220" s="55" t="s">
        <v>151</v>
      </c>
      <c r="L1220" s="41" t="s">
        <v>41</v>
      </c>
      <c r="M1220" s="33" t="s">
        <v>50</v>
      </c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</row>
    <row r="1221">
      <c r="A1221" s="41" t="str">
        <f t="shared" si="1"/>
        <v>Japan-Asia2010</v>
      </c>
      <c r="B1221" s="41">
        <v>0.009</v>
      </c>
      <c r="C1221" s="41">
        <v>0.002</v>
      </c>
      <c r="D1221" s="41">
        <v>86.0</v>
      </c>
      <c r="E1221" s="41">
        <v>80.0</v>
      </c>
      <c r="F1221" s="41">
        <v>0.133</v>
      </c>
      <c r="G1221" s="41">
        <v>0.638</v>
      </c>
      <c r="H1221" s="41">
        <v>0.23</v>
      </c>
      <c r="I1221" s="41">
        <v>1.27450459E8</v>
      </c>
      <c r="J1221" s="41">
        <v>0.905</v>
      </c>
      <c r="K1221" s="55" t="s">
        <v>151</v>
      </c>
      <c r="L1221" s="41" t="s">
        <v>41</v>
      </c>
      <c r="M1221" s="33" t="s">
        <v>51</v>
      </c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</row>
    <row r="1222">
      <c r="A1222" s="41" t="str">
        <f t="shared" si="1"/>
        <v>Japan-Asia2011</v>
      </c>
      <c r="B1222" s="41">
        <v>0.008</v>
      </c>
      <c r="C1222" s="41">
        <v>0.002</v>
      </c>
      <c r="D1222" s="41">
        <v>86.0</v>
      </c>
      <c r="E1222" s="41">
        <v>79.0</v>
      </c>
      <c r="F1222" s="41">
        <v>0.132</v>
      </c>
      <c r="G1222" s="41">
        <v>0.631</v>
      </c>
      <c r="H1222" s="41">
        <v>0.237</v>
      </c>
      <c r="I1222" s="41">
        <v>1.27817277E8</v>
      </c>
      <c r="J1222" s="41">
        <v>0.912</v>
      </c>
      <c r="K1222" s="55" t="s">
        <v>151</v>
      </c>
      <c r="L1222" s="41" t="s">
        <v>41</v>
      </c>
      <c r="M1222" s="33" t="s">
        <v>52</v>
      </c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</row>
    <row r="1223">
      <c r="A1223" s="41" t="str">
        <f t="shared" si="1"/>
        <v>Japan-Asia2012</v>
      </c>
      <c r="B1223" s="41">
        <v>0.008</v>
      </c>
      <c r="C1223" s="41">
        <v>0.002</v>
      </c>
      <c r="D1223" s="41">
        <v>86.0</v>
      </c>
      <c r="E1223" s="41">
        <v>80.0</v>
      </c>
      <c r="F1223" s="41">
        <v>0.131</v>
      </c>
      <c r="G1223" s="41">
        <v>0.625</v>
      </c>
      <c r="H1223" s="41">
        <v>0.244</v>
      </c>
      <c r="I1223" s="41">
        <v>1.27561489E8</v>
      </c>
      <c r="J1223" s="41">
        <v>0.919</v>
      </c>
      <c r="K1223" s="55" t="s">
        <v>151</v>
      </c>
      <c r="L1223" s="41" t="s">
        <v>41</v>
      </c>
      <c r="M1223" s="33" t="s">
        <v>53</v>
      </c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</row>
    <row r="1224">
      <c r="A1224" s="41" t="str">
        <f t="shared" si="1"/>
        <v>Jordan-Middle East2000</v>
      </c>
      <c r="B1224" s="41">
        <v>0.031</v>
      </c>
      <c r="C1224" s="41">
        <v>0.023</v>
      </c>
      <c r="D1224" s="41">
        <v>73.0</v>
      </c>
      <c r="E1224" s="41">
        <v>70.0</v>
      </c>
      <c r="F1224" s="41">
        <v>0.394</v>
      </c>
      <c r="G1224" s="41">
        <v>0.575</v>
      </c>
      <c r="H1224" s="41">
        <v>0.031</v>
      </c>
      <c r="I1224" s="41">
        <v>4797000.0</v>
      </c>
      <c r="J1224" s="41">
        <v>0.798</v>
      </c>
      <c r="K1224" s="55" t="s">
        <v>152</v>
      </c>
      <c r="L1224" s="41" t="s">
        <v>72</v>
      </c>
      <c r="M1224" s="33" t="s">
        <v>40</v>
      </c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</row>
    <row r="1225">
      <c r="A1225" s="41" t="str">
        <f t="shared" si="1"/>
        <v>Jordan-Middle East2001</v>
      </c>
      <c r="B1225" s="41">
        <v>0.031</v>
      </c>
      <c r="C1225" s="41">
        <v>0.023</v>
      </c>
      <c r="D1225" s="41">
        <v>73.0</v>
      </c>
      <c r="E1225" s="41">
        <v>71.0</v>
      </c>
      <c r="F1225" s="41">
        <v>0.392</v>
      </c>
      <c r="G1225" s="41">
        <v>0.577</v>
      </c>
      <c r="H1225" s="41">
        <v>0.031</v>
      </c>
      <c r="I1225" s="41">
        <v>4917000.0</v>
      </c>
      <c r="J1225" s="41">
        <v>0.801</v>
      </c>
      <c r="K1225" s="55" t="s">
        <v>152</v>
      </c>
      <c r="L1225" s="41" t="s">
        <v>72</v>
      </c>
      <c r="M1225" s="33" t="s">
        <v>42</v>
      </c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</row>
    <row r="1226">
      <c r="A1226" s="41" t="str">
        <f t="shared" si="1"/>
        <v>Jordan-Middle East2002</v>
      </c>
      <c r="B1226" s="41">
        <v>0.031</v>
      </c>
      <c r="C1226" s="41">
        <v>0.022</v>
      </c>
      <c r="D1226" s="41">
        <v>74.0</v>
      </c>
      <c r="E1226" s="41">
        <v>71.0</v>
      </c>
      <c r="F1226" s="41">
        <v>0.39</v>
      </c>
      <c r="G1226" s="41">
        <v>0.579</v>
      </c>
      <c r="H1226" s="41">
        <v>0.031</v>
      </c>
      <c r="I1226" s="41">
        <v>5038000.0</v>
      </c>
      <c r="J1226" s="41">
        <v>0.804</v>
      </c>
      <c r="K1226" s="55" t="s">
        <v>152</v>
      </c>
      <c r="L1226" s="41" t="s">
        <v>72</v>
      </c>
      <c r="M1226" s="33" t="s">
        <v>43</v>
      </c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</row>
    <row r="1227">
      <c r="A1227" s="41" t="str">
        <f t="shared" si="1"/>
        <v>Jordan-Middle East2003</v>
      </c>
      <c r="B1227" s="41">
        <v>0.03</v>
      </c>
      <c r="C1227" s="41">
        <v>0.022</v>
      </c>
      <c r="D1227" s="41">
        <v>74.0</v>
      </c>
      <c r="E1227" s="41">
        <v>71.0</v>
      </c>
      <c r="F1227" s="41">
        <v>0.387</v>
      </c>
      <c r="G1227" s="41">
        <v>0.582</v>
      </c>
      <c r="H1227" s="41">
        <v>0.031</v>
      </c>
      <c r="I1227" s="41">
        <v>5164000.0</v>
      </c>
      <c r="J1227" s="41">
        <v>0.806</v>
      </c>
      <c r="K1227" s="55" t="s">
        <v>152</v>
      </c>
      <c r="L1227" s="41" t="s">
        <v>72</v>
      </c>
      <c r="M1227" s="33" t="s">
        <v>44</v>
      </c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</row>
    <row r="1228">
      <c r="A1228" s="41" t="str">
        <f t="shared" si="1"/>
        <v>Jordan-Middle East2004</v>
      </c>
      <c r="B1228" s="41">
        <v>0.03</v>
      </c>
      <c r="C1228" s="41">
        <v>0.021</v>
      </c>
      <c r="D1228" s="41">
        <v>74.0</v>
      </c>
      <c r="E1228" s="41">
        <v>71.0</v>
      </c>
      <c r="F1228" s="41">
        <v>0.383</v>
      </c>
      <c r="G1228" s="41">
        <v>0.585</v>
      </c>
      <c r="H1228" s="41">
        <v>0.032</v>
      </c>
      <c r="I1228" s="41">
        <v>5290000.0</v>
      </c>
      <c r="J1228" s="41">
        <v>0.809</v>
      </c>
      <c r="K1228" s="55" t="s">
        <v>152</v>
      </c>
      <c r="L1228" s="41" t="s">
        <v>72</v>
      </c>
      <c r="M1228" s="33" t="s">
        <v>45</v>
      </c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</row>
    <row r="1229">
      <c r="A1229" s="41" t="str">
        <f t="shared" si="1"/>
        <v>Jordan-Middle East2005</v>
      </c>
      <c r="B1229" s="41">
        <v>0.03</v>
      </c>
      <c r="C1229" s="41">
        <v>0.02</v>
      </c>
      <c r="D1229" s="41">
        <v>74.0</v>
      </c>
      <c r="E1229" s="41">
        <v>71.0</v>
      </c>
      <c r="F1229" s="41">
        <v>0.379</v>
      </c>
      <c r="G1229" s="41">
        <v>0.589</v>
      </c>
      <c r="H1229" s="41">
        <v>0.032</v>
      </c>
      <c r="I1229" s="41">
        <v>5411000.0</v>
      </c>
      <c r="J1229" s="41">
        <v>0.812</v>
      </c>
      <c r="K1229" s="55" t="s">
        <v>152</v>
      </c>
      <c r="L1229" s="41" t="s">
        <v>72</v>
      </c>
      <c r="M1229" s="33" t="s">
        <v>46</v>
      </c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</row>
    <row r="1230">
      <c r="A1230" s="41" t="str">
        <f t="shared" si="1"/>
        <v>Jordan-Middle East2006</v>
      </c>
      <c r="B1230" s="41">
        <v>0.03</v>
      </c>
      <c r="C1230" s="41">
        <v>0.02</v>
      </c>
      <c r="D1230" s="41">
        <v>74.0</v>
      </c>
      <c r="E1230" s="41">
        <v>71.0</v>
      </c>
      <c r="F1230" s="41">
        <v>0.374</v>
      </c>
      <c r="G1230" s="41">
        <v>0.594</v>
      </c>
      <c r="H1230" s="41">
        <v>0.032</v>
      </c>
      <c r="I1230" s="41">
        <v>5536000.0</v>
      </c>
      <c r="J1230" s="41">
        <v>0.814</v>
      </c>
      <c r="K1230" s="55" t="s">
        <v>152</v>
      </c>
      <c r="L1230" s="41" t="s">
        <v>72</v>
      </c>
      <c r="M1230" s="33" t="s">
        <v>47</v>
      </c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</row>
    <row r="1231">
      <c r="A1231" s="41" t="str">
        <f t="shared" si="1"/>
        <v>Jordan-Middle East2007</v>
      </c>
      <c r="B1231" s="41">
        <v>0.03</v>
      </c>
      <c r="C1231" s="41">
        <v>0.019</v>
      </c>
      <c r="D1231" s="41">
        <v>75.0</v>
      </c>
      <c r="E1231" s="41">
        <v>71.0</v>
      </c>
      <c r="F1231" s="41">
        <v>0.368</v>
      </c>
      <c r="G1231" s="41">
        <v>0.6</v>
      </c>
      <c r="H1231" s="41">
        <v>0.033</v>
      </c>
      <c r="I1231" s="41">
        <v>5661000.0</v>
      </c>
      <c r="J1231" s="41">
        <v>0.817</v>
      </c>
      <c r="K1231" s="55" t="s">
        <v>152</v>
      </c>
      <c r="L1231" s="41" t="s">
        <v>72</v>
      </c>
      <c r="M1231" s="33" t="s">
        <v>48</v>
      </c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</row>
    <row r="1232">
      <c r="A1232" s="41" t="str">
        <f t="shared" si="1"/>
        <v>Jordan-Middle East2008</v>
      </c>
      <c r="B1232" s="41">
        <v>0.03</v>
      </c>
      <c r="C1232" s="41">
        <v>0.019</v>
      </c>
      <c r="D1232" s="41">
        <v>75.0</v>
      </c>
      <c r="E1232" s="41">
        <v>72.0</v>
      </c>
      <c r="F1232" s="41">
        <v>0.362</v>
      </c>
      <c r="G1232" s="41">
        <v>0.605</v>
      </c>
      <c r="H1232" s="41">
        <v>0.033</v>
      </c>
      <c r="I1232" s="41">
        <v>5786000.0</v>
      </c>
      <c r="J1232" s="41">
        <v>0.82</v>
      </c>
      <c r="K1232" s="55" t="s">
        <v>152</v>
      </c>
      <c r="L1232" s="41" t="s">
        <v>72</v>
      </c>
      <c r="M1232" s="33" t="s">
        <v>49</v>
      </c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</row>
    <row r="1233">
      <c r="A1233" s="41" t="str">
        <f t="shared" si="1"/>
        <v>Jordan-Middle East2009</v>
      </c>
      <c r="B1233" s="41">
        <v>0.029</v>
      </c>
      <c r="C1233" s="41">
        <v>0.018</v>
      </c>
      <c r="D1233" s="41">
        <v>75.0</v>
      </c>
      <c r="E1233" s="41">
        <v>72.0</v>
      </c>
      <c r="F1233" s="41">
        <v>0.356</v>
      </c>
      <c r="G1233" s="41">
        <v>0.61</v>
      </c>
      <c r="H1233" s="41">
        <v>0.034</v>
      </c>
      <c r="I1233" s="41">
        <v>5915000.0</v>
      </c>
      <c r="J1233" s="41">
        <v>0.822</v>
      </c>
      <c r="K1233" s="55" t="s">
        <v>152</v>
      </c>
      <c r="L1233" s="41" t="s">
        <v>72</v>
      </c>
      <c r="M1233" s="33" t="s">
        <v>50</v>
      </c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</row>
    <row r="1234">
      <c r="A1234" s="41" t="str">
        <f t="shared" si="1"/>
        <v>Jordan-Middle East2010</v>
      </c>
      <c r="B1234" s="41">
        <v>0.029</v>
      </c>
      <c r="C1234" s="41">
        <v>0.018</v>
      </c>
      <c r="D1234" s="41">
        <v>75.0</v>
      </c>
      <c r="E1234" s="41">
        <v>72.0</v>
      </c>
      <c r="F1234" s="41">
        <v>0.351</v>
      </c>
      <c r="G1234" s="41">
        <v>0.615</v>
      </c>
      <c r="H1234" s="41">
        <v>0.034</v>
      </c>
      <c r="I1234" s="41">
        <v>6046000.0</v>
      </c>
      <c r="J1234" s="41">
        <v>0.825</v>
      </c>
      <c r="K1234" s="55" t="s">
        <v>152</v>
      </c>
      <c r="L1234" s="41" t="s">
        <v>72</v>
      </c>
      <c r="M1234" s="33" t="s">
        <v>51</v>
      </c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</row>
    <row r="1235">
      <c r="A1235" s="41" t="str">
        <f t="shared" si="1"/>
        <v>Jordan-Middle East2011</v>
      </c>
      <c r="B1235" s="41">
        <v>0.028</v>
      </c>
      <c r="C1235" s="41">
        <v>0.017</v>
      </c>
      <c r="D1235" s="41">
        <v>75.0</v>
      </c>
      <c r="E1235" s="41">
        <v>72.0</v>
      </c>
      <c r="F1235" s="41">
        <v>0.346</v>
      </c>
      <c r="G1235" s="41">
        <v>0.62</v>
      </c>
      <c r="H1235" s="41">
        <v>0.034</v>
      </c>
      <c r="I1235" s="41">
        <v>6181000.0</v>
      </c>
      <c r="J1235" s="41">
        <v>0.827</v>
      </c>
      <c r="K1235" s="55" t="s">
        <v>152</v>
      </c>
      <c r="L1235" s="41" t="s">
        <v>72</v>
      </c>
      <c r="M1235" s="33" t="s">
        <v>52</v>
      </c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</row>
    <row r="1236">
      <c r="A1236" s="41" t="str">
        <f t="shared" si="1"/>
        <v>Jordan-Middle East2012</v>
      </c>
      <c r="B1236" s="41">
        <v>0.028</v>
      </c>
      <c r="C1236" s="41">
        <v>0.017</v>
      </c>
      <c r="D1236" s="41">
        <v>75.0</v>
      </c>
      <c r="E1236" s="41">
        <v>72.0</v>
      </c>
      <c r="F1236" s="41">
        <v>0.341</v>
      </c>
      <c r="G1236" s="41">
        <v>0.624</v>
      </c>
      <c r="H1236" s="41">
        <v>0.035</v>
      </c>
      <c r="I1236" s="41">
        <v>6318000.0</v>
      </c>
      <c r="J1236" s="41">
        <v>0.83</v>
      </c>
      <c r="K1236" s="55" t="s">
        <v>152</v>
      </c>
      <c r="L1236" s="41" t="s">
        <v>72</v>
      </c>
      <c r="M1236" s="33" t="s">
        <v>53</v>
      </c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</row>
    <row r="1237">
      <c r="A1237" s="41" t="str">
        <f t="shared" si="1"/>
        <v>Kazakhstan-Asia2000</v>
      </c>
      <c r="B1237" s="41">
        <v>0.015</v>
      </c>
      <c r="C1237" s="41">
        <v>0.038</v>
      </c>
      <c r="D1237" s="41">
        <v>71.0</v>
      </c>
      <c r="E1237" s="41">
        <v>60.0</v>
      </c>
      <c r="F1237" s="41">
        <v>0.277</v>
      </c>
      <c r="G1237" s="41">
        <v>0.655</v>
      </c>
      <c r="H1237" s="41">
        <v>0.068</v>
      </c>
      <c r="I1237" s="41">
        <v>1.4883626E7</v>
      </c>
      <c r="J1237" s="41">
        <v>0.557</v>
      </c>
      <c r="K1237" s="55" t="s">
        <v>153</v>
      </c>
      <c r="L1237" s="41" t="s">
        <v>41</v>
      </c>
      <c r="M1237" s="33" t="s">
        <v>40</v>
      </c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</row>
    <row r="1238">
      <c r="A1238" s="41" t="str">
        <f t="shared" si="1"/>
        <v>Kazakhstan-Asia2001</v>
      </c>
      <c r="B1238" s="41">
        <v>0.015</v>
      </c>
      <c r="C1238" s="41">
        <v>0.036</v>
      </c>
      <c r="D1238" s="41">
        <v>71.0</v>
      </c>
      <c r="E1238" s="41">
        <v>61.0</v>
      </c>
      <c r="F1238" s="41">
        <v>0.271</v>
      </c>
      <c r="G1238" s="41">
        <v>0.661</v>
      </c>
      <c r="H1238" s="41">
        <v>0.069</v>
      </c>
      <c r="I1238" s="41">
        <v>1.4858335E7</v>
      </c>
      <c r="J1238" s="41">
        <v>0.555</v>
      </c>
      <c r="K1238" s="55" t="s">
        <v>153</v>
      </c>
      <c r="L1238" s="41" t="s">
        <v>41</v>
      </c>
      <c r="M1238" s="33" t="s">
        <v>42</v>
      </c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</row>
    <row r="1239">
      <c r="A1239" s="41" t="str">
        <f t="shared" si="1"/>
        <v>Kazakhstan-Asia2002</v>
      </c>
      <c r="B1239" s="41">
        <v>0.015</v>
      </c>
      <c r="C1239" s="41">
        <v>0.034</v>
      </c>
      <c r="D1239" s="41">
        <v>72.0</v>
      </c>
      <c r="E1239" s="41">
        <v>61.0</v>
      </c>
      <c r="F1239" s="41">
        <v>0.263</v>
      </c>
      <c r="G1239" s="41">
        <v>0.665</v>
      </c>
      <c r="H1239" s="41">
        <v>0.071</v>
      </c>
      <c r="I1239" s="41">
        <v>1.4858948E7</v>
      </c>
      <c r="J1239" s="41">
        <v>0.553</v>
      </c>
      <c r="K1239" s="55" t="s">
        <v>153</v>
      </c>
      <c r="L1239" s="41" t="s">
        <v>41</v>
      </c>
      <c r="M1239" s="33" t="s">
        <v>43</v>
      </c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</row>
    <row r="1240">
      <c r="A1240" s="41" t="str">
        <f t="shared" si="1"/>
        <v>Kazakhstan-Asia2003</v>
      </c>
      <c r="B1240" s="41">
        <v>0.017</v>
      </c>
      <c r="C1240" s="41">
        <v>0.032</v>
      </c>
      <c r="D1240" s="41">
        <v>72.0</v>
      </c>
      <c r="E1240" s="41">
        <v>61.0</v>
      </c>
      <c r="F1240" s="41">
        <v>0.257</v>
      </c>
      <c r="G1240" s="41">
        <v>0.67</v>
      </c>
      <c r="H1240" s="41">
        <v>0.074</v>
      </c>
      <c r="I1240" s="41">
        <v>1.4909018E7</v>
      </c>
      <c r="J1240" s="41">
        <v>0.551</v>
      </c>
      <c r="K1240" s="55" t="s">
        <v>153</v>
      </c>
      <c r="L1240" s="41" t="s">
        <v>41</v>
      </c>
      <c r="M1240" s="33" t="s">
        <v>44</v>
      </c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</row>
    <row r="1241">
      <c r="A1241" s="41" t="str">
        <f t="shared" si="1"/>
        <v>Kazakhstan-Asia2004</v>
      </c>
      <c r="B1241" s="41">
        <v>0.018</v>
      </c>
      <c r="C1241" s="41">
        <v>0.03</v>
      </c>
      <c r="D1241" s="41">
        <v>72.0</v>
      </c>
      <c r="E1241" s="41">
        <v>60.0</v>
      </c>
      <c r="F1241" s="41">
        <v>0.251</v>
      </c>
      <c r="G1241" s="41">
        <v>0.674</v>
      </c>
      <c r="H1241" s="41">
        <v>0.076</v>
      </c>
      <c r="I1241" s="41">
        <v>1.5012985E7</v>
      </c>
      <c r="J1241" s="41">
        <v>0.549</v>
      </c>
      <c r="K1241" s="55" t="s">
        <v>153</v>
      </c>
      <c r="L1241" s="41" t="s">
        <v>41</v>
      </c>
      <c r="M1241" s="33" t="s">
        <v>45</v>
      </c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</row>
    <row r="1242">
      <c r="A1242" s="41" t="str">
        <f t="shared" si="1"/>
        <v>Kazakhstan-Asia2005</v>
      </c>
      <c r="B1242" s="41">
        <v>0.018</v>
      </c>
      <c r="C1242" s="41">
        <v>0.029</v>
      </c>
      <c r="D1242" s="41">
        <v>72.0</v>
      </c>
      <c r="E1242" s="41">
        <v>60.0</v>
      </c>
      <c r="F1242" s="41">
        <v>0.247</v>
      </c>
      <c r="G1242" s="41">
        <v>0.677</v>
      </c>
      <c r="H1242" s="41">
        <v>0.076</v>
      </c>
      <c r="I1242" s="41">
        <v>1.5147029E7</v>
      </c>
      <c r="J1242" s="41">
        <v>0.547</v>
      </c>
      <c r="K1242" s="55" t="s">
        <v>153</v>
      </c>
      <c r="L1242" s="41" t="s">
        <v>41</v>
      </c>
      <c r="M1242" s="33" t="s">
        <v>46</v>
      </c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</row>
    <row r="1243">
      <c r="A1243" s="41" t="str">
        <f t="shared" si="1"/>
        <v>Kazakhstan-Asia2006</v>
      </c>
      <c r="B1243" s="41">
        <v>0.02</v>
      </c>
      <c r="C1243" s="41">
        <v>0.027</v>
      </c>
      <c r="D1243" s="41">
        <v>72.0</v>
      </c>
      <c r="E1243" s="41">
        <v>61.0</v>
      </c>
      <c r="F1243" s="41">
        <v>0.245</v>
      </c>
      <c r="G1243" s="41">
        <v>0.68</v>
      </c>
      <c r="H1243" s="41">
        <v>0.075</v>
      </c>
      <c r="I1243" s="41">
        <v>1.5308084E7</v>
      </c>
      <c r="J1243" s="41">
        <v>0.545</v>
      </c>
      <c r="K1243" s="55" t="s">
        <v>153</v>
      </c>
      <c r="L1243" s="41" t="s">
        <v>41</v>
      </c>
      <c r="M1243" s="33" t="s">
        <v>47</v>
      </c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</row>
    <row r="1244">
      <c r="A1244" s="41" t="str">
        <f t="shared" si="1"/>
        <v>Kazakhstan-Asia2007</v>
      </c>
      <c r="B1244" s="41">
        <v>0.021</v>
      </c>
      <c r="C1244" s="41">
        <v>0.025</v>
      </c>
      <c r="D1244" s="41">
        <v>73.0</v>
      </c>
      <c r="E1244" s="41">
        <v>61.0</v>
      </c>
      <c r="F1244" s="41">
        <v>0.244</v>
      </c>
      <c r="G1244" s="41">
        <v>0.682</v>
      </c>
      <c r="H1244" s="41">
        <v>0.073</v>
      </c>
      <c r="I1244" s="41">
        <v>1.5484192E7</v>
      </c>
      <c r="J1244" s="41">
        <v>0.543</v>
      </c>
      <c r="K1244" s="55" t="s">
        <v>153</v>
      </c>
      <c r="L1244" s="41" t="s">
        <v>41</v>
      </c>
      <c r="M1244" s="33" t="s">
        <v>48</v>
      </c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</row>
    <row r="1245">
      <c r="A1245" s="41" t="str">
        <f t="shared" si="1"/>
        <v>Kazakhstan-Asia2008</v>
      </c>
      <c r="B1245" s="41">
        <v>0.023</v>
      </c>
      <c r="C1245" s="41">
        <v>0.023</v>
      </c>
      <c r="D1245" s="41">
        <v>72.0</v>
      </c>
      <c r="E1245" s="41">
        <v>62.0</v>
      </c>
      <c r="F1245" s="41">
        <v>0.245</v>
      </c>
      <c r="G1245" s="41">
        <v>0.684</v>
      </c>
      <c r="H1245" s="41">
        <v>0.071</v>
      </c>
      <c r="I1245" s="41">
        <v>1.5674E7</v>
      </c>
      <c r="J1245" s="41">
        <v>0.541</v>
      </c>
      <c r="K1245" s="55" t="s">
        <v>153</v>
      </c>
      <c r="L1245" s="41" t="s">
        <v>41</v>
      </c>
      <c r="M1245" s="33" t="s">
        <v>49</v>
      </c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</row>
    <row r="1246">
      <c r="A1246" s="41" t="str">
        <f t="shared" si="1"/>
        <v>Kazakhstan-Asia2009</v>
      </c>
      <c r="B1246" s="41">
        <v>0.022</v>
      </c>
      <c r="C1246" s="41">
        <v>0.021</v>
      </c>
      <c r="D1246" s="41">
        <v>74.0</v>
      </c>
      <c r="E1246" s="41">
        <v>64.0</v>
      </c>
      <c r="F1246" s="41">
        <v>0.247</v>
      </c>
      <c r="G1246" s="41">
        <v>0.685</v>
      </c>
      <c r="H1246" s="41">
        <v>0.068</v>
      </c>
      <c r="I1246" s="41">
        <v>1.6092701E7</v>
      </c>
      <c r="J1246" s="41">
        <v>0.539</v>
      </c>
      <c r="K1246" s="55" t="s">
        <v>153</v>
      </c>
      <c r="L1246" s="41" t="s">
        <v>41</v>
      </c>
      <c r="M1246" s="33" t="s">
        <v>50</v>
      </c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</row>
    <row r="1247">
      <c r="A1247" s="41" t="str">
        <f t="shared" si="1"/>
        <v>Kazakhstan-Asia2010</v>
      </c>
      <c r="B1247" s="41">
        <v>0.023</v>
      </c>
      <c r="C1247" s="41">
        <v>0.019</v>
      </c>
      <c r="D1247" s="41">
        <v>73.0</v>
      </c>
      <c r="E1247" s="41">
        <v>64.0</v>
      </c>
      <c r="F1247" s="41">
        <v>0.249</v>
      </c>
      <c r="G1247" s="41">
        <v>0.684</v>
      </c>
      <c r="H1247" s="41">
        <v>0.067</v>
      </c>
      <c r="I1247" s="41">
        <v>1.6321581E7</v>
      </c>
      <c r="J1247" s="41">
        <v>0.537</v>
      </c>
      <c r="K1247" s="55" t="s">
        <v>153</v>
      </c>
      <c r="L1247" s="41" t="s">
        <v>41</v>
      </c>
      <c r="M1247" s="33" t="s">
        <v>51</v>
      </c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</row>
    <row r="1248">
      <c r="A1248" s="41" t="str">
        <f t="shared" si="1"/>
        <v>Kazakhstan-Asia2011</v>
      </c>
      <c r="B1248" s="41">
        <v>0.023</v>
      </c>
      <c r="C1248" s="41">
        <v>0.018</v>
      </c>
      <c r="D1248" s="41">
        <v>74.0</v>
      </c>
      <c r="E1248" s="41">
        <v>64.0</v>
      </c>
      <c r="F1248" s="41">
        <v>0.252</v>
      </c>
      <c r="G1248" s="41">
        <v>0.683</v>
      </c>
      <c r="H1248" s="41">
        <v>0.066</v>
      </c>
      <c r="I1248" s="41">
        <v>1.65566E7</v>
      </c>
      <c r="J1248" s="41">
        <v>0.536</v>
      </c>
      <c r="K1248" s="55" t="s">
        <v>153</v>
      </c>
      <c r="L1248" s="41" t="s">
        <v>41</v>
      </c>
      <c r="M1248" s="33" t="s">
        <v>52</v>
      </c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</row>
    <row r="1249">
      <c r="A1249" s="41" t="str">
        <f t="shared" si="1"/>
        <v>Kazakhstan-Asia2012</v>
      </c>
      <c r="B1249" s="41">
        <v>0.023</v>
      </c>
      <c r="C1249" s="41">
        <v>0.016</v>
      </c>
      <c r="D1249" s="41">
        <v>74.0</v>
      </c>
      <c r="E1249" s="41">
        <v>65.0</v>
      </c>
      <c r="F1249" s="41">
        <v>0.255</v>
      </c>
      <c r="G1249" s="41">
        <v>0.68</v>
      </c>
      <c r="H1249" s="41">
        <v>0.066</v>
      </c>
      <c r="I1249" s="41">
        <v>1.6791425E7</v>
      </c>
      <c r="J1249" s="41">
        <v>0.535</v>
      </c>
      <c r="K1249" s="55" t="s">
        <v>153</v>
      </c>
      <c r="L1249" s="41" t="s">
        <v>41</v>
      </c>
      <c r="M1249" s="33" t="s">
        <v>53</v>
      </c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</row>
    <row r="1250">
      <c r="A1250" s="41" t="str">
        <f t="shared" si="1"/>
        <v>Kenya-Africa2000</v>
      </c>
      <c r="B1250" s="41">
        <v>0.039</v>
      </c>
      <c r="C1250" s="41">
        <v>0.069</v>
      </c>
      <c r="D1250" s="41">
        <v>54.0</v>
      </c>
      <c r="E1250" s="41">
        <v>52.0</v>
      </c>
      <c r="F1250" s="41">
        <v>0.442</v>
      </c>
      <c r="G1250" s="41">
        <v>0.531</v>
      </c>
      <c r="H1250" s="41">
        <v>0.028</v>
      </c>
      <c r="I1250" s="41">
        <v>3.128505E7</v>
      </c>
      <c r="J1250" s="41">
        <v>0.199</v>
      </c>
      <c r="K1250" s="55" t="s">
        <v>154</v>
      </c>
      <c r="L1250" s="41" t="s">
        <v>57</v>
      </c>
      <c r="M1250" s="33" t="s">
        <v>40</v>
      </c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</row>
    <row r="1251">
      <c r="A1251" s="41" t="str">
        <f t="shared" si="1"/>
        <v>Kenya-Africa2001</v>
      </c>
      <c r="B1251" s="41">
        <v>0.039</v>
      </c>
      <c r="C1251" s="41">
        <v>0.068</v>
      </c>
      <c r="D1251" s="41">
        <v>54.0</v>
      </c>
      <c r="E1251" s="41">
        <v>52.0</v>
      </c>
      <c r="F1251" s="41">
        <v>0.438</v>
      </c>
      <c r="G1251" s="41">
        <v>0.534</v>
      </c>
      <c r="H1251" s="41">
        <v>0.028</v>
      </c>
      <c r="I1251" s="41">
        <v>3.2126351E7</v>
      </c>
      <c r="J1251" s="41">
        <v>0.202</v>
      </c>
      <c r="K1251" s="55" t="s">
        <v>154</v>
      </c>
      <c r="L1251" s="41" t="s">
        <v>57</v>
      </c>
      <c r="M1251" s="33" t="s">
        <v>42</v>
      </c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</row>
    <row r="1252">
      <c r="A1252" s="41" t="str">
        <f t="shared" si="1"/>
        <v>Kenya-Africa2002</v>
      </c>
      <c r="B1252" s="41">
        <v>0.039</v>
      </c>
      <c r="C1252" s="41">
        <v>0.066</v>
      </c>
      <c r="D1252" s="41">
        <v>54.0</v>
      </c>
      <c r="E1252" s="41">
        <v>52.0</v>
      </c>
      <c r="F1252" s="41">
        <v>0.435</v>
      </c>
      <c r="G1252" s="41">
        <v>0.538</v>
      </c>
      <c r="H1252" s="41">
        <v>0.028</v>
      </c>
      <c r="I1252" s="41">
        <v>3.3000524E7</v>
      </c>
      <c r="J1252" s="41">
        <v>0.206</v>
      </c>
      <c r="K1252" s="55" t="s">
        <v>154</v>
      </c>
      <c r="L1252" s="41" t="s">
        <v>57</v>
      </c>
      <c r="M1252" s="33" t="s">
        <v>43</v>
      </c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</row>
    <row r="1253">
      <c r="A1253" s="41" t="str">
        <f t="shared" si="1"/>
        <v>Kenya-Africa2003</v>
      </c>
      <c r="B1253" s="41">
        <v>0.039</v>
      </c>
      <c r="C1253" s="41">
        <v>0.065</v>
      </c>
      <c r="D1253" s="41">
        <v>54.0</v>
      </c>
      <c r="E1253" s="41">
        <v>52.0</v>
      </c>
      <c r="F1253" s="41">
        <v>0.432</v>
      </c>
      <c r="G1253" s="41">
        <v>0.541</v>
      </c>
      <c r="H1253" s="41">
        <v>0.028</v>
      </c>
      <c r="I1253" s="41">
        <v>3.3905011E7</v>
      </c>
      <c r="J1253" s="41">
        <v>0.209</v>
      </c>
      <c r="K1253" s="55" t="s">
        <v>154</v>
      </c>
      <c r="L1253" s="41" t="s">
        <v>57</v>
      </c>
      <c r="M1253" s="33" t="s">
        <v>44</v>
      </c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</row>
    <row r="1254">
      <c r="A1254" s="41" t="str">
        <f t="shared" si="1"/>
        <v>Kenya-Africa2004</v>
      </c>
      <c r="B1254" s="41">
        <v>0.039</v>
      </c>
      <c r="C1254" s="41">
        <v>0.063</v>
      </c>
      <c r="D1254" s="41">
        <v>55.0</v>
      </c>
      <c r="E1254" s="41">
        <v>53.0</v>
      </c>
      <c r="F1254" s="41">
        <v>0.429</v>
      </c>
      <c r="G1254" s="41">
        <v>0.543</v>
      </c>
      <c r="H1254" s="41">
        <v>0.027</v>
      </c>
      <c r="I1254" s="41">
        <v>3.4834606E7</v>
      </c>
      <c r="J1254" s="41">
        <v>0.213</v>
      </c>
      <c r="K1254" s="55" t="s">
        <v>154</v>
      </c>
      <c r="L1254" s="41" t="s">
        <v>57</v>
      </c>
      <c r="M1254" s="33" t="s">
        <v>45</v>
      </c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</row>
    <row r="1255">
      <c r="A1255" s="41" t="str">
        <f t="shared" si="1"/>
        <v>Kenya-Africa2005</v>
      </c>
      <c r="B1255" s="41">
        <v>0.039</v>
      </c>
      <c r="C1255" s="41">
        <v>0.061</v>
      </c>
      <c r="D1255" s="41">
        <v>56.0</v>
      </c>
      <c r="E1255" s="41">
        <v>54.0</v>
      </c>
      <c r="F1255" s="41">
        <v>0.428</v>
      </c>
      <c r="G1255" s="41">
        <v>0.545</v>
      </c>
      <c r="H1255" s="41">
        <v>0.027</v>
      </c>
      <c r="I1255" s="41">
        <v>3.5785718E7</v>
      </c>
      <c r="J1255" s="41">
        <v>0.217</v>
      </c>
      <c r="K1255" s="55" t="s">
        <v>154</v>
      </c>
      <c r="L1255" s="41" t="s">
        <v>57</v>
      </c>
      <c r="M1255" s="33" t="s">
        <v>46</v>
      </c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</row>
    <row r="1256">
      <c r="A1256" s="41" t="str">
        <f t="shared" si="1"/>
        <v>Kenya-Africa2006</v>
      </c>
      <c r="B1256" s="41">
        <v>0.038</v>
      </c>
      <c r="C1256" s="41">
        <v>0.059</v>
      </c>
      <c r="D1256" s="41">
        <v>57.0</v>
      </c>
      <c r="E1256" s="41">
        <v>55.0</v>
      </c>
      <c r="F1256" s="41">
        <v>0.427</v>
      </c>
      <c r="G1256" s="41">
        <v>0.546</v>
      </c>
      <c r="H1256" s="41">
        <v>0.027</v>
      </c>
      <c r="I1256" s="41">
        <v>3.6757498E7</v>
      </c>
      <c r="J1256" s="41">
        <v>0.22</v>
      </c>
      <c r="K1256" s="55" t="s">
        <v>154</v>
      </c>
      <c r="L1256" s="41" t="s">
        <v>57</v>
      </c>
      <c r="M1256" s="33" t="s">
        <v>47</v>
      </c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</row>
    <row r="1257">
      <c r="A1257" s="41" t="str">
        <f t="shared" si="1"/>
        <v>Kenya-Africa2007</v>
      </c>
      <c r="B1257" s="41">
        <v>0.038</v>
      </c>
      <c r="C1257" s="41">
        <v>0.058</v>
      </c>
      <c r="D1257" s="41">
        <v>58.0</v>
      </c>
      <c r="E1257" s="41">
        <v>55.0</v>
      </c>
      <c r="F1257" s="41">
        <v>0.426</v>
      </c>
      <c r="G1257" s="41">
        <v>0.547</v>
      </c>
      <c r="H1257" s="41">
        <v>0.027</v>
      </c>
      <c r="I1257" s="41">
        <v>3.7752304E7</v>
      </c>
      <c r="J1257" s="41">
        <v>0.224</v>
      </c>
      <c r="K1257" s="55" t="s">
        <v>154</v>
      </c>
      <c r="L1257" s="41" t="s">
        <v>57</v>
      </c>
      <c r="M1257" s="33" t="s">
        <v>48</v>
      </c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</row>
    <row r="1258">
      <c r="A1258" s="41" t="str">
        <f t="shared" si="1"/>
        <v>Kenya-Africa2008</v>
      </c>
      <c r="B1258" s="41">
        <v>0.038</v>
      </c>
      <c r="C1258" s="41">
        <v>0.056</v>
      </c>
      <c r="D1258" s="41">
        <v>59.0</v>
      </c>
      <c r="E1258" s="41">
        <v>56.0</v>
      </c>
      <c r="F1258" s="41">
        <v>0.426</v>
      </c>
      <c r="G1258" s="41">
        <v>0.547</v>
      </c>
      <c r="H1258" s="41">
        <v>0.026</v>
      </c>
      <c r="I1258" s="41">
        <v>3.8773277E7</v>
      </c>
      <c r="J1258" s="41">
        <v>0.228</v>
      </c>
      <c r="K1258" s="55" t="s">
        <v>154</v>
      </c>
      <c r="L1258" s="41" t="s">
        <v>57</v>
      </c>
      <c r="M1258" s="33" t="s">
        <v>49</v>
      </c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</row>
    <row r="1259">
      <c r="A1259" s="41" t="str">
        <f t="shared" si="1"/>
        <v>Kenya-Africa2009</v>
      </c>
      <c r="B1259" s="41">
        <v>0.037</v>
      </c>
      <c r="C1259" s="41">
        <v>0.054</v>
      </c>
      <c r="D1259" s="41">
        <v>60.0</v>
      </c>
      <c r="E1259" s="41">
        <v>57.0</v>
      </c>
      <c r="F1259" s="41">
        <v>0.426</v>
      </c>
      <c r="G1259" s="41">
        <v>0.548</v>
      </c>
      <c r="H1259" s="41">
        <v>0.026</v>
      </c>
      <c r="I1259" s="41">
        <v>3.9824734E7</v>
      </c>
      <c r="J1259" s="41">
        <v>0.232</v>
      </c>
      <c r="K1259" s="55" t="s">
        <v>154</v>
      </c>
      <c r="L1259" s="41" t="s">
        <v>57</v>
      </c>
      <c r="M1259" s="33" t="s">
        <v>50</v>
      </c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</row>
    <row r="1260">
      <c r="A1260" s="41" t="str">
        <f t="shared" si="1"/>
        <v>Kenya-Africa2010</v>
      </c>
      <c r="B1260" s="41">
        <v>0.037</v>
      </c>
      <c r="C1260" s="41">
        <v>0.052</v>
      </c>
      <c r="D1260" s="41">
        <v>61.0</v>
      </c>
      <c r="E1260" s="41">
        <v>58.0</v>
      </c>
      <c r="F1260" s="41">
        <v>0.426</v>
      </c>
      <c r="G1260" s="41">
        <v>0.548</v>
      </c>
      <c r="H1260" s="41">
        <v>0.026</v>
      </c>
      <c r="I1260" s="41">
        <v>4.0909194E7</v>
      </c>
      <c r="J1260" s="41">
        <v>0.236</v>
      </c>
      <c r="K1260" s="55" t="s">
        <v>154</v>
      </c>
      <c r="L1260" s="41" t="s">
        <v>57</v>
      </c>
      <c r="M1260" s="33" t="s">
        <v>51</v>
      </c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</row>
    <row r="1261">
      <c r="A1261" s="41" t="str">
        <f t="shared" si="1"/>
        <v>Kenya-Africa2011</v>
      </c>
      <c r="B1261" s="41">
        <v>0.036</v>
      </c>
      <c r="C1261" s="41">
        <v>0.05</v>
      </c>
      <c r="D1261" s="41">
        <v>62.0</v>
      </c>
      <c r="E1261" s="41">
        <v>59.0</v>
      </c>
      <c r="F1261" s="41">
        <v>0.425</v>
      </c>
      <c r="G1261" s="41">
        <v>0.549</v>
      </c>
      <c r="H1261" s="41">
        <v>0.026</v>
      </c>
      <c r="I1261" s="41">
        <v>4.2027891E7</v>
      </c>
      <c r="J1261" s="41">
        <v>0.24</v>
      </c>
      <c r="K1261" s="55" t="s">
        <v>154</v>
      </c>
      <c r="L1261" s="41" t="s">
        <v>57</v>
      </c>
      <c r="M1261" s="33" t="s">
        <v>52</v>
      </c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</row>
    <row r="1262">
      <c r="A1262" s="41" t="str">
        <f t="shared" si="1"/>
        <v>Kenya-Africa2012</v>
      </c>
      <c r="B1262" s="41">
        <v>0.036</v>
      </c>
      <c r="C1262" s="41">
        <v>0.049</v>
      </c>
      <c r="D1262" s="41">
        <v>63.0</v>
      </c>
      <c r="E1262" s="41">
        <v>59.0</v>
      </c>
      <c r="F1262" s="41">
        <v>0.424</v>
      </c>
      <c r="G1262" s="41">
        <v>0.55</v>
      </c>
      <c r="H1262" s="41">
        <v>0.026</v>
      </c>
      <c r="I1262" s="41">
        <v>4.3178141E7</v>
      </c>
      <c r="J1262" s="41">
        <v>0.244</v>
      </c>
      <c r="K1262" s="55" t="s">
        <v>154</v>
      </c>
      <c r="L1262" s="41" t="s">
        <v>57</v>
      </c>
      <c r="M1262" s="33" t="s">
        <v>53</v>
      </c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</row>
    <row r="1263">
      <c r="A1263" s="41" t="str">
        <f t="shared" si="1"/>
        <v>Kiribati-Oceania2000</v>
      </c>
      <c r="B1263" s="41">
        <v>0.029</v>
      </c>
      <c r="C1263" s="41">
        <v>0.054</v>
      </c>
      <c r="D1263" s="41">
        <v>68.0</v>
      </c>
      <c r="E1263" s="41">
        <v>62.0</v>
      </c>
      <c r="F1263" s="41">
        <v>0.399</v>
      </c>
      <c r="G1263" s="41">
        <v>0.567</v>
      </c>
      <c r="H1263" s="41">
        <v>0.034</v>
      </c>
      <c r="I1263" s="41">
        <v>82788.0</v>
      </c>
      <c r="J1263" s="41">
        <v>0.43</v>
      </c>
      <c r="K1263" s="55" t="s">
        <v>155</v>
      </c>
      <c r="L1263" s="41" t="s">
        <v>59</v>
      </c>
      <c r="M1263" s="33" t="s">
        <v>40</v>
      </c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</row>
    <row r="1264">
      <c r="A1264" s="41" t="str">
        <f t="shared" si="1"/>
        <v>Kiribati-Oceania2001</v>
      </c>
      <c r="B1264" s="41">
        <v>0.028</v>
      </c>
      <c r="C1264" s="41">
        <v>0.053</v>
      </c>
      <c r="D1264" s="41">
        <v>68.0</v>
      </c>
      <c r="E1264" s="41">
        <v>62.0</v>
      </c>
      <c r="F1264" s="41">
        <v>0.394</v>
      </c>
      <c r="G1264" s="41">
        <v>0.572</v>
      </c>
      <c r="H1264" s="41">
        <v>0.034</v>
      </c>
      <c r="I1264" s="41">
        <v>84261.0</v>
      </c>
      <c r="J1264" s="41">
        <v>0.435</v>
      </c>
      <c r="K1264" s="55" t="s">
        <v>155</v>
      </c>
      <c r="L1264" s="41" t="s">
        <v>59</v>
      </c>
      <c r="M1264" s="33" t="s">
        <v>42</v>
      </c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</row>
    <row r="1265">
      <c r="A1265" s="41" t="str">
        <f t="shared" si="1"/>
        <v>Kiribati-Oceania2002</v>
      </c>
      <c r="B1265" s="41">
        <v>0.027</v>
      </c>
      <c r="C1265" s="41">
        <v>0.052</v>
      </c>
      <c r="D1265" s="41">
        <v>68.0</v>
      </c>
      <c r="E1265" s="41">
        <v>63.0</v>
      </c>
      <c r="F1265" s="41">
        <v>0.389</v>
      </c>
      <c r="G1265" s="41">
        <v>0.576</v>
      </c>
      <c r="H1265" s="41">
        <v>0.035</v>
      </c>
      <c r="I1265" s="41">
        <v>85799.0</v>
      </c>
      <c r="J1265" s="41">
        <v>0.435</v>
      </c>
      <c r="K1265" s="55" t="s">
        <v>155</v>
      </c>
      <c r="L1265" s="41" t="s">
        <v>59</v>
      </c>
      <c r="M1265" s="33" t="s">
        <v>43</v>
      </c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</row>
    <row r="1266">
      <c r="A1266" s="41" t="str">
        <f t="shared" si="1"/>
        <v>Kiribati-Oceania2003</v>
      </c>
      <c r="B1266" s="41">
        <v>0.026</v>
      </c>
      <c r="C1266" s="41">
        <v>0.051</v>
      </c>
      <c r="D1266" s="41">
        <v>69.0</v>
      </c>
      <c r="E1266" s="41">
        <v>63.0</v>
      </c>
      <c r="F1266" s="41">
        <v>0.383</v>
      </c>
      <c r="G1266" s="41">
        <v>0.582</v>
      </c>
      <c r="H1266" s="41">
        <v>0.035</v>
      </c>
      <c r="I1266" s="41">
        <v>87371.0</v>
      </c>
      <c r="J1266" s="41">
        <v>0.435</v>
      </c>
      <c r="K1266" s="55" t="s">
        <v>155</v>
      </c>
      <c r="L1266" s="41" t="s">
        <v>59</v>
      </c>
      <c r="M1266" s="33" t="s">
        <v>44</v>
      </c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</row>
    <row r="1267">
      <c r="A1267" s="41" t="str">
        <f t="shared" si="1"/>
        <v>Kiribati-Oceania2004</v>
      </c>
      <c r="B1267" s="41">
        <v>0.025</v>
      </c>
      <c r="C1267" s="41">
        <v>0.05</v>
      </c>
      <c r="D1267" s="41">
        <v>69.0</v>
      </c>
      <c r="E1267" s="41">
        <v>63.0</v>
      </c>
      <c r="F1267" s="41">
        <v>0.377</v>
      </c>
      <c r="G1267" s="41">
        <v>0.587</v>
      </c>
      <c r="H1267" s="41">
        <v>0.036</v>
      </c>
      <c r="I1267" s="41">
        <v>88936.0</v>
      </c>
      <c r="J1267" s="41">
        <v>0.435</v>
      </c>
      <c r="K1267" s="55" t="s">
        <v>155</v>
      </c>
      <c r="L1267" s="41" t="s">
        <v>59</v>
      </c>
      <c r="M1267" s="33" t="s">
        <v>45</v>
      </c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</row>
    <row r="1268">
      <c r="A1268" s="41" t="str">
        <f t="shared" si="1"/>
        <v>Kiribati-Oceania2005</v>
      </c>
      <c r="B1268" s="41">
        <v>0.025</v>
      </c>
      <c r="C1268" s="41">
        <v>0.05</v>
      </c>
      <c r="D1268" s="41">
        <v>69.0</v>
      </c>
      <c r="E1268" s="41">
        <v>64.0</v>
      </c>
      <c r="F1268" s="41">
        <v>0.371</v>
      </c>
      <c r="G1268" s="41">
        <v>0.593</v>
      </c>
      <c r="H1268" s="41">
        <v>0.036</v>
      </c>
      <c r="I1268" s="41">
        <v>90468.0</v>
      </c>
      <c r="J1268" s="41">
        <v>0.436</v>
      </c>
      <c r="K1268" s="55" t="s">
        <v>155</v>
      </c>
      <c r="L1268" s="41" t="s">
        <v>59</v>
      </c>
      <c r="M1268" s="33" t="s">
        <v>46</v>
      </c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</row>
    <row r="1269">
      <c r="A1269" s="41" t="str">
        <f t="shared" si="1"/>
        <v>Kiribati-Oceania2006</v>
      </c>
      <c r="B1269" s="41">
        <v>0.024</v>
      </c>
      <c r="C1269" s="41">
        <v>0.05</v>
      </c>
      <c r="D1269" s="41">
        <v>69.0</v>
      </c>
      <c r="E1269" s="41">
        <v>64.0</v>
      </c>
      <c r="F1269" s="41">
        <v>0.364</v>
      </c>
      <c r="G1269" s="41">
        <v>0.6</v>
      </c>
      <c r="H1269" s="41">
        <v>0.037</v>
      </c>
      <c r="I1269" s="41">
        <v>91953.0</v>
      </c>
      <c r="J1269" s="41">
        <v>0.436</v>
      </c>
      <c r="K1269" s="55" t="s">
        <v>155</v>
      </c>
      <c r="L1269" s="41" t="s">
        <v>59</v>
      </c>
      <c r="M1269" s="33" t="s">
        <v>47</v>
      </c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</row>
    <row r="1270">
      <c r="A1270" s="41" t="str">
        <f t="shared" si="1"/>
        <v>Kiribati-Oceania2007</v>
      </c>
      <c r="B1270" s="41">
        <v>0.024</v>
      </c>
      <c r="C1270" s="41">
        <v>0.05</v>
      </c>
      <c r="D1270" s="41">
        <v>70.0</v>
      </c>
      <c r="E1270" s="41">
        <v>64.0</v>
      </c>
      <c r="F1270" s="41">
        <v>0.357</v>
      </c>
      <c r="G1270" s="41">
        <v>0.606</v>
      </c>
      <c r="H1270" s="41">
        <v>0.037</v>
      </c>
      <c r="I1270" s="41">
        <v>93401.0</v>
      </c>
      <c r="J1270" s="41">
        <v>0.436</v>
      </c>
      <c r="K1270" s="55" t="s">
        <v>155</v>
      </c>
      <c r="L1270" s="41" t="s">
        <v>59</v>
      </c>
      <c r="M1270" s="33" t="s">
        <v>48</v>
      </c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</row>
    <row r="1271">
      <c r="A1271" s="41" t="str">
        <f t="shared" si="1"/>
        <v>Kiribati-Oceania2008</v>
      </c>
      <c r="B1271" s="41">
        <v>0.024</v>
      </c>
      <c r="C1271" s="41">
        <v>0.049</v>
      </c>
      <c r="D1271" s="41">
        <v>70.0</v>
      </c>
      <c r="E1271" s="41">
        <v>64.0</v>
      </c>
      <c r="F1271" s="41">
        <v>0.35</v>
      </c>
      <c r="G1271" s="41">
        <v>0.613</v>
      </c>
      <c r="H1271" s="41">
        <v>0.037</v>
      </c>
      <c r="I1271" s="41">
        <v>94832.0</v>
      </c>
      <c r="J1271" s="41">
        <v>0.436</v>
      </c>
      <c r="K1271" s="55" t="s">
        <v>155</v>
      </c>
      <c r="L1271" s="41" t="s">
        <v>59</v>
      </c>
      <c r="M1271" s="33" t="s">
        <v>49</v>
      </c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</row>
    <row r="1272">
      <c r="A1272" s="41" t="str">
        <f t="shared" si="1"/>
        <v>Kiribati-Oceania2009</v>
      </c>
      <c r="B1272" s="41">
        <v>0.024</v>
      </c>
      <c r="C1272" s="41">
        <v>0.049</v>
      </c>
      <c r="D1272" s="41">
        <v>70.0</v>
      </c>
      <c r="E1272" s="41">
        <v>65.0</v>
      </c>
      <c r="F1272" s="41">
        <v>0.343</v>
      </c>
      <c r="G1272" s="41">
        <v>0.619</v>
      </c>
      <c r="H1272" s="41">
        <v>0.038</v>
      </c>
      <c r="I1272" s="41">
        <v>96272.0</v>
      </c>
      <c r="J1272" s="41">
        <v>0.437</v>
      </c>
      <c r="K1272" s="55" t="s">
        <v>155</v>
      </c>
      <c r="L1272" s="41" t="s">
        <v>59</v>
      </c>
      <c r="M1272" s="33" t="s">
        <v>50</v>
      </c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</row>
    <row r="1273">
      <c r="A1273" s="41" t="str">
        <f t="shared" si="1"/>
        <v>Kiribati-Oceania2010</v>
      </c>
      <c r="B1273" s="41">
        <v>0.023</v>
      </c>
      <c r="C1273" s="41">
        <v>0.048</v>
      </c>
      <c r="D1273" s="41">
        <v>71.0</v>
      </c>
      <c r="E1273" s="41">
        <v>65.0</v>
      </c>
      <c r="F1273" s="41">
        <v>0.336</v>
      </c>
      <c r="G1273" s="41">
        <v>0.626</v>
      </c>
      <c r="H1273" s="41">
        <v>0.039</v>
      </c>
      <c r="I1273" s="41">
        <v>97743.0</v>
      </c>
      <c r="J1273" s="41">
        <v>0.438</v>
      </c>
      <c r="K1273" s="55" t="s">
        <v>155</v>
      </c>
      <c r="L1273" s="41" t="s">
        <v>59</v>
      </c>
      <c r="M1273" s="33" t="s">
        <v>51</v>
      </c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</row>
    <row r="1274">
      <c r="A1274" s="41" t="str">
        <f t="shared" si="1"/>
        <v>Kiribati-Oceania2011</v>
      </c>
      <c r="B1274" s="41">
        <v>0.023</v>
      </c>
      <c r="C1274" s="41">
        <v>0.047</v>
      </c>
      <c r="D1274" s="41">
        <v>71.0</v>
      </c>
      <c r="E1274" s="41">
        <v>65.0</v>
      </c>
      <c r="F1274" s="41">
        <v>0.33</v>
      </c>
      <c r="G1274" s="41">
        <v>0.631</v>
      </c>
      <c r="H1274" s="41">
        <v>0.039</v>
      </c>
      <c r="I1274" s="41">
        <v>99250.0</v>
      </c>
      <c r="J1274" s="41">
        <v>0.439</v>
      </c>
      <c r="K1274" s="55" t="s">
        <v>155</v>
      </c>
      <c r="L1274" s="41" t="s">
        <v>59</v>
      </c>
      <c r="M1274" s="33" t="s">
        <v>52</v>
      </c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</row>
    <row r="1275">
      <c r="A1275" s="41" t="str">
        <f t="shared" si="1"/>
        <v>Kiribati-Oceania2012</v>
      </c>
      <c r="B1275" s="41">
        <v>0.023</v>
      </c>
      <c r="C1275" s="41">
        <v>0.046</v>
      </c>
      <c r="D1275" s="41">
        <v>71.0</v>
      </c>
      <c r="E1275" s="41">
        <v>66.0</v>
      </c>
      <c r="F1275" s="41">
        <v>0.324</v>
      </c>
      <c r="G1275" s="41">
        <v>0.636</v>
      </c>
      <c r="H1275" s="41">
        <v>0.04</v>
      </c>
      <c r="I1275" s="41">
        <v>100786.0</v>
      </c>
      <c r="J1275" s="41">
        <v>0.439</v>
      </c>
      <c r="K1275" s="55" t="s">
        <v>155</v>
      </c>
      <c r="L1275" s="41" t="s">
        <v>59</v>
      </c>
      <c r="M1275" s="33" t="s">
        <v>53</v>
      </c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</row>
    <row r="1276">
      <c r="A1276" s="41" t="str">
        <f t="shared" si="1"/>
        <v>Kosovo-Europe2000</v>
      </c>
      <c r="B1276" s="41">
        <v>0.023</v>
      </c>
      <c r="C1276" s="41">
        <v>0.032</v>
      </c>
      <c r="D1276" s="41">
        <v>70.0</v>
      </c>
      <c r="E1276" s="41">
        <v>66.0</v>
      </c>
      <c r="F1276" s="41">
        <v>0.0303</v>
      </c>
      <c r="G1276" s="41">
        <v>0.623</v>
      </c>
      <c r="H1276" s="41">
        <v>0.073</v>
      </c>
      <c r="I1276" s="41">
        <v>1700000.0</v>
      </c>
      <c r="J1276" s="41">
        <v>0.561121576</v>
      </c>
      <c r="K1276" s="55" t="s">
        <v>156</v>
      </c>
      <c r="L1276" s="41" t="s">
        <v>55</v>
      </c>
      <c r="M1276" s="33" t="s">
        <v>40</v>
      </c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</row>
    <row r="1277">
      <c r="A1277" s="41" t="str">
        <f t="shared" si="1"/>
        <v>Kosovo-Europe2001</v>
      </c>
      <c r="B1277" s="41">
        <v>0.022</v>
      </c>
      <c r="C1277" s="41">
        <v>0.032</v>
      </c>
      <c r="D1277" s="41">
        <v>70.0</v>
      </c>
      <c r="E1277" s="41">
        <v>66.0</v>
      </c>
      <c r="F1277" s="41">
        <v>0.0303</v>
      </c>
      <c r="G1277" s="41">
        <v>0.623</v>
      </c>
      <c r="H1277" s="41">
        <v>0.073</v>
      </c>
      <c r="I1277" s="41">
        <v>1701154.0</v>
      </c>
      <c r="J1277" s="41">
        <v>0.561121576</v>
      </c>
      <c r="K1277" s="55" t="s">
        <v>156</v>
      </c>
      <c r="L1277" s="41" t="s">
        <v>55</v>
      </c>
      <c r="M1277" s="33" t="s">
        <v>42</v>
      </c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</row>
    <row r="1278">
      <c r="A1278" s="41" t="str">
        <f t="shared" si="1"/>
        <v>Kosovo-Europe2002</v>
      </c>
      <c r="B1278" s="41">
        <v>0.021</v>
      </c>
      <c r="C1278" s="41">
        <v>0.032</v>
      </c>
      <c r="D1278" s="41">
        <v>70.0</v>
      </c>
      <c r="E1278" s="41">
        <v>66.0</v>
      </c>
      <c r="F1278" s="41">
        <v>0.0303</v>
      </c>
      <c r="G1278" s="41">
        <v>0.623</v>
      </c>
      <c r="H1278" s="41">
        <v>0.073</v>
      </c>
      <c r="I1278" s="41">
        <v>1702310.0</v>
      </c>
      <c r="J1278" s="41">
        <v>0.561121576</v>
      </c>
      <c r="K1278" s="55" t="s">
        <v>156</v>
      </c>
      <c r="L1278" s="41" t="s">
        <v>55</v>
      </c>
      <c r="M1278" s="33" t="s">
        <v>43</v>
      </c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</row>
    <row r="1279">
      <c r="A1279" s="41" t="str">
        <f t="shared" si="1"/>
        <v>Kosovo-Europe2003</v>
      </c>
      <c r="B1279" s="41">
        <v>0.018</v>
      </c>
      <c r="C1279" s="41">
        <v>0.032</v>
      </c>
      <c r="D1279" s="41">
        <v>71.0</v>
      </c>
      <c r="E1279" s="41">
        <v>66.0</v>
      </c>
      <c r="F1279" s="41">
        <v>0.0303</v>
      </c>
      <c r="G1279" s="41">
        <v>0.623</v>
      </c>
      <c r="H1279" s="41">
        <v>0.073</v>
      </c>
      <c r="I1279" s="41">
        <v>1703466.0</v>
      </c>
      <c r="J1279" s="41">
        <v>0.561121576</v>
      </c>
      <c r="K1279" s="55" t="s">
        <v>156</v>
      </c>
      <c r="L1279" s="41" t="s">
        <v>55</v>
      </c>
      <c r="M1279" s="33" t="s">
        <v>44</v>
      </c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</row>
    <row r="1280">
      <c r="A1280" s="41" t="str">
        <f t="shared" si="1"/>
        <v>Kosovo-Europe2004</v>
      </c>
      <c r="B1280" s="41">
        <v>0.02</v>
      </c>
      <c r="C1280" s="41">
        <v>0.032</v>
      </c>
      <c r="D1280" s="41">
        <v>71.0</v>
      </c>
      <c r="E1280" s="41">
        <v>66.0</v>
      </c>
      <c r="F1280" s="41">
        <v>0.0303</v>
      </c>
      <c r="G1280" s="41">
        <v>0.623</v>
      </c>
      <c r="H1280" s="41">
        <v>0.073</v>
      </c>
      <c r="I1280" s="41">
        <v>1704622.0</v>
      </c>
      <c r="J1280" s="41">
        <v>0.561121576</v>
      </c>
      <c r="K1280" s="55" t="s">
        <v>156</v>
      </c>
      <c r="L1280" s="41" t="s">
        <v>55</v>
      </c>
      <c r="M1280" s="33" t="s">
        <v>45</v>
      </c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</row>
    <row r="1281">
      <c r="A1281" s="41" t="str">
        <f t="shared" si="1"/>
        <v>Kosovo-Europe2005</v>
      </c>
      <c r="B1281" s="41">
        <v>0.021</v>
      </c>
      <c r="C1281" s="41">
        <v>0.032</v>
      </c>
      <c r="D1281" s="41">
        <v>71.0</v>
      </c>
      <c r="E1281" s="41">
        <v>67.0</v>
      </c>
      <c r="F1281" s="41">
        <v>0.0303</v>
      </c>
      <c r="G1281" s="41">
        <v>0.623</v>
      </c>
      <c r="H1281" s="41">
        <v>0.073</v>
      </c>
      <c r="I1281" s="41">
        <v>1705780.0</v>
      </c>
      <c r="J1281" s="41">
        <v>0.561121576</v>
      </c>
      <c r="K1281" s="55" t="s">
        <v>156</v>
      </c>
      <c r="L1281" s="41" t="s">
        <v>55</v>
      </c>
      <c r="M1281" s="33" t="s">
        <v>46</v>
      </c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</row>
    <row r="1282">
      <c r="A1282" s="41" t="str">
        <f t="shared" si="1"/>
        <v>Kosovo-Europe2006</v>
      </c>
      <c r="B1282" s="41">
        <v>0.019</v>
      </c>
      <c r="C1282" s="41">
        <v>0.032</v>
      </c>
      <c r="D1282" s="41">
        <v>71.0</v>
      </c>
      <c r="E1282" s="41">
        <v>67.0</v>
      </c>
      <c r="F1282" s="41">
        <v>0.0303</v>
      </c>
      <c r="G1282" s="41">
        <v>0.623</v>
      </c>
      <c r="H1282" s="41">
        <v>0.073</v>
      </c>
      <c r="I1282" s="41">
        <v>1719536.0</v>
      </c>
      <c r="J1282" s="41">
        <v>0.561121576</v>
      </c>
      <c r="K1282" s="55" t="s">
        <v>156</v>
      </c>
      <c r="L1282" s="41" t="s">
        <v>55</v>
      </c>
      <c r="M1282" s="33" t="s">
        <v>47</v>
      </c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</row>
    <row r="1283">
      <c r="A1283" s="41" t="str">
        <f t="shared" si="1"/>
        <v>Kosovo-Europe2007</v>
      </c>
      <c r="B1283" s="41">
        <v>0.019</v>
      </c>
      <c r="C1283" s="41">
        <v>0.032</v>
      </c>
      <c r="D1283" s="41">
        <v>71.0</v>
      </c>
      <c r="E1283" s="41">
        <v>67.0</v>
      </c>
      <c r="F1283" s="41">
        <v>0.0303</v>
      </c>
      <c r="G1283" s="41">
        <v>0.623</v>
      </c>
      <c r="H1283" s="41">
        <v>0.073</v>
      </c>
      <c r="I1283" s="41">
        <v>1733404.0</v>
      </c>
      <c r="J1283" s="41">
        <v>0.561121576</v>
      </c>
      <c r="K1283" s="55" t="s">
        <v>156</v>
      </c>
      <c r="L1283" s="41" t="s">
        <v>55</v>
      </c>
      <c r="M1283" s="33" t="s">
        <v>48</v>
      </c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</row>
    <row r="1284">
      <c r="A1284" s="41" t="str">
        <f t="shared" si="1"/>
        <v>Kosovo-Europe2008</v>
      </c>
      <c r="B1284" s="41">
        <v>0.019</v>
      </c>
      <c r="C1284" s="41">
        <v>0.032</v>
      </c>
      <c r="D1284" s="41">
        <v>72.0</v>
      </c>
      <c r="E1284" s="41">
        <v>67.0</v>
      </c>
      <c r="F1284" s="41">
        <v>0.0303</v>
      </c>
      <c r="G1284" s="41">
        <v>0.623</v>
      </c>
      <c r="H1284" s="41">
        <v>0.073</v>
      </c>
      <c r="I1284" s="41">
        <v>1747383.0</v>
      </c>
      <c r="J1284" s="41">
        <v>0.561121576</v>
      </c>
      <c r="K1284" s="55" t="s">
        <v>156</v>
      </c>
      <c r="L1284" s="41" t="s">
        <v>55</v>
      </c>
      <c r="M1284" s="33" t="s">
        <v>49</v>
      </c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</row>
    <row r="1285">
      <c r="A1285" s="41" t="str">
        <f t="shared" si="1"/>
        <v>Kosovo-Europe2009</v>
      </c>
      <c r="B1285" s="41">
        <v>0.019</v>
      </c>
      <c r="C1285" s="41">
        <v>0.032</v>
      </c>
      <c r="D1285" s="41">
        <v>72.0</v>
      </c>
      <c r="E1285" s="41">
        <v>68.0</v>
      </c>
      <c r="F1285" s="41">
        <v>0.0303</v>
      </c>
      <c r="G1285" s="41">
        <v>0.623</v>
      </c>
      <c r="H1285" s="41">
        <v>0.073</v>
      </c>
      <c r="I1285" s="41">
        <v>1761474.0</v>
      </c>
      <c r="J1285" s="41">
        <v>0.561121576</v>
      </c>
      <c r="K1285" s="55" t="s">
        <v>156</v>
      </c>
      <c r="L1285" s="41" t="s">
        <v>55</v>
      </c>
      <c r="M1285" s="33" t="s">
        <v>50</v>
      </c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</row>
    <row r="1286">
      <c r="A1286" s="41" t="str">
        <f t="shared" si="1"/>
        <v>Kosovo-Europe2010</v>
      </c>
      <c r="B1286" s="41">
        <v>0.019</v>
      </c>
      <c r="C1286" s="41">
        <v>0.032</v>
      </c>
      <c r="D1286" s="41">
        <v>72.0</v>
      </c>
      <c r="E1286" s="41">
        <v>68.0</v>
      </c>
      <c r="F1286" s="41">
        <v>0.275</v>
      </c>
      <c r="G1286" s="41">
        <v>0.659</v>
      </c>
      <c r="H1286" s="41">
        <v>0.067</v>
      </c>
      <c r="I1286" s="41">
        <v>1775680.0</v>
      </c>
      <c r="J1286" s="41">
        <v>0.561121576</v>
      </c>
      <c r="K1286" s="55" t="s">
        <v>156</v>
      </c>
      <c r="L1286" s="41" t="s">
        <v>55</v>
      </c>
      <c r="M1286" s="33" t="s">
        <v>51</v>
      </c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</row>
    <row r="1287">
      <c r="A1287" s="41" t="str">
        <f t="shared" si="1"/>
        <v>Kosovo-Europe2011</v>
      </c>
      <c r="B1287" s="41">
        <v>0.018</v>
      </c>
      <c r="C1287" s="41">
        <v>0.032</v>
      </c>
      <c r="D1287" s="41">
        <v>72.0</v>
      </c>
      <c r="E1287" s="41">
        <v>68.0</v>
      </c>
      <c r="F1287" s="41">
        <v>0.0303</v>
      </c>
      <c r="G1287" s="41">
        <v>0.623</v>
      </c>
      <c r="H1287" s="41">
        <v>0.073</v>
      </c>
      <c r="I1287" s="41">
        <v>1790957.0</v>
      </c>
      <c r="J1287" s="41">
        <v>0.561121576</v>
      </c>
      <c r="K1287" s="55" t="s">
        <v>156</v>
      </c>
      <c r="L1287" s="41" t="s">
        <v>55</v>
      </c>
      <c r="M1287" s="33" t="s">
        <v>52</v>
      </c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</row>
    <row r="1288">
      <c r="A1288" s="41" t="str">
        <f t="shared" si="1"/>
        <v>Kosovo-Europe2012</v>
      </c>
      <c r="B1288" s="41">
        <v>0.018</v>
      </c>
      <c r="C1288" s="41">
        <v>0.032</v>
      </c>
      <c r="D1288" s="41">
        <v>73.0</v>
      </c>
      <c r="E1288" s="41">
        <v>68.0</v>
      </c>
      <c r="F1288" s="41">
        <v>0.0303</v>
      </c>
      <c r="G1288" s="41">
        <v>0.623</v>
      </c>
      <c r="H1288" s="41">
        <v>0.073</v>
      </c>
      <c r="I1288" s="41">
        <v>1807106.0</v>
      </c>
      <c r="J1288" s="41">
        <v>0.561121576</v>
      </c>
      <c r="K1288" s="55" t="s">
        <v>156</v>
      </c>
      <c r="L1288" s="41" t="s">
        <v>55</v>
      </c>
      <c r="M1288" s="33" t="s">
        <v>53</v>
      </c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</row>
    <row r="1289">
      <c r="A1289" s="41" t="str">
        <f t="shared" si="1"/>
        <v>Kuwait-Middle East2000</v>
      </c>
      <c r="B1289" s="41">
        <v>0.024</v>
      </c>
      <c r="C1289" s="41">
        <v>0.011</v>
      </c>
      <c r="D1289" s="41">
        <v>74.0</v>
      </c>
      <c r="E1289" s="41">
        <v>72.0</v>
      </c>
      <c r="F1289" s="41">
        <v>0.257</v>
      </c>
      <c r="G1289" s="41">
        <v>0.712</v>
      </c>
      <c r="H1289" s="41">
        <v>0.031</v>
      </c>
      <c r="I1289" s="41">
        <v>1906231.0</v>
      </c>
      <c r="J1289" s="41">
        <v>0.981</v>
      </c>
      <c r="K1289" s="55" t="s">
        <v>157</v>
      </c>
      <c r="L1289" s="41" t="s">
        <v>72</v>
      </c>
      <c r="M1289" s="33" t="s">
        <v>40</v>
      </c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</row>
    <row r="1290">
      <c r="A1290" s="41" t="str">
        <f t="shared" si="1"/>
        <v>Kuwait-Middle East2001</v>
      </c>
      <c r="B1290" s="41">
        <v>0.023</v>
      </c>
      <c r="C1290" s="41">
        <v>0.011</v>
      </c>
      <c r="D1290" s="41">
        <v>74.0</v>
      </c>
      <c r="E1290" s="41">
        <v>73.0</v>
      </c>
      <c r="F1290" s="41">
        <v>0.257</v>
      </c>
      <c r="G1290" s="41">
        <v>0.711</v>
      </c>
      <c r="H1290" s="41">
        <v>0.033</v>
      </c>
      <c r="I1290" s="41">
        <v>1980604.0</v>
      </c>
      <c r="J1290" s="41">
        <v>0.981</v>
      </c>
      <c r="K1290" s="55" t="s">
        <v>157</v>
      </c>
      <c r="L1290" s="41" t="s">
        <v>72</v>
      </c>
      <c r="M1290" s="33" t="s">
        <v>42</v>
      </c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</row>
    <row r="1291">
      <c r="A1291" s="41" t="str">
        <f t="shared" si="1"/>
        <v>Kuwait-Middle East2002</v>
      </c>
      <c r="B1291" s="41">
        <v>0.022</v>
      </c>
      <c r="C1291" s="41">
        <v>0.011</v>
      </c>
      <c r="D1291" s="41">
        <v>74.0</v>
      </c>
      <c r="E1291" s="41">
        <v>73.0</v>
      </c>
      <c r="F1291" s="41">
        <v>0.256</v>
      </c>
      <c r="G1291" s="41">
        <v>0.71</v>
      </c>
      <c r="H1291" s="41">
        <v>0.034</v>
      </c>
      <c r="I1291" s="41">
        <v>2048232.0</v>
      </c>
      <c r="J1291" s="41">
        <v>0.981</v>
      </c>
      <c r="K1291" s="55" t="s">
        <v>157</v>
      </c>
      <c r="L1291" s="41" t="s">
        <v>72</v>
      </c>
      <c r="M1291" s="33" t="s">
        <v>43</v>
      </c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</row>
    <row r="1292">
      <c r="A1292" s="41" t="str">
        <f t="shared" si="1"/>
        <v>Kuwait-Middle East2003</v>
      </c>
      <c r="B1292" s="41">
        <v>0.022</v>
      </c>
      <c r="C1292" s="41">
        <v>0.01</v>
      </c>
      <c r="D1292" s="41">
        <v>75.0</v>
      </c>
      <c r="E1292" s="41">
        <v>73.0</v>
      </c>
      <c r="F1292" s="41">
        <v>0.256</v>
      </c>
      <c r="G1292" s="41">
        <v>0.71</v>
      </c>
      <c r="H1292" s="41">
        <v>0.034</v>
      </c>
      <c r="I1292" s="41">
        <v>2116353.0</v>
      </c>
      <c r="J1292" s="41">
        <v>0.982</v>
      </c>
      <c r="K1292" s="55" t="s">
        <v>157</v>
      </c>
      <c r="L1292" s="41" t="s">
        <v>72</v>
      </c>
      <c r="M1292" s="33" t="s">
        <v>44</v>
      </c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</row>
    <row r="1293">
      <c r="A1293" s="41" t="str">
        <f t="shared" si="1"/>
        <v>Kuwait-Middle East2004</v>
      </c>
      <c r="B1293" s="41">
        <v>0.021</v>
      </c>
      <c r="C1293" s="41">
        <v>0.01</v>
      </c>
      <c r="D1293" s="41">
        <v>75.0</v>
      </c>
      <c r="E1293" s="41">
        <v>73.0</v>
      </c>
      <c r="F1293" s="41">
        <v>0.255</v>
      </c>
      <c r="G1293" s="41">
        <v>0.711</v>
      </c>
      <c r="H1293" s="41">
        <v>0.034</v>
      </c>
      <c r="I1293" s="41">
        <v>2196466.0</v>
      </c>
      <c r="J1293" s="41">
        <v>0.982</v>
      </c>
      <c r="K1293" s="55" t="s">
        <v>157</v>
      </c>
      <c r="L1293" s="41" t="s">
        <v>72</v>
      </c>
      <c r="M1293" s="33" t="s">
        <v>45</v>
      </c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</row>
    <row r="1294">
      <c r="A1294" s="41" t="str">
        <f t="shared" si="1"/>
        <v>Kuwait-Middle East2005</v>
      </c>
      <c r="B1294" s="41">
        <v>0.021</v>
      </c>
      <c r="C1294" s="41">
        <v>0.01</v>
      </c>
      <c r="D1294" s="41">
        <v>75.0</v>
      </c>
      <c r="E1294" s="41">
        <v>73.0</v>
      </c>
      <c r="F1294" s="41">
        <v>0.255</v>
      </c>
      <c r="G1294" s="41">
        <v>0.712</v>
      </c>
      <c r="H1294" s="41">
        <v>0.033</v>
      </c>
      <c r="I1294" s="41">
        <v>2296314.0</v>
      </c>
      <c r="J1294" s="41">
        <v>0.982</v>
      </c>
      <c r="K1294" s="55" t="s">
        <v>157</v>
      </c>
      <c r="L1294" s="41" t="s">
        <v>72</v>
      </c>
      <c r="M1294" s="33" t="s">
        <v>46</v>
      </c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</row>
    <row r="1295">
      <c r="A1295" s="41" t="str">
        <f t="shared" si="1"/>
        <v>Kuwait-Middle East2006</v>
      </c>
      <c r="B1295" s="41">
        <v>0.021</v>
      </c>
      <c r="C1295" s="41">
        <v>0.01</v>
      </c>
      <c r="D1295" s="41">
        <v>75.0</v>
      </c>
      <c r="E1295" s="41">
        <v>73.0</v>
      </c>
      <c r="F1295" s="41">
        <v>0.255</v>
      </c>
      <c r="G1295" s="41">
        <v>0.715</v>
      </c>
      <c r="H1295" s="41">
        <v>0.031</v>
      </c>
      <c r="I1295" s="41">
        <v>2417445.0</v>
      </c>
      <c r="J1295" s="41">
        <v>0.982</v>
      </c>
      <c r="K1295" s="55" t="s">
        <v>157</v>
      </c>
      <c r="L1295" s="41" t="s">
        <v>72</v>
      </c>
      <c r="M1295" s="33" t="s">
        <v>47</v>
      </c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</row>
    <row r="1296">
      <c r="A1296" s="41" t="str">
        <f t="shared" si="1"/>
        <v>Kuwait-Middle East2007</v>
      </c>
      <c r="B1296" s="41">
        <v>0.021</v>
      </c>
      <c r="C1296" s="41">
        <v>0.01</v>
      </c>
      <c r="D1296" s="41">
        <v>75.0</v>
      </c>
      <c r="E1296" s="41">
        <v>73.0</v>
      </c>
      <c r="F1296" s="41">
        <v>0.254</v>
      </c>
      <c r="G1296" s="41">
        <v>0.718</v>
      </c>
      <c r="H1296" s="41">
        <v>0.028</v>
      </c>
      <c r="I1296" s="41">
        <v>2554920.0</v>
      </c>
      <c r="J1296" s="41">
        <v>0.982</v>
      </c>
      <c r="K1296" s="55" t="s">
        <v>157</v>
      </c>
      <c r="L1296" s="41" t="s">
        <v>72</v>
      </c>
      <c r="M1296" s="33" t="s">
        <v>48</v>
      </c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</row>
    <row r="1297">
      <c r="A1297" s="41" t="str">
        <f t="shared" si="1"/>
        <v>Kuwait-Middle East2008</v>
      </c>
      <c r="B1297" s="41">
        <v>0.021</v>
      </c>
      <c r="C1297" s="41">
        <v>0.01</v>
      </c>
      <c r="D1297" s="41">
        <v>75.0</v>
      </c>
      <c r="E1297" s="41">
        <v>73.0</v>
      </c>
      <c r="F1297" s="41">
        <v>0.254</v>
      </c>
      <c r="G1297" s="41">
        <v>0.721</v>
      </c>
      <c r="H1297" s="41">
        <v>0.025</v>
      </c>
      <c r="I1297" s="41">
        <v>2702221.0</v>
      </c>
      <c r="J1297" s="41">
        <v>0.982</v>
      </c>
      <c r="K1297" s="55" t="s">
        <v>157</v>
      </c>
      <c r="L1297" s="41" t="s">
        <v>72</v>
      </c>
      <c r="M1297" s="33" t="s">
        <v>49</v>
      </c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</row>
    <row r="1298">
      <c r="A1298" s="41" t="str">
        <f t="shared" si="1"/>
        <v>Kuwait-Middle East2009</v>
      </c>
      <c r="B1298" s="41">
        <v>0.021</v>
      </c>
      <c r="C1298" s="41">
        <v>0.01</v>
      </c>
      <c r="D1298" s="41">
        <v>75.0</v>
      </c>
      <c r="E1298" s="41">
        <v>73.0</v>
      </c>
      <c r="F1298" s="41">
        <v>0.253</v>
      </c>
      <c r="G1298" s="41">
        <v>0.724</v>
      </c>
      <c r="H1298" s="41">
        <v>0.023</v>
      </c>
      <c r="I1298" s="41">
        <v>2850102.0</v>
      </c>
      <c r="J1298" s="41">
        <v>0.982</v>
      </c>
      <c r="K1298" s="55" t="s">
        <v>157</v>
      </c>
      <c r="L1298" s="41" t="s">
        <v>72</v>
      </c>
      <c r="M1298" s="33" t="s">
        <v>50</v>
      </c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</row>
    <row r="1299">
      <c r="A1299" s="41" t="str">
        <f t="shared" si="1"/>
        <v>Kuwait-Middle East2010</v>
      </c>
      <c r="B1299" s="41">
        <v>0.021</v>
      </c>
      <c r="C1299" s="41">
        <v>0.009</v>
      </c>
      <c r="D1299" s="41">
        <v>75.0</v>
      </c>
      <c r="E1299" s="41">
        <v>73.0</v>
      </c>
      <c r="F1299" s="41">
        <v>0.252</v>
      </c>
      <c r="G1299" s="41">
        <v>0.726</v>
      </c>
      <c r="H1299" s="41">
        <v>0.021</v>
      </c>
      <c r="I1299" s="41">
        <v>2991580.0</v>
      </c>
      <c r="J1299" s="41">
        <v>0.983</v>
      </c>
      <c r="K1299" s="55" t="s">
        <v>157</v>
      </c>
      <c r="L1299" s="41" t="s">
        <v>72</v>
      </c>
      <c r="M1299" s="33" t="s">
        <v>51</v>
      </c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</row>
    <row r="1300">
      <c r="A1300" s="41" t="str">
        <f t="shared" si="1"/>
        <v>Kuwait-Middle East2011</v>
      </c>
      <c r="B1300" s="41">
        <v>0.021</v>
      </c>
      <c r="C1300" s="41">
        <v>0.009</v>
      </c>
      <c r="D1300" s="41">
        <v>75.0</v>
      </c>
      <c r="E1300" s="41">
        <v>73.0</v>
      </c>
      <c r="F1300" s="41">
        <v>0.251</v>
      </c>
      <c r="G1300" s="41">
        <v>0.728</v>
      </c>
      <c r="H1300" s="41">
        <v>0.021</v>
      </c>
      <c r="I1300" s="41">
        <v>3124705.0</v>
      </c>
      <c r="J1300" s="41">
        <v>0.983</v>
      </c>
      <c r="K1300" s="55" t="s">
        <v>157</v>
      </c>
      <c r="L1300" s="41" t="s">
        <v>72</v>
      </c>
      <c r="M1300" s="33" t="s">
        <v>52</v>
      </c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</row>
    <row r="1301">
      <c r="A1301" s="41" t="str">
        <f t="shared" si="1"/>
        <v>Kuwait-Middle East2012</v>
      </c>
      <c r="B1301" s="41">
        <v>0.021</v>
      </c>
      <c r="C1301" s="41">
        <v>0.009</v>
      </c>
      <c r="D1301" s="41">
        <v>75.0</v>
      </c>
      <c r="E1301" s="41">
        <v>73.0</v>
      </c>
      <c r="F1301" s="41">
        <v>0.249</v>
      </c>
      <c r="G1301" s="41">
        <v>0.729</v>
      </c>
      <c r="H1301" s="41">
        <v>0.022</v>
      </c>
      <c r="I1301" s="41">
        <v>3250496.0</v>
      </c>
      <c r="J1301" s="41">
        <v>0.983</v>
      </c>
      <c r="K1301" s="55" t="s">
        <v>157</v>
      </c>
      <c r="L1301" s="41" t="s">
        <v>72</v>
      </c>
      <c r="M1301" s="33" t="s">
        <v>53</v>
      </c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</row>
    <row r="1302">
      <c r="A1302" s="41" t="str">
        <f t="shared" si="1"/>
        <v>Kyrgyzstan-Asia2000</v>
      </c>
      <c r="B1302" s="41">
        <v>0.02</v>
      </c>
      <c r="C1302" s="41">
        <v>0.042</v>
      </c>
      <c r="D1302" s="41">
        <v>72.0</v>
      </c>
      <c r="E1302" s="41">
        <v>65.0</v>
      </c>
      <c r="F1302" s="41">
        <v>0.35</v>
      </c>
      <c r="G1302" s="41">
        <v>0.596</v>
      </c>
      <c r="H1302" s="41">
        <v>0.055</v>
      </c>
      <c r="I1302" s="41">
        <v>4898400.0</v>
      </c>
      <c r="J1302" s="41">
        <v>0.353</v>
      </c>
      <c r="K1302" s="55" t="s">
        <v>158</v>
      </c>
      <c r="L1302" s="41" t="s">
        <v>41</v>
      </c>
      <c r="M1302" s="33" t="s">
        <v>40</v>
      </c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</row>
    <row r="1303">
      <c r="A1303" s="41" t="str">
        <f t="shared" si="1"/>
        <v>Kyrgyzstan-Asia2001</v>
      </c>
      <c r="B1303" s="41">
        <v>0.02</v>
      </c>
      <c r="C1303" s="41">
        <v>0.04</v>
      </c>
      <c r="D1303" s="41">
        <v>73.0</v>
      </c>
      <c r="E1303" s="41">
        <v>65.0</v>
      </c>
      <c r="F1303" s="41">
        <v>0.342</v>
      </c>
      <c r="G1303" s="41">
        <v>0.602</v>
      </c>
      <c r="H1303" s="41">
        <v>0.055</v>
      </c>
      <c r="I1303" s="41">
        <v>4945100.0</v>
      </c>
      <c r="J1303" s="41">
        <v>0.353</v>
      </c>
      <c r="K1303" s="55" t="s">
        <v>158</v>
      </c>
      <c r="L1303" s="41" t="s">
        <v>41</v>
      </c>
      <c r="M1303" s="33" t="s">
        <v>42</v>
      </c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</row>
    <row r="1304">
      <c r="A1304" s="41" t="str">
        <f t="shared" si="1"/>
        <v>Kyrgyzstan-Asia2002</v>
      </c>
      <c r="B1304" s="41">
        <v>0.019</v>
      </c>
      <c r="C1304" s="41">
        <v>0.039</v>
      </c>
      <c r="D1304" s="41">
        <v>72.0</v>
      </c>
      <c r="E1304" s="41">
        <v>64.0</v>
      </c>
      <c r="F1304" s="41">
        <v>0.335</v>
      </c>
      <c r="G1304" s="41">
        <v>0.609</v>
      </c>
      <c r="H1304" s="41">
        <v>0.056</v>
      </c>
      <c r="I1304" s="41">
        <v>4990700.0</v>
      </c>
      <c r="J1304" s="41">
        <v>0.353</v>
      </c>
      <c r="K1304" s="55" t="s">
        <v>158</v>
      </c>
      <c r="L1304" s="41" t="s">
        <v>41</v>
      </c>
      <c r="M1304" s="33" t="s">
        <v>43</v>
      </c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</row>
    <row r="1305">
      <c r="A1305" s="41" t="str">
        <f t="shared" si="1"/>
        <v>Kyrgyzstan-Asia2003</v>
      </c>
      <c r="B1305" s="41">
        <v>0.021</v>
      </c>
      <c r="C1305" s="41">
        <v>0.037</v>
      </c>
      <c r="D1305" s="41">
        <v>72.0</v>
      </c>
      <c r="E1305" s="41">
        <v>65.0</v>
      </c>
      <c r="F1305" s="41">
        <v>0.326</v>
      </c>
      <c r="G1305" s="41">
        <v>0.617</v>
      </c>
      <c r="H1305" s="41">
        <v>0.057</v>
      </c>
      <c r="I1305" s="41">
        <v>5043300.0</v>
      </c>
      <c r="J1305" s="41">
        <v>0.353</v>
      </c>
      <c r="K1305" s="55" t="s">
        <v>158</v>
      </c>
      <c r="L1305" s="41" t="s">
        <v>41</v>
      </c>
      <c r="M1305" s="33" t="s">
        <v>44</v>
      </c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</row>
    <row r="1306">
      <c r="A1306" s="41" t="str">
        <f t="shared" si="1"/>
        <v>Kyrgyzstan-Asia2004</v>
      </c>
      <c r="B1306" s="41">
        <v>0.022</v>
      </c>
      <c r="C1306" s="41">
        <v>0.036</v>
      </c>
      <c r="D1306" s="41">
        <v>72.0</v>
      </c>
      <c r="E1306" s="41">
        <v>64.0</v>
      </c>
      <c r="F1306" s="41">
        <v>0.319</v>
      </c>
      <c r="G1306" s="41">
        <v>0.624</v>
      </c>
      <c r="H1306" s="41">
        <v>0.057</v>
      </c>
      <c r="I1306" s="41">
        <v>5104700.0</v>
      </c>
      <c r="J1306" s="41">
        <v>0.353</v>
      </c>
      <c r="K1306" s="55" t="s">
        <v>158</v>
      </c>
      <c r="L1306" s="41" t="s">
        <v>41</v>
      </c>
      <c r="M1306" s="33" t="s">
        <v>45</v>
      </c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</row>
    <row r="1307">
      <c r="A1307" s="41" t="str">
        <f t="shared" si="1"/>
        <v>Kyrgyzstan-Asia2005</v>
      </c>
      <c r="B1307" s="41">
        <v>0.021</v>
      </c>
      <c r="C1307" s="41">
        <v>0.034</v>
      </c>
      <c r="D1307" s="41">
        <v>72.0</v>
      </c>
      <c r="E1307" s="41">
        <v>64.0</v>
      </c>
      <c r="F1307" s="41">
        <v>0.313</v>
      </c>
      <c r="G1307" s="41">
        <v>0.631</v>
      </c>
      <c r="H1307" s="41">
        <v>0.056</v>
      </c>
      <c r="I1307" s="41">
        <v>5162600.0</v>
      </c>
      <c r="J1307" s="41">
        <v>0.353</v>
      </c>
      <c r="K1307" s="55" t="s">
        <v>158</v>
      </c>
      <c r="L1307" s="41" t="s">
        <v>41</v>
      </c>
      <c r="M1307" s="33" t="s">
        <v>46</v>
      </c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</row>
    <row r="1308">
      <c r="A1308" s="41" t="str">
        <f t="shared" si="1"/>
        <v>Kyrgyzstan-Asia2006</v>
      </c>
      <c r="B1308" s="41">
        <v>0.023</v>
      </c>
      <c r="C1308" s="41">
        <v>0.033</v>
      </c>
      <c r="D1308" s="41">
        <v>72.0</v>
      </c>
      <c r="E1308" s="41">
        <v>64.0</v>
      </c>
      <c r="F1308" s="41">
        <v>0.308</v>
      </c>
      <c r="G1308" s="41">
        <v>0.638</v>
      </c>
      <c r="H1308" s="41">
        <v>0.054</v>
      </c>
      <c r="I1308" s="41">
        <v>5218400.0</v>
      </c>
      <c r="J1308" s="41">
        <v>0.353</v>
      </c>
      <c r="K1308" s="55" t="s">
        <v>158</v>
      </c>
      <c r="L1308" s="41" t="s">
        <v>41</v>
      </c>
      <c r="M1308" s="33" t="s">
        <v>47</v>
      </c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</row>
    <row r="1309">
      <c r="A1309" s="41" t="str">
        <f t="shared" si="1"/>
        <v>Kyrgyzstan-Asia2007</v>
      </c>
      <c r="B1309" s="41">
        <v>0.023</v>
      </c>
      <c r="C1309" s="41">
        <v>0.032</v>
      </c>
      <c r="D1309" s="41">
        <v>72.0</v>
      </c>
      <c r="E1309" s="41">
        <v>64.0</v>
      </c>
      <c r="F1309" s="41">
        <v>0.304</v>
      </c>
      <c r="G1309" s="41">
        <v>0.644</v>
      </c>
      <c r="H1309" s="41">
        <v>0.052</v>
      </c>
      <c r="I1309" s="41">
        <v>5268400.0</v>
      </c>
      <c r="J1309" s="41">
        <v>0.353</v>
      </c>
      <c r="K1309" s="55" t="s">
        <v>158</v>
      </c>
      <c r="L1309" s="41" t="s">
        <v>41</v>
      </c>
      <c r="M1309" s="33" t="s">
        <v>48</v>
      </c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</row>
    <row r="1310">
      <c r="A1310" s="41" t="str">
        <f t="shared" si="1"/>
        <v>Kyrgyzstan-Asia2008</v>
      </c>
      <c r="B1310" s="41">
        <v>0.024</v>
      </c>
      <c r="C1310" s="41">
        <v>0.03</v>
      </c>
      <c r="D1310" s="41">
        <v>73.0</v>
      </c>
      <c r="E1310" s="41">
        <v>65.0</v>
      </c>
      <c r="F1310" s="41">
        <v>0.302</v>
      </c>
      <c r="G1310" s="41">
        <v>0.649</v>
      </c>
      <c r="H1310" s="41">
        <v>0.049</v>
      </c>
      <c r="I1310" s="41">
        <v>5318700.0</v>
      </c>
      <c r="J1310" s="41">
        <v>0.353</v>
      </c>
      <c r="K1310" s="55" t="s">
        <v>158</v>
      </c>
      <c r="L1310" s="41" t="s">
        <v>41</v>
      </c>
      <c r="M1310" s="33" t="s">
        <v>49</v>
      </c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</row>
    <row r="1311">
      <c r="A1311" s="41" t="str">
        <f t="shared" si="1"/>
        <v>Kyrgyzstan-Asia2009</v>
      </c>
      <c r="B1311" s="41">
        <v>0.025</v>
      </c>
      <c r="C1311" s="41">
        <v>0.029</v>
      </c>
      <c r="D1311" s="41">
        <v>73.0</v>
      </c>
      <c r="E1311" s="41">
        <v>65.0</v>
      </c>
      <c r="F1311" s="41">
        <v>0.301</v>
      </c>
      <c r="G1311" s="41">
        <v>0.653</v>
      </c>
      <c r="H1311" s="41">
        <v>0.046</v>
      </c>
      <c r="I1311" s="41">
        <v>5383300.0</v>
      </c>
      <c r="J1311" s="41">
        <v>0.353</v>
      </c>
      <c r="K1311" s="55" t="s">
        <v>158</v>
      </c>
      <c r="L1311" s="41" t="s">
        <v>41</v>
      </c>
      <c r="M1311" s="33" t="s">
        <v>50</v>
      </c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</row>
    <row r="1312">
      <c r="A1312" s="41" t="str">
        <f t="shared" si="1"/>
        <v>Kyrgyzstan-Asia2010</v>
      </c>
      <c r="B1312" s="41">
        <v>0.027</v>
      </c>
      <c r="C1312" s="41">
        <v>0.027</v>
      </c>
      <c r="D1312" s="41">
        <v>74.0</v>
      </c>
      <c r="E1312" s="41">
        <v>65.0</v>
      </c>
      <c r="F1312" s="41">
        <v>0.3</v>
      </c>
      <c r="G1312" s="41">
        <v>0.655</v>
      </c>
      <c r="H1312" s="41">
        <v>0.044</v>
      </c>
      <c r="I1312" s="41">
        <v>5447900.0</v>
      </c>
      <c r="J1312" s="41">
        <v>0.353</v>
      </c>
      <c r="K1312" s="55" t="s">
        <v>158</v>
      </c>
      <c r="L1312" s="41" t="s">
        <v>41</v>
      </c>
      <c r="M1312" s="33" t="s">
        <v>51</v>
      </c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</row>
    <row r="1313">
      <c r="A1313" s="41" t="str">
        <f t="shared" si="1"/>
        <v>Kyrgyzstan-Asia2011</v>
      </c>
      <c r="B1313" s="41">
        <v>0.027</v>
      </c>
      <c r="C1313" s="41">
        <v>0.025</v>
      </c>
      <c r="D1313" s="41">
        <v>74.0</v>
      </c>
      <c r="E1313" s="41">
        <v>66.0</v>
      </c>
      <c r="F1313" s="41">
        <v>0.301</v>
      </c>
      <c r="G1313" s="41">
        <v>0.656</v>
      </c>
      <c r="H1313" s="41">
        <v>0.043</v>
      </c>
      <c r="I1313" s="41">
        <v>5514600.0</v>
      </c>
      <c r="J1313" s="41">
        <v>0.353</v>
      </c>
      <c r="K1313" s="55" t="s">
        <v>158</v>
      </c>
      <c r="L1313" s="41" t="s">
        <v>41</v>
      </c>
      <c r="M1313" s="33" t="s">
        <v>52</v>
      </c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</row>
    <row r="1314">
      <c r="A1314" s="41" t="str">
        <f t="shared" si="1"/>
        <v>Kyrgyzstan-Asia2012</v>
      </c>
      <c r="B1314" s="41">
        <v>0.028</v>
      </c>
      <c r="C1314" s="41">
        <v>0.023</v>
      </c>
      <c r="D1314" s="41">
        <v>74.0</v>
      </c>
      <c r="E1314" s="41">
        <v>66.0</v>
      </c>
      <c r="F1314" s="41">
        <v>0.302</v>
      </c>
      <c r="G1314" s="41">
        <v>0.656</v>
      </c>
      <c r="H1314" s="41">
        <v>0.042</v>
      </c>
      <c r="I1314" s="41">
        <v>5607200.0</v>
      </c>
      <c r="J1314" s="41">
        <v>0.354</v>
      </c>
      <c r="K1314" s="55" t="s">
        <v>158</v>
      </c>
      <c r="L1314" s="41" t="s">
        <v>41</v>
      </c>
      <c r="M1314" s="33" t="s">
        <v>53</v>
      </c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</row>
    <row r="1315">
      <c r="A1315" s="41" t="str">
        <f t="shared" si="1"/>
        <v>Laos-Asia2000</v>
      </c>
      <c r="B1315" s="41">
        <v>0.031</v>
      </c>
      <c r="C1315" s="41">
        <v>0.083</v>
      </c>
      <c r="D1315" s="41">
        <v>63.0</v>
      </c>
      <c r="E1315" s="41">
        <v>60.0</v>
      </c>
      <c r="F1315" s="41">
        <v>0.435</v>
      </c>
      <c r="G1315" s="41">
        <v>0.529</v>
      </c>
      <c r="H1315" s="41">
        <v>0.036</v>
      </c>
      <c r="I1315" s="41">
        <v>5388281.0</v>
      </c>
      <c r="J1315" s="41">
        <v>0.22</v>
      </c>
      <c r="K1315" s="55" t="s">
        <v>159</v>
      </c>
      <c r="L1315" s="41" t="s">
        <v>41</v>
      </c>
      <c r="M1315" s="33" t="s">
        <v>40</v>
      </c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</row>
    <row r="1316">
      <c r="A1316" s="41" t="str">
        <f t="shared" si="1"/>
        <v>Laos-Asia2001</v>
      </c>
      <c r="B1316" s="41">
        <v>0.03</v>
      </c>
      <c r="C1316" s="41">
        <v>0.08</v>
      </c>
      <c r="D1316" s="41">
        <v>64.0</v>
      </c>
      <c r="E1316" s="41">
        <v>61.0</v>
      </c>
      <c r="F1316" s="41">
        <v>0.43</v>
      </c>
      <c r="G1316" s="41">
        <v>0.533</v>
      </c>
      <c r="H1316" s="41">
        <v>0.036</v>
      </c>
      <c r="I1316" s="41">
        <v>5470169.0</v>
      </c>
      <c r="J1316" s="41">
        <v>0.23</v>
      </c>
      <c r="K1316" s="55" t="s">
        <v>159</v>
      </c>
      <c r="L1316" s="41" t="s">
        <v>41</v>
      </c>
      <c r="M1316" s="33" t="s">
        <v>42</v>
      </c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</row>
    <row r="1317">
      <c r="A1317" s="41" t="str">
        <f t="shared" si="1"/>
        <v>Laos-Asia2002</v>
      </c>
      <c r="B1317" s="41">
        <v>0.029</v>
      </c>
      <c r="C1317" s="41">
        <v>0.078</v>
      </c>
      <c r="D1317" s="41">
        <v>64.0</v>
      </c>
      <c r="E1317" s="41">
        <v>62.0</v>
      </c>
      <c r="F1317" s="41">
        <v>0.425</v>
      </c>
      <c r="G1317" s="41">
        <v>0.539</v>
      </c>
      <c r="H1317" s="41">
        <v>0.037</v>
      </c>
      <c r="I1317" s="41">
        <v>5545245.0</v>
      </c>
      <c r="J1317" s="41">
        <v>0.24</v>
      </c>
      <c r="K1317" s="55" t="s">
        <v>159</v>
      </c>
      <c r="L1317" s="41" t="s">
        <v>41</v>
      </c>
      <c r="M1317" s="33" t="s">
        <v>43</v>
      </c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</row>
    <row r="1318">
      <c r="A1318" s="41" t="str">
        <f t="shared" si="1"/>
        <v>Laos-Asia2003</v>
      </c>
      <c r="B1318" s="41">
        <v>0.029</v>
      </c>
      <c r="C1318" s="41">
        <v>0.075</v>
      </c>
      <c r="D1318" s="41">
        <v>65.0</v>
      </c>
      <c r="E1318" s="41">
        <v>62.0</v>
      </c>
      <c r="F1318" s="41">
        <v>0.418</v>
      </c>
      <c r="G1318" s="41">
        <v>0.545</v>
      </c>
      <c r="H1318" s="41">
        <v>0.037</v>
      </c>
      <c r="I1318" s="41">
        <v>5619069.0</v>
      </c>
      <c r="J1318" s="41">
        <v>0.251</v>
      </c>
      <c r="K1318" s="55" t="s">
        <v>159</v>
      </c>
      <c r="L1318" s="41" t="s">
        <v>41</v>
      </c>
      <c r="M1318" s="33" t="s">
        <v>44</v>
      </c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</row>
    <row r="1319">
      <c r="A1319" s="41" t="str">
        <f t="shared" si="1"/>
        <v>Laos-Asia2004</v>
      </c>
      <c r="B1319" s="41">
        <v>0.028</v>
      </c>
      <c r="C1319" s="41">
        <v>0.073</v>
      </c>
      <c r="D1319" s="41">
        <v>65.0</v>
      </c>
      <c r="E1319" s="41">
        <v>63.0</v>
      </c>
      <c r="F1319" s="41">
        <v>0.411</v>
      </c>
      <c r="G1319" s="41">
        <v>0.552</v>
      </c>
      <c r="H1319" s="41">
        <v>0.037</v>
      </c>
      <c r="I1319" s="41">
        <v>5699112.0</v>
      </c>
      <c r="J1319" s="41">
        <v>0.262</v>
      </c>
      <c r="K1319" s="55" t="s">
        <v>159</v>
      </c>
      <c r="L1319" s="41" t="s">
        <v>41</v>
      </c>
      <c r="M1319" s="33" t="s">
        <v>45</v>
      </c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</row>
    <row r="1320">
      <c r="A1320" s="41" t="str">
        <f t="shared" si="1"/>
        <v>Laos-Asia2005</v>
      </c>
      <c r="B1320" s="41">
        <v>0.028</v>
      </c>
      <c r="C1320" s="41">
        <v>0.07</v>
      </c>
      <c r="D1320" s="41">
        <v>66.0</v>
      </c>
      <c r="E1320" s="41">
        <v>63.0</v>
      </c>
      <c r="F1320" s="41">
        <v>0.404</v>
      </c>
      <c r="G1320" s="41">
        <v>0.559</v>
      </c>
      <c r="H1320" s="41">
        <v>0.037</v>
      </c>
      <c r="I1320" s="41">
        <v>5790646.0</v>
      </c>
      <c r="J1320" s="41">
        <v>0.274</v>
      </c>
      <c r="K1320" s="55" t="s">
        <v>159</v>
      </c>
      <c r="L1320" s="41" t="s">
        <v>41</v>
      </c>
      <c r="M1320" s="33" t="s">
        <v>46</v>
      </c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</row>
    <row r="1321">
      <c r="A1321" s="41" t="str">
        <f t="shared" si="1"/>
        <v>Laos-Asia2006</v>
      </c>
      <c r="B1321" s="41">
        <v>0.029</v>
      </c>
      <c r="C1321" s="41">
        <v>0.068</v>
      </c>
      <c r="D1321" s="41">
        <v>66.0</v>
      </c>
      <c r="E1321" s="41">
        <v>64.0</v>
      </c>
      <c r="F1321" s="41">
        <v>0.396</v>
      </c>
      <c r="G1321" s="41">
        <v>0.566</v>
      </c>
      <c r="H1321" s="41">
        <v>0.038</v>
      </c>
      <c r="I1321" s="41">
        <v>5895930.0</v>
      </c>
      <c r="J1321" s="41">
        <v>0.285</v>
      </c>
      <c r="K1321" s="55" t="s">
        <v>159</v>
      </c>
      <c r="L1321" s="41" t="s">
        <v>41</v>
      </c>
      <c r="M1321" s="33" t="s">
        <v>47</v>
      </c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</row>
    <row r="1322">
      <c r="A1322" s="41" t="str">
        <f t="shared" si="1"/>
        <v>Laos-Asia2007</v>
      </c>
      <c r="B1322" s="41">
        <v>0.029</v>
      </c>
      <c r="C1322" s="41">
        <v>0.065</v>
      </c>
      <c r="D1322" s="41">
        <v>67.0</v>
      </c>
      <c r="E1322" s="41">
        <v>64.0</v>
      </c>
      <c r="F1322" s="41">
        <v>0.389</v>
      </c>
      <c r="G1322" s="41">
        <v>0.574</v>
      </c>
      <c r="H1322" s="41">
        <v>0.037</v>
      </c>
      <c r="I1322" s="41">
        <v>6013278.0</v>
      </c>
      <c r="J1322" s="41">
        <v>0.297</v>
      </c>
      <c r="K1322" s="55" t="s">
        <v>159</v>
      </c>
      <c r="L1322" s="41" t="s">
        <v>41</v>
      </c>
      <c r="M1322" s="33" t="s">
        <v>48</v>
      </c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</row>
    <row r="1323">
      <c r="A1323" s="41" t="str">
        <f t="shared" si="1"/>
        <v>Laos-Asia2008</v>
      </c>
      <c r="B1323" s="41">
        <v>0.029</v>
      </c>
      <c r="C1323" s="41">
        <v>0.063</v>
      </c>
      <c r="D1323" s="41">
        <v>67.0</v>
      </c>
      <c r="E1323" s="41">
        <v>65.0</v>
      </c>
      <c r="F1323" s="41">
        <v>0.381</v>
      </c>
      <c r="G1323" s="41">
        <v>0.581</v>
      </c>
      <c r="H1323" s="41">
        <v>0.037</v>
      </c>
      <c r="I1323" s="41">
        <v>6139127.0</v>
      </c>
      <c r="J1323" s="41">
        <v>0.308</v>
      </c>
      <c r="K1323" s="55" t="s">
        <v>159</v>
      </c>
      <c r="L1323" s="41" t="s">
        <v>41</v>
      </c>
      <c r="M1323" s="33" t="s">
        <v>49</v>
      </c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</row>
    <row r="1324">
      <c r="A1324" s="41" t="str">
        <f t="shared" si="1"/>
        <v>Laos-Asia2009</v>
      </c>
      <c r="B1324" s="41">
        <v>0.029</v>
      </c>
      <c r="C1324" s="41">
        <v>0.061</v>
      </c>
      <c r="D1324" s="41">
        <v>68.0</v>
      </c>
      <c r="E1324" s="41">
        <v>65.0</v>
      </c>
      <c r="F1324" s="41">
        <v>0.374</v>
      </c>
      <c r="G1324" s="41">
        <v>0.588</v>
      </c>
      <c r="H1324" s="41">
        <v>0.037</v>
      </c>
      <c r="I1324" s="41">
        <v>6267968.0</v>
      </c>
      <c r="J1324" s="41">
        <v>0.32</v>
      </c>
      <c r="K1324" s="55" t="s">
        <v>159</v>
      </c>
      <c r="L1324" s="41" t="s">
        <v>41</v>
      </c>
      <c r="M1324" s="33" t="s">
        <v>50</v>
      </c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</row>
    <row r="1325">
      <c r="A1325" s="41" t="str">
        <f t="shared" si="1"/>
        <v>Laos-Asia2010</v>
      </c>
      <c r="B1325" s="41">
        <v>0.028</v>
      </c>
      <c r="C1325" s="41">
        <v>0.059</v>
      </c>
      <c r="D1325" s="41">
        <v>68.0</v>
      </c>
      <c r="E1325" s="41">
        <v>66.0</v>
      </c>
      <c r="F1325" s="41">
        <v>0.368</v>
      </c>
      <c r="G1325" s="41">
        <v>0.595</v>
      </c>
      <c r="H1325" s="41">
        <v>0.037</v>
      </c>
      <c r="I1325" s="41">
        <v>6395713.0</v>
      </c>
      <c r="J1325" s="41">
        <v>0.331</v>
      </c>
      <c r="K1325" s="55" t="s">
        <v>159</v>
      </c>
      <c r="L1325" s="41" t="s">
        <v>41</v>
      </c>
      <c r="M1325" s="33" t="s">
        <v>51</v>
      </c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</row>
    <row r="1326">
      <c r="A1326" s="41" t="str">
        <f t="shared" si="1"/>
        <v>Laos-Asia2011</v>
      </c>
      <c r="B1326" s="41">
        <v>0.028</v>
      </c>
      <c r="C1326" s="41">
        <v>0.057</v>
      </c>
      <c r="D1326" s="41">
        <v>69.0</v>
      </c>
      <c r="E1326" s="41">
        <v>66.0</v>
      </c>
      <c r="F1326" s="41">
        <v>0.362</v>
      </c>
      <c r="G1326" s="41">
        <v>0.601</v>
      </c>
      <c r="H1326" s="41">
        <v>0.037</v>
      </c>
      <c r="I1326" s="41">
        <v>6521314.0</v>
      </c>
      <c r="J1326" s="41">
        <v>0.343</v>
      </c>
      <c r="K1326" s="55" t="s">
        <v>159</v>
      </c>
      <c r="L1326" s="41" t="s">
        <v>41</v>
      </c>
      <c r="M1326" s="33" t="s">
        <v>52</v>
      </c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</row>
    <row r="1327">
      <c r="A1327" s="41" t="str">
        <f t="shared" si="1"/>
        <v>Laos-Asia2012</v>
      </c>
      <c r="B1327" s="41">
        <v>0.027</v>
      </c>
      <c r="C1327" s="41">
        <v>0.055</v>
      </c>
      <c r="D1327" s="41">
        <v>69.0</v>
      </c>
      <c r="E1327" s="41">
        <v>66.0</v>
      </c>
      <c r="F1327" s="41">
        <v>0.356</v>
      </c>
      <c r="G1327" s="41">
        <v>0.606</v>
      </c>
      <c r="H1327" s="41">
        <v>0.038</v>
      </c>
      <c r="I1327" s="41">
        <v>6645827.0</v>
      </c>
      <c r="J1327" s="41">
        <v>0.354</v>
      </c>
      <c r="K1327" s="55" t="s">
        <v>159</v>
      </c>
      <c r="L1327" s="41" t="s">
        <v>41</v>
      </c>
      <c r="M1327" s="33" t="s">
        <v>53</v>
      </c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</row>
    <row r="1328">
      <c r="A1328" s="41" t="str">
        <f t="shared" si="1"/>
        <v>Latvia-Europe2000</v>
      </c>
      <c r="B1328" s="41">
        <v>0.009</v>
      </c>
      <c r="C1328" s="41">
        <v>0.015</v>
      </c>
      <c r="D1328" s="41">
        <v>76.0</v>
      </c>
      <c r="E1328" s="41">
        <v>65.0</v>
      </c>
      <c r="F1328" s="41">
        <v>0.179</v>
      </c>
      <c r="G1328" s="41">
        <v>0.671</v>
      </c>
      <c r="H1328" s="41">
        <v>0.15</v>
      </c>
      <c r="I1328" s="41">
        <v>2367550.0</v>
      </c>
      <c r="J1328" s="41">
        <v>0.681</v>
      </c>
      <c r="K1328" s="55" t="s">
        <v>160</v>
      </c>
      <c r="L1328" s="41" t="s">
        <v>55</v>
      </c>
      <c r="M1328" s="33" t="s">
        <v>40</v>
      </c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</row>
    <row r="1329">
      <c r="A1329" s="41" t="str">
        <f t="shared" si="1"/>
        <v>Latvia-Europe2001</v>
      </c>
      <c r="B1329" s="41">
        <v>0.008</v>
      </c>
      <c r="C1329" s="41">
        <v>0.014</v>
      </c>
      <c r="D1329" s="41">
        <v>77.0</v>
      </c>
      <c r="E1329" s="41">
        <v>65.0</v>
      </c>
      <c r="F1329" s="41">
        <v>0.172</v>
      </c>
      <c r="G1329" s="41">
        <v>0.674</v>
      </c>
      <c r="H1329" s="41">
        <v>0.154</v>
      </c>
      <c r="I1329" s="41">
        <v>2337170.0</v>
      </c>
      <c r="J1329" s="41">
        <v>0.68</v>
      </c>
      <c r="K1329" s="55" t="s">
        <v>160</v>
      </c>
      <c r="L1329" s="41" t="s">
        <v>55</v>
      </c>
      <c r="M1329" s="33" t="s">
        <v>42</v>
      </c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</row>
    <row r="1330">
      <c r="A1330" s="41" t="str">
        <f t="shared" si="1"/>
        <v>Latvia-Europe2002</v>
      </c>
      <c r="B1330" s="41">
        <v>0.009</v>
      </c>
      <c r="C1330" s="41">
        <v>0.013</v>
      </c>
      <c r="D1330" s="41">
        <v>77.0</v>
      </c>
      <c r="E1330" s="41">
        <v>65.0</v>
      </c>
      <c r="F1330" s="41">
        <v>0.165</v>
      </c>
      <c r="G1330" s="41">
        <v>0.677</v>
      </c>
      <c r="H1330" s="41">
        <v>0.158</v>
      </c>
      <c r="I1330" s="41">
        <v>2310173.0</v>
      </c>
      <c r="J1330" s="41">
        <v>0.679</v>
      </c>
      <c r="K1330" s="55" t="s">
        <v>160</v>
      </c>
      <c r="L1330" s="41" t="s">
        <v>55</v>
      </c>
      <c r="M1330" s="33" t="s">
        <v>43</v>
      </c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</row>
    <row r="1331">
      <c r="A1331" s="41" t="str">
        <f t="shared" si="1"/>
        <v>Latvia-Europe2003</v>
      </c>
      <c r="B1331" s="41">
        <v>0.009</v>
      </c>
      <c r="C1331" s="41">
        <v>0.012</v>
      </c>
      <c r="D1331" s="41">
        <v>77.0</v>
      </c>
      <c r="E1331" s="41">
        <v>66.0</v>
      </c>
      <c r="F1331" s="41">
        <v>0.158</v>
      </c>
      <c r="G1331" s="41">
        <v>0.679</v>
      </c>
      <c r="H1331" s="41">
        <v>0.163</v>
      </c>
      <c r="I1331" s="41">
        <v>2287955.0</v>
      </c>
      <c r="J1331" s="41">
        <v>0.678</v>
      </c>
      <c r="K1331" s="55" t="s">
        <v>160</v>
      </c>
      <c r="L1331" s="41" t="s">
        <v>55</v>
      </c>
      <c r="M1331" s="33" t="s">
        <v>44</v>
      </c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</row>
    <row r="1332">
      <c r="A1332" s="41" t="str">
        <f t="shared" si="1"/>
        <v>Latvia-Europe2004</v>
      </c>
      <c r="B1332" s="41">
        <v>0.009</v>
      </c>
      <c r="C1332" s="41">
        <v>0.012</v>
      </c>
      <c r="D1332" s="41">
        <v>77.0</v>
      </c>
      <c r="E1332" s="41">
        <v>67.0</v>
      </c>
      <c r="F1332" s="41">
        <v>0.152</v>
      </c>
      <c r="G1332" s="41">
        <v>0.68</v>
      </c>
      <c r="H1332" s="41">
        <v>0.168</v>
      </c>
      <c r="I1332" s="41">
        <v>2263122.0</v>
      </c>
      <c r="J1332" s="41">
        <v>0.679</v>
      </c>
      <c r="K1332" s="55" t="s">
        <v>160</v>
      </c>
      <c r="L1332" s="41" t="s">
        <v>55</v>
      </c>
      <c r="M1332" s="33" t="s">
        <v>45</v>
      </c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</row>
    <row r="1333">
      <c r="A1333" s="41" t="str">
        <f t="shared" si="1"/>
        <v>Latvia-Europe2005</v>
      </c>
      <c r="B1333" s="41">
        <v>0.01</v>
      </c>
      <c r="C1333" s="41">
        <v>0.011</v>
      </c>
      <c r="D1333" s="41">
        <v>77.0</v>
      </c>
      <c r="E1333" s="41">
        <v>66.0</v>
      </c>
      <c r="F1333" s="41">
        <v>0.148</v>
      </c>
      <c r="G1333" s="41">
        <v>0.681</v>
      </c>
      <c r="H1333" s="41">
        <v>0.172</v>
      </c>
      <c r="I1333" s="41">
        <v>2238799.0</v>
      </c>
      <c r="J1333" s="41">
        <v>0.68</v>
      </c>
      <c r="K1333" s="55" t="s">
        <v>160</v>
      </c>
      <c r="L1333" s="41" t="s">
        <v>55</v>
      </c>
      <c r="M1333" s="33" t="s">
        <v>46</v>
      </c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</row>
    <row r="1334">
      <c r="A1334" s="41" t="str">
        <f t="shared" si="1"/>
        <v>Latvia-Europe2006</v>
      </c>
      <c r="B1334" s="41">
        <v>0.01</v>
      </c>
      <c r="C1334" s="41">
        <v>0.01</v>
      </c>
      <c r="D1334" s="41">
        <v>77.0</v>
      </c>
      <c r="E1334" s="41">
        <v>66.0</v>
      </c>
      <c r="F1334" s="41">
        <v>0.144</v>
      </c>
      <c r="G1334" s="41">
        <v>0.681</v>
      </c>
      <c r="H1334" s="41">
        <v>0.175</v>
      </c>
      <c r="I1334" s="41">
        <v>2218357.0</v>
      </c>
      <c r="J1334" s="41">
        <v>0.68</v>
      </c>
      <c r="K1334" s="55" t="s">
        <v>160</v>
      </c>
      <c r="L1334" s="41" t="s">
        <v>55</v>
      </c>
      <c r="M1334" s="33" t="s">
        <v>47</v>
      </c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</row>
    <row r="1335">
      <c r="A1335" s="41" t="str">
        <f t="shared" si="1"/>
        <v>Latvia-Europe2007</v>
      </c>
      <c r="B1335" s="41">
        <v>0.011</v>
      </c>
      <c r="C1335" s="41">
        <v>0.01</v>
      </c>
      <c r="D1335" s="41">
        <v>77.0</v>
      </c>
      <c r="E1335" s="41">
        <v>66.0</v>
      </c>
      <c r="F1335" s="41">
        <v>0.142</v>
      </c>
      <c r="G1335" s="41">
        <v>0.68</v>
      </c>
      <c r="H1335" s="41">
        <v>0.178</v>
      </c>
      <c r="I1335" s="41">
        <v>2200325.0</v>
      </c>
      <c r="J1335" s="41">
        <v>0.679</v>
      </c>
      <c r="K1335" s="55" t="s">
        <v>160</v>
      </c>
      <c r="L1335" s="41" t="s">
        <v>55</v>
      </c>
      <c r="M1335" s="33" t="s">
        <v>48</v>
      </c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</row>
    <row r="1336">
      <c r="A1336" s="41" t="str">
        <f t="shared" si="1"/>
        <v>Latvia-Europe2008</v>
      </c>
      <c r="B1336" s="41">
        <v>0.011</v>
      </c>
      <c r="C1336" s="41">
        <v>0.009</v>
      </c>
      <c r="D1336" s="41">
        <v>78.0</v>
      </c>
      <c r="E1336" s="41">
        <v>67.0</v>
      </c>
      <c r="F1336" s="41">
        <v>0.141</v>
      </c>
      <c r="G1336" s="41">
        <v>0.679</v>
      </c>
      <c r="H1336" s="41">
        <v>0.18</v>
      </c>
      <c r="I1336" s="41">
        <v>2177322.0</v>
      </c>
      <c r="J1336" s="41">
        <v>0.678</v>
      </c>
      <c r="K1336" s="55" t="s">
        <v>160</v>
      </c>
      <c r="L1336" s="41" t="s">
        <v>55</v>
      </c>
      <c r="M1336" s="33" t="s">
        <v>49</v>
      </c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</row>
    <row r="1337">
      <c r="A1337" s="41" t="str">
        <f t="shared" si="1"/>
        <v>Latvia-Europe2009</v>
      </c>
      <c r="B1337" s="41">
        <v>0.01</v>
      </c>
      <c r="C1337" s="41">
        <v>0.009</v>
      </c>
      <c r="D1337" s="41">
        <v>78.0</v>
      </c>
      <c r="E1337" s="41">
        <v>68.0</v>
      </c>
      <c r="F1337" s="41">
        <v>0.141</v>
      </c>
      <c r="G1337" s="41">
        <v>0.677</v>
      </c>
      <c r="H1337" s="41">
        <v>0.182</v>
      </c>
      <c r="I1337" s="41">
        <v>2141669.0</v>
      </c>
      <c r="J1337" s="41">
        <v>0.678</v>
      </c>
      <c r="K1337" s="55" t="s">
        <v>160</v>
      </c>
      <c r="L1337" s="41" t="s">
        <v>55</v>
      </c>
      <c r="M1337" s="33" t="s">
        <v>50</v>
      </c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</row>
    <row r="1338">
      <c r="A1338" s="41" t="str">
        <f t="shared" si="1"/>
        <v>Latvia-Europe2010</v>
      </c>
      <c r="B1338" s="41">
        <v>0.009</v>
      </c>
      <c r="C1338" s="41">
        <v>0.008</v>
      </c>
      <c r="D1338" s="41">
        <v>78.0</v>
      </c>
      <c r="E1338" s="41">
        <v>69.0</v>
      </c>
      <c r="F1338" s="41">
        <v>0.142</v>
      </c>
      <c r="G1338" s="41">
        <v>0.675</v>
      </c>
      <c r="H1338" s="41">
        <v>0.184</v>
      </c>
      <c r="I1338" s="41">
        <v>2097555.0</v>
      </c>
      <c r="J1338" s="41">
        <v>0.677</v>
      </c>
      <c r="K1338" s="55" t="s">
        <v>160</v>
      </c>
      <c r="L1338" s="41" t="s">
        <v>55</v>
      </c>
      <c r="M1338" s="33" t="s">
        <v>51</v>
      </c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</row>
    <row r="1339">
      <c r="A1339" s="41" t="str">
        <f t="shared" si="1"/>
        <v>Latvia-Europe2011</v>
      </c>
      <c r="B1339" s="41">
        <v>0.009</v>
      </c>
      <c r="C1339" s="41">
        <v>0.008</v>
      </c>
      <c r="D1339" s="41">
        <v>79.0</v>
      </c>
      <c r="E1339" s="41">
        <v>69.0</v>
      </c>
      <c r="F1339" s="41">
        <v>0.143</v>
      </c>
      <c r="G1339" s="41">
        <v>0.672</v>
      </c>
      <c r="H1339" s="41">
        <v>0.185</v>
      </c>
      <c r="I1339" s="41">
        <v>2059709.0</v>
      </c>
      <c r="J1339" s="41">
        <v>0.676</v>
      </c>
      <c r="K1339" s="55" t="s">
        <v>160</v>
      </c>
      <c r="L1339" s="41" t="s">
        <v>55</v>
      </c>
      <c r="M1339" s="33" t="s">
        <v>52</v>
      </c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</row>
    <row r="1340">
      <c r="A1340" s="41" t="str">
        <f t="shared" si="1"/>
        <v>Latvia-Europe2012</v>
      </c>
      <c r="B1340" s="41">
        <v>0.01</v>
      </c>
      <c r="C1340" s="41">
        <v>0.008</v>
      </c>
      <c r="D1340" s="41">
        <v>79.0</v>
      </c>
      <c r="E1340" s="41">
        <v>69.0</v>
      </c>
      <c r="F1340" s="41">
        <v>0.146</v>
      </c>
      <c r="G1340" s="41">
        <v>0.669</v>
      </c>
      <c r="H1340" s="41">
        <v>0.185</v>
      </c>
      <c r="I1340" s="41">
        <v>2034319.0</v>
      </c>
      <c r="J1340" s="41">
        <v>0.675</v>
      </c>
      <c r="K1340" s="55" t="s">
        <v>160</v>
      </c>
      <c r="L1340" s="41" t="s">
        <v>55</v>
      </c>
      <c r="M1340" s="33" t="s">
        <v>53</v>
      </c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</row>
    <row r="1341">
      <c r="A1341" s="41" t="str">
        <f t="shared" si="1"/>
        <v>Lebanon-Middle East2000</v>
      </c>
      <c r="B1341" s="41">
        <v>0.019</v>
      </c>
      <c r="C1341" s="41">
        <v>0.017</v>
      </c>
      <c r="D1341" s="41">
        <v>76.0</v>
      </c>
      <c r="E1341" s="41">
        <v>73.0</v>
      </c>
      <c r="F1341" s="41">
        <v>0.286</v>
      </c>
      <c r="G1341" s="41">
        <v>0.643</v>
      </c>
      <c r="H1341" s="41">
        <v>0.071</v>
      </c>
      <c r="I1341" s="41">
        <v>3235380.0</v>
      </c>
      <c r="J1341" s="41">
        <v>0.86</v>
      </c>
      <c r="K1341" s="55" t="s">
        <v>161</v>
      </c>
      <c r="L1341" s="41" t="s">
        <v>72</v>
      </c>
      <c r="M1341" s="33" t="s">
        <v>40</v>
      </c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</row>
    <row r="1342">
      <c r="A1342" s="41" t="str">
        <f t="shared" si="1"/>
        <v>Lebanon-Middle East2001</v>
      </c>
      <c r="B1342" s="41">
        <v>0.018</v>
      </c>
      <c r="C1342" s="41">
        <v>0.016</v>
      </c>
      <c r="D1342" s="41">
        <v>77.0</v>
      </c>
      <c r="E1342" s="41">
        <v>73.0</v>
      </c>
      <c r="F1342" s="41">
        <v>0.285</v>
      </c>
      <c r="G1342" s="41">
        <v>0.644</v>
      </c>
      <c r="H1342" s="41">
        <v>0.072</v>
      </c>
      <c r="I1342" s="41">
        <v>3357600.0</v>
      </c>
      <c r="J1342" s="41">
        <v>0.861</v>
      </c>
      <c r="K1342" s="55" t="s">
        <v>161</v>
      </c>
      <c r="L1342" s="41" t="s">
        <v>72</v>
      </c>
      <c r="M1342" s="33" t="s">
        <v>42</v>
      </c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</row>
    <row r="1343">
      <c r="A1343" s="41" t="str">
        <f t="shared" si="1"/>
        <v>Lebanon-Middle East2002</v>
      </c>
      <c r="B1343" s="41">
        <v>0.017</v>
      </c>
      <c r="C1343" s="41">
        <v>0.015</v>
      </c>
      <c r="D1343" s="41">
        <v>77.0</v>
      </c>
      <c r="E1343" s="41">
        <v>74.0</v>
      </c>
      <c r="F1343" s="41">
        <v>0.284</v>
      </c>
      <c r="G1343" s="41">
        <v>0.643</v>
      </c>
      <c r="H1343" s="41">
        <v>0.072</v>
      </c>
      <c r="I1343" s="41">
        <v>3515604.0</v>
      </c>
      <c r="J1343" s="41">
        <v>0.862</v>
      </c>
      <c r="K1343" s="55" t="s">
        <v>161</v>
      </c>
      <c r="L1343" s="41" t="s">
        <v>72</v>
      </c>
      <c r="M1343" s="33" t="s">
        <v>43</v>
      </c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</row>
    <row r="1344">
      <c r="A1344" s="41" t="str">
        <f t="shared" si="1"/>
        <v>Lebanon-Middle East2003</v>
      </c>
      <c r="B1344" s="41">
        <v>0.016</v>
      </c>
      <c r="C1344" s="41">
        <v>0.014</v>
      </c>
      <c r="D1344" s="41">
        <v>78.0</v>
      </c>
      <c r="E1344" s="41">
        <v>74.0</v>
      </c>
      <c r="F1344" s="41">
        <v>0.284</v>
      </c>
      <c r="G1344" s="41">
        <v>0.643</v>
      </c>
      <c r="H1344" s="41">
        <v>0.073</v>
      </c>
      <c r="I1344" s="41">
        <v>3690110.0</v>
      </c>
      <c r="J1344" s="41">
        <v>0.863</v>
      </c>
      <c r="K1344" s="55" t="s">
        <v>161</v>
      </c>
      <c r="L1344" s="41" t="s">
        <v>72</v>
      </c>
      <c r="M1344" s="33" t="s">
        <v>44</v>
      </c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</row>
    <row r="1345">
      <c r="A1345" s="41" t="str">
        <f t="shared" si="1"/>
        <v>Lebanon-Middle East2004</v>
      </c>
      <c r="B1345" s="41">
        <v>0.015</v>
      </c>
      <c r="C1345" s="41">
        <v>0.013</v>
      </c>
      <c r="D1345" s="41">
        <v>78.0</v>
      </c>
      <c r="E1345" s="41">
        <v>75.0</v>
      </c>
      <c r="F1345" s="41">
        <v>0.283</v>
      </c>
      <c r="G1345" s="41">
        <v>0.644</v>
      </c>
      <c r="H1345" s="41">
        <v>0.074</v>
      </c>
      <c r="I1345" s="41">
        <v>3853582.0</v>
      </c>
      <c r="J1345" s="41">
        <v>0.865</v>
      </c>
      <c r="K1345" s="55" t="s">
        <v>161</v>
      </c>
      <c r="L1345" s="41" t="s">
        <v>72</v>
      </c>
      <c r="M1345" s="33" t="s">
        <v>45</v>
      </c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</row>
    <row r="1346">
      <c r="A1346" s="41" t="str">
        <f t="shared" si="1"/>
        <v>Lebanon-Middle East2005</v>
      </c>
      <c r="B1346" s="41">
        <v>0.014</v>
      </c>
      <c r="C1346" s="41">
        <v>0.012</v>
      </c>
      <c r="D1346" s="41">
        <v>79.0</v>
      </c>
      <c r="E1346" s="41">
        <v>75.0</v>
      </c>
      <c r="F1346" s="41">
        <v>0.279</v>
      </c>
      <c r="G1346" s="41">
        <v>0.646</v>
      </c>
      <c r="H1346" s="41">
        <v>0.075</v>
      </c>
      <c r="I1346" s="41">
        <v>3986865.0</v>
      </c>
      <c r="J1346" s="41">
        <v>0.866</v>
      </c>
      <c r="K1346" s="55" t="s">
        <v>161</v>
      </c>
      <c r="L1346" s="41" t="s">
        <v>72</v>
      </c>
      <c r="M1346" s="33" t="s">
        <v>46</v>
      </c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</row>
    <row r="1347">
      <c r="A1347" s="41" t="str">
        <f t="shared" si="1"/>
        <v>Lebanon-Middle East2006</v>
      </c>
      <c r="B1347" s="41">
        <v>0.014</v>
      </c>
      <c r="C1347" s="41">
        <v>0.011</v>
      </c>
      <c r="D1347" s="41">
        <v>80.0</v>
      </c>
      <c r="E1347" s="41">
        <v>76.0</v>
      </c>
      <c r="F1347" s="41">
        <v>0.274</v>
      </c>
      <c r="G1347" s="41">
        <v>0.65</v>
      </c>
      <c r="H1347" s="41">
        <v>0.076</v>
      </c>
      <c r="I1347" s="41">
        <v>4079823.0</v>
      </c>
      <c r="J1347" s="41">
        <v>0.867</v>
      </c>
      <c r="K1347" s="55" t="s">
        <v>161</v>
      </c>
      <c r="L1347" s="41" t="s">
        <v>72</v>
      </c>
      <c r="M1347" s="33" t="s">
        <v>47</v>
      </c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</row>
    <row r="1348">
      <c r="A1348" s="41" t="str">
        <f t="shared" si="1"/>
        <v>Lebanon-Middle East2007</v>
      </c>
      <c r="B1348" s="41">
        <v>0.013</v>
      </c>
      <c r="C1348" s="41">
        <v>0.011</v>
      </c>
      <c r="D1348" s="41">
        <v>80.0</v>
      </c>
      <c r="E1348" s="41">
        <v>76.0</v>
      </c>
      <c r="F1348" s="41">
        <v>0.266</v>
      </c>
      <c r="G1348" s="41">
        <v>0.655</v>
      </c>
      <c r="H1348" s="41">
        <v>0.078</v>
      </c>
      <c r="I1348" s="41">
        <v>4139813.0</v>
      </c>
      <c r="J1348" s="41">
        <v>0.868</v>
      </c>
      <c r="K1348" s="55" t="s">
        <v>161</v>
      </c>
      <c r="L1348" s="41" t="s">
        <v>72</v>
      </c>
      <c r="M1348" s="33" t="s">
        <v>48</v>
      </c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</row>
    <row r="1349">
      <c r="A1349" s="41" t="str">
        <f t="shared" si="1"/>
        <v>Lebanon-Middle East2008</v>
      </c>
      <c r="B1349" s="41">
        <v>0.013</v>
      </c>
      <c r="C1349" s="41">
        <v>0.01</v>
      </c>
      <c r="D1349" s="41">
        <v>81.0</v>
      </c>
      <c r="E1349" s="41">
        <v>76.0</v>
      </c>
      <c r="F1349" s="41">
        <v>0.257</v>
      </c>
      <c r="G1349" s="41">
        <v>0.662</v>
      </c>
      <c r="H1349" s="41">
        <v>0.081</v>
      </c>
      <c r="I1349" s="41">
        <v>4186088.0</v>
      </c>
      <c r="J1349" s="41">
        <v>0.869</v>
      </c>
      <c r="K1349" s="55" t="s">
        <v>161</v>
      </c>
      <c r="L1349" s="41" t="s">
        <v>72</v>
      </c>
      <c r="M1349" s="33" t="s">
        <v>49</v>
      </c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</row>
    <row r="1350">
      <c r="A1350" s="41" t="str">
        <f t="shared" si="1"/>
        <v>Lebanon-Middle East2009</v>
      </c>
      <c r="B1350" s="41">
        <v>0.013</v>
      </c>
      <c r="C1350" s="41">
        <v>0.009</v>
      </c>
      <c r="D1350" s="41">
        <v>81.0</v>
      </c>
      <c r="E1350" s="41">
        <v>77.0</v>
      </c>
      <c r="F1350" s="41">
        <v>0.247</v>
      </c>
      <c r="G1350" s="41">
        <v>0.67</v>
      </c>
      <c r="H1350" s="41">
        <v>0.083</v>
      </c>
      <c r="I1350" s="41">
        <v>4246924.0</v>
      </c>
      <c r="J1350" s="41">
        <v>0.871</v>
      </c>
      <c r="K1350" s="55" t="s">
        <v>161</v>
      </c>
      <c r="L1350" s="41" t="s">
        <v>72</v>
      </c>
      <c r="M1350" s="33" t="s">
        <v>50</v>
      </c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</row>
    <row r="1351">
      <c r="A1351" s="41" t="str">
        <f t="shared" si="1"/>
        <v>Lebanon-Middle East2010</v>
      </c>
      <c r="B1351" s="41">
        <v>0.013</v>
      </c>
      <c r="C1351" s="41">
        <v>0.009</v>
      </c>
      <c r="D1351" s="41">
        <v>81.0</v>
      </c>
      <c r="E1351" s="41">
        <v>77.0</v>
      </c>
      <c r="F1351" s="41">
        <v>0.237</v>
      </c>
      <c r="G1351" s="41">
        <v>0.678</v>
      </c>
      <c r="H1351" s="41">
        <v>0.084</v>
      </c>
      <c r="I1351" s="41">
        <v>4341092.0</v>
      </c>
      <c r="J1351" s="41">
        <v>0.872</v>
      </c>
      <c r="K1351" s="55" t="s">
        <v>161</v>
      </c>
      <c r="L1351" s="41" t="s">
        <v>72</v>
      </c>
      <c r="M1351" s="33" t="s">
        <v>51</v>
      </c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</row>
    <row r="1352">
      <c r="A1352" s="41" t="str">
        <f t="shared" si="1"/>
        <v>Lebanon-Middle East2011</v>
      </c>
      <c r="B1352" s="41">
        <v>0.013</v>
      </c>
      <c r="C1352" s="41">
        <v>0.009</v>
      </c>
      <c r="D1352" s="41">
        <v>82.0</v>
      </c>
      <c r="E1352" s="41">
        <v>77.0</v>
      </c>
      <c r="F1352" s="41">
        <v>0.227</v>
      </c>
      <c r="G1352" s="41">
        <v>0.688</v>
      </c>
      <c r="H1352" s="41">
        <v>0.085</v>
      </c>
      <c r="I1352" s="41">
        <v>4382790.0</v>
      </c>
      <c r="J1352" s="41">
        <v>0.873</v>
      </c>
      <c r="K1352" s="55" t="s">
        <v>161</v>
      </c>
      <c r="L1352" s="41" t="s">
        <v>72</v>
      </c>
      <c r="M1352" s="33" t="s">
        <v>52</v>
      </c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</row>
    <row r="1353">
      <c r="A1353" s="41" t="str">
        <f t="shared" si="1"/>
        <v>Lebanon-Middle East2012</v>
      </c>
      <c r="B1353" s="41">
        <v>0.013</v>
      </c>
      <c r="C1353" s="41">
        <v>0.008</v>
      </c>
      <c r="D1353" s="41">
        <v>82.0</v>
      </c>
      <c r="E1353" s="41">
        <v>78.0</v>
      </c>
      <c r="F1353" s="41">
        <v>0.216</v>
      </c>
      <c r="G1353" s="41">
        <v>0.698</v>
      </c>
      <c r="H1353" s="41">
        <v>0.086</v>
      </c>
      <c r="I1353" s="41">
        <v>4424888.0</v>
      </c>
      <c r="J1353" s="41">
        <v>0.874</v>
      </c>
      <c r="K1353" s="55" t="s">
        <v>161</v>
      </c>
      <c r="L1353" s="41" t="s">
        <v>72</v>
      </c>
      <c r="M1353" s="33" t="s">
        <v>53</v>
      </c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</row>
    <row r="1354">
      <c r="A1354" s="41" t="str">
        <f t="shared" si="1"/>
        <v>Lesotho-Africa2000</v>
      </c>
      <c r="B1354" s="41">
        <v>0.031</v>
      </c>
      <c r="C1354" s="41">
        <v>0.081</v>
      </c>
      <c r="D1354" s="41">
        <v>48.0</v>
      </c>
      <c r="E1354" s="41">
        <v>47.0</v>
      </c>
      <c r="F1354" s="41">
        <v>0.412</v>
      </c>
      <c r="G1354" s="41">
        <v>0.543</v>
      </c>
      <c r="H1354" s="41">
        <v>0.045</v>
      </c>
      <c r="I1354" s="41">
        <v>1856225.0</v>
      </c>
      <c r="J1354" s="41">
        <v>0.195</v>
      </c>
      <c r="K1354" s="55" t="s">
        <v>162</v>
      </c>
      <c r="L1354" s="41" t="s">
        <v>57</v>
      </c>
      <c r="M1354" s="33" t="s">
        <v>40</v>
      </c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</row>
    <row r="1355">
      <c r="A1355" s="41" t="str">
        <f t="shared" si="1"/>
        <v>Lesotho-Africa2001</v>
      </c>
      <c r="B1355" s="41">
        <v>0.031</v>
      </c>
      <c r="C1355" s="41">
        <v>0.082</v>
      </c>
      <c r="D1355" s="41">
        <v>46.0</v>
      </c>
      <c r="E1355" s="41">
        <v>45.0</v>
      </c>
      <c r="F1355" s="41">
        <v>0.41</v>
      </c>
      <c r="G1355" s="41">
        <v>0.545</v>
      </c>
      <c r="H1355" s="41">
        <v>0.046</v>
      </c>
      <c r="I1355" s="41">
        <v>1871500.0</v>
      </c>
      <c r="J1355" s="41">
        <v>0.201</v>
      </c>
      <c r="K1355" s="55" t="s">
        <v>162</v>
      </c>
      <c r="L1355" s="41" t="s">
        <v>57</v>
      </c>
      <c r="M1355" s="33" t="s">
        <v>42</v>
      </c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</row>
    <row r="1356">
      <c r="A1356" s="41" t="str">
        <f t="shared" si="1"/>
        <v>Lesotho-Africa2002</v>
      </c>
      <c r="B1356" s="41">
        <v>0.03</v>
      </c>
      <c r="C1356" s="41">
        <v>0.082</v>
      </c>
      <c r="D1356" s="41">
        <v>45.0</v>
      </c>
      <c r="E1356" s="41">
        <v>44.0</v>
      </c>
      <c r="F1356" s="41">
        <v>0.407</v>
      </c>
      <c r="G1356" s="41">
        <v>0.547</v>
      </c>
      <c r="H1356" s="41">
        <v>0.046</v>
      </c>
      <c r="I1356" s="41">
        <v>1885487.0</v>
      </c>
      <c r="J1356" s="41">
        <v>0.206</v>
      </c>
      <c r="K1356" s="55" t="s">
        <v>162</v>
      </c>
      <c r="L1356" s="41" t="s">
        <v>57</v>
      </c>
      <c r="M1356" s="33" t="s">
        <v>43</v>
      </c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</row>
    <row r="1357">
      <c r="A1357" s="41" t="str">
        <f t="shared" si="1"/>
        <v>Lesotho-Africa2003</v>
      </c>
      <c r="B1357" s="41">
        <v>0.03</v>
      </c>
      <c r="C1357" s="41">
        <v>0.083</v>
      </c>
      <c r="D1357" s="41">
        <v>44.0</v>
      </c>
      <c r="E1357" s="41">
        <v>44.0</v>
      </c>
      <c r="F1357" s="41">
        <v>0.404</v>
      </c>
      <c r="G1357" s="41">
        <v>0.55</v>
      </c>
      <c r="H1357" s="41">
        <v>0.046</v>
      </c>
      <c r="I1357" s="41">
        <v>1898757.0</v>
      </c>
      <c r="J1357" s="41">
        <v>0.211</v>
      </c>
      <c r="K1357" s="55" t="s">
        <v>162</v>
      </c>
      <c r="L1357" s="41" t="s">
        <v>57</v>
      </c>
      <c r="M1357" s="33" t="s">
        <v>44</v>
      </c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</row>
    <row r="1358">
      <c r="A1358" s="41" t="str">
        <f t="shared" si="1"/>
        <v>Lesotho-Africa2004</v>
      </c>
      <c r="B1358" s="41">
        <v>0.029</v>
      </c>
      <c r="C1358" s="41">
        <v>0.084</v>
      </c>
      <c r="D1358" s="41">
        <v>44.0</v>
      </c>
      <c r="E1358" s="41">
        <v>43.0</v>
      </c>
      <c r="F1358" s="41">
        <v>0.4</v>
      </c>
      <c r="G1358" s="41">
        <v>0.553</v>
      </c>
      <c r="H1358" s="41">
        <v>0.046</v>
      </c>
      <c r="I1358" s="41">
        <v>1912022.0</v>
      </c>
      <c r="J1358" s="41">
        <v>0.217</v>
      </c>
      <c r="K1358" s="55" t="s">
        <v>162</v>
      </c>
      <c r="L1358" s="41" t="s">
        <v>57</v>
      </c>
      <c r="M1358" s="33" t="s">
        <v>45</v>
      </c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</row>
    <row r="1359">
      <c r="A1359" s="41" t="str">
        <f t="shared" si="1"/>
        <v>Lesotho-Africa2005</v>
      </c>
      <c r="B1359" s="41">
        <v>0.029</v>
      </c>
      <c r="C1359" s="41">
        <v>0.085</v>
      </c>
      <c r="D1359" s="41">
        <v>44.0</v>
      </c>
      <c r="E1359" s="41">
        <v>44.0</v>
      </c>
      <c r="F1359" s="41">
        <v>0.397</v>
      </c>
      <c r="G1359" s="41">
        <v>0.557</v>
      </c>
      <c r="H1359" s="41">
        <v>0.046</v>
      </c>
      <c r="I1359" s="41">
        <v>1925844.0</v>
      </c>
      <c r="J1359" s="41">
        <v>0.222</v>
      </c>
      <c r="K1359" s="55" t="s">
        <v>162</v>
      </c>
      <c r="L1359" s="41" t="s">
        <v>57</v>
      </c>
      <c r="M1359" s="33" t="s">
        <v>46</v>
      </c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</row>
    <row r="1360">
      <c r="A1360" s="41" t="str">
        <f t="shared" si="1"/>
        <v>Lesotho-Africa2006</v>
      </c>
      <c r="B1360" s="41">
        <v>0.029</v>
      </c>
      <c r="C1360" s="41">
        <v>0.084</v>
      </c>
      <c r="D1360" s="41">
        <v>44.0</v>
      </c>
      <c r="E1360" s="41">
        <v>44.0</v>
      </c>
      <c r="F1360" s="41">
        <v>0.393</v>
      </c>
      <c r="G1360" s="41">
        <v>0.561</v>
      </c>
      <c r="H1360" s="41">
        <v>0.046</v>
      </c>
      <c r="I1360" s="41">
        <v>1940413.0</v>
      </c>
      <c r="J1360" s="41">
        <v>0.228</v>
      </c>
      <c r="K1360" s="55" t="s">
        <v>162</v>
      </c>
      <c r="L1360" s="41" t="s">
        <v>57</v>
      </c>
      <c r="M1360" s="33" t="s">
        <v>47</v>
      </c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</row>
    <row r="1361">
      <c r="A1361" s="41" t="str">
        <f t="shared" si="1"/>
        <v>Lesotho-Africa2007</v>
      </c>
      <c r="B1361" s="41">
        <v>0.028</v>
      </c>
      <c r="C1361" s="41">
        <v>0.082</v>
      </c>
      <c r="D1361" s="41">
        <v>45.0</v>
      </c>
      <c r="E1361" s="41">
        <v>45.0</v>
      </c>
      <c r="F1361" s="41">
        <v>0.389</v>
      </c>
      <c r="G1361" s="41">
        <v>0.566</v>
      </c>
      <c r="H1361" s="41">
        <v>0.045</v>
      </c>
      <c r="I1361" s="41">
        <v>1955784.0</v>
      </c>
      <c r="J1361" s="41">
        <v>0.233</v>
      </c>
      <c r="K1361" s="55" t="s">
        <v>162</v>
      </c>
      <c r="L1361" s="41" t="s">
        <v>57</v>
      </c>
      <c r="M1361" s="33" t="s">
        <v>48</v>
      </c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</row>
    <row r="1362">
      <c r="A1362" s="41" t="str">
        <f t="shared" si="1"/>
        <v>Lesotho-Africa2008</v>
      </c>
      <c r="B1362" s="41">
        <v>0.028</v>
      </c>
      <c r="C1362" s="41">
        <v>0.082</v>
      </c>
      <c r="D1362" s="41">
        <v>46.0</v>
      </c>
      <c r="E1362" s="41">
        <v>46.0</v>
      </c>
      <c r="F1362" s="41">
        <v>0.385</v>
      </c>
      <c r="G1362" s="41">
        <v>0.571</v>
      </c>
      <c r="H1362" s="41">
        <v>0.044</v>
      </c>
      <c r="I1362" s="41">
        <v>1972199.0</v>
      </c>
      <c r="J1362" s="41">
        <v>0.238</v>
      </c>
      <c r="K1362" s="55" t="s">
        <v>162</v>
      </c>
      <c r="L1362" s="41" t="s">
        <v>57</v>
      </c>
      <c r="M1362" s="33" t="s">
        <v>49</v>
      </c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</row>
    <row r="1363">
      <c r="A1363" s="41" t="str">
        <f t="shared" si="1"/>
        <v>Lesotho-Africa2009</v>
      </c>
      <c r="B1363" s="41">
        <v>0.028</v>
      </c>
      <c r="C1363" s="41">
        <v>0.08</v>
      </c>
      <c r="D1363" s="41">
        <v>47.0</v>
      </c>
      <c r="E1363" s="41">
        <v>46.0</v>
      </c>
      <c r="F1363" s="41">
        <v>0.381</v>
      </c>
      <c r="G1363" s="41">
        <v>0.576</v>
      </c>
      <c r="H1363" s="41">
        <v>0.043</v>
      </c>
      <c r="I1363" s="41">
        <v>1989873.0</v>
      </c>
      <c r="J1363" s="41">
        <v>0.243</v>
      </c>
      <c r="K1363" s="55" t="s">
        <v>162</v>
      </c>
      <c r="L1363" s="41" t="s">
        <v>57</v>
      </c>
      <c r="M1363" s="33" t="s">
        <v>50</v>
      </c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</row>
    <row r="1364">
      <c r="A1364" s="41" t="str">
        <f t="shared" si="1"/>
        <v>Lesotho-Africa2010</v>
      </c>
      <c r="B1364" s="41">
        <v>0.028</v>
      </c>
      <c r="C1364" s="41">
        <v>0.077</v>
      </c>
      <c r="D1364" s="41">
        <v>48.0</v>
      </c>
      <c r="E1364" s="41">
        <v>47.0</v>
      </c>
      <c r="F1364" s="41">
        <v>0.376</v>
      </c>
      <c r="G1364" s="41">
        <v>0.581</v>
      </c>
      <c r="H1364" s="41">
        <v>0.043</v>
      </c>
      <c r="I1364" s="41">
        <v>2008921.0</v>
      </c>
      <c r="J1364" s="41">
        <v>0.248</v>
      </c>
      <c r="K1364" s="55" t="s">
        <v>162</v>
      </c>
      <c r="L1364" s="41" t="s">
        <v>57</v>
      </c>
      <c r="M1364" s="33" t="s">
        <v>51</v>
      </c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</row>
    <row r="1365">
      <c r="A1365" s="41" t="str">
        <f t="shared" si="1"/>
        <v>Lesotho-Africa2011</v>
      </c>
      <c r="B1365" s="41">
        <v>0.028</v>
      </c>
      <c r="C1365" s="41">
        <v>0.073</v>
      </c>
      <c r="D1365" s="41">
        <v>48.0</v>
      </c>
      <c r="E1365" s="41">
        <v>48.0</v>
      </c>
      <c r="F1365" s="41">
        <v>0.372</v>
      </c>
      <c r="G1365" s="41">
        <v>0.586</v>
      </c>
      <c r="H1365" s="41">
        <v>0.042</v>
      </c>
      <c r="I1365" s="41">
        <v>2029516.0</v>
      </c>
      <c r="J1365" s="41">
        <v>0.253</v>
      </c>
      <c r="K1365" s="55" t="s">
        <v>162</v>
      </c>
      <c r="L1365" s="41" t="s">
        <v>57</v>
      </c>
      <c r="M1365" s="33" t="s">
        <v>52</v>
      </c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</row>
    <row r="1366">
      <c r="A1366" s="41" t="str">
        <f t="shared" si="1"/>
        <v>Lesotho-Africa2012</v>
      </c>
      <c r="B1366" s="41">
        <v>0.028</v>
      </c>
      <c r="C1366" s="41">
        <v>0.074</v>
      </c>
      <c r="D1366" s="41">
        <v>49.0</v>
      </c>
      <c r="E1366" s="41">
        <v>49.0</v>
      </c>
      <c r="F1366" s="41">
        <v>0.368</v>
      </c>
      <c r="G1366" s="41">
        <v>0.591</v>
      </c>
      <c r="H1366" s="41">
        <v>0.042</v>
      </c>
      <c r="I1366" s="41">
        <v>2051545.0</v>
      </c>
      <c r="J1366" s="41">
        <v>0.258</v>
      </c>
      <c r="K1366" s="55" t="s">
        <v>162</v>
      </c>
      <c r="L1366" s="41" t="s">
        <v>57</v>
      </c>
      <c r="M1366" s="33" t="s">
        <v>53</v>
      </c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</row>
    <row r="1367">
      <c r="A1367" s="41" t="str">
        <f t="shared" si="1"/>
        <v>Liberia-Africa2000</v>
      </c>
      <c r="B1367" s="41">
        <v>0.043</v>
      </c>
      <c r="C1367" s="41">
        <v>0.119</v>
      </c>
      <c r="D1367" s="41">
        <v>53.0</v>
      </c>
      <c r="E1367" s="41">
        <v>52.0</v>
      </c>
      <c r="F1367" s="41">
        <v>0.432</v>
      </c>
      <c r="G1367" s="41">
        <v>0.537</v>
      </c>
      <c r="H1367" s="41">
        <v>0.031</v>
      </c>
      <c r="I1367" s="41">
        <v>2891968.0</v>
      </c>
      <c r="J1367" s="41">
        <v>0.443</v>
      </c>
      <c r="K1367" s="55" t="s">
        <v>163</v>
      </c>
      <c r="L1367" s="41" t="s">
        <v>57</v>
      </c>
      <c r="M1367" s="33" t="s">
        <v>40</v>
      </c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</row>
    <row r="1368">
      <c r="A1368" s="41" t="str">
        <f t="shared" si="1"/>
        <v>Liberia-Africa2001</v>
      </c>
      <c r="B1368" s="41">
        <v>0.042</v>
      </c>
      <c r="C1368" s="41">
        <v>0.112</v>
      </c>
      <c r="D1368" s="41">
        <v>53.0</v>
      </c>
      <c r="E1368" s="41">
        <v>52.0</v>
      </c>
      <c r="F1368" s="41">
        <v>0.432</v>
      </c>
      <c r="G1368" s="41">
        <v>0.537</v>
      </c>
      <c r="H1368" s="41">
        <v>0.031</v>
      </c>
      <c r="I1368" s="41">
        <v>2998770.0</v>
      </c>
      <c r="J1368" s="41">
        <v>0.447</v>
      </c>
      <c r="K1368" s="55" t="s">
        <v>163</v>
      </c>
      <c r="L1368" s="41" t="s">
        <v>57</v>
      </c>
      <c r="M1368" s="33" t="s">
        <v>42</v>
      </c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</row>
    <row r="1369">
      <c r="A1369" s="41" t="str">
        <f t="shared" si="1"/>
        <v>Liberia-Africa2002</v>
      </c>
      <c r="B1369" s="41">
        <v>0.042</v>
      </c>
      <c r="C1369" s="41">
        <v>0.104</v>
      </c>
      <c r="D1369" s="41">
        <v>54.0</v>
      </c>
      <c r="E1369" s="41">
        <v>52.0</v>
      </c>
      <c r="F1369" s="41">
        <v>0.432</v>
      </c>
      <c r="G1369" s="41">
        <v>0.537</v>
      </c>
      <c r="H1369" s="41">
        <v>0.031</v>
      </c>
      <c r="I1369" s="41">
        <v>3070673.0</v>
      </c>
      <c r="J1369" s="41">
        <v>0.45</v>
      </c>
      <c r="K1369" s="55" t="s">
        <v>163</v>
      </c>
      <c r="L1369" s="41" t="s">
        <v>57</v>
      </c>
      <c r="M1369" s="33" t="s">
        <v>43</v>
      </c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</row>
    <row r="1370">
      <c r="A1370" s="41" t="str">
        <f t="shared" si="1"/>
        <v>Liberia-Africa2003</v>
      </c>
      <c r="B1370" s="41">
        <v>0.041</v>
      </c>
      <c r="C1370" s="41">
        <v>0.097</v>
      </c>
      <c r="D1370" s="41">
        <v>54.0</v>
      </c>
      <c r="E1370" s="41">
        <v>53.0</v>
      </c>
      <c r="F1370" s="41">
        <v>0.432</v>
      </c>
      <c r="G1370" s="41">
        <v>0.537</v>
      </c>
      <c r="H1370" s="41">
        <v>0.03</v>
      </c>
      <c r="I1370" s="41">
        <v>3124222.0</v>
      </c>
      <c r="J1370" s="41">
        <v>0.454</v>
      </c>
      <c r="K1370" s="55" t="s">
        <v>163</v>
      </c>
      <c r="L1370" s="41" t="s">
        <v>57</v>
      </c>
      <c r="M1370" s="33" t="s">
        <v>44</v>
      </c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</row>
    <row r="1371">
      <c r="A1371" s="41" t="str">
        <f t="shared" si="1"/>
        <v>Liberia-Africa2004</v>
      </c>
      <c r="B1371" s="41">
        <v>0.041</v>
      </c>
      <c r="C1371" s="41">
        <v>0.09</v>
      </c>
      <c r="D1371" s="41">
        <v>55.0</v>
      </c>
      <c r="E1371" s="41">
        <v>53.0</v>
      </c>
      <c r="F1371" s="41">
        <v>0.433</v>
      </c>
      <c r="G1371" s="41">
        <v>0.537</v>
      </c>
      <c r="H1371" s="41">
        <v>0.03</v>
      </c>
      <c r="I1371" s="41">
        <v>3184643.0</v>
      </c>
      <c r="J1371" s="41">
        <v>0.457</v>
      </c>
      <c r="K1371" s="55" t="s">
        <v>163</v>
      </c>
      <c r="L1371" s="41" t="s">
        <v>57</v>
      </c>
      <c r="M1371" s="33" t="s">
        <v>45</v>
      </c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</row>
    <row r="1372">
      <c r="A1372" s="41" t="str">
        <f t="shared" si="1"/>
        <v>Liberia-Africa2005</v>
      </c>
      <c r="B1372" s="41">
        <v>0.04</v>
      </c>
      <c r="C1372" s="41">
        <v>0.083</v>
      </c>
      <c r="D1372" s="41">
        <v>56.0</v>
      </c>
      <c r="E1372" s="41">
        <v>54.0</v>
      </c>
      <c r="F1372" s="41">
        <v>0.433</v>
      </c>
      <c r="G1372" s="41">
        <v>0.537</v>
      </c>
      <c r="H1372" s="41">
        <v>0.03</v>
      </c>
      <c r="I1372" s="41">
        <v>3269786.0</v>
      </c>
      <c r="J1372" s="41">
        <v>0.461</v>
      </c>
      <c r="K1372" s="55" t="s">
        <v>163</v>
      </c>
      <c r="L1372" s="41" t="s">
        <v>57</v>
      </c>
      <c r="M1372" s="33" t="s">
        <v>46</v>
      </c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</row>
    <row r="1373">
      <c r="A1373" s="41" t="str">
        <f t="shared" si="1"/>
        <v>Liberia-Africa2006</v>
      </c>
      <c r="B1373" s="41">
        <v>0.04</v>
      </c>
      <c r="C1373" s="41">
        <v>0.077</v>
      </c>
      <c r="D1373" s="41">
        <v>57.0</v>
      </c>
      <c r="E1373" s="41">
        <v>55.0</v>
      </c>
      <c r="F1373" s="41">
        <v>0.434</v>
      </c>
      <c r="G1373" s="41">
        <v>0.536</v>
      </c>
      <c r="H1373" s="41">
        <v>0.03</v>
      </c>
      <c r="I1373" s="41">
        <v>3384791.0</v>
      </c>
      <c r="J1373" s="41">
        <v>0.464</v>
      </c>
      <c r="K1373" s="55" t="s">
        <v>163</v>
      </c>
      <c r="L1373" s="41" t="s">
        <v>57</v>
      </c>
      <c r="M1373" s="33" t="s">
        <v>47</v>
      </c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</row>
    <row r="1374">
      <c r="A1374" s="41" t="str">
        <f t="shared" si="1"/>
        <v>Liberia-Africa2007</v>
      </c>
      <c r="B1374" s="41">
        <v>0.039</v>
      </c>
      <c r="C1374" s="41">
        <v>0.072</v>
      </c>
      <c r="D1374" s="41">
        <v>58.0</v>
      </c>
      <c r="E1374" s="41">
        <v>56.0</v>
      </c>
      <c r="F1374" s="41">
        <v>0.434</v>
      </c>
      <c r="G1374" s="41">
        <v>0.535</v>
      </c>
      <c r="H1374" s="41">
        <v>0.03</v>
      </c>
      <c r="I1374" s="41">
        <v>3522294.0</v>
      </c>
      <c r="J1374" s="41">
        <v>0.467</v>
      </c>
      <c r="K1374" s="55" t="s">
        <v>163</v>
      </c>
      <c r="L1374" s="41" t="s">
        <v>57</v>
      </c>
      <c r="M1374" s="33" t="s">
        <v>48</v>
      </c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</row>
    <row r="1375">
      <c r="A1375" s="41" t="str">
        <f t="shared" si="1"/>
        <v>Liberia-Africa2008</v>
      </c>
      <c r="B1375" s="41">
        <v>0.038</v>
      </c>
      <c r="C1375" s="41">
        <v>0.067</v>
      </c>
      <c r="D1375" s="41">
        <v>59.0</v>
      </c>
      <c r="E1375" s="41">
        <v>57.0</v>
      </c>
      <c r="F1375" s="41">
        <v>0.434</v>
      </c>
      <c r="G1375" s="41">
        <v>0.535</v>
      </c>
      <c r="H1375" s="41">
        <v>0.031</v>
      </c>
      <c r="I1375" s="41">
        <v>3672714.0</v>
      </c>
      <c r="J1375" s="41">
        <v>0.471</v>
      </c>
      <c r="K1375" s="55" t="s">
        <v>163</v>
      </c>
      <c r="L1375" s="41" t="s">
        <v>57</v>
      </c>
      <c r="M1375" s="33" t="s">
        <v>49</v>
      </c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</row>
    <row r="1376">
      <c r="A1376" s="41" t="str">
        <f t="shared" si="1"/>
        <v>Liberia-Africa2009</v>
      </c>
      <c r="B1376" s="41">
        <v>0.038</v>
      </c>
      <c r="C1376" s="41">
        <v>0.064</v>
      </c>
      <c r="D1376" s="41">
        <v>60.0</v>
      </c>
      <c r="E1376" s="41">
        <v>58.0</v>
      </c>
      <c r="F1376" s="41">
        <v>0.434</v>
      </c>
      <c r="G1376" s="41">
        <v>0.535</v>
      </c>
      <c r="H1376" s="41">
        <v>0.031</v>
      </c>
      <c r="I1376" s="41">
        <v>3821440.0</v>
      </c>
      <c r="J1376" s="41">
        <v>0.474</v>
      </c>
      <c r="K1376" s="55" t="s">
        <v>163</v>
      </c>
      <c r="L1376" s="41" t="s">
        <v>57</v>
      </c>
      <c r="M1376" s="33" t="s">
        <v>50</v>
      </c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</row>
    <row r="1377">
      <c r="A1377" s="41" t="str">
        <f t="shared" si="1"/>
        <v>Liberia-Africa2010</v>
      </c>
      <c r="B1377" s="41">
        <v>0.037</v>
      </c>
      <c r="C1377" s="41">
        <v>0.06</v>
      </c>
      <c r="D1377" s="41">
        <v>60.0</v>
      </c>
      <c r="E1377" s="41">
        <v>59.0</v>
      </c>
      <c r="F1377" s="41">
        <v>0.433</v>
      </c>
      <c r="G1377" s="41">
        <v>0.536</v>
      </c>
      <c r="H1377" s="41">
        <v>0.031</v>
      </c>
      <c r="I1377" s="41">
        <v>3957990.0</v>
      </c>
      <c r="J1377" s="41">
        <v>0.478</v>
      </c>
      <c r="K1377" s="55" t="s">
        <v>163</v>
      </c>
      <c r="L1377" s="41" t="s">
        <v>57</v>
      </c>
      <c r="M1377" s="33" t="s">
        <v>51</v>
      </c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</row>
    <row r="1378">
      <c r="A1378" s="41" t="str">
        <f t="shared" si="1"/>
        <v>Liberia-Africa2011</v>
      </c>
      <c r="B1378" s="41">
        <v>0.037</v>
      </c>
      <c r="C1378" s="41">
        <v>0.058</v>
      </c>
      <c r="D1378" s="41">
        <v>61.0</v>
      </c>
      <c r="E1378" s="41">
        <v>59.0</v>
      </c>
      <c r="F1378" s="41">
        <v>0.432</v>
      </c>
      <c r="G1378" s="41">
        <v>0.537</v>
      </c>
      <c r="H1378" s="41">
        <v>0.031</v>
      </c>
      <c r="I1378" s="41">
        <v>4079697.0</v>
      </c>
      <c r="J1378" s="41">
        <v>0.482</v>
      </c>
      <c r="K1378" s="55" t="s">
        <v>163</v>
      </c>
      <c r="L1378" s="41" t="s">
        <v>57</v>
      </c>
      <c r="M1378" s="33" t="s">
        <v>52</v>
      </c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</row>
    <row r="1379">
      <c r="A1379" s="41" t="str">
        <f t="shared" si="1"/>
        <v>Liberia-Africa2012</v>
      </c>
      <c r="B1379" s="41">
        <v>0.036</v>
      </c>
      <c r="C1379" s="41">
        <v>0.056</v>
      </c>
      <c r="D1379" s="41">
        <v>61.0</v>
      </c>
      <c r="E1379" s="41">
        <v>59.0</v>
      </c>
      <c r="F1379" s="41">
        <v>0.431</v>
      </c>
      <c r="G1379" s="41">
        <v>0.539</v>
      </c>
      <c r="H1379" s="41">
        <v>0.03</v>
      </c>
      <c r="I1379" s="41">
        <v>4190435.0</v>
      </c>
      <c r="J1379" s="41">
        <v>0.485</v>
      </c>
      <c r="K1379" s="55" t="s">
        <v>163</v>
      </c>
      <c r="L1379" s="41" t="s">
        <v>57</v>
      </c>
      <c r="M1379" s="33" t="s">
        <v>53</v>
      </c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</row>
    <row r="1380">
      <c r="A1380" s="41" t="str">
        <f t="shared" si="1"/>
        <v>Libya-Africa2000</v>
      </c>
      <c r="B1380" s="41">
        <v>0.022</v>
      </c>
      <c r="C1380" s="41">
        <v>0.024</v>
      </c>
      <c r="D1380" s="41">
        <v>74.0</v>
      </c>
      <c r="E1380" s="41">
        <v>70.0</v>
      </c>
      <c r="F1380" s="41">
        <v>0.333</v>
      </c>
      <c r="G1380" s="41">
        <v>0.628</v>
      </c>
      <c r="H1380" s="41">
        <v>0.039</v>
      </c>
      <c r="I1380" s="41">
        <v>5176185.0</v>
      </c>
      <c r="J1380" s="41">
        <v>0.763</v>
      </c>
      <c r="K1380" s="55" t="s">
        <v>164</v>
      </c>
      <c r="L1380" s="41" t="s">
        <v>57</v>
      </c>
      <c r="M1380" s="33" t="s">
        <v>40</v>
      </c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</row>
    <row r="1381">
      <c r="A1381" s="41" t="str">
        <f t="shared" si="1"/>
        <v>Libya-Africa2001</v>
      </c>
      <c r="B1381" s="41">
        <v>0.022</v>
      </c>
      <c r="C1381" s="41">
        <v>0.024</v>
      </c>
      <c r="D1381" s="41">
        <v>74.0</v>
      </c>
      <c r="E1381" s="41">
        <v>71.0</v>
      </c>
      <c r="F1381" s="41">
        <v>0.326</v>
      </c>
      <c r="G1381" s="41">
        <v>0.634</v>
      </c>
      <c r="H1381" s="41">
        <v>0.04</v>
      </c>
      <c r="I1381" s="41">
        <v>5258677.0</v>
      </c>
      <c r="J1381" s="41">
        <v>0.764</v>
      </c>
      <c r="K1381" s="55" t="s">
        <v>164</v>
      </c>
      <c r="L1381" s="41" t="s">
        <v>57</v>
      </c>
      <c r="M1381" s="33" t="s">
        <v>42</v>
      </c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</row>
    <row r="1382">
      <c r="A1382" s="41" t="str">
        <f t="shared" si="1"/>
        <v>Libya-Africa2002</v>
      </c>
      <c r="B1382" s="41">
        <v>0.023</v>
      </c>
      <c r="C1382" s="41">
        <v>0.023</v>
      </c>
      <c r="D1382" s="41">
        <v>74.0</v>
      </c>
      <c r="E1382" s="41">
        <v>71.0</v>
      </c>
      <c r="F1382" s="41">
        <v>0.32</v>
      </c>
      <c r="G1382" s="41">
        <v>0.64</v>
      </c>
      <c r="H1382" s="41">
        <v>0.041</v>
      </c>
      <c r="I1382" s="41">
        <v>5340389.0</v>
      </c>
      <c r="J1382" s="41">
        <v>0.765</v>
      </c>
      <c r="K1382" s="55" t="s">
        <v>164</v>
      </c>
      <c r="L1382" s="41" t="s">
        <v>57</v>
      </c>
      <c r="M1382" s="33" t="s">
        <v>43</v>
      </c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</row>
    <row r="1383">
      <c r="A1383" s="41" t="str">
        <f t="shared" si="1"/>
        <v>Libya-Africa2003</v>
      </c>
      <c r="B1383" s="41">
        <v>0.023</v>
      </c>
      <c r="C1383" s="41">
        <v>0.022</v>
      </c>
      <c r="D1383" s="41">
        <v>75.0</v>
      </c>
      <c r="E1383" s="41">
        <v>71.0</v>
      </c>
      <c r="F1383" s="41">
        <v>0.315</v>
      </c>
      <c r="G1383" s="41">
        <v>0.644</v>
      </c>
      <c r="H1383" s="41">
        <v>0.041</v>
      </c>
      <c r="I1383" s="41">
        <v>5422612.0</v>
      </c>
      <c r="J1383" s="41">
        <v>0.767</v>
      </c>
      <c r="K1383" s="55" t="s">
        <v>164</v>
      </c>
      <c r="L1383" s="41" t="s">
        <v>57</v>
      </c>
      <c r="M1383" s="33" t="s">
        <v>44</v>
      </c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</row>
    <row r="1384">
      <c r="A1384" s="41" t="str">
        <f t="shared" si="1"/>
        <v>Libya-Africa2004</v>
      </c>
      <c r="B1384" s="41">
        <v>0.023</v>
      </c>
      <c r="C1384" s="41">
        <v>0.021</v>
      </c>
      <c r="D1384" s="41">
        <v>75.0</v>
      </c>
      <c r="E1384" s="41">
        <v>72.0</v>
      </c>
      <c r="F1384" s="41">
        <v>0.31</v>
      </c>
      <c r="G1384" s="41">
        <v>0.648</v>
      </c>
      <c r="H1384" s="41">
        <v>0.042</v>
      </c>
      <c r="I1384" s="41">
        <v>5507000.0</v>
      </c>
      <c r="J1384" s="41">
        <v>0.768</v>
      </c>
      <c r="K1384" s="55" t="s">
        <v>164</v>
      </c>
      <c r="L1384" s="41" t="s">
        <v>57</v>
      </c>
      <c r="M1384" s="33" t="s">
        <v>45</v>
      </c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</row>
    <row r="1385">
      <c r="A1385" s="41" t="str">
        <f t="shared" si="1"/>
        <v>Libya-Africa2005</v>
      </c>
      <c r="B1385" s="41">
        <v>0.023</v>
      </c>
      <c r="C1385" s="41">
        <v>0.02</v>
      </c>
      <c r="D1385" s="41">
        <v>75.0</v>
      </c>
      <c r="E1385" s="41">
        <v>72.0</v>
      </c>
      <c r="F1385" s="41">
        <v>0.306</v>
      </c>
      <c r="G1385" s="41">
        <v>0.651</v>
      </c>
      <c r="H1385" s="41">
        <v>0.043</v>
      </c>
      <c r="I1385" s="41">
        <v>5594450.0</v>
      </c>
      <c r="J1385" s="41">
        <v>0.769</v>
      </c>
      <c r="K1385" s="55" t="s">
        <v>164</v>
      </c>
      <c r="L1385" s="41" t="s">
        <v>57</v>
      </c>
      <c r="M1385" s="33" t="s">
        <v>46</v>
      </c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</row>
    <row r="1386">
      <c r="A1386" s="41" t="str">
        <f t="shared" si="1"/>
        <v>Libya-Africa2006</v>
      </c>
      <c r="B1386" s="41">
        <v>0.023</v>
      </c>
      <c r="C1386" s="41">
        <v>0.019</v>
      </c>
      <c r="D1386" s="41">
        <v>76.0</v>
      </c>
      <c r="E1386" s="41">
        <v>72.0</v>
      </c>
      <c r="F1386" s="41">
        <v>0.303</v>
      </c>
      <c r="G1386" s="41">
        <v>0.654</v>
      </c>
      <c r="H1386" s="41">
        <v>0.043</v>
      </c>
      <c r="I1386" s="41">
        <v>5686475.0</v>
      </c>
      <c r="J1386" s="41">
        <v>0.77</v>
      </c>
      <c r="K1386" s="55" t="s">
        <v>164</v>
      </c>
      <c r="L1386" s="41" t="s">
        <v>57</v>
      </c>
      <c r="M1386" s="33" t="s">
        <v>47</v>
      </c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</row>
    <row r="1387">
      <c r="A1387" s="41" t="str">
        <f t="shared" si="1"/>
        <v>Libya-Africa2007</v>
      </c>
      <c r="B1387" s="41">
        <v>0.023</v>
      </c>
      <c r="C1387" s="41">
        <v>0.017</v>
      </c>
      <c r="D1387" s="41">
        <v>76.0</v>
      </c>
      <c r="E1387" s="41">
        <v>72.0</v>
      </c>
      <c r="F1387" s="41">
        <v>0.3</v>
      </c>
      <c r="G1387" s="41">
        <v>0.656</v>
      </c>
      <c r="H1387" s="41">
        <v>0.044</v>
      </c>
      <c r="I1387" s="41">
        <v>5782108.0</v>
      </c>
      <c r="J1387" s="41">
        <v>0.772</v>
      </c>
      <c r="K1387" s="55" t="s">
        <v>164</v>
      </c>
      <c r="L1387" s="41" t="s">
        <v>57</v>
      </c>
      <c r="M1387" s="33" t="s">
        <v>48</v>
      </c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</row>
    <row r="1388">
      <c r="A1388" s="41" t="str">
        <f t="shared" si="1"/>
        <v>Libya-Africa2008</v>
      </c>
      <c r="B1388" s="41">
        <v>0.022</v>
      </c>
      <c r="C1388" s="41">
        <v>0.016</v>
      </c>
      <c r="D1388" s="41">
        <v>76.0</v>
      </c>
      <c r="E1388" s="41">
        <v>73.0</v>
      </c>
      <c r="F1388" s="41">
        <v>0.297</v>
      </c>
      <c r="G1388" s="41">
        <v>0.658</v>
      </c>
      <c r="H1388" s="41">
        <v>0.044</v>
      </c>
      <c r="I1388" s="41">
        <v>5876805.0</v>
      </c>
      <c r="J1388" s="41">
        <v>0.773</v>
      </c>
      <c r="K1388" s="55" t="s">
        <v>164</v>
      </c>
      <c r="L1388" s="41" t="s">
        <v>57</v>
      </c>
      <c r="M1388" s="33" t="s">
        <v>49</v>
      </c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</row>
    <row r="1389">
      <c r="A1389" s="41" t="str">
        <f t="shared" si="1"/>
        <v>Libya-Africa2009</v>
      </c>
      <c r="B1389" s="41">
        <v>0.022</v>
      </c>
      <c r="C1389" s="41">
        <v>0.015</v>
      </c>
      <c r="D1389" s="41">
        <v>77.0</v>
      </c>
      <c r="E1389" s="41">
        <v>73.0</v>
      </c>
      <c r="F1389" s="41">
        <v>0.295</v>
      </c>
      <c r="G1389" s="41">
        <v>0.659</v>
      </c>
      <c r="H1389" s="41">
        <v>0.045</v>
      </c>
      <c r="I1389" s="41">
        <v>5964325.0</v>
      </c>
      <c r="J1389" s="41">
        <v>0.775</v>
      </c>
      <c r="K1389" s="55" t="s">
        <v>164</v>
      </c>
      <c r="L1389" s="41" t="s">
        <v>57</v>
      </c>
      <c r="M1389" s="33" t="s">
        <v>50</v>
      </c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</row>
    <row r="1390">
      <c r="A1390" s="41" t="str">
        <f t="shared" si="1"/>
        <v>Libya-Africa2010</v>
      </c>
      <c r="B1390" s="41">
        <v>0.022</v>
      </c>
      <c r="C1390" s="41">
        <v>0.014</v>
      </c>
      <c r="D1390" s="41">
        <v>77.0</v>
      </c>
      <c r="E1390" s="41">
        <v>73.0</v>
      </c>
      <c r="F1390" s="41">
        <v>0.294</v>
      </c>
      <c r="G1390" s="41">
        <v>0.66</v>
      </c>
      <c r="H1390" s="41">
        <v>0.046</v>
      </c>
      <c r="I1390" s="41">
        <v>6040612.0</v>
      </c>
      <c r="J1390" s="41">
        <v>0.776</v>
      </c>
      <c r="K1390" s="55" t="s">
        <v>164</v>
      </c>
      <c r="L1390" s="41" t="s">
        <v>57</v>
      </c>
      <c r="M1390" s="33" t="s">
        <v>51</v>
      </c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</row>
    <row r="1391">
      <c r="A1391" s="41" t="str">
        <f t="shared" si="1"/>
        <v>Libya-Africa2011</v>
      </c>
      <c r="B1391" s="41">
        <v>0.022</v>
      </c>
      <c r="C1391" s="41">
        <v>0.014</v>
      </c>
      <c r="D1391" s="41">
        <v>77.0</v>
      </c>
      <c r="E1391" s="41">
        <v>73.0</v>
      </c>
      <c r="F1391" s="41">
        <v>0.294</v>
      </c>
      <c r="G1391" s="41">
        <v>0.659</v>
      </c>
      <c r="H1391" s="41">
        <v>0.046</v>
      </c>
      <c r="I1391" s="41">
        <v>6103233.0</v>
      </c>
      <c r="J1391" s="41">
        <v>0.778</v>
      </c>
      <c r="K1391" s="55" t="s">
        <v>164</v>
      </c>
      <c r="L1391" s="41" t="s">
        <v>57</v>
      </c>
      <c r="M1391" s="33" t="s">
        <v>52</v>
      </c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</row>
    <row r="1392">
      <c r="A1392" s="41" t="str">
        <f t="shared" si="1"/>
        <v>Libya-Africa2012</v>
      </c>
      <c r="B1392" s="41">
        <v>0.021</v>
      </c>
      <c r="C1392" s="41">
        <v>0.013</v>
      </c>
      <c r="D1392" s="41">
        <v>77.0</v>
      </c>
      <c r="E1392" s="41">
        <v>73.0</v>
      </c>
      <c r="F1392" s="41">
        <v>0.295</v>
      </c>
      <c r="G1392" s="41">
        <v>0.658</v>
      </c>
      <c r="H1392" s="41">
        <v>0.047</v>
      </c>
      <c r="I1392" s="41">
        <v>6154623.0</v>
      </c>
      <c r="J1392" s="41">
        <v>0.78</v>
      </c>
      <c r="K1392" s="55" t="s">
        <v>164</v>
      </c>
      <c r="L1392" s="41" t="s">
        <v>57</v>
      </c>
      <c r="M1392" s="33" t="s">
        <v>53</v>
      </c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</row>
    <row r="1393">
      <c r="A1393" s="41" t="str">
        <f t="shared" si="1"/>
        <v>Liechtenstein-Europe2000</v>
      </c>
      <c r="B1393" s="41">
        <v>0.013</v>
      </c>
      <c r="C1393" s="41">
        <v>0.032</v>
      </c>
      <c r="D1393" s="41">
        <v>80.0</v>
      </c>
      <c r="E1393" s="41">
        <v>74.0</v>
      </c>
      <c r="F1393" s="41">
        <v>0.0303</v>
      </c>
      <c r="G1393" s="41">
        <v>0.623</v>
      </c>
      <c r="H1393" s="41">
        <v>0.073</v>
      </c>
      <c r="I1393" s="41">
        <v>33093.0</v>
      </c>
      <c r="J1393" s="41">
        <v>0.151</v>
      </c>
      <c r="K1393" s="55" t="s">
        <v>165</v>
      </c>
      <c r="L1393" s="41" t="s">
        <v>55</v>
      </c>
      <c r="M1393" s="33" t="s">
        <v>40</v>
      </c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</row>
    <row r="1394">
      <c r="A1394" s="41" t="str">
        <f t="shared" si="1"/>
        <v>Liechtenstein-Europe2001</v>
      </c>
      <c r="B1394" s="41">
        <v>0.012</v>
      </c>
      <c r="C1394" s="41">
        <v>0.032</v>
      </c>
      <c r="D1394" s="41">
        <v>82.0</v>
      </c>
      <c r="E1394" s="41">
        <v>76.0</v>
      </c>
      <c r="F1394" s="41">
        <v>0.0303</v>
      </c>
      <c r="G1394" s="41">
        <v>0.623</v>
      </c>
      <c r="H1394" s="41">
        <v>0.073</v>
      </c>
      <c r="I1394" s="41">
        <v>33475.0</v>
      </c>
      <c r="J1394" s="41">
        <v>0.15</v>
      </c>
      <c r="K1394" s="55" t="s">
        <v>165</v>
      </c>
      <c r="L1394" s="41" t="s">
        <v>55</v>
      </c>
      <c r="M1394" s="33" t="s">
        <v>42</v>
      </c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</row>
    <row r="1395">
      <c r="A1395" s="41" t="str">
        <f t="shared" si="1"/>
        <v>Liechtenstein-Europe2002</v>
      </c>
      <c r="B1395" s="41">
        <v>0.012</v>
      </c>
      <c r="C1395" s="41">
        <v>0.032</v>
      </c>
      <c r="D1395" s="41">
        <v>82.0</v>
      </c>
      <c r="E1395" s="41">
        <v>77.0</v>
      </c>
      <c r="F1395" s="41">
        <v>0.0303</v>
      </c>
      <c r="G1395" s="41">
        <v>0.623</v>
      </c>
      <c r="H1395" s="41">
        <v>0.073</v>
      </c>
      <c r="I1395" s="41">
        <v>33821.0</v>
      </c>
      <c r="J1395" s="41">
        <v>0.149</v>
      </c>
      <c r="K1395" s="55" t="s">
        <v>165</v>
      </c>
      <c r="L1395" s="41" t="s">
        <v>55</v>
      </c>
      <c r="M1395" s="33" t="s">
        <v>43</v>
      </c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</row>
    <row r="1396">
      <c r="A1396" s="41" t="str">
        <f t="shared" si="1"/>
        <v>Liechtenstein-Europe2003</v>
      </c>
      <c r="B1396" s="41">
        <v>0.01</v>
      </c>
      <c r="C1396" s="41">
        <v>0.032</v>
      </c>
      <c r="D1396" s="41">
        <v>82.0</v>
      </c>
      <c r="E1396" s="41">
        <v>78.0</v>
      </c>
      <c r="F1396" s="41">
        <v>0.0303</v>
      </c>
      <c r="G1396" s="41">
        <v>0.623</v>
      </c>
      <c r="H1396" s="41">
        <v>0.073</v>
      </c>
      <c r="I1396" s="41">
        <v>34141.0</v>
      </c>
      <c r="J1396" s="41">
        <v>0.149</v>
      </c>
      <c r="K1396" s="55" t="s">
        <v>165</v>
      </c>
      <c r="L1396" s="41" t="s">
        <v>55</v>
      </c>
      <c r="M1396" s="33" t="s">
        <v>44</v>
      </c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</row>
    <row r="1397">
      <c r="A1397" s="41" t="str">
        <f t="shared" si="1"/>
        <v>Liechtenstein-Europe2004</v>
      </c>
      <c r="B1397" s="41">
        <v>0.011</v>
      </c>
      <c r="C1397" s="41">
        <v>0.032</v>
      </c>
      <c r="D1397" s="41">
        <v>85.0</v>
      </c>
      <c r="E1397" s="41">
        <v>79.0</v>
      </c>
      <c r="F1397" s="41">
        <v>0.0303</v>
      </c>
      <c r="G1397" s="41">
        <v>0.623</v>
      </c>
      <c r="H1397" s="41">
        <v>0.073</v>
      </c>
      <c r="I1397" s="41">
        <v>34445.0</v>
      </c>
      <c r="J1397" s="41">
        <v>0.148</v>
      </c>
      <c r="K1397" s="55" t="s">
        <v>165</v>
      </c>
      <c r="L1397" s="41" t="s">
        <v>55</v>
      </c>
      <c r="M1397" s="33" t="s">
        <v>45</v>
      </c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</row>
    <row r="1398">
      <c r="A1398" s="41" t="str">
        <f t="shared" si="1"/>
        <v>Liechtenstein-Europe2005</v>
      </c>
      <c r="B1398" s="41">
        <v>0.011</v>
      </c>
      <c r="C1398" s="41">
        <v>0.032</v>
      </c>
      <c r="D1398" s="41">
        <v>84.0</v>
      </c>
      <c r="E1398" s="41">
        <v>77.0</v>
      </c>
      <c r="F1398" s="41">
        <v>0.0303</v>
      </c>
      <c r="G1398" s="41">
        <v>0.623</v>
      </c>
      <c r="H1398" s="41">
        <v>0.073</v>
      </c>
      <c r="I1398" s="41">
        <v>34740.0</v>
      </c>
      <c r="J1398" s="41">
        <v>0.147</v>
      </c>
      <c r="K1398" s="55" t="s">
        <v>165</v>
      </c>
      <c r="L1398" s="41" t="s">
        <v>55</v>
      </c>
      <c r="M1398" s="33" t="s">
        <v>46</v>
      </c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</row>
    <row r="1399">
      <c r="A1399" s="41" t="str">
        <f t="shared" si="1"/>
        <v>Liechtenstein-Europe2006</v>
      </c>
      <c r="B1399" s="41">
        <v>0.01</v>
      </c>
      <c r="C1399" s="41">
        <v>0.032</v>
      </c>
      <c r="D1399" s="41">
        <v>83.0</v>
      </c>
      <c r="E1399" s="41">
        <v>79.0</v>
      </c>
      <c r="F1399" s="41">
        <v>0.0303</v>
      </c>
      <c r="G1399" s="41">
        <v>0.623</v>
      </c>
      <c r="H1399" s="41">
        <v>0.073</v>
      </c>
      <c r="I1399" s="41">
        <v>35028.0</v>
      </c>
      <c r="J1399" s="41">
        <v>0.147</v>
      </c>
      <c r="K1399" s="55" t="s">
        <v>165</v>
      </c>
      <c r="L1399" s="41" t="s">
        <v>55</v>
      </c>
      <c r="M1399" s="33" t="s">
        <v>47</v>
      </c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</row>
    <row r="1400">
      <c r="A1400" s="41" t="str">
        <f t="shared" si="1"/>
        <v>Liechtenstein-Europe2007</v>
      </c>
      <c r="B1400" s="41">
        <v>0.01</v>
      </c>
      <c r="C1400" s="41">
        <v>0.032</v>
      </c>
      <c r="D1400" s="41">
        <v>84.0</v>
      </c>
      <c r="E1400" s="41">
        <v>79.0</v>
      </c>
      <c r="F1400" s="41">
        <v>0.0303</v>
      </c>
      <c r="G1400" s="41">
        <v>0.623</v>
      </c>
      <c r="H1400" s="41">
        <v>0.073</v>
      </c>
      <c r="I1400" s="41">
        <v>35308.0</v>
      </c>
      <c r="J1400" s="41">
        <v>0.146</v>
      </c>
      <c r="K1400" s="55" t="s">
        <v>165</v>
      </c>
      <c r="L1400" s="41" t="s">
        <v>55</v>
      </c>
      <c r="M1400" s="33" t="s">
        <v>48</v>
      </c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</row>
    <row r="1401">
      <c r="A1401" s="41" t="str">
        <f t="shared" si="1"/>
        <v>Liechtenstein-Europe2008</v>
      </c>
      <c r="B1401" s="41">
        <v>0.01</v>
      </c>
      <c r="C1401" s="41">
        <v>0.032</v>
      </c>
      <c r="D1401" s="41">
        <v>86.0</v>
      </c>
      <c r="E1401" s="41">
        <v>80.0</v>
      </c>
      <c r="F1401" s="41">
        <v>0.0303</v>
      </c>
      <c r="G1401" s="41">
        <v>0.623</v>
      </c>
      <c r="H1401" s="41">
        <v>0.073</v>
      </c>
      <c r="I1401" s="41">
        <v>35582.0</v>
      </c>
      <c r="J1401" s="41">
        <v>0.146</v>
      </c>
      <c r="K1401" s="55" t="s">
        <v>165</v>
      </c>
      <c r="L1401" s="41" t="s">
        <v>55</v>
      </c>
      <c r="M1401" s="33" t="s">
        <v>49</v>
      </c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</row>
    <row r="1402">
      <c r="A1402" s="41" t="str">
        <f t="shared" si="1"/>
        <v>Liechtenstein-Europe2009</v>
      </c>
      <c r="B1402" s="41">
        <v>0.011</v>
      </c>
      <c r="C1402" s="41">
        <v>0.032</v>
      </c>
      <c r="D1402" s="41">
        <v>84.0</v>
      </c>
      <c r="E1402" s="41">
        <v>80.0</v>
      </c>
      <c r="F1402" s="41">
        <v>0.0303</v>
      </c>
      <c r="G1402" s="41">
        <v>0.623</v>
      </c>
      <c r="H1402" s="41">
        <v>0.073</v>
      </c>
      <c r="I1402" s="41">
        <v>35851.0</v>
      </c>
      <c r="J1402" s="41">
        <v>0.145</v>
      </c>
      <c r="K1402" s="55" t="s">
        <v>165</v>
      </c>
      <c r="L1402" s="41" t="s">
        <v>55</v>
      </c>
      <c r="M1402" s="33" t="s">
        <v>50</v>
      </c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</row>
    <row r="1403">
      <c r="A1403" s="41" t="str">
        <f t="shared" si="1"/>
        <v>Liechtenstein-Europe2010</v>
      </c>
      <c r="B1403" s="41">
        <v>0.009</v>
      </c>
      <c r="C1403" s="41">
        <v>0.032</v>
      </c>
      <c r="D1403" s="41">
        <v>84.0</v>
      </c>
      <c r="E1403" s="41">
        <v>80.0</v>
      </c>
      <c r="F1403" s="41">
        <v>0.0303</v>
      </c>
      <c r="G1403" s="41">
        <v>0.623</v>
      </c>
      <c r="H1403" s="41">
        <v>0.073</v>
      </c>
      <c r="I1403" s="41">
        <v>36120.0</v>
      </c>
      <c r="J1403" s="41">
        <v>0.145</v>
      </c>
      <c r="K1403" s="55" t="s">
        <v>165</v>
      </c>
      <c r="L1403" s="41" t="s">
        <v>55</v>
      </c>
      <c r="M1403" s="33" t="s">
        <v>51</v>
      </c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</row>
    <row r="1404">
      <c r="A1404" s="41" t="str">
        <f t="shared" si="1"/>
        <v>Liechtenstein-Europe2011</v>
      </c>
      <c r="B1404" s="41">
        <v>0.011</v>
      </c>
      <c r="C1404" s="41">
        <v>0.032</v>
      </c>
      <c r="D1404" s="41">
        <v>84.0</v>
      </c>
      <c r="E1404" s="41">
        <v>80.0</v>
      </c>
      <c r="F1404" s="41">
        <v>0.0303</v>
      </c>
      <c r="G1404" s="41">
        <v>0.623</v>
      </c>
      <c r="H1404" s="41">
        <v>0.073</v>
      </c>
      <c r="I1404" s="41">
        <v>36388.0</v>
      </c>
      <c r="J1404" s="41">
        <v>0.144</v>
      </c>
      <c r="K1404" s="55" t="s">
        <v>165</v>
      </c>
      <c r="L1404" s="41" t="s">
        <v>55</v>
      </c>
      <c r="M1404" s="33" t="s">
        <v>52</v>
      </c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</row>
    <row r="1405">
      <c r="A1405" s="41" t="str">
        <f t="shared" si="1"/>
        <v>Liechtenstein-Europe2012</v>
      </c>
      <c r="B1405" s="41">
        <v>0.01</v>
      </c>
      <c r="C1405" s="41">
        <v>0.032</v>
      </c>
      <c r="D1405" s="41">
        <v>85.0</v>
      </c>
      <c r="E1405" s="41">
        <v>80.0</v>
      </c>
      <c r="F1405" s="41">
        <v>0.0303</v>
      </c>
      <c r="G1405" s="41">
        <v>0.623</v>
      </c>
      <c r="H1405" s="41">
        <v>0.073</v>
      </c>
      <c r="I1405" s="41">
        <v>36656.0</v>
      </c>
      <c r="J1405" s="41">
        <v>0.144</v>
      </c>
      <c r="K1405" s="55" t="s">
        <v>165</v>
      </c>
      <c r="L1405" s="41" t="s">
        <v>55</v>
      </c>
      <c r="M1405" s="33" t="s">
        <v>53</v>
      </c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</row>
    <row r="1406">
      <c r="A1406" s="41" t="str">
        <f t="shared" si="1"/>
        <v>Lithuania-Europe2000</v>
      </c>
      <c r="B1406" s="41">
        <v>0.01</v>
      </c>
      <c r="C1406" s="41">
        <v>0.01</v>
      </c>
      <c r="D1406" s="41">
        <v>78.0</v>
      </c>
      <c r="E1406" s="41">
        <v>67.0</v>
      </c>
      <c r="F1406" s="41">
        <v>0.199</v>
      </c>
      <c r="G1406" s="41">
        <v>0.662</v>
      </c>
      <c r="H1406" s="41">
        <v>0.139</v>
      </c>
      <c r="I1406" s="41">
        <v>3499536.0</v>
      </c>
      <c r="J1406" s="41">
        <v>0.67</v>
      </c>
      <c r="K1406" s="55" t="s">
        <v>166</v>
      </c>
      <c r="L1406" s="41" t="s">
        <v>55</v>
      </c>
      <c r="M1406" s="33" t="s">
        <v>40</v>
      </c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</row>
    <row r="1407">
      <c r="A1407" s="41" t="str">
        <f t="shared" si="1"/>
        <v>Lithuania-Europe2001</v>
      </c>
      <c r="B1407" s="41">
        <v>0.009</v>
      </c>
      <c r="C1407" s="41">
        <v>0.009</v>
      </c>
      <c r="D1407" s="41">
        <v>78.0</v>
      </c>
      <c r="E1407" s="41">
        <v>66.0</v>
      </c>
      <c r="F1407" s="41">
        <v>0.193</v>
      </c>
      <c r="G1407" s="41">
        <v>0.665</v>
      </c>
      <c r="H1407" s="41">
        <v>0.142</v>
      </c>
      <c r="I1407" s="41">
        <v>3470818.0</v>
      </c>
      <c r="J1407" s="41">
        <v>0.669</v>
      </c>
      <c r="K1407" s="55" t="s">
        <v>166</v>
      </c>
      <c r="L1407" s="41" t="s">
        <v>55</v>
      </c>
      <c r="M1407" s="33" t="s">
        <v>42</v>
      </c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</row>
    <row r="1408">
      <c r="A1408" s="41" t="str">
        <f t="shared" si="1"/>
        <v>Lithuania-Europe2002</v>
      </c>
      <c r="B1408" s="41">
        <v>0.009</v>
      </c>
      <c r="C1408" s="41">
        <v>0.009</v>
      </c>
      <c r="D1408" s="41">
        <v>78.0</v>
      </c>
      <c r="E1408" s="41">
        <v>66.0</v>
      </c>
      <c r="F1408" s="41">
        <v>0.187</v>
      </c>
      <c r="G1408" s="41">
        <v>0.669</v>
      </c>
      <c r="H1408" s="41">
        <v>0.144</v>
      </c>
      <c r="I1408" s="41">
        <v>3443067.0</v>
      </c>
      <c r="J1408" s="41">
        <v>0.668</v>
      </c>
      <c r="K1408" s="55" t="s">
        <v>166</v>
      </c>
      <c r="L1408" s="41" t="s">
        <v>55</v>
      </c>
      <c r="M1408" s="33" t="s">
        <v>43</v>
      </c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</row>
    <row r="1409">
      <c r="A1409" s="41" t="str">
        <f t="shared" si="1"/>
        <v>Lithuania-Europe2003</v>
      </c>
      <c r="B1409" s="41">
        <v>0.009</v>
      </c>
      <c r="C1409" s="41">
        <v>0.009</v>
      </c>
      <c r="D1409" s="41">
        <v>78.0</v>
      </c>
      <c r="E1409" s="41">
        <v>67.0</v>
      </c>
      <c r="F1409" s="41">
        <v>0.18</v>
      </c>
      <c r="G1409" s="41">
        <v>0.673</v>
      </c>
      <c r="H1409" s="41">
        <v>0.147</v>
      </c>
      <c r="I1409" s="41">
        <v>3415213.0</v>
      </c>
      <c r="J1409" s="41">
        <v>0.667</v>
      </c>
      <c r="K1409" s="55" t="s">
        <v>166</v>
      </c>
      <c r="L1409" s="41" t="s">
        <v>55</v>
      </c>
      <c r="M1409" s="33" t="s">
        <v>44</v>
      </c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</row>
    <row r="1410">
      <c r="A1410" s="41" t="str">
        <f t="shared" si="1"/>
        <v>Lithuania-Europe2004</v>
      </c>
      <c r="B1410" s="41">
        <v>0.009</v>
      </c>
      <c r="C1410" s="41">
        <v>0.008</v>
      </c>
      <c r="D1410" s="41">
        <v>78.0</v>
      </c>
      <c r="E1410" s="41">
        <v>66.0</v>
      </c>
      <c r="F1410" s="41">
        <v>0.173</v>
      </c>
      <c r="G1410" s="41">
        <v>0.677</v>
      </c>
      <c r="H1410" s="41">
        <v>0.15</v>
      </c>
      <c r="I1410" s="41">
        <v>3377075.0</v>
      </c>
      <c r="J1410" s="41">
        <v>0.666</v>
      </c>
      <c r="K1410" s="55" t="s">
        <v>166</v>
      </c>
      <c r="L1410" s="41" t="s">
        <v>55</v>
      </c>
      <c r="M1410" s="33" t="s">
        <v>45</v>
      </c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</row>
    <row r="1411">
      <c r="A1411" s="41" t="str">
        <f t="shared" si="1"/>
        <v>Lithuania-Europe2005</v>
      </c>
      <c r="B1411" s="41">
        <v>0.009</v>
      </c>
      <c r="C1411" s="41">
        <v>0.008</v>
      </c>
      <c r="D1411" s="41">
        <v>77.0</v>
      </c>
      <c r="E1411" s="41">
        <v>65.0</v>
      </c>
      <c r="F1411" s="41">
        <v>0.167</v>
      </c>
      <c r="G1411" s="41">
        <v>0.681</v>
      </c>
      <c r="H1411" s="41">
        <v>0.151</v>
      </c>
      <c r="I1411" s="41">
        <v>3322528.0</v>
      </c>
      <c r="J1411" s="41">
        <v>0.666</v>
      </c>
      <c r="K1411" s="55" t="s">
        <v>166</v>
      </c>
      <c r="L1411" s="41" t="s">
        <v>55</v>
      </c>
      <c r="M1411" s="33" t="s">
        <v>46</v>
      </c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</row>
    <row r="1412">
      <c r="A1412" s="41" t="str">
        <f t="shared" si="1"/>
        <v>Lithuania-Europe2006</v>
      </c>
      <c r="B1412" s="41">
        <v>0.01</v>
      </c>
      <c r="C1412" s="41">
        <v>0.008</v>
      </c>
      <c r="D1412" s="41">
        <v>77.0</v>
      </c>
      <c r="E1412" s="41">
        <v>65.0</v>
      </c>
      <c r="F1412" s="41">
        <v>0.163</v>
      </c>
      <c r="G1412" s="41">
        <v>0.685</v>
      </c>
      <c r="H1412" s="41">
        <v>0.153</v>
      </c>
      <c r="I1412" s="41">
        <v>3269909.0</v>
      </c>
      <c r="J1412" s="41">
        <v>0.667</v>
      </c>
      <c r="K1412" s="55" t="s">
        <v>166</v>
      </c>
      <c r="L1412" s="41" t="s">
        <v>55</v>
      </c>
      <c r="M1412" s="33" t="s">
        <v>47</v>
      </c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</row>
    <row r="1413">
      <c r="A1413" s="41" t="str">
        <f t="shared" si="1"/>
        <v>Lithuania-Europe2007</v>
      </c>
      <c r="B1413" s="41">
        <v>0.01</v>
      </c>
      <c r="C1413" s="41">
        <v>0.007</v>
      </c>
      <c r="D1413" s="41">
        <v>77.0</v>
      </c>
      <c r="E1413" s="41">
        <v>65.0</v>
      </c>
      <c r="F1413" s="41">
        <v>0.159</v>
      </c>
      <c r="G1413" s="41">
        <v>0.688</v>
      </c>
      <c r="H1413" s="41">
        <v>0.154</v>
      </c>
      <c r="I1413" s="41">
        <v>3231294.0</v>
      </c>
      <c r="J1413" s="41">
        <v>0.668</v>
      </c>
      <c r="K1413" s="55" t="s">
        <v>166</v>
      </c>
      <c r="L1413" s="41" t="s">
        <v>55</v>
      </c>
      <c r="M1413" s="33" t="s">
        <v>48</v>
      </c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</row>
    <row r="1414">
      <c r="A1414" s="41" t="str">
        <f t="shared" si="1"/>
        <v>Lithuania-Europe2008</v>
      </c>
      <c r="B1414" s="41">
        <v>0.011</v>
      </c>
      <c r="C1414" s="41">
        <v>0.007</v>
      </c>
      <c r="D1414" s="41">
        <v>78.0</v>
      </c>
      <c r="E1414" s="41">
        <v>66.0</v>
      </c>
      <c r="F1414" s="41">
        <v>0.156</v>
      </c>
      <c r="G1414" s="41">
        <v>0.69</v>
      </c>
      <c r="H1414" s="41">
        <v>0.154</v>
      </c>
      <c r="I1414" s="41">
        <v>3198231.0</v>
      </c>
      <c r="J1414" s="41">
        <v>0.668</v>
      </c>
      <c r="K1414" s="55" t="s">
        <v>166</v>
      </c>
      <c r="L1414" s="41" t="s">
        <v>55</v>
      </c>
      <c r="M1414" s="33" t="s">
        <v>49</v>
      </c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</row>
    <row r="1415">
      <c r="A1415" s="41" t="str">
        <f t="shared" si="1"/>
        <v>Lithuania-Europe2009</v>
      </c>
      <c r="B1415" s="41">
        <v>0.012</v>
      </c>
      <c r="C1415" s="41">
        <v>0.006</v>
      </c>
      <c r="D1415" s="41">
        <v>79.0</v>
      </c>
      <c r="E1415" s="41">
        <v>68.0</v>
      </c>
      <c r="F1415" s="41">
        <v>0.154</v>
      </c>
      <c r="G1415" s="41">
        <v>0.692</v>
      </c>
      <c r="H1415" s="41">
        <v>0.155</v>
      </c>
      <c r="I1415" s="41">
        <v>3162916.0</v>
      </c>
      <c r="J1415" s="41">
        <v>0.668</v>
      </c>
      <c r="K1415" s="55" t="s">
        <v>166</v>
      </c>
      <c r="L1415" s="41" t="s">
        <v>55</v>
      </c>
      <c r="M1415" s="33" t="s">
        <v>50</v>
      </c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</row>
    <row r="1416">
      <c r="A1416" s="41" t="str">
        <f t="shared" si="1"/>
        <v>Lithuania-Europe2010</v>
      </c>
      <c r="B1416" s="41">
        <v>0.012</v>
      </c>
      <c r="C1416" s="41">
        <v>0.006</v>
      </c>
      <c r="D1416" s="41">
        <v>79.0</v>
      </c>
      <c r="E1416" s="41">
        <v>68.0</v>
      </c>
      <c r="F1416" s="41">
        <v>0.152</v>
      </c>
      <c r="G1416" s="41">
        <v>0.693</v>
      </c>
      <c r="H1416" s="41">
        <v>0.155</v>
      </c>
      <c r="I1416" s="41">
        <v>3097282.0</v>
      </c>
      <c r="J1416" s="41">
        <v>0.668</v>
      </c>
      <c r="K1416" s="55" t="s">
        <v>166</v>
      </c>
      <c r="L1416" s="41" t="s">
        <v>55</v>
      </c>
      <c r="M1416" s="33" t="s">
        <v>51</v>
      </c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</row>
    <row r="1417">
      <c r="A1417" s="41" t="str">
        <f t="shared" si="1"/>
        <v>Lithuania-Europe2011</v>
      </c>
      <c r="B1417" s="41">
        <v>0.011</v>
      </c>
      <c r="C1417" s="41">
        <v>0.005</v>
      </c>
      <c r="D1417" s="41">
        <v>79.0</v>
      </c>
      <c r="E1417" s="41">
        <v>68.0</v>
      </c>
      <c r="F1417" s="41">
        <v>0.151</v>
      </c>
      <c r="G1417" s="41">
        <v>0.693</v>
      </c>
      <c r="H1417" s="41">
        <v>0.155</v>
      </c>
      <c r="I1417" s="41">
        <v>3028115.0</v>
      </c>
      <c r="J1417" s="41">
        <v>0.667</v>
      </c>
      <c r="K1417" s="55" t="s">
        <v>166</v>
      </c>
      <c r="L1417" s="41" t="s">
        <v>55</v>
      </c>
      <c r="M1417" s="33" t="s">
        <v>52</v>
      </c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</row>
    <row r="1418">
      <c r="A1418" s="41" t="str">
        <f t="shared" si="1"/>
        <v>Lithuania-Europe2012</v>
      </c>
      <c r="B1418" s="41">
        <v>0.01</v>
      </c>
      <c r="C1418" s="41">
        <v>0.005</v>
      </c>
      <c r="D1418" s="41">
        <v>80.0</v>
      </c>
      <c r="E1418" s="41">
        <v>68.0</v>
      </c>
      <c r="F1418" s="41">
        <v>0.151</v>
      </c>
      <c r="G1418" s="41">
        <v>0.693</v>
      </c>
      <c r="H1418" s="41">
        <v>0.156</v>
      </c>
      <c r="I1418" s="41">
        <v>2987773.0</v>
      </c>
      <c r="J1418" s="41">
        <v>0.666</v>
      </c>
      <c r="K1418" s="55" t="s">
        <v>166</v>
      </c>
      <c r="L1418" s="41" t="s">
        <v>55</v>
      </c>
      <c r="M1418" s="33" t="s">
        <v>53</v>
      </c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</row>
    <row r="1419">
      <c r="A1419" s="41" t="str">
        <f t="shared" si="1"/>
        <v>Luxembourg-Europe2000</v>
      </c>
      <c r="B1419" s="41">
        <v>0.013</v>
      </c>
      <c r="C1419" s="41">
        <v>0.004</v>
      </c>
      <c r="D1419" s="41">
        <v>81.0</v>
      </c>
      <c r="E1419" s="41">
        <v>75.0</v>
      </c>
      <c r="F1419" s="41">
        <v>0.189</v>
      </c>
      <c r="G1419" s="41">
        <v>0.67</v>
      </c>
      <c r="H1419" s="41">
        <v>0.141</v>
      </c>
      <c r="I1419" s="41">
        <v>436300.0</v>
      </c>
      <c r="J1419" s="41">
        <v>0.842</v>
      </c>
      <c r="K1419" s="55" t="s">
        <v>167</v>
      </c>
      <c r="L1419" s="41" t="s">
        <v>55</v>
      </c>
      <c r="M1419" s="33" t="s">
        <v>40</v>
      </c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</row>
    <row r="1420">
      <c r="A1420" s="41" t="str">
        <f t="shared" si="1"/>
        <v>Luxembourg-Europe2001</v>
      </c>
      <c r="B1420" s="41">
        <v>0.012</v>
      </c>
      <c r="C1420" s="41">
        <v>0.004</v>
      </c>
      <c r="D1420" s="41">
        <v>81.0</v>
      </c>
      <c r="E1420" s="41">
        <v>75.0</v>
      </c>
      <c r="F1420" s="41">
        <v>0.19</v>
      </c>
      <c r="G1420" s="41">
        <v>0.669</v>
      </c>
      <c r="H1420" s="41">
        <v>0.142</v>
      </c>
      <c r="I1420" s="41">
        <v>441525.0</v>
      </c>
      <c r="J1420" s="41">
        <v>0.848</v>
      </c>
      <c r="K1420" s="55" t="s">
        <v>167</v>
      </c>
      <c r="L1420" s="41" t="s">
        <v>55</v>
      </c>
      <c r="M1420" s="33" t="s">
        <v>42</v>
      </c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</row>
    <row r="1421">
      <c r="A1421" s="41" t="str">
        <f t="shared" si="1"/>
        <v>Luxembourg-Europe2002</v>
      </c>
      <c r="B1421" s="41">
        <v>0.012</v>
      </c>
      <c r="C1421" s="41">
        <v>0.003</v>
      </c>
      <c r="D1421" s="41">
        <v>82.0</v>
      </c>
      <c r="E1421" s="41">
        <v>75.0</v>
      </c>
      <c r="F1421" s="41">
        <v>0.189</v>
      </c>
      <c r="G1421" s="41">
        <v>0.668</v>
      </c>
      <c r="H1421" s="41">
        <v>0.143</v>
      </c>
      <c r="I1421" s="41">
        <v>446175.0</v>
      </c>
      <c r="J1421" s="41">
        <v>0.853</v>
      </c>
      <c r="K1421" s="55" t="s">
        <v>167</v>
      </c>
      <c r="L1421" s="41" t="s">
        <v>55</v>
      </c>
      <c r="M1421" s="33" t="s">
        <v>43</v>
      </c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</row>
    <row r="1422">
      <c r="A1422" s="41" t="str">
        <f t="shared" si="1"/>
        <v>Luxembourg-Europe2003</v>
      </c>
      <c r="B1422" s="41">
        <v>0.012</v>
      </c>
      <c r="C1422" s="41">
        <v>0.003</v>
      </c>
      <c r="D1422" s="41">
        <v>81.0</v>
      </c>
      <c r="E1422" s="41">
        <v>75.0</v>
      </c>
      <c r="F1422" s="41">
        <v>0.189</v>
      </c>
      <c r="G1422" s="41">
        <v>0.668</v>
      </c>
      <c r="H1422" s="41">
        <v>0.144</v>
      </c>
      <c r="I1422" s="41">
        <v>451630.0</v>
      </c>
      <c r="J1422" s="41">
        <v>0.857</v>
      </c>
      <c r="K1422" s="55" t="s">
        <v>167</v>
      </c>
      <c r="L1422" s="41" t="s">
        <v>55</v>
      </c>
      <c r="M1422" s="33" t="s">
        <v>44</v>
      </c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</row>
    <row r="1423">
      <c r="A1423" s="41" t="str">
        <f t="shared" si="1"/>
        <v>Luxembourg-Europe2004</v>
      </c>
      <c r="B1423" s="41">
        <v>0.012</v>
      </c>
      <c r="C1423" s="41">
        <v>0.003</v>
      </c>
      <c r="D1423" s="41">
        <v>82.0</v>
      </c>
      <c r="E1423" s="41">
        <v>76.0</v>
      </c>
      <c r="F1423" s="41">
        <v>0.188</v>
      </c>
      <c r="G1423" s="41">
        <v>0.668</v>
      </c>
      <c r="H1423" s="41">
        <v>0.144</v>
      </c>
      <c r="I1423" s="41">
        <v>458095.0</v>
      </c>
      <c r="J1423" s="41">
        <v>0.862</v>
      </c>
      <c r="K1423" s="55" t="s">
        <v>167</v>
      </c>
      <c r="L1423" s="41" t="s">
        <v>55</v>
      </c>
      <c r="M1423" s="33" t="s">
        <v>45</v>
      </c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</row>
    <row r="1424">
      <c r="A1424" s="41" t="str">
        <f t="shared" si="1"/>
        <v>Luxembourg-Europe2005</v>
      </c>
      <c r="B1424" s="41">
        <v>0.012</v>
      </c>
      <c r="C1424" s="41">
        <v>0.003</v>
      </c>
      <c r="D1424" s="41">
        <v>82.0</v>
      </c>
      <c r="E1424" s="41">
        <v>77.0</v>
      </c>
      <c r="F1424" s="41">
        <v>0.186</v>
      </c>
      <c r="G1424" s="41">
        <v>0.67</v>
      </c>
      <c r="H1424" s="41">
        <v>0.144</v>
      </c>
      <c r="I1424" s="41">
        <v>465158.0</v>
      </c>
      <c r="J1424" s="41">
        <v>0.866</v>
      </c>
      <c r="K1424" s="55" t="s">
        <v>167</v>
      </c>
      <c r="L1424" s="41" t="s">
        <v>55</v>
      </c>
      <c r="M1424" s="33" t="s">
        <v>46</v>
      </c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</row>
    <row r="1425">
      <c r="A1425" s="41" t="str">
        <f t="shared" si="1"/>
        <v>Luxembourg-Europe2006</v>
      </c>
      <c r="B1425" s="41">
        <v>0.012</v>
      </c>
      <c r="C1425" s="41">
        <v>0.003</v>
      </c>
      <c r="D1425" s="41">
        <v>82.0</v>
      </c>
      <c r="E1425" s="41">
        <v>77.0</v>
      </c>
      <c r="F1425" s="41">
        <v>0.184</v>
      </c>
      <c r="G1425" s="41">
        <v>0.672</v>
      </c>
      <c r="H1425" s="41">
        <v>0.144</v>
      </c>
      <c r="I1425" s="41">
        <v>472637.0</v>
      </c>
      <c r="J1425" s="41">
        <v>0.87</v>
      </c>
      <c r="K1425" s="55" t="s">
        <v>167</v>
      </c>
      <c r="L1425" s="41" t="s">
        <v>55</v>
      </c>
      <c r="M1425" s="33" t="s">
        <v>47</v>
      </c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</row>
    <row r="1426">
      <c r="A1426" s="41" t="str">
        <f t="shared" si="1"/>
        <v>Luxembourg-Europe2007</v>
      </c>
      <c r="B1426" s="41">
        <v>0.011</v>
      </c>
      <c r="C1426" s="41">
        <v>0.002</v>
      </c>
      <c r="D1426" s="41">
        <v>82.0</v>
      </c>
      <c r="E1426" s="41">
        <v>77.0</v>
      </c>
      <c r="F1426" s="41">
        <v>0.182</v>
      </c>
      <c r="G1426" s="41">
        <v>0.675</v>
      </c>
      <c r="H1426" s="41">
        <v>0.143</v>
      </c>
      <c r="I1426" s="41">
        <v>479993.0</v>
      </c>
      <c r="J1426" s="41">
        <v>0.874</v>
      </c>
      <c r="K1426" s="55" t="s">
        <v>167</v>
      </c>
      <c r="L1426" s="41" t="s">
        <v>55</v>
      </c>
      <c r="M1426" s="33" t="s">
        <v>48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</row>
    <row r="1427">
      <c r="A1427" s="41" t="str">
        <f t="shared" si="1"/>
        <v>Luxembourg-Europe2008</v>
      </c>
      <c r="B1427" s="41">
        <v>0.012</v>
      </c>
      <c r="C1427" s="41">
        <v>0.002</v>
      </c>
      <c r="D1427" s="41">
        <v>83.0</v>
      </c>
      <c r="E1427" s="41">
        <v>78.0</v>
      </c>
      <c r="F1427" s="41">
        <v>0.18</v>
      </c>
      <c r="G1427" s="41">
        <v>0.679</v>
      </c>
      <c r="H1427" s="41">
        <v>0.141</v>
      </c>
      <c r="I1427" s="41">
        <v>488650.0</v>
      </c>
      <c r="J1427" s="41">
        <v>0.878</v>
      </c>
      <c r="K1427" s="55" t="s">
        <v>167</v>
      </c>
      <c r="L1427" s="41" t="s">
        <v>55</v>
      </c>
      <c r="M1427" s="33" t="s">
        <v>49</v>
      </c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</row>
    <row r="1428">
      <c r="A1428" s="41" t="str">
        <f t="shared" si="1"/>
        <v>Luxembourg-Europe2009</v>
      </c>
      <c r="B1428" s="41">
        <v>0.011</v>
      </c>
      <c r="C1428" s="41">
        <v>0.002</v>
      </c>
      <c r="D1428" s="41">
        <v>83.0</v>
      </c>
      <c r="E1428" s="41">
        <v>78.0</v>
      </c>
      <c r="F1428" s="41">
        <v>0.178</v>
      </c>
      <c r="G1428" s="41">
        <v>0.682</v>
      </c>
      <c r="H1428" s="41">
        <v>0.14</v>
      </c>
      <c r="I1428" s="41">
        <v>497783.0</v>
      </c>
      <c r="J1428" s="41">
        <v>0.882</v>
      </c>
      <c r="K1428" s="55" t="s">
        <v>167</v>
      </c>
      <c r="L1428" s="41" t="s">
        <v>55</v>
      </c>
      <c r="M1428" s="33" t="s">
        <v>50</v>
      </c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</row>
    <row r="1429">
      <c r="A1429" s="41" t="str">
        <f t="shared" si="1"/>
        <v>Luxembourg-Europe2010</v>
      </c>
      <c r="B1429" s="41">
        <v>0.012</v>
      </c>
      <c r="C1429" s="41">
        <v>0.002</v>
      </c>
      <c r="D1429" s="41">
        <v>84.0</v>
      </c>
      <c r="E1429" s="41">
        <v>78.0</v>
      </c>
      <c r="F1429" s="41">
        <v>0.176</v>
      </c>
      <c r="G1429" s="41">
        <v>0.684</v>
      </c>
      <c r="H1429" s="41">
        <v>0.14</v>
      </c>
      <c r="I1429" s="41">
        <v>506953.0</v>
      </c>
      <c r="J1429" s="41">
        <v>0.885</v>
      </c>
      <c r="K1429" s="55" t="s">
        <v>167</v>
      </c>
      <c r="L1429" s="41" t="s">
        <v>55</v>
      </c>
      <c r="M1429" s="33" t="s">
        <v>51</v>
      </c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</row>
    <row r="1430">
      <c r="A1430" s="41" t="str">
        <f t="shared" si="1"/>
        <v>Luxembourg-Europe2011</v>
      </c>
      <c r="B1430" s="41">
        <v>0.011</v>
      </c>
      <c r="C1430" s="41">
        <v>0.002</v>
      </c>
      <c r="D1430" s="41">
        <v>84.0</v>
      </c>
      <c r="E1430" s="41">
        <v>79.0</v>
      </c>
      <c r="F1430" s="41">
        <v>0.175</v>
      </c>
      <c r="G1430" s="41">
        <v>0.685</v>
      </c>
      <c r="H1430" s="41">
        <v>0.14</v>
      </c>
      <c r="I1430" s="41">
        <v>518347.0</v>
      </c>
      <c r="J1430" s="41">
        <v>0.889</v>
      </c>
      <c r="K1430" s="55" t="s">
        <v>167</v>
      </c>
      <c r="L1430" s="41" t="s">
        <v>55</v>
      </c>
      <c r="M1430" s="33" t="s">
        <v>52</v>
      </c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</row>
    <row r="1431">
      <c r="A1431" s="41" t="str">
        <f t="shared" si="1"/>
        <v>Luxembourg-Europe2012</v>
      </c>
      <c r="B1431" s="41">
        <v>0.011</v>
      </c>
      <c r="C1431" s="41">
        <v>0.002</v>
      </c>
      <c r="D1431" s="41">
        <v>84.0</v>
      </c>
      <c r="E1431" s="41">
        <v>79.0</v>
      </c>
      <c r="F1431" s="41">
        <v>0.175</v>
      </c>
      <c r="G1431" s="41">
        <v>0.685</v>
      </c>
      <c r="H1431" s="41">
        <v>0.141</v>
      </c>
      <c r="I1431" s="41">
        <v>530946.0</v>
      </c>
      <c r="J1431" s="41">
        <v>0.892</v>
      </c>
      <c r="K1431" s="55" t="s">
        <v>167</v>
      </c>
      <c r="L1431" s="41" t="s">
        <v>55</v>
      </c>
      <c r="M1431" s="33" t="s">
        <v>53</v>
      </c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</row>
    <row r="1432">
      <c r="A1432" s="41" t="str">
        <f t="shared" si="1"/>
        <v>Macao SAR-Asia2000</v>
      </c>
      <c r="B1432" s="41">
        <v>0.009</v>
      </c>
      <c r="C1432" s="41">
        <v>0.032</v>
      </c>
      <c r="D1432" s="41">
        <v>80.0</v>
      </c>
      <c r="E1432" s="41">
        <v>75.0</v>
      </c>
      <c r="F1432" s="41">
        <v>0.228</v>
      </c>
      <c r="G1432" s="41">
        <v>0.698</v>
      </c>
      <c r="H1432" s="41">
        <v>0.074</v>
      </c>
      <c r="I1432" s="41">
        <v>431907.0</v>
      </c>
      <c r="J1432" s="41">
        <v>1.0</v>
      </c>
      <c r="K1432" s="55" t="s">
        <v>168</v>
      </c>
      <c r="L1432" s="41" t="s">
        <v>41</v>
      </c>
      <c r="M1432" s="33" t="s">
        <v>40</v>
      </c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</row>
    <row r="1433">
      <c r="A1433" s="41" t="str">
        <f t="shared" si="1"/>
        <v>Macao SAR-Asia2001</v>
      </c>
      <c r="B1433" s="41">
        <v>0.008</v>
      </c>
      <c r="C1433" s="41">
        <v>0.032</v>
      </c>
      <c r="D1433" s="41">
        <v>80.0</v>
      </c>
      <c r="E1433" s="41">
        <v>76.0</v>
      </c>
      <c r="F1433" s="41">
        <v>0.219</v>
      </c>
      <c r="G1433" s="41">
        <v>0.708</v>
      </c>
      <c r="H1433" s="41">
        <v>0.074</v>
      </c>
      <c r="I1433" s="41">
        <v>438080.0</v>
      </c>
      <c r="J1433" s="41">
        <v>1.0</v>
      </c>
      <c r="K1433" s="55" t="s">
        <v>168</v>
      </c>
      <c r="L1433" s="41" t="s">
        <v>41</v>
      </c>
      <c r="M1433" s="33" t="s">
        <v>42</v>
      </c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</row>
    <row r="1434">
      <c r="A1434" s="41" t="str">
        <f t="shared" si="1"/>
        <v>Macao SAR-Asia2002</v>
      </c>
      <c r="B1434" s="41">
        <v>0.008</v>
      </c>
      <c r="C1434" s="41">
        <v>0.032</v>
      </c>
      <c r="D1434" s="41">
        <v>80.0</v>
      </c>
      <c r="E1434" s="41">
        <v>76.0</v>
      </c>
      <c r="F1434" s="41">
        <v>0.208</v>
      </c>
      <c r="G1434" s="41">
        <v>0.718</v>
      </c>
      <c r="H1434" s="41">
        <v>0.074</v>
      </c>
      <c r="I1434" s="41">
        <v>444150.0</v>
      </c>
      <c r="J1434" s="41">
        <v>1.0</v>
      </c>
      <c r="K1434" s="55" t="s">
        <v>168</v>
      </c>
      <c r="L1434" s="41" t="s">
        <v>41</v>
      </c>
      <c r="M1434" s="33" t="s">
        <v>43</v>
      </c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</row>
    <row r="1435">
      <c r="A1435" s="41" t="str">
        <f t="shared" si="1"/>
        <v>Macao SAR-Asia2003</v>
      </c>
      <c r="B1435" s="41">
        <v>0.008</v>
      </c>
      <c r="C1435" s="41">
        <v>0.032</v>
      </c>
      <c r="D1435" s="41">
        <v>81.0</v>
      </c>
      <c r="E1435" s="41">
        <v>76.0</v>
      </c>
      <c r="F1435" s="41">
        <v>0.197</v>
      </c>
      <c r="G1435" s="41">
        <v>0.73</v>
      </c>
      <c r="H1435" s="41">
        <v>0.074</v>
      </c>
      <c r="I1435" s="41">
        <v>450711.0</v>
      </c>
      <c r="J1435" s="41">
        <v>1.0</v>
      </c>
      <c r="K1435" s="55" t="s">
        <v>168</v>
      </c>
      <c r="L1435" s="41" t="s">
        <v>41</v>
      </c>
      <c r="M1435" s="33" t="s">
        <v>44</v>
      </c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</row>
    <row r="1436">
      <c r="A1436" s="41" t="str">
        <f t="shared" si="1"/>
        <v>Macao SAR-Asia2004</v>
      </c>
      <c r="B1436" s="41">
        <v>0.008</v>
      </c>
      <c r="C1436" s="41">
        <v>0.032</v>
      </c>
      <c r="D1436" s="41">
        <v>81.0</v>
      </c>
      <c r="E1436" s="41">
        <v>76.0</v>
      </c>
      <c r="F1436" s="41">
        <v>0.185</v>
      </c>
      <c r="G1436" s="41">
        <v>0.742</v>
      </c>
      <c r="H1436" s="41">
        <v>0.074</v>
      </c>
      <c r="I1436" s="41">
        <v>458542.0</v>
      </c>
      <c r="J1436" s="41">
        <v>1.0</v>
      </c>
      <c r="K1436" s="55" t="s">
        <v>168</v>
      </c>
      <c r="L1436" s="41" t="s">
        <v>41</v>
      </c>
      <c r="M1436" s="33" t="s">
        <v>45</v>
      </c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</row>
    <row r="1437">
      <c r="A1437" s="41" t="str">
        <f t="shared" si="1"/>
        <v>Macao SAR-Asia2005</v>
      </c>
      <c r="B1437" s="41">
        <v>0.008</v>
      </c>
      <c r="C1437" s="41">
        <v>0.032</v>
      </c>
      <c r="D1437" s="41">
        <v>81.0</v>
      </c>
      <c r="E1437" s="41">
        <v>76.0</v>
      </c>
      <c r="F1437" s="41">
        <v>0.173</v>
      </c>
      <c r="G1437" s="41">
        <v>0.754</v>
      </c>
      <c r="H1437" s="41">
        <v>0.073</v>
      </c>
      <c r="I1437" s="41">
        <v>468149.0</v>
      </c>
      <c r="J1437" s="41">
        <v>1.0</v>
      </c>
      <c r="K1437" s="55" t="s">
        <v>168</v>
      </c>
      <c r="L1437" s="41" t="s">
        <v>41</v>
      </c>
      <c r="M1437" s="33" t="s">
        <v>46</v>
      </c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</row>
    <row r="1438">
      <c r="A1438" s="41" t="str">
        <f t="shared" si="1"/>
        <v>Macao SAR-Asia2006</v>
      </c>
      <c r="B1438" s="41">
        <v>0.008</v>
      </c>
      <c r="C1438" s="41">
        <v>0.032</v>
      </c>
      <c r="D1438" s="41">
        <v>81.0</v>
      </c>
      <c r="E1438" s="41">
        <v>77.0</v>
      </c>
      <c r="F1438" s="41">
        <v>0.161</v>
      </c>
      <c r="G1438" s="41">
        <v>0.766</v>
      </c>
      <c r="H1438" s="41">
        <v>0.072</v>
      </c>
      <c r="I1438" s="41">
        <v>479808.0</v>
      </c>
      <c r="J1438" s="41">
        <v>1.0</v>
      </c>
      <c r="K1438" s="55" t="s">
        <v>168</v>
      </c>
      <c r="L1438" s="41" t="s">
        <v>41</v>
      </c>
      <c r="M1438" s="33" t="s">
        <v>47</v>
      </c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</row>
    <row r="1439">
      <c r="A1439" s="41" t="str">
        <f t="shared" si="1"/>
        <v>Macao SAR-Asia2007</v>
      </c>
      <c r="B1439" s="41">
        <v>0.008</v>
      </c>
      <c r="C1439" s="41">
        <v>0.032</v>
      </c>
      <c r="D1439" s="41">
        <v>82.0</v>
      </c>
      <c r="E1439" s="41">
        <v>77.0</v>
      </c>
      <c r="F1439" s="41">
        <v>0.15</v>
      </c>
      <c r="G1439" s="41">
        <v>0.778</v>
      </c>
      <c r="H1439" s="41">
        <v>0.071</v>
      </c>
      <c r="I1439" s="41">
        <v>493206.0</v>
      </c>
      <c r="J1439" s="41">
        <v>1.0</v>
      </c>
      <c r="K1439" s="55" t="s">
        <v>168</v>
      </c>
      <c r="L1439" s="41" t="s">
        <v>41</v>
      </c>
      <c r="M1439" s="33" t="s">
        <v>48</v>
      </c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</row>
    <row r="1440">
      <c r="A1440" s="41" t="str">
        <f t="shared" si="1"/>
        <v>Macao SAR-Asia2008</v>
      </c>
      <c r="B1440" s="41">
        <v>0.009</v>
      </c>
      <c r="C1440" s="41">
        <v>0.032</v>
      </c>
      <c r="D1440" s="41">
        <v>82.0</v>
      </c>
      <c r="E1440" s="41">
        <v>77.0</v>
      </c>
      <c r="F1440" s="41">
        <v>0.141</v>
      </c>
      <c r="G1440" s="41">
        <v>0.788</v>
      </c>
      <c r="H1440" s="41">
        <v>0.071</v>
      </c>
      <c r="I1440" s="41">
        <v>507528.0</v>
      </c>
      <c r="J1440" s="41">
        <v>1.0</v>
      </c>
      <c r="K1440" s="55" t="s">
        <v>168</v>
      </c>
      <c r="L1440" s="41" t="s">
        <v>41</v>
      </c>
      <c r="M1440" s="33" t="s">
        <v>49</v>
      </c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</row>
    <row r="1441">
      <c r="A1441" s="41" t="str">
        <f t="shared" si="1"/>
        <v>Macao SAR-Asia2009</v>
      </c>
      <c r="B1441" s="41">
        <v>0.009</v>
      </c>
      <c r="C1441" s="41">
        <v>0.032</v>
      </c>
      <c r="D1441" s="41">
        <v>82.0</v>
      </c>
      <c r="E1441" s="41">
        <v>77.0</v>
      </c>
      <c r="F1441" s="41">
        <v>0.133</v>
      </c>
      <c r="G1441" s="41">
        <v>0.796</v>
      </c>
      <c r="H1441" s="41">
        <v>0.071</v>
      </c>
      <c r="I1441" s="41">
        <v>521617.0</v>
      </c>
      <c r="J1441" s="41">
        <v>1.0</v>
      </c>
      <c r="K1441" s="55" t="s">
        <v>168</v>
      </c>
      <c r="L1441" s="41" t="s">
        <v>41</v>
      </c>
      <c r="M1441" s="33" t="s">
        <v>50</v>
      </c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</row>
    <row r="1442">
      <c r="A1442" s="41" t="str">
        <f t="shared" si="1"/>
        <v>Macao SAR-Asia2010</v>
      </c>
      <c r="B1442" s="41">
        <v>0.009</v>
      </c>
      <c r="C1442" s="41">
        <v>0.032</v>
      </c>
      <c r="D1442" s="41">
        <v>82.0</v>
      </c>
      <c r="E1442" s="41">
        <v>77.0</v>
      </c>
      <c r="F1442" s="41">
        <v>0.127</v>
      </c>
      <c r="G1442" s="41">
        <v>0.801</v>
      </c>
      <c r="H1442" s="41">
        <v>0.072</v>
      </c>
      <c r="I1442" s="41">
        <v>534626.0</v>
      </c>
      <c r="J1442" s="41">
        <v>1.0</v>
      </c>
      <c r="K1442" s="55" t="s">
        <v>168</v>
      </c>
      <c r="L1442" s="41" t="s">
        <v>41</v>
      </c>
      <c r="M1442" s="33" t="s">
        <v>51</v>
      </c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</row>
    <row r="1443">
      <c r="A1443" s="41" t="str">
        <f t="shared" si="1"/>
        <v>Macao SAR-Asia2011</v>
      </c>
      <c r="B1443" s="41">
        <v>0.01</v>
      </c>
      <c r="C1443" s="41">
        <v>0.032</v>
      </c>
      <c r="D1443" s="41">
        <v>82.0</v>
      </c>
      <c r="E1443" s="41">
        <v>78.0</v>
      </c>
      <c r="F1443" s="41">
        <v>0.124</v>
      </c>
      <c r="G1443" s="41">
        <v>0.802</v>
      </c>
      <c r="H1443" s="41">
        <v>0.074</v>
      </c>
      <c r="I1443" s="41">
        <v>546278.0</v>
      </c>
      <c r="J1443" s="41">
        <v>1.0</v>
      </c>
      <c r="K1443" s="55" t="s">
        <v>168</v>
      </c>
      <c r="L1443" s="41" t="s">
        <v>41</v>
      </c>
      <c r="M1443" s="33" t="s">
        <v>52</v>
      </c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</row>
    <row r="1444">
      <c r="A1444" s="41" t="str">
        <f t="shared" si="1"/>
        <v>Macao SAR-Asia2012</v>
      </c>
      <c r="B1444" s="41">
        <v>0.01</v>
      </c>
      <c r="C1444" s="41">
        <v>0.032</v>
      </c>
      <c r="D1444" s="41">
        <v>82.0</v>
      </c>
      <c r="E1444" s="41">
        <v>78.0</v>
      </c>
      <c r="F1444" s="41">
        <v>0.122</v>
      </c>
      <c r="G1444" s="41">
        <v>0.8</v>
      </c>
      <c r="H1444" s="41">
        <v>0.077</v>
      </c>
      <c r="I1444" s="41">
        <v>556783.0</v>
      </c>
      <c r="J1444" s="41">
        <v>1.0</v>
      </c>
      <c r="K1444" s="55" t="s">
        <v>168</v>
      </c>
      <c r="L1444" s="41" t="s">
        <v>41</v>
      </c>
      <c r="M1444" s="33" t="s">
        <v>53</v>
      </c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</row>
    <row r="1445">
      <c r="A1445" s="41" t="str">
        <f t="shared" si="1"/>
        <v>Madagascar-Africa2000</v>
      </c>
      <c r="B1445" s="41">
        <v>0.041</v>
      </c>
      <c r="C1445" s="41">
        <v>0.071</v>
      </c>
      <c r="D1445" s="41">
        <v>60.0</v>
      </c>
      <c r="E1445" s="41">
        <v>57.0</v>
      </c>
      <c r="F1445" s="41">
        <v>0.455</v>
      </c>
      <c r="G1445" s="41">
        <v>0.515</v>
      </c>
      <c r="H1445" s="41">
        <v>0.03</v>
      </c>
      <c r="I1445" s="41">
        <v>1.5744811E7</v>
      </c>
      <c r="J1445" s="41">
        <v>0.271</v>
      </c>
      <c r="K1445" s="55" t="s">
        <v>169</v>
      </c>
      <c r="L1445" s="41" t="s">
        <v>57</v>
      </c>
      <c r="M1445" s="33" t="s">
        <v>40</v>
      </c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</row>
    <row r="1446">
      <c r="A1446" s="41" t="str">
        <f t="shared" si="1"/>
        <v>Madagascar-Africa2001</v>
      </c>
      <c r="B1446" s="41">
        <v>0.04</v>
      </c>
      <c r="C1446" s="41">
        <v>0.067</v>
      </c>
      <c r="D1446" s="41">
        <v>60.0</v>
      </c>
      <c r="E1446" s="41">
        <v>58.0</v>
      </c>
      <c r="F1446" s="41">
        <v>0.455</v>
      </c>
      <c r="G1446" s="41">
        <v>0.516</v>
      </c>
      <c r="H1446" s="41">
        <v>0.03</v>
      </c>
      <c r="I1446" s="41">
        <v>1.6235767E7</v>
      </c>
      <c r="J1446" s="41">
        <v>0.274</v>
      </c>
      <c r="K1446" s="55" t="s">
        <v>169</v>
      </c>
      <c r="L1446" s="41" t="s">
        <v>57</v>
      </c>
      <c r="M1446" s="33" t="s">
        <v>42</v>
      </c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</row>
    <row r="1447">
      <c r="A1447" s="41" t="str">
        <f t="shared" si="1"/>
        <v>Madagascar-Africa2002</v>
      </c>
      <c r="B1447" s="41">
        <v>0.04</v>
      </c>
      <c r="C1447" s="41">
        <v>0.064</v>
      </c>
      <c r="D1447" s="41">
        <v>61.0</v>
      </c>
      <c r="E1447" s="41">
        <v>59.0</v>
      </c>
      <c r="F1447" s="41">
        <v>0.454</v>
      </c>
      <c r="G1447" s="41">
        <v>0.517</v>
      </c>
      <c r="H1447" s="41">
        <v>0.03</v>
      </c>
      <c r="I1447" s="41">
        <v>1.6736029E7</v>
      </c>
      <c r="J1447" s="41">
        <v>0.277</v>
      </c>
      <c r="K1447" s="55" t="s">
        <v>169</v>
      </c>
      <c r="L1447" s="41" t="s">
        <v>57</v>
      </c>
      <c r="M1447" s="33" t="s">
        <v>43</v>
      </c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</row>
    <row r="1448">
      <c r="A1448" s="41" t="str">
        <f t="shared" si="1"/>
        <v>Madagascar-Africa2003</v>
      </c>
      <c r="B1448" s="41">
        <v>0.039</v>
      </c>
      <c r="C1448" s="41">
        <v>0.061</v>
      </c>
      <c r="D1448" s="41">
        <v>62.0</v>
      </c>
      <c r="E1448" s="41">
        <v>59.0</v>
      </c>
      <c r="F1448" s="41">
        <v>0.452</v>
      </c>
      <c r="G1448" s="41">
        <v>0.518</v>
      </c>
      <c r="H1448" s="41">
        <v>0.029</v>
      </c>
      <c r="I1448" s="41">
        <v>1.7245275E7</v>
      </c>
      <c r="J1448" s="41">
        <v>0.279</v>
      </c>
      <c r="K1448" s="55" t="s">
        <v>169</v>
      </c>
      <c r="L1448" s="41" t="s">
        <v>57</v>
      </c>
      <c r="M1448" s="33" t="s">
        <v>44</v>
      </c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</row>
    <row r="1449">
      <c r="A1449" s="41" t="str">
        <f t="shared" si="1"/>
        <v>Madagascar-Africa2004</v>
      </c>
      <c r="B1449" s="41">
        <v>0.038</v>
      </c>
      <c r="C1449" s="41">
        <v>0.058</v>
      </c>
      <c r="D1449" s="41">
        <v>62.0</v>
      </c>
      <c r="E1449" s="41">
        <v>59.0</v>
      </c>
      <c r="F1449" s="41">
        <v>0.45</v>
      </c>
      <c r="G1449" s="41">
        <v>0.52</v>
      </c>
      <c r="H1449" s="41">
        <v>0.029</v>
      </c>
      <c r="I1449" s="41">
        <v>1.7763367E7</v>
      </c>
      <c r="J1449" s="41">
        <v>0.282</v>
      </c>
      <c r="K1449" s="55" t="s">
        <v>169</v>
      </c>
      <c r="L1449" s="41" t="s">
        <v>57</v>
      </c>
      <c r="M1449" s="33" t="s">
        <v>45</v>
      </c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</row>
    <row r="1450">
      <c r="A1450" s="41" t="str">
        <f t="shared" si="1"/>
        <v>Madagascar-Africa2005</v>
      </c>
      <c r="B1450" s="41">
        <v>0.038</v>
      </c>
      <c r="C1450" s="41">
        <v>0.055</v>
      </c>
      <c r="D1450" s="41">
        <v>63.0</v>
      </c>
      <c r="E1450" s="41">
        <v>60.0</v>
      </c>
      <c r="F1450" s="41">
        <v>0.448</v>
      </c>
      <c r="G1450" s="41">
        <v>0.523</v>
      </c>
      <c r="H1450" s="41">
        <v>0.029</v>
      </c>
      <c r="I1450" s="41">
        <v>1.8290394E7</v>
      </c>
      <c r="J1450" s="41">
        <v>0.288</v>
      </c>
      <c r="K1450" s="55" t="s">
        <v>169</v>
      </c>
      <c r="L1450" s="41" t="s">
        <v>57</v>
      </c>
      <c r="M1450" s="33" t="s">
        <v>46</v>
      </c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</row>
    <row r="1451">
      <c r="A1451" s="41" t="str">
        <f t="shared" si="1"/>
        <v>Madagascar-Africa2006</v>
      </c>
      <c r="B1451" s="41">
        <v>0.037</v>
      </c>
      <c r="C1451" s="41">
        <v>0.052</v>
      </c>
      <c r="D1451" s="41">
        <v>63.0</v>
      </c>
      <c r="E1451" s="41">
        <v>60.0</v>
      </c>
      <c r="F1451" s="41">
        <v>0.446</v>
      </c>
      <c r="G1451" s="41">
        <v>0.525</v>
      </c>
      <c r="H1451" s="41">
        <v>0.029</v>
      </c>
      <c r="I1451" s="41">
        <v>1.8826126E7</v>
      </c>
      <c r="J1451" s="41">
        <v>0.294</v>
      </c>
      <c r="K1451" s="55" t="s">
        <v>169</v>
      </c>
      <c r="L1451" s="41" t="s">
        <v>57</v>
      </c>
      <c r="M1451" s="33" t="s">
        <v>47</v>
      </c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</row>
    <row r="1452">
      <c r="A1452" s="41" t="str">
        <f t="shared" si="1"/>
        <v>Madagascar-Africa2007</v>
      </c>
      <c r="B1452" s="41">
        <v>0.037</v>
      </c>
      <c r="C1452" s="41">
        <v>0.049</v>
      </c>
      <c r="D1452" s="41">
        <v>63.0</v>
      </c>
      <c r="E1452" s="41">
        <v>61.0</v>
      </c>
      <c r="F1452" s="41">
        <v>0.443</v>
      </c>
      <c r="G1452" s="41">
        <v>0.528</v>
      </c>
      <c r="H1452" s="41">
        <v>0.029</v>
      </c>
      <c r="I1452" s="41">
        <v>1.9371023E7</v>
      </c>
      <c r="J1452" s="41">
        <v>0.3</v>
      </c>
      <c r="K1452" s="55" t="s">
        <v>169</v>
      </c>
      <c r="L1452" s="41" t="s">
        <v>57</v>
      </c>
      <c r="M1452" s="33" t="s">
        <v>48</v>
      </c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</row>
    <row r="1453">
      <c r="A1453" s="41" t="str">
        <f t="shared" si="1"/>
        <v>Madagascar-Africa2008</v>
      </c>
      <c r="B1453" s="41">
        <v>0.036</v>
      </c>
      <c r="C1453" s="41">
        <v>0.047</v>
      </c>
      <c r="D1453" s="41">
        <v>64.0</v>
      </c>
      <c r="E1453" s="41">
        <v>61.0</v>
      </c>
      <c r="F1453" s="41">
        <v>0.44</v>
      </c>
      <c r="G1453" s="41">
        <v>0.531</v>
      </c>
      <c r="H1453" s="41">
        <v>0.029</v>
      </c>
      <c r="I1453" s="41">
        <v>1.9926785E7</v>
      </c>
      <c r="J1453" s="41">
        <v>0.307</v>
      </c>
      <c r="K1453" s="55" t="s">
        <v>169</v>
      </c>
      <c r="L1453" s="41" t="s">
        <v>57</v>
      </c>
      <c r="M1453" s="33" t="s">
        <v>49</v>
      </c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</row>
    <row r="1454">
      <c r="A1454" s="41" t="str">
        <f t="shared" si="1"/>
        <v>Madagascar-Africa2009</v>
      </c>
      <c r="B1454" s="41">
        <v>0.036</v>
      </c>
      <c r="C1454" s="41">
        <v>0.045</v>
      </c>
      <c r="D1454" s="41">
        <v>64.0</v>
      </c>
      <c r="E1454" s="41">
        <v>61.0</v>
      </c>
      <c r="F1454" s="41">
        <v>0.437</v>
      </c>
      <c r="G1454" s="41">
        <v>0.534</v>
      </c>
      <c r="H1454" s="41">
        <v>0.029</v>
      </c>
      <c r="I1454" s="41">
        <v>2.0495695E7</v>
      </c>
      <c r="J1454" s="41">
        <v>0.313</v>
      </c>
      <c r="K1454" s="55" t="s">
        <v>169</v>
      </c>
      <c r="L1454" s="41" t="s">
        <v>57</v>
      </c>
      <c r="M1454" s="33" t="s">
        <v>50</v>
      </c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</row>
    <row r="1455">
      <c r="A1455" s="41" t="str">
        <f t="shared" si="1"/>
        <v>Madagascar-Africa2010</v>
      </c>
      <c r="B1455" s="41">
        <v>0.035</v>
      </c>
      <c r="C1455" s="41">
        <v>0.044</v>
      </c>
      <c r="D1455" s="41">
        <v>65.0</v>
      </c>
      <c r="E1455" s="41">
        <v>62.0</v>
      </c>
      <c r="F1455" s="41">
        <v>0.434</v>
      </c>
      <c r="G1455" s="41">
        <v>0.537</v>
      </c>
      <c r="H1455" s="41">
        <v>0.028</v>
      </c>
      <c r="I1455" s="41">
        <v>2.1079532E7</v>
      </c>
      <c r="J1455" s="41">
        <v>0.319</v>
      </c>
      <c r="K1455" s="55" t="s">
        <v>169</v>
      </c>
      <c r="L1455" s="41" t="s">
        <v>57</v>
      </c>
      <c r="M1455" s="33" t="s">
        <v>51</v>
      </c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</row>
    <row r="1456">
      <c r="A1456" s="41" t="str">
        <f t="shared" si="1"/>
        <v>Madagascar-Africa2011</v>
      </c>
      <c r="B1456" s="41">
        <v>0.035</v>
      </c>
      <c r="C1456" s="41">
        <v>0.042</v>
      </c>
      <c r="D1456" s="41">
        <v>65.0</v>
      </c>
      <c r="E1456" s="41">
        <v>62.0</v>
      </c>
      <c r="F1456" s="41">
        <v>0.431</v>
      </c>
      <c r="G1456" s="41">
        <v>0.541</v>
      </c>
      <c r="H1456" s="41">
        <v>0.028</v>
      </c>
      <c r="I1456" s="41">
        <v>2.1678934E7</v>
      </c>
      <c r="J1456" s="41">
        <v>0.326</v>
      </c>
      <c r="K1456" s="55" t="s">
        <v>169</v>
      </c>
      <c r="L1456" s="41" t="s">
        <v>57</v>
      </c>
      <c r="M1456" s="33" t="s">
        <v>52</v>
      </c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</row>
    <row r="1457">
      <c r="A1457" s="41" t="str">
        <f t="shared" si="1"/>
        <v>Madagascar-Africa2012</v>
      </c>
      <c r="B1457" s="41">
        <v>0.035</v>
      </c>
      <c r="C1457" s="41">
        <v>0.041</v>
      </c>
      <c r="D1457" s="41">
        <v>66.0</v>
      </c>
      <c r="E1457" s="41">
        <v>63.0</v>
      </c>
      <c r="F1457" s="41">
        <v>0.427</v>
      </c>
      <c r="G1457" s="41">
        <v>0.545</v>
      </c>
      <c r="H1457" s="41">
        <v>0.028</v>
      </c>
      <c r="I1457" s="41">
        <v>2.2293914E7</v>
      </c>
      <c r="J1457" s="41">
        <v>0.332</v>
      </c>
      <c r="K1457" s="55" t="s">
        <v>169</v>
      </c>
      <c r="L1457" s="41" t="s">
        <v>57</v>
      </c>
      <c r="M1457" s="33" t="s">
        <v>53</v>
      </c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</row>
    <row r="1458">
      <c r="A1458" s="41" t="str">
        <f t="shared" si="1"/>
        <v>Malawi-Africa2000</v>
      </c>
      <c r="B1458" s="41">
        <v>0.045</v>
      </c>
      <c r="C1458" s="41">
        <v>0.103</v>
      </c>
      <c r="D1458" s="41">
        <v>46.0</v>
      </c>
      <c r="E1458" s="41">
        <v>46.0</v>
      </c>
      <c r="F1458" s="41">
        <v>0.458</v>
      </c>
      <c r="G1458" s="41">
        <v>0.511</v>
      </c>
      <c r="H1458" s="41">
        <v>0.031</v>
      </c>
      <c r="I1458" s="41">
        <v>1.1321496E7</v>
      </c>
      <c r="J1458" s="41">
        <v>0.146</v>
      </c>
      <c r="K1458" s="55" t="s">
        <v>170</v>
      </c>
      <c r="L1458" s="41" t="s">
        <v>57</v>
      </c>
      <c r="M1458" s="33" t="s">
        <v>40</v>
      </c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</row>
    <row r="1459">
      <c r="A1459" s="41" t="str">
        <f t="shared" si="1"/>
        <v>Malawi-Africa2001</v>
      </c>
      <c r="B1459" s="41">
        <v>0.045</v>
      </c>
      <c r="C1459" s="41">
        <v>0.097</v>
      </c>
      <c r="D1459" s="41">
        <v>46.0</v>
      </c>
      <c r="E1459" s="41">
        <v>46.0</v>
      </c>
      <c r="F1459" s="41">
        <v>0.46</v>
      </c>
      <c r="G1459" s="41">
        <v>0.51</v>
      </c>
      <c r="H1459" s="41">
        <v>0.03</v>
      </c>
      <c r="I1459" s="41">
        <v>1.1623166E7</v>
      </c>
      <c r="J1459" s="41">
        <v>0.147</v>
      </c>
      <c r="K1459" s="55" t="s">
        <v>170</v>
      </c>
      <c r="L1459" s="41" t="s">
        <v>57</v>
      </c>
      <c r="M1459" s="33" t="s">
        <v>42</v>
      </c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</row>
    <row r="1460">
      <c r="A1460" s="41" t="str">
        <f t="shared" si="1"/>
        <v>Malawi-Africa2002</v>
      </c>
      <c r="B1460" s="41">
        <v>0.044</v>
      </c>
      <c r="C1460" s="41">
        <v>0.09</v>
      </c>
      <c r="D1460" s="41">
        <v>47.0</v>
      </c>
      <c r="E1460" s="41">
        <v>47.0</v>
      </c>
      <c r="F1460" s="41">
        <v>0.461</v>
      </c>
      <c r="G1460" s="41">
        <v>0.509</v>
      </c>
      <c r="H1460" s="41">
        <v>0.03</v>
      </c>
      <c r="I1460" s="41">
        <v>1.1926778E7</v>
      </c>
      <c r="J1460" s="41">
        <v>0.148</v>
      </c>
      <c r="K1460" s="55" t="s">
        <v>170</v>
      </c>
      <c r="L1460" s="41" t="s">
        <v>57</v>
      </c>
      <c r="M1460" s="33" t="s">
        <v>43</v>
      </c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</row>
    <row r="1461">
      <c r="A1461" s="41" t="str">
        <f t="shared" si="1"/>
        <v>Malawi-Africa2003</v>
      </c>
      <c r="B1461" s="41">
        <v>0.043</v>
      </c>
      <c r="C1461" s="41">
        <v>0.084</v>
      </c>
      <c r="D1461" s="41">
        <v>47.0</v>
      </c>
      <c r="E1461" s="41">
        <v>47.0</v>
      </c>
      <c r="F1461" s="41">
        <v>0.461</v>
      </c>
      <c r="G1461" s="41">
        <v>0.509</v>
      </c>
      <c r="H1461" s="41">
        <v>0.03</v>
      </c>
      <c r="I1461" s="41">
        <v>1.2238739E7</v>
      </c>
      <c r="J1461" s="41">
        <v>0.149</v>
      </c>
      <c r="K1461" s="55" t="s">
        <v>170</v>
      </c>
      <c r="L1461" s="41" t="s">
        <v>57</v>
      </c>
      <c r="M1461" s="33" t="s">
        <v>44</v>
      </c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</row>
    <row r="1462">
      <c r="A1462" s="41" t="str">
        <f t="shared" si="1"/>
        <v>Malawi-Africa2004</v>
      </c>
      <c r="B1462" s="41">
        <v>0.043</v>
      </c>
      <c r="C1462" s="41">
        <v>0.078</v>
      </c>
      <c r="D1462" s="41">
        <v>48.0</v>
      </c>
      <c r="E1462" s="41">
        <v>48.0</v>
      </c>
      <c r="F1462" s="41">
        <v>0.461</v>
      </c>
      <c r="G1462" s="41">
        <v>0.508</v>
      </c>
      <c r="H1462" s="41">
        <v>0.03</v>
      </c>
      <c r="I1462" s="41">
        <v>1.2569091E7</v>
      </c>
      <c r="J1462" s="41">
        <v>0.15</v>
      </c>
      <c r="K1462" s="55" t="s">
        <v>170</v>
      </c>
      <c r="L1462" s="41" t="s">
        <v>57</v>
      </c>
      <c r="M1462" s="33" t="s">
        <v>45</v>
      </c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</row>
    <row r="1463">
      <c r="A1463" s="41" t="str">
        <f t="shared" si="1"/>
        <v>Malawi-Africa2005</v>
      </c>
      <c r="B1463" s="41">
        <v>0.042</v>
      </c>
      <c r="C1463" s="41">
        <v>0.073</v>
      </c>
      <c r="D1463" s="41">
        <v>49.0</v>
      </c>
      <c r="E1463" s="41">
        <v>49.0</v>
      </c>
      <c r="F1463" s="41">
        <v>0.461</v>
      </c>
      <c r="G1463" s="41">
        <v>0.508</v>
      </c>
      <c r="H1463" s="41">
        <v>0.031</v>
      </c>
      <c r="I1463" s="41">
        <v>1.2924746E7</v>
      </c>
      <c r="J1463" s="41">
        <v>0.151</v>
      </c>
      <c r="K1463" s="55" t="s">
        <v>170</v>
      </c>
      <c r="L1463" s="41" t="s">
        <v>57</v>
      </c>
      <c r="M1463" s="33" t="s">
        <v>46</v>
      </c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</row>
    <row r="1464">
      <c r="A1464" s="41" t="str">
        <f t="shared" si="1"/>
        <v>Malawi-Africa2006</v>
      </c>
      <c r="B1464" s="41">
        <v>0.042</v>
      </c>
      <c r="C1464" s="41">
        <v>0.068</v>
      </c>
      <c r="D1464" s="41">
        <v>50.0</v>
      </c>
      <c r="E1464" s="41">
        <v>50.0</v>
      </c>
      <c r="F1464" s="41">
        <v>0.461</v>
      </c>
      <c r="G1464" s="41">
        <v>0.508</v>
      </c>
      <c r="H1464" s="41">
        <v>0.03</v>
      </c>
      <c r="I1464" s="41">
        <v>1.3307535E7</v>
      </c>
      <c r="J1464" s="41">
        <v>0.151</v>
      </c>
      <c r="K1464" s="55" t="s">
        <v>170</v>
      </c>
      <c r="L1464" s="41" t="s">
        <v>57</v>
      </c>
      <c r="M1464" s="33" t="s">
        <v>47</v>
      </c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</row>
    <row r="1465">
      <c r="A1465" s="41" t="str">
        <f t="shared" si="1"/>
        <v>Malawi-Africa2007</v>
      </c>
      <c r="B1465" s="41">
        <v>0.042</v>
      </c>
      <c r="C1465" s="41">
        <v>0.064</v>
      </c>
      <c r="D1465" s="41">
        <v>51.0</v>
      </c>
      <c r="E1465" s="41">
        <v>51.0</v>
      </c>
      <c r="F1465" s="41">
        <v>0.461</v>
      </c>
      <c r="G1465" s="41">
        <v>0.509</v>
      </c>
      <c r="H1465" s="41">
        <v>0.03</v>
      </c>
      <c r="I1465" s="41">
        <v>1.3713758E7</v>
      </c>
      <c r="J1465" s="41">
        <v>0.152</v>
      </c>
      <c r="K1465" s="55" t="s">
        <v>170</v>
      </c>
      <c r="L1465" s="41" t="s">
        <v>57</v>
      </c>
      <c r="M1465" s="33" t="s">
        <v>48</v>
      </c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</row>
    <row r="1466">
      <c r="A1466" s="41" t="str">
        <f t="shared" si="1"/>
        <v>Malawi-Africa2008</v>
      </c>
      <c r="B1466" s="41">
        <v>0.042</v>
      </c>
      <c r="C1466" s="41">
        <v>0.059</v>
      </c>
      <c r="D1466" s="41">
        <v>52.0</v>
      </c>
      <c r="E1466" s="41">
        <v>52.0</v>
      </c>
      <c r="F1466" s="41">
        <v>0.46</v>
      </c>
      <c r="G1466" s="41">
        <v>0.509</v>
      </c>
      <c r="H1466" s="41">
        <v>0.03</v>
      </c>
      <c r="I1466" s="41">
        <v>1.4138207E7</v>
      </c>
      <c r="J1466" s="41">
        <v>0.153</v>
      </c>
      <c r="K1466" s="55" t="s">
        <v>170</v>
      </c>
      <c r="L1466" s="41" t="s">
        <v>57</v>
      </c>
      <c r="M1466" s="33" t="s">
        <v>49</v>
      </c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</row>
    <row r="1467">
      <c r="A1467" s="41" t="str">
        <f t="shared" si="1"/>
        <v>Malawi-Africa2009</v>
      </c>
      <c r="B1467" s="41">
        <v>0.041</v>
      </c>
      <c r="C1467" s="41">
        <v>0.055</v>
      </c>
      <c r="D1467" s="41">
        <v>53.0</v>
      </c>
      <c r="E1467" s="41">
        <v>53.0</v>
      </c>
      <c r="F1467" s="41">
        <v>0.459</v>
      </c>
      <c r="G1467" s="41">
        <v>0.51</v>
      </c>
      <c r="H1467" s="41">
        <v>0.031</v>
      </c>
      <c r="I1467" s="41">
        <v>1.4573338E7</v>
      </c>
      <c r="J1467" s="41">
        <v>0.154</v>
      </c>
      <c r="K1467" s="55" t="s">
        <v>170</v>
      </c>
      <c r="L1467" s="41" t="s">
        <v>57</v>
      </c>
      <c r="M1467" s="33" t="s">
        <v>50</v>
      </c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</row>
    <row r="1468">
      <c r="A1468" s="41" t="str">
        <f t="shared" si="1"/>
        <v>Malawi-Africa2010</v>
      </c>
      <c r="B1468" s="41">
        <v>0.041</v>
      </c>
      <c r="C1468" s="41">
        <v>0.053</v>
      </c>
      <c r="D1468" s="41">
        <v>54.0</v>
      </c>
      <c r="E1468" s="41">
        <v>53.0</v>
      </c>
      <c r="F1468" s="41">
        <v>0.458</v>
      </c>
      <c r="G1468" s="41">
        <v>0.511</v>
      </c>
      <c r="H1468" s="41">
        <v>0.031</v>
      </c>
      <c r="I1468" s="41">
        <v>1.5013694E7</v>
      </c>
      <c r="J1468" s="41">
        <v>0.155</v>
      </c>
      <c r="K1468" s="55" t="s">
        <v>170</v>
      </c>
      <c r="L1468" s="41" t="s">
        <v>57</v>
      </c>
      <c r="M1468" s="33" t="s">
        <v>51</v>
      </c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</row>
    <row r="1469">
      <c r="A1469" s="41" t="str">
        <f t="shared" si="1"/>
        <v>Malawi-Africa2011</v>
      </c>
      <c r="B1469" s="41">
        <v>0.04</v>
      </c>
      <c r="C1469" s="41">
        <v>0.049</v>
      </c>
      <c r="D1469" s="41">
        <v>54.0</v>
      </c>
      <c r="E1469" s="41">
        <v>54.0</v>
      </c>
      <c r="F1469" s="41">
        <v>0.456</v>
      </c>
      <c r="G1469" s="41">
        <v>0.512</v>
      </c>
      <c r="H1469" s="41">
        <v>0.031</v>
      </c>
      <c r="I1469" s="41">
        <v>1.5457531E7</v>
      </c>
      <c r="J1469" s="41">
        <v>0.157</v>
      </c>
      <c r="K1469" s="55" t="s">
        <v>170</v>
      </c>
      <c r="L1469" s="41" t="s">
        <v>57</v>
      </c>
      <c r="M1469" s="33" t="s">
        <v>52</v>
      </c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</row>
    <row r="1470">
      <c r="A1470" s="41" t="str">
        <f t="shared" si="1"/>
        <v>Malawi-Africa2012</v>
      </c>
      <c r="B1470" s="41">
        <v>0.04</v>
      </c>
      <c r="C1470" s="41">
        <v>0.046</v>
      </c>
      <c r="D1470" s="41">
        <v>55.0</v>
      </c>
      <c r="E1470" s="41">
        <v>55.0</v>
      </c>
      <c r="F1470" s="41">
        <v>0.454</v>
      </c>
      <c r="G1470" s="41">
        <v>0.514</v>
      </c>
      <c r="H1470" s="41">
        <v>0.031</v>
      </c>
      <c r="I1470" s="41">
        <v>1.5906483E7</v>
      </c>
      <c r="J1470" s="41">
        <v>0.158</v>
      </c>
      <c r="K1470" s="55" t="s">
        <v>170</v>
      </c>
      <c r="L1470" s="41" t="s">
        <v>57</v>
      </c>
      <c r="M1470" s="33" t="s">
        <v>53</v>
      </c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</row>
    <row r="1471">
      <c r="A1471" s="41" t="str">
        <f t="shared" si="1"/>
        <v>Malaysia-Asia2000</v>
      </c>
      <c r="B1471" s="41">
        <v>0.023</v>
      </c>
      <c r="C1471" s="41">
        <v>0.009</v>
      </c>
      <c r="D1471" s="41">
        <v>75.0</v>
      </c>
      <c r="E1471" s="41">
        <v>71.0</v>
      </c>
      <c r="F1471" s="41">
        <v>0.333</v>
      </c>
      <c r="G1471" s="41">
        <v>0.628</v>
      </c>
      <c r="H1471" s="41">
        <v>0.038</v>
      </c>
      <c r="I1471" s="41">
        <v>2.3420751E7</v>
      </c>
      <c r="J1471" s="41">
        <v>0.62</v>
      </c>
      <c r="K1471" s="55" t="s">
        <v>171</v>
      </c>
      <c r="L1471" s="41" t="s">
        <v>41</v>
      </c>
      <c r="M1471" s="33" t="s">
        <v>40</v>
      </c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</row>
    <row r="1472">
      <c r="A1472" s="41" t="str">
        <f t="shared" si="1"/>
        <v>Malaysia-Asia2001</v>
      </c>
      <c r="B1472" s="41">
        <v>0.022</v>
      </c>
      <c r="C1472" s="41">
        <v>0.008</v>
      </c>
      <c r="D1472" s="41">
        <v>75.0</v>
      </c>
      <c r="E1472" s="41">
        <v>71.0</v>
      </c>
      <c r="F1472" s="41">
        <v>0.327</v>
      </c>
      <c r="G1472" s="41">
        <v>0.634</v>
      </c>
      <c r="H1472" s="41">
        <v>0.039</v>
      </c>
      <c r="I1472" s="41">
        <v>2.3925742E7</v>
      </c>
      <c r="J1472" s="41">
        <v>0.629</v>
      </c>
      <c r="K1472" s="55" t="s">
        <v>171</v>
      </c>
      <c r="L1472" s="41" t="s">
        <v>41</v>
      </c>
      <c r="M1472" s="33" t="s">
        <v>42</v>
      </c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</row>
    <row r="1473">
      <c r="A1473" s="41" t="str">
        <f t="shared" si="1"/>
        <v>Malaysia-Asia2002</v>
      </c>
      <c r="B1473" s="41">
        <v>0.021</v>
      </c>
      <c r="C1473" s="41">
        <v>0.008</v>
      </c>
      <c r="D1473" s="41">
        <v>75.0</v>
      </c>
      <c r="E1473" s="41">
        <v>71.0</v>
      </c>
      <c r="F1473" s="41">
        <v>0.321</v>
      </c>
      <c r="G1473" s="41">
        <v>0.639</v>
      </c>
      <c r="H1473" s="41">
        <v>0.04</v>
      </c>
      <c r="I1473" s="41">
        <v>2.4413795E7</v>
      </c>
      <c r="J1473" s="41">
        <v>0.639</v>
      </c>
      <c r="K1473" s="55" t="s">
        <v>171</v>
      </c>
      <c r="L1473" s="41" t="s">
        <v>41</v>
      </c>
      <c r="M1473" s="33" t="s">
        <v>43</v>
      </c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</row>
    <row r="1474">
      <c r="A1474" s="41" t="str">
        <f t="shared" si="1"/>
        <v>Malaysia-Asia2003</v>
      </c>
      <c r="B1474" s="41">
        <v>0.02</v>
      </c>
      <c r="C1474" s="41">
        <v>0.007</v>
      </c>
      <c r="D1474" s="41">
        <v>76.0</v>
      </c>
      <c r="E1474" s="41">
        <v>71.0</v>
      </c>
      <c r="F1474" s="41">
        <v>0.315</v>
      </c>
      <c r="G1474" s="41">
        <v>0.644</v>
      </c>
      <c r="H1474" s="41">
        <v>0.042</v>
      </c>
      <c r="I1474" s="41">
        <v>2.4890654E7</v>
      </c>
      <c r="J1474" s="41">
        <v>0.648</v>
      </c>
      <c r="K1474" s="55" t="s">
        <v>171</v>
      </c>
      <c r="L1474" s="41" t="s">
        <v>41</v>
      </c>
      <c r="M1474" s="33" t="s">
        <v>44</v>
      </c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</row>
    <row r="1475">
      <c r="A1475" s="41" t="str">
        <f t="shared" si="1"/>
        <v>Malaysia-Asia2004</v>
      </c>
      <c r="B1475" s="41">
        <v>0.019</v>
      </c>
      <c r="C1475" s="41">
        <v>0.007</v>
      </c>
      <c r="D1475" s="41">
        <v>76.0</v>
      </c>
      <c r="E1475" s="41">
        <v>71.0</v>
      </c>
      <c r="F1475" s="41">
        <v>0.308</v>
      </c>
      <c r="G1475" s="41">
        <v>0.649</v>
      </c>
      <c r="H1475" s="41">
        <v>0.043</v>
      </c>
      <c r="I1475" s="41">
        <v>2.5365089E7</v>
      </c>
      <c r="J1475" s="41">
        <v>0.657</v>
      </c>
      <c r="K1475" s="55" t="s">
        <v>171</v>
      </c>
      <c r="L1475" s="41" t="s">
        <v>41</v>
      </c>
      <c r="M1475" s="33" t="s">
        <v>45</v>
      </c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</row>
    <row r="1476">
      <c r="A1476" s="41" t="str">
        <f t="shared" si="1"/>
        <v>Malaysia-Asia2005</v>
      </c>
      <c r="B1476" s="41">
        <v>0.019</v>
      </c>
      <c r="C1476" s="41">
        <v>0.007</v>
      </c>
      <c r="D1476" s="41">
        <v>76.0</v>
      </c>
      <c r="E1476" s="41">
        <v>72.0</v>
      </c>
      <c r="F1476" s="41">
        <v>0.302</v>
      </c>
      <c r="G1476" s="41">
        <v>0.654</v>
      </c>
      <c r="H1476" s="41">
        <v>0.044</v>
      </c>
      <c r="I1476" s="41">
        <v>2.5843466E7</v>
      </c>
      <c r="J1476" s="41">
        <v>0.666</v>
      </c>
      <c r="K1476" s="55" t="s">
        <v>171</v>
      </c>
      <c r="L1476" s="41" t="s">
        <v>41</v>
      </c>
      <c r="M1476" s="33" t="s">
        <v>46</v>
      </c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</row>
    <row r="1477">
      <c r="A1477" s="41" t="str">
        <f t="shared" si="1"/>
        <v>Malaysia-Asia2006</v>
      </c>
      <c r="B1477" s="41">
        <v>0.018</v>
      </c>
      <c r="C1477" s="41">
        <v>0.007</v>
      </c>
      <c r="D1477" s="41">
        <v>76.0</v>
      </c>
      <c r="E1477" s="41">
        <v>72.0</v>
      </c>
      <c r="F1477" s="41">
        <v>0.297</v>
      </c>
      <c r="G1477" s="41">
        <v>0.659</v>
      </c>
      <c r="H1477" s="41">
        <v>0.045</v>
      </c>
      <c r="I1477" s="41">
        <v>2.6327098E7</v>
      </c>
      <c r="J1477" s="41">
        <v>0.675</v>
      </c>
      <c r="K1477" s="55" t="s">
        <v>171</v>
      </c>
      <c r="L1477" s="41" t="s">
        <v>41</v>
      </c>
      <c r="M1477" s="33" t="s">
        <v>47</v>
      </c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</row>
    <row r="1478">
      <c r="A1478" s="41" t="str">
        <f t="shared" si="1"/>
        <v>Malaysia-Asia2007</v>
      </c>
      <c r="B1478" s="41">
        <v>0.018</v>
      </c>
      <c r="C1478" s="41">
        <v>0.007</v>
      </c>
      <c r="D1478" s="41">
        <v>76.0</v>
      </c>
      <c r="E1478" s="41">
        <v>72.0</v>
      </c>
      <c r="F1478" s="41">
        <v>0.292</v>
      </c>
      <c r="G1478" s="41">
        <v>0.663</v>
      </c>
      <c r="H1478" s="41">
        <v>0.045</v>
      </c>
      <c r="I1478" s="41">
        <v>2.6813819E7</v>
      </c>
      <c r="J1478" s="41">
        <v>0.684</v>
      </c>
      <c r="K1478" s="55" t="s">
        <v>171</v>
      </c>
      <c r="L1478" s="41" t="s">
        <v>41</v>
      </c>
      <c r="M1478" s="33" t="s">
        <v>48</v>
      </c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</row>
    <row r="1479">
      <c r="A1479" s="41" t="str">
        <f t="shared" si="1"/>
        <v>Malaysia-Asia2008</v>
      </c>
      <c r="B1479" s="41">
        <v>0.018</v>
      </c>
      <c r="C1479" s="41">
        <v>0.007</v>
      </c>
      <c r="D1479" s="41">
        <v>77.0</v>
      </c>
      <c r="E1479" s="41">
        <v>72.0</v>
      </c>
      <c r="F1479" s="41">
        <v>0.287</v>
      </c>
      <c r="G1479" s="41">
        <v>0.667</v>
      </c>
      <c r="H1479" s="41">
        <v>0.046</v>
      </c>
      <c r="I1479" s="41">
        <v>2.7302348E7</v>
      </c>
      <c r="J1479" s="41">
        <v>0.692</v>
      </c>
      <c r="K1479" s="55" t="s">
        <v>171</v>
      </c>
      <c r="L1479" s="41" t="s">
        <v>41</v>
      </c>
      <c r="M1479" s="33" t="s">
        <v>49</v>
      </c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</row>
    <row r="1480">
      <c r="A1480" s="41" t="str">
        <f t="shared" si="1"/>
        <v>Malaysia-Asia2009</v>
      </c>
      <c r="B1480" s="41">
        <v>0.018</v>
      </c>
      <c r="C1480" s="41">
        <v>0.007</v>
      </c>
      <c r="D1480" s="41">
        <v>77.0</v>
      </c>
      <c r="E1480" s="41">
        <v>72.0</v>
      </c>
      <c r="F1480" s="41">
        <v>0.282</v>
      </c>
      <c r="G1480" s="41">
        <v>0.671</v>
      </c>
      <c r="H1480" s="41">
        <v>0.047</v>
      </c>
      <c r="I1480" s="41">
        <v>2.7790324E7</v>
      </c>
      <c r="J1480" s="41">
        <v>0.701</v>
      </c>
      <c r="K1480" s="55" t="s">
        <v>171</v>
      </c>
      <c r="L1480" s="41" t="s">
        <v>41</v>
      </c>
      <c r="M1480" s="33" t="s">
        <v>50</v>
      </c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</row>
    <row r="1481">
      <c r="A1481" s="41" t="str">
        <f t="shared" si="1"/>
        <v>Malaysia-Asia2010</v>
      </c>
      <c r="B1481" s="41">
        <v>0.018</v>
      </c>
      <c r="C1481" s="41">
        <v>0.007</v>
      </c>
      <c r="D1481" s="41">
        <v>77.0</v>
      </c>
      <c r="E1481" s="41">
        <v>72.0</v>
      </c>
      <c r="F1481" s="41">
        <v>0.277</v>
      </c>
      <c r="G1481" s="41">
        <v>0.675</v>
      </c>
      <c r="H1481" s="41">
        <v>0.048</v>
      </c>
      <c r="I1481" s="41">
        <v>2.8275835E7</v>
      </c>
      <c r="J1481" s="41">
        <v>0.709</v>
      </c>
      <c r="K1481" s="55" t="s">
        <v>171</v>
      </c>
      <c r="L1481" s="41" t="s">
        <v>41</v>
      </c>
      <c r="M1481" s="33" t="s">
        <v>51</v>
      </c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</row>
    <row r="1482">
      <c r="A1482" s="41" t="str">
        <f t="shared" si="1"/>
        <v>Malaysia-Asia2011</v>
      </c>
      <c r="B1482" s="41">
        <v>0.018</v>
      </c>
      <c r="C1482" s="41">
        <v>0.007</v>
      </c>
      <c r="D1482" s="41">
        <v>77.0</v>
      </c>
      <c r="E1482" s="41">
        <v>72.0</v>
      </c>
      <c r="F1482" s="41">
        <v>0.272</v>
      </c>
      <c r="G1482" s="41">
        <v>0.678</v>
      </c>
      <c r="H1482" s="41">
        <v>0.05</v>
      </c>
      <c r="I1482" s="41">
        <v>2.8758968E7</v>
      </c>
      <c r="J1482" s="41">
        <v>0.717</v>
      </c>
      <c r="K1482" s="55" t="s">
        <v>171</v>
      </c>
      <c r="L1482" s="41" t="s">
        <v>41</v>
      </c>
      <c r="M1482" s="33" t="s">
        <v>52</v>
      </c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</row>
    <row r="1483">
      <c r="A1483" s="41" t="str">
        <f t="shared" si="1"/>
        <v>Malaysia-Asia2012</v>
      </c>
      <c r="B1483" s="41">
        <v>0.018</v>
      </c>
      <c r="C1483" s="41">
        <v>0.007</v>
      </c>
      <c r="D1483" s="41">
        <v>77.0</v>
      </c>
      <c r="E1483" s="41">
        <v>73.0</v>
      </c>
      <c r="F1483" s="41">
        <v>0.267</v>
      </c>
      <c r="G1483" s="41">
        <v>0.682</v>
      </c>
      <c r="H1483" s="41">
        <v>0.052</v>
      </c>
      <c r="I1483" s="41">
        <v>2.9239927E7</v>
      </c>
      <c r="J1483" s="41">
        <v>0.725</v>
      </c>
      <c r="K1483" s="55" t="s">
        <v>171</v>
      </c>
      <c r="L1483" s="41" t="s">
        <v>41</v>
      </c>
      <c r="M1483" s="33" t="s">
        <v>53</v>
      </c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</row>
    <row r="1484">
      <c r="A1484" s="41" t="str">
        <f t="shared" si="1"/>
        <v>Maldives-Asia2000</v>
      </c>
      <c r="B1484" s="41">
        <v>0.025</v>
      </c>
      <c r="C1484" s="41">
        <v>0.035</v>
      </c>
      <c r="D1484" s="41">
        <v>70.0</v>
      </c>
      <c r="E1484" s="41">
        <v>69.0</v>
      </c>
      <c r="F1484" s="41">
        <v>0.413</v>
      </c>
      <c r="G1484" s="41">
        <v>0.549</v>
      </c>
      <c r="H1484" s="41">
        <v>0.038</v>
      </c>
      <c r="I1484" s="41">
        <v>272745.0</v>
      </c>
      <c r="J1484" s="41">
        <v>0.277</v>
      </c>
      <c r="K1484" s="55" t="s">
        <v>172</v>
      </c>
      <c r="L1484" s="41" t="s">
        <v>41</v>
      </c>
      <c r="M1484" s="33" t="s">
        <v>40</v>
      </c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</row>
    <row r="1485">
      <c r="A1485" s="41" t="str">
        <f t="shared" si="1"/>
        <v>Maldives-Asia2001</v>
      </c>
      <c r="B1485" s="41">
        <v>0.023</v>
      </c>
      <c r="C1485" s="41">
        <v>0.032</v>
      </c>
      <c r="D1485" s="41">
        <v>72.0</v>
      </c>
      <c r="E1485" s="41">
        <v>70.0</v>
      </c>
      <c r="F1485" s="41">
        <v>0.399</v>
      </c>
      <c r="G1485" s="41">
        <v>0.561</v>
      </c>
      <c r="H1485" s="41">
        <v>0.039</v>
      </c>
      <c r="I1485" s="41">
        <v>277825.0</v>
      </c>
      <c r="J1485" s="41">
        <v>0.289</v>
      </c>
      <c r="K1485" s="55" t="s">
        <v>172</v>
      </c>
      <c r="L1485" s="41" t="s">
        <v>41</v>
      </c>
      <c r="M1485" s="33" t="s">
        <v>42</v>
      </c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</row>
    <row r="1486">
      <c r="A1486" s="41" t="str">
        <f t="shared" si="1"/>
        <v>Maldives-Asia2002</v>
      </c>
      <c r="B1486" s="41">
        <v>0.022</v>
      </c>
      <c r="C1486" s="41">
        <v>0.028</v>
      </c>
      <c r="D1486" s="41">
        <v>73.0</v>
      </c>
      <c r="E1486" s="41">
        <v>70.0</v>
      </c>
      <c r="F1486" s="41">
        <v>0.385</v>
      </c>
      <c r="G1486" s="41">
        <v>0.574</v>
      </c>
      <c r="H1486" s="41">
        <v>0.041</v>
      </c>
      <c r="I1486" s="41">
        <v>282743.0</v>
      </c>
      <c r="J1486" s="41">
        <v>0.3</v>
      </c>
      <c r="K1486" s="55" t="s">
        <v>172</v>
      </c>
      <c r="L1486" s="41" t="s">
        <v>41</v>
      </c>
      <c r="M1486" s="33" t="s">
        <v>43</v>
      </c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</row>
    <row r="1487">
      <c r="A1487" s="41" t="str">
        <f t="shared" si="1"/>
        <v>Maldives-Asia2003</v>
      </c>
      <c r="B1487" s="41">
        <v>0.022</v>
      </c>
      <c r="C1487" s="41">
        <v>0.025</v>
      </c>
      <c r="D1487" s="41">
        <v>74.0</v>
      </c>
      <c r="E1487" s="41">
        <v>71.0</v>
      </c>
      <c r="F1487" s="41">
        <v>0.37</v>
      </c>
      <c r="G1487" s="41">
        <v>0.587</v>
      </c>
      <c r="H1487" s="41">
        <v>0.043</v>
      </c>
      <c r="I1487" s="41">
        <v>287594.0</v>
      </c>
      <c r="J1487" s="41">
        <v>0.313</v>
      </c>
      <c r="K1487" s="55" t="s">
        <v>172</v>
      </c>
      <c r="L1487" s="41" t="s">
        <v>41</v>
      </c>
      <c r="M1487" s="33" t="s">
        <v>44</v>
      </c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</row>
    <row r="1488">
      <c r="A1488" s="41" t="str">
        <f t="shared" si="1"/>
        <v>Maldives-Asia2004</v>
      </c>
      <c r="B1488" s="41">
        <v>0.021</v>
      </c>
      <c r="C1488" s="41">
        <v>0.022</v>
      </c>
      <c r="D1488" s="41">
        <v>75.0</v>
      </c>
      <c r="E1488" s="41">
        <v>72.0</v>
      </c>
      <c r="F1488" s="41">
        <v>0.356</v>
      </c>
      <c r="G1488" s="41">
        <v>0.599</v>
      </c>
      <c r="H1488" s="41">
        <v>0.044</v>
      </c>
      <c r="I1488" s="41">
        <v>292505.0</v>
      </c>
      <c r="J1488" s="41">
        <v>0.325</v>
      </c>
      <c r="K1488" s="55" t="s">
        <v>172</v>
      </c>
      <c r="L1488" s="41" t="s">
        <v>41</v>
      </c>
      <c r="M1488" s="33" t="s">
        <v>45</v>
      </c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</row>
    <row r="1489">
      <c r="A1489" s="41" t="str">
        <f t="shared" si="1"/>
        <v>Maldives-Asia2005</v>
      </c>
      <c r="B1489" s="41">
        <v>0.021</v>
      </c>
      <c r="C1489" s="41">
        <v>0.019</v>
      </c>
      <c r="D1489" s="41">
        <v>75.0</v>
      </c>
      <c r="E1489" s="41">
        <v>73.0</v>
      </c>
      <c r="F1489" s="41">
        <v>0.343</v>
      </c>
      <c r="G1489" s="41">
        <v>0.611</v>
      </c>
      <c r="H1489" s="41">
        <v>0.046</v>
      </c>
      <c r="I1489" s="41">
        <v>297576.0</v>
      </c>
      <c r="J1489" s="41">
        <v>0.338</v>
      </c>
      <c r="K1489" s="55" t="s">
        <v>172</v>
      </c>
      <c r="L1489" s="41" t="s">
        <v>41</v>
      </c>
      <c r="M1489" s="33" t="s">
        <v>46</v>
      </c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</row>
    <row r="1490">
      <c r="A1490" s="41" t="str">
        <f t="shared" si="1"/>
        <v>Maldives-Asia2006</v>
      </c>
      <c r="B1490" s="41">
        <v>0.021</v>
      </c>
      <c r="C1490" s="41">
        <v>0.017</v>
      </c>
      <c r="D1490" s="41">
        <v>76.0</v>
      </c>
      <c r="E1490" s="41">
        <v>74.0</v>
      </c>
      <c r="F1490" s="41">
        <v>0.332</v>
      </c>
      <c r="G1490" s="41">
        <v>0.621</v>
      </c>
      <c r="H1490" s="41">
        <v>0.047</v>
      </c>
      <c r="I1490" s="41">
        <v>302825.0</v>
      </c>
      <c r="J1490" s="41">
        <v>0.35</v>
      </c>
      <c r="K1490" s="55" t="s">
        <v>172</v>
      </c>
      <c r="L1490" s="41" t="s">
        <v>41</v>
      </c>
      <c r="M1490" s="33" t="s">
        <v>47</v>
      </c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</row>
    <row r="1491">
      <c r="A1491" s="41" t="str">
        <f t="shared" si="1"/>
        <v>Maldives-Asia2007</v>
      </c>
      <c r="B1491" s="41">
        <v>0.022</v>
      </c>
      <c r="C1491" s="41">
        <v>0.015</v>
      </c>
      <c r="D1491" s="41">
        <v>77.0</v>
      </c>
      <c r="E1491" s="41">
        <v>74.0</v>
      </c>
      <c r="F1491" s="41">
        <v>0.322</v>
      </c>
      <c r="G1491" s="41">
        <v>0.63</v>
      </c>
      <c r="H1491" s="41">
        <v>0.048</v>
      </c>
      <c r="I1491" s="41">
        <v>308239.0</v>
      </c>
      <c r="J1491" s="41">
        <v>0.363</v>
      </c>
      <c r="K1491" s="55" t="s">
        <v>172</v>
      </c>
      <c r="L1491" s="41" t="s">
        <v>41</v>
      </c>
      <c r="M1491" s="33" t="s">
        <v>48</v>
      </c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</row>
    <row r="1492">
      <c r="A1492" s="41" t="str">
        <f t="shared" si="1"/>
        <v>Maldives-Asia2008</v>
      </c>
      <c r="B1492" s="41">
        <v>0.022</v>
      </c>
      <c r="C1492" s="41">
        <v>0.014</v>
      </c>
      <c r="D1492" s="41">
        <v>77.0</v>
      </c>
      <c r="E1492" s="41">
        <v>75.0</v>
      </c>
      <c r="F1492" s="41">
        <v>0.313</v>
      </c>
      <c r="G1492" s="41">
        <v>0.637</v>
      </c>
      <c r="H1492" s="41">
        <v>0.049</v>
      </c>
      <c r="I1492" s="41">
        <v>313843.0</v>
      </c>
      <c r="J1492" s="41">
        <v>0.376</v>
      </c>
      <c r="K1492" s="55" t="s">
        <v>172</v>
      </c>
      <c r="L1492" s="41" t="s">
        <v>41</v>
      </c>
      <c r="M1492" s="33" t="s">
        <v>49</v>
      </c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</row>
    <row r="1493">
      <c r="A1493" s="41" t="str">
        <f t="shared" si="1"/>
        <v>Maldives-Asia2009</v>
      </c>
      <c r="B1493" s="41">
        <v>0.022</v>
      </c>
      <c r="C1493" s="41">
        <v>0.012</v>
      </c>
      <c r="D1493" s="41">
        <v>77.0</v>
      </c>
      <c r="E1493" s="41">
        <v>75.0</v>
      </c>
      <c r="F1493" s="41">
        <v>0.306</v>
      </c>
      <c r="G1493" s="41">
        <v>0.644</v>
      </c>
      <c r="H1493" s="41">
        <v>0.05</v>
      </c>
      <c r="I1493" s="41">
        <v>319660.0</v>
      </c>
      <c r="J1493" s="41">
        <v>0.388</v>
      </c>
      <c r="K1493" s="55" t="s">
        <v>172</v>
      </c>
      <c r="L1493" s="41" t="s">
        <v>41</v>
      </c>
      <c r="M1493" s="33" t="s">
        <v>50</v>
      </c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</row>
    <row r="1494">
      <c r="A1494" s="41" t="str">
        <f t="shared" si="1"/>
        <v>Maldives-Asia2010</v>
      </c>
      <c r="B1494" s="41">
        <v>0.022</v>
      </c>
      <c r="C1494" s="41">
        <v>0.011</v>
      </c>
      <c r="D1494" s="41">
        <v>78.0</v>
      </c>
      <c r="E1494" s="41">
        <v>76.0</v>
      </c>
      <c r="F1494" s="41">
        <v>0.3</v>
      </c>
      <c r="G1494" s="41">
        <v>0.65</v>
      </c>
      <c r="H1494" s="41">
        <v>0.05</v>
      </c>
      <c r="I1494" s="41">
        <v>325694.0</v>
      </c>
      <c r="J1494" s="41">
        <v>0.4</v>
      </c>
      <c r="K1494" s="55" t="s">
        <v>172</v>
      </c>
      <c r="L1494" s="41" t="s">
        <v>41</v>
      </c>
      <c r="M1494" s="33" t="s">
        <v>51</v>
      </c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</row>
    <row r="1495">
      <c r="A1495" s="41" t="str">
        <f t="shared" si="1"/>
        <v>Maldives-Asia2011</v>
      </c>
      <c r="B1495" s="41">
        <v>0.022</v>
      </c>
      <c r="C1495" s="41">
        <v>0.01</v>
      </c>
      <c r="D1495" s="41">
        <v>78.0</v>
      </c>
      <c r="E1495" s="41">
        <v>76.0</v>
      </c>
      <c r="F1495" s="41">
        <v>0.294</v>
      </c>
      <c r="G1495" s="41">
        <v>0.655</v>
      </c>
      <c r="H1495" s="41">
        <v>0.05</v>
      </c>
      <c r="I1495" s="41">
        <v>331964.0</v>
      </c>
      <c r="J1495" s="41">
        <v>0.412</v>
      </c>
      <c r="K1495" s="55" t="s">
        <v>172</v>
      </c>
      <c r="L1495" s="41" t="s">
        <v>41</v>
      </c>
      <c r="M1495" s="33" t="s">
        <v>52</v>
      </c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</row>
    <row r="1496">
      <c r="A1496" s="41" t="str">
        <f t="shared" si="1"/>
        <v>Maldives-Asia2012</v>
      </c>
      <c r="B1496" s="41">
        <v>0.022</v>
      </c>
      <c r="C1496" s="41">
        <v>0.009</v>
      </c>
      <c r="D1496" s="41">
        <v>79.0</v>
      </c>
      <c r="E1496" s="41">
        <v>77.0</v>
      </c>
      <c r="F1496" s="41">
        <v>0.29</v>
      </c>
      <c r="G1496" s="41">
        <v>0.66</v>
      </c>
      <c r="H1496" s="41">
        <v>0.05</v>
      </c>
      <c r="I1496" s="41">
        <v>338442.0</v>
      </c>
      <c r="J1496" s="41">
        <v>0.423</v>
      </c>
      <c r="K1496" s="55" t="s">
        <v>172</v>
      </c>
      <c r="L1496" s="41" t="s">
        <v>41</v>
      </c>
      <c r="M1496" s="33" t="s">
        <v>53</v>
      </c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</row>
    <row r="1497">
      <c r="A1497" s="41" t="str">
        <f t="shared" si="1"/>
        <v>Mali-Africa2000</v>
      </c>
      <c r="B1497" s="41">
        <v>0.048</v>
      </c>
      <c r="C1497" s="41">
        <v>0.116</v>
      </c>
      <c r="D1497" s="41">
        <v>49.0</v>
      </c>
      <c r="E1497" s="41">
        <v>49.0</v>
      </c>
      <c r="F1497" s="41">
        <v>0.461</v>
      </c>
      <c r="G1497" s="41">
        <v>0.504</v>
      </c>
      <c r="H1497" s="41">
        <v>0.035</v>
      </c>
      <c r="I1497" s="41">
        <v>1.0260577E7</v>
      </c>
      <c r="J1497" s="41">
        <v>0.284</v>
      </c>
      <c r="K1497" s="55" t="s">
        <v>173</v>
      </c>
      <c r="L1497" s="41" t="s">
        <v>57</v>
      </c>
      <c r="M1497" s="33" t="s">
        <v>40</v>
      </c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</row>
    <row r="1498">
      <c r="A1498" s="41" t="str">
        <f t="shared" si="1"/>
        <v>Mali-Africa2001</v>
      </c>
      <c r="B1498" s="41">
        <v>0.048</v>
      </c>
      <c r="C1498" s="41">
        <v>0.113</v>
      </c>
      <c r="D1498" s="41">
        <v>49.0</v>
      </c>
      <c r="E1498" s="41">
        <v>50.0</v>
      </c>
      <c r="F1498" s="41">
        <v>0.461</v>
      </c>
      <c r="G1498" s="41">
        <v>0.505</v>
      </c>
      <c r="H1498" s="41">
        <v>0.034</v>
      </c>
      <c r="I1498" s="41">
        <v>1.0562768E7</v>
      </c>
      <c r="J1498" s="41">
        <v>0.291</v>
      </c>
      <c r="K1498" s="55" t="s">
        <v>173</v>
      </c>
      <c r="L1498" s="41" t="s">
        <v>57</v>
      </c>
      <c r="M1498" s="33" t="s">
        <v>42</v>
      </c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</row>
    <row r="1499">
      <c r="A1499" s="41" t="str">
        <f t="shared" si="1"/>
        <v>Mali-Africa2002</v>
      </c>
      <c r="B1499" s="41">
        <v>0.048</v>
      </c>
      <c r="C1499" s="41">
        <v>0.109</v>
      </c>
      <c r="D1499" s="41">
        <v>50.0</v>
      </c>
      <c r="E1499" s="41">
        <v>50.0</v>
      </c>
      <c r="F1499" s="41">
        <v>0.461</v>
      </c>
      <c r="G1499" s="41">
        <v>0.506</v>
      </c>
      <c r="H1499" s="41">
        <v>0.033</v>
      </c>
      <c r="I1499" s="41">
        <v>1.0882662E7</v>
      </c>
      <c r="J1499" s="41">
        <v>0.298</v>
      </c>
      <c r="K1499" s="55" t="s">
        <v>173</v>
      </c>
      <c r="L1499" s="41" t="s">
        <v>57</v>
      </c>
      <c r="M1499" s="33" t="s">
        <v>43</v>
      </c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</row>
    <row r="1500">
      <c r="A1500" s="41" t="str">
        <f t="shared" si="1"/>
        <v>Mali-Africa2003</v>
      </c>
      <c r="B1500" s="41">
        <v>0.048</v>
      </c>
      <c r="C1500" s="41">
        <v>0.105</v>
      </c>
      <c r="D1500" s="41">
        <v>50.0</v>
      </c>
      <c r="E1500" s="41">
        <v>51.0</v>
      </c>
      <c r="F1500" s="41">
        <v>0.462</v>
      </c>
      <c r="G1500" s="41">
        <v>0.506</v>
      </c>
      <c r="H1500" s="41">
        <v>0.032</v>
      </c>
      <c r="I1500" s="41">
        <v>1.1219737E7</v>
      </c>
      <c r="J1500" s="41">
        <v>0.305</v>
      </c>
      <c r="K1500" s="55" t="s">
        <v>173</v>
      </c>
      <c r="L1500" s="41" t="s">
        <v>57</v>
      </c>
      <c r="M1500" s="33" t="s">
        <v>44</v>
      </c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</row>
    <row r="1501">
      <c r="A1501" s="41" t="str">
        <f t="shared" si="1"/>
        <v>Mali-Africa2004</v>
      </c>
      <c r="B1501" s="41">
        <v>0.048</v>
      </c>
      <c r="C1501" s="41">
        <v>0.101</v>
      </c>
      <c r="D1501" s="41">
        <v>51.0</v>
      </c>
      <c r="E1501" s="41">
        <v>51.0</v>
      </c>
      <c r="F1501" s="41">
        <v>0.462</v>
      </c>
      <c r="G1501" s="41">
        <v>0.506</v>
      </c>
      <c r="H1501" s="41">
        <v>0.031</v>
      </c>
      <c r="I1501" s="41">
        <v>1.1572936E7</v>
      </c>
      <c r="J1501" s="41">
        <v>0.313</v>
      </c>
      <c r="K1501" s="55" t="s">
        <v>173</v>
      </c>
      <c r="L1501" s="41" t="s">
        <v>57</v>
      </c>
      <c r="M1501" s="33" t="s">
        <v>45</v>
      </c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</row>
    <row r="1502">
      <c r="A1502" s="41" t="str">
        <f t="shared" si="1"/>
        <v>Mali-Africa2005</v>
      </c>
      <c r="B1502" s="41">
        <v>0.048</v>
      </c>
      <c r="C1502" s="41">
        <v>0.097</v>
      </c>
      <c r="D1502" s="41">
        <v>51.0</v>
      </c>
      <c r="E1502" s="41">
        <v>52.0</v>
      </c>
      <c r="F1502" s="41">
        <v>0.463</v>
      </c>
      <c r="G1502" s="41">
        <v>0.506</v>
      </c>
      <c r="H1502" s="41">
        <v>0.031</v>
      </c>
      <c r="I1502" s="41">
        <v>1.1941258E7</v>
      </c>
      <c r="J1502" s="41">
        <v>0.321</v>
      </c>
      <c r="K1502" s="55" t="s">
        <v>173</v>
      </c>
      <c r="L1502" s="41" t="s">
        <v>57</v>
      </c>
      <c r="M1502" s="33" t="s">
        <v>46</v>
      </c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</row>
    <row r="1503">
      <c r="A1503" s="41" t="str">
        <f t="shared" si="1"/>
        <v>Mali-Africa2006</v>
      </c>
      <c r="B1503" s="41">
        <v>0.048</v>
      </c>
      <c r="C1503" s="41">
        <v>0.093</v>
      </c>
      <c r="D1503" s="41">
        <v>52.0</v>
      </c>
      <c r="E1503" s="41">
        <v>52.0</v>
      </c>
      <c r="F1503" s="41">
        <v>0.464</v>
      </c>
      <c r="G1503" s="41">
        <v>0.506</v>
      </c>
      <c r="H1503" s="41">
        <v>0.03</v>
      </c>
      <c r="I1503" s="41">
        <v>1.2325545E7</v>
      </c>
      <c r="J1503" s="41">
        <v>0.328</v>
      </c>
      <c r="K1503" s="55" t="s">
        <v>173</v>
      </c>
      <c r="L1503" s="41" t="s">
        <v>57</v>
      </c>
      <c r="M1503" s="33" t="s">
        <v>47</v>
      </c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</row>
    <row r="1504">
      <c r="A1504" s="41" t="str">
        <f t="shared" si="1"/>
        <v>Mali-Africa2007</v>
      </c>
      <c r="B1504" s="41">
        <v>0.048</v>
      </c>
      <c r="C1504" s="41">
        <v>0.09</v>
      </c>
      <c r="D1504" s="41">
        <v>52.0</v>
      </c>
      <c r="E1504" s="41">
        <v>53.0</v>
      </c>
      <c r="F1504" s="41">
        <v>0.464</v>
      </c>
      <c r="G1504" s="41">
        <v>0.506</v>
      </c>
      <c r="H1504" s="41">
        <v>0.03</v>
      </c>
      <c r="I1504" s="41">
        <v>1.2725629E7</v>
      </c>
      <c r="J1504" s="41">
        <v>0.336</v>
      </c>
      <c r="K1504" s="55" t="s">
        <v>173</v>
      </c>
      <c r="L1504" s="41" t="s">
        <v>57</v>
      </c>
      <c r="M1504" s="33" t="s">
        <v>48</v>
      </c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</row>
    <row r="1505">
      <c r="A1505" s="41" t="str">
        <f t="shared" si="1"/>
        <v>Mali-Africa2008</v>
      </c>
      <c r="B1505" s="41">
        <v>0.048</v>
      </c>
      <c r="C1505" s="41">
        <v>0.088</v>
      </c>
      <c r="D1505" s="41">
        <v>53.0</v>
      </c>
      <c r="E1505" s="41">
        <v>53.0</v>
      </c>
      <c r="F1505" s="41">
        <v>0.465</v>
      </c>
      <c r="G1505" s="41">
        <v>0.505</v>
      </c>
      <c r="H1505" s="41">
        <v>0.03</v>
      </c>
      <c r="I1505" s="41">
        <v>1.3138299E7</v>
      </c>
      <c r="J1505" s="41">
        <v>0.344</v>
      </c>
      <c r="K1505" s="55" t="s">
        <v>173</v>
      </c>
      <c r="L1505" s="41" t="s">
        <v>57</v>
      </c>
      <c r="M1505" s="33" t="s">
        <v>49</v>
      </c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</row>
    <row r="1506">
      <c r="A1506" s="41" t="str">
        <f t="shared" si="1"/>
        <v>Mali-Africa2009</v>
      </c>
      <c r="B1506" s="41">
        <v>0.048</v>
      </c>
      <c r="C1506" s="41">
        <v>0.085</v>
      </c>
      <c r="D1506" s="41">
        <v>53.0</v>
      </c>
      <c r="E1506" s="41">
        <v>54.0</v>
      </c>
      <c r="F1506" s="41">
        <v>0.467</v>
      </c>
      <c r="G1506" s="41">
        <v>0.504</v>
      </c>
      <c r="H1506" s="41">
        <v>0.029</v>
      </c>
      <c r="I1506" s="41">
        <v>1.3559296E7</v>
      </c>
      <c r="J1506" s="41">
        <v>0.352</v>
      </c>
      <c r="K1506" s="55" t="s">
        <v>173</v>
      </c>
      <c r="L1506" s="41" t="s">
        <v>57</v>
      </c>
      <c r="M1506" s="33" t="s">
        <v>50</v>
      </c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</row>
    <row r="1507">
      <c r="A1507" s="41" t="str">
        <f t="shared" si="1"/>
        <v>Mali-Africa2010</v>
      </c>
      <c r="B1507" s="41">
        <v>0.048</v>
      </c>
      <c r="C1507" s="41">
        <v>0.083</v>
      </c>
      <c r="D1507" s="41">
        <v>54.0</v>
      </c>
      <c r="E1507" s="41">
        <v>54.0</v>
      </c>
      <c r="F1507" s="41">
        <v>0.468</v>
      </c>
      <c r="G1507" s="41">
        <v>0.503</v>
      </c>
      <c r="H1507" s="41">
        <v>0.029</v>
      </c>
      <c r="I1507" s="41">
        <v>1.3985961E7</v>
      </c>
      <c r="J1507" s="41">
        <v>0.36</v>
      </c>
      <c r="K1507" s="55" t="s">
        <v>173</v>
      </c>
      <c r="L1507" s="41" t="s">
        <v>57</v>
      </c>
      <c r="M1507" s="33" t="s">
        <v>51</v>
      </c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</row>
    <row r="1508">
      <c r="A1508" s="41" t="str">
        <f t="shared" si="1"/>
        <v>Mali-Africa2011</v>
      </c>
      <c r="B1508" s="41">
        <v>0.048</v>
      </c>
      <c r="C1508" s="41">
        <v>0.081</v>
      </c>
      <c r="D1508" s="41">
        <v>54.0</v>
      </c>
      <c r="E1508" s="41">
        <v>54.0</v>
      </c>
      <c r="F1508" s="41">
        <v>0.47</v>
      </c>
      <c r="G1508" s="41">
        <v>0.502</v>
      </c>
      <c r="H1508" s="41">
        <v>0.029</v>
      </c>
      <c r="I1508" s="41">
        <v>1.4416737E7</v>
      </c>
      <c r="J1508" s="41">
        <v>0.368</v>
      </c>
      <c r="K1508" s="55" t="s">
        <v>173</v>
      </c>
      <c r="L1508" s="41" t="s">
        <v>57</v>
      </c>
      <c r="M1508" s="33" t="s">
        <v>52</v>
      </c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</row>
    <row r="1509">
      <c r="A1509" s="41" t="str">
        <f t="shared" si="1"/>
        <v>Mali-Africa2012</v>
      </c>
      <c r="B1509" s="41">
        <v>0.047</v>
      </c>
      <c r="C1509" s="41">
        <v>0.079</v>
      </c>
      <c r="D1509" s="41">
        <v>54.0</v>
      </c>
      <c r="E1509" s="41">
        <v>55.0</v>
      </c>
      <c r="F1509" s="41">
        <v>0.471</v>
      </c>
      <c r="G1509" s="41">
        <v>0.5</v>
      </c>
      <c r="H1509" s="41">
        <v>0.028</v>
      </c>
      <c r="I1509" s="41">
        <v>1.4853572E7</v>
      </c>
      <c r="J1509" s="41">
        <v>0.376</v>
      </c>
      <c r="K1509" s="55" t="s">
        <v>173</v>
      </c>
      <c r="L1509" s="41" t="s">
        <v>57</v>
      </c>
      <c r="M1509" s="33" t="s">
        <v>53</v>
      </c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</row>
    <row r="1510">
      <c r="A1510" s="41" t="str">
        <f t="shared" si="1"/>
        <v>Malta-Europe2000</v>
      </c>
      <c r="B1510" s="41">
        <v>0.012</v>
      </c>
      <c r="C1510" s="41">
        <v>0.007</v>
      </c>
      <c r="D1510" s="41">
        <v>80.0</v>
      </c>
      <c r="E1510" s="41">
        <v>76.0</v>
      </c>
      <c r="F1510" s="41">
        <v>0.207</v>
      </c>
      <c r="G1510" s="41">
        <v>0.686</v>
      </c>
      <c r="H1510" s="41">
        <v>0.107</v>
      </c>
      <c r="I1510" s="41">
        <v>381363.0</v>
      </c>
      <c r="J1510" s="41">
        <v>0.924</v>
      </c>
      <c r="K1510" s="55" t="s">
        <v>174</v>
      </c>
      <c r="L1510" s="41" t="s">
        <v>55</v>
      </c>
      <c r="M1510" s="33" t="s">
        <v>40</v>
      </c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</row>
    <row r="1511">
      <c r="A1511" s="41" t="str">
        <f t="shared" si="1"/>
        <v>Malta-Europe2001</v>
      </c>
      <c r="B1511" s="41">
        <v>0.01</v>
      </c>
      <c r="C1511" s="41">
        <v>0.007</v>
      </c>
      <c r="D1511" s="41">
        <v>81.0</v>
      </c>
      <c r="E1511" s="41">
        <v>77.0</v>
      </c>
      <c r="F1511" s="41">
        <v>0.2</v>
      </c>
      <c r="G1511" s="41">
        <v>0.688</v>
      </c>
      <c r="H1511" s="41">
        <v>0.111</v>
      </c>
      <c r="I1511" s="41">
        <v>393028.0</v>
      </c>
      <c r="J1511" s="41">
        <v>0.926</v>
      </c>
      <c r="K1511" s="55" t="s">
        <v>174</v>
      </c>
      <c r="L1511" s="41" t="s">
        <v>55</v>
      </c>
      <c r="M1511" s="33" t="s">
        <v>42</v>
      </c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</row>
    <row r="1512">
      <c r="A1512" s="41" t="str">
        <f t="shared" si="1"/>
        <v>Malta-Europe2002</v>
      </c>
      <c r="B1512" s="41">
        <v>0.01</v>
      </c>
      <c r="C1512" s="41">
        <v>0.006</v>
      </c>
      <c r="D1512" s="41">
        <v>81.0</v>
      </c>
      <c r="E1512" s="41">
        <v>76.0</v>
      </c>
      <c r="F1512" s="41">
        <v>0.193</v>
      </c>
      <c r="G1512" s="41">
        <v>0.69</v>
      </c>
      <c r="H1512" s="41">
        <v>0.117</v>
      </c>
      <c r="I1512" s="41">
        <v>395969.0</v>
      </c>
      <c r="J1512" s="41">
        <v>0.929</v>
      </c>
      <c r="K1512" s="55" t="s">
        <v>174</v>
      </c>
      <c r="L1512" s="41" t="s">
        <v>55</v>
      </c>
      <c r="M1512" s="33" t="s">
        <v>43</v>
      </c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</row>
    <row r="1513">
      <c r="A1513" s="41" t="str">
        <f t="shared" si="1"/>
        <v>Malta-Europe2003</v>
      </c>
      <c r="B1513" s="41">
        <v>0.01</v>
      </c>
      <c r="C1513" s="41">
        <v>0.006</v>
      </c>
      <c r="D1513" s="41">
        <v>81.0</v>
      </c>
      <c r="E1513" s="41">
        <v>76.0</v>
      </c>
      <c r="F1513" s="41">
        <v>0.185</v>
      </c>
      <c r="G1513" s="41">
        <v>0.691</v>
      </c>
      <c r="H1513" s="41">
        <v>0.123</v>
      </c>
      <c r="I1513" s="41">
        <v>398582.0</v>
      </c>
      <c r="J1513" s="41">
        <v>0.932</v>
      </c>
      <c r="K1513" s="55" t="s">
        <v>174</v>
      </c>
      <c r="L1513" s="41" t="s">
        <v>55</v>
      </c>
      <c r="M1513" s="33" t="s">
        <v>44</v>
      </c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</row>
    <row r="1514">
      <c r="A1514" s="41" t="str">
        <f t="shared" si="1"/>
        <v>Malta-Europe2004</v>
      </c>
      <c r="B1514" s="41">
        <v>0.01</v>
      </c>
      <c r="C1514" s="41">
        <v>0.006</v>
      </c>
      <c r="D1514" s="41">
        <v>81.0</v>
      </c>
      <c r="E1514" s="41">
        <v>77.0</v>
      </c>
      <c r="F1514" s="41">
        <v>0.178</v>
      </c>
      <c r="G1514" s="41">
        <v>0.693</v>
      </c>
      <c r="H1514" s="41">
        <v>0.129</v>
      </c>
      <c r="I1514" s="41">
        <v>401268.0</v>
      </c>
      <c r="J1514" s="41">
        <v>0.934</v>
      </c>
      <c r="K1514" s="55" t="s">
        <v>174</v>
      </c>
      <c r="L1514" s="41" t="s">
        <v>55</v>
      </c>
      <c r="M1514" s="33" t="s">
        <v>45</v>
      </c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</row>
    <row r="1515">
      <c r="A1515" s="41" t="str">
        <f t="shared" si="1"/>
        <v>Malta-Europe2005</v>
      </c>
      <c r="B1515" s="41">
        <v>0.01</v>
      </c>
      <c r="C1515" s="41">
        <v>0.006</v>
      </c>
      <c r="D1515" s="41">
        <v>81.0</v>
      </c>
      <c r="E1515" s="41">
        <v>77.0</v>
      </c>
      <c r="F1515" s="41">
        <v>0.173</v>
      </c>
      <c r="G1515" s="41">
        <v>0.694</v>
      </c>
      <c r="H1515" s="41">
        <v>0.133</v>
      </c>
      <c r="I1515" s="41">
        <v>403834.0</v>
      </c>
      <c r="J1515" s="41">
        <v>0.936</v>
      </c>
      <c r="K1515" s="55" t="s">
        <v>174</v>
      </c>
      <c r="L1515" s="41" t="s">
        <v>55</v>
      </c>
      <c r="M1515" s="33" t="s">
        <v>46</v>
      </c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</row>
    <row r="1516">
      <c r="A1516" s="41" t="str">
        <f t="shared" si="1"/>
        <v>Malta-Europe2006</v>
      </c>
      <c r="B1516" s="41">
        <v>0.009</v>
      </c>
      <c r="C1516" s="41">
        <v>0.006</v>
      </c>
      <c r="D1516" s="41">
        <v>82.0</v>
      </c>
      <c r="E1516" s="41">
        <v>77.0</v>
      </c>
      <c r="F1516" s="41">
        <v>0.168</v>
      </c>
      <c r="G1516" s="41">
        <v>0.696</v>
      </c>
      <c r="H1516" s="41">
        <v>0.136</v>
      </c>
      <c r="I1516" s="41">
        <v>405308.0</v>
      </c>
      <c r="J1516" s="41">
        <v>0.939</v>
      </c>
      <c r="K1516" s="55" t="s">
        <v>174</v>
      </c>
      <c r="L1516" s="41" t="s">
        <v>55</v>
      </c>
      <c r="M1516" s="33" t="s">
        <v>47</v>
      </c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</row>
    <row r="1517">
      <c r="A1517" s="41" t="str">
        <f t="shared" si="1"/>
        <v>Malta-Europe2007</v>
      </c>
      <c r="B1517" s="41">
        <v>0.009</v>
      </c>
      <c r="C1517" s="41">
        <v>0.006</v>
      </c>
      <c r="D1517" s="41">
        <v>82.0</v>
      </c>
      <c r="E1517" s="41">
        <v>78.0</v>
      </c>
      <c r="F1517" s="41">
        <v>0.164</v>
      </c>
      <c r="G1517" s="41">
        <v>0.698</v>
      </c>
      <c r="H1517" s="41">
        <v>0.138</v>
      </c>
      <c r="I1517" s="41">
        <v>406724.0</v>
      </c>
      <c r="J1517" s="41">
        <v>0.941</v>
      </c>
      <c r="K1517" s="55" t="s">
        <v>174</v>
      </c>
      <c r="L1517" s="41" t="s">
        <v>55</v>
      </c>
      <c r="M1517" s="33" t="s">
        <v>48</v>
      </c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</row>
    <row r="1518">
      <c r="A1518" s="41" t="str">
        <f t="shared" si="1"/>
        <v>Malta-Europe2008</v>
      </c>
      <c r="B1518" s="41">
        <v>0.01</v>
      </c>
      <c r="C1518" s="41">
        <v>0.006</v>
      </c>
      <c r="D1518" s="41">
        <v>82.0</v>
      </c>
      <c r="E1518" s="41">
        <v>77.0</v>
      </c>
      <c r="F1518" s="41">
        <v>0.162</v>
      </c>
      <c r="G1518" s="41">
        <v>0.699</v>
      </c>
      <c r="H1518" s="41">
        <v>0.139</v>
      </c>
      <c r="I1518" s="41">
        <v>409379.0</v>
      </c>
      <c r="J1518" s="41">
        <v>0.943</v>
      </c>
      <c r="K1518" s="55" t="s">
        <v>174</v>
      </c>
      <c r="L1518" s="41" t="s">
        <v>55</v>
      </c>
      <c r="M1518" s="33" t="s">
        <v>49</v>
      </c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</row>
    <row r="1519">
      <c r="A1519" s="41" t="str">
        <f t="shared" si="1"/>
        <v>Malta-Europe2009</v>
      </c>
      <c r="B1519" s="41">
        <v>0.01</v>
      </c>
      <c r="C1519" s="41">
        <v>0.006</v>
      </c>
      <c r="D1519" s="41">
        <v>83.0</v>
      </c>
      <c r="E1519" s="41">
        <v>78.0</v>
      </c>
      <c r="F1519" s="41">
        <v>0.159</v>
      </c>
      <c r="G1519" s="41">
        <v>0.699</v>
      </c>
      <c r="H1519" s="41">
        <v>0.141</v>
      </c>
      <c r="I1519" s="41">
        <v>412477.0</v>
      </c>
      <c r="J1519" s="41">
        <v>0.945</v>
      </c>
      <c r="K1519" s="55" t="s">
        <v>174</v>
      </c>
      <c r="L1519" s="41" t="s">
        <v>55</v>
      </c>
      <c r="M1519" s="33" t="s">
        <v>50</v>
      </c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</row>
    <row r="1520">
      <c r="A1520" s="41" t="str">
        <f t="shared" si="1"/>
        <v>Malta-Europe2010</v>
      </c>
      <c r="B1520" s="41">
        <v>0.009</v>
      </c>
      <c r="C1520" s="41">
        <v>0.006</v>
      </c>
      <c r="D1520" s="41">
        <v>84.0</v>
      </c>
      <c r="E1520" s="41">
        <v>79.0</v>
      </c>
      <c r="F1520" s="41">
        <v>0.156</v>
      </c>
      <c r="G1520" s="41">
        <v>0.699</v>
      </c>
      <c r="H1520" s="41">
        <v>0.145</v>
      </c>
      <c r="I1520" s="41">
        <v>414508.0</v>
      </c>
      <c r="J1520" s="41">
        <v>0.947</v>
      </c>
      <c r="K1520" s="55" t="s">
        <v>174</v>
      </c>
      <c r="L1520" s="41" t="s">
        <v>55</v>
      </c>
      <c r="M1520" s="33" t="s">
        <v>51</v>
      </c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</row>
    <row r="1521">
      <c r="A1521" s="41" t="str">
        <f t="shared" si="1"/>
        <v>Malta-Europe2011</v>
      </c>
      <c r="B1521" s="41">
        <v>0.01</v>
      </c>
      <c r="C1521" s="41">
        <v>0.005</v>
      </c>
      <c r="D1521" s="41">
        <v>83.0</v>
      </c>
      <c r="E1521" s="41">
        <v>79.0</v>
      </c>
      <c r="F1521" s="41">
        <v>0.153</v>
      </c>
      <c r="G1521" s="41">
        <v>0.697</v>
      </c>
      <c r="H1521" s="41">
        <v>0.15</v>
      </c>
      <c r="I1521" s="41">
        <v>416268.0</v>
      </c>
      <c r="J1521" s="41">
        <v>0.948</v>
      </c>
      <c r="K1521" s="55" t="s">
        <v>174</v>
      </c>
      <c r="L1521" s="41" t="s">
        <v>55</v>
      </c>
      <c r="M1521" s="33" t="s">
        <v>52</v>
      </c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</row>
    <row r="1522">
      <c r="A1522" s="41" t="str">
        <f t="shared" si="1"/>
        <v>Malta-Europe2012</v>
      </c>
      <c r="B1522" s="41">
        <v>0.01</v>
      </c>
      <c r="C1522" s="41">
        <v>0.005</v>
      </c>
      <c r="D1522" s="41">
        <v>83.0</v>
      </c>
      <c r="E1522" s="41">
        <v>79.0</v>
      </c>
      <c r="F1522" s="41">
        <v>0.15</v>
      </c>
      <c r="G1522" s="41">
        <v>0.694</v>
      </c>
      <c r="H1522" s="41">
        <v>0.156</v>
      </c>
      <c r="I1522" s="41">
        <v>419455.0</v>
      </c>
      <c r="J1522" s="41">
        <v>0.95</v>
      </c>
      <c r="K1522" s="55" t="s">
        <v>174</v>
      </c>
      <c r="L1522" s="41" t="s">
        <v>55</v>
      </c>
      <c r="M1522" s="33" t="s">
        <v>53</v>
      </c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</row>
    <row r="1523">
      <c r="A1523" s="41" t="str">
        <f t="shared" si="1"/>
        <v>Marshall Islands-Oceania2000</v>
      </c>
      <c r="B1523" s="65">
        <v>0.0227639968895803</v>
      </c>
      <c r="C1523" s="41">
        <v>0.034</v>
      </c>
      <c r="D1523" s="41">
        <v>68.0</v>
      </c>
      <c r="E1523" s="41">
        <v>63.0</v>
      </c>
      <c r="F1523" s="41">
        <v>0.0303</v>
      </c>
      <c r="G1523" s="41">
        <v>0.623</v>
      </c>
      <c r="H1523" s="41">
        <v>0.073</v>
      </c>
      <c r="I1523" s="41">
        <v>52161.0</v>
      </c>
      <c r="J1523" s="41">
        <v>0.684</v>
      </c>
      <c r="K1523" s="55" t="s">
        <v>175</v>
      </c>
      <c r="L1523" s="41" t="s">
        <v>59</v>
      </c>
      <c r="M1523" s="33" t="s">
        <v>40</v>
      </c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</row>
    <row r="1524">
      <c r="A1524" s="41" t="str">
        <f t="shared" si="1"/>
        <v>Marshall Islands-Oceania2001</v>
      </c>
      <c r="B1524" s="65">
        <v>0.0227639968895803</v>
      </c>
      <c r="C1524" s="41">
        <v>0.033</v>
      </c>
      <c r="D1524" s="41">
        <v>71.0</v>
      </c>
      <c r="E1524" s="41">
        <v>66.0</v>
      </c>
      <c r="F1524" s="41">
        <v>0.0303</v>
      </c>
      <c r="G1524" s="41">
        <v>0.623</v>
      </c>
      <c r="H1524" s="41">
        <v>0.073</v>
      </c>
      <c r="I1524" s="41">
        <v>52184.0</v>
      </c>
      <c r="J1524" s="41">
        <v>0.687</v>
      </c>
      <c r="K1524" s="55" t="s">
        <v>175</v>
      </c>
      <c r="L1524" s="41" t="s">
        <v>59</v>
      </c>
      <c r="M1524" s="33" t="s">
        <v>42</v>
      </c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</row>
    <row r="1525">
      <c r="A1525" s="41" t="str">
        <f t="shared" si="1"/>
        <v>Marshall Islands-Oceania2002</v>
      </c>
      <c r="B1525" s="65">
        <v>0.0227639968895803</v>
      </c>
      <c r="C1525" s="41">
        <v>0.033</v>
      </c>
      <c r="D1525" s="41">
        <v>71.0</v>
      </c>
      <c r="E1525" s="41">
        <v>66.0</v>
      </c>
      <c r="F1525" s="41">
        <v>0.0303</v>
      </c>
      <c r="G1525" s="41">
        <v>0.623</v>
      </c>
      <c r="H1525" s="41">
        <v>0.073</v>
      </c>
      <c r="I1525" s="41">
        <v>52161.0</v>
      </c>
      <c r="J1525" s="41">
        <v>0.69</v>
      </c>
      <c r="K1525" s="55" t="s">
        <v>175</v>
      </c>
      <c r="L1525" s="41" t="s">
        <v>59</v>
      </c>
      <c r="M1525" s="33" t="s">
        <v>43</v>
      </c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</row>
    <row r="1526">
      <c r="A1526" s="41" t="str">
        <f t="shared" si="1"/>
        <v>Marshall Islands-Oceania2003</v>
      </c>
      <c r="B1526" s="65">
        <v>0.0227639968895803</v>
      </c>
      <c r="C1526" s="41">
        <v>0.033</v>
      </c>
      <c r="D1526" s="41">
        <v>71.0</v>
      </c>
      <c r="E1526" s="41">
        <v>66.0</v>
      </c>
      <c r="F1526" s="41">
        <v>0.0303</v>
      </c>
      <c r="G1526" s="41">
        <v>0.623</v>
      </c>
      <c r="H1526" s="41">
        <v>0.073</v>
      </c>
      <c r="I1526" s="41">
        <v>52115.0</v>
      </c>
      <c r="J1526" s="41">
        <v>0.693</v>
      </c>
      <c r="K1526" s="55" t="s">
        <v>175</v>
      </c>
      <c r="L1526" s="41" t="s">
        <v>59</v>
      </c>
      <c r="M1526" s="33" t="s">
        <v>44</v>
      </c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</row>
    <row r="1527">
      <c r="A1527" s="41" t="str">
        <f t="shared" si="1"/>
        <v>Marshall Islands-Oceania2004</v>
      </c>
      <c r="B1527" s="65">
        <v>0.0227639968895803</v>
      </c>
      <c r="C1527" s="41">
        <v>0.033</v>
      </c>
      <c r="D1527" s="41">
        <v>71.0</v>
      </c>
      <c r="E1527" s="41">
        <v>66.0</v>
      </c>
      <c r="F1527" s="41">
        <v>0.0303</v>
      </c>
      <c r="G1527" s="41">
        <v>0.623</v>
      </c>
      <c r="H1527" s="41">
        <v>0.073</v>
      </c>
      <c r="I1527" s="41">
        <v>52074.0</v>
      </c>
      <c r="J1527" s="41">
        <v>0.696</v>
      </c>
      <c r="K1527" s="55" t="s">
        <v>175</v>
      </c>
      <c r="L1527" s="41" t="s">
        <v>59</v>
      </c>
      <c r="M1527" s="33" t="s">
        <v>45</v>
      </c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</row>
    <row r="1528">
      <c r="A1528" s="41" t="str">
        <f t="shared" si="1"/>
        <v>Marshall Islands-Oceania2005</v>
      </c>
      <c r="B1528" s="41">
        <v>0.035</v>
      </c>
      <c r="C1528" s="41">
        <v>0.033</v>
      </c>
      <c r="D1528" s="41">
        <v>71.0</v>
      </c>
      <c r="E1528" s="41">
        <v>66.0</v>
      </c>
      <c r="F1528" s="41">
        <v>0.0303</v>
      </c>
      <c r="G1528" s="41">
        <v>0.623</v>
      </c>
      <c r="H1528" s="41">
        <v>0.073</v>
      </c>
      <c r="I1528" s="41">
        <v>52058.0</v>
      </c>
      <c r="J1528" s="41">
        <v>0.699</v>
      </c>
      <c r="K1528" s="55" t="s">
        <v>175</v>
      </c>
      <c r="L1528" s="41" t="s">
        <v>59</v>
      </c>
      <c r="M1528" s="33" t="s">
        <v>46</v>
      </c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</row>
    <row r="1529">
      <c r="A1529" s="41" t="str">
        <f t="shared" si="1"/>
        <v>Marshall Islands-Oceania2006</v>
      </c>
      <c r="B1529" s="41">
        <v>0.035</v>
      </c>
      <c r="C1529" s="41">
        <v>0.033</v>
      </c>
      <c r="D1529" s="41">
        <v>71.0</v>
      </c>
      <c r="E1529" s="41">
        <v>66.0</v>
      </c>
      <c r="F1529" s="41">
        <v>0.0303</v>
      </c>
      <c r="G1529" s="41">
        <v>0.623</v>
      </c>
      <c r="H1529" s="41">
        <v>0.073</v>
      </c>
      <c r="I1529" s="41">
        <v>52084.0</v>
      </c>
      <c r="J1529" s="41">
        <v>0.702</v>
      </c>
      <c r="K1529" s="55" t="s">
        <v>175</v>
      </c>
      <c r="L1529" s="41" t="s">
        <v>59</v>
      </c>
      <c r="M1529" s="33" t="s">
        <v>47</v>
      </c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</row>
    <row r="1530">
      <c r="A1530" s="41" t="str">
        <f t="shared" si="1"/>
        <v>Marshall Islands-Oceania2007</v>
      </c>
      <c r="B1530" s="41">
        <v>0.035</v>
      </c>
      <c r="C1530" s="41">
        <v>0.032</v>
      </c>
      <c r="D1530" s="41">
        <v>71.0</v>
      </c>
      <c r="E1530" s="41">
        <v>66.0</v>
      </c>
      <c r="F1530" s="41">
        <v>0.0303</v>
      </c>
      <c r="G1530" s="41">
        <v>0.623</v>
      </c>
      <c r="H1530" s="41">
        <v>0.073</v>
      </c>
      <c r="I1530" s="41">
        <v>52150.0</v>
      </c>
      <c r="J1530" s="41">
        <v>0.705</v>
      </c>
      <c r="K1530" s="55" t="s">
        <v>175</v>
      </c>
      <c r="L1530" s="41" t="s">
        <v>59</v>
      </c>
      <c r="M1530" s="33" t="s">
        <v>48</v>
      </c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</row>
    <row r="1531">
      <c r="A1531" s="41" t="str">
        <f t="shared" si="1"/>
        <v>Marshall Islands-Oceania2008</v>
      </c>
      <c r="B1531" s="65">
        <v>0.0227639968895803</v>
      </c>
      <c r="C1531" s="41">
        <v>0.032</v>
      </c>
      <c r="D1531" s="41">
        <v>71.0</v>
      </c>
      <c r="E1531" s="41">
        <v>66.0</v>
      </c>
      <c r="F1531" s="41">
        <v>0.0303</v>
      </c>
      <c r="G1531" s="41">
        <v>0.623</v>
      </c>
      <c r="H1531" s="41">
        <v>0.073</v>
      </c>
      <c r="I1531" s="41">
        <v>52245.0</v>
      </c>
      <c r="J1531" s="41">
        <v>0.708</v>
      </c>
      <c r="K1531" s="55" t="s">
        <v>175</v>
      </c>
      <c r="L1531" s="41" t="s">
        <v>59</v>
      </c>
      <c r="M1531" s="33" t="s">
        <v>49</v>
      </c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</row>
    <row r="1532">
      <c r="A1532" s="41" t="str">
        <f t="shared" si="1"/>
        <v>Marshall Islands-Oceania2009</v>
      </c>
      <c r="B1532" s="65">
        <v>0.0227639968895803</v>
      </c>
      <c r="C1532" s="41">
        <v>0.032</v>
      </c>
      <c r="D1532" s="41">
        <v>71.0</v>
      </c>
      <c r="E1532" s="41">
        <v>66.0</v>
      </c>
      <c r="F1532" s="41">
        <v>0.0303</v>
      </c>
      <c r="G1532" s="41">
        <v>0.623</v>
      </c>
      <c r="H1532" s="41">
        <v>0.073</v>
      </c>
      <c r="I1532" s="41">
        <v>52341.0</v>
      </c>
      <c r="J1532" s="41">
        <v>0.711</v>
      </c>
      <c r="K1532" s="55" t="s">
        <v>175</v>
      </c>
      <c r="L1532" s="41" t="s">
        <v>59</v>
      </c>
      <c r="M1532" s="33" t="s">
        <v>50</v>
      </c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</row>
    <row r="1533">
      <c r="A1533" s="41" t="str">
        <f t="shared" si="1"/>
        <v>Marshall Islands-Oceania2010</v>
      </c>
      <c r="B1533" s="65">
        <v>0.0227639968895803</v>
      </c>
      <c r="C1533" s="41">
        <v>0.032</v>
      </c>
      <c r="D1533" s="41">
        <v>71.0</v>
      </c>
      <c r="E1533" s="41">
        <v>66.0</v>
      </c>
      <c r="F1533" s="41">
        <v>0.0303</v>
      </c>
      <c r="G1533" s="41">
        <v>0.623</v>
      </c>
      <c r="H1533" s="41">
        <v>0.073</v>
      </c>
      <c r="I1533" s="41">
        <v>52428.0</v>
      </c>
      <c r="J1533" s="41">
        <v>0.713</v>
      </c>
      <c r="K1533" s="55" t="s">
        <v>175</v>
      </c>
      <c r="L1533" s="41" t="s">
        <v>59</v>
      </c>
      <c r="M1533" s="33" t="s">
        <v>51</v>
      </c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</row>
    <row r="1534">
      <c r="A1534" s="41" t="str">
        <f t="shared" si="1"/>
        <v>Marshall Islands-Oceania2011</v>
      </c>
      <c r="B1534" s="65">
        <v>0.0227639968895803</v>
      </c>
      <c r="C1534" s="41">
        <v>0.032</v>
      </c>
      <c r="D1534" s="41">
        <v>71.0</v>
      </c>
      <c r="E1534" s="41">
        <v>66.0</v>
      </c>
      <c r="F1534" s="41">
        <v>0.0303</v>
      </c>
      <c r="G1534" s="41">
        <v>0.623</v>
      </c>
      <c r="H1534" s="41">
        <v>0.073</v>
      </c>
      <c r="I1534" s="41">
        <v>52495.0</v>
      </c>
      <c r="J1534" s="41">
        <v>0.716</v>
      </c>
      <c r="K1534" s="55" t="s">
        <v>175</v>
      </c>
      <c r="L1534" s="41" t="s">
        <v>59</v>
      </c>
      <c r="M1534" s="33" t="s">
        <v>52</v>
      </c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</row>
    <row r="1535">
      <c r="A1535" s="41" t="str">
        <f t="shared" si="1"/>
        <v>Marshall Islands-Oceania2012</v>
      </c>
      <c r="B1535" s="65">
        <v>0.0227639968895803</v>
      </c>
      <c r="C1535" s="41">
        <v>0.031</v>
      </c>
      <c r="D1535" s="41">
        <v>71.0</v>
      </c>
      <c r="E1535" s="41">
        <v>66.0</v>
      </c>
      <c r="F1535" s="41">
        <v>0.0303</v>
      </c>
      <c r="G1535" s="41">
        <v>0.623</v>
      </c>
      <c r="H1535" s="41">
        <v>0.073</v>
      </c>
      <c r="I1535" s="41">
        <v>52555.0</v>
      </c>
      <c r="J1535" s="41">
        <v>0.719</v>
      </c>
      <c r="K1535" s="55" t="s">
        <v>175</v>
      </c>
      <c r="L1535" s="41" t="s">
        <v>59</v>
      </c>
      <c r="M1535" s="33" t="s">
        <v>53</v>
      </c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</row>
    <row r="1536">
      <c r="A1536" s="41" t="str">
        <f t="shared" si="1"/>
        <v>Mauritania-Africa2000</v>
      </c>
      <c r="B1536" s="41">
        <v>0.038</v>
      </c>
      <c r="C1536" s="41">
        <v>0.076</v>
      </c>
      <c r="D1536" s="41">
        <v>61.0</v>
      </c>
      <c r="E1536" s="41">
        <v>58.0</v>
      </c>
      <c r="F1536" s="41">
        <v>0.428</v>
      </c>
      <c r="G1536" s="41">
        <v>0.54</v>
      </c>
      <c r="H1536" s="41">
        <v>0.032</v>
      </c>
      <c r="I1536" s="41">
        <v>2708095.0</v>
      </c>
      <c r="J1536" s="41">
        <v>0.492</v>
      </c>
      <c r="K1536" s="55" t="s">
        <v>176</v>
      </c>
      <c r="L1536" s="41" t="s">
        <v>57</v>
      </c>
      <c r="M1536" s="33" t="s">
        <v>40</v>
      </c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</row>
    <row r="1537">
      <c r="A1537" s="41" t="str">
        <f t="shared" si="1"/>
        <v>Mauritania-Africa2001</v>
      </c>
      <c r="B1537" s="41">
        <v>0.038</v>
      </c>
      <c r="C1537" s="41">
        <v>0.076</v>
      </c>
      <c r="D1537" s="41">
        <v>61.0</v>
      </c>
      <c r="E1537" s="41">
        <v>58.0</v>
      </c>
      <c r="F1537" s="41">
        <v>0.426</v>
      </c>
      <c r="G1537" s="41">
        <v>0.543</v>
      </c>
      <c r="H1537" s="41">
        <v>0.032</v>
      </c>
      <c r="I1537" s="41">
        <v>2791403.0</v>
      </c>
      <c r="J1537" s="41">
        <v>0.5</v>
      </c>
      <c r="K1537" s="55" t="s">
        <v>176</v>
      </c>
      <c r="L1537" s="41" t="s">
        <v>57</v>
      </c>
      <c r="M1537" s="33" t="s">
        <v>42</v>
      </c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</row>
    <row r="1538">
      <c r="A1538" s="41" t="str">
        <f t="shared" si="1"/>
        <v>Mauritania-Africa2002</v>
      </c>
      <c r="B1538" s="41">
        <v>0.038</v>
      </c>
      <c r="C1538" s="41">
        <v>0.076</v>
      </c>
      <c r="D1538" s="41">
        <v>61.0</v>
      </c>
      <c r="E1538" s="41">
        <v>58.0</v>
      </c>
      <c r="F1538" s="41">
        <v>0.423</v>
      </c>
      <c r="G1538" s="41">
        <v>0.545</v>
      </c>
      <c r="H1538" s="41">
        <v>0.032</v>
      </c>
      <c r="I1538" s="41">
        <v>2877431.0</v>
      </c>
      <c r="J1538" s="41">
        <v>0.508</v>
      </c>
      <c r="K1538" s="55" t="s">
        <v>176</v>
      </c>
      <c r="L1538" s="41" t="s">
        <v>57</v>
      </c>
      <c r="M1538" s="33" t="s">
        <v>43</v>
      </c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</row>
    <row r="1539">
      <c r="A1539" s="41" t="str">
        <f t="shared" si="1"/>
        <v>Mauritania-Africa2003</v>
      </c>
      <c r="B1539" s="41">
        <v>0.037</v>
      </c>
      <c r="C1539" s="41">
        <v>0.076</v>
      </c>
      <c r="D1539" s="41">
        <v>62.0</v>
      </c>
      <c r="E1539" s="41">
        <v>59.0</v>
      </c>
      <c r="F1539" s="41">
        <v>0.42</v>
      </c>
      <c r="G1539" s="41">
        <v>0.548</v>
      </c>
      <c r="H1539" s="41">
        <v>0.032</v>
      </c>
      <c r="I1539" s="41">
        <v>2965667.0</v>
      </c>
      <c r="J1539" s="41">
        <v>0.516</v>
      </c>
      <c r="K1539" s="55" t="s">
        <v>176</v>
      </c>
      <c r="L1539" s="41" t="s">
        <v>57</v>
      </c>
      <c r="M1539" s="33" t="s">
        <v>44</v>
      </c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</row>
    <row r="1540">
      <c r="A1540" s="41" t="str">
        <f t="shared" si="1"/>
        <v>Mauritania-Africa2004</v>
      </c>
      <c r="B1540" s="41">
        <v>0.037</v>
      </c>
      <c r="C1540" s="41">
        <v>0.075</v>
      </c>
      <c r="D1540" s="41">
        <v>62.0</v>
      </c>
      <c r="E1540" s="41">
        <v>59.0</v>
      </c>
      <c r="F1540" s="41">
        <v>0.418</v>
      </c>
      <c r="G1540" s="41">
        <v>0.551</v>
      </c>
      <c r="H1540" s="41">
        <v>0.032</v>
      </c>
      <c r="I1540" s="41">
        <v>3055425.0</v>
      </c>
      <c r="J1540" s="41">
        <v>0.524</v>
      </c>
      <c r="K1540" s="55" t="s">
        <v>176</v>
      </c>
      <c r="L1540" s="41" t="s">
        <v>57</v>
      </c>
      <c r="M1540" s="33" t="s">
        <v>45</v>
      </c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</row>
    <row r="1541">
      <c r="A1541" s="41" t="str">
        <f t="shared" si="1"/>
        <v>Mauritania-Africa2005</v>
      </c>
      <c r="B1541" s="41">
        <v>0.037</v>
      </c>
      <c r="C1541" s="41">
        <v>0.075</v>
      </c>
      <c r="D1541" s="41">
        <v>62.0</v>
      </c>
      <c r="E1541" s="41">
        <v>59.0</v>
      </c>
      <c r="F1541" s="41">
        <v>0.416</v>
      </c>
      <c r="G1541" s="41">
        <v>0.553</v>
      </c>
      <c r="H1541" s="41">
        <v>0.031</v>
      </c>
      <c r="I1541" s="41">
        <v>3146164.0</v>
      </c>
      <c r="J1541" s="41">
        <v>0.531</v>
      </c>
      <c r="K1541" s="55" t="s">
        <v>176</v>
      </c>
      <c r="L1541" s="41" t="s">
        <v>57</v>
      </c>
      <c r="M1541" s="33" t="s">
        <v>46</v>
      </c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</row>
    <row r="1542">
      <c r="A1542" s="41" t="str">
        <f t="shared" si="1"/>
        <v>Mauritania-Africa2006</v>
      </c>
      <c r="B1542" s="41">
        <v>0.037</v>
      </c>
      <c r="C1542" s="41">
        <v>0.074</v>
      </c>
      <c r="D1542" s="41">
        <v>62.0</v>
      </c>
      <c r="E1542" s="41">
        <v>59.0</v>
      </c>
      <c r="F1542" s="41">
        <v>0.413</v>
      </c>
      <c r="G1542" s="41">
        <v>0.555</v>
      </c>
      <c r="H1542" s="41">
        <v>0.031</v>
      </c>
      <c r="I1542" s="41">
        <v>3237713.0</v>
      </c>
      <c r="J1542" s="41">
        <v>0.539</v>
      </c>
      <c r="K1542" s="55" t="s">
        <v>176</v>
      </c>
      <c r="L1542" s="41" t="s">
        <v>57</v>
      </c>
      <c r="M1542" s="33" t="s">
        <v>47</v>
      </c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</row>
    <row r="1543">
      <c r="A1543" s="41" t="str">
        <f t="shared" si="1"/>
        <v>Mauritania-Africa2007</v>
      </c>
      <c r="B1543" s="41">
        <v>0.036</v>
      </c>
      <c r="C1543" s="41">
        <v>0.073</v>
      </c>
      <c r="D1543" s="41">
        <v>62.0</v>
      </c>
      <c r="E1543" s="41">
        <v>59.0</v>
      </c>
      <c r="F1543" s="41">
        <v>0.411</v>
      </c>
      <c r="G1543" s="41">
        <v>0.557</v>
      </c>
      <c r="H1543" s="41">
        <v>0.031</v>
      </c>
      <c r="I1543" s="41">
        <v>3330037.0</v>
      </c>
      <c r="J1543" s="41">
        <v>0.546</v>
      </c>
      <c r="K1543" s="55" t="s">
        <v>176</v>
      </c>
      <c r="L1543" s="41" t="s">
        <v>57</v>
      </c>
      <c r="M1543" s="33" t="s">
        <v>48</v>
      </c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</row>
    <row r="1544">
      <c r="A1544" s="41" t="str">
        <f t="shared" si="1"/>
        <v>Mauritania-Africa2008</v>
      </c>
      <c r="B1544" s="41">
        <v>0.036</v>
      </c>
      <c r="C1544" s="41">
        <v>0.072</v>
      </c>
      <c r="D1544" s="41">
        <v>62.0</v>
      </c>
      <c r="E1544" s="41">
        <v>59.0</v>
      </c>
      <c r="F1544" s="41">
        <v>0.409</v>
      </c>
      <c r="G1544" s="41">
        <v>0.559</v>
      </c>
      <c r="H1544" s="41">
        <v>0.031</v>
      </c>
      <c r="I1544" s="41">
        <v>3422901.0</v>
      </c>
      <c r="J1544" s="41">
        <v>0.553</v>
      </c>
      <c r="K1544" s="55" t="s">
        <v>176</v>
      </c>
      <c r="L1544" s="41" t="s">
        <v>57</v>
      </c>
      <c r="M1544" s="33" t="s">
        <v>49</v>
      </c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</row>
    <row r="1545">
      <c r="A1545" s="41" t="str">
        <f t="shared" si="1"/>
        <v>Mauritania-Africa2009</v>
      </c>
      <c r="B1545" s="41">
        <v>0.036</v>
      </c>
      <c r="C1545" s="41">
        <v>0.071</v>
      </c>
      <c r="D1545" s="41">
        <v>62.0</v>
      </c>
      <c r="E1545" s="41">
        <v>59.0</v>
      </c>
      <c r="F1545" s="41">
        <v>0.407</v>
      </c>
      <c r="G1545" s="41">
        <v>0.561</v>
      </c>
      <c r="H1545" s="41">
        <v>0.031</v>
      </c>
      <c r="I1545" s="41">
        <v>3516077.0</v>
      </c>
      <c r="J1545" s="41">
        <v>0.56</v>
      </c>
      <c r="K1545" s="55" t="s">
        <v>176</v>
      </c>
      <c r="L1545" s="41" t="s">
        <v>57</v>
      </c>
      <c r="M1545" s="33" t="s">
        <v>50</v>
      </c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</row>
    <row r="1546">
      <c r="A1546" s="41" t="str">
        <f t="shared" si="1"/>
        <v>Mauritania-Africa2010</v>
      </c>
      <c r="B1546" s="41">
        <v>0.035</v>
      </c>
      <c r="C1546" s="41">
        <v>0.07</v>
      </c>
      <c r="D1546" s="41">
        <v>63.0</v>
      </c>
      <c r="E1546" s="41">
        <v>60.0</v>
      </c>
      <c r="F1546" s="41">
        <v>0.406</v>
      </c>
      <c r="G1546" s="41">
        <v>0.563</v>
      </c>
      <c r="H1546" s="41">
        <v>0.031</v>
      </c>
      <c r="I1546" s="41">
        <v>3609420.0</v>
      </c>
      <c r="J1546" s="41">
        <v>0.567</v>
      </c>
      <c r="K1546" s="55" t="s">
        <v>176</v>
      </c>
      <c r="L1546" s="41" t="s">
        <v>57</v>
      </c>
      <c r="M1546" s="33" t="s">
        <v>51</v>
      </c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</row>
    <row r="1547">
      <c r="A1547" s="41" t="str">
        <f t="shared" si="1"/>
        <v>Mauritania-Africa2011</v>
      </c>
      <c r="B1547" s="41">
        <v>0.035</v>
      </c>
      <c r="C1547" s="41">
        <v>0.069</v>
      </c>
      <c r="D1547" s="41">
        <v>63.0</v>
      </c>
      <c r="E1547" s="41">
        <v>60.0</v>
      </c>
      <c r="F1547" s="41">
        <v>0.404</v>
      </c>
      <c r="G1547" s="41">
        <v>0.565</v>
      </c>
      <c r="H1547" s="41">
        <v>0.031</v>
      </c>
      <c r="I1547" s="41">
        <v>3702763.0</v>
      </c>
      <c r="J1547" s="41">
        <v>0.573</v>
      </c>
      <c r="K1547" s="55" t="s">
        <v>176</v>
      </c>
      <c r="L1547" s="41" t="s">
        <v>57</v>
      </c>
      <c r="M1547" s="33" t="s">
        <v>52</v>
      </c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</row>
    <row r="1548">
      <c r="A1548" s="41" t="str">
        <f t="shared" si="1"/>
        <v>Mauritania-Africa2012</v>
      </c>
      <c r="B1548" s="41">
        <v>0.034</v>
      </c>
      <c r="C1548" s="41">
        <v>0.068</v>
      </c>
      <c r="D1548" s="41">
        <v>63.0</v>
      </c>
      <c r="E1548" s="41">
        <v>60.0</v>
      </c>
      <c r="F1548" s="41">
        <v>0.402</v>
      </c>
      <c r="G1548" s="41">
        <v>0.566</v>
      </c>
      <c r="H1548" s="41">
        <v>0.032</v>
      </c>
      <c r="I1548" s="41">
        <v>3796141.0</v>
      </c>
      <c r="J1548" s="41">
        <v>0.58</v>
      </c>
      <c r="K1548" s="55" t="s">
        <v>176</v>
      </c>
      <c r="L1548" s="41" t="s">
        <v>57</v>
      </c>
      <c r="M1548" s="33" t="s">
        <v>53</v>
      </c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</row>
    <row r="1549">
      <c r="A1549" s="41" t="str">
        <f t="shared" si="1"/>
        <v>Mauritius-Africa2000</v>
      </c>
      <c r="B1549" s="41">
        <v>0.017</v>
      </c>
      <c r="C1549" s="41">
        <v>0.016</v>
      </c>
      <c r="D1549" s="41">
        <v>75.0</v>
      </c>
      <c r="E1549" s="41">
        <v>68.0</v>
      </c>
      <c r="F1549" s="41">
        <v>0.258</v>
      </c>
      <c r="G1549" s="41">
        <v>0.681</v>
      </c>
      <c r="H1549" s="41">
        <v>0.061</v>
      </c>
      <c r="I1549" s="41">
        <v>1186873.0</v>
      </c>
      <c r="J1549" s="41">
        <v>0.427</v>
      </c>
      <c r="K1549" s="55" t="s">
        <v>177</v>
      </c>
      <c r="L1549" s="41" t="s">
        <v>57</v>
      </c>
      <c r="M1549" s="33" t="s">
        <v>40</v>
      </c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</row>
    <row r="1550">
      <c r="A1550" s="41" t="str">
        <f t="shared" si="1"/>
        <v>Mauritius-Africa2001</v>
      </c>
      <c r="B1550" s="41">
        <v>0.016</v>
      </c>
      <c r="C1550" s="41">
        <v>0.015</v>
      </c>
      <c r="D1550" s="41">
        <v>75.0</v>
      </c>
      <c r="E1550" s="41">
        <v>68.0</v>
      </c>
      <c r="F1550" s="41">
        <v>0.255</v>
      </c>
      <c r="G1550" s="41">
        <v>0.683</v>
      </c>
      <c r="H1550" s="41">
        <v>0.063</v>
      </c>
      <c r="I1550" s="41">
        <v>1199881.0</v>
      </c>
      <c r="J1550" s="41">
        <v>0.425</v>
      </c>
      <c r="K1550" s="55" t="s">
        <v>177</v>
      </c>
      <c r="L1550" s="41" t="s">
        <v>57</v>
      </c>
      <c r="M1550" s="33" t="s">
        <v>42</v>
      </c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</row>
    <row r="1551">
      <c r="A1551" s="41" t="str">
        <f t="shared" si="1"/>
        <v>Mauritius-Africa2002</v>
      </c>
      <c r="B1551" s="41">
        <v>0.017</v>
      </c>
      <c r="C1551" s="41">
        <v>0.014</v>
      </c>
      <c r="D1551" s="41">
        <v>76.0</v>
      </c>
      <c r="E1551" s="41">
        <v>69.0</v>
      </c>
      <c r="F1551" s="41">
        <v>0.252</v>
      </c>
      <c r="G1551" s="41">
        <v>0.685</v>
      </c>
      <c r="H1551" s="41">
        <v>0.064</v>
      </c>
      <c r="I1551" s="41">
        <v>1210196.0</v>
      </c>
      <c r="J1551" s="41">
        <v>0.423</v>
      </c>
      <c r="K1551" s="55" t="s">
        <v>177</v>
      </c>
      <c r="L1551" s="41" t="s">
        <v>57</v>
      </c>
      <c r="M1551" s="33" t="s">
        <v>43</v>
      </c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</row>
    <row r="1552">
      <c r="A1552" s="41" t="str">
        <f t="shared" si="1"/>
        <v>Mauritius-Africa2003</v>
      </c>
      <c r="B1552" s="41">
        <v>0.016</v>
      </c>
      <c r="C1552" s="41">
        <v>0.014</v>
      </c>
      <c r="D1552" s="41">
        <v>76.0</v>
      </c>
      <c r="E1552" s="41">
        <v>69.0</v>
      </c>
      <c r="F1552" s="41">
        <v>0.249</v>
      </c>
      <c r="G1552" s="41">
        <v>0.687</v>
      </c>
      <c r="H1552" s="41">
        <v>0.064</v>
      </c>
      <c r="I1552" s="41">
        <v>1222811.0</v>
      </c>
      <c r="J1552" s="41">
        <v>0.42</v>
      </c>
      <c r="K1552" s="55" t="s">
        <v>177</v>
      </c>
      <c r="L1552" s="41" t="s">
        <v>57</v>
      </c>
      <c r="M1552" s="33" t="s">
        <v>44</v>
      </c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</row>
    <row r="1553">
      <c r="A1553" s="41" t="str">
        <f t="shared" si="1"/>
        <v>Mauritius-Africa2004</v>
      </c>
      <c r="B1553" s="41">
        <v>0.016</v>
      </c>
      <c r="C1553" s="41">
        <v>0.014</v>
      </c>
      <c r="D1553" s="41">
        <v>76.0</v>
      </c>
      <c r="E1553" s="41">
        <v>69.0</v>
      </c>
      <c r="F1553" s="41">
        <v>0.246</v>
      </c>
      <c r="G1553" s="41">
        <v>0.689</v>
      </c>
      <c r="H1553" s="41">
        <v>0.065</v>
      </c>
      <c r="I1553" s="41">
        <v>1233386.0</v>
      </c>
      <c r="J1553" s="41">
        <v>0.418</v>
      </c>
      <c r="K1553" s="55" t="s">
        <v>177</v>
      </c>
      <c r="L1553" s="41" t="s">
        <v>57</v>
      </c>
      <c r="M1553" s="33" t="s">
        <v>45</v>
      </c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</row>
    <row r="1554">
      <c r="A1554" s="41" t="str">
        <f t="shared" si="1"/>
        <v>Mauritius-Africa2005</v>
      </c>
      <c r="B1554" s="41">
        <v>0.015</v>
      </c>
      <c r="C1554" s="41">
        <v>0.014</v>
      </c>
      <c r="D1554" s="41">
        <v>76.0</v>
      </c>
      <c r="E1554" s="41">
        <v>69.0</v>
      </c>
      <c r="F1554" s="41">
        <v>0.242</v>
      </c>
      <c r="G1554" s="41">
        <v>0.692</v>
      </c>
      <c r="H1554" s="41">
        <v>0.066</v>
      </c>
      <c r="I1554" s="41">
        <v>1243253.0</v>
      </c>
      <c r="J1554" s="41">
        <v>0.416</v>
      </c>
      <c r="K1554" s="55" t="s">
        <v>177</v>
      </c>
      <c r="L1554" s="41" t="s">
        <v>57</v>
      </c>
      <c r="M1554" s="33" t="s">
        <v>46</v>
      </c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</row>
    <row r="1555">
      <c r="A1555" s="41" t="str">
        <f t="shared" si="1"/>
        <v>Mauritius-Africa2006</v>
      </c>
      <c r="B1555" s="41">
        <v>0.014</v>
      </c>
      <c r="C1555" s="41">
        <v>0.014</v>
      </c>
      <c r="D1555" s="41">
        <v>76.0</v>
      </c>
      <c r="E1555" s="41">
        <v>69.0</v>
      </c>
      <c r="F1555" s="41">
        <v>0.236</v>
      </c>
      <c r="G1555" s="41">
        <v>0.696</v>
      </c>
      <c r="H1555" s="41">
        <v>0.068</v>
      </c>
      <c r="I1555" s="41">
        <v>1252698.0</v>
      </c>
      <c r="J1555" s="41">
        <v>0.414</v>
      </c>
      <c r="K1555" s="55" t="s">
        <v>177</v>
      </c>
      <c r="L1555" s="41" t="s">
        <v>57</v>
      </c>
      <c r="M1555" s="33" t="s">
        <v>47</v>
      </c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</row>
    <row r="1556">
      <c r="A1556" s="41" t="str">
        <f t="shared" si="1"/>
        <v>Mauritius-Africa2007</v>
      </c>
      <c r="B1556" s="41">
        <v>0.014</v>
      </c>
      <c r="C1556" s="41">
        <v>0.014</v>
      </c>
      <c r="D1556" s="41">
        <v>76.0</v>
      </c>
      <c r="E1556" s="41">
        <v>69.0</v>
      </c>
      <c r="F1556" s="41">
        <v>0.23</v>
      </c>
      <c r="G1556" s="41">
        <v>0.7</v>
      </c>
      <c r="H1556" s="41">
        <v>0.07</v>
      </c>
      <c r="I1556" s="41">
        <v>1260403.0</v>
      </c>
      <c r="J1556" s="41">
        <v>0.412</v>
      </c>
      <c r="K1556" s="55" t="s">
        <v>177</v>
      </c>
      <c r="L1556" s="41" t="s">
        <v>57</v>
      </c>
      <c r="M1556" s="33" t="s">
        <v>48</v>
      </c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</row>
    <row r="1557">
      <c r="A1557" s="41" t="str">
        <f t="shared" si="1"/>
        <v>Mauritius-Africa2008</v>
      </c>
      <c r="B1557" s="41">
        <v>0.013</v>
      </c>
      <c r="C1557" s="41">
        <v>0.014</v>
      </c>
      <c r="D1557" s="41">
        <v>76.0</v>
      </c>
      <c r="E1557" s="41">
        <v>69.0</v>
      </c>
      <c r="F1557" s="41">
        <v>0.224</v>
      </c>
      <c r="G1557" s="41">
        <v>0.704</v>
      </c>
      <c r="H1557" s="41">
        <v>0.072</v>
      </c>
      <c r="I1557" s="41">
        <v>1268565.0</v>
      </c>
      <c r="J1557" s="41">
        <v>0.41</v>
      </c>
      <c r="K1557" s="55" t="s">
        <v>177</v>
      </c>
      <c r="L1557" s="41" t="s">
        <v>57</v>
      </c>
      <c r="M1557" s="33" t="s">
        <v>49</v>
      </c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</row>
    <row r="1558">
      <c r="A1558" s="41" t="str">
        <f t="shared" si="1"/>
        <v>Mauritius-Africa2009</v>
      </c>
      <c r="B1558" s="41">
        <v>0.012</v>
      </c>
      <c r="C1558" s="41">
        <v>0.014</v>
      </c>
      <c r="D1558" s="41">
        <v>77.0</v>
      </c>
      <c r="E1558" s="41">
        <v>69.0</v>
      </c>
      <c r="F1558" s="41">
        <v>0.217</v>
      </c>
      <c r="G1558" s="41">
        <v>0.708</v>
      </c>
      <c r="H1558" s="41">
        <v>0.075</v>
      </c>
      <c r="I1558" s="41">
        <v>1275032.0</v>
      </c>
      <c r="J1558" s="41">
        <v>0.408</v>
      </c>
      <c r="K1558" s="55" t="s">
        <v>177</v>
      </c>
      <c r="L1558" s="41" t="s">
        <v>57</v>
      </c>
      <c r="M1558" s="33" t="s">
        <v>50</v>
      </c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</row>
    <row r="1559">
      <c r="A1559" s="41" t="str">
        <f t="shared" si="1"/>
        <v>Mauritius-Africa2010</v>
      </c>
      <c r="B1559" s="41">
        <v>0.012</v>
      </c>
      <c r="C1559" s="41">
        <v>0.013</v>
      </c>
      <c r="D1559" s="41">
        <v>77.0</v>
      </c>
      <c r="E1559" s="41">
        <v>69.0</v>
      </c>
      <c r="F1559" s="41">
        <v>0.212</v>
      </c>
      <c r="G1559" s="41">
        <v>0.711</v>
      </c>
      <c r="H1559" s="41">
        <v>0.077</v>
      </c>
      <c r="I1559" s="41">
        <v>1280924.0</v>
      </c>
      <c r="J1559" s="41">
        <v>0.406</v>
      </c>
      <c r="K1559" s="55" t="s">
        <v>177</v>
      </c>
      <c r="L1559" s="41" t="s">
        <v>57</v>
      </c>
      <c r="M1559" s="33" t="s">
        <v>51</v>
      </c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</row>
    <row r="1560">
      <c r="A1560" s="41" t="str">
        <f t="shared" si="1"/>
        <v>Mauritius-Africa2011</v>
      </c>
      <c r="B1560" s="41">
        <v>0.011</v>
      </c>
      <c r="C1560" s="41">
        <v>0.013</v>
      </c>
      <c r="D1560" s="41">
        <v>77.0</v>
      </c>
      <c r="E1560" s="41">
        <v>70.0</v>
      </c>
      <c r="F1560" s="41">
        <v>0.206</v>
      </c>
      <c r="G1560" s="41">
        <v>0.713</v>
      </c>
      <c r="H1560" s="41">
        <v>0.08</v>
      </c>
      <c r="I1560" s="41">
        <v>1286051.0</v>
      </c>
      <c r="J1560" s="41">
        <v>0.404</v>
      </c>
      <c r="K1560" s="55" t="s">
        <v>177</v>
      </c>
      <c r="L1560" s="41" t="s">
        <v>57</v>
      </c>
      <c r="M1560" s="33" t="s">
        <v>52</v>
      </c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</row>
    <row r="1561">
      <c r="A1561" s="41" t="str">
        <f t="shared" si="1"/>
        <v>Mauritius-Africa2012</v>
      </c>
      <c r="B1561" s="41">
        <v>0.011</v>
      </c>
      <c r="C1561" s="41">
        <v>0.013</v>
      </c>
      <c r="D1561" s="41">
        <v>77.0</v>
      </c>
      <c r="E1561" s="41">
        <v>70.0</v>
      </c>
      <c r="F1561" s="41">
        <v>0.202</v>
      </c>
      <c r="G1561" s="41">
        <v>0.715</v>
      </c>
      <c r="H1561" s="41">
        <v>0.084</v>
      </c>
      <c r="I1561" s="41">
        <v>1291167.0</v>
      </c>
      <c r="J1561" s="41">
        <v>0.402</v>
      </c>
      <c r="K1561" s="55" t="s">
        <v>177</v>
      </c>
      <c r="L1561" s="41" t="s">
        <v>57</v>
      </c>
      <c r="M1561" s="33" t="s">
        <v>53</v>
      </c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</row>
    <row r="1562">
      <c r="A1562" s="41" t="str">
        <f t="shared" si="1"/>
        <v>Mexico-The Americas2000</v>
      </c>
      <c r="B1562" s="41">
        <v>0.024</v>
      </c>
      <c r="C1562" s="41">
        <v>0.022</v>
      </c>
      <c r="D1562" s="41">
        <v>77.0</v>
      </c>
      <c r="E1562" s="41">
        <v>72.0</v>
      </c>
      <c r="F1562" s="41">
        <v>0.341</v>
      </c>
      <c r="G1562" s="41">
        <v>0.61</v>
      </c>
      <c r="H1562" s="41">
        <v>0.049</v>
      </c>
      <c r="I1562" s="41">
        <v>1.03873607E8</v>
      </c>
      <c r="J1562" s="41">
        <v>0.747</v>
      </c>
      <c r="K1562" s="55" t="s">
        <v>178</v>
      </c>
      <c r="L1562" s="41" t="s">
        <v>63</v>
      </c>
      <c r="M1562" s="33" t="s">
        <v>40</v>
      </c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</row>
    <row r="1563">
      <c r="A1563" s="41" t="str">
        <f t="shared" si="1"/>
        <v>Mexico-The Americas2001</v>
      </c>
      <c r="B1563" s="41">
        <v>0.024</v>
      </c>
      <c r="C1563" s="41">
        <v>0.02</v>
      </c>
      <c r="D1563" s="41">
        <v>77.0</v>
      </c>
      <c r="E1563" s="41">
        <v>72.0</v>
      </c>
      <c r="F1563" s="41">
        <v>0.337</v>
      </c>
      <c r="G1563" s="41">
        <v>0.613</v>
      </c>
      <c r="H1563" s="41">
        <v>0.05</v>
      </c>
      <c r="I1563" s="41">
        <v>1.05339877E8</v>
      </c>
      <c r="J1563" s="41">
        <v>0.75</v>
      </c>
      <c r="K1563" s="55" t="s">
        <v>178</v>
      </c>
      <c r="L1563" s="41" t="s">
        <v>63</v>
      </c>
      <c r="M1563" s="33" t="s">
        <v>42</v>
      </c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</row>
    <row r="1564">
      <c r="A1564" s="41" t="str">
        <f t="shared" si="1"/>
        <v>Mexico-The Americas2002</v>
      </c>
      <c r="B1564" s="41">
        <v>0.023</v>
      </c>
      <c r="C1564" s="41">
        <v>0.019</v>
      </c>
      <c r="D1564" s="41">
        <v>77.0</v>
      </c>
      <c r="E1564" s="41">
        <v>72.0</v>
      </c>
      <c r="F1564" s="41">
        <v>0.334</v>
      </c>
      <c r="G1564" s="41">
        <v>0.615</v>
      </c>
      <c r="H1564" s="41">
        <v>0.051</v>
      </c>
      <c r="I1564" s="41">
        <v>1.06723661E8</v>
      </c>
      <c r="J1564" s="41">
        <v>0.754</v>
      </c>
      <c r="K1564" s="55" t="s">
        <v>178</v>
      </c>
      <c r="L1564" s="41" t="s">
        <v>63</v>
      </c>
      <c r="M1564" s="33" t="s">
        <v>43</v>
      </c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</row>
    <row r="1565">
      <c r="A1565" s="41" t="str">
        <f t="shared" si="1"/>
        <v>Mexico-The Americas2003</v>
      </c>
      <c r="B1565" s="41">
        <v>0.023</v>
      </c>
      <c r="C1565" s="41">
        <v>0.018</v>
      </c>
      <c r="D1565" s="41">
        <v>78.0</v>
      </c>
      <c r="E1565" s="41">
        <v>73.0</v>
      </c>
      <c r="F1565" s="41">
        <v>0.33</v>
      </c>
      <c r="G1565" s="41">
        <v>0.618</v>
      </c>
      <c r="H1565" s="41">
        <v>0.051</v>
      </c>
      <c r="I1565" s="41">
        <v>1.08056312E8</v>
      </c>
      <c r="J1565" s="41">
        <v>0.757</v>
      </c>
      <c r="K1565" s="55" t="s">
        <v>178</v>
      </c>
      <c r="L1565" s="41" t="s">
        <v>63</v>
      </c>
      <c r="M1565" s="33" t="s">
        <v>44</v>
      </c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</row>
    <row r="1566">
      <c r="A1566" s="41" t="str">
        <f t="shared" si="1"/>
        <v>Mexico-The Americas2004</v>
      </c>
      <c r="B1566" s="41">
        <v>0.022</v>
      </c>
      <c r="C1566" s="41">
        <v>0.017</v>
      </c>
      <c r="D1566" s="41">
        <v>78.0</v>
      </c>
      <c r="E1566" s="41">
        <v>73.0</v>
      </c>
      <c r="F1566" s="41">
        <v>0.327</v>
      </c>
      <c r="G1566" s="41">
        <v>0.621</v>
      </c>
      <c r="H1566" s="41">
        <v>0.052</v>
      </c>
      <c r="I1566" s="41">
        <v>1.0938155E8</v>
      </c>
      <c r="J1566" s="41">
        <v>0.76</v>
      </c>
      <c r="K1566" s="55" t="s">
        <v>178</v>
      </c>
      <c r="L1566" s="41" t="s">
        <v>63</v>
      </c>
      <c r="M1566" s="33" t="s">
        <v>45</v>
      </c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</row>
    <row r="1567">
      <c r="A1567" s="41" t="str">
        <f t="shared" si="1"/>
        <v>Mexico-The Americas2005</v>
      </c>
      <c r="B1567" s="41">
        <v>0.022</v>
      </c>
      <c r="C1567" s="41">
        <v>0.017</v>
      </c>
      <c r="D1567" s="41">
        <v>78.0</v>
      </c>
      <c r="E1567" s="41">
        <v>73.0</v>
      </c>
      <c r="F1567" s="41">
        <v>0.323</v>
      </c>
      <c r="G1567" s="41">
        <v>0.624</v>
      </c>
      <c r="H1567" s="41">
        <v>0.053</v>
      </c>
      <c r="I1567" s="41">
        <v>1.10731826E8</v>
      </c>
      <c r="J1567" s="41">
        <v>0.763</v>
      </c>
      <c r="K1567" s="55" t="s">
        <v>178</v>
      </c>
      <c r="L1567" s="41" t="s">
        <v>63</v>
      </c>
      <c r="M1567" s="33" t="s">
        <v>46</v>
      </c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</row>
    <row r="1568">
      <c r="A1568" s="41" t="str">
        <f t="shared" si="1"/>
        <v>Mexico-The Americas2006</v>
      </c>
      <c r="B1568" s="41">
        <v>0.021</v>
      </c>
      <c r="C1568" s="41">
        <v>0.016</v>
      </c>
      <c r="D1568" s="41">
        <v>78.0</v>
      </c>
      <c r="E1568" s="41">
        <v>73.0</v>
      </c>
      <c r="F1568" s="41">
        <v>0.319</v>
      </c>
      <c r="G1568" s="41">
        <v>0.627</v>
      </c>
      <c r="H1568" s="41">
        <v>0.054</v>
      </c>
      <c r="I1568" s="41">
        <v>1.12116694E8</v>
      </c>
      <c r="J1568" s="41">
        <v>0.766</v>
      </c>
      <c r="K1568" s="55" t="s">
        <v>178</v>
      </c>
      <c r="L1568" s="41" t="s">
        <v>63</v>
      </c>
      <c r="M1568" s="33" t="s">
        <v>47</v>
      </c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</row>
    <row r="1569">
      <c r="A1569" s="41" t="str">
        <f t="shared" si="1"/>
        <v>Mexico-The Americas2007</v>
      </c>
      <c r="B1569" s="41">
        <v>0.021</v>
      </c>
      <c r="C1569" s="41">
        <v>0.016</v>
      </c>
      <c r="D1569" s="41">
        <v>78.0</v>
      </c>
      <c r="E1569" s="41">
        <v>74.0</v>
      </c>
      <c r="F1569" s="41">
        <v>0.314</v>
      </c>
      <c r="G1569" s="41">
        <v>0.63</v>
      </c>
      <c r="H1569" s="41">
        <v>0.056</v>
      </c>
      <c r="I1569" s="41">
        <v>1.13529819E8</v>
      </c>
      <c r="J1569" s="41">
        <v>0.769</v>
      </c>
      <c r="K1569" s="55" t="s">
        <v>178</v>
      </c>
      <c r="L1569" s="41" t="s">
        <v>63</v>
      </c>
      <c r="M1569" s="33" t="s">
        <v>48</v>
      </c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</row>
    <row r="1570">
      <c r="A1570" s="41" t="str">
        <f t="shared" si="1"/>
        <v>Mexico-The Americas2008</v>
      </c>
      <c r="B1570" s="41">
        <v>0.02</v>
      </c>
      <c r="C1570" s="41">
        <v>0.015</v>
      </c>
      <c r="D1570" s="41">
        <v>79.0</v>
      </c>
      <c r="E1570" s="41">
        <v>74.0</v>
      </c>
      <c r="F1570" s="41">
        <v>0.31</v>
      </c>
      <c r="G1570" s="41">
        <v>0.633</v>
      </c>
      <c r="H1570" s="41">
        <v>0.057</v>
      </c>
      <c r="I1570" s="41">
        <v>1.14968039E8</v>
      </c>
      <c r="J1570" s="41">
        <v>0.772</v>
      </c>
      <c r="K1570" s="55" t="s">
        <v>178</v>
      </c>
      <c r="L1570" s="41" t="s">
        <v>63</v>
      </c>
      <c r="M1570" s="33" t="s">
        <v>49</v>
      </c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</row>
    <row r="1571">
      <c r="A1571" s="41" t="str">
        <f t="shared" si="1"/>
        <v>Mexico-The Americas2009</v>
      </c>
      <c r="B1571" s="41">
        <v>0.02</v>
      </c>
      <c r="C1571" s="41">
        <v>0.015</v>
      </c>
      <c r="D1571" s="41">
        <v>79.0</v>
      </c>
      <c r="E1571" s="41">
        <v>74.0</v>
      </c>
      <c r="F1571" s="41">
        <v>0.305</v>
      </c>
      <c r="G1571" s="41">
        <v>0.636</v>
      </c>
      <c r="H1571" s="41">
        <v>0.058</v>
      </c>
      <c r="I1571" s="41">
        <v>1.16422752E8</v>
      </c>
      <c r="J1571" s="41">
        <v>0.775</v>
      </c>
      <c r="K1571" s="55" t="s">
        <v>178</v>
      </c>
      <c r="L1571" s="41" t="s">
        <v>63</v>
      </c>
      <c r="M1571" s="33" t="s">
        <v>50</v>
      </c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</row>
    <row r="1572">
      <c r="A1572" s="41" t="str">
        <f t="shared" si="1"/>
        <v>Mexico-The Americas2010</v>
      </c>
      <c r="B1572" s="41">
        <v>0.02</v>
      </c>
      <c r="C1572" s="41">
        <v>0.014</v>
      </c>
      <c r="D1572" s="41">
        <v>79.0</v>
      </c>
      <c r="E1572" s="41">
        <v>74.0</v>
      </c>
      <c r="F1572" s="41">
        <v>0.3</v>
      </c>
      <c r="G1572" s="41">
        <v>0.64</v>
      </c>
      <c r="H1572" s="41">
        <v>0.06</v>
      </c>
      <c r="I1572" s="41">
        <v>1.17886404E8</v>
      </c>
      <c r="J1572" s="41">
        <v>0.778</v>
      </c>
      <c r="K1572" s="55" t="s">
        <v>178</v>
      </c>
      <c r="L1572" s="41" t="s">
        <v>63</v>
      </c>
      <c r="M1572" s="33" t="s">
        <v>51</v>
      </c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</row>
    <row r="1573">
      <c r="A1573" s="41" t="str">
        <f t="shared" si="1"/>
        <v>Mexico-The Americas2011</v>
      </c>
      <c r="B1573" s="41">
        <v>0.019</v>
      </c>
      <c r="C1573" s="41">
        <v>0.014</v>
      </c>
      <c r="D1573" s="41">
        <v>79.0</v>
      </c>
      <c r="E1573" s="41">
        <v>75.0</v>
      </c>
      <c r="F1573" s="41">
        <v>0.295</v>
      </c>
      <c r="G1573" s="41">
        <v>0.643</v>
      </c>
      <c r="H1573" s="41">
        <v>0.061</v>
      </c>
      <c r="I1573" s="41">
        <v>1.19361233E8</v>
      </c>
      <c r="J1573" s="41">
        <v>0.781</v>
      </c>
      <c r="K1573" s="55" t="s">
        <v>178</v>
      </c>
      <c r="L1573" s="41" t="s">
        <v>63</v>
      </c>
      <c r="M1573" s="33" t="s">
        <v>52</v>
      </c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</row>
    <row r="1574">
      <c r="A1574" s="41" t="str">
        <f t="shared" si="1"/>
        <v>Mexico-The Americas2012</v>
      </c>
      <c r="B1574" s="41">
        <v>0.019</v>
      </c>
      <c r="C1574" s="41">
        <v>0.013</v>
      </c>
      <c r="D1574" s="41">
        <v>80.0</v>
      </c>
      <c r="E1574" s="41">
        <v>75.0</v>
      </c>
      <c r="F1574" s="41">
        <v>0.29</v>
      </c>
      <c r="G1574" s="41">
        <v>0.647</v>
      </c>
      <c r="H1574" s="41">
        <v>0.063</v>
      </c>
      <c r="I1574" s="41">
        <v>1.20847477E8</v>
      </c>
      <c r="J1574" s="41">
        <v>0.784</v>
      </c>
      <c r="K1574" s="55" t="s">
        <v>178</v>
      </c>
      <c r="L1574" s="41" t="s">
        <v>63</v>
      </c>
      <c r="M1574" s="33" t="s">
        <v>53</v>
      </c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</row>
    <row r="1575">
      <c r="A1575" s="41" t="str">
        <f t="shared" si="1"/>
        <v>Micronesia, Fed. Sts.-Oceania2000</v>
      </c>
      <c r="B1575" s="41">
        <v>0.03</v>
      </c>
      <c r="C1575" s="41">
        <v>0.042</v>
      </c>
      <c r="D1575" s="41">
        <v>68.0</v>
      </c>
      <c r="E1575" s="41">
        <v>67.0</v>
      </c>
      <c r="F1575" s="41">
        <v>0.403</v>
      </c>
      <c r="G1575" s="41">
        <v>0.56</v>
      </c>
      <c r="H1575" s="41">
        <v>0.037</v>
      </c>
      <c r="I1575" s="41">
        <v>107430.0</v>
      </c>
      <c r="J1575" s="41">
        <v>0.223</v>
      </c>
      <c r="K1575" s="55" t="s">
        <v>179</v>
      </c>
      <c r="L1575" s="41" t="s">
        <v>59</v>
      </c>
      <c r="M1575" s="33" t="s">
        <v>40</v>
      </c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</row>
    <row r="1576">
      <c r="A1576" s="41" t="str">
        <f t="shared" si="1"/>
        <v>Micronesia, Fed. Sts.-Oceania2001</v>
      </c>
      <c r="B1576" s="41">
        <v>0.029</v>
      </c>
      <c r="C1576" s="41">
        <v>0.041</v>
      </c>
      <c r="D1576" s="41">
        <v>68.0</v>
      </c>
      <c r="E1576" s="41">
        <v>67.0</v>
      </c>
      <c r="F1576" s="41">
        <v>0.399</v>
      </c>
      <c r="G1576" s="41">
        <v>0.563</v>
      </c>
      <c r="H1576" s="41">
        <v>0.038</v>
      </c>
      <c r="I1576" s="41">
        <v>107170.0</v>
      </c>
      <c r="J1576" s="41">
        <v>0.223</v>
      </c>
      <c r="K1576" s="55" t="s">
        <v>179</v>
      </c>
      <c r="L1576" s="41" t="s">
        <v>59</v>
      </c>
      <c r="M1576" s="33" t="s">
        <v>42</v>
      </c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</row>
    <row r="1577">
      <c r="A1577" s="41" t="str">
        <f t="shared" si="1"/>
        <v>Micronesia, Fed. Sts.-Oceania2002</v>
      </c>
      <c r="B1577" s="41">
        <v>0.028</v>
      </c>
      <c r="C1577" s="41">
        <v>0.04</v>
      </c>
      <c r="D1577" s="41">
        <v>68.0</v>
      </c>
      <c r="E1577" s="41">
        <v>67.0</v>
      </c>
      <c r="F1577" s="41">
        <v>0.395</v>
      </c>
      <c r="G1577" s="41">
        <v>0.566</v>
      </c>
      <c r="H1577" s="41">
        <v>0.039</v>
      </c>
      <c r="I1577" s="41">
        <v>106983.0</v>
      </c>
      <c r="J1577" s="41">
        <v>0.223</v>
      </c>
      <c r="K1577" s="55" t="s">
        <v>179</v>
      </c>
      <c r="L1577" s="41" t="s">
        <v>59</v>
      </c>
      <c r="M1577" s="33" t="s">
        <v>43</v>
      </c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</row>
    <row r="1578">
      <c r="A1578" s="41" t="str">
        <f t="shared" si="1"/>
        <v>Micronesia, Fed. Sts.-Oceania2003</v>
      </c>
      <c r="B1578" s="41">
        <v>0.028</v>
      </c>
      <c r="C1578" s="41">
        <v>0.039</v>
      </c>
      <c r="D1578" s="41">
        <v>68.0</v>
      </c>
      <c r="E1578" s="41">
        <v>67.0</v>
      </c>
      <c r="F1578" s="41">
        <v>0.393</v>
      </c>
      <c r="G1578" s="41">
        <v>0.568</v>
      </c>
      <c r="H1578" s="41">
        <v>0.039</v>
      </c>
      <c r="I1578" s="41">
        <v>106816.0</v>
      </c>
      <c r="J1578" s="41">
        <v>0.223</v>
      </c>
      <c r="K1578" s="55" t="s">
        <v>179</v>
      </c>
      <c r="L1578" s="41" t="s">
        <v>59</v>
      </c>
      <c r="M1578" s="33" t="s">
        <v>44</v>
      </c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</row>
    <row r="1579">
      <c r="A1579" s="41" t="str">
        <f t="shared" si="1"/>
        <v>Micronesia, Fed. Sts.-Oceania2004</v>
      </c>
      <c r="B1579" s="41">
        <v>0.027</v>
      </c>
      <c r="C1579" s="41">
        <v>0.038</v>
      </c>
      <c r="D1579" s="41">
        <v>68.0</v>
      </c>
      <c r="E1579" s="41">
        <v>67.0</v>
      </c>
      <c r="F1579" s="41">
        <v>0.391</v>
      </c>
      <c r="G1579" s="41">
        <v>0.57</v>
      </c>
      <c r="H1579" s="41">
        <v>0.04</v>
      </c>
      <c r="I1579" s="41">
        <v>106575.0</v>
      </c>
      <c r="J1579" s="41">
        <v>0.223</v>
      </c>
      <c r="K1579" s="55" t="s">
        <v>179</v>
      </c>
      <c r="L1579" s="41" t="s">
        <v>59</v>
      </c>
      <c r="M1579" s="33" t="s">
        <v>45</v>
      </c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</row>
    <row r="1580">
      <c r="A1580" s="41" t="str">
        <f t="shared" si="1"/>
        <v>Micronesia, Fed. Sts.-Oceania2005</v>
      </c>
      <c r="B1580" s="41">
        <v>0.026</v>
      </c>
      <c r="C1580" s="41">
        <v>0.037</v>
      </c>
      <c r="D1580" s="41">
        <v>69.0</v>
      </c>
      <c r="E1580" s="41">
        <v>67.0</v>
      </c>
      <c r="F1580" s="41">
        <v>0.388</v>
      </c>
      <c r="G1580" s="41">
        <v>0.572</v>
      </c>
      <c r="H1580" s="41">
        <v>0.04</v>
      </c>
      <c r="I1580" s="41">
        <v>106198.0</v>
      </c>
      <c r="J1580" s="41">
        <v>0.223</v>
      </c>
      <c r="K1580" s="55" t="s">
        <v>179</v>
      </c>
      <c r="L1580" s="41" t="s">
        <v>59</v>
      </c>
      <c r="M1580" s="33" t="s">
        <v>46</v>
      </c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</row>
    <row r="1581">
      <c r="A1581" s="41" t="str">
        <f t="shared" si="1"/>
        <v>Micronesia, Fed. Sts.-Oceania2006</v>
      </c>
      <c r="B1581" s="41">
        <v>0.025</v>
      </c>
      <c r="C1581" s="41">
        <v>0.036</v>
      </c>
      <c r="D1581" s="41">
        <v>69.0</v>
      </c>
      <c r="E1581" s="41">
        <v>67.0</v>
      </c>
      <c r="F1581" s="41">
        <v>0.385</v>
      </c>
      <c r="G1581" s="41">
        <v>0.575</v>
      </c>
      <c r="H1581" s="41">
        <v>0.04</v>
      </c>
      <c r="I1581" s="41">
        <v>105686.0</v>
      </c>
      <c r="J1581" s="41">
        <v>0.223</v>
      </c>
      <c r="K1581" s="55" t="s">
        <v>179</v>
      </c>
      <c r="L1581" s="41" t="s">
        <v>59</v>
      </c>
      <c r="M1581" s="33" t="s">
        <v>47</v>
      </c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</row>
    <row r="1582">
      <c r="A1582" s="41" t="str">
        <f t="shared" si="1"/>
        <v>Micronesia, Fed. Sts.-Oceania2007</v>
      </c>
      <c r="B1582" s="41">
        <v>0.025</v>
      </c>
      <c r="C1582" s="41">
        <v>0.035</v>
      </c>
      <c r="D1582" s="41">
        <v>69.0</v>
      </c>
      <c r="E1582" s="41">
        <v>67.0</v>
      </c>
      <c r="F1582" s="41">
        <v>0.382</v>
      </c>
      <c r="G1582" s="41">
        <v>0.579</v>
      </c>
      <c r="H1582" s="41">
        <v>0.039</v>
      </c>
      <c r="I1582" s="41">
        <v>105097.0</v>
      </c>
      <c r="J1582" s="41">
        <v>0.223</v>
      </c>
      <c r="K1582" s="55" t="s">
        <v>179</v>
      </c>
      <c r="L1582" s="41" t="s">
        <v>59</v>
      </c>
      <c r="M1582" s="33" t="s">
        <v>48</v>
      </c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</row>
    <row r="1583">
      <c r="A1583" s="41" t="str">
        <f t="shared" si="1"/>
        <v>Micronesia, Fed. Sts.-Oceania2008</v>
      </c>
      <c r="B1583" s="41">
        <v>0.024</v>
      </c>
      <c r="C1583" s="41">
        <v>0.034</v>
      </c>
      <c r="D1583" s="41">
        <v>69.0</v>
      </c>
      <c r="E1583" s="41">
        <v>68.0</v>
      </c>
      <c r="F1583" s="41">
        <v>0.378</v>
      </c>
      <c r="G1583" s="41">
        <v>0.583</v>
      </c>
      <c r="H1583" s="41">
        <v>0.039</v>
      </c>
      <c r="I1583" s="41">
        <v>104498.0</v>
      </c>
      <c r="J1583" s="41">
        <v>0.223</v>
      </c>
      <c r="K1583" s="55" t="s">
        <v>179</v>
      </c>
      <c r="L1583" s="41" t="s">
        <v>59</v>
      </c>
      <c r="M1583" s="33" t="s">
        <v>49</v>
      </c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</row>
    <row r="1584">
      <c r="A1584" s="41" t="str">
        <f t="shared" si="1"/>
        <v>Micronesia, Fed. Sts.-Oceania2009</v>
      </c>
      <c r="B1584" s="41">
        <v>0.024</v>
      </c>
      <c r="C1584" s="41">
        <v>0.033</v>
      </c>
      <c r="D1584" s="41">
        <v>69.0</v>
      </c>
      <c r="E1584" s="41">
        <v>68.0</v>
      </c>
      <c r="F1584" s="41">
        <v>0.374</v>
      </c>
      <c r="G1584" s="41">
        <v>0.588</v>
      </c>
      <c r="H1584" s="41">
        <v>0.039</v>
      </c>
      <c r="I1584" s="41">
        <v>103983.0</v>
      </c>
      <c r="J1584" s="41">
        <v>0.223</v>
      </c>
      <c r="K1584" s="55" t="s">
        <v>179</v>
      </c>
      <c r="L1584" s="41" t="s">
        <v>59</v>
      </c>
      <c r="M1584" s="33" t="s">
        <v>50</v>
      </c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</row>
    <row r="1585">
      <c r="A1585" s="41" t="str">
        <f t="shared" si="1"/>
        <v>Micronesia, Fed. Sts.-Oceania2010</v>
      </c>
      <c r="B1585" s="41">
        <v>0.024</v>
      </c>
      <c r="C1585" s="41">
        <v>0.033</v>
      </c>
      <c r="D1585" s="41">
        <v>69.0</v>
      </c>
      <c r="E1585" s="41">
        <v>68.0</v>
      </c>
      <c r="F1585" s="41">
        <v>0.369</v>
      </c>
      <c r="G1585" s="41">
        <v>0.593</v>
      </c>
      <c r="H1585" s="41">
        <v>0.038</v>
      </c>
      <c r="I1585" s="41">
        <v>103619.0</v>
      </c>
      <c r="J1585" s="41">
        <v>0.223</v>
      </c>
      <c r="K1585" s="55" t="s">
        <v>179</v>
      </c>
      <c r="L1585" s="41" t="s">
        <v>59</v>
      </c>
      <c r="M1585" s="33" t="s">
        <v>51</v>
      </c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</row>
    <row r="1586">
      <c r="A1586" s="41" t="str">
        <f t="shared" si="1"/>
        <v>Micronesia, Fed. Sts.-Oceania2011</v>
      </c>
      <c r="B1586" s="41">
        <v>0.024</v>
      </c>
      <c r="C1586" s="41">
        <v>0.032</v>
      </c>
      <c r="D1586" s="41">
        <v>70.0</v>
      </c>
      <c r="E1586" s="41">
        <v>68.0</v>
      </c>
      <c r="F1586" s="41">
        <v>0.364</v>
      </c>
      <c r="G1586" s="41">
        <v>0.597</v>
      </c>
      <c r="H1586" s="41">
        <v>0.039</v>
      </c>
      <c r="I1586" s="41">
        <v>103424.0</v>
      </c>
      <c r="J1586" s="41">
        <v>0.223</v>
      </c>
      <c r="K1586" s="55" t="s">
        <v>179</v>
      </c>
      <c r="L1586" s="41" t="s">
        <v>59</v>
      </c>
      <c r="M1586" s="33" t="s">
        <v>52</v>
      </c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</row>
    <row r="1587">
      <c r="A1587" s="41" t="str">
        <f t="shared" si="1"/>
        <v>Micronesia, Fed. Sts.-Oceania2012</v>
      </c>
      <c r="B1587" s="41">
        <v>0.024</v>
      </c>
      <c r="C1587" s="41">
        <v>0.031</v>
      </c>
      <c r="D1587" s="41">
        <v>70.0</v>
      </c>
      <c r="E1587" s="41">
        <v>68.0</v>
      </c>
      <c r="F1587" s="41">
        <v>0.358</v>
      </c>
      <c r="G1587" s="41">
        <v>0.602</v>
      </c>
      <c r="H1587" s="41">
        <v>0.039</v>
      </c>
      <c r="I1587" s="41">
        <v>103395.0</v>
      </c>
      <c r="J1587" s="41">
        <v>0.223</v>
      </c>
      <c r="K1587" s="55" t="s">
        <v>179</v>
      </c>
      <c r="L1587" s="41" t="s">
        <v>59</v>
      </c>
      <c r="M1587" s="33" t="s">
        <v>53</v>
      </c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</row>
    <row r="1588">
      <c r="A1588" s="41" t="str">
        <f t="shared" si="1"/>
        <v>Moldova-Europe2000</v>
      </c>
      <c r="B1588" s="41">
        <v>0.012</v>
      </c>
      <c r="C1588" s="41">
        <v>0.025</v>
      </c>
      <c r="D1588" s="41">
        <v>71.0</v>
      </c>
      <c r="E1588" s="41">
        <v>63.0</v>
      </c>
      <c r="F1588" s="41">
        <v>0.237</v>
      </c>
      <c r="G1588" s="41">
        <v>0.663</v>
      </c>
      <c r="H1588" s="41">
        <v>0.1</v>
      </c>
      <c r="I1588" s="41">
        <v>3639592.0</v>
      </c>
      <c r="J1588" s="41">
        <v>0.458</v>
      </c>
      <c r="K1588" s="55" t="s">
        <v>180</v>
      </c>
      <c r="L1588" s="41" t="s">
        <v>55</v>
      </c>
      <c r="M1588" s="33" t="s">
        <v>40</v>
      </c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</row>
    <row r="1589">
      <c r="A1589" s="41" t="str">
        <f t="shared" si="1"/>
        <v>Moldova-Europe2001</v>
      </c>
      <c r="B1589" s="41">
        <v>0.012</v>
      </c>
      <c r="C1589" s="41">
        <v>0.024</v>
      </c>
      <c r="D1589" s="41">
        <v>71.0</v>
      </c>
      <c r="E1589" s="41">
        <v>63.0</v>
      </c>
      <c r="F1589" s="41">
        <v>0.228</v>
      </c>
      <c r="G1589" s="41">
        <v>0.669</v>
      </c>
      <c r="H1589" s="41">
        <v>0.102</v>
      </c>
      <c r="I1589" s="41">
        <v>3631462.0</v>
      </c>
      <c r="J1589" s="41">
        <v>0.457</v>
      </c>
      <c r="K1589" s="55" t="s">
        <v>180</v>
      </c>
      <c r="L1589" s="41" t="s">
        <v>55</v>
      </c>
      <c r="M1589" s="33" t="s">
        <v>42</v>
      </c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</row>
    <row r="1590">
      <c r="A1590" s="41" t="str">
        <f t="shared" si="1"/>
        <v>Moldova-Europe2002</v>
      </c>
      <c r="B1590" s="41">
        <v>0.012</v>
      </c>
      <c r="C1590" s="41">
        <v>0.023</v>
      </c>
      <c r="D1590" s="41">
        <v>71.0</v>
      </c>
      <c r="E1590" s="41">
        <v>63.0</v>
      </c>
      <c r="F1590" s="41">
        <v>0.219</v>
      </c>
      <c r="G1590" s="41">
        <v>0.676</v>
      </c>
      <c r="H1590" s="41">
        <v>0.105</v>
      </c>
      <c r="I1590" s="41">
        <v>3623062.0</v>
      </c>
      <c r="J1590" s="41">
        <v>0.456</v>
      </c>
      <c r="K1590" s="55" t="s">
        <v>180</v>
      </c>
      <c r="L1590" s="41" t="s">
        <v>55</v>
      </c>
      <c r="M1590" s="33" t="s">
        <v>43</v>
      </c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</row>
    <row r="1591">
      <c r="A1591" s="41" t="str">
        <f t="shared" si="1"/>
        <v>Moldova-Europe2003</v>
      </c>
      <c r="B1591" s="41">
        <v>0.012</v>
      </c>
      <c r="C1591" s="41">
        <v>0.021</v>
      </c>
      <c r="D1591" s="41">
        <v>72.0</v>
      </c>
      <c r="E1591" s="41">
        <v>64.0</v>
      </c>
      <c r="F1591" s="41">
        <v>0.208</v>
      </c>
      <c r="G1591" s="41">
        <v>0.683</v>
      </c>
      <c r="H1591" s="41">
        <v>0.108</v>
      </c>
      <c r="I1591" s="41">
        <v>3612874.0</v>
      </c>
      <c r="J1591" s="41">
        <v>0.455</v>
      </c>
      <c r="K1591" s="55" t="s">
        <v>180</v>
      </c>
      <c r="L1591" s="41" t="s">
        <v>55</v>
      </c>
      <c r="M1591" s="33" t="s">
        <v>44</v>
      </c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</row>
    <row r="1592">
      <c r="A1592" s="41" t="str">
        <f t="shared" si="1"/>
        <v>Moldova-Europe2004</v>
      </c>
      <c r="B1592" s="41">
        <v>0.012</v>
      </c>
      <c r="C1592" s="41">
        <v>0.02</v>
      </c>
      <c r="D1592" s="41">
        <v>72.0</v>
      </c>
      <c r="E1592" s="41">
        <v>64.0</v>
      </c>
      <c r="F1592" s="41">
        <v>0.198</v>
      </c>
      <c r="G1592" s="41">
        <v>0.691</v>
      </c>
      <c r="H1592" s="41">
        <v>0.111</v>
      </c>
      <c r="I1592" s="41">
        <v>3603945.0</v>
      </c>
      <c r="J1592" s="41">
        <v>0.454</v>
      </c>
      <c r="K1592" s="55" t="s">
        <v>180</v>
      </c>
      <c r="L1592" s="41" t="s">
        <v>55</v>
      </c>
      <c r="M1592" s="33" t="s">
        <v>45</v>
      </c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</row>
    <row r="1593">
      <c r="A1593" s="41" t="str">
        <f t="shared" si="1"/>
        <v>Moldova-Europe2005</v>
      </c>
      <c r="B1593" s="41">
        <v>0.012</v>
      </c>
      <c r="C1593" s="41">
        <v>0.019</v>
      </c>
      <c r="D1593" s="41">
        <v>72.0</v>
      </c>
      <c r="E1593" s="41">
        <v>64.0</v>
      </c>
      <c r="F1593" s="41">
        <v>0.19</v>
      </c>
      <c r="G1593" s="41">
        <v>0.698</v>
      </c>
      <c r="H1593" s="41">
        <v>0.112</v>
      </c>
      <c r="I1593" s="41">
        <v>3595187.0</v>
      </c>
      <c r="J1593" s="41">
        <v>0.453</v>
      </c>
      <c r="K1593" s="55" t="s">
        <v>180</v>
      </c>
      <c r="L1593" s="41" t="s">
        <v>55</v>
      </c>
      <c r="M1593" s="33" t="s">
        <v>46</v>
      </c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</row>
    <row r="1594">
      <c r="A1594" s="41" t="str">
        <f t="shared" si="1"/>
        <v>Moldova-Europe2006</v>
      </c>
      <c r="B1594" s="41">
        <v>0.012</v>
      </c>
      <c r="C1594" s="41">
        <v>0.018</v>
      </c>
      <c r="D1594" s="41">
        <v>72.0</v>
      </c>
      <c r="E1594" s="41">
        <v>64.0</v>
      </c>
      <c r="F1594" s="41">
        <v>0.182</v>
      </c>
      <c r="G1594" s="41">
        <v>0.705</v>
      </c>
      <c r="H1594" s="41">
        <v>0.113</v>
      </c>
      <c r="I1594" s="41">
        <v>3585209.0</v>
      </c>
      <c r="J1594" s="41">
        <v>0.452</v>
      </c>
      <c r="K1594" s="55" t="s">
        <v>180</v>
      </c>
      <c r="L1594" s="41" t="s">
        <v>55</v>
      </c>
      <c r="M1594" s="33" t="s">
        <v>47</v>
      </c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</row>
    <row r="1595">
      <c r="A1595" s="41" t="str">
        <f t="shared" si="1"/>
        <v>Moldova-Europe2007</v>
      </c>
      <c r="B1595" s="41">
        <v>0.012</v>
      </c>
      <c r="C1595" s="41">
        <v>0.017</v>
      </c>
      <c r="D1595" s="41">
        <v>72.0</v>
      </c>
      <c r="E1595" s="41">
        <v>64.0</v>
      </c>
      <c r="F1595" s="41">
        <v>0.177</v>
      </c>
      <c r="G1595" s="41">
        <v>0.71</v>
      </c>
      <c r="H1595" s="41">
        <v>0.113</v>
      </c>
      <c r="I1595" s="41">
        <v>3576910.0</v>
      </c>
      <c r="J1595" s="41">
        <v>0.451</v>
      </c>
      <c r="K1595" s="55" t="s">
        <v>180</v>
      </c>
      <c r="L1595" s="41" t="s">
        <v>55</v>
      </c>
      <c r="M1595" s="33" t="s">
        <v>48</v>
      </c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</row>
    <row r="1596">
      <c r="A1596" s="41" t="str">
        <f t="shared" si="1"/>
        <v>Moldova-Europe2008</v>
      </c>
      <c r="B1596" s="41">
        <v>0.012</v>
      </c>
      <c r="C1596" s="41">
        <v>0.016</v>
      </c>
      <c r="D1596" s="41">
        <v>72.0</v>
      </c>
      <c r="E1596" s="41">
        <v>64.0</v>
      </c>
      <c r="F1596" s="41">
        <v>0.172</v>
      </c>
      <c r="G1596" s="41">
        <v>0.715</v>
      </c>
      <c r="H1596" s="41">
        <v>0.112</v>
      </c>
      <c r="I1596" s="41">
        <v>3570108.0</v>
      </c>
      <c r="J1596" s="41">
        <v>0.45</v>
      </c>
      <c r="K1596" s="55" t="s">
        <v>180</v>
      </c>
      <c r="L1596" s="41" t="s">
        <v>55</v>
      </c>
      <c r="M1596" s="33" t="s">
        <v>49</v>
      </c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</row>
    <row r="1597">
      <c r="A1597" s="41" t="str">
        <f t="shared" si="1"/>
        <v>Moldova-Europe2009</v>
      </c>
      <c r="B1597" s="41">
        <v>0.012</v>
      </c>
      <c r="C1597" s="41">
        <v>0.016</v>
      </c>
      <c r="D1597" s="41">
        <v>72.0</v>
      </c>
      <c r="E1597" s="41">
        <v>65.0</v>
      </c>
      <c r="F1597" s="41">
        <v>0.169</v>
      </c>
      <c r="G1597" s="41">
        <v>0.719</v>
      </c>
      <c r="H1597" s="41">
        <v>0.112</v>
      </c>
      <c r="I1597" s="41">
        <v>3565604.0</v>
      </c>
      <c r="J1597" s="41">
        <v>0.449</v>
      </c>
      <c r="K1597" s="55" t="s">
        <v>180</v>
      </c>
      <c r="L1597" s="41" t="s">
        <v>55</v>
      </c>
      <c r="M1597" s="33" t="s">
        <v>50</v>
      </c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</row>
    <row r="1598">
      <c r="A1598" s="41" t="str">
        <f t="shared" si="1"/>
        <v>Moldova-Europe2010</v>
      </c>
      <c r="B1598" s="41">
        <v>0.012</v>
      </c>
      <c r="C1598" s="41">
        <v>0.015</v>
      </c>
      <c r="D1598" s="41">
        <v>72.0</v>
      </c>
      <c r="E1598" s="41">
        <v>65.0</v>
      </c>
      <c r="F1598" s="41">
        <v>0.167</v>
      </c>
      <c r="G1598" s="41">
        <v>0.722</v>
      </c>
      <c r="H1598" s="41">
        <v>0.112</v>
      </c>
      <c r="I1598" s="41">
        <v>3562045.0</v>
      </c>
      <c r="J1598" s="41">
        <v>0.449</v>
      </c>
      <c r="K1598" s="55" t="s">
        <v>180</v>
      </c>
      <c r="L1598" s="41" t="s">
        <v>55</v>
      </c>
      <c r="M1598" s="33" t="s">
        <v>51</v>
      </c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</row>
    <row r="1599">
      <c r="A1599" s="41" t="str">
        <f t="shared" si="1"/>
        <v>Moldova-Europe2011</v>
      </c>
      <c r="B1599" s="41">
        <v>0.012</v>
      </c>
      <c r="C1599" s="41">
        <v>0.014</v>
      </c>
      <c r="D1599" s="41">
        <v>73.0</v>
      </c>
      <c r="E1599" s="41">
        <v>65.0</v>
      </c>
      <c r="F1599" s="41">
        <v>0.165</v>
      </c>
      <c r="G1599" s="41">
        <v>0.723</v>
      </c>
      <c r="H1599" s="41">
        <v>0.112</v>
      </c>
      <c r="I1599" s="41">
        <v>3559986.0</v>
      </c>
      <c r="J1599" s="41">
        <v>0.449</v>
      </c>
      <c r="K1599" s="55" t="s">
        <v>180</v>
      </c>
      <c r="L1599" s="41" t="s">
        <v>55</v>
      </c>
      <c r="M1599" s="33" t="s">
        <v>52</v>
      </c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</row>
    <row r="1600">
      <c r="A1600" s="41" t="str">
        <f t="shared" si="1"/>
        <v>Moldova-Europe2012</v>
      </c>
      <c r="B1600" s="41">
        <v>0.012</v>
      </c>
      <c r="C1600" s="41">
        <v>0.014</v>
      </c>
      <c r="D1600" s="41">
        <v>73.0</v>
      </c>
      <c r="E1600" s="41">
        <v>65.0</v>
      </c>
      <c r="F1600" s="41">
        <v>0.165</v>
      </c>
      <c r="G1600" s="41">
        <v>0.722</v>
      </c>
      <c r="H1600" s="41">
        <v>0.112</v>
      </c>
      <c r="I1600" s="41">
        <v>3559519.0</v>
      </c>
      <c r="J1600" s="41">
        <v>0.449</v>
      </c>
      <c r="K1600" s="55" t="s">
        <v>180</v>
      </c>
      <c r="L1600" s="41" t="s">
        <v>55</v>
      </c>
      <c r="M1600" s="33" t="s">
        <v>53</v>
      </c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</row>
    <row r="1601">
      <c r="A1601" s="41" t="str">
        <f t="shared" si="1"/>
        <v>Monaco-Europe2000</v>
      </c>
      <c r="B1601" s="65">
        <v>0.0227639968895803</v>
      </c>
      <c r="C1601" s="41">
        <v>0.004</v>
      </c>
      <c r="D1601" s="41">
        <v>71.0</v>
      </c>
      <c r="E1601" s="41">
        <v>66.0</v>
      </c>
      <c r="F1601" s="41">
        <v>0.0303</v>
      </c>
      <c r="G1601" s="41">
        <v>0.623</v>
      </c>
      <c r="H1601" s="41">
        <v>0.073</v>
      </c>
      <c r="I1601" s="41">
        <v>32081.0</v>
      </c>
      <c r="J1601" s="41">
        <v>1.0</v>
      </c>
      <c r="K1601" s="55" t="s">
        <v>181</v>
      </c>
      <c r="L1601" s="41" t="s">
        <v>55</v>
      </c>
      <c r="M1601" s="33" t="s">
        <v>40</v>
      </c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</row>
    <row r="1602">
      <c r="A1602" s="41" t="str">
        <f t="shared" si="1"/>
        <v>Monaco-Europe2001</v>
      </c>
      <c r="B1602" s="65">
        <v>0.0227639968895803</v>
      </c>
      <c r="C1602" s="41">
        <v>0.004</v>
      </c>
      <c r="D1602" s="41">
        <v>71.0</v>
      </c>
      <c r="E1602" s="41">
        <v>66.0</v>
      </c>
      <c r="F1602" s="41">
        <v>0.0303</v>
      </c>
      <c r="G1602" s="41">
        <v>0.623</v>
      </c>
      <c r="H1602" s="41">
        <v>0.073</v>
      </c>
      <c r="I1602" s="41">
        <v>32366.0</v>
      </c>
      <c r="J1602" s="41">
        <v>1.0</v>
      </c>
      <c r="K1602" s="55" t="s">
        <v>181</v>
      </c>
      <c r="L1602" s="41" t="s">
        <v>55</v>
      </c>
      <c r="M1602" s="33" t="s">
        <v>42</v>
      </c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</row>
    <row r="1603">
      <c r="A1603" s="41" t="str">
        <f t="shared" si="1"/>
        <v>Monaco-Europe2002</v>
      </c>
      <c r="B1603" s="65">
        <v>0.0227639968895803</v>
      </c>
      <c r="C1603" s="41">
        <v>0.004</v>
      </c>
      <c r="D1603" s="41">
        <v>71.0</v>
      </c>
      <c r="E1603" s="41">
        <v>66.0</v>
      </c>
      <c r="F1603" s="41">
        <v>0.0303</v>
      </c>
      <c r="G1603" s="41">
        <v>0.623</v>
      </c>
      <c r="H1603" s="41">
        <v>0.073</v>
      </c>
      <c r="I1603" s="41">
        <v>32653.0</v>
      </c>
      <c r="J1603" s="41">
        <v>1.0</v>
      </c>
      <c r="K1603" s="55" t="s">
        <v>181</v>
      </c>
      <c r="L1603" s="41" t="s">
        <v>55</v>
      </c>
      <c r="M1603" s="33" t="s">
        <v>43</v>
      </c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</row>
    <row r="1604">
      <c r="A1604" s="41" t="str">
        <f t="shared" si="1"/>
        <v>Monaco-Europe2003</v>
      </c>
      <c r="B1604" s="65">
        <v>0.0227639968895803</v>
      </c>
      <c r="C1604" s="41">
        <v>0.004</v>
      </c>
      <c r="D1604" s="41">
        <v>71.0</v>
      </c>
      <c r="E1604" s="41">
        <v>66.0</v>
      </c>
      <c r="F1604" s="41">
        <v>0.0303</v>
      </c>
      <c r="G1604" s="41">
        <v>0.623</v>
      </c>
      <c r="H1604" s="41">
        <v>0.073</v>
      </c>
      <c r="I1604" s="41">
        <v>32968.0</v>
      </c>
      <c r="J1604" s="41">
        <v>1.0</v>
      </c>
      <c r="K1604" s="55" t="s">
        <v>181</v>
      </c>
      <c r="L1604" s="41" t="s">
        <v>55</v>
      </c>
      <c r="M1604" s="33" t="s">
        <v>44</v>
      </c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</row>
    <row r="1605">
      <c r="A1605" s="41" t="str">
        <f t="shared" si="1"/>
        <v>Monaco-Europe2004</v>
      </c>
      <c r="B1605" s="65">
        <v>0.0227639968895803</v>
      </c>
      <c r="C1605" s="41">
        <v>0.004</v>
      </c>
      <c r="D1605" s="41">
        <v>71.0</v>
      </c>
      <c r="E1605" s="41">
        <v>66.0</v>
      </c>
      <c r="F1605" s="41">
        <v>0.0303</v>
      </c>
      <c r="G1605" s="41">
        <v>0.623</v>
      </c>
      <c r="H1605" s="41">
        <v>0.073</v>
      </c>
      <c r="I1605" s="41">
        <v>33346.0</v>
      </c>
      <c r="J1605" s="41">
        <v>1.0</v>
      </c>
      <c r="K1605" s="55" t="s">
        <v>181</v>
      </c>
      <c r="L1605" s="41" t="s">
        <v>55</v>
      </c>
      <c r="M1605" s="33" t="s">
        <v>45</v>
      </c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</row>
    <row r="1606">
      <c r="A1606" s="41" t="str">
        <f t="shared" si="1"/>
        <v>Monaco-Europe2005</v>
      </c>
      <c r="B1606" s="65">
        <v>0.0227639968895803</v>
      </c>
      <c r="C1606" s="41">
        <v>0.004</v>
      </c>
      <c r="D1606" s="41">
        <v>71.0</v>
      </c>
      <c r="E1606" s="41">
        <v>66.0</v>
      </c>
      <c r="F1606" s="41">
        <v>0.0303</v>
      </c>
      <c r="G1606" s="41">
        <v>0.623</v>
      </c>
      <c r="H1606" s="41">
        <v>0.073</v>
      </c>
      <c r="I1606" s="41">
        <v>33808.0</v>
      </c>
      <c r="J1606" s="41">
        <v>1.0</v>
      </c>
      <c r="K1606" s="55" t="s">
        <v>181</v>
      </c>
      <c r="L1606" s="41" t="s">
        <v>55</v>
      </c>
      <c r="M1606" s="33" t="s">
        <v>46</v>
      </c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</row>
    <row r="1607">
      <c r="A1607" s="41" t="str">
        <f t="shared" si="1"/>
        <v>Monaco-Europe2006</v>
      </c>
      <c r="B1607" s="65">
        <v>0.0227639968895803</v>
      </c>
      <c r="C1607" s="41">
        <v>0.004</v>
      </c>
      <c r="D1607" s="41">
        <v>71.0</v>
      </c>
      <c r="E1607" s="41">
        <v>66.0</v>
      </c>
      <c r="F1607" s="41">
        <v>0.0303</v>
      </c>
      <c r="G1607" s="41">
        <v>0.623</v>
      </c>
      <c r="H1607" s="41">
        <v>0.073</v>
      </c>
      <c r="I1607" s="41">
        <v>34369.0</v>
      </c>
      <c r="J1607" s="41">
        <v>1.0</v>
      </c>
      <c r="K1607" s="55" t="s">
        <v>181</v>
      </c>
      <c r="L1607" s="41" t="s">
        <v>55</v>
      </c>
      <c r="M1607" s="33" t="s">
        <v>47</v>
      </c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</row>
    <row r="1608">
      <c r="A1608" s="41" t="str">
        <f t="shared" si="1"/>
        <v>Monaco-Europe2007</v>
      </c>
      <c r="B1608" s="65">
        <v>0.0227639968895803</v>
      </c>
      <c r="C1608" s="41">
        <v>0.004</v>
      </c>
      <c r="D1608" s="41">
        <v>71.0</v>
      </c>
      <c r="E1608" s="41">
        <v>66.0</v>
      </c>
      <c r="F1608" s="41">
        <v>0.0303</v>
      </c>
      <c r="G1608" s="41">
        <v>0.623</v>
      </c>
      <c r="H1608" s="41">
        <v>0.073</v>
      </c>
      <c r="I1608" s="41">
        <v>35013.0</v>
      </c>
      <c r="J1608" s="41">
        <v>1.0</v>
      </c>
      <c r="K1608" s="55" t="s">
        <v>181</v>
      </c>
      <c r="L1608" s="41" t="s">
        <v>55</v>
      </c>
      <c r="M1608" s="33" t="s">
        <v>48</v>
      </c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</row>
    <row r="1609">
      <c r="A1609" s="41" t="str">
        <f t="shared" si="1"/>
        <v>Monaco-Europe2008</v>
      </c>
      <c r="B1609" s="65">
        <v>0.0227639968895803</v>
      </c>
      <c r="C1609" s="41">
        <v>0.003</v>
      </c>
      <c r="D1609" s="41">
        <v>71.0</v>
      </c>
      <c r="E1609" s="41">
        <v>66.0</v>
      </c>
      <c r="F1609" s="41">
        <v>0.0303</v>
      </c>
      <c r="G1609" s="41">
        <v>0.623</v>
      </c>
      <c r="H1609" s="41">
        <v>0.073</v>
      </c>
      <c r="I1609" s="41">
        <v>35686.0</v>
      </c>
      <c r="J1609" s="41">
        <v>1.0</v>
      </c>
      <c r="K1609" s="55" t="s">
        <v>181</v>
      </c>
      <c r="L1609" s="41" t="s">
        <v>55</v>
      </c>
      <c r="M1609" s="33" t="s">
        <v>49</v>
      </c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</row>
    <row r="1610">
      <c r="A1610" s="41" t="str">
        <f t="shared" si="1"/>
        <v>Monaco-Europe2009</v>
      </c>
      <c r="B1610" s="65">
        <v>0.0227639968895803</v>
      </c>
      <c r="C1610" s="41">
        <v>0.003</v>
      </c>
      <c r="D1610" s="41">
        <v>71.0</v>
      </c>
      <c r="E1610" s="41">
        <v>66.0</v>
      </c>
      <c r="F1610" s="41">
        <v>0.0303</v>
      </c>
      <c r="G1610" s="41">
        <v>0.623</v>
      </c>
      <c r="H1610" s="41">
        <v>0.073</v>
      </c>
      <c r="I1610" s="41">
        <v>36314.0</v>
      </c>
      <c r="J1610" s="41">
        <v>1.0</v>
      </c>
      <c r="K1610" s="55" t="s">
        <v>181</v>
      </c>
      <c r="L1610" s="41" t="s">
        <v>55</v>
      </c>
      <c r="M1610" s="33" t="s">
        <v>50</v>
      </c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</row>
    <row r="1611">
      <c r="A1611" s="41" t="str">
        <f t="shared" si="1"/>
        <v>Monaco-Europe2010</v>
      </c>
      <c r="B1611" s="65">
        <v>0.0227639968895803</v>
      </c>
      <c r="C1611" s="41">
        <v>0.003</v>
      </c>
      <c r="D1611" s="41">
        <v>71.0</v>
      </c>
      <c r="E1611" s="41">
        <v>66.0</v>
      </c>
      <c r="F1611" s="41">
        <v>0.0303</v>
      </c>
      <c r="G1611" s="41">
        <v>0.623</v>
      </c>
      <c r="H1611" s="41">
        <v>0.073</v>
      </c>
      <c r="I1611" s="41">
        <v>36845.0</v>
      </c>
      <c r="J1611" s="41">
        <v>1.0</v>
      </c>
      <c r="K1611" s="55" t="s">
        <v>181</v>
      </c>
      <c r="L1611" s="41" t="s">
        <v>55</v>
      </c>
      <c r="M1611" s="33" t="s">
        <v>51</v>
      </c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</row>
    <row r="1612">
      <c r="A1612" s="41" t="str">
        <f t="shared" si="1"/>
        <v>Monaco-Europe2011</v>
      </c>
      <c r="B1612" s="65">
        <v>0.0227639968895803</v>
      </c>
      <c r="C1612" s="41">
        <v>0.003</v>
      </c>
      <c r="D1612" s="41">
        <v>71.0</v>
      </c>
      <c r="E1612" s="41">
        <v>66.0</v>
      </c>
      <c r="F1612" s="41">
        <v>0.0303</v>
      </c>
      <c r="G1612" s="41">
        <v>0.623</v>
      </c>
      <c r="H1612" s="41">
        <v>0.073</v>
      </c>
      <c r="I1612" s="41">
        <v>37261.0</v>
      </c>
      <c r="J1612" s="41">
        <v>1.0</v>
      </c>
      <c r="K1612" s="55" t="s">
        <v>181</v>
      </c>
      <c r="L1612" s="41" t="s">
        <v>55</v>
      </c>
      <c r="M1612" s="33" t="s">
        <v>52</v>
      </c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</row>
    <row r="1613">
      <c r="A1613" s="41" t="str">
        <f t="shared" si="1"/>
        <v>Monaco-Europe2012</v>
      </c>
      <c r="B1613" s="65">
        <v>0.0227639968895803</v>
      </c>
      <c r="C1613" s="41">
        <v>0.003</v>
      </c>
      <c r="D1613" s="41">
        <v>71.0</v>
      </c>
      <c r="E1613" s="41">
        <v>66.0</v>
      </c>
      <c r="F1613" s="41">
        <v>0.0303</v>
      </c>
      <c r="G1613" s="41">
        <v>0.623</v>
      </c>
      <c r="H1613" s="41">
        <v>0.073</v>
      </c>
      <c r="I1613" s="41">
        <v>37579.0</v>
      </c>
      <c r="J1613" s="41">
        <v>1.0</v>
      </c>
      <c r="K1613" s="55" t="s">
        <v>181</v>
      </c>
      <c r="L1613" s="41" t="s">
        <v>55</v>
      </c>
      <c r="M1613" s="33" t="s">
        <v>53</v>
      </c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</row>
    <row r="1614">
      <c r="A1614" s="41" t="str">
        <f t="shared" si="1"/>
        <v>Mongolia-Asia2000</v>
      </c>
      <c r="B1614" s="41">
        <v>0.019</v>
      </c>
      <c r="C1614" s="41">
        <v>0.049</v>
      </c>
      <c r="D1614" s="41">
        <v>66.0</v>
      </c>
      <c r="E1614" s="41">
        <v>60.0</v>
      </c>
      <c r="F1614" s="41">
        <v>0.348</v>
      </c>
      <c r="G1614" s="41">
        <v>0.615</v>
      </c>
      <c r="H1614" s="41">
        <v>0.037</v>
      </c>
      <c r="I1614" s="41">
        <v>2397473.0</v>
      </c>
      <c r="J1614" s="41">
        <v>0.571</v>
      </c>
      <c r="K1614" s="55" t="s">
        <v>182</v>
      </c>
      <c r="L1614" s="41" t="s">
        <v>41</v>
      </c>
      <c r="M1614" s="33" t="s">
        <v>40</v>
      </c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</row>
    <row r="1615">
      <c r="A1615" s="41" t="str">
        <f t="shared" si="1"/>
        <v>Mongolia-Asia2001</v>
      </c>
      <c r="B1615" s="41">
        <v>0.019</v>
      </c>
      <c r="C1615" s="41">
        <v>0.047</v>
      </c>
      <c r="D1615" s="41">
        <v>67.0</v>
      </c>
      <c r="E1615" s="41">
        <v>60.0</v>
      </c>
      <c r="F1615" s="41">
        <v>0.336</v>
      </c>
      <c r="G1615" s="41">
        <v>0.627</v>
      </c>
      <c r="H1615" s="41">
        <v>0.037</v>
      </c>
      <c r="I1615" s="41">
        <v>2419669.0</v>
      </c>
      <c r="J1615" s="41">
        <v>0.582</v>
      </c>
      <c r="K1615" s="55" t="s">
        <v>182</v>
      </c>
      <c r="L1615" s="41" t="s">
        <v>41</v>
      </c>
      <c r="M1615" s="33" t="s">
        <v>42</v>
      </c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</row>
    <row r="1616">
      <c r="A1616" s="41" t="str">
        <f t="shared" si="1"/>
        <v>Mongolia-Asia2002</v>
      </c>
      <c r="B1616" s="41">
        <v>0.019</v>
      </c>
      <c r="C1616" s="41">
        <v>0.044</v>
      </c>
      <c r="D1616" s="41">
        <v>67.0</v>
      </c>
      <c r="E1616" s="41">
        <v>61.0</v>
      </c>
      <c r="F1616" s="41">
        <v>0.323</v>
      </c>
      <c r="G1616" s="41">
        <v>0.64</v>
      </c>
      <c r="H1616" s="41">
        <v>0.037</v>
      </c>
      <c r="I1616" s="41">
        <v>2443231.0</v>
      </c>
      <c r="J1616" s="41">
        <v>0.593</v>
      </c>
      <c r="K1616" s="55" t="s">
        <v>182</v>
      </c>
      <c r="L1616" s="41" t="s">
        <v>41</v>
      </c>
      <c r="M1616" s="33" t="s">
        <v>43</v>
      </c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</row>
    <row r="1617">
      <c r="A1617" s="41" t="str">
        <f t="shared" si="1"/>
        <v>Mongolia-Asia2003</v>
      </c>
      <c r="B1617" s="41">
        <v>0.019</v>
      </c>
      <c r="C1617" s="41">
        <v>0.042</v>
      </c>
      <c r="D1617" s="41">
        <v>68.0</v>
      </c>
      <c r="E1617" s="41">
        <v>61.0</v>
      </c>
      <c r="F1617" s="41">
        <v>0.311</v>
      </c>
      <c r="G1617" s="41">
        <v>0.652</v>
      </c>
      <c r="H1617" s="41">
        <v>0.037</v>
      </c>
      <c r="I1617" s="41">
        <v>2468595.0</v>
      </c>
      <c r="J1617" s="41">
        <v>0.604</v>
      </c>
      <c r="K1617" s="55" t="s">
        <v>182</v>
      </c>
      <c r="L1617" s="41" t="s">
        <v>41</v>
      </c>
      <c r="M1617" s="33" t="s">
        <v>44</v>
      </c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</row>
    <row r="1618">
      <c r="A1618" s="41" t="str">
        <f t="shared" si="1"/>
        <v>Mongolia-Asia2004</v>
      </c>
      <c r="B1618" s="41">
        <v>0.02</v>
      </c>
      <c r="C1618" s="41">
        <v>0.039</v>
      </c>
      <c r="D1618" s="41">
        <v>69.0</v>
      </c>
      <c r="E1618" s="41">
        <v>61.0</v>
      </c>
      <c r="F1618" s="41">
        <v>0.299</v>
      </c>
      <c r="G1618" s="41">
        <v>0.664</v>
      </c>
      <c r="H1618" s="41">
        <v>0.037</v>
      </c>
      <c r="I1618" s="41">
        <v>2496248.0</v>
      </c>
      <c r="J1618" s="41">
        <v>0.614</v>
      </c>
      <c r="K1618" s="55" t="s">
        <v>182</v>
      </c>
      <c r="L1618" s="41" t="s">
        <v>41</v>
      </c>
      <c r="M1618" s="33" t="s">
        <v>45</v>
      </c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</row>
    <row r="1619">
      <c r="A1619" s="41" t="str">
        <f t="shared" si="1"/>
        <v>Mongolia-Asia2005</v>
      </c>
      <c r="B1619" s="41">
        <v>0.02</v>
      </c>
      <c r="C1619" s="41">
        <v>0.037</v>
      </c>
      <c r="D1619" s="41">
        <v>69.0</v>
      </c>
      <c r="E1619" s="41">
        <v>62.0</v>
      </c>
      <c r="F1619" s="41">
        <v>0.289</v>
      </c>
      <c r="G1619" s="41">
        <v>0.673</v>
      </c>
      <c r="H1619" s="41">
        <v>0.037</v>
      </c>
      <c r="I1619" s="41">
        <v>2526502.0</v>
      </c>
      <c r="J1619" s="41">
        <v>0.625</v>
      </c>
      <c r="K1619" s="55" t="s">
        <v>182</v>
      </c>
      <c r="L1619" s="41" t="s">
        <v>41</v>
      </c>
      <c r="M1619" s="33" t="s">
        <v>46</v>
      </c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</row>
    <row r="1620">
      <c r="A1620" s="41" t="str">
        <f t="shared" si="1"/>
        <v>Mongolia-Asia2006</v>
      </c>
      <c r="B1620" s="41">
        <v>0.021</v>
      </c>
      <c r="C1620" s="41">
        <v>0.035</v>
      </c>
      <c r="D1620" s="41">
        <v>70.0</v>
      </c>
      <c r="E1620" s="41">
        <v>62.0</v>
      </c>
      <c r="F1620" s="41">
        <v>0.282</v>
      </c>
      <c r="G1620" s="41">
        <v>0.681</v>
      </c>
      <c r="H1620" s="41">
        <v>0.037</v>
      </c>
      <c r="I1620" s="41">
        <v>2559496.0</v>
      </c>
      <c r="J1620" s="41">
        <v>0.635</v>
      </c>
      <c r="K1620" s="55" t="s">
        <v>182</v>
      </c>
      <c r="L1620" s="41" t="s">
        <v>41</v>
      </c>
      <c r="M1620" s="33" t="s">
        <v>47</v>
      </c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</row>
    <row r="1621">
      <c r="A1621" s="41" t="str">
        <f t="shared" si="1"/>
        <v>Mongolia-Asia2007</v>
      </c>
      <c r="B1621" s="41">
        <v>0.022</v>
      </c>
      <c r="C1621" s="41">
        <v>0.033</v>
      </c>
      <c r="D1621" s="41">
        <v>70.0</v>
      </c>
      <c r="E1621" s="41">
        <v>62.0</v>
      </c>
      <c r="F1621" s="41">
        <v>0.276</v>
      </c>
      <c r="G1621" s="41">
        <v>0.686</v>
      </c>
      <c r="H1621" s="41">
        <v>0.038</v>
      </c>
      <c r="I1621" s="41">
        <v>2595068.0</v>
      </c>
      <c r="J1621" s="41">
        <v>0.646</v>
      </c>
      <c r="K1621" s="55" t="s">
        <v>182</v>
      </c>
      <c r="L1621" s="41" t="s">
        <v>41</v>
      </c>
      <c r="M1621" s="33" t="s">
        <v>48</v>
      </c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</row>
    <row r="1622">
      <c r="A1622" s="41" t="str">
        <f t="shared" si="1"/>
        <v>Mongolia-Asia2008</v>
      </c>
      <c r="B1622" s="41">
        <v>0.022</v>
      </c>
      <c r="C1622" s="41">
        <v>0.032</v>
      </c>
      <c r="D1622" s="41">
        <v>70.0</v>
      </c>
      <c r="E1622" s="41">
        <v>62.0</v>
      </c>
      <c r="F1622" s="41">
        <v>0.273</v>
      </c>
      <c r="G1622" s="41">
        <v>0.689</v>
      </c>
      <c r="H1622" s="41">
        <v>0.038</v>
      </c>
      <c r="I1622" s="41">
        <v>2632834.0</v>
      </c>
      <c r="J1622" s="41">
        <v>0.656</v>
      </c>
      <c r="K1622" s="55" t="s">
        <v>182</v>
      </c>
      <c r="L1622" s="41" t="s">
        <v>41</v>
      </c>
      <c r="M1622" s="33" t="s">
        <v>49</v>
      </c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</row>
    <row r="1623">
      <c r="A1623" s="41" t="str">
        <f t="shared" si="1"/>
        <v>Mongolia-Asia2009</v>
      </c>
      <c r="B1623" s="41">
        <v>0.023</v>
      </c>
      <c r="C1623" s="41">
        <v>0.03</v>
      </c>
      <c r="D1623" s="41">
        <v>71.0</v>
      </c>
      <c r="E1623" s="41">
        <v>63.0</v>
      </c>
      <c r="F1623" s="41">
        <v>0.271</v>
      </c>
      <c r="G1623" s="41">
        <v>0.691</v>
      </c>
      <c r="H1623" s="41">
        <v>0.038</v>
      </c>
      <c r="I1623" s="41">
        <v>2672223.0</v>
      </c>
      <c r="J1623" s="41">
        <v>0.666</v>
      </c>
      <c r="K1623" s="55" t="s">
        <v>182</v>
      </c>
      <c r="L1623" s="41" t="s">
        <v>41</v>
      </c>
      <c r="M1623" s="33" t="s">
        <v>50</v>
      </c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</row>
    <row r="1624">
      <c r="A1624" s="41" t="str">
        <f t="shared" si="1"/>
        <v>Mongolia-Asia2010</v>
      </c>
      <c r="B1624" s="41">
        <v>0.023</v>
      </c>
      <c r="C1624" s="41">
        <v>0.029</v>
      </c>
      <c r="D1624" s="41">
        <v>71.0</v>
      </c>
      <c r="E1624" s="41">
        <v>63.0</v>
      </c>
      <c r="F1624" s="41">
        <v>0.27</v>
      </c>
      <c r="G1624" s="41">
        <v>0.692</v>
      </c>
      <c r="H1624" s="41">
        <v>0.038</v>
      </c>
      <c r="I1624" s="41">
        <v>2712738.0</v>
      </c>
      <c r="J1624" s="41">
        <v>0.676</v>
      </c>
      <c r="K1624" s="55" t="s">
        <v>182</v>
      </c>
      <c r="L1624" s="41" t="s">
        <v>41</v>
      </c>
      <c r="M1624" s="33" t="s">
        <v>51</v>
      </c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</row>
    <row r="1625">
      <c r="A1625" s="41" t="str">
        <f t="shared" si="1"/>
        <v>Mongolia-Asia2011</v>
      </c>
      <c r="B1625" s="41">
        <v>0.023</v>
      </c>
      <c r="C1625" s="41">
        <v>0.028</v>
      </c>
      <c r="D1625" s="41">
        <v>71.0</v>
      </c>
      <c r="E1625" s="41">
        <v>63.0</v>
      </c>
      <c r="F1625" s="41">
        <v>0.27</v>
      </c>
      <c r="G1625" s="41">
        <v>0.692</v>
      </c>
      <c r="H1625" s="41">
        <v>0.038</v>
      </c>
      <c r="I1625" s="41">
        <v>2754209.0</v>
      </c>
      <c r="J1625" s="41">
        <v>0.685</v>
      </c>
      <c r="K1625" s="55" t="s">
        <v>182</v>
      </c>
      <c r="L1625" s="41" t="s">
        <v>41</v>
      </c>
      <c r="M1625" s="33" t="s">
        <v>52</v>
      </c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</row>
    <row r="1626">
      <c r="A1626" s="41" t="str">
        <f t="shared" si="1"/>
        <v>Mongolia-Asia2012</v>
      </c>
      <c r="B1626" s="41">
        <v>0.023</v>
      </c>
      <c r="C1626" s="41">
        <v>0.027</v>
      </c>
      <c r="D1626" s="41">
        <v>71.0</v>
      </c>
      <c r="E1626" s="41">
        <v>63.0</v>
      </c>
      <c r="F1626" s="41">
        <v>0.271</v>
      </c>
      <c r="G1626" s="41">
        <v>0.691</v>
      </c>
      <c r="H1626" s="41">
        <v>0.038</v>
      </c>
      <c r="I1626" s="41">
        <v>2796484.0</v>
      </c>
      <c r="J1626" s="41">
        <v>0.695</v>
      </c>
      <c r="K1626" s="55" t="s">
        <v>182</v>
      </c>
      <c r="L1626" s="41" t="s">
        <v>41</v>
      </c>
      <c r="M1626" s="33" t="s">
        <v>53</v>
      </c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</row>
    <row r="1627">
      <c r="A1627" s="41" t="str">
        <f t="shared" si="1"/>
        <v>Montenegro-Europe2000</v>
      </c>
      <c r="B1627" s="41">
        <v>0.013</v>
      </c>
      <c r="C1627" s="41">
        <v>0.013</v>
      </c>
      <c r="D1627" s="41">
        <v>77.0</v>
      </c>
      <c r="E1627" s="41">
        <v>71.0</v>
      </c>
      <c r="F1627" s="41">
        <v>0.213</v>
      </c>
      <c r="G1627" s="41">
        <v>0.673</v>
      </c>
      <c r="H1627" s="41">
        <v>0.113</v>
      </c>
      <c r="I1627" s="41">
        <v>611196.0</v>
      </c>
      <c r="J1627" s="41">
        <v>0.585</v>
      </c>
      <c r="K1627" s="55" t="s">
        <v>183</v>
      </c>
      <c r="L1627" s="41" t="s">
        <v>55</v>
      </c>
      <c r="M1627" s="33" t="s">
        <v>40</v>
      </c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</row>
    <row r="1628">
      <c r="A1628" s="41" t="str">
        <f t="shared" si="1"/>
        <v>Montenegro-Europe2001</v>
      </c>
      <c r="B1628" s="41">
        <v>0.013</v>
      </c>
      <c r="C1628" s="41">
        <v>0.012</v>
      </c>
      <c r="D1628" s="41">
        <v>77.0</v>
      </c>
      <c r="E1628" s="41">
        <v>71.0</v>
      </c>
      <c r="F1628" s="41">
        <v>0.21</v>
      </c>
      <c r="G1628" s="41">
        <v>0.673</v>
      </c>
      <c r="H1628" s="41">
        <v>0.117</v>
      </c>
      <c r="I1628" s="41">
        <v>611525.0</v>
      </c>
      <c r="J1628" s="41">
        <v>0.596</v>
      </c>
      <c r="K1628" s="55" t="s">
        <v>183</v>
      </c>
      <c r="L1628" s="41" t="s">
        <v>55</v>
      </c>
      <c r="M1628" s="33" t="s">
        <v>42</v>
      </c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</row>
    <row r="1629">
      <c r="A1629" s="41" t="str">
        <f t="shared" si="1"/>
        <v>Montenegro-Europe2002</v>
      </c>
      <c r="B1629" s="41">
        <v>0.013</v>
      </c>
      <c r="C1629" s="41">
        <v>0.011</v>
      </c>
      <c r="D1629" s="41">
        <v>77.0</v>
      </c>
      <c r="E1629" s="41">
        <v>71.0</v>
      </c>
      <c r="F1629" s="41">
        <v>0.207</v>
      </c>
      <c r="G1629" s="41">
        <v>0.671</v>
      </c>
      <c r="H1629" s="41">
        <v>0.121</v>
      </c>
      <c r="I1629" s="41">
        <v>612325.0</v>
      </c>
      <c r="J1629" s="41">
        <v>0.606</v>
      </c>
      <c r="K1629" s="55" t="s">
        <v>183</v>
      </c>
      <c r="L1629" s="41" t="s">
        <v>55</v>
      </c>
      <c r="M1629" s="33" t="s">
        <v>43</v>
      </c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</row>
    <row r="1630">
      <c r="A1630" s="41" t="str">
        <f t="shared" si="1"/>
        <v>Montenegro-Europe2003</v>
      </c>
      <c r="B1630" s="41">
        <v>0.013</v>
      </c>
      <c r="C1630" s="41">
        <v>0.011</v>
      </c>
      <c r="D1630" s="41">
        <v>76.0</v>
      </c>
      <c r="E1630" s="41">
        <v>71.0</v>
      </c>
      <c r="F1630" s="41">
        <v>0.205</v>
      </c>
      <c r="G1630" s="41">
        <v>0.67</v>
      </c>
      <c r="H1630" s="41">
        <v>0.125</v>
      </c>
      <c r="I1630" s="41">
        <v>613448.0</v>
      </c>
      <c r="J1630" s="41">
        <v>0.616</v>
      </c>
      <c r="K1630" s="55" t="s">
        <v>183</v>
      </c>
      <c r="L1630" s="41" t="s">
        <v>55</v>
      </c>
      <c r="M1630" s="33" t="s">
        <v>44</v>
      </c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</row>
    <row r="1631">
      <c r="A1631" s="41" t="str">
        <f t="shared" si="1"/>
        <v>Montenegro-Europe2004</v>
      </c>
      <c r="B1631" s="41">
        <v>0.013</v>
      </c>
      <c r="C1631" s="41">
        <v>0.01</v>
      </c>
      <c r="D1631" s="41">
        <v>76.0</v>
      </c>
      <c r="E1631" s="41">
        <v>71.0</v>
      </c>
      <c r="F1631" s="41">
        <v>0.203</v>
      </c>
      <c r="G1631" s="41">
        <v>0.669</v>
      </c>
      <c r="H1631" s="41">
        <v>0.128</v>
      </c>
      <c r="I1631" s="41">
        <v>614670.0</v>
      </c>
      <c r="J1631" s="41">
        <v>0.62</v>
      </c>
      <c r="K1631" s="55" t="s">
        <v>183</v>
      </c>
      <c r="L1631" s="41" t="s">
        <v>55</v>
      </c>
      <c r="M1631" s="33" t="s">
        <v>45</v>
      </c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</row>
    <row r="1632">
      <c r="A1632" s="41" t="str">
        <f t="shared" si="1"/>
        <v>Montenegro-Europe2005</v>
      </c>
      <c r="B1632" s="41">
        <v>0.013</v>
      </c>
      <c r="C1632" s="41">
        <v>0.01</v>
      </c>
      <c r="D1632" s="41">
        <v>76.0</v>
      </c>
      <c r="E1632" s="41">
        <v>71.0</v>
      </c>
      <c r="F1632" s="41">
        <v>0.201</v>
      </c>
      <c r="G1632" s="41">
        <v>0.67</v>
      </c>
      <c r="H1632" s="41">
        <v>0.129</v>
      </c>
      <c r="I1632" s="41">
        <v>615820.0</v>
      </c>
      <c r="J1632" s="41">
        <v>0.622</v>
      </c>
      <c r="K1632" s="55" t="s">
        <v>183</v>
      </c>
      <c r="L1632" s="41" t="s">
        <v>55</v>
      </c>
      <c r="M1632" s="33" t="s">
        <v>46</v>
      </c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</row>
    <row r="1633">
      <c r="A1633" s="41" t="str">
        <f t="shared" si="1"/>
        <v>Montenegro-Europe2006</v>
      </c>
      <c r="B1633" s="41">
        <v>0.013</v>
      </c>
      <c r="C1633" s="41">
        <v>0.009</v>
      </c>
      <c r="D1633" s="41">
        <v>76.0</v>
      </c>
      <c r="E1633" s="41">
        <v>71.0</v>
      </c>
      <c r="F1633" s="41">
        <v>0.2</v>
      </c>
      <c r="G1633" s="41">
        <v>0.671</v>
      </c>
      <c r="H1633" s="41">
        <v>0.129</v>
      </c>
      <c r="I1633" s="41">
        <v>616854.0</v>
      </c>
      <c r="J1633" s="41">
        <v>0.624</v>
      </c>
      <c r="K1633" s="55" t="s">
        <v>183</v>
      </c>
      <c r="L1633" s="41" t="s">
        <v>55</v>
      </c>
      <c r="M1633" s="33" t="s">
        <v>47</v>
      </c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</row>
    <row r="1634">
      <c r="A1634" s="41" t="str">
        <f t="shared" si="1"/>
        <v>Montenegro-Europe2007</v>
      </c>
      <c r="B1634" s="41">
        <v>0.013</v>
      </c>
      <c r="C1634" s="41">
        <v>0.008</v>
      </c>
      <c r="D1634" s="41">
        <v>76.0</v>
      </c>
      <c r="E1634" s="41">
        <v>72.0</v>
      </c>
      <c r="F1634" s="41">
        <v>0.199</v>
      </c>
      <c r="G1634" s="41">
        <v>0.673</v>
      </c>
      <c r="H1634" s="41">
        <v>0.128</v>
      </c>
      <c r="I1634" s="41">
        <v>617800.0</v>
      </c>
      <c r="J1634" s="41">
        <v>0.626</v>
      </c>
      <c r="K1634" s="55" t="s">
        <v>183</v>
      </c>
      <c r="L1634" s="41" t="s">
        <v>55</v>
      </c>
      <c r="M1634" s="33" t="s">
        <v>48</v>
      </c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</row>
    <row r="1635">
      <c r="A1635" s="41" t="str">
        <f t="shared" si="1"/>
        <v>Montenegro-Europe2008</v>
      </c>
      <c r="B1635" s="41">
        <v>0.012</v>
      </c>
      <c r="C1635" s="41">
        <v>0.007</v>
      </c>
      <c r="D1635" s="41">
        <v>76.0</v>
      </c>
      <c r="E1635" s="41">
        <v>72.0</v>
      </c>
      <c r="F1635" s="41">
        <v>0.198</v>
      </c>
      <c r="G1635" s="41">
        <v>0.676</v>
      </c>
      <c r="H1635" s="41">
        <v>0.126</v>
      </c>
      <c r="I1635" s="41">
        <v>618649.0</v>
      </c>
      <c r="J1635" s="41">
        <v>0.627</v>
      </c>
      <c r="K1635" s="55" t="s">
        <v>183</v>
      </c>
      <c r="L1635" s="41" t="s">
        <v>55</v>
      </c>
      <c r="M1635" s="33" t="s">
        <v>49</v>
      </c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</row>
    <row r="1636">
      <c r="A1636" s="41" t="str">
        <f t="shared" si="1"/>
        <v>Montenegro-Europe2009</v>
      </c>
      <c r="B1636" s="41">
        <v>0.012</v>
      </c>
      <c r="C1636" s="41">
        <v>0.007</v>
      </c>
      <c r="D1636" s="41">
        <v>77.0</v>
      </c>
      <c r="E1636" s="41">
        <v>72.0</v>
      </c>
      <c r="F1636" s="41">
        <v>0.196</v>
      </c>
      <c r="G1636" s="41">
        <v>0.679</v>
      </c>
      <c r="H1636" s="41">
        <v>0.125</v>
      </c>
      <c r="I1636" s="41">
        <v>619408.0</v>
      </c>
      <c r="J1636" s="41">
        <v>0.629</v>
      </c>
      <c r="K1636" s="55" t="s">
        <v>183</v>
      </c>
      <c r="L1636" s="41" t="s">
        <v>55</v>
      </c>
      <c r="M1636" s="33" t="s">
        <v>50</v>
      </c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</row>
    <row r="1637">
      <c r="A1637" s="41" t="str">
        <f t="shared" si="1"/>
        <v>Montenegro-Europe2010</v>
      </c>
      <c r="B1637" s="41">
        <v>0.012</v>
      </c>
      <c r="C1637" s="41">
        <v>0.006</v>
      </c>
      <c r="D1637" s="41">
        <v>77.0</v>
      </c>
      <c r="E1637" s="41">
        <v>72.0</v>
      </c>
      <c r="F1637" s="41">
        <v>0.195</v>
      </c>
      <c r="G1637" s="41">
        <v>0.681</v>
      </c>
      <c r="H1637" s="41">
        <v>0.125</v>
      </c>
      <c r="I1637" s="41">
        <v>620078.0</v>
      </c>
      <c r="J1637" s="41">
        <v>0.631</v>
      </c>
      <c r="K1637" s="55" t="s">
        <v>183</v>
      </c>
      <c r="L1637" s="41" t="s">
        <v>55</v>
      </c>
      <c r="M1637" s="33" t="s">
        <v>51</v>
      </c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</row>
    <row r="1638">
      <c r="A1638" s="41" t="str">
        <f t="shared" si="1"/>
        <v>Montenegro-Europe2011</v>
      </c>
      <c r="B1638" s="41">
        <v>0.012</v>
      </c>
      <c r="C1638" s="41">
        <v>0.006</v>
      </c>
      <c r="D1638" s="41">
        <v>77.0</v>
      </c>
      <c r="E1638" s="41">
        <v>72.0</v>
      </c>
      <c r="F1638" s="41">
        <v>0.193</v>
      </c>
      <c r="G1638" s="41">
        <v>0.682</v>
      </c>
      <c r="H1638" s="41">
        <v>0.126</v>
      </c>
      <c r="I1638" s="41">
        <v>620644.0</v>
      </c>
      <c r="J1638" s="41">
        <v>0.633</v>
      </c>
      <c r="K1638" s="55" t="s">
        <v>183</v>
      </c>
      <c r="L1638" s="41" t="s">
        <v>55</v>
      </c>
      <c r="M1638" s="33" t="s">
        <v>52</v>
      </c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</row>
    <row r="1639">
      <c r="A1639" s="41" t="str">
        <f t="shared" si="1"/>
        <v>Montenegro-Europe2012</v>
      </c>
      <c r="B1639" s="41">
        <v>0.012</v>
      </c>
      <c r="C1639" s="41">
        <v>0.005</v>
      </c>
      <c r="D1639" s="41">
        <v>77.0</v>
      </c>
      <c r="E1639" s="41">
        <v>72.0</v>
      </c>
      <c r="F1639" s="41">
        <v>0.19</v>
      </c>
      <c r="G1639" s="41">
        <v>0.682</v>
      </c>
      <c r="H1639" s="41">
        <v>0.128</v>
      </c>
      <c r="I1639" s="41">
        <v>621081.0</v>
      </c>
      <c r="J1639" s="41">
        <v>0.635</v>
      </c>
      <c r="K1639" s="55" t="s">
        <v>183</v>
      </c>
      <c r="L1639" s="41" t="s">
        <v>55</v>
      </c>
      <c r="M1639" s="33" t="s">
        <v>53</v>
      </c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</row>
    <row r="1640">
      <c r="A1640" s="41" t="str">
        <f t="shared" si="1"/>
        <v>Morocco-Africa2000</v>
      </c>
      <c r="B1640" s="41">
        <v>0.022</v>
      </c>
      <c r="C1640" s="41">
        <v>0.043</v>
      </c>
      <c r="D1640" s="41">
        <v>70.0</v>
      </c>
      <c r="E1640" s="41">
        <v>67.0</v>
      </c>
      <c r="F1640" s="41">
        <v>0.341</v>
      </c>
      <c r="G1640" s="41">
        <v>0.613</v>
      </c>
      <c r="H1640" s="41">
        <v>0.047</v>
      </c>
      <c r="I1640" s="41">
        <v>2.8710123E7</v>
      </c>
      <c r="J1640" s="41">
        <v>0.533</v>
      </c>
      <c r="K1640" s="55" t="s">
        <v>184</v>
      </c>
      <c r="L1640" s="41" t="s">
        <v>57</v>
      </c>
      <c r="M1640" s="33" t="s">
        <v>40</v>
      </c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</row>
    <row r="1641">
      <c r="A1641" s="41" t="str">
        <f t="shared" si="1"/>
        <v>Morocco-Africa2001</v>
      </c>
      <c r="B1641" s="41">
        <v>0.021</v>
      </c>
      <c r="C1641" s="41">
        <v>0.041</v>
      </c>
      <c r="D1641" s="41">
        <v>70.0</v>
      </c>
      <c r="E1641" s="41">
        <v>67.0</v>
      </c>
      <c r="F1641" s="41">
        <v>0.333</v>
      </c>
      <c r="G1641" s="41">
        <v>0.619</v>
      </c>
      <c r="H1641" s="41">
        <v>0.048</v>
      </c>
      <c r="I1641" s="41">
        <v>2.9021156E7</v>
      </c>
      <c r="J1641" s="41">
        <v>0.537</v>
      </c>
      <c r="K1641" s="55" t="s">
        <v>184</v>
      </c>
      <c r="L1641" s="41" t="s">
        <v>57</v>
      </c>
      <c r="M1641" s="33" t="s">
        <v>42</v>
      </c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</row>
    <row r="1642">
      <c r="A1642" s="41" t="str">
        <f t="shared" si="1"/>
        <v>Morocco-Africa2002</v>
      </c>
      <c r="B1642" s="41">
        <v>0.021</v>
      </c>
      <c r="C1642" s="41">
        <v>0.04</v>
      </c>
      <c r="D1642" s="41">
        <v>70.0</v>
      </c>
      <c r="E1642" s="41">
        <v>67.0</v>
      </c>
      <c r="F1642" s="41">
        <v>0.327</v>
      </c>
      <c r="G1642" s="41">
        <v>0.625</v>
      </c>
      <c r="H1642" s="41">
        <v>0.048</v>
      </c>
      <c r="I1642" s="41">
        <v>2.9311443E7</v>
      </c>
      <c r="J1642" s="41">
        <v>0.54</v>
      </c>
      <c r="K1642" s="55" t="s">
        <v>184</v>
      </c>
      <c r="L1642" s="41" t="s">
        <v>57</v>
      </c>
      <c r="M1642" s="33" t="s">
        <v>43</v>
      </c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</row>
    <row r="1643">
      <c r="A1643" s="41" t="str">
        <f t="shared" si="1"/>
        <v>Morocco-Africa2003</v>
      </c>
      <c r="B1643" s="41">
        <v>0.021</v>
      </c>
      <c r="C1643" s="41">
        <v>0.038</v>
      </c>
      <c r="D1643" s="41">
        <v>70.0</v>
      </c>
      <c r="E1643" s="41">
        <v>67.0</v>
      </c>
      <c r="F1643" s="41">
        <v>0.32</v>
      </c>
      <c r="G1643" s="41">
        <v>0.631</v>
      </c>
      <c r="H1643" s="41">
        <v>0.049</v>
      </c>
      <c r="I1643" s="41">
        <v>2.9586937E7</v>
      </c>
      <c r="J1643" s="41">
        <v>0.543</v>
      </c>
      <c r="K1643" s="55" t="s">
        <v>184</v>
      </c>
      <c r="L1643" s="41" t="s">
        <v>57</v>
      </c>
      <c r="M1643" s="33" t="s">
        <v>44</v>
      </c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</row>
    <row r="1644">
      <c r="A1644" s="41" t="str">
        <f t="shared" si="1"/>
        <v>Morocco-Africa2004</v>
      </c>
      <c r="B1644" s="41">
        <v>0.02</v>
      </c>
      <c r="C1644" s="41">
        <v>0.037</v>
      </c>
      <c r="D1644" s="41">
        <v>71.0</v>
      </c>
      <c r="E1644" s="41">
        <v>67.0</v>
      </c>
      <c r="F1644" s="41">
        <v>0.314</v>
      </c>
      <c r="G1644" s="41">
        <v>0.636</v>
      </c>
      <c r="H1644" s="41">
        <v>0.049</v>
      </c>
      <c r="I1644" s="41">
        <v>2.985582E7</v>
      </c>
      <c r="J1644" s="41">
        <v>0.546</v>
      </c>
      <c r="K1644" s="55" t="s">
        <v>184</v>
      </c>
      <c r="L1644" s="41" t="s">
        <v>57</v>
      </c>
      <c r="M1644" s="33" t="s">
        <v>45</v>
      </c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</row>
    <row r="1645">
      <c r="A1645" s="41" t="str">
        <f t="shared" si="1"/>
        <v>Morocco-Africa2005</v>
      </c>
      <c r="B1645" s="41">
        <v>0.02</v>
      </c>
      <c r="C1645" s="41">
        <v>0.035</v>
      </c>
      <c r="D1645" s="41">
        <v>71.0</v>
      </c>
      <c r="E1645" s="41">
        <v>67.0</v>
      </c>
      <c r="F1645" s="41">
        <v>0.308</v>
      </c>
      <c r="G1645" s="41">
        <v>0.642</v>
      </c>
      <c r="H1645" s="41">
        <v>0.05</v>
      </c>
      <c r="I1645" s="41">
        <v>3.0125445E7</v>
      </c>
      <c r="J1645" s="41">
        <v>0.551</v>
      </c>
      <c r="K1645" s="55" t="s">
        <v>184</v>
      </c>
      <c r="L1645" s="41" t="s">
        <v>57</v>
      </c>
      <c r="M1645" s="33" t="s">
        <v>46</v>
      </c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</row>
    <row r="1646">
      <c r="A1646" s="41" t="str">
        <f t="shared" si="1"/>
        <v>Morocco-Africa2006</v>
      </c>
      <c r="B1646" s="41">
        <v>0.02</v>
      </c>
      <c r="C1646" s="41">
        <v>0.034</v>
      </c>
      <c r="D1646" s="41">
        <v>71.0</v>
      </c>
      <c r="E1646" s="41">
        <v>68.0</v>
      </c>
      <c r="F1646" s="41">
        <v>0.302</v>
      </c>
      <c r="G1646" s="41">
        <v>0.648</v>
      </c>
      <c r="H1646" s="41">
        <v>0.05</v>
      </c>
      <c r="I1646" s="41">
        <v>3.0395097E7</v>
      </c>
      <c r="J1646" s="41">
        <v>0.556</v>
      </c>
      <c r="K1646" s="55" t="s">
        <v>184</v>
      </c>
      <c r="L1646" s="41" t="s">
        <v>57</v>
      </c>
      <c r="M1646" s="33" t="s">
        <v>47</v>
      </c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</row>
    <row r="1647">
      <c r="A1647" s="41" t="str">
        <f t="shared" si="1"/>
        <v>Morocco-Africa2007</v>
      </c>
      <c r="B1647" s="41">
        <v>0.02</v>
      </c>
      <c r="C1647" s="41">
        <v>0.033</v>
      </c>
      <c r="D1647" s="41">
        <v>71.0</v>
      </c>
      <c r="E1647" s="41">
        <v>68.0</v>
      </c>
      <c r="F1647" s="41">
        <v>0.295</v>
      </c>
      <c r="G1647" s="41">
        <v>0.654</v>
      </c>
      <c r="H1647" s="41">
        <v>0.05</v>
      </c>
      <c r="I1647" s="41">
        <v>3.0667086E7</v>
      </c>
      <c r="J1647" s="41">
        <v>0.562</v>
      </c>
      <c r="K1647" s="55" t="s">
        <v>184</v>
      </c>
      <c r="L1647" s="41" t="s">
        <v>57</v>
      </c>
      <c r="M1647" s="33" t="s">
        <v>48</v>
      </c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</row>
    <row r="1648">
      <c r="A1648" s="41" t="str">
        <f t="shared" si="1"/>
        <v>Morocco-Africa2008</v>
      </c>
      <c r="B1648" s="41">
        <v>0.021</v>
      </c>
      <c r="C1648" s="41">
        <v>0.031</v>
      </c>
      <c r="D1648" s="41">
        <v>71.0</v>
      </c>
      <c r="E1648" s="41">
        <v>68.0</v>
      </c>
      <c r="F1648" s="41">
        <v>0.289</v>
      </c>
      <c r="G1648" s="41">
        <v>0.66</v>
      </c>
      <c r="H1648" s="41">
        <v>0.05</v>
      </c>
      <c r="I1648" s="41">
        <v>3.0955151E7</v>
      </c>
      <c r="J1648" s="41">
        <v>0.567</v>
      </c>
      <c r="K1648" s="55" t="s">
        <v>184</v>
      </c>
      <c r="L1648" s="41" t="s">
        <v>57</v>
      </c>
      <c r="M1648" s="33" t="s">
        <v>49</v>
      </c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</row>
    <row r="1649">
      <c r="A1649" s="41" t="str">
        <f t="shared" si="1"/>
        <v>Morocco-Africa2009</v>
      </c>
      <c r="B1649" s="41">
        <v>0.021</v>
      </c>
      <c r="C1649" s="41">
        <v>0.03</v>
      </c>
      <c r="D1649" s="41">
        <v>72.0</v>
      </c>
      <c r="E1649" s="41">
        <v>68.0</v>
      </c>
      <c r="F1649" s="41">
        <v>0.285</v>
      </c>
      <c r="G1649" s="41">
        <v>0.665</v>
      </c>
      <c r="H1649" s="41">
        <v>0.05</v>
      </c>
      <c r="I1649" s="41">
        <v>3.1276564E7</v>
      </c>
      <c r="J1649" s="41">
        <v>0.572</v>
      </c>
      <c r="K1649" s="55" t="s">
        <v>184</v>
      </c>
      <c r="L1649" s="41" t="s">
        <v>57</v>
      </c>
      <c r="M1649" s="33" t="s">
        <v>50</v>
      </c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</row>
    <row r="1650">
      <c r="A1650" s="41" t="str">
        <f t="shared" si="1"/>
        <v>Morocco-Africa2010</v>
      </c>
      <c r="B1650" s="41">
        <v>0.022</v>
      </c>
      <c r="C1650" s="41">
        <v>0.029</v>
      </c>
      <c r="D1650" s="41">
        <v>72.0</v>
      </c>
      <c r="E1650" s="41">
        <v>68.0</v>
      </c>
      <c r="F1650" s="41">
        <v>0.281</v>
      </c>
      <c r="G1650" s="41">
        <v>0.669</v>
      </c>
      <c r="H1650" s="41">
        <v>0.05</v>
      </c>
      <c r="I1650" s="41">
        <v>3.164236E7</v>
      </c>
      <c r="J1650" s="41">
        <v>0.577</v>
      </c>
      <c r="K1650" s="55" t="s">
        <v>184</v>
      </c>
      <c r="L1650" s="41" t="s">
        <v>57</v>
      </c>
      <c r="M1650" s="33" t="s">
        <v>51</v>
      </c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</row>
    <row r="1651">
      <c r="A1651" s="41" t="str">
        <f t="shared" si="1"/>
        <v>Morocco-Africa2011</v>
      </c>
      <c r="B1651" s="41">
        <v>0.022</v>
      </c>
      <c r="C1651" s="41">
        <v>0.028</v>
      </c>
      <c r="D1651" s="41">
        <v>72.0</v>
      </c>
      <c r="E1651" s="41">
        <v>69.0</v>
      </c>
      <c r="F1651" s="41">
        <v>0.279</v>
      </c>
      <c r="G1651" s="41">
        <v>0.671</v>
      </c>
      <c r="H1651" s="41">
        <v>0.05</v>
      </c>
      <c r="I1651" s="41">
        <v>3.2059424E7</v>
      </c>
      <c r="J1651" s="41">
        <v>0.582</v>
      </c>
      <c r="K1651" s="55" t="s">
        <v>184</v>
      </c>
      <c r="L1651" s="41" t="s">
        <v>57</v>
      </c>
      <c r="M1651" s="33" t="s">
        <v>52</v>
      </c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</row>
    <row r="1652">
      <c r="A1652" s="41" t="str">
        <f t="shared" si="1"/>
        <v>Morocco-Africa2012</v>
      </c>
      <c r="B1652" s="41">
        <v>0.023</v>
      </c>
      <c r="C1652" s="41">
        <v>0.027</v>
      </c>
      <c r="D1652" s="41">
        <v>72.0</v>
      </c>
      <c r="E1652" s="41">
        <v>69.0</v>
      </c>
      <c r="F1652" s="41">
        <v>0.278</v>
      </c>
      <c r="G1652" s="41">
        <v>0.672</v>
      </c>
      <c r="H1652" s="41">
        <v>0.05</v>
      </c>
      <c r="I1652" s="41">
        <v>3.2521143E7</v>
      </c>
      <c r="J1652" s="41">
        <v>0.587</v>
      </c>
      <c r="K1652" s="55" t="s">
        <v>184</v>
      </c>
      <c r="L1652" s="41" t="s">
        <v>57</v>
      </c>
      <c r="M1652" s="33" t="s">
        <v>53</v>
      </c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</row>
    <row r="1653">
      <c r="A1653" s="41" t="str">
        <f t="shared" si="1"/>
        <v>Mozambique-Africa2000</v>
      </c>
      <c r="B1653" s="41">
        <v>0.044</v>
      </c>
      <c r="C1653" s="41">
        <v>0.114</v>
      </c>
      <c r="D1653" s="41">
        <v>49.0</v>
      </c>
      <c r="E1653" s="41">
        <v>46.0</v>
      </c>
      <c r="F1653" s="41">
        <v>0.438</v>
      </c>
      <c r="G1653" s="41">
        <v>0.53</v>
      </c>
      <c r="H1653" s="41">
        <v>0.032</v>
      </c>
      <c r="I1653" s="41">
        <v>1.8275618E7</v>
      </c>
      <c r="J1653" s="41">
        <v>0.291</v>
      </c>
      <c r="K1653" s="55" t="s">
        <v>185</v>
      </c>
      <c r="L1653" s="41" t="s">
        <v>57</v>
      </c>
      <c r="M1653" s="33" t="s">
        <v>40</v>
      </c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</row>
    <row r="1654">
      <c r="A1654" s="41" t="str">
        <f t="shared" si="1"/>
        <v>Mozambique-Africa2001</v>
      </c>
      <c r="B1654" s="41">
        <v>0.045</v>
      </c>
      <c r="C1654" s="41">
        <v>0.109</v>
      </c>
      <c r="D1654" s="41">
        <v>49.0</v>
      </c>
      <c r="E1654" s="41">
        <v>46.0</v>
      </c>
      <c r="F1654" s="41">
        <v>0.44</v>
      </c>
      <c r="G1654" s="41">
        <v>0.529</v>
      </c>
      <c r="H1654" s="41">
        <v>0.032</v>
      </c>
      <c r="I1654" s="41">
        <v>1.8785719E7</v>
      </c>
      <c r="J1654" s="41">
        <v>0.293</v>
      </c>
      <c r="K1654" s="55" t="s">
        <v>185</v>
      </c>
      <c r="L1654" s="41" t="s">
        <v>57</v>
      </c>
      <c r="M1654" s="33" t="s">
        <v>42</v>
      </c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</row>
    <row r="1655">
      <c r="A1655" s="41" t="str">
        <f t="shared" si="1"/>
        <v>Mozambique-Africa2002</v>
      </c>
      <c r="B1655" s="41">
        <v>0.045</v>
      </c>
      <c r="C1655" s="41">
        <v>0.104</v>
      </c>
      <c r="D1655" s="41">
        <v>49.0</v>
      </c>
      <c r="E1655" s="41">
        <v>46.0</v>
      </c>
      <c r="F1655" s="41">
        <v>0.441</v>
      </c>
      <c r="G1655" s="41">
        <v>0.527</v>
      </c>
      <c r="H1655" s="41">
        <v>0.032</v>
      </c>
      <c r="I1655" s="41">
        <v>1.9319894E7</v>
      </c>
      <c r="J1655" s="41">
        <v>0.295</v>
      </c>
      <c r="K1655" s="55" t="s">
        <v>185</v>
      </c>
      <c r="L1655" s="41" t="s">
        <v>57</v>
      </c>
      <c r="M1655" s="33" t="s">
        <v>43</v>
      </c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</row>
    <row r="1656">
      <c r="A1656" s="41" t="str">
        <f t="shared" si="1"/>
        <v>Mozambique-Africa2003</v>
      </c>
      <c r="B1656" s="41">
        <v>0.045</v>
      </c>
      <c r="C1656" s="41">
        <v>0.099</v>
      </c>
      <c r="D1656" s="41">
        <v>49.0</v>
      </c>
      <c r="E1656" s="41">
        <v>46.0</v>
      </c>
      <c r="F1656" s="41">
        <v>0.444</v>
      </c>
      <c r="G1656" s="41">
        <v>0.525</v>
      </c>
      <c r="H1656" s="41">
        <v>0.032</v>
      </c>
      <c r="I1656" s="41">
        <v>1.987346E7</v>
      </c>
      <c r="J1656" s="41">
        <v>0.296</v>
      </c>
      <c r="K1656" s="55" t="s">
        <v>185</v>
      </c>
      <c r="L1656" s="41" t="s">
        <v>57</v>
      </c>
      <c r="M1656" s="33" t="s">
        <v>44</v>
      </c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</row>
    <row r="1657">
      <c r="A1657" s="41" t="str">
        <f t="shared" si="1"/>
        <v>Mozambique-Africa2004</v>
      </c>
      <c r="B1657" s="41">
        <v>0.044</v>
      </c>
      <c r="C1657" s="41">
        <v>0.095</v>
      </c>
      <c r="D1657" s="41">
        <v>49.0</v>
      </c>
      <c r="E1657" s="41">
        <v>46.0</v>
      </c>
      <c r="F1657" s="41">
        <v>0.446</v>
      </c>
      <c r="G1657" s="41">
        <v>0.522</v>
      </c>
      <c r="H1657" s="41">
        <v>0.032</v>
      </c>
      <c r="I1657" s="41">
        <v>2.0438827E7</v>
      </c>
      <c r="J1657" s="41">
        <v>0.298</v>
      </c>
      <c r="K1657" s="55" t="s">
        <v>185</v>
      </c>
      <c r="L1657" s="41" t="s">
        <v>57</v>
      </c>
      <c r="M1657" s="33" t="s">
        <v>45</v>
      </c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</row>
    <row r="1658">
      <c r="A1658" s="41" t="str">
        <f t="shared" si="1"/>
        <v>Mozambique-Africa2005</v>
      </c>
      <c r="B1658" s="41">
        <v>0.044</v>
      </c>
      <c r="C1658" s="41">
        <v>0.091</v>
      </c>
      <c r="D1658" s="41">
        <v>49.0</v>
      </c>
      <c r="E1658" s="41">
        <v>47.0</v>
      </c>
      <c r="F1658" s="41">
        <v>0.448</v>
      </c>
      <c r="G1658" s="41">
        <v>0.52</v>
      </c>
      <c r="H1658" s="41">
        <v>0.032</v>
      </c>
      <c r="I1658" s="41">
        <v>2.1010376E7</v>
      </c>
      <c r="J1658" s="41">
        <v>0.3</v>
      </c>
      <c r="K1658" s="55" t="s">
        <v>185</v>
      </c>
      <c r="L1658" s="41" t="s">
        <v>57</v>
      </c>
      <c r="M1658" s="33" t="s">
        <v>46</v>
      </c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</row>
    <row r="1659">
      <c r="A1659" s="41" t="str">
        <f t="shared" si="1"/>
        <v>Mozambique-Africa2006</v>
      </c>
      <c r="B1659" s="41">
        <v>0.043</v>
      </c>
      <c r="C1659" s="41">
        <v>0.087</v>
      </c>
      <c r="D1659" s="41">
        <v>49.0</v>
      </c>
      <c r="E1659" s="41">
        <v>47.0</v>
      </c>
      <c r="F1659" s="41">
        <v>0.45</v>
      </c>
      <c r="G1659" s="41">
        <v>0.519</v>
      </c>
      <c r="H1659" s="41">
        <v>0.032</v>
      </c>
      <c r="I1659" s="41">
        <v>2.1587317E7</v>
      </c>
      <c r="J1659" s="41">
        <v>0.302</v>
      </c>
      <c r="K1659" s="55" t="s">
        <v>185</v>
      </c>
      <c r="L1659" s="41" t="s">
        <v>57</v>
      </c>
      <c r="M1659" s="33" t="s">
        <v>47</v>
      </c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</row>
    <row r="1660">
      <c r="A1660" s="41" t="str">
        <f t="shared" si="1"/>
        <v>Mozambique-Africa2007</v>
      </c>
      <c r="B1660" s="41">
        <v>0.043</v>
      </c>
      <c r="C1660" s="41">
        <v>0.082</v>
      </c>
      <c r="D1660" s="41">
        <v>49.0</v>
      </c>
      <c r="E1660" s="41">
        <v>47.0</v>
      </c>
      <c r="F1660" s="41">
        <v>0.451</v>
      </c>
      <c r="G1660" s="41">
        <v>0.517</v>
      </c>
      <c r="H1660" s="41">
        <v>0.032</v>
      </c>
      <c r="I1660" s="41">
        <v>2.2171404E7</v>
      </c>
      <c r="J1660" s="41">
        <v>0.304</v>
      </c>
      <c r="K1660" s="55" t="s">
        <v>185</v>
      </c>
      <c r="L1660" s="41" t="s">
        <v>57</v>
      </c>
      <c r="M1660" s="33" t="s">
        <v>48</v>
      </c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</row>
    <row r="1661">
      <c r="A1661" s="41" t="str">
        <f t="shared" si="1"/>
        <v>Mozambique-Africa2008</v>
      </c>
      <c r="B1661" s="41">
        <v>0.042</v>
      </c>
      <c r="C1661" s="41">
        <v>0.078</v>
      </c>
      <c r="D1661" s="41">
        <v>50.0</v>
      </c>
      <c r="E1661" s="41">
        <v>47.0</v>
      </c>
      <c r="F1661" s="41">
        <v>0.452</v>
      </c>
      <c r="G1661" s="41">
        <v>0.516</v>
      </c>
      <c r="H1661" s="41">
        <v>0.032</v>
      </c>
      <c r="I1661" s="41">
        <v>2.2762525E7</v>
      </c>
      <c r="J1661" s="41">
        <v>0.305</v>
      </c>
      <c r="K1661" s="55" t="s">
        <v>185</v>
      </c>
      <c r="L1661" s="41" t="s">
        <v>57</v>
      </c>
      <c r="M1661" s="33" t="s">
        <v>49</v>
      </c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</row>
    <row r="1662">
      <c r="A1662" s="41" t="str">
        <f t="shared" si="1"/>
        <v>Mozambique-Africa2009</v>
      </c>
      <c r="B1662" s="41">
        <v>0.041</v>
      </c>
      <c r="C1662" s="41">
        <v>0.074</v>
      </c>
      <c r="D1662" s="41">
        <v>50.0</v>
      </c>
      <c r="E1662" s="41">
        <v>48.0</v>
      </c>
      <c r="F1662" s="41">
        <v>0.453</v>
      </c>
      <c r="G1662" s="41">
        <v>0.515</v>
      </c>
      <c r="H1662" s="41">
        <v>0.032</v>
      </c>
      <c r="I1662" s="41">
        <v>2.3361025E7</v>
      </c>
      <c r="J1662" s="41">
        <v>0.307</v>
      </c>
      <c r="K1662" s="55" t="s">
        <v>185</v>
      </c>
      <c r="L1662" s="41" t="s">
        <v>57</v>
      </c>
      <c r="M1662" s="33" t="s">
        <v>50</v>
      </c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</row>
    <row r="1663">
      <c r="A1663" s="41" t="str">
        <f t="shared" si="1"/>
        <v>Mozambique-Africa2010</v>
      </c>
      <c r="B1663" s="41">
        <v>0.041</v>
      </c>
      <c r="C1663" s="41">
        <v>0.072</v>
      </c>
      <c r="D1663" s="41">
        <v>50.0</v>
      </c>
      <c r="E1663" s="41">
        <v>48.0</v>
      </c>
      <c r="F1663" s="41">
        <v>0.453</v>
      </c>
      <c r="G1663" s="41">
        <v>0.514</v>
      </c>
      <c r="H1663" s="41">
        <v>0.032</v>
      </c>
      <c r="I1663" s="41">
        <v>2.3967265E7</v>
      </c>
      <c r="J1663" s="41">
        <v>0.31</v>
      </c>
      <c r="K1663" s="55" t="s">
        <v>185</v>
      </c>
      <c r="L1663" s="41" t="s">
        <v>57</v>
      </c>
      <c r="M1663" s="33" t="s">
        <v>51</v>
      </c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</row>
    <row r="1664">
      <c r="A1664" s="41" t="str">
        <f t="shared" si="1"/>
        <v>Mozambique-Africa2011</v>
      </c>
      <c r="B1664" s="41">
        <v>0.04</v>
      </c>
      <c r="C1664" s="41">
        <v>0.068</v>
      </c>
      <c r="D1664" s="41">
        <v>50.0</v>
      </c>
      <c r="E1664" s="41">
        <v>49.0</v>
      </c>
      <c r="F1664" s="41">
        <v>0.454</v>
      </c>
      <c r="G1664" s="41">
        <v>0.514</v>
      </c>
      <c r="H1664" s="41">
        <v>0.032</v>
      </c>
      <c r="I1664" s="41">
        <v>2.4581367E7</v>
      </c>
      <c r="J1664" s="41">
        <v>0.312</v>
      </c>
      <c r="K1664" s="55" t="s">
        <v>185</v>
      </c>
      <c r="L1664" s="41" t="s">
        <v>57</v>
      </c>
      <c r="M1664" s="33" t="s">
        <v>52</v>
      </c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</row>
    <row r="1665">
      <c r="A1665" s="41" t="str">
        <f t="shared" si="1"/>
        <v>Mozambique-Africa2012</v>
      </c>
      <c r="B1665" s="41">
        <v>0.039</v>
      </c>
      <c r="C1665" s="41">
        <v>0.064</v>
      </c>
      <c r="D1665" s="41">
        <v>51.0</v>
      </c>
      <c r="E1665" s="41">
        <v>49.0</v>
      </c>
      <c r="F1665" s="41">
        <v>0.454</v>
      </c>
      <c r="G1665" s="41">
        <v>0.514</v>
      </c>
      <c r="H1665" s="41">
        <v>0.033</v>
      </c>
      <c r="I1665" s="41">
        <v>2.5203395E7</v>
      </c>
      <c r="J1665" s="41">
        <v>0.314</v>
      </c>
      <c r="K1665" s="55" t="s">
        <v>185</v>
      </c>
      <c r="L1665" s="41" t="s">
        <v>57</v>
      </c>
      <c r="M1665" s="33" t="s">
        <v>53</v>
      </c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</row>
    <row r="1666">
      <c r="A1666" s="41" t="str">
        <f t="shared" si="1"/>
        <v>Myanmar-Asia2000</v>
      </c>
      <c r="B1666" s="41">
        <v>0.021</v>
      </c>
      <c r="C1666" s="41">
        <v>0.059</v>
      </c>
      <c r="D1666" s="41">
        <v>64.0</v>
      </c>
      <c r="E1666" s="41">
        <v>60.0</v>
      </c>
      <c r="F1666" s="41">
        <v>0.307</v>
      </c>
      <c r="G1666" s="41">
        <v>0.645</v>
      </c>
      <c r="H1666" s="41">
        <v>0.047</v>
      </c>
      <c r="I1666" s="41">
        <v>4.8453E7</v>
      </c>
      <c r="J1666" s="41">
        <v>0.27</v>
      </c>
      <c r="K1666" s="55" t="s">
        <v>186</v>
      </c>
      <c r="L1666" s="41" t="s">
        <v>41</v>
      </c>
      <c r="M1666" s="33" t="s">
        <v>40</v>
      </c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</row>
    <row r="1667">
      <c r="A1667" s="41" t="str">
        <f t="shared" si="1"/>
        <v>Myanmar-Asia2001</v>
      </c>
      <c r="B1667" s="41">
        <v>0.02</v>
      </c>
      <c r="C1667" s="41">
        <v>0.057</v>
      </c>
      <c r="D1667" s="41">
        <v>64.0</v>
      </c>
      <c r="E1667" s="41">
        <v>60.0</v>
      </c>
      <c r="F1667" s="41">
        <v>0.301</v>
      </c>
      <c r="G1667" s="41">
        <v>0.651</v>
      </c>
      <c r="H1667" s="41">
        <v>0.048</v>
      </c>
      <c r="I1667" s="41">
        <v>4.8894203E7</v>
      </c>
      <c r="J1667" s="41">
        <v>0.273</v>
      </c>
      <c r="K1667" s="55" t="s">
        <v>186</v>
      </c>
      <c r="L1667" s="41" t="s">
        <v>41</v>
      </c>
      <c r="M1667" s="33" t="s">
        <v>42</v>
      </c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</row>
    <row r="1668">
      <c r="A1668" s="41" t="str">
        <f t="shared" si="1"/>
        <v>Myanmar-Asia2002</v>
      </c>
      <c r="B1668" s="41">
        <v>0.02</v>
      </c>
      <c r="C1668" s="41">
        <v>0.056</v>
      </c>
      <c r="D1668" s="41">
        <v>65.0</v>
      </c>
      <c r="E1668" s="41">
        <v>61.0</v>
      </c>
      <c r="F1668" s="41">
        <v>0.296</v>
      </c>
      <c r="G1668" s="41">
        <v>0.656</v>
      </c>
      <c r="H1668" s="41">
        <v>0.048</v>
      </c>
      <c r="I1668" s="41">
        <v>4.9261313E7</v>
      </c>
      <c r="J1668" s="41">
        <v>0.277</v>
      </c>
      <c r="K1668" s="55" t="s">
        <v>186</v>
      </c>
      <c r="L1668" s="41" t="s">
        <v>41</v>
      </c>
      <c r="M1668" s="33" t="s">
        <v>43</v>
      </c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</row>
    <row r="1669">
      <c r="A1669" s="41" t="str">
        <f t="shared" si="1"/>
        <v>Myanmar-Asia2003</v>
      </c>
      <c r="B1669" s="41">
        <v>0.02</v>
      </c>
      <c r="C1669" s="41">
        <v>0.054</v>
      </c>
      <c r="D1669" s="41">
        <v>65.0</v>
      </c>
      <c r="E1669" s="41">
        <v>61.0</v>
      </c>
      <c r="F1669" s="41">
        <v>0.29</v>
      </c>
      <c r="G1669" s="41">
        <v>0.661</v>
      </c>
      <c r="H1669" s="41">
        <v>0.048</v>
      </c>
      <c r="I1669" s="41">
        <v>4.9577152E7</v>
      </c>
      <c r="J1669" s="41">
        <v>0.281</v>
      </c>
      <c r="K1669" s="55" t="s">
        <v>186</v>
      </c>
      <c r="L1669" s="41" t="s">
        <v>41</v>
      </c>
      <c r="M1669" s="33" t="s">
        <v>44</v>
      </c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</row>
    <row r="1670">
      <c r="A1670" s="41" t="str">
        <f t="shared" si="1"/>
        <v>Myanmar-Asia2004</v>
      </c>
      <c r="B1670" s="41">
        <v>0.019</v>
      </c>
      <c r="C1670" s="41">
        <v>0.052</v>
      </c>
      <c r="D1670" s="41">
        <v>65.0</v>
      </c>
      <c r="E1670" s="41">
        <v>61.0</v>
      </c>
      <c r="F1670" s="41">
        <v>0.286</v>
      </c>
      <c r="G1670" s="41">
        <v>0.666</v>
      </c>
      <c r="H1670" s="41">
        <v>0.049</v>
      </c>
      <c r="I1670" s="41">
        <v>4.9875169E7</v>
      </c>
      <c r="J1670" s="41">
        <v>0.285</v>
      </c>
      <c r="K1670" s="55" t="s">
        <v>186</v>
      </c>
      <c r="L1670" s="41" t="s">
        <v>41</v>
      </c>
      <c r="M1670" s="33" t="s">
        <v>45</v>
      </c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</row>
    <row r="1671">
      <c r="A1671" s="41" t="str">
        <f t="shared" si="1"/>
        <v>Myanmar-Asia2005</v>
      </c>
      <c r="B1671" s="41">
        <v>0.019</v>
      </c>
      <c r="C1671" s="41">
        <v>0.051</v>
      </c>
      <c r="D1671" s="41">
        <v>66.0</v>
      </c>
      <c r="E1671" s="41">
        <v>61.0</v>
      </c>
      <c r="F1671" s="41">
        <v>0.281</v>
      </c>
      <c r="G1671" s="41">
        <v>0.67</v>
      </c>
      <c r="H1671" s="41">
        <v>0.049</v>
      </c>
      <c r="I1671" s="41">
        <v>5.018102E7</v>
      </c>
      <c r="J1671" s="41">
        <v>0.289</v>
      </c>
      <c r="K1671" s="55" t="s">
        <v>186</v>
      </c>
      <c r="L1671" s="41" t="s">
        <v>41</v>
      </c>
      <c r="M1671" s="33" t="s">
        <v>46</v>
      </c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</row>
    <row r="1672">
      <c r="A1672" s="41" t="str">
        <f t="shared" si="1"/>
        <v>Myanmar-Asia2006</v>
      </c>
      <c r="B1672" s="41">
        <v>0.019</v>
      </c>
      <c r="C1672" s="41">
        <v>0.049</v>
      </c>
      <c r="D1672" s="41">
        <v>66.0</v>
      </c>
      <c r="E1672" s="41">
        <v>62.0</v>
      </c>
      <c r="F1672" s="41">
        <v>0.277</v>
      </c>
      <c r="G1672" s="41">
        <v>0.674</v>
      </c>
      <c r="H1672" s="41">
        <v>0.05</v>
      </c>
      <c r="I1672" s="41">
        <v>5.050007E7</v>
      </c>
      <c r="J1672" s="41">
        <v>0.294</v>
      </c>
      <c r="K1672" s="55" t="s">
        <v>186</v>
      </c>
      <c r="L1672" s="41" t="s">
        <v>41</v>
      </c>
      <c r="M1672" s="33" t="s">
        <v>47</v>
      </c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</row>
    <row r="1673">
      <c r="A1673" s="41" t="str">
        <f t="shared" si="1"/>
        <v>Myanmar-Asia2007</v>
      </c>
      <c r="B1673" s="41">
        <v>0.019</v>
      </c>
      <c r="C1673" s="41">
        <v>0.048</v>
      </c>
      <c r="D1673" s="41">
        <v>66.0</v>
      </c>
      <c r="E1673" s="41">
        <v>62.0</v>
      </c>
      <c r="F1673" s="41">
        <v>0.272</v>
      </c>
      <c r="G1673" s="41">
        <v>0.678</v>
      </c>
      <c r="H1673" s="41">
        <v>0.05</v>
      </c>
      <c r="I1673" s="41">
        <v>5.0828959E7</v>
      </c>
      <c r="J1673" s="41">
        <v>0.299</v>
      </c>
      <c r="K1673" s="55" t="s">
        <v>186</v>
      </c>
      <c r="L1673" s="41" t="s">
        <v>41</v>
      </c>
      <c r="M1673" s="33" t="s">
        <v>48</v>
      </c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</row>
    <row r="1674">
      <c r="A1674" s="41" t="str">
        <f t="shared" si="1"/>
        <v>Myanmar-Asia2008</v>
      </c>
      <c r="B1674" s="41">
        <v>0.018</v>
      </c>
      <c r="C1674" s="41">
        <v>0.046</v>
      </c>
      <c r="D1674" s="41">
        <v>66.0</v>
      </c>
      <c r="E1674" s="41">
        <v>62.0</v>
      </c>
      <c r="F1674" s="41">
        <v>0.268</v>
      </c>
      <c r="G1674" s="41">
        <v>0.681</v>
      </c>
      <c r="H1674" s="41">
        <v>0.05</v>
      </c>
      <c r="I1674" s="41">
        <v>5.1174018E7</v>
      </c>
      <c r="J1674" s="41">
        <v>0.304</v>
      </c>
      <c r="K1674" s="55" t="s">
        <v>186</v>
      </c>
      <c r="L1674" s="41" t="s">
        <v>41</v>
      </c>
      <c r="M1674" s="33" t="s">
        <v>49</v>
      </c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</row>
    <row r="1675">
      <c r="A1675" s="41" t="str">
        <f t="shared" si="1"/>
        <v>Myanmar-Asia2009</v>
      </c>
      <c r="B1675" s="41">
        <v>0.018</v>
      </c>
      <c r="C1675" s="41">
        <v>0.045</v>
      </c>
      <c r="D1675" s="41">
        <v>66.0</v>
      </c>
      <c r="E1675" s="41">
        <v>62.0</v>
      </c>
      <c r="F1675" s="41">
        <v>0.265</v>
      </c>
      <c r="G1675" s="41">
        <v>0.685</v>
      </c>
      <c r="H1675" s="41">
        <v>0.051</v>
      </c>
      <c r="I1675" s="41">
        <v>5.154049E7</v>
      </c>
      <c r="J1675" s="41">
        <v>0.309</v>
      </c>
      <c r="K1675" s="55" t="s">
        <v>186</v>
      </c>
      <c r="L1675" s="41" t="s">
        <v>41</v>
      </c>
      <c r="M1675" s="33" t="s">
        <v>50</v>
      </c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</row>
    <row r="1676">
      <c r="A1676" s="41" t="str">
        <f t="shared" si="1"/>
        <v>Myanmar-Asia2010</v>
      </c>
      <c r="B1676" s="41">
        <v>0.018</v>
      </c>
      <c r="C1676" s="41">
        <v>0.044</v>
      </c>
      <c r="D1676" s="41">
        <v>67.0</v>
      </c>
      <c r="E1676" s="41">
        <v>63.0</v>
      </c>
      <c r="F1676" s="41">
        <v>0.261</v>
      </c>
      <c r="G1676" s="41">
        <v>0.688</v>
      </c>
      <c r="H1676" s="41">
        <v>0.051</v>
      </c>
      <c r="I1676" s="41">
        <v>5.1931231E7</v>
      </c>
      <c r="J1676" s="41">
        <v>0.314</v>
      </c>
      <c r="K1676" s="55" t="s">
        <v>186</v>
      </c>
      <c r="L1676" s="41" t="s">
        <v>41</v>
      </c>
      <c r="M1676" s="33" t="s">
        <v>51</v>
      </c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</row>
    <row r="1677">
      <c r="A1677" s="41" t="str">
        <f t="shared" si="1"/>
        <v>Myanmar-Asia2011</v>
      </c>
      <c r="B1677" s="41">
        <v>0.018</v>
      </c>
      <c r="C1677" s="41">
        <v>0.042</v>
      </c>
      <c r="D1677" s="41">
        <v>67.0</v>
      </c>
      <c r="E1677" s="41">
        <v>63.0</v>
      </c>
      <c r="F1677" s="41">
        <v>0.257</v>
      </c>
      <c r="G1677" s="41">
        <v>0.692</v>
      </c>
      <c r="H1677" s="41">
        <v>0.051</v>
      </c>
      <c r="I1677" s="41">
        <v>5.2350763E7</v>
      </c>
      <c r="J1677" s="41">
        <v>0.319</v>
      </c>
      <c r="K1677" s="55" t="s">
        <v>186</v>
      </c>
      <c r="L1677" s="41" t="s">
        <v>41</v>
      </c>
      <c r="M1677" s="33" t="s">
        <v>52</v>
      </c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</row>
    <row r="1678">
      <c r="A1678" s="41" t="str">
        <f t="shared" si="1"/>
        <v>Myanmar-Asia2012</v>
      </c>
      <c r="B1678" s="41">
        <v>0.017</v>
      </c>
      <c r="C1678" s="41">
        <v>0.041</v>
      </c>
      <c r="D1678" s="41">
        <v>67.0</v>
      </c>
      <c r="E1678" s="41">
        <v>63.0</v>
      </c>
      <c r="F1678" s="41">
        <v>0.253</v>
      </c>
      <c r="G1678" s="41">
        <v>0.696</v>
      </c>
      <c r="H1678" s="41">
        <v>0.052</v>
      </c>
      <c r="I1678" s="41">
        <v>5.2797319E7</v>
      </c>
      <c r="J1678" s="41">
        <v>0.325</v>
      </c>
      <c r="K1678" s="55" t="s">
        <v>186</v>
      </c>
      <c r="L1678" s="41" t="s">
        <v>41</v>
      </c>
      <c r="M1678" s="33" t="s">
        <v>53</v>
      </c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</row>
    <row r="1679">
      <c r="A1679" s="41" t="str">
        <f t="shared" si="1"/>
        <v>Namibia-Africa2000</v>
      </c>
      <c r="B1679" s="41">
        <v>0.032</v>
      </c>
      <c r="C1679" s="41">
        <v>0.049</v>
      </c>
      <c r="D1679" s="41">
        <v>57.0</v>
      </c>
      <c r="E1679" s="41">
        <v>53.0</v>
      </c>
      <c r="F1679" s="41">
        <v>0.405</v>
      </c>
      <c r="G1679" s="41">
        <v>0.562</v>
      </c>
      <c r="H1679" s="41">
        <v>0.033</v>
      </c>
      <c r="I1679" s="41">
        <v>1897953.0</v>
      </c>
      <c r="J1679" s="41">
        <v>0.324</v>
      </c>
      <c r="K1679" s="55" t="s">
        <v>187</v>
      </c>
      <c r="L1679" s="41" t="s">
        <v>57</v>
      </c>
      <c r="M1679" s="33" t="s">
        <v>40</v>
      </c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</row>
    <row r="1680">
      <c r="A1680" s="41" t="str">
        <f t="shared" si="1"/>
        <v>Namibia-Africa2001</v>
      </c>
      <c r="B1680" s="41">
        <v>0.031</v>
      </c>
      <c r="C1680" s="41">
        <v>0.049</v>
      </c>
      <c r="D1680" s="41">
        <v>56.0</v>
      </c>
      <c r="E1680" s="41">
        <v>52.0</v>
      </c>
      <c r="F1680" s="41">
        <v>0.403</v>
      </c>
      <c r="G1680" s="41">
        <v>0.564</v>
      </c>
      <c r="H1680" s="41">
        <v>0.033</v>
      </c>
      <c r="I1680" s="41">
        <v>1931282.0</v>
      </c>
      <c r="J1680" s="41">
        <v>0.329</v>
      </c>
      <c r="K1680" s="55" t="s">
        <v>187</v>
      </c>
      <c r="L1680" s="41" t="s">
        <v>57</v>
      </c>
      <c r="M1680" s="33" t="s">
        <v>42</v>
      </c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</row>
    <row r="1681">
      <c r="A1681" s="41" t="str">
        <f t="shared" si="1"/>
        <v>Namibia-Africa2002</v>
      </c>
      <c r="B1681" s="41">
        <v>0.031</v>
      </c>
      <c r="C1681" s="41">
        <v>0.049</v>
      </c>
      <c r="D1681" s="41">
        <v>56.0</v>
      </c>
      <c r="E1681" s="41">
        <v>52.0</v>
      </c>
      <c r="F1681" s="41">
        <v>0.402</v>
      </c>
      <c r="G1681" s="41">
        <v>0.565</v>
      </c>
      <c r="H1681" s="41">
        <v>0.033</v>
      </c>
      <c r="I1681" s="41">
        <v>1958303.0</v>
      </c>
      <c r="J1681" s="41">
        <v>0.338</v>
      </c>
      <c r="K1681" s="55" t="s">
        <v>187</v>
      </c>
      <c r="L1681" s="41" t="s">
        <v>57</v>
      </c>
      <c r="M1681" s="33" t="s">
        <v>43</v>
      </c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</row>
    <row r="1682">
      <c r="A1682" s="41" t="str">
        <f t="shared" si="1"/>
        <v>Namibia-Africa2003</v>
      </c>
      <c r="B1682" s="41">
        <v>0.03</v>
      </c>
      <c r="C1682" s="41">
        <v>0.049</v>
      </c>
      <c r="D1682" s="41">
        <v>56.0</v>
      </c>
      <c r="E1682" s="41">
        <v>52.0</v>
      </c>
      <c r="F1682" s="41">
        <v>0.401</v>
      </c>
      <c r="G1682" s="41">
        <v>0.565</v>
      </c>
      <c r="H1682" s="41">
        <v>0.033</v>
      </c>
      <c r="I1682" s="41">
        <v>1981237.0</v>
      </c>
      <c r="J1682" s="41">
        <v>0.347</v>
      </c>
      <c r="K1682" s="55" t="s">
        <v>187</v>
      </c>
      <c r="L1682" s="41" t="s">
        <v>57</v>
      </c>
      <c r="M1682" s="33" t="s">
        <v>44</v>
      </c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</row>
    <row r="1683">
      <c r="A1683" s="41" t="str">
        <f t="shared" si="1"/>
        <v>Namibia-Africa2004</v>
      </c>
      <c r="B1683" s="41">
        <v>0.03</v>
      </c>
      <c r="C1683" s="41">
        <v>0.048</v>
      </c>
      <c r="D1683" s="41">
        <v>57.0</v>
      </c>
      <c r="E1683" s="41">
        <v>53.0</v>
      </c>
      <c r="F1683" s="41">
        <v>0.4</v>
      </c>
      <c r="G1683" s="41">
        <v>0.567</v>
      </c>
      <c r="H1683" s="41">
        <v>0.033</v>
      </c>
      <c r="I1683" s="41">
        <v>2003320.0</v>
      </c>
      <c r="J1683" s="41">
        <v>0.357</v>
      </c>
      <c r="K1683" s="55" t="s">
        <v>187</v>
      </c>
      <c r="L1683" s="41" t="s">
        <v>57</v>
      </c>
      <c r="M1683" s="33" t="s">
        <v>45</v>
      </c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</row>
    <row r="1684">
      <c r="A1684" s="41" t="str">
        <f t="shared" si="1"/>
        <v>Namibia-Africa2005</v>
      </c>
      <c r="B1684" s="41">
        <v>0.029</v>
      </c>
      <c r="C1684" s="41">
        <v>0.046</v>
      </c>
      <c r="D1684" s="41">
        <v>58.0</v>
      </c>
      <c r="E1684" s="41">
        <v>54.0</v>
      </c>
      <c r="F1684" s="41">
        <v>0.398</v>
      </c>
      <c r="G1684" s="41">
        <v>0.569</v>
      </c>
      <c r="H1684" s="41">
        <v>0.033</v>
      </c>
      <c r="I1684" s="41">
        <v>2027026.0</v>
      </c>
      <c r="J1684" s="41">
        <v>0.366</v>
      </c>
      <c r="K1684" s="55" t="s">
        <v>187</v>
      </c>
      <c r="L1684" s="41" t="s">
        <v>57</v>
      </c>
      <c r="M1684" s="33" t="s">
        <v>46</v>
      </c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</row>
    <row r="1685">
      <c r="A1685" s="41" t="str">
        <f t="shared" si="1"/>
        <v>Namibia-Africa2006</v>
      </c>
      <c r="B1685" s="41">
        <v>0.029</v>
      </c>
      <c r="C1685" s="41">
        <v>0.044</v>
      </c>
      <c r="D1685" s="41">
        <v>60.0</v>
      </c>
      <c r="E1685" s="41">
        <v>55.0</v>
      </c>
      <c r="F1685" s="41">
        <v>0.395</v>
      </c>
      <c r="G1685" s="41">
        <v>0.571</v>
      </c>
      <c r="H1685" s="41">
        <v>0.033</v>
      </c>
      <c r="I1685" s="41">
        <v>2052931.0</v>
      </c>
      <c r="J1685" s="41">
        <v>0.376</v>
      </c>
      <c r="K1685" s="55" t="s">
        <v>187</v>
      </c>
      <c r="L1685" s="41" t="s">
        <v>57</v>
      </c>
      <c r="M1685" s="33" t="s">
        <v>47</v>
      </c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</row>
    <row r="1686">
      <c r="A1686" s="41" t="str">
        <f t="shared" si="1"/>
        <v>Namibia-Africa2007</v>
      </c>
      <c r="B1686" s="41">
        <v>0.028</v>
      </c>
      <c r="C1686" s="41">
        <v>0.042</v>
      </c>
      <c r="D1686" s="41">
        <v>62.0</v>
      </c>
      <c r="E1686" s="41">
        <v>56.0</v>
      </c>
      <c r="F1686" s="41">
        <v>0.391</v>
      </c>
      <c r="G1686" s="41">
        <v>0.575</v>
      </c>
      <c r="H1686" s="41">
        <v>0.034</v>
      </c>
      <c r="I1686" s="41">
        <v>2080700.0</v>
      </c>
      <c r="J1686" s="41">
        <v>0.386</v>
      </c>
      <c r="K1686" s="55" t="s">
        <v>187</v>
      </c>
      <c r="L1686" s="41" t="s">
        <v>57</v>
      </c>
      <c r="M1686" s="33" t="s">
        <v>48</v>
      </c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</row>
    <row r="1687">
      <c r="A1687" s="41" t="str">
        <f t="shared" si="1"/>
        <v>Namibia-Africa2008</v>
      </c>
      <c r="B1687" s="41">
        <v>0.028</v>
      </c>
      <c r="C1687" s="41">
        <v>0.041</v>
      </c>
      <c r="D1687" s="41">
        <v>63.0</v>
      </c>
      <c r="E1687" s="41">
        <v>57.0</v>
      </c>
      <c r="F1687" s="41">
        <v>0.387</v>
      </c>
      <c r="G1687" s="41">
        <v>0.579</v>
      </c>
      <c r="H1687" s="41">
        <v>0.034</v>
      </c>
      <c r="I1687" s="41">
        <v>2110791.0</v>
      </c>
      <c r="J1687" s="41">
        <v>0.396</v>
      </c>
      <c r="K1687" s="55" t="s">
        <v>187</v>
      </c>
      <c r="L1687" s="41" t="s">
        <v>57</v>
      </c>
      <c r="M1687" s="33" t="s">
        <v>49</v>
      </c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</row>
    <row r="1688">
      <c r="A1688" s="41" t="str">
        <f t="shared" si="1"/>
        <v>Namibia-Africa2009</v>
      </c>
      <c r="B1688" s="41">
        <v>0.027</v>
      </c>
      <c r="C1688" s="41">
        <v>0.039</v>
      </c>
      <c r="D1688" s="41">
        <v>64.0</v>
      </c>
      <c r="E1688" s="41">
        <v>59.0</v>
      </c>
      <c r="F1688" s="41">
        <v>0.382</v>
      </c>
      <c r="G1688" s="41">
        <v>0.584</v>
      </c>
      <c r="H1688" s="41">
        <v>0.034</v>
      </c>
      <c r="I1688" s="41">
        <v>2143498.0</v>
      </c>
      <c r="J1688" s="41">
        <v>0.406</v>
      </c>
      <c r="K1688" s="55" t="s">
        <v>187</v>
      </c>
      <c r="L1688" s="41" t="s">
        <v>57</v>
      </c>
      <c r="M1688" s="33" t="s">
        <v>50</v>
      </c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</row>
    <row r="1689">
      <c r="A1689" s="41" t="str">
        <f t="shared" si="1"/>
        <v>Namibia-Africa2010</v>
      </c>
      <c r="B1689" s="41">
        <v>0.027</v>
      </c>
      <c r="C1689" s="41">
        <v>0.038</v>
      </c>
      <c r="D1689" s="41">
        <v>65.0</v>
      </c>
      <c r="E1689" s="41">
        <v>60.0</v>
      </c>
      <c r="F1689" s="41">
        <v>0.377</v>
      </c>
      <c r="G1689" s="41">
        <v>0.589</v>
      </c>
      <c r="H1689" s="41">
        <v>0.034</v>
      </c>
      <c r="I1689" s="41">
        <v>2178967.0</v>
      </c>
      <c r="J1689" s="41">
        <v>0.416</v>
      </c>
      <c r="K1689" s="55" t="s">
        <v>187</v>
      </c>
      <c r="L1689" s="41" t="s">
        <v>57</v>
      </c>
      <c r="M1689" s="33" t="s">
        <v>51</v>
      </c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</row>
    <row r="1690">
      <c r="A1690" s="41" t="str">
        <f t="shared" si="1"/>
        <v>Namibia-Africa2011</v>
      </c>
      <c r="B1690" s="41">
        <v>0.027</v>
      </c>
      <c r="C1690" s="41">
        <v>0.036</v>
      </c>
      <c r="D1690" s="41">
        <v>66.0</v>
      </c>
      <c r="E1690" s="41">
        <v>61.0</v>
      </c>
      <c r="F1690" s="41">
        <v>0.371</v>
      </c>
      <c r="G1690" s="41">
        <v>0.594</v>
      </c>
      <c r="H1690" s="41">
        <v>0.035</v>
      </c>
      <c r="I1690" s="41">
        <v>2217618.0</v>
      </c>
      <c r="J1690" s="41">
        <v>0.426</v>
      </c>
      <c r="K1690" s="55" t="s">
        <v>187</v>
      </c>
      <c r="L1690" s="41" t="s">
        <v>57</v>
      </c>
      <c r="M1690" s="33" t="s">
        <v>52</v>
      </c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</row>
    <row r="1691">
      <c r="A1691" s="41" t="str">
        <f t="shared" si="1"/>
        <v>Namibia-Africa2012</v>
      </c>
      <c r="B1691" s="41">
        <v>0.026</v>
      </c>
      <c r="C1691" s="41">
        <v>0.036</v>
      </c>
      <c r="D1691" s="41">
        <v>67.0</v>
      </c>
      <c r="E1691" s="41">
        <v>61.0</v>
      </c>
      <c r="F1691" s="41">
        <v>0.366</v>
      </c>
      <c r="G1691" s="41">
        <v>0.599</v>
      </c>
      <c r="H1691" s="41">
        <v>0.035</v>
      </c>
      <c r="I1691" s="41">
        <v>2259393.0</v>
      </c>
      <c r="J1691" s="41">
        <v>0.437</v>
      </c>
      <c r="K1691" s="55" t="s">
        <v>187</v>
      </c>
      <c r="L1691" s="41" t="s">
        <v>57</v>
      </c>
      <c r="M1691" s="33" t="s">
        <v>53</v>
      </c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</row>
    <row r="1692">
      <c r="A1692" s="41" t="str">
        <f t="shared" si="1"/>
        <v>Nepal-Asia2000</v>
      </c>
      <c r="B1692" s="41">
        <v>0.033</v>
      </c>
      <c r="C1692" s="41">
        <v>0.06</v>
      </c>
      <c r="D1692" s="41">
        <v>63.0</v>
      </c>
      <c r="E1692" s="41">
        <v>61.0</v>
      </c>
      <c r="F1692" s="41">
        <v>0.404</v>
      </c>
      <c r="G1692" s="41">
        <v>0.558</v>
      </c>
      <c r="H1692" s="41">
        <v>0.038</v>
      </c>
      <c r="I1692" s="41">
        <v>2.3184177E7</v>
      </c>
      <c r="J1692" s="41">
        <v>0.134</v>
      </c>
      <c r="K1692" s="55" t="s">
        <v>188</v>
      </c>
      <c r="L1692" s="41" t="s">
        <v>41</v>
      </c>
      <c r="M1692" s="33" t="s">
        <v>40</v>
      </c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</row>
    <row r="1693">
      <c r="A1693" s="41" t="str">
        <f t="shared" si="1"/>
        <v>Nepal-Asia2001</v>
      </c>
      <c r="B1693" s="41">
        <v>0.032</v>
      </c>
      <c r="C1693" s="41">
        <v>0.057</v>
      </c>
      <c r="D1693" s="41">
        <v>64.0</v>
      </c>
      <c r="E1693" s="41">
        <v>62.0</v>
      </c>
      <c r="F1693" s="41">
        <v>0.403</v>
      </c>
      <c r="G1693" s="41">
        <v>0.559</v>
      </c>
      <c r="H1693" s="41">
        <v>0.039</v>
      </c>
      <c r="I1693" s="41">
        <v>2.3655119E7</v>
      </c>
      <c r="J1693" s="41">
        <v>0.14</v>
      </c>
      <c r="K1693" s="55" t="s">
        <v>188</v>
      </c>
      <c r="L1693" s="41" t="s">
        <v>41</v>
      </c>
      <c r="M1693" s="33" t="s">
        <v>42</v>
      </c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</row>
    <row r="1694">
      <c r="A1694" s="41" t="str">
        <f t="shared" si="1"/>
        <v>Nepal-Asia2002</v>
      </c>
      <c r="B1694" s="41">
        <v>0.031</v>
      </c>
      <c r="C1694" s="41">
        <v>0.054</v>
      </c>
      <c r="D1694" s="41">
        <v>64.0</v>
      </c>
      <c r="E1694" s="41">
        <v>62.0</v>
      </c>
      <c r="F1694" s="41">
        <v>0.401</v>
      </c>
      <c r="G1694" s="41">
        <v>0.559</v>
      </c>
      <c r="H1694" s="41">
        <v>0.04</v>
      </c>
      <c r="I1694" s="41">
        <v>2.4102862E7</v>
      </c>
      <c r="J1694" s="41">
        <v>0.143</v>
      </c>
      <c r="K1694" s="55" t="s">
        <v>188</v>
      </c>
      <c r="L1694" s="41" t="s">
        <v>41</v>
      </c>
      <c r="M1694" s="33" t="s">
        <v>43</v>
      </c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</row>
    <row r="1695">
      <c r="A1695" s="41" t="str">
        <f t="shared" si="1"/>
        <v>Nepal-Asia2003</v>
      </c>
      <c r="B1695" s="41">
        <v>0.03</v>
      </c>
      <c r="C1695" s="41">
        <v>0.052</v>
      </c>
      <c r="D1695" s="41">
        <v>65.0</v>
      </c>
      <c r="E1695" s="41">
        <v>63.0</v>
      </c>
      <c r="F1695" s="41">
        <v>0.399</v>
      </c>
      <c r="G1695" s="41">
        <v>0.559</v>
      </c>
      <c r="H1695" s="41">
        <v>0.041</v>
      </c>
      <c r="I1695" s="41">
        <v>2.4525527E7</v>
      </c>
      <c r="J1695" s="41">
        <v>0.146</v>
      </c>
      <c r="K1695" s="55" t="s">
        <v>188</v>
      </c>
      <c r="L1695" s="41" t="s">
        <v>41</v>
      </c>
      <c r="M1695" s="33" t="s">
        <v>44</v>
      </c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</row>
    <row r="1696">
      <c r="A1696" s="41" t="str">
        <f t="shared" si="1"/>
        <v>Nepal-Asia2004</v>
      </c>
      <c r="B1696" s="41">
        <v>0.029</v>
      </c>
      <c r="C1696" s="41">
        <v>0.049</v>
      </c>
      <c r="D1696" s="41">
        <v>65.0</v>
      </c>
      <c r="E1696" s="41">
        <v>63.0</v>
      </c>
      <c r="F1696" s="41">
        <v>0.397</v>
      </c>
      <c r="G1696" s="41">
        <v>0.56</v>
      </c>
      <c r="H1696" s="41">
        <v>0.043</v>
      </c>
      <c r="I1696" s="41">
        <v>2.492191E7</v>
      </c>
      <c r="J1696" s="41">
        <v>0.149</v>
      </c>
      <c r="K1696" s="55" t="s">
        <v>188</v>
      </c>
      <c r="L1696" s="41" t="s">
        <v>41</v>
      </c>
      <c r="M1696" s="33" t="s">
        <v>45</v>
      </c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</row>
    <row r="1697">
      <c r="A1697" s="41" t="str">
        <f t="shared" si="1"/>
        <v>Nepal-Asia2005</v>
      </c>
      <c r="B1697" s="41">
        <v>0.028</v>
      </c>
      <c r="C1697" s="41">
        <v>0.047</v>
      </c>
      <c r="D1697" s="41">
        <v>66.0</v>
      </c>
      <c r="E1697" s="41">
        <v>64.0</v>
      </c>
      <c r="F1697" s="41">
        <v>0.395</v>
      </c>
      <c r="G1697" s="41">
        <v>0.561</v>
      </c>
      <c r="H1697" s="41">
        <v>0.044</v>
      </c>
      <c r="I1697" s="41">
        <v>2.5292058E7</v>
      </c>
      <c r="J1697" s="41">
        <v>0.152</v>
      </c>
      <c r="K1697" s="55" t="s">
        <v>188</v>
      </c>
      <c r="L1697" s="41" t="s">
        <v>41</v>
      </c>
      <c r="M1697" s="33" t="s">
        <v>46</v>
      </c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</row>
    <row r="1698">
      <c r="A1698" s="41" t="str">
        <f t="shared" si="1"/>
        <v>Nepal-Asia2006</v>
      </c>
      <c r="B1698" s="41">
        <v>0.027</v>
      </c>
      <c r="C1698" s="41">
        <v>0.044</v>
      </c>
      <c r="D1698" s="41">
        <v>66.0</v>
      </c>
      <c r="E1698" s="41">
        <v>64.0</v>
      </c>
      <c r="F1698" s="41">
        <v>0.391</v>
      </c>
      <c r="G1698" s="41">
        <v>0.564</v>
      </c>
      <c r="H1698" s="41">
        <v>0.045</v>
      </c>
      <c r="I1698" s="41">
        <v>2.5634043E7</v>
      </c>
      <c r="J1698" s="41">
        <v>0.155</v>
      </c>
      <c r="K1698" s="55" t="s">
        <v>188</v>
      </c>
      <c r="L1698" s="41" t="s">
        <v>41</v>
      </c>
      <c r="M1698" s="33" t="s">
        <v>47</v>
      </c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</row>
    <row r="1699">
      <c r="A1699" s="41" t="str">
        <f t="shared" si="1"/>
        <v>Nepal-Asia2007</v>
      </c>
      <c r="B1699" s="41">
        <v>0.026</v>
      </c>
      <c r="C1699" s="41">
        <v>0.042</v>
      </c>
      <c r="D1699" s="41">
        <v>67.0</v>
      </c>
      <c r="E1699" s="41">
        <v>65.0</v>
      </c>
      <c r="F1699" s="41">
        <v>0.387</v>
      </c>
      <c r="G1699" s="41">
        <v>0.566</v>
      </c>
      <c r="H1699" s="41">
        <v>0.046</v>
      </c>
      <c r="I1699" s="41">
        <v>2.5950022E7</v>
      </c>
      <c r="J1699" s="41">
        <v>0.158</v>
      </c>
      <c r="K1699" s="55" t="s">
        <v>188</v>
      </c>
      <c r="L1699" s="41" t="s">
        <v>41</v>
      </c>
      <c r="M1699" s="33" t="s">
        <v>48</v>
      </c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</row>
    <row r="1700">
      <c r="A1700" s="41" t="str">
        <f t="shared" si="1"/>
        <v>Nepal-Asia2008</v>
      </c>
      <c r="B1700" s="41">
        <v>0.025</v>
      </c>
      <c r="C1700" s="41">
        <v>0.04</v>
      </c>
      <c r="D1700" s="41">
        <v>67.0</v>
      </c>
      <c r="E1700" s="41">
        <v>65.0</v>
      </c>
      <c r="F1700" s="41">
        <v>0.383</v>
      </c>
      <c r="G1700" s="41">
        <v>0.57</v>
      </c>
      <c r="H1700" s="41">
        <v>0.047</v>
      </c>
      <c r="I1700" s="41">
        <v>2.6249412E7</v>
      </c>
      <c r="J1700" s="41">
        <v>0.162</v>
      </c>
      <c r="K1700" s="55" t="s">
        <v>188</v>
      </c>
      <c r="L1700" s="41" t="s">
        <v>41</v>
      </c>
      <c r="M1700" s="33" t="s">
        <v>49</v>
      </c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</row>
    <row r="1701">
      <c r="A1701" s="41" t="str">
        <f t="shared" si="1"/>
        <v>Nepal-Asia2009</v>
      </c>
      <c r="B1701" s="41">
        <v>0.024</v>
      </c>
      <c r="C1701" s="41">
        <v>0.038</v>
      </c>
      <c r="D1701" s="41">
        <v>68.0</v>
      </c>
      <c r="E1701" s="41">
        <v>66.0</v>
      </c>
      <c r="F1701" s="41">
        <v>0.377</v>
      </c>
      <c r="G1701" s="41">
        <v>0.574</v>
      </c>
      <c r="H1701" s="41">
        <v>0.048</v>
      </c>
      <c r="I1701" s="41">
        <v>2.6544943E7</v>
      </c>
      <c r="J1701" s="41">
        <v>0.165</v>
      </c>
      <c r="K1701" s="55" t="s">
        <v>188</v>
      </c>
      <c r="L1701" s="41" t="s">
        <v>41</v>
      </c>
      <c r="M1701" s="33" t="s">
        <v>50</v>
      </c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</row>
    <row r="1702">
      <c r="A1702" s="41" t="str">
        <f t="shared" si="1"/>
        <v>Nepal-Asia2010</v>
      </c>
      <c r="B1702" s="41">
        <v>0.023</v>
      </c>
      <c r="C1702" s="41">
        <v>0.036</v>
      </c>
      <c r="D1702" s="41">
        <v>68.0</v>
      </c>
      <c r="E1702" s="41">
        <v>66.0</v>
      </c>
      <c r="F1702" s="41">
        <v>0.371</v>
      </c>
      <c r="G1702" s="41">
        <v>0.58</v>
      </c>
      <c r="H1702" s="41">
        <v>0.049</v>
      </c>
      <c r="I1702" s="41">
        <v>2.6846016E7</v>
      </c>
      <c r="J1702" s="41">
        <v>0.168</v>
      </c>
      <c r="K1702" s="55" t="s">
        <v>188</v>
      </c>
      <c r="L1702" s="41" t="s">
        <v>41</v>
      </c>
      <c r="M1702" s="33" t="s">
        <v>51</v>
      </c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</row>
    <row r="1703">
      <c r="A1703" s="41" t="str">
        <f t="shared" si="1"/>
        <v>Nepal-Asia2011</v>
      </c>
      <c r="B1703" s="41">
        <v>0.022</v>
      </c>
      <c r="C1703" s="41">
        <v>0.035</v>
      </c>
      <c r="D1703" s="41">
        <v>69.0</v>
      </c>
      <c r="E1703" s="41">
        <v>66.0</v>
      </c>
      <c r="F1703" s="41">
        <v>0.364</v>
      </c>
      <c r="G1703" s="41">
        <v>0.586</v>
      </c>
      <c r="H1703" s="41">
        <v>0.05</v>
      </c>
      <c r="I1703" s="41">
        <v>2.7156367E7</v>
      </c>
      <c r="J1703" s="41">
        <v>0.172</v>
      </c>
      <c r="K1703" s="55" t="s">
        <v>188</v>
      </c>
      <c r="L1703" s="41" t="s">
        <v>41</v>
      </c>
      <c r="M1703" s="33" t="s">
        <v>52</v>
      </c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</row>
    <row r="1704">
      <c r="A1704" s="41" t="str">
        <f t="shared" si="1"/>
        <v>Nepal-Asia2012</v>
      </c>
      <c r="B1704" s="41">
        <v>0.022</v>
      </c>
      <c r="C1704" s="41">
        <v>0.033</v>
      </c>
      <c r="D1704" s="41">
        <v>69.0</v>
      </c>
      <c r="E1704" s="41">
        <v>67.0</v>
      </c>
      <c r="F1704" s="41">
        <v>0.356</v>
      </c>
      <c r="G1704" s="41">
        <v>0.594</v>
      </c>
      <c r="H1704" s="41">
        <v>0.051</v>
      </c>
      <c r="I1704" s="41">
        <v>2.7474377E7</v>
      </c>
      <c r="J1704" s="41">
        <v>0.175</v>
      </c>
      <c r="K1704" s="55" t="s">
        <v>188</v>
      </c>
      <c r="L1704" s="41" t="s">
        <v>41</v>
      </c>
      <c r="M1704" s="33" t="s">
        <v>53</v>
      </c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</row>
    <row r="1705">
      <c r="A1705" s="41" t="str">
        <f t="shared" si="1"/>
        <v>Netherlands-Europe2000</v>
      </c>
      <c r="B1705" s="41">
        <v>0.013</v>
      </c>
      <c r="C1705" s="41">
        <v>0.005</v>
      </c>
      <c r="D1705" s="41">
        <v>81.0</v>
      </c>
      <c r="E1705" s="41">
        <v>76.0</v>
      </c>
      <c r="F1705" s="41">
        <v>0.186</v>
      </c>
      <c r="G1705" s="41">
        <v>0.679</v>
      </c>
      <c r="H1705" s="41">
        <v>0.136</v>
      </c>
      <c r="I1705" s="41">
        <v>1.5925513E7</v>
      </c>
      <c r="J1705" s="41">
        <v>0.768</v>
      </c>
      <c r="K1705" s="55" t="s">
        <v>189</v>
      </c>
      <c r="L1705" s="41" t="s">
        <v>55</v>
      </c>
      <c r="M1705" s="33" t="s">
        <v>40</v>
      </c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</row>
    <row r="1706">
      <c r="A1706" s="41" t="str">
        <f t="shared" si="1"/>
        <v>Netherlands-Europe2001</v>
      </c>
      <c r="B1706" s="41">
        <v>0.013</v>
      </c>
      <c r="C1706" s="41">
        <v>0.005</v>
      </c>
      <c r="D1706" s="41">
        <v>81.0</v>
      </c>
      <c r="E1706" s="41">
        <v>76.0</v>
      </c>
      <c r="F1706" s="41">
        <v>0.186</v>
      </c>
      <c r="G1706" s="41">
        <v>0.678</v>
      </c>
      <c r="H1706" s="41">
        <v>0.136</v>
      </c>
      <c r="I1706" s="41">
        <v>1.604618E7</v>
      </c>
      <c r="J1706" s="41">
        <v>0.778</v>
      </c>
      <c r="K1706" s="55" t="s">
        <v>189</v>
      </c>
      <c r="L1706" s="41" t="s">
        <v>55</v>
      </c>
      <c r="M1706" s="33" t="s">
        <v>42</v>
      </c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</row>
    <row r="1707">
      <c r="A1707" s="41" t="str">
        <f t="shared" si="1"/>
        <v>Netherlands-Europe2002</v>
      </c>
      <c r="B1707" s="41">
        <v>0.013</v>
      </c>
      <c r="C1707" s="41">
        <v>0.005</v>
      </c>
      <c r="D1707" s="41">
        <v>81.0</v>
      </c>
      <c r="E1707" s="41">
        <v>76.0</v>
      </c>
      <c r="F1707" s="41">
        <v>0.186</v>
      </c>
      <c r="G1707" s="41">
        <v>0.677</v>
      </c>
      <c r="H1707" s="41">
        <v>0.137</v>
      </c>
      <c r="I1707" s="41">
        <v>1.6148929E7</v>
      </c>
      <c r="J1707" s="41">
        <v>0.791</v>
      </c>
      <c r="K1707" s="55" t="s">
        <v>189</v>
      </c>
      <c r="L1707" s="41" t="s">
        <v>55</v>
      </c>
      <c r="M1707" s="33" t="s">
        <v>43</v>
      </c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</row>
    <row r="1708">
      <c r="A1708" s="41" t="str">
        <f t="shared" si="1"/>
        <v>Netherlands-Europe2003</v>
      </c>
      <c r="B1708" s="41">
        <v>0.012</v>
      </c>
      <c r="C1708" s="41">
        <v>0.005</v>
      </c>
      <c r="D1708" s="41">
        <v>81.0</v>
      </c>
      <c r="E1708" s="41">
        <v>76.0</v>
      </c>
      <c r="F1708" s="41">
        <v>0.186</v>
      </c>
      <c r="G1708" s="41">
        <v>0.676</v>
      </c>
      <c r="H1708" s="41">
        <v>0.138</v>
      </c>
      <c r="I1708" s="41">
        <v>1.6225302E7</v>
      </c>
      <c r="J1708" s="41">
        <v>0.803</v>
      </c>
      <c r="K1708" s="55" t="s">
        <v>189</v>
      </c>
      <c r="L1708" s="41" t="s">
        <v>55</v>
      </c>
      <c r="M1708" s="33" t="s">
        <v>44</v>
      </c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</row>
    <row r="1709">
      <c r="A1709" s="41" t="str">
        <f t="shared" si="1"/>
        <v>Netherlands-Europe2004</v>
      </c>
      <c r="B1709" s="41">
        <v>0.012</v>
      </c>
      <c r="C1709" s="41">
        <v>0.005</v>
      </c>
      <c r="D1709" s="41">
        <v>81.0</v>
      </c>
      <c r="E1709" s="41">
        <v>77.0</v>
      </c>
      <c r="F1709" s="41">
        <v>0.185</v>
      </c>
      <c r="G1709" s="41">
        <v>0.676</v>
      </c>
      <c r="H1709" s="41">
        <v>0.139</v>
      </c>
      <c r="I1709" s="41">
        <v>1.6281779E7</v>
      </c>
      <c r="J1709" s="41">
        <v>0.815</v>
      </c>
      <c r="K1709" s="55" t="s">
        <v>189</v>
      </c>
      <c r="L1709" s="41" t="s">
        <v>55</v>
      </c>
      <c r="M1709" s="33" t="s">
        <v>45</v>
      </c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</row>
    <row r="1710">
      <c r="A1710" s="41" t="str">
        <f t="shared" si="1"/>
        <v>Netherlands-Europe2005</v>
      </c>
      <c r="B1710" s="41">
        <v>0.012</v>
      </c>
      <c r="C1710" s="41">
        <v>0.005</v>
      </c>
      <c r="D1710" s="41">
        <v>82.0</v>
      </c>
      <c r="E1710" s="41">
        <v>77.0</v>
      </c>
      <c r="F1710" s="41">
        <v>0.184</v>
      </c>
      <c r="G1710" s="41">
        <v>0.675</v>
      </c>
      <c r="H1710" s="41">
        <v>0.14</v>
      </c>
      <c r="I1710" s="41">
        <v>1.6319868E7</v>
      </c>
      <c r="J1710" s="41">
        <v>0.826</v>
      </c>
      <c r="K1710" s="55" t="s">
        <v>189</v>
      </c>
      <c r="L1710" s="41" t="s">
        <v>55</v>
      </c>
      <c r="M1710" s="33" t="s">
        <v>46</v>
      </c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</row>
    <row r="1711">
      <c r="A1711" s="41" t="str">
        <f t="shared" si="1"/>
        <v>Netherlands-Europe2006</v>
      </c>
      <c r="B1711" s="41">
        <v>0.011</v>
      </c>
      <c r="C1711" s="41">
        <v>0.004</v>
      </c>
      <c r="D1711" s="41">
        <v>82.0</v>
      </c>
      <c r="E1711" s="41">
        <v>78.0</v>
      </c>
      <c r="F1711" s="41">
        <v>0.183</v>
      </c>
      <c r="G1711" s="41">
        <v>0.675</v>
      </c>
      <c r="H1711" s="41">
        <v>0.142</v>
      </c>
      <c r="I1711" s="41">
        <v>1.6346101E7</v>
      </c>
      <c r="J1711" s="41">
        <v>0.836</v>
      </c>
      <c r="K1711" s="55" t="s">
        <v>189</v>
      </c>
      <c r="L1711" s="41" t="s">
        <v>55</v>
      </c>
      <c r="M1711" s="33" t="s">
        <v>47</v>
      </c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</row>
    <row r="1712">
      <c r="A1712" s="41" t="str">
        <f t="shared" si="1"/>
        <v>Netherlands-Europe2007</v>
      </c>
      <c r="B1712" s="41">
        <v>0.011</v>
      </c>
      <c r="C1712" s="41">
        <v>0.004</v>
      </c>
      <c r="D1712" s="41">
        <v>82.0</v>
      </c>
      <c r="E1712" s="41">
        <v>78.0</v>
      </c>
      <c r="F1712" s="41">
        <v>0.181</v>
      </c>
      <c r="G1712" s="41">
        <v>0.674</v>
      </c>
      <c r="H1712" s="41">
        <v>0.144</v>
      </c>
      <c r="I1712" s="41">
        <v>1.6381696E7</v>
      </c>
      <c r="J1712" s="41">
        <v>0.845</v>
      </c>
      <c r="K1712" s="55" t="s">
        <v>189</v>
      </c>
      <c r="L1712" s="41" t="s">
        <v>55</v>
      </c>
      <c r="M1712" s="33" t="s">
        <v>48</v>
      </c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</row>
    <row r="1713">
      <c r="A1713" s="41" t="str">
        <f t="shared" si="1"/>
        <v>Netherlands-Europe2008</v>
      </c>
      <c r="B1713" s="41">
        <v>0.011</v>
      </c>
      <c r="C1713" s="41">
        <v>0.004</v>
      </c>
      <c r="D1713" s="41">
        <v>82.0</v>
      </c>
      <c r="E1713" s="41">
        <v>78.0</v>
      </c>
      <c r="F1713" s="41">
        <v>0.179</v>
      </c>
      <c r="G1713" s="41">
        <v>0.674</v>
      </c>
      <c r="H1713" s="41">
        <v>0.147</v>
      </c>
      <c r="I1713" s="41">
        <v>1.6445593E7</v>
      </c>
      <c r="J1713" s="41">
        <v>0.854</v>
      </c>
      <c r="K1713" s="55" t="s">
        <v>189</v>
      </c>
      <c r="L1713" s="41" t="s">
        <v>55</v>
      </c>
      <c r="M1713" s="33" t="s">
        <v>49</v>
      </c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</row>
    <row r="1714">
      <c r="A1714" s="41" t="str">
        <f t="shared" si="1"/>
        <v>Netherlands-Europe2009</v>
      </c>
      <c r="B1714" s="41">
        <v>0.011</v>
      </c>
      <c r="C1714" s="41">
        <v>0.004</v>
      </c>
      <c r="D1714" s="41">
        <v>83.0</v>
      </c>
      <c r="E1714" s="41">
        <v>79.0</v>
      </c>
      <c r="F1714" s="41">
        <v>0.177</v>
      </c>
      <c r="G1714" s="41">
        <v>0.673</v>
      </c>
      <c r="H1714" s="41">
        <v>0.15</v>
      </c>
      <c r="I1714" s="41">
        <v>1.6530388E7</v>
      </c>
      <c r="J1714" s="41">
        <v>0.862</v>
      </c>
      <c r="K1714" s="55" t="s">
        <v>189</v>
      </c>
      <c r="L1714" s="41" t="s">
        <v>55</v>
      </c>
      <c r="M1714" s="33" t="s">
        <v>50</v>
      </c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</row>
    <row r="1715">
      <c r="A1715" s="41" t="str">
        <f t="shared" si="1"/>
        <v>Netherlands-Europe2010</v>
      </c>
      <c r="B1715" s="41">
        <v>0.011</v>
      </c>
      <c r="C1715" s="41">
        <v>0.004</v>
      </c>
      <c r="D1715" s="41">
        <v>83.0</v>
      </c>
      <c r="E1715" s="41">
        <v>79.0</v>
      </c>
      <c r="F1715" s="41">
        <v>0.175</v>
      </c>
      <c r="G1715" s="41">
        <v>0.671</v>
      </c>
      <c r="H1715" s="41">
        <v>0.154</v>
      </c>
      <c r="I1715" s="41">
        <v>1.6615394E7</v>
      </c>
      <c r="J1715" s="41">
        <v>0.871</v>
      </c>
      <c r="K1715" s="55" t="s">
        <v>189</v>
      </c>
      <c r="L1715" s="41" t="s">
        <v>55</v>
      </c>
      <c r="M1715" s="33" t="s">
        <v>51</v>
      </c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</row>
    <row r="1716">
      <c r="A1716" s="41" t="str">
        <f t="shared" si="1"/>
        <v>Netherlands-Europe2011</v>
      </c>
      <c r="B1716" s="41">
        <v>0.011</v>
      </c>
      <c r="C1716" s="41">
        <v>0.004</v>
      </c>
      <c r="D1716" s="41">
        <v>83.0</v>
      </c>
      <c r="E1716" s="41">
        <v>79.0</v>
      </c>
      <c r="F1716" s="41">
        <v>0.173</v>
      </c>
      <c r="G1716" s="41">
        <v>0.667</v>
      </c>
      <c r="H1716" s="41">
        <v>0.159</v>
      </c>
      <c r="I1716" s="41">
        <v>1.6693074E7</v>
      </c>
      <c r="J1716" s="41">
        <v>0.878</v>
      </c>
      <c r="K1716" s="55" t="s">
        <v>189</v>
      </c>
      <c r="L1716" s="41" t="s">
        <v>55</v>
      </c>
      <c r="M1716" s="33" t="s">
        <v>52</v>
      </c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</row>
    <row r="1717">
      <c r="A1717" s="41" t="str">
        <f t="shared" si="1"/>
        <v>Netherlands-Europe2012</v>
      </c>
      <c r="B1717" s="41">
        <v>0.011</v>
      </c>
      <c r="C1717" s="41">
        <v>0.004</v>
      </c>
      <c r="D1717" s="41">
        <v>83.0</v>
      </c>
      <c r="E1717" s="41">
        <v>79.0</v>
      </c>
      <c r="F1717" s="41">
        <v>0.172</v>
      </c>
      <c r="G1717" s="41">
        <v>0.663</v>
      </c>
      <c r="H1717" s="41">
        <v>0.164</v>
      </c>
      <c r="I1717" s="41">
        <v>1.6754962E7</v>
      </c>
      <c r="J1717" s="41">
        <v>0.886</v>
      </c>
      <c r="K1717" s="55" t="s">
        <v>189</v>
      </c>
      <c r="L1717" s="41" t="s">
        <v>55</v>
      </c>
      <c r="M1717" s="33" t="s">
        <v>53</v>
      </c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</row>
    <row r="1718">
      <c r="A1718" s="41" t="str">
        <f t="shared" si="1"/>
        <v>New Caledonia-Oceania2000</v>
      </c>
      <c r="B1718" s="41">
        <v>0.021</v>
      </c>
      <c r="C1718" s="41">
        <v>0.032</v>
      </c>
      <c r="D1718" s="41">
        <v>78.0</v>
      </c>
      <c r="E1718" s="41">
        <v>72.0</v>
      </c>
      <c r="F1718" s="41">
        <v>0.287</v>
      </c>
      <c r="G1718" s="41">
        <v>0.654</v>
      </c>
      <c r="H1718" s="41">
        <v>0.059</v>
      </c>
      <c r="I1718" s="41">
        <v>213230.0</v>
      </c>
      <c r="J1718" s="41">
        <v>0.618</v>
      </c>
      <c r="K1718" s="55" t="s">
        <v>190</v>
      </c>
      <c r="L1718" s="41" t="s">
        <v>59</v>
      </c>
      <c r="M1718" s="33" t="s">
        <v>40</v>
      </c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</row>
    <row r="1719">
      <c r="A1719" s="41" t="str">
        <f t="shared" si="1"/>
        <v>New Caledonia-Oceania2001</v>
      </c>
      <c r="B1719" s="41">
        <v>0.02</v>
      </c>
      <c r="C1719" s="41">
        <v>0.032</v>
      </c>
      <c r="D1719" s="41">
        <v>78.0</v>
      </c>
      <c r="E1719" s="41">
        <v>72.0</v>
      </c>
      <c r="F1719" s="41">
        <v>0.284</v>
      </c>
      <c r="G1719" s="41">
        <v>0.655</v>
      </c>
      <c r="H1719" s="41">
        <v>0.061</v>
      </c>
      <c r="I1719" s="41">
        <v>217324.0</v>
      </c>
      <c r="J1719" s="41">
        <v>0.622</v>
      </c>
      <c r="K1719" s="55" t="s">
        <v>190</v>
      </c>
      <c r="L1719" s="41" t="s">
        <v>59</v>
      </c>
      <c r="M1719" s="33" t="s">
        <v>42</v>
      </c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</row>
    <row r="1720">
      <c r="A1720" s="41" t="str">
        <f t="shared" si="1"/>
        <v>New Caledonia-Oceania2002</v>
      </c>
      <c r="B1720" s="41">
        <v>0.019</v>
      </c>
      <c r="C1720" s="41">
        <v>0.032</v>
      </c>
      <c r="D1720" s="41">
        <v>79.0</v>
      </c>
      <c r="E1720" s="41">
        <v>71.0</v>
      </c>
      <c r="F1720" s="41">
        <v>0.281</v>
      </c>
      <c r="G1720" s="41">
        <v>0.657</v>
      </c>
      <c r="H1720" s="41">
        <v>0.062</v>
      </c>
      <c r="I1720" s="41">
        <v>221490.0</v>
      </c>
      <c r="J1720" s="41">
        <v>0.626</v>
      </c>
      <c r="K1720" s="55" t="s">
        <v>190</v>
      </c>
      <c r="L1720" s="41" t="s">
        <v>59</v>
      </c>
      <c r="M1720" s="33" t="s">
        <v>43</v>
      </c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</row>
    <row r="1721">
      <c r="A1721" s="41" t="str">
        <f t="shared" si="1"/>
        <v>New Caledonia-Oceania2003</v>
      </c>
      <c r="B1721" s="41">
        <v>0.018</v>
      </c>
      <c r="C1721" s="41">
        <v>0.032</v>
      </c>
      <c r="D1721" s="41">
        <v>79.0</v>
      </c>
      <c r="E1721" s="41">
        <v>72.0</v>
      </c>
      <c r="F1721" s="41">
        <v>0.278</v>
      </c>
      <c r="G1721" s="41">
        <v>0.659</v>
      </c>
      <c r="H1721" s="41">
        <v>0.063</v>
      </c>
      <c r="I1721" s="41">
        <v>225735.0</v>
      </c>
      <c r="J1721" s="41">
        <v>0.629</v>
      </c>
      <c r="K1721" s="55" t="s">
        <v>190</v>
      </c>
      <c r="L1721" s="41" t="s">
        <v>59</v>
      </c>
      <c r="M1721" s="33" t="s">
        <v>44</v>
      </c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</row>
    <row r="1722">
      <c r="A1722" s="41" t="str">
        <f t="shared" si="1"/>
        <v>New Caledonia-Oceania2004</v>
      </c>
      <c r="B1722" s="41">
        <v>0.017</v>
      </c>
      <c r="C1722" s="41">
        <v>0.032</v>
      </c>
      <c r="D1722" s="41">
        <v>79.0</v>
      </c>
      <c r="E1722" s="41">
        <v>72.0</v>
      </c>
      <c r="F1722" s="41">
        <v>0.274</v>
      </c>
      <c r="G1722" s="41">
        <v>0.661</v>
      </c>
      <c r="H1722" s="41">
        <v>0.066</v>
      </c>
      <c r="I1722" s="41">
        <v>230068.0</v>
      </c>
      <c r="J1722" s="41">
        <v>0.633</v>
      </c>
      <c r="K1722" s="55" t="s">
        <v>190</v>
      </c>
      <c r="L1722" s="41" t="s">
        <v>59</v>
      </c>
      <c r="M1722" s="33" t="s">
        <v>45</v>
      </c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</row>
    <row r="1723">
      <c r="A1723" s="41" t="str">
        <f t="shared" si="1"/>
        <v>New Caledonia-Oceania2005</v>
      </c>
      <c r="B1723" s="41">
        <v>0.017</v>
      </c>
      <c r="C1723" s="41">
        <v>0.032</v>
      </c>
      <c r="D1723" s="41">
        <v>79.0</v>
      </c>
      <c r="E1723" s="41">
        <v>72.0</v>
      </c>
      <c r="F1723" s="41">
        <v>0.269</v>
      </c>
      <c r="G1723" s="41">
        <v>0.662</v>
      </c>
      <c r="H1723" s="41">
        <v>0.069</v>
      </c>
      <c r="I1723" s="41">
        <v>234393.0</v>
      </c>
      <c r="J1723" s="41">
        <v>0.64</v>
      </c>
      <c r="K1723" s="55" t="s">
        <v>190</v>
      </c>
      <c r="L1723" s="41" t="s">
        <v>59</v>
      </c>
      <c r="M1723" s="33" t="s">
        <v>46</v>
      </c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</row>
    <row r="1724">
      <c r="A1724" s="41" t="str">
        <f t="shared" si="1"/>
        <v>New Caledonia-Oceania2006</v>
      </c>
      <c r="B1724" s="41">
        <v>0.018</v>
      </c>
      <c r="C1724" s="41">
        <v>0.032</v>
      </c>
      <c r="D1724" s="41">
        <v>80.0</v>
      </c>
      <c r="E1724" s="41">
        <v>73.0</v>
      </c>
      <c r="F1724" s="41">
        <v>0.262</v>
      </c>
      <c r="G1724" s="41">
        <v>0.664</v>
      </c>
      <c r="H1724" s="41">
        <v>0.074</v>
      </c>
      <c r="I1724" s="41">
        <v>238459.0</v>
      </c>
      <c r="J1724" s="41">
        <v>0.646</v>
      </c>
      <c r="K1724" s="55" t="s">
        <v>190</v>
      </c>
      <c r="L1724" s="41" t="s">
        <v>59</v>
      </c>
      <c r="M1724" s="33" t="s">
        <v>47</v>
      </c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</row>
    <row r="1725">
      <c r="A1725" s="41" t="str">
        <f t="shared" si="1"/>
        <v>New Caledonia-Oceania2007</v>
      </c>
      <c r="B1725" s="41">
        <v>0.017</v>
      </c>
      <c r="C1725" s="41">
        <v>0.032</v>
      </c>
      <c r="D1725" s="41">
        <v>80.0</v>
      </c>
      <c r="E1725" s="41">
        <v>72.0</v>
      </c>
      <c r="F1725" s="41">
        <v>0.255</v>
      </c>
      <c r="G1725" s="41">
        <v>0.665</v>
      </c>
      <c r="H1725" s="41">
        <v>0.08</v>
      </c>
      <c r="I1725" s="41">
        <v>242400.0</v>
      </c>
      <c r="J1725" s="41">
        <v>0.653</v>
      </c>
      <c r="K1725" s="55" t="s">
        <v>190</v>
      </c>
      <c r="L1725" s="41" t="s">
        <v>59</v>
      </c>
      <c r="M1725" s="33" t="s">
        <v>48</v>
      </c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</row>
    <row r="1726">
      <c r="A1726" s="41" t="str">
        <f t="shared" si="1"/>
        <v>New Caledonia-Oceania2008</v>
      </c>
      <c r="B1726" s="41">
        <v>0.016</v>
      </c>
      <c r="C1726" s="41">
        <v>0.032</v>
      </c>
      <c r="D1726" s="41">
        <v>81.0</v>
      </c>
      <c r="E1726" s="41">
        <v>72.0</v>
      </c>
      <c r="F1726" s="41">
        <v>0.248</v>
      </c>
      <c r="G1726" s="41">
        <v>0.667</v>
      </c>
      <c r="H1726" s="41">
        <v>0.086</v>
      </c>
      <c r="I1726" s="41">
        <v>243985.0</v>
      </c>
      <c r="J1726" s="41">
        <v>0.66</v>
      </c>
      <c r="K1726" s="55" t="s">
        <v>190</v>
      </c>
      <c r="L1726" s="41" t="s">
        <v>59</v>
      </c>
      <c r="M1726" s="33" t="s">
        <v>49</v>
      </c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</row>
    <row r="1727">
      <c r="A1727" s="41" t="str">
        <f t="shared" si="1"/>
        <v>New Caledonia-Oceania2009</v>
      </c>
      <c r="B1727" s="41">
        <v>0.016</v>
      </c>
      <c r="C1727" s="41">
        <v>0.032</v>
      </c>
      <c r="D1727" s="41">
        <v>81.0</v>
      </c>
      <c r="E1727" s="41">
        <v>72.0</v>
      </c>
      <c r="F1727" s="41">
        <v>0.241</v>
      </c>
      <c r="G1727" s="41">
        <v>0.668</v>
      </c>
      <c r="H1727" s="41">
        <v>0.091</v>
      </c>
      <c r="I1727" s="41">
        <v>245580.0</v>
      </c>
      <c r="J1727" s="41">
        <v>0.666</v>
      </c>
      <c r="K1727" s="55" t="s">
        <v>190</v>
      </c>
      <c r="L1727" s="41" t="s">
        <v>59</v>
      </c>
      <c r="M1727" s="33" t="s">
        <v>50</v>
      </c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</row>
    <row r="1728">
      <c r="A1728" s="41" t="str">
        <f t="shared" si="1"/>
        <v>New Caledonia-Oceania2010</v>
      </c>
      <c r="B1728" s="41">
        <v>0.017</v>
      </c>
      <c r="C1728" s="41">
        <v>0.032</v>
      </c>
      <c r="D1728" s="41">
        <v>79.0</v>
      </c>
      <c r="E1728" s="41">
        <v>73.0</v>
      </c>
      <c r="F1728" s="41">
        <v>0.235</v>
      </c>
      <c r="G1728" s="41">
        <v>0.67</v>
      </c>
      <c r="H1728" s="41">
        <v>0.095</v>
      </c>
      <c r="I1728" s="41">
        <v>250000.0</v>
      </c>
      <c r="J1728" s="41">
        <v>0.673</v>
      </c>
      <c r="K1728" s="55" t="s">
        <v>190</v>
      </c>
      <c r="L1728" s="41" t="s">
        <v>59</v>
      </c>
      <c r="M1728" s="33" t="s">
        <v>51</v>
      </c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</row>
    <row r="1729">
      <c r="A1729" s="41" t="str">
        <f t="shared" si="1"/>
        <v>New Caledonia-Oceania2011</v>
      </c>
      <c r="B1729" s="41">
        <v>0.016</v>
      </c>
      <c r="C1729" s="41">
        <v>0.032</v>
      </c>
      <c r="D1729" s="41">
        <v>79.0</v>
      </c>
      <c r="E1729" s="41">
        <v>73.0</v>
      </c>
      <c r="F1729" s="41">
        <v>0.231</v>
      </c>
      <c r="G1729" s="41">
        <v>0.671</v>
      </c>
      <c r="H1729" s="41">
        <v>0.098</v>
      </c>
      <c r="I1729" s="41">
        <v>254000.0</v>
      </c>
      <c r="J1729" s="41">
        <v>0.679</v>
      </c>
      <c r="K1729" s="55" t="s">
        <v>190</v>
      </c>
      <c r="L1729" s="41" t="s">
        <v>59</v>
      </c>
      <c r="M1729" s="33" t="s">
        <v>52</v>
      </c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</row>
    <row r="1730">
      <c r="A1730" s="41" t="str">
        <f t="shared" si="1"/>
        <v>New Caledonia-Oceania2012</v>
      </c>
      <c r="B1730" s="41">
        <v>0.016</v>
      </c>
      <c r="C1730" s="41">
        <v>0.032</v>
      </c>
      <c r="D1730" s="41">
        <v>79.0</v>
      </c>
      <c r="E1730" s="41">
        <v>73.0</v>
      </c>
      <c r="F1730" s="41">
        <v>0.228</v>
      </c>
      <c r="G1730" s="41">
        <v>0.673</v>
      </c>
      <c r="H1730" s="41">
        <v>0.099</v>
      </c>
      <c r="I1730" s="41">
        <v>258000.0</v>
      </c>
      <c r="J1730" s="41">
        <v>0.685</v>
      </c>
      <c r="K1730" s="55" t="s">
        <v>190</v>
      </c>
      <c r="L1730" s="41" t="s">
        <v>59</v>
      </c>
      <c r="M1730" s="33" t="s">
        <v>53</v>
      </c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</row>
    <row r="1731">
      <c r="A1731" s="41" t="str">
        <f t="shared" si="1"/>
        <v>New Zealand-Oceania2000</v>
      </c>
      <c r="B1731" s="41">
        <v>0.015</v>
      </c>
      <c r="C1731" s="41">
        <v>0.006</v>
      </c>
      <c r="D1731" s="41">
        <v>81.0</v>
      </c>
      <c r="E1731" s="41">
        <v>76.0</v>
      </c>
      <c r="F1731" s="41">
        <v>0.227</v>
      </c>
      <c r="G1731" s="41">
        <v>0.655</v>
      </c>
      <c r="H1731" s="41">
        <v>0.118</v>
      </c>
      <c r="I1731" s="41">
        <v>3857700.0</v>
      </c>
      <c r="J1731" s="41">
        <v>0.857</v>
      </c>
      <c r="K1731" s="55" t="s">
        <v>191</v>
      </c>
      <c r="L1731" s="41" t="s">
        <v>59</v>
      </c>
      <c r="M1731" s="33" t="s">
        <v>40</v>
      </c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</row>
    <row r="1732">
      <c r="A1732" s="41" t="str">
        <f t="shared" si="1"/>
        <v>New Zealand-Oceania2001</v>
      </c>
      <c r="B1732" s="41">
        <v>0.014</v>
      </c>
      <c r="C1732" s="41">
        <v>0.006</v>
      </c>
      <c r="D1732" s="41">
        <v>81.0</v>
      </c>
      <c r="E1732" s="41">
        <v>76.0</v>
      </c>
      <c r="F1732" s="41">
        <v>0.225</v>
      </c>
      <c r="G1732" s="41">
        <v>0.657</v>
      </c>
      <c r="H1732" s="41">
        <v>0.118</v>
      </c>
      <c r="I1732" s="41">
        <v>3880500.0</v>
      </c>
      <c r="J1732" s="41">
        <v>0.858</v>
      </c>
      <c r="K1732" s="55" t="s">
        <v>191</v>
      </c>
      <c r="L1732" s="41" t="s">
        <v>59</v>
      </c>
      <c r="M1732" s="33" t="s">
        <v>42</v>
      </c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</row>
    <row r="1733">
      <c r="A1733" s="41" t="str">
        <f t="shared" si="1"/>
        <v>New Zealand-Oceania2002</v>
      </c>
      <c r="B1733" s="41">
        <v>0.014</v>
      </c>
      <c r="C1733" s="41">
        <v>0.006</v>
      </c>
      <c r="D1733" s="41">
        <v>81.0</v>
      </c>
      <c r="E1733" s="41">
        <v>77.0</v>
      </c>
      <c r="F1733" s="41">
        <v>0.223</v>
      </c>
      <c r="G1733" s="41">
        <v>0.659</v>
      </c>
      <c r="H1733" s="41">
        <v>0.118</v>
      </c>
      <c r="I1733" s="41">
        <v>3948500.0</v>
      </c>
      <c r="J1733" s="41">
        <v>0.859</v>
      </c>
      <c r="K1733" s="55" t="s">
        <v>191</v>
      </c>
      <c r="L1733" s="41" t="s">
        <v>59</v>
      </c>
      <c r="M1733" s="33" t="s">
        <v>43</v>
      </c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</row>
    <row r="1734">
      <c r="A1734" s="41" t="str">
        <f t="shared" si="1"/>
        <v>New Zealand-Oceania2003</v>
      </c>
      <c r="B1734" s="41">
        <v>0.014</v>
      </c>
      <c r="C1734" s="41">
        <v>0.006</v>
      </c>
      <c r="D1734" s="41">
        <v>81.0</v>
      </c>
      <c r="E1734" s="41">
        <v>77.0</v>
      </c>
      <c r="F1734" s="41">
        <v>0.221</v>
      </c>
      <c r="G1734" s="41">
        <v>0.661</v>
      </c>
      <c r="H1734" s="41">
        <v>0.119</v>
      </c>
      <c r="I1734" s="41">
        <v>4027200.0</v>
      </c>
      <c r="J1734" s="41">
        <v>0.86</v>
      </c>
      <c r="K1734" s="55" t="s">
        <v>191</v>
      </c>
      <c r="L1734" s="41" t="s">
        <v>59</v>
      </c>
      <c r="M1734" s="33" t="s">
        <v>44</v>
      </c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</row>
    <row r="1735">
      <c r="A1735" s="41" t="str">
        <f t="shared" si="1"/>
        <v>New Zealand-Oceania2004</v>
      </c>
      <c r="B1735" s="41">
        <v>0.014</v>
      </c>
      <c r="C1735" s="41">
        <v>0.006</v>
      </c>
      <c r="D1735" s="41">
        <v>82.0</v>
      </c>
      <c r="E1735" s="41">
        <v>78.0</v>
      </c>
      <c r="F1735" s="41">
        <v>0.218</v>
      </c>
      <c r="G1735" s="41">
        <v>0.663</v>
      </c>
      <c r="H1735" s="41">
        <v>0.119</v>
      </c>
      <c r="I1735" s="41">
        <v>4087500.0</v>
      </c>
      <c r="J1735" s="41">
        <v>0.86</v>
      </c>
      <c r="K1735" s="55" t="s">
        <v>191</v>
      </c>
      <c r="L1735" s="41" t="s">
        <v>59</v>
      </c>
      <c r="M1735" s="33" t="s">
        <v>45</v>
      </c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</row>
    <row r="1736">
      <c r="A1736" s="41" t="str">
        <f t="shared" si="1"/>
        <v>New Zealand-Oceania2005</v>
      </c>
      <c r="B1736" s="41">
        <v>0.014</v>
      </c>
      <c r="C1736" s="41">
        <v>0.005</v>
      </c>
      <c r="D1736" s="41">
        <v>82.0</v>
      </c>
      <c r="E1736" s="41">
        <v>78.0</v>
      </c>
      <c r="F1736" s="41">
        <v>0.215</v>
      </c>
      <c r="G1736" s="41">
        <v>0.664</v>
      </c>
      <c r="H1736" s="41">
        <v>0.12</v>
      </c>
      <c r="I1736" s="41">
        <v>4133900.0</v>
      </c>
      <c r="J1736" s="41">
        <v>0.861</v>
      </c>
      <c r="K1736" s="55" t="s">
        <v>191</v>
      </c>
      <c r="L1736" s="41" t="s">
        <v>59</v>
      </c>
      <c r="M1736" s="33" t="s">
        <v>46</v>
      </c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</row>
    <row r="1737">
      <c r="A1737" s="41" t="str">
        <f t="shared" si="1"/>
        <v>New Zealand-Oceania2006</v>
      </c>
      <c r="B1737" s="41">
        <v>0.014</v>
      </c>
      <c r="C1737" s="41">
        <v>0.005</v>
      </c>
      <c r="D1737" s="41">
        <v>82.0</v>
      </c>
      <c r="E1737" s="41">
        <v>78.0</v>
      </c>
      <c r="F1737" s="41">
        <v>0.213</v>
      </c>
      <c r="G1737" s="41">
        <v>0.666</v>
      </c>
      <c r="H1737" s="41">
        <v>0.121</v>
      </c>
      <c r="I1737" s="41">
        <v>4184600.0</v>
      </c>
      <c r="J1737" s="41">
        <v>0.861</v>
      </c>
      <c r="K1737" s="55" t="s">
        <v>191</v>
      </c>
      <c r="L1737" s="41" t="s">
        <v>59</v>
      </c>
      <c r="M1737" s="33" t="s">
        <v>47</v>
      </c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</row>
    <row r="1738">
      <c r="A1738" s="41" t="str">
        <f t="shared" si="1"/>
        <v>New Zealand-Oceania2007</v>
      </c>
      <c r="B1738" s="41">
        <v>0.015</v>
      </c>
      <c r="C1738" s="41">
        <v>0.005</v>
      </c>
      <c r="D1738" s="41">
        <v>82.0</v>
      </c>
      <c r="E1738" s="41">
        <v>78.0</v>
      </c>
      <c r="F1738" s="41">
        <v>0.211</v>
      </c>
      <c r="G1738" s="41">
        <v>0.666</v>
      </c>
      <c r="H1738" s="41">
        <v>0.123</v>
      </c>
      <c r="I1738" s="41">
        <v>4228300.0</v>
      </c>
      <c r="J1738" s="41">
        <v>0.861</v>
      </c>
      <c r="K1738" s="55" t="s">
        <v>191</v>
      </c>
      <c r="L1738" s="41" t="s">
        <v>59</v>
      </c>
      <c r="M1738" s="33" t="s">
        <v>48</v>
      </c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</row>
    <row r="1739">
      <c r="A1739" s="41" t="str">
        <f t="shared" si="1"/>
        <v>New Zealand-Oceania2008</v>
      </c>
      <c r="B1739" s="41">
        <v>0.015</v>
      </c>
      <c r="C1739" s="41">
        <v>0.005</v>
      </c>
      <c r="D1739" s="41">
        <v>82.0</v>
      </c>
      <c r="E1739" s="41">
        <v>78.0</v>
      </c>
      <c r="F1739" s="41">
        <v>0.208</v>
      </c>
      <c r="G1739" s="41">
        <v>0.666</v>
      </c>
      <c r="H1739" s="41">
        <v>0.125</v>
      </c>
      <c r="I1739" s="41">
        <v>4268900.0</v>
      </c>
      <c r="J1739" s="41">
        <v>0.861</v>
      </c>
      <c r="K1739" s="55" t="s">
        <v>191</v>
      </c>
      <c r="L1739" s="41" t="s">
        <v>59</v>
      </c>
      <c r="M1739" s="33" t="s">
        <v>49</v>
      </c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</row>
    <row r="1740">
      <c r="A1740" s="41" t="str">
        <f t="shared" si="1"/>
        <v>New Zealand-Oceania2009</v>
      </c>
      <c r="B1740" s="41">
        <v>0.014</v>
      </c>
      <c r="C1740" s="41">
        <v>0.005</v>
      </c>
      <c r="D1740" s="41">
        <v>83.0</v>
      </c>
      <c r="E1740" s="41">
        <v>79.0</v>
      </c>
      <c r="F1740" s="41">
        <v>0.207</v>
      </c>
      <c r="G1740" s="41">
        <v>0.666</v>
      </c>
      <c r="H1740" s="41">
        <v>0.127</v>
      </c>
      <c r="I1740" s="41">
        <v>4315800.0</v>
      </c>
      <c r="J1740" s="41">
        <v>0.861</v>
      </c>
      <c r="K1740" s="55" t="s">
        <v>191</v>
      </c>
      <c r="L1740" s="41" t="s">
        <v>59</v>
      </c>
      <c r="M1740" s="33" t="s">
        <v>50</v>
      </c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</row>
    <row r="1741">
      <c r="A1741" s="41" t="str">
        <f t="shared" si="1"/>
        <v>New Zealand-Oceania2010</v>
      </c>
      <c r="B1741" s="41">
        <v>0.015</v>
      </c>
      <c r="C1741" s="41">
        <v>0.005</v>
      </c>
      <c r="D1741" s="41">
        <v>83.0</v>
      </c>
      <c r="E1741" s="41">
        <v>79.0</v>
      </c>
      <c r="F1741" s="41">
        <v>0.205</v>
      </c>
      <c r="G1741" s="41">
        <v>0.665</v>
      </c>
      <c r="H1741" s="41">
        <v>0.13</v>
      </c>
      <c r="I1741" s="41">
        <v>4367800.0</v>
      </c>
      <c r="J1741" s="41">
        <v>0.862</v>
      </c>
      <c r="K1741" s="55" t="s">
        <v>191</v>
      </c>
      <c r="L1741" s="41" t="s">
        <v>59</v>
      </c>
      <c r="M1741" s="33" t="s">
        <v>51</v>
      </c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</row>
    <row r="1742">
      <c r="A1742" s="41" t="str">
        <f t="shared" si="1"/>
        <v>New Zealand-Oceania2011</v>
      </c>
      <c r="B1742" s="41">
        <v>0.014</v>
      </c>
      <c r="C1742" s="41">
        <v>0.005</v>
      </c>
      <c r="D1742" s="41">
        <v>83.0</v>
      </c>
      <c r="E1742" s="41">
        <v>79.0</v>
      </c>
      <c r="F1742" s="41">
        <v>0.204</v>
      </c>
      <c r="G1742" s="41">
        <v>0.663</v>
      </c>
      <c r="H1742" s="41">
        <v>0.133</v>
      </c>
      <c r="I1742" s="41">
        <v>4405200.0</v>
      </c>
      <c r="J1742" s="41">
        <v>0.862</v>
      </c>
      <c r="K1742" s="55" t="s">
        <v>191</v>
      </c>
      <c r="L1742" s="41" t="s">
        <v>59</v>
      </c>
      <c r="M1742" s="33" t="s">
        <v>52</v>
      </c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</row>
    <row r="1743">
      <c r="A1743" s="41" t="str">
        <f t="shared" si="1"/>
        <v>New Zealand-Oceania2012</v>
      </c>
      <c r="B1743" s="41">
        <v>0.014</v>
      </c>
      <c r="C1743" s="41">
        <v>0.005</v>
      </c>
      <c r="D1743" s="41">
        <v>83.0</v>
      </c>
      <c r="E1743" s="41">
        <v>79.0</v>
      </c>
      <c r="F1743" s="41">
        <v>0.203</v>
      </c>
      <c r="G1743" s="41">
        <v>0.661</v>
      </c>
      <c r="H1743" s="41">
        <v>0.136</v>
      </c>
      <c r="I1743" s="41">
        <v>4433000.0</v>
      </c>
      <c r="J1743" s="41">
        <v>0.862</v>
      </c>
      <c r="K1743" s="55" t="s">
        <v>191</v>
      </c>
      <c r="L1743" s="41" t="s">
        <v>59</v>
      </c>
      <c r="M1743" s="33" t="s">
        <v>53</v>
      </c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</row>
    <row r="1744">
      <c r="A1744" s="41" t="str">
        <f t="shared" si="1"/>
        <v>Nicaragua-The Americas2000</v>
      </c>
      <c r="B1744" s="41">
        <v>0.028</v>
      </c>
      <c r="C1744" s="41">
        <v>0.033</v>
      </c>
      <c r="D1744" s="41">
        <v>72.0</v>
      </c>
      <c r="E1744" s="41">
        <v>67.0</v>
      </c>
      <c r="F1744" s="41">
        <v>0.409</v>
      </c>
      <c r="G1744" s="41">
        <v>0.554</v>
      </c>
      <c r="H1744" s="41">
        <v>0.037</v>
      </c>
      <c r="I1744" s="41">
        <v>5100920.0</v>
      </c>
      <c r="J1744" s="41">
        <v>0.547</v>
      </c>
      <c r="K1744" s="55" t="s">
        <v>192</v>
      </c>
      <c r="L1744" s="41" t="s">
        <v>63</v>
      </c>
      <c r="M1744" s="33" t="s">
        <v>40</v>
      </c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</row>
    <row r="1745">
      <c r="A1745" s="41" t="str">
        <f t="shared" si="1"/>
        <v>Nicaragua-The Americas2001</v>
      </c>
      <c r="B1745" s="41">
        <v>0.027</v>
      </c>
      <c r="C1745" s="41">
        <v>0.031</v>
      </c>
      <c r="D1745" s="41">
        <v>73.0</v>
      </c>
      <c r="E1745" s="41">
        <v>67.0</v>
      </c>
      <c r="F1745" s="41">
        <v>0.403</v>
      </c>
      <c r="G1745" s="41">
        <v>0.559</v>
      </c>
      <c r="H1745" s="41">
        <v>0.038</v>
      </c>
      <c r="I1745" s="41">
        <v>5176685.0</v>
      </c>
      <c r="J1745" s="41">
        <v>0.55</v>
      </c>
      <c r="K1745" s="55" t="s">
        <v>192</v>
      </c>
      <c r="L1745" s="41" t="s">
        <v>63</v>
      </c>
      <c r="M1745" s="33" t="s">
        <v>42</v>
      </c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</row>
    <row r="1746">
      <c r="A1746" s="41" t="str">
        <f t="shared" si="1"/>
        <v>Nicaragua-The Americas2002</v>
      </c>
      <c r="B1746" s="41">
        <v>0.027</v>
      </c>
      <c r="C1746" s="41">
        <v>0.03</v>
      </c>
      <c r="D1746" s="41">
        <v>74.0</v>
      </c>
      <c r="E1746" s="41">
        <v>68.0</v>
      </c>
      <c r="F1746" s="41">
        <v>0.397</v>
      </c>
      <c r="G1746" s="41">
        <v>0.565</v>
      </c>
      <c r="H1746" s="41">
        <v>0.039</v>
      </c>
      <c r="I1746" s="41">
        <v>5248577.0</v>
      </c>
      <c r="J1746" s="41">
        <v>0.552</v>
      </c>
      <c r="K1746" s="55" t="s">
        <v>192</v>
      </c>
      <c r="L1746" s="41" t="s">
        <v>63</v>
      </c>
      <c r="M1746" s="33" t="s">
        <v>43</v>
      </c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</row>
    <row r="1747">
      <c r="A1747" s="41" t="str">
        <f t="shared" si="1"/>
        <v>Nicaragua-The Americas2003</v>
      </c>
      <c r="B1747" s="41">
        <v>0.026</v>
      </c>
      <c r="C1747" s="41">
        <v>0.029</v>
      </c>
      <c r="D1747" s="41">
        <v>74.0</v>
      </c>
      <c r="E1747" s="41">
        <v>68.0</v>
      </c>
      <c r="F1747" s="41">
        <v>0.391</v>
      </c>
      <c r="G1747" s="41">
        <v>0.57</v>
      </c>
      <c r="H1747" s="41">
        <v>0.039</v>
      </c>
      <c r="I1747" s="41">
        <v>5317878.0</v>
      </c>
      <c r="J1747" s="41">
        <v>0.555</v>
      </c>
      <c r="K1747" s="55" t="s">
        <v>192</v>
      </c>
      <c r="L1747" s="41" t="s">
        <v>63</v>
      </c>
      <c r="M1747" s="33" t="s">
        <v>44</v>
      </c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</row>
    <row r="1748">
      <c r="A1748" s="41" t="str">
        <f t="shared" si="1"/>
        <v>Nicaragua-The Americas2004</v>
      </c>
      <c r="B1748" s="41">
        <v>0.026</v>
      </c>
      <c r="C1748" s="41">
        <v>0.027</v>
      </c>
      <c r="D1748" s="41">
        <v>75.0</v>
      </c>
      <c r="E1748" s="41">
        <v>69.0</v>
      </c>
      <c r="F1748" s="41">
        <v>0.384</v>
      </c>
      <c r="G1748" s="41">
        <v>0.575</v>
      </c>
      <c r="H1748" s="41">
        <v>0.04</v>
      </c>
      <c r="I1748" s="41">
        <v>5386299.0</v>
      </c>
      <c r="J1748" s="41">
        <v>0.557</v>
      </c>
      <c r="K1748" s="55" t="s">
        <v>192</v>
      </c>
      <c r="L1748" s="41" t="s">
        <v>63</v>
      </c>
      <c r="M1748" s="33" t="s">
        <v>45</v>
      </c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</row>
    <row r="1749">
      <c r="A1749" s="41" t="str">
        <f t="shared" si="1"/>
        <v>Nicaragua-The Americas2005</v>
      </c>
      <c r="B1749" s="41">
        <v>0.025</v>
      </c>
      <c r="C1749" s="41">
        <v>0.026</v>
      </c>
      <c r="D1749" s="41">
        <v>75.0</v>
      </c>
      <c r="E1749" s="41">
        <v>69.0</v>
      </c>
      <c r="F1749" s="41">
        <v>0.378</v>
      </c>
      <c r="G1749" s="41">
        <v>0.581</v>
      </c>
      <c r="H1749" s="41">
        <v>0.041</v>
      </c>
      <c r="I1749" s="41">
        <v>5455219.0</v>
      </c>
      <c r="J1749" s="41">
        <v>0.559</v>
      </c>
      <c r="K1749" s="55" t="s">
        <v>192</v>
      </c>
      <c r="L1749" s="41" t="s">
        <v>63</v>
      </c>
      <c r="M1749" s="33" t="s">
        <v>46</v>
      </c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</row>
    <row r="1750">
      <c r="A1750" s="41" t="str">
        <f t="shared" si="1"/>
        <v>Nicaragua-The Americas2006</v>
      </c>
      <c r="B1750" s="41">
        <v>0.025</v>
      </c>
      <c r="C1750" s="41">
        <v>0.025</v>
      </c>
      <c r="D1750" s="41">
        <v>75.0</v>
      </c>
      <c r="E1750" s="41">
        <v>69.0</v>
      </c>
      <c r="F1750" s="41">
        <v>0.371</v>
      </c>
      <c r="G1750" s="41">
        <v>0.587</v>
      </c>
      <c r="H1750" s="41">
        <v>0.042</v>
      </c>
      <c r="I1750" s="41">
        <v>5524927.0</v>
      </c>
      <c r="J1750" s="41">
        <v>0.562</v>
      </c>
      <c r="K1750" s="55" t="s">
        <v>192</v>
      </c>
      <c r="L1750" s="41" t="s">
        <v>63</v>
      </c>
      <c r="M1750" s="33" t="s">
        <v>47</v>
      </c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</row>
    <row r="1751">
      <c r="A1751" s="41" t="str">
        <f t="shared" si="1"/>
        <v>Nicaragua-The Americas2007</v>
      </c>
      <c r="B1751" s="41">
        <v>0.025</v>
      </c>
      <c r="C1751" s="41">
        <v>0.024</v>
      </c>
      <c r="D1751" s="41">
        <v>76.0</v>
      </c>
      <c r="E1751" s="41">
        <v>70.0</v>
      </c>
      <c r="F1751" s="41">
        <v>0.364</v>
      </c>
      <c r="G1751" s="41">
        <v>0.592</v>
      </c>
      <c r="H1751" s="41">
        <v>0.043</v>
      </c>
      <c r="I1751" s="41">
        <v>5595533.0</v>
      </c>
      <c r="J1751" s="41">
        <v>0.564</v>
      </c>
      <c r="K1751" s="55" t="s">
        <v>192</v>
      </c>
      <c r="L1751" s="41" t="s">
        <v>63</v>
      </c>
      <c r="M1751" s="33" t="s">
        <v>48</v>
      </c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</row>
    <row r="1752">
      <c r="A1752" s="41" t="str">
        <f t="shared" si="1"/>
        <v>Nicaragua-The Americas2008</v>
      </c>
      <c r="B1752" s="41">
        <v>0.025</v>
      </c>
      <c r="C1752" s="41">
        <v>0.024</v>
      </c>
      <c r="D1752" s="41">
        <v>76.0</v>
      </c>
      <c r="E1752" s="41">
        <v>70.0</v>
      </c>
      <c r="F1752" s="41">
        <v>0.358</v>
      </c>
      <c r="G1752" s="41">
        <v>0.598</v>
      </c>
      <c r="H1752" s="41">
        <v>0.044</v>
      </c>
      <c r="I1752" s="41">
        <v>5667983.0</v>
      </c>
      <c r="J1752" s="41">
        <v>0.567</v>
      </c>
      <c r="K1752" s="55" t="s">
        <v>192</v>
      </c>
      <c r="L1752" s="41" t="s">
        <v>63</v>
      </c>
      <c r="M1752" s="33" t="s">
        <v>49</v>
      </c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</row>
    <row r="1753">
      <c r="A1753" s="41" t="str">
        <f t="shared" si="1"/>
        <v>Nicaragua-The Americas2009</v>
      </c>
      <c r="B1753" s="41">
        <v>0.024</v>
      </c>
      <c r="C1753" s="41">
        <v>0.023</v>
      </c>
      <c r="D1753" s="41">
        <v>77.0</v>
      </c>
      <c r="E1753" s="41">
        <v>70.0</v>
      </c>
      <c r="F1753" s="41">
        <v>0.351</v>
      </c>
      <c r="G1753" s="41">
        <v>0.604</v>
      </c>
      <c r="H1753" s="41">
        <v>0.045</v>
      </c>
      <c r="I1753" s="41">
        <v>5743329.0</v>
      </c>
      <c r="J1753" s="41">
        <v>0.57</v>
      </c>
      <c r="K1753" s="55" t="s">
        <v>192</v>
      </c>
      <c r="L1753" s="41" t="s">
        <v>63</v>
      </c>
      <c r="M1753" s="33" t="s">
        <v>50</v>
      </c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</row>
    <row r="1754">
      <c r="A1754" s="41" t="str">
        <f t="shared" si="1"/>
        <v>Nicaragua-The Americas2010</v>
      </c>
      <c r="B1754" s="41">
        <v>0.024</v>
      </c>
      <c r="C1754" s="41">
        <v>0.022</v>
      </c>
      <c r="D1754" s="41">
        <v>77.0</v>
      </c>
      <c r="E1754" s="41">
        <v>71.0</v>
      </c>
      <c r="F1754" s="41">
        <v>0.345</v>
      </c>
      <c r="G1754" s="41">
        <v>0.609</v>
      </c>
      <c r="H1754" s="41">
        <v>0.046</v>
      </c>
      <c r="I1754" s="41">
        <v>5822209.0</v>
      </c>
      <c r="J1754" s="41">
        <v>0.573</v>
      </c>
      <c r="K1754" s="55" t="s">
        <v>192</v>
      </c>
      <c r="L1754" s="41" t="s">
        <v>63</v>
      </c>
      <c r="M1754" s="33" t="s">
        <v>51</v>
      </c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</row>
    <row r="1755">
      <c r="A1755" s="41" t="str">
        <f t="shared" si="1"/>
        <v>Nicaragua-The Americas2011</v>
      </c>
      <c r="B1755" s="41">
        <v>0.024</v>
      </c>
      <c r="C1755" s="41">
        <v>0.021</v>
      </c>
      <c r="D1755" s="41">
        <v>77.0</v>
      </c>
      <c r="E1755" s="41">
        <v>71.0</v>
      </c>
      <c r="F1755" s="41">
        <v>0.339</v>
      </c>
      <c r="G1755" s="41">
        <v>0.615</v>
      </c>
      <c r="H1755" s="41">
        <v>0.046</v>
      </c>
      <c r="I1755" s="41">
        <v>5905146.0</v>
      </c>
      <c r="J1755" s="41">
        <v>0.575</v>
      </c>
      <c r="K1755" s="55" t="s">
        <v>192</v>
      </c>
      <c r="L1755" s="41" t="s">
        <v>63</v>
      </c>
      <c r="M1755" s="33" t="s">
        <v>52</v>
      </c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</row>
    <row r="1756">
      <c r="A1756" s="41" t="str">
        <f t="shared" si="1"/>
        <v>Nicaragua-The Americas2012</v>
      </c>
      <c r="B1756" s="41">
        <v>0.023</v>
      </c>
      <c r="C1756" s="41">
        <v>0.021</v>
      </c>
      <c r="D1756" s="41">
        <v>78.0</v>
      </c>
      <c r="E1756" s="41">
        <v>71.0</v>
      </c>
      <c r="F1756" s="41">
        <v>0.334</v>
      </c>
      <c r="G1756" s="41">
        <v>0.62</v>
      </c>
      <c r="H1756" s="41">
        <v>0.046</v>
      </c>
      <c r="I1756" s="41">
        <v>5991733.0</v>
      </c>
      <c r="J1756" s="41">
        <v>0.578</v>
      </c>
      <c r="K1756" s="55" t="s">
        <v>192</v>
      </c>
      <c r="L1756" s="41" t="s">
        <v>63</v>
      </c>
      <c r="M1756" s="33" t="s">
        <v>53</v>
      </c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</row>
    <row r="1757">
      <c r="A1757" s="41" t="str">
        <f t="shared" si="1"/>
        <v>Niger-Africa2000</v>
      </c>
      <c r="B1757" s="41">
        <v>0.053</v>
      </c>
      <c r="C1757" s="41">
        <v>0.101</v>
      </c>
      <c r="D1757" s="41">
        <v>51.0</v>
      </c>
      <c r="E1757" s="41">
        <v>51.0</v>
      </c>
      <c r="F1757" s="41">
        <v>0.479</v>
      </c>
      <c r="G1757" s="41">
        <v>0.495</v>
      </c>
      <c r="H1757" s="41">
        <v>0.025</v>
      </c>
      <c r="I1757" s="41">
        <v>1.0989815E7</v>
      </c>
      <c r="J1757" s="41">
        <v>0.162</v>
      </c>
      <c r="K1757" s="55" t="s">
        <v>193</v>
      </c>
      <c r="L1757" s="41" t="s">
        <v>57</v>
      </c>
      <c r="M1757" s="33" t="s">
        <v>40</v>
      </c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</row>
    <row r="1758">
      <c r="A1758" s="41" t="str">
        <f t="shared" si="1"/>
        <v>Niger-Africa2001</v>
      </c>
      <c r="B1758" s="41">
        <v>0.053</v>
      </c>
      <c r="C1758" s="41">
        <v>0.098</v>
      </c>
      <c r="D1758" s="41">
        <v>51.0</v>
      </c>
      <c r="E1758" s="41">
        <v>51.0</v>
      </c>
      <c r="F1758" s="41">
        <v>0.481</v>
      </c>
      <c r="G1758" s="41">
        <v>0.494</v>
      </c>
      <c r="H1758" s="41">
        <v>0.025</v>
      </c>
      <c r="I1758" s="41">
        <v>1.1396434E7</v>
      </c>
      <c r="J1758" s="41">
        <v>0.163</v>
      </c>
      <c r="K1758" s="55" t="s">
        <v>193</v>
      </c>
      <c r="L1758" s="41" t="s">
        <v>57</v>
      </c>
      <c r="M1758" s="33" t="s">
        <v>42</v>
      </c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</row>
    <row r="1759">
      <c r="A1759" s="41" t="str">
        <f t="shared" si="1"/>
        <v>Niger-Africa2002</v>
      </c>
      <c r="B1759" s="41">
        <v>0.052</v>
      </c>
      <c r="C1759" s="41">
        <v>0.094</v>
      </c>
      <c r="D1759" s="41">
        <v>52.0</v>
      </c>
      <c r="E1759" s="41">
        <v>52.0</v>
      </c>
      <c r="F1759" s="41">
        <v>0.483</v>
      </c>
      <c r="G1759" s="41">
        <v>0.491</v>
      </c>
      <c r="H1759" s="41">
        <v>0.025</v>
      </c>
      <c r="I1759" s="41">
        <v>1.1817297E7</v>
      </c>
      <c r="J1759" s="41">
        <v>0.164</v>
      </c>
      <c r="K1759" s="55" t="s">
        <v>193</v>
      </c>
      <c r="L1759" s="41" t="s">
        <v>57</v>
      </c>
      <c r="M1759" s="33" t="s">
        <v>43</v>
      </c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</row>
    <row r="1760">
      <c r="A1760" s="41" t="str">
        <f t="shared" si="1"/>
        <v>Niger-Africa2003</v>
      </c>
      <c r="B1760" s="41">
        <v>0.052</v>
      </c>
      <c r="C1760" s="41">
        <v>0.09</v>
      </c>
      <c r="D1760" s="41">
        <v>53.0</v>
      </c>
      <c r="E1760" s="41">
        <v>53.0</v>
      </c>
      <c r="F1760" s="41">
        <v>0.486</v>
      </c>
      <c r="G1760" s="41">
        <v>0.489</v>
      </c>
      <c r="H1760" s="41">
        <v>0.025</v>
      </c>
      <c r="I1760" s="41">
        <v>1.225404E7</v>
      </c>
      <c r="J1760" s="41">
        <v>0.165</v>
      </c>
      <c r="K1760" s="55" t="s">
        <v>193</v>
      </c>
      <c r="L1760" s="41" t="s">
        <v>57</v>
      </c>
      <c r="M1760" s="33" t="s">
        <v>44</v>
      </c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</row>
    <row r="1761">
      <c r="A1761" s="41" t="str">
        <f t="shared" si="1"/>
        <v>Niger-Africa2004</v>
      </c>
      <c r="B1761" s="41">
        <v>0.052</v>
      </c>
      <c r="C1761" s="41">
        <v>0.086</v>
      </c>
      <c r="D1761" s="41">
        <v>53.0</v>
      </c>
      <c r="E1761" s="41">
        <v>53.0</v>
      </c>
      <c r="F1761" s="41">
        <v>0.488</v>
      </c>
      <c r="G1761" s="41">
        <v>0.487</v>
      </c>
      <c r="H1761" s="41">
        <v>0.025</v>
      </c>
      <c r="I1761" s="41">
        <v>1.2708897E7</v>
      </c>
      <c r="J1761" s="41">
        <v>0.166</v>
      </c>
      <c r="K1761" s="55" t="s">
        <v>193</v>
      </c>
      <c r="L1761" s="41" t="s">
        <v>57</v>
      </c>
      <c r="M1761" s="33" t="s">
        <v>45</v>
      </c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</row>
    <row r="1762">
      <c r="A1762" s="41" t="str">
        <f t="shared" si="1"/>
        <v>Niger-Africa2005</v>
      </c>
      <c r="B1762" s="41">
        <v>0.051</v>
      </c>
      <c r="C1762" s="41">
        <v>0.082</v>
      </c>
      <c r="D1762" s="41">
        <v>54.0</v>
      </c>
      <c r="E1762" s="41">
        <v>54.0</v>
      </c>
      <c r="F1762" s="41">
        <v>0.49</v>
      </c>
      <c r="G1762" s="41">
        <v>0.485</v>
      </c>
      <c r="H1762" s="41">
        <v>0.025</v>
      </c>
      <c r="I1762" s="41">
        <v>1.3183798E7</v>
      </c>
      <c r="J1762" s="41">
        <v>0.167</v>
      </c>
      <c r="K1762" s="55" t="s">
        <v>193</v>
      </c>
      <c r="L1762" s="41" t="s">
        <v>57</v>
      </c>
      <c r="M1762" s="33" t="s">
        <v>46</v>
      </c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</row>
    <row r="1763">
      <c r="A1763" s="41" t="str">
        <f t="shared" si="1"/>
        <v>Niger-Africa2006</v>
      </c>
      <c r="B1763" s="41">
        <v>0.051</v>
      </c>
      <c r="C1763" s="41">
        <v>0.079</v>
      </c>
      <c r="D1763" s="41">
        <v>55.0</v>
      </c>
      <c r="E1763" s="41">
        <v>55.0</v>
      </c>
      <c r="F1763" s="41">
        <v>0.492</v>
      </c>
      <c r="G1763" s="41">
        <v>0.483</v>
      </c>
      <c r="H1763" s="41">
        <v>0.025</v>
      </c>
      <c r="I1763" s="41">
        <v>1.3679705E7</v>
      </c>
      <c r="J1763" s="41">
        <v>0.169</v>
      </c>
      <c r="K1763" s="55" t="s">
        <v>193</v>
      </c>
      <c r="L1763" s="41" t="s">
        <v>57</v>
      </c>
      <c r="M1763" s="33" t="s">
        <v>47</v>
      </c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</row>
    <row r="1764">
      <c r="A1764" s="41" t="str">
        <f t="shared" si="1"/>
        <v>Niger-Africa2007</v>
      </c>
      <c r="B1764" s="41">
        <v>0.051</v>
      </c>
      <c r="C1764" s="41">
        <v>0.075</v>
      </c>
      <c r="D1764" s="41">
        <v>55.0</v>
      </c>
      <c r="E1764" s="41">
        <v>55.0</v>
      </c>
      <c r="F1764" s="41">
        <v>0.494</v>
      </c>
      <c r="G1764" s="41">
        <v>0.481</v>
      </c>
      <c r="H1764" s="41">
        <v>0.025</v>
      </c>
      <c r="I1764" s="41">
        <v>1.4197289E7</v>
      </c>
      <c r="J1764" s="41">
        <v>0.17</v>
      </c>
      <c r="K1764" s="55" t="s">
        <v>193</v>
      </c>
      <c r="L1764" s="41" t="s">
        <v>57</v>
      </c>
      <c r="M1764" s="33" t="s">
        <v>48</v>
      </c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</row>
    <row r="1765">
      <c r="A1765" s="41" t="str">
        <f t="shared" si="1"/>
        <v>Niger-Africa2008</v>
      </c>
      <c r="B1765" s="41">
        <v>0.05</v>
      </c>
      <c r="C1765" s="41">
        <v>0.072</v>
      </c>
      <c r="D1765" s="41">
        <v>56.0</v>
      </c>
      <c r="E1765" s="41">
        <v>56.0</v>
      </c>
      <c r="F1765" s="41">
        <v>0.496</v>
      </c>
      <c r="G1765" s="41">
        <v>0.479</v>
      </c>
      <c r="H1765" s="41">
        <v>0.026</v>
      </c>
      <c r="I1765" s="41">
        <v>1.4737895E7</v>
      </c>
      <c r="J1765" s="41">
        <v>0.172</v>
      </c>
      <c r="K1765" s="55" t="s">
        <v>193</v>
      </c>
      <c r="L1765" s="41" t="s">
        <v>57</v>
      </c>
      <c r="M1765" s="33" t="s">
        <v>49</v>
      </c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</row>
    <row r="1766">
      <c r="A1766" s="41" t="str">
        <f t="shared" si="1"/>
        <v>Niger-Africa2009</v>
      </c>
      <c r="B1766" s="41">
        <v>0.05</v>
      </c>
      <c r="C1766" s="41">
        <v>0.069</v>
      </c>
      <c r="D1766" s="41">
        <v>57.0</v>
      </c>
      <c r="E1766" s="41">
        <v>56.0</v>
      </c>
      <c r="F1766" s="41">
        <v>0.497</v>
      </c>
      <c r="G1766" s="41">
        <v>0.477</v>
      </c>
      <c r="H1766" s="41">
        <v>0.026</v>
      </c>
      <c r="I1766" s="41">
        <v>1.5302948E7</v>
      </c>
      <c r="J1766" s="41">
        <v>0.174</v>
      </c>
      <c r="K1766" s="55" t="s">
        <v>193</v>
      </c>
      <c r="L1766" s="41" t="s">
        <v>57</v>
      </c>
      <c r="M1766" s="33" t="s">
        <v>50</v>
      </c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</row>
    <row r="1767">
      <c r="A1767" s="41" t="str">
        <f t="shared" si="1"/>
        <v>Niger-Africa2010</v>
      </c>
      <c r="B1767" s="41">
        <v>0.05</v>
      </c>
      <c r="C1767" s="41">
        <v>0.066</v>
      </c>
      <c r="D1767" s="41">
        <v>57.0</v>
      </c>
      <c r="E1767" s="41">
        <v>57.0</v>
      </c>
      <c r="F1767" s="41">
        <v>0.498</v>
      </c>
      <c r="G1767" s="41">
        <v>0.476</v>
      </c>
      <c r="H1767" s="41">
        <v>0.026</v>
      </c>
      <c r="I1767" s="41">
        <v>1.5893746E7</v>
      </c>
      <c r="J1767" s="41">
        <v>0.176</v>
      </c>
      <c r="K1767" s="55" t="s">
        <v>193</v>
      </c>
      <c r="L1767" s="41" t="s">
        <v>57</v>
      </c>
      <c r="M1767" s="33" t="s">
        <v>51</v>
      </c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</row>
    <row r="1768">
      <c r="A1768" s="41" t="str">
        <f t="shared" si="1"/>
        <v>Niger-Africa2011</v>
      </c>
      <c r="B1768" s="41">
        <v>0.05</v>
      </c>
      <c r="C1768" s="41">
        <v>0.064</v>
      </c>
      <c r="D1768" s="41">
        <v>58.0</v>
      </c>
      <c r="E1768" s="41">
        <v>57.0</v>
      </c>
      <c r="F1768" s="41">
        <v>0.499</v>
      </c>
      <c r="G1768" s="41">
        <v>0.475</v>
      </c>
      <c r="H1768" s="41">
        <v>0.026</v>
      </c>
      <c r="I1768" s="41">
        <v>1.6511462E7</v>
      </c>
      <c r="J1768" s="41">
        <v>0.178</v>
      </c>
      <c r="K1768" s="55" t="s">
        <v>193</v>
      </c>
      <c r="L1768" s="41" t="s">
        <v>57</v>
      </c>
      <c r="M1768" s="33" t="s">
        <v>52</v>
      </c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</row>
    <row r="1769">
      <c r="A1769" s="41" t="str">
        <f t="shared" si="1"/>
        <v>Niger-Africa2012</v>
      </c>
      <c r="B1769" s="41">
        <v>0.05</v>
      </c>
      <c r="C1769" s="41">
        <v>0.062</v>
      </c>
      <c r="D1769" s="41">
        <v>58.0</v>
      </c>
      <c r="E1769" s="41">
        <v>58.0</v>
      </c>
      <c r="F1769" s="41">
        <v>0.5</v>
      </c>
      <c r="G1769" s="41">
        <v>0.474</v>
      </c>
      <c r="H1769" s="41">
        <v>0.026</v>
      </c>
      <c r="I1769" s="41">
        <v>1.7157042E7</v>
      </c>
      <c r="J1769" s="41">
        <v>0.18</v>
      </c>
      <c r="K1769" s="55" t="s">
        <v>193</v>
      </c>
      <c r="L1769" s="41" t="s">
        <v>57</v>
      </c>
      <c r="M1769" s="33" t="s">
        <v>53</v>
      </c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</row>
    <row r="1770">
      <c r="A1770" s="41" t="str">
        <f t="shared" si="1"/>
        <v>Nigeria-Africa2000</v>
      </c>
      <c r="B1770" s="41">
        <v>0.043</v>
      </c>
      <c r="C1770" s="41">
        <v>0.113</v>
      </c>
      <c r="D1770" s="41">
        <v>47.0</v>
      </c>
      <c r="E1770" s="41">
        <v>46.0</v>
      </c>
      <c r="F1770" s="41">
        <v>0.435</v>
      </c>
      <c r="G1770" s="41">
        <v>0.537</v>
      </c>
      <c r="H1770" s="41">
        <v>0.028</v>
      </c>
      <c r="I1770" s="41">
        <v>1.22876727E8</v>
      </c>
      <c r="J1770" s="41">
        <v>0.348</v>
      </c>
      <c r="K1770" s="55" t="s">
        <v>194</v>
      </c>
      <c r="L1770" s="41" t="s">
        <v>57</v>
      </c>
      <c r="M1770" s="33" t="s">
        <v>40</v>
      </c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</row>
    <row r="1771">
      <c r="A1771" s="41" t="str">
        <f t="shared" si="1"/>
        <v>Nigeria-Africa2001</v>
      </c>
      <c r="B1771" s="41">
        <v>0.043</v>
      </c>
      <c r="C1771" s="41">
        <v>0.11</v>
      </c>
      <c r="D1771" s="41">
        <v>47.0</v>
      </c>
      <c r="E1771" s="41">
        <v>46.0</v>
      </c>
      <c r="F1771" s="41">
        <v>0.435</v>
      </c>
      <c r="G1771" s="41">
        <v>0.538</v>
      </c>
      <c r="H1771" s="41">
        <v>0.028</v>
      </c>
      <c r="I1771" s="41">
        <v>1.26004992E8</v>
      </c>
      <c r="J1771" s="41">
        <v>0.357</v>
      </c>
      <c r="K1771" s="55" t="s">
        <v>194</v>
      </c>
      <c r="L1771" s="41" t="s">
        <v>57</v>
      </c>
      <c r="M1771" s="33" t="s">
        <v>42</v>
      </c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</row>
    <row r="1772">
      <c r="A1772" s="41" t="str">
        <f t="shared" si="1"/>
        <v>Nigeria-Africa2002</v>
      </c>
      <c r="B1772" s="41">
        <v>0.043</v>
      </c>
      <c r="C1772" s="41">
        <v>0.106</v>
      </c>
      <c r="D1772" s="41">
        <v>48.0</v>
      </c>
      <c r="E1772" s="41">
        <v>47.0</v>
      </c>
      <c r="F1772" s="41">
        <v>0.434</v>
      </c>
      <c r="G1772" s="41">
        <v>0.538</v>
      </c>
      <c r="H1772" s="41">
        <v>0.028</v>
      </c>
      <c r="I1772" s="41">
        <v>1.29224641E8</v>
      </c>
      <c r="J1772" s="41">
        <v>0.365</v>
      </c>
      <c r="K1772" s="55" t="s">
        <v>194</v>
      </c>
      <c r="L1772" s="41" t="s">
        <v>57</v>
      </c>
      <c r="M1772" s="33" t="s">
        <v>43</v>
      </c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</row>
    <row r="1773">
      <c r="A1773" s="41" t="str">
        <f t="shared" si="1"/>
        <v>Nigeria-Africa2003</v>
      </c>
      <c r="B1773" s="41">
        <v>0.043</v>
      </c>
      <c r="C1773" s="41">
        <v>0.103</v>
      </c>
      <c r="D1773" s="41">
        <v>48.0</v>
      </c>
      <c r="E1773" s="41">
        <v>47.0</v>
      </c>
      <c r="F1773" s="41">
        <v>0.435</v>
      </c>
      <c r="G1773" s="41">
        <v>0.538</v>
      </c>
      <c r="H1773" s="41">
        <v>0.028</v>
      </c>
      <c r="I1773" s="41">
        <v>1.32550146E8</v>
      </c>
      <c r="J1773" s="41">
        <v>0.374</v>
      </c>
      <c r="K1773" s="55" t="s">
        <v>194</v>
      </c>
      <c r="L1773" s="41" t="s">
        <v>57</v>
      </c>
      <c r="M1773" s="33" t="s">
        <v>44</v>
      </c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</row>
    <row r="1774">
      <c r="A1774" s="41" t="str">
        <f t="shared" si="1"/>
        <v>Nigeria-Africa2004</v>
      </c>
      <c r="B1774" s="41">
        <v>0.043</v>
      </c>
      <c r="C1774" s="41">
        <v>0.1</v>
      </c>
      <c r="D1774" s="41">
        <v>49.0</v>
      </c>
      <c r="E1774" s="41">
        <v>48.0</v>
      </c>
      <c r="F1774" s="41">
        <v>0.435</v>
      </c>
      <c r="G1774" s="41">
        <v>0.538</v>
      </c>
      <c r="H1774" s="41">
        <v>0.027</v>
      </c>
      <c r="I1774" s="41">
        <v>1.3599925E8</v>
      </c>
      <c r="J1774" s="41">
        <v>0.382</v>
      </c>
      <c r="K1774" s="55" t="s">
        <v>194</v>
      </c>
      <c r="L1774" s="41" t="s">
        <v>57</v>
      </c>
      <c r="M1774" s="33" t="s">
        <v>45</v>
      </c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</row>
    <row r="1775">
      <c r="A1775" s="41" t="str">
        <f t="shared" si="1"/>
        <v>Nigeria-Africa2005</v>
      </c>
      <c r="B1775" s="41">
        <v>0.042</v>
      </c>
      <c r="C1775" s="41">
        <v>0.097</v>
      </c>
      <c r="D1775" s="41">
        <v>49.0</v>
      </c>
      <c r="E1775" s="41">
        <v>48.0</v>
      </c>
      <c r="F1775" s="41">
        <v>0.436</v>
      </c>
      <c r="G1775" s="41">
        <v>0.537</v>
      </c>
      <c r="H1775" s="41">
        <v>0.027</v>
      </c>
      <c r="I1775" s="41">
        <v>1.39585891E8</v>
      </c>
      <c r="J1775" s="41">
        <v>0.391</v>
      </c>
      <c r="K1775" s="55" t="s">
        <v>194</v>
      </c>
      <c r="L1775" s="41" t="s">
        <v>57</v>
      </c>
      <c r="M1775" s="33" t="s">
        <v>46</v>
      </c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</row>
    <row r="1776">
      <c r="A1776" s="41" t="str">
        <f t="shared" si="1"/>
        <v>Nigeria-Africa2006</v>
      </c>
      <c r="B1776" s="41">
        <v>0.042</v>
      </c>
      <c r="C1776" s="41">
        <v>0.094</v>
      </c>
      <c r="D1776" s="41">
        <v>50.0</v>
      </c>
      <c r="E1776" s="41">
        <v>49.0</v>
      </c>
      <c r="F1776" s="41">
        <v>0.436</v>
      </c>
      <c r="G1776" s="41">
        <v>0.536</v>
      </c>
      <c r="H1776" s="41">
        <v>0.027</v>
      </c>
      <c r="I1776" s="41">
        <v>1.43314909E8</v>
      </c>
      <c r="J1776" s="41">
        <v>0.399</v>
      </c>
      <c r="K1776" s="55" t="s">
        <v>194</v>
      </c>
      <c r="L1776" s="41" t="s">
        <v>57</v>
      </c>
      <c r="M1776" s="33" t="s">
        <v>47</v>
      </c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</row>
    <row r="1777">
      <c r="A1777" s="41" t="str">
        <f t="shared" si="1"/>
        <v>Nigeria-Africa2007</v>
      </c>
      <c r="B1777" s="41">
        <v>0.042</v>
      </c>
      <c r="C1777" s="41">
        <v>0.091</v>
      </c>
      <c r="D1777" s="41">
        <v>50.0</v>
      </c>
      <c r="E1777" s="41">
        <v>49.0</v>
      </c>
      <c r="F1777" s="41">
        <v>0.437</v>
      </c>
      <c r="G1777" s="41">
        <v>0.536</v>
      </c>
      <c r="H1777" s="41">
        <v>0.027</v>
      </c>
      <c r="I1777" s="41">
        <v>1.47187353E8</v>
      </c>
      <c r="J1777" s="41">
        <v>0.408</v>
      </c>
      <c r="K1777" s="55" t="s">
        <v>194</v>
      </c>
      <c r="L1777" s="41" t="s">
        <v>57</v>
      </c>
      <c r="M1777" s="33" t="s">
        <v>48</v>
      </c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</row>
    <row r="1778">
      <c r="A1778" s="41" t="str">
        <f t="shared" si="1"/>
        <v>Nigeria-Africa2008</v>
      </c>
      <c r="B1778" s="41">
        <v>0.042</v>
      </c>
      <c r="C1778" s="41">
        <v>0.088</v>
      </c>
      <c r="D1778" s="41">
        <v>51.0</v>
      </c>
      <c r="E1778" s="41">
        <v>50.0</v>
      </c>
      <c r="F1778" s="41">
        <v>0.438</v>
      </c>
      <c r="G1778" s="41">
        <v>0.535</v>
      </c>
      <c r="H1778" s="41">
        <v>0.027</v>
      </c>
      <c r="I1778" s="41">
        <v>1.5120808E8</v>
      </c>
      <c r="J1778" s="41">
        <v>0.417</v>
      </c>
      <c r="K1778" s="55" t="s">
        <v>194</v>
      </c>
      <c r="L1778" s="41" t="s">
        <v>57</v>
      </c>
      <c r="M1778" s="33" t="s">
        <v>49</v>
      </c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</row>
    <row r="1779">
      <c r="A1779" s="41" t="str">
        <f t="shared" si="1"/>
        <v>Nigeria-Africa2009</v>
      </c>
      <c r="B1779" s="41">
        <v>0.042</v>
      </c>
      <c r="C1779" s="41">
        <v>0.085</v>
      </c>
      <c r="D1779" s="41">
        <v>51.0</v>
      </c>
      <c r="E1779" s="41">
        <v>51.0</v>
      </c>
      <c r="F1779" s="41">
        <v>0.439</v>
      </c>
      <c r="G1779" s="41">
        <v>0.534</v>
      </c>
      <c r="H1779" s="41">
        <v>0.027</v>
      </c>
      <c r="I1779" s="41">
        <v>1.5538102E8</v>
      </c>
      <c r="J1779" s="41">
        <v>0.426</v>
      </c>
      <c r="K1779" s="55" t="s">
        <v>194</v>
      </c>
      <c r="L1779" s="41" t="s">
        <v>57</v>
      </c>
      <c r="M1779" s="33" t="s">
        <v>50</v>
      </c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</row>
    <row r="1780">
      <c r="A1780" s="41" t="str">
        <f t="shared" si="1"/>
        <v>Nigeria-Africa2010</v>
      </c>
      <c r="B1780" s="41">
        <v>0.042</v>
      </c>
      <c r="C1780" s="41">
        <v>0.082</v>
      </c>
      <c r="D1780" s="41">
        <v>52.0</v>
      </c>
      <c r="E1780" s="41">
        <v>51.0</v>
      </c>
      <c r="F1780" s="41">
        <v>0.44</v>
      </c>
      <c r="G1780" s="41">
        <v>0.532</v>
      </c>
      <c r="H1780" s="41">
        <v>0.027</v>
      </c>
      <c r="I1780" s="41">
        <v>1.5970778E8</v>
      </c>
      <c r="J1780" s="41">
        <v>0.435</v>
      </c>
      <c r="K1780" s="55" t="s">
        <v>194</v>
      </c>
      <c r="L1780" s="41" t="s">
        <v>57</v>
      </c>
      <c r="M1780" s="33" t="s">
        <v>51</v>
      </c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</row>
    <row r="1781">
      <c r="A1781" s="41" t="str">
        <f t="shared" si="1"/>
        <v>Nigeria-Africa2011</v>
      </c>
      <c r="B1781" s="41">
        <v>0.042</v>
      </c>
      <c r="C1781" s="41">
        <v>0.079</v>
      </c>
      <c r="D1781" s="41">
        <v>52.0</v>
      </c>
      <c r="E1781" s="41">
        <v>51.0</v>
      </c>
      <c r="F1781" s="41">
        <v>0.441</v>
      </c>
      <c r="G1781" s="41">
        <v>0.531</v>
      </c>
      <c r="H1781" s="41">
        <v>0.027</v>
      </c>
      <c r="I1781" s="41">
        <v>1.64192925E8</v>
      </c>
      <c r="J1781" s="41">
        <v>0.444</v>
      </c>
      <c r="K1781" s="55" t="s">
        <v>194</v>
      </c>
      <c r="L1781" s="41" t="s">
        <v>57</v>
      </c>
      <c r="M1781" s="33" t="s">
        <v>52</v>
      </c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</row>
    <row r="1782">
      <c r="A1782" s="41" t="str">
        <f t="shared" si="1"/>
        <v>Nigeria-Africa2012</v>
      </c>
      <c r="B1782" s="41">
        <v>0.042</v>
      </c>
      <c r="C1782" s="41">
        <v>0.077</v>
      </c>
      <c r="D1782" s="41">
        <v>52.0</v>
      </c>
      <c r="E1782" s="41">
        <v>52.0</v>
      </c>
      <c r="F1782" s="41">
        <v>0.442</v>
      </c>
      <c r="G1782" s="41">
        <v>0.531</v>
      </c>
      <c r="H1782" s="41">
        <v>0.027</v>
      </c>
      <c r="I1782" s="41">
        <v>1.68833776E8</v>
      </c>
      <c r="J1782" s="41">
        <v>0.452</v>
      </c>
      <c r="K1782" s="55" t="s">
        <v>194</v>
      </c>
      <c r="L1782" s="41" t="s">
        <v>57</v>
      </c>
      <c r="M1782" s="33" t="s">
        <v>53</v>
      </c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</row>
    <row r="1783">
      <c r="A1783" s="41" t="str">
        <f t="shared" si="1"/>
        <v>North Korea-Asia2000</v>
      </c>
      <c r="B1783" s="41">
        <v>0.018</v>
      </c>
      <c r="C1783" s="41">
        <v>0.045</v>
      </c>
      <c r="D1783" s="41">
        <v>69.0</v>
      </c>
      <c r="E1783" s="41">
        <v>61.0</v>
      </c>
      <c r="F1783" s="41">
        <v>0.26</v>
      </c>
      <c r="G1783" s="41">
        <v>0.681</v>
      </c>
      <c r="H1783" s="41">
        <v>0.059</v>
      </c>
      <c r="I1783" s="41">
        <v>2.2840225E7</v>
      </c>
      <c r="J1783" s="41">
        <v>0.594</v>
      </c>
      <c r="K1783" s="55" t="s">
        <v>195</v>
      </c>
      <c r="L1783" s="41" t="s">
        <v>41</v>
      </c>
      <c r="M1783" s="33" t="s">
        <v>40</v>
      </c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</row>
    <row r="1784">
      <c r="A1784" s="41" t="str">
        <f t="shared" si="1"/>
        <v>North Korea-Asia2001</v>
      </c>
      <c r="B1784" s="41">
        <v>0.017</v>
      </c>
      <c r="C1784" s="41">
        <v>0.039</v>
      </c>
      <c r="D1784" s="41">
        <v>70.0</v>
      </c>
      <c r="E1784" s="41">
        <v>62.0</v>
      </c>
      <c r="F1784" s="41">
        <v>0.258</v>
      </c>
      <c r="G1784" s="41">
        <v>0.68</v>
      </c>
      <c r="H1784" s="41">
        <v>0.062</v>
      </c>
      <c r="I1784" s="41">
        <v>2.3043449E7</v>
      </c>
      <c r="J1784" s="41">
        <v>0.595</v>
      </c>
      <c r="K1784" s="55" t="s">
        <v>195</v>
      </c>
      <c r="L1784" s="41" t="s">
        <v>41</v>
      </c>
      <c r="M1784" s="33" t="s">
        <v>42</v>
      </c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</row>
    <row r="1785">
      <c r="A1785" s="41" t="str">
        <f t="shared" si="1"/>
        <v>North Korea-Asia2002</v>
      </c>
      <c r="B1785" s="41">
        <v>0.017</v>
      </c>
      <c r="C1785" s="41">
        <v>0.034</v>
      </c>
      <c r="D1785" s="41">
        <v>70.0</v>
      </c>
      <c r="E1785" s="41">
        <v>63.0</v>
      </c>
      <c r="F1785" s="41">
        <v>0.256</v>
      </c>
      <c r="G1785" s="41">
        <v>0.68</v>
      </c>
      <c r="H1785" s="41">
        <v>0.065</v>
      </c>
      <c r="I1785" s="41">
        <v>2.3248059E7</v>
      </c>
      <c r="J1785" s="41">
        <v>0.596</v>
      </c>
      <c r="K1785" s="55" t="s">
        <v>195</v>
      </c>
      <c r="L1785" s="41" t="s">
        <v>41</v>
      </c>
      <c r="M1785" s="33" t="s">
        <v>43</v>
      </c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</row>
    <row r="1786">
      <c r="A1786" s="41" t="str">
        <f t="shared" si="1"/>
        <v>North Korea-Asia2003</v>
      </c>
      <c r="B1786" s="41">
        <v>0.016</v>
      </c>
      <c r="C1786" s="41">
        <v>0.03</v>
      </c>
      <c r="D1786" s="41">
        <v>71.0</v>
      </c>
      <c r="E1786" s="41">
        <v>64.0</v>
      </c>
      <c r="F1786" s="41">
        <v>0.253</v>
      </c>
      <c r="G1786" s="41">
        <v>0.679</v>
      </c>
      <c r="H1786" s="41">
        <v>0.068</v>
      </c>
      <c r="I1786" s="41">
        <v>2.344918E7</v>
      </c>
      <c r="J1786" s="41">
        <v>0.596</v>
      </c>
      <c r="K1786" s="55" t="s">
        <v>195</v>
      </c>
      <c r="L1786" s="41" t="s">
        <v>41</v>
      </c>
      <c r="M1786" s="33" t="s">
        <v>44</v>
      </c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</row>
    <row r="1787">
      <c r="A1787" s="41" t="str">
        <f t="shared" si="1"/>
        <v>North Korea-Asia2004</v>
      </c>
      <c r="B1787" s="41">
        <v>0.016</v>
      </c>
      <c r="C1787" s="41">
        <v>0.028</v>
      </c>
      <c r="D1787" s="41">
        <v>72.0</v>
      </c>
      <c r="E1787" s="41">
        <v>64.0</v>
      </c>
      <c r="F1787" s="41">
        <v>0.25</v>
      </c>
      <c r="G1787" s="41">
        <v>0.678</v>
      </c>
      <c r="H1787" s="41">
        <v>0.071</v>
      </c>
      <c r="I1787" s="41">
        <v>2.3639303E7</v>
      </c>
      <c r="J1787" s="41">
        <v>0.597</v>
      </c>
      <c r="K1787" s="55" t="s">
        <v>195</v>
      </c>
      <c r="L1787" s="41" t="s">
        <v>41</v>
      </c>
      <c r="M1787" s="33" t="s">
        <v>45</v>
      </c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</row>
    <row r="1788">
      <c r="A1788" s="41" t="str">
        <f t="shared" si="1"/>
        <v>North Korea-Asia2005</v>
      </c>
      <c r="B1788" s="41">
        <v>0.016</v>
      </c>
      <c r="C1788" s="41">
        <v>0.026</v>
      </c>
      <c r="D1788" s="41">
        <v>72.0</v>
      </c>
      <c r="E1788" s="41">
        <v>65.0</v>
      </c>
      <c r="F1788" s="41">
        <v>0.247</v>
      </c>
      <c r="G1788" s="41">
        <v>0.678</v>
      </c>
      <c r="H1788" s="41">
        <v>0.074</v>
      </c>
      <c r="I1788" s="41">
        <v>2.3813333E7</v>
      </c>
      <c r="J1788" s="41">
        <v>0.598</v>
      </c>
      <c r="K1788" s="55" t="s">
        <v>195</v>
      </c>
      <c r="L1788" s="41" t="s">
        <v>41</v>
      </c>
      <c r="M1788" s="33" t="s">
        <v>46</v>
      </c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</row>
    <row r="1789">
      <c r="A1789" s="41" t="str">
        <f t="shared" si="1"/>
        <v>North Korea-Asia2006</v>
      </c>
      <c r="B1789" s="41">
        <v>0.015</v>
      </c>
      <c r="C1789" s="41">
        <v>0.026</v>
      </c>
      <c r="D1789" s="41">
        <v>72.0</v>
      </c>
      <c r="E1789" s="41">
        <v>65.0</v>
      </c>
      <c r="F1789" s="41">
        <v>0.243</v>
      </c>
      <c r="G1789" s="41">
        <v>0.679</v>
      </c>
      <c r="H1789" s="41">
        <v>0.077</v>
      </c>
      <c r="I1789" s="41">
        <v>2.3969917E7</v>
      </c>
      <c r="J1789" s="41">
        <v>0.599</v>
      </c>
      <c r="K1789" s="55" t="s">
        <v>195</v>
      </c>
      <c r="L1789" s="41" t="s">
        <v>41</v>
      </c>
      <c r="M1789" s="33" t="s">
        <v>47</v>
      </c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</row>
    <row r="1790">
      <c r="A1790" s="41" t="str">
        <f t="shared" si="1"/>
        <v>North Korea-Asia2007</v>
      </c>
      <c r="B1790" s="41">
        <v>0.015</v>
      </c>
      <c r="C1790" s="41">
        <v>0.026</v>
      </c>
      <c r="D1790" s="41">
        <v>72.0</v>
      </c>
      <c r="E1790" s="41">
        <v>65.0</v>
      </c>
      <c r="F1790" s="41">
        <v>0.239</v>
      </c>
      <c r="G1790" s="41">
        <v>0.681</v>
      </c>
      <c r="H1790" s="41">
        <v>0.08</v>
      </c>
      <c r="I1790" s="41">
        <v>2.4111989E7</v>
      </c>
      <c r="J1790" s="41">
        <v>0.6</v>
      </c>
      <c r="K1790" s="55" t="s">
        <v>195</v>
      </c>
      <c r="L1790" s="41" t="s">
        <v>41</v>
      </c>
      <c r="M1790" s="33" t="s">
        <v>48</v>
      </c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</row>
    <row r="1791">
      <c r="A1791" s="41" t="str">
        <f t="shared" si="1"/>
        <v>North Korea-Asia2008</v>
      </c>
      <c r="B1791" s="41">
        <v>0.015</v>
      </c>
      <c r="C1791" s="41">
        <v>0.026</v>
      </c>
      <c r="D1791" s="41">
        <v>72.0</v>
      </c>
      <c r="E1791" s="41">
        <v>65.0</v>
      </c>
      <c r="F1791" s="41">
        <v>0.235</v>
      </c>
      <c r="G1791" s="41">
        <v>0.682</v>
      </c>
      <c r="H1791" s="41">
        <v>0.083</v>
      </c>
      <c r="I1791" s="41">
        <v>2.4243894E7</v>
      </c>
      <c r="J1791" s="41">
        <v>0.6</v>
      </c>
      <c r="K1791" s="55" t="s">
        <v>195</v>
      </c>
      <c r="L1791" s="41" t="s">
        <v>41</v>
      </c>
      <c r="M1791" s="33" t="s">
        <v>49</v>
      </c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</row>
    <row r="1792">
      <c r="A1792" s="41" t="str">
        <f t="shared" si="1"/>
        <v>North Korea-Asia2009</v>
      </c>
      <c r="B1792" s="41">
        <v>0.014</v>
      </c>
      <c r="C1792" s="41">
        <v>0.025</v>
      </c>
      <c r="D1792" s="41">
        <v>72.0</v>
      </c>
      <c r="E1792" s="41">
        <v>65.0</v>
      </c>
      <c r="F1792" s="41">
        <v>0.231</v>
      </c>
      <c r="G1792" s="41">
        <v>0.684</v>
      </c>
      <c r="H1792" s="41">
        <v>0.085</v>
      </c>
      <c r="I1792" s="41">
        <v>2.4371865E7</v>
      </c>
      <c r="J1792" s="41">
        <v>0.601</v>
      </c>
      <c r="K1792" s="55" t="s">
        <v>195</v>
      </c>
      <c r="L1792" s="41" t="s">
        <v>41</v>
      </c>
      <c r="M1792" s="33" t="s">
        <v>50</v>
      </c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</row>
    <row r="1793">
      <c r="A1793" s="41" t="str">
        <f t="shared" si="1"/>
        <v>North Korea-Asia2010</v>
      </c>
      <c r="B1793" s="41">
        <v>0.014</v>
      </c>
      <c r="C1793" s="41">
        <v>0.025</v>
      </c>
      <c r="D1793" s="41">
        <v>72.0</v>
      </c>
      <c r="E1793" s="41">
        <v>66.0</v>
      </c>
      <c r="F1793" s="41">
        <v>0.227</v>
      </c>
      <c r="G1793" s="41">
        <v>0.686</v>
      </c>
      <c r="H1793" s="41">
        <v>0.088</v>
      </c>
      <c r="I1793" s="41">
        <v>2.450052E7</v>
      </c>
      <c r="J1793" s="41">
        <v>0.602</v>
      </c>
      <c r="K1793" s="55" t="s">
        <v>195</v>
      </c>
      <c r="L1793" s="41" t="s">
        <v>41</v>
      </c>
      <c r="M1793" s="33" t="s">
        <v>51</v>
      </c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</row>
    <row r="1794">
      <c r="A1794" s="41" t="str">
        <f t="shared" si="1"/>
        <v>North Korea-Asia2011</v>
      </c>
      <c r="B1794" s="41">
        <v>0.014</v>
      </c>
      <c r="C1794" s="41">
        <v>0.024</v>
      </c>
      <c r="D1794" s="41">
        <v>73.0</v>
      </c>
      <c r="E1794" s="41">
        <v>66.0</v>
      </c>
      <c r="F1794" s="41">
        <v>0.223</v>
      </c>
      <c r="G1794" s="41">
        <v>0.687</v>
      </c>
      <c r="H1794" s="41">
        <v>0.09</v>
      </c>
      <c r="I1794" s="41">
        <v>2.4631291E7</v>
      </c>
      <c r="J1794" s="41">
        <v>0.603</v>
      </c>
      <c r="K1794" s="55" t="s">
        <v>195</v>
      </c>
      <c r="L1794" s="41" t="s">
        <v>41</v>
      </c>
      <c r="M1794" s="33" t="s">
        <v>52</v>
      </c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</row>
    <row r="1795">
      <c r="A1795" s="41" t="str">
        <f t="shared" si="1"/>
        <v>North Korea-Asia2012</v>
      </c>
      <c r="B1795" s="41">
        <v>0.014</v>
      </c>
      <c r="C1795" s="41">
        <v>0.023</v>
      </c>
      <c r="D1795" s="41">
        <v>73.0</v>
      </c>
      <c r="E1795" s="41">
        <v>66.0</v>
      </c>
      <c r="F1795" s="41">
        <v>0.22</v>
      </c>
      <c r="G1795" s="41">
        <v>0.688</v>
      </c>
      <c r="H1795" s="41">
        <v>0.092</v>
      </c>
      <c r="I1795" s="41">
        <v>2.4763188E7</v>
      </c>
      <c r="J1795" s="41">
        <v>0.604</v>
      </c>
      <c r="K1795" s="55" t="s">
        <v>195</v>
      </c>
      <c r="L1795" s="41" t="s">
        <v>41</v>
      </c>
      <c r="M1795" s="33" t="s">
        <v>53</v>
      </c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</row>
    <row r="1796">
      <c r="A1796" s="41" t="str">
        <f t="shared" si="1"/>
        <v>North Macedonia-Europe2000</v>
      </c>
      <c r="B1796" s="41">
        <v>0.013</v>
      </c>
      <c r="C1796" s="41">
        <v>0.014</v>
      </c>
      <c r="D1796" s="41">
        <v>76.0</v>
      </c>
      <c r="E1796" s="41">
        <v>71.0</v>
      </c>
      <c r="F1796" s="41">
        <v>0.224</v>
      </c>
      <c r="G1796" s="41">
        <v>0.676</v>
      </c>
      <c r="H1796" s="41">
        <v>0.1</v>
      </c>
      <c r="I1796" s="41">
        <v>2052129.0</v>
      </c>
      <c r="J1796" s="41">
        <v>0.585</v>
      </c>
      <c r="K1796" s="55" t="s">
        <v>196</v>
      </c>
      <c r="L1796" s="41" t="s">
        <v>55</v>
      </c>
      <c r="M1796" s="33" t="s">
        <v>40</v>
      </c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</row>
    <row r="1797">
      <c r="A1797" s="41" t="str">
        <f t="shared" si="1"/>
        <v>North Macedonia-Europe2001</v>
      </c>
      <c r="B1797" s="41">
        <v>0.012</v>
      </c>
      <c r="C1797" s="41">
        <v>0.014</v>
      </c>
      <c r="D1797" s="41">
        <v>76.0</v>
      </c>
      <c r="E1797" s="41">
        <v>71.0</v>
      </c>
      <c r="F1797" s="41">
        <v>0.219</v>
      </c>
      <c r="G1797" s="41">
        <v>0.679</v>
      </c>
      <c r="H1797" s="41">
        <v>0.103</v>
      </c>
      <c r="I1797" s="41">
        <v>2065098.0</v>
      </c>
      <c r="J1797" s="41">
        <v>0.583</v>
      </c>
      <c r="K1797" s="55" t="s">
        <v>196</v>
      </c>
      <c r="L1797" s="41" t="s">
        <v>55</v>
      </c>
      <c r="M1797" s="33" t="s">
        <v>42</v>
      </c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</row>
    <row r="1798">
      <c r="A1798" s="41" t="str">
        <f t="shared" si="1"/>
        <v>North Macedonia-Europe2002</v>
      </c>
      <c r="B1798" s="41">
        <v>0.012</v>
      </c>
      <c r="C1798" s="41">
        <v>0.013</v>
      </c>
      <c r="D1798" s="41">
        <v>76.0</v>
      </c>
      <c r="E1798" s="41">
        <v>71.0</v>
      </c>
      <c r="F1798" s="41">
        <v>0.213</v>
      </c>
      <c r="G1798" s="41">
        <v>0.681</v>
      </c>
      <c r="H1798" s="41">
        <v>0.106</v>
      </c>
      <c r="I1798" s="41">
        <v>2074441.0</v>
      </c>
      <c r="J1798" s="41">
        <v>0.581</v>
      </c>
      <c r="K1798" s="55" t="s">
        <v>196</v>
      </c>
      <c r="L1798" s="41" t="s">
        <v>55</v>
      </c>
      <c r="M1798" s="33" t="s">
        <v>43</v>
      </c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</row>
    <row r="1799">
      <c r="A1799" s="41" t="str">
        <f t="shared" si="1"/>
        <v>North Macedonia-Europe2003</v>
      </c>
      <c r="B1799" s="41">
        <v>0.012</v>
      </c>
      <c r="C1799" s="41">
        <v>0.013</v>
      </c>
      <c r="D1799" s="41">
        <v>76.0</v>
      </c>
      <c r="E1799" s="41">
        <v>71.0</v>
      </c>
      <c r="F1799" s="41">
        <v>0.208</v>
      </c>
      <c r="G1799" s="41">
        <v>0.684</v>
      </c>
      <c r="H1799" s="41">
        <v>0.108</v>
      </c>
      <c r="I1799" s="41">
        <v>2080866.0</v>
      </c>
      <c r="J1799" s="41">
        <v>0.579</v>
      </c>
      <c r="K1799" s="55" t="s">
        <v>196</v>
      </c>
      <c r="L1799" s="41" t="s">
        <v>55</v>
      </c>
      <c r="M1799" s="33" t="s">
        <v>44</v>
      </c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</row>
    <row r="1800">
      <c r="A1800" s="41" t="str">
        <f t="shared" si="1"/>
        <v>North Macedonia-Europe2004</v>
      </c>
      <c r="B1800" s="41">
        <v>0.012</v>
      </c>
      <c r="C1800" s="41">
        <v>0.012</v>
      </c>
      <c r="D1800" s="41">
        <v>77.0</v>
      </c>
      <c r="E1800" s="41">
        <v>72.0</v>
      </c>
      <c r="F1800" s="41">
        <v>0.203</v>
      </c>
      <c r="G1800" s="41">
        <v>0.687</v>
      </c>
      <c r="H1800" s="41">
        <v>0.11</v>
      </c>
      <c r="I1800" s="41">
        <v>2085728.0</v>
      </c>
      <c r="J1800" s="41">
        <v>0.577</v>
      </c>
      <c r="K1800" s="55" t="s">
        <v>196</v>
      </c>
      <c r="L1800" s="41" t="s">
        <v>55</v>
      </c>
      <c r="M1800" s="33" t="s">
        <v>45</v>
      </c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</row>
    <row r="1801">
      <c r="A1801" s="41" t="str">
        <f t="shared" si="1"/>
        <v>North Macedonia-Europe2005</v>
      </c>
      <c r="B1801" s="41">
        <v>0.011</v>
      </c>
      <c r="C1801" s="41">
        <v>0.012</v>
      </c>
      <c r="D1801" s="41">
        <v>77.0</v>
      </c>
      <c r="E1801" s="41">
        <v>72.0</v>
      </c>
      <c r="F1801" s="41">
        <v>0.198</v>
      </c>
      <c r="G1801" s="41">
        <v>0.69</v>
      </c>
      <c r="H1801" s="41">
        <v>0.112</v>
      </c>
      <c r="I1801" s="41">
        <v>2090044.0</v>
      </c>
      <c r="J1801" s="41">
        <v>0.575</v>
      </c>
      <c r="K1801" s="55" t="s">
        <v>196</v>
      </c>
      <c r="L1801" s="41" t="s">
        <v>55</v>
      </c>
      <c r="M1801" s="33" t="s">
        <v>46</v>
      </c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</row>
    <row r="1802">
      <c r="A1802" s="41" t="str">
        <f t="shared" si="1"/>
        <v>North Macedonia-Europe2006</v>
      </c>
      <c r="B1802" s="41">
        <v>0.011</v>
      </c>
      <c r="C1802" s="41">
        <v>0.012</v>
      </c>
      <c r="D1802" s="41">
        <v>77.0</v>
      </c>
      <c r="E1802" s="41">
        <v>72.0</v>
      </c>
      <c r="F1802" s="41">
        <v>0.192</v>
      </c>
      <c r="G1802" s="41">
        <v>0.694</v>
      </c>
      <c r="H1802" s="41">
        <v>0.113</v>
      </c>
      <c r="I1802" s="41">
        <v>2093801.0</v>
      </c>
      <c r="J1802" s="41">
        <v>0.574</v>
      </c>
      <c r="K1802" s="55" t="s">
        <v>196</v>
      </c>
      <c r="L1802" s="41" t="s">
        <v>55</v>
      </c>
      <c r="M1802" s="33" t="s">
        <v>47</v>
      </c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</row>
    <row r="1803">
      <c r="A1803" s="41" t="str">
        <f t="shared" si="1"/>
        <v>North Macedonia-Europe2007</v>
      </c>
      <c r="B1803" s="41">
        <v>0.011</v>
      </c>
      <c r="C1803" s="41">
        <v>0.011</v>
      </c>
      <c r="D1803" s="41">
        <v>77.0</v>
      </c>
      <c r="E1803" s="41">
        <v>72.0</v>
      </c>
      <c r="F1803" s="41">
        <v>0.187</v>
      </c>
      <c r="G1803" s="41">
        <v>0.699</v>
      </c>
      <c r="H1803" s="41">
        <v>0.114</v>
      </c>
      <c r="I1803" s="41">
        <v>2096620.0</v>
      </c>
      <c r="J1803" s="41">
        <v>0.572</v>
      </c>
      <c r="K1803" s="55" t="s">
        <v>196</v>
      </c>
      <c r="L1803" s="41" t="s">
        <v>55</v>
      </c>
      <c r="M1803" s="33" t="s">
        <v>48</v>
      </c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</row>
    <row r="1804">
      <c r="A1804" s="41" t="str">
        <f t="shared" si="1"/>
        <v>North Macedonia-Europe2008</v>
      </c>
      <c r="B1804" s="41">
        <v>0.011</v>
      </c>
      <c r="C1804" s="41">
        <v>0.01</v>
      </c>
      <c r="D1804" s="41">
        <v>77.0</v>
      </c>
      <c r="E1804" s="41">
        <v>72.0</v>
      </c>
      <c r="F1804" s="41">
        <v>0.182</v>
      </c>
      <c r="G1804" s="41">
        <v>0.703</v>
      </c>
      <c r="H1804" s="41">
        <v>0.115</v>
      </c>
      <c r="I1804" s="41">
        <v>2098769.0</v>
      </c>
      <c r="J1804" s="41">
        <v>0.571</v>
      </c>
      <c r="K1804" s="55" t="s">
        <v>196</v>
      </c>
      <c r="L1804" s="41" t="s">
        <v>55</v>
      </c>
      <c r="M1804" s="33" t="s">
        <v>49</v>
      </c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</row>
    <row r="1805">
      <c r="A1805" s="41" t="str">
        <f t="shared" si="1"/>
        <v>North Macedonia-Europe2009</v>
      </c>
      <c r="B1805" s="41">
        <v>0.011</v>
      </c>
      <c r="C1805" s="41">
        <v>0.01</v>
      </c>
      <c r="D1805" s="41">
        <v>77.0</v>
      </c>
      <c r="E1805" s="41">
        <v>72.0</v>
      </c>
      <c r="F1805" s="41">
        <v>0.178</v>
      </c>
      <c r="G1805" s="41">
        <v>0.707</v>
      </c>
      <c r="H1805" s="41">
        <v>0.115</v>
      </c>
      <c r="I1805" s="41">
        <v>2100558.0</v>
      </c>
      <c r="J1805" s="41">
        <v>0.57</v>
      </c>
      <c r="K1805" s="55" t="s">
        <v>196</v>
      </c>
      <c r="L1805" s="41" t="s">
        <v>55</v>
      </c>
      <c r="M1805" s="33" t="s">
        <v>50</v>
      </c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</row>
    <row r="1806">
      <c r="A1806" s="41" t="str">
        <f t="shared" si="1"/>
        <v>North Macedonia-Europe2010</v>
      </c>
      <c r="B1806" s="41">
        <v>0.011</v>
      </c>
      <c r="C1806" s="41">
        <v>0.009</v>
      </c>
      <c r="D1806" s="41">
        <v>77.0</v>
      </c>
      <c r="E1806" s="41">
        <v>73.0</v>
      </c>
      <c r="F1806" s="41">
        <v>0.174</v>
      </c>
      <c r="G1806" s="41">
        <v>0.709</v>
      </c>
      <c r="H1806" s="41">
        <v>0.117</v>
      </c>
      <c r="I1806" s="41">
        <v>2102216.0</v>
      </c>
      <c r="J1806" s="41">
        <v>0.57</v>
      </c>
      <c r="K1806" s="55" t="s">
        <v>196</v>
      </c>
      <c r="L1806" s="41" t="s">
        <v>55</v>
      </c>
      <c r="M1806" s="33" t="s">
        <v>51</v>
      </c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</row>
    <row r="1807">
      <c r="A1807" s="41" t="str">
        <f t="shared" si="1"/>
        <v>North Macedonia-Europe2011</v>
      </c>
      <c r="B1807" s="41">
        <v>0.011</v>
      </c>
      <c r="C1807" s="41">
        <v>0.008</v>
      </c>
      <c r="D1807" s="41">
        <v>77.0</v>
      </c>
      <c r="E1807" s="41">
        <v>73.0</v>
      </c>
      <c r="F1807" s="41">
        <v>0.171</v>
      </c>
      <c r="G1807" s="41">
        <v>0.71</v>
      </c>
      <c r="H1807" s="41">
        <v>0.118</v>
      </c>
      <c r="I1807" s="41">
        <v>2103890.0</v>
      </c>
      <c r="J1807" s="41">
        <v>0.57</v>
      </c>
      <c r="K1807" s="55" t="s">
        <v>196</v>
      </c>
      <c r="L1807" s="41" t="s">
        <v>55</v>
      </c>
      <c r="M1807" s="33" t="s">
        <v>52</v>
      </c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</row>
    <row r="1808">
      <c r="A1808" s="41" t="str">
        <f t="shared" si="1"/>
        <v>North Macedonia-Europe2012</v>
      </c>
      <c r="B1808" s="41">
        <v>0.011</v>
      </c>
      <c r="C1808" s="41">
        <v>0.007</v>
      </c>
      <c r="D1808" s="41">
        <v>77.0</v>
      </c>
      <c r="E1808" s="41">
        <v>73.0</v>
      </c>
      <c r="F1808" s="41">
        <v>0.169</v>
      </c>
      <c r="G1808" s="41">
        <v>0.711</v>
      </c>
      <c r="H1808" s="41">
        <v>0.12</v>
      </c>
      <c r="I1808" s="41">
        <v>2105575.0</v>
      </c>
      <c r="J1808" s="41">
        <v>0.57</v>
      </c>
      <c r="K1808" s="55" t="s">
        <v>196</v>
      </c>
      <c r="L1808" s="41" t="s">
        <v>55</v>
      </c>
      <c r="M1808" s="33" t="s">
        <v>53</v>
      </c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</row>
    <row r="1809">
      <c r="A1809" s="41" t="str">
        <f t="shared" si="1"/>
        <v>Norway-Europe2000</v>
      </c>
      <c r="B1809" s="41">
        <v>0.013</v>
      </c>
      <c r="C1809" s="41">
        <v>0.004</v>
      </c>
      <c r="D1809" s="41">
        <v>81.0</v>
      </c>
      <c r="E1809" s="41">
        <v>76.0</v>
      </c>
      <c r="F1809" s="41">
        <v>0.2</v>
      </c>
      <c r="G1809" s="41">
        <v>0.648</v>
      </c>
      <c r="H1809" s="41">
        <v>0.152</v>
      </c>
      <c r="I1809" s="41">
        <v>4490967.0</v>
      </c>
      <c r="J1809" s="41">
        <v>0.761</v>
      </c>
      <c r="K1809" s="55" t="s">
        <v>197</v>
      </c>
      <c r="L1809" s="41" t="s">
        <v>55</v>
      </c>
      <c r="M1809" s="33" t="s">
        <v>40</v>
      </c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</row>
    <row r="1810">
      <c r="A1810" s="41" t="str">
        <f t="shared" si="1"/>
        <v>Norway-Europe2001</v>
      </c>
      <c r="B1810" s="41">
        <v>0.013</v>
      </c>
      <c r="C1810" s="41">
        <v>0.004</v>
      </c>
      <c r="D1810" s="41">
        <v>82.0</v>
      </c>
      <c r="E1810" s="41">
        <v>76.0</v>
      </c>
      <c r="F1810" s="41">
        <v>0.2</v>
      </c>
      <c r="G1810" s="41">
        <v>0.65</v>
      </c>
      <c r="H1810" s="41">
        <v>0.15</v>
      </c>
      <c r="I1810" s="41">
        <v>4513751.0</v>
      </c>
      <c r="J1810" s="41">
        <v>0.766</v>
      </c>
      <c r="K1810" s="55" t="s">
        <v>197</v>
      </c>
      <c r="L1810" s="41" t="s">
        <v>55</v>
      </c>
      <c r="M1810" s="33" t="s">
        <v>42</v>
      </c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</row>
    <row r="1811">
      <c r="A1811" s="41" t="str">
        <f t="shared" si="1"/>
        <v>Norway-Europe2002</v>
      </c>
      <c r="B1811" s="41">
        <v>0.012</v>
      </c>
      <c r="C1811" s="41">
        <v>0.004</v>
      </c>
      <c r="D1811" s="41">
        <v>82.0</v>
      </c>
      <c r="E1811" s="41">
        <v>77.0</v>
      </c>
      <c r="F1811" s="41">
        <v>0.2</v>
      </c>
      <c r="G1811" s="41">
        <v>0.651</v>
      </c>
      <c r="H1811" s="41">
        <v>0.149</v>
      </c>
      <c r="I1811" s="41">
        <v>4538159.0</v>
      </c>
      <c r="J1811" s="41">
        <v>0.77</v>
      </c>
      <c r="K1811" s="55" t="s">
        <v>197</v>
      </c>
      <c r="L1811" s="41" t="s">
        <v>55</v>
      </c>
      <c r="M1811" s="33" t="s">
        <v>43</v>
      </c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</row>
    <row r="1812">
      <c r="A1812" s="41" t="str">
        <f t="shared" si="1"/>
        <v>Norway-Europe2003</v>
      </c>
      <c r="B1812" s="41">
        <v>0.012</v>
      </c>
      <c r="C1812" s="41">
        <v>0.004</v>
      </c>
      <c r="D1812" s="41">
        <v>82.0</v>
      </c>
      <c r="E1812" s="41">
        <v>77.0</v>
      </c>
      <c r="F1812" s="41">
        <v>0.199</v>
      </c>
      <c r="G1812" s="41">
        <v>0.653</v>
      </c>
      <c r="H1812" s="41">
        <v>0.148</v>
      </c>
      <c r="I1812" s="41">
        <v>4564855.0</v>
      </c>
      <c r="J1812" s="41">
        <v>0.772</v>
      </c>
      <c r="K1812" s="55" t="s">
        <v>197</v>
      </c>
      <c r="L1812" s="41" t="s">
        <v>55</v>
      </c>
      <c r="M1812" s="33" t="s">
        <v>44</v>
      </c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</row>
    <row r="1813">
      <c r="A1813" s="41" t="str">
        <f t="shared" si="1"/>
        <v>Norway-Europe2004</v>
      </c>
      <c r="B1813" s="41">
        <v>0.012</v>
      </c>
      <c r="C1813" s="41">
        <v>0.003</v>
      </c>
      <c r="D1813" s="41">
        <v>82.0</v>
      </c>
      <c r="E1813" s="41">
        <v>78.0</v>
      </c>
      <c r="F1813" s="41">
        <v>0.198</v>
      </c>
      <c r="G1813" s="41">
        <v>0.655</v>
      </c>
      <c r="H1813" s="41">
        <v>0.148</v>
      </c>
      <c r="I1813" s="41">
        <v>4591910.0</v>
      </c>
      <c r="J1813" s="41">
        <v>0.773</v>
      </c>
      <c r="K1813" s="55" t="s">
        <v>197</v>
      </c>
      <c r="L1813" s="41" t="s">
        <v>55</v>
      </c>
      <c r="M1813" s="33" t="s">
        <v>45</v>
      </c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</row>
    <row r="1814">
      <c r="A1814" s="41" t="str">
        <f t="shared" si="1"/>
        <v>Norway-Europe2005</v>
      </c>
      <c r="B1814" s="41">
        <v>0.012</v>
      </c>
      <c r="C1814" s="41">
        <v>0.003</v>
      </c>
      <c r="D1814" s="41">
        <v>83.0</v>
      </c>
      <c r="E1814" s="41">
        <v>78.0</v>
      </c>
      <c r="F1814" s="41">
        <v>0.196</v>
      </c>
      <c r="G1814" s="41">
        <v>0.656</v>
      </c>
      <c r="H1814" s="41">
        <v>0.147</v>
      </c>
      <c r="I1814" s="41">
        <v>4623291.0</v>
      </c>
      <c r="J1814" s="41">
        <v>0.775</v>
      </c>
      <c r="K1814" s="55" t="s">
        <v>197</v>
      </c>
      <c r="L1814" s="41" t="s">
        <v>55</v>
      </c>
      <c r="M1814" s="33" t="s">
        <v>46</v>
      </c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</row>
    <row r="1815">
      <c r="A1815" s="41" t="str">
        <f t="shared" si="1"/>
        <v>Norway-Europe2006</v>
      </c>
      <c r="B1815" s="41">
        <v>0.013</v>
      </c>
      <c r="C1815" s="41">
        <v>0.003</v>
      </c>
      <c r="D1815" s="41">
        <v>83.0</v>
      </c>
      <c r="E1815" s="41">
        <v>78.0</v>
      </c>
      <c r="F1815" s="41">
        <v>0.195</v>
      </c>
      <c r="G1815" s="41">
        <v>0.658</v>
      </c>
      <c r="H1815" s="41">
        <v>0.147</v>
      </c>
      <c r="I1815" s="41">
        <v>4660677.0</v>
      </c>
      <c r="J1815" s="41">
        <v>0.779</v>
      </c>
      <c r="K1815" s="55" t="s">
        <v>197</v>
      </c>
      <c r="L1815" s="41" t="s">
        <v>55</v>
      </c>
      <c r="M1815" s="33" t="s">
        <v>47</v>
      </c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</row>
    <row r="1816">
      <c r="A1816" s="41" t="str">
        <f t="shared" si="1"/>
        <v>Norway-Europe2007</v>
      </c>
      <c r="B1816" s="41">
        <v>0.012</v>
      </c>
      <c r="C1816" s="41">
        <v>0.003</v>
      </c>
      <c r="D1816" s="41">
        <v>83.0</v>
      </c>
      <c r="E1816" s="41">
        <v>78.0</v>
      </c>
      <c r="F1816" s="41">
        <v>0.193</v>
      </c>
      <c r="G1816" s="41">
        <v>0.66</v>
      </c>
      <c r="H1816" s="41">
        <v>0.147</v>
      </c>
      <c r="I1816" s="41">
        <v>4709153.0</v>
      </c>
      <c r="J1816" s="41">
        <v>0.782</v>
      </c>
      <c r="K1816" s="55" t="s">
        <v>197</v>
      </c>
      <c r="L1816" s="41" t="s">
        <v>55</v>
      </c>
      <c r="M1816" s="33" t="s">
        <v>48</v>
      </c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</row>
    <row r="1817">
      <c r="A1817" s="41" t="str">
        <f t="shared" si="1"/>
        <v>Norway-Europe2008</v>
      </c>
      <c r="B1817" s="41">
        <v>0.013</v>
      </c>
      <c r="C1817" s="41">
        <v>0.003</v>
      </c>
      <c r="D1817" s="41">
        <v>83.0</v>
      </c>
      <c r="E1817" s="41">
        <v>78.0</v>
      </c>
      <c r="F1817" s="41">
        <v>0.191</v>
      </c>
      <c r="G1817" s="41">
        <v>0.661</v>
      </c>
      <c r="H1817" s="41">
        <v>0.148</v>
      </c>
      <c r="I1817" s="41">
        <v>4768212.0</v>
      </c>
      <c r="J1817" s="41">
        <v>0.785</v>
      </c>
      <c r="K1817" s="55" t="s">
        <v>197</v>
      </c>
      <c r="L1817" s="41" t="s">
        <v>55</v>
      </c>
      <c r="M1817" s="33" t="s">
        <v>49</v>
      </c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</row>
    <row r="1818">
      <c r="A1818" s="41" t="str">
        <f t="shared" si="1"/>
        <v>Norway-Europe2009</v>
      </c>
      <c r="B1818" s="41">
        <v>0.013</v>
      </c>
      <c r="C1818" s="41">
        <v>0.003</v>
      </c>
      <c r="D1818" s="41">
        <v>83.0</v>
      </c>
      <c r="E1818" s="41">
        <v>79.0</v>
      </c>
      <c r="F1818" s="41">
        <v>0.189</v>
      </c>
      <c r="G1818" s="41">
        <v>0.662</v>
      </c>
      <c r="H1818" s="41">
        <v>0.149</v>
      </c>
      <c r="I1818" s="41">
        <v>4828726.0</v>
      </c>
      <c r="J1818" s="41">
        <v>0.788</v>
      </c>
      <c r="K1818" s="55" t="s">
        <v>197</v>
      </c>
      <c r="L1818" s="41" t="s">
        <v>55</v>
      </c>
      <c r="M1818" s="33" t="s">
        <v>50</v>
      </c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</row>
    <row r="1819">
      <c r="A1819" s="41" t="str">
        <f t="shared" si="1"/>
        <v>Norway-Europe2010</v>
      </c>
      <c r="B1819" s="41">
        <v>0.013</v>
      </c>
      <c r="C1819" s="41">
        <v>0.003</v>
      </c>
      <c r="D1819" s="41">
        <v>83.0</v>
      </c>
      <c r="E1819" s="41">
        <v>79.0</v>
      </c>
      <c r="F1819" s="41">
        <v>0.188</v>
      </c>
      <c r="G1819" s="41">
        <v>0.662</v>
      </c>
      <c r="H1819" s="41">
        <v>0.15</v>
      </c>
      <c r="I1819" s="41">
        <v>4889252.0</v>
      </c>
      <c r="J1819" s="41">
        <v>0.791</v>
      </c>
      <c r="K1819" s="55" t="s">
        <v>197</v>
      </c>
      <c r="L1819" s="41" t="s">
        <v>55</v>
      </c>
      <c r="M1819" s="33" t="s">
        <v>51</v>
      </c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</row>
    <row r="1820">
      <c r="A1820" s="41" t="str">
        <f t="shared" si="1"/>
        <v>Norway-Europe2011</v>
      </c>
      <c r="B1820" s="41">
        <v>0.012</v>
      </c>
      <c r="C1820" s="41">
        <v>0.003</v>
      </c>
      <c r="D1820" s="41">
        <v>84.0</v>
      </c>
      <c r="E1820" s="41">
        <v>79.0</v>
      </c>
      <c r="F1820" s="41">
        <v>0.187</v>
      </c>
      <c r="G1820" s="41">
        <v>0.661</v>
      </c>
      <c r="H1820" s="41">
        <v>0.152</v>
      </c>
      <c r="I1820" s="41">
        <v>4953088.0</v>
      </c>
      <c r="J1820" s="41">
        <v>0.794</v>
      </c>
      <c r="K1820" s="55" t="s">
        <v>197</v>
      </c>
      <c r="L1820" s="41" t="s">
        <v>55</v>
      </c>
      <c r="M1820" s="33" t="s">
        <v>52</v>
      </c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</row>
    <row r="1821">
      <c r="A1821" s="41" t="str">
        <f t="shared" si="1"/>
        <v>Norway-Europe2012</v>
      </c>
      <c r="B1821" s="41">
        <v>0.012</v>
      </c>
      <c r="C1821" s="41">
        <v>0.002</v>
      </c>
      <c r="D1821" s="41">
        <v>84.0</v>
      </c>
      <c r="E1821" s="41">
        <v>80.0</v>
      </c>
      <c r="F1821" s="41">
        <v>0.186</v>
      </c>
      <c r="G1821" s="41">
        <v>0.659</v>
      </c>
      <c r="H1821" s="41">
        <v>0.155</v>
      </c>
      <c r="I1821" s="41">
        <v>5018573.0</v>
      </c>
      <c r="J1821" s="41">
        <v>0.797</v>
      </c>
      <c r="K1821" s="55" t="s">
        <v>197</v>
      </c>
      <c r="L1821" s="41" t="s">
        <v>55</v>
      </c>
      <c r="M1821" s="33" t="s">
        <v>53</v>
      </c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</row>
    <row r="1822">
      <c r="A1822" s="41" t="str">
        <f t="shared" si="1"/>
        <v>Oman-Middle East2000</v>
      </c>
      <c r="B1822" s="41">
        <v>0.024</v>
      </c>
      <c r="C1822" s="41">
        <v>0.014</v>
      </c>
      <c r="D1822" s="41">
        <v>74.0</v>
      </c>
      <c r="E1822" s="41">
        <v>70.0</v>
      </c>
      <c r="F1822" s="41">
        <v>0.372</v>
      </c>
      <c r="G1822" s="41">
        <v>0.605</v>
      </c>
      <c r="H1822" s="41">
        <v>0.023</v>
      </c>
      <c r="I1822" s="41">
        <v>2192535.0</v>
      </c>
      <c r="J1822" s="41">
        <v>0.716</v>
      </c>
      <c r="K1822" s="55" t="s">
        <v>198</v>
      </c>
      <c r="L1822" s="41" t="s">
        <v>72</v>
      </c>
      <c r="M1822" s="33" t="s">
        <v>40</v>
      </c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</row>
    <row r="1823">
      <c r="A1823" s="41" t="str">
        <f t="shared" si="1"/>
        <v>Oman-Middle East2001</v>
      </c>
      <c r="B1823" s="41">
        <v>0.023</v>
      </c>
      <c r="C1823" s="41">
        <v>0.013</v>
      </c>
      <c r="D1823" s="41">
        <v>75.0</v>
      </c>
      <c r="E1823" s="41">
        <v>71.0</v>
      </c>
      <c r="F1823" s="41">
        <v>0.369</v>
      </c>
      <c r="G1823" s="41">
        <v>0.607</v>
      </c>
      <c r="H1823" s="41">
        <v>0.024</v>
      </c>
      <c r="I1823" s="41">
        <v>2239025.0</v>
      </c>
      <c r="J1823" s="41">
        <v>0.715</v>
      </c>
      <c r="K1823" s="55" t="s">
        <v>198</v>
      </c>
      <c r="L1823" s="41" t="s">
        <v>72</v>
      </c>
      <c r="M1823" s="33" t="s">
        <v>42</v>
      </c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</row>
    <row r="1824">
      <c r="A1824" s="41" t="str">
        <f t="shared" si="1"/>
        <v>Oman-Middle East2002</v>
      </c>
      <c r="B1824" s="41">
        <v>0.023</v>
      </c>
      <c r="C1824" s="41">
        <v>0.013</v>
      </c>
      <c r="D1824" s="41">
        <v>75.0</v>
      </c>
      <c r="E1824" s="41">
        <v>71.0</v>
      </c>
      <c r="F1824" s="41">
        <v>0.366</v>
      </c>
      <c r="G1824" s="41">
        <v>0.609</v>
      </c>
      <c r="H1824" s="41">
        <v>0.024</v>
      </c>
      <c r="I1824" s="41">
        <v>2308409.0</v>
      </c>
      <c r="J1824" s="41">
        <v>0.715</v>
      </c>
      <c r="K1824" s="55" t="s">
        <v>198</v>
      </c>
      <c r="L1824" s="41" t="s">
        <v>72</v>
      </c>
      <c r="M1824" s="33" t="s">
        <v>43</v>
      </c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</row>
    <row r="1825">
      <c r="A1825" s="41" t="str">
        <f t="shared" si="1"/>
        <v>Oman-Middle East2003</v>
      </c>
      <c r="B1825" s="41">
        <v>0.022</v>
      </c>
      <c r="C1825" s="41">
        <v>0.012</v>
      </c>
      <c r="D1825" s="41">
        <v>76.0</v>
      </c>
      <c r="E1825" s="41">
        <v>72.0</v>
      </c>
      <c r="F1825" s="41">
        <v>0.364</v>
      </c>
      <c r="G1825" s="41">
        <v>0.612</v>
      </c>
      <c r="H1825" s="41">
        <v>0.025</v>
      </c>
      <c r="I1825" s="41">
        <v>2389121.0</v>
      </c>
      <c r="J1825" s="41">
        <v>0.715</v>
      </c>
      <c r="K1825" s="55" t="s">
        <v>198</v>
      </c>
      <c r="L1825" s="41" t="s">
        <v>72</v>
      </c>
      <c r="M1825" s="33" t="s">
        <v>44</v>
      </c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</row>
    <row r="1826">
      <c r="A1826" s="41" t="str">
        <f t="shared" si="1"/>
        <v>Oman-Middle East2004</v>
      </c>
      <c r="B1826" s="41">
        <v>0.022</v>
      </c>
      <c r="C1826" s="41">
        <v>0.011</v>
      </c>
      <c r="D1826" s="41">
        <v>76.0</v>
      </c>
      <c r="E1826" s="41">
        <v>72.0</v>
      </c>
      <c r="F1826" s="41">
        <v>0.359</v>
      </c>
      <c r="G1826" s="41">
        <v>0.616</v>
      </c>
      <c r="H1826" s="41">
        <v>0.025</v>
      </c>
      <c r="I1826" s="41">
        <v>2464001.0</v>
      </c>
      <c r="J1826" s="41">
        <v>0.718</v>
      </c>
      <c r="K1826" s="55" t="s">
        <v>198</v>
      </c>
      <c r="L1826" s="41" t="s">
        <v>72</v>
      </c>
      <c r="M1826" s="33" t="s">
        <v>45</v>
      </c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</row>
    <row r="1827">
      <c r="A1827" s="41" t="str">
        <f t="shared" si="1"/>
        <v>Oman-Middle East2005</v>
      </c>
      <c r="B1827" s="41">
        <v>0.022</v>
      </c>
      <c r="C1827" s="41">
        <v>0.011</v>
      </c>
      <c r="D1827" s="41">
        <v>77.0</v>
      </c>
      <c r="E1827" s="41">
        <v>72.0</v>
      </c>
      <c r="F1827" s="41">
        <v>0.351</v>
      </c>
      <c r="G1827" s="41">
        <v>0.624</v>
      </c>
      <c r="H1827" s="41">
        <v>0.025</v>
      </c>
      <c r="I1827" s="41">
        <v>2522325.0</v>
      </c>
      <c r="J1827" s="41">
        <v>0.724</v>
      </c>
      <c r="K1827" s="55" t="s">
        <v>198</v>
      </c>
      <c r="L1827" s="41" t="s">
        <v>72</v>
      </c>
      <c r="M1827" s="33" t="s">
        <v>46</v>
      </c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</row>
    <row r="1828">
      <c r="A1828" s="41" t="str">
        <f t="shared" si="1"/>
        <v>Oman-Middle East2006</v>
      </c>
      <c r="B1828" s="41">
        <v>0.022</v>
      </c>
      <c r="C1828" s="41">
        <v>0.011</v>
      </c>
      <c r="D1828" s="41">
        <v>77.0</v>
      </c>
      <c r="E1828" s="41">
        <v>73.0</v>
      </c>
      <c r="F1828" s="41">
        <v>0.34</v>
      </c>
      <c r="G1828" s="41">
        <v>0.635</v>
      </c>
      <c r="H1828" s="41">
        <v>0.025</v>
      </c>
      <c r="I1828" s="41">
        <v>2554905.0</v>
      </c>
      <c r="J1828" s="41">
        <v>0.73</v>
      </c>
      <c r="K1828" s="55" t="s">
        <v>198</v>
      </c>
      <c r="L1828" s="41" t="s">
        <v>72</v>
      </c>
      <c r="M1828" s="33" t="s">
        <v>47</v>
      </c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</row>
    <row r="1829">
      <c r="A1829" s="41" t="str">
        <f t="shared" si="1"/>
        <v>Oman-Middle East2007</v>
      </c>
      <c r="B1829" s="41">
        <v>0.022</v>
      </c>
      <c r="C1829" s="41">
        <v>0.01</v>
      </c>
      <c r="D1829" s="41">
        <v>77.0</v>
      </c>
      <c r="E1829" s="41">
        <v>73.0</v>
      </c>
      <c r="F1829" s="41">
        <v>0.327</v>
      </c>
      <c r="G1829" s="41">
        <v>0.649</v>
      </c>
      <c r="H1829" s="41">
        <v>0.024</v>
      </c>
      <c r="I1829" s="41">
        <v>2569739.0</v>
      </c>
      <c r="J1829" s="41">
        <v>0.735</v>
      </c>
      <c r="K1829" s="55" t="s">
        <v>198</v>
      </c>
      <c r="L1829" s="41" t="s">
        <v>72</v>
      </c>
      <c r="M1829" s="33" t="s">
        <v>48</v>
      </c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</row>
    <row r="1830">
      <c r="A1830" s="41" t="str">
        <f t="shared" si="1"/>
        <v>Oman-Middle East2008</v>
      </c>
      <c r="B1830" s="41">
        <v>0.022</v>
      </c>
      <c r="C1830" s="41">
        <v>0.01</v>
      </c>
      <c r="D1830" s="41">
        <v>78.0</v>
      </c>
      <c r="E1830" s="41">
        <v>73.0</v>
      </c>
      <c r="F1830" s="41">
        <v>0.311</v>
      </c>
      <c r="G1830" s="41">
        <v>0.665</v>
      </c>
      <c r="H1830" s="41">
        <v>0.024</v>
      </c>
      <c r="I1830" s="41">
        <v>2593523.0</v>
      </c>
      <c r="J1830" s="41">
        <v>0.741</v>
      </c>
      <c r="K1830" s="55" t="s">
        <v>198</v>
      </c>
      <c r="L1830" s="41" t="s">
        <v>72</v>
      </c>
      <c r="M1830" s="33" t="s">
        <v>49</v>
      </c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</row>
    <row r="1831">
      <c r="A1831" s="41" t="str">
        <f t="shared" si="1"/>
        <v>Oman-Middle East2009</v>
      </c>
      <c r="B1831" s="41">
        <v>0.022</v>
      </c>
      <c r="C1831" s="41">
        <v>0.01</v>
      </c>
      <c r="D1831" s="41">
        <v>78.0</v>
      </c>
      <c r="E1831" s="41">
        <v>74.0</v>
      </c>
      <c r="F1831" s="41">
        <v>0.292</v>
      </c>
      <c r="G1831" s="41">
        <v>0.683</v>
      </c>
      <c r="H1831" s="41">
        <v>0.024</v>
      </c>
      <c r="I1831" s="41">
        <v>2663224.0</v>
      </c>
      <c r="J1831" s="41">
        <v>0.746</v>
      </c>
      <c r="K1831" s="55" t="s">
        <v>198</v>
      </c>
      <c r="L1831" s="41" t="s">
        <v>72</v>
      </c>
      <c r="M1831" s="33" t="s">
        <v>50</v>
      </c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</row>
    <row r="1832">
      <c r="A1832" s="41" t="str">
        <f t="shared" si="1"/>
        <v>Oman-Middle East2010</v>
      </c>
      <c r="B1832" s="41">
        <v>0.022</v>
      </c>
      <c r="C1832" s="41">
        <v>0.01</v>
      </c>
      <c r="D1832" s="41">
        <v>78.0</v>
      </c>
      <c r="E1832" s="41">
        <v>74.0</v>
      </c>
      <c r="F1832" s="41">
        <v>0.274</v>
      </c>
      <c r="G1832" s="41">
        <v>0.701</v>
      </c>
      <c r="H1832" s="41">
        <v>0.025</v>
      </c>
      <c r="I1832" s="41">
        <v>2802768.0</v>
      </c>
      <c r="J1832" s="41">
        <v>0.752</v>
      </c>
      <c r="K1832" s="55" t="s">
        <v>198</v>
      </c>
      <c r="L1832" s="41" t="s">
        <v>72</v>
      </c>
      <c r="M1832" s="33" t="s">
        <v>51</v>
      </c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</row>
    <row r="1833">
      <c r="A1833" s="41" t="str">
        <f t="shared" si="1"/>
        <v>Oman-Middle East2011</v>
      </c>
      <c r="B1833" s="41">
        <v>0.022</v>
      </c>
      <c r="C1833" s="41">
        <v>0.01</v>
      </c>
      <c r="D1833" s="41">
        <v>79.0</v>
      </c>
      <c r="E1833" s="41">
        <v>74.0</v>
      </c>
      <c r="F1833" s="41">
        <v>0.257</v>
      </c>
      <c r="G1833" s="41">
        <v>0.717</v>
      </c>
      <c r="H1833" s="41">
        <v>0.026</v>
      </c>
      <c r="I1833" s="41">
        <v>3024774.0</v>
      </c>
      <c r="J1833" s="41">
        <v>0.757</v>
      </c>
      <c r="K1833" s="55" t="s">
        <v>198</v>
      </c>
      <c r="L1833" s="41" t="s">
        <v>72</v>
      </c>
      <c r="M1833" s="33" t="s">
        <v>52</v>
      </c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</row>
    <row r="1834">
      <c r="A1834" s="41" t="str">
        <f t="shared" si="1"/>
        <v>Oman-Middle East2012</v>
      </c>
      <c r="B1834" s="41">
        <v>0.021</v>
      </c>
      <c r="C1834" s="41">
        <v>0.01</v>
      </c>
      <c r="D1834" s="41">
        <v>79.0</v>
      </c>
      <c r="E1834" s="41">
        <v>75.0</v>
      </c>
      <c r="F1834" s="41">
        <v>0.242</v>
      </c>
      <c r="G1834" s="41">
        <v>0.731</v>
      </c>
      <c r="H1834" s="41">
        <v>0.028</v>
      </c>
      <c r="I1834" s="41">
        <v>3314001.0</v>
      </c>
      <c r="J1834" s="41">
        <v>0.762</v>
      </c>
      <c r="K1834" s="55" t="s">
        <v>198</v>
      </c>
      <c r="L1834" s="41" t="s">
        <v>72</v>
      </c>
      <c r="M1834" s="33" t="s">
        <v>53</v>
      </c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</row>
    <row r="1835">
      <c r="A1835" s="41" t="str">
        <f t="shared" si="1"/>
        <v>Pakistan-Asia2000</v>
      </c>
      <c r="B1835" s="41">
        <v>0.031</v>
      </c>
      <c r="C1835" s="41">
        <v>0.088</v>
      </c>
      <c r="D1835" s="41">
        <v>65.0</v>
      </c>
      <c r="E1835" s="41">
        <v>63.0</v>
      </c>
      <c r="F1835" s="41">
        <v>0.415</v>
      </c>
      <c r="G1835" s="41">
        <v>0.546</v>
      </c>
      <c r="H1835" s="41">
        <v>0.039</v>
      </c>
      <c r="I1835" s="41">
        <v>1.43832014E8</v>
      </c>
      <c r="J1835" s="41">
        <v>0.332</v>
      </c>
      <c r="K1835" s="55" t="s">
        <v>199</v>
      </c>
      <c r="L1835" s="41" t="s">
        <v>41</v>
      </c>
      <c r="M1835" s="33" t="s">
        <v>40</v>
      </c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</row>
    <row r="1836">
      <c r="A1836" s="41" t="str">
        <f t="shared" si="1"/>
        <v>Pakistan-Asia2001</v>
      </c>
      <c r="B1836" s="41">
        <v>0.03</v>
      </c>
      <c r="C1836" s="41">
        <v>0.086</v>
      </c>
      <c r="D1836" s="41">
        <v>65.0</v>
      </c>
      <c r="E1836" s="41">
        <v>63.0</v>
      </c>
      <c r="F1836" s="41">
        <v>0.409</v>
      </c>
      <c r="G1836" s="41">
        <v>0.552</v>
      </c>
      <c r="H1836" s="41">
        <v>0.04</v>
      </c>
      <c r="I1836" s="41">
        <v>1.46857081E8</v>
      </c>
      <c r="J1836" s="41">
        <v>0.334</v>
      </c>
      <c r="K1836" s="55" t="s">
        <v>199</v>
      </c>
      <c r="L1836" s="41" t="s">
        <v>41</v>
      </c>
      <c r="M1836" s="33" t="s">
        <v>42</v>
      </c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</row>
    <row r="1837">
      <c r="A1837" s="41" t="str">
        <f t="shared" si="1"/>
        <v>Pakistan-Asia2002</v>
      </c>
      <c r="B1837" s="41">
        <v>0.029</v>
      </c>
      <c r="C1837" s="41">
        <v>0.085</v>
      </c>
      <c r="D1837" s="41">
        <v>65.0</v>
      </c>
      <c r="E1837" s="41">
        <v>64.0</v>
      </c>
      <c r="F1837" s="41">
        <v>0.402</v>
      </c>
      <c r="G1837" s="41">
        <v>0.558</v>
      </c>
      <c r="H1837" s="41">
        <v>0.04</v>
      </c>
      <c r="I1837" s="41">
        <v>1.49693684E8</v>
      </c>
      <c r="J1837" s="41">
        <v>0.338</v>
      </c>
      <c r="K1837" s="55" t="s">
        <v>199</v>
      </c>
      <c r="L1837" s="41" t="s">
        <v>41</v>
      </c>
      <c r="M1837" s="33" t="s">
        <v>43</v>
      </c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</row>
    <row r="1838">
      <c r="A1838" s="41" t="str">
        <f t="shared" si="1"/>
        <v>Pakistan-Asia2003</v>
      </c>
      <c r="B1838" s="41">
        <v>0.029</v>
      </c>
      <c r="C1838" s="41">
        <v>0.083</v>
      </c>
      <c r="D1838" s="41">
        <v>65.0</v>
      </c>
      <c r="E1838" s="41">
        <v>64.0</v>
      </c>
      <c r="F1838" s="41">
        <v>0.395</v>
      </c>
      <c r="G1838" s="41">
        <v>0.564</v>
      </c>
      <c r="H1838" s="41">
        <v>0.04</v>
      </c>
      <c r="I1838" s="41">
        <v>1.52419974E8</v>
      </c>
      <c r="J1838" s="41">
        <v>0.341</v>
      </c>
      <c r="K1838" s="55" t="s">
        <v>199</v>
      </c>
      <c r="L1838" s="41" t="s">
        <v>41</v>
      </c>
      <c r="M1838" s="33" t="s">
        <v>44</v>
      </c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</row>
    <row r="1839">
      <c r="A1839" s="41" t="str">
        <f t="shared" si="1"/>
        <v>Pakistan-Asia2004</v>
      </c>
      <c r="B1839" s="41">
        <v>0.028</v>
      </c>
      <c r="C1839" s="41">
        <v>0.082</v>
      </c>
      <c r="D1839" s="41">
        <v>66.0</v>
      </c>
      <c r="E1839" s="41">
        <v>64.0</v>
      </c>
      <c r="F1839" s="41">
        <v>0.388</v>
      </c>
      <c r="G1839" s="41">
        <v>0.571</v>
      </c>
      <c r="H1839" s="41">
        <v>0.041</v>
      </c>
      <c r="I1839" s="41">
        <v>1.55151394E8</v>
      </c>
      <c r="J1839" s="41">
        <v>0.344</v>
      </c>
      <c r="K1839" s="55" t="s">
        <v>199</v>
      </c>
      <c r="L1839" s="41" t="s">
        <v>41</v>
      </c>
      <c r="M1839" s="33" t="s">
        <v>45</v>
      </c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</row>
    <row r="1840">
      <c r="A1840" s="41" t="str">
        <f t="shared" si="1"/>
        <v>Pakistan-Asia2005</v>
      </c>
      <c r="B1840" s="41">
        <v>0.028</v>
      </c>
      <c r="C1840" s="41">
        <v>0.08</v>
      </c>
      <c r="D1840" s="41">
        <v>66.0</v>
      </c>
      <c r="E1840" s="41">
        <v>64.0</v>
      </c>
      <c r="F1840" s="41">
        <v>0.382</v>
      </c>
      <c r="G1840" s="41">
        <v>0.577</v>
      </c>
      <c r="H1840" s="41">
        <v>0.041</v>
      </c>
      <c r="I1840" s="41">
        <v>1.57971415E8</v>
      </c>
      <c r="J1840" s="41">
        <v>0.347</v>
      </c>
      <c r="K1840" s="55" t="s">
        <v>199</v>
      </c>
      <c r="L1840" s="41" t="s">
        <v>41</v>
      </c>
      <c r="M1840" s="33" t="s">
        <v>46</v>
      </c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</row>
    <row r="1841">
      <c r="A1841" s="41" t="str">
        <f t="shared" si="1"/>
        <v>Pakistan-Asia2006</v>
      </c>
      <c r="B1841" s="41">
        <v>0.028</v>
      </c>
      <c r="C1841" s="41">
        <v>0.079</v>
      </c>
      <c r="D1841" s="41">
        <v>66.0</v>
      </c>
      <c r="E1841" s="41">
        <v>65.0</v>
      </c>
      <c r="F1841" s="41">
        <v>0.376</v>
      </c>
      <c r="G1841" s="41">
        <v>0.583</v>
      </c>
      <c r="H1841" s="41">
        <v>0.042</v>
      </c>
      <c r="I1841" s="41">
        <v>1.60905794E8</v>
      </c>
      <c r="J1841" s="41">
        <v>0.351</v>
      </c>
      <c r="K1841" s="55" t="s">
        <v>199</v>
      </c>
      <c r="L1841" s="41" t="s">
        <v>41</v>
      </c>
      <c r="M1841" s="33" t="s">
        <v>47</v>
      </c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</row>
    <row r="1842">
      <c r="A1842" s="41" t="str">
        <f t="shared" si="1"/>
        <v>Pakistan-Asia2007</v>
      </c>
      <c r="B1842" s="41">
        <v>0.028</v>
      </c>
      <c r="C1842" s="41">
        <v>0.078</v>
      </c>
      <c r="D1842" s="41">
        <v>66.0</v>
      </c>
      <c r="E1842" s="41">
        <v>65.0</v>
      </c>
      <c r="F1842" s="41">
        <v>0.37</v>
      </c>
      <c r="G1842" s="41">
        <v>0.588</v>
      </c>
      <c r="H1842" s="41">
        <v>0.042</v>
      </c>
      <c r="I1842" s="41">
        <v>1.63928329E8</v>
      </c>
      <c r="J1842" s="41">
        <v>0.354</v>
      </c>
      <c r="K1842" s="55" t="s">
        <v>199</v>
      </c>
      <c r="L1842" s="41" t="s">
        <v>41</v>
      </c>
      <c r="M1842" s="33" t="s">
        <v>48</v>
      </c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</row>
    <row r="1843">
      <c r="A1843" s="41" t="str">
        <f t="shared" si="1"/>
        <v>Pakistan-Asia2008</v>
      </c>
      <c r="B1843" s="41">
        <v>0.027</v>
      </c>
      <c r="C1843" s="41">
        <v>0.076</v>
      </c>
      <c r="D1843" s="41">
        <v>67.0</v>
      </c>
      <c r="E1843" s="41">
        <v>65.0</v>
      </c>
      <c r="F1843" s="41">
        <v>0.365</v>
      </c>
      <c r="G1843" s="41">
        <v>0.593</v>
      </c>
      <c r="H1843" s="41">
        <v>0.043</v>
      </c>
      <c r="I1843" s="41">
        <v>1.67008083E8</v>
      </c>
      <c r="J1843" s="41">
        <v>0.358</v>
      </c>
      <c r="K1843" s="55" t="s">
        <v>199</v>
      </c>
      <c r="L1843" s="41" t="s">
        <v>41</v>
      </c>
      <c r="M1843" s="33" t="s">
        <v>49</v>
      </c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</row>
    <row r="1844">
      <c r="A1844" s="41" t="str">
        <f t="shared" si="1"/>
        <v>Pakistan-Asia2009</v>
      </c>
      <c r="B1844" s="41">
        <v>0.027</v>
      </c>
      <c r="C1844" s="41">
        <v>0.075</v>
      </c>
      <c r="D1844" s="41">
        <v>67.0</v>
      </c>
      <c r="E1844" s="41">
        <v>65.0</v>
      </c>
      <c r="F1844" s="41">
        <v>0.36</v>
      </c>
      <c r="G1844" s="41">
        <v>0.597</v>
      </c>
      <c r="H1844" s="41">
        <v>0.043</v>
      </c>
      <c r="I1844" s="41">
        <v>1.70093999E8</v>
      </c>
      <c r="J1844" s="41">
        <v>0.362</v>
      </c>
      <c r="K1844" s="55" t="s">
        <v>199</v>
      </c>
      <c r="L1844" s="41" t="s">
        <v>41</v>
      </c>
      <c r="M1844" s="33" t="s">
        <v>50</v>
      </c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</row>
    <row r="1845">
      <c r="A1845" s="41" t="str">
        <f t="shared" si="1"/>
        <v>Pakistan-Asia2010</v>
      </c>
      <c r="B1845" s="41">
        <v>0.027</v>
      </c>
      <c r="C1845" s="41">
        <v>0.073</v>
      </c>
      <c r="D1845" s="41">
        <v>67.0</v>
      </c>
      <c r="E1845" s="41">
        <v>65.0</v>
      </c>
      <c r="F1845" s="41">
        <v>0.354</v>
      </c>
      <c r="G1845" s="41">
        <v>0.602</v>
      </c>
      <c r="H1845" s="41">
        <v>0.043</v>
      </c>
      <c r="I1845" s="41">
        <v>1.73149306E8</v>
      </c>
      <c r="J1845" s="41">
        <v>0.366</v>
      </c>
      <c r="K1845" s="55" t="s">
        <v>199</v>
      </c>
      <c r="L1845" s="41" t="s">
        <v>41</v>
      </c>
      <c r="M1845" s="33" t="s">
        <v>51</v>
      </c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</row>
    <row r="1846">
      <c r="A1846" s="41" t="str">
        <f t="shared" si="1"/>
        <v>Pakistan-Asia2011</v>
      </c>
      <c r="B1846" s="41">
        <v>0.026</v>
      </c>
      <c r="C1846" s="41">
        <v>0.072</v>
      </c>
      <c r="D1846" s="41">
        <v>67.0</v>
      </c>
      <c r="E1846" s="41">
        <v>65.0</v>
      </c>
      <c r="F1846" s="41">
        <v>0.349</v>
      </c>
      <c r="G1846" s="41">
        <v>0.608</v>
      </c>
      <c r="H1846" s="41">
        <v>0.043</v>
      </c>
      <c r="I1846" s="41">
        <v>1.76166353E8</v>
      </c>
      <c r="J1846" s="41">
        <v>0.37</v>
      </c>
      <c r="K1846" s="55" t="s">
        <v>199</v>
      </c>
      <c r="L1846" s="41" t="s">
        <v>41</v>
      </c>
      <c r="M1846" s="33" t="s">
        <v>52</v>
      </c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</row>
    <row r="1847">
      <c r="A1847" s="41" t="str">
        <f t="shared" si="1"/>
        <v>Pakistan-Asia2012</v>
      </c>
      <c r="B1847" s="41">
        <v>0.026</v>
      </c>
      <c r="C1847" s="41">
        <v>0.071</v>
      </c>
      <c r="D1847" s="41">
        <v>67.0</v>
      </c>
      <c r="E1847" s="41">
        <v>66.0</v>
      </c>
      <c r="F1847" s="41">
        <v>0.343</v>
      </c>
      <c r="G1847" s="41">
        <v>0.613</v>
      </c>
      <c r="H1847" s="41">
        <v>0.044</v>
      </c>
      <c r="I1847" s="41">
        <v>1.79160111E8</v>
      </c>
      <c r="J1847" s="41">
        <v>0.374</v>
      </c>
      <c r="K1847" s="55" t="s">
        <v>199</v>
      </c>
      <c r="L1847" s="41" t="s">
        <v>41</v>
      </c>
      <c r="M1847" s="33" t="s">
        <v>53</v>
      </c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</row>
    <row r="1848">
      <c r="A1848" s="41" t="str">
        <f t="shared" si="1"/>
        <v>Panama-The Americas2000</v>
      </c>
      <c r="B1848" s="41">
        <v>0.024</v>
      </c>
      <c r="C1848" s="41">
        <v>0.022</v>
      </c>
      <c r="D1848" s="41">
        <v>78.0</v>
      </c>
      <c r="E1848" s="41">
        <v>73.0</v>
      </c>
      <c r="F1848" s="41">
        <v>0.321</v>
      </c>
      <c r="G1848" s="41">
        <v>0.623</v>
      </c>
      <c r="H1848" s="41">
        <v>0.055</v>
      </c>
      <c r="I1848" s="41">
        <v>3054812.0</v>
      </c>
      <c r="J1848" s="41">
        <v>0.622</v>
      </c>
      <c r="K1848" s="55" t="s">
        <v>200</v>
      </c>
      <c r="L1848" s="41" t="s">
        <v>63</v>
      </c>
      <c r="M1848" s="33" t="s">
        <v>40</v>
      </c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</row>
    <row r="1849">
      <c r="A1849" s="41" t="str">
        <f t="shared" si="1"/>
        <v>Panama-The Americas2001</v>
      </c>
      <c r="B1849" s="41">
        <v>0.024</v>
      </c>
      <c r="C1849" s="41">
        <v>0.021</v>
      </c>
      <c r="D1849" s="41">
        <v>78.0</v>
      </c>
      <c r="E1849" s="41">
        <v>73.0</v>
      </c>
      <c r="F1849" s="41">
        <v>0.318</v>
      </c>
      <c r="G1849" s="41">
        <v>0.625</v>
      </c>
      <c r="H1849" s="41">
        <v>0.056</v>
      </c>
      <c r="I1849" s="41">
        <v>3116409.0</v>
      </c>
      <c r="J1849" s="41">
        <v>0.625</v>
      </c>
      <c r="K1849" s="55" t="s">
        <v>200</v>
      </c>
      <c r="L1849" s="41" t="s">
        <v>63</v>
      </c>
      <c r="M1849" s="33" t="s">
        <v>42</v>
      </c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</row>
    <row r="1850">
      <c r="A1850" s="41" t="str">
        <f t="shared" si="1"/>
        <v>Panama-The Americas2002</v>
      </c>
      <c r="B1850" s="41">
        <v>0.023</v>
      </c>
      <c r="C1850" s="41">
        <v>0.021</v>
      </c>
      <c r="D1850" s="41">
        <v>78.0</v>
      </c>
      <c r="E1850" s="41">
        <v>73.0</v>
      </c>
      <c r="F1850" s="41">
        <v>0.316</v>
      </c>
      <c r="G1850" s="41">
        <v>0.627</v>
      </c>
      <c r="H1850" s="41">
        <v>0.057</v>
      </c>
      <c r="I1850" s="41">
        <v>3178450.0</v>
      </c>
      <c r="J1850" s="41">
        <v>0.628</v>
      </c>
      <c r="K1850" s="55" t="s">
        <v>200</v>
      </c>
      <c r="L1850" s="41" t="s">
        <v>63</v>
      </c>
      <c r="M1850" s="33" t="s">
        <v>43</v>
      </c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</row>
    <row r="1851">
      <c r="A1851" s="41" t="str">
        <f t="shared" si="1"/>
        <v>Panama-The Americas2003</v>
      </c>
      <c r="B1851" s="41">
        <v>0.023</v>
      </c>
      <c r="C1851" s="41">
        <v>0.02</v>
      </c>
      <c r="D1851" s="41">
        <v>78.0</v>
      </c>
      <c r="E1851" s="41">
        <v>73.0</v>
      </c>
      <c r="F1851" s="41">
        <v>0.313</v>
      </c>
      <c r="G1851" s="41">
        <v>0.629</v>
      </c>
      <c r="H1851" s="41">
        <v>0.058</v>
      </c>
      <c r="I1851" s="41">
        <v>3240805.0</v>
      </c>
      <c r="J1851" s="41">
        <v>0.631</v>
      </c>
      <c r="K1851" s="55" t="s">
        <v>200</v>
      </c>
      <c r="L1851" s="41" t="s">
        <v>63</v>
      </c>
      <c r="M1851" s="33" t="s">
        <v>44</v>
      </c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</row>
    <row r="1852">
      <c r="A1852" s="41" t="str">
        <f t="shared" si="1"/>
        <v>Panama-The Americas2004</v>
      </c>
      <c r="B1852" s="41">
        <v>0.023</v>
      </c>
      <c r="C1852" s="41">
        <v>0.02</v>
      </c>
      <c r="D1852" s="41">
        <v>79.0</v>
      </c>
      <c r="E1852" s="41">
        <v>73.0</v>
      </c>
      <c r="F1852" s="41">
        <v>0.31</v>
      </c>
      <c r="G1852" s="41">
        <v>0.63</v>
      </c>
      <c r="H1852" s="41">
        <v>0.06</v>
      </c>
      <c r="I1852" s="41">
        <v>3303335.0</v>
      </c>
      <c r="J1852" s="41">
        <v>0.634</v>
      </c>
      <c r="K1852" s="55" t="s">
        <v>200</v>
      </c>
      <c r="L1852" s="41" t="s">
        <v>63</v>
      </c>
      <c r="M1852" s="33" t="s">
        <v>45</v>
      </c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</row>
    <row r="1853">
      <c r="A1853" s="41" t="str">
        <f t="shared" si="1"/>
        <v>Panama-The Americas2005</v>
      </c>
      <c r="B1853" s="41">
        <v>0.022</v>
      </c>
      <c r="C1853" s="41">
        <v>0.019</v>
      </c>
      <c r="D1853" s="41">
        <v>79.0</v>
      </c>
      <c r="E1853" s="41">
        <v>73.0</v>
      </c>
      <c r="F1853" s="41">
        <v>0.307</v>
      </c>
      <c r="G1853" s="41">
        <v>0.632</v>
      </c>
      <c r="H1853" s="41">
        <v>0.061</v>
      </c>
      <c r="I1853" s="41">
        <v>3365929.0</v>
      </c>
      <c r="J1853" s="41">
        <v>0.637</v>
      </c>
      <c r="K1853" s="55" t="s">
        <v>200</v>
      </c>
      <c r="L1853" s="41" t="s">
        <v>63</v>
      </c>
      <c r="M1853" s="33" t="s">
        <v>46</v>
      </c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</row>
    <row r="1854">
      <c r="A1854" s="41" t="str">
        <f t="shared" si="1"/>
        <v>Panama-The Americas2006</v>
      </c>
      <c r="B1854" s="41">
        <v>0.022</v>
      </c>
      <c r="C1854" s="41">
        <v>0.019</v>
      </c>
      <c r="D1854" s="41">
        <v>79.0</v>
      </c>
      <c r="E1854" s="41">
        <v>73.0</v>
      </c>
      <c r="F1854" s="41">
        <v>0.305</v>
      </c>
      <c r="G1854" s="41">
        <v>0.633</v>
      </c>
      <c r="H1854" s="41">
        <v>0.062</v>
      </c>
      <c r="I1854" s="41">
        <v>3428509.0</v>
      </c>
      <c r="J1854" s="41">
        <v>0.64</v>
      </c>
      <c r="K1854" s="55" t="s">
        <v>200</v>
      </c>
      <c r="L1854" s="41" t="s">
        <v>63</v>
      </c>
      <c r="M1854" s="33" t="s">
        <v>47</v>
      </c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</row>
    <row r="1855">
      <c r="A1855" s="41" t="str">
        <f t="shared" si="1"/>
        <v>Panama-The Americas2007</v>
      </c>
      <c r="B1855" s="41">
        <v>0.021</v>
      </c>
      <c r="C1855" s="41">
        <v>0.018</v>
      </c>
      <c r="D1855" s="41">
        <v>79.0</v>
      </c>
      <c r="E1855" s="41">
        <v>74.0</v>
      </c>
      <c r="F1855" s="41">
        <v>0.302</v>
      </c>
      <c r="G1855" s="41">
        <v>0.635</v>
      </c>
      <c r="H1855" s="41">
        <v>0.063</v>
      </c>
      <c r="I1855" s="41">
        <v>3491034.0</v>
      </c>
      <c r="J1855" s="41">
        <v>0.643</v>
      </c>
      <c r="K1855" s="55" t="s">
        <v>200</v>
      </c>
      <c r="L1855" s="41" t="s">
        <v>63</v>
      </c>
      <c r="M1855" s="33" t="s">
        <v>48</v>
      </c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</row>
    <row r="1856">
      <c r="A1856" s="41" t="str">
        <f t="shared" si="1"/>
        <v>Panama-The Americas2008</v>
      </c>
      <c r="B1856" s="41">
        <v>0.021</v>
      </c>
      <c r="C1856" s="41">
        <v>0.018</v>
      </c>
      <c r="D1856" s="41">
        <v>80.0</v>
      </c>
      <c r="E1856" s="41">
        <v>74.0</v>
      </c>
      <c r="F1856" s="41">
        <v>0.299</v>
      </c>
      <c r="G1856" s="41">
        <v>0.636</v>
      </c>
      <c r="H1856" s="41">
        <v>0.065</v>
      </c>
      <c r="I1856" s="41">
        <v>3553480.0</v>
      </c>
      <c r="J1856" s="41">
        <v>0.645</v>
      </c>
      <c r="K1856" s="55" t="s">
        <v>200</v>
      </c>
      <c r="L1856" s="41" t="s">
        <v>63</v>
      </c>
      <c r="M1856" s="33" t="s">
        <v>49</v>
      </c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</row>
    <row r="1857">
      <c r="A1857" s="41" t="str">
        <f t="shared" si="1"/>
        <v>Panama-The Americas2009</v>
      </c>
      <c r="B1857" s="41">
        <v>0.021</v>
      </c>
      <c r="C1857" s="41">
        <v>0.017</v>
      </c>
      <c r="D1857" s="41">
        <v>80.0</v>
      </c>
      <c r="E1857" s="41">
        <v>74.0</v>
      </c>
      <c r="F1857" s="41">
        <v>0.296</v>
      </c>
      <c r="G1857" s="41">
        <v>0.638</v>
      </c>
      <c r="H1857" s="41">
        <v>0.066</v>
      </c>
      <c r="I1857" s="41">
        <v>3615846.0</v>
      </c>
      <c r="J1857" s="41">
        <v>0.648</v>
      </c>
      <c r="K1857" s="55" t="s">
        <v>200</v>
      </c>
      <c r="L1857" s="41" t="s">
        <v>63</v>
      </c>
      <c r="M1857" s="33" t="s">
        <v>50</v>
      </c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</row>
    <row r="1858">
      <c r="A1858" s="41" t="str">
        <f t="shared" si="1"/>
        <v>Panama-The Americas2010</v>
      </c>
      <c r="B1858" s="41">
        <v>0.02</v>
      </c>
      <c r="C1858" s="41">
        <v>0.017</v>
      </c>
      <c r="D1858" s="41">
        <v>80.0</v>
      </c>
      <c r="E1858" s="41">
        <v>74.0</v>
      </c>
      <c r="F1858" s="41">
        <v>0.293</v>
      </c>
      <c r="G1858" s="41">
        <v>0.639</v>
      </c>
      <c r="H1858" s="41">
        <v>0.068</v>
      </c>
      <c r="I1858" s="41">
        <v>3678128.0</v>
      </c>
      <c r="J1858" s="41">
        <v>0.651</v>
      </c>
      <c r="K1858" s="55" t="s">
        <v>200</v>
      </c>
      <c r="L1858" s="41" t="s">
        <v>63</v>
      </c>
      <c r="M1858" s="33" t="s">
        <v>51</v>
      </c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</row>
    <row r="1859">
      <c r="A1859" s="41" t="str">
        <f t="shared" si="1"/>
        <v>Panama-The Americas2011</v>
      </c>
      <c r="B1859" s="41">
        <v>0.02</v>
      </c>
      <c r="C1859" s="41">
        <v>0.016</v>
      </c>
      <c r="D1859" s="41">
        <v>80.0</v>
      </c>
      <c r="E1859" s="41">
        <v>74.0</v>
      </c>
      <c r="F1859" s="41">
        <v>0.29</v>
      </c>
      <c r="G1859" s="41">
        <v>0.641</v>
      </c>
      <c r="H1859" s="41">
        <v>0.069</v>
      </c>
      <c r="I1859" s="41">
        <v>3740282.0</v>
      </c>
      <c r="J1859" s="41">
        <v>0.654</v>
      </c>
      <c r="K1859" s="55" t="s">
        <v>200</v>
      </c>
      <c r="L1859" s="41" t="s">
        <v>63</v>
      </c>
      <c r="M1859" s="33" t="s">
        <v>52</v>
      </c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</row>
    <row r="1860">
      <c r="A1860" s="41" t="str">
        <f t="shared" si="1"/>
        <v>Panama-The Americas2012</v>
      </c>
      <c r="B1860" s="41">
        <v>0.02</v>
      </c>
      <c r="C1860" s="41">
        <v>0.016</v>
      </c>
      <c r="D1860" s="41">
        <v>80.0</v>
      </c>
      <c r="E1860" s="41">
        <v>75.0</v>
      </c>
      <c r="F1860" s="41">
        <v>0.286</v>
      </c>
      <c r="G1860" s="41">
        <v>0.643</v>
      </c>
      <c r="H1860" s="41">
        <v>0.071</v>
      </c>
      <c r="I1860" s="41">
        <v>3802281.0</v>
      </c>
      <c r="J1860" s="41">
        <v>0.657</v>
      </c>
      <c r="K1860" s="55" t="s">
        <v>200</v>
      </c>
      <c r="L1860" s="41" t="s">
        <v>63</v>
      </c>
      <c r="M1860" s="33" t="s">
        <v>53</v>
      </c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</row>
    <row r="1861">
      <c r="A1861" s="41" t="str">
        <f t="shared" si="1"/>
        <v>Papua New Guinea-Oceania2000</v>
      </c>
      <c r="B1861" s="41">
        <v>0.035</v>
      </c>
      <c r="C1861" s="41">
        <v>0.058</v>
      </c>
      <c r="D1861" s="41">
        <v>61.0</v>
      </c>
      <c r="E1861" s="41">
        <v>57.0</v>
      </c>
      <c r="F1861" s="41">
        <v>0.402</v>
      </c>
      <c r="G1861" s="41">
        <v>0.573</v>
      </c>
      <c r="H1861" s="41">
        <v>0.025</v>
      </c>
      <c r="I1861" s="41">
        <v>5379226.0</v>
      </c>
      <c r="J1861" s="41">
        <v>0.132</v>
      </c>
      <c r="K1861" s="55" t="s">
        <v>201</v>
      </c>
      <c r="L1861" s="41" t="s">
        <v>59</v>
      </c>
      <c r="M1861" s="33" t="s">
        <v>40</v>
      </c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</row>
    <row r="1862">
      <c r="A1862" s="41" t="str">
        <f t="shared" si="1"/>
        <v>Papua New Guinea-Oceania2001</v>
      </c>
      <c r="B1862" s="41">
        <v>0.035</v>
      </c>
      <c r="C1862" s="41">
        <v>0.058</v>
      </c>
      <c r="D1862" s="41">
        <v>61.0</v>
      </c>
      <c r="E1862" s="41">
        <v>57.0</v>
      </c>
      <c r="F1862" s="41">
        <v>0.402</v>
      </c>
      <c r="G1862" s="41">
        <v>0.573</v>
      </c>
      <c r="H1862" s="41">
        <v>0.025</v>
      </c>
      <c r="I1862" s="41">
        <v>5518971.0</v>
      </c>
      <c r="J1862" s="41">
        <v>0.132</v>
      </c>
      <c r="K1862" s="55" t="s">
        <v>201</v>
      </c>
      <c r="L1862" s="41" t="s">
        <v>59</v>
      </c>
      <c r="M1862" s="33" t="s">
        <v>42</v>
      </c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</row>
    <row r="1863">
      <c r="A1863" s="41" t="str">
        <f t="shared" si="1"/>
        <v>Papua New Guinea-Oceania2002</v>
      </c>
      <c r="B1863" s="41">
        <v>0.034</v>
      </c>
      <c r="C1863" s="41">
        <v>0.057</v>
      </c>
      <c r="D1863" s="41">
        <v>62.0</v>
      </c>
      <c r="E1863" s="41">
        <v>57.0</v>
      </c>
      <c r="F1863" s="41">
        <v>0.402</v>
      </c>
      <c r="G1863" s="41">
        <v>0.573</v>
      </c>
      <c r="H1863" s="41">
        <v>0.025</v>
      </c>
      <c r="I1863" s="41">
        <v>5660267.0</v>
      </c>
      <c r="J1863" s="41">
        <v>0.132</v>
      </c>
      <c r="K1863" s="55" t="s">
        <v>201</v>
      </c>
      <c r="L1863" s="41" t="s">
        <v>59</v>
      </c>
      <c r="M1863" s="33" t="s">
        <v>43</v>
      </c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</row>
    <row r="1864">
      <c r="A1864" s="41" t="str">
        <f t="shared" si="1"/>
        <v>Papua New Guinea-Oceania2003</v>
      </c>
      <c r="B1864" s="41">
        <v>0.034</v>
      </c>
      <c r="C1864" s="41">
        <v>0.057</v>
      </c>
      <c r="D1864" s="41">
        <v>62.0</v>
      </c>
      <c r="E1864" s="41">
        <v>58.0</v>
      </c>
      <c r="F1864" s="41">
        <v>0.401</v>
      </c>
      <c r="G1864" s="41">
        <v>0.573</v>
      </c>
      <c r="H1864" s="41">
        <v>0.026</v>
      </c>
      <c r="I1864" s="41">
        <v>5803302.0</v>
      </c>
      <c r="J1864" s="41">
        <v>0.131</v>
      </c>
      <c r="K1864" s="55" t="s">
        <v>201</v>
      </c>
      <c r="L1864" s="41" t="s">
        <v>59</v>
      </c>
      <c r="M1864" s="33" t="s">
        <v>44</v>
      </c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</row>
    <row r="1865">
      <c r="A1865" s="41" t="str">
        <f t="shared" si="1"/>
        <v>Papua New Guinea-Oceania2004</v>
      </c>
      <c r="B1865" s="41">
        <v>0.033</v>
      </c>
      <c r="C1865" s="41">
        <v>0.056</v>
      </c>
      <c r="D1865" s="41">
        <v>62.0</v>
      </c>
      <c r="E1865" s="41">
        <v>58.0</v>
      </c>
      <c r="F1865" s="41">
        <v>0.401</v>
      </c>
      <c r="G1865" s="41">
        <v>0.574</v>
      </c>
      <c r="H1865" s="41">
        <v>0.026</v>
      </c>
      <c r="I1865" s="41">
        <v>5948461.0</v>
      </c>
      <c r="J1865" s="41">
        <v>0.131</v>
      </c>
      <c r="K1865" s="55" t="s">
        <v>201</v>
      </c>
      <c r="L1865" s="41" t="s">
        <v>59</v>
      </c>
      <c r="M1865" s="33" t="s">
        <v>45</v>
      </c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</row>
    <row r="1866">
      <c r="A1866" s="41" t="str">
        <f t="shared" si="1"/>
        <v>Papua New Guinea-Oceania2005</v>
      </c>
      <c r="B1866" s="41">
        <v>0.033</v>
      </c>
      <c r="C1866" s="41">
        <v>0.056</v>
      </c>
      <c r="D1866" s="41">
        <v>63.0</v>
      </c>
      <c r="E1866" s="41">
        <v>59.0</v>
      </c>
      <c r="F1866" s="41">
        <v>0.4</v>
      </c>
      <c r="G1866" s="41">
        <v>0.574</v>
      </c>
      <c r="H1866" s="41">
        <v>0.026</v>
      </c>
      <c r="I1866" s="41">
        <v>6095959.0</v>
      </c>
      <c r="J1866" s="41">
        <v>0.131</v>
      </c>
      <c r="K1866" s="55" t="s">
        <v>201</v>
      </c>
      <c r="L1866" s="41" t="s">
        <v>59</v>
      </c>
      <c r="M1866" s="33" t="s">
        <v>46</v>
      </c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</row>
    <row r="1867">
      <c r="A1867" s="41" t="str">
        <f t="shared" si="1"/>
        <v>Papua New Guinea-Oceania2006</v>
      </c>
      <c r="B1867" s="41">
        <v>0.032</v>
      </c>
      <c r="C1867" s="41">
        <v>0.055</v>
      </c>
      <c r="D1867" s="41">
        <v>63.0</v>
      </c>
      <c r="E1867" s="41">
        <v>59.0</v>
      </c>
      <c r="F1867" s="41">
        <v>0.399</v>
      </c>
      <c r="G1867" s="41">
        <v>0.575</v>
      </c>
      <c r="H1867" s="41">
        <v>0.026</v>
      </c>
      <c r="I1867" s="41">
        <v>6245797.0</v>
      </c>
      <c r="J1867" s="41">
        <v>0.131</v>
      </c>
      <c r="K1867" s="55" t="s">
        <v>201</v>
      </c>
      <c r="L1867" s="41" t="s">
        <v>59</v>
      </c>
      <c r="M1867" s="33" t="s">
        <v>47</v>
      </c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</row>
    <row r="1868">
      <c r="A1868" s="41" t="str">
        <f t="shared" si="1"/>
        <v>Papua New Guinea-Oceania2007</v>
      </c>
      <c r="B1868" s="41">
        <v>0.032</v>
      </c>
      <c r="C1868" s="41">
        <v>0.054</v>
      </c>
      <c r="D1868" s="41">
        <v>63.0</v>
      </c>
      <c r="E1868" s="41">
        <v>59.0</v>
      </c>
      <c r="F1868" s="41">
        <v>0.397</v>
      </c>
      <c r="G1868" s="41">
        <v>0.576</v>
      </c>
      <c r="H1868" s="41">
        <v>0.027</v>
      </c>
      <c r="I1868" s="41">
        <v>6397623.0</v>
      </c>
      <c r="J1868" s="41">
        <v>0.131</v>
      </c>
      <c r="K1868" s="55" t="s">
        <v>201</v>
      </c>
      <c r="L1868" s="41" t="s">
        <v>59</v>
      </c>
      <c r="M1868" s="33" t="s">
        <v>48</v>
      </c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</row>
    <row r="1869">
      <c r="A1869" s="41" t="str">
        <f t="shared" si="1"/>
        <v>Papua New Guinea-Oceania2008</v>
      </c>
      <c r="B1869" s="41">
        <v>0.031</v>
      </c>
      <c r="C1869" s="41">
        <v>0.053</v>
      </c>
      <c r="D1869" s="41">
        <v>64.0</v>
      </c>
      <c r="E1869" s="41">
        <v>60.0</v>
      </c>
      <c r="F1869" s="41">
        <v>0.395</v>
      </c>
      <c r="G1869" s="41">
        <v>0.578</v>
      </c>
      <c r="H1869" s="41">
        <v>0.027</v>
      </c>
      <c r="I1869" s="41">
        <v>6550877.0</v>
      </c>
      <c r="J1869" s="41">
        <v>0.131</v>
      </c>
      <c r="K1869" s="55" t="s">
        <v>201</v>
      </c>
      <c r="L1869" s="41" t="s">
        <v>59</v>
      </c>
      <c r="M1869" s="33" t="s">
        <v>49</v>
      </c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</row>
    <row r="1870">
      <c r="A1870" s="41" t="str">
        <f t="shared" si="1"/>
        <v>Papua New Guinea-Oceania2009</v>
      </c>
      <c r="B1870" s="41">
        <v>0.031</v>
      </c>
      <c r="C1870" s="41">
        <v>0.052</v>
      </c>
      <c r="D1870" s="41">
        <v>64.0</v>
      </c>
      <c r="E1870" s="41">
        <v>60.0</v>
      </c>
      <c r="F1870" s="41">
        <v>0.393</v>
      </c>
      <c r="G1870" s="41">
        <v>0.579</v>
      </c>
      <c r="H1870" s="41">
        <v>0.027</v>
      </c>
      <c r="I1870" s="41">
        <v>6704829.0</v>
      </c>
      <c r="J1870" s="41">
        <v>0.13</v>
      </c>
      <c r="K1870" s="55" t="s">
        <v>201</v>
      </c>
      <c r="L1870" s="41" t="s">
        <v>59</v>
      </c>
      <c r="M1870" s="33" t="s">
        <v>50</v>
      </c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</row>
    <row r="1871">
      <c r="A1871" s="41" t="str">
        <f t="shared" si="1"/>
        <v>Papua New Guinea-Oceania2010</v>
      </c>
      <c r="B1871" s="41">
        <v>0.03</v>
      </c>
      <c r="C1871" s="41">
        <v>0.051</v>
      </c>
      <c r="D1871" s="41">
        <v>64.0</v>
      </c>
      <c r="E1871" s="41">
        <v>60.0</v>
      </c>
      <c r="F1871" s="41">
        <v>0.391</v>
      </c>
      <c r="G1871" s="41">
        <v>0.582</v>
      </c>
      <c r="H1871" s="41">
        <v>0.028</v>
      </c>
      <c r="I1871" s="41">
        <v>6858945.0</v>
      </c>
      <c r="J1871" s="41">
        <v>0.13</v>
      </c>
      <c r="K1871" s="55" t="s">
        <v>201</v>
      </c>
      <c r="L1871" s="41" t="s">
        <v>59</v>
      </c>
      <c r="M1871" s="33" t="s">
        <v>51</v>
      </c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</row>
    <row r="1872">
      <c r="A1872" s="41" t="str">
        <f t="shared" si="1"/>
        <v>Papua New Guinea-Oceania2011</v>
      </c>
      <c r="B1872" s="41">
        <v>0.03</v>
      </c>
      <c r="C1872" s="41">
        <v>0.05</v>
      </c>
      <c r="D1872" s="41">
        <v>64.0</v>
      </c>
      <c r="E1872" s="41">
        <v>60.0</v>
      </c>
      <c r="F1872" s="41">
        <v>0.387</v>
      </c>
      <c r="G1872" s="41">
        <v>0.584</v>
      </c>
      <c r="H1872" s="41">
        <v>0.028</v>
      </c>
      <c r="I1872" s="41">
        <v>7012977.0</v>
      </c>
      <c r="J1872" s="41">
        <v>0.13</v>
      </c>
      <c r="K1872" s="55" t="s">
        <v>201</v>
      </c>
      <c r="L1872" s="41" t="s">
        <v>59</v>
      </c>
      <c r="M1872" s="33" t="s">
        <v>52</v>
      </c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</row>
    <row r="1873">
      <c r="A1873" s="41" t="str">
        <f t="shared" si="1"/>
        <v>Papua New Guinea-Oceania2012</v>
      </c>
      <c r="B1873" s="41">
        <v>0.029</v>
      </c>
      <c r="C1873" s="41">
        <v>0.048</v>
      </c>
      <c r="D1873" s="41">
        <v>64.0</v>
      </c>
      <c r="E1873" s="41">
        <v>60.0</v>
      </c>
      <c r="F1873" s="41">
        <v>0.384</v>
      </c>
      <c r="G1873" s="41">
        <v>0.588</v>
      </c>
      <c r="H1873" s="41">
        <v>0.029</v>
      </c>
      <c r="I1873" s="41">
        <v>7167010.0</v>
      </c>
      <c r="J1873" s="41">
        <v>0.13</v>
      </c>
      <c r="K1873" s="55" t="s">
        <v>201</v>
      </c>
      <c r="L1873" s="41" t="s">
        <v>59</v>
      </c>
      <c r="M1873" s="33" t="s">
        <v>53</v>
      </c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</row>
    <row r="1874">
      <c r="A1874" s="41" t="str">
        <f t="shared" si="1"/>
        <v>Paraguay-The Americas2000</v>
      </c>
      <c r="B1874" s="41">
        <v>0.028</v>
      </c>
      <c r="C1874" s="41">
        <v>0.028</v>
      </c>
      <c r="D1874" s="41">
        <v>72.0</v>
      </c>
      <c r="E1874" s="41">
        <v>68.0</v>
      </c>
      <c r="F1874" s="41">
        <v>0.382</v>
      </c>
      <c r="G1874" s="41">
        <v>0.574</v>
      </c>
      <c r="H1874" s="41">
        <v>0.044</v>
      </c>
      <c r="I1874" s="41">
        <v>5350253.0</v>
      </c>
      <c r="J1874" s="41">
        <v>0.553</v>
      </c>
      <c r="K1874" s="55" t="s">
        <v>202</v>
      </c>
      <c r="L1874" s="41" t="s">
        <v>63</v>
      </c>
      <c r="M1874" s="33" t="s">
        <v>40</v>
      </c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</row>
    <row r="1875">
      <c r="A1875" s="41" t="str">
        <f t="shared" si="1"/>
        <v>Paraguay-The Americas2001</v>
      </c>
      <c r="B1875" s="41">
        <v>0.028</v>
      </c>
      <c r="C1875" s="41">
        <v>0.027</v>
      </c>
      <c r="D1875" s="41">
        <v>73.0</v>
      </c>
      <c r="E1875" s="41">
        <v>68.0</v>
      </c>
      <c r="F1875" s="41">
        <v>0.377</v>
      </c>
      <c r="G1875" s="41">
        <v>0.578</v>
      </c>
      <c r="H1875" s="41">
        <v>0.045</v>
      </c>
      <c r="I1875" s="41">
        <v>5460621.0</v>
      </c>
      <c r="J1875" s="41">
        <v>0.56</v>
      </c>
      <c r="K1875" s="55" t="s">
        <v>202</v>
      </c>
      <c r="L1875" s="41" t="s">
        <v>63</v>
      </c>
      <c r="M1875" s="33" t="s">
        <v>42</v>
      </c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</row>
    <row r="1876">
      <c r="A1876" s="41" t="str">
        <f t="shared" si="1"/>
        <v>Paraguay-The Americas2002</v>
      </c>
      <c r="B1876" s="41">
        <v>0.027</v>
      </c>
      <c r="C1876" s="41">
        <v>0.026</v>
      </c>
      <c r="D1876" s="41">
        <v>73.0</v>
      </c>
      <c r="E1876" s="41">
        <v>69.0</v>
      </c>
      <c r="F1876" s="41">
        <v>0.372</v>
      </c>
      <c r="G1876" s="41">
        <v>0.582</v>
      </c>
      <c r="H1876" s="41">
        <v>0.045</v>
      </c>
      <c r="I1876" s="41">
        <v>5571371.0</v>
      </c>
      <c r="J1876" s="41">
        <v>0.566</v>
      </c>
      <c r="K1876" s="55" t="s">
        <v>202</v>
      </c>
      <c r="L1876" s="41" t="s">
        <v>63</v>
      </c>
      <c r="M1876" s="33" t="s">
        <v>43</v>
      </c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</row>
    <row r="1877">
      <c r="A1877" s="41" t="str">
        <f t="shared" si="1"/>
        <v>Paraguay-The Americas2003</v>
      </c>
      <c r="B1877" s="41">
        <v>0.027</v>
      </c>
      <c r="C1877" s="41">
        <v>0.025</v>
      </c>
      <c r="D1877" s="41">
        <v>73.0</v>
      </c>
      <c r="E1877" s="41">
        <v>69.0</v>
      </c>
      <c r="F1877" s="41">
        <v>0.368</v>
      </c>
      <c r="G1877" s="41">
        <v>0.586</v>
      </c>
      <c r="H1877" s="41">
        <v>0.046</v>
      </c>
      <c r="I1877" s="41">
        <v>5682350.0</v>
      </c>
      <c r="J1877" s="41">
        <v>0.569</v>
      </c>
      <c r="K1877" s="55" t="s">
        <v>202</v>
      </c>
      <c r="L1877" s="41" t="s">
        <v>63</v>
      </c>
      <c r="M1877" s="33" t="s">
        <v>44</v>
      </c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</row>
    <row r="1878">
      <c r="A1878" s="41" t="str">
        <f t="shared" si="1"/>
        <v>Paraguay-The Americas2004</v>
      </c>
      <c r="B1878" s="41">
        <v>0.026</v>
      </c>
      <c r="C1878" s="41">
        <v>0.025</v>
      </c>
      <c r="D1878" s="41">
        <v>73.0</v>
      </c>
      <c r="E1878" s="41">
        <v>69.0</v>
      </c>
      <c r="F1878" s="41">
        <v>0.363</v>
      </c>
      <c r="G1878" s="41">
        <v>0.59</v>
      </c>
      <c r="H1878" s="41">
        <v>0.047</v>
      </c>
      <c r="I1878" s="41">
        <v>5793330.0</v>
      </c>
      <c r="J1878" s="41">
        <v>0.571</v>
      </c>
      <c r="K1878" s="55" t="s">
        <v>202</v>
      </c>
      <c r="L1878" s="41" t="s">
        <v>63</v>
      </c>
      <c r="M1878" s="33" t="s">
        <v>45</v>
      </c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</row>
    <row r="1879">
      <c r="A1879" s="41" t="str">
        <f t="shared" si="1"/>
        <v>Paraguay-The Americas2005</v>
      </c>
      <c r="B1879" s="41">
        <v>0.026</v>
      </c>
      <c r="C1879" s="41">
        <v>0.024</v>
      </c>
      <c r="D1879" s="41">
        <v>73.0</v>
      </c>
      <c r="E1879" s="41">
        <v>69.0</v>
      </c>
      <c r="F1879" s="41">
        <v>0.358</v>
      </c>
      <c r="G1879" s="41">
        <v>0.594</v>
      </c>
      <c r="H1879" s="41">
        <v>0.048</v>
      </c>
      <c r="I1879" s="41">
        <v>5904170.0</v>
      </c>
      <c r="J1879" s="41">
        <v>0.574</v>
      </c>
      <c r="K1879" s="55" t="s">
        <v>202</v>
      </c>
      <c r="L1879" s="41" t="s">
        <v>63</v>
      </c>
      <c r="M1879" s="33" t="s">
        <v>46</v>
      </c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</row>
    <row r="1880">
      <c r="A1880" s="41" t="str">
        <f t="shared" si="1"/>
        <v>Paraguay-The Americas2006</v>
      </c>
      <c r="B1880" s="41">
        <v>0.025</v>
      </c>
      <c r="C1880" s="41">
        <v>0.023</v>
      </c>
      <c r="D1880" s="41">
        <v>74.0</v>
      </c>
      <c r="E1880" s="41">
        <v>69.0</v>
      </c>
      <c r="F1880" s="41">
        <v>0.353</v>
      </c>
      <c r="G1880" s="41">
        <v>0.598</v>
      </c>
      <c r="H1880" s="41">
        <v>0.048</v>
      </c>
      <c r="I1880" s="41">
        <v>6014781.0</v>
      </c>
      <c r="J1880" s="41">
        <v>0.576</v>
      </c>
      <c r="K1880" s="55" t="s">
        <v>202</v>
      </c>
      <c r="L1880" s="41" t="s">
        <v>63</v>
      </c>
      <c r="M1880" s="33" t="s">
        <v>47</v>
      </c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</row>
    <row r="1881">
      <c r="A1881" s="41" t="str">
        <f t="shared" si="1"/>
        <v>Paraguay-The Americas2007</v>
      </c>
      <c r="B1881" s="41">
        <v>0.025</v>
      </c>
      <c r="C1881" s="41">
        <v>0.023</v>
      </c>
      <c r="D1881" s="41">
        <v>74.0</v>
      </c>
      <c r="E1881" s="41">
        <v>70.0</v>
      </c>
      <c r="F1881" s="41">
        <v>0.349</v>
      </c>
      <c r="G1881" s="41">
        <v>0.602</v>
      </c>
      <c r="H1881" s="41">
        <v>0.049</v>
      </c>
      <c r="I1881" s="41">
        <v>6125285.0</v>
      </c>
      <c r="J1881" s="41">
        <v>0.578</v>
      </c>
      <c r="K1881" s="55" t="s">
        <v>202</v>
      </c>
      <c r="L1881" s="41" t="s">
        <v>63</v>
      </c>
      <c r="M1881" s="33" t="s">
        <v>48</v>
      </c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</row>
    <row r="1882">
      <c r="A1882" s="41" t="str">
        <f t="shared" si="1"/>
        <v>Paraguay-The Americas2008</v>
      </c>
      <c r="B1882" s="41">
        <v>0.025</v>
      </c>
      <c r="C1882" s="41">
        <v>0.022</v>
      </c>
      <c r="D1882" s="41">
        <v>74.0</v>
      </c>
      <c r="E1882" s="41">
        <v>70.0</v>
      </c>
      <c r="F1882" s="41">
        <v>0.344</v>
      </c>
      <c r="G1882" s="41">
        <v>0.606</v>
      </c>
      <c r="H1882" s="41">
        <v>0.05</v>
      </c>
      <c r="I1882" s="41">
        <v>6236005.0</v>
      </c>
      <c r="J1882" s="41">
        <v>0.58</v>
      </c>
      <c r="K1882" s="55" t="s">
        <v>202</v>
      </c>
      <c r="L1882" s="41" t="s">
        <v>63</v>
      </c>
      <c r="M1882" s="33" t="s">
        <v>49</v>
      </c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</row>
    <row r="1883">
      <c r="A1883" s="41" t="str">
        <f t="shared" si="1"/>
        <v>Paraguay-The Americas2009</v>
      </c>
      <c r="B1883" s="41">
        <v>0.025</v>
      </c>
      <c r="C1883" s="41">
        <v>0.021</v>
      </c>
      <c r="D1883" s="41">
        <v>74.0</v>
      </c>
      <c r="E1883" s="41">
        <v>70.0</v>
      </c>
      <c r="F1883" s="41">
        <v>0.34</v>
      </c>
      <c r="G1883" s="41">
        <v>0.61</v>
      </c>
      <c r="H1883" s="41">
        <v>0.051</v>
      </c>
      <c r="I1883" s="41">
        <v>6347383.0</v>
      </c>
      <c r="J1883" s="41">
        <v>0.583</v>
      </c>
      <c r="K1883" s="55" t="s">
        <v>202</v>
      </c>
      <c r="L1883" s="41" t="s">
        <v>63</v>
      </c>
      <c r="M1883" s="33" t="s">
        <v>50</v>
      </c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</row>
    <row r="1884">
      <c r="A1884" s="41" t="str">
        <f t="shared" si="1"/>
        <v>Paraguay-The Americas2010</v>
      </c>
      <c r="B1884" s="41">
        <v>0.024</v>
      </c>
      <c r="C1884" s="41">
        <v>0.021</v>
      </c>
      <c r="D1884" s="41">
        <v>74.0</v>
      </c>
      <c r="E1884" s="41">
        <v>70.0</v>
      </c>
      <c r="F1884" s="41">
        <v>0.335</v>
      </c>
      <c r="G1884" s="41">
        <v>0.613</v>
      </c>
      <c r="H1884" s="41">
        <v>0.052</v>
      </c>
      <c r="I1884" s="41">
        <v>6459721.0</v>
      </c>
      <c r="J1884" s="41">
        <v>0.585</v>
      </c>
      <c r="K1884" s="55" t="s">
        <v>202</v>
      </c>
      <c r="L1884" s="41" t="s">
        <v>63</v>
      </c>
      <c r="M1884" s="33" t="s">
        <v>51</v>
      </c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</row>
    <row r="1885">
      <c r="A1885" s="41" t="str">
        <f t="shared" si="1"/>
        <v>Paraguay-The Americas2011</v>
      </c>
      <c r="B1885" s="41">
        <v>0.024</v>
      </c>
      <c r="C1885" s="41">
        <v>0.02</v>
      </c>
      <c r="D1885" s="41">
        <v>74.0</v>
      </c>
      <c r="E1885" s="41">
        <v>70.0</v>
      </c>
      <c r="F1885" s="41">
        <v>0.331</v>
      </c>
      <c r="G1885" s="41">
        <v>0.616</v>
      </c>
      <c r="H1885" s="41">
        <v>0.053</v>
      </c>
      <c r="I1885" s="41">
        <v>6573097.0</v>
      </c>
      <c r="J1885" s="41">
        <v>0.587</v>
      </c>
      <c r="K1885" s="55" t="s">
        <v>202</v>
      </c>
      <c r="L1885" s="41" t="s">
        <v>63</v>
      </c>
      <c r="M1885" s="33" t="s">
        <v>52</v>
      </c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</row>
    <row r="1886">
      <c r="A1886" s="41" t="str">
        <f t="shared" si="1"/>
        <v>Paraguay-The Americas2012</v>
      </c>
      <c r="B1886" s="41">
        <v>0.024</v>
      </c>
      <c r="C1886" s="41">
        <v>0.019</v>
      </c>
      <c r="D1886" s="41">
        <v>74.0</v>
      </c>
      <c r="E1886" s="41">
        <v>70.0</v>
      </c>
      <c r="F1886" s="41">
        <v>0.328</v>
      </c>
      <c r="G1886" s="41">
        <v>0.619</v>
      </c>
      <c r="H1886" s="41">
        <v>0.054</v>
      </c>
      <c r="I1886" s="41">
        <v>6687361.0</v>
      </c>
      <c r="J1886" s="41">
        <v>0.589</v>
      </c>
      <c r="K1886" s="55" t="s">
        <v>202</v>
      </c>
      <c r="L1886" s="41" t="s">
        <v>63</v>
      </c>
      <c r="M1886" s="33" t="s">
        <v>53</v>
      </c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</row>
    <row r="1887">
      <c r="A1887" s="41" t="str">
        <f t="shared" si="1"/>
        <v>Peru-The Americas2000</v>
      </c>
      <c r="B1887" s="41">
        <v>0.024</v>
      </c>
      <c r="C1887" s="41">
        <v>0.03</v>
      </c>
      <c r="D1887" s="41">
        <v>73.0</v>
      </c>
      <c r="E1887" s="41">
        <v>68.0</v>
      </c>
      <c r="F1887" s="41">
        <v>0.341</v>
      </c>
      <c r="G1887" s="41">
        <v>0.611</v>
      </c>
      <c r="H1887" s="41">
        <v>0.048</v>
      </c>
      <c r="I1887" s="41">
        <v>2.600008E7</v>
      </c>
      <c r="J1887" s="41">
        <v>0.73</v>
      </c>
      <c r="K1887" s="55" t="s">
        <v>203</v>
      </c>
      <c r="L1887" s="41" t="s">
        <v>63</v>
      </c>
      <c r="M1887" s="33" t="s">
        <v>40</v>
      </c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</row>
    <row r="1888">
      <c r="A1888" s="41" t="str">
        <f t="shared" si="1"/>
        <v>Peru-The Americas2001</v>
      </c>
      <c r="B1888" s="41">
        <v>0.024</v>
      </c>
      <c r="C1888" s="41">
        <v>0.028</v>
      </c>
      <c r="D1888" s="41">
        <v>74.0</v>
      </c>
      <c r="E1888" s="41">
        <v>68.0</v>
      </c>
      <c r="F1888" s="41">
        <v>0.337</v>
      </c>
      <c r="G1888" s="41">
        <v>0.614</v>
      </c>
      <c r="H1888" s="41">
        <v>0.049</v>
      </c>
      <c r="I1888" s="41">
        <v>2.6372358E7</v>
      </c>
      <c r="J1888" s="41">
        <v>0.734</v>
      </c>
      <c r="K1888" s="55" t="s">
        <v>203</v>
      </c>
      <c r="L1888" s="41" t="s">
        <v>63</v>
      </c>
      <c r="M1888" s="33" t="s">
        <v>42</v>
      </c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</row>
    <row r="1889">
      <c r="A1889" s="41" t="str">
        <f t="shared" si="1"/>
        <v>Peru-The Americas2002</v>
      </c>
      <c r="B1889" s="41">
        <v>0.023</v>
      </c>
      <c r="C1889" s="41">
        <v>0.026</v>
      </c>
      <c r="D1889" s="41">
        <v>74.0</v>
      </c>
      <c r="E1889" s="41">
        <v>69.0</v>
      </c>
      <c r="F1889" s="41">
        <v>0.333</v>
      </c>
      <c r="G1889" s="41">
        <v>0.617</v>
      </c>
      <c r="H1889" s="41">
        <v>0.051</v>
      </c>
      <c r="I1889" s="41">
        <v>2.6729909E7</v>
      </c>
      <c r="J1889" s="41">
        <v>0.739</v>
      </c>
      <c r="K1889" s="55" t="s">
        <v>203</v>
      </c>
      <c r="L1889" s="41" t="s">
        <v>63</v>
      </c>
      <c r="M1889" s="33" t="s">
        <v>43</v>
      </c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</row>
    <row r="1890">
      <c r="A1890" s="41" t="str">
        <f t="shared" si="1"/>
        <v>Peru-The Americas2003</v>
      </c>
      <c r="B1890" s="41">
        <v>0.023</v>
      </c>
      <c r="C1890" s="41">
        <v>0.025</v>
      </c>
      <c r="D1890" s="41">
        <v>74.0</v>
      </c>
      <c r="E1890" s="41">
        <v>69.0</v>
      </c>
      <c r="F1890" s="41">
        <v>0.328</v>
      </c>
      <c r="G1890" s="41">
        <v>0.62</v>
      </c>
      <c r="H1890" s="41">
        <v>0.052</v>
      </c>
      <c r="I1890" s="41">
        <v>2.7073334E7</v>
      </c>
      <c r="J1890" s="41">
        <v>0.742</v>
      </c>
      <c r="K1890" s="55" t="s">
        <v>203</v>
      </c>
      <c r="L1890" s="41" t="s">
        <v>63</v>
      </c>
      <c r="M1890" s="33" t="s">
        <v>44</v>
      </c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</row>
    <row r="1891">
      <c r="A1891" s="41" t="str">
        <f t="shared" si="1"/>
        <v>Peru-The Americas2004</v>
      </c>
      <c r="B1891" s="41">
        <v>0.022</v>
      </c>
      <c r="C1891" s="41">
        <v>0.023</v>
      </c>
      <c r="D1891" s="41">
        <v>75.0</v>
      </c>
      <c r="E1891" s="41">
        <v>69.0</v>
      </c>
      <c r="F1891" s="41">
        <v>0.324</v>
      </c>
      <c r="G1891" s="41">
        <v>0.623</v>
      </c>
      <c r="H1891" s="41">
        <v>0.053</v>
      </c>
      <c r="I1891" s="41">
        <v>2.7403845E7</v>
      </c>
      <c r="J1891" s="41">
        <v>0.746</v>
      </c>
      <c r="K1891" s="55" t="s">
        <v>203</v>
      </c>
      <c r="L1891" s="41" t="s">
        <v>63</v>
      </c>
      <c r="M1891" s="33" t="s">
        <v>45</v>
      </c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</row>
    <row r="1892">
      <c r="A1892" s="41" t="str">
        <f t="shared" si="1"/>
        <v>Peru-The Americas2005</v>
      </c>
      <c r="B1892" s="41">
        <v>0.022</v>
      </c>
      <c r="C1892" s="41">
        <v>0.022</v>
      </c>
      <c r="D1892" s="41">
        <v>75.0</v>
      </c>
      <c r="E1892" s="41">
        <v>70.0</v>
      </c>
      <c r="F1892" s="41">
        <v>0.32</v>
      </c>
      <c r="G1892" s="41">
        <v>0.626</v>
      </c>
      <c r="H1892" s="41">
        <v>0.054</v>
      </c>
      <c r="I1892" s="41">
        <v>2.7723281E7</v>
      </c>
      <c r="J1892" s="41">
        <v>0.75</v>
      </c>
      <c r="K1892" s="55" t="s">
        <v>203</v>
      </c>
      <c r="L1892" s="41" t="s">
        <v>63</v>
      </c>
      <c r="M1892" s="33" t="s">
        <v>46</v>
      </c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</row>
    <row r="1893">
      <c r="A1893" s="41" t="str">
        <f t="shared" si="1"/>
        <v>Peru-The Americas2006</v>
      </c>
      <c r="B1893" s="41">
        <v>0.022</v>
      </c>
      <c r="C1893" s="41">
        <v>0.02</v>
      </c>
      <c r="D1893" s="41">
        <v>75.0</v>
      </c>
      <c r="E1893" s="41">
        <v>70.0</v>
      </c>
      <c r="F1893" s="41">
        <v>0.316</v>
      </c>
      <c r="G1893" s="41">
        <v>0.629</v>
      </c>
      <c r="H1893" s="41">
        <v>0.055</v>
      </c>
      <c r="I1893" s="41">
        <v>2.8030688E7</v>
      </c>
      <c r="J1893" s="41">
        <v>0.754</v>
      </c>
      <c r="K1893" s="55" t="s">
        <v>203</v>
      </c>
      <c r="L1893" s="41" t="s">
        <v>63</v>
      </c>
      <c r="M1893" s="33" t="s">
        <v>47</v>
      </c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</row>
    <row r="1894">
      <c r="A1894" s="41" t="str">
        <f t="shared" si="1"/>
        <v>Peru-The Americas2007</v>
      </c>
      <c r="B1894" s="41">
        <v>0.021</v>
      </c>
      <c r="C1894" s="41">
        <v>0.019</v>
      </c>
      <c r="D1894" s="41">
        <v>76.0</v>
      </c>
      <c r="E1894" s="41">
        <v>70.0</v>
      </c>
      <c r="F1894" s="41">
        <v>0.312</v>
      </c>
      <c r="G1894" s="41">
        <v>0.632</v>
      </c>
      <c r="H1894" s="41">
        <v>0.056</v>
      </c>
      <c r="I1894" s="41">
        <v>2.832841E7</v>
      </c>
      <c r="J1894" s="41">
        <v>0.758</v>
      </c>
      <c r="K1894" s="55" t="s">
        <v>203</v>
      </c>
      <c r="L1894" s="41" t="s">
        <v>63</v>
      </c>
      <c r="M1894" s="33" t="s">
        <v>48</v>
      </c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</row>
    <row r="1895">
      <c r="A1895" s="41" t="str">
        <f t="shared" si="1"/>
        <v>Peru-The Americas2008</v>
      </c>
      <c r="B1895" s="41">
        <v>0.021</v>
      </c>
      <c r="C1895" s="41">
        <v>0.017</v>
      </c>
      <c r="D1895" s="41">
        <v>76.0</v>
      </c>
      <c r="E1895" s="41">
        <v>71.0</v>
      </c>
      <c r="F1895" s="41">
        <v>0.308</v>
      </c>
      <c r="G1895" s="41">
        <v>0.635</v>
      </c>
      <c r="H1895" s="41">
        <v>0.057</v>
      </c>
      <c r="I1895" s="41">
        <v>2.8625628E7</v>
      </c>
      <c r="J1895" s="41">
        <v>0.762</v>
      </c>
      <c r="K1895" s="55" t="s">
        <v>203</v>
      </c>
      <c r="L1895" s="41" t="s">
        <v>63</v>
      </c>
      <c r="M1895" s="33" t="s">
        <v>49</v>
      </c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</row>
    <row r="1896">
      <c r="A1896" s="41" t="str">
        <f t="shared" si="1"/>
        <v>Peru-The Americas2009</v>
      </c>
      <c r="B1896" s="41">
        <v>0.021</v>
      </c>
      <c r="C1896" s="41">
        <v>0.016</v>
      </c>
      <c r="D1896" s="41">
        <v>76.0</v>
      </c>
      <c r="E1896" s="41">
        <v>71.0</v>
      </c>
      <c r="F1896" s="41">
        <v>0.304</v>
      </c>
      <c r="G1896" s="41">
        <v>0.637</v>
      </c>
      <c r="H1896" s="41">
        <v>0.059</v>
      </c>
      <c r="I1896" s="41">
        <v>2.8934303E7</v>
      </c>
      <c r="J1896" s="41">
        <v>0.766</v>
      </c>
      <c r="K1896" s="55" t="s">
        <v>203</v>
      </c>
      <c r="L1896" s="41" t="s">
        <v>63</v>
      </c>
      <c r="M1896" s="33" t="s">
        <v>50</v>
      </c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</row>
    <row r="1897">
      <c r="A1897" s="41" t="str">
        <f t="shared" si="1"/>
        <v>Peru-The Americas2010</v>
      </c>
      <c r="B1897" s="41">
        <v>0.021</v>
      </c>
      <c r="C1897" s="41">
        <v>0.015</v>
      </c>
      <c r="D1897" s="41">
        <v>77.0</v>
      </c>
      <c r="E1897" s="41">
        <v>71.0</v>
      </c>
      <c r="F1897" s="41">
        <v>0.3</v>
      </c>
      <c r="G1897" s="41">
        <v>0.64</v>
      </c>
      <c r="H1897" s="41">
        <v>0.06</v>
      </c>
      <c r="I1897" s="41">
        <v>2.926283E7</v>
      </c>
      <c r="J1897" s="41">
        <v>0.769</v>
      </c>
      <c r="K1897" s="55" t="s">
        <v>203</v>
      </c>
      <c r="L1897" s="41" t="s">
        <v>63</v>
      </c>
      <c r="M1897" s="33" t="s">
        <v>51</v>
      </c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</row>
    <row r="1898">
      <c r="A1898" s="41" t="str">
        <f t="shared" si="1"/>
        <v>Peru-The Americas2011</v>
      </c>
      <c r="B1898" s="41">
        <v>0.02</v>
      </c>
      <c r="C1898" s="41">
        <v>0.014</v>
      </c>
      <c r="D1898" s="41">
        <v>77.0</v>
      </c>
      <c r="E1898" s="41">
        <v>72.0</v>
      </c>
      <c r="F1898" s="41">
        <v>0.296</v>
      </c>
      <c r="G1898" s="41">
        <v>0.643</v>
      </c>
      <c r="H1898" s="41">
        <v>0.061</v>
      </c>
      <c r="I1898" s="41">
        <v>2.9614887E7</v>
      </c>
      <c r="J1898" s="41">
        <v>0.773</v>
      </c>
      <c r="K1898" s="55" t="s">
        <v>203</v>
      </c>
      <c r="L1898" s="41" t="s">
        <v>63</v>
      </c>
      <c r="M1898" s="33" t="s">
        <v>52</v>
      </c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</row>
    <row r="1899">
      <c r="A1899" s="41" t="str">
        <f t="shared" si="1"/>
        <v>Peru-The Americas2012</v>
      </c>
      <c r="B1899" s="41">
        <v>0.02</v>
      </c>
      <c r="C1899" s="41">
        <v>0.014</v>
      </c>
      <c r="D1899" s="41">
        <v>77.0</v>
      </c>
      <c r="E1899" s="41">
        <v>72.0</v>
      </c>
      <c r="F1899" s="41">
        <v>0.292</v>
      </c>
      <c r="G1899" s="41">
        <v>0.646</v>
      </c>
      <c r="H1899" s="41">
        <v>0.063</v>
      </c>
      <c r="I1899" s="41">
        <v>2.99878E7</v>
      </c>
      <c r="J1899" s="41">
        <v>0.776</v>
      </c>
      <c r="K1899" s="55" t="s">
        <v>203</v>
      </c>
      <c r="L1899" s="41" t="s">
        <v>63</v>
      </c>
      <c r="M1899" s="33" t="s">
        <v>53</v>
      </c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</row>
    <row r="1900">
      <c r="A1900" s="41" t="str">
        <f t="shared" si="1"/>
        <v>Philippines-Asia2000</v>
      </c>
      <c r="B1900" s="41">
        <v>0.03</v>
      </c>
      <c r="C1900" s="41">
        <v>0.03</v>
      </c>
      <c r="D1900" s="41">
        <v>70.0</v>
      </c>
      <c r="E1900" s="41">
        <v>64.0</v>
      </c>
      <c r="F1900" s="41">
        <v>0.385</v>
      </c>
      <c r="G1900" s="41">
        <v>0.583</v>
      </c>
      <c r="H1900" s="41">
        <v>0.032</v>
      </c>
      <c r="I1900" s="41">
        <v>7.7651848E7</v>
      </c>
      <c r="J1900" s="41">
        <v>0.48</v>
      </c>
      <c r="K1900" s="55" t="s">
        <v>204</v>
      </c>
      <c r="L1900" s="41" t="s">
        <v>41</v>
      </c>
      <c r="M1900" s="33" t="s">
        <v>40</v>
      </c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</row>
    <row r="1901">
      <c r="A1901" s="41" t="str">
        <f t="shared" si="1"/>
        <v>Philippines-Asia2001</v>
      </c>
      <c r="B1901" s="41">
        <v>0.029</v>
      </c>
      <c r="C1901" s="41">
        <v>0.03</v>
      </c>
      <c r="D1901" s="41">
        <v>70.0</v>
      </c>
      <c r="E1901" s="41">
        <v>64.0</v>
      </c>
      <c r="F1901" s="41">
        <v>0.382</v>
      </c>
      <c r="G1901" s="41">
        <v>0.585</v>
      </c>
      <c r="H1901" s="41">
        <v>0.033</v>
      </c>
      <c r="I1901" s="41">
        <v>7.9297756E7</v>
      </c>
      <c r="J1901" s="41">
        <v>0.477</v>
      </c>
      <c r="K1901" s="55" t="s">
        <v>204</v>
      </c>
      <c r="L1901" s="41" t="s">
        <v>41</v>
      </c>
      <c r="M1901" s="33" t="s">
        <v>42</v>
      </c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</row>
    <row r="1902">
      <c r="A1902" s="41" t="str">
        <f t="shared" si="1"/>
        <v>Philippines-Asia2002</v>
      </c>
      <c r="B1902" s="41">
        <v>0.029</v>
      </c>
      <c r="C1902" s="41">
        <v>0.029</v>
      </c>
      <c r="D1902" s="41">
        <v>70.0</v>
      </c>
      <c r="E1902" s="41">
        <v>64.0</v>
      </c>
      <c r="F1902" s="41">
        <v>0.38</v>
      </c>
      <c r="G1902" s="41">
        <v>0.587</v>
      </c>
      <c r="H1902" s="41">
        <v>0.033</v>
      </c>
      <c r="I1902" s="41">
        <v>8.0953652E7</v>
      </c>
      <c r="J1902" s="41">
        <v>0.474</v>
      </c>
      <c r="K1902" s="55" t="s">
        <v>204</v>
      </c>
      <c r="L1902" s="41" t="s">
        <v>41</v>
      </c>
      <c r="M1902" s="33" t="s">
        <v>43</v>
      </c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</row>
    <row r="1903">
      <c r="A1903" s="41" t="str">
        <f t="shared" si="1"/>
        <v>Philippines-Asia2003</v>
      </c>
      <c r="B1903" s="41">
        <v>0.028</v>
      </c>
      <c r="C1903" s="41">
        <v>0.029</v>
      </c>
      <c r="D1903" s="41">
        <v>71.0</v>
      </c>
      <c r="E1903" s="41">
        <v>64.0</v>
      </c>
      <c r="F1903" s="41">
        <v>0.377</v>
      </c>
      <c r="G1903" s="41">
        <v>0.59</v>
      </c>
      <c r="H1903" s="41">
        <v>0.033</v>
      </c>
      <c r="I1903" s="41">
        <v>8.2604681E7</v>
      </c>
      <c r="J1903" s="41">
        <v>0.471</v>
      </c>
      <c r="K1903" s="55" t="s">
        <v>204</v>
      </c>
      <c r="L1903" s="41" t="s">
        <v>41</v>
      </c>
      <c r="M1903" s="33" t="s">
        <v>44</v>
      </c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</row>
    <row r="1904">
      <c r="A1904" s="41" t="str">
        <f t="shared" si="1"/>
        <v>Philippines-Asia2004</v>
      </c>
      <c r="B1904" s="41">
        <v>0.028</v>
      </c>
      <c r="C1904" s="41">
        <v>0.028</v>
      </c>
      <c r="D1904" s="41">
        <v>71.0</v>
      </c>
      <c r="E1904" s="41">
        <v>64.0</v>
      </c>
      <c r="F1904" s="41">
        <v>0.374</v>
      </c>
      <c r="G1904" s="41">
        <v>0.592</v>
      </c>
      <c r="H1904" s="41">
        <v>0.034</v>
      </c>
      <c r="I1904" s="41">
        <v>8.4231329E7</v>
      </c>
      <c r="J1904" s="41">
        <v>0.469</v>
      </c>
      <c r="K1904" s="55" t="s">
        <v>204</v>
      </c>
      <c r="L1904" s="41" t="s">
        <v>41</v>
      </c>
      <c r="M1904" s="33" t="s">
        <v>45</v>
      </c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</row>
    <row r="1905">
      <c r="A1905" s="41" t="str">
        <f t="shared" si="1"/>
        <v>Philippines-Asia2005</v>
      </c>
      <c r="B1905" s="41">
        <v>0.027</v>
      </c>
      <c r="C1905" s="41">
        <v>0.028</v>
      </c>
      <c r="D1905" s="41">
        <v>71.0</v>
      </c>
      <c r="E1905" s="41">
        <v>64.0</v>
      </c>
      <c r="F1905" s="41">
        <v>0.371</v>
      </c>
      <c r="G1905" s="41">
        <v>0.595</v>
      </c>
      <c r="H1905" s="41">
        <v>0.034</v>
      </c>
      <c r="I1905" s="41">
        <v>8.5821214E7</v>
      </c>
      <c r="J1905" s="41">
        <v>0.466</v>
      </c>
      <c r="K1905" s="55" t="s">
        <v>204</v>
      </c>
      <c r="L1905" s="41" t="s">
        <v>41</v>
      </c>
      <c r="M1905" s="33" t="s">
        <v>46</v>
      </c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</row>
    <row r="1906">
      <c r="A1906" s="41" t="str">
        <f t="shared" si="1"/>
        <v>Philippines-Asia2006</v>
      </c>
      <c r="B1906" s="41">
        <v>0.027</v>
      </c>
      <c r="C1906" s="41">
        <v>0.027</v>
      </c>
      <c r="D1906" s="41">
        <v>71.0</v>
      </c>
      <c r="E1906" s="41">
        <v>64.0</v>
      </c>
      <c r="F1906" s="41">
        <v>0.367</v>
      </c>
      <c r="G1906" s="41">
        <v>0.598</v>
      </c>
      <c r="H1906" s="41">
        <v>0.035</v>
      </c>
      <c r="I1906" s="41">
        <v>8.7366573E7</v>
      </c>
      <c r="J1906" s="41">
        <v>0.463</v>
      </c>
      <c r="K1906" s="55" t="s">
        <v>204</v>
      </c>
      <c r="L1906" s="41" t="s">
        <v>41</v>
      </c>
      <c r="M1906" s="33" t="s">
        <v>47</v>
      </c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</row>
    <row r="1907">
      <c r="A1907" s="41" t="str">
        <f t="shared" si="1"/>
        <v>Philippines-Asia2007</v>
      </c>
      <c r="B1907" s="41">
        <v>0.026</v>
      </c>
      <c r="C1907" s="41">
        <v>0.027</v>
      </c>
      <c r="D1907" s="41">
        <v>71.0</v>
      </c>
      <c r="E1907" s="41">
        <v>64.0</v>
      </c>
      <c r="F1907" s="41">
        <v>0.364</v>
      </c>
      <c r="G1907" s="41">
        <v>0.601</v>
      </c>
      <c r="H1907" s="41">
        <v>0.035</v>
      </c>
      <c r="I1907" s="41">
        <v>8.8875548E7</v>
      </c>
      <c r="J1907" s="41">
        <v>0.461</v>
      </c>
      <c r="K1907" s="55" t="s">
        <v>204</v>
      </c>
      <c r="L1907" s="41" t="s">
        <v>41</v>
      </c>
      <c r="M1907" s="33" t="s">
        <v>48</v>
      </c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</row>
    <row r="1908">
      <c r="A1908" s="41" t="str">
        <f t="shared" si="1"/>
        <v>Philippines-Asia2008</v>
      </c>
      <c r="B1908" s="41">
        <v>0.026</v>
      </c>
      <c r="C1908" s="41">
        <v>0.026</v>
      </c>
      <c r="D1908" s="41">
        <v>71.0</v>
      </c>
      <c r="E1908" s="41">
        <v>65.0</v>
      </c>
      <c r="F1908" s="41">
        <v>0.36</v>
      </c>
      <c r="G1908" s="41">
        <v>0.604</v>
      </c>
      <c r="H1908" s="41">
        <v>0.036</v>
      </c>
      <c r="I1908" s="41">
        <v>9.0371287E7</v>
      </c>
      <c r="J1908" s="41">
        <v>0.458</v>
      </c>
      <c r="K1908" s="55" t="s">
        <v>204</v>
      </c>
      <c r="L1908" s="41" t="s">
        <v>41</v>
      </c>
      <c r="M1908" s="33" t="s">
        <v>49</v>
      </c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</row>
    <row r="1909">
      <c r="A1909" s="41" t="str">
        <f t="shared" si="1"/>
        <v>Philippines-Asia2009</v>
      </c>
      <c r="B1909" s="41">
        <v>0.025</v>
      </c>
      <c r="C1909" s="41">
        <v>0.026</v>
      </c>
      <c r="D1909" s="41">
        <v>72.0</v>
      </c>
      <c r="E1909" s="41">
        <v>65.0</v>
      </c>
      <c r="F1909" s="41">
        <v>0.357</v>
      </c>
      <c r="G1909" s="41">
        <v>0.607</v>
      </c>
      <c r="H1909" s="41">
        <v>0.037</v>
      </c>
      <c r="I1909" s="41">
        <v>9.18864E7</v>
      </c>
      <c r="J1909" s="41">
        <v>0.455</v>
      </c>
      <c r="K1909" s="55" t="s">
        <v>204</v>
      </c>
      <c r="L1909" s="41" t="s">
        <v>41</v>
      </c>
      <c r="M1909" s="33" t="s">
        <v>50</v>
      </c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</row>
    <row r="1910">
      <c r="A1910" s="41" t="str">
        <f t="shared" si="1"/>
        <v>Philippines-Asia2010</v>
      </c>
      <c r="B1910" s="41">
        <v>0.025</v>
      </c>
      <c r="C1910" s="41">
        <v>0.025</v>
      </c>
      <c r="D1910" s="41">
        <v>72.0</v>
      </c>
      <c r="E1910" s="41">
        <v>65.0</v>
      </c>
      <c r="F1910" s="41">
        <v>0.353</v>
      </c>
      <c r="G1910" s="41">
        <v>0.61</v>
      </c>
      <c r="H1910" s="41">
        <v>0.037</v>
      </c>
      <c r="I1910" s="41">
        <v>9.3444322E7</v>
      </c>
      <c r="J1910" s="41">
        <v>0.453</v>
      </c>
      <c r="K1910" s="55" t="s">
        <v>204</v>
      </c>
      <c r="L1910" s="41" t="s">
        <v>41</v>
      </c>
      <c r="M1910" s="33" t="s">
        <v>51</v>
      </c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</row>
    <row r="1911">
      <c r="A1911" s="41" t="str">
        <f t="shared" si="1"/>
        <v>Philippines-Asia2011</v>
      </c>
      <c r="B1911" s="41">
        <v>0.025</v>
      </c>
      <c r="C1911" s="41">
        <v>0.025</v>
      </c>
      <c r="D1911" s="41">
        <v>72.0</v>
      </c>
      <c r="E1911" s="41">
        <v>65.0</v>
      </c>
      <c r="F1911" s="41">
        <v>0.349</v>
      </c>
      <c r="G1911" s="41">
        <v>0.613</v>
      </c>
      <c r="H1911" s="41">
        <v>0.038</v>
      </c>
      <c r="I1911" s="41">
        <v>9.5053437E7</v>
      </c>
      <c r="J1911" s="41">
        <v>0.45</v>
      </c>
      <c r="K1911" s="55" t="s">
        <v>204</v>
      </c>
      <c r="L1911" s="41" t="s">
        <v>41</v>
      </c>
      <c r="M1911" s="33" t="s">
        <v>52</v>
      </c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</row>
    <row r="1912">
      <c r="A1912" s="41" t="str">
        <f t="shared" si="1"/>
        <v>Philippines-Asia2012</v>
      </c>
      <c r="B1912" s="41">
        <v>0.025</v>
      </c>
      <c r="C1912" s="41">
        <v>0.024</v>
      </c>
      <c r="D1912" s="41">
        <v>72.0</v>
      </c>
      <c r="E1912" s="41">
        <v>65.0</v>
      </c>
      <c r="F1912" s="41">
        <v>0.345</v>
      </c>
      <c r="G1912" s="41">
        <v>0.616</v>
      </c>
      <c r="H1912" s="41">
        <v>0.038</v>
      </c>
      <c r="I1912" s="41">
        <v>9.6706764E7</v>
      </c>
      <c r="J1912" s="41">
        <v>0.448</v>
      </c>
      <c r="K1912" s="55" t="s">
        <v>204</v>
      </c>
      <c r="L1912" s="41" t="s">
        <v>41</v>
      </c>
      <c r="M1912" s="33" t="s">
        <v>53</v>
      </c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</row>
    <row r="1913">
      <c r="A1913" s="41" t="str">
        <f t="shared" si="1"/>
        <v>Poland-Europe2000</v>
      </c>
      <c r="B1913" s="41">
        <v>0.01</v>
      </c>
      <c r="C1913" s="41">
        <v>0.008</v>
      </c>
      <c r="D1913" s="41">
        <v>78.0</v>
      </c>
      <c r="E1913" s="41">
        <v>70.0</v>
      </c>
      <c r="F1913" s="41">
        <v>0.194</v>
      </c>
      <c r="G1913" s="41">
        <v>0.684</v>
      </c>
      <c r="H1913" s="41">
        <v>0.123</v>
      </c>
      <c r="I1913" s="41">
        <v>3.8258629E7</v>
      </c>
      <c r="J1913" s="41">
        <v>0.617</v>
      </c>
      <c r="K1913" s="55" t="s">
        <v>205</v>
      </c>
      <c r="L1913" s="41" t="s">
        <v>55</v>
      </c>
      <c r="M1913" s="33" t="s">
        <v>40</v>
      </c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</row>
    <row r="1914">
      <c r="A1914" s="41" t="str">
        <f t="shared" si="1"/>
        <v>Poland-Europe2001</v>
      </c>
      <c r="B1914" s="41">
        <v>0.01</v>
      </c>
      <c r="C1914" s="41">
        <v>0.008</v>
      </c>
      <c r="D1914" s="41">
        <v>78.0</v>
      </c>
      <c r="E1914" s="41">
        <v>70.0</v>
      </c>
      <c r="F1914" s="41">
        <v>0.187</v>
      </c>
      <c r="G1914" s="41">
        <v>0.688</v>
      </c>
      <c r="H1914" s="41">
        <v>0.125</v>
      </c>
      <c r="I1914" s="41">
        <v>3.8248076E7</v>
      </c>
      <c r="J1914" s="41">
        <v>0.618</v>
      </c>
      <c r="K1914" s="55" t="s">
        <v>205</v>
      </c>
      <c r="L1914" s="41" t="s">
        <v>55</v>
      </c>
      <c r="M1914" s="33" t="s">
        <v>42</v>
      </c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</row>
    <row r="1915">
      <c r="A1915" s="41" t="str">
        <f t="shared" si="1"/>
        <v>Poland-Europe2002</v>
      </c>
      <c r="B1915" s="41">
        <v>0.009</v>
      </c>
      <c r="C1915" s="41">
        <v>0.007</v>
      </c>
      <c r="D1915" s="41">
        <v>79.0</v>
      </c>
      <c r="E1915" s="41">
        <v>70.0</v>
      </c>
      <c r="F1915" s="41">
        <v>0.18</v>
      </c>
      <c r="G1915" s="41">
        <v>0.692</v>
      </c>
      <c r="H1915" s="41">
        <v>0.127</v>
      </c>
      <c r="I1915" s="41">
        <v>3.8230364E7</v>
      </c>
      <c r="J1915" s="41">
        <v>0.618</v>
      </c>
      <c r="K1915" s="55" t="s">
        <v>205</v>
      </c>
      <c r="L1915" s="41" t="s">
        <v>55</v>
      </c>
      <c r="M1915" s="33" t="s">
        <v>43</v>
      </c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</row>
    <row r="1916">
      <c r="A1916" s="41" t="str">
        <f t="shared" si="1"/>
        <v>Poland-Europe2003</v>
      </c>
      <c r="B1916" s="41">
        <v>0.009</v>
      </c>
      <c r="C1916" s="41">
        <v>0.007</v>
      </c>
      <c r="D1916" s="41">
        <v>79.0</v>
      </c>
      <c r="E1916" s="41">
        <v>71.0</v>
      </c>
      <c r="F1916" s="41">
        <v>0.174</v>
      </c>
      <c r="G1916" s="41">
        <v>0.696</v>
      </c>
      <c r="H1916" s="41">
        <v>0.13</v>
      </c>
      <c r="I1916" s="41">
        <v>3.820457E7</v>
      </c>
      <c r="J1916" s="41">
        <v>0.617</v>
      </c>
      <c r="K1916" s="55" t="s">
        <v>205</v>
      </c>
      <c r="L1916" s="41" t="s">
        <v>55</v>
      </c>
      <c r="M1916" s="33" t="s">
        <v>44</v>
      </c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</row>
    <row r="1917">
      <c r="A1917" s="41" t="str">
        <f t="shared" si="1"/>
        <v>Poland-Europe2004</v>
      </c>
      <c r="B1917" s="41">
        <v>0.009</v>
      </c>
      <c r="C1917" s="41">
        <v>0.007</v>
      </c>
      <c r="D1917" s="41">
        <v>79.0</v>
      </c>
      <c r="E1917" s="41">
        <v>71.0</v>
      </c>
      <c r="F1917" s="41">
        <v>0.169</v>
      </c>
      <c r="G1917" s="41">
        <v>0.7</v>
      </c>
      <c r="H1917" s="41">
        <v>0.131</v>
      </c>
      <c r="I1917" s="41">
        <v>3.8182222E7</v>
      </c>
      <c r="J1917" s="41">
        <v>0.616</v>
      </c>
      <c r="K1917" s="55" t="s">
        <v>205</v>
      </c>
      <c r="L1917" s="41" t="s">
        <v>55</v>
      </c>
      <c r="M1917" s="33" t="s">
        <v>45</v>
      </c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</row>
    <row r="1918">
      <c r="A1918" s="41" t="str">
        <f t="shared" si="1"/>
        <v>Poland-Europe2005</v>
      </c>
      <c r="B1918" s="41">
        <v>0.01</v>
      </c>
      <c r="C1918" s="41">
        <v>0.007</v>
      </c>
      <c r="D1918" s="41">
        <v>79.0</v>
      </c>
      <c r="E1918" s="41">
        <v>71.0</v>
      </c>
      <c r="F1918" s="41">
        <v>0.164</v>
      </c>
      <c r="G1918" s="41">
        <v>0.703</v>
      </c>
      <c r="H1918" s="41">
        <v>0.133</v>
      </c>
      <c r="I1918" s="41">
        <v>3.8165445E7</v>
      </c>
      <c r="J1918" s="41">
        <v>0.615</v>
      </c>
      <c r="K1918" s="55" t="s">
        <v>205</v>
      </c>
      <c r="L1918" s="41" t="s">
        <v>55</v>
      </c>
      <c r="M1918" s="33" t="s">
        <v>46</v>
      </c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</row>
    <row r="1919">
      <c r="A1919" s="41" t="str">
        <f t="shared" si="1"/>
        <v>Poland-Europe2006</v>
      </c>
      <c r="B1919" s="41">
        <v>0.01</v>
      </c>
      <c r="C1919" s="41">
        <v>0.006</v>
      </c>
      <c r="D1919" s="41">
        <v>80.0</v>
      </c>
      <c r="E1919" s="41">
        <v>71.0</v>
      </c>
      <c r="F1919" s="41">
        <v>0.16</v>
      </c>
      <c r="G1919" s="41">
        <v>0.707</v>
      </c>
      <c r="H1919" s="41">
        <v>0.133</v>
      </c>
      <c r="I1919" s="41">
        <v>3.8141267E7</v>
      </c>
      <c r="J1919" s="41">
        <v>0.613</v>
      </c>
      <c r="K1919" s="55" t="s">
        <v>205</v>
      </c>
      <c r="L1919" s="41" t="s">
        <v>55</v>
      </c>
      <c r="M1919" s="33" t="s">
        <v>47</v>
      </c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</row>
    <row r="1920">
      <c r="A1920" s="41" t="str">
        <f t="shared" si="1"/>
        <v>Poland-Europe2007</v>
      </c>
      <c r="B1920" s="41">
        <v>0.01</v>
      </c>
      <c r="C1920" s="41">
        <v>0.006</v>
      </c>
      <c r="D1920" s="41">
        <v>80.0</v>
      </c>
      <c r="E1920" s="41">
        <v>71.0</v>
      </c>
      <c r="F1920" s="41">
        <v>0.156</v>
      </c>
      <c r="G1920" s="41">
        <v>0.71</v>
      </c>
      <c r="H1920" s="41">
        <v>0.133</v>
      </c>
      <c r="I1920" s="41">
        <v>3.812056E7</v>
      </c>
      <c r="J1920" s="41">
        <v>0.612</v>
      </c>
      <c r="K1920" s="55" t="s">
        <v>205</v>
      </c>
      <c r="L1920" s="41" t="s">
        <v>55</v>
      </c>
      <c r="M1920" s="33" t="s">
        <v>48</v>
      </c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</row>
    <row r="1921">
      <c r="A1921" s="41" t="str">
        <f t="shared" si="1"/>
        <v>Poland-Europe2008</v>
      </c>
      <c r="B1921" s="41">
        <v>0.011</v>
      </c>
      <c r="C1921" s="41">
        <v>0.006</v>
      </c>
      <c r="D1921" s="41">
        <v>80.0</v>
      </c>
      <c r="E1921" s="41">
        <v>71.0</v>
      </c>
      <c r="F1921" s="41">
        <v>0.154</v>
      </c>
      <c r="G1921" s="41">
        <v>0.713</v>
      </c>
      <c r="H1921" s="41">
        <v>0.133</v>
      </c>
      <c r="I1921" s="41">
        <v>3.8125759E7</v>
      </c>
      <c r="J1921" s="41">
        <v>0.611</v>
      </c>
      <c r="K1921" s="55" t="s">
        <v>205</v>
      </c>
      <c r="L1921" s="41" t="s">
        <v>55</v>
      </c>
      <c r="M1921" s="33" t="s">
        <v>49</v>
      </c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</row>
    <row r="1922">
      <c r="A1922" s="41" t="str">
        <f t="shared" si="1"/>
        <v>Poland-Europe2009</v>
      </c>
      <c r="B1922" s="41">
        <v>0.011</v>
      </c>
      <c r="C1922" s="41">
        <v>0.005</v>
      </c>
      <c r="D1922" s="41">
        <v>80.0</v>
      </c>
      <c r="E1922" s="41">
        <v>72.0</v>
      </c>
      <c r="F1922" s="41">
        <v>0.152</v>
      </c>
      <c r="G1922" s="41">
        <v>0.715</v>
      </c>
      <c r="H1922" s="41">
        <v>0.134</v>
      </c>
      <c r="I1922" s="41">
        <v>3.8151603E7</v>
      </c>
      <c r="J1922" s="41">
        <v>0.61</v>
      </c>
      <c r="K1922" s="55" t="s">
        <v>205</v>
      </c>
      <c r="L1922" s="41" t="s">
        <v>55</v>
      </c>
      <c r="M1922" s="33" t="s">
        <v>50</v>
      </c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</row>
    <row r="1923">
      <c r="A1923" s="41" t="str">
        <f t="shared" si="1"/>
        <v>Poland-Europe2010</v>
      </c>
      <c r="B1923" s="41">
        <v>0.011</v>
      </c>
      <c r="C1923" s="41">
        <v>0.005</v>
      </c>
      <c r="D1923" s="41">
        <v>81.0</v>
      </c>
      <c r="E1923" s="41">
        <v>72.0</v>
      </c>
      <c r="F1923" s="41">
        <v>0.15</v>
      </c>
      <c r="G1923" s="41">
        <v>0.715</v>
      </c>
      <c r="H1923" s="41">
        <v>0.135</v>
      </c>
      <c r="I1923" s="41">
        <v>3.8183683E7</v>
      </c>
      <c r="J1923" s="41">
        <v>0.609</v>
      </c>
      <c r="K1923" s="55" t="s">
        <v>205</v>
      </c>
      <c r="L1923" s="41" t="s">
        <v>55</v>
      </c>
      <c r="M1923" s="33" t="s">
        <v>51</v>
      </c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</row>
    <row r="1924">
      <c r="A1924" s="41" t="str">
        <f t="shared" si="1"/>
        <v>Poland-Europe2011</v>
      </c>
      <c r="B1924" s="41">
        <v>0.01</v>
      </c>
      <c r="C1924" s="41">
        <v>0.005</v>
      </c>
      <c r="D1924" s="41">
        <v>81.0</v>
      </c>
      <c r="E1924" s="41">
        <v>73.0</v>
      </c>
      <c r="F1924" s="41">
        <v>0.149</v>
      </c>
      <c r="G1924" s="41">
        <v>0.713</v>
      </c>
      <c r="H1924" s="41">
        <v>0.137</v>
      </c>
      <c r="I1924" s="41">
        <v>3.8534157E7</v>
      </c>
      <c r="J1924" s="41">
        <v>0.608</v>
      </c>
      <c r="K1924" s="55" t="s">
        <v>205</v>
      </c>
      <c r="L1924" s="41" t="s">
        <v>55</v>
      </c>
      <c r="M1924" s="33" t="s">
        <v>52</v>
      </c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</row>
    <row r="1925">
      <c r="A1925" s="41" t="str">
        <f t="shared" si="1"/>
        <v>Poland-Europe2012</v>
      </c>
      <c r="B1925" s="41">
        <v>0.01</v>
      </c>
      <c r="C1925" s="41">
        <v>0.005</v>
      </c>
      <c r="D1925" s="41">
        <v>81.0</v>
      </c>
      <c r="E1925" s="41">
        <v>73.0</v>
      </c>
      <c r="F1925" s="41">
        <v>0.149</v>
      </c>
      <c r="G1925" s="41">
        <v>0.71</v>
      </c>
      <c r="H1925" s="41">
        <v>0.14</v>
      </c>
      <c r="I1925" s="41">
        <v>3.8535873E7</v>
      </c>
      <c r="J1925" s="41">
        <v>0.607</v>
      </c>
      <c r="K1925" s="55" t="s">
        <v>205</v>
      </c>
      <c r="L1925" s="41" t="s">
        <v>55</v>
      </c>
      <c r="M1925" s="33" t="s">
        <v>53</v>
      </c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</row>
    <row r="1926">
      <c r="A1926" s="41" t="str">
        <f t="shared" si="1"/>
        <v>Portugal-Europe2000</v>
      </c>
      <c r="B1926" s="41">
        <v>0.012</v>
      </c>
      <c r="C1926" s="41">
        <v>0.006</v>
      </c>
      <c r="D1926" s="41">
        <v>80.0</v>
      </c>
      <c r="E1926" s="41">
        <v>73.0</v>
      </c>
      <c r="F1926" s="41">
        <v>0.162</v>
      </c>
      <c r="G1926" s="41">
        <v>0.676</v>
      </c>
      <c r="H1926" s="41">
        <v>0.162</v>
      </c>
      <c r="I1926" s="41">
        <v>1.0289898E7</v>
      </c>
      <c r="J1926" s="41">
        <v>0.544</v>
      </c>
      <c r="K1926" s="55" t="s">
        <v>206</v>
      </c>
      <c r="L1926" s="41" t="s">
        <v>55</v>
      </c>
      <c r="M1926" s="33" t="s">
        <v>40</v>
      </c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</row>
    <row r="1927">
      <c r="A1927" s="41" t="str">
        <f t="shared" si="1"/>
        <v>Portugal-Europe2001</v>
      </c>
      <c r="B1927" s="41">
        <v>0.011</v>
      </c>
      <c r="C1927" s="41">
        <v>0.005</v>
      </c>
      <c r="D1927" s="41">
        <v>80.0</v>
      </c>
      <c r="E1927" s="41">
        <v>73.0</v>
      </c>
      <c r="F1927" s="41">
        <v>0.16</v>
      </c>
      <c r="G1927" s="41">
        <v>0.676</v>
      </c>
      <c r="H1927" s="41">
        <v>0.164</v>
      </c>
      <c r="I1927" s="41">
        <v>1.0362722E7</v>
      </c>
      <c r="J1927" s="41">
        <v>0.55</v>
      </c>
      <c r="K1927" s="55" t="s">
        <v>206</v>
      </c>
      <c r="L1927" s="41" t="s">
        <v>55</v>
      </c>
      <c r="M1927" s="33" t="s">
        <v>42</v>
      </c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</row>
    <row r="1928">
      <c r="A1928" s="41" t="str">
        <f t="shared" si="1"/>
        <v>Portugal-Europe2002</v>
      </c>
      <c r="B1928" s="41">
        <v>0.011</v>
      </c>
      <c r="C1928" s="41">
        <v>0.005</v>
      </c>
      <c r="D1928" s="41">
        <v>81.0</v>
      </c>
      <c r="E1928" s="41">
        <v>74.0</v>
      </c>
      <c r="F1928" s="41">
        <v>0.159</v>
      </c>
      <c r="G1928" s="41">
        <v>0.675</v>
      </c>
      <c r="H1928" s="41">
        <v>0.166</v>
      </c>
      <c r="I1928" s="41">
        <v>1.0419631E7</v>
      </c>
      <c r="J1928" s="41">
        <v>0.557</v>
      </c>
      <c r="K1928" s="55" t="s">
        <v>206</v>
      </c>
      <c r="L1928" s="41" t="s">
        <v>55</v>
      </c>
      <c r="M1928" s="33" t="s">
        <v>43</v>
      </c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</row>
    <row r="1929">
      <c r="A1929" s="41" t="str">
        <f t="shared" si="1"/>
        <v>Portugal-Europe2003</v>
      </c>
      <c r="B1929" s="41">
        <v>0.011</v>
      </c>
      <c r="C1929" s="41">
        <v>0.004</v>
      </c>
      <c r="D1929" s="41">
        <v>81.0</v>
      </c>
      <c r="E1929" s="41">
        <v>74.0</v>
      </c>
      <c r="F1929" s="41">
        <v>0.158</v>
      </c>
      <c r="G1929" s="41">
        <v>0.674</v>
      </c>
      <c r="H1929" s="41">
        <v>0.168</v>
      </c>
      <c r="I1929" s="41">
        <v>1.0458821E7</v>
      </c>
      <c r="J1929" s="41">
        <v>0.563</v>
      </c>
      <c r="K1929" s="55" t="s">
        <v>206</v>
      </c>
      <c r="L1929" s="41" t="s">
        <v>55</v>
      </c>
      <c r="M1929" s="33" t="s">
        <v>44</v>
      </c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</row>
    <row r="1930">
      <c r="A1930" s="41" t="str">
        <f t="shared" si="1"/>
        <v>Portugal-Europe2004</v>
      </c>
      <c r="B1930" s="41">
        <v>0.01</v>
      </c>
      <c r="C1930" s="41">
        <v>0.004</v>
      </c>
      <c r="D1930" s="41">
        <v>81.0</v>
      </c>
      <c r="E1930" s="41">
        <v>75.0</v>
      </c>
      <c r="F1930" s="41">
        <v>0.157</v>
      </c>
      <c r="G1930" s="41">
        <v>0.674</v>
      </c>
      <c r="H1930" s="41">
        <v>0.17</v>
      </c>
      <c r="I1930" s="41">
        <v>1.0483861E7</v>
      </c>
      <c r="J1930" s="41">
        <v>0.569</v>
      </c>
      <c r="K1930" s="55" t="s">
        <v>206</v>
      </c>
      <c r="L1930" s="41" t="s">
        <v>55</v>
      </c>
      <c r="M1930" s="33" t="s">
        <v>45</v>
      </c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</row>
    <row r="1931">
      <c r="A1931" s="41" t="str">
        <f t="shared" si="1"/>
        <v>Portugal-Europe2005</v>
      </c>
      <c r="B1931" s="41">
        <v>0.01</v>
      </c>
      <c r="C1931" s="41">
        <v>0.004</v>
      </c>
      <c r="D1931" s="41">
        <v>81.0</v>
      </c>
      <c r="E1931" s="41">
        <v>75.0</v>
      </c>
      <c r="F1931" s="41">
        <v>0.156</v>
      </c>
      <c r="G1931" s="41">
        <v>0.673</v>
      </c>
      <c r="H1931" s="41">
        <v>0.171</v>
      </c>
      <c r="I1931" s="41">
        <v>1.050333E7</v>
      </c>
      <c r="J1931" s="41">
        <v>0.575</v>
      </c>
      <c r="K1931" s="55" t="s">
        <v>206</v>
      </c>
      <c r="L1931" s="41" t="s">
        <v>55</v>
      </c>
      <c r="M1931" s="33" t="s">
        <v>46</v>
      </c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</row>
    <row r="1932">
      <c r="A1932" s="41" t="str">
        <f t="shared" si="1"/>
        <v>Portugal-Europe2006</v>
      </c>
      <c r="B1932" s="41">
        <v>0.01</v>
      </c>
      <c r="C1932" s="41">
        <v>0.004</v>
      </c>
      <c r="D1932" s="41">
        <v>82.0</v>
      </c>
      <c r="E1932" s="41">
        <v>75.0</v>
      </c>
      <c r="F1932" s="41">
        <v>0.155</v>
      </c>
      <c r="G1932" s="41">
        <v>0.672</v>
      </c>
      <c r="H1932" s="41">
        <v>0.173</v>
      </c>
      <c r="I1932" s="41">
        <v>1.0522288E7</v>
      </c>
      <c r="J1932" s="41">
        <v>0.581</v>
      </c>
      <c r="K1932" s="55" t="s">
        <v>206</v>
      </c>
      <c r="L1932" s="41" t="s">
        <v>55</v>
      </c>
      <c r="M1932" s="33" t="s">
        <v>47</v>
      </c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</row>
    <row r="1933">
      <c r="A1933" s="41" t="str">
        <f t="shared" si="1"/>
        <v>Portugal-Europe2007</v>
      </c>
      <c r="B1933" s="41">
        <v>0.01</v>
      </c>
      <c r="C1933" s="41">
        <v>0.003</v>
      </c>
      <c r="D1933" s="41">
        <v>82.0</v>
      </c>
      <c r="E1933" s="41">
        <v>75.0</v>
      </c>
      <c r="F1933" s="41">
        <v>0.154</v>
      </c>
      <c r="G1933" s="41">
        <v>0.671</v>
      </c>
      <c r="H1933" s="41">
        <v>0.175</v>
      </c>
      <c r="I1933" s="41">
        <v>1.0542964E7</v>
      </c>
      <c r="J1933" s="41">
        <v>0.587</v>
      </c>
      <c r="K1933" s="55" t="s">
        <v>206</v>
      </c>
      <c r="L1933" s="41" t="s">
        <v>55</v>
      </c>
      <c r="M1933" s="33" t="s">
        <v>48</v>
      </c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</row>
    <row r="1934">
      <c r="A1934" s="41" t="str">
        <f t="shared" si="1"/>
        <v>Portugal-Europe2008</v>
      </c>
      <c r="B1934" s="41">
        <v>0.01</v>
      </c>
      <c r="C1934" s="41">
        <v>0.003</v>
      </c>
      <c r="D1934" s="41">
        <v>82.0</v>
      </c>
      <c r="E1934" s="41">
        <v>76.0</v>
      </c>
      <c r="F1934" s="41">
        <v>0.153</v>
      </c>
      <c r="G1934" s="41">
        <v>0.67</v>
      </c>
      <c r="H1934" s="41">
        <v>0.176</v>
      </c>
      <c r="I1934" s="41">
        <v>1.0558177E7</v>
      </c>
      <c r="J1934" s="41">
        <v>0.594</v>
      </c>
      <c r="K1934" s="55" t="s">
        <v>206</v>
      </c>
      <c r="L1934" s="41" t="s">
        <v>55</v>
      </c>
      <c r="M1934" s="33" t="s">
        <v>49</v>
      </c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</row>
    <row r="1935">
      <c r="A1935" s="41" t="str">
        <f t="shared" si="1"/>
        <v>Portugal-Europe2009</v>
      </c>
      <c r="B1935" s="41">
        <v>0.009</v>
      </c>
      <c r="C1935" s="41">
        <v>0.003</v>
      </c>
      <c r="D1935" s="41">
        <v>82.0</v>
      </c>
      <c r="E1935" s="41">
        <v>76.0</v>
      </c>
      <c r="F1935" s="41">
        <v>0.153</v>
      </c>
      <c r="G1935" s="41">
        <v>0.669</v>
      </c>
      <c r="H1935" s="41">
        <v>0.178</v>
      </c>
      <c r="I1935" s="41">
        <v>1.0568247E7</v>
      </c>
      <c r="J1935" s="41">
        <v>0.6</v>
      </c>
      <c r="K1935" s="55" t="s">
        <v>206</v>
      </c>
      <c r="L1935" s="41" t="s">
        <v>55</v>
      </c>
      <c r="M1935" s="33" t="s">
        <v>50</v>
      </c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</row>
    <row r="1936">
      <c r="A1936" s="41" t="str">
        <f t="shared" si="1"/>
        <v>Portugal-Europe2010</v>
      </c>
      <c r="B1936" s="41">
        <v>0.01</v>
      </c>
      <c r="C1936" s="41">
        <v>0.003</v>
      </c>
      <c r="D1936" s="41">
        <v>82.0</v>
      </c>
      <c r="E1936" s="41">
        <v>76.0</v>
      </c>
      <c r="F1936" s="41">
        <v>0.151</v>
      </c>
      <c r="G1936" s="41">
        <v>0.668</v>
      </c>
      <c r="H1936" s="41">
        <v>0.18</v>
      </c>
      <c r="I1936" s="41">
        <v>1.05731E7</v>
      </c>
      <c r="J1936" s="41">
        <v>0.606</v>
      </c>
      <c r="K1936" s="55" t="s">
        <v>206</v>
      </c>
      <c r="L1936" s="41" t="s">
        <v>55</v>
      </c>
      <c r="M1936" s="33" t="s">
        <v>51</v>
      </c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</row>
    <row r="1937">
      <c r="A1937" s="41" t="str">
        <f t="shared" si="1"/>
        <v>Portugal-Europe2011</v>
      </c>
      <c r="B1937" s="41">
        <v>0.009</v>
      </c>
      <c r="C1937" s="41">
        <v>0.003</v>
      </c>
      <c r="D1937" s="41">
        <v>84.0</v>
      </c>
      <c r="E1937" s="41">
        <v>77.0</v>
      </c>
      <c r="F1937" s="41">
        <v>0.15</v>
      </c>
      <c r="G1937" s="41">
        <v>0.667</v>
      </c>
      <c r="H1937" s="41">
        <v>0.182</v>
      </c>
      <c r="I1937" s="41">
        <v>1.055756E7</v>
      </c>
      <c r="J1937" s="41">
        <v>0.612</v>
      </c>
      <c r="K1937" s="55" t="s">
        <v>206</v>
      </c>
      <c r="L1937" s="41" t="s">
        <v>55</v>
      </c>
      <c r="M1937" s="33" t="s">
        <v>52</v>
      </c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</row>
    <row r="1938">
      <c r="A1938" s="41" t="str">
        <f t="shared" si="1"/>
        <v>Portugal-Europe2012</v>
      </c>
      <c r="B1938" s="41">
        <v>0.009</v>
      </c>
      <c r="C1938" s="41">
        <v>0.003</v>
      </c>
      <c r="D1938" s="41">
        <v>84.0</v>
      </c>
      <c r="E1938" s="41">
        <v>77.0</v>
      </c>
      <c r="F1938" s="41">
        <v>0.149</v>
      </c>
      <c r="G1938" s="41">
        <v>0.666</v>
      </c>
      <c r="H1938" s="41">
        <v>0.185</v>
      </c>
      <c r="I1938" s="41">
        <v>1.0514844E7</v>
      </c>
      <c r="J1938" s="41">
        <v>0.618</v>
      </c>
      <c r="K1938" s="55" t="s">
        <v>206</v>
      </c>
      <c r="L1938" s="41" t="s">
        <v>55</v>
      </c>
      <c r="M1938" s="33" t="s">
        <v>53</v>
      </c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</row>
    <row r="1939">
      <c r="A1939" s="41" t="str">
        <f t="shared" si="1"/>
        <v>Puerto Rico-The Americas2000</v>
      </c>
      <c r="B1939" s="41">
        <v>0.016</v>
      </c>
      <c r="C1939" s="41">
        <v>0.032</v>
      </c>
      <c r="D1939" s="41">
        <v>81.0</v>
      </c>
      <c r="E1939" s="41">
        <v>73.0</v>
      </c>
      <c r="F1939" s="41">
        <v>0.236</v>
      </c>
      <c r="G1939" s="41">
        <v>0.651</v>
      </c>
      <c r="H1939" s="41">
        <v>0.113</v>
      </c>
      <c r="I1939" s="41">
        <v>3810605.0</v>
      </c>
      <c r="J1939" s="41">
        <v>0.944</v>
      </c>
      <c r="K1939" s="55" t="s">
        <v>207</v>
      </c>
      <c r="L1939" s="41" t="s">
        <v>63</v>
      </c>
      <c r="M1939" s="33" t="s">
        <v>40</v>
      </c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</row>
    <row r="1940">
      <c r="A1940" s="41" t="str">
        <f t="shared" si="1"/>
        <v>Puerto Rico-The Americas2001</v>
      </c>
      <c r="B1940" s="41">
        <v>0.015</v>
      </c>
      <c r="C1940" s="41">
        <v>0.032</v>
      </c>
      <c r="D1940" s="41">
        <v>81.0</v>
      </c>
      <c r="E1940" s="41">
        <v>73.0</v>
      </c>
      <c r="F1940" s="41">
        <v>0.233</v>
      </c>
      <c r="G1940" s="41">
        <v>0.652</v>
      </c>
      <c r="H1940" s="41">
        <v>0.115</v>
      </c>
      <c r="I1940" s="41">
        <v>3818774.0</v>
      </c>
      <c r="J1940" s="41">
        <v>0.943</v>
      </c>
      <c r="K1940" s="55" t="s">
        <v>207</v>
      </c>
      <c r="L1940" s="41" t="s">
        <v>63</v>
      </c>
      <c r="M1940" s="33" t="s">
        <v>42</v>
      </c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</row>
    <row r="1941">
      <c r="A1941" s="41" t="str">
        <f t="shared" si="1"/>
        <v>Puerto Rico-The Americas2002</v>
      </c>
      <c r="B1941" s="41">
        <v>0.014</v>
      </c>
      <c r="C1941" s="41">
        <v>0.032</v>
      </c>
      <c r="D1941" s="41">
        <v>82.0</v>
      </c>
      <c r="E1941" s="41">
        <v>74.0</v>
      </c>
      <c r="F1941" s="41">
        <v>0.23</v>
      </c>
      <c r="G1941" s="41">
        <v>0.653</v>
      </c>
      <c r="H1941" s="41">
        <v>0.117</v>
      </c>
      <c r="I1941" s="41">
        <v>3823701.0</v>
      </c>
      <c r="J1941" s="41">
        <v>0.943</v>
      </c>
      <c r="K1941" s="55" t="s">
        <v>207</v>
      </c>
      <c r="L1941" s="41" t="s">
        <v>63</v>
      </c>
      <c r="M1941" s="33" t="s">
        <v>43</v>
      </c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</row>
    <row r="1942">
      <c r="A1942" s="41" t="str">
        <f t="shared" si="1"/>
        <v>Puerto Rico-The Americas2003</v>
      </c>
      <c r="B1942" s="41">
        <v>0.013</v>
      </c>
      <c r="C1942" s="41">
        <v>0.032</v>
      </c>
      <c r="D1942" s="41">
        <v>82.0</v>
      </c>
      <c r="E1942" s="41">
        <v>74.0</v>
      </c>
      <c r="F1942" s="41">
        <v>0.227</v>
      </c>
      <c r="G1942" s="41">
        <v>0.654</v>
      </c>
      <c r="H1942" s="41">
        <v>0.118</v>
      </c>
      <c r="I1942" s="41">
        <v>3826095.0</v>
      </c>
      <c r="J1942" s="41">
        <v>0.942</v>
      </c>
      <c r="K1942" s="55" t="s">
        <v>207</v>
      </c>
      <c r="L1942" s="41" t="s">
        <v>63</v>
      </c>
      <c r="M1942" s="33" t="s">
        <v>44</v>
      </c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</row>
    <row r="1943">
      <c r="A1943" s="41" t="str">
        <f t="shared" si="1"/>
        <v>Puerto Rico-The Americas2004</v>
      </c>
      <c r="B1943" s="41">
        <v>0.013</v>
      </c>
      <c r="C1943" s="41">
        <v>0.032</v>
      </c>
      <c r="D1943" s="41">
        <v>82.0</v>
      </c>
      <c r="E1943" s="41">
        <v>74.0</v>
      </c>
      <c r="F1943" s="41">
        <v>0.225</v>
      </c>
      <c r="G1943" s="41">
        <v>0.655</v>
      </c>
      <c r="H1943" s="41">
        <v>0.12</v>
      </c>
      <c r="I1943" s="41">
        <v>3826878.0</v>
      </c>
      <c r="J1943" s="41">
        <v>0.942</v>
      </c>
      <c r="K1943" s="55" t="s">
        <v>207</v>
      </c>
      <c r="L1943" s="41" t="s">
        <v>63</v>
      </c>
      <c r="M1943" s="33" t="s">
        <v>45</v>
      </c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</row>
    <row r="1944">
      <c r="A1944" s="41" t="str">
        <f t="shared" si="1"/>
        <v>Puerto Rico-The Americas2005</v>
      </c>
      <c r="B1944" s="41">
        <v>0.013</v>
      </c>
      <c r="C1944" s="41">
        <v>0.032</v>
      </c>
      <c r="D1944" s="41">
        <v>82.0</v>
      </c>
      <c r="E1944" s="41">
        <v>74.0</v>
      </c>
      <c r="F1944" s="41">
        <v>0.222</v>
      </c>
      <c r="G1944" s="41">
        <v>0.657</v>
      </c>
      <c r="H1944" s="41">
        <v>0.122</v>
      </c>
      <c r="I1944" s="41">
        <v>3821362.0</v>
      </c>
      <c r="J1944" s="41">
        <v>0.941</v>
      </c>
      <c r="K1944" s="55" t="s">
        <v>207</v>
      </c>
      <c r="L1944" s="41" t="s">
        <v>63</v>
      </c>
      <c r="M1944" s="33" t="s">
        <v>46</v>
      </c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</row>
    <row r="1945">
      <c r="A1945" s="41" t="str">
        <f t="shared" si="1"/>
        <v>Puerto Rico-The Americas2006</v>
      </c>
      <c r="B1945" s="41">
        <v>0.012</v>
      </c>
      <c r="C1945" s="41">
        <v>0.032</v>
      </c>
      <c r="D1945" s="41">
        <v>83.0</v>
      </c>
      <c r="E1945" s="41">
        <v>74.0</v>
      </c>
      <c r="F1945" s="41">
        <v>0.219</v>
      </c>
      <c r="G1945" s="41">
        <v>0.658</v>
      </c>
      <c r="H1945" s="41">
        <v>0.123</v>
      </c>
      <c r="I1945" s="41">
        <v>3805214.0</v>
      </c>
      <c r="J1945" s="41">
        <v>0.941</v>
      </c>
      <c r="K1945" s="55" t="s">
        <v>207</v>
      </c>
      <c r="L1945" s="41" t="s">
        <v>63</v>
      </c>
      <c r="M1945" s="33" t="s">
        <v>47</v>
      </c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</row>
    <row r="1946">
      <c r="A1946" s="41" t="str">
        <f t="shared" si="1"/>
        <v>Puerto Rico-The Americas2007</v>
      </c>
      <c r="B1946" s="41">
        <v>0.012</v>
      </c>
      <c r="C1946" s="41">
        <v>0.032</v>
      </c>
      <c r="D1946" s="41">
        <v>83.0</v>
      </c>
      <c r="E1946" s="41">
        <v>74.0</v>
      </c>
      <c r="F1946" s="41">
        <v>0.215</v>
      </c>
      <c r="G1946" s="41">
        <v>0.66</v>
      </c>
      <c r="H1946" s="41">
        <v>0.125</v>
      </c>
      <c r="I1946" s="41">
        <v>3782995.0</v>
      </c>
      <c r="J1946" s="41">
        <v>0.94</v>
      </c>
      <c r="K1946" s="55" t="s">
        <v>207</v>
      </c>
      <c r="L1946" s="41" t="s">
        <v>63</v>
      </c>
      <c r="M1946" s="33" t="s">
        <v>48</v>
      </c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</row>
    <row r="1947">
      <c r="A1947" s="41" t="str">
        <f t="shared" si="1"/>
        <v>Puerto Rico-The Americas2008</v>
      </c>
      <c r="B1947" s="41">
        <v>0.012</v>
      </c>
      <c r="C1947" s="41">
        <v>0.032</v>
      </c>
      <c r="D1947" s="41">
        <v>83.0</v>
      </c>
      <c r="E1947" s="41">
        <v>75.0</v>
      </c>
      <c r="F1947" s="41">
        <v>0.212</v>
      </c>
      <c r="G1947" s="41">
        <v>0.662</v>
      </c>
      <c r="H1947" s="41">
        <v>0.126</v>
      </c>
      <c r="I1947" s="41">
        <v>3760866.0</v>
      </c>
      <c r="J1947" s="41">
        <v>0.939</v>
      </c>
      <c r="K1947" s="55" t="s">
        <v>207</v>
      </c>
      <c r="L1947" s="41" t="s">
        <v>63</v>
      </c>
      <c r="M1947" s="33" t="s">
        <v>49</v>
      </c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</row>
    <row r="1948">
      <c r="A1948" s="41" t="str">
        <f t="shared" si="1"/>
        <v>Puerto Rico-The Americas2009</v>
      </c>
      <c r="B1948" s="41">
        <v>0.012</v>
      </c>
      <c r="C1948" s="41">
        <v>0.032</v>
      </c>
      <c r="D1948" s="41">
        <v>82.0</v>
      </c>
      <c r="E1948" s="41">
        <v>74.0</v>
      </c>
      <c r="F1948" s="41">
        <v>0.208</v>
      </c>
      <c r="G1948" s="41">
        <v>0.664</v>
      </c>
      <c r="H1948" s="41">
        <v>0.128</v>
      </c>
      <c r="I1948" s="41">
        <v>3740410.0</v>
      </c>
      <c r="J1948" s="41">
        <v>0.939</v>
      </c>
      <c r="K1948" s="55" t="s">
        <v>207</v>
      </c>
      <c r="L1948" s="41" t="s">
        <v>63</v>
      </c>
      <c r="M1948" s="33" t="s">
        <v>50</v>
      </c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</row>
    <row r="1949">
      <c r="A1949" s="41" t="str">
        <f t="shared" si="1"/>
        <v>Puerto Rico-The Americas2010</v>
      </c>
      <c r="B1949" s="41">
        <v>0.011</v>
      </c>
      <c r="C1949" s="41">
        <v>0.032</v>
      </c>
      <c r="D1949" s="41">
        <v>82.0</v>
      </c>
      <c r="E1949" s="41">
        <v>74.0</v>
      </c>
      <c r="F1949" s="41">
        <v>0.205</v>
      </c>
      <c r="G1949" s="41">
        <v>0.665</v>
      </c>
      <c r="H1949" s="41">
        <v>0.13</v>
      </c>
      <c r="I1949" s="41">
        <v>3721208.0</v>
      </c>
      <c r="J1949" s="41">
        <v>0.938</v>
      </c>
      <c r="K1949" s="55" t="s">
        <v>207</v>
      </c>
      <c r="L1949" s="41" t="s">
        <v>63</v>
      </c>
      <c r="M1949" s="33" t="s">
        <v>51</v>
      </c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</row>
    <row r="1950">
      <c r="A1950" s="41" t="str">
        <f t="shared" si="1"/>
        <v>Puerto Rico-The Americas2011</v>
      </c>
      <c r="B1950" s="41">
        <v>0.011</v>
      </c>
      <c r="C1950" s="41">
        <v>0.032</v>
      </c>
      <c r="D1950" s="41">
        <v>82.0</v>
      </c>
      <c r="E1950" s="41">
        <v>75.0</v>
      </c>
      <c r="F1950" s="41">
        <v>0.201</v>
      </c>
      <c r="G1950" s="41">
        <v>0.666</v>
      </c>
      <c r="H1950" s="41">
        <v>0.132</v>
      </c>
      <c r="I1950" s="41">
        <v>3686580.0</v>
      </c>
      <c r="J1950" s="41">
        <v>0.938</v>
      </c>
      <c r="K1950" s="55" t="s">
        <v>207</v>
      </c>
      <c r="L1950" s="41" t="s">
        <v>63</v>
      </c>
      <c r="M1950" s="33" t="s">
        <v>52</v>
      </c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</row>
    <row r="1951">
      <c r="A1951" s="41" t="str">
        <f t="shared" si="1"/>
        <v>Puerto Rico-The Americas2012</v>
      </c>
      <c r="B1951" s="41">
        <v>0.011</v>
      </c>
      <c r="C1951" s="41">
        <v>0.032</v>
      </c>
      <c r="D1951" s="41">
        <v>82.0</v>
      </c>
      <c r="E1951" s="41">
        <v>75.0</v>
      </c>
      <c r="F1951" s="41">
        <v>0.198</v>
      </c>
      <c r="G1951" s="41">
        <v>0.667</v>
      </c>
      <c r="H1951" s="41">
        <v>0.135</v>
      </c>
      <c r="I1951" s="41">
        <v>3651545.0</v>
      </c>
      <c r="J1951" s="41">
        <v>0.937</v>
      </c>
      <c r="K1951" s="55" t="s">
        <v>207</v>
      </c>
      <c r="L1951" s="41" t="s">
        <v>63</v>
      </c>
      <c r="M1951" s="33" t="s">
        <v>53</v>
      </c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</row>
    <row r="1952">
      <c r="A1952" s="41" t="str">
        <f t="shared" si="1"/>
        <v>Qatar-Middle East2000</v>
      </c>
      <c r="B1952" s="41">
        <v>0.019</v>
      </c>
      <c r="C1952" s="41">
        <v>0.011</v>
      </c>
      <c r="D1952" s="41">
        <v>78.0</v>
      </c>
      <c r="E1952" s="41">
        <v>76.0</v>
      </c>
      <c r="F1952" s="41">
        <v>0.259</v>
      </c>
      <c r="G1952" s="41">
        <v>0.724</v>
      </c>
      <c r="H1952" s="41">
        <v>0.017</v>
      </c>
      <c r="I1952" s="41">
        <v>593693.0</v>
      </c>
      <c r="J1952" s="41">
        <v>0.963</v>
      </c>
      <c r="K1952" s="55" t="s">
        <v>208</v>
      </c>
      <c r="L1952" s="41" t="s">
        <v>72</v>
      </c>
      <c r="M1952" s="33" t="s">
        <v>40</v>
      </c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</row>
    <row r="1953">
      <c r="A1953" s="41" t="str">
        <f t="shared" si="1"/>
        <v>Qatar-Middle East2001</v>
      </c>
      <c r="B1953" s="41">
        <v>0.019</v>
      </c>
      <c r="C1953" s="41">
        <v>0.01</v>
      </c>
      <c r="D1953" s="41">
        <v>78.0</v>
      </c>
      <c r="E1953" s="41">
        <v>76.0</v>
      </c>
      <c r="F1953" s="41">
        <v>0.263</v>
      </c>
      <c r="G1953" s="41">
        <v>0.72</v>
      </c>
      <c r="H1953" s="41">
        <v>0.017</v>
      </c>
      <c r="I1953" s="41">
        <v>611808.0</v>
      </c>
      <c r="J1953" s="41">
        <v>0.965</v>
      </c>
      <c r="K1953" s="55" t="s">
        <v>208</v>
      </c>
      <c r="L1953" s="41" t="s">
        <v>72</v>
      </c>
      <c r="M1953" s="33" t="s">
        <v>42</v>
      </c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</row>
    <row r="1954">
      <c r="A1954" s="41" t="str">
        <f t="shared" si="1"/>
        <v>Qatar-Middle East2002</v>
      </c>
      <c r="B1954" s="41">
        <v>0.018</v>
      </c>
      <c r="C1954" s="41">
        <v>0.01</v>
      </c>
      <c r="D1954" s="41">
        <v>78.0</v>
      </c>
      <c r="E1954" s="41">
        <v>76.0</v>
      </c>
      <c r="F1954" s="41">
        <v>0.268</v>
      </c>
      <c r="G1954" s="41">
        <v>0.716</v>
      </c>
      <c r="H1954" s="41">
        <v>0.016</v>
      </c>
      <c r="I1954" s="41">
        <v>629745.0</v>
      </c>
      <c r="J1954" s="41">
        <v>0.967</v>
      </c>
      <c r="K1954" s="55" t="s">
        <v>208</v>
      </c>
      <c r="L1954" s="41" t="s">
        <v>72</v>
      </c>
      <c r="M1954" s="33" t="s">
        <v>43</v>
      </c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</row>
    <row r="1955">
      <c r="A1955" s="41" t="str">
        <f t="shared" si="1"/>
        <v>Qatar-Middle East2003</v>
      </c>
      <c r="B1955" s="41">
        <v>0.017</v>
      </c>
      <c r="C1955" s="41">
        <v>0.01</v>
      </c>
      <c r="D1955" s="41">
        <v>78.0</v>
      </c>
      <c r="E1955" s="41">
        <v>76.0</v>
      </c>
      <c r="F1955" s="41">
        <v>0.269</v>
      </c>
      <c r="G1955" s="41">
        <v>0.716</v>
      </c>
      <c r="H1955" s="41">
        <v>0.015</v>
      </c>
      <c r="I1955" s="41">
        <v>660238.0</v>
      </c>
      <c r="J1955" s="41">
        <v>0.969</v>
      </c>
      <c r="K1955" s="55" t="s">
        <v>208</v>
      </c>
      <c r="L1955" s="41" t="s">
        <v>72</v>
      </c>
      <c r="M1955" s="33" t="s">
        <v>44</v>
      </c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</row>
    <row r="1956">
      <c r="A1956" s="41" t="str">
        <f t="shared" si="1"/>
        <v>Qatar-Middle East2004</v>
      </c>
      <c r="B1956" s="41">
        <v>0.016</v>
      </c>
      <c r="C1956" s="41">
        <v>0.009</v>
      </c>
      <c r="D1956" s="41">
        <v>78.0</v>
      </c>
      <c r="E1956" s="41">
        <v>76.0</v>
      </c>
      <c r="F1956" s="41">
        <v>0.259</v>
      </c>
      <c r="G1956" s="41">
        <v>0.727</v>
      </c>
      <c r="H1956" s="41">
        <v>0.014</v>
      </c>
      <c r="I1956" s="41">
        <v>720383.0</v>
      </c>
      <c r="J1956" s="41">
        <v>0.971</v>
      </c>
      <c r="K1956" s="55" t="s">
        <v>208</v>
      </c>
      <c r="L1956" s="41" t="s">
        <v>72</v>
      </c>
      <c r="M1956" s="33" t="s">
        <v>45</v>
      </c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</row>
    <row r="1957">
      <c r="A1957" s="41" t="str">
        <f t="shared" si="1"/>
        <v>Qatar-Middle East2005</v>
      </c>
      <c r="B1957" s="41">
        <v>0.015</v>
      </c>
      <c r="C1957" s="41">
        <v>0.009</v>
      </c>
      <c r="D1957" s="41">
        <v>78.0</v>
      </c>
      <c r="E1957" s="41">
        <v>77.0</v>
      </c>
      <c r="F1957" s="41">
        <v>0.237</v>
      </c>
      <c r="G1957" s="41">
        <v>0.749</v>
      </c>
      <c r="H1957" s="41">
        <v>0.014</v>
      </c>
      <c r="I1957" s="41">
        <v>821159.0</v>
      </c>
      <c r="J1957" s="41">
        <v>0.974</v>
      </c>
      <c r="K1957" s="55" t="s">
        <v>208</v>
      </c>
      <c r="L1957" s="41" t="s">
        <v>72</v>
      </c>
      <c r="M1957" s="33" t="s">
        <v>46</v>
      </c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</row>
    <row r="1958">
      <c r="A1958" s="41" t="str">
        <f t="shared" si="1"/>
        <v>Qatar-Middle East2006</v>
      </c>
      <c r="B1958" s="41">
        <v>0.014</v>
      </c>
      <c r="C1958" s="41">
        <v>0.009</v>
      </c>
      <c r="D1958" s="41">
        <v>78.0</v>
      </c>
      <c r="E1958" s="41">
        <v>77.0</v>
      </c>
      <c r="F1958" s="41">
        <v>0.21</v>
      </c>
      <c r="G1958" s="41">
        <v>0.778</v>
      </c>
      <c r="H1958" s="41">
        <v>0.013</v>
      </c>
      <c r="I1958" s="41">
        <v>967602.0</v>
      </c>
      <c r="J1958" s="41">
        <v>0.978</v>
      </c>
      <c r="K1958" s="55" t="s">
        <v>208</v>
      </c>
      <c r="L1958" s="41" t="s">
        <v>72</v>
      </c>
      <c r="M1958" s="33" t="s">
        <v>47</v>
      </c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</row>
    <row r="1959">
      <c r="A1959" s="41" t="str">
        <f t="shared" si="1"/>
        <v>Qatar-Middle East2007</v>
      </c>
      <c r="B1959" s="41">
        <v>0.013</v>
      </c>
      <c r="C1959" s="41">
        <v>0.008</v>
      </c>
      <c r="D1959" s="41">
        <v>79.0</v>
      </c>
      <c r="E1959" s="41">
        <v>77.0</v>
      </c>
      <c r="F1959" s="41">
        <v>0.183</v>
      </c>
      <c r="G1959" s="41">
        <v>0.805</v>
      </c>
      <c r="H1959" s="41">
        <v>0.012</v>
      </c>
      <c r="I1959" s="41">
        <v>1152459.0</v>
      </c>
      <c r="J1959" s="41">
        <v>0.98</v>
      </c>
      <c r="K1959" s="55" t="s">
        <v>208</v>
      </c>
      <c r="L1959" s="41" t="s">
        <v>72</v>
      </c>
      <c r="M1959" s="33" t="s">
        <v>48</v>
      </c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</row>
    <row r="1960">
      <c r="A1960" s="41" t="str">
        <f t="shared" si="1"/>
        <v>Qatar-Middle East2008</v>
      </c>
      <c r="B1960" s="41">
        <v>0.013</v>
      </c>
      <c r="C1960" s="41">
        <v>0.008</v>
      </c>
      <c r="D1960" s="41">
        <v>79.0</v>
      </c>
      <c r="E1960" s="41">
        <v>77.0</v>
      </c>
      <c r="F1960" s="41">
        <v>0.161</v>
      </c>
      <c r="G1960" s="41">
        <v>0.827</v>
      </c>
      <c r="H1960" s="41">
        <v>0.012</v>
      </c>
      <c r="I1960" s="41">
        <v>1359114.0</v>
      </c>
      <c r="J1960" s="41">
        <v>0.983</v>
      </c>
      <c r="K1960" s="55" t="s">
        <v>208</v>
      </c>
      <c r="L1960" s="41" t="s">
        <v>72</v>
      </c>
      <c r="M1960" s="33" t="s">
        <v>49</v>
      </c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</row>
    <row r="1961">
      <c r="A1961" s="41" t="str">
        <f t="shared" si="1"/>
        <v>Qatar-Middle East2009</v>
      </c>
      <c r="B1961" s="41">
        <v>0.012</v>
      </c>
      <c r="C1961" s="41">
        <v>0.008</v>
      </c>
      <c r="D1961" s="41">
        <v>79.0</v>
      </c>
      <c r="E1961" s="41">
        <v>77.0</v>
      </c>
      <c r="F1961" s="41">
        <v>0.146</v>
      </c>
      <c r="G1961" s="41">
        <v>0.843</v>
      </c>
      <c r="H1961" s="41">
        <v>0.011</v>
      </c>
      <c r="I1961" s="41">
        <v>1564082.0</v>
      </c>
      <c r="J1961" s="41">
        <v>0.985</v>
      </c>
      <c r="K1961" s="55" t="s">
        <v>208</v>
      </c>
      <c r="L1961" s="41" t="s">
        <v>72</v>
      </c>
      <c r="M1961" s="33" t="s">
        <v>50</v>
      </c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</row>
    <row r="1962">
      <c r="A1962" s="41" t="str">
        <f t="shared" si="1"/>
        <v>Qatar-Middle East2010</v>
      </c>
      <c r="B1962" s="41">
        <v>0.012</v>
      </c>
      <c r="C1962" s="41">
        <v>0.008</v>
      </c>
      <c r="D1962" s="41">
        <v>79.0</v>
      </c>
      <c r="E1962" s="41">
        <v>77.0</v>
      </c>
      <c r="F1962" s="41">
        <v>0.137</v>
      </c>
      <c r="G1962" s="41">
        <v>0.852</v>
      </c>
      <c r="H1962" s="41">
        <v>0.011</v>
      </c>
      <c r="I1962" s="41">
        <v>1749713.0</v>
      </c>
      <c r="J1962" s="41">
        <v>0.987</v>
      </c>
      <c r="K1962" s="55" t="s">
        <v>208</v>
      </c>
      <c r="L1962" s="41" t="s">
        <v>72</v>
      </c>
      <c r="M1962" s="33" t="s">
        <v>51</v>
      </c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</row>
    <row r="1963">
      <c r="A1963" s="41" t="str">
        <f t="shared" si="1"/>
        <v>Qatar-Middle East2011</v>
      </c>
      <c r="B1963" s="41">
        <v>0.011</v>
      </c>
      <c r="C1963" s="41">
        <v>0.007</v>
      </c>
      <c r="D1963" s="41">
        <v>79.0</v>
      </c>
      <c r="E1963" s="41">
        <v>77.0</v>
      </c>
      <c r="F1963" s="41">
        <v>0.134</v>
      </c>
      <c r="G1963" s="41">
        <v>0.856</v>
      </c>
      <c r="H1963" s="41">
        <v>0.01</v>
      </c>
      <c r="I1963" s="41">
        <v>1910902.0</v>
      </c>
      <c r="J1963" s="41">
        <v>0.988</v>
      </c>
      <c r="K1963" s="55" t="s">
        <v>208</v>
      </c>
      <c r="L1963" s="41" t="s">
        <v>72</v>
      </c>
      <c r="M1963" s="33" t="s">
        <v>52</v>
      </c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</row>
    <row r="1964">
      <c r="A1964" s="41" t="str">
        <f t="shared" si="1"/>
        <v>Qatar-Middle East2012</v>
      </c>
      <c r="B1964" s="41">
        <v>0.011</v>
      </c>
      <c r="C1964" s="41">
        <v>0.007</v>
      </c>
      <c r="D1964" s="41">
        <v>79.0</v>
      </c>
      <c r="E1964" s="41">
        <v>78.0</v>
      </c>
      <c r="F1964" s="41">
        <v>0.133</v>
      </c>
      <c r="G1964" s="41">
        <v>0.857</v>
      </c>
      <c r="H1964" s="41">
        <v>0.01</v>
      </c>
      <c r="I1964" s="41">
        <v>2050514.0</v>
      </c>
      <c r="J1964" s="41">
        <v>0.989</v>
      </c>
      <c r="K1964" s="55" t="s">
        <v>208</v>
      </c>
      <c r="L1964" s="41" t="s">
        <v>72</v>
      </c>
      <c r="M1964" s="33" t="s">
        <v>53</v>
      </c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</row>
    <row r="1965">
      <c r="A1965" s="41" t="str">
        <f t="shared" si="1"/>
        <v>Romania-Europe2000</v>
      </c>
      <c r="B1965" s="41">
        <v>0.01</v>
      </c>
      <c r="C1965" s="41">
        <v>0.023</v>
      </c>
      <c r="D1965" s="41">
        <v>75.0</v>
      </c>
      <c r="E1965" s="41">
        <v>68.0</v>
      </c>
      <c r="F1965" s="41">
        <v>0.186</v>
      </c>
      <c r="G1965" s="41">
        <v>0.68</v>
      </c>
      <c r="H1965" s="41">
        <v>0.134</v>
      </c>
      <c r="I1965" s="41">
        <v>2.2442971E7</v>
      </c>
      <c r="J1965" s="41">
        <v>0.53</v>
      </c>
      <c r="K1965" s="55" t="s">
        <v>209</v>
      </c>
      <c r="L1965" s="41" t="s">
        <v>55</v>
      </c>
      <c r="M1965" s="33" t="s">
        <v>40</v>
      </c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</row>
    <row r="1966">
      <c r="A1966" s="41" t="str">
        <f t="shared" si="1"/>
        <v>Romania-Europe2001</v>
      </c>
      <c r="B1966" s="41">
        <v>0.01</v>
      </c>
      <c r="C1966" s="41">
        <v>0.022</v>
      </c>
      <c r="D1966" s="41">
        <v>75.0</v>
      </c>
      <c r="E1966" s="41">
        <v>68.0</v>
      </c>
      <c r="F1966" s="41">
        <v>0.181</v>
      </c>
      <c r="G1966" s="41">
        <v>0.683</v>
      </c>
      <c r="H1966" s="41">
        <v>0.137</v>
      </c>
      <c r="I1966" s="41">
        <v>2.213197E7</v>
      </c>
      <c r="J1966" s="41">
        <v>0.529</v>
      </c>
      <c r="K1966" s="55" t="s">
        <v>209</v>
      </c>
      <c r="L1966" s="41" t="s">
        <v>55</v>
      </c>
      <c r="M1966" s="33" t="s">
        <v>42</v>
      </c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</row>
    <row r="1967">
      <c r="A1967" s="41" t="str">
        <f t="shared" si="1"/>
        <v>Romania-Europe2002</v>
      </c>
      <c r="B1967" s="41">
        <v>0.01</v>
      </c>
      <c r="C1967" s="41">
        <v>0.022</v>
      </c>
      <c r="D1967" s="41">
        <v>75.0</v>
      </c>
      <c r="E1967" s="41">
        <v>67.0</v>
      </c>
      <c r="F1967" s="41">
        <v>0.174</v>
      </c>
      <c r="G1967" s="41">
        <v>0.686</v>
      </c>
      <c r="H1967" s="41">
        <v>0.14</v>
      </c>
      <c r="I1967" s="41">
        <v>2.1730496E7</v>
      </c>
      <c r="J1967" s="41">
        <v>0.528</v>
      </c>
      <c r="K1967" s="55" t="s">
        <v>209</v>
      </c>
      <c r="L1967" s="41" t="s">
        <v>55</v>
      </c>
      <c r="M1967" s="33" t="s">
        <v>43</v>
      </c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</row>
    <row r="1968">
      <c r="A1968" s="41" t="str">
        <f t="shared" si="1"/>
        <v>Romania-Europe2003</v>
      </c>
      <c r="B1968" s="41">
        <v>0.01</v>
      </c>
      <c r="C1968" s="41">
        <v>0.021</v>
      </c>
      <c r="D1968" s="41">
        <v>75.0</v>
      </c>
      <c r="E1968" s="41">
        <v>68.0</v>
      </c>
      <c r="F1968" s="41">
        <v>0.166</v>
      </c>
      <c r="G1968" s="41">
        <v>0.691</v>
      </c>
      <c r="H1968" s="41">
        <v>0.143</v>
      </c>
      <c r="I1968" s="41">
        <v>2.1574326E7</v>
      </c>
      <c r="J1968" s="41">
        <v>0.529</v>
      </c>
      <c r="K1968" s="55" t="s">
        <v>209</v>
      </c>
      <c r="L1968" s="41" t="s">
        <v>55</v>
      </c>
      <c r="M1968" s="33" t="s">
        <v>44</v>
      </c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</row>
    <row r="1969">
      <c r="A1969" s="41" t="str">
        <f t="shared" si="1"/>
        <v>Romania-Europe2004</v>
      </c>
      <c r="B1969" s="41">
        <v>0.01</v>
      </c>
      <c r="C1969" s="41">
        <v>0.02</v>
      </c>
      <c r="D1969" s="41">
        <v>75.0</v>
      </c>
      <c r="E1969" s="41">
        <v>68.0</v>
      </c>
      <c r="F1969" s="41">
        <v>0.16</v>
      </c>
      <c r="G1969" s="41">
        <v>0.694</v>
      </c>
      <c r="H1969" s="41">
        <v>0.146</v>
      </c>
      <c r="I1969" s="41">
        <v>2.1451748E7</v>
      </c>
      <c r="J1969" s="41">
        <v>0.53</v>
      </c>
      <c r="K1969" s="55" t="s">
        <v>209</v>
      </c>
      <c r="L1969" s="41" t="s">
        <v>55</v>
      </c>
      <c r="M1969" s="33" t="s">
        <v>45</v>
      </c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</row>
    <row r="1970">
      <c r="A1970" s="41" t="str">
        <f t="shared" si="1"/>
        <v>Romania-Europe2005</v>
      </c>
      <c r="B1970" s="41">
        <v>0.01</v>
      </c>
      <c r="C1970" s="41">
        <v>0.018</v>
      </c>
      <c r="D1970" s="41">
        <v>76.0</v>
      </c>
      <c r="E1970" s="41">
        <v>68.0</v>
      </c>
      <c r="F1970" s="41">
        <v>0.155</v>
      </c>
      <c r="G1970" s="41">
        <v>0.697</v>
      </c>
      <c r="H1970" s="41">
        <v>0.148</v>
      </c>
      <c r="I1970" s="41">
        <v>2.1319685E7</v>
      </c>
      <c r="J1970" s="41">
        <v>0.532</v>
      </c>
      <c r="K1970" s="55" t="s">
        <v>209</v>
      </c>
      <c r="L1970" s="41" t="s">
        <v>55</v>
      </c>
      <c r="M1970" s="33" t="s">
        <v>46</v>
      </c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</row>
    <row r="1971">
      <c r="A1971" s="41" t="str">
        <f t="shared" si="1"/>
        <v>Romania-Europe2006</v>
      </c>
      <c r="B1971" s="41">
        <v>0.01</v>
      </c>
      <c r="C1971" s="41">
        <v>0.017</v>
      </c>
      <c r="D1971" s="41">
        <v>76.0</v>
      </c>
      <c r="E1971" s="41">
        <v>69.0</v>
      </c>
      <c r="F1971" s="41">
        <v>0.152</v>
      </c>
      <c r="G1971" s="41">
        <v>0.7</v>
      </c>
      <c r="H1971" s="41">
        <v>0.149</v>
      </c>
      <c r="I1971" s="41">
        <v>2.119376E7</v>
      </c>
      <c r="J1971" s="41">
        <v>0.533</v>
      </c>
      <c r="K1971" s="55" t="s">
        <v>209</v>
      </c>
      <c r="L1971" s="41" t="s">
        <v>55</v>
      </c>
      <c r="M1971" s="33" t="s">
        <v>47</v>
      </c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</row>
    <row r="1972">
      <c r="A1972" s="41" t="str">
        <f t="shared" si="1"/>
        <v>Romania-Europe2007</v>
      </c>
      <c r="B1972" s="41">
        <v>0.01</v>
      </c>
      <c r="C1972" s="41">
        <v>0.015</v>
      </c>
      <c r="D1972" s="41">
        <v>76.0</v>
      </c>
      <c r="E1972" s="41">
        <v>69.0</v>
      </c>
      <c r="F1972" s="41">
        <v>0.15</v>
      </c>
      <c r="G1972" s="41">
        <v>0.701</v>
      </c>
      <c r="H1972" s="41">
        <v>0.149</v>
      </c>
      <c r="I1972" s="41">
        <v>2.0882982E7</v>
      </c>
      <c r="J1972" s="41">
        <v>0.534</v>
      </c>
      <c r="K1972" s="55" t="s">
        <v>209</v>
      </c>
      <c r="L1972" s="41" t="s">
        <v>55</v>
      </c>
      <c r="M1972" s="33" t="s">
        <v>48</v>
      </c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</row>
    <row r="1973">
      <c r="A1973" s="41" t="str">
        <f t="shared" si="1"/>
        <v>Romania-Europe2008</v>
      </c>
      <c r="B1973" s="41">
        <v>0.011</v>
      </c>
      <c r="C1973" s="41">
        <v>0.014</v>
      </c>
      <c r="D1973" s="41">
        <v>76.0</v>
      </c>
      <c r="E1973" s="41">
        <v>69.0</v>
      </c>
      <c r="F1973" s="41">
        <v>0.15</v>
      </c>
      <c r="G1973" s="41">
        <v>0.702</v>
      </c>
      <c r="H1973" s="41">
        <v>0.149</v>
      </c>
      <c r="I1973" s="41">
        <v>2.0537875E7</v>
      </c>
      <c r="J1973" s="41">
        <v>0.536</v>
      </c>
      <c r="K1973" s="55" t="s">
        <v>209</v>
      </c>
      <c r="L1973" s="41" t="s">
        <v>55</v>
      </c>
      <c r="M1973" s="33" t="s">
        <v>49</v>
      </c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</row>
    <row r="1974">
      <c r="A1974" s="41" t="str">
        <f t="shared" si="1"/>
        <v>Romania-Europe2009</v>
      </c>
      <c r="B1974" s="41">
        <v>0.011</v>
      </c>
      <c r="C1974" s="41">
        <v>0.013</v>
      </c>
      <c r="D1974" s="41">
        <v>77.0</v>
      </c>
      <c r="E1974" s="41">
        <v>70.0</v>
      </c>
      <c r="F1974" s="41">
        <v>0.15</v>
      </c>
      <c r="G1974" s="41">
        <v>0.702</v>
      </c>
      <c r="H1974" s="41">
        <v>0.148</v>
      </c>
      <c r="I1974" s="41">
        <v>2.0367487E7</v>
      </c>
      <c r="J1974" s="41">
        <v>0.537</v>
      </c>
      <c r="K1974" s="55" t="s">
        <v>209</v>
      </c>
      <c r="L1974" s="41" t="s">
        <v>55</v>
      </c>
      <c r="M1974" s="33" t="s">
        <v>50</v>
      </c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</row>
    <row r="1975">
      <c r="A1975" s="41" t="str">
        <f t="shared" si="1"/>
        <v>Romania-Europe2010</v>
      </c>
      <c r="B1975" s="41">
        <v>0.011</v>
      </c>
      <c r="C1975" s="41">
        <v>0.012</v>
      </c>
      <c r="D1975" s="41">
        <v>77.0</v>
      </c>
      <c r="E1975" s="41">
        <v>70.0</v>
      </c>
      <c r="F1975" s="41">
        <v>0.15</v>
      </c>
      <c r="G1975" s="41">
        <v>0.701</v>
      </c>
      <c r="H1975" s="41">
        <v>0.148</v>
      </c>
      <c r="I1975" s="41">
        <v>2.0246871E7</v>
      </c>
      <c r="J1975" s="41">
        <v>0.538</v>
      </c>
      <c r="K1975" s="55" t="s">
        <v>209</v>
      </c>
      <c r="L1975" s="41" t="s">
        <v>55</v>
      </c>
      <c r="M1975" s="33" t="s">
        <v>51</v>
      </c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</row>
    <row r="1976">
      <c r="A1976" s="41" t="str">
        <f t="shared" si="1"/>
        <v>Romania-Europe2011</v>
      </c>
      <c r="B1976" s="41">
        <v>0.01</v>
      </c>
      <c r="C1976" s="41">
        <v>0.012</v>
      </c>
      <c r="D1976" s="41">
        <v>78.0</v>
      </c>
      <c r="E1976" s="41">
        <v>71.0</v>
      </c>
      <c r="F1976" s="41">
        <v>0.15</v>
      </c>
      <c r="G1976" s="41">
        <v>0.701</v>
      </c>
      <c r="H1976" s="41">
        <v>0.149</v>
      </c>
      <c r="I1976" s="41">
        <v>2.0147528E7</v>
      </c>
      <c r="J1976" s="41">
        <v>0.54</v>
      </c>
      <c r="K1976" s="55" t="s">
        <v>209</v>
      </c>
      <c r="L1976" s="41" t="s">
        <v>55</v>
      </c>
      <c r="M1976" s="33" t="s">
        <v>52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</row>
    <row r="1977">
      <c r="A1977" s="41" t="str">
        <f t="shared" si="1"/>
        <v>Romania-Europe2012</v>
      </c>
      <c r="B1977" s="41">
        <v>0.01</v>
      </c>
      <c r="C1977" s="41">
        <v>0.011</v>
      </c>
      <c r="D1977" s="41">
        <v>78.0</v>
      </c>
      <c r="E1977" s="41">
        <v>71.0</v>
      </c>
      <c r="F1977" s="41">
        <v>0.15</v>
      </c>
      <c r="G1977" s="41">
        <v>0.7</v>
      </c>
      <c r="H1977" s="41">
        <v>0.15</v>
      </c>
      <c r="I1977" s="41">
        <v>2.0076727E7</v>
      </c>
      <c r="J1977" s="41">
        <v>0.541</v>
      </c>
      <c r="K1977" s="55" t="s">
        <v>209</v>
      </c>
      <c r="L1977" s="41" t="s">
        <v>55</v>
      </c>
      <c r="M1977" s="33" t="s">
        <v>53</v>
      </c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</row>
    <row r="1978">
      <c r="A1978" s="41" t="str">
        <f t="shared" si="1"/>
        <v>Russia-Europe2000</v>
      </c>
      <c r="B1978" s="41">
        <v>0.009</v>
      </c>
      <c r="C1978" s="41">
        <v>0.02</v>
      </c>
      <c r="D1978" s="41">
        <v>72.0</v>
      </c>
      <c r="E1978" s="41">
        <v>59.0</v>
      </c>
      <c r="F1978" s="41">
        <v>0.182</v>
      </c>
      <c r="G1978" s="41">
        <v>0.694</v>
      </c>
      <c r="H1978" s="41">
        <v>0.124</v>
      </c>
      <c r="I1978" s="41">
        <v>1.4659687E8</v>
      </c>
      <c r="J1978" s="41">
        <v>0.734</v>
      </c>
      <c r="K1978" s="55" t="s">
        <v>210</v>
      </c>
      <c r="L1978" s="41" t="s">
        <v>55</v>
      </c>
      <c r="M1978" s="33" t="s">
        <v>40</v>
      </c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</row>
    <row r="1979">
      <c r="A1979" s="41" t="str">
        <f t="shared" si="1"/>
        <v>Russia-Europe2001</v>
      </c>
      <c r="B1979" s="41">
        <v>0.009</v>
      </c>
      <c r="C1979" s="41">
        <v>0.019</v>
      </c>
      <c r="D1979" s="41">
        <v>72.0</v>
      </c>
      <c r="E1979" s="41">
        <v>59.0</v>
      </c>
      <c r="F1979" s="41">
        <v>0.175</v>
      </c>
      <c r="G1979" s="41">
        <v>0.698</v>
      </c>
      <c r="H1979" s="41">
        <v>0.127</v>
      </c>
      <c r="I1979" s="41">
        <v>1.45976473E8</v>
      </c>
      <c r="J1979" s="41">
        <v>0.733</v>
      </c>
      <c r="K1979" s="55" t="s">
        <v>210</v>
      </c>
      <c r="L1979" s="41" t="s">
        <v>55</v>
      </c>
      <c r="M1979" s="33" t="s">
        <v>42</v>
      </c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</row>
    <row r="1980">
      <c r="A1980" s="41" t="str">
        <f t="shared" si="1"/>
        <v>Russia-Europe2002</v>
      </c>
      <c r="B1980" s="41">
        <v>0.01</v>
      </c>
      <c r="C1980" s="41">
        <v>0.018</v>
      </c>
      <c r="D1980" s="41">
        <v>72.0</v>
      </c>
      <c r="E1980" s="41">
        <v>59.0</v>
      </c>
      <c r="F1980" s="41">
        <v>0.168</v>
      </c>
      <c r="G1980" s="41">
        <v>0.702</v>
      </c>
      <c r="H1980" s="41">
        <v>0.13</v>
      </c>
      <c r="I1980" s="41">
        <v>1.45408033E8</v>
      </c>
      <c r="J1980" s="41">
        <v>0.733</v>
      </c>
      <c r="K1980" s="55" t="s">
        <v>210</v>
      </c>
      <c r="L1980" s="41" t="s">
        <v>55</v>
      </c>
      <c r="M1980" s="33" t="s">
        <v>43</v>
      </c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</row>
    <row r="1981">
      <c r="A1981" s="41" t="str">
        <f t="shared" si="1"/>
        <v>Russia-Europe2003</v>
      </c>
      <c r="B1981" s="41">
        <v>0.01</v>
      </c>
      <c r="C1981" s="41">
        <v>0.017</v>
      </c>
      <c r="D1981" s="41">
        <v>72.0</v>
      </c>
      <c r="E1981" s="41">
        <v>59.0</v>
      </c>
      <c r="F1981" s="41">
        <v>0.162</v>
      </c>
      <c r="G1981" s="41">
        <v>0.705</v>
      </c>
      <c r="H1981" s="41">
        <v>0.134</v>
      </c>
      <c r="I1981" s="41">
        <v>1.44667468E8</v>
      </c>
      <c r="J1981" s="41">
        <v>0.734</v>
      </c>
      <c r="K1981" s="55" t="s">
        <v>210</v>
      </c>
      <c r="L1981" s="41" t="s">
        <v>55</v>
      </c>
      <c r="M1981" s="33" t="s">
        <v>44</v>
      </c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</row>
    <row r="1982">
      <c r="A1982" s="41" t="str">
        <f t="shared" si="1"/>
        <v>Russia-Europe2004</v>
      </c>
      <c r="B1982" s="41">
        <v>0.01</v>
      </c>
      <c r="C1982" s="41">
        <v>0.015</v>
      </c>
      <c r="D1982" s="41">
        <v>72.0</v>
      </c>
      <c r="E1982" s="41">
        <v>59.0</v>
      </c>
      <c r="F1982" s="41">
        <v>0.156</v>
      </c>
      <c r="G1982" s="41">
        <v>0.707</v>
      </c>
      <c r="H1982" s="41">
        <v>0.136</v>
      </c>
      <c r="I1982" s="41">
        <v>1.43821212E8</v>
      </c>
      <c r="J1982" s="41">
        <v>0.734</v>
      </c>
      <c r="K1982" s="55" t="s">
        <v>210</v>
      </c>
      <c r="L1982" s="41" t="s">
        <v>55</v>
      </c>
      <c r="M1982" s="33" t="s">
        <v>45</v>
      </c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</row>
    <row r="1983">
      <c r="A1983" s="41" t="str">
        <f t="shared" si="1"/>
        <v>Russia-Europe2005</v>
      </c>
      <c r="B1983" s="41">
        <v>0.01</v>
      </c>
      <c r="C1983" s="41">
        <v>0.014</v>
      </c>
      <c r="D1983" s="41">
        <v>72.0</v>
      </c>
      <c r="E1983" s="41">
        <v>59.0</v>
      </c>
      <c r="F1983" s="41">
        <v>0.152</v>
      </c>
      <c r="G1983" s="41">
        <v>0.71</v>
      </c>
      <c r="H1983" s="41">
        <v>0.138</v>
      </c>
      <c r="I1983" s="41">
        <v>1.43113885E8</v>
      </c>
      <c r="J1983" s="41">
        <v>0.735</v>
      </c>
      <c r="K1983" s="55" t="s">
        <v>210</v>
      </c>
      <c r="L1983" s="41" t="s">
        <v>55</v>
      </c>
      <c r="M1983" s="33" t="s">
        <v>46</v>
      </c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</row>
    <row r="1984">
      <c r="A1984" s="41" t="str">
        <f t="shared" si="1"/>
        <v>Russia-Europe2006</v>
      </c>
      <c r="B1984" s="41">
        <v>0.01</v>
      </c>
      <c r="C1984" s="41">
        <v>0.013</v>
      </c>
      <c r="D1984" s="41">
        <v>73.0</v>
      </c>
      <c r="E1984" s="41">
        <v>60.0</v>
      </c>
      <c r="F1984" s="41">
        <v>0.149</v>
      </c>
      <c r="G1984" s="41">
        <v>0.713</v>
      </c>
      <c r="H1984" s="41">
        <v>0.138</v>
      </c>
      <c r="I1984" s="41">
        <v>1.4248726E8</v>
      </c>
      <c r="J1984" s="41">
        <v>0.735</v>
      </c>
      <c r="K1984" s="55" t="s">
        <v>210</v>
      </c>
      <c r="L1984" s="41" t="s">
        <v>55</v>
      </c>
      <c r="M1984" s="33" t="s">
        <v>47</v>
      </c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</row>
    <row r="1985">
      <c r="A1985" s="41" t="str">
        <f t="shared" si="1"/>
        <v>Russia-Europe2007</v>
      </c>
      <c r="B1985" s="41">
        <v>0.011</v>
      </c>
      <c r="C1985" s="41">
        <v>0.012</v>
      </c>
      <c r="D1985" s="41">
        <v>74.0</v>
      </c>
      <c r="E1985" s="41">
        <v>61.0</v>
      </c>
      <c r="F1985" s="41">
        <v>0.147</v>
      </c>
      <c r="G1985" s="41">
        <v>0.716</v>
      </c>
      <c r="H1985" s="41">
        <v>0.137</v>
      </c>
      <c r="I1985" s="41">
        <v>1.42114903E8</v>
      </c>
      <c r="J1985" s="41">
        <v>0.736</v>
      </c>
      <c r="K1985" s="55" t="s">
        <v>210</v>
      </c>
      <c r="L1985" s="41" t="s">
        <v>55</v>
      </c>
      <c r="M1985" s="33" t="s">
        <v>48</v>
      </c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</row>
    <row r="1986">
      <c r="A1986" s="41" t="str">
        <f t="shared" si="1"/>
        <v>Russia-Europe2008</v>
      </c>
      <c r="B1986" s="41">
        <v>0.012</v>
      </c>
      <c r="C1986" s="41">
        <v>0.012</v>
      </c>
      <c r="D1986" s="41">
        <v>74.0</v>
      </c>
      <c r="E1986" s="41">
        <v>62.0</v>
      </c>
      <c r="F1986" s="41">
        <v>0.147</v>
      </c>
      <c r="G1986" s="41">
        <v>0.718</v>
      </c>
      <c r="H1986" s="41">
        <v>0.135</v>
      </c>
      <c r="I1986" s="41">
        <v>1.41956409E8</v>
      </c>
      <c r="J1986" s="41">
        <v>0.736</v>
      </c>
      <c r="K1986" s="55" t="s">
        <v>210</v>
      </c>
      <c r="L1986" s="41" t="s">
        <v>55</v>
      </c>
      <c r="M1986" s="33" t="s">
        <v>49</v>
      </c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</row>
    <row r="1987">
      <c r="A1987" s="41" t="str">
        <f t="shared" si="1"/>
        <v>Russia-Europe2009</v>
      </c>
      <c r="B1987" s="41">
        <v>0.012</v>
      </c>
      <c r="C1987" s="41">
        <v>0.011</v>
      </c>
      <c r="D1987" s="41">
        <v>75.0</v>
      </c>
      <c r="E1987" s="41">
        <v>63.0</v>
      </c>
      <c r="F1987" s="41">
        <v>0.148</v>
      </c>
      <c r="G1987" s="41">
        <v>0.72</v>
      </c>
      <c r="H1987" s="41">
        <v>0.133</v>
      </c>
      <c r="I1987" s="41">
        <v>1.41909244E8</v>
      </c>
      <c r="J1987" s="41">
        <v>0.736</v>
      </c>
      <c r="K1987" s="55" t="s">
        <v>210</v>
      </c>
      <c r="L1987" s="41" t="s">
        <v>55</v>
      </c>
      <c r="M1987" s="33" t="s">
        <v>50</v>
      </c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</row>
    <row r="1988">
      <c r="A1988" s="41" t="str">
        <f t="shared" si="1"/>
        <v>Russia-Europe2010</v>
      </c>
      <c r="B1988" s="41">
        <v>0.013</v>
      </c>
      <c r="C1988" s="41">
        <v>0.01</v>
      </c>
      <c r="D1988" s="41">
        <v>75.0</v>
      </c>
      <c r="E1988" s="41">
        <v>63.0</v>
      </c>
      <c r="F1988" s="41">
        <v>0.149</v>
      </c>
      <c r="G1988" s="41">
        <v>0.72</v>
      </c>
      <c r="H1988" s="41">
        <v>0.131</v>
      </c>
      <c r="I1988" s="41">
        <v>1.42385523E8</v>
      </c>
      <c r="J1988" s="41">
        <v>0.737</v>
      </c>
      <c r="K1988" s="55" t="s">
        <v>210</v>
      </c>
      <c r="L1988" s="41" t="s">
        <v>55</v>
      </c>
      <c r="M1988" s="33" t="s">
        <v>51</v>
      </c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</row>
    <row r="1989">
      <c r="A1989" s="41" t="str">
        <f t="shared" si="1"/>
        <v>Russia-Europe2011</v>
      </c>
      <c r="B1989" s="41">
        <v>0.013</v>
      </c>
      <c r="C1989" s="41">
        <v>0.01</v>
      </c>
      <c r="D1989" s="41">
        <v>76.0</v>
      </c>
      <c r="E1989" s="41">
        <v>64.0</v>
      </c>
      <c r="F1989" s="41">
        <v>0.151</v>
      </c>
      <c r="G1989" s="41">
        <v>0.718</v>
      </c>
      <c r="H1989" s="41">
        <v>0.13</v>
      </c>
      <c r="I1989" s="41">
        <v>1.4295646E8</v>
      </c>
      <c r="J1989" s="41">
        <v>0.737</v>
      </c>
      <c r="K1989" s="55" t="s">
        <v>210</v>
      </c>
      <c r="L1989" s="41" t="s">
        <v>55</v>
      </c>
      <c r="M1989" s="33" t="s">
        <v>52</v>
      </c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</row>
    <row r="1990">
      <c r="A1990" s="41" t="str">
        <f t="shared" si="1"/>
        <v>Russia-Europe2012</v>
      </c>
      <c r="B1990" s="41">
        <v>0.013</v>
      </c>
      <c r="C1990" s="41">
        <v>0.009</v>
      </c>
      <c r="D1990" s="41">
        <v>76.0</v>
      </c>
      <c r="E1990" s="41">
        <v>65.0</v>
      </c>
      <c r="F1990" s="41">
        <v>0.154</v>
      </c>
      <c r="G1990" s="41">
        <v>0.716</v>
      </c>
      <c r="H1990" s="41">
        <v>0.13</v>
      </c>
      <c r="I1990" s="41">
        <v>1.43178E8</v>
      </c>
      <c r="J1990" s="41">
        <v>0.738</v>
      </c>
      <c r="K1990" s="55" t="s">
        <v>210</v>
      </c>
      <c r="L1990" s="41" t="s">
        <v>55</v>
      </c>
      <c r="M1990" s="33" t="s">
        <v>53</v>
      </c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</row>
    <row r="1991">
      <c r="A1991" s="41" t="str">
        <f t="shared" si="1"/>
        <v>Rwanda-Africa2000</v>
      </c>
      <c r="B1991" s="41">
        <v>0.041</v>
      </c>
      <c r="C1991" s="41">
        <v>0.108</v>
      </c>
      <c r="D1991" s="41">
        <v>49.0</v>
      </c>
      <c r="E1991" s="41">
        <v>47.0</v>
      </c>
      <c r="F1991" s="41">
        <v>0.466</v>
      </c>
      <c r="G1991" s="41">
        <v>0.505</v>
      </c>
      <c r="H1991" s="41">
        <v>0.03</v>
      </c>
      <c r="I1991" s="41">
        <v>8395577.0</v>
      </c>
      <c r="J1991" s="41">
        <v>0.149</v>
      </c>
      <c r="K1991" s="55" t="s">
        <v>211</v>
      </c>
      <c r="L1991" s="41" t="s">
        <v>57</v>
      </c>
      <c r="M1991" s="33" t="s">
        <v>40</v>
      </c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</row>
    <row r="1992">
      <c r="A1992" s="41" t="str">
        <f t="shared" si="1"/>
        <v>Rwanda-Africa2001</v>
      </c>
      <c r="B1992" s="41">
        <v>0.04</v>
      </c>
      <c r="C1992" s="41">
        <v>0.101</v>
      </c>
      <c r="D1992" s="41">
        <v>50.0</v>
      </c>
      <c r="E1992" s="41">
        <v>48.0</v>
      </c>
      <c r="F1992" s="41">
        <v>0.464</v>
      </c>
      <c r="G1992" s="41">
        <v>0.507</v>
      </c>
      <c r="H1992" s="41">
        <v>0.029</v>
      </c>
      <c r="I1992" s="41">
        <v>8760003.0</v>
      </c>
      <c r="J1992" s="41">
        <v>0.158</v>
      </c>
      <c r="K1992" s="55" t="s">
        <v>211</v>
      </c>
      <c r="L1992" s="41" t="s">
        <v>57</v>
      </c>
      <c r="M1992" s="33" t="s">
        <v>42</v>
      </c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</row>
    <row r="1993">
      <c r="A1993" s="41" t="str">
        <f t="shared" si="1"/>
        <v>Rwanda-Africa2002</v>
      </c>
      <c r="B1993" s="41">
        <v>0.04</v>
      </c>
      <c r="C1993" s="41">
        <v>0.092</v>
      </c>
      <c r="D1993" s="41">
        <v>51.0</v>
      </c>
      <c r="E1993" s="41">
        <v>50.0</v>
      </c>
      <c r="F1993" s="41">
        <v>0.459</v>
      </c>
      <c r="G1993" s="41">
        <v>0.513</v>
      </c>
      <c r="H1993" s="41">
        <v>0.029</v>
      </c>
      <c r="I1993" s="41">
        <v>8987523.0</v>
      </c>
      <c r="J1993" s="41">
        <v>0.168</v>
      </c>
      <c r="K1993" s="55" t="s">
        <v>211</v>
      </c>
      <c r="L1993" s="41" t="s">
        <v>57</v>
      </c>
      <c r="M1993" s="33" t="s">
        <v>43</v>
      </c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</row>
    <row r="1994">
      <c r="A1994" s="41" t="str">
        <f t="shared" si="1"/>
        <v>Rwanda-Africa2003</v>
      </c>
      <c r="B1994" s="41">
        <v>0.039</v>
      </c>
      <c r="C1994" s="41">
        <v>0.083</v>
      </c>
      <c r="D1994" s="41">
        <v>53.0</v>
      </c>
      <c r="E1994" s="41">
        <v>51.0</v>
      </c>
      <c r="F1994" s="41">
        <v>0.452</v>
      </c>
      <c r="G1994" s="41">
        <v>0.521</v>
      </c>
      <c r="H1994" s="41">
        <v>0.027</v>
      </c>
      <c r="I1994" s="41">
        <v>9126167.0</v>
      </c>
      <c r="J1994" s="41">
        <v>0.176</v>
      </c>
      <c r="K1994" s="55" t="s">
        <v>211</v>
      </c>
      <c r="L1994" s="41" t="s">
        <v>57</v>
      </c>
      <c r="M1994" s="33" t="s">
        <v>44</v>
      </c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</row>
    <row r="1995">
      <c r="A1995" s="41" t="str">
        <f t="shared" si="1"/>
        <v>Rwanda-Africa2004</v>
      </c>
      <c r="B1995" s="41">
        <v>0.039</v>
      </c>
      <c r="C1995" s="41">
        <v>0.075</v>
      </c>
      <c r="D1995" s="41">
        <v>55.0</v>
      </c>
      <c r="E1995" s="41">
        <v>52.0</v>
      </c>
      <c r="F1995" s="41">
        <v>0.446</v>
      </c>
      <c r="G1995" s="41">
        <v>0.528</v>
      </c>
      <c r="H1995" s="41">
        <v>0.026</v>
      </c>
      <c r="I1995" s="41">
        <v>9254379.0</v>
      </c>
      <c r="J1995" s="41">
        <v>0.184</v>
      </c>
      <c r="K1995" s="55" t="s">
        <v>211</v>
      </c>
      <c r="L1995" s="41" t="s">
        <v>57</v>
      </c>
      <c r="M1995" s="33" t="s">
        <v>45</v>
      </c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</row>
    <row r="1996">
      <c r="A1996" s="41" t="str">
        <f t="shared" si="1"/>
        <v>Rwanda-Africa2005</v>
      </c>
      <c r="B1996" s="41">
        <v>0.038</v>
      </c>
      <c r="C1996" s="41">
        <v>0.067</v>
      </c>
      <c r="D1996" s="41">
        <v>56.0</v>
      </c>
      <c r="E1996" s="41">
        <v>54.0</v>
      </c>
      <c r="F1996" s="41">
        <v>0.442</v>
      </c>
      <c r="G1996" s="41">
        <v>0.532</v>
      </c>
      <c r="H1996" s="41">
        <v>0.025</v>
      </c>
      <c r="I1996" s="41">
        <v>9429457.0</v>
      </c>
      <c r="J1996" s="41">
        <v>0.193</v>
      </c>
      <c r="K1996" s="55" t="s">
        <v>211</v>
      </c>
      <c r="L1996" s="41" t="s">
        <v>57</v>
      </c>
      <c r="M1996" s="33" t="s">
        <v>46</v>
      </c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</row>
    <row r="1997">
      <c r="A1997" s="41" t="str">
        <f t="shared" si="1"/>
        <v>Rwanda-Africa2006</v>
      </c>
      <c r="B1997" s="41">
        <v>0.038</v>
      </c>
      <c r="C1997" s="41">
        <v>0.061</v>
      </c>
      <c r="D1997" s="41">
        <v>58.0</v>
      </c>
      <c r="E1997" s="41">
        <v>56.0</v>
      </c>
      <c r="F1997" s="41">
        <v>0.442</v>
      </c>
      <c r="G1997" s="41">
        <v>0.533</v>
      </c>
      <c r="H1997" s="41">
        <v>0.024</v>
      </c>
      <c r="I1997" s="41">
        <v>9660946.0</v>
      </c>
      <c r="J1997" s="41">
        <v>0.202</v>
      </c>
      <c r="K1997" s="55" t="s">
        <v>211</v>
      </c>
      <c r="L1997" s="41" t="s">
        <v>57</v>
      </c>
      <c r="M1997" s="33" t="s">
        <v>47</v>
      </c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</row>
    <row r="1998">
      <c r="A1998" s="41" t="str">
        <f t="shared" si="1"/>
        <v>Rwanda-Africa2007</v>
      </c>
      <c r="B1998" s="41">
        <v>0.038</v>
      </c>
      <c r="C1998" s="41">
        <v>0.055</v>
      </c>
      <c r="D1998" s="41">
        <v>60.0</v>
      </c>
      <c r="E1998" s="41">
        <v>57.0</v>
      </c>
      <c r="F1998" s="41">
        <v>0.445</v>
      </c>
      <c r="G1998" s="41">
        <v>0.532</v>
      </c>
      <c r="H1998" s="41">
        <v>0.024</v>
      </c>
      <c r="I1998" s="41">
        <v>9928143.0</v>
      </c>
      <c r="J1998" s="41">
        <v>0.211</v>
      </c>
      <c r="K1998" s="55" t="s">
        <v>211</v>
      </c>
      <c r="L1998" s="41" t="s">
        <v>57</v>
      </c>
      <c r="M1998" s="33" t="s">
        <v>48</v>
      </c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</row>
    <row r="1999">
      <c r="A1999" s="41" t="str">
        <f t="shared" si="1"/>
        <v>Rwanda-Africa2008</v>
      </c>
      <c r="B1999" s="41">
        <v>0.038</v>
      </c>
      <c r="C1999" s="41">
        <v>0.05</v>
      </c>
      <c r="D1999" s="41">
        <v>61.0</v>
      </c>
      <c r="E1999" s="41">
        <v>59.0</v>
      </c>
      <c r="F1999" s="41">
        <v>0.447</v>
      </c>
      <c r="G1999" s="41">
        <v>0.53</v>
      </c>
      <c r="H1999" s="41">
        <v>0.023</v>
      </c>
      <c r="I1999" s="41">
        <v>1.0222961E7</v>
      </c>
      <c r="J1999" s="41">
        <v>0.22</v>
      </c>
      <c r="K1999" s="55" t="s">
        <v>211</v>
      </c>
      <c r="L1999" s="41" t="s">
        <v>57</v>
      </c>
      <c r="M1999" s="33" t="s">
        <v>49</v>
      </c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</row>
    <row r="2000">
      <c r="A2000" s="41" t="str">
        <f t="shared" si="1"/>
        <v>Rwanda-Africa2009</v>
      </c>
      <c r="B2000" s="41">
        <v>0.037</v>
      </c>
      <c r="C2000" s="41">
        <v>0.047</v>
      </c>
      <c r="D2000" s="41">
        <v>63.0</v>
      </c>
      <c r="E2000" s="41">
        <v>60.0</v>
      </c>
      <c r="F2000" s="41">
        <v>0.448</v>
      </c>
      <c r="G2000" s="41">
        <v>0.529</v>
      </c>
      <c r="H2000" s="41">
        <v>0.023</v>
      </c>
      <c r="I2000" s="41">
        <v>1.0529668E7</v>
      </c>
      <c r="J2000" s="41">
        <v>0.23</v>
      </c>
      <c r="K2000" s="55" t="s">
        <v>211</v>
      </c>
      <c r="L2000" s="41" t="s">
        <v>57</v>
      </c>
      <c r="M2000" s="33" t="s">
        <v>50</v>
      </c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</row>
    <row r="2001">
      <c r="A2001" s="41" t="str">
        <f t="shared" si="1"/>
        <v>Rwanda-Africa2010</v>
      </c>
      <c r="B2001" s="41">
        <v>0.037</v>
      </c>
      <c r="C2001" s="41">
        <v>0.044</v>
      </c>
      <c r="D2001" s="41">
        <v>64.0</v>
      </c>
      <c r="E2001" s="41">
        <v>61.0</v>
      </c>
      <c r="F2001" s="41">
        <v>0.447</v>
      </c>
      <c r="G2001" s="41">
        <v>0.53</v>
      </c>
      <c r="H2001" s="41">
        <v>0.023</v>
      </c>
      <c r="I2001" s="41">
        <v>1.0836732E7</v>
      </c>
      <c r="J2001" s="41">
        <v>0.24</v>
      </c>
      <c r="K2001" s="55" t="s">
        <v>211</v>
      </c>
      <c r="L2001" s="41" t="s">
        <v>57</v>
      </c>
      <c r="M2001" s="33" t="s">
        <v>51</v>
      </c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</row>
    <row r="2002">
      <c r="A2002" s="41" t="str">
        <f t="shared" si="1"/>
        <v>Rwanda-Africa2011</v>
      </c>
      <c r="B2002" s="41">
        <v>0.036</v>
      </c>
      <c r="C2002" s="41">
        <v>0.041</v>
      </c>
      <c r="D2002" s="41">
        <v>65.0</v>
      </c>
      <c r="E2002" s="41">
        <v>61.0</v>
      </c>
      <c r="F2002" s="41">
        <v>0.442</v>
      </c>
      <c r="G2002" s="41">
        <v>0.535</v>
      </c>
      <c r="H2002" s="41">
        <v>0.023</v>
      </c>
      <c r="I2002" s="41">
        <v>1.1144315E7</v>
      </c>
      <c r="J2002" s="41">
        <v>0.249</v>
      </c>
      <c r="K2002" s="55" t="s">
        <v>211</v>
      </c>
      <c r="L2002" s="41" t="s">
        <v>57</v>
      </c>
      <c r="M2002" s="33" t="s">
        <v>52</v>
      </c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</row>
    <row r="2003">
      <c r="A2003" s="41" t="str">
        <f t="shared" si="1"/>
        <v>Rwanda-Africa2012</v>
      </c>
      <c r="B2003" s="41">
        <v>0.036</v>
      </c>
      <c r="C2003" s="41">
        <v>0.039</v>
      </c>
      <c r="D2003" s="41">
        <v>65.0</v>
      </c>
      <c r="E2003" s="41">
        <v>62.0</v>
      </c>
      <c r="F2003" s="41">
        <v>0.436</v>
      </c>
      <c r="G2003" s="41">
        <v>0.541</v>
      </c>
      <c r="H2003" s="41">
        <v>0.023</v>
      </c>
      <c r="I2003" s="41">
        <v>1.1457801E7</v>
      </c>
      <c r="J2003" s="41">
        <v>0.259</v>
      </c>
      <c r="K2003" s="55" t="s">
        <v>211</v>
      </c>
      <c r="L2003" s="41" t="s">
        <v>57</v>
      </c>
      <c r="M2003" s="33" t="s">
        <v>53</v>
      </c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</row>
    <row r="2004">
      <c r="A2004" s="41" t="str">
        <f t="shared" si="1"/>
        <v>Samoa-Oceania2000</v>
      </c>
      <c r="B2004" s="41">
        <v>0.031</v>
      </c>
      <c r="C2004" s="41">
        <v>0.019</v>
      </c>
      <c r="D2004" s="41">
        <v>73.0</v>
      </c>
      <c r="E2004" s="41">
        <v>66.0</v>
      </c>
      <c r="F2004" s="41">
        <v>0.407</v>
      </c>
      <c r="G2004" s="41">
        <v>0.548</v>
      </c>
      <c r="H2004" s="41">
        <v>0.045</v>
      </c>
      <c r="I2004" s="41">
        <v>174614.0</v>
      </c>
      <c r="J2004" s="41">
        <v>0.22</v>
      </c>
      <c r="K2004" s="55" t="s">
        <v>212</v>
      </c>
      <c r="L2004" s="41" t="s">
        <v>59</v>
      </c>
      <c r="M2004" s="33" t="s">
        <v>40</v>
      </c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</row>
    <row r="2005">
      <c r="A2005" s="41" t="str">
        <f t="shared" si="1"/>
        <v>Samoa-Oceania2001</v>
      </c>
      <c r="B2005" s="41">
        <v>0.03</v>
      </c>
      <c r="C2005" s="41">
        <v>0.018</v>
      </c>
      <c r="D2005" s="41">
        <v>73.0</v>
      </c>
      <c r="E2005" s="41">
        <v>67.0</v>
      </c>
      <c r="F2005" s="41">
        <v>0.406</v>
      </c>
      <c r="G2005" s="41">
        <v>0.549</v>
      </c>
      <c r="H2005" s="41">
        <v>0.045</v>
      </c>
      <c r="I2005" s="41">
        <v>175567.0</v>
      </c>
      <c r="J2005" s="41">
        <v>0.221</v>
      </c>
      <c r="K2005" s="55" t="s">
        <v>212</v>
      </c>
      <c r="L2005" s="41" t="s">
        <v>59</v>
      </c>
      <c r="M2005" s="33" t="s">
        <v>42</v>
      </c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</row>
    <row r="2006">
      <c r="A2006" s="41" t="str">
        <f t="shared" si="1"/>
        <v>Samoa-Oceania2002</v>
      </c>
      <c r="B2006" s="41">
        <v>0.03</v>
      </c>
      <c r="C2006" s="41">
        <v>0.018</v>
      </c>
      <c r="D2006" s="41">
        <v>73.0</v>
      </c>
      <c r="E2006" s="41">
        <v>67.0</v>
      </c>
      <c r="F2006" s="41">
        <v>0.404</v>
      </c>
      <c r="G2006" s="41">
        <v>0.55</v>
      </c>
      <c r="H2006" s="41">
        <v>0.046</v>
      </c>
      <c r="I2006" s="41">
        <v>176592.0</v>
      </c>
      <c r="J2006" s="41">
        <v>0.219</v>
      </c>
      <c r="K2006" s="55" t="s">
        <v>212</v>
      </c>
      <c r="L2006" s="41" t="s">
        <v>59</v>
      </c>
      <c r="M2006" s="33" t="s">
        <v>43</v>
      </c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</row>
    <row r="2007">
      <c r="A2007" s="41" t="str">
        <f t="shared" si="1"/>
        <v>Samoa-Oceania2003</v>
      </c>
      <c r="B2007" s="41">
        <v>0.03</v>
      </c>
      <c r="C2007" s="41">
        <v>0.017</v>
      </c>
      <c r="D2007" s="41">
        <v>74.0</v>
      </c>
      <c r="E2007" s="41">
        <v>67.0</v>
      </c>
      <c r="F2007" s="41">
        <v>0.401</v>
      </c>
      <c r="G2007" s="41">
        <v>0.552</v>
      </c>
      <c r="H2007" s="41">
        <v>0.047</v>
      </c>
      <c r="I2007" s="41">
        <v>177677.0</v>
      </c>
      <c r="J2007" s="41">
        <v>0.217</v>
      </c>
      <c r="K2007" s="55" t="s">
        <v>212</v>
      </c>
      <c r="L2007" s="41" t="s">
        <v>59</v>
      </c>
      <c r="M2007" s="33" t="s">
        <v>44</v>
      </c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</row>
    <row r="2008">
      <c r="A2008" s="41" t="str">
        <f t="shared" si="1"/>
        <v>Samoa-Oceania2004</v>
      </c>
      <c r="B2008" s="41">
        <v>0.03</v>
      </c>
      <c r="C2008" s="41">
        <v>0.017</v>
      </c>
      <c r="D2008" s="41">
        <v>74.0</v>
      </c>
      <c r="E2008" s="41">
        <v>68.0</v>
      </c>
      <c r="F2008" s="41">
        <v>0.398</v>
      </c>
      <c r="G2008" s="41">
        <v>0.554</v>
      </c>
      <c r="H2008" s="41">
        <v>0.048</v>
      </c>
      <c r="I2008" s="41">
        <v>178794.0</v>
      </c>
      <c r="J2008" s="41">
        <v>0.215</v>
      </c>
      <c r="K2008" s="55" t="s">
        <v>212</v>
      </c>
      <c r="L2008" s="41" t="s">
        <v>59</v>
      </c>
      <c r="M2008" s="33" t="s">
        <v>45</v>
      </c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</row>
    <row r="2009">
      <c r="A2009" s="41" t="str">
        <f t="shared" si="1"/>
        <v>Samoa-Oceania2005</v>
      </c>
      <c r="B2009" s="41">
        <v>0.029</v>
      </c>
      <c r="C2009" s="41">
        <v>0.017</v>
      </c>
      <c r="D2009" s="41">
        <v>74.0</v>
      </c>
      <c r="E2009" s="41">
        <v>68.0</v>
      </c>
      <c r="F2009" s="41">
        <v>0.396</v>
      </c>
      <c r="G2009" s="41">
        <v>0.556</v>
      </c>
      <c r="H2009" s="41">
        <v>0.048</v>
      </c>
      <c r="I2009" s="41">
        <v>179928.0</v>
      </c>
      <c r="J2009" s="41">
        <v>0.212</v>
      </c>
      <c r="K2009" s="55" t="s">
        <v>212</v>
      </c>
      <c r="L2009" s="41" t="s">
        <v>59</v>
      </c>
      <c r="M2009" s="33" t="s">
        <v>46</v>
      </c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</row>
    <row r="2010">
      <c r="A2010" s="41" t="str">
        <f t="shared" si="1"/>
        <v>Samoa-Oceania2006</v>
      </c>
      <c r="B2010" s="41">
        <v>0.029</v>
      </c>
      <c r="C2010" s="41">
        <v>0.016</v>
      </c>
      <c r="D2010" s="41">
        <v>75.0</v>
      </c>
      <c r="E2010" s="41">
        <v>68.0</v>
      </c>
      <c r="F2010" s="41">
        <v>0.393</v>
      </c>
      <c r="G2010" s="41">
        <v>0.558</v>
      </c>
      <c r="H2010" s="41">
        <v>0.049</v>
      </c>
      <c r="I2010" s="41">
        <v>181073.0</v>
      </c>
      <c r="J2010" s="41">
        <v>0.21</v>
      </c>
      <c r="K2010" s="55" t="s">
        <v>212</v>
      </c>
      <c r="L2010" s="41" t="s">
        <v>59</v>
      </c>
      <c r="M2010" s="33" t="s">
        <v>47</v>
      </c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</row>
    <row r="2011">
      <c r="A2011" s="41" t="str">
        <f t="shared" si="1"/>
        <v>Samoa-Oceania2007</v>
      </c>
      <c r="B2011" s="41">
        <v>0.029</v>
      </c>
      <c r="C2011" s="41">
        <v>0.016</v>
      </c>
      <c r="D2011" s="41">
        <v>75.0</v>
      </c>
      <c r="E2011" s="41">
        <v>68.0</v>
      </c>
      <c r="F2011" s="41">
        <v>0.39</v>
      </c>
      <c r="G2011" s="41">
        <v>0.56</v>
      </c>
      <c r="H2011" s="41">
        <v>0.049</v>
      </c>
      <c r="I2011" s="41">
        <v>182240.0</v>
      </c>
      <c r="J2011" s="41">
        <v>0.208</v>
      </c>
      <c r="K2011" s="55" t="s">
        <v>212</v>
      </c>
      <c r="L2011" s="41" t="s">
        <v>59</v>
      </c>
      <c r="M2011" s="33" t="s">
        <v>48</v>
      </c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</row>
    <row r="2012">
      <c r="A2012" s="41" t="str">
        <f t="shared" si="1"/>
        <v>Samoa-Oceania2008</v>
      </c>
      <c r="B2012" s="41">
        <v>0.029</v>
      </c>
      <c r="C2012" s="41">
        <v>0.016</v>
      </c>
      <c r="D2012" s="41">
        <v>75.0</v>
      </c>
      <c r="E2012" s="41">
        <v>69.0</v>
      </c>
      <c r="F2012" s="41">
        <v>0.388</v>
      </c>
      <c r="G2012" s="41">
        <v>0.563</v>
      </c>
      <c r="H2012" s="41">
        <v>0.05</v>
      </c>
      <c r="I2012" s="41">
        <v>183444.0</v>
      </c>
      <c r="J2012" s="41">
        <v>0.205</v>
      </c>
      <c r="K2012" s="55" t="s">
        <v>212</v>
      </c>
      <c r="L2012" s="41" t="s">
        <v>59</v>
      </c>
      <c r="M2012" s="33" t="s">
        <v>49</v>
      </c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</row>
    <row r="2013">
      <c r="A2013" s="41" t="str">
        <f t="shared" si="1"/>
        <v>Samoa-Oceania2009</v>
      </c>
      <c r="B2013" s="41">
        <v>0.028</v>
      </c>
      <c r="C2013" s="41">
        <v>0.016</v>
      </c>
      <c r="D2013" s="41">
        <v>75.0</v>
      </c>
      <c r="E2013" s="41">
        <v>69.0</v>
      </c>
      <c r="F2013" s="41">
        <v>0.385</v>
      </c>
      <c r="G2013" s="41">
        <v>0.565</v>
      </c>
      <c r="H2013" s="41">
        <v>0.05</v>
      </c>
      <c r="I2013" s="41">
        <v>184704.0</v>
      </c>
      <c r="J2013" s="41">
        <v>0.203</v>
      </c>
      <c r="K2013" s="55" t="s">
        <v>212</v>
      </c>
      <c r="L2013" s="41" t="s">
        <v>59</v>
      </c>
      <c r="M2013" s="33" t="s">
        <v>50</v>
      </c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</row>
    <row r="2014">
      <c r="A2014" s="41" t="str">
        <f t="shared" si="1"/>
        <v>Samoa-Oceania2010</v>
      </c>
      <c r="B2014" s="41">
        <v>0.028</v>
      </c>
      <c r="C2014" s="41">
        <v>0.016</v>
      </c>
      <c r="D2014" s="41">
        <v>76.0</v>
      </c>
      <c r="E2014" s="41">
        <v>69.0</v>
      </c>
      <c r="F2014" s="41">
        <v>0.383</v>
      </c>
      <c r="G2014" s="41">
        <v>0.567</v>
      </c>
      <c r="H2014" s="41">
        <v>0.051</v>
      </c>
      <c r="I2014" s="41">
        <v>186029.0</v>
      </c>
      <c r="J2014" s="41">
        <v>0.201</v>
      </c>
      <c r="K2014" s="55" t="s">
        <v>212</v>
      </c>
      <c r="L2014" s="41" t="s">
        <v>59</v>
      </c>
      <c r="M2014" s="33" t="s">
        <v>51</v>
      </c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</row>
    <row r="2015">
      <c r="A2015" s="41" t="str">
        <f t="shared" si="1"/>
        <v>Samoa-Oceania2011</v>
      </c>
      <c r="B2015" s="41">
        <v>0.027</v>
      </c>
      <c r="C2015" s="41">
        <v>0.016</v>
      </c>
      <c r="D2015" s="41">
        <v>76.0</v>
      </c>
      <c r="E2015" s="41">
        <v>70.0</v>
      </c>
      <c r="F2015" s="41">
        <v>0.381</v>
      </c>
      <c r="G2015" s="41">
        <v>0.569</v>
      </c>
      <c r="H2015" s="41">
        <v>0.051</v>
      </c>
      <c r="I2015" s="41">
        <v>187429.0</v>
      </c>
      <c r="J2015" s="41">
        <v>0.199</v>
      </c>
      <c r="K2015" s="55" t="s">
        <v>212</v>
      </c>
      <c r="L2015" s="41" t="s">
        <v>59</v>
      </c>
      <c r="M2015" s="33" t="s">
        <v>52</v>
      </c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</row>
    <row r="2016">
      <c r="A2016" s="41" t="str">
        <f t="shared" si="1"/>
        <v>Samoa-Oceania2012</v>
      </c>
      <c r="B2016" s="41">
        <v>0.027</v>
      </c>
      <c r="C2016" s="41">
        <v>0.016</v>
      </c>
      <c r="D2016" s="41">
        <v>76.0</v>
      </c>
      <c r="E2016" s="41">
        <v>70.0</v>
      </c>
      <c r="F2016" s="41">
        <v>0.379</v>
      </c>
      <c r="G2016" s="41">
        <v>0.57</v>
      </c>
      <c r="H2016" s="41">
        <v>0.051</v>
      </c>
      <c r="I2016" s="41">
        <v>188889.0</v>
      </c>
      <c r="J2016" s="41">
        <v>0.196</v>
      </c>
      <c r="K2016" s="55" t="s">
        <v>212</v>
      </c>
      <c r="L2016" s="41" t="s">
        <v>59</v>
      </c>
      <c r="M2016" s="33" t="s">
        <v>53</v>
      </c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</row>
    <row r="2017">
      <c r="A2017" s="41" t="str">
        <f t="shared" si="1"/>
        <v>San Marino-Europe2000</v>
      </c>
      <c r="B2017" s="65">
        <v>0.0227639968895803</v>
      </c>
      <c r="C2017" s="41">
        <v>0.005</v>
      </c>
      <c r="D2017" s="41">
        <v>84.0</v>
      </c>
      <c r="E2017" s="41">
        <v>77.0</v>
      </c>
      <c r="F2017" s="41">
        <v>0.0303</v>
      </c>
      <c r="G2017" s="41">
        <v>0.623</v>
      </c>
      <c r="H2017" s="41">
        <v>0.073</v>
      </c>
      <c r="I2017" s="41">
        <v>26969.0</v>
      </c>
      <c r="J2017" s="41">
        <v>0.934</v>
      </c>
      <c r="K2017" s="55" t="s">
        <v>213</v>
      </c>
      <c r="L2017" s="41" t="s">
        <v>55</v>
      </c>
      <c r="M2017" s="33" t="s">
        <v>40</v>
      </c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</row>
    <row r="2018">
      <c r="A2018" s="41" t="str">
        <f t="shared" si="1"/>
        <v>San Marino-Europe2001</v>
      </c>
      <c r="B2018" s="65">
        <v>0.0227639968895803</v>
      </c>
      <c r="C2018" s="41">
        <v>0.005</v>
      </c>
      <c r="D2018" s="41">
        <v>84.0</v>
      </c>
      <c r="E2018" s="41">
        <v>78.0</v>
      </c>
      <c r="F2018" s="41">
        <v>0.0303</v>
      </c>
      <c r="G2018" s="41">
        <v>0.623</v>
      </c>
      <c r="H2018" s="41">
        <v>0.073</v>
      </c>
      <c r="I2018" s="41">
        <v>27467.0</v>
      </c>
      <c r="J2018" s="41">
        <v>0.938</v>
      </c>
      <c r="K2018" s="55" t="s">
        <v>213</v>
      </c>
      <c r="L2018" s="41" t="s">
        <v>55</v>
      </c>
      <c r="M2018" s="33" t="s">
        <v>42</v>
      </c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</row>
    <row r="2019">
      <c r="A2019" s="41" t="str">
        <f t="shared" si="1"/>
        <v>San Marino-Europe2002</v>
      </c>
      <c r="B2019" s="65">
        <v>0.0227639968895803</v>
      </c>
      <c r="C2019" s="41">
        <v>0.004</v>
      </c>
      <c r="D2019" s="41">
        <v>85.0</v>
      </c>
      <c r="E2019" s="41">
        <v>78.0</v>
      </c>
      <c r="F2019" s="41">
        <v>0.0303</v>
      </c>
      <c r="G2019" s="41">
        <v>0.623</v>
      </c>
      <c r="H2019" s="41">
        <v>0.073</v>
      </c>
      <c r="I2019" s="41">
        <v>28064.0</v>
      </c>
      <c r="J2019" s="41">
        <v>0.939</v>
      </c>
      <c r="K2019" s="55" t="s">
        <v>213</v>
      </c>
      <c r="L2019" s="41" t="s">
        <v>55</v>
      </c>
      <c r="M2019" s="33" t="s">
        <v>43</v>
      </c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</row>
    <row r="2020">
      <c r="A2020" s="41" t="str">
        <f t="shared" si="1"/>
        <v>San Marino-Europe2003</v>
      </c>
      <c r="B2020" s="65">
        <v>0.0227639968895803</v>
      </c>
      <c r="C2020" s="41">
        <v>0.004</v>
      </c>
      <c r="D2020" s="41">
        <v>85.0</v>
      </c>
      <c r="E2020" s="41">
        <v>78.0</v>
      </c>
      <c r="F2020" s="41">
        <v>0.0303</v>
      </c>
      <c r="G2020" s="41">
        <v>0.623</v>
      </c>
      <c r="H2020" s="41">
        <v>0.073</v>
      </c>
      <c r="I2020" s="41">
        <v>28700.0</v>
      </c>
      <c r="J2020" s="41">
        <v>0.94</v>
      </c>
      <c r="K2020" s="55" t="s">
        <v>213</v>
      </c>
      <c r="L2020" s="41" t="s">
        <v>55</v>
      </c>
      <c r="M2020" s="33" t="s">
        <v>44</v>
      </c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</row>
    <row r="2021">
      <c r="A2021" s="41" t="str">
        <f t="shared" si="1"/>
        <v>San Marino-Europe2004</v>
      </c>
      <c r="B2021" s="41">
        <v>0.01</v>
      </c>
      <c r="C2021" s="41">
        <v>0.004</v>
      </c>
      <c r="D2021" s="41">
        <v>85.0</v>
      </c>
      <c r="E2021" s="41">
        <v>79.0</v>
      </c>
      <c r="F2021" s="41">
        <v>0.0303</v>
      </c>
      <c r="G2021" s="41">
        <v>0.623</v>
      </c>
      <c r="H2021" s="41">
        <v>0.073</v>
      </c>
      <c r="I2021" s="41">
        <v>29290.0</v>
      </c>
      <c r="J2021" s="41">
        <v>0.94</v>
      </c>
      <c r="K2021" s="55" t="s">
        <v>213</v>
      </c>
      <c r="L2021" s="41" t="s">
        <v>55</v>
      </c>
      <c r="M2021" s="33" t="s">
        <v>45</v>
      </c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</row>
    <row r="2022">
      <c r="A2022" s="41" t="str">
        <f t="shared" si="1"/>
        <v>San Marino-Europe2005</v>
      </c>
      <c r="B2022" s="41">
        <v>0.01</v>
      </c>
      <c r="C2022" s="41">
        <v>0.004</v>
      </c>
      <c r="D2022" s="41">
        <v>85.0</v>
      </c>
      <c r="E2022" s="41">
        <v>79.0</v>
      </c>
      <c r="F2022" s="41">
        <v>0.0303</v>
      </c>
      <c r="G2022" s="41">
        <v>0.623</v>
      </c>
      <c r="H2022" s="41">
        <v>0.073</v>
      </c>
      <c r="I2022" s="41">
        <v>29775.0</v>
      </c>
      <c r="J2022" s="41">
        <v>0.94</v>
      </c>
      <c r="K2022" s="55" t="s">
        <v>213</v>
      </c>
      <c r="L2022" s="41" t="s">
        <v>55</v>
      </c>
      <c r="M2022" s="33" t="s">
        <v>46</v>
      </c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</row>
    <row r="2023">
      <c r="A2023" s="41" t="str">
        <f t="shared" si="1"/>
        <v>San Marino-Europe2006</v>
      </c>
      <c r="B2023" s="41">
        <v>0.01</v>
      </c>
      <c r="C2023" s="41">
        <v>0.004</v>
      </c>
      <c r="D2023" s="41">
        <v>85.0</v>
      </c>
      <c r="E2023" s="41">
        <v>79.0</v>
      </c>
      <c r="F2023" s="41">
        <v>0.0303</v>
      </c>
      <c r="G2023" s="41">
        <v>0.623</v>
      </c>
      <c r="H2023" s="41">
        <v>0.073</v>
      </c>
      <c r="I2023" s="41">
        <v>30130.0</v>
      </c>
      <c r="J2023" s="41">
        <v>0.94</v>
      </c>
      <c r="K2023" s="55" t="s">
        <v>213</v>
      </c>
      <c r="L2023" s="41" t="s">
        <v>55</v>
      </c>
      <c r="M2023" s="33" t="s">
        <v>47</v>
      </c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</row>
    <row r="2024">
      <c r="A2024" s="41" t="str">
        <f t="shared" si="1"/>
        <v>San Marino-Europe2007</v>
      </c>
      <c r="B2024" s="41">
        <v>0.009</v>
      </c>
      <c r="C2024" s="41">
        <v>0.003</v>
      </c>
      <c r="D2024" s="41">
        <v>85.0</v>
      </c>
      <c r="E2024" s="41">
        <v>80.0</v>
      </c>
      <c r="F2024" s="41">
        <v>0.0303</v>
      </c>
      <c r="G2024" s="41">
        <v>0.623</v>
      </c>
      <c r="H2024" s="41">
        <v>0.073</v>
      </c>
      <c r="I2024" s="41">
        <v>30377.0</v>
      </c>
      <c r="J2024" s="41">
        <v>0.94</v>
      </c>
      <c r="K2024" s="55" t="s">
        <v>213</v>
      </c>
      <c r="L2024" s="41" t="s">
        <v>55</v>
      </c>
      <c r="M2024" s="33" t="s">
        <v>48</v>
      </c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</row>
    <row r="2025">
      <c r="A2025" s="41" t="str">
        <f t="shared" si="1"/>
        <v>San Marino-Europe2008</v>
      </c>
      <c r="B2025" s="41">
        <v>0.011</v>
      </c>
      <c r="C2025" s="41">
        <v>0.003</v>
      </c>
      <c r="D2025" s="41">
        <v>86.0</v>
      </c>
      <c r="E2025" s="41">
        <v>80.0</v>
      </c>
      <c r="F2025" s="41">
        <v>0.0303</v>
      </c>
      <c r="G2025" s="41">
        <v>0.623</v>
      </c>
      <c r="H2025" s="41">
        <v>0.073</v>
      </c>
      <c r="I2025" s="41">
        <v>30549.0</v>
      </c>
      <c r="J2025" s="41">
        <v>0.941</v>
      </c>
      <c r="K2025" s="55" t="s">
        <v>213</v>
      </c>
      <c r="L2025" s="41" t="s">
        <v>55</v>
      </c>
      <c r="M2025" s="33" t="s">
        <v>49</v>
      </c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</row>
    <row r="2026">
      <c r="A2026" s="41" t="str">
        <f t="shared" si="1"/>
        <v>San Marino-Europe2009</v>
      </c>
      <c r="B2026" s="41">
        <v>0.011</v>
      </c>
      <c r="C2026" s="41">
        <v>0.003</v>
      </c>
      <c r="D2026" s="41">
        <v>86.0</v>
      </c>
      <c r="E2026" s="41">
        <v>80.0</v>
      </c>
      <c r="F2026" s="41">
        <v>0.0303</v>
      </c>
      <c r="G2026" s="41">
        <v>0.623</v>
      </c>
      <c r="H2026" s="41">
        <v>0.073</v>
      </c>
      <c r="I2026" s="41">
        <v>30698.0</v>
      </c>
      <c r="J2026" s="41">
        <v>0.941</v>
      </c>
      <c r="K2026" s="55" t="s">
        <v>213</v>
      </c>
      <c r="L2026" s="41" t="s">
        <v>55</v>
      </c>
      <c r="M2026" s="33" t="s">
        <v>50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</row>
    <row r="2027">
      <c r="A2027" s="41" t="str">
        <f t="shared" si="1"/>
        <v>San Marino-Europe2010</v>
      </c>
      <c r="B2027" s="41">
        <v>0.011</v>
      </c>
      <c r="C2027" s="41">
        <v>0.003</v>
      </c>
      <c r="D2027" s="41">
        <v>86.0</v>
      </c>
      <c r="E2027" s="41">
        <v>80.0</v>
      </c>
      <c r="F2027" s="41">
        <v>0.0303</v>
      </c>
      <c r="G2027" s="41">
        <v>0.623</v>
      </c>
      <c r="H2027" s="41">
        <v>0.073</v>
      </c>
      <c r="I2027" s="41">
        <v>30861.0</v>
      </c>
      <c r="J2027" s="41">
        <v>0.941</v>
      </c>
      <c r="K2027" s="55" t="s">
        <v>213</v>
      </c>
      <c r="L2027" s="41" t="s">
        <v>55</v>
      </c>
      <c r="M2027" s="33" t="s">
        <v>51</v>
      </c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</row>
    <row r="2028">
      <c r="A2028" s="41" t="str">
        <f t="shared" si="1"/>
        <v>San Marino-Europe2011</v>
      </c>
      <c r="B2028" s="41">
        <v>0.01</v>
      </c>
      <c r="C2028" s="41">
        <v>0.003</v>
      </c>
      <c r="D2028" s="41">
        <v>86.0</v>
      </c>
      <c r="E2028" s="41">
        <v>80.0</v>
      </c>
      <c r="F2028" s="41">
        <v>0.0303</v>
      </c>
      <c r="G2028" s="41">
        <v>0.623</v>
      </c>
      <c r="H2028" s="41">
        <v>0.073</v>
      </c>
      <c r="I2028" s="41">
        <v>31048.0</v>
      </c>
      <c r="J2028" s="41">
        <v>0.941</v>
      </c>
      <c r="K2028" s="55" t="s">
        <v>213</v>
      </c>
      <c r="L2028" s="41" t="s">
        <v>55</v>
      </c>
      <c r="M2028" s="33" t="s">
        <v>52</v>
      </c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</row>
    <row r="2029">
      <c r="A2029" s="41" t="str">
        <f t="shared" si="1"/>
        <v>San Marino-Europe2012</v>
      </c>
      <c r="B2029" s="41">
        <v>0.01</v>
      </c>
      <c r="C2029" s="41">
        <v>0.003</v>
      </c>
      <c r="D2029" s="41">
        <v>71.0</v>
      </c>
      <c r="E2029" s="41">
        <v>66.0</v>
      </c>
      <c r="F2029" s="41">
        <v>0.0303</v>
      </c>
      <c r="G2029" s="41">
        <v>0.623</v>
      </c>
      <c r="H2029" s="41">
        <v>0.073</v>
      </c>
      <c r="I2029" s="41">
        <v>31247.0</v>
      </c>
      <c r="J2029" s="41">
        <v>0.941</v>
      </c>
      <c r="K2029" s="55" t="s">
        <v>213</v>
      </c>
      <c r="L2029" s="41" t="s">
        <v>55</v>
      </c>
      <c r="M2029" s="33" t="s">
        <v>53</v>
      </c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</row>
    <row r="2030">
      <c r="A2030" s="41" t="str">
        <f t="shared" si="1"/>
        <v>Sao Tome and Principe-Africa2000</v>
      </c>
      <c r="B2030" s="41">
        <v>0.036</v>
      </c>
      <c r="C2030" s="41">
        <v>0.058</v>
      </c>
      <c r="D2030" s="41">
        <v>65.0</v>
      </c>
      <c r="E2030" s="41">
        <v>62.0</v>
      </c>
      <c r="F2030" s="41">
        <v>0.44</v>
      </c>
      <c r="G2030" s="41">
        <v>0.52</v>
      </c>
      <c r="H2030" s="41">
        <v>0.04</v>
      </c>
      <c r="I2030" s="41">
        <v>139428.0</v>
      </c>
      <c r="J2030" s="41">
        <v>0.534</v>
      </c>
      <c r="K2030" s="55" t="s">
        <v>214</v>
      </c>
      <c r="L2030" s="41" t="s">
        <v>57</v>
      </c>
      <c r="M2030" s="33" t="s">
        <v>40</v>
      </c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</row>
    <row r="2031">
      <c r="A2031" s="41" t="str">
        <f t="shared" si="1"/>
        <v>Sao Tome and Principe-Africa2001</v>
      </c>
      <c r="B2031" s="41">
        <v>0.037</v>
      </c>
      <c r="C2031" s="41">
        <v>0.056</v>
      </c>
      <c r="D2031" s="41">
        <v>65.0</v>
      </c>
      <c r="E2031" s="41">
        <v>62.0</v>
      </c>
      <c r="F2031" s="41">
        <v>0.434</v>
      </c>
      <c r="G2031" s="41">
        <v>0.526</v>
      </c>
      <c r="H2031" s="41">
        <v>0.04</v>
      </c>
      <c r="I2031" s="41">
        <v>141783.0</v>
      </c>
      <c r="J2031" s="41">
        <v>0.544</v>
      </c>
      <c r="K2031" s="55" t="s">
        <v>214</v>
      </c>
      <c r="L2031" s="41" t="s">
        <v>57</v>
      </c>
      <c r="M2031" s="33" t="s">
        <v>42</v>
      </c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</row>
    <row r="2032">
      <c r="A2032" s="41" t="str">
        <f t="shared" si="1"/>
        <v>Sao Tome and Principe-Africa2002</v>
      </c>
      <c r="B2032" s="41">
        <v>0.037</v>
      </c>
      <c r="C2032" s="41">
        <v>0.054</v>
      </c>
      <c r="D2032" s="41">
        <v>66.0</v>
      </c>
      <c r="E2032" s="41">
        <v>62.0</v>
      </c>
      <c r="F2032" s="41">
        <v>0.429</v>
      </c>
      <c r="G2032" s="41">
        <v>0.53</v>
      </c>
      <c r="H2032" s="41">
        <v>0.04</v>
      </c>
      <c r="I2032" s="41">
        <v>144447.0</v>
      </c>
      <c r="J2032" s="41">
        <v>0.553</v>
      </c>
      <c r="K2032" s="55" t="s">
        <v>214</v>
      </c>
      <c r="L2032" s="41" t="s">
        <v>57</v>
      </c>
      <c r="M2032" s="33" t="s">
        <v>43</v>
      </c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</row>
    <row r="2033">
      <c r="A2033" s="41" t="str">
        <f t="shared" si="1"/>
        <v>Sao Tome and Principe-Africa2003</v>
      </c>
      <c r="B2033" s="41">
        <v>0.037</v>
      </c>
      <c r="C2033" s="41">
        <v>0.052</v>
      </c>
      <c r="D2033" s="41">
        <v>66.0</v>
      </c>
      <c r="E2033" s="41">
        <v>62.0</v>
      </c>
      <c r="F2033" s="41">
        <v>0.426</v>
      </c>
      <c r="G2033" s="41">
        <v>0.534</v>
      </c>
      <c r="H2033" s="41">
        <v>0.04</v>
      </c>
      <c r="I2033" s="41">
        <v>147455.0</v>
      </c>
      <c r="J2033" s="41">
        <v>0.563</v>
      </c>
      <c r="K2033" s="55" t="s">
        <v>214</v>
      </c>
      <c r="L2033" s="41" t="s">
        <v>57</v>
      </c>
      <c r="M2033" s="33" t="s">
        <v>44</v>
      </c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</row>
    <row r="2034">
      <c r="A2034" s="41" t="str">
        <f t="shared" si="1"/>
        <v>Sao Tome and Principe-Africa2004</v>
      </c>
      <c r="B2034" s="41">
        <v>0.038</v>
      </c>
      <c r="C2034" s="41">
        <v>0.05</v>
      </c>
      <c r="D2034" s="41">
        <v>66.0</v>
      </c>
      <c r="E2034" s="41">
        <v>62.0</v>
      </c>
      <c r="F2034" s="41">
        <v>0.422</v>
      </c>
      <c r="G2034" s="41">
        <v>0.537</v>
      </c>
      <c r="H2034" s="41">
        <v>0.04</v>
      </c>
      <c r="I2034" s="41">
        <v>150842.0</v>
      </c>
      <c r="J2034" s="41">
        <v>0.571</v>
      </c>
      <c r="K2034" s="55" t="s">
        <v>214</v>
      </c>
      <c r="L2034" s="41" t="s">
        <v>57</v>
      </c>
      <c r="M2034" s="33" t="s">
        <v>45</v>
      </c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</row>
    <row r="2035">
      <c r="A2035" s="41" t="str">
        <f t="shared" si="1"/>
        <v>Sao Tome and Principe-Africa2005</v>
      </c>
      <c r="B2035" s="41">
        <v>0.038</v>
      </c>
      <c r="C2035" s="41">
        <v>0.048</v>
      </c>
      <c r="D2035" s="41">
        <v>66.0</v>
      </c>
      <c r="E2035" s="41">
        <v>63.0</v>
      </c>
      <c r="F2035" s="41">
        <v>0.42</v>
      </c>
      <c r="G2035" s="41">
        <v>0.54</v>
      </c>
      <c r="H2035" s="41">
        <v>0.04</v>
      </c>
      <c r="I2035" s="41">
        <v>154615.0</v>
      </c>
      <c r="J2035" s="41">
        <v>0.58</v>
      </c>
      <c r="K2035" s="55" t="s">
        <v>214</v>
      </c>
      <c r="L2035" s="41" t="s">
        <v>57</v>
      </c>
      <c r="M2035" s="33" t="s">
        <v>46</v>
      </c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</row>
    <row r="2036">
      <c r="A2036" s="41" t="str">
        <f t="shared" si="1"/>
        <v>Sao Tome and Principe-Africa2006</v>
      </c>
      <c r="B2036" s="41">
        <v>0.038</v>
      </c>
      <c r="C2036" s="41">
        <v>0.046</v>
      </c>
      <c r="D2036" s="41">
        <v>67.0</v>
      </c>
      <c r="E2036" s="41">
        <v>63.0</v>
      </c>
      <c r="F2036" s="41">
        <v>0.418</v>
      </c>
      <c r="G2036" s="41">
        <v>0.542</v>
      </c>
      <c r="H2036" s="41">
        <v>0.039</v>
      </c>
      <c r="I2036" s="41">
        <v>158806.0</v>
      </c>
      <c r="J2036" s="41">
        <v>0.588</v>
      </c>
      <c r="K2036" s="55" t="s">
        <v>214</v>
      </c>
      <c r="L2036" s="41" t="s">
        <v>57</v>
      </c>
      <c r="M2036" s="33" t="s">
        <v>47</v>
      </c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</row>
    <row r="2037">
      <c r="A2037" s="41" t="str">
        <f t="shared" si="1"/>
        <v>Sao Tome and Principe-Africa2007</v>
      </c>
      <c r="B2037" s="41">
        <v>0.038</v>
      </c>
      <c r="C2037" s="41">
        <v>0.044</v>
      </c>
      <c r="D2037" s="41">
        <v>67.0</v>
      </c>
      <c r="E2037" s="41">
        <v>63.0</v>
      </c>
      <c r="F2037" s="41">
        <v>0.417</v>
      </c>
      <c r="G2037" s="41">
        <v>0.544</v>
      </c>
      <c r="H2037" s="41">
        <v>0.039</v>
      </c>
      <c r="I2037" s="41">
        <v>163390.0</v>
      </c>
      <c r="J2037" s="41">
        <v>0.597</v>
      </c>
      <c r="K2037" s="55" t="s">
        <v>214</v>
      </c>
      <c r="L2037" s="41" t="s">
        <v>57</v>
      </c>
      <c r="M2037" s="33" t="s">
        <v>48</v>
      </c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</row>
    <row r="2038">
      <c r="A2038" s="41" t="str">
        <f t="shared" si="1"/>
        <v>Sao Tome and Principe-Africa2008</v>
      </c>
      <c r="B2038" s="41">
        <v>0.037</v>
      </c>
      <c r="C2038" s="41">
        <v>0.043</v>
      </c>
      <c r="D2038" s="41">
        <v>67.0</v>
      </c>
      <c r="E2038" s="41">
        <v>64.0</v>
      </c>
      <c r="F2038" s="41">
        <v>0.416</v>
      </c>
      <c r="G2038" s="41">
        <v>0.546</v>
      </c>
      <c r="H2038" s="41">
        <v>0.038</v>
      </c>
      <c r="I2038" s="41">
        <v>168253.0</v>
      </c>
      <c r="J2038" s="41">
        <v>0.604</v>
      </c>
      <c r="K2038" s="55" t="s">
        <v>214</v>
      </c>
      <c r="L2038" s="41" t="s">
        <v>57</v>
      </c>
      <c r="M2038" s="33" t="s">
        <v>49</v>
      </c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</row>
    <row r="2039">
      <c r="A2039" s="41" t="str">
        <f t="shared" si="1"/>
        <v>Sao Tome and Principe-Africa2009</v>
      </c>
      <c r="B2039" s="41">
        <v>0.037</v>
      </c>
      <c r="C2039" s="41">
        <v>0.041</v>
      </c>
      <c r="D2039" s="41">
        <v>68.0</v>
      </c>
      <c r="E2039" s="41">
        <v>64.0</v>
      </c>
      <c r="F2039" s="41">
        <v>0.416</v>
      </c>
      <c r="G2039" s="41">
        <v>0.547</v>
      </c>
      <c r="H2039" s="41">
        <v>0.037</v>
      </c>
      <c r="I2039" s="41">
        <v>173240.0</v>
      </c>
      <c r="J2039" s="41">
        <v>0.612</v>
      </c>
      <c r="K2039" s="55" t="s">
        <v>214</v>
      </c>
      <c r="L2039" s="41" t="s">
        <v>57</v>
      </c>
      <c r="M2039" s="33" t="s">
        <v>50</v>
      </c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</row>
    <row r="2040">
      <c r="A2040" s="41" t="str">
        <f t="shared" si="1"/>
        <v>Sao Tome and Principe-Africa2010</v>
      </c>
      <c r="B2040" s="41">
        <v>0.036</v>
      </c>
      <c r="C2040" s="41">
        <v>0.04</v>
      </c>
      <c r="D2040" s="41">
        <v>68.0</v>
      </c>
      <c r="E2040" s="41">
        <v>64.0</v>
      </c>
      <c r="F2040" s="41">
        <v>0.416</v>
      </c>
      <c r="G2040" s="41">
        <v>0.548</v>
      </c>
      <c r="H2040" s="41">
        <v>0.036</v>
      </c>
      <c r="I2040" s="41">
        <v>178228.0</v>
      </c>
      <c r="J2040" s="41">
        <v>0.619</v>
      </c>
      <c r="K2040" s="55" t="s">
        <v>214</v>
      </c>
      <c r="L2040" s="41" t="s">
        <v>57</v>
      </c>
      <c r="M2040" s="33" t="s">
        <v>51</v>
      </c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</row>
    <row r="2041">
      <c r="A2041" s="41" t="str">
        <f t="shared" si="1"/>
        <v>Sao Tome and Principe-Africa2011</v>
      </c>
      <c r="B2041" s="41">
        <v>0.036</v>
      </c>
      <c r="C2041" s="41">
        <v>0.039</v>
      </c>
      <c r="D2041" s="41">
        <v>68.0</v>
      </c>
      <c r="E2041" s="41">
        <v>64.0</v>
      </c>
      <c r="F2041" s="41">
        <v>0.416</v>
      </c>
      <c r="G2041" s="41">
        <v>0.549</v>
      </c>
      <c r="H2041" s="41">
        <v>0.035</v>
      </c>
      <c r="I2041" s="41">
        <v>183177.0</v>
      </c>
      <c r="J2041" s="41">
        <v>0.626</v>
      </c>
      <c r="K2041" s="55" t="s">
        <v>214</v>
      </c>
      <c r="L2041" s="41" t="s">
        <v>57</v>
      </c>
      <c r="M2041" s="33" t="s">
        <v>52</v>
      </c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</row>
    <row r="2042">
      <c r="A2042" s="41" t="str">
        <f t="shared" si="1"/>
        <v>Sao Tome and Principe-Africa2012</v>
      </c>
      <c r="B2042" s="41">
        <v>0.035</v>
      </c>
      <c r="C2042" s="41">
        <v>0.038</v>
      </c>
      <c r="D2042" s="41">
        <v>68.0</v>
      </c>
      <c r="E2042" s="41">
        <v>64.0</v>
      </c>
      <c r="F2042" s="41">
        <v>0.416</v>
      </c>
      <c r="G2042" s="41">
        <v>0.55</v>
      </c>
      <c r="H2042" s="41">
        <v>0.034</v>
      </c>
      <c r="I2042" s="41">
        <v>188098.0</v>
      </c>
      <c r="J2042" s="41">
        <v>0.633</v>
      </c>
      <c r="K2042" s="55" t="s">
        <v>214</v>
      </c>
      <c r="L2042" s="41" t="s">
        <v>57</v>
      </c>
      <c r="M2042" s="33" t="s">
        <v>53</v>
      </c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</row>
    <row r="2043">
      <c r="A2043" s="41" t="str">
        <f t="shared" si="1"/>
        <v>Saudi Arabia-Middle East2000</v>
      </c>
      <c r="B2043" s="41">
        <v>0.027</v>
      </c>
      <c r="C2043" s="41">
        <v>0.019</v>
      </c>
      <c r="D2043" s="41">
        <v>74.0</v>
      </c>
      <c r="E2043" s="41">
        <v>71.0</v>
      </c>
      <c r="F2043" s="41">
        <v>0.384</v>
      </c>
      <c r="G2043" s="41">
        <v>0.581</v>
      </c>
      <c r="H2043" s="41">
        <v>0.035</v>
      </c>
      <c r="I2043" s="41">
        <v>2.0144584E7</v>
      </c>
      <c r="J2043" s="41">
        <v>0.798</v>
      </c>
      <c r="K2043" s="55" t="s">
        <v>215</v>
      </c>
      <c r="L2043" s="41" t="s">
        <v>72</v>
      </c>
      <c r="M2043" s="33" t="s">
        <v>40</v>
      </c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</row>
    <row r="2044">
      <c r="A2044" s="41" t="str">
        <f t="shared" si="1"/>
        <v>Saudi Arabia-Middle East2001</v>
      </c>
      <c r="B2044" s="41">
        <v>0.026</v>
      </c>
      <c r="C2044" s="41">
        <v>0.019</v>
      </c>
      <c r="D2044" s="41">
        <v>75.0</v>
      </c>
      <c r="E2044" s="41">
        <v>71.0</v>
      </c>
      <c r="F2044" s="41">
        <v>0.376</v>
      </c>
      <c r="G2044" s="41">
        <v>0.589</v>
      </c>
      <c r="H2044" s="41">
        <v>0.035</v>
      </c>
      <c r="I2044" s="41">
        <v>2.0891594E7</v>
      </c>
      <c r="J2044" s="41">
        <v>0.801</v>
      </c>
      <c r="K2044" s="55" t="s">
        <v>215</v>
      </c>
      <c r="L2044" s="41" t="s">
        <v>72</v>
      </c>
      <c r="M2044" s="33" t="s">
        <v>42</v>
      </c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</row>
    <row r="2045">
      <c r="A2045" s="41" t="str">
        <f t="shared" si="1"/>
        <v>Saudi Arabia-Middle East2002</v>
      </c>
      <c r="B2045" s="41">
        <v>0.025</v>
      </c>
      <c r="C2045" s="41">
        <v>0.018</v>
      </c>
      <c r="D2045" s="41">
        <v>75.0</v>
      </c>
      <c r="E2045" s="41">
        <v>71.0</v>
      </c>
      <c r="F2045" s="41">
        <v>0.368</v>
      </c>
      <c r="G2045" s="41">
        <v>0.598</v>
      </c>
      <c r="H2045" s="41">
        <v>0.034</v>
      </c>
      <c r="I2045" s="41">
        <v>2.1825217E7</v>
      </c>
      <c r="J2045" s="41">
        <v>0.803</v>
      </c>
      <c r="K2045" s="55" t="s">
        <v>215</v>
      </c>
      <c r="L2045" s="41" t="s">
        <v>72</v>
      </c>
      <c r="M2045" s="33" t="s">
        <v>43</v>
      </c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</row>
    <row r="2046">
      <c r="A2046" s="41" t="str">
        <f t="shared" si="1"/>
        <v>Saudi Arabia-Middle East2003</v>
      </c>
      <c r="B2046" s="41">
        <v>0.024</v>
      </c>
      <c r="C2046" s="41">
        <v>0.018</v>
      </c>
      <c r="D2046" s="41">
        <v>75.0</v>
      </c>
      <c r="E2046" s="41">
        <v>72.0</v>
      </c>
      <c r="F2046" s="41">
        <v>0.359</v>
      </c>
      <c r="G2046" s="41">
        <v>0.608</v>
      </c>
      <c r="H2046" s="41">
        <v>0.033</v>
      </c>
      <c r="I2046" s="41">
        <v>2.2852333E7</v>
      </c>
      <c r="J2046" s="41">
        <v>0.805</v>
      </c>
      <c r="K2046" s="55" t="s">
        <v>215</v>
      </c>
      <c r="L2046" s="41" t="s">
        <v>72</v>
      </c>
      <c r="M2046" s="33" t="s">
        <v>44</v>
      </c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</row>
    <row r="2047">
      <c r="A2047" s="41" t="str">
        <f t="shared" si="1"/>
        <v>Saudi Arabia-Middle East2004</v>
      </c>
      <c r="B2047" s="41">
        <v>0.024</v>
      </c>
      <c r="C2047" s="41">
        <v>0.017</v>
      </c>
      <c r="D2047" s="41">
        <v>76.0</v>
      </c>
      <c r="E2047" s="41">
        <v>72.0</v>
      </c>
      <c r="F2047" s="41">
        <v>0.351</v>
      </c>
      <c r="G2047" s="41">
        <v>0.617</v>
      </c>
      <c r="H2047" s="41">
        <v>0.032</v>
      </c>
      <c r="I2047" s="41">
        <v>2.3839231E7</v>
      </c>
      <c r="J2047" s="41">
        <v>0.808</v>
      </c>
      <c r="K2047" s="55" t="s">
        <v>215</v>
      </c>
      <c r="L2047" s="41" t="s">
        <v>72</v>
      </c>
      <c r="M2047" s="33" t="s">
        <v>45</v>
      </c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</row>
    <row r="2048">
      <c r="A2048" s="41" t="str">
        <f t="shared" si="1"/>
        <v>Saudi Arabia-Middle East2005</v>
      </c>
      <c r="B2048" s="41">
        <v>0.023</v>
      </c>
      <c r="C2048" s="41">
        <v>0.017</v>
      </c>
      <c r="D2048" s="41">
        <v>76.0</v>
      </c>
      <c r="E2048" s="41">
        <v>72.0</v>
      </c>
      <c r="F2048" s="41">
        <v>0.343</v>
      </c>
      <c r="G2048" s="41">
        <v>0.626</v>
      </c>
      <c r="H2048" s="41">
        <v>0.031</v>
      </c>
      <c r="I2048" s="41">
        <v>2.4690067E7</v>
      </c>
      <c r="J2048" s="41">
        <v>0.81</v>
      </c>
      <c r="K2048" s="55" t="s">
        <v>215</v>
      </c>
      <c r="L2048" s="41" t="s">
        <v>72</v>
      </c>
      <c r="M2048" s="33" t="s">
        <v>46</v>
      </c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</row>
    <row r="2049">
      <c r="A2049" s="41" t="str">
        <f t="shared" si="1"/>
        <v>Saudi Arabia-Middle East2006</v>
      </c>
      <c r="B2049" s="41">
        <v>0.023</v>
      </c>
      <c r="C2049" s="41">
        <v>0.016</v>
      </c>
      <c r="D2049" s="41">
        <v>76.0</v>
      </c>
      <c r="E2049" s="41">
        <v>72.0</v>
      </c>
      <c r="F2049" s="41">
        <v>0.335</v>
      </c>
      <c r="G2049" s="41">
        <v>0.634</v>
      </c>
      <c r="H2049" s="41">
        <v>0.03</v>
      </c>
      <c r="I2049" s="41">
        <v>2.5371936E7</v>
      </c>
      <c r="J2049" s="41">
        <v>0.812</v>
      </c>
      <c r="K2049" s="55" t="s">
        <v>215</v>
      </c>
      <c r="L2049" s="41" t="s">
        <v>72</v>
      </c>
      <c r="M2049" s="33" t="s">
        <v>47</v>
      </c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</row>
    <row r="2050">
      <c r="A2050" s="41" t="str">
        <f t="shared" si="1"/>
        <v>Saudi Arabia-Middle East2007</v>
      </c>
      <c r="B2050" s="41">
        <v>0.022</v>
      </c>
      <c r="C2050" s="41">
        <v>0.016</v>
      </c>
      <c r="D2050" s="41">
        <v>76.0</v>
      </c>
      <c r="E2050" s="41">
        <v>73.0</v>
      </c>
      <c r="F2050" s="41">
        <v>0.328</v>
      </c>
      <c r="G2050" s="41">
        <v>0.642</v>
      </c>
      <c r="H2050" s="41">
        <v>0.03</v>
      </c>
      <c r="I2050" s="41">
        <v>2.5915624E7</v>
      </c>
      <c r="J2050" s="41">
        <v>0.814</v>
      </c>
      <c r="K2050" s="55" t="s">
        <v>215</v>
      </c>
      <c r="L2050" s="41" t="s">
        <v>72</v>
      </c>
      <c r="M2050" s="33" t="s">
        <v>48</v>
      </c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</row>
    <row r="2051">
      <c r="A2051" s="41" t="str">
        <f t="shared" si="1"/>
        <v>Saudi Arabia-Middle East2008</v>
      </c>
      <c r="B2051" s="41">
        <v>0.022</v>
      </c>
      <c r="C2051" s="41">
        <v>0.016</v>
      </c>
      <c r="D2051" s="41">
        <v>76.0</v>
      </c>
      <c r="E2051" s="41">
        <v>73.0</v>
      </c>
      <c r="F2051" s="41">
        <v>0.32</v>
      </c>
      <c r="G2051" s="41">
        <v>0.65</v>
      </c>
      <c r="H2051" s="41">
        <v>0.03</v>
      </c>
      <c r="I2051" s="41">
        <v>2.6366358E7</v>
      </c>
      <c r="J2051" s="41">
        <v>0.816</v>
      </c>
      <c r="K2051" s="55" t="s">
        <v>215</v>
      </c>
      <c r="L2051" s="41" t="s">
        <v>72</v>
      </c>
      <c r="M2051" s="33" t="s">
        <v>49</v>
      </c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</row>
    <row r="2052">
      <c r="A2052" s="41" t="str">
        <f t="shared" si="1"/>
        <v>Saudi Arabia-Middle East2009</v>
      </c>
      <c r="B2052" s="41">
        <v>0.021</v>
      </c>
      <c r="C2052" s="41">
        <v>0.015</v>
      </c>
      <c r="D2052" s="41">
        <v>77.0</v>
      </c>
      <c r="E2052" s="41">
        <v>73.0</v>
      </c>
      <c r="F2052" s="41">
        <v>0.313</v>
      </c>
      <c r="G2052" s="41">
        <v>0.657</v>
      </c>
      <c r="H2052" s="41">
        <v>0.03</v>
      </c>
      <c r="I2052" s="41">
        <v>2.6796375E7</v>
      </c>
      <c r="J2052" s="41">
        <v>0.819</v>
      </c>
      <c r="K2052" s="55" t="s">
        <v>215</v>
      </c>
      <c r="L2052" s="41" t="s">
        <v>72</v>
      </c>
      <c r="M2052" s="33" t="s">
        <v>50</v>
      </c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</row>
    <row r="2053">
      <c r="A2053" s="41" t="str">
        <f t="shared" si="1"/>
        <v>Saudi Arabia-Middle East2010</v>
      </c>
      <c r="B2053" s="41">
        <v>0.021</v>
      </c>
      <c r="C2053" s="41">
        <v>0.015</v>
      </c>
      <c r="D2053" s="41">
        <v>77.0</v>
      </c>
      <c r="E2053" s="41">
        <v>73.0</v>
      </c>
      <c r="F2053" s="41">
        <v>0.307</v>
      </c>
      <c r="G2053" s="41">
        <v>0.663</v>
      </c>
      <c r="H2053" s="41">
        <v>0.03</v>
      </c>
      <c r="I2053" s="41">
        <v>2.7258387E7</v>
      </c>
      <c r="J2053" s="41">
        <v>0.821</v>
      </c>
      <c r="K2053" s="55" t="s">
        <v>215</v>
      </c>
      <c r="L2053" s="41" t="s">
        <v>72</v>
      </c>
      <c r="M2053" s="33" t="s">
        <v>51</v>
      </c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</row>
    <row r="2054">
      <c r="A2054" s="41" t="str">
        <f t="shared" si="1"/>
        <v>Saudi Arabia-Middle East2011</v>
      </c>
      <c r="B2054" s="41">
        <v>0.02</v>
      </c>
      <c r="C2054" s="41">
        <v>0.014</v>
      </c>
      <c r="D2054" s="41">
        <v>77.0</v>
      </c>
      <c r="E2054" s="41">
        <v>74.0</v>
      </c>
      <c r="F2054" s="41">
        <v>0.302</v>
      </c>
      <c r="G2054" s="41">
        <v>0.669</v>
      </c>
      <c r="H2054" s="41">
        <v>0.029</v>
      </c>
      <c r="I2054" s="41">
        <v>2.7761728E7</v>
      </c>
      <c r="J2054" s="41">
        <v>0.823</v>
      </c>
      <c r="K2054" s="55" t="s">
        <v>215</v>
      </c>
      <c r="L2054" s="41" t="s">
        <v>72</v>
      </c>
      <c r="M2054" s="33" t="s">
        <v>52</v>
      </c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</row>
    <row r="2055">
      <c r="A2055" s="41" t="str">
        <f t="shared" si="1"/>
        <v>Saudi Arabia-Middle East2012</v>
      </c>
      <c r="B2055" s="41">
        <v>0.02</v>
      </c>
      <c r="C2055" s="41">
        <v>0.014</v>
      </c>
      <c r="D2055" s="41">
        <v>77.0</v>
      </c>
      <c r="E2055" s="41">
        <v>74.0</v>
      </c>
      <c r="F2055" s="41">
        <v>0.297</v>
      </c>
      <c r="G2055" s="41">
        <v>0.674</v>
      </c>
      <c r="H2055" s="41">
        <v>0.029</v>
      </c>
      <c r="I2055" s="41">
        <v>2.8287855E7</v>
      </c>
      <c r="J2055" s="41">
        <v>0.825</v>
      </c>
      <c r="K2055" s="55" t="s">
        <v>215</v>
      </c>
      <c r="L2055" s="41" t="s">
        <v>72</v>
      </c>
      <c r="M2055" s="33" t="s">
        <v>53</v>
      </c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</row>
    <row r="2056">
      <c r="A2056" s="41" t="str">
        <f t="shared" si="1"/>
        <v>Senegal-Africa2000</v>
      </c>
      <c r="B2056" s="41">
        <v>0.04</v>
      </c>
      <c r="C2056" s="41">
        <v>0.069</v>
      </c>
      <c r="D2056" s="41">
        <v>59.0</v>
      </c>
      <c r="E2056" s="41">
        <v>56.0</v>
      </c>
      <c r="F2056" s="41">
        <v>0.451</v>
      </c>
      <c r="G2056" s="41">
        <v>0.517</v>
      </c>
      <c r="H2056" s="41">
        <v>0.032</v>
      </c>
      <c r="I2056" s="41">
        <v>9861679.0</v>
      </c>
      <c r="J2056" s="41">
        <v>0.403</v>
      </c>
      <c r="K2056" s="55" t="s">
        <v>216</v>
      </c>
      <c r="L2056" s="41" t="s">
        <v>57</v>
      </c>
      <c r="M2056" s="33" t="s">
        <v>40</v>
      </c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</row>
    <row r="2057">
      <c r="A2057" s="41" t="str">
        <f t="shared" si="1"/>
        <v>Senegal-Africa2001</v>
      </c>
      <c r="B2057" s="41">
        <v>0.04</v>
      </c>
      <c r="C2057" s="41">
        <v>0.067</v>
      </c>
      <c r="D2057" s="41">
        <v>60.0</v>
      </c>
      <c r="E2057" s="41">
        <v>57.0</v>
      </c>
      <c r="F2057" s="41">
        <v>0.449</v>
      </c>
      <c r="G2057" s="41">
        <v>0.519</v>
      </c>
      <c r="H2057" s="41">
        <v>0.032</v>
      </c>
      <c r="I2057" s="41">
        <v>1.0119118E7</v>
      </c>
      <c r="J2057" s="41">
        <v>0.405</v>
      </c>
      <c r="K2057" s="55" t="s">
        <v>216</v>
      </c>
      <c r="L2057" s="41" t="s">
        <v>57</v>
      </c>
      <c r="M2057" s="33" t="s">
        <v>42</v>
      </c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</row>
    <row r="2058">
      <c r="A2058" s="41" t="str">
        <f t="shared" si="1"/>
        <v>Senegal-Africa2002</v>
      </c>
      <c r="B2058" s="41">
        <v>0.04</v>
      </c>
      <c r="C2058" s="41">
        <v>0.065</v>
      </c>
      <c r="D2058" s="41">
        <v>60.0</v>
      </c>
      <c r="E2058" s="41">
        <v>57.0</v>
      </c>
      <c r="F2058" s="41">
        <v>0.447</v>
      </c>
      <c r="G2058" s="41">
        <v>0.521</v>
      </c>
      <c r="H2058" s="41">
        <v>0.032</v>
      </c>
      <c r="I2058" s="41">
        <v>1.039005E7</v>
      </c>
      <c r="J2058" s="41">
        <v>0.406</v>
      </c>
      <c r="K2058" s="55" t="s">
        <v>216</v>
      </c>
      <c r="L2058" s="41" t="s">
        <v>57</v>
      </c>
      <c r="M2058" s="33" t="s">
        <v>43</v>
      </c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</row>
    <row r="2059">
      <c r="A2059" s="41" t="str">
        <f t="shared" si="1"/>
        <v>Senegal-Africa2003</v>
      </c>
      <c r="B2059" s="41">
        <v>0.039</v>
      </c>
      <c r="C2059" s="41">
        <v>0.062</v>
      </c>
      <c r="D2059" s="41">
        <v>61.0</v>
      </c>
      <c r="E2059" s="41">
        <v>58.0</v>
      </c>
      <c r="F2059" s="41">
        <v>0.445</v>
      </c>
      <c r="G2059" s="41">
        <v>0.524</v>
      </c>
      <c r="H2059" s="41">
        <v>0.032</v>
      </c>
      <c r="I2059" s="41">
        <v>1.0673535E7</v>
      </c>
      <c r="J2059" s="41">
        <v>0.408</v>
      </c>
      <c r="K2059" s="55" t="s">
        <v>216</v>
      </c>
      <c r="L2059" s="41" t="s">
        <v>57</v>
      </c>
      <c r="M2059" s="33" t="s">
        <v>44</v>
      </c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</row>
    <row r="2060">
      <c r="A2060" s="41" t="str">
        <f t="shared" si="1"/>
        <v>Senegal-Africa2004</v>
      </c>
      <c r="B2060" s="41">
        <v>0.039</v>
      </c>
      <c r="C2060" s="41">
        <v>0.059</v>
      </c>
      <c r="D2060" s="41">
        <v>62.0</v>
      </c>
      <c r="E2060" s="41">
        <v>58.0</v>
      </c>
      <c r="F2060" s="41">
        <v>0.443</v>
      </c>
      <c r="G2060" s="41">
        <v>0.526</v>
      </c>
      <c r="H2060" s="41">
        <v>0.032</v>
      </c>
      <c r="I2060" s="41">
        <v>1.0967568E7</v>
      </c>
      <c r="J2060" s="41">
        <v>0.409</v>
      </c>
      <c r="K2060" s="55" t="s">
        <v>216</v>
      </c>
      <c r="L2060" s="41" t="s">
        <v>57</v>
      </c>
      <c r="M2060" s="33" t="s">
        <v>45</v>
      </c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</row>
    <row r="2061">
      <c r="A2061" s="41" t="str">
        <f t="shared" si="1"/>
        <v>Senegal-Africa2005</v>
      </c>
      <c r="B2061" s="41">
        <v>0.039</v>
      </c>
      <c r="C2061" s="41">
        <v>0.057</v>
      </c>
      <c r="D2061" s="41">
        <v>62.0</v>
      </c>
      <c r="E2061" s="41">
        <v>59.0</v>
      </c>
      <c r="F2061" s="41">
        <v>0.441</v>
      </c>
      <c r="G2061" s="41">
        <v>0.527</v>
      </c>
      <c r="H2061" s="41">
        <v>0.032</v>
      </c>
      <c r="I2061" s="41">
        <v>1.1270826E7</v>
      </c>
      <c r="J2061" s="41">
        <v>0.411</v>
      </c>
      <c r="K2061" s="55" t="s">
        <v>216</v>
      </c>
      <c r="L2061" s="41" t="s">
        <v>57</v>
      </c>
      <c r="M2061" s="33" t="s">
        <v>46</v>
      </c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</row>
    <row r="2062">
      <c r="A2062" s="41" t="str">
        <f t="shared" si="1"/>
        <v>Senegal-Africa2006</v>
      </c>
      <c r="B2062" s="41">
        <v>0.039</v>
      </c>
      <c r="C2062" s="41">
        <v>0.055</v>
      </c>
      <c r="D2062" s="41">
        <v>63.0</v>
      </c>
      <c r="E2062" s="41">
        <v>60.0</v>
      </c>
      <c r="F2062" s="41">
        <v>0.44</v>
      </c>
      <c r="G2062" s="41">
        <v>0.529</v>
      </c>
      <c r="H2062" s="41">
        <v>0.032</v>
      </c>
      <c r="I2062" s="41">
        <v>1.1582925E7</v>
      </c>
      <c r="J2062" s="41">
        <v>0.413</v>
      </c>
      <c r="K2062" s="55" t="s">
        <v>216</v>
      </c>
      <c r="L2062" s="41" t="s">
        <v>57</v>
      </c>
      <c r="M2062" s="33" t="s">
        <v>47</v>
      </c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</row>
    <row r="2063">
      <c r="A2063" s="41" t="str">
        <f t="shared" si="1"/>
        <v>Senegal-Africa2007</v>
      </c>
      <c r="B2063" s="41">
        <v>0.039</v>
      </c>
      <c r="C2063" s="41">
        <v>0.052</v>
      </c>
      <c r="D2063" s="41">
        <v>63.0</v>
      </c>
      <c r="E2063" s="41">
        <v>60.0</v>
      </c>
      <c r="F2063" s="41">
        <v>0.439</v>
      </c>
      <c r="G2063" s="41">
        <v>0.53</v>
      </c>
      <c r="H2063" s="41">
        <v>0.031</v>
      </c>
      <c r="I2063" s="41">
        <v>1.1904974E7</v>
      </c>
      <c r="J2063" s="41">
        <v>0.415</v>
      </c>
      <c r="K2063" s="55" t="s">
        <v>216</v>
      </c>
      <c r="L2063" s="41" t="s">
        <v>57</v>
      </c>
      <c r="M2063" s="33" t="s">
        <v>48</v>
      </c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</row>
    <row r="2064">
      <c r="A2064" s="41" t="str">
        <f t="shared" si="1"/>
        <v>Senegal-Africa2008</v>
      </c>
      <c r="B2064" s="41">
        <v>0.039</v>
      </c>
      <c r="C2064" s="41">
        <v>0.051</v>
      </c>
      <c r="D2064" s="41">
        <v>64.0</v>
      </c>
      <c r="E2064" s="41">
        <v>61.0</v>
      </c>
      <c r="F2064" s="41">
        <v>0.438</v>
      </c>
      <c r="G2064" s="41">
        <v>0.531</v>
      </c>
      <c r="H2064" s="41">
        <v>0.031</v>
      </c>
      <c r="I2064" s="41">
        <v>1.2238791E7</v>
      </c>
      <c r="J2064" s="41">
        <v>0.417</v>
      </c>
      <c r="K2064" s="55" t="s">
        <v>216</v>
      </c>
      <c r="L2064" s="41" t="s">
        <v>57</v>
      </c>
      <c r="M2064" s="33" t="s">
        <v>49</v>
      </c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</row>
    <row r="2065">
      <c r="A2065" s="41" t="str">
        <f t="shared" si="1"/>
        <v>Senegal-Africa2009</v>
      </c>
      <c r="B2065" s="41">
        <v>0.039</v>
      </c>
      <c r="C2065" s="41">
        <v>0.049</v>
      </c>
      <c r="D2065" s="41">
        <v>64.0</v>
      </c>
      <c r="E2065" s="41">
        <v>61.0</v>
      </c>
      <c r="F2065" s="41">
        <v>0.437</v>
      </c>
      <c r="G2065" s="41">
        <v>0.532</v>
      </c>
      <c r="H2065" s="41">
        <v>0.031</v>
      </c>
      <c r="I2065" s="41">
        <v>1.2586827E7</v>
      </c>
      <c r="J2065" s="41">
        <v>0.42</v>
      </c>
      <c r="K2065" s="55" t="s">
        <v>216</v>
      </c>
      <c r="L2065" s="41" t="s">
        <v>57</v>
      </c>
      <c r="M2065" s="33" t="s">
        <v>50</v>
      </c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</row>
    <row r="2066">
      <c r="A2066" s="41" t="str">
        <f t="shared" si="1"/>
        <v>Senegal-Africa2010</v>
      </c>
      <c r="B2066" s="41">
        <v>0.039</v>
      </c>
      <c r="C2066" s="41">
        <v>0.047</v>
      </c>
      <c r="D2066" s="41">
        <v>64.0</v>
      </c>
      <c r="E2066" s="41">
        <v>61.0</v>
      </c>
      <c r="F2066" s="41">
        <v>0.436</v>
      </c>
      <c r="G2066" s="41">
        <v>0.533</v>
      </c>
      <c r="H2066" s="41">
        <v>0.031</v>
      </c>
      <c r="I2066" s="41">
        <v>1.2950564E7</v>
      </c>
      <c r="J2066" s="41">
        <v>0.422</v>
      </c>
      <c r="K2066" s="55" t="s">
        <v>216</v>
      </c>
      <c r="L2066" s="41" t="s">
        <v>57</v>
      </c>
      <c r="M2066" s="33" t="s">
        <v>51</v>
      </c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</row>
    <row r="2067">
      <c r="A2067" s="41" t="str">
        <f t="shared" si="1"/>
        <v>Senegal-Africa2011</v>
      </c>
      <c r="B2067" s="41">
        <v>0.038</v>
      </c>
      <c r="C2067" s="41">
        <v>0.046</v>
      </c>
      <c r="D2067" s="41">
        <v>65.0</v>
      </c>
      <c r="E2067" s="41">
        <v>62.0</v>
      </c>
      <c r="F2067" s="41">
        <v>0.436</v>
      </c>
      <c r="G2067" s="41">
        <v>0.534</v>
      </c>
      <c r="H2067" s="41">
        <v>0.031</v>
      </c>
      <c r="I2067" s="41">
        <v>1.3330737E7</v>
      </c>
      <c r="J2067" s="41">
        <v>0.425</v>
      </c>
      <c r="K2067" s="55" t="s">
        <v>216</v>
      </c>
      <c r="L2067" s="41" t="s">
        <v>57</v>
      </c>
      <c r="M2067" s="33" t="s">
        <v>52</v>
      </c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</row>
    <row r="2068">
      <c r="A2068" s="41" t="str">
        <f t="shared" si="1"/>
        <v>Senegal-Africa2012</v>
      </c>
      <c r="B2068" s="41">
        <v>0.038</v>
      </c>
      <c r="C2068" s="41">
        <v>0.045</v>
      </c>
      <c r="D2068" s="41">
        <v>65.0</v>
      </c>
      <c r="E2068" s="41">
        <v>62.0</v>
      </c>
      <c r="F2068" s="41">
        <v>0.435</v>
      </c>
      <c r="G2068" s="41">
        <v>0.534</v>
      </c>
      <c r="H2068" s="41">
        <v>0.03</v>
      </c>
      <c r="I2068" s="41">
        <v>1.3726021E7</v>
      </c>
      <c r="J2068" s="41">
        <v>0.428</v>
      </c>
      <c r="K2068" s="55" t="s">
        <v>216</v>
      </c>
      <c r="L2068" s="41" t="s">
        <v>57</v>
      </c>
      <c r="M2068" s="33" t="s">
        <v>53</v>
      </c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</row>
    <row r="2069">
      <c r="A2069" s="41" t="str">
        <f t="shared" si="1"/>
        <v>Serbia-Europe2000</v>
      </c>
      <c r="B2069" s="41">
        <v>0.01</v>
      </c>
      <c r="C2069" s="41">
        <v>0.011</v>
      </c>
      <c r="D2069" s="41">
        <v>75.0</v>
      </c>
      <c r="E2069" s="41">
        <v>70.0</v>
      </c>
      <c r="F2069" s="41">
        <v>0.202</v>
      </c>
      <c r="G2069" s="41">
        <v>0.669</v>
      </c>
      <c r="H2069" s="41">
        <v>0.129</v>
      </c>
      <c r="I2069" s="41">
        <v>7516346.0</v>
      </c>
      <c r="J2069" s="41">
        <v>0.532</v>
      </c>
      <c r="K2069" s="55" t="s">
        <v>217</v>
      </c>
      <c r="L2069" s="41" t="s">
        <v>55</v>
      </c>
      <c r="M2069" s="33" t="s">
        <v>40</v>
      </c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</row>
    <row r="2070">
      <c r="A2070" s="41" t="str">
        <f t="shared" si="1"/>
        <v>Serbia-Europe2001</v>
      </c>
      <c r="B2070" s="41">
        <v>0.011</v>
      </c>
      <c r="C2070" s="41">
        <v>0.011</v>
      </c>
      <c r="D2070" s="41">
        <v>75.0</v>
      </c>
      <c r="E2070" s="41">
        <v>70.0</v>
      </c>
      <c r="F2070" s="41">
        <v>0.197</v>
      </c>
      <c r="G2070" s="41">
        <v>0.67</v>
      </c>
      <c r="H2070" s="41">
        <v>0.132</v>
      </c>
      <c r="I2070" s="41">
        <v>7503433.0</v>
      </c>
      <c r="J2070" s="41">
        <v>0.535</v>
      </c>
      <c r="K2070" s="55" t="s">
        <v>217</v>
      </c>
      <c r="L2070" s="41" t="s">
        <v>55</v>
      </c>
      <c r="M2070" s="33" t="s">
        <v>42</v>
      </c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</row>
    <row r="2071">
      <c r="A2071" s="41" t="str">
        <f t="shared" si="1"/>
        <v>Serbia-Europe2002</v>
      </c>
      <c r="B2071" s="41">
        <v>0.01</v>
      </c>
      <c r="C2071" s="41">
        <v>0.01</v>
      </c>
      <c r="D2071" s="41">
        <v>75.0</v>
      </c>
      <c r="E2071" s="41">
        <v>70.0</v>
      </c>
      <c r="F2071" s="41">
        <v>0.193</v>
      </c>
      <c r="G2071" s="41">
        <v>0.672</v>
      </c>
      <c r="H2071" s="41">
        <v>0.135</v>
      </c>
      <c r="I2071" s="41">
        <v>7500031.0</v>
      </c>
      <c r="J2071" s="41">
        <v>0.537</v>
      </c>
      <c r="K2071" s="55" t="s">
        <v>217</v>
      </c>
      <c r="L2071" s="41" t="s">
        <v>55</v>
      </c>
      <c r="M2071" s="33" t="s">
        <v>43</v>
      </c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</row>
    <row r="2072">
      <c r="A2072" s="41" t="str">
        <f t="shared" si="1"/>
        <v>Serbia-Europe2003</v>
      </c>
      <c r="B2072" s="41">
        <v>0.011</v>
      </c>
      <c r="C2072" s="41">
        <v>0.009</v>
      </c>
      <c r="D2072" s="41">
        <v>75.0</v>
      </c>
      <c r="E2072" s="41">
        <v>70.0</v>
      </c>
      <c r="F2072" s="41">
        <v>0.189</v>
      </c>
      <c r="G2072" s="41">
        <v>0.674</v>
      </c>
      <c r="H2072" s="41">
        <v>0.137</v>
      </c>
      <c r="I2072" s="41">
        <v>7480591.0</v>
      </c>
      <c r="J2072" s="41">
        <v>0.54</v>
      </c>
      <c r="K2072" s="55" t="s">
        <v>217</v>
      </c>
      <c r="L2072" s="41" t="s">
        <v>55</v>
      </c>
      <c r="M2072" s="33" t="s">
        <v>44</v>
      </c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</row>
    <row r="2073">
      <c r="A2073" s="41" t="str">
        <f t="shared" si="1"/>
        <v>Serbia-Europe2004</v>
      </c>
      <c r="B2073" s="41">
        <v>0.011</v>
      </c>
      <c r="C2073" s="41">
        <v>0.008</v>
      </c>
      <c r="D2073" s="41">
        <v>75.0</v>
      </c>
      <c r="E2073" s="41">
        <v>70.0</v>
      </c>
      <c r="F2073" s="41">
        <v>0.185</v>
      </c>
      <c r="G2073" s="41">
        <v>0.676</v>
      </c>
      <c r="H2073" s="41">
        <v>0.139</v>
      </c>
      <c r="I2073" s="41">
        <v>7463157.0</v>
      </c>
      <c r="J2073" s="41">
        <v>0.543</v>
      </c>
      <c r="K2073" s="55" t="s">
        <v>217</v>
      </c>
      <c r="L2073" s="41" t="s">
        <v>55</v>
      </c>
      <c r="M2073" s="33" t="s">
        <v>45</v>
      </c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</row>
    <row r="2074">
      <c r="A2074" s="41" t="str">
        <f t="shared" si="1"/>
        <v>Serbia-Europe2005</v>
      </c>
      <c r="B2074" s="41">
        <v>0.01</v>
      </c>
      <c r="C2074" s="41">
        <v>0.008</v>
      </c>
      <c r="D2074" s="41">
        <v>75.0</v>
      </c>
      <c r="E2074" s="41">
        <v>70.0</v>
      </c>
      <c r="F2074" s="41">
        <v>0.181</v>
      </c>
      <c r="G2074" s="41">
        <v>0.679</v>
      </c>
      <c r="H2074" s="41">
        <v>0.14</v>
      </c>
      <c r="I2074" s="41">
        <v>7440769.0</v>
      </c>
      <c r="J2074" s="41">
        <v>0.545</v>
      </c>
      <c r="K2074" s="55" t="s">
        <v>217</v>
      </c>
      <c r="L2074" s="41" t="s">
        <v>55</v>
      </c>
      <c r="M2074" s="33" t="s">
        <v>46</v>
      </c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</row>
    <row r="2075">
      <c r="A2075" s="41" t="str">
        <f t="shared" si="1"/>
        <v>Serbia-Europe2006</v>
      </c>
      <c r="B2075" s="41">
        <v>0.01</v>
      </c>
      <c r="C2075" s="41">
        <v>0.007</v>
      </c>
      <c r="D2075" s="41">
        <v>76.0</v>
      </c>
      <c r="E2075" s="41">
        <v>71.0</v>
      </c>
      <c r="F2075" s="41">
        <v>0.178</v>
      </c>
      <c r="G2075" s="41">
        <v>0.682</v>
      </c>
      <c r="H2075" s="41">
        <v>0.14</v>
      </c>
      <c r="I2075" s="41">
        <v>7411569.0</v>
      </c>
      <c r="J2075" s="41">
        <v>0.548</v>
      </c>
      <c r="K2075" s="55" t="s">
        <v>217</v>
      </c>
      <c r="L2075" s="41" t="s">
        <v>55</v>
      </c>
      <c r="M2075" s="33" t="s">
        <v>47</v>
      </c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</row>
    <row r="2076">
      <c r="A2076" s="41" t="str">
        <f t="shared" si="1"/>
        <v>Serbia-Europe2007</v>
      </c>
      <c r="B2076" s="41">
        <v>0.009</v>
      </c>
      <c r="C2076" s="41">
        <v>0.007</v>
      </c>
      <c r="D2076" s="41">
        <v>76.0</v>
      </c>
      <c r="E2076" s="41">
        <v>71.0</v>
      </c>
      <c r="F2076" s="41">
        <v>0.176</v>
      </c>
      <c r="G2076" s="41">
        <v>0.686</v>
      </c>
      <c r="H2076" s="41">
        <v>0.139</v>
      </c>
      <c r="I2076" s="41">
        <v>7381579.0</v>
      </c>
      <c r="J2076" s="41">
        <v>0.551</v>
      </c>
      <c r="K2076" s="55" t="s">
        <v>217</v>
      </c>
      <c r="L2076" s="41" t="s">
        <v>55</v>
      </c>
      <c r="M2076" s="33" t="s">
        <v>48</v>
      </c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</row>
    <row r="2077">
      <c r="A2077" s="41" t="str">
        <f t="shared" si="1"/>
        <v>Serbia-Europe2008</v>
      </c>
      <c r="B2077" s="41">
        <v>0.009</v>
      </c>
      <c r="C2077" s="41">
        <v>0.007</v>
      </c>
      <c r="D2077" s="41">
        <v>76.0</v>
      </c>
      <c r="E2077" s="41">
        <v>71.0</v>
      </c>
      <c r="F2077" s="41">
        <v>0.173</v>
      </c>
      <c r="G2077" s="41">
        <v>0.689</v>
      </c>
      <c r="H2077" s="41">
        <v>0.138</v>
      </c>
      <c r="I2077" s="41">
        <v>7350221.0</v>
      </c>
      <c r="J2077" s="41">
        <v>0.551</v>
      </c>
      <c r="K2077" s="55" t="s">
        <v>217</v>
      </c>
      <c r="L2077" s="41" t="s">
        <v>55</v>
      </c>
      <c r="M2077" s="33" t="s">
        <v>49</v>
      </c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</row>
    <row r="2078">
      <c r="A2078" s="41" t="str">
        <f t="shared" si="1"/>
        <v>Serbia-Europe2009</v>
      </c>
      <c r="B2078" s="41">
        <v>0.01</v>
      </c>
      <c r="C2078" s="41">
        <v>0.007</v>
      </c>
      <c r="D2078" s="41">
        <v>76.0</v>
      </c>
      <c r="E2078" s="41">
        <v>71.0</v>
      </c>
      <c r="F2078" s="41">
        <v>0.171</v>
      </c>
      <c r="G2078" s="41">
        <v>0.692</v>
      </c>
      <c r="H2078" s="41">
        <v>0.137</v>
      </c>
      <c r="I2078" s="41">
        <v>7320807.0</v>
      </c>
      <c r="J2078" s="41">
        <v>0.552</v>
      </c>
      <c r="K2078" s="55" t="s">
        <v>217</v>
      </c>
      <c r="L2078" s="41" t="s">
        <v>55</v>
      </c>
      <c r="M2078" s="33" t="s">
        <v>50</v>
      </c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</row>
    <row r="2079">
      <c r="A2079" s="41" t="str">
        <f t="shared" si="1"/>
        <v>Serbia-Europe2010</v>
      </c>
      <c r="B2079" s="41">
        <v>0.009</v>
      </c>
      <c r="C2079" s="41">
        <v>0.007</v>
      </c>
      <c r="D2079" s="41">
        <v>77.0</v>
      </c>
      <c r="E2079" s="41">
        <v>71.0</v>
      </c>
      <c r="F2079" s="41">
        <v>0.169</v>
      </c>
      <c r="G2079" s="41">
        <v>0.694</v>
      </c>
      <c r="H2079" s="41">
        <v>0.137</v>
      </c>
      <c r="I2079" s="41">
        <v>7291436.0</v>
      </c>
      <c r="J2079" s="41">
        <v>0.552</v>
      </c>
      <c r="K2079" s="55" t="s">
        <v>217</v>
      </c>
      <c r="L2079" s="41" t="s">
        <v>55</v>
      </c>
      <c r="M2079" s="33" t="s">
        <v>51</v>
      </c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</row>
    <row r="2080">
      <c r="A2080" s="41" t="str">
        <f t="shared" si="1"/>
        <v>Serbia-Europe2011</v>
      </c>
      <c r="B2080" s="41">
        <v>0.009</v>
      </c>
      <c r="C2080" s="41">
        <v>0.006</v>
      </c>
      <c r="D2080" s="41">
        <v>77.0</v>
      </c>
      <c r="E2080" s="41">
        <v>72.0</v>
      </c>
      <c r="F2080" s="41">
        <v>0.167</v>
      </c>
      <c r="G2080" s="41">
        <v>0.695</v>
      </c>
      <c r="H2080" s="41">
        <v>0.138</v>
      </c>
      <c r="I2080" s="41">
        <v>7234099.0</v>
      </c>
      <c r="J2080" s="41">
        <v>0.553</v>
      </c>
      <c r="K2080" s="55" t="s">
        <v>217</v>
      </c>
      <c r="L2080" s="41" t="s">
        <v>55</v>
      </c>
      <c r="M2080" s="33" t="s">
        <v>52</v>
      </c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</row>
    <row r="2081">
      <c r="A2081" s="41" t="str">
        <f t="shared" si="1"/>
        <v>Serbia-Europe2012</v>
      </c>
      <c r="B2081" s="41">
        <v>0.009</v>
      </c>
      <c r="C2081" s="41">
        <v>0.006</v>
      </c>
      <c r="D2081" s="41">
        <v>78.0</v>
      </c>
      <c r="E2081" s="41">
        <v>73.0</v>
      </c>
      <c r="F2081" s="41">
        <v>0.165</v>
      </c>
      <c r="G2081" s="41">
        <v>0.695</v>
      </c>
      <c r="H2081" s="41">
        <v>0.14</v>
      </c>
      <c r="I2081" s="41">
        <v>7199077.0</v>
      </c>
      <c r="J2081" s="41">
        <v>0.553</v>
      </c>
      <c r="K2081" s="55" t="s">
        <v>217</v>
      </c>
      <c r="L2081" s="41" t="s">
        <v>55</v>
      </c>
      <c r="M2081" s="33" t="s">
        <v>53</v>
      </c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</row>
    <row r="2082">
      <c r="A2082" s="41" t="str">
        <f t="shared" si="1"/>
        <v>Seychelles-Africa2000</v>
      </c>
      <c r="B2082" s="41">
        <v>0.019</v>
      </c>
      <c r="C2082" s="41">
        <v>0.012</v>
      </c>
      <c r="D2082" s="41">
        <v>71.0</v>
      </c>
      <c r="E2082" s="41">
        <v>66.0</v>
      </c>
      <c r="F2082" s="41">
        <v>0.282</v>
      </c>
      <c r="G2082" s="41">
        <v>0.637</v>
      </c>
      <c r="H2082" s="41">
        <v>0.081</v>
      </c>
      <c r="I2082" s="41">
        <v>81131.0</v>
      </c>
      <c r="J2082" s="41">
        <v>0.501</v>
      </c>
      <c r="K2082" s="55" t="s">
        <v>218</v>
      </c>
      <c r="L2082" s="41" t="s">
        <v>57</v>
      </c>
      <c r="M2082" s="33" t="s">
        <v>40</v>
      </c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</row>
    <row r="2083">
      <c r="A2083" s="41" t="str">
        <f t="shared" si="1"/>
        <v>Seychelles-Africa2001</v>
      </c>
      <c r="B2083" s="41">
        <v>0.018</v>
      </c>
      <c r="C2083" s="41">
        <v>0.012</v>
      </c>
      <c r="D2083" s="41">
        <v>71.0</v>
      </c>
      <c r="E2083" s="41">
        <v>66.0</v>
      </c>
      <c r="F2083" s="41">
        <v>0.275</v>
      </c>
      <c r="G2083" s="41">
        <v>0.645</v>
      </c>
      <c r="H2083" s="41">
        <v>0.08</v>
      </c>
      <c r="I2083" s="41">
        <v>81202.0</v>
      </c>
      <c r="J2083" s="41">
        <v>0.503</v>
      </c>
      <c r="K2083" s="55" t="s">
        <v>218</v>
      </c>
      <c r="L2083" s="41" t="s">
        <v>57</v>
      </c>
      <c r="M2083" s="33" t="s">
        <v>42</v>
      </c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</row>
    <row r="2084">
      <c r="A2084" s="41" t="str">
        <f t="shared" si="1"/>
        <v>Seychelles-Africa2002</v>
      </c>
      <c r="B2084" s="41">
        <v>0.018</v>
      </c>
      <c r="C2084" s="41">
        <v>0.012</v>
      </c>
      <c r="D2084" s="41">
        <v>77.0</v>
      </c>
      <c r="E2084" s="41">
        <v>69.0</v>
      </c>
      <c r="F2084" s="41">
        <v>0.267</v>
      </c>
      <c r="G2084" s="41">
        <v>0.654</v>
      </c>
      <c r="H2084" s="41">
        <v>0.079</v>
      </c>
      <c r="I2084" s="41">
        <v>83700.0</v>
      </c>
      <c r="J2084" s="41">
        <v>0.505</v>
      </c>
      <c r="K2084" s="55" t="s">
        <v>218</v>
      </c>
      <c r="L2084" s="41" t="s">
        <v>57</v>
      </c>
      <c r="M2084" s="33" t="s">
        <v>43</v>
      </c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</row>
    <row r="2085">
      <c r="A2085" s="41" t="str">
        <f t="shared" si="1"/>
        <v>Seychelles-Africa2003</v>
      </c>
      <c r="B2085" s="41">
        <v>0.018</v>
      </c>
      <c r="C2085" s="41">
        <v>0.012</v>
      </c>
      <c r="D2085" s="41">
        <v>76.0</v>
      </c>
      <c r="E2085" s="41">
        <v>66.0</v>
      </c>
      <c r="F2085" s="41">
        <v>0.258</v>
      </c>
      <c r="G2085" s="41">
        <v>0.664</v>
      </c>
      <c r="H2085" s="41">
        <v>0.078</v>
      </c>
      <c r="I2085" s="41">
        <v>82800.0</v>
      </c>
      <c r="J2085" s="41">
        <v>0.506</v>
      </c>
      <c r="K2085" s="55" t="s">
        <v>218</v>
      </c>
      <c r="L2085" s="41" t="s">
        <v>57</v>
      </c>
      <c r="M2085" s="33" t="s">
        <v>44</v>
      </c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</row>
    <row r="2086">
      <c r="A2086" s="41" t="str">
        <f t="shared" si="1"/>
        <v>Seychelles-Africa2004</v>
      </c>
      <c r="B2086" s="41">
        <v>0.017</v>
      </c>
      <c r="C2086" s="41">
        <v>0.012</v>
      </c>
      <c r="D2086" s="41">
        <v>76.0</v>
      </c>
      <c r="E2086" s="41">
        <v>69.0</v>
      </c>
      <c r="F2086" s="41">
        <v>0.25</v>
      </c>
      <c r="G2086" s="41">
        <v>0.673</v>
      </c>
      <c r="H2086" s="41">
        <v>0.076</v>
      </c>
      <c r="I2086" s="41">
        <v>82500.0</v>
      </c>
      <c r="J2086" s="41">
        <v>0.508</v>
      </c>
      <c r="K2086" s="55" t="s">
        <v>218</v>
      </c>
      <c r="L2086" s="41" t="s">
        <v>57</v>
      </c>
      <c r="M2086" s="33" t="s">
        <v>45</v>
      </c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</row>
    <row r="2087">
      <c r="A2087" s="41" t="str">
        <f t="shared" si="1"/>
        <v>Seychelles-Africa2005</v>
      </c>
      <c r="B2087" s="41">
        <v>0.019</v>
      </c>
      <c r="C2087" s="41">
        <v>0.012</v>
      </c>
      <c r="D2087" s="41">
        <v>77.0</v>
      </c>
      <c r="E2087" s="41">
        <v>67.0</v>
      </c>
      <c r="F2087" s="41">
        <v>0.243</v>
      </c>
      <c r="G2087" s="41">
        <v>0.681</v>
      </c>
      <c r="H2087" s="41">
        <v>0.075</v>
      </c>
      <c r="I2087" s="41">
        <v>82900.0</v>
      </c>
      <c r="J2087" s="41">
        <v>0.511</v>
      </c>
      <c r="K2087" s="55" t="s">
        <v>218</v>
      </c>
      <c r="L2087" s="41" t="s">
        <v>57</v>
      </c>
      <c r="M2087" s="33" t="s">
        <v>46</v>
      </c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</row>
    <row r="2088">
      <c r="A2088" s="41" t="str">
        <f t="shared" si="1"/>
        <v>Seychelles-Africa2006</v>
      </c>
      <c r="B2088" s="41">
        <v>0.017</v>
      </c>
      <c r="C2088" s="41">
        <v>0.012</v>
      </c>
      <c r="D2088" s="41">
        <v>76.0</v>
      </c>
      <c r="E2088" s="41">
        <v>69.0</v>
      </c>
      <c r="F2088" s="41">
        <v>0.238</v>
      </c>
      <c r="G2088" s="41">
        <v>0.688</v>
      </c>
      <c r="H2088" s="41">
        <v>0.075</v>
      </c>
      <c r="I2088" s="41">
        <v>84600.0</v>
      </c>
      <c r="J2088" s="41">
        <v>0.513</v>
      </c>
      <c r="K2088" s="55" t="s">
        <v>218</v>
      </c>
      <c r="L2088" s="41" t="s">
        <v>57</v>
      </c>
      <c r="M2088" s="33" t="s">
        <v>47</v>
      </c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</row>
    <row r="2089">
      <c r="A2089" s="41" t="str">
        <f t="shared" si="1"/>
        <v>Seychelles-Africa2007</v>
      </c>
      <c r="B2089" s="41">
        <v>0.018</v>
      </c>
      <c r="C2089" s="41">
        <v>0.012</v>
      </c>
      <c r="D2089" s="41">
        <v>78.0</v>
      </c>
      <c r="E2089" s="41">
        <v>69.0</v>
      </c>
      <c r="F2089" s="41">
        <v>0.233</v>
      </c>
      <c r="G2089" s="41">
        <v>0.693</v>
      </c>
      <c r="H2089" s="41">
        <v>0.075</v>
      </c>
      <c r="I2089" s="41">
        <v>85033.0</v>
      </c>
      <c r="J2089" s="41">
        <v>0.515</v>
      </c>
      <c r="K2089" s="55" t="s">
        <v>218</v>
      </c>
      <c r="L2089" s="41" t="s">
        <v>57</v>
      </c>
      <c r="M2089" s="33" t="s">
        <v>48</v>
      </c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</row>
    <row r="2090">
      <c r="A2090" s="41" t="str">
        <f t="shared" si="1"/>
        <v>Seychelles-Africa2008</v>
      </c>
      <c r="B2090" s="41">
        <v>0.018</v>
      </c>
      <c r="C2090" s="41">
        <v>0.012</v>
      </c>
      <c r="D2090" s="41">
        <v>79.0</v>
      </c>
      <c r="E2090" s="41">
        <v>68.0</v>
      </c>
      <c r="F2090" s="41">
        <v>0.229</v>
      </c>
      <c r="G2090" s="41">
        <v>0.696</v>
      </c>
      <c r="H2090" s="41">
        <v>0.075</v>
      </c>
      <c r="I2090" s="41">
        <v>86956.0</v>
      </c>
      <c r="J2090" s="41">
        <v>0.518</v>
      </c>
      <c r="K2090" s="55" t="s">
        <v>218</v>
      </c>
      <c r="L2090" s="41" t="s">
        <v>57</v>
      </c>
      <c r="M2090" s="33" t="s">
        <v>49</v>
      </c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</row>
    <row r="2091">
      <c r="A2091" s="41" t="str">
        <f t="shared" si="1"/>
        <v>Seychelles-Africa2009</v>
      </c>
      <c r="B2091" s="41">
        <v>0.018</v>
      </c>
      <c r="C2091" s="41">
        <v>0.012</v>
      </c>
      <c r="D2091" s="41">
        <v>78.0</v>
      </c>
      <c r="E2091" s="41">
        <v>68.0</v>
      </c>
      <c r="F2091" s="41">
        <v>0.225</v>
      </c>
      <c r="G2091" s="41">
        <v>0.699</v>
      </c>
      <c r="H2091" s="41">
        <v>0.076</v>
      </c>
      <c r="I2091" s="41">
        <v>87298.0</v>
      </c>
      <c r="J2091" s="41">
        <v>0.52</v>
      </c>
      <c r="K2091" s="55" t="s">
        <v>218</v>
      </c>
      <c r="L2091" s="41" t="s">
        <v>57</v>
      </c>
      <c r="M2091" s="33" t="s">
        <v>50</v>
      </c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</row>
    <row r="2092">
      <c r="A2092" s="41" t="str">
        <f t="shared" si="1"/>
        <v>Seychelles-Africa2010</v>
      </c>
      <c r="B2092" s="41">
        <v>0.017</v>
      </c>
      <c r="C2092" s="41">
        <v>0.012</v>
      </c>
      <c r="D2092" s="41">
        <v>78.0</v>
      </c>
      <c r="E2092" s="41">
        <v>69.0</v>
      </c>
      <c r="F2092" s="41">
        <v>0.223</v>
      </c>
      <c r="G2092" s="41">
        <v>0.701</v>
      </c>
      <c r="H2092" s="41">
        <v>0.076</v>
      </c>
      <c r="I2092" s="41">
        <v>89770.0</v>
      </c>
      <c r="J2092" s="41">
        <v>0.523</v>
      </c>
      <c r="K2092" s="55" t="s">
        <v>218</v>
      </c>
      <c r="L2092" s="41" t="s">
        <v>57</v>
      </c>
      <c r="M2092" s="33" t="s">
        <v>51</v>
      </c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</row>
    <row r="2093">
      <c r="A2093" s="41" t="str">
        <f t="shared" si="1"/>
        <v>Seychelles-Africa2011</v>
      </c>
      <c r="B2093" s="41">
        <v>0.019</v>
      </c>
      <c r="C2093" s="41">
        <v>0.012</v>
      </c>
      <c r="D2093" s="41">
        <v>78.0</v>
      </c>
      <c r="E2093" s="41">
        <v>68.0</v>
      </c>
      <c r="F2093" s="41">
        <v>0.222</v>
      </c>
      <c r="G2093" s="41">
        <v>0.702</v>
      </c>
      <c r="H2093" s="41">
        <v>0.076</v>
      </c>
      <c r="I2093" s="41">
        <v>87441.0</v>
      </c>
      <c r="J2093" s="41">
        <v>0.526</v>
      </c>
      <c r="K2093" s="55" t="s">
        <v>218</v>
      </c>
      <c r="L2093" s="41" t="s">
        <v>57</v>
      </c>
      <c r="M2093" s="33" t="s">
        <v>52</v>
      </c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</row>
    <row r="2094">
      <c r="A2094" s="41" t="str">
        <f t="shared" si="1"/>
        <v>Seychelles-Africa2012</v>
      </c>
      <c r="B2094" s="41">
        <v>0.019</v>
      </c>
      <c r="C2094" s="41">
        <v>0.012</v>
      </c>
      <c r="D2094" s="41">
        <v>78.0</v>
      </c>
      <c r="E2094" s="41">
        <v>68.0</v>
      </c>
      <c r="F2094" s="41">
        <v>0.221</v>
      </c>
      <c r="G2094" s="41">
        <v>0.702</v>
      </c>
      <c r="H2094" s="41">
        <v>0.077</v>
      </c>
      <c r="I2094" s="41">
        <v>88303.0</v>
      </c>
      <c r="J2094" s="41">
        <v>0.529</v>
      </c>
      <c r="K2094" s="55" t="s">
        <v>218</v>
      </c>
      <c r="L2094" s="41" t="s">
        <v>57</v>
      </c>
      <c r="M2094" s="33" t="s">
        <v>53</v>
      </c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</row>
    <row r="2095">
      <c r="A2095" s="41" t="str">
        <f t="shared" si="1"/>
        <v>Sierra Leone-Africa2000</v>
      </c>
      <c r="B2095" s="41">
        <v>0.044</v>
      </c>
      <c r="C2095" s="41">
        <v>0.141</v>
      </c>
      <c r="D2095" s="41">
        <v>39.0</v>
      </c>
      <c r="E2095" s="41">
        <v>37.0</v>
      </c>
      <c r="F2095" s="41">
        <v>0.43</v>
      </c>
      <c r="G2095" s="41">
        <v>0.546</v>
      </c>
      <c r="H2095" s="41">
        <v>0.025</v>
      </c>
      <c r="I2095" s="41">
        <v>4139757.0</v>
      </c>
      <c r="J2095" s="41">
        <v>0.356</v>
      </c>
      <c r="K2095" s="55" t="s">
        <v>219</v>
      </c>
      <c r="L2095" s="41" t="s">
        <v>57</v>
      </c>
      <c r="M2095" s="33" t="s">
        <v>40</v>
      </c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</row>
    <row r="2096">
      <c r="A2096" s="41" t="str">
        <f t="shared" si="1"/>
        <v>Sierra Leone-Africa2001</v>
      </c>
      <c r="B2096" s="41">
        <v>0.044</v>
      </c>
      <c r="C2096" s="41">
        <v>0.139</v>
      </c>
      <c r="D2096" s="41">
        <v>40.0</v>
      </c>
      <c r="E2096" s="41">
        <v>38.0</v>
      </c>
      <c r="F2096" s="41">
        <v>0.429</v>
      </c>
      <c r="G2096" s="41">
        <v>0.547</v>
      </c>
      <c r="H2096" s="41">
        <v>0.024</v>
      </c>
      <c r="I2096" s="41">
        <v>4295667.0</v>
      </c>
      <c r="J2096" s="41">
        <v>0.359</v>
      </c>
      <c r="K2096" s="55" t="s">
        <v>219</v>
      </c>
      <c r="L2096" s="41" t="s">
        <v>57</v>
      </c>
      <c r="M2096" s="33" t="s">
        <v>42</v>
      </c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</row>
    <row r="2097">
      <c r="A2097" s="41" t="str">
        <f t="shared" si="1"/>
        <v>Sierra Leone-Africa2002</v>
      </c>
      <c r="B2097" s="41">
        <v>0.043</v>
      </c>
      <c r="C2097" s="41">
        <v>0.136</v>
      </c>
      <c r="D2097" s="41">
        <v>40.0</v>
      </c>
      <c r="E2097" s="41">
        <v>39.0</v>
      </c>
      <c r="F2097" s="41">
        <v>0.428</v>
      </c>
      <c r="G2097" s="41">
        <v>0.548</v>
      </c>
      <c r="H2097" s="41">
        <v>0.024</v>
      </c>
      <c r="I2097" s="41">
        <v>4493047.0</v>
      </c>
      <c r="J2097" s="41">
        <v>0.361</v>
      </c>
      <c r="K2097" s="55" t="s">
        <v>219</v>
      </c>
      <c r="L2097" s="41" t="s">
        <v>57</v>
      </c>
      <c r="M2097" s="33" t="s">
        <v>43</v>
      </c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</row>
    <row r="2098">
      <c r="A2098" s="41" t="str">
        <f t="shared" si="1"/>
        <v>Sierra Leone-Africa2003</v>
      </c>
      <c r="B2098" s="41">
        <v>0.043</v>
      </c>
      <c r="C2098" s="41">
        <v>0.133</v>
      </c>
      <c r="D2098" s="41">
        <v>41.0</v>
      </c>
      <c r="E2098" s="41">
        <v>40.0</v>
      </c>
      <c r="F2098" s="41">
        <v>0.428</v>
      </c>
      <c r="G2098" s="41">
        <v>0.548</v>
      </c>
      <c r="H2098" s="41">
        <v>0.024</v>
      </c>
      <c r="I2098" s="41">
        <v>4712763.0</v>
      </c>
      <c r="J2098" s="41">
        <v>0.364</v>
      </c>
      <c r="K2098" s="55" t="s">
        <v>219</v>
      </c>
      <c r="L2098" s="41" t="s">
        <v>57</v>
      </c>
      <c r="M2098" s="33" t="s">
        <v>44</v>
      </c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</row>
    <row r="2099">
      <c r="A2099" s="41" t="str">
        <f t="shared" si="1"/>
        <v>Sierra Leone-Africa2004</v>
      </c>
      <c r="B2099" s="41">
        <v>0.042</v>
      </c>
      <c r="C2099" s="41">
        <v>0.13</v>
      </c>
      <c r="D2099" s="41">
        <v>42.0</v>
      </c>
      <c r="E2099" s="41">
        <v>41.0</v>
      </c>
      <c r="F2099" s="41">
        <v>0.427</v>
      </c>
      <c r="G2099" s="41">
        <v>0.549</v>
      </c>
      <c r="H2099" s="41">
        <v>0.024</v>
      </c>
      <c r="I2099" s="41">
        <v>4928175.0</v>
      </c>
      <c r="J2099" s="41">
        <v>0.366</v>
      </c>
      <c r="K2099" s="55" t="s">
        <v>219</v>
      </c>
      <c r="L2099" s="41" t="s">
        <v>57</v>
      </c>
      <c r="M2099" s="33" t="s">
        <v>45</v>
      </c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</row>
    <row r="2100">
      <c r="A2100" s="41" t="str">
        <f t="shared" si="1"/>
        <v>Sierra Leone-Africa2005</v>
      </c>
      <c r="B2100" s="41">
        <v>0.042</v>
      </c>
      <c r="C2100" s="41">
        <v>0.128</v>
      </c>
      <c r="D2100" s="41">
        <v>42.0</v>
      </c>
      <c r="E2100" s="41">
        <v>42.0</v>
      </c>
      <c r="F2100" s="41">
        <v>0.427</v>
      </c>
      <c r="G2100" s="41">
        <v>0.549</v>
      </c>
      <c r="H2100" s="41">
        <v>0.024</v>
      </c>
      <c r="I2100" s="41">
        <v>5119895.0</v>
      </c>
      <c r="J2100" s="41">
        <v>0.368</v>
      </c>
      <c r="K2100" s="55" t="s">
        <v>219</v>
      </c>
      <c r="L2100" s="41" t="s">
        <v>57</v>
      </c>
      <c r="M2100" s="33" t="s">
        <v>46</v>
      </c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</row>
    <row r="2101">
      <c r="A2101" s="41" t="str">
        <f t="shared" si="1"/>
        <v>Sierra Leone-Africa2006</v>
      </c>
      <c r="B2101" s="41">
        <v>0.041</v>
      </c>
      <c r="C2101" s="41">
        <v>0.125</v>
      </c>
      <c r="D2101" s="41">
        <v>43.0</v>
      </c>
      <c r="E2101" s="41">
        <v>43.0</v>
      </c>
      <c r="F2101" s="41">
        <v>0.426</v>
      </c>
      <c r="G2101" s="41">
        <v>0.549</v>
      </c>
      <c r="H2101" s="41">
        <v>0.025</v>
      </c>
      <c r="I2101" s="41">
        <v>5280909.0</v>
      </c>
      <c r="J2101" s="41">
        <v>0.371</v>
      </c>
      <c r="K2101" s="55" t="s">
        <v>219</v>
      </c>
      <c r="L2101" s="41" t="s">
        <v>57</v>
      </c>
      <c r="M2101" s="33" t="s">
        <v>47</v>
      </c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</row>
    <row r="2102">
      <c r="A2102" s="41" t="str">
        <f t="shared" si="1"/>
        <v>Sierra Leone-Africa2007</v>
      </c>
      <c r="B2102" s="41">
        <v>0.04</v>
      </c>
      <c r="C2102" s="41">
        <v>0.122</v>
      </c>
      <c r="D2102" s="41">
        <v>44.0</v>
      </c>
      <c r="E2102" s="41">
        <v>43.0</v>
      </c>
      <c r="F2102" s="41">
        <v>0.425</v>
      </c>
      <c r="G2102" s="41">
        <v>0.55</v>
      </c>
      <c r="H2102" s="41">
        <v>0.025</v>
      </c>
      <c r="I2102" s="41">
        <v>5416015.0</v>
      </c>
      <c r="J2102" s="41">
        <v>0.374</v>
      </c>
      <c r="K2102" s="55" t="s">
        <v>219</v>
      </c>
      <c r="L2102" s="41" t="s">
        <v>57</v>
      </c>
      <c r="M2102" s="33" t="s">
        <v>48</v>
      </c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</row>
    <row r="2103">
      <c r="A2103" s="41" t="str">
        <f t="shared" si="1"/>
        <v>Sierra Leone-Africa2008</v>
      </c>
      <c r="B2103" s="41">
        <v>0.04</v>
      </c>
      <c r="C2103" s="41">
        <v>0.12</v>
      </c>
      <c r="D2103" s="41">
        <v>44.0</v>
      </c>
      <c r="E2103" s="41">
        <v>44.0</v>
      </c>
      <c r="F2103" s="41">
        <v>0.424</v>
      </c>
      <c r="G2103" s="41">
        <v>0.551</v>
      </c>
      <c r="H2103" s="41">
        <v>0.025</v>
      </c>
      <c r="I2103" s="41">
        <v>5532139.0</v>
      </c>
      <c r="J2103" s="41">
        <v>0.376</v>
      </c>
      <c r="K2103" s="55" t="s">
        <v>219</v>
      </c>
      <c r="L2103" s="41" t="s">
        <v>57</v>
      </c>
      <c r="M2103" s="33" t="s">
        <v>49</v>
      </c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</row>
    <row r="2104">
      <c r="A2104" s="41" t="str">
        <f t="shared" si="1"/>
        <v>Sierra Leone-Africa2009</v>
      </c>
      <c r="B2104" s="41">
        <v>0.039</v>
      </c>
      <c r="C2104" s="41">
        <v>0.117</v>
      </c>
      <c r="D2104" s="41">
        <v>45.0</v>
      </c>
      <c r="E2104" s="41">
        <v>44.0</v>
      </c>
      <c r="F2104" s="41">
        <v>0.423</v>
      </c>
      <c r="G2104" s="41">
        <v>0.551</v>
      </c>
      <c r="H2104" s="41">
        <v>0.025</v>
      </c>
      <c r="I2104" s="41">
        <v>5641182.0</v>
      </c>
      <c r="J2104" s="41">
        <v>0.379</v>
      </c>
      <c r="K2104" s="55" t="s">
        <v>219</v>
      </c>
      <c r="L2104" s="41" t="s">
        <v>57</v>
      </c>
      <c r="M2104" s="33" t="s">
        <v>50</v>
      </c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</row>
    <row r="2105">
      <c r="A2105" s="41" t="str">
        <f t="shared" si="1"/>
        <v>Sierra Leone-Africa2010</v>
      </c>
      <c r="B2105" s="41">
        <v>0.038</v>
      </c>
      <c r="C2105" s="41">
        <v>0.114</v>
      </c>
      <c r="D2105" s="41">
        <v>45.0</v>
      </c>
      <c r="E2105" s="41">
        <v>45.0</v>
      </c>
      <c r="F2105" s="41">
        <v>0.422</v>
      </c>
      <c r="G2105" s="41">
        <v>0.553</v>
      </c>
      <c r="H2105" s="41">
        <v>0.026</v>
      </c>
      <c r="I2105" s="41">
        <v>5751976.0</v>
      </c>
      <c r="J2105" s="41">
        <v>0.382</v>
      </c>
      <c r="K2105" s="55" t="s">
        <v>219</v>
      </c>
      <c r="L2105" s="41" t="s">
        <v>57</v>
      </c>
      <c r="M2105" s="33" t="s">
        <v>51</v>
      </c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</row>
    <row r="2106">
      <c r="A2106" s="41" t="str">
        <f t="shared" si="1"/>
        <v>Sierra Leone-Africa2011</v>
      </c>
      <c r="B2106" s="41">
        <v>0.038</v>
      </c>
      <c r="C2106" s="41">
        <v>0.112</v>
      </c>
      <c r="D2106" s="41">
        <v>45.0</v>
      </c>
      <c r="E2106" s="41">
        <v>45.0</v>
      </c>
      <c r="F2106" s="41">
        <v>0.42</v>
      </c>
      <c r="G2106" s="41">
        <v>0.554</v>
      </c>
      <c r="H2106" s="41">
        <v>0.026</v>
      </c>
      <c r="I2106" s="41">
        <v>5865491.0</v>
      </c>
      <c r="J2106" s="41">
        <v>0.386</v>
      </c>
      <c r="K2106" s="55" t="s">
        <v>219</v>
      </c>
      <c r="L2106" s="41" t="s">
        <v>57</v>
      </c>
      <c r="M2106" s="33" t="s">
        <v>52</v>
      </c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</row>
    <row r="2107">
      <c r="A2107" s="41" t="str">
        <f t="shared" si="1"/>
        <v>Sierra Leone-Africa2012</v>
      </c>
      <c r="B2107" s="41">
        <v>0.037</v>
      </c>
      <c r="C2107" s="41">
        <v>0.11</v>
      </c>
      <c r="D2107" s="41">
        <v>46.0</v>
      </c>
      <c r="E2107" s="41">
        <v>45.0</v>
      </c>
      <c r="F2107" s="41">
        <v>0.417</v>
      </c>
      <c r="G2107" s="41">
        <v>0.556</v>
      </c>
      <c r="H2107" s="41">
        <v>0.026</v>
      </c>
      <c r="I2107" s="41">
        <v>5978727.0</v>
      </c>
      <c r="J2107" s="41">
        <v>0.389</v>
      </c>
      <c r="K2107" s="55" t="s">
        <v>219</v>
      </c>
      <c r="L2107" s="41" t="s">
        <v>57</v>
      </c>
      <c r="M2107" s="33" t="s">
        <v>53</v>
      </c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</row>
    <row r="2108">
      <c r="A2108" s="41" t="str">
        <f t="shared" si="1"/>
        <v>Singapore-Asia2000</v>
      </c>
      <c r="B2108" s="41">
        <v>0.012</v>
      </c>
      <c r="C2108" s="41">
        <v>0.003</v>
      </c>
      <c r="D2108" s="41">
        <v>80.0</v>
      </c>
      <c r="E2108" s="41">
        <v>76.0</v>
      </c>
      <c r="F2108" s="41">
        <v>0.215</v>
      </c>
      <c r="G2108" s="41">
        <v>0.712</v>
      </c>
      <c r="H2108" s="41">
        <v>0.073</v>
      </c>
      <c r="I2108" s="41">
        <v>4027900.0</v>
      </c>
      <c r="J2108" s="41">
        <v>1.0</v>
      </c>
      <c r="K2108" s="55" t="s">
        <v>220</v>
      </c>
      <c r="L2108" s="41" t="s">
        <v>41</v>
      </c>
      <c r="M2108" s="33" t="s">
        <v>40</v>
      </c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</row>
    <row r="2109">
      <c r="A2109" s="41" t="str">
        <f t="shared" si="1"/>
        <v>Singapore-Asia2001</v>
      </c>
      <c r="B2109" s="41">
        <v>0.012</v>
      </c>
      <c r="C2109" s="41">
        <v>0.003</v>
      </c>
      <c r="D2109" s="41">
        <v>80.0</v>
      </c>
      <c r="E2109" s="41">
        <v>76.0</v>
      </c>
      <c r="F2109" s="41">
        <v>0.211</v>
      </c>
      <c r="G2109" s="41">
        <v>0.714</v>
      </c>
      <c r="H2109" s="41">
        <v>0.075</v>
      </c>
      <c r="I2109" s="41">
        <v>4138000.0</v>
      </c>
      <c r="J2109" s="41">
        <v>1.0</v>
      </c>
      <c r="K2109" s="55" t="s">
        <v>220</v>
      </c>
      <c r="L2109" s="41" t="s">
        <v>41</v>
      </c>
      <c r="M2109" s="33" t="s">
        <v>42</v>
      </c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</row>
    <row r="2110">
      <c r="A2110" s="41" t="str">
        <f t="shared" si="1"/>
        <v>Singapore-Asia2002</v>
      </c>
      <c r="B2110" s="41">
        <v>0.011</v>
      </c>
      <c r="C2110" s="41">
        <v>0.003</v>
      </c>
      <c r="D2110" s="41">
        <v>81.0</v>
      </c>
      <c r="E2110" s="41">
        <v>77.0</v>
      </c>
      <c r="F2110" s="41">
        <v>0.206</v>
      </c>
      <c r="G2110" s="41">
        <v>0.717</v>
      </c>
      <c r="H2110" s="41">
        <v>0.077</v>
      </c>
      <c r="I2110" s="41">
        <v>4176000.0</v>
      </c>
      <c r="J2110" s="41">
        <v>1.0</v>
      </c>
      <c r="K2110" s="55" t="s">
        <v>220</v>
      </c>
      <c r="L2110" s="41" t="s">
        <v>41</v>
      </c>
      <c r="M2110" s="33" t="s">
        <v>43</v>
      </c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</row>
    <row r="2111">
      <c r="A2111" s="41" t="str">
        <f t="shared" si="1"/>
        <v>Singapore-Asia2003</v>
      </c>
      <c r="B2111" s="41">
        <v>0.011</v>
      </c>
      <c r="C2111" s="41">
        <v>0.003</v>
      </c>
      <c r="D2111" s="41">
        <v>82.0</v>
      </c>
      <c r="E2111" s="41">
        <v>77.0</v>
      </c>
      <c r="F2111" s="41">
        <v>0.201</v>
      </c>
      <c r="G2111" s="41">
        <v>0.72</v>
      </c>
      <c r="H2111" s="41">
        <v>0.079</v>
      </c>
      <c r="I2111" s="41">
        <v>4114800.0</v>
      </c>
      <c r="J2111" s="41">
        <v>1.0</v>
      </c>
      <c r="K2111" s="55" t="s">
        <v>220</v>
      </c>
      <c r="L2111" s="41" t="s">
        <v>41</v>
      </c>
      <c r="M2111" s="33" t="s">
        <v>44</v>
      </c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</row>
    <row r="2112">
      <c r="A2112" s="41" t="str">
        <f t="shared" si="1"/>
        <v>Singapore-Asia2004</v>
      </c>
      <c r="B2112" s="41">
        <v>0.01</v>
      </c>
      <c r="C2112" s="41">
        <v>0.002</v>
      </c>
      <c r="D2112" s="41">
        <v>82.0</v>
      </c>
      <c r="E2112" s="41">
        <v>77.0</v>
      </c>
      <c r="F2112" s="41">
        <v>0.196</v>
      </c>
      <c r="G2112" s="41">
        <v>0.723</v>
      </c>
      <c r="H2112" s="41">
        <v>0.081</v>
      </c>
      <c r="I2112" s="41">
        <v>4166700.0</v>
      </c>
      <c r="J2112" s="41">
        <v>1.0</v>
      </c>
      <c r="K2112" s="55" t="s">
        <v>220</v>
      </c>
      <c r="L2112" s="41" t="s">
        <v>41</v>
      </c>
      <c r="M2112" s="33" t="s">
        <v>45</v>
      </c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</row>
    <row r="2113">
      <c r="A2113" s="41" t="str">
        <f t="shared" si="1"/>
        <v>Singapore-Asia2005</v>
      </c>
      <c r="B2113" s="41">
        <v>0.01</v>
      </c>
      <c r="C2113" s="41">
        <v>0.002</v>
      </c>
      <c r="D2113" s="41">
        <v>83.0</v>
      </c>
      <c r="E2113" s="41">
        <v>78.0</v>
      </c>
      <c r="F2113" s="41">
        <v>0.191</v>
      </c>
      <c r="G2113" s="41">
        <v>0.726</v>
      </c>
      <c r="H2113" s="41">
        <v>0.082</v>
      </c>
      <c r="I2113" s="41">
        <v>4265800.0</v>
      </c>
      <c r="J2113" s="41">
        <v>1.0</v>
      </c>
      <c r="K2113" s="55" t="s">
        <v>220</v>
      </c>
      <c r="L2113" s="41" t="s">
        <v>41</v>
      </c>
      <c r="M2113" s="33" t="s">
        <v>46</v>
      </c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</row>
    <row r="2114">
      <c r="A2114" s="41" t="str">
        <f t="shared" si="1"/>
        <v>Singapore-Asia2006</v>
      </c>
      <c r="B2114" s="41">
        <v>0.01</v>
      </c>
      <c r="C2114" s="41">
        <v>0.002</v>
      </c>
      <c r="D2114" s="41">
        <v>83.0</v>
      </c>
      <c r="E2114" s="41">
        <v>78.0</v>
      </c>
      <c r="F2114" s="41">
        <v>0.188</v>
      </c>
      <c r="G2114" s="41">
        <v>0.729</v>
      </c>
      <c r="H2114" s="41">
        <v>0.083</v>
      </c>
      <c r="I2114" s="41">
        <v>4401400.0</v>
      </c>
      <c r="J2114" s="41">
        <v>1.0</v>
      </c>
      <c r="K2114" s="55" t="s">
        <v>220</v>
      </c>
      <c r="L2114" s="41" t="s">
        <v>41</v>
      </c>
      <c r="M2114" s="33" t="s">
        <v>47</v>
      </c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</row>
    <row r="2115">
      <c r="A2115" s="41" t="str">
        <f t="shared" si="1"/>
        <v>Singapore-Asia2007</v>
      </c>
      <c r="B2115" s="41">
        <v>0.01</v>
      </c>
      <c r="C2115" s="41">
        <v>0.002</v>
      </c>
      <c r="D2115" s="41">
        <v>83.0</v>
      </c>
      <c r="E2115" s="41">
        <v>78.0</v>
      </c>
      <c r="F2115" s="41">
        <v>0.184</v>
      </c>
      <c r="G2115" s="41">
        <v>0.731</v>
      </c>
      <c r="H2115" s="41">
        <v>0.085</v>
      </c>
      <c r="I2115" s="41">
        <v>4588600.0</v>
      </c>
      <c r="J2115" s="41">
        <v>1.0</v>
      </c>
      <c r="K2115" s="55" t="s">
        <v>220</v>
      </c>
      <c r="L2115" s="41" t="s">
        <v>41</v>
      </c>
      <c r="M2115" s="33" t="s">
        <v>48</v>
      </c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</row>
    <row r="2116">
      <c r="A2116" s="41" t="str">
        <f t="shared" si="1"/>
        <v>Singapore-Asia2008</v>
      </c>
      <c r="B2116" s="41">
        <v>0.01</v>
      </c>
      <c r="C2116" s="41">
        <v>0.002</v>
      </c>
      <c r="D2116" s="41">
        <v>83.0</v>
      </c>
      <c r="E2116" s="41">
        <v>78.0</v>
      </c>
      <c r="F2116" s="41">
        <v>0.181</v>
      </c>
      <c r="G2116" s="41">
        <v>0.733</v>
      </c>
      <c r="H2116" s="41">
        <v>0.086</v>
      </c>
      <c r="I2116" s="41">
        <v>4839400.0</v>
      </c>
      <c r="J2116" s="41">
        <v>1.0</v>
      </c>
      <c r="K2116" s="55" t="s">
        <v>220</v>
      </c>
      <c r="L2116" s="41" t="s">
        <v>41</v>
      </c>
      <c r="M2116" s="33" t="s">
        <v>49</v>
      </c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</row>
    <row r="2117">
      <c r="A2117" s="41" t="str">
        <f t="shared" si="1"/>
        <v>Singapore-Asia2009</v>
      </c>
      <c r="B2117" s="41">
        <v>0.01</v>
      </c>
      <c r="C2117" s="41">
        <v>0.002</v>
      </c>
      <c r="D2117" s="41">
        <v>84.0</v>
      </c>
      <c r="E2117" s="41">
        <v>79.0</v>
      </c>
      <c r="F2117" s="41">
        <v>0.177</v>
      </c>
      <c r="G2117" s="41">
        <v>0.735</v>
      </c>
      <c r="H2117" s="41">
        <v>0.088</v>
      </c>
      <c r="I2117" s="41">
        <v>4987600.0</v>
      </c>
      <c r="J2117" s="41">
        <v>1.0</v>
      </c>
      <c r="K2117" s="55" t="s">
        <v>220</v>
      </c>
      <c r="L2117" s="41" t="s">
        <v>41</v>
      </c>
      <c r="M2117" s="33" t="s">
        <v>50</v>
      </c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</row>
    <row r="2118">
      <c r="A2118" s="41" t="str">
        <f t="shared" si="1"/>
        <v>Singapore-Asia2010</v>
      </c>
      <c r="B2118" s="41">
        <v>0.009</v>
      </c>
      <c r="C2118" s="41">
        <v>0.002</v>
      </c>
      <c r="D2118" s="41">
        <v>84.0</v>
      </c>
      <c r="E2118" s="41">
        <v>79.0</v>
      </c>
      <c r="F2118" s="41">
        <v>0.173</v>
      </c>
      <c r="G2118" s="41">
        <v>0.736</v>
      </c>
      <c r="H2118" s="41">
        <v>0.09</v>
      </c>
      <c r="I2118" s="41">
        <v>5076700.0</v>
      </c>
      <c r="J2118" s="41">
        <v>1.0</v>
      </c>
      <c r="K2118" s="55" t="s">
        <v>220</v>
      </c>
      <c r="L2118" s="41" t="s">
        <v>41</v>
      </c>
      <c r="M2118" s="33" t="s">
        <v>51</v>
      </c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</row>
    <row r="2119">
      <c r="A2119" s="41" t="str">
        <f t="shared" si="1"/>
        <v>Singapore-Asia2011</v>
      </c>
      <c r="B2119" s="41">
        <v>0.01</v>
      </c>
      <c r="C2119" s="41">
        <v>0.002</v>
      </c>
      <c r="D2119" s="41">
        <v>84.0</v>
      </c>
      <c r="E2119" s="41">
        <v>80.0</v>
      </c>
      <c r="F2119" s="41">
        <v>0.169</v>
      </c>
      <c r="G2119" s="41">
        <v>0.737</v>
      </c>
      <c r="H2119" s="41">
        <v>0.093</v>
      </c>
      <c r="I2119" s="41">
        <v>5183700.0</v>
      </c>
      <c r="J2119" s="41">
        <v>1.0</v>
      </c>
      <c r="K2119" s="55" t="s">
        <v>220</v>
      </c>
      <c r="L2119" s="41" t="s">
        <v>41</v>
      </c>
      <c r="M2119" s="33" t="s">
        <v>52</v>
      </c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</row>
    <row r="2120">
      <c r="A2120" s="41" t="str">
        <f t="shared" si="1"/>
        <v>Singapore-Asia2012</v>
      </c>
      <c r="B2120" s="41">
        <v>0.01</v>
      </c>
      <c r="C2120" s="41">
        <v>0.002</v>
      </c>
      <c r="D2120" s="41">
        <v>85.0</v>
      </c>
      <c r="E2120" s="41">
        <v>80.0</v>
      </c>
      <c r="F2120" s="41">
        <v>0.165</v>
      </c>
      <c r="G2120" s="41">
        <v>0.738</v>
      </c>
      <c r="H2120" s="41">
        <v>0.097</v>
      </c>
      <c r="I2120" s="41">
        <v>5312400.0</v>
      </c>
      <c r="J2120" s="41">
        <v>1.0</v>
      </c>
      <c r="K2120" s="55" t="s">
        <v>220</v>
      </c>
      <c r="L2120" s="41" t="s">
        <v>41</v>
      </c>
      <c r="M2120" s="33" t="s">
        <v>53</v>
      </c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</row>
    <row r="2121">
      <c r="A2121" s="41" t="str">
        <f t="shared" si="1"/>
        <v>Sint Maarten (Dutch part)-The Americas2000</v>
      </c>
      <c r="B2121" s="65">
        <v>0.0227639968895803</v>
      </c>
      <c r="C2121" s="41">
        <v>0.032</v>
      </c>
      <c r="D2121" s="41">
        <v>71.0</v>
      </c>
      <c r="E2121" s="41">
        <v>66.0</v>
      </c>
      <c r="F2121" s="41">
        <v>0.0303</v>
      </c>
      <c r="G2121" s="41">
        <v>0.623</v>
      </c>
      <c r="H2121" s="41">
        <v>0.073</v>
      </c>
      <c r="I2121" s="41">
        <v>30519.0</v>
      </c>
      <c r="J2121" s="41">
        <v>1.0</v>
      </c>
      <c r="K2121" s="55" t="s">
        <v>221</v>
      </c>
      <c r="L2121" s="41" t="s">
        <v>63</v>
      </c>
      <c r="M2121" s="33" t="s">
        <v>40</v>
      </c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</row>
    <row r="2122">
      <c r="A2122" s="41" t="str">
        <f t="shared" si="1"/>
        <v>Sint Maarten (Dutch part)-The Americas2001</v>
      </c>
      <c r="B2122" s="65">
        <v>0.0227639968895803</v>
      </c>
      <c r="C2122" s="41">
        <v>0.032</v>
      </c>
      <c r="D2122" s="41">
        <v>71.0</v>
      </c>
      <c r="E2122" s="41">
        <v>66.0</v>
      </c>
      <c r="F2122" s="41">
        <v>0.0303</v>
      </c>
      <c r="G2122" s="41">
        <v>0.623</v>
      </c>
      <c r="H2122" s="41">
        <v>0.073</v>
      </c>
      <c r="I2122" s="41">
        <v>31189.0</v>
      </c>
      <c r="J2122" s="41">
        <v>1.0</v>
      </c>
      <c r="K2122" s="55" t="s">
        <v>221</v>
      </c>
      <c r="L2122" s="41" t="s">
        <v>63</v>
      </c>
      <c r="M2122" s="33" t="s">
        <v>42</v>
      </c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</row>
    <row r="2123">
      <c r="A2123" s="41" t="str">
        <f t="shared" si="1"/>
        <v>Sint Maarten (Dutch part)-The Americas2002</v>
      </c>
      <c r="B2123" s="65">
        <v>0.0227639968895803</v>
      </c>
      <c r="C2123" s="41">
        <v>0.032</v>
      </c>
      <c r="D2123" s="41">
        <v>71.0</v>
      </c>
      <c r="E2123" s="41">
        <v>66.0</v>
      </c>
      <c r="F2123" s="41">
        <v>0.0303</v>
      </c>
      <c r="G2123" s="41">
        <v>0.623</v>
      </c>
      <c r="H2123" s="41">
        <v>0.073</v>
      </c>
      <c r="I2123" s="41">
        <v>32566.0</v>
      </c>
      <c r="J2123" s="41">
        <v>1.0</v>
      </c>
      <c r="K2123" s="55" t="s">
        <v>221</v>
      </c>
      <c r="L2123" s="41" t="s">
        <v>63</v>
      </c>
      <c r="M2123" s="33" t="s">
        <v>43</v>
      </c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</row>
    <row r="2124">
      <c r="A2124" s="41" t="str">
        <f t="shared" si="1"/>
        <v>Sint Maarten (Dutch part)-The Americas2003</v>
      </c>
      <c r="B2124" s="65">
        <v>0.0227639968895803</v>
      </c>
      <c r="C2124" s="41">
        <v>0.032</v>
      </c>
      <c r="D2124" s="41">
        <v>71.0</v>
      </c>
      <c r="E2124" s="41">
        <v>66.0</v>
      </c>
      <c r="F2124" s="41">
        <v>0.0303</v>
      </c>
      <c r="G2124" s="41">
        <v>0.623</v>
      </c>
      <c r="H2124" s="41">
        <v>0.073</v>
      </c>
      <c r="I2124" s="41">
        <v>33791.0</v>
      </c>
      <c r="J2124" s="41">
        <v>1.0</v>
      </c>
      <c r="K2124" s="55" t="s">
        <v>221</v>
      </c>
      <c r="L2124" s="41" t="s">
        <v>63</v>
      </c>
      <c r="M2124" s="33" t="s">
        <v>44</v>
      </c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</row>
    <row r="2125">
      <c r="A2125" s="41" t="str">
        <f t="shared" si="1"/>
        <v>Sint Maarten (Dutch part)-The Americas2004</v>
      </c>
      <c r="B2125" s="65">
        <v>0.0227639968895803</v>
      </c>
      <c r="C2125" s="41">
        <v>0.032</v>
      </c>
      <c r="D2125" s="41">
        <v>71.0</v>
      </c>
      <c r="E2125" s="41">
        <v>66.0</v>
      </c>
      <c r="F2125" s="41">
        <v>0.0303</v>
      </c>
      <c r="G2125" s="41">
        <v>0.623</v>
      </c>
      <c r="H2125" s="41">
        <v>0.073</v>
      </c>
      <c r="I2125" s="41">
        <v>35318.0</v>
      </c>
      <c r="J2125" s="41">
        <v>1.0</v>
      </c>
      <c r="K2125" s="55" t="s">
        <v>221</v>
      </c>
      <c r="L2125" s="41" t="s">
        <v>63</v>
      </c>
      <c r="M2125" s="33" t="s">
        <v>45</v>
      </c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</row>
    <row r="2126">
      <c r="A2126" s="41" t="str">
        <f t="shared" si="1"/>
        <v>Sint Maarten (Dutch part)-The Americas2005</v>
      </c>
      <c r="B2126" s="65">
        <v>0.0227639968895803</v>
      </c>
      <c r="C2126" s="41">
        <v>0.032</v>
      </c>
      <c r="D2126" s="41">
        <v>71.0</v>
      </c>
      <c r="E2126" s="41">
        <v>66.0</v>
      </c>
      <c r="F2126" s="41">
        <v>0.0303</v>
      </c>
      <c r="G2126" s="41">
        <v>0.623</v>
      </c>
      <c r="H2126" s="41">
        <v>0.073</v>
      </c>
      <c r="I2126" s="41">
        <v>36936.0</v>
      </c>
      <c r="J2126" s="41">
        <v>1.0</v>
      </c>
      <c r="K2126" s="55" t="s">
        <v>221</v>
      </c>
      <c r="L2126" s="41" t="s">
        <v>63</v>
      </c>
      <c r="M2126" s="33" t="s">
        <v>46</v>
      </c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</row>
    <row r="2127">
      <c r="A2127" s="41" t="str">
        <f t="shared" si="1"/>
        <v>Sint Maarten (Dutch part)-The Americas2006</v>
      </c>
      <c r="B2127" s="65">
        <v>0.0227639968895803</v>
      </c>
      <c r="C2127" s="41">
        <v>0.032</v>
      </c>
      <c r="D2127" s="41">
        <v>71.0</v>
      </c>
      <c r="E2127" s="41">
        <v>66.0</v>
      </c>
      <c r="F2127" s="41">
        <v>0.0303</v>
      </c>
      <c r="G2127" s="41">
        <v>0.623</v>
      </c>
      <c r="H2127" s="41">
        <v>0.073</v>
      </c>
      <c r="I2127" s="41">
        <v>38272.0</v>
      </c>
      <c r="J2127" s="41">
        <v>1.0</v>
      </c>
      <c r="K2127" s="55" t="s">
        <v>221</v>
      </c>
      <c r="L2127" s="41" t="s">
        <v>63</v>
      </c>
      <c r="M2127" s="33" t="s">
        <v>47</v>
      </c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</row>
    <row r="2128">
      <c r="A2128" s="41" t="str">
        <f t="shared" si="1"/>
        <v>Sint Maarten (Dutch part)-The Americas2007</v>
      </c>
      <c r="B2128" s="65">
        <v>0.0227639968895803</v>
      </c>
      <c r="C2128" s="41">
        <v>0.032</v>
      </c>
      <c r="D2128" s="41">
        <v>77.0</v>
      </c>
      <c r="E2128" s="41">
        <v>72.0</v>
      </c>
      <c r="F2128" s="41">
        <v>0.0303</v>
      </c>
      <c r="G2128" s="41">
        <v>0.623</v>
      </c>
      <c r="H2128" s="41">
        <v>0.073</v>
      </c>
      <c r="I2128" s="41">
        <v>39464.0</v>
      </c>
      <c r="J2128" s="41">
        <v>1.0</v>
      </c>
      <c r="K2128" s="55" t="s">
        <v>221</v>
      </c>
      <c r="L2128" s="41" t="s">
        <v>63</v>
      </c>
      <c r="M2128" s="33" t="s">
        <v>48</v>
      </c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</row>
    <row r="2129">
      <c r="A2129" s="41" t="str">
        <f t="shared" si="1"/>
        <v>Sint Maarten (Dutch part)-The Americas2008</v>
      </c>
      <c r="B2129" s="41">
        <v>0.013</v>
      </c>
      <c r="C2129" s="41">
        <v>0.032</v>
      </c>
      <c r="D2129" s="41">
        <v>77.0</v>
      </c>
      <c r="E2129" s="41">
        <v>72.0</v>
      </c>
      <c r="F2129" s="41">
        <v>0.0303</v>
      </c>
      <c r="G2129" s="41">
        <v>0.623</v>
      </c>
      <c r="H2129" s="41">
        <v>0.073</v>
      </c>
      <c r="I2129" s="41">
        <v>40459.0</v>
      </c>
      <c r="J2129" s="41">
        <v>1.0</v>
      </c>
      <c r="K2129" s="55" t="s">
        <v>221</v>
      </c>
      <c r="L2129" s="41" t="s">
        <v>63</v>
      </c>
      <c r="M2129" s="33" t="s">
        <v>49</v>
      </c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</row>
    <row r="2130">
      <c r="A2130" s="41" t="str">
        <f t="shared" si="1"/>
        <v>Sint Maarten (Dutch part)-The Americas2009</v>
      </c>
      <c r="B2130" s="65">
        <v>0.0227639968895803</v>
      </c>
      <c r="C2130" s="41">
        <v>0.032</v>
      </c>
      <c r="D2130" s="41">
        <v>78.0</v>
      </c>
      <c r="E2130" s="41">
        <v>73.0</v>
      </c>
      <c r="F2130" s="41">
        <v>0.0303</v>
      </c>
      <c r="G2130" s="41">
        <v>0.623</v>
      </c>
      <c r="H2130" s="41">
        <v>0.073</v>
      </c>
      <c r="I2130" s="41">
        <v>39133.0</v>
      </c>
      <c r="J2130" s="41">
        <v>1.0</v>
      </c>
      <c r="K2130" s="55" t="s">
        <v>221</v>
      </c>
      <c r="L2130" s="41" t="s">
        <v>63</v>
      </c>
      <c r="M2130" s="33" t="s">
        <v>50</v>
      </c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</row>
    <row r="2131">
      <c r="A2131" s="41" t="str">
        <f t="shared" si="1"/>
        <v>Sint Maarten (Dutch part)-The Americas2010</v>
      </c>
      <c r="B2131" s="65">
        <v>0.0227639968895803</v>
      </c>
      <c r="C2131" s="41">
        <v>0.032</v>
      </c>
      <c r="D2131" s="41">
        <v>71.0</v>
      </c>
      <c r="E2131" s="41">
        <v>66.0</v>
      </c>
      <c r="F2131" s="41">
        <v>0.0303</v>
      </c>
      <c r="G2131" s="41">
        <v>0.623</v>
      </c>
      <c r="H2131" s="41">
        <v>0.073</v>
      </c>
      <c r="I2131" s="41">
        <v>37850.0</v>
      </c>
      <c r="J2131" s="41">
        <v>1.0</v>
      </c>
      <c r="K2131" s="55" t="s">
        <v>221</v>
      </c>
      <c r="L2131" s="41" t="s">
        <v>63</v>
      </c>
      <c r="M2131" s="33" t="s">
        <v>51</v>
      </c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</row>
    <row r="2132">
      <c r="A2132" s="41" t="str">
        <f t="shared" si="1"/>
        <v>Sint Maarten (Dutch part)-The Americas2011</v>
      </c>
      <c r="B2132" s="65">
        <v>0.0227639968895803</v>
      </c>
      <c r="C2132" s="41">
        <v>0.032</v>
      </c>
      <c r="D2132" s="41">
        <v>71.0</v>
      </c>
      <c r="E2132" s="41">
        <v>66.0</v>
      </c>
      <c r="F2132" s="41">
        <v>0.0303</v>
      </c>
      <c r="G2132" s="41">
        <v>0.623</v>
      </c>
      <c r="H2132" s="41">
        <v>0.073</v>
      </c>
      <c r="I2132" s="41">
        <v>38486.0</v>
      </c>
      <c r="J2132" s="41">
        <v>1.0</v>
      </c>
      <c r="K2132" s="55" t="s">
        <v>221</v>
      </c>
      <c r="L2132" s="41" t="s">
        <v>63</v>
      </c>
      <c r="M2132" s="33" t="s">
        <v>52</v>
      </c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</row>
    <row r="2133">
      <c r="A2133" s="41" t="str">
        <f t="shared" si="1"/>
        <v>Sint Maarten (Dutch part)-The Americas2012</v>
      </c>
      <c r="B2133" s="65">
        <v>0.0227639968895803</v>
      </c>
      <c r="C2133" s="41">
        <v>0.032</v>
      </c>
      <c r="D2133" s="41">
        <v>71.0</v>
      </c>
      <c r="E2133" s="41">
        <v>66.0</v>
      </c>
      <c r="F2133" s="41">
        <v>0.0303</v>
      </c>
      <c r="G2133" s="41">
        <v>0.623</v>
      </c>
      <c r="H2133" s="41">
        <v>0.073</v>
      </c>
      <c r="I2133" s="41">
        <v>39088.0</v>
      </c>
      <c r="J2133" s="41">
        <v>1.0</v>
      </c>
      <c r="K2133" s="55" t="s">
        <v>221</v>
      </c>
      <c r="L2133" s="41" t="s">
        <v>63</v>
      </c>
      <c r="M2133" s="33" t="s">
        <v>53</v>
      </c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</row>
    <row r="2134">
      <c r="A2134" s="41" t="str">
        <f t="shared" si="1"/>
        <v>Slovakia-Europe2000</v>
      </c>
      <c r="B2134" s="41">
        <v>0.01</v>
      </c>
      <c r="C2134" s="41">
        <v>0.01</v>
      </c>
      <c r="D2134" s="41">
        <v>77.0</v>
      </c>
      <c r="E2134" s="41">
        <v>69.0</v>
      </c>
      <c r="F2134" s="41">
        <v>0.197</v>
      </c>
      <c r="G2134" s="41">
        <v>0.689</v>
      </c>
      <c r="H2134" s="41">
        <v>0.114</v>
      </c>
      <c r="I2134" s="41">
        <v>5388720.0</v>
      </c>
      <c r="J2134" s="41">
        <v>0.562</v>
      </c>
      <c r="K2134" s="55" t="s">
        <v>222</v>
      </c>
      <c r="L2134" s="41" t="s">
        <v>55</v>
      </c>
      <c r="M2134" s="33" t="s">
        <v>40</v>
      </c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</row>
    <row r="2135">
      <c r="A2135" s="41" t="str">
        <f t="shared" si="1"/>
        <v>Slovakia-Europe2001</v>
      </c>
      <c r="B2135" s="41">
        <v>0.01</v>
      </c>
      <c r="C2135" s="41">
        <v>0.01</v>
      </c>
      <c r="D2135" s="41">
        <v>78.0</v>
      </c>
      <c r="E2135" s="41">
        <v>70.0</v>
      </c>
      <c r="F2135" s="41">
        <v>0.191</v>
      </c>
      <c r="G2135" s="41">
        <v>0.695</v>
      </c>
      <c r="H2135" s="41">
        <v>0.114</v>
      </c>
      <c r="I2135" s="41">
        <v>5378867.0</v>
      </c>
      <c r="J2135" s="41">
        <v>0.562</v>
      </c>
      <c r="K2135" s="55" t="s">
        <v>222</v>
      </c>
      <c r="L2135" s="41" t="s">
        <v>55</v>
      </c>
      <c r="M2135" s="33" t="s">
        <v>42</v>
      </c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</row>
    <row r="2136">
      <c r="A2136" s="41" t="str">
        <f t="shared" si="1"/>
        <v>Slovakia-Europe2002</v>
      </c>
      <c r="B2136" s="41">
        <v>0.01</v>
      </c>
      <c r="C2136" s="41">
        <v>0.009</v>
      </c>
      <c r="D2136" s="41">
        <v>78.0</v>
      </c>
      <c r="E2136" s="41">
        <v>70.0</v>
      </c>
      <c r="F2136" s="41">
        <v>0.185</v>
      </c>
      <c r="G2136" s="41">
        <v>0.7</v>
      </c>
      <c r="H2136" s="41">
        <v>0.115</v>
      </c>
      <c r="I2136" s="41">
        <v>5376912.0</v>
      </c>
      <c r="J2136" s="41">
        <v>0.56</v>
      </c>
      <c r="K2136" s="55" t="s">
        <v>222</v>
      </c>
      <c r="L2136" s="41" t="s">
        <v>55</v>
      </c>
      <c r="M2136" s="33" t="s">
        <v>43</v>
      </c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</row>
    <row r="2137">
      <c r="A2137" s="41" t="str">
        <f t="shared" si="1"/>
        <v>Slovakia-Europe2003</v>
      </c>
      <c r="B2137" s="41">
        <v>0.01</v>
      </c>
      <c r="C2137" s="41">
        <v>0.009</v>
      </c>
      <c r="D2137" s="41">
        <v>78.0</v>
      </c>
      <c r="E2137" s="41">
        <v>70.0</v>
      </c>
      <c r="F2137" s="41">
        <v>0.179</v>
      </c>
      <c r="G2137" s="41">
        <v>0.706</v>
      </c>
      <c r="H2137" s="41">
        <v>0.116</v>
      </c>
      <c r="I2137" s="41">
        <v>5373374.0</v>
      </c>
      <c r="J2137" s="41">
        <v>0.559</v>
      </c>
      <c r="K2137" s="55" t="s">
        <v>222</v>
      </c>
      <c r="L2137" s="41" t="s">
        <v>55</v>
      </c>
      <c r="M2137" s="33" t="s">
        <v>44</v>
      </c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</row>
    <row r="2138">
      <c r="A2138" s="41" t="str">
        <f t="shared" si="1"/>
        <v>Slovakia-Europe2004</v>
      </c>
      <c r="B2138" s="41">
        <v>0.01</v>
      </c>
      <c r="C2138" s="41">
        <v>0.009</v>
      </c>
      <c r="D2138" s="41">
        <v>78.0</v>
      </c>
      <c r="E2138" s="41">
        <v>70.0</v>
      </c>
      <c r="F2138" s="41">
        <v>0.173</v>
      </c>
      <c r="G2138" s="41">
        <v>0.711</v>
      </c>
      <c r="H2138" s="41">
        <v>0.116</v>
      </c>
      <c r="I2138" s="41">
        <v>5372280.0</v>
      </c>
      <c r="J2138" s="41">
        <v>0.557</v>
      </c>
      <c r="K2138" s="55" t="s">
        <v>222</v>
      </c>
      <c r="L2138" s="41" t="s">
        <v>55</v>
      </c>
      <c r="M2138" s="33" t="s">
        <v>45</v>
      </c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</row>
    <row r="2139">
      <c r="A2139" s="41" t="str">
        <f t="shared" si="1"/>
        <v>Slovakia-Europe2005</v>
      </c>
      <c r="B2139" s="41">
        <v>0.01</v>
      </c>
      <c r="C2139" s="41">
        <v>0.008</v>
      </c>
      <c r="D2139" s="41">
        <v>78.0</v>
      </c>
      <c r="E2139" s="41">
        <v>70.0</v>
      </c>
      <c r="F2139" s="41">
        <v>0.168</v>
      </c>
      <c r="G2139" s="41">
        <v>0.716</v>
      </c>
      <c r="H2139" s="41">
        <v>0.117</v>
      </c>
      <c r="I2139" s="41">
        <v>5372807.0</v>
      </c>
      <c r="J2139" s="41">
        <v>0.556</v>
      </c>
      <c r="K2139" s="55" t="s">
        <v>222</v>
      </c>
      <c r="L2139" s="41" t="s">
        <v>55</v>
      </c>
      <c r="M2139" s="33" t="s">
        <v>46</v>
      </c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</row>
    <row r="2140">
      <c r="A2140" s="41" t="str">
        <f t="shared" si="1"/>
        <v>Slovakia-Europe2006</v>
      </c>
      <c r="B2140" s="41">
        <v>0.01</v>
      </c>
      <c r="C2140" s="41">
        <v>0.008</v>
      </c>
      <c r="D2140" s="41">
        <v>78.0</v>
      </c>
      <c r="E2140" s="41">
        <v>70.0</v>
      </c>
      <c r="F2140" s="41">
        <v>0.163</v>
      </c>
      <c r="G2140" s="41">
        <v>0.719</v>
      </c>
      <c r="H2140" s="41">
        <v>0.118</v>
      </c>
      <c r="I2140" s="41">
        <v>5373054.0</v>
      </c>
      <c r="J2140" s="41">
        <v>0.554</v>
      </c>
      <c r="K2140" s="55" t="s">
        <v>222</v>
      </c>
      <c r="L2140" s="41" t="s">
        <v>55</v>
      </c>
      <c r="M2140" s="33" t="s">
        <v>47</v>
      </c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</row>
    <row r="2141">
      <c r="A2141" s="41" t="str">
        <f t="shared" si="1"/>
        <v>Slovakia-Europe2007</v>
      </c>
      <c r="B2141" s="41">
        <v>0.01</v>
      </c>
      <c r="C2141" s="41">
        <v>0.008</v>
      </c>
      <c r="D2141" s="41">
        <v>78.0</v>
      </c>
      <c r="E2141" s="41">
        <v>71.0</v>
      </c>
      <c r="F2141" s="41">
        <v>0.159</v>
      </c>
      <c r="G2141" s="41">
        <v>0.722</v>
      </c>
      <c r="H2141" s="41">
        <v>0.119</v>
      </c>
      <c r="I2141" s="41">
        <v>5374622.0</v>
      </c>
      <c r="J2141" s="41">
        <v>0.553</v>
      </c>
      <c r="K2141" s="55" t="s">
        <v>222</v>
      </c>
      <c r="L2141" s="41" t="s">
        <v>55</v>
      </c>
      <c r="M2141" s="33" t="s">
        <v>48</v>
      </c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</row>
    <row r="2142">
      <c r="A2142" s="41" t="str">
        <f t="shared" si="1"/>
        <v>Slovakia-Europe2008</v>
      </c>
      <c r="B2142" s="41">
        <v>0.011</v>
      </c>
      <c r="C2142" s="41">
        <v>0.007</v>
      </c>
      <c r="D2142" s="41">
        <v>79.0</v>
      </c>
      <c r="E2142" s="41">
        <v>71.0</v>
      </c>
      <c r="F2142" s="41">
        <v>0.156</v>
      </c>
      <c r="G2142" s="41">
        <v>0.724</v>
      </c>
      <c r="H2142" s="41">
        <v>0.12</v>
      </c>
      <c r="I2142" s="41">
        <v>5379233.0</v>
      </c>
      <c r="J2142" s="41">
        <v>0.551</v>
      </c>
      <c r="K2142" s="55" t="s">
        <v>222</v>
      </c>
      <c r="L2142" s="41" t="s">
        <v>55</v>
      </c>
      <c r="M2142" s="33" t="s">
        <v>49</v>
      </c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</row>
    <row r="2143">
      <c r="A2143" s="41" t="str">
        <f t="shared" si="1"/>
        <v>Slovakia-Europe2009</v>
      </c>
      <c r="B2143" s="41">
        <v>0.011</v>
      </c>
      <c r="C2143" s="41">
        <v>0.007</v>
      </c>
      <c r="D2143" s="41">
        <v>79.0</v>
      </c>
      <c r="E2143" s="41">
        <v>71.0</v>
      </c>
      <c r="F2143" s="41">
        <v>0.153</v>
      </c>
      <c r="G2143" s="41">
        <v>0.726</v>
      </c>
      <c r="H2143" s="41">
        <v>0.121</v>
      </c>
      <c r="I2143" s="41">
        <v>5386406.0</v>
      </c>
      <c r="J2143" s="41">
        <v>0.55</v>
      </c>
      <c r="K2143" s="55" t="s">
        <v>222</v>
      </c>
      <c r="L2143" s="41" t="s">
        <v>55</v>
      </c>
      <c r="M2143" s="33" t="s">
        <v>50</v>
      </c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</row>
    <row r="2144">
      <c r="A2144" s="41" t="str">
        <f t="shared" si="1"/>
        <v>Slovakia-Europe2010</v>
      </c>
      <c r="B2144" s="41">
        <v>0.011</v>
      </c>
      <c r="C2144" s="41">
        <v>0.007</v>
      </c>
      <c r="D2144" s="41">
        <v>79.0</v>
      </c>
      <c r="E2144" s="41">
        <v>72.0</v>
      </c>
      <c r="F2144" s="41">
        <v>0.151</v>
      </c>
      <c r="G2144" s="41">
        <v>0.726</v>
      </c>
      <c r="H2144" s="41">
        <v>0.123</v>
      </c>
      <c r="I2144" s="41">
        <v>5391428.0</v>
      </c>
      <c r="J2144" s="41">
        <v>0.547</v>
      </c>
      <c r="K2144" s="55" t="s">
        <v>222</v>
      </c>
      <c r="L2144" s="41" t="s">
        <v>55</v>
      </c>
      <c r="M2144" s="33" t="s">
        <v>51</v>
      </c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</row>
    <row r="2145">
      <c r="A2145" s="41" t="str">
        <f t="shared" si="1"/>
        <v>Slovakia-Europe2011</v>
      </c>
      <c r="B2145" s="41">
        <v>0.011</v>
      </c>
      <c r="C2145" s="41">
        <v>0.007</v>
      </c>
      <c r="D2145" s="41">
        <v>80.0</v>
      </c>
      <c r="E2145" s="41">
        <v>72.0</v>
      </c>
      <c r="F2145" s="41">
        <v>0.15</v>
      </c>
      <c r="G2145" s="41">
        <v>0.725</v>
      </c>
      <c r="H2145" s="41">
        <v>0.125</v>
      </c>
      <c r="I2145" s="41">
        <v>5398384.0</v>
      </c>
      <c r="J2145" s="41">
        <v>0.544</v>
      </c>
      <c r="K2145" s="55" t="s">
        <v>222</v>
      </c>
      <c r="L2145" s="41" t="s">
        <v>55</v>
      </c>
      <c r="M2145" s="33" t="s">
        <v>52</v>
      </c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</row>
    <row r="2146">
      <c r="A2146" s="41" t="str">
        <f t="shared" si="1"/>
        <v>Slovakia-Europe2012</v>
      </c>
      <c r="B2146" s="41">
        <v>0.01</v>
      </c>
      <c r="C2146" s="41">
        <v>0.006</v>
      </c>
      <c r="D2146" s="41">
        <v>80.0</v>
      </c>
      <c r="E2146" s="41">
        <v>73.0</v>
      </c>
      <c r="F2146" s="41">
        <v>0.15</v>
      </c>
      <c r="G2146" s="41">
        <v>0.723</v>
      </c>
      <c r="H2146" s="41">
        <v>0.127</v>
      </c>
      <c r="I2146" s="41">
        <v>5407579.0</v>
      </c>
      <c r="J2146" s="41">
        <v>0.542</v>
      </c>
      <c r="K2146" s="55" t="s">
        <v>222</v>
      </c>
      <c r="L2146" s="41" t="s">
        <v>55</v>
      </c>
      <c r="M2146" s="33" t="s">
        <v>53</v>
      </c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</row>
    <row r="2147">
      <c r="A2147" s="41" t="str">
        <f t="shared" si="1"/>
        <v>Slovenia-Europe2000</v>
      </c>
      <c r="B2147" s="41">
        <v>0.009</v>
      </c>
      <c r="C2147" s="41">
        <v>0.005</v>
      </c>
      <c r="D2147" s="41">
        <v>79.0</v>
      </c>
      <c r="E2147" s="41">
        <v>72.0</v>
      </c>
      <c r="F2147" s="41">
        <v>0.159</v>
      </c>
      <c r="G2147" s="41">
        <v>0.7</v>
      </c>
      <c r="H2147" s="41">
        <v>0.141</v>
      </c>
      <c r="I2147" s="41">
        <v>1988925.0</v>
      </c>
      <c r="J2147" s="41">
        <v>0.508</v>
      </c>
      <c r="K2147" s="55" t="s">
        <v>223</v>
      </c>
      <c r="L2147" s="41" t="s">
        <v>55</v>
      </c>
      <c r="M2147" s="33" t="s">
        <v>40</v>
      </c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</row>
    <row r="2148">
      <c r="A2148" s="41" t="str">
        <f t="shared" si="1"/>
        <v>Slovenia-Europe2001</v>
      </c>
      <c r="B2148" s="41">
        <v>0.009</v>
      </c>
      <c r="C2148" s="41">
        <v>0.004</v>
      </c>
      <c r="D2148" s="41">
        <v>80.0</v>
      </c>
      <c r="E2148" s="41">
        <v>72.0</v>
      </c>
      <c r="F2148" s="41">
        <v>0.155</v>
      </c>
      <c r="G2148" s="41">
        <v>0.701</v>
      </c>
      <c r="H2148" s="41">
        <v>0.144</v>
      </c>
      <c r="I2148" s="41">
        <v>1992060.0</v>
      </c>
      <c r="J2148" s="41">
        <v>0.508</v>
      </c>
      <c r="K2148" s="55" t="s">
        <v>223</v>
      </c>
      <c r="L2148" s="41" t="s">
        <v>55</v>
      </c>
      <c r="M2148" s="33" t="s">
        <v>42</v>
      </c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</row>
    <row r="2149">
      <c r="A2149" s="41" t="str">
        <f t="shared" si="1"/>
        <v>Slovenia-Europe2002</v>
      </c>
      <c r="B2149" s="41">
        <v>0.009</v>
      </c>
      <c r="C2149" s="41">
        <v>0.004</v>
      </c>
      <c r="D2149" s="41">
        <v>80.0</v>
      </c>
      <c r="E2149" s="41">
        <v>72.0</v>
      </c>
      <c r="F2149" s="41">
        <v>0.151</v>
      </c>
      <c r="G2149" s="41">
        <v>0.702</v>
      </c>
      <c r="H2149" s="41">
        <v>0.147</v>
      </c>
      <c r="I2149" s="41">
        <v>1994530.0</v>
      </c>
      <c r="J2149" s="41">
        <v>0.508</v>
      </c>
      <c r="K2149" s="55" t="s">
        <v>223</v>
      </c>
      <c r="L2149" s="41" t="s">
        <v>55</v>
      </c>
      <c r="M2149" s="33" t="s">
        <v>43</v>
      </c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</row>
    <row r="2150">
      <c r="A2150" s="41" t="str">
        <f t="shared" si="1"/>
        <v>Slovenia-Europe2003</v>
      </c>
      <c r="B2150" s="41">
        <v>0.009</v>
      </c>
      <c r="C2150" s="41">
        <v>0.004</v>
      </c>
      <c r="D2150" s="41">
        <v>81.0</v>
      </c>
      <c r="E2150" s="41">
        <v>73.0</v>
      </c>
      <c r="F2150" s="41">
        <v>0.147</v>
      </c>
      <c r="G2150" s="41">
        <v>0.703</v>
      </c>
      <c r="H2150" s="41">
        <v>0.15</v>
      </c>
      <c r="I2150" s="41">
        <v>1995733.0</v>
      </c>
      <c r="J2150" s="41">
        <v>0.507</v>
      </c>
      <c r="K2150" s="55" t="s">
        <v>223</v>
      </c>
      <c r="L2150" s="41" t="s">
        <v>55</v>
      </c>
      <c r="M2150" s="33" t="s">
        <v>44</v>
      </c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</row>
    <row r="2151">
      <c r="A2151" s="41" t="str">
        <f t="shared" si="1"/>
        <v>Slovenia-Europe2004</v>
      </c>
      <c r="B2151" s="41">
        <v>0.009</v>
      </c>
      <c r="C2151" s="41">
        <v>0.004</v>
      </c>
      <c r="D2151" s="41">
        <v>81.0</v>
      </c>
      <c r="E2151" s="41">
        <v>74.0</v>
      </c>
      <c r="F2151" s="41">
        <v>0.144</v>
      </c>
      <c r="G2151" s="41">
        <v>0.703</v>
      </c>
      <c r="H2151" s="41">
        <v>0.153</v>
      </c>
      <c r="I2151" s="41">
        <v>1997012.0</v>
      </c>
      <c r="J2151" s="41">
        <v>0.506</v>
      </c>
      <c r="K2151" s="55" t="s">
        <v>223</v>
      </c>
      <c r="L2151" s="41" t="s">
        <v>55</v>
      </c>
      <c r="M2151" s="33" t="s">
        <v>45</v>
      </c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</row>
    <row r="2152">
      <c r="A2152" s="41" t="str">
        <f t="shared" si="1"/>
        <v>Slovenia-Europe2005</v>
      </c>
      <c r="B2152" s="41">
        <v>0.009</v>
      </c>
      <c r="C2152" s="41">
        <v>0.004</v>
      </c>
      <c r="D2152" s="41">
        <v>81.0</v>
      </c>
      <c r="E2152" s="41">
        <v>74.0</v>
      </c>
      <c r="F2152" s="41">
        <v>0.142</v>
      </c>
      <c r="G2152" s="41">
        <v>0.703</v>
      </c>
      <c r="H2152" s="41">
        <v>0.155</v>
      </c>
      <c r="I2152" s="41">
        <v>2000474.0</v>
      </c>
      <c r="J2152" s="41">
        <v>0.505</v>
      </c>
      <c r="K2152" s="55" t="s">
        <v>223</v>
      </c>
      <c r="L2152" s="41" t="s">
        <v>55</v>
      </c>
      <c r="M2152" s="33" t="s">
        <v>46</v>
      </c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</row>
    <row r="2153">
      <c r="A2153" s="41" t="str">
        <f t="shared" si="1"/>
        <v>Slovenia-Europe2006</v>
      </c>
      <c r="B2153" s="41">
        <v>0.009</v>
      </c>
      <c r="C2153" s="41">
        <v>0.003</v>
      </c>
      <c r="D2153" s="41">
        <v>82.0</v>
      </c>
      <c r="E2153" s="41">
        <v>75.0</v>
      </c>
      <c r="F2153" s="41">
        <v>0.14</v>
      </c>
      <c r="G2153" s="41">
        <v>0.702</v>
      </c>
      <c r="H2153" s="41">
        <v>0.158</v>
      </c>
      <c r="I2153" s="41">
        <v>2006868.0</v>
      </c>
      <c r="J2153" s="41">
        <v>0.504</v>
      </c>
      <c r="K2153" s="55" t="s">
        <v>223</v>
      </c>
      <c r="L2153" s="41" t="s">
        <v>55</v>
      </c>
      <c r="M2153" s="33" t="s">
        <v>47</v>
      </c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</row>
    <row r="2154">
      <c r="A2154" s="41" t="str">
        <f t="shared" si="1"/>
        <v>Slovenia-Europe2007</v>
      </c>
      <c r="B2154" s="41">
        <v>0.01</v>
      </c>
      <c r="C2154" s="41">
        <v>0.003</v>
      </c>
      <c r="D2154" s="41">
        <v>82.0</v>
      </c>
      <c r="E2154" s="41">
        <v>75.0</v>
      </c>
      <c r="F2154" s="41">
        <v>0.14</v>
      </c>
      <c r="G2154" s="41">
        <v>0.7</v>
      </c>
      <c r="H2154" s="41">
        <v>0.16</v>
      </c>
      <c r="I2154" s="41">
        <v>2018122.0</v>
      </c>
      <c r="J2154" s="41">
        <v>0.503</v>
      </c>
      <c r="K2154" s="55" t="s">
        <v>223</v>
      </c>
      <c r="L2154" s="41" t="s">
        <v>55</v>
      </c>
      <c r="M2154" s="33" t="s">
        <v>48</v>
      </c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</row>
    <row r="2155">
      <c r="A2155" s="41" t="str">
        <f t="shared" si="1"/>
        <v>Slovenia-Europe2008</v>
      </c>
      <c r="B2155" s="41">
        <v>0.011</v>
      </c>
      <c r="C2155" s="41">
        <v>0.003</v>
      </c>
      <c r="D2155" s="41">
        <v>82.0</v>
      </c>
      <c r="E2155" s="41">
        <v>75.0</v>
      </c>
      <c r="F2155" s="41">
        <v>0.139</v>
      </c>
      <c r="G2155" s="41">
        <v>0.698</v>
      </c>
      <c r="H2155" s="41">
        <v>0.162</v>
      </c>
      <c r="I2155" s="41">
        <v>2021316.0</v>
      </c>
      <c r="J2155" s="41">
        <v>0.502</v>
      </c>
      <c r="K2155" s="55" t="s">
        <v>223</v>
      </c>
      <c r="L2155" s="41" t="s">
        <v>55</v>
      </c>
      <c r="M2155" s="33" t="s">
        <v>49</v>
      </c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</row>
    <row r="2156">
      <c r="A2156" s="41" t="str">
        <f t="shared" si="1"/>
        <v>Slovenia-Europe2009</v>
      </c>
      <c r="B2156" s="41">
        <v>0.011</v>
      </c>
      <c r="C2156" s="41">
        <v>0.003</v>
      </c>
      <c r="D2156" s="41">
        <v>82.0</v>
      </c>
      <c r="E2156" s="41">
        <v>76.0</v>
      </c>
      <c r="F2156" s="41">
        <v>0.14</v>
      </c>
      <c r="G2156" s="41">
        <v>0.696</v>
      </c>
      <c r="H2156" s="41">
        <v>0.165</v>
      </c>
      <c r="I2156" s="41">
        <v>2039669.0</v>
      </c>
      <c r="J2156" s="41">
        <v>0.501</v>
      </c>
      <c r="K2156" s="55" t="s">
        <v>223</v>
      </c>
      <c r="L2156" s="41" t="s">
        <v>55</v>
      </c>
      <c r="M2156" s="33" t="s">
        <v>50</v>
      </c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</row>
    <row r="2157">
      <c r="A2157" s="41" t="str">
        <f t="shared" si="1"/>
        <v>Slovenia-Europe2010</v>
      </c>
      <c r="B2157" s="41">
        <v>0.011</v>
      </c>
      <c r="C2157" s="41">
        <v>0.003</v>
      </c>
      <c r="D2157" s="41">
        <v>83.0</v>
      </c>
      <c r="E2157" s="41">
        <v>76.0</v>
      </c>
      <c r="F2157" s="41">
        <v>0.14</v>
      </c>
      <c r="G2157" s="41">
        <v>0.693</v>
      </c>
      <c r="H2157" s="41">
        <v>0.167</v>
      </c>
      <c r="I2157" s="41">
        <v>2048583.0</v>
      </c>
      <c r="J2157" s="41">
        <v>0.5</v>
      </c>
      <c r="K2157" s="55" t="s">
        <v>223</v>
      </c>
      <c r="L2157" s="41" t="s">
        <v>55</v>
      </c>
      <c r="M2157" s="33" t="s">
        <v>51</v>
      </c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</row>
    <row r="2158">
      <c r="A2158" s="41" t="str">
        <f t="shared" si="1"/>
        <v>Slovenia-Europe2011</v>
      </c>
      <c r="B2158" s="41">
        <v>0.011</v>
      </c>
      <c r="C2158" s="41">
        <v>0.003</v>
      </c>
      <c r="D2158" s="41">
        <v>83.0</v>
      </c>
      <c r="E2158" s="41">
        <v>77.0</v>
      </c>
      <c r="F2158" s="41">
        <v>0.141</v>
      </c>
      <c r="G2158" s="41">
        <v>0.691</v>
      </c>
      <c r="H2158" s="41">
        <v>0.169</v>
      </c>
      <c r="I2158" s="41">
        <v>2052843.0</v>
      </c>
      <c r="J2158" s="41">
        <v>0.499</v>
      </c>
      <c r="K2158" s="55" t="s">
        <v>223</v>
      </c>
      <c r="L2158" s="41" t="s">
        <v>55</v>
      </c>
      <c r="M2158" s="33" t="s">
        <v>52</v>
      </c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</row>
    <row r="2159">
      <c r="A2159" s="41" t="str">
        <f t="shared" si="1"/>
        <v>Slovenia-Europe2012</v>
      </c>
      <c r="B2159" s="41">
        <v>0.011</v>
      </c>
      <c r="C2159" s="41">
        <v>0.002</v>
      </c>
      <c r="D2159" s="41">
        <v>83.0</v>
      </c>
      <c r="E2159" s="41">
        <v>77.0</v>
      </c>
      <c r="F2159" s="41">
        <v>0.142</v>
      </c>
      <c r="G2159" s="41">
        <v>0.688</v>
      </c>
      <c r="H2159" s="41">
        <v>0.171</v>
      </c>
      <c r="I2159" s="41">
        <v>2057159.0</v>
      </c>
      <c r="J2159" s="41">
        <v>0.499</v>
      </c>
      <c r="K2159" s="55" t="s">
        <v>223</v>
      </c>
      <c r="L2159" s="41" t="s">
        <v>55</v>
      </c>
      <c r="M2159" s="33" t="s">
        <v>53</v>
      </c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</row>
    <row r="2160">
      <c r="A2160" s="41" t="str">
        <f t="shared" si="1"/>
        <v>Solomon Islands-Oceania2000</v>
      </c>
      <c r="B2160" s="41">
        <v>0.036</v>
      </c>
      <c r="C2160" s="41">
        <v>0.028</v>
      </c>
      <c r="D2160" s="41">
        <v>64.0</v>
      </c>
      <c r="E2160" s="41">
        <v>62.0</v>
      </c>
      <c r="F2160" s="41">
        <v>0.419</v>
      </c>
      <c r="G2160" s="41">
        <v>0.553</v>
      </c>
      <c r="H2160" s="41">
        <v>0.028</v>
      </c>
      <c r="I2160" s="41">
        <v>412336.0</v>
      </c>
      <c r="J2160" s="41">
        <v>0.158</v>
      </c>
      <c r="K2160" s="55" t="s">
        <v>224</v>
      </c>
      <c r="L2160" s="41" t="s">
        <v>59</v>
      </c>
      <c r="M2160" s="33" t="s">
        <v>40</v>
      </c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</row>
    <row r="2161">
      <c r="A2161" s="41" t="str">
        <f t="shared" si="1"/>
        <v>Solomon Islands-Oceania2001</v>
      </c>
      <c r="B2161" s="41">
        <v>0.035</v>
      </c>
      <c r="C2161" s="41">
        <v>0.029</v>
      </c>
      <c r="D2161" s="41">
        <v>65.0</v>
      </c>
      <c r="E2161" s="41">
        <v>62.0</v>
      </c>
      <c r="F2161" s="41">
        <v>0.418</v>
      </c>
      <c r="G2161" s="41">
        <v>0.554</v>
      </c>
      <c r="H2161" s="41">
        <v>0.029</v>
      </c>
      <c r="I2161" s="41">
        <v>423529.0</v>
      </c>
      <c r="J2161" s="41">
        <v>0.162</v>
      </c>
      <c r="K2161" s="55" t="s">
        <v>224</v>
      </c>
      <c r="L2161" s="41" t="s">
        <v>59</v>
      </c>
      <c r="M2161" s="33" t="s">
        <v>42</v>
      </c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</row>
    <row r="2162">
      <c r="A2162" s="41" t="str">
        <f t="shared" si="1"/>
        <v>Solomon Islands-Oceania2002</v>
      </c>
      <c r="B2162" s="41">
        <v>0.035</v>
      </c>
      <c r="C2162" s="41">
        <v>0.029</v>
      </c>
      <c r="D2162" s="41">
        <v>66.0</v>
      </c>
      <c r="E2162" s="41">
        <v>63.0</v>
      </c>
      <c r="F2162" s="41">
        <v>0.416</v>
      </c>
      <c r="G2162" s="41">
        <v>0.555</v>
      </c>
      <c r="H2162" s="41">
        <v>0.029</v>
      </c>
      <c r="I2162" s="41">
        <v>434880.0</v>
      </c>
      <c r="J2162" s="41">
        <v>0.166</v>
      </c>
      <c r="K2162" s="55" t="s">
        <v>224</v>
      </c>
      <c r="L2162" s="41" t="s">
        <v>59</v>
      </c>
      <c r="M2162" s="33" t="s">
        <v>43</v>
      </c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</row>
    <row r="2163">
      <c r="A2163" s="41" t="str">
        <f t="shared" si="1"/>
        <v>Solomon Islands-Oceania2003</v>
      </c>
      <c r="B2163" s="41">
        <v>0.035</v>
      </c>
      <c r="C2163" s="41">
        <v>0.029</v>
      </c>
      <c r="D2163" s="41">
        <v>66.0</v>
      </c>
      <c r="E2163" s="41">
        <v>63.0</v>
      </c>
      <c r="F2163" s="41">
        <v>0.415</v>
      </c>
      <c r="G2163" s="41">
        <v>0.556</v>
      </c>
      <c r="H2163" s="41">
        <v>0.029</v>
      </c>
      <c r="I2163" s="41">
        <v>446335.0</v>
      </c>
      <c r="J2163" s="41">
        <v>0.17</v>
      </c>
      <c r="K2163" s="55" t="s">
        <v>224</v>
      </c>
      <c r="L2163" s="41" t="s">
        <v>59</v>
      </c>
      <c r="M2163" s="33" t="s">
        <v>44</v>
      </c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</row>
    <row r="2164">
      <c r="A2164" s="41" t="str">
        <f t="shared" si="1"/>
        <v>Solomon Islands-Oceania2004</v>
      </c>
      <c r="B2164" s="41">
        <v>0.035</v>
      </c>
      <c r="C2164" s="41">
        <v>0.029</v>
      </c>
      <c r="D2164" s="41">
        <v>67.0</v>
      </c>
      <c r="E2164" s="41">
        <v>64.0</v>
      </c>
      <c r="F2164" s="41">
        <v>0.414</v>
      </c>
      <c r="G2164" s="41">
        <v>0.557</v>
      </c>
      <c r="H2164" s="41">
        <v>0.029</v>
      </c>
      <c r="I2164" s="41">
        <v>457827.0</v>
      </c>
      <c r="J2164" s="41">
        <v>0.174</v>
      </c>
      <c r="K2164" s="55" t="s">
        <v>224</v>
      </c>
      <c r="L2164" s="41" t="s">
        <v>59</v>
      </c>
      <c r="M2164" s="33" t="s">
        <v>45</v>
      </c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</row>
    <row r="2165">
      <c r="A2165" s="41" t="str">
        <f t="shared" si="1"/>
        <v>Solomon Islands-Oceania2005</v>
      </c>
      <c r="B2165" s="41">
        <v>0.035</v>
      </c>
      <c r="C2165" s="41">
        <v>0.029</v>
      </c>
      <c r="D2165" s="41">
        <v>67.0</v>
      </c>
      <c r="E2165" s="41">
        <v>64.0</v>
      </c>
      <c r="F2165" s="41">
        <v>0.413</v>
      </c>
      <c r="G2165" s="41">
        <v>0.557</v>
      </c>
      <c r="H2165" s="41">
        <v>0.03</v>
      </c>
      <c r="I2165" s="41">
        <v>469306.0</v>
      </c>
      <c r="J2165" s="41">
        <v>0.178</v>
      </c>
      <c r="K2165" s="55" t="s">
        <v>224</v>
      </c>
      <c r="L2165" s="41" t="s">
        <v>59</v>
      </c>
      <c r="M2165" s="33" t="s">
        <v>46</v>
      </c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</row>
    <row r="2166">
      <c r="A2166" s="41" t="str">
        <f t="shared" si="1"/>
        <v>Solomon Islands-Oceania2006</v>
      </c>
      <c r="B2166" s="41">
        <v>0.034</v>
      </c>
      <c r="C2166" s="41">
        <v>0.029</v>
      </c>
      <c r="D2166" s="41">
        <v>67.0</v>
      </c>
      <c r="E2166" s="41">
        <v>65.0</v>
      </c>
      <c r="F2166" s="41">
        <v>0.412</v>
      </c>
      <c r="G2166" s="41">
        <v>0.557</v>
      </c>
      <c r="H2166" s="41">
        <v>0.03</v>
      </c>
      <c r="I2166" s="41">
        <v>480745.0</v>
      </c>
      <c r="J2166" s="41">
        <v>0.183</v>
      </c>
      <c r="K2166" s="55" t="s">
        <v>224</v>
      </c>
      <c r="L2166" s="41" t="s">
        <v>59</v>
      </c>
      <c r="M2166" s="33" t="s">
        <v>47</v>
      </c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</row>
    <row r="2167">
      <c r="A2167" s="41" t="str">
        <f t="shared" si="1"/>
        <v>Solomon Islands-Oceania2007</v>
      </c>
      <c r="B2167" s="41">
        <v>0.034</v>
      </c>
      <c r="C2167" s="41">
        <v>0.029</v>
      </c>
      <c r="D2167" s="41">
        <v>68.0</v>
      </c>
      <c r="E2167" s="41">
        <v>65.0</v>
      </c>
      <c r="F2167" s="41">
        <v>0.411</v>
      </c>
      <c r="G2167" s="41">
        <v>0.558</v>
      </c>
      <c r="H2167" s="41">
        <v>0.031</v>
      </c>
      <c r="I2167" s="41">
        <v>492148.0</v>
      </c>
      <c r="J2167" s="41">
        <v>0.187</v>
      </c>
      <c r="K2167" s="55" t="s">
        <v>224</v>
      </c>
      <c r="L2167" s="41" t="s">
        <v>59</v>
      </c>
      <c r="M2167" s="33" t="s">
        <v>48</v>
      </c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</row>
    <row r="2168">
      <c r="A2168" s="41" t="str">
        <f t="shared" si="1"/>
        <v>Solomon Islands-Oceania2008</v>
      </c>
      <c r="B2168" s="41">
        <v>0.034</v>
      </c>
      <c r="C2168" s="41">
        <v>0.028</v>
      </c>
      <c r="D2168" s="41">
        <v>68.0</v>
      </c>
      <c r="E2168" s="41">
        <v>65.0</v>
      </c>
      <c r="F2168" s="41">
        <v>0.41</v>
      </c>
      <c r="G2168" s="41">
        <v>0.558</v>
      </c>
      <c r="H2168" s="41">
        <v>0.032</v>
      </c>
      <c r="I2168" s="41">
        <v>503541.0</v>
      </c>
      <c r="J2168" s="41">
        <v>0.191</v>
      </c>
      <c r="K2168" s="55" t="s">
        <v>224</v>
      </c>
      <c r="L2168" s="41" t="s">
        <v>59</v>
      </c>
      <c r="M2168" s="33" t="s">
        <v>49</v>
      </c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</row>
    <row r="2169">
      <c r="A2169" s="41" t="str">
        <f t="shared" si="1"/>
        <v>Solomon Islands-Oceania2009</v>
      </c>
      <c r="B2169" s="41">
        <v>0.033</v>
      </c>
      <c r="C2169" s="41">
        <v>0.028</v>
      </c>
      <c r="D2169" s="41">
        <v>68.0</v>
      </c>
      <c r="E2169" s="41">
        <v>66.0</v>
      </c>
      <c r="F2169" s="41">
        <v>0.409</v>
      </c>
      <c r="G2169" s="41">
        <v>0.559</v>
      </c>
      <c r="H2169" s="41">
        <v>0.032</v>
      </c>
      <c r="I2169" s="41">
        <v>514964.0</v>
      </c>
      <c r="J2169" s="41">
        <v>0.196</v>
      </c>
      <c r="K2169" s="55" t="s">
        <v>224</v>
      </c>
      <c r="L2169" s="41" t="s">
        <v>59</v>
      </c>
      <c r="M2169" s="33" t="s">
        <v>50</v>
      </c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</row>
    <row r="2170">
      <c r="A2170" s="41" t="str">
        <f t="shared" si="1"/>
        <v>Solomon Islands-Oceania2010</v>
      </c>
      <c r="B2170" s="41">
        <v>0.033</v>
      </c>
      <c r="C2170" s="41">
        <v>0.027</v>
      </c>
      <c r="D2170" s="41">
        <v>68.0</v>
      </c>
      <c r="E2170" s="41">
        <v>66.0</v>
      </c>
      <c r="F2170" s="41">
        <v>0.408</v>
      </c>
      <c r="G2170" s="41">
        <v>0.56</v>
      </c>
      <c r="H2170" s="41">
        <v>0.033</v>
      </c>
      <c r="I2170" s="41">
        <v>526447.0</v>
      </c>
      <c r="J2170" s="41">
        <v>0.2</v>
      </c>
      <c r="K2170" s="55" t="s">
        <v>224</v>
      </c>
      <c r="L2170" s="41" t="s">
        <v>59</v>
      </c>
      <c r="M2170" s="33" t="s">
        <v>51</v>
      </c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</row>
    <row r="2171">
      <c r="A2171" s="41" t="str">
        <f t="shared" si="1"/>
        <v>Solomon Islands-Oceania2011</v>
      </c>
      <c r="B2171" s="41">
        <v>0.032</v>
      </c>
      <c r="C2171" s="41">
        <v>0.026</v>
      </c>
      <c r="D2171" s="41">
        <v>69.0</v>
      </c>
      <c r="E2171" s="41">
        <v>66.0</v>
      </c>
      <c r="F2171" s="41">
        <v>0.406</v>
      </c>
      <c r="G2171" s="41">
        <v>0.561</v>
      </c>
      <c r="H2171" s="41">
        <v>0.033</v>
      </c>
      <c r="I2171" s="41">
        <v>537997.0</v>
      </c>
      <c r="J2171" s="41">
        <v>0.205</v>
      </c>
      <c r="K2171" s="55" t="s">
        <v>224</v>
      </c>
      <c r="L2171" s="41" t="s">
        <v>59</v>
      </c>
      <c r="M2171" s="33" t="s">
        <v>52</v>
      </c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</row>
    <row r="2172">
      <c r="A2172" s="41" t="str">
        <f t="shared" si="1"/>
        <v>Solomon Islands-Oceania2012</v>
      </c>
      <c r="B2172" s="41">
        <v>0.031</v>
      </c>
      <c r="C2172" s="41">
        <v>0.026</v>
      </c>
      <c r="D2172" s="41">
        <v>69.0</v>
      </c>
      <c r="E2172" s="41">
        <v>66.0</v>
      </c>
      <c r="F2172" s="41">
        <v>0.404</v>
      </c>
      <c r="G2172" s="41">
        <v>0.563</v>
      </c>
      <c r="H2172" s="41">
        <v>0.033</v>
      </c>
      <c r="I2172" s="41">
        <v>549598.0</v>
      </c>
      <c r="J2172" s="41">
        <v>0.21</v>
      </c>
      <c r="K2172" s="55" t="s">
        <v>224</v>
      </c>
      <c r="L2172" s="41" t="s">
        <v>59</v>
      </c>
      <c r="M2172" s="33" t="s">
        <v>53</v>
      </c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</row>
    <row r="2173">
      <c r="A2173" s="41" t="str">
        <f t="shared" si="1"/>
        <v>Somalia-Africa2000</v>
      </c>
      <c r="B2173" s="41">
        <v>0.049</v>
      </c>
      <c r="C2173" s="41">
        <v>0.105</v>
      </c>
      <c r="D2173" s="41">
        <v>52.0</v>
      </c>
      <c r="E2173" s="41">
        <v>49.0</v>
      </c>
      <c r="F2173" s="41">
        <v>0.472</v>
      </c>
      <c r="G2173" s="41">
        <v>0.499</v>
      </c>
      <c r="H2173" s="41">
        <v>0.029</v>
      </c>
      <c r="I2173" s="41">
        <v>7385416.0</v>
      </c>
      <c r="J2173" s="41">
        <v>0.332</v>
      </c>
      <c r="K2173" s="55" t="s">
        <v>225</v>
      </c>
      <c r="L2173" s="41" t="s">
        <v>57</v>
      </c>
      <c r="M2173" s="33" t="s">
        <v>40</v>
      </c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</row>
    <row r="2174">
      <c r="A2174" s="41" t="str">
        <f t="shared" si="1"/>
        <v>Somalia-Africa2001</v>
      </c>
      <c r="B2174" s="41">
        <v>0.048</v>
      </c>
      <c r="C2174" s="41">
        <v>0.105</v>
      </c>
      <c r="D2174" s="41">
        <v>53.0</v>
      </c>
      <c r="E2174" s="41">
        <v>50.0</v>
      </c>
      <c r="F2174" s="41">
        <v>0.473</v>
      </c>
      <c r="G2174" s="41">
        <v>0.497</v>
      </c>
      <c r="H2174" s="41">
        <v>0.029</v>
      </c>
      <c r="I2174" s="41">
        <v>7609265.0</v>
      </c>
      <c r="J2174" s="41">
        <v>0.336</v>
      </c>
      <c r="K2174" s="55" t="s">
        <v>225</v>
      </c>
      <c r="L2174" s="41" t="s">
        <v>57</v>
      </c>
      <c r="M2174" s="33" t="s">
        <v>42</v>
      </c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</row>
    <row r="2175">
      <c r="A2175" s="41" t="str">
        <f t="shared" si="1"/>
        <v>Somalia-Africa2002</v>
      </c>
      <c r="B2175" s="41">
        <v>0.048</v>
      </c>
      <c r="C2175" s="41">
        <v>0.105</v>
      </c>
      <c r="D2175" s="41">
        <v>53.0</v>
      </c>
      <c r="E2175" s="41">
        <v>50.0</v>
      </c>
      <c r="F2175" s="41">
        <v>0.475</v>
      </c>
      <c r="G2175" s="41">
        <v>0.496</v>
      </c>
      <c r="H2175" s="41">
        <v>0.029</v>
      </c>
      <c r="I2175" s="41">
        <v>7825924.0</v>
      </c>
      <c r="J2175" s="41">
        <v>0.34</v>
      </c>
      <c r="K2175" s="55" t="s">
        <v>225</v>
      </c>
      <c r="L2175" s="41" t="s">
        <v>57</v>
      </c>
      <c r="M2175" s="33" t="s">
        <v>43</v>
      </c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</row>
    <row r="2176">
      <c r="A2176" s="41" t="str">
        <f t="shared" si="1"/>
        <v>Somalia-Africa2003</v>
      </c>
      <c r="B2176" s="41">
        <v>0.047</v>
      </c>
      <c r="C2176" s="41">
        <v>0.105</v>
      </c>
      <c r="D2176" s="41">
        <v>53.0</v>
      </c>
      <c r="E2176" s="41">
        <v>50.0</v>
      </c>
      <c r="F2176" s="41">
        <v>0.476</v>
      </c>
      <c r="G2176" s="41">
        <v>0.495</v>
      </c>
      <c r="H2176" s="41">
        <v>0.029</v>
      </c>
      <c r="I2176" s="41">
        <v>8037706.0</v>
      </c>
      <c r="J2176" s="41">
        <v>0.344</v>
      </c>
      <c r="K2176" s="55" t="s">
        <v>225</v>
      </c>
      <c r="L2176" s="41" t="s">
        <v>57</v>
      </c>
      <c r="M2176" s="33" t="s">
        <v>44</v>
      </c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</row>
    <row r="2177">
      <c r="A2177" s="41" t="str">
        <f t="shared" si="1"/>
        <v>Somalia-Africa2004</v>
      </c>
      <c r="B2177" s="41">
        <v>0.047</v>
      </c>
      <c r="C2177" s="41">
        <v>0.105</v>
      </c>
      <c r="D2177" s="41">
        <v>54.0</v>
      </c>
      <c r="E2177" s="41">
        <v>51.0</v>
      </c>
      <c r="F2177" s="41">
        <v>0.477</v>
      </c>
      <c r="G2177" s="41">
        <v>0.494</v>
      </c>
      <c r="H2177" s="41">
        <v>0.029</v>
      </c>
      <c r="I2177" s="41">
        <v>8249965.0</v>
      </c>
      <c r="J2177" s="41">
        <v>0.348</v>
      </c>
      <c r="K2177" s="55" t="s">
        <v>225</v>
      </c>
      <c r="L2177" s="41" t="s">
        <v>57</v>
      </c>
      <c r="M2177" s="33" t="s">
        <v>45</v>
      </c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</row>
    <row r="2178">
      <c r="A2178" s="41" t="str">
        <f t="shared" si="1"/>
        <v>Somalia-Africa2005</v>
      </c>
      <c r="B2178" s="41">
        <v>0.047</v>
      </c>
      <c r="C2178" s="41">
        <v>0.105</v>
      </c>
      <c r="D2178" s="41">
        <v>54.0</v>
      </c>
      <c r="E2178" s="41">
        <v>51.0</v>
      </c>
      <c r="F2178" s="41">
        <v>0.477</v>
      </c>
      <c r="G2178" s="41">
        <v>0.494</v>
      </c>
      <c r="H2178" s="41">
        <v>0.029</v>
      </c>
      <c r="I2178" s="41">
        <v>8466938.0</v>
      </c>
      <c r="J2178" s="41">
        <v>0.352</v>
      </c>
      <c r="K2178" s="55" t="s">
        <v>225</v>
      </c>
      <c r="L2178" s="41" t="s">
        <v>57</v>
      </c>
      <c r="M2178" s="33" t="s">
        <v>46</v>
      </c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</row>
    <row r="2179">
      <c r="A2179" s="41" t="str">
        <f t="shared" si="1"/>
        <v>Somalia-Africa2006</v>
      </c>
      <c r="B2179" s="41">
        <v>0.047</v>
      </c>
      <c r="C2179" s="41">
        <v>0.105</v>
      </c>
      <c r="D2179" s="41">
        <v>54.0</v>
      </c>
      <c r="E2179" s="41">
        <v>51.0</v>
      </c>
      <c r="F2179" s="41">
        <v>0.478</v>
      </c>
      <c r="G2179" s="41">
        <v>0.493</v>
      </c>
      <c r="H2179" s="41">
        <v>0.029</v>
      </c>
      <c r="I2179" s="41">
        <v>8687671.0</v>
      </c>
      <c r="J2179" s="41">
        <v>0.356</v>
      </c>
      <c r="K2179" s="55" t="s">
        <v>225</v>
      </c>
      <c r="L2179" s="41" t="s">
        <v>57</v>
      </c>
      <c r="M2179" s="33" t="s">
        <v>47</v>
      </c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</row>
    <row r="2180">
      <c r="A2180" s="41" t="str">
        <f t="shared" si="1"/>
        <v>Somalia-Africa2007</v>
      </c>
      <c r="B2180" s="41">
        <v>0.046</v>
      </c>
      <c r="C2180" s="41">
        <v>0.104</v>
      </c>
      <c r="D2180" s="41">
        <v>55.0</v>
      </c>
      <c r="E2180" s="41">
        <v>51.0</v>
      </c>
      <c r="F2180" s="41">
        <v>0.478</v>
      </c>
      <c r="G2180" s="41">
        <v>0.493</v>
      </c>
      <c r="H2180" s="41">
        <v>0.029</v>
      </c>
      <c r="I2180" s="41">
        <v>8910851.0</v>
      </c>
      <c r="J2180" s="41">
        <v>0.36</v>
      </c>
      <c r="K2180" s="55" t="s">
        <v>225</v>
      </c>
      <c r="L2180" s="41" t="s">
        <v>57</v>
      </c>
      <c r="M2180" s="33" t="s">
        <v>48</v>
      </c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</row>
    <row r="2181">
      <c r="A2181" s="41" t="str">
        <f t="shared" si="1"/>
        <v>Somalia-Africa2008</v>
      </c>
      <c r="B2181" s="41">
        <v>0.046</v>
      </c>
      <c r="C2181" s="41">
        <v>0.102</v>
      </c>
      <c r="D2181" s="41">
        <v>55.0</v>
      </c>
      <c r="E2181" s="41">
        <v>52.0</v>
      </c>
      <c r="F2181" s="41">
        <v>0.478</v>
      </c>
      <c r="G2181" s="41">
        <v>0.493</v>
      </c>
      <c r="H2181" s="41">
        <v>0.029</v>
      </c>
      <c r="I2181" s="41">
        <v>9140259.0</v>
      </c>
      <c r="J2181" s="41">
        <v>0.364</v>
      </c>
      <c r="K2181" s="55" t="s">
        <v>225</v>
      </c>
      <c r="L2181" s="41" t="s">
        <v>57</v>
      </c>
      <c r="M2181" s="33" t="s">
        <v>49</v>
      </c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</row>
    <row r="2182">
      <c r="A2182" s="41" t="str">
        <f t="shared" si="1"/>
        <v>Somalia-Africa2009</v>
      </c>
      <c r="B2182" s="41">
        <v>0.046</v>
      </c>
      <c r="C2182" s="41">
        <v>0.1</v>
      </c>
      <c r="D2182" s="41">
        <v>55.0</v>
      </c>
      <c r="E2182" s="41">
        <v>52.0</v>
      </c>
      <c r="F2182" s="41">
        <v>0.478</v>
      </c>
      <c r="G2182" s="41">
        <v>0.494</v>
      </c>
      <c r="H2182" s="41">
        <v>0.028</v>
      </c>
      <c r="I2182" s="41">
        <v>9380854.0</v>
      </c>
      <c r="J2182" s="41">
        <v>0.368</v>
      </c>
      <c r="K2182" s="55" t="s">
        <v>225</v>
      </c>
      <c r="L2182" s="41" t="s">
        <v>57</v>
      </c>
      <c r="M2182" s="33" t="s">
        <v>50</v>
      </c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</row>
    <row r="2183">
      <c r="A2183" s="41" t="str">
        <f t="shared" si="1"/>
        <v>Somalia-Africa2010</v>
      </c>
      <c r="B2183" s="41">
        <v>0.045</v>
      </c>
      <c r="C2183" s="41">
        <v>0.097</v>
      </c>
      <c r="D2183" s="41">
        <v>56.0</v>
      </c>
      <c r="E2183" s="41">
        <v>52.0</v>
      </c>
      <c r="F2183" s="41">
        <v>0.477</v>
      </c>
      <c r="G2183" s="41">
        <v>0.495</v>
      </c>
      <c r="H2183" s="41">
        <v>0.028</v>
      </c>
      <c r="I2183" s="41">
        <v>9636173.0</v>
      </c>
      <c r="J2183" s="41">
        <v>0.373</v>
      </c>
      <c r="K2183" s="55" t="s">
        <v>225</v>
      </c>
      <c r="L2183" s="41" t="s">
        <v>57</v>
      </c>
      <c r="M2183" s="33" t="s">
        <v>51</v>
      </c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</row>
    <row r="2184">
      <c r="A2184" s="41" t="str">
        <f t="shared" si="1"/>
        <v>Somalia-Africa2011</v>
      </c>
      <c r="B2184" s="41">
        <v>0.045</v>
      </c>
      <c r="C2184" s="41">
        <v>0.095</v>
      </c>
      <c r="D2184" s="41">
        <v>56.0</v>
      </c>
      <c r="E2184" s="41">
        <v>53.0</v>
      </c>
      <c r="F2184" s="41">
        <v>0.475</v>
      </c>
      <c r="G2184" s="41">
        <v>0.496</v>
      </c>
      <c r="H2184" s="41">
        <v>0.028</v>
      </c>
      <c r="I2184" s="41">
        <v>9907903.0</v>
      </c>
      <c r="J2184" s="41">
        <v>0.377</v>
      </c>
      <c r="K2184" s="55" t="s">
        <v>225</v>
      </c>
      <c r="L2184" s="41" t="s">
        <v>57</v>
      </c>
      <c r="M2184" s="33" t="s">
        <v>52</v>
      </c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</row>
    <row r="2185">
      <c r="A2185" s="41" t="str">
        <f t="shared" si="1"/>
        <v>Somalia-Africa2012</v>
      </c>
      <c r="B2185" s="41">
        <v>0.044</v>
      </c>
      <c r="C2185" s="41">
        <v>0.092</v>
      </c>
      <c r="D2185" s="41">
        <v>56.0</v>
      </c>
      <c r="E2185" s="41">
        <v>53.0</v>
      </c>
      <c r="F2185" s="41">
        <v>0.473</v>
      </c>
      <c r="G2185" s="41">
        <v>0.498</v>
      </c>
      <c r="H2185" s="41">
        <v>0.028</v>
      </c>
      <c r="I2185" s="41">
        <v>1.0195134E7</v>
      </c>
      <c r="J2185" s="41">
        <v>0.382</v>
      </c>
      <c r="K2185" s="55" t="s">
        <v>225</v>
      </c>
      <c r="L2185" s="41" t="s">
        <v>57</v>
      </c>
      <c r="M2185" s="33" t="s">
        <v>53</v>
      </c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</row>
    <row r="2186">
      <c r="A2186" s="41" t="str">
        <f t="shared" si="1"/>
        <v>South Africa-Africa2000</v>
      </c>
      <c r="B2186" s="41">
        <v>0.024</v>
      </c>
      <c r="C2186" s="41">
        <v>0.052</v>
      </c>
      <c r="D2186" s="41">
        <v>58.0</v>
      </c>
      <c r="E2186" s="41">
        <v>54.0</v>
      </c>
      <c r="F2186" s="41">
        <v>0.33</v>
      </c>
      <c r="G2186" s="41">
        <v>0.636</v>
      </c>
      <c r="H2186" s="41">
        <v>0.034</v>
      </c>
      <c r="I2186" s="41">
        <v>4.4E7</v>
      </c>
      <c r="J2186" s="41">
        <v>0.569</v>
      </c>
      <c r="K2186" s="55" t="s">
        <v>226</v>
      </c>
      <c r="L2186" s="41" t="s">
        <v>57</v>
      </c>
      <c r="M2186" s="33" t="s">
        <v>40</v>
      </c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</row>
    <row r="2187">
      <c r="A2187" s="41" t="str">
        <f t="shared" si="1"/>
        <v>South Africa-Africa2001</v>
      </c>
      <c r="B2187" s="41">
        <v>0.024</v>
      </c>
      <c r="C2187" s="41">
        <v>0.053</v>
      </c>
      <c r="D2187" s="41">
        <v>57.0</v>
      </c>
      <c r="E2187" s="41">
        <v>53.0</v>
      </c>
      <c r="F2187" s="41">
        <v>0.325</v>
      </c>
      <c r="G2187" s="41">
        <v>0.64</v>
      </c>
      <c r="H2187" s="41">
        <v>0.036</v>
      </c>
      <c r="I2187" s="41">
        <v>4.4909738E7</v>
      </c>
      <c r="J2187" s="41">
        <v>0.574</v>
      </c>
      <c r="K2187" s="55" t="s">
        <v>226</v>
      </c>
      <c r="L2187" s="41" t="s">
        <v>57</v>
      </c>
      <c r="M2187" s="33" t="s">
        <v>42</v>
      </c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</row>
    <row r="2188">
      <c r="A2188" s="41" t="str">
        <f t="shared" si="1"/>
        <v>South Africa-Africa2002</v>
      </c>
      <c r="B2188" s="41">
        <v>0.024</v>
      </c>
      <c r="C2188" s="41">
        <v>0.053</v>
      </c>
      <c r="D2188" s="41">
        <v>55.0</v>
      </c>
      <c r="E2188" s="41">
        <v>52.0</v>
      </c>
      <c r="F2188" s="41">
        <v>0.32</v>
      </c>
      <c r="G2188" s="41">
        <v>0.643</v>
      </c>
      <c r="H2188" s="41">
        <v>0.037</v>
      </c>
      <c r="I2188" s="41">
        <v>4.5808736E7</v>
      </c>
      <c r="J2188" s="41">
        <v>0.579</v>
      </c>
      <c r="K2188" s="55" t="s">
        <v>226</v>
      </c>
      <c r="L2188" s="41" t="s">
        <v>57</v>
      </c>
      <c r="M2188" s="33" t="s">
        <v>43</v>
      </c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</row>
    <row r="2189">
      <c r="A2189" s="41" t="str">
        <f t="shared" si="1"/>
        <v>South Africa-Africa2003</v>
      </c>
      <c r="B2189" s="41">
        <v>0.023</v>
      </c>
      <c r="C2189" s="41">
        <v>0.053</v>
      </c>
      <c r="D2189" s="41">
        <v>54.0</v>
      </c>
      <c r="E2189" s="41">
        <v>51.0</v>
      </c>
      <c r="F2189" s="41">
        <v>0.316</v>
      </c>
      <c r="G2189" s="41">
        <v>0.645</v>
      </c>
      <c r="H2189" s="41">
        <v>0.039</v>
      </c>
      <c r="I2189" s="41">
        <v>4.6409243E7</v>
      </c>
      <c r="J2189" s="41">
        <v>0.584</v>
      </c>
      <c r="K2189" s="55" t="s">
        <v>226</v>
      </c>
      <c r="L2189" s="41" t="s">
        <v>57</v>
      </c>
      <c r="M2189" s="33" t="s">
        <v>44</v>
      </c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</row>
    <row r="2190">
      <c r="A2190" s="41" t="str">
        <f t="shared" si="1"/>
        <v>South Africa-Africa2004</v>
      </c>
      <c r="B2190" s="41">
        <v>0.023</v>
      </c>
      <c r="C2190" s="41">
        <v>0.052</v>
      </c>
      <c r="D2190" s="41">
        <v>53.0</v>
      </c>
      <c r="E2190" s="41">
        <v>51.0</v>
      </c>
      <c r="F2190" s="41">
        <v>0.312</v>
      </c>
      <c r="G2190" s="41">
        <v>0.647</v>
      </c>
      <c r="H2190" s="41">
        <v>0.042</v>
      </c>
      <c r="I2190" s="41">
        <v>4.7019452E7</v>
      </c>
      <c r="J2190" s="41">
        <v>0.59</v>
      </c>
      <c r="K2190" s="55" t="s">
        <v>226</v>
      </c>
      <c r="L2190" s="41" t="s">
        <v>57</v>
      </c>
      <c r="M2190" s="33" t="s">
        <v>45</v>
      </c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</row>
    <row r="2191">
      <c r="A2191" s="41" t="str">
        <f t="shared" si="1"/>
        <v>South Africa-Africa2005</v>
      </c>
      <c r="B2191" s="41">
        <v>0.023</v>
      </c>
      <c r="C2191" s="41">
        <v>0.051</v>
      </c>
      <c r="D2191" s="41">
        <v>53.0</v>
      </c>
      <c r="E2191" s="41">
        <v>50.0</v>
      </c>
      <c r="F2191" s="41">
        <v>0.308</v>
      </c>
      <c r="G2191" s="41">
        <v>0.648</v>
      </c>
      <c r="H2191" s="41">
        <v>0.044</v>
      </c>
      <c r="I2191" s="41">
        <v>4.7639556E7</v>
      </c>
      <c r="J2191" s="41">
        <v>0.595</v>
      </c>
      <c r="K2191" s="55" t="s">
        <v>226</v>
      </c>
      <c r="L2191" s="41" t="s">
        <v>57</v>
      </c>
      <c r="M2191" s="33" t="s">
        <v>46</v>
      </c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</row>
    <row r="2192">
      <c r="A2192" s="41" t="str">
        <f t="shared" si="1"/>
        <v>South Africa-Africa2006</v>
      </c>
      <c r="B2192" s="41">
        <v>0.023</v>
      </c>
      <c r="C2192" s="41">
        <v>0.05</v>
      </c>
      <c r="D2192" s="41">
        <v>53.0</v>
      </c>
      <c r="E2192" s="41">
        <v>50.0</v>
      </c>
      <c r="F2192" s="41">
        <v>0.305</v>
      </c>
      <c r="G2192" s="41">
        <v>0.649</v>
      </c>
      <c r="H2192" s="41">
        <v>0.046</v>
      </c>
      <c r="I2192" s="41">
        <v>4.8269753E7</v>
      </c>
      <c r="J2192" s="41">
        <v>0.601</v>
      </c>
      <c r="K2192" s="55" t="s">
        <v>226</v>
      </c>
      <c r="L2192" s="41" t="s">
        <v>57</v>
      </c>
      <c r="M2192" s="33" t="s">
        <v>47</v>
      </c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</row>
    <row r="2193">
      <c r="A2193" s="41" t="str">
        <f t="shared" si="1"/>
        <v>South Africa-Africa2007</v>
      </c>
      <c r="B2193" s="41">
        <v>0.022</v>
      </c>
      <c r="C2193" s="41">
        <v>0.047</v>
      </c>
      <c r="D2193" s="41">
        <v>53.0</v>
      </c>
      <c r="E2193" s="41">
        <v>51.0</v>
      </c>
      <c r="F2193" s="41">
        <v>0.303</v>
      </c>
      <c r="G2193" s="41">
        <v>0.65</v>
      </c>
      <c r="H2193" s="41">
        <v>0.048</v>
      </c>
      <c r="I2193" s="41">
        <v>4.8910248E7</v>
      </c>
      <c r="J2193" s="41">
        <v>0.606</v>
      </c>
      <c r="K2193" s="55" t="s">
        <v>226</v>
      </c>
      <c r="L2193" s="41" t="s">
        <v>57</v>
      </c>
      <c r="M2193" s="33" t="s">
        <v>48</v>
      </c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</row>
    <row r="2194">
      <c r="A2194" s="41" t="str">
        <f t="shared" si="1"/>
        <v>South Africa-Africa2008</v>
      </c>
      <c r="B2194" s="41">
        <v>0.022</v>
      </c>
      <c r="C2194" s="41">
        <v>0.046</v>
      </c>
      <c r="D2194" s="41">
        <v>54.0</v>
      </c>
      <c r="E2194" s="41">
        <v>51.0</v>
      </c>
      <c r="F2194" s="41">
        <v>0.3</v>
      </c>
      <c r="G2194" s="41">
        <v>0.65</v>
      </c>
      <c r="H2194" s="41">
        <v>0.049</v>
      </c>
      <c r="I2194" s="41">
        <v>4.9561256E7</v>
      </c>
      <c r="J2194" s="41">
        <v>0.612</v>
      </c>
      <c r="K2194" s="55" t="s">
        <v>226</v>
      </c>
      <c r="L2194" s="41" t="s">
        <v>57</v>
      </c>
      <c r="M2194" s="33" t="s">
        <v>49</v>
      </c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</row>
    <row r="2195">
      <c r="A2195" s="41" t="str">
        <f t="shared" si="1"/>
        <v>South Africa-Africa2009</v>
      </c>
      <c r="B2195" s="41">
        <v>0.022</v>
      </c>
      <c r="C2195" s="41">
        <v>0.04</v>
      </c>
      <c r="D2195" s="41">
        <v>55.0</v>
      </c>
      <c r="E2195" s="41">
        <v>52.0</v>
      </c>
      <c r="F2195" s="41">
        <v>0.299</v>
      </c>
      <c r="G2195" s="41">
        <v>0.651</v>
      </c>
      <c r="H2195" s="41">
        <v>0.051</v>
      </c>
      <c r="I2195" s="41">
        <v>5.0222996E7</v>
      </c>
      <c r="J2195" s="41">
        <v>0.617</v>
      </c>
      <c r="K2195" s="55" t="s">
        <v>226</v>
      </c>
      <c r="L2195" s="41" t="s">
        <v>57</v>
      </c>
      <c r="M2195" s="33" t="s">
        <v>50</v>
      </c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</row>
    <row r="2196">
      <c r="A2196" s="41" t="str">
        <f t="shared" si="1"/>
        <v>South Africa-Africa2010</v>
      </c>
      <c r="B2196" s="41">
        <v>0.022</v>
      </c>
      <c r="C2196" s="41">
        <v>0.035</v>
      </c>
      <c r="D2196" s="41">
        <v>56.0</v>
      </c>
      <c r="E2196" s="41">
        <v>53.0</v>
      </c>
      <c r="F2196" s="41">
        <v>0.297</v>
      </c>
      <c r="G2196" s="41">
        <v>0.651</v>
      </c>
      <c r="H2196" s="41">
        <v>0.052</v>
      </c>
      <c r="I2196" s="41">
        <v>5.0895698E7</v>
      </c>
      <c r="J2196" s="41">
        <v>0.622</v>
      </c>
      <c r="K2196" s="55" t="s">
        <v>226</v>
      </c>
      <c r="L2196" s="41" t="s">
        <v>57</v>
      </c>
      <c r="M2196" s="33" t="s">
        <v>51</v>
      </c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</row>
    <row r="2197">
      <c r="A2197" s="41" t="str">
        <f t="shared" si="1"/>
        <v>South Africa-Africa2011</v>
      </c>
      <c r="B2197" s="41">
        <v>0.021</v>
      </c>
      <c r="C2197" s="41">
        <v>0.034</v>
      </c>
      <c r="D2197" s="41">
        <v>57.0</v>
      </c>
      <c r="E2197" s="41">
        <v>53.0</v>
      </c>
      <c r="F2197" s="41">
        <v>0.296</v>
      </c>
      <c r="G2197" s="41">
        <v>0.651</v>
      </c>
      <c r="H2197" s="41">
        <v>0.053</v>
      </c>
      <c r="I2197" s="41">
        <v>5.1579599E7</v>
      </c>
      <c r="J2197" s="41">
        <v>0.627</v>
      </c>
      <c r="K2197" s="55" t="s">
        <v>226</v>
      </c>
      <c r="L2197" s="41" t="s">
        <v>57</v>
      </c>
      <c r="M2197" s="33" t="s">
        <v>52</v>
      </c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</row>
    <row r="2198">
      <c r="A2198" s="41" t="str">
        <f t="shared" si="1"/>
        <v>South Africa-Africa2012</v>
      </c>
      <c r="B2198" s="41">
        <v>0.021</v>
      </c>
      <c r="C2198" s="41">
        <v>0.034</v>
      </c>
      <c r="D2198" s="41">
        <v>58.0</v>
      </c>
      <c r="E2198" s="41">
        <v>54.0</v>
      </c>
      <c r="F2198" s="41">
        <v>0.295</v>
      </c>
      <c r="G2198" s="41">
        <v>0.65</v>
      </c>
      <c r="H2198" s="41">
        <v>0.054</v>
      </c>
      <c r="I2198" s="41">
        <v>5.2274945E7</v>
      </c>
      <c r="J2198" s="41">
        <v>0.633</v>
      </c>
      <c r="K2198" s="55" t="s">
        <v>226</v>
      </c>
      <c r="L2198" s="41" t="s">
        <v>57</v>
      </c>
      <c r="M2198" s="33" t="s">
        <v>53</v>
      </c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</row>
    <row r="2199">
      <c r="A2199" s="41" t="str">
        <f t="shared" si="1"/>
        <v>South Korea-Asia2000</v>
      </c>
      <c r="B2199" s="41">
        <v>0.013</v>
      </c>
      <c r="C2199" s="41">
        <v>0.005</v>
      </c>
      <c r="D2199" s="41">
        <v>80.0</v>
      </c>
      <c r="E2199" s="41">
        <v>72.0</v>
      </c>
      <c r="F2199" s="41">
        <v>0.21</v>
      </c>
      <c r="G2199" s="41">
        <v>0.717</v>
      </c>
      <c r="H2199" s="41">
        <v>0.073</v>
      </c>
      <c r="I2199" s="41">
        <v>4.7008111E7</v>
      </c>
      <c r="J2199" s="41">
        <v>0.796</v>
      </c>
      <c r="K2199" s="55" t="s">
        <v>227</v>
      </c>
      <c r="L2199" s="41" t="s">
        <v>41</v>
      </c>
      <c r="M2199" s="33" t="s">
        <v>40</v>
      </c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</row>
    <row r="2200">
      <c r="A2200" s="41" t="str">
        <f t="shared" si="1"/>
        <v>South Korea-Asia2001</v>
      </c>
      <c r="B2200" s="41">
        <v>0.012</v>
      </c>
      <c r="C2200" s="41">
        <v>0.006</v>
      </c>
      <c r="D2200" s="41">
        <v>80.0</v>
      </c>
      <c r="E2200" s="41">
        <v>73.0</v>
      </c>
      <c r="F2200" s="41">
        <v>0.206</v>
      </c>
      <c r="G2200" s="41">
        <v>0.717</v>
      </c>
      <c r="H2200" s="41">
        <v>0.077</v>
      </c>
      <c r="I2200" s="41">
        <v>4.7357362E7</v>
      </c>
      <c r="J2200" s="41">
        <v>0.799</v>
      </c>
      <c r="K2200" s="55" t="s">
        <v>227</v>
      </c>
      <c r="L2200" s="41" t="s">
        <v>41</v>
      </c>
      <c r="M2200" s="33" t="s">
        <v>42</v>
      </c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</row>
    <row r="2201">
      <c r="A2201" s="41" t="str">
        <f t="shared" si="1"/>
        <v>South Korea-Asia2002</v>
      </c>
      <c r="B2201" s="41">
        <v>0.01</v>
      </c>
      <c r="C2201" s="41">
        <v>0.006</v>
      </c>
      <c r="D2201" s="41">
        <v>80.0</v>
      </c>
      <c r="E2201" s="41">
        <v>73.0</v>
      </c>
      <c r="F2201" s="41">
        <v>0.203</v>
      </c>
      <c r="G2201" s="41">
        <v>0.716</v>
      </c>
      <c r="H2201" s="41">
        <v>0.081</v>
      </c>
      <c r="I2201" s="41">
        <v>4.7622179E7</v>
      </c>
      <c r="J2201" s="41">
        <v>0.803</v>
      </c>
      <c r="K2201" s="55" t="s">
        <v>227</v>
      </c>
      <c r="L2201" s="41" t="s">
        <v>41</v>
      </c>
      <c r="M2201" s="33" t="s">
        <v>43</v>
      </c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</row>
    <row r="2202">
      <c r="A2202" s="41" t="str">
        <f t="shared" si="1"/>
        <v>South Korea-Asia2003</v>
      </c>
      <c r="B2202" s="41">
        <v>0.01</v>
      </c>
      <c r="C2202" s="41">
        <v>0.005</v>
      </c>
      <c r="D2202" s="41">
        <v>81.0</v>
      </c>
      <c r="E2202" s="41">
        <v>74.0</v>
      </c>
      <c r="F2202" s="41">
        <v>0.199</v>
      </c>
      <c r="G2202" s="41">
        <v>0.716</v>
      </c>
      <c r="H2202" s="41">
        <v>0.085</v>
      </c>
      <c r="I2202" s="41">
        <v>4.7859311E7</v>
      </c>
      <c r="J2202" s="41">
        <v>0.807</v>
      </c>
      <c r="K2202" s="55" t="s">
        <v>227</v>
      </c>
      <c r="L2202" s="41" t="s">
        <v>41</v>
      </c>
      <c r="M2202" s="33" t="s">
        <v>44</v>
      </c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</row>
    <row r="2203">
      <c r="A2203" s="41" t="str">
        <f t="shared" si="1"/>
        <v>South Korea-Asia2004</v>
      </c>
      <c r="B2203" s="41">
        <v>0.01</v>
      </c>
      <c r="C2203" s="41">
        <v>0.005</v>
      </c>
      <c r="D2203" s="41">
        <v>81.0</v>
      </c>
      <c r="E2203" s="41">
        <v>75.0</v>
      </c>
      <c r="F2203" s="41">
        <v>0.196</v>
      </c>
      <c r="G2203" s="41">
        <v>0.716</v>
      </c>
      <c r="H2203" s="41">
        <v>0.089</v>
      </c>
      <c r="I2203" s="41">
        <v>4.8039415E7</v>
      </c>
      <c r="J2203" s="41">
        <v>0.81</v>
      </c>
      <c r="K2203" s="55" t="s">
        <v>227</v>
      </c>
      <c r="L2203" s="41" t="s">
        <v>41</v>
      </c>
      <c r="M2203" s="33" t="s">
        <v>45</v>
      </c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</row>
    <row r="2204">
      <c r="A2204" s="41" t="str">
        <f t="shared" si="1"/>
        <v>South Korea-Asia2005</v>
      </c>
      <c r="B2204" s="41">
        <v>0.009</v>
      </c>
      <c r="C2204" s="41">
        <v>0.005</v>
      </c>
      <c r="D2204" s="41">
        <v>82.0</v>
      </c>
      <c r="E2204" s="41">
        <v>75.0</v>
      </c>
      <c r="F2204" s="41">
        <v>0.191</v>
      </c>
      <c r="G2204" s="41">
        <v>0.716</v>
      </c>
      <c r="H2204" s="41">
        <v>0.093</v>
      </c>
      <c r="I2204" s="41">
        <v>4.8138077E7</v>
      </c>
      <c r="J2204" s="41">
        <v>0.813</v>
      </c>
      <c r="K2204" s="55" t="s">
        <v>227</v>
      </c>
      <c r="L2204" s="41" t="s">
        <v>41</v>
      </c>
      <c r="M2204" s="33" t="s">
        <v>46</v>
      </c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</row>
    <row r="2205">
      <c r="A2205" s="41" t="str">
        <f t="shared" si="1"/>
        <v>South Korea-Asia2006</v>
      </c>
      <c r="B2205" s="41">
        <v>0.009</v>
      </c>
      <c r="C2205" s="41">
        <v>0.005</v>
      </c>
      <c r="D2205" s="41">
        <v>82.0</v>
      </c>
      <c r="E2205" s="41">
        <v>76.0</v>
      </c>
      <c r="F2205" s="41">
        <v>0.186</v>
      </c>
      <c r="G2205" s="41">
        <v>0.718</v>
      </c>
      <c r="H2205" s="41">
        <v>0.097</v>
      </c>
      <c r="I2205" s="41">
        <v>4.8371946E7</v>
      </c>
      <c r="J2205" s="41">
        <v>0.815</v>
      </c>
      <c r="K2205" s="55" t="s">
        <v>227</v>
      </c>
      <c r="L2205" s="41" t="s">
        <v>41</v>
      </c>
      <c r="M2205" s="33" t="s">
        <v>47</v>
      </c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</row>
    <row r="2206">
      <c r="A2206" s="41" t="str">
        <f t="shared" si="1"/>
        <v>South Korea-Asia2007</v>
      </c>
      <c r="B2206" s="41">
        <v>0.01</v>
      </c>
      <c r="C2206" s="41">
        <v>0.004</v>
      </c>
      <c r="D2206" s="41">
        <v>83.0</v>
      </c>
      <c r="E2206" s="41">
        <v>76.0</v>
      </c>
      <c r="F2206" s="41">
        <v>0.18</v>
      </c>
      <c r="G2206" s="41">
        <v>0.72</v>
      </c>
      <c r="H2206" s="41">
        <v>0.1</v>
      </c>
      <c r="I2206" s="41">
        <v>4.8597652E7</v>
      </c>
      <c r="J2206" s="41">
        <v>0.816</v>
      </c>
      <c r="K2206" s="55" t="s">
        <v>227</v>
      </c>
      <c r="L2206" s="41" t="s">
        <v>41</v>
      </c>
      <c r="M2206" s="33" t="s">
        <v>48</v>
      </c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</row>
    <row r="2207">
      <c r="A2207" s="41" t="str">
        <f t="shared" si="1"/>
        <v>South Korea-Asia2008</v>
      </c>
      <c r="B2207" s="41">
        <v>0.009</v>
      </c>
      <c r="C2207" s="41">
        <v>0.004</v>
      </c>
      <c r="D2207" s="41">
        <v>83.0</v>
      </c>
      <c r="E2207" s="41">
        <v>77.0</v>
      </c>
      <c r="F2207" s="41">
        <v>0.174</v>
      </c>
      <c r="G2207" s="41">
        <v>0.722</v>
      </c>
      <c r="H2207" s="41">
        <v>0.104</v>
      </c>
      <c r="I2207" s="41">
        <v>4.8948698E7</v>
      </c>
      <c r="J2207" s="41">
        <v>0.817</v>
      </c>
      <c r="K2207" s="55" t="s">
        <v>227</v>
      </c>
      <c r="L2207" s="41" t="s">
        <v>41</v>
      </c>
      <c r="M2207" s="33" t="s">
        <v>49</v>
      </c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</row>
    <row r="2208">
      <c r="A2208" s="41" t="str">
        <f t="shared" si="1"/>
        <v>South Korea-Asia2009</v>
      </c>
      <c r="B2208" s="41">
        <v>0.009</v>
      </c>
      <c r="C2208" s="41">
        <v>0.004</v>
      </c>
      <c r="D2208" s="41">
        <v>84.0</v>
      </c>
      <c r="E2208" s="41">
        <v>77.0</v>
      </c>
      <c r="F2208" s="41">
        <v>0.168</v>
      </c>
      <c r="G2208" s="41">
        <v>0.725</v>
      </c>
      <c r="H2208" s="41">
        <v>0.107</v>
      </c>
      <c r="I2208" s="41">
        <v>4.9182038E7</v>
      </c>
      <c r="J2208" s="41">
        <v>0.818</v>
      </c>
      <c r="K2208" s="55" t="s">
        <v>227</v>
      </c>
      <c r="L2208" s="41" t="s">
        <v>41</v>
      </c>
      <c r="M2208" s="33" t="s">
        <v>50</v>
      </c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</row>
    <row r="2209">
      <c r="A2209" s="41" t="str">
        <f t="shared" si="1"/>
        <v>South Korea-Asia2010</v>
      </c>
      <c r="B2209" s="41">
        <v>0.009</v>
      </c>
      <c r="C2209" s="41">
        <v>0.004</v>
      </c>
      <c r="D2209" s="41">
        <v>84.0</v>
      </c>
      <c r="E2209" s="41">
        <v>77.0</v>
      </c>
      <c r="F2209" s="41">
        <v>0.162</v>
      </c>
      <c r="G2209" s="41">
        <v>0.727</v>
      </c>
      <c r="H2209" s="41">
        <v>0.111</v>
      </c>
      <c r="I2209" s="41">
        <v>4.9410366E7</v>
      </c>
      <c r="J2209" s="41">
        <v>0.819</v>
      </c>
      <c r="K2209" s="55" t="s">
        <v>227</v>
      </c>
      <c r="L2209" s="41" t="s">
        <v>41</v>
      </c>
      <c r="M2209" s="33" t="s">
        <v>51</v>
      </c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</row>
    <row r="2210">
      <c r="A2210" s="41" t="str">
        <f t="shared" si="1"/>
        <v>South Korea-Asia2011</v>
      </c>
      <c r="B2210" s="41">
        <v>0.009</v>
      </c>
      <c r="C2210" s="41">
        <v>0.003</v>
      </c>
      <c r="D2210" s="41">
        <v>84.0</v>
      </c>
      <c r="E2210" s="41">
        <v>78.0</v>
      </c>
      <c r="F2210" s="41">
        <v>0.157</v>
      </c>
      <c r="G2210" s="41">
        <v>0.728</v>
      </c>
      <c r="H2210" s="41">
        <v>0.114</v>
      </c>
      <c r="I2210" s="41">
        <v>4.977944E7</v>
      </c>
      <c r="J2210" s="41">
        <v>0.82</v>
      </c>
      <c r="K2210" s="55" t="s">
        <v>227</v>
      </c>
      <c r="L2210" s="41" t="s">
        <v>41</v>
      </c>
      <c r="M2210" s="33" t="s">
        <v>52</v>
      </c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</row>
    <row r="2211">
      <c r="A2211" s="41" t="str">
        <f t="shared" si="1"/>
        <v>South Korea-Asia2012</v>
      </c>
      <c r="B2211" s="41">
        <v>0.01</v>
      </c>
      <c r="C2211" s="41">
        <v>0.003</v>
      </c>
      <c r="D2211" s="41">
        <v>85.0</v>
      </c>
      <c r="E2211" s="41">
        <v>78.0</v>
      </c>
      <c r="F2211" s="41">
        <v>0.153</v>
      </c>
      <c r="G2211" s="41">
        <v>0.729</v>
      </c>
      <c r="H2211" s="41">
        <v>0.118</v>
      </c>
      <c r="I2211" s="41">
        <v>5.0004441E7</v>
      </c>
      <c r="J2211" s="41">
        <v>0.821</v>
      </c>
      <c r="K2211" s="55" t="s">
        <v>227</v>
      </c>
      <c r="L2211" s="41" t="s">
        <v>41</v>
      </c>
      <c r="M2211" s="33" t="s">
        <v>53</v>
      </c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</row>
    <row r="2212">
      <c r="A2212" s="41" t="str">
        <f t="shared" si="1"/>
        <v>South Sudan-Africa2000</v>
      </c>
      <c r="B2212" s="41">
        <v>0.043</v>
      </c>
      <c r="C2212" s="41">
        <v>0.11</v>
      </c>
      <c r="D2212" s="41">
        <v>50.0</v>
      </c>
      <c r="E2212" s="41">
        <v>48.0</v>
      </c>
      <c r="F2212" s="41">
        <v>0.447</v>
      </c>
      <c r="G2212" s="41">
        <v>0.523</v>
      </c>
      <c r="H2212" s="41">
        <v>0.03</v>
      </c>
      <c r="I2212" s="41">
        <v>6652984.0</v>
      </c>
      <c r="J2212" s="41">
        <v>0.165</v>
      </c>
      <c r="K2212" s="55" t="s">
        <v>228</v>
      </c>
      <c r="L2212" s="41" t="s">
        <v>57</v>
      </c>
      <c r="M2212" s="33" t="s">
        <v>40</v>
      </c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</row>
    <row r="2213">
      <c r="A2213" s="41" t="str">
        <f t="shared" si="1"/>
        <v>South Sudan-Africa2001</v>
      </c>
      <c r="B2213" s="41">
        <v>0.042</v>
      </c>
      <c r="C2213" s="41">
        <v>0.105</v>
      </c>
      <c r="D2213" s="41">
        <v>51.0</v>
      </c>
      <c r="E2213" s="41">
        <v>48.0</v>
      </c>
      <c r="F2213" s="41">
        <v>0.446</v>
      </c>
      <c r="G2213" s="41">
        <v>0.523</v>
      </c>
      <c r="H2213" s="41">
        <v>0.031</v>
      </c>
      <c r="I2213" s="41">
        <v>6924455.0</v>
      </c>
      <c r="J2213" s="41">
        <v>0.166</v>
      </c>
      <c r="K2213" s="55" t="s">
        <v>228</v>
      </c>
      <c r="L2213" s="41" t="s">
        <v>57</v>
      </c>
      <c r="M2213" s="33" t="s">
        <v>42</v>
      </c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</row>
    <row r="2214">
      <c r="A2214" s="41" t="str">
        <f t="shared" si="1"/>
        <v>South Sudan-Africa2002</v>
      </c>
      <c r="B2214" s="41">
        <v>0.041</v>
      </c>
      <c r="C2214" s="41">
        <v>0.1</v>
      </c>
      <c r="D2214" s="41">
        <v>51.0</v>
      </c>
      <c r="E2214" s="41">
        <v>49.0</v>
      </c>
      <c r="F2214" s="41">
        <v>0.445</v>
      </c>
      <c r="G2214" s="41">
        <v>0.524</v>
      </c>
      <c r="H2214" s="41">
        <v>0.031</v>
      </c>
      <c r="I2214" s="41">
        <v>7186820.0</v>
      </c>
      <c r="J2214" s="41">
        <v>0.168</v>
      </c>
      <c r="K2214" s="55" t="s">
        <v>228</v>
      </c>
      <c r="L2214" s="41" t="s">
        <v>57</v>
      </c>
      <c r="M2214" s="33" t="s">
        <v>43</v>
      </c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</row>
    <row r="2215">
      <c r="A2215" s="41" t="str">
        <f t="shared" si="1"/>
        <v>South Sudan-Africa2003</v>
      </c>
      <c r="B2215" s="41">
        <v>0.041</v>
      </c>
      <c r="C2215" s="41">
        <v>0.095</v>
      </c>
      <c r="D2215" s="41">
        <v>51.0</v>
      </c>
      <c r="E2215" s="41">
        <v>49.0</v>
      </c>
      <c r="F2215" s="41">
        <v>0.444</v>
      </c>
      <c r="G2215" s="41">
        <v>0.525</v>
      </c>
      <c r="H2215" s="41">
        <v>0.031</v>
      </c>
      <c r="I2215" s="41">
        <v>7449905.0</v>
      </c>
      <c r="J2215" s="41">
        <v>0.169</v>
      </c>
      <c r="K2215" s="55" t="s">
        <v>228</v>
      </c>
      <c r="L2215" s="41" t="s">
        <v>57</v>
      </c>
      <c r="M2215" s="33" t="s">
        <v>44</v>
      </c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</row>
    <row r="2216">
      <c r="A2216" s="41" t="str">
        <f t="shared" si="1"/>
        <v>South Sudan-Africa2004</v>
      </c>
      <c r="B2216" s="41">
        <v>0.04</v>
      </c>
      <c r="C2216" s="41">
        <v>0.091</v>
      </c>
      <c r="D2216" s="41">
        <v>52.0</v>
      </c>
      <c r="E2216" s="41">
        <v>50.0</v>
      </c>
      <c r="F2216" s="41">
        <v>0.442</v>
      </c>
      <c r="G2216" s="41">
        <v>0.526</v>
      </c>
      <c r="H2216" s="41">
        <v>0.032</v>
      </c>
      <c r="I2216" s="41">
        <v>7730180.0</v>
      </c>
      <c r="J2216" s="41">
        <v>0.17</v>
      </c>
      <c r="K2216" s="55" t="s">
        <v>228</v>
      </c>
      <c r="L2216" s="41" t="s">
        <v>57</v>
      </c>
      <c r="M2216" s="33" t="s">
        <v>45</v>
      </c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</row>
    <row r="2217">
      <c r="A2217" s="41" t="str">
        <f t="shared" si="1"/>
        <v>South Sudan-Africa2005</v>
      </c>
      <c r="B2217" s="41">
        <v>0.04</v>
      </c>
      <c r="C2217" s="41">
        <v>0.087</v>
      </c>
      <c r="D2217" s="41">
        <v>52.0</v>
      </c>
      <c r="E2217" s="41">
        <v>50.0</v>
      </c>
      <c r="F2217" s="41">
        <v>0.44</v>
      </c>
      <c r="G2217" s="41">
        <v>0.527</v>
      </c>
      <c r="H2217" s="41">
        <v>0.032</v>
      </c>
      <c r="I2217" s="41">
        <v>8039351.0</v>
      </c>
      <c r="J2217" s="41">
        <v>0.172</v>
      </c>
      <c r="K2217" s="55" t="s">
        <v>228</v>
      </c>
      <c r="L2217" s="41" t="s">
        <v>57</v>
      </c>
      <c r="M2217" s="33" t="s">
        <v>46</v>
      </c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</row>
    <row r="2218">
      <c r="A2218" s="41" t="str">
        <f t="shared" si="1"/>
        <v>South Sudan-Africa2006</v>
      </c>
      <c r="B2218" s="41">
        <v>0.039</v>
      </c>
      <c r="C2218" s="41">
        <v>0.083</v>
      </c>
      <c r="D2218" s="41">
        <v>53.0</v>
      </c>
      <c r="E2218" s="41">
        <v>50.0</v>
      </c>
      <c r="F2218" s="41">
        <v>0.438</v>
      </c>
      <c r="G2218" s="41">
        <v>0.529</v>
      </c>
      <c r="H2218" s="41">
        <v>0.033</v>
      </c>
      <c r="I2218" s="41">
        <v>8376893.0</v>
      </c>
      <c r="J2218" s="41">
        <v>0.173</v>
      </c>
      <c r="K2218" s="55" t="s">
        <v>228</v>
      </c>
      <c r="L2218" s="41" t="s">
        <v>57</v>
      </c>
      <c r="M2218" s="33" t="s">
        <v>47</v>
      </c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</row>
    <row r="2219">
      <c r="A2219" s="41" t="str">
        <f t="shared" si="1"/>
        <v>South Sudan-Africa2007</v>
      </c>
      <c r="B2219" s="41">
        <v>0.039</v>
      </c>
      <c r="C2219" s="41">
        <v>0.079</v>
      </c>
      <c r="D2219" s="41">
        <v>53.0</v>
      </c>
      <c r="E2219" s="41">
        <v>51.0</v>
      </c>
      <c r="F2219" s="41">
        <v>0.436</v>
      </c>
      <c r="G2219" s="41">
        <v>0.531</v>
      </c>
      <c r="H2219" s="41">
        <v>0.033</v>
      </c>
      <c r="I2219" s="41">
        <v>8736736.0</v>
      </c>
      <c r="J2219" s="41">
        <v>0.174</v>
      </c>
      <c r="K2219" s="55" t="s">
        <v>228</v>
      </c>
      <c r="L2219" s="41" t="s">
        <v>57</v>
      </c>
      <c r="M2219" s="33" t="s">
        <v>48</v>
      </c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</row>
    <row r="2220">
      <c r="A2220" s="41" t="str">
        <f t="shared" si="1"/>
        <v>South Sudan-Africa2008</v>
      </c>
      <c r="B2220" s="41">
        <v>0.038</v>
      </c>
      <c r="C2220" s="41">
        <v>0.076</v>
      </c>
      <c r="D2220" s="41">
        <v>53.0</v>
      </c>
      <c r="E2220" s="41">
        <v>51.0</v>
      </c>
      <c r="F2220" s="41">
        <v>0.434</v>
      </c>
      <c r="G2220" s="41">
        <v>0.533</v>
      </c>
      <c r="H2220" s="41">
        <v>0.033</v>
      </c>
      <c r="I2220" s="41">
        <v>9118386.0</v>
      </c>
      <c r="J2220" s="41">
        <v>0.176</v>
      </c>
      <c r="K2220" s="55" t="s">
        <v>228</v>
      </c>
      <c r="L2220" s="41" t="s">
        <v>57</v>
      </c>
      <c r="M2220" s="33" t="s">
        <v>49</v>
      </c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</row>
    <row r="2221">
      <c r="A2221" s="41" t="str">
        <f t="shared" si="1"/>
        <v>South Sudan-Africa2009</v>
      </c>
      <c r="B2221" s="41">
        <v>0.038</v>
      </c>
      <c r="C2221" s="41">
        <v>0.073</v>
      </c>
      <c r="D2221" s="41">
        <v>54.0</v>
      </c>
      <c r="E2221" s="41">
        <v>52.0</v>
      </c>
      <c r="F2221" s="41">
        <v>0.431</v>
      </c>
      <c r="G2221" s="41">
        <v>0.535</v>
      </c>
      <c r="H2221" s="41">
        <v>0.034</v>
      </c>
      <c r="I2221" s="41">
        <v>9520571.0</v>
      </c>
      <c r="J2221" s="41">
        <v>0.177</v>
      </c>
      <c r="K2221" s="55" t="s">
        <v>228</v>
      </c>
      <c r="L2221" s="41" t="s">
        <v>57</v>
      </c>
      <c r="M2221" s="33" t="s">
        <v>50</v>
      </c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</row>
    <row r="2222">
      <c r="A2222" s="41" t="str">
        <f t="shared" si="1"/>
        <v>South Sudan-Africa2010</v>
      </c>
      <c r="B2222" s="41">
        <v>0.037</v>
      </c>
      <c r="C2222" s="41">
        <v>0.071</v>
      </c>
      <c r="D2222" s="41">
        <v>54.0</v>
      </c>
      <c r="E2222" s="41">
        <v>52.0</v>
      </c>
      <c r="F2222" s="41">
        <v>0.428</v>
      </c>
      <c r="G2222" s="41">
        <v>0.538</v>
      </c>
      <c r="H2222" s="41">
        <v>0.034</v>
      </c>
      <c r="I2222" s="41">
        <v>9940929.0</v>
      </c>
      <c r="J2222" s="41">
        <v>0.179</v>
      </c>
      <c r="K2222" s="55" t="s">
        <v>228</v>
      </c>
      <c r="L2222" s="41" t="s">
        <v>57</v>
      </c>
      <c r="M2222" s="33" t="s">
        <v>51</v>
      </c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</row>
    <row r="2223">
      <c r="A2223" s="41" t="str">
        <f t="shared" si="1"/>
        <v>South Sudan-Africa2011</v>
      </c>
      <c r="B2223" s="41">
        <v>0.037</v>
      </c>
      <c r="C2223" s="41">
        <v>0.068</v>
      </c>
      <c r="D2223" s="41">
        <v>55.0</v>
      </c>
      <c r="E2223" s="41">
        <v>53.0</v>
      </c>
      <c r="F2223" s="41">
        <v>0.426</v>
      </c>
      <c r="G2223" s="41">
        <v>0.54</v>
      </c>
      <c r="H2223" s="41">
        <v>0.034</v>
      </c>
      <c r="I2223" s="41">
        <v>1.038111E7</v>
      </c>
      <c r="J2223" s="41">
        <v>0.18</v>
      </c>
      <c r="K2223" s="55" t="s">
        <v>228</v>
      </c>
      <c r="L2223" s="41" t="s">
        <v>57</v>
      </c>
      <c r="M2223" s="33" t="s">
        <v>52</v>
      </c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</row>
    <row r="2224">
      <c r="A2224" s="41" t="str">
        <f t="shared" si="1"/>
        <v>South Sudan-Africa2012</v>
      </c>
      <c r="B2224" s="41">
        <v>0.037</v>
      </c>
      <c r="C2224" s="41">
        <v>0.066</v>
      </c>
      <c r="D2224" s="41">
        <v>56.0</v>
      </c>
      <c r="E2224" s="41">
        <v>54.0</v>
      </c>
      <c r="F2224" s="41">
        <v>0.423</v>
      </c>
      <c r="G2224" s="41">
        <v>0.543</v>
      </c>
      <c r="H2224" s="41">
        <v>0.035</v>
      </c>
      <c r="I2224" s="41">
        <v>1.0837527E7</v>
      </c>
      <c r="J2224" s="41">
        <v>0.182</v>
      </c>
      <c r="K2224" s="55" t="s">
        <v>228</v>
      </c>
      <c r="L2224" s="41" t="s">
        <v>57</v>
      </c>
      <c r="M2224" s="33" t="s">
        <v>53</v>
      </c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</row>
    <row r="2225">
      <c r="A2225" s="41" t="str">
        <f t="shared" si="1"/>
        <v>Spain-Europe2000</v>
      </c>
      <c r="B2225" s="41">
        <v>0.01</v>
      </c>
      <c r="C2225" s="41">
        <v>0.005</v>
      </c>
      <c r="D2225" s="41">
        <v>83.0</v>
      </c>
      <c r="E2225" s="41">
        <v>76.0</v>
      </c>
      <c r="F2225" s="41">
        <v>0.148</v>
      </c>
      <c r="G2225" s="41">
        <v>0.684</v>
      </c>
      <c r="H2225" s="41">
        <v>0.169</v>
      </c>
      <c r="I2225" s="41">
        <v>4.0263216E7</v>
      </c>
      <c r="J2225" s="41">
        <v>0.763</v>
      </c>
      <c r="K2225" s="55" t="s">
        <v>229</v>
      </c>
      <c r="L2225" s="41" t="s">
        <v>55</v>
      </c>
      <c r="M2225" s="33" t="s">
        <v>40</v>
      </c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</row>
    <row r="2226">
      <c r="A2226" s="41" t="str">
        <f t="shared" si="1"/>
        <v>Spain-Europe2001</v>
      </c>
      <c r="B2226" s="41">
        <v>0.01</v>
      </c>
      <c r="C2226" s="41">
        <v>0.005</v>
      </c>
      <c r="D2226" s="41">
        <v>83.0</v>
      </c>
      <c r="E2226" s="41">
        <v>76.0</v>
      </c>
      <c r="F2226" s="41">
        <v>0.146</v>
      </c>
      <c r="G2226" s="41">
        <v>0.685</v>
      </c>
      <c r="H2226" s="41">
        <v>0.169</v>
      </c>
      <c r="I2226" s="41">
        <v>4.0756001E7</v>
      </c>
      <c r="J2226" s="41">
        <v>0.763</v>
      </c>
      <c r="K2226" s="55" t="s">
        <v>229</v>
      </c>
      <c r="L2226" s="41" t="s">
        <v>55</v>
      </c>
      <c r="M2226" s="33" t="s">
        <v>42</v>
      </c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</row>
    <row r="2227">
      <c r="A2227" s="41" t="str">
        <f t="shared" si="1"/>
        <v>Spain-Europe2002</v>
      </c>
      <c r="B2227" s="41">
        <v>0.01</v>
      </c>
      <c r="C2227" s="41">
        <v>0.005</v>
      </c>
      <c r="D2227" s="41">
        <v>83.0</v>
      </c>
      <c r="E2227" s="41">
        <v>76.0</v>
      </c>
      <c r="F2227" s="41">
        <v>0.145</v>
      </c>
      <c r="G2227" s="41">
        <v>0.686</v>
      </c>
      <c r="H2227" s="41">
        <v>0.169</v>
      </c>
      <c r="I2227" s="41">
        <v>4.1431558E7</v>
      </c>
      <c r="J2227" s="41">
        <v>0.765</v>
      </c>
      <c r="K2227" s="55" t="s">
        <v>229</v>
      </c>
      <c r="L2227" s="41" t="s">
        <v>55</v>
      </c>
      <c r="M2227" s="33" t="s">
        <v>43</v>
      </c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</row>
    <row r="2228">
      <c r="A2228" s="41" t="str">
        <f t="shared" si="1"/>
        <v>Spain-Europe2003</v>
      </c>
      <c r="B2228" s="41">
        <v>0.01</v>
      </c>
      <c r="C2228" s="41">
        <v>0.005</v>
      </c>
      <c r="D2228" s="41">
        <v>83.0</v>
      </c>
      <c r="E2228" s="41">
        <v>76.0</v>
      </c>
      <c r="F2228" s="41">
        <v>0.145</v>
      </c>
      <c r="G2228" s="41">
        <v>0.687</v>
      </c>
      <c r="H2228" s="41">
        <v>0.169</v>
      </c>
      <c r="I2228" s="41">
        <v>4.2187645E7</v>
      </c>
      <c r="J2228" s="41">
        <v>0.768</v>
      </c>
      <c r="K2228" s="55" t="s">
        <v>229</v>
      </c>
      <c r="L2228" s="41" t="s">
        <v>55</v>
      </c>
      <c r="M2228" s="33" t="s">
        <v>44</v>
      </c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</row>
    <row r="2229">
      <c r="A2229" s="41" t="str">
        <f t="shared" si="1"/>
        <v>Spain-Europe2004</v>
      </c>
      <c r="B2229" s="41">
        <v>0.011</v>
      </c>
      <c r="C2229" s="41">
        <v>0.005</v>
      </c>
      <c r="D2229" s="41">
        <v>83.0</v>
      </c>
      <c r="E2229" s="41">
        <v>77.0</v>
      </c>
      <c r="F2229" s="41">
        <v>0.145</v>
      </c>
      <c r="G2229" s="41">
        <v>0.687</v>
      </c>
      <c r="H2229" s="41">
        <v>0.168</v>
      </c>
      <c r="I2229" s="41">
        <v>4.2921895E7</v>
      </c>
      <c r="J2229" s="41">
        <v>0.77</v>
      </c>
      <c r="K2229" s="55" t="s">
        <v>229</v>
      </c>
      <c r="L2229" s="41" t="s">
        <v>55</v>
      </c>
      <c r="M2229" s="33" t="s">
        <v>45</v>
      </c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</row>
    <row r="2230">
      <c r="A2230" s="41" t="str">
        <f t="shared" si="1"/>
        <v>Spain-Europe2005</v>
      </c>
      <c r="B2230" s="41">
        <v>0.011</v>
      </c>
      <c r="C2230" s="41">
        <v>0.005</v>
      </c>
      <c r="D2230" s="41">
        <v>84.0</v>
      </c>
      <c r="E2230" s="41">
        <v>77.0</v>
      </c>
      <c r="F2230" s="41">
        <v>0.145</v>
      </c>
      <c r="G2230" s="41">
        <v>0.688</v>
      </c>
      <c r="H2230" s="41">
        <v>0.168</v>
      </c>
      <c r="I2230" s="41">
        <v>4.3653155E7</v>
      </c>
      <c r="J2230" s="41">
        <v>0.773</v>
      </c>
      <c r="K2230" s="55" t="s">
        <v>229</v>
      </c>
      <c r="L2230" s="41" t="s">
        <v>55</v>
      </c>
      <c r="M2230" s="33" t="s">
        <v>46</v>
      </c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</row>
    <row r="2231">
      <c r="A2231" s="41" t="str">
        <f t="shared" si="1"/>
        <v>Spain-Europe2006</v>
      </c>
      <c r="B2231" s="41">
        <v>0.011</v>
      </c>
      <c r="C2231" s="41">
        <v>0.005</v>
      </c>
      <c r="D2231" s="41">
        <v>84.0</v>
      </c>
      <c r="E2231" s="41">
        <v>78.0</v>
      </c>
      <c r="F2231" s="41">
        <v>0.145</v>
      </c>
      <c r="G2231" s="41">
        <v>0.687</v>
      </c>
      <c r="H2231" s="41">
        <v>0.168</v>
      </c>
      <c r="I2231" s="41">
        <v>4.4397319E7</v>
      </c>
      <c r="J2231" s="41">
        <v>0.775</v>
      </c>
      <c r="K2231" s="55" t="s">
        <v>229</v>
      </c>
      <c r="L2231" s="41" t="s">
        <v>55</v>
      </c>
      <c r="M2231" s="33" t="s">
        <v>47</v>
      </c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</row>
    <row r="2232">
      <c r="A2232" s="41" t="str">
        <f t="shared" si="1"/>
        <v>Spain-Europe2007</v>
      </c>
      <c r="B2232" s="41">
        <v>0.011</v>
      </c>
      <c r="C2232" s="41">
        <v>0.004</v>
      </c>
      <c r="D2232" s="41">
        <v>84.0</v>
      </c>
      <c r="E2232" s="41">
        <v>78.0</v>
      </c>
      <c r="F2232" s="41">
        <v>0.146</v>
      </c>
      <c r="G2232" s="41">
        <v>0.686</v>
      </c>
      <c r="H2232" s="41">
        <v>0.168</v>
      </c>
      <c r="I2232" s="41">
        <v>4.5226803E7</v>
      </c>
      <c r="J2232" s="41">
        <v>0.777</v>
      </c>
      <c r="K2232" s="55" t="s">
        <v>229</v>
      </c>
      <c r="L2232" s="41" t="s">
        <v>55</v>
      </c>
      <c r="M2232" s="33" t="s">
        <v>48</v>
      </c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</row>
    <row r="2233">
      <c r="A2233" s="41" t="str">
        <f t="shared" si="1"/>
        <v>Spain-Europe2008</v>
      </c>
      <c r="B2233" s="41">
        <v>0.011</v>
      </c>
      <c r="C2233" s="41">
        <v>0.004</v>
      </c>
      <c r="D2233" s="41">
        <v>84.0</v>
      </c>
      <c r="E2233" s="41">
        <v>78.0</v>
      </c>
      <c r="F2233" s="41">
        <v>0.147</v>
      </c>
      <c r="G2233" s="41">
        <v>0.684</v>
      </c>
      <c r="H2233" s="41">
        <v>0.169</v>
      </c>
      <c r="I2233" s="41">
        <v>4.5954106E7</v>
      </c>
      <c r="J2233" s="41">
        <v>0.78</v>
      </c>
      <c r="K2233" s="55" t="s">
        <v>229</v>
      </c>
      <c r="L2233" s="41" t="s">
        <v>55</v>
      </c>
      <c r="M2233" s="33" t="s">
        <v>49</v>
      </c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</row>
    <row r="2234">
      <c r="A2234" s="41" t="str">
        <f t="shared" si="1"/>
        <v>Spain-Europe2009</v>
      </c>
      <c r="B2234" s="41">
        <v>0.011</v>
      </c>
      <c r="C2234" s="41">
        <v>0.004</v>
      </c>
      <c r="D2234" s="41">
        <v>85.0</v>
      </c>
      <c r="E2234" s="41">
        <v>79.0</v>
      </c>
      <c r="F2234" s="41">
        <v>0.148</v>
      </c>
      <c r="G2234" s="41">
        <v>0.682</v>
      </c>
      <c r="H2234" s="41">
        <v>0.17</v>
      </c>
      <c r="I2234" s="41">
        <v>4.6362946E7</v>
      </c>
      <c r="J2234" s="41">
        <v>0.782</v>
      </c>
      <c r="K2234" s="55" t="s">
        <v>229</v>
      </c>
      <c r="L2234" s="41" t="s">
        <v>55</v>
      </c>
      <c r="M2234" s="33" t="s">
        <v>50</v>
      </c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</row>
    <row r="2235">
      <c r="A2235" s="41" t="str">
        <f t="shared" si="1"/>
        <v>Spain-Europe2010</v>
      </c>
      <c r="B2235" s="41">
        <v>0.01</v>
      </c>
      <c r="C2235" s="41">
        <v>0.004</v>
      </c>
      <c r="D2235" s="41">
        <v>85.0</v>
      </c>
      <c r="E2235" s="41">
        <v>79.0</v>
      </c>
      <c r="F2235" s="41">
        <v>0.149</v>
      </c>
      <c r="G2235" s="41">
        <v>0.68</v>
      </c>
      <c r="H2235" s="41">
        <v>0.171</v>
      </c>
      <c r="I2235" s="41">
        <v>4.6576897E7</v>
      </c>
      <c r="J2235" s="41">
        <v>0.784</v>
      </c>
      <c r="K2235" s="55" t="s">
        <v>229</v>
      </c>
      <c r="L2235" s="41" t="s">
        <v>55</v>
      </c>
      <c r="M2235" s="33" t="s">
        <v>51</v>
      </c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</row>
    <row r="2236">
      <c r="A2236" s="41" t="str">
        <f t="shared" si="1"/>
        <v>Spain-Europe2011</v>
      </c>
      <c r="B2236" s="41">
        <v>0.01</v>
      </c>
      <c r="C2236" s="41">
        <v>0.004</v>
      </c>
      <c r="D2236" s="41">
        <v>86.0</v>
      </c>
      <c r="E2236" s="41">
        <v>80.0</v>
      </c>
      <c r="F2236" s="41">
        <v>0.151</v>
      </c>
      <c r="G2236" s="41">
        <v>0.677</v>
      </c>
      <c r="H2236" s="41">
        <v>0.173</v>
      </c>
      <c r="I2236" s="41">
        <v>4.6742697E7</v>
      </c>
      <c r="J2236" s="41">
        <v>0.787</v>
      </c>
      <c r="K2236" s="55" t="s">
        <v>229</v>
      </c>
      <c r="L2236" s="41" t="s">
        <v>55</v>
      </c>
      <c r="M2236" s="33" t="s">
        <v>52</v>
      </c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</row>
    <row r="2237">
      <c r="A2237" s="41" t="str">
        <f t="shared" si="1"/>
        <v>Spain-Europe2012</v>
      </c>
      <c r="B2237" s="41">
        <v>0.01</v>
      </c>
      <c r="C2237" s="41">
        <v>0.004</v>
      </c>
      <c r="D2237" s="41">
        <v>85.0</v>
      </c>
      <c r="E2237" s="41">
        <v>80.0</v>
      </c>
      <c r="F2237" s="41">
        <v>0.152</v>
      </c>
      <c r="G2237" s="41">
        <v>0.673</v>
      </c>
      <c r="H2237" s="41">
        <v>0.175</v>
      </c>
      <c r="I2237" s="41">
        <v>4.6761264E7</v>
      </c>
      <c r="J2237" s="41">
        <v>0.789</v>
      </c>
      <c r="K2237" s="55" t="s">
        <v>229</v>
      </c>
      <c r="L2237" s="41" t="s">
        <v>55</v>
      </c>
      <c r="M2237" s="33" t="s">
        <v>53</v>
      </c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</row>
    <row r="2238">
      <c r="A2238" s="41" t="str">
        <f t="shared" si="1"/>
        <v>Sri Lanka-Asia2000</v>
      </c>
      <c r="B2238" s="41">
        <v>0.018</v>
      </c>
      <c r="C2238" s="41">
        <v>0.014</v>
      </c>
      <c r="D2238" s="41">
        <v>75.0</v>
      </c>
      <c r="E2238" s="41">
        <v>68.0</v>
      </c>
      <c r="F2238" s="41">
        <v>0.269</v>
      </c>
      <c r="G2238" s="41">
        <v>0.669</v>
      </c>
      <c r="H2238" s="41">
        <v>0.063</v>
      </c>
      <c r="I2238" s="41">
        <v>1.9102E7</v>
      </c>
      <c r="J2238" s="41">
        <v>0.184</v>
      </c>
      <c r="K2238" s="55" t="s">
        <v>230</v>
      </c>
      <c r="L2238" s="41" t="s">
        <v>41</v>
      </c>
      <c r="M2238" s="33" t="s">
        <v>40</v>
      </c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</row>
    <row r="2239">
      <c r="A2239" s="41" t="str">
        <f t="shared" si="1"/>
        <v>Sri Lanka-Asia2001</v>
      </c>
      <c r="B2239" s="41">
        <v>0.018</v>
      </c>
      <c r="C2239" s="41">
        <v>0.013</v>
      </c>
      <c r="D2239" s="41">
        <v>76.0</v>
      </c>
      <c r="E2239" s="41">
        <v>68.0</v>
      </c>
      <c r="F2239" s="41">
        <v>0.265</v>
      </c>
      <c r="G2239" s="41">
        <v>0.672</v>
      </c>
      <c r="H2239" s="41">
        <v>0.064</v>
      </c>
      <c r="I2239" s="41">
        <v>1.8797E7</v>
      </c>
      <c r="J2239" s="41">
        <v>0.184</v>
      </c>
      <c r="K2239" s="55" t="s">
        <v>230</v>
      </c>
      <c r="L2239" s="41" t="s">
        <v>41</v>
      </c>
      <c r="M2239" s="33" t="s">
        <v>42</v>
      </c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</row>
    <row r="2240">
      <c r="A2240" s="41" t="str">
        <f t="shared" si="1"/>
        <v>Sri Lanka-Asia2002</v>
      </c>
      <c r="B2240" s="41">
        <v>0.019</v>
      </c>
      <c r="C2240" s="41">
        <v>0.013</v>
      </c>
      <c r="D2240" s="41">
        <v>76.0</v>
      </c>
      <c r="E2240" s="41">
        <v>69.0</v>
      </c>
      <c r="F2240" s="41">
        <v>0.261</v>
      </c>
      <c r="G2240" s="41">
        <v>0.673</v>
      </c>
      <c r="H2240" s="41">
        <v>0.065</v>
      </c>
      <c r="I2240" s="41">
        <v>1.8921E7</v>
      </c>
      <c r="J2240" s="41">
        <v>0.184</v>
      </c>
      <c r="K2240" s="55" t="s">
        <v>230</v>
      </c>
      <c r="L2240" s="41" t="s">
        <v>41</v>
      </c>
      <c r="M2240" s="33" t="s">
        <v>43</v>
      </c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</row>
    <row r="2241">
      <c r="A2241" s="41" t="str">
        <f t="shared" si="1"/>
        <v>Sri Lanka-Asia2003</v>
      </c>
      <c r="B2241" s="41">
        <v>0.019</v>
      </c>
      <c r="C2241" s="41">
        <v>0.013</v>
      </c>
      <c r="D2241" s="41">
        <v>77.0</v>
      </c>
      <c r="E2241" s="41">
        <v>70.0</v>
      </c>
      <c r="F2241" s="41">
        <v>0.258</v>
      </c>
      <c r="G2241" s="41">
        <v>0.675</v>
      </c>
      <c r="H2241" s="41">
        <v>0.067</v>
      </c>
      <c r="I2241" s="41">
        <v>1.9173E7</v>
      </c>
      <c r="J2241" s="41">
        <v>0.184</v>
      </c>
      <c r="K2241" s="55" t="s">
        <v>230</v>
      </c>
      <c r="L2241" s="41" t="s">
        <v>41</v>
      </c>
      <c r="M2241" s="33" t="s">
        <v>44</v>
      </c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</row>
    <row r="2242">
      <c r="A2242" s="41" t="str">
        <f t="shared" si="1"/>
        <v>Sri Lanka-Asia2004</v>
      </c>
      <c r="B2242" s="41">
        <v>0.019</v>
      </c>
      <c r="C2242" s="41">
        <v>0.012</v>
      </c>
      <c r="D2242" s="41">
        <v>77.0</v>
      </c>
      <c r="E2242" s="41">
        <v>70.0</v>
      </c>
      <c r="F2242" s="41">
        <v>0.256</v>
      </c>
      <c r="G2242" s="41">
        <v>0.675</v>
      </c>
      <c r="H2242" s="41">
        <v>0.069</v>
      </c>
      <c r="I2242" s="41">
        <v>1.9435E7</v>
      </c>
      <c r="J2242" s="41">
        <v>0.184</v>
      </c>
      <c r="K2242" s="55" t="s">
        <v>230</v>
      </c>
      <c r="L2242" s="41" t="s">
        <v>41</v>
      </c>
      <c r="M2242" s="33" t="s">
        <v>45</v>
      </c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</row>
    <row r="2243">
      <c r="A2243" s="41" t="str">
        <f t="shared" si="1"/>
        <v>Sri Lanka-Asia2005</v>
      </c>
      <c r="B2243" s="41">
        <v>0.019</v>
      </c>
      <c r="C2243" s="41">
        <v>0.012</v>
      </c>
      <c r="D2243" s="41">
        <v>77.0</v>
      </c>
      <c r="E2243" s="41">
        <v>70.0</v>
      </c>
      <c r="F2243" s="41">
        <v>0.254</v>
      </c>
      <c r="G2243" s="41">
        <v>0.675</v>
      </c>
      <c r="H2243" s="41">
        <v>0.07</v>
      </c>
      <c r="I2243" s="41">
        <v>1.9644E7</v>
      </c>
      <c r="J2243" s="41">
        <v>0.184</v>
      </c>
      <c r="K2243" s="55" t="s">
        <v>230</v>
      </c>
      <c r="L2243" s="41" t="s">
        <v>41</v>
      </c>
      <c r="M2243" s="33" t="s">
        <v>46</v>
      </c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</row>
    <row r="2244">
      <c r="A2244" s="41" t="str">
        <f t="shared" si="1"/>
        <v>Sri Lanka-Asia2006</v>
      </c>
      <c r="B2244" s="41">
        <v>0.019</v>
      </c>
      <c r="C2244" s="41">
        <v>0.011</v>
      </c>
      <c r="D2244" s="41">
        <v>77.0</v>
      </c>
      <c r="E2244" s="41">
        <v>70.0</v>
      </c>
      <c r="F2244" s="41">
        <v>0.253</v>
      </c>
      <c r="G2244" s="41">
        <v>0.675</v>
      </c>
      <c r="H2244" s="41">
        <v>0.072</v>
      </c>
      <c r="I2244" s="41">
        <v>1.9858E7</v>
      </c>
      <c r="J2244" s="41">
        <v>0.184</v>
      </c>
      <c r="K2244" s="55" t="s">
        <v>230</v>
      </c>
      <c r="L2244" s="41" t="s">
        <v>41</v>
      </c>
      <c r="M2244" s="33" t="s">
        <v>47</v>
      </c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</row>
    <row r="2245">
      <c r="A2245" s="41" t="str">
        <f t="shared" si="1"/>
        <v>Sri Lanka-Asia2007</v>
      </c>
      <c r="B2245" s="41">
        <v>0.019</v>
      </c>
      <c r="C2245" s="41">
        <v>0.011</v>
      </c>
      <c r="D2245" s="41">
        <v>77.0</v>
      </c>
      <c r="E2245" s="41">
        <v>70.0</v>
      </c>
      <c r="F2245" s="41">
        <v>0.252</v>
      </c>
      <c r="G2245" s="41">
        <v>0.675</v>
      </c>
      <c r="H2245" s="41">
        <v>0.073</v>
      </c>
      <c r="I2245" s="41">
        <v>2.0039E7</v>
      </c>
      <c r="J2245" s="41">
        <v>0.184</v>
      </c>
      <c r="K2245" s="55" t="s">
        <v>230</v>
      </c>
      <c r="L2245" s="41" t="s">
        <v>41</v>
      </c>
      <c r="M2245" s="33" t="s">
        <v>48</v>
      </c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</row>
    <row r="2246">
      <c r="A2246" s="41" t="str">
        <f t="shared" si="1"/>
        <v>Sri Lanka-Asia2008</v>
      </c>
      <c r="B2246" s="41">
        <v>0.019</v>
      </c>
      <c r="C2246" s="41">
        <v>0.01</v>
      </c>
      <c r="D2246" s="41">
        <v>77.0</v>
      </c>
      <c r="E2246" s="41">
        <v>71.0</v>
      </c>
      <c r="F2246" s="41">
        <v>0.252</v>
      </c>
      <c r="G2246" s="41">
        <v>0.674</v>
      </c>
      <c r="H2246" s="41">
        <v>0.074</v>
      </c>
      <c r="I2246" s="41">
        <v>2.0217E7</v>
      </c>
      <c r="J2246" s="41">
        <v>0.183</v>
      </c>
      <c r="K2246" s="55" t="s">
        <v>230</v>
      </c>
      <c r="L2246" s="41" t="s">
        <v>41</v>
      </c>
      <c r="M2246" s="33" t="s">
        <v>49</v>
      </c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</row>
    <row r="2247">
      <c r="A2247" s="41" t="str">
        <f t="shared" si="1"/>
        <v>Sri Lanka-Asia2009</v>
      </c>
      <c r="B2247" s="41">
        <v>0.019</v>
      </c>
      <c r="C2247" s="41">
        <v>0.01</v>
      </c>
      <c r="D2247" s="41">
        <v>77.0</v>
      </c>
      <c r="E2247" s="41">
        <v>71.0</v>
      </c>
      <c r="F2247" s="41">
        <v>0.251</v>
      </c>
      <c r="G2247" s="41">
        <v>0.673</v>
      </c>
      <c r="H2247" s="41">
        <v>0.076</v>
      </c>
      <c r="I2247" s="41">
        <v>2.045E7</v>
      </c>
      <c r="J2247" s="41">
        <v>0.183</v>
      </c>
      <c r="K2247" s="55" t="s">
        <v>230</v>
      </c>
      <c r="L2247" s="41" t="s">
        <v>41</v>
      </c>
      <c r="M2247" s="33" t="s">
        <v>50</v>
      </c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</row>
    <row r="2248">
      <c r="A2248" s="41" t="str">
        <f t="shared" si="1"/>
        <v>Sri Lanka-Asia2010</v>
      </c>
      <c r="B2248" s="41">
        <v>0.018</v>
      </c>
      <c r="C2248" s="41">
        <v>0.009</v>
      </c>
      <c r="D2248" s="41">
        <v>77.0</v>
      </c>
      <c r="E2248" s="41">
        <v>71.0</v>
      </c>
      <c r="F2248" s="41">
        <v>0.251</v>
      </c>
      <c r="G2248" s="41">
        <v>0.671</v>
      </c>
      <c r="H2248" s="41">
        <v>0.078</v>
      </c>
      <c r="I2248" s="41">
        <v>2.0653E7</v>
      </c>
      <c r="J2248" s="41">
        <v>0.183</v>
      </c>
      <c r="K2248" s="55" t="s">
        <v>230</v>
      </c>
      <c r="L2248" s="41" t="s">
        <v>41</v>
      </c>
      <c r="M2248" s="33" t="s">
        <v>51</v>
      </c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</row>
    <row r="2249">
      <c r="A2249" s="41" t="str">
        <f t="shared" si="1"/>
        <v>Sri Lanka-Asia2011</v>
      </c>
      <c r="B2249" s="41">
        <v>0.018</v>
      </c>
      <c r="C2249" s="41">
        <v>0.009</v>
      </c>
      <c r="D2249" s="41">
        <v>77.0</v>
      </c>
      <c r="E2249" s="41">
        <v>71.0</v>
      </c>
      <c r="F2249" s="41">
        <v>0.251</v>
      </c>
      <c r="G2249" s="41">
        <v>0.669</v>
      </c>
      <c r="H2249" s="41">
        <v>0.08</v>
      </c>
      <c r="I2249" s="41">
        <v>2.0869E7</v>
      </c>
      <c r="J2249" s="41">
        <v>0.183</v>
      </c>
      <c r="K2249" s="55" t="s">
        <v>230</v>
      </c>
      <c r="L2249" s="41" t="s">
        <v>41</v>
      </c>
      <c r="M2249" s="33" t="s">
        <v>52</v>
      </c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</row>
    <row r="2250">
      <c r="A2250" s="41" t="str">
        <f t="shared" si="1"/>
        <v>Sri Lanka-Asia2012</v>
      </c>
      <c r="B2250" s="41">
        <v>0.018</v>
      </c>
      <c r="C2250" s="41">
        <v>0.009</v>
      </c>
      <c r="D2250" s="41">
        <v>77.0</v>
      </c>
      <c r="E2250" s="41">
        <v>71.0</v>
      </c>
      <c r="F2250" s="41">
        <v>0.252</v>
      </c>
      <c r="G2250" s="41">
        <v>0.666</v>
      </c>
      <c r="H2250" s="41">
        <v>0.082</v>
      </c>
      <c r="I2250" s="41">
        <v>2.0328E7</v>
      </c>
      <c r="J2250" s="41">
        <v>0.183</v>
      </c>
      <c r="K2250" s="55" t="s">
        <v>230</v>
      </c>
      <c r="L2250" s="41" t="s">
        <v>41</v>
      </c>
      <c r="M2250" s="33" t="s">
        <v>53</v>
      </c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</row>
    <row r="2251">
      <c r="A2251" s="41" t="str">
        <f t="shared" si="1"/>
        <v>St. Kitts and Nevis-The Americas2000</v>
      </c>
      <c r="B2251" s="65">
        <v>0.0227639968895803</v>
      </c>
      <c r="C2251" s="41">
        <v>0.014</v>
      </c>
      <c r="D2251" s="41">
        <v>71.0</v>
      </c>
      <c r="E2251" s="41">
        <v>66.0</v>
      </c>
      <c r="F2251" s="41">
        <v>0.0303</v>
      </c>
      <c r="G2251" s="41">
        <v>0.623</v>
      </c>
      <c r="H2251" s="41">
        <v>0.073</v>
      </c>
      <c r="I2251" s="41">
        <v>45544.0</v>
      </c>
      <c r="J2251" s="41">
        <v>0.328</v>
      </c>
      <c r="K2251" s="55" t="s">
        <v>231</v>
      </c>
      <c r="L2251" s="41" t="s">
        <v>63</v>
      </c>
      <c r="M2251" s="33" t="s">
        <v>40</v>
      </c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</row>
    <row r="2252">
      <c r="A2252" s="41" t="str">
        <f t="shared" si="1"/>
        <v>St. Kitts and Nevis-The Americas2001</v>
      </c>
      <c r="B2252" s="41">
        <v>0.017</v>
      </c>
      <c r="C2252" s="41">
        <v>0.013</v>
      </c>
      <c r="D2252" s="41">
        <v>71.0</v>
      </c>
      <c r="E2252" s="41">
        <v>66.0</v>
      </c>
      <c r="F2252" s="41">
        <v>0.0303</v>
      </c>
      <c r="G2252" s="41">
        <v>0.623</v>
      </c>
      <c r="H2252" s="41">
        <v>0.073</v>
      </c>
      <c r="I2252" s="41">
        <v>46214.0</v>
      </c>
      <c r="J2252" s="41">
        <v>0.326</v>
      </c>
      <c r="K2252" s="55" t="s">
        <v>231</v>
      </c>
      <c r="L2252" s="41" t="s">
        <v>63</v>
      </c>
      <c r="M2252" s="33" t="s">
        <v>42</v>
      </c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</row>
    <row r="2253">
      <c r="A2253" s="41" t="str">
        <f t="shared" si="1"/>
        <v>St. Kitts and Nevis-The Americas2002</v>
      </c>
      <c r="B2253" s="41">
        <v>0.017</v>
      </c>
      <c r="C2253" s="41">
        <v>0.012</v>
      </c>
      <c r="D2253" s="41">
        <v>74.0</v>
      </c>
      <c r="E2253" s="41">
        <v>69.0</v>
      </c>
      <c r="F2253" s="41">
        <v>0.0303</v>
      </c>
      <c r="G2253" s="41">
        <v>0.623</v>
      </c>
      <c r="H2253" s="41">
        <v>0.073</v>
      </c>
      <c r="I2253" s="41">
        <v>46934.0</v>
      </c>
      <c r="J2253" s="41">
        <v>0.324</v>
      </c>
      <c r="K2253" s="55" t="s">
        <v>231</v>
      </c>
      <c r="L2253" s="41" t="s">
        <v>63</v>
      </c>
      <c r="M2253" s="33" t="s">
        <v>43</v>
      </c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</row>
    <row r="2254">
      <c r="A2254" s="41" t="str">
        <f t="shared" si="1"/>
        <v>St. Kitts and Nevis-The Americas2003</v>
      </c>
      <c r="B2254" s="65">
        <v>0.0227639968895803</v>
      </c>
      <c r="C2254" s="41">
        <v>0.012</v>
      </c>
      <c r="D2254" s="41">
        <v>71.0</v>
      </c>
      <c r="E2254" s="41">
        <v>66.0</v>
      </c>
      <c r="F2254" s="41">
        <v>0.0303</v>
      </c>
      <c r="G2254" s="41">
        <v>0.623</v>
      </c>
      <c r="H2254" s="41">
        <v>0.073</v>
      </c>
      <c r="I2254" s="41">
        <v>47679.0</v>
      </c>
      <c r="J2254" s="41">
        <v>0.323</v>
      </c>
      <c r="K2254" s="55" t="s">
        <v>231</v>
      </c>
      <c r="L2254" s="41" t="s">
        <v>63</v>
      </c>
      <c r="M2254" s="33" t="s">
        <v>44</v>
      </c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</row>
    <row r="2255">
      <c r="A2255" s="41" t="str">
        <f t="shared" si="1"/>
        <v>St. Kitts and Nevis-The Americas2004</v>
      </c>
      <c r="B2255" s="65">
        <v>0.0227639968895803</v>
      </c>
      <c r="C2255" s="41">
        <v>0.011</v>
      </c>
      <c r="D2255" s="41">
        <v>71.0</v>
      </c>
      <c r="E2255" s="41">
        <v>66.0</v>
      </c>
      <c r="F2255" s="41">
        <v>0.0303</v>
      </c>
      <c r="G2255" s="41">
        <v>0.623</v>
      </c>
      <c r="H2255" s="41">
        <v>0.073</v>
      </c>
      <c r="I2255" s="41">
        <v>48421.0</v>
      </c>
      <c r="J2255" s="41">
        <v>0.322</v>
      </c>
      <c r="K2255" s="55" t="s">
        <v>231</v>
      </c>
      <c r="L2255" s="41" t="s">
        <v>63</v>
      </c>
      <c r="M2255" s="33" t="s">
        <v>45</v>
      </c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</row>
    <row r="2256">
      <c r="A2256" s="41" t="str">
        <f t="shared" si="1"/>
        <v>St. Kitts and Nevis-The Americas2005</v>
      </c>
      <c r="B2256" s="65">
        <v>0.0227639968895803</v>
      </c>
      <c r="C2256" s="41">
        <v>0.011</v>
      </c>
      <c r="D2256" s="41">
        <v>71.0</v>
      </c>
      <c r="E2256" s="41">
        <v>66.0</v>
      </c>
      <c r="F2256" s="41">
        <v>0.0303</v>
      </c>
      <c r="G2256" s="41">
        <v>0.623</v>
      </c>
      <c r="H2256" s="41">
        <v>0.073</v>
      </c>
      <c r="I2256" s="41">
        <v>49139.0</v>
      </c>
      <c r="J2256" s="41">
        <v>0.32</v>
      </c>
      <c r="K2256" s="55" t="s">
        <v>231</v>
      </c>
      <c r="L2256" s="41" t="s">
        <v>63</v>
      </c>
      <c r="M2256" s="33" t="s">
        <v>46</v>
      </c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</row>
    <row r="2257">
      <c r="A2257" s="41" t="str">
        <f t="shared" si="1"/>
        <v>St. Kitts and Nevis-The Americas2006</v>
      </c>
      <c r="B2257" s="65">
        <v>0.0227639968895803</v>
      </c>
      <c r="C2257" s="41">
        <v>0.01</v>
      </c>
      <c r="D2257" s="41">
        <v>71.0</v>
      </c>
      <c r="E2257" s="41">
        <v>66.0</v>
      </c>
      <c r="F2257" s="41">
        <v>0.0303</v>
      </c>
      <c r="G2257" s="41">
        <v>0.623</v>
      </c>
      <c r="H2257" s="41">
        <v>0.073</v>
      </c>
      <c r="I2257" s="41">
        <v>49823.0</v>
      </c>
      <c r="J2257" s="41">
        <v>0.32</v>
      </c>
      <c r="K2257" s="55" t="s">
        <v>231</v>
      </c>
      <c r="L2257" s="41" t="s">
        <v>63</v>
      </c>
      <c r="M2257" s="33" t="s">
        <v>47</v>
      </c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</row>
    <row r="2258">
      <c r="A2258" s="41" t="str">
        <f t="shared" si="1"/>
        <v>St. Kitts and Nevis-The Americas2007</v>
      </c>
      <c r="B2258" s="65">
        <v>0.0227639968895803</v>
      </c>
      <c r="C2258" s="41">
        <v>0.01</v>
      </c>
      <c r="D2258" s="41">
        <v>71.0</v>
      </c>
      <c r="E2258" s="41">
        <v>66.0</v>
      </c>
      <c r="F2258" s="41">
        <v>0.0303</v>
      </c>
      <c r="G2258" s="41">
        <v>0.623</v>
      </c>
      <c r="H2258" s="41">
        <v>0.073</v>
      </c>
      <c r="I2258" s="41">
        <v>50478.0</v>
      </c>
      <c r="J2258" s="41">
        <v>0.319</v>
      </c>
      <c r="K2258" s="55" t="s">
        <v>231</v>
      </c>
      <c r="L2258" s="41" t="s">
        <v>63</v>
      </c>
      <c r="M2258" s="33" t="s">
        <v>48</v>
      </c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</row>
    <row r="2259">
      <c r="A2259" s="41" t="str">
        <f t="shared" si="1"/>
        <v>St. Kitts and Nevis-The Americas2008</v>
      </c>
      <c r="B2259" s="65">
        <v>0.0227639968895803</v>
      </c>
      <c r="C2259" s="41">
        <v>0.009</v>
      </c>
      <c r="D2259" s="41">
        <v>71.0</v>
      </c>
      <c r="E2259" s="41">
        <v>66.0</v>
      </c>
      <c r="F2259" s="41">
        <v>0.0303</v>
      </c>
      <c r="G2259" s="41">
        <v>0.623</v>
      </c>
      <c r="H2259" s="41">
        <v>0.073</v>
      </c>
      <c r="I2259" s="41">
        <v>51110.0</v>
      </c>
      <c r="J2259" s="41">
        <v>0.318</v>
      </c>
      <c r="K2259" s="55" t="s">
        <v>231</v>
      </c>
      <c r="L2259" s="41" t="s">
        <v>63</v>
      </c>
      <c r="M2259" s="33" t="s">
        <v>49</v>
      </c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</row>
    <row r="2260">
      <c r="A2260" s="41" t="str">
        <f t="shared" si="1"/>
        <v>St. Kitts and Nevis-The Americas2009</v>
      </c>
      <c r="B2260" s="65">
        <v>0.0227639968895803</v>
      </c>
      <c r="C2260" s="41">
        <v>0.009</v>
      </c>
      <c r="D2260" s="41">
        <v>71.0</v>
      </c>
      <c r="E2260" s="41">
        <v>66.0</v>
      </c>
      <c r="F2260" s="41">
        <v>0.0303</v>
      </c>
      <c r="G2260" s="41">
        <v>0.623</v>
      </c>
      <c r="H2260" s="41">
        <v>0.073</v>
      </c>
      <c r="I2260" s="41">
        <v>51731.0</v>
      </c>
      <c r="J2260" s="41">
        <v>0.318</v>
      </c>
      <c r="K2260" s="55" t="s">
        <v>231</v>
      </c>
      <c r="L2260" s="41" t="s">
        <v>63</v>
      </c>
      <c r="M2260" s="33" t="s">
        <v>50</v>
      </c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</row>
    <row r="2261">
      <c r="A2261" s="41" t="str">
        <f t="shared" si="1"/>
        <v>St. Kitts and Nevis-The Americas2010</v>
      </c>
      <c r="B2261" s="65">
        <v>0.0227639968895803</v>
      </c>
      <c r="C2261" s="41">
        <v>0.009</v>
      </c>
      <c r="D2261" s="41">
        <v>71.0</v>
      </c>
      <c r="E2261" s="41">
        <v>66.0</v>
      </c>
      <c r="F2261" s="41">
        <v>0.0303</v>
      </c>
      <c r="G2261" s="41">
        <v>0.623</v>
      </c>
      <c r="H2261" s="41">
        <v>0.073</v>
      </c>
      <c r="I2261" s="41">
        <v>52352.0</v>
      </c>
      <c r="J2261" s="41">
        <v>0.318</v>
      </c>
      <c r="K2261" s="55" t="s">
        <v>231</v>
      </c>
      <c r="L2261" s="41" t="s">
        <v>63</v>
      </c>
      <c r="M2261" s="33" t="s">
        <v>51</v>
      </c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</row>
    <row r="2262">
      <c r="A2262" s="41" t="str">
        <f t="shared" si="1"/>
        <v>St. Kitts and Nevis-The Americas2011</v>
      </c>
      <c r="B2262" s="65">
        <v>0.0227639968895803</v>
      </c>
      <c r="C2262" s="41">
        <v>0.008</v>
      </c>
      <c r="D2262" s="41">
        <v>71.0</v>
      </c>
      <c r="E2262" s="41">
        <v>66.0</v>
      </c>
      <c r="F2262" s="41">
        <v>0.0303</v>
      </c>
      <c r="G2262" s="41">
        <v>0.623</v>
      </c>
      <c r="H2262" s="41">
        <v>0.073</v>
      </c>
      <c r="I2262" s="41">
        <v>52971.0</v>
      </c>
      <c r="J2262" s="41">
        <v>0.318</v>
      </c>
      <c r="K2262" s="55" t="s">
        <v>231</v>
      </c>
      <c r="L2262" s="41" t="s">
        <v>63</v>
      </c>
      <c r="M2262" s="33" t="s">
        <v>52</v>
      </c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</row>
    <row r="2263">
      <c r="A2263" s="41" t="str">
        <f t="shared" si="1"/>
        <v>St. Kitts and Nevis-The Americas2012</v>
      </c>
      <c r="B2263" s="65">
        <v>0.0227639968895803</v>
      </c>
      <c r="C2263" s="41">
        <v>0.008</v>
      </c>
      <c r="D2263" s="41">
        <v>71.0</v>
      </c>
      <c r="E2263" s="41">
        <v>66.0</v>
      </c>
      <c r="F2263" s="41">
        <v>0.0303</v>
      </c>
      <c r="G2263" s="41">
        <v>0.623</v>
      </c>
      <c r="H2263" s="41">
        <v>0.073</v>
      </c>
      <c r="I2263" s="41">
        <v>53584.0</v>
      </c>
      <c r="J2263" s="41">
        <v>0.318</v>
      </c>
      <c r="K2263" s="55" t="s">
        <v>231</v>
      </c>
      <c r="L2263" s="41" t="s">
        <v>63</v>
      </c>
      <c r="M2263" s="33" t="s">
        <v>53</v>
      </c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</row>
    <row r="2264">
      <c r="A2264" s="41" t="str">
        <f t="shared" si="1"/>
        <v>St. Lucia-The Americas2000</v>
      </c>
      <c r="B2264" s="41">
        <v>0.02</v>
      </c>
      <c r="C2264" s="41">
        <v>0.015</v>
      </c>
      <c r="D2264" s="41">
        <v>73.0</v>
      </c>
      <c r="E2264" s="41">
        <v>70.0</v>
      </c>
      <c r="F2264" s="41">
        <v>0.322</v>
      </c>
      <c r="G2264" s="41">
        <v>0.602</v>
      </c>
      <c r="H2264" s="41">
        <v>0.076</v>
      </c>
      <c r="I2264" s="41">
        <v>156949.0</v>
      </c>
      <c r="J2264" s="41">
        <v>0.278</v>
      </c>
      <c r="K2264" s="55" t="s">
        <v>232</v>
      </c>
      <c r="L2264" s="41" t="s">
        <v>63</v>
      </c>
      <c r="M2264" s="33" t="s">
        <v>40</v>
      </c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</row>
    <row r="2265">
      <c r="A2265" s="41" t="str">
        <f t="shared" si="1"/>
        <v>St. Lucia-The Americas2001</v>
      </c>
      <c r="B2265" s="41">
        <v>0.019</v>
      </c>
      <c r="C2265" s="41">
        <v>0.015</v>
      </c>
      <c r="D2265" s="41">
        <v>74.0</v>
      </c>
      <c r="E2265" s="41">
        <v>70.0</v>
      </c>
      <c r="F2265" s="41">
        <v>0.315</v>
      </c>
      <c r="G2265" s="41">
        <v>0.61</v>
      </c>
      <c r="H2265" s="41">
        <v>0.075</v>
      </c>
      <c r="I2265" s="41">
        <v>158650.0</v>
      </c>
      <c r="J2265" s="41">
        <v>0.275</v>
      </c>
      <c r="K2265" s="55" t="s">
        <v>232</v>
      </c>
      <c r="L2265" s="41" t="s">
        <v>63</v>
      </c>
      <c r="M2265" s="33" t="s">
        <v>42</v>
      </c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</row>
    <row r="2266">
      <c r="A2266" s="41" t="str">
        <f t="shared" si="1"/>
        <v>St. Lucia-The Americas2002</v>
      </c>
      <c r="B2266" s="41">
        <v>0.018</v>
      </c>
      <c r="C2266" s="41">
        <v>0.015</v>
      </c>
      <c r="D2266" s="41">
        <v>74.0</v>
      </c>
      <c r="E2266" s="41">
        <v>70.0</v>
      </c>
      <c r="F2266" s="41">
        <v>0.308</v>
      </c>
      <c r="G2266" s="41">
        <v>0.619</v>
      </c>
      <c r="H2266" s="41">
        <v>0.073</v>
      </c>
      <c r="I2266" s="41">
        <v>160217.0</v>
      </c>
      <c r="J2266" s="41">
        <v>0.263</v>
      </c>
      <c r="K2266" s="55" t="s">
        <v>232</v>
      </c>
      <c r="L2266" s="41" t="s">
        <v>63</v>
      </c>
      <c r="M2266" s="33" t="s">
        <v>43</v>
      </c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</row>
    <row r="2267">
      <c r="A2267" s="41" t="str">
        <f t="shared" si="1"/>
        <v>St. Lucia-The Americas2003</v>
      </c>
      <c r="B2267" s="41">
        <v>0.018</v>
      </c>
      <c r="C2267" s="41">
        <v>0.015</v>
      </c>
      <c r="D2267" s="41">
        <v>74.0</v>
      </c>
      <c r="E2267" s="41">
        <v>70.0</v>
      </c>
      <c r="F2267" s="41">
        <v>0.3</v>
      </c>
      <c r="G2267" s="41">
        <v>0.628</v>
      </c>
      <c r="H2267" s="41">
        <v>0.072</v>
      </c>
      <c r="I2267" s="41">
        <v>161766.0</v>
      </c>
      <c r="J2267" s="41">
        <v>0.252</v>
      </c>
      <c r="K2267" s="55" t="s">
        <v>232</v>
      </c>
      <c r="L2267" s="41" t="s">
        <v>63</v>
      </c>
      <c r="M2267" s="33" t="s">
        <v>44</v>
      </c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</row>
    <row r="2268">
      <c r="A2268" s="41" t="str">
        <f t="shared" si="1"/>
        <v>St. Lucia-The Americas2004</v>
      </c>
      <c r="B2268" s="41">
        <v>0.018</v>
      </c>
      <c r="C2268" s="41">
        <v>0.015</v>
      </c>
      <c r="D2268" s="41">
        <v>75.0</v>
      </c>
      <c r="E2268" s="41">
        <v>71.0</v>
      </c>
      <c r="F2268" s="41">
        <v>0.292</v>
      </c>
      <c r="G2268" s="41">
        <v>0.636</v>
      </c>
      <c r="H2268" s="41">
        <v>0.072</v>
      </c>
      <c r="I2268" s="41">
        <v>163460.0</v>
      </c>
      <c r="J2268" s="41">
        <v>0.241</v>
      </c>
      <c r="K2268" s="55" t="s">
        <v>232</v>
      </c>
      <c r="L2268" s="41" t="s">
        <v>63</v>
      </c>
      <c r="M2268" s="33" t="s">
        <v>45</v>
      </c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</row>
    <row r="2269">
      <c r="A2269" s="41" t="str">
        <f t="shared" si="1"/>
        <v>St. Lucia-The Americas2005</v>
      </c>
      <c r="B2269" s="41">
        <v>0.017</v>
      </c>
      <c r="C2269" s="41">
        <v>0.015</v>
      </c>
      <c r="D2269" s="41">
        <v>75.0</v>
      </c>
      <c r="E2269" s="41">
        <v>71.0</v>
      </c>
      <c r="F2269" s="41">
        <v>0.285</v>
      </c>
      <c r="G2269" s="41">
        <v>0.643</v>
      </c>
      <c r="H2269" s="41">
        <v>0.072</v>
      </c>
      <c r="I2269" s="41">
        <v>165407.0</v>
      </c>
      <c r="J2269" s="41">
        <v>0.231</v>
      </c>
      <c r="K2269" s="55" t="s">
        <v>232</v>
      </c>
      <c r="L2269" s="41" t="s">
        <v>63</v>
      </c>
      <c r="M2269" s="33" t="s">
        <v>46</v>
      </c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</row>
    <row r="2270">
      <c r="A2270" s="41" t="str">
        <f t="shared" si="1"/>
        <v>St. Lucia-The Americas2006</v>
      </c>
      <c r="B2270" s="41">
        <v>0.017</v>
      </c>
      <c r="C2270" s="41">
        <v>0.015</v>
      </c>
      <c r="D2270" s="41">
        <v>76.0</v>
      </c>
      <c r="E2270" s="41">
        <v>71.0</v>
      </c>
      <c r="F2270" s="41">
        <v>0.277</v>
      </c>
      <c r="G2270" s="41">
        <v>0.649</v>
      </c>
      <c r="H2270" s="41">
        <v>0.074</v>
      </c>
      <c r="I2270" s="41">
        <v>167658.0</v>
      </c>
      <c r="J2270" s="41">
        <v>0.221</v>
      </c>
      <c r="K2270" s="55" t="s">
        <v>232</v>
      </c>
      <c r="L2270" s="41" t="s">
        <v>63</v>
      </c>
      <c r="M2270" s="33" t="s">
        <v>47</v>
      </c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</row>
    <row r="2271">
      <c r="A2271" s="41" t="str">
        <f t="shared" si="1"/>
        <v>St. Lucia-The Americas2007</v>
      </c>
      <c r="B2271" s="41">
        <v>0.017</v>
      </c>
      <c r="C2271" s="41">
        <v>0.014</v>
      </c>
      <c r="D2271" s="41">
        <v>76.0</v>
      </c>
      <c r="E2271" s="41">
        <v>71.0</v>
      </c>
      <c r="F2271" s="41">
        <v>0.27</v>
      </c>
      <c r="G2271" s="41">
        <v>0.653</v>
      </c>
      <c r="H2271" s="41">
        <v>0.077</v>
      </c>
      <c r="I2271" s="41">
        <v>170149.0</v>
      </c>
      <c r="J2271" s="41">
        <v>0.211</v>
      </c>
      <c r="K2271" s="55" t="s">
        <v>232</v>
      </c>
      <c r="L2271" s="41" t="s">
        <v>63</v>
      </c>
      <c r="M2271" s="33" t="s">
        <v>48</v>
      </c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</row>
    <row r="2272">
      <c r="A2272" s="41" t="str">
        <f t="shared" si="1"/>
        <v>St. Lucia-The Americas2008</v>
      </c>
      <c r="B2272" s="41">
        <v>0.017</v>
      </c>
      <c r="C2272" s="41">
        <v>0.014</v>
      </c>
      <c r="D2272" s="41">
        <v>77.0</v>
      </c>
      <c r="E2272" s="41">
        <v>71.0</v>
      </c>
      <c r="F2272" s="41">
        <v>0.264</v>
      </c>
      <c r="G2272" s="41">
        <v>0.656</v>
      </c>
      <c r="H2272" s="41">
        <v>0.08</v>
      </c>
      <c r="I2272" s="41">
        <v>172734.0</v>
      </c>
      <c r="J2272" s="41">
        <v>0.201</v>
      </c>
      <c r="K2272" s="55" t="s">
        <v>232</v>
      </c>
      <c r="L2272" s="41" t="s">
        <v>63</v>
      </c>
      <c r="M2272" s="33" t="s">
        <v>49</v>
      </c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</row>
    <row r="2273">
      <c r="A2273" s="41" t="str">
        <f t="shared" si="1"/>
        <v>St. Lucia-The Americas2009</v>
      </c>
      <c r="B2273" s="41">
        <v>0.017</v>
      </c>
      <c r="C2273" s="41">
        <v>0.014</v>
      </c>
      <c r="D2273" s="41">
        <v>77.0</v>
      </c>
      <c r="E2273" s="41">
        <v>72.0</v>
      </c>
      <c r="F2273" s="41">
        <v>0.258</v>
      </c>
      <c r="G2273" s="41">
        <v>0.66</v>
      </c>
      <c r="H2273" s="41">
        <v>0.083</v>
      </c>
      <c r="I2273" s="41">
        <v>175200.0</v>
      </c>
      <c r="J2273" s="41">
        <v>0.192</v>
      </c>
      <c r="K2273" s="55" t="s">
        <v>232</v>
      </c>
      <c r="L2273" s="41" t="s">
        <v>63</v>
      </c>
      <c r="M2273" s="33" t="s">
        <v>50</v>
      </c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</row>
    <row r="2274">
      <c r="A2274" s="41" t="str">
        <f t="shared" si="1"/>
        <v>St. Lucia-The Americas2010</v>
      </c>
      <c r="B2274" s="41">
        <v>0.016</v>
      </c>
      <c r="C2274" s="41">
        <v>0.014</v>
      </c>
      <c r="D2274" s="41">
        <v>77.0</v>
      </c>
      <c r="E2274" s="41">
        <v>72.0</v>
      </c>
      <c r="F2274" s="41">
        <v>0.253</v>
      </c>
      <c r="G2274" s="41">
        <v>0.663</v>
      </c>
      <c r="H2274" s="41">
        <v>0.085</v>
      </c>
      <c r="I2274" s="41">
        <v>177397.0</v>
      </c>
      <c r="J2274" s="41">
        <v>0.185</v>
      </c>
      <c r="K2274" s="55" t="s">
        <v>232</v>
      </c>
      <c r="L2274" s="41" t="s">
        <v>63</v>
      </c>
      <c r="M2274" s="33" t="s">
        <v>51</v>
      </c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</row>
    <row r="2275">
      <c r="A2275" s="41" t="str">
        <f t="shared" si="1"/>
        <v>St. Lucia-The Americas2011</v>
      </c>
      <c r="B2275" s="41">
        <v>0.016</v>
      </c>
      <c r="C2275" s="41">
        <v>0.013</v>
      </c>
      <c r="D2275" s="41">
        <v>77.0</v>
      </c>
      <c r="E2275" s="41">
        <v>72.0</v>
      </c>
      <c r="F2275" s="41">
        <v>0.248</v>
      </c>
      <c r="G2275" s="41">
        <v>0.666</v>
      </c>
      <c r="H2275" s="41">
        <v>0.086</v>
      </c>
      <c r="I2275" s="41">
        <v>179271.0</v>
      </c>
      <c r="J2275" s="41">
        <v>0.185</v>
      </c>
      <c r="K2275" s="55" t="s">
        <v>232</v>
      </c>
      <c r="L2275" s="41" t="s">
        <v>63</v>
      </c>
      <c r="M2275" s="33" t="s">
        <v>52</v>
      </c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</row>
    <row r="2276">
      <c r="A2276" s="41" t="str">
        <f t="shared" si="1"/>
        <v>St. Lucia-The Americas2012</v>
      </c>
      <c r="B2276" s="41">
        <v>0.016</v>
      </c>
      <c r="C2276" s="41">
        <v>0.013</v>
      </c>
      <c r="D2276" s="41">
        <v>77.0</v>
      </c>
      <c r="E2276" s="41">
        <v>72.0</v>
      </c>
      <c r="F2276" s="41">
        <v>0.243</v>
      </c>
      <c r="G2276" s="41">
        <v>0.67</v>
      </c>
      <c r="H2276" s="41">
        <v>0.087</v>
      </c>
      <c r="I2276" s="41">
        <v>180870.0</v>
      </c>
      <c r="J2276" s="41">
        <v>0.185</v>
      </c>
      <c r="K2276" s="55" t="s">
        <v>232</v>
      </c>
      <c r="L2276" s="41" t="s">
        <v>63</v>
      </c>
      <c r="M2276" s="33" t="s">
        <v>53</v>
      </c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</row>
    <row r="2277">
      <c r="A2277" s="41" t="str">
        <f t="shared" si="1"/>
        <v>St. Martin (French part)-The Americas2000</v>
      </c>
      <c r="B2277" s="41">
        <v>0.017</v>
      </c>
      <c r="C2277" s="41">
        <v>0.032</v>
      </c>
      <c r="D2277" s="41">
        <v>80.0</v>
      </c>
      <c r="E2277" s="41">
        <v>74.0</v>
      </c>
      <c r="F2277" s="41">
        <v>0.0303</v>
      </c>
      <c r="G2277" s="41">
        <v>0.623</v>
      </c>
      <c r="H2277" s="41">
        <v>0.073</v>
      </c>
      <c r="I2277" s="41">
        <v>28384.0</v>
      </c>
      <c r="J2277" s="41">
        <v>0.561121576</v>
      </c>
      <c r="K2277" s="55" t="s">
        <v>233</v>
      </c>
      <c r="L2277" s="41" t="s">
        <v>63</v>
      </c>
      <c r="M2277" s="33" t="s">
        <v>40</v>
      </c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</row>
    <row r="2278">
      <c r="A2278" s="41" t="str">
        <f t="shared" si="1"/>
        <v>St. Martin (French part)-The Americas2001</v>
      </c>
      <c r="B2278" s="41">
        <v>0.017</v>
      </c>
      <c r="C2278" s="41">
        <v>0.032</v>
      </c>
      <c r="D2278" s="41">
        <v>81.0</v>
      </c>
      <c r="E2278" s="41">
        <v>74.0</v>
      </c>
      <c r="F2278" s="41">
        <v>0.0303</v>
      </c>
      <c r="G2278" s="41">
        <v>0.623</v>
      </c>
      <c r="H2278" s="41">
        <v>0.073</v>
      </c>
      <c r="I2278" s="41">
        <v>27782.0</v>
      </c>
      <c r="J2278" s="41">
        <v>0.561121576</v>
      </c>
      <c r="K2278" s="55" t="s">
        <v>233</v>
      </c>
      <c r="L2278" s="41" t="s">
        <v>63</v>
      </c>
      <c r="M2278" s="33" t="s">
        <v>42</v>
      </c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</row>
    <row r="2279">
      <c r="A2279" s="41" t="str">
        <f t="shared" si="1"/>
        <v>St. Martin (French part)-The Americas2002</v>
      </c>
      <c r="B2279" s="41">
        <v>0.017</v>
      </c>
      <c r="C2279" s="41">
        <v>0.032</v>
      </c>
      <c r="D2279" s="41">
        <v>81.0</v>
      </c>
      <c r="E2279" s="41">
        <v>74.0</v>
      </c>
      <c r="F2279" s="41">
        <v>0.0303</v>
      </c>
      <c r="G2279" s="41">
        <v>0.623</v>
      </c>
      <c r="H2279" s="41">
        <v>0.073</v>
      </c>
      <c r="I2279" s="41">
        <v>27450.0</v>
      </c>
      <c r="J2279" s="41">
        <v>0.561121576</v>
      </c>
      <c r="K2279" s="55" t="s">
        <v>233</v>
      </c>
      <c r="L2279" s="41" t="s">
        <v>63</v>
      </c>
      <c r="M2279" s="33" t="s">
        <v>43</v>
      </c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</row>
    <row r="2280">
      <c r="A2280" s="41" t="str">
        <f t="shared" si="1"/>
        <v>St. Martin (French part)-The Americas2003</v>
      </c>
      <c r="B2280" s="41">
        <v>0.017</v>
      </c>
      <c r="C2280" s="41">
        <v>0.032</v>
      </c>
      <c r="D2280" s="41">
        <v>81.0</v>
      </c>
      <c r="E2280" s="41">
        <v>74.0</v>
      </c>
      <c r="F2280" s="41">
        <v>0.0303</v>
      </c>
      <c r="G2280" s="41">
        <v>0.623</v>
      </c>
      <c r="H2280" s="41">
        <v>0.073</v>
      </c>
      <c r="I2280" s="41">
        <v>27363.0</v>
      </c>
      <c r="J2280" s="41">
        <v>0.561121576</v>
      </c>
      <c r="K2280" s="55" t="s">
        <v>233</v>
      </c>
      <c r="L2280" s="41" t="s">
        <v>63</v>
      </c>
      <c r="M2280" s="33" t="s">
        <v>44</v>
      </c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</row>
    <row r="2281">
      <c r="A2281" s="41" t="str">
        <f t="shared" si="1"/>
        <v>St. Martin (French part)-The Americas2004</v>
      </c>
      <c r="B2281" s="41">
        <v>0.017</v>
      </c>
      <c r="C2281" s="41">
        <v>0.032</v>
      </c>
      <c r="D2281" s="41">
        <v>81.0</v>
      </c>
      <c r="E2281" s="41">
        <v>75.0</v>
      </c>
      <c r="F2281" s="41">
        <v>0.0303</v>
      </c>
      <c r="G2281" s="41">
        <v>0.623</v>
      </c>
      <c r="H2281" s="41">
        <v>0.073</v>
      </c>
      <c r="I2281" s="41">
        <v>27514.0</v>
      </c>
      <c r="J2281" s="41">
        <v>0.561121576</v>
      </c>
      <c r="K2281" s="55" t="s">
        <v>233</v>
      </c>
      <c r="L2281" s="41" t="s">
        <v>63</v>
      </c>
      <c r="M2281" s="33" t="s">
        <v>45</v>
      </c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</row>
    <row r="2282">
      <c r="A2282" s="41" t="str">
        <f t="shared" si="1"/>
        <v>St. Martin (French part)-The Americas2005</v>
      </c>
      <c r="B2282" s="41">
        <v>0.018</v>
      </c>
      <c r="C2282" s="41">
        <v>0.032</v>
      </c>
      <c r="D2282" s="41">
        <v>81.0</v>
      </c>
      <c r="E2282" s="41">
        <v>75.0</v>
      </c>
      <c r="F2282" s="41">
        <v>0.0303</v>
      </c>
      <c r="G2282" s="41">
        <v>0.623</v>
      </c>
      <c r="H2282" s="41">
        <v>0.073</v>
      </c>
      <c r="I2282" s="41">
        <v>27906.0</v>
      </c>
      <c r="J2282" s="41">
        <v>0.561121576</v>
      </c>
      <c r="K2282" s="55" t="s">
        <v>233</v>
      </c>
      <c r="L2282" s="41" t="s">
        <v>63</v>
      </c>
      <c r="M2282" s="33" t="s">
        <v>46</v>
      </c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</row>
    <row r="2283">
      <c r="A2283" s="41" t="str">
        <f t="shared" si="1"/>
        <v>St. Martin (French part)-The Americas2006</v>
      </c>
      <c r="B2283" s="41">
        <v>0.018</v>
      </c>
      <c r="C2283" s="41">
        <v>0.032</v>
      </c>
      <c r="D2283" s="41">
        <v>81.0</v>
      </c>
      <c r="E2283" s="41">
        <v>75.0</v>
      </c>
      <c r="F2283" s="41">
        <v>0.0303</v>
      </c>
      <c r="G2283" s="41">
        <v>0.623</v>
      </c>
      <c r="H2283" s="41">
        <v>0.073</v>
      </c>
      <c r="I2283" s="41">
        <v>28414.0</v>
      </c>
      <c r="J2283" s="41">
        <v>0.561121576</v>
      </c>
      <c r="K2283" s="55" t="s">
        <v>233</v>
      </c>
      <c r="L2283" s="41" t="s">
        <v>63</v>
      </c>
      <c r="M2283" s="33" t="s">
        <v>47</v>
      </c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</row>
    <row r="2284">
      <c r="A2284" s="41" t="str">
        <f t="shared" si="1"/>
        <v>St. Martin (French part)-The Americas2007</v>
      </c>
      <c r="B2284" s="41">
        <v>0.017</v>
      </c>
      <c r="C2284" s="41">
        <v>0.032</v>
      </c>
      <c r="D2284" s="41">
        <v>82.0</v>
      </c>
      <c r="E2284" s="41">
        <v>75.0</v>
      </c>
      <c r="F2284" s="41">
        <v>0.0303</v>
      </c>
      <c r="G2284" s="41">
        <v>0.623</v>
      </c>
      <c r="H2284" s="41">
        <v>0.073</v>
      </c>
      <c r="I2284" s="41">
        <v>28905.0</v>
      </c>
      <c r="J2284" s="41">
        <v>0.561121576</v>
      </c>
      <c r="K2284" s="55" t="s">
        <v>233</v>
      </c>
      <c r="L2284" s="41" t="s">
        <v>63</v>
      </c>
      <c r="M2284" s="33" t="s">
        <v>48</v>
      </c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</row>
    <row r="2285">
      <c r="A2285" s="41" t="str">
        <f t="shared" si="1"/>
        <v>St. Martin (French part)-The Americas2008</v>
      </c>
      <c r="B2285" s="41">
        <v>0.017</v>
      </c>
      <c r="C2285" s="41">
        <v>0.032</v>
      </c>
      <c r="D2285" s="41">
        <v>82.0</v>
      </c>
      <c r="E2285" s="41">
        <v>75.0</v>
      </c>
      <c r="F2285" s="41">
        <v>0.0303</v>
      </c>
      <c r="G2285" s="41">
        <v>0.623</v>
      </c>
      <c r="H2285" s="41">
        <v>0.073</v>
      </c>
      <c r="I2285" s="41">
        <v>29376.0</v>
      </c>
      <c r="J2285" s="41">
        <v>0.561121576</v>
      </c>
      <c r="K2285" s="55" t="s">
        <v>233</v>
      </c>
      <c r="L2285" s="41" t="s">
        <v>63</v>
      </c>
      <c r="M2285" s="33" t="s">
        <v>49</v>
      </c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</row>
    <row r="2286">
      <c r="A2286" s="41" t="str">
        <f t="shared" si="1"/>
        <v>St. Martin (French part)-The Americas2009</v>
      </c>
      <c r="B2286" s="41">
        <v>0.017</v>
      </c>
      <c r="C2286" s="41">
        <v>0.032</v>
      </c>
      <c r="D2286" s="41">
        <v>82.0</v>
      </c>
      <c r="E2286" s="41">
        <v>75.0</v>
      </c>
      <c r="F2286" s="41">
        <v>0.0303</v>
      </c>
      <c r="G2286" s="41">
        <v>0.623</v>
      </c>
      <c r="H2286" s="41">
        <v>0.073</v>
      </c>
      <c r="I2286" s="41">
        <v>29820.0</v>
      </c>
      <c r="J2286" s="41">
        <v>0.561121576</v>
      </c>
      <c r="K2286" s="55" t="s">
        <v>233</v>
      </c>
      <c r="L2286" s="41" t="s">
        <v>63</v>
      </c>
      <c r="M2286" s="33" t="s">
        <v>50</v>
      </c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</row>
    <row r="2287">
      <c r="A2287" s="41" t="str">
        <f t="shared" si="1"/>
        <v>St. Martin (French part)-The Americas2010</v>
      </c>
      <c r="B2287" s="41">
        <v>0.017</v>
      </c>
      <c r="C2287" s="41">
        <v>0.032</v>
      </c>
      <c r="D2287" s="41">
        <v>82.0</v>
      </c>
      <c r="E2287" s="41">
        <v>76.0</v>
      </c>
      <c r="F2287" s="41">
        <v>0.0303</v>
      </c>
      <c r="G2287" s="41">
        <v>0.623</v>
      </c>
      <c r="H2287" s="41">
        <v>0.073</v>
      </c>
      <c r="I2287" s="41">
        <v>30235.0</v>
      </c>
      <c r="J2287" s="41">
        <v>0.561121576</v>
      </c>
      <c r="K2287" s="55" t="s">
        <v>233</v>
      </c>
      <c r="L2287" s="41" t="s">
        <v>63</v>
      </c>
      <c r="M2287" s="33" t="s">
        <v>51</v>
      </c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</row>
    <row r="2288">
      <c r="A2288" s="41" t="str">
        <f t="shared" si="1"/>
        <v>St. Martin (French part)-The Americas2011</v>
      </c>
      <c r="B2288" s="41">
        <v>0.017</v>
      </c>
      <c r="C2288" s="41">
        <v>0.032</v>
      </c>
      <c r="D2288" s="41">
        <v>82.0</v>
      </c>
      <c r="E2288" s="41">
        <v>76.0</v>
      </c>
      <c r="F2288" s="41">
        <v>0.0303</v>
      </c>
      <c r="G2288" s="41">
        <v>0.623</v>
      </c>
      <c r="H2288" s="41">
        <v>0.073</v>
      </c>
      <c r="I2288" s="41">
        <v>30615.0</v>
      </c>
      <c r="J2288" s="41">
        <v>0.561121576</v>
      </c>
      <c r="K2288" s="55" t="s">
        <v>233</v>
      </c>
      <c r="L2288" s="41" t="s">
        <v>63</v>
      </c>
      <c r="M2288" s="33" t="s">
        <v>52</v>
      </c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</row>
    <row r="2289">
      <c r="A2289" s="41" t="str">
        <f t="shared" si="1"/>
        <v>St. Martin (French part)-The Americas2012</v>
      </c>
      <c r="B2289" s="41">
        <v>0.016</v>
      </c>
      <c r="C2289" s="41">
        <v>0.032</v>
      </c>
      <c r="D2289" s="41">
        <v>82.0</v>
      </c>
      <c r="E2289" s="41">
        <v>76.0</v>
      </c>
      <c r="F2289" s="41">
        <v>0.0303</v>
      </c>
      <c r="G2289" s="41">
        <v>0.623</v>
      </c>
      <c r="H2289" s="41">
        <v>0.073</v>
      </c>
      <c r="I2289" s="41">
        <v>30959.0</v>
      </c>
      <c r="J2289" s="41">
        <v>0.561121576</v>
      </c>
      <c r="K2289" s="55" t="s">
        <v>233</v>
      </c>
      <c r="L2289" s="41" t="s">
        <v>63</v>
      </c>
      <c r="M2289" s="33" t="s">
        <v>53</v>
      </c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</row>
    <row r="2290">
      <c r="A2290" s="41" t="str">
        <f t="shared" si="1"/>
        <v>St. Vincent and the Grenadines-The Americas2000</v>
      </c>
      <c r="B2290" s="41">
        <v>0.02</v>
      </c>
      <c r="C2290" s="41">
        <v>0.019</v>
      </c>
      <c r="D2290" s="41">
        <v>73.0</v>
      </c>
      <c r="E2290" s="41">
        <v>68.0</v>
      </c>
      <c r="F2290" s="41">
        <v>0.314</v>
      </c>
      <c r="G2290" s="41">
        <v>0.616</v>
      </c>
      <c r="H2290" s="41">
        <v>0.069</v>
      </c>
      <c r="I2290" s="41">
        <v>107897.0</v>
      </c>
      <c r="J2290" s="41">
        <v>0.452</v>
      </c>
      <c r="K2290" s="55" t="s">
        <v>234</v>
      </c>
      <c r="L2290" s="41" t="s">
        <v>63</v>
      </c>
      <c r="M2290" s="33" t="s">
        <v>40</v>
      </c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</row>
    <row r="2291">
      <c r="A2291" s="41" t="str">
        <f t="shared" si="1"/>
        <v>St. Vincent and the Grenadines-The Americas2001</v>
      </c>
      <c r="B2291" s="41">
        <v>0.019</v>
      </c>
      <c r="C2291" s="41">
        <v>0.019</v>
      </c>
      <c r="D2291" s="41">
        <v>73.0</v>
      </c>
      <c r="E2291" s="41">
        <v>68.0</v>
      </c>
      <c r="F2291" s="41">
        <v>0.308</v>
      </c>
      <c r="G2291" s="41">
        <v>0.622</v>
      </c>
      <c r="H2291" s="41">
        <v>0.07</v>
      </c>
      <c r="I2291" s="41">
        <v>107989.0</v>
      </c>
      <c r="J2291" s="41">
        <v>0.455</v>
      </c>
      <c r="K2291" s="55" t="s">
        <v>234</v>
      </c>
      <c r="L2291" s="41" t="s">
        <v>63</v>
      </c>
      <c r="M2291" s="33" t="s">
        <v>42</v>
      </c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</row>
    <row r="2292">
      <c r="A2292" s="41" t="str">
        <f t="shared" si="1"/>
        <v>St. Vincent and the Grenadines-The Americas2002</v>
      </c>
      <c r="B2292" s="41">
        <v>0.019</v>
      </c>
      <c r="C2292" s="41">
        <v>0.019</v>
      </c>
      <c r="D2292" s="41">
        <v>73.0</v>
      </c>
      <c r="E2292" s="41">
        <v>68.0</v>
      </c>
      <c r="F2292" s="41">
        <v>0.302</v>
      </c>
      <c r="G2292" s="41">
        <v>0.627</v>
      </c>
      <c r="H2292" s="41">
        <v>0.071</v>
      </c>
      <c r="I2292" s="41">
        <v>108150.0</v>
      </c>
      <c r="J2292" s="41">
        <v>0.459</v>
      </c>
      <c r="K2292" s="55" t="s">
        <v>234</v>
      </c>
      <c r="L2292" s="41" t="s">
        <v>63</v>
      </c>
      <c r="M2292" s="33" t="s">
        <v>43</v>
      </c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</row>
    <row r="2293">
      <c r="A2293" s="41" t="str">
        <f t="shared" si="1"/>
        <v>St. Vincent and the Grenadines-The Americas2003</v>
      </c>
      <c r="B2293" s="41">
        <v>0.019</v>
      </c>
      <c r="C2293" s="41">
        <v>0.019</v>
      </c>
      <c r="D2293" s="41">
        <v>73.0</v>
      </c>
      <c r="E2293" s="41">
        <v>69.0</v>
      </c>
      <c r="F2293" s="41">
        <v>0.296</v>
      </c>
      <c r="G2293" s="41">
        <v>0.632</v>
      </c>
      <c r="H2293" s="41">
        <v>0.072</v>
      </c>
      <c r="I2293" s="41">
        <v>108353.0</v>
      </c>
      <c r="J2293" s="41">
        <v>0.463</v>
      </c>
      <c r="K2293" s="55" t="s">
        <v>234</v>
      </c>
      <c r="L2293" s="41" t="s">
        <v>63</v>
      </c>
      <c r="M2293" s="33" t="s">
        <v>44</v>
      </c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</row>
    <row r="2294">
      <c r="A2294" s="41" t="str">
        <f t="shared" si="1"/>
        <v>St. Vincent and the Grenadines-The Americas2004</v>
      </c>
      <c r="B2294" s="41">
        <v>0.018</v>
      </c>
      <c r="C2294" s="41">
        <v>0.019</v>
      </c>
      <c r="D2294" s="41">
        <v>73.0</v>
      </c>
      <c r="E2294" s="41">
        <v>69.0</v>
      </c>
      <c r="F2294" s="41">
        <v>0.29</v>
      </c>
      <c r="G2294" s="41">
        <v>0.638</v>
      </c>
      <c r="H2294" s="41">
        <v>0.072</v>
      </c>
      <c r="I2294" s="41">
        <v>108562.0</v>
      </c>
      <c r="J2294" s="41">
        <v>0.466</v>
      </c>
      <c r="K2294" s="55" t="s">
        <v>234</v>
      </c>
      <c r="L2294" s="41" t="s">
        <v>63</v>
      </c>
      <c r="M2294" s="33" t="s">
        <v>45</v>
      </c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</row>
    <row r="2295">
      <c r="A2295" s="41" t="str">
        <f t="shared" si="1"/>
        <v>St. Vincent and the Grenadines-The Americas2005</v>
      </c>
      <c r="B2295" s="41">
        <v>0.018</v>
      </c>
      <c r="C2295" s="41">
        <v>0.019</v>
      </c>
      <c r="D2295" s="41">
        <v>74.0</v>
      </c>
      <c r="E2295" s="41">
        <v>69.0</v>
      </c>
      <c r="F2295" s="41">
        <v>0.285</v>
      </c>
      <c r="G2295" s="41">
        <v>0.643</v>
      </c>
      <c r="H2295" s="41">
        <v>0.072</v>
      </c>
      <c r="I2295" s="41">
        <v>108749.0</v>
      </c>
      <c r="J2295" s="41">
        <v>0.47</v>
      </c>
      <c r="K2295" s="55" t="s">
        <v>234</v>
      </c>
      <c r="L2295" s="41" t="s">
        <v>63</v>
      </c>
      <c r="M2295" s="33" t="s">
        <v>46</v>
      </c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</row>
    <row r="2296">
      <c r="A2296" s="41" t="str">
        <f t="shared" si="1"/>
        <v>St. Vincent and the Grenadines-The Americas2006</v>
      </c>
      <c r="B2296" s="41">
        <v>0.018</v>
      </c>
      <c r="C2296" s="41">
        <v>0.019</v>
      </c>
      <c r="D2296" s="41">
        <v>74.0</v>
      </c>
      <c r="E2296" s="41">
        <v>69.0</v>
      </c>
      <c r="F2296" s="41">
        <v>0.281</v>
      </c>
      <c r="G2296" s="41">
        <v>0.648</v>
      </c>
      <c r="H2296" s="41">
        <v>0.071</v>
      </c>
      <c r="I2296" s="41">
        <v>108908.0</v>
      </c>
      <c r="J2296" s="41">
        <v>0.474</v>
      </c>
      <c r="K2296" s="55" t="s">
        <v>234</v>
      </c>
      <c r="L2296" s="41" t="s">
        <v>63</v>
      </c>
      <c r="M2296" s="33" t="s">
        <v>47</v>
      </c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</row>
    <row r="2297">
      <c r="A2297" s="41" t="str">
        <f t="shared" si="1"/>
        <v>St. Vincent and the Grenadines-The Americas2007</v>
      </c>
      <c r="B2297" s="41">
        <v>0.018</v>
      </c>
      <c r="C2297" s="41">
        <v>0.019</v>
      </c>
      <c r="D2297" s="41">
        <v>74.0</v>
      </c>
      <c r="E2297" s="41">
        <v>70.0</v>
      </c>
      <c r="F2297" s="41">
        <v>0.276</v>
      </c>
      <c r="G2297" s="41">
        <v>0.653</v>
      </c>
      <c r="H2297" s="41">
        <v>0.07</v>
      </c>
      <c r="I2297" s="41">
        <v>109045.0</v>
      </c>
      <c r="J2297" s="41">
        <v>0.477</v>
      </c>
      <c r="K2297" s="55" t="s">
        <v>234</v>
      </c>
      <c r="L2297" s="41" t="s">
        <v>63</v>
      </c>
      <c r="M2297" s="33" t="s">
        <v>48</v>
      </c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</row>
    <row r="2298">
      <c r="A2298" s="41" t="str">
        <f t="shared" si="1"/>
        <v>St. Vincent and the Grenadines-The Americas2008</v>
      </c>
      <c r="B2298" s="41">
        <v>0.018</v>
      </c>
      <c r="C2298" s="41">
        <v>0.019</v>
      </c>
      <c r="D2298" s="41">
        <v>74.0</v>
      </c>
      <c r="E2298" s="41">
        <v>70.0</v>
      </c>
      <c r="F2298" s="41">
        <v>0.273</v>
      </c>
      <c r="G2298" s="41">
        <v>0.659</v>
      </c>
      <c r="H2298" s="41">
        <v>0.069</v>
      </c>
      <c r="I2298" s="41">
        <v>109158.0</v>
      </c>
      <c r="J2298" s="41">
        <v>0.481</v>
      </c>
      <c r="K2298" s="55" t="s">
        <v>234</v>
      </c>
      <c r="L2298" s="41" t="s">
        <v>63</v>
      </c>
      <c r="M2298" s="33" t="s">
        <v>49</v>
      </c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</row>
    <row r="2299">
      <c r="A2299" s="41" t="str">
        <f t="shared" si="1"/>
        <v>St. Vincent and the Grenadines-The Americas2009</v>
      </c>
      <c r="B2299" s="41">
        <v>0.017</v>
      </c>
      <c r="C2299" s="41">
        <v>0.019</v>
      </c>
      <c r="D2299" s="41">
        <v>74.0</v>
      </c>
      <c r="E2299" s="41">
        <v>70.0</v>
      </c>
      <c r="F2299" s="41">
        <v>0.269</v>
      </c>
      <c r="G2299" s="41">
        <v>0.663</v>
      </c>
      <c r="H2299" s="41">
        <v>0.068</v>
      </c>
      <c r="I2299" s="41">
        <v>109249.0</v>
      </c>
      <c r="J2299" s="41">
        <v>0.484</v>
      </c>
      <c r="K2299" s="55" t="s">
        <v>234</v>
      </c>
      <c r="L2299" s="41" t="s">
        <v>63</v>
      </c>
      <c r="M2299" s="33" t="s">
        <v>50</v>
      </c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</row>
    <row r="2300">
      <c r="A2300" s="41" t="str">
        <f t="shared" si="1"/>
        <v>St. Vincent and the Grenadines-The Americas2010</v>
      </c>
      <c r="B2300" s="41">
        <v>0.017</v>
      </c>
      <c r="C2300" s="41">
        <v>0.019</v>
      </c>
      <c r="D2300" s="41">
        <v>74.0</v>
      </c>
      <c r="E2300" s="41">
        <v>70.0</v>
      </c>
      <c r="F2300" s="41">
        <v>0.265</v>
      </c>
      <c r="G2300" s="41">
        <v>0.668</v>
      </c>
      <c r="H2300" s="41">
        <v>0.067</v>
      </c>
      <c r="I2300" s="41">
        <v>109316.0</v>
      </c>
      <c r="J2300" s="41">
        <v>0.488</v>
      </c>
      <c r="K2300" s="55" t="s">
        <v>234</v>
      </c>
      <c r="L2300" s="41" t="s">
        <v>63</v>
      </c>
      <c r="M2300" s="33" t="s">
        <v>51</v>
      </c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</row>
    <row r="2301">
      <c r="A2301" s="41" t="str">
        <f t="shared" si="1"/>
        <v>St. Vincent and the Grenadines-The Americas2011</v>
      </c>
      <c r="B2301" s="41">
        <v>0.017</v>
      </c>
      <c r="C2301" s="41">
        <v>0.018</v>
      </c>
      <c r="D2301" s="41">
        <v>74.0</v>
      </c>
      <c r="E2301" s="41">
        <v>70.0</v>
      </c>
      <c r="F2301" s="41">
        <v>0.261</v>
      </c>
      <c r="G2301" s="41">
        <v>0.671</v>
      </c>
      <c r="H2301" s="41">
        <v>0.068</v>
      </c>
      <c r="I2301" s="41">
        <v>109357.0</v>
      </c>
      <c r="J2301" s="41">
        <v>0.491</v>
      </c>
      <c r="K2301" s="55" t="s">
        <v>234</v>
      </c>
      <c r="L2301" s="41" t="s">
        <v>63</v>
      </c>
      <c r="M2301" s="33" t="s">
        <v>52</v>
      </c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</row>
    <row r="2302">
      <c r="A2302" s="41" t="str">
        <f t="shared" si="1"/>
        <v>St. Vincent and the Grenadines-The Americas2012</v>
      </c>
      <c r="B2302" s="41">
        <v>0.017</v>
      </c>
      <c r="C2302" s="41">
        <v>0.018</v>
      </c>
      <c r="D2302" s="41">
        <v>75.0</v>
      </c>
      <c r="E2302" s="41">
        <v>70.0</v>
      </c>
      <c r="F2302" s="41">
        <v>0.257</v>
      </c>
      <c r="G2302" s="41">
        <v>0.675</v>
      </c>
      <c r="H2302" s="41">
        <v>0.068</v>
      </c>
      <c r="I2302" s="41">
        <v>109373.0</v>
      </c>
      <c r="J2302" s="41">
        <v>0.495</v>
      </c>
      <c r="K2302" s="55" t="s">
        <v>234</v>
      </c>
      <c r="L2302" s="41" t="s">
        <v>63</v>
      </c>
      <c r="M2302" s="33" t="s">
        <v>53</v>
      </c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</row>
    <row r="2303">
      <c r="A2303" s="41" t="str">
        <f t="shared" si="1"/>
        <v>Sudan-Africa2000</v>
      </c>
      <c r="B2303" s="41">
        <v>0.04</v>
      </c>
      <c r="C2303" s="41">
        <v>0.069</v>
      </c>
      <c r="D2303" s="41">
        <v>60.0</v>
      </c>
      <c r="E2303" s="41">
        <v>56.0</v>
      </c>
      <c r="F2303" s="41">
        <v>0.437</v>
      </c>
      <c r="G2303" s="41">
        <v>0.533</v>
      </c>
      <c r="H2303" s="41">
        <v>0.03</v>
      </c>
      <c r="I2303" s="41">
        <v>2.7729798E7</v>
      </c>
      <c r="J2303" s="41">
        <v>0.325</v>
      </c>
      <c r="K2303" s="55" t="s">
        <v>235</v>
      </c>
      <c r="L2303" s="41" t="s">
        <v>57</v>
      </c>
      <c r="M2303" s="33" t="s">
        <v>40</v>
      </c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</row>
    <row r="2304">
      <c r="A2304" s="41" t="str">
        <f t="shared" si="1"/>
        <v>Sudan-Africa2001</v>
      </c>
      <c r="B2304" s="41">
        <v>0.039</v>
      </c>
      <c r="C2304" s="41">
        <v>0.067</v>
      </c>
      <c r="D2304" s="41">
        <v>60.0</v>
      </c>
      <c r="E2304" s="41">
        <v>57.0</v>
      </c>
      <c r="F2304" s="41">
        <v>0.436</v>
      </c>
      <c r="G2304" s="41">
        <v>0.534</v>
      </c>
      <c r="H2304" s="41">
        <v>0.03</v>
      </c>
      <c r="I2304" s="41">
        <v>2.843481E7</v>
      </c>
      <c r="J2304" s="41">
        <v>0.325</v>
      </c>
      <c r="K2304" s="55" t="s">
        <v>235</v>
      </c>
      <c r="L2304" s="41" t="s">
        <v>57</v>
      </c>
      <c r="M2304" s="33" t="s">
        <v>42</v>
      </c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</row>
    <row r="2305">
      <c r="A2305" s="41" t="str">
        <f t="shared" si="1"/>
        <v>Sudan-Africa2002</v>
      </c>
      <c r="B2305" s="41">
        <v>0.039</v>
      </c>
      <c r="C2305" s="41">
        <v>0.066</v>
      </c>
      <c r="D2305" s="41">
        <v>61.0</v>
      </c>
      <c r="E2305" s="41">
        <v>57.0</v>
      </c>
      <c r="F2305" s="41">
        <v>0.435</v>
      </c>
      <c r="G2305" s="41">
        <v>0.535</v>
      </c>
      <c r="H2305" s="41">
        <v>0.03</v>
      </c>
      <c r="I2305" s="41">
        <v>2.9186427E7</v>
      </c>
      <c r="J2305" s="41">
        <v>0.326</v>
      </c>
      <c r="K2305" s="55" t="s">
        <v>235</v>
      </c>
      <c r="L2305" s="41" t="s">
        <v>57</v>
      </c>
      <c r="M2305" s="33" t="s">
        <v>43</v>
      </c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</row>
    <row r="2306">
      <c r="A2306" s="41" t="str">
        <f t="shared" si="1"/>
        <v>Sudan-Africa2003</v>
      </c>
      <c r="B2306" s="41">
        <v>0.039</v>
      </c>
      <c r="C2306" s="41">
        <v>0.064</v>
      </c>
      <c r="D2306" s="41">
        <v>61.0</v>
      </c>
      <c r="E2306" s="41">
        <v>57.0</v>
      </c>
      <c r="F2306" s="41">
        <v>0.435</v>
      </c>
      <c r="G2306" s="41">
        <v>0.535</v>
      </c>
      <c r="H2306" s="41">
        <v>0.03</v>
      </c>
      <c r="I2306" s="41">
        <v>2.9973979E7</v>
      </c>
      <c r="J2306" s="41">
        <v>0.327</v>
      </c>
      <c r="K2306" s="55" t="s">
        <v>235</v>
      </c>
      <c r="L2306" s="41" t="s">
        <v>57</v>
      </c>
      <c r="M2306" s="33" t="s">
        <v>44</v>
      </c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</row>
    <row r="2307">
      <c r="A2307" s="41" t="str">
        <f t="shared" si="1"/>
        <v>Sudan-Africa2004</v>
      </c>
      <c r="B2307" s="41">
        <v>0.038</v>
      </c>
      <c r="C2307" s="41">
        <v>0.063</v>
      </c>
      <c r="D2307" s="41">
        <v>61.0</v>
      </c>
      <c r="E2307" s="41">
        <v>58.0</v>
      </c>
      <c r="F2307" s="41">
        <v>0.433</v>
      </c>
      <c r="G2307" s="41">
        <v>0.536</v>
      </c>
      <c r="H2307" s="41">
        <v>0.03</v>
      </c>
      <c r="I2307" s="41">
        <v>3.0778572E7</v>
      </c>
      <c r="J2307" s="41">
        <v>0.327</v>
      </c>
      <c r="K2307" s="55" t="s">
        <v>235</v>
      </c>
      <c r="L2307" s="41" t="s">
        <v>57</v>
      </c>
      <c r="M2307" s="33" t="s">
        <v>45</v>
      </c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</row>
    <row r="2308">
      <c r="A2308" s="41" t="str">
        <f t="shared" si="1"/>
        <v>Sudan-Africa2005</v>
      </c>
      <c r="B2308" s="41">
        <v>0.038</v>
      </c>
      <c r="C2308" s="41">
        <v>0.061</v>
      </c>
      <c r="D2308" s="41">
        <v>62.0</v>
      </c>
      <c r="E2308" s="41">
        <v>58.0</v>
      </c>
      <c r="F2308" s="41">
        <v>0.432</v>
      </c>
      <c r="G2308" s="41">
        <v>0.538</v>
      </c>
      <c r="H2308" s="41">
        <v>0.03</v>
      </c>
      <c r="I2308" s="41">
        <v>3.1585871E7</v>
      </c>
      <c r="J2308" s="41">
        <v>0.328</v>
      </c>
      <c r="K2308" s="55" t="s">
        <v>235</v>
      </c>
      <c r="L2308" s="41" t="s">
        <v>57</v>
      </c>
      <c r="M2308" s="33" t="s">
        <v>46</v>
      </c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</row>
    <row r="2309">
      <c r="A2309" s="41" t="str">
        <f t="shared" si="1"/>
        <v>Sudan-Africa2006</v>
      </c>
      <c r="B2309" s="41">
        <v>0.037</v>
      </c>
      <c r="C2309" s="41">
        <v>0.06</v>
      </c>
      <c r="D2309" s="41">
        <v>62.0</v>
      </c>
      <c r="E2309" s="41">
        <v>59.0</v>
      </c>
      <c r="F2309" s="41">
        <v>0.43</v>
      </c>
      <c r="G2309" s="41">
        <v>0.539</v>
      </c>
      <c r="H2309" s="41">
        <v>0.031</v>
      </c>
      <c r="I2309" s="41">
        <v>3.2397535E7</v>
      </c>
      <c r="J2309" s="41">
        <v>0.328</v>
      </c>
      <c r="K2309" s="55" t="s">
        <v>235</v>
      </c>
      <c r="L2309" s="41" t="s">
        <v>57</v>
      </c>
      <c r="M2309" s="33" t="s">
        <v>47</v>
      </c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</row>
    <row r="2310">
      <c r="A2310" s="41" t="str">
        <f t="shared" si="1"/>
        <v>Sudan-Africa2007</v>
      </c>
      <c r="B2310" s="41">
        <v>0.036</v>
      </c>
      <c r="C2310" s="41">
        <v>0.059</v>
      </c>
      <c r="D2310" s="41">
        <v>62.0</v>
      </c>
      <c r="E2310" s="41">
        <v>59.0</v>
      </c>
      <c r="F2310" s="41">
        <v>0.428</v>
      </c>
      <c r="G2310" s="41">
        <v>0.541</v>
      </c>
      <c r="H2310" s="41">
        <v>0.031</v>
      </c>
      <c r="I2310" s="41">
        <v>3.321825E7</v>
      </c>
      <c r="J2310" s="41">
        <v>0.329</v>
      </c>
      <c r="K2310" s="55" t="s">
        <v>235</v>
      </c>
      <c r="L2310" s="41" t="s">
        <v>57</v>
      </c>
      <c r="M2310" s="33" t="s">
        <v>48</v>
      </c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</row>
    <row r="2311">
      <c r="A2311" s="41" t="str">
        <f t="shared" si="1"/>
        <v>Sudan-Africa2008</v>
      </c>
      <c r="B2311" s="41">
        <v>0.036</v>
      </c>
      <c r="C2311" s="41">
        <v>0.058</v>
      </c>
      <c r="D2311" s="41">
        <v>63.0</v>
      </c>
      <c r="E2311" s="41">
        <v>59.0</v>
      </c>
      <c r="F2311" s="41">
        <v>0.426</v>
      </c>
      <c r="G2311" s="41">
        <v>0.543</v>
      </c>
      <c r="H2311" s="41">
        <v>0.031</v>
      </c>
      <c r="I2311" s="41">
        <v>3.4040065E7</v>
      </c>
      <c r="J2311" s="41">
        <v>0.329</v>
      </c>
      <c r="K2311" s="55" t="s">
        <v>235</v>
      </c>
      <c r="L2311" s="41" t="s">
        <v>57</v>
      </c>
      <c r="M2311" s="33" t="s">
        <v>49</v>
      </c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</row>
    <row r="2312">
      <c r="A2312" s="41" t="str">
        <f t="shared" si="1"/>
        <v>Sudan-Africa2009</v>
      </c>
      <c r="B2312" s="41">
        <v>0.035</v>
      </c>
      <c r="C2312" s="41">
        <v>0.056</v>
      </c>
      <c r="D2312" s="41">
        <v>63.0</v>
      </c>
      <c r="E2312" s="41">
        <v>60.0</v>
      </c>
      <c r="F2312" s="41">
        <v>0.423</v>
      </c>
      <c r="G2312" s="41">
        <v>0.546</v>
      </c>
      <c r="H2312" s="41">
        <v>0.031</v>
      </c>
      <c r="I2312" s="41">
        <v>3.4853178E7</v>
      </c>
      <c r="J2312" s="41">
        <v>0.33</v>
      </c>
      <c r="K2312" s="55" t="s">
        <v>235</v>
      </c>
      <c r="L2312" s="41" t="s">
        <v>57</v>
      </c>
      <c r="M2312" s="33" t="s">
        <v>50</v>
      </c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</row>
    <row r="2313">
      <c r="A2313" s="41" t="str">
        <f t="shared" si="1"/>
        <v>Sudan-Africa2010</v>
      </c>
      <c r="B2313" s="41">
        <v>0.035</v>
      </c>
      <c r="C2313" s="41">
        <v>0.055</v>
      </c>
      <c r="D2313" s="41">
        <v>63.0</v>
      </c>
      <c r="E2313" s="41">
        <v>60.0</v>
      </c>
      <c r="F2313" s="41">
        <v>0.421</v>
      </c>
      <c r="G2313" s="41">
        <v>0.548</v>
      </c>
      <c r="H2313" s="41">
        <v>0.031</v>
      </c>
      <c r="I2313" s="41">
        <v>3.5652002E7</v>
      </c>
      <c r="J2313" s="41">
        <v>0.331</v>
      </c>
      <c r="K2313" s="55" t="s">
        <v>235</v>
      </c>
      <c r="L2313" s="41" t="s">
        <v>57</v>
      </c>
      <c r="M2313" s="33" t="s">
        <v>51</v>
      </c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</row>
    <row r="2314">
      <c r="A2314" s="41" t="str">
        <f t="shared" si="1"/>
        <v>Sudan-Africa2011</v>
      </c>
      <c r="B2314" s="41">
        <v>0.034</v>
      </c>
      <c r="C2314" s="41">
        <v>0.054</v>
      </c>
      <c r="D2314" s="41">
        <v>63.0</v>
      </c>
      <c r="E2314" s="41">
        <v>60.0</v>
      </c>
      <c r="F2314" s="41">
        <v>0.418</v>
      </c>
      <c r="G2314" s="41">
        <v>0.551</v>
      </c>
      <c r="H2314" s="41">
        <v>0.032</v>
      </c>
      <c r="I2314" s="41">
        <v>3.6430923E7</v>
      </c>
      <c r="J2314" s="41">
        <v>0.332</v>
      </c>
      <c r="K2314" s="55" t="s">
        <v>235</v>
      </c>
      <c r="L2314" s="41" t="s">
        <v>57</v>
      </c>
      <c r="M2314" s="33" t="s">
        <v>52</v>
      </c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</row>
    <row r="2315">
      <c r="A2315" s="41" t="str">
        <f t="shared" si="1"/>
        <v>Sudan-Africa2012</v>
      </c>
      <c r="B2315" s="41">
        <v>0.034</v>
      </c>
      <c r="C2315" s="41">
        <v>0.053</v>
      </c>
      <c r="D2315" s="41">
        <v>64.0</v>
      </c>
      <c r="E2315" s="41">
        <v>60.0</v>
      </c>
      <c r="F2315" s="41">
        <v>0.415</v>
      </c>
      <c r="G2315" s="41">
        <v>0.553</v>
      </c>
      <c r="H2315" s="41">
        <v>0.032</v>
      </c>
      <c r="I2315" s="41">
        <v>3.7195349E7</v>
      </c>
      <c r="J2315" s="41">
        <v>0.333</v>
      </c>
      <c r="K2315" s="55" t="s">
        <v>235</v>
      </c>
      <c r="L2315" s="41" t="s">
        <v>57</v>
      </c>
      <c r="M2315" s="33" t="s">
        <v>53</v>
      </c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</row>
    <row r="2316">
      <c r="A2316" s="41" t="str">
        <f t="shared" si="1"/>
        <v>Suriname-The Americas2000</v>
      </c>
      <c r="B2316" s="41">
        <v>0.023</v>
      </c>
      <c r="C2316" s="41">
        <v>0.03</v>
      </c>
      <c r="D2316" s="41">
        <v>71.0</v>
      </c>
      <c r="E2316" s="41">
        <v>65.0</v>
      </c>
      <c r="F2316" s="41">
        <v>0.306</v>
      </c>
      <c r="G2316" s="41">
        <v>0.637</v>
      </c>
      <c r="H2316" s="41">
        <v>0.057</v>
      </c>
      <c r="I2316" s="41">
        <v>466668.0</v>
      </c>
      <c r="J2316" s="41">
        <v>0.664</v>
      </c>
      <c r="K2316" s="55" t="s">
        <v>236</v>
      </c>
      <c r="L2316" s="41" t="s">
        <v>63</v>
      </c>
      <c r="M2316" s="33" t="s">
        <v>40</v>
      </c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</row>
    <row r="2317">
      <c r="A2317" s="41" t="str">
        <f t="shared" si="1"/>
        <v>Suriname-The Americas2001</v>
      </c>
      <c r="B2317" s="41">
        <v>0.022</v>
      </c>
      <c r="C2317" s="41">
        <v>0.029</v>
      </c>
      <c r="D2317" s="41">
        <v>72.0</v>
      </c>
      <c r="E2317" s="41">
        <v>65.0</v>
      </c>
      <c r="F2317" s="41">
        <v>0.304</v>
      </c>
      <c r="G2317" s="41">
        <v>0.638</v>
      </c>
      <c r="H2317" s="41">
        <v>0.058</v>
      </c>
      <c r="I2317" s="41">
        <v>473312.0</v>
      </c>
      <c r="J2317" s="41">
        <v>0.665</v>
      </c>
      <c r="K2317" s="55" t="s">
        <v>236</v>
      </c>
      <c r="L2317" s="41" t="s">
        <v>63</v>
      </c>
      <c r="M2317" s="33" t="s">
        <v>42</v>
      </c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</row>
    <row r="2318">
      <c r="A2318" s="41" t="str">
        <f t="shared" si="1"/>
        <v>Suriname-The Americas2002</v>
      </c>
      <c r="B2318" s="41">
        <v>0.022</v>
      </c>
      <c r="C2318" s="41">
        <v>0.029</v>
      </c>
      <c r="D2318" s="41">
        <v>72.0</v>
      </c>
      <c r="E2318" s="41">
        <v>65.0</v>
      </c>
      <c r="F2318" s="41">
        <v>0.303</v>
      </c>
      <c r="G2318" s="41">
        <v>0.639</v>
      </c>
      <c r="H2318" s="41">
        <v>0.059</v>
      </c>
      <c r="I2318" s="41">
        <v>480099.0</v>
      </c>
      <c r="J2318" s="41">
        <v>0.666</v>
      </c>
      <c r="K2318" s="55" t="s">
        <v>236</v>
      </c>
      <c r="L2318" s="41" t="s">
        <v>63</v>
      </c>
      <c r="M2318" s="33" t="s">
        <v>43</v>
      </c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</row>
    <row r="2319">
      <c r="A2319" s="41" t="str">
        <f t="shared" si="1"/>
        <v>Suriname-The Americas2003</v>
      </c>
      <c r="B2319" s="41">
        <v>0.021</v>
      </c>
      <c r="C2319" s="41">
        <v>0.028</v>
      </c>
      <c r="D2319" s="41">
        <v>72.0</v>
      </c>
      <c r="E2319" s="41">
        <v>65.0</v>
      </c>
      <c r="F2319" s="41">
        <v>0.301</v>
      </c>
      <c r="G2319" s="41">
        <v>0.639</v>
      </c>
      <c r="H2319" s="41">
        <v>0.059</v>
      </c>
      <c r="I2319" s="41">
        <v>486867.0</v>
      </c>
      <c r="J2319" s="41">
        <v>0.667</v>
      </c>
      <c r="K2319" s="55" t="s">
        <v>236</v>
      </c>
      <c r="L2319" s="41" t="s">
        <v>63</v>
      </c>
      <c r="M2319" s="33" t="s">
        <v>44</v>
      </c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</row>
    <row r="2320">
      <c r="A2320" s="41" t="str">
        <f t="shared" si="1"/>
        <v>Suriname-The Americas2004</v>
      </c>
      <c r="B2320" s="41">
        <v>0.021</v>
      </c>
      <c r="C2320" s="41">
        <v>0.027</v>
      </c>
      <c r="D2320" s="41">
        <v>72.0</v>
      </c>
      <c r="E2320" s="41">
        <v>65.0</v>
      </c>
      <c r="F2320" s="41">
        <v>0.3</v>
      </c>
      <c r="G2320" s="41">
        <v>0.64</v>
      </c>
      <c r="H2320" s="41">
        <v>0.06</v>
      </c>
      <c r="I2320" s="41">
        <v>493394.0</v>
      </c>
      <c r="J2320" s="41">
        <v>0.667</v>
      </c>
      <c r="K2320" s="55" t="s">
        <v>236</v>
      </c>
      <c r="L2320" s="41" t="s">
        <v>63</v>
      </c>
      <c r="M2320" s="33" t="s">
        <v>45</v>
      </c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</row>
    <row r="2321">
      <c r="A2321" s="41" t="str">
        <f t="shared" si="1"/>
        <v>Suriname-The Americas2005</v>
      </c>
      <c r="B2321" s="41">
        <v>0.02</v>
      </c>
      <c r="C2321" s="41">
        <v>0.026</v>
      </c>
      <c r="D2321" s="41">
        <v>72.0</v>
      </c>
      <c r="E2321" s="41">
        <v>66.0</v>
      </c>
      <c r="F2321" s="41">
        <v>0.299</v>
      </c>
      <c r="G2321" s="41">
        <v>0.64</v>
      </c>
      <c r="H2321" s="41">
        <v>0.061</v>
      </c>
      <c r="I2321" s="41">
        <v>499523.0</v>
      </c>
      <c r="J2321" s="41">
        <v>0.667</v>
      </c>
      <c r="K2321" s="55" t="s">
        <v>236</v>
      </c>
      <c r="L2321" s="41" t="s">
        <v>63</v>
      </c>
      <c r="M2321" s="33" t="s">
        <v>46</v>
      </c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</row>
    <row r="2322">
      <c r="A2322" s="41" t="str">
        <f t="shared" si="1"/>
        <v>Suriname-The Americas2006</v>
      </c>
      <c r="B2322" s="41">
        <v>0.02</v>
      </c>
      <c r="C2322" s="41">
        <v>0.025</v>
      </c>
      <c r="D2322" s="41">
        <v>73.0</v>
      </c>
      <c r="E2322" s="41">
        <v>66.0</v>
      </c>
      <c r="F2322" s="41">
        <v>0.297</v>
      </c>
      <c r="G2322" s="41">
        <v>0.641</v>
      </c>
      <c r="H2322" s="41">
        <v>0.062</v>
      </c>
      <c r="I2322" s="41">
        <v>505186.0</v>
      </c>
      <c r="J2322" s="41">
        <v>0.666</v>
      </c>
      <c r="K2322" s="55" t="s">
        <v>236</v>
      </c>
      <c r="L2322" s="41" t="s">
        <v>63</v>
      </c>
      <c r="M2322" s="33" t="s">
        <v>47</v>
      </c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</row>
    <row r="2323">
      <c r="A2323" s="41" t="str">
        <f t="shared" si="1"/>
        <v>Suriname-The Americas2007</v>
      </c>
      <c r="B2323" s="41">
        <v>0.019</v>
      </c>
      <c r="C2323" s="41">
        <v>0.024</v>
      </c>
      <c r="D2323" s="41">
        <v>73.0</v>
      </c>
      <c r="E2323" s="41">
        <v>66.0</v>
      </c>
      <c r="F2323" s="41">
        <v>0.295</v>
      </c>
      <c r="G2323" s="41">
        <v>0.643</v>
      </c>
      <c r="H2323" s="41">
        <v>0.062</v>
      </c>
      <c r="I2323" s="41">
        <v>510433.0</v>
      </c>
      <c r="J2323" s="41">
        <v>0.665</v>
      </c>
      <c r="K2323" s="55" t="s">
        <v>236</v>
      </c>
      <c r="L2323" s="41" t="s">
        <v>63</v>
      </c>
      <c r="M2323" s="33" t="s">
        <v>48</v>
      </c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</row>
    <row r="2324">
      <c r="A2324" s="41" t="str">
        <f t="shared" si="1"/>
        <v>Suriname-The Americas2008</v>
      </c>
      <c r="B2324" s="41">
        <v>0.019</v>
      </c>
      <c r="C2324" s="41">
        <v>0.024</v>
      </c>
      <c r="D2324" s="41">
        <v>73.0</v>
      </c>
      <c r="E2324" s="41">
        <v>67.0</v>
      </c>
      <c r="F2324" s="41">
        <v>0.293</v>
      </c>
      <c r="G2324" s="41">
        <v>0.644</v>
      </c>
      <c r="H2324" s="41">
        <v>0.063</v>
      </c>
      <c r="I2324" s="41">
        <v>515372.0</v>
      </c>
      <c r="J2324" s="41">
        <v>0.665</v>
      </c>
      <c r="K2324" s="55" t="s">
        <v>236</v>
      </c>
      <c r="L2324" s="41" t="s">
        <v>63</v>
      </c>
      <c r="M2324" s="33" t="s">
        <v>49</v>
      </c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</row>
    <row r="2325">
      <c r="A2325" s="41" t="str">
        <f t="shared" si="1"/>
        <v>Suriname-The Americas2009</v>
      </c>
      <c r="B2325" s="41">
        <v>0.019</v>
      </c>
      <c r="C2325" s="41">
        <v>0.023</v>
      </c>
      <c r="D2325" s="41">
        <v>73.0</v>
      </c>
      <c r="E2325" s="41">
        <v>67.0</v>
      </c>
      <c r="F2325" s="41">
        <v>0.29</v>
      </c>
      <c r="G2325" s="41">
        <v>0.647</v>
      </c>
      <c r="H2325" s="41">
        <v>0.064</v>
      </c>
      <c r="I2325" s="41">
        <v>520173.0</v>
      </c>
      <c r="J2325" s="41">
        <v>0.664</v>
      </c>
      <c r="K2325" s="55" t="s">
        <v>236</v>
      </c>
      <c r="L2325" s="41" t="s">
        <v>63</v>
      </c>
      <c r="M2325" s="33" t="s">
        <v>50</v>
      </c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</row>
    <row r="2326">
      <c r="A2326" s="41" t="str">
        <f t="shared" si="1"/>
        <v>Suriname-The Americas2010</v>
      </c>
      <c r="B2326" s="41">
        <v>0.018</v>
      </c>
      <c r="C2326" s="41">
        <v>0.022</v>
      </c>
      <c r="D2326" s="41">
        <v>74.0</v>
      </c>
      <c r="E2326" s="41">
        <v>67.0</v>
      </c>
      <c r="F2326" s="41">
        <v>0.286</v>
      </c>
      <c r="G2326" s="41">
        <v>0.649</v>
      </c>
      <c r="H2326" s="41">
        <v>0.064</v>
      </c>
      <c r="I2326" s="41">
        <v>524960.0</v>
      </c>
      <c r="J2326" s="41">
        <v>0.663</v>
      </c>
      <c r="K2326" s="55" t="s">
        <v>236</v>
      </c>
      <c r="L2326" s="41" t="s">
        <v>63</v>
      </c>
      <c r="M2326" s="33" t="s">
        <v>51</v>
      </c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</row>
    <row r="2327">
      <c r="A2327" s="41" t="str">
        <f t="shared" si="1"/>
        <v>Suriname-The Americas2011</v>
      </c>
      <c r="B2327" s="41">
        <v>0.018</v>
      </c>
      <c r="C2327" s="41">
        <v>0.022</v>
      </c>
      <c r="D2327" s="41">
        <v>74.0</v>
      </c>
      <c r="E2327" s="41">
        <v>67.0</v>
      </c>
      <c r="F2327" s="41">
        <v>0.283</v>
      </c>
      <c r="G2327" s="41">
        <v>0.652</v>
      </c>
      <c r="H2327" s="41">
        <v>0.065</v>
      </c>
      <c r="I2327" s="41">
        <v>529761.0</v>
      </c>
      <c r="J2327" s="41">
        <v>0.663</v>
      </c>
      <c r="K2327" s="55" t="s">
        <v>236</v>
      </c>
      <c r="L2327" s="41" t="s">
        <v>63</v>
      </c>
      <c r="M2327" s="33" t="s">
        <v>52</v>
      </c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</row>
    <row r="2328">
      <c r="A2328" s="41" t="str">
        <f t="shared" si="1"/>
        <v>Suriname-The Americas2012</v>
      </c>
      <c r="B2328" s="41">
        <v>0.018</v>
      </c>
      <c r="C2328" s="41">
        <v>0.021</v>
      </c>
      <c r="D2328" s="41">
        <v>74.0</v>
      </c>
      <c r="E2328" s="41">
        <v>68.0</v>
      </c>
      <c r="F2328" s="41">
        <v>0.278</v>
      </c>
      <c r="G2328" s="41">
        <v>0.656</v>
      </c>
      <c r="H2328" s="41">
        <v>0.066</v>
      </c>
      <c r="I2328" s="41">
        <v>534541.0</v>
      </c>
      <c r="J2328" s="41">
        <v>0.662</v>
      </c>
      <c r="K2328" s="55" t="s">
        <v>236</v>
      </c>
      <c r="L2328" s="41" t="s">
        <v>63</v>
      </c>
      <c r="M2328" s="33" t="s">
        <v>53</v>
      </c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</row>
    <row r="2329">
      <c r="A2329" s="41" t="str">
        <f t="shared" si="1"/>
        <v>Swaziland-Africa2000</v>
      </c>
      <c r="B2329" s="41">
        <v>0.033</v>
      </c>
      <c r="C2329" s="41">
        <v>0.08</v>
      </c>
      <c r="D2329" s="41">
        <v>49.0</v>
      </c>
      <c r="E2329" s="41">
        <v>48.0</v>
      </c>
      <c r="F2329" s="41">
        <v>0.446</v>
      </c>
      <c r="G2329" s="41">
        <v>0.524</v>
      </c>
      <c r="H2329" s="41">
        <v>0.029</v>
      </c>
      <c r="I2329" s="41">
        <v>1063715.0</v>
      </c>
      <c r="J2329" s="41">
        <v>0.227</v>
      </c>
      <c r="K2329" s="55" t="s">
        <v>237</v>
      </c>
      <c r="L2329" s="41" t="s">
        <v>57</v>
      </c>
      <c r="M2329" s="33" t="s">
        <v>40</v>
      </c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</row>
    <row r="2330">
      <c r="A2330" s="41" t="str">
        <f t="shared" si="1"/>
        <v>Swaziland-Africa2001</v>
      </c>
      <c r="B2330" s="41">
        <v>0.032</v>
      </c>
      <c r="C2330" s="41">
        <v>0.081</v>
      </c>
      <c r="D2330" s="41">
        <v>48.0</v>
      </c>
      <c r="E2330" s="41">
        <v>47.0</v>
      </c>
      <c r="F2330" s="41">
        <v>0.44</v>
      </c>
      <c r="G2330" s="41">
        <v>0.53</v>
      </c>
      <c r="H2330" s="41">
        <v>0.03</v>
      </c>
      <c r="I2330" s="41">
        <v>1074761.0</v>
      </c>
      <c r="J2330" s="41">
        <v>0.226</v>
      </c>
      <c r="K2330" s="55" t="s">
        <v>237</v>
      </c>
      <c r="L2330" s="41" t="s">
        <v>57</v>
      </c>
      <c r="M2330" s="33" t="s">
        <v>42</v>
      </c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</row>
    <row r="2331">
      <c r="A2331" s="41" t="str">
        <f t="shared" si="1"/>
        <v>Swaziland-Africa2002</v>
      </c>
      <c r="B2331" s="41">
        <v>0.032</v>
      </c>
      <c r="C2331" s="41">
        <v>0.082</v>
      </c>
      <c r="D2331" s="41">
        <v>47.0</v>
      </c>
      <c r="E2331" s="41">
        <v>46.0</v>
      </c>
      <c r="F2331" s="41">
        <v>0.435</v>
      </c>
      <c r="G2331" s="41">
        <v>0.535</v>
      </c>
      <c r="H2331" s="41">
        <v>0.03</v>
      </c>
      <c r="I2331" s="41">
        <v>1082183.0</v>
      </c>
      <c r="J2331" s="41">
        <v>0.224</v>
      </c>
      <c r="K2331" s="55" t="s">
        <v>237</v>
      </c>
      <c r="L2331" s="41" t="s">
        <v>57</v>
      </c>
      <c r="M2331" s="33" t="s">
        <v>43</v>
      </c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</row>
    <row r="2332">
      <c r="A2332" s="41" t="str">
        <f t="shared" si="1"/>
        <v>Swaziland-Africa2003</v>
      </c>
      <c r="B2332" s="41">
        <v>0.032</v>
      </c>
      <c r="C2332" s="41">
        <v>0.082</v>
      </c>
      <c r="D2332" s="41">
        <v>46.0</v>
      </c>
      <c r="E2332" s="41">
        <v>46.0</v>
      </c>
      <c r="F2332" s="41">
        <v>0.43</v>
      </c>
      <c r="G2332" s="41">
        <v>0.539</v>
      </c>
      <c r="H2332" s="41">
        <v>0.031</v>
      </c>
      <c r="I2332" s="41">
        <v>1087929.0</v>
      </c>
      <c r="J2332" s="41">
        <v>0.223</v>
      </c>
      <c r="K2332" s="55" t="s">
        <v>237</v>
      </c>
      <c r="L2332" s="41" t="s">
        <v>57</v>
      </c>
      <c r="M2332" s="33" t="s">
        <v>44</v>
      </c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</row>
    <row r="2333">
      <c r="A2333" s="41" t="str">
        <f t="shared" si="1"/>
        <v>Swaziland-Africa2004</v>
      </c>
      <c r="B2333" s="41">
        <v>0.032</v>
      </c>
      <c r="C2333" s="41">
        <v>0.082</v>
      </c>
      <c r="D2333" s="41">
        <v>46.0</v>
      </c>
      <c r="E2333" s="41">
        <v>46.0</v>
      </c>
      <c r="F2333" s="41">
        <v>0.424</v>
      </c>
      <c r="G2333" s="41">
        <v>0.545</v>
      </c>
      <c r="H2333" s="41">
        <v>0.031</v>
      </c>
      <c r="I2333" s="41">
        <v>1094758.0</v>
      </c>
      <c r="J2333" s="41">
        <v>0.222</v>
      </c>
      <c r="K2333" s="55" t="s">
        <v>237</v>
      </c>
      <c r="L2333" s="41" t="s">
        <v>57</v>
      </c>
      <c r="M2333" s="33" t="s">
        <v>45</v>
      </c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</row>
    <row r="2334">
      <c r="A2334" s="41" t="str">
        <f t="shared" si="1"/>
        <v>Swaziland-Africa2005</v>
      </c>
      <c r="B2334" s="41">
        <v>0.032</v>
      </c>
      <c r="C2334" s="41">
        <v>0.081</v>
      </c>
      <c r="D2334" s="41">
        <v>46.0</v>
      </c>
      <c r="E2334" s="41">
        <v>46.0</v>
      </c>
      <c r="F2334" s="41">
        <v>0.418</v>
      </c>
      <c r="G2334" s="41">
        <v>0.55</v>
      </c>
      <c r="H2334" s="41">
        <v>0.032</v>
      </c>
      <c r="I2334" s="41">
        <v>1104642.0</v>
      </c>
      <c r="J2334" s="41">
        <v>0.22</v>
      </c>
      <c r="K2334" s="55" t="s">
        <v>237</v>
      </c>
      <c r="L2334" s="41" t="s">
        <v>57</v>
      </c>
      <c r="M2334" s="33" t="s">
        <v>46</v>
      </c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</row>
    <row r="2335">
      <c r="A2335" s="41" t="str">
        <f t="shared" si="1"/>
        <v>Swaziland-Africa2006</v>
      </c>
      <c r="B2335" s="41">
        <v>0.031</v>
      </c>
      <c r="C2335" s="41">
        <v>0.076</v>
      </c>
      <c r="D2335" s="41">
        <v>46.0</v>
      </c>
      <c r="E2335" s="41">
        <v>46.0</v>
      </c>
      <c r="F2335" s="41">
        <v>0.412</v>
      </c>
      <c r="G2335" s="41">
        <v>0.556</v>
      </c>
      <c r="H2335" s="41">
        <v>0.032</v>
      </c>
      <c r="I2335" s="41">
        <v>1118253.0</v>
      </c>
      <c r="J2335" s="41">
        <v>0.219</v>
      </c>
      <c r="K2335" s="55" t="s">
        <v>237</v>
      </c>
      <c r="L2335" s="41" t="s">
        <v>57</v>
      </c>
      <c r="M2335" s="33" t="s">
        <v>47</v>
      </c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</row>
    <row r="2336">
      <c r="A2336" s="41" t="str">
        <f t="shared" si="1"/>
        <v>Swaziland-Africa2007</v>
      </c>
      <c r="B2336" s="41">
        <v>0.031</v>
      </c>
      <c r="C2336" s="41">
        <v>0.075</v>
      </c>
      <c r="D2336" s="41">
        <v>47.0</v>
      </c>
      <c r="E2336" s="41">
        <v>47.0</v>
      </c>
      <c r="F2336" s="41">
        <v>0.406</v>
      </c>
      <c r="G2336" s="41">
        <v>0.562</v>
      </c>
      <c r="H2336" s="41">
        <v>0.032</v>
      </c>
      <c r="I2336" s="41">
        <v>1134977.0</v>
      </c>
      <c r="J2336" s="41">
        <v>0.218</v>
      </c>
      <c r="K2336" s="55" t="s">
        <v>237</v>
      </c>
      <c r="L2336" s="41" t="s">
        <v>57</v>
      </c>
      <c r="M2336" s="33" t="s">
        <v>48</v>
      </c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</row>
    <row r="2337">
      <c r="A2337" s="41" t="str">
        <f t="shared" si="1"/>
        <v>Swaziland-Africa2008</v>
      </c>
      <c r="B2337" s="41">
        <v>0.031</v>
      </c>
      <c r="C2337" s="41">
        <v>0.074</v>
      </c>
      <c r="D2337" s="41">
        <v>47.0</v>
      </c>
      <c r="E2337" s="41">
        <v>48.0</v>
      </c>
      <c r="F2337" s="41">
        <v>0.399</v>
      </c>
      <c r="G2337" s="41">
        <v>0.568</v>
      </c>
      <c r="H2337" s="41">
        <v>0.033</v>
      </c>
      <c r="I2337" s="41">
        <v>1153929.0</v>
      </c>
      <c r="J2337" s="41">
        <v>0.217</v>
      </c>
      <c r="K2337" s="55" t="s">
        <v>237</v>
      </c>
      <c r="L2337" s="41" t="s">
        <v>57</v>
      </c>
      <c r="M2337" s="33" t="s">
        <v>49</v>
      </c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</row>
    <row r="2338">
      <c r="A2338" s="41" t="str">
        <f t="shared" si="1"/>
        <v>Swaziland-Africa2009</v>
      </c>
      <c r="B2338" s="41">
        <v>0.031</v>
      </c>
      <c r="C2338" s="41">
        <v>0.068</v>
      </c>
      <c r="D2338" s="41">
        <v>48.0</v>
      </c>
      <c r="E2338" s="41">
        <v>48.0</v>
      </c>
      <c r="F2338" s="41">
        <v>0.393</v>
      </c>
      <c r="G2338" s="41">
        <v>0.574</v>
      </c>
      <c r="H2338" s="41">
        <v>0.033</v>
      </c>
      <c r="I2338" s="41">
        <v>1173678.0</v>
      </c>
      <c r="J2338" s="41">
        <v>0.216</v>
      </c>
      <c r="K2338" s="55" t="s">
        <v>237</v>
      </c>
      <c r="L2338" s="41" t="s">
        <v>57</v>
      </c>
      <c r="M2338" s="33" t="s">
        <v>50</v>
      </c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</row>
    <row r="2339">
      <c r="A2339" s="41" t="str">
        <f t="shared" si="1"/>
        <v>Swaziland-Africa2010</v>
      </c>
      <c r="B2339" s="41">
        <v>0.031</v>
      </c>
      <c r="C2339" s="41">
        <v>0.063</v>
      </c>
      <c r="D2339" s="41">
        <v>48.0</v>
      </c>
      <c r="E2339" s="41">
        <v>49.0</v>
      </c>
      <c r="F2339" s="41">
        <v>0.388</v>
      </c>
      <c r="G2339" s="41">
        <v>0.578</v>
      </c>
      <c r="H2339" s="41">
        <v>0.033</v>
      </c>
      <c r="I2339" s="41">
        <v>1193148.0</v>
      </c>
      <c r="J2339" s="41">
        <v>0.215</v>
      </c>
      <c r="K2339" s="55" t="s">
        <v>237</v>
      </c>
      <c r="L2339" s="41" t="s">
        <v>57</v>
      </c>
      <c r="M2339" s="33" t="s">
        <v>51</v>
      </c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</row>
    <row r="2340">
      <c r="A2340" s="41" t="str">
        <f t="shared" si="1"/>
        <v>Swaziland-Africa2011</v>
      </c>
      <c r="B2340" s="41">
        <v>0.031</v>
      </c>
      <c r="C2340" s="41">
        <v>0.058</v>
      </c>
      <c r="D2340" s="41">
        <v>48.0</v>
      </c>
      <c r="E2340" s="41">
        <v>49.0</v>
      </c>
      <c r="F2340" s="41">
        <v>0.384</v>
      </c>
      <c r="G2340" s="41">
        <v>0.582</v>
      </c>
      <c r="H2340" s="41">
        <v>0.034</v>
      </c>
      <c r="I2340" s="41">
        <v>1212159.0</v>
      </c>
      <c r="J2340" s="41">
        <v>0.214</v>
      </c>
      <c r="K2340" s="55" t="s">
        <v>237</v>
      </c>
      <c r="L2340" s="41" t="s">
        <v>57</v>
      </c>
      <c r="M2340" s="33" t="s">
        <v>52</v>
      </c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</row>
    <row r="2341">
      <c r="A2341" s="41" t="str">
        <f t="shared" si="1"/>
        <v>Swaziland-Africa2012</v>
      </c>
      <c r="B2341" s="41">
        <v>0.03</v>
      </c>
      <c r="C2341" s="41">
        <v>0.057</v>
      </c>
      <c r="D2341" s="41">
        <v>48.0</v>
      </c>
      <c r="E2341" s="41">
        <v>49.0</v>
      </c>
      <c r="F2341" s="41">
        <v>0.38</v>
      </c>
      <c r="G2341" s="41">
        <v>0.585</v>
      </c>
      <c r="H2341" s="41">
        <v>0.034</v>
      </c>
      <c r="I2341" s="41">
        <v>1230985.0</v>
      </c>
      <c r="J2341" s="41">
        <v>0.214</v>
      </c>
      <c r="K2341" s="55" t="s">
        <v>237</v>
      </c>
      <c r="L2341" s="41" t="s">
        <v>57</v>
      </c>
      <c r="M2341" s="33" t="s">
        <v>53</v>
      </c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</row>
    <row r="2342">
      <c r="A2342" s="41" t="str">
        <f t="shared" si="1"/>
        <v>Sweden-Europe2000</v>
      </c>
      <c r="B2342" s="41">
        <v>0.01</v>
      </c>
      <c r="C2342" s="41">
        <v>0.003</v>
      </c>
      <c r="D2342" s="41">
        <v>82.0</v>
      </c>
      <c r="E2342" s="41">
        <v>77.0</v>
      </c>
      <c r="F2342" s="41">
        <v>0.184</v>
      </c>
      <c r="G2342" s="41">
        <v>0.643</v>
      </c>
      <c r="H2342" s="41">
        <v>0.173</v>
      </c>
      <c r="I2342" s="41">
        <v>8872109.0</v>
      </c>
      <c r="J2342" s="41">
        <v>0.84</v>
      </c>
      <c r="K2342" s="55" t="s">
        <v>238</v>
      </c>
      <c r="L2342" s="41" t="s">
        <v>55</v>
      </c>
      <c r="M2342" s="33" t="s">
        <v>40</v>
      </c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</row>
    <row r="2343">
      <c r="A2343" s="41" t="str">
        <f t="shared" si="1"/>
        <v>Sweden-Europe2001</v>
      </c>
      <c r="B2343" s="41">
        <v>0.01</v>
      </c>
      <c r="C2343" s="41">
        <v>0.003</v>
      </c>
      <c r="D2343" s="41">
        <v>82.0</v>
      </c>
      <c r="E2343" s="41">
        <v>78.0</v>
      </c>
      <c r="F2343" s="41">
        <v>0.183</v>
      </c>
      <c r="G2343" s="41">
        <v>0.645</v>
      </c>
      <c r="H2343" s="41">
        <v>0.172</v>
      </c>
      <c r="I2343" s="41">
        <v>8895960.0</v>
      </c>
      <c r="J2343" s="41">
        <v>0.841</v>
      </c>
      <c r="K2343" s="55" t="s">
        <v>238</v>
      </c>
      <c r="L2343" s="41" t="s">
        <v>55</v>
      </c>
      <c r="M2343" s="33" t="s">
        <v>42</v>
      </c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</row>
    <row r="2344">
      <c r="A2344" s="41" t="str">
        <f t="shared" si="1"/>
        <v>Sweden-Europe2002</v>
      </c>
      <c r="B2344" s="41">
        <v>0.011</v>
      </c>
      <c r="C2344" s="41">
        <v>0.003</v>
      </c>
      <c r="D2344" s="41">
        <v>82.0</v>
      </c>
      <c r="E2344" s="41">
        <v>78.0</v>
      </c>
      <c r="F2344" s="41">
        <v>0.181</v>
      </c>
      <c r="G2344" s="41">
        <v>0.647</v>
      </c>
      <c r="H2344" s="41">
        <v>0.172</v>
      </c>
      <c r="I2344" s="41">
        <v>8924958.0</v>
      </c>
      <c r="J2344" s="41">
        <v>0.841</v>
      </c>
      <c r="K2344" s="55" t="s">
        <v>238</v>
      </c>
      <c r="L2344" s="41" t="s">
        <v>55</v>
      </c>
      <c r="M2344" s="33" t="s">
        <v>43</v>
      </c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</row>
    <row r="2345">
      <c r="A2345" s="41" t="str">
        <f t="shared" si="1"/>
        <v>Sweden-Europe2003</v>
      </c>
      <c r="B2345" s="41">
        <v>0.011</v>
      </c>
      <c r="C2345" s="41">
        <v>0.003</v>
      </c>
      <c r="D2345" s="41">
        <v>82.0</v>
      </c>
      <c r="E2345" s="41">
        <v>78.0</v>
      </c>
      <c r="F2345" s="41">
        <v>0.179</v>
      </c>
      <c r="G2345" s="41">
        <v>0.649</v>
      </c>
      <c r="H2345" s="41">
        <v>0.172</v>
      </c>
      <c r="I2345" s="41">
        <v>8958229.0</v>
      </c>
      <c r="J2345" s="41">
        <v>0.842</v>
      </c>
      <c r="K2345" s="55" t="s">
        <v>238</v>
      </c>
      <c r="L2345" s="41" t="s">
        <v>55</v>
      </c>
      <c r="M2345" s="33" t="s">
        <v>44</v>
      </c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</row>
    <row r="2346">
      <c r="A2346" s="41" t="str">
        <f t="shared" si="1"/>
        <v>Sweden-Europe2004</v>
      </c>
      <c r="B2346" s="41">
        <v>0.011</v>
      </c>
      <c r="C2346" s="41">
        <v>0.003</v>
      </c>
      <c r="D2346" s="41">
        <v>83.0</v>
      </c>
      <c r="E2346" s="41">
        <v>78.0</v>
      </c>
      <c r="F2346" s="41">
        <v>0.176</v>
      </c>
      <c r="G2346" s="41">
        <v>0.651</v>
      </c>
      <c r="H2346" s="41">
        <v>0.172</v>
      </c>
      <c r="I2346" s="41">
        <v>8993531.0</v>
      </c>
      <c r="J2346" s="41">
        <v>0.843</v>
      </c>
      <c r="K2346" s="55" t="s">
        <v>238</v>
      </c>
      <c r="L2346" s="41" t="s">
        <v>55</v>
      </c>
      <c r="M2346" s="33" t="s">
        <v>45</v>
      </c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</row>
    <row r="2347">
      <c r="A2347" s="41" t="str">
        <f t="shared" si="1"/>
        <v>Sweden-Europe2005</v>
      </c>
      <c r="B2347" s="41">
        <v>0.011</v>
      </c>
      <c r="C2347" s="41">
        <v>0.003</v>
      </c>
      <c r="D2347" s="41">
        <v>83.0</v>
      </c>
      <c r="E2347" s="41">
        <v>78.0</v>
      </c>
      <c r="F2347" s="41">
        <v>0.174</v>
      </c>
      <c r="G2347" s="41">
        <v>0.653</v>
      </c>
      <c r="H2347" s="41">
        <v>0.173</v>
      </c>
      <c r="I2347" s="41">
        <v>9029572.0</v>
      </c>
      <c r="J2347" s="41">
        <v>0.843</v>
      </c>
      <c r="K2347" s="55" t="s">
        <v>238</v>
      </c>
      <c r="L2347" s="41" t="s">
        <v>55</v>
      </c>
      <c r="M2347" s="33" t="s">
        <v>46</v>
      </c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</row>
    <row r="2348">
      <c r="A2348" s="41" t="str">
        <f t="shared" si="1"/>
        <v>Sweden-Europe2006</v>
      </c>
      <c r="B2348" s="41">
        <v>0.012</v>
      </c>
      <c r="C2348" s="41">
        <v>0.003</v>
      </c>
      <c r="D2348" s="41">
        <v>83.0</v>
      </c>
      <c r="E2348" s="41">
        <v>79.0</v>
      </c>
      <c r="F2348" s="41">
        <v>0.172</v>
      </c>
      <c r="G2348" s="41">
        <v>0.655</v>
      </c>
      <c r="H2348" s="41">
        <v>0.174</v>
      </c>
      <c r="I2348" s="41">
        <v>9080505.0</v>
      </c>
      <c r="J2348" s="41">
        <v>0.844</v>
      </c>
      <c r="K2348" s="55" t="s">
        <v>238</v>
      </c>
      <c r="L2348" s="41" t="s">
        <v>55</v>
      </c>
      <c r="M2348" s="33" t="s">
        <v>47</v>
      </c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</row>
    <row r="2349">
      <c r="A2349" s="41" t="str">
        <f t="shared" si="1"/>
        <v>Sweden-Europe2007</v>
      </c>
      <c r="B2349" s="41">
        <v>0.012</v>
      </c>
      <c r="C2349" s="41">
        <v>0.003</v>
      </c>
      <c r="D2349" s="41">
        <v>83.0</v>
      </c>
      <c r="E2349" s="41">
        <v>79.0</v>
      </c>
      <c r="F2349" s="41">
        <v>0.169</v>
      </c>
      <c r="G2349" s="41">
        <v>0.656</v>
      </c>
      <c r="H2349" s="41">
        <v>0.175</v>
      </c>
      <c r="I2349" s="41">
        <v>9148092.0</v>
      </c>
      <c r="J2349" s="41">
        <v>0.846</v>
      </c>
      <c r="K2349" s="55" t="s">
        <v>238</v>
      </c>
      <c r="L2349" s="41" t="s">
        <v>55</v>
      </c>
      <c r="M2349" s="33" t="s">
        <v>48</v>
      </c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</row>
    <row r="2350">
      <c r="A2350" s="41" t="str">
        <f t="shared" si="1"/>
        <v>Sweden-Europe2008</v>
      </c>
      <c r="B2350" s="41">
        <v>0.012</v>
      </c>
      <c r="C2350" s="41">
        <v>0.003</v>
      </c>
      <c r="D2350" s="41">
        <v>83.0</v>
      </c>
      <c r="E2350" s="41">
        <v>79.0</v>
      </c>
      <c r="F2350" s="41">
        <v>0.167</v>
      </c>
      <c r="G2350" s="41">
        <v>0.656</v>
      </c>
      <c r="H2350" s="41">
        <v>0.177</v>
      </c>
      <c r="I2350" s="41">
        <v>9219637.0</v>
      </c>
      <c r="J2350" s="41">
        <v>0.847</v>
      </c>
      <c r="K2350" s="55" t="s">
        <v>238</v>
      </c>
      <c r="L2350" s="41" t="s">
        <v>55</v>
      </c>
      <c r="M2350" s="33" t="s">
        <v>49</v>
      </c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</row>
    <row r="2351">
      <c r="A2351" s="41" t="str">
        <f t="shared" si="1"/>
        <v>Sweden-Europe2009</v>
      </c>
      <c r="B2351" s="41">
        <v>0.012</v>
      </c>
      <c r="C2351" s="41">
        <v>0.003</v>
      </c>
      <c r="D2351" s="41">
        <v>83.0</v>
      </c>
      <c r="E2351" s="41">
        <v>79.0</v>
      </c>
      <c r="F2351" s="41">
        <v>0.166</v>
      </c>
      <c r="G2351" s="41">
        <v>0.655</v>
      </c>
      <c r="H2351" s="41">
        <v>0.179</v>
      </c>
      <c r="I2351" s="41">
        <v>9298515.0</v>
      </c>
      <c r="J2351" s="41">
        <v>0.849</v>
      </c>
      <c r="K2351" s="55" t="s">
        <v>238</v>
      </c>
      <c r="L2351" s="41" t="s">
        <v>55</v>
      </c>
      <c r="M2351" s="33" t="s">
        <v>50</v>
      </c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</row>
    <row r="2352">
      <c r="A2352" s="41" t="str">
        <f t="shared" si="1"/>
        <v>Sweden-Europe2010</v>
      </c>
      <c r="B2352" s="41">
        <v>0.012</v>
      </c>
      <c r="C2352" s="41">
        <v>0.003</v>
      </c>
      <c r="D2352" s="41">
        <v>84.0</v>
      </c>
      <c r="E2352" s="41">
        <v>80.0</v>
      </c>
      <c r="F2352" s="41">
        <v>0.165</v>
      </c>
      <c r="G2352" s="41">
        <v>0.653</v>
      </c>
      <c r="H2352" s="41">
        <v>0.182</v>
      </c>
      <c r="I2352" s="41">
        <v>9378126.0</v>
      </c>
      <c r="J2352" s="41">
        <v>0.851</v>
      </c>
      <c r="K2352" s="55" t="s">
        <v>238</v>
      </c>
      <c r="L2352" s="41" t="s">
        <v>55</v>
      </c>
      <c r="M2352" s="33" t="s">
        <v>51</v>
      </c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</row>
    <row r="2353">
      <c r="A2353" s="41" t="str">
        <f t="shared" si="1"/>
        <v>Sweden-Europe2011</v>
      </c>
      <c r="B2353" s="41">
        <v>0.012</v>
      </c>
      <c r="C2353" s="41">
        <v>0.002</v>
      </c>
      <c r="D2353" s="41">
        <v>84.0</v>
      </c>
      <c r="E2353" s="41">
        <v>80.0</v>
      </c>
      <c r="F2353" s="41">
        <v>0.166</v>
      </c>
      <c r="G2353" s="41">
        <v>0.649</v>
      </c>
      <c r="H2353" s="41">
        <v>0.185</v>
      </c>
      <c r="I2353" s="41">
        <v>9449213.0</v>
      </c>
      <c r="J2353" s="41">
        <v>0.852</v>
      </c>
      <c r="K2353" s="55" t="s">
        <v>238</v>
      </c>
      <c r="L2353" s="41" t="s">
        <v>55</v>
      </c>
      <c r="M2353" s="33" t="s">
        <v>52</v>
      </c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</row>
    <row r="2354">
      <c r="A2354" s="41" t="str">
        <f t="shared" si="1"/>
        <v>Sweden-Europe2012</v>
      </c>
      <c r="B2354" s="41">
        <v>0.012</v>
      </c>
      <c r="C2354" s="41">
        <v>0.002</v>
      </c>
      <c r="D2354" s="41">
        <v>84.0</v>
      </c>
      <c r="E2354" s="41">
        <v>80.0</v>
      </c>
      <c r="F2354" s="41">
        <v>0.167</v>
      </c>
      <c r="G2354" s="41">
        <v>0.644</v>
      </c>
      <c r="H2354" s="41">
        <v>0.189</v>
      </c>
      <c r="I2354" s="41">
        <v>9519374.0</v>
      </c>
      <c r="J2354" s="41">
        <v>0.854</v>
      </c>
      <c r="K2354" s="55" t="s">
        <v>238</v>
      </c>
      <c r="L2354" s="41" t="s">
        <v>55</v>
      </c>
      <c r="M2354" s="33" t="s">
        <v>53</v>
      </c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</row>
    <row r="2355">
      <c r="A2355" s="41" t="str">
        <f t="shared" si="1"/>
        <v>Switzerland-Europe2000</v>
      </c>
      <c r="B2355" s="41">
        <v>0.011</v>
      </c>
      <c r="C2355" s="41">
        <v>0.005</v>
      </c>
      <c r="D2355" s="41">
        <v>83.0</v>
      </c>
      <c r="E2355" s="41">
        <v>77.0</v>
      </c>
      <c r="F2355" s="41">
        <v>0.174</v>
      </c>
      <c r="G2355" s="41">
        <v>0.673</v>
      </c>
      <c r="H2355" s="41">
        <v>0.153</v>
      </c>
      <c r="I2355" s="41">
        <v>7184250.0</v>
      </c>
      <c r="J2355" s="41">
        <v>0.733</v>
      </c>
      <c r="K2355" s="55" t="s">
        <v>239</v>
      </c>
      <c r="L2355" s="41" t="s">
        <v>55</v>
      </c>
      <c r="M2355" s="33" t="s">
        <v>40</v>
      </c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</row>
    <row r="2356">
      <c r="A2356" s="41" t="str">
        <f t="shared" si="1"/>
        <v>Switzerland-Europe2001</v>
      </c>
      <c r="B2356" s="41">
        <v>0.01</v>
      </c>
      <c r="C2356" s="41">
        <v>0.005</v>
      </c>
      <c r="D2356" s="41">
        <v>83.0</v>
      </c>
      <c r="E2356" s="41">
        <v>77.0</v>
      </c>
      <c r="F2356" s="41">
        <v>0.173</v>
      </c>
      <c r="G2356" s="41">
        <v>0.673</v>
      </c>
      <c r="H2356" s="41">
        <v>0.154</v>
      </c>
      <c r="I2356" s="41">
        <v>7229854.0</v>
      </c>
      <c r="J2356" s="41">
        <v>0.733</v>
      </c>
      <c r="K2356" s="55" t="s">
        <v>239</v>
      </c>
      <c r="L2356" s="41" t="s">
        <v>55</v>
      </c>
      <c r="M2356" s="33" t="s">
        <v>42</v>
      </c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</row>
    <row r="2357">
      <c r="A2357" s="41" t="str">
        <f t="shared" si="1"/>
        <v>Switzerland-Europe2002</v>
      </c>
      <c r="B2357" s="41">
        <v>0.01</v>
      </c>
      <c r="C2357" s="41">
        <v>0.005</v>
      </c>
      <c r="D2357" s="41">
        <v>83.0</v>
      </c>
      <c r="E2357" s="41">
        <v>78.0</v>
      </c>
      <c r="F2357" s="41">
        <v>0.171</v>
      </c>
      <c r="G2357" s="41">
        <v>0.675</v>
      </c>
      <c r="H2357" s="41">
        <v>0.155</v>
      </c>
      <c r="I2357" s="41">
        <v>7284753.0</v>
      </c>
      <c r="J2357" s="41">
        <v>0.734</v>
      </c>
      <c r="K2357" s="55" t="s">
        <v>239</v>
      </c>
      <c r="L2357" s="41" t="s">
        <v>55</v>
      </c>
      <c r="M2357" s="33" t="s">
        <v>43</v>
      </c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</row>
    <row r="2358">
      <c r="A2358" s="41" t="str">
        <f t="shared" si="1"/>
        <v>Switzerland-Europe2003</v>
      </c>
      <c r="B2358" s="41">
        <v>0.01</v>
      </c>
      <c r="C2358" s="41">
        <v>0.004</v>
      </c>
      <c r="D2358" s="41">
        <v>83.0</v>
      </c>
      <c r="E2358" s="41">
        <v>78.0</v>
      </c>
      <c r="F2358" s="41">
        <v>0.168</v>
      </c>
      <c r="G2358" s="41">
        <v>0.676</v>
      </c>
      <c r="H2358" s="41">
        <v>0.156</v>
      </c>
      <c r="I2358" s="41">
        <v>7339001.0</v>
      </c>
      <c r="J2358" s="41">
        <v>0.734</v>
      </c>
      <c r="K2358" s="55" t="s">
        <v>239</v>
      </c>
      <c r="L2358" s="41" t="s">
        <v>55</v>
      </c>
      <c r="M2358" s="33" t="s">
        <v>44</v>
      </c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</row>
    <row r="2359">
      <c r="A2359" s="41" t="str">
        <f t="shared" si="1"/>
        <v>Switzerland-Europe2004</v>
      </c>
      <c r="B2359" s="41">
        <v>0.01</v>
      </c>
      <c r="C2359" s="41">
        <v>0.004</v>
      </c>
      <c r="D2359" s="41">
        <v>84.0</v>
      </c>
      <c r="E2359" s="41">
        <v>79.0</v>
      </c>
      <c r="F2359" s="41">
        <v>0.166</v>
      </c>
      <c r="G2359" s="41">
        <v>0.678</v>
      </c>
      <c r="H2359" s="41">
        <v>0.157</v>
      </c>
      <c r="I2359" s="41">
        <v>7389625.0</v>
      </c>
      <c r="J2359" s="41">
        <v>0.734</v>
      </c>
      <c r="K2359" s="55" t="s">
        <v>239</v>
      </c>
      <c r="L2359" s="41" t="s">
        <v>55</v>
      </c>
      <c r="M2359" s="33" t="s">
        <v>45</v>
      </c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</row>
    <row r="2360">
      <c r="A2360" s="41" t="str">
        <f t="shared" si="1"/>
        <v>Switzerland-Europe2005</v>
      </c>
      <c r="B2360" s="41">
        <v>0.01</v>
      </c>
      <c r="C2360" s="41">
        <v>0.004</v>
      </c>
      <c r="D2360" s="41">
        <v>84.0</v>
      </c>
      <c r="E2360" s="41">
        <v>79.0</v>
      </c>
      <c r="F2360" s="41">
        <v>0.163</v>
      </c>
      <c r="G2360" s="41">
        <v>0.679</v>
      </c>
      <c r="H2360" s="41">
        <v>0.158</v>
      </c>
      <c r="I2360" s="41">
        <v>7437115.0</v>
      </c>
      <c r="J2360" s="41">
        <v>0.735</v>
      </c>
      <c r="K2360" s="55" t="s">
        <v>239</v>
      </c>
      <c r="L2360" s="41" t="s">
        <v>55</v>
      </c>
      <c r="M2360" s="33" t="s">
        <v>46</v>
      </c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</row>
    <row r="2361">
      <c r="A2361" s="41" t="str">
        <f t="shared" si="1"/>
        <v>Switzerland-Europe2006</v>
      </c>
      <c r="B2361" s="41">
        <v>0.01</v>
      </c>
      <c r="C2361" s="41">
        <v>0.004</v>
      </c>
      <c r="D2361" s="41">
        <v>84.0</v>
      </c>
      <c r="E2361" s="41">
        <v>79.0</v>
      </c>
      <c r="F2361" s="41">
        <v>0.16</v>
      </c>
      <c r="G2361" s="41">
        <v>0.68</v>
      </c>
      <c r="H2361" s="41">
        <v>0.16</v>
      </c>
      <c r="I2361" s="41">
        <v>7483934.0</v>
      </c>
      <c r="J2361" s="41">
        <v>0.735</v>
      </c>
      <c r="K2361" s="55" t="s">
        <v>239</v>
      </c>
      <c r="L2361" s="41" t="s">
        <v>55</v>
      </c>
      <c r="M2361" s="33" t="s">
        <v>47</v>
      </c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</row>
    <row r="2362">
      <c r="A2362" s="41" t="str">
        <f t="shared" si="1"/>
        <v>Switzerland-Europe2007</v>
      </c>
      <c r="B2362" s="41">
        <v>0.01</v>
      </c>
      <c r="C2362" s="41">
        <v>0.004</v>
      </c>
      <c r="D2362" s="41">
        <v>84.0</v>
      </c>
      <c r="E2362" s="41">
        <v>79.0</v>
      </c>
      <c r="F2362" s="41">
        <v>0.157</v>
      </c>
      <c r="G2362" s="41">
        <v>0.681</v>
      </c>
      <c r="H2362" s="41">
        <v>0.162</v>
      </c>
      <c r="I2362" s="41">
        <v>7551117.0</v>
      </c>
      <c r="J2362" s="41">
        <v>0.736</v>
      </c>
      <c r="K2362" s="55" t="s">
        <v>239</v>
      </c>
      <c r="L2362" s="41" t="s">
        <v>55</v>
      </c>
      <c r="M2362" s="33" t="s">
        <v>48</v>
      </c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</row>
    <row r="2363">
      <c r="A2363" s="41" t="str">
        <f t="shared" si="1"/>
        <v>Switzerland-Europe2008</v>
      </c>
      <c r="B2363" s="41">
        <v>0.01</v>
      </c>
      <c r="C2363" s="41">
        <v>0.004</v>
      </c>
      <c r="D2363" s="41">
        <v>84.0</v>
      </c>
      <c r="E2363" s="41">
        <v>80.0</v>
      </c>
      <c r="F2363" s="41">
        <v>0.155</v>
      </c>
      <c r="G2363" s="41">
        <v>0.681</v>
      </c>
      <c r="H2363" s="41">
        <v>0.164</v>
      </c>
      <c r="I2363" s="41">
        <v>7647675.0</v>
      </c>
      <c r="J2363" s="41">
        <v>0.736</v>
      </c>
      <c r="K2363" s="55" t="s">
        <v>239</v>
      </c>
      <c r="L2363" s="41" t="s">
        <v>55</v>
      </c>
      <c r="M2363" s="33" t="s">
        <v>49</v>
      </c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</row>
    <row r="2364">
      <c r="A2364" s="41" t="str">
        <f t="shared" si="1"/>
        <v>Switzerland-Europe2009</v>
      </c>
      <c r="B2364" s="41">
        <v>0.01</v>
      </c>
      <c r="C2364" s="41">
        <v>0.004</v>
      </c>
      <c r="D2364" s="41">
        <v>84.0</v>
      </c>
      <c r="E2364" s="41">
        <v>80.0</v>
      </c>
      <c r="F2364" s="41">
        <v>0.152</v>
      </c>
      <c r="G2364" s="41">
        <v>0.681</v>
      </c>
      <c r="H2364" s="41">
        <v>0.167</v>
      </c>
      <c r="I2364" s="41">
        <v>7743831.0</v>
      </c>
      <c r="J2364" s="41">
        <v>0.736</v>
      </c>
      <c r="K2364" s="55" t="s">
        <v>239</v>
      </c>
      <c r="L2364" s="41" t="s">
        <v>55</v>
      </c>
      <c r="M2364" s="33" t="s">
        <v>50</v>
      </c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</row>
    <row r="2365">
      <c r="A2365" s="41" t="str">
        <f t="shared" si="1"/>
        <v>Switzerland-Europe2010</v>
      </c>
      <c r="B2365" s="41">
        <v>0.01</v>
      </c>
      <c r="C2365" s="41">
        <v>0.004</v>
      </c>
      <c r="D2365" s="41">
        <v>85.0</v>
      </c>
      <c r="E2365" s="41">
        <v>80.0</v>
      </c>
      <c r="F2365" s="41">
        <v>0.151</v>
      </c>
      <c r="G2365" s="41">
        <v>0.68</v>
      </c>
      <c r="H2365" s="41">
        <v>0.169</v>
      </c>
      <c r="I2365" s="41">
        <v>7824909.0</v>
      </c>
      <c r="J2365" s="41">
        <v>0.737</v>
      </c>
      <c r="K2365" s="55" t="s">
        <v>239</v>
      </c>
      <c r="L2365" s="41" t="s">
        <v>55</v>
      </c>
      <c r="M2365" s="33" t="s">
        <v>51</v>
      </c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</row>
    <row r="2366">
      <c r="A2366" s="41" t="str">
        <f t="shared" si="1"/>
        <v>Switzerland-Europe2011</v>
      </c>
      <c r="B2366" s="41">
        <v>0.01</v>
      </c>
      <c r="C2366" s="41">
        <v>0.004</v>
      </c>
      <c r="D2366" s="41">
        <v>85.0</v>
      </c>
      <c r="E2366" s="41">
        <v>81.0</v>
      </c>
      <c r="F2366" s="41">
        <v>0.149</v>
      </c>
      <c r="G2366" s="41">
        <v>0.679</v>
      </c>
      <c r="H2366" s="41">
        <v>0.172</v>
      </c>
      <c r="I2366" s="41">
        <v>7912398.0</v>
      </c>
      <c r="J2366" s="41">
        <v>0.737</v>
      </c>
      <c r="K2366" s="55" t="s">
        <v>239</v>
      </c>
      <c r="L2366" s="41" t="s">
        <v>55</v>
      </c>
      <c r="M2366" s="33" t="s">
        <v>52</v>
      </c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</row>
    <row r="2367">
      <c r="A2367" s="41" t="str">
        <f t="shared" si="1"/>
        <v>Switzerland-Europe2012</v>
      </c>
      <c r="B2367" s="41">
        <v>0.01</v>
      </c>
      <c r="C2367" s="41">
        <v>0.004</v>
      </c>
      <c r="D2367" s="41">
        <v>85.0</v>
      </c>
      <c r="E2367" s="41">
        <v>81.0</v>
      </c>
      <c r="F2367" s="41">
        <v>0.148</v>
      </c>
      <c r="G2367" s="41">
        <v>0.678</v>
      </c>
      <c r="H2367" s="41">
        <v>0.174</v>
      </c>
      <c r="I2367" s="41">
        <v>7996861.0</v>
      </c>
      <c r="J2367" s="41">
        <v>0.737</v>
      </c>
      <c r="K2367" s="55" t="s">
        <v>239</v>
      </c>
      <c r="L2367" s="41" t="s">
        <v>55</v>
      </c>
      <c r="M2367" s="33" t="s">
        <v>53</v>
      </c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</row>
    <row r="2368">
      <c r="A2368" s="41" t="str">
        <f t="shared" si="1"/>
        <v>Syria-Middle East2000</v>
      </c>
      <c r="B2368" s="41">
        <v>0.03</v>
      </c>
      <c r="C2368" s="41">
        <v>0.02</v>
      </c>
      <c r="D2368" s="41">
        <v>75.0</v>
      </c>
      <c r="E2368" s="41">
        <v>72.0</v>
      </c>
      <c r="F2368" s="41">
        <v>0.408</v>
      </c>
      <c r="G2368" s="41">
        <v>0.558</v>
      </c>
      <c r="H2368" s="41">
        <v>0.034</v>
      </c>
      <c r="I2368" s="41">
        <v>1.6371208E7</v>
      </c>
      <c r="J2368" s="41">
        <v>0.519</v>
      </c>
      <c r="K2368" s="55" t="s">
        <v>240</v>
      </c>
      <c r="L2368" s="41" t="s">
        <v>72</v>
      </c>
      <c r="M2368" s="33" t="s">
        <v>40</v>
      </c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</row>
    <row r="2369">
      <c r="A2369" s="41" t="str">
        <f t="shared" si="1"/>
        <v>Syria-Middle East2001</v>
      </c>
      <c r="B2369" s="41">
        <v>0.03</v>
      </c>
      <c r="C2369" s="41">
        <v>0.019</v>
      </c>
      <c r="D2369" s="41">
        <v>75.0</v>
      </c>
      <c r="E2369" s="41">
        <v>72.0</v>
      </c>
      <c r="F2369" s="41">
        <v>0.404</v>
      </c>
      <c r="G2369" s="41">
        <v>0.563</v>
      </c>
      <c r="H2369" s="41">
        <v>0.034</v>
      </c>
      <c r="I2369" s="41">
        <v>1.6700984E7</v>
      </c>
      <c r="J2369" s="41">
        <v>0.523</v>
      </c>
      <c r="K2369" s="55" t="s">
        <v>240</v>
      </c>
      <c r="L2369" s="41" t="s">
        <v>72</v>
      </c>
      <c r="M2369" s="33" t="s">
        <v>42</v>
      </c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</row>
    <row r="2370">
      <c r="A2370" s="41" t="str">
        <f t="shared" si="1"/>
        <v>Syria-Middle East2002</v>
      </c>
      <c r="B2370" s="41">
        <v>0.029</v>
      </c>
      <c r="C2370" s="41">
        <v>0.018</v>
      </c>
      <c r="D2370" s="41">
        <v>76.0</v>
      </c>
      <c r="E2370" s="41">
        <v>72.0</v>
      </c>
      <c r="F2370" s="41">
        <v>0.4</v>
      </c>
      <c r="G2370" s="41">
        <v>0.567</v>
      </c>
      <c r="H2370" s="41">
        <v>0.034</v>
      </c>
      <c r="I2370" s="41">
        <v>1.6994676E7</v>
      </c>
      <c r="J2370" s="41">
        <v>0.527</v>
      </c>
      <c r="K2370" s="55" t="s">
        <v>240</v>
      </c>
      <c r="L2370" s="41" t="s">
        <v>72</v>
      </c>
      <c r="M2370" s="33" t="s">
        <v>43</v>
      </c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</row>
    <row r="2371">
      <c r="A2371" s="41" t="str">
        <f t="shared" si="1"/>
        <v>Syria-Middle East2003</v>
      </c>
      <c r="B2371" s="41">
        <v>0.028</v>
      </c>
      <c r="C2371" s="41">
        <v>0.018</v>
      </c>
      <c r="D2371" s="41">
        <v>76.0</v>
      </c>
      <c r="E2371" s="41">
        <v>72.0</v>
      </c>
      <c r="F2371" s="41">
        <v>0.396</v>
      </c>
      <c r="G2371" s="41">
        <v>0.57</v>
      </c>
      <c r="H2371" s="41">
        <v>0.034</v>
      </c>
      <c r="I2371" s="41">
        <v>1.7298476E7</v>
      </c>
      <c r="J2371" s="41">
        <v>0.53</v>
      </c>
      <c r="K2371" s="55" t="s">
        <v>240</v>
      </c>
      <c r="L2371" s="41" t="s">
        <v>72</v>
      </c>
      <c r="M2371" s="33" t="s">
        <v>44</v>
      </c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</row>
    <row r="2372">
      <c r="A2372" s="41" t="str">
        <f t="shared" si="1"/>
        <v>Syria-Middle East2004</v>
      </c>
      <c r="B2372" s="41">
        <v>0.028</v>
      </c>
      <c r="C2372" s="41">
        <v>0.017</v>
      </c>
      <c r="D2372" s="41">
        <v>76.0</v>
      </c>
      <c r="E2372" s="41">
        <v>73.0</v>
      </c>
      <c r="F2372" s="41">
        <v>0.392</v>
      </c>
      <c r="G2372" s="41">
        <v>0.575</v>
      </c>
      <c r="H2372" s="41">
        <v>0.034</v>
      </c>
      <c r="I2372" s="41">
        <v>1.7676012E7</v>
      </c>
      <c r="J2372" s="41">
        <v>0.534</v>
      </c>
      <c r="K2372" s="55" t="s">
        <v>240</v>
      </c>
      <c r="L2372" s="41" t="s">
        <v>72</v>
      </c>
      <c r="M2372" s="33" t="s">
        <v>45</v>
      </c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</row>
    <row r="2373">
      <c r="A2373" s="41" t="str">
        <f t="shared" si="1"/>
        <v>Syria-Middle East2005</v>
      </c>
      <c r="B2373" s="41">
        <v>0.027</v>
      </c>
      <c r="C2373" s="41">
        <v>0.016</v>
      </c>
      <c r="D2373" s="41">
        <v>77.0</v>
      </c>
      <c r="E2373" s="41">
        <v>73.0</v>
      </c>
      <c r="F2373" s="41">
        <v>0.386</v>
      </c>
      <c r="G2373" s="41">
        <v>0.58</v>
      </c>
      <c r="H2373" s="41">
        <v>0.034</v>
      </c>
      <c r="I2373" s="41">
        <v>1.8167367E7</v>
      </c>
      <c r="J2373" s="41">
        <v>0.538</v>
      </c>
      <c r="K2373" s="55" t="s">
        <v>240</v>
      </c>
      <c r="L2373" s="41" t="s">
        <v>72</v>
      </c>
      <c r="M2373" s="33" t="s">
        <v>46</v>
      </c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</row>
    <row r="2374">
      <c r="A2374" s="41" t="str">
        <f t="shared" si="1"/>
        <v>Syria-Middle East2006</v>
      </c>
      <c r="B2374" s="41">
        <v>0.027</v>
      </c>
      <c r="C2374" s="41">
        <v>0.015</v>
      </c>
      <c r="D2374" s="41">
        <v>77.0</v>
      </c>
      <c r="E2374" s="41">
        <v>73.0</v>
      </c>
      <c r="F2374" s="41">
        <v>0.38</v>
      </c>
      <c r="G2374" s="41">
        <v>0.585</v>
      </c>
      <c r="H2374" s="41">
        <v>0.034</v>
      </c>
      <c r="I2374" s="41">
        <v>1.8804914E7</v>
      </c>
      <c r="J2374" s="41">
        <v>0.542</v>
      </c>
      <c r="K2374" s="55" t="s">
        <v>240</v>
      </c>
      <c r="L2374" s="41" t="s">
        <v>72</v>
      </c>
      <c r="M2374" s="33" t="s">
        <v>47</v>
      </c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</row>
    <row r="2375">
      <c r="A2375" s="41" t="str">
        <f t="shared" si="1"/>
        <v>Syria-Middle East2007</v>
      </c>
      <c r="B2375" s="41">
        <v>0.026</v>
      </c>
      <c r="C2375" s="41">
        <v>0.015</v>
      </c>
      <c r="D2375" s="41">
        <v>77.0</v>
      </c>
      <c r="E2375" s="41">
        <v>73.0</v>
      </c>
      <c r="F2375" s="41">
        <v>0.373</v>
      </c>
      <c r="G2375" s="41">
        <v>0.592</v>
      </c>
      <c r="H2375" s="41">
        <v>0.035</v>
      </c>
      <c r="I2375" s="41">
        <v>1.9561477E7</v>
      </c>
      <c r="J2375" s="41">
        <v>0.545</v>
      </c>
      <c r="K2375" s="55" t="s">
        <v>240</v>
      </c>
      <c r="L2375" s="41" t="s">
        <v>72</v>
      </c>
      <c r="M2375" s="33" t="s">
        <v>48</v>
      </c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</row>
    <row r="2376">
      <c r="A2376" s="41" t="str">
        <f t="shared" si="1"/>
        <v>Syria-Middle East2008</v>
      </c>
      <c r="B2376" s="41">
        <v>0.026</v>
      </c>
      <c r="C2376" s="41">
        <v>0.014</v>
      </c>
      <c r="D2376" s="41">
        <v>77.0</v>
      </c>
      <c r="E2376" s="41">
        <v>73.0</v>
      </c>
      <c r="F2376" s="41">
        <v>0.367</v>
      </c>
      <c r="G2376" s="41">
        <v>0.598</v>
      </c>
      <c r="H2376" s="41">
        <v>0.036</v>
      </c>
      <c r="I2376" s="41">
        <v>2.0346056E7</v>
      </c>
      <c r="J2376" s="41">
        <v>0.549</v>
      </c>
      <c r="K2376" s="55" t="s">
        <v>240</v>
      </c>
      <c r="L2376" s="41" t="s">
        <v>72</v>
      </c>
      <c r="M2376" s="33" t="s">
        <v>49</v>
      </c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</row>
    <row r="2377">
      <c r="A2377" s="41" t="str">
        <f t="shared" si="1"/>
        <v>Syria-Middle East2009</v>
      </c>
      <c r="B2377" s="41">
        <v>0.025</v>
      </c>
      <c r="C2377" s="41">
        <v>0.014</v>
      </c>
      <c r="D2377" s="41">
        <v>77.0</v>
      </c>
      <c r="E2377" s="41">
        <v>73.0</v>
      </c>
      <c r="F2377" s="41">
        <v>0.361</v>
      </c>
      <c r="G2377" s="41">
        <v>0.602</v>
      </c>
      <c r="H2377" s="41">
        <v>0.036</v>
      </c>
      <c r="I2377" s="41">
        <v>2.1031546E7</v>
      </c>
      <c r="J2377" s="41">
        <v>0.553</v>
      </c>
      <c r="K2377" s="55" t="s">
        <v>240</v>
      </c>
      <c r="L2377" s="41" t="s">
        <v>72</v>
      </c>
      <c r="M2377" s="33" t="s">
        <v>50</v>
      </c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</row>
    <row r="2378">
      <c r="A2378" s="41" t="str">
        <f t="shared" si="1"/>
        <v>Syria-Middle East2010</v>
      </c>
      <c r="B2378" s="41">
        <v>0.025</v>
      </c>
      <c r="C2378" s="41">
        <v>0.013</v>
      </c>
      <c r="D2378" s="41">
        <v>78.0</v>
      </c>
      <c r="E2378" s="41">
        <v>72.0</v>
      </c>
      <c r="F2378" s="41">
        <v>0.357</v>
      </c>
      <c r="G2378" s="41">
        <v>0.605</v>
      </c>
      <c r="H2378" s="41">
        <v>0.037</v>
      </c>
      <c r="I2378" s="41">
        <v>2.1532647E7</v>
      </c>
      <c r="J2378" s="41">
        <v>0.557</v>
      </c>
      <c r="K2378" s="55" t="s">
        <v>240</v>
      </c>
      <c r="L2378" s="41" t="s">
        <v>72</v>
      </c>
      <c r="M2378" s="33" t="s">
        <v>51</v>
      </c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</row>
    <row r="2379">
      <c r="A2379" s="41" t="str">
        <f t="shared" si="1"/>
        <v>Syria-Middle East2011</v>
      </c>
      <c r="B2379" s="41">
        <v>0.025</v>
      </c>
      <c r="C2379" s="41">
        <v>0.013</v>
      </c>
      <c r="D2379" s="41">
        <v>78.0</v>
      </c>
      <c r="E2379" s="41">
        <v>72.0</v>
      </c>
      <c r="F2379" s="41">
        <v>0.355</v>
      </c>
      <c r="G2379" s="41">
        <v>0.607</v>
      </c>
      <c r="H2379" s="41">
        <v>0.038</v>
      </c>
      <c r="I2379" s="41">
        <v>2.1961676E7</v>
      </c>
      <c r="J2379" s="41">
        <v>0.561</v>
      </c>
      <c r="K2379" s="55" t="s">
        <v>240</v>
      </c>
      <c r="L2379" s="41" t="s">
        <v>72</v>
      </c>
      <c r="M2379" s="33" t="s">
        <v>52</v>
      </c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</row>
    <row r="2380">
      <c r="A2380" s="41" t="str">
        <f t="shared" si="1"/>
        <v>Syria-Middle East2012</v>
      </c>
      <c r="B2380" s="41">
        <v>0.024</v>
      </c>
      <c r="C2380" s="41">
        <v>0.012</v>
      </c>
      <c r="D2380" s="41">
        <v>78.0</v>
      </c>
      <c r="E2380" s="41">
        <v>72.0</v>
      </c>
      <c r="F2380" s="41">
        <v>0.354</v>
      </c>
      <c r="G2380" s="41">
        <v>0.607</v>
      </c>
      <c r="H2380" s="41">
        <v>0.039</v>
      </c>
      <c r="I2380" s="41">
        <v>2.2399254E7</v>
      </c>
      <c r="J2380" s="41">
        <v>0.565</v>
      </c>
      <c r="K2380" s="55" t="s">
        <v>240</v>
      </c>
      <c r="L2380" s="41" t="s">
        <v>72</v>
      </c>
      <c r="M2380" s="33" t="s">
        <v>53</v>
      </c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</row>
    <row r="2381">
      <c r="A2381" s="41" t="str">
        <f t="shared" si="1"/>
        <v>Tajikistan-Asia2000</v>
      </c>
      <c r="B2381" s="41">
        <v>0.03</v>
      </c>
      <c r="C2381" s="41">
        <v>0.075</v>
      </c>
      <c r="D2381" s="41">
        <v>68.0</v>
      </c>
      <c r="E2381" s="41">
        <v>60.0</v>
      </c>
      <c r="F2381" s="41">
        <v>0.429</v>
      </c>
      <c r="G2381" s="41">
        <v>0.536</v>
      </c>
      <c r="H2381" s="41">
        <v>0.035</v>
      </c>
      <c r="I2381" s="41">
        <v>6186152.0</v>
      </c>
      <c r="J2381" s="41">
        <v>0.265</v>
      </c>
      <c r="K2381" s="55" t="s">
        <v>241</v>
      </c>
      <c r="L2381" s="41" t="s">
        <v>41</v>
      </c>
      <c r="M2381" s="33" t="s">
        <v>40</v>
      </c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</row>
    <row r="2382">
      <c r="A2382" s="41" t="str">
        <f t="shared" si="1"/>
        <v>Tajikistan-Asia2001</v>
      </c>
      <c r="B2382" s="41">
        <v>0.03</v>
      </c>
      <c r="C2382" s="41">
        <v>0.07</v>
      </c>
      <c r="D2382" s="41">
        <v>68.0</v>
      </c>
      <c r="E2382" s="41">
        <v>60.0</v>
      </c>
      <c r="F2382" s="41">
        <v>0.421</v>
      </c>
      <c r="G2382" s="41">
        <v>0.543</v>
      </c>
      <c r="H2382" s="41">
        <v>0.036</v>
      </c>
      <c r="I2382" s="41">
        <v>6289340.0</v>
      </c>
      <c r="J2382" s="41">
        <v>0.265</v>
      </c>
      <c r="K2382" s="55" t="s">
        <v>241</v>
      </c>
      <c r="L2382" s="41" t="s">
        <v>41</v>
      </c>
      <c r="M2382" s="33" t="s">
        <v>42</v>
      </c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</row>
    <row r="2383">
      <c r="A2383" s="41" t="str">
        <f t="shared" si="1"/>
        <v>Tajikistan-Asia2002</v>
      </c>
      <c r="B2383" s="41">
        <v>0.029</v>
      </c>
      <c r="C2383" s="41">
        <v>0.066</v>
      </c>
      <c r="D2383" s="41">
        <v>68.0</v>
      </c>
      <c r="E2383" s="41">
        <v>61.0</v>
      </c>
      <c r="F2383" s="41">
        <v>0.412</v>
      </c>
      <c r="G2383" s="41">
        <v>0.552</v>
      </c>
      <c r="H2383" s="41">
        <v>0.036</v>
      </c>
      <c r="I2383" s="41">
        <v>6404118.0</v>
      </c>
      <c r="J2383" s="41">
        <v>0.264</v>
      </c>
      <c r="K2383" s="55" t="s">
        <v>241</v>
      </c>
      <c r="L2383" s="41" t="s">
        <v>41</v>
      </c>
      <c r="M2383" s="33" t="s">
        <v>43</v>
      </c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</row>
    <row r="2384">
      <c r="A2384" s="41" t="str">
        <f t="shared" si="1"/>
        <v>Tajikistan-Asia2003</v>
      </c>
      <c r="B2384" s="41">
        <v>0.029</v>
      </c>
      <c r="C2384" s="41">
        <v>0.061</v>
      </c>
      <c r="D2384" s="41">
        <v>69.0</v>
      </c>
      <c r="E2384" s="41">
        <v>61.0</v>
      </c>
      <c r="F2384" s="41">
        <v>0.402</v>
      </c>
      <c r="G2384" s="41">
        <v>0.561</v>
      </c>
      <c r="H2384" s="41">
        <v>0.037</v>
      </c>
      <c r="I2384" s="41">
        <v>6529609.0</v>
      </c>
      <c r="J2384" s="41">
        <v>0.264</v>
      </c>
      <c r="K2384" s="55" t="s">
        <v>241</v>
      </c>
      <c r="L2384" s="41" t="s">
        <v>41</v>
      </c>
      <c r="M2384" s="33" t="s">
        <v>44</v>
      </c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</row>
    <row r="2385">
      <c r="A2385" s="41" t="str">
        <f t="shared" si="1"/>
        <v>Tajikistan-Asia2004</v>
      </c>
      <c r="B2385" s="41">
        <v>0.029</v>
      </c>
      <c r="C2385" s="41">
        <v>0.058</v>
      </c>
      <c r="D2385" s="41">
        <v>69.0</v>
      </c>
      <c r="E2385" s="41">
        <v>62.0</v>
      </c>
      <c r="F2385" s="41">
        <v>0.392</v>
      </c>
      <c r="G2385" s="41">
        <v>0.57</v>
      </c>
      <c r="H2385" s="41">
        <v>0.037</v>
      </c>
      <c r="I2385" s="41">
        <v>6663929.0</v>
      </c>
      <c r="J2385" s="41">
        <v>0.264</v>
      </c>
      <c r="K2385" s="55" t="s">
        <v>241</v>
      </c>
      <c r="L2385" s="41" t="s">
        <v>41</v>
      </c>
      <c r="M2385" s="33" t="s">
        <v>45</v>
      </c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</row>
    <row r="2386">
      <c r="A2386" s="41" t="str">
        <f t="shared" si="1"/>
        <v>Tajikistan-Asia2005</v>
      </c>
      <c r="B2386" s="41">
        <v>0.03</v>
      </c>
      <c r="C2386" s="41">
        <v>0.054</v>
      </c>
      <c r="D2386" s="41">
        <v>69.0</v>
      </c>
      <c r="E2386" s="41">
        <v>62.0</v>
      </c>
      <c r="F2386" s="41">
        <v>0.384</v>
      </c>
      <c r="G2386" s="41">
        <v>0.579</v>
      </c>
      <c r="H2386" s="41">
        <v>0.037</v>
      </c>
      <c r="I2386" s="41">
        <v>6805655.0</v>
      </c>
      <c r="J2386" s="41">
        <v>0.264</v>
      </c>
      <c r="K2386" s="55" t="s">
        <v>241</v>
      </c>
      <c r="L2386" s="41" t="s">
        <v>41</v>
      </c>
      <c r="M2386" s="33" t="s">
        <v>46</v>
      </c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</row>
    <row r="2387">
      <c r="A2387" s="41" t="str">
        <f t="shared" si="1"/>
        <v>Tajikistan-Asia2006</v>
      </c>
      <c r="B2387" s="41">
        <v>0.03</v>
      </c>
      <c r="C2387" s="41">
        <v>0.052</v>
      </c>
      <c r="D2387" s="41">
        <v>70.0</v>
      </c>
      <c r="E2387" s="41">
        <v>63.0</v>
      </c>
      <c r="F2387" s="41">
        <v>0.376</v>
      </c>
      <c r="G2387" s="41">
        <v>0.587</v>
      </c>
      <c r="H2387" s="41">
        <v>0.037</v>
      </c>
      <c r="I2387" s="41">
        <v>6954522.0</v>
      </c>
      <c r="J2387" s="41">
        <v>0.265</v>
      </c>
      <c r="K2387" s="55" t="s">
        <v>241</v>
      </c>
      <c r="L2387" s="41" t="s">
        <v>41</v>
      </c>
      <c r="M2387" s="33" t="s">
        <v>47</v>
      </c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</row>
    <row r="2388">
      <c r="A2388" s="41" t="str">
        <f t="shared" si="1"/>
        <v>Tajikistan-Asia2007</v>
      </c>
      <c r="B2388" s="41">
        <v>0.031</v>
      </c>
      <c r="C2388" s="41">
        <v>0.05</v>
      </c>
      <c r="D2388" s="41">
        <v>70.0</v>
      </c>
      <c r="E2388" s="41">
        <v>63.0</v>
      </c>
      <c r="F2388" s="41">
        <v>0.37</v>
      </c>
      <c r="G2388" s="41">
        <v>0.594</v>
      </c>
      <c r="H2388" s="41">
        <v>0.036</v>
      </c>
      <c r="I2388" s="41">
        <v>7111025.0</v>
      </c>
      <c r="J2388" s="41">
        <v>0.265</v>
      </c>
      <c r="K2388" s="55" t="s">
        <v>241</v>
      </c>
      <c r="L2388" s="41" t="s">
        <v>41</v>
      </c>
      <c r="M2388" s="33" t="s">
        <v>48</v>
      </c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</row>
    <row r="2389">
      <c r="A2389" s="41" t="str">
        <f t="shared" si="1"/>
        <v>Tajikistan-Asia2008</v>
      </c>
      <c r="B2389" s="41">
        <v>0.031</v>
      </c>
      <c r="C2389" s="41">
        <v>0.048</v>
      </c>
      <c r="D2389" s="41">
        <v>70.0</v>
      </c>
      <c r="E2389" s="41">
        <v>63.0</v>
      </c>
      <c r="F2389" s="41">
        <v>0.365</v>
      </c>
      <c r="G2389" s="41">
        <v>0.6</v>
      </c>
      <c r="H2389" s="41">
        <v>0.035</v>
      </c>
      <c r="I2389" s="41">
        <v>7275252.0</v>
      </c>
      <c r="J2389" s="41">
        <v>0.265</v>
      </c>
      <c r="K2389" s="55" t="s">
        <v>241</v>
      </c>
      <c r="L2389" s="41" t="s">
        <v>41</v>
      </c>
      <c r="M2389" s="33" t="s">
        <v>49</v>
      </c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</row>
    <row r="2390">
      <c r="A2390" s="41" t="str">
        <f t="shared" si="1"/>
        <v>Tajikistan-Asia2009</v>
      </c>
      <c r="B2390" s="41">
        <v>0.032</v>
      </c>
      <c r="C2390" s="41">
        <v>0.046</v>
      </c>
      <c r="D2390" s="41">
        <v>70.0</v>
      </c>
      <c r="E2390" s="41">
        <v>64.0</v>
      </c>
      <c r="F2390" s="41">
        <v>0.362</v>
      </c>
      <c r="G2390" s="41">
        <v>0.604</v>
      </c>
      <c r="H2390" s="41">
        <v>0.034</v>
      </c>
      <c r="I2390" s="41">
        <v>7447396.0</v>
      </c>
      <c r="J2390" s="41">
        <v>0.265</v>
      </c>
      <c r="K2390" s="55" t="s">
        <v>241</v>
      </c>
      <c r="L2390" s="41" t="s">
        <v>41</v>
      </c>
      <c r="M2390" s="33" t="s">
        <v>50</v>
      </c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</row>
    <row r="2391">
      <c r="A2391" s="41" t="str">
        <f t="shared" si="1"/>
        <v>Tajikistan-Asia2010</v>
      </c>
      <c r="B2391" s="41">
        <v>0.033</v>
      </c>
      <c r="C2391" s="41">
        <v>0.045</v>
      </c>
      <c r="D2391" s="41">
        <v>70.0</v>
      </c>
      <c r="E2391" s="41">
        <v>64.0</v>
      </c>
      <c r="F2391" s="41">
        <v>0.359</v>
      </c>
      <c r="G2391" s="41">
        <v>0.608</v>
      </c>
      <c r="H2391" s="41">
        <v>0.033</v>
      </c>
      <c r="I2391" s="41">
        <v>7627326.0</v>
      </c>
      <c r="J2391" s="41">
        <v>0.265</v>
      </c>
      <c r="K2391" s="55" t="s">
        <v>241</v>
      </c>
      <c r="L2391" s="41" t="s">
        <v>41</v>
      </c>
      <c r="M2391" s="33" t="s">
        <v>51</v>
      </c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</row>
    <row r="2392">
      <c r="A2392" s="41" t="str">
        <f t="shared" si="1"/>
        <v>Tajikistan-Asia2011</v>
      </c>
      <c r="B2392" s="41">
        <v>0.033</v>
      </c>
      <c r="C2392" s="41">
        <v>0.043</v>
      </c>
      <c r="D2392" s="41">
        <v>71.0</v>
      </c>
      <c r="E2392" s="41">
        <v>64.0</v>
      </c>
      <c r="F2392" s="41">
        <v>0.358</v>
      </c>
      <c r="G2392" s="41">
        <v>0.61</v>
      </c>
      <c r="H2392" s="41">
        <v>0.032</v>
      </c>
      <c r="I2392" s="41">
        <v>7814850.0</v>
      </c>
      <c r="J2392" s="41">
        <v>0.265</v>
      </c>
      <c r="K2392" s="55" t="s">
        <v>241</v>
      </c>
      <c r="L2392" s="41" t="s">
        <v>41</v>
      </c>
      <c r="M2392" s="33" t="s">
        <v>52</v>
      </c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</row>
    <row r="2393">
      <c r="A2393" s="41" t="str">
        <f t="shared" si="1"/>
        <v>Tajikistan-Asia2012</v>
      </c>
      <c r="B2393" s="41">
        <v>0.033</v>
      </c>
      <c r="C2393" s="41">
        <v>0.042</v>
      </c>
      <c r="D2393" s="41">
        <v>71.0</v>
      </c>
      <c r="E2393" s="41">
        <v>64.0</v>
      </c>
      <c r="F2393" s="41">
        <v>0.358</v>
      </c>
      <c r="G2393" s="41">
        <v>0.61</v>
      </c>
      <c r="H2393" s="41">
        <v>0.032</v>
      </c>
      <c r="I2393" s="41">
        <v>8008990.0</v>
      </c>
      <c r="J2393" s="41">
        <v>0.266</v>
      </c>
      <c r="K2393" s="55" t="s">
        <v>241</v>
      </c>
      <c r="L2393" s="41" t="s">
        <v>41</v>
      </c>
      <c r="M2393" s="33" t="s">
        <v>53</v>
      </c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</row>
    <row r="2394">
      <c r="A2394" s="41" t="str">
        <f t="shared" si="1"/>
        <v>Tanzania-Africa2000</v>
      </c>
      <c r="B2394" s="41">
        <v>0.042</v>
      </c>
      <c r="C2394" s="41">
        <v>0.08</v>
      </c>
      <c r="D2394" s="41">
        <v>51.0</v>
      </c>
      <c r="E2394" s="41">
        <v>49.0</v>
      </c>
      <c r="F2394" s="41">
        <v>0.448</v>
      </c>
      <c r="G2394" s="41">
        <v>0.523</v>
      </c>
      <c r="H2394" s="41">
        <v>0.029</v>
      </c>
      <c r="I2394" s="41">
        <v>3.4020512E7</v>
      </c>
      <c r="J2394" s="41">
        <v>0.223</v>
      </c>
      <c r="K2394" s="55" t="s">
        <v>242</v>
      </c>
      <c r="L2394" s="41" t="s">
        <v>57</v>
      </c>
      <c r="M2394" s="33" t="s">
        <v>40</v>
      </c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</row>
    <row r="2395">
      <c r="A2395" s="41" t="str">
        <f t="shared" si="1"/>
        <v>Tanzania-Africa2001</v>
      </c>
      <c r="B2395" s="41">
        <v>0.042</v>
      </c>
      <c r="C2395" s="41">
        <v>0.076</v>
      </c>
      <c r="D2395" s="41">
        <v>51.0</v>
      </c>
      <c r="E2395" s="41">
        <v>50.0</v>
      </c>
      <c r="F2395" s="41">
        <v>0.447</v>
      </c>
      <c r="G2395" s="41">
        <v>0.524</v>
      </c>
      <c r="H2395" s="41">
        <v>0.029</v>
      </c>
      <c r="I2395" s="41">
        <v>3.4895398E7</v>
      </c>
      <c r="J2395" s="41">
        <v>0.227</v>
      </c>
      <c r="K2395" s="55" t="s">
        <v>242</v>
      </c>
      <c r="L2395" s="41" t="s">
        <v>57</v>
      </c>
      <c r="M2395" s="33" t="s">
        <v>42</v>
      </c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</row>
    <row r="2396">
      <c r="A2396" s="41" t="str">
        <f t="shared" si="1"/>
        <v>Tanzania-Africa2002</v>
      </c>
      <c r="B2396" s="41">
        <v>0.042</v>
      </c>
      <c r="C2396" s="41">
        <v>0.071</v>
      </c>
      <c r="D2396" s="41">
        <v>52.0</v>
      </c>
      <c r="E2396" s="41">
        <v>51.0</v>
      </c>
      <c r="F2396" s="41">
        <v>0.447</v>
      </c>
      <c r="G2396" s="41">
        <v>0.524</v>
      </c>
      <c r="H2396" s="41">
        <v>0.029</v>
      </c>
      <c r="I2396" s="41">
        <v>3.5806497E7</v>
      </c>
      <c r="J2396" s="41">
        <v>0.23</v>
      </c>
      <c r="K2396" s="55" t="s">
        <v>242</v>
      </c>
      <c r="L2396" s="41" t="s">
        <v>57</v>
      </c>
      <c r="M2396" s="33" t="s">
        <v>43</v>
      </c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</row>
    <row r="2397">
      <c r="A2397" s="41" t="str">
        <f t="shared" si="1"/>
        <v>Tanzania-Africa2003</v>
      </c>
      <c r="B2397" s="41">
        <v>0.042</v>
      </c>
      <c r="C2397" s="41">
        <v>0.066</v>
      </c>
      <c r="D2397" s="41">
        <v>53.0</v>
      </c>
      <c r="E2397" s="41">
        <v>51.0</v>
      </c>
      <c r="F2397" s="41">
        <v>0.446</v>
      </c>
      <c r="G2397" s="41">
        <v>0.524</v>
      </c>
      <c r="H2397" s="41">
        <v>0.03</v>
      </c>
      <c r="I2397" s="41">
        <v>3.6760831E7</v>
      </c>
      <c r="J2397" s="41">
        <v>0.236</v>
      </c>
      <c r="K2397" s="55" t="s">
        <v>242</v>
      </c>
      <c r="L2397" s="41" t="s">
        <v>57</v>
      </c>
      <c r="M2397" s="33" t="s">
        <v>44</v>
      </c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</row>
    <row r="2398">
      <c r="A2398" s="41" t="str">
        <f t="shared" si="1"/>
        <v>Tanzania-Africa2004</v>
      </c>
      <c r="B2398" s="41">
        <v>0.042</v>
      </c>
      <c r="C2398" s="41">
        <v>0.061</v>
      </c>
      <c r="D2398" s="41">
        <v>53.0</v>
      </c>
      <c r="E2398" s="41">
        <v>52.0</v>
      </c>
      <c r="F2398" s="41">
        <v>0.446</v>
      </c>
      <c r="G2398" s="41">
        <v>0.524</v>
      </c>
      <c r="H2398" s="41">
        <v>0.03</v>
      </c>
      <c r="I2398" s="41">
        <v>3.7765139E7</v>
      </c>
      <c r="J2398" s="41">
        <v>0.242</v>
      </c>
      <c r="K2398" s="55" t="s">
        <v>242</v>
      </c>
      <c r="L2398" s="41" t="s">
        <v>57</v>
      </c>
      <c r="M2398" s="33" t="s">
        <v>45</v>
      </c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</row>
    <row r="2399">
      <c r="A2399" s="41" t="str">
        <f t="shared" si="1"/>
        <v>Tanzania-Africa2005</v>
      </c>
      <c r="B2399" s="41">
        <v>0.042</v>
      </c>
      <c r="C2399" s="41">
        <v>0.057</v>
      </c>
      <c r="D2399" s="41">
        <v>54.0</v>
      </c>
      <c r="E2399" s="41">
        <v>53.0</v>
      </c>
      <c r="F2399" s="41">
        <v>0.446</v>
      </c>
      <c r="G2399" s="41">
        <v>0.524</v>
      </c>
      <c r="H2399" s="41">
        <v>0.03</v>
      </c>
      <c r="I2399" s="41">
        <v>3.8824384E7</v>
      </c>
      <c r="J2399" s="41">
        <v>0.248</v>
      </c>
      <c r="K2399" s="55" t="s">
        <v>242</v>
      </c>
      <c r="L2399" s="41" t="s">
        <v>57</v>
      </c>
      <c r="M2399" s="33" t="s">
        <v>46</v>
      </c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</row>
    <row r="2400">
      <c r="A2400" s="41" t="str">
        <f t="shared" si="1"/>
        <v>Tanzania-Africa2006</v>
      </c>
      <c r="B2400" s="41">
        <v>0.042</v>
      </c>
      <c r="C2400" s="41">
        <v>0.054</v>
      </c>
      <c r="D2400" s="41">
        <v>56.0</v>
      </c>
      <c r="E2400" s="41">
        <v>54.0</v>
      </c>
      <c r="F2400" s="41">
        <v>0.447</v>
      </c>
      <c r="G2400" s="41">
        <v>0.523</v>
      </c>
      <c r="H2400" s="41">
        <v>0.03</v>
      </c>
      <c r="I2400" s="41">
        <v>3.9942347E7</v>
      </c>
      <c r="J2400" s="41">
        <v>0.255</v>
      </c>
      <c r="K2400" s="55" t="s">
        <v>242</v>
      </c>
      <c r="L2400" s="41" t="s">
        <v>57</v>
      </c>
      <c r="M2400" s="33" t="s">
        <v>47</v>
      </c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</row>
    <row r="2401">
      <c r="A2401" s="41" t="str">
        <f t="shared" si="1"/>
        <v>Tanzania-Africa2007</v>
      </c>
      <c r="B2401" s="41">
        <v>0.042</v>
      </c>
      <c r="C2401" s="41">
        <v>0.05</v>
      </c>
      <c r="D2401" s="41">
        <v>57.0</v>
      </c>
      <c r="E2401" s="41">
        <v>55.0</v>
      </c>
      <c r="F2401" s="41">
        <v>0.447</v>
      </c>
      <c r="G2401" s="41">
        <v>0.522</v>
      </c>
      <c r="H2401" s="41">
        <v>0.03</v>
      </c>
      <c r="I2401" s="41">
        <v>4.1119693E7</v>
      </c>
      <c r="J2401" s="41">
        <v>0.261</v>
      </c>
      <c r="K2401" s="55" t="s">
        <v>242</v>
      </c>
      <c r="L2401" s="41" t="s">
        <v>57</v>
      </c>
      <c r="M2401" s="33" t="s">
        <v>48</v>
      </c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</row>
    <row r="2402">
      <c r="A2402" s="41" t="str">
        <f t="shared" si="1"/>
        <v>Tanzania-Africa2008</v>
      </c>
      <c r="B2402" s="41">
        <v>0.041</v>
      </c>
      <c r="C2402" s="41">
        <v>0.047</v>
      </c>
      <c r="D2402" s="41">
        <v>58.0</v>
      </c>
      <c r="E2402" s="41">
        <v>56.0</v>
      </c>
      <c r="F2402" s="41">
        <v>0.448</v>
      </c>
      <c r="G2402" s="41">
        <v>0.522</v>
      </c>
      <c r="H2402" s="41">
        <v>0.031</v>
      </c>
      <c r="I2402" s="41">
        <v>4.235379E7</v>
      </c>
      <c r="J2402" s="41">
        <v>0.268</v>
      </c>
      <c r="K2402" s="55" t="s">
        <v>242</v>
      </c>
      <c r="L2402" s="41" t="s">
        <v>57</v>
      </c>
      <c r="M2402" s="33" t="s">
        <v>49</v>
      </c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</row>
    <row r="2403">
      <c r="A2403" s="41" t="str">
        <f t="shared" si="1"/>
        <v>Tanzania-Africa2009</v>
      </c>
      <c r="B2403" s="41">
        <v>0.041</v>
      </c>
      <c r="C2403" s="41">
        <v>0.044</v>
      </c>
      <c r="D2403" s="41">
        <v>59.0</v>
      </c>
      <c r="E2403" s="41">
        <v>57.0</v>
      </c>
      <c r="F2403" s="41">
        <v>0.448</v>
      </c>
      <c r="G2403" s="41">
        <v>0.521</v>
      </c>
      <c r="H2403" s="41">
        <v>0.031</v>
      </c>
      <c r="I2403" s="41">
        <v>4.3639752E7</v>
      </c>
      <c r="J2403" s="41">
        <v>0.274</v>
      </c>
      <c r="K2403" s="55" t="s">
        <v>242</v>
      </c>
      <c r="L2403" s="41" t="s">
        <v>57</v>
      </c>
      <c r="M2403" s="33" t="s">
        <v>50</v>
      </c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</row>
    <row r="2404">
      <c r="A2404" s="41" t="str">
        <f t="shared" si="1"/>
        <v>Tanzania-Africa2010</v>
      </c>
      <c r="B2404" s="41">
        <v>0.041</v>
      </c>
      <c r="C2404" s="41">
        <v>0.041</v>
      </c>
      <c r="D2404" s="41">
        <v>60.0</v>
      </c>
      <c r="E2404" s="41">
        <v>58.0</v>
      </c>
      <c r="F2404" s="41">
        <v>0.448</v>
      </c>
      <c r="G2404" s="41">
        <v>0.52</v>
      </c>
      <c r="H2404" s="41">
        <v>0.031</v>
      </c>
      <c r="I2404" s="41">
        <v>4.497333E7</v>
      </c>
      <c r="J2404" s="41">
        <v>0.281</v>
      </c>
      <c r="K2404" s="55" t="s">
        <v>242</v>
      </c>
      <c r="L2404" s="41" t="s">
        <v>57</v>
      </c>
      <c r="M2404" s="33" t="s">
        <v>51</v>
      </c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</row>
    <row r="2405">
      <c r="A2405" s="41" t="str">
        <f t="shared" si="1"/>
        <v>Tanzania-Africa2011</v>
      </c>
      <c r="B2405" s="41">
        <v>0.04</v>
      </c>
      <c r="C2405" s="41">
        <v>0.039</v>
      </c>
      <c r="D2405" s="41">
        <v>61.0</v>
      </c>
      <c r="E2405" s="41">
        <v>59.0</v>
      </c>
      <c r="F2405" s="41">
        <v>0.449</v>
      </c>
      <c r="G2405" s="41">
        <v>0.52</v>
      </c>
      <c r="H2405" s="41">
        <v>0.031</v>
      </c>
      <c r="I2405" s="41">
        <v>4.6354607E7</v>
      </c>
      <c r="J2405" s="41">
        <v>0.288</v>
      </c>
      <c r="K2405" s="55" t="s">
        <v>242</v>
      </c>
      <c r="L2405" s="41" t="s">
        <v>57</v>
      </c>
      <c r="M2405" s="33" t="s">
        <v>52</v>
      </c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</row>
    <row r="2406">
      <c r="A2406" s="41" t="str">
        <f t="shared" si="1"/>
        <v>Tanzania-Africa2012</v>
      </c>
      <c r="B2406" s="41">
        <v>0.04</v>
      </c>
      <c r="C2406" s="41">
        <v>0.038</v>
      </c>
      <c r="D2406" s="41">
        <v>62.0</v>
      </c>
      <c r="E2406" s="41">
        <v>60.0</v>
      </c>
      <c r="F2406" s="41">
        <v>0.449</v>
      </c>
      <c r="G2406" s="41">
        <v>0.52</v>
      </c>
      <c r="H2406" s="41">
        <v>0.032</v>
      </c>
      <c r="I2406" s="41">
        <v>4.7783107E7</v>
      </c>
      <c r="J2406" s="41">
        <v>0.295</v>
      </c>
      <c r="K2406" s="55" t="s">
        <v>242</v>
      </c>
      <c r="L2406" s="41" t="s">
        <v>57</v>
      </c>
      <c r="M2406" s="33" t="s">
        <v>53</v>
      </c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</row>
    <row r="2407">
      <c r="A2407" s="41" t="str">
        <f t="shared" si="1"/>
        <v>Thailand-Asia2000</v>
      </c>
      <c r="B2407" s="41">
        <v>0.015</v>
      </c>
      <c r="C2407" s="41">
        <v>0.019</v>
      </c>
      <c r="D2407" s="41">
        <v>75.0</v>
      </c>
      <c r="E2407" s="41">
        <v>67.0</v>
      </c>
      <c r="F2407" s="41">
        <v>0.242</v>
      </c>
      <c r="G2407" s="41">
        <v>0.693</v>
      </c>
      <c r="H2407" s="41">
        <v>0.066</v>
      </c>
      <c r="I2407" s="41">
        <v>6.2343379E7</v>
      </c>
      <c r="J2407" s="41">
        <v>0.314</v>
      </c>
      <c r="K2407" s="55" t="s">
        <v>243</v>
      </c>
      <c r="L2407" s="41" t="s">
        <v>41</v>
      </c>
      <c r="M2407" s="33" t="s">
        <v>40</v>
      </c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</row>
    <row r="2408">
      <c r="A2408" s="41" t="str">
        <f t="shared" si="1"/>
        <v>Thailand-Asia2001</v>
      </c>
      <c r="B2408" s="41">
        <v>0.014</v>
      </c>
      <c r="C2408" s="41">
        <v>0.018</v>
      </c>
      <c r="D2408" s="41">
        <v>75.0</v>
      </c>
      <c r="E2408" s="41">
        <v>67.0</v>
      </c>
      <c r="F2408" s="41">
        <v>0.238</v>
      </c>
      <c r="G2408" s="41">
        <v>0.694</v>
      </c>
      <c r="H2408" s="41">
        <v>0.068</v>
      </c>
      <c r="I2408" s="41">
        <v>6.306907E7</v>
      </c>
      <c r="J2408" s="41">
        <v>0.326</v>
      </c>
      <c r="K2408" s="55" t="s">
        <v>243</v>
      </c>
      <c r="L2408" s="41" t="s">
        <v>41</v>
      </c>
      <c r="M2408" s="33" t="s">
        <v>42</v>
      </c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</row>
    <row r="2409">
      <c r="A2409" s="41" t="str">
        <f t="shared" si="1"/>
        <v>Thailand-Asia2002</v>
      </c>
      <c r="B2409" s="41">
        <v>0.014</v>
      </c>
      <c r="C2409" s="41">
        <v>0.018</v>
      </c>
      <c r="D2409" s="41">
        <v>75.0</v>
      </c>
      <c r="E2409" s="41">
        <v>68.0</v>
      </c>
      <c r="F2409" s="41">
        <v>0.234</v>
      </c>
      <c r="G2409" s="41">
        <v>0.696</v>
      </c>
      <c r="H2409" s="41">
        <v>0.07</v>
      </c>
      <c r="I2409" s="41">
        <v>6.3797841E7</v>
      </c>
      <c r="J2409" s="41">
        <v>0.338</v>
      </c>
      <c r="K2409" s="55" t="s">
        <v>243</v>
      </c>
      <c r="L2409" s="41" t="s">
        <v>41</v>
      </c>
      <c r="M2409" s="33" t="s">
        <v>43</v>
      </c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</row>
    <row r="2410">
      <c r="A2410" s="41" t="str">
        <f t="shared" si="1"/>
        <v>Thailand-Asia2003</v>
      </c>
      <c r="B2410" s="41">
        <v>0.013</v>
      </c>
      <c r="C2410" s="41">
        <v>0.017</v>
      </c>
      <c r="D2410" s="41">
        <v>75.0</v>
      </c>
      <c r="E2410" s="41">
        <v>68.0</v>
      </c>
      <c r="F2410" s="41">
        <v>0.231</v>
      </c>
      <c r="G2410" s="41">
        <v>0.696</v>
      </c>
      <c r="H2410" s="41">
        <v>0.073</v>
      </c>
      <c r="I2410" s="41">
        <v>6.4488338E7</v>
      </c>
      <c r="J2410" s="41">
        <v>0.35</v>
      </c>
      <c r="K2410" s="55" t="s">
        <v>243</v>
      </c>
      <c r="L2410" s="41" t="s">
        <v>41</v>
      </c>
      <c r="M2410" s="33" t="s">
        <v>44</v>
      </c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</row>
    <row r="2411">
      <c r="A2411" s="41" t="str">
        <f t="shared" si="1"/>
        <v>Thailand-Asia2004</v>
      </c>
      <c r="B2411" s="41">
        <v>0.013</v>
      </c>
      <c r="C2411" s="41">
        <v>0.016</v>
      </c>
      <c r="D2411" s="41">
        <v>76.0</v>
      </c>
      <c r="E2411" s="41">
        <v>69.0</v>
      </c>
      <c r="F2411" s="41">
        <v>0.228</v>
      </c>
      <c r="G2411" s="41">
        <v>0.697</v>
      </c>
      <c r="H2411" s="41">
        <v>0.075</v>
      </c>
      <c r="I2411" s="41">
        <v>6.50874E7</v>
      </c>
      <c r="J2411" s="41">
        <v>0.363</v>
      </c>
      <c r="K2411" s="55" t="s">
        <v>243</v>
      </c>
      <c r="L2411" s="41" t="s">
        <v>41</v>
      </c>
      <c r="M2411" s="33" t="s">
        <v>45</v>
      </c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</row>
    <row r="2412">
      <c r="A2412" s="41" t="str">
        <f t="shared" si="1"/>
        <v>Thailand-Asia2005</v>
      </c>
      <c r="B2412" s="41">
        <v>0.013</v>
      </c>
      <c r="C2412" s="41">
        <v>0.015</v>
      </c>
      <c r="D2412" s="41">
        <v>76.0</v>
      </c>
      <c r="E2412" s="41">
        <v>69.0</v>
      </c>
      <c r="F2412" s="41">
        <v>0.223</v>
      </c>
      <c r="G2412" s="41">
        <v>0.7</v>
      </c>
      <c r="H2412" s="41">
        <v>0.077</v>
      </c>
      <c r="I2412" s="41">
        <v>6.5559487E7</v>
      </c>
      <c r="J2412" s="41">
        <v>0.375</v>
      </c>
      <c r="K2412" s="55" t="s">
        <v>243</v>
      </c>
      <c r="L2412" s="41" t="s">
        <v>41</v>
      </c>
      <c r="M2412" s="33" t="s">
        <v>46</v>
      </c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</row>
    <row r="2413">
      <c r="A2413" s="41" t="str">
        <f t="shared" si="1"/>
        <v>Thailand-Asia2006</v>
      </c>
      <c r="B2413" s="41">
        <v>0.012</v>
      </c>
      <c r="C2413" s="41">
        <v>0.015</v>
      </c>
      <c r="D2413" s="41">
        <v>76.0</v>
      </c>
      <c r="E2413" s="41">
        <v>69.0</v>
      </c>
      <c r="F2413" s="41">
        <v>0.218</v>
      </c>
      <c r="G2413" s="41">
        <v>0.703</v>
      </c>
      <c r="H2413" s="41">
        <v>0.079</v>
      </c>
      <c r="I2413" s="41">
        <v>6.5883961E7</v>
      </c>
      <c r="J2413" s="41">
        <v>0.388</v>
      </c>
      <c r="K2413" s="55" t="s">
        <v>243</v>
      </c>
      <c r="L2413" s="41" t="s">
        <v>41</v>
      </c>
      <c r="M2413" s="33" t="s">
        <v>47</v>
      </c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</row>
    <row r="2414">
      <c r="A2414" s="41" t="str">
        <f t="shared" si="1"/>
        <v>Thailand-Asia2007</v>
      </c>
      <c r="B2414" s="41">
        <v>0.012</v>
      </c>
      <c r="C2414" s="41">
        <v>0.014</v>
      </c>
      <c r="D2414" s="41">
        <v>76.0</v>
      </c>
      <c r="E2414" s="41">
        <v>70.0</v>
      </c>
      <c r="F2414" s="41">
        <v>0.212</v>
      </c>
      <c r="G2414" s="41">
        <v>0.707</v>
      </c>
      <c r="H2414" s="41">
        <v>0.082</v>
      </c>
      <c r="I2414" s="41">
        <v>6.6076927E7</v>
      </c>
      <c r="J2414" s="41">
        <v>0.401</v>
      </c>
      <c r="K2414" s="55" t="s">
        <v>243</v>
      </c>
      <c r="L2414" s="41" t="s">
        <v>41</v>
      </c>
      <c r="M2414" s="33" t="s">
        <v>48</v>
      </c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</row>
    <row r="2415">
      <c r="A2415" s="41" t="str">
        <f t="shared" si="1"/>
        <v>Thailand-Asia2008</v>
      </c>
      <c r="B2415" s="41">
        <v>0.012</v>
      </c>
      <c r="C2415" s="41">
        <v>0.013</v>
      </c>
      <c r="D2415" s="41">
        <v>77.0</v>
      </c>
      <c r="E2415" s="41">
        <v>70.0</v>
      </c>
      <c r="F2415" s="41">
        <v>0.205</v>
      </c>
      <c r="G2415" s="41">
        <v>0.711</v>
      </c>
      <c r="H2415" s="41">
        <v>0.084</v>
      </c>
      <c r="I2415" s="41">
        <v>6.618534E7</v>
      </c>
      <c r="J2415" s="41">
        <v>0.414</v>
      </c>
      <c r="K2415" s="55" t="s">
        <v>243</v>
      </c>
      <c r="L2415" s="41" t="s">
        <v>41</v>
      </c>
      <c r="M2415" s="33" t="s">
        <v>49</v>
      </c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</row>
    <row r="2416">
      <c r="A2416" s="41" t="str">
        <f t="shared" si="1"/>
        <v>Thailand-Asia2009</v>
      </c>
      <c r="B2416" s="41">
        <v>0.011</v>
      </c>
      <c r="C2416" s="41">
        <v>0.013</v>
      </c>
      <c r="D2416" s="41">
        <v>77.0</v>
      </c>
      <c r="E2416" s="41">
        <v>70.0</v>
      </c>
      <c r="F2416" s="41">
        <v>0.199</v>
      </c>
      <c r="G2416" s="41">
        <v>0.715</v>
      </c>
      <c r="H2416" s="41">
        <v>0.086</v>
      </c>
      <c r="I2416" s="41">
        <v>6.6277335E7</v>
      </c>
      <c r="J2416" s="41">
        <v>0.427</v>
      </c>
      <c r="K2416" s="55" t="s">
        <v>243</v>
      </c>
      <c r="L2416" s="41" t="s">
        <v>41</v>
      </c>
      <c r="M2416" s="33" t="s">
        <v>50</v>
      </c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</row>
    <row r="2417">
      <c r="A2417" s="41" t="str">
        <f t="shared" si="1"/>
        <v>Thailand-Asia2010</v>
      </c>
      <c r="B2417" s="41">
        <v>0.011</v>
      </c>
      <c r="C2417" s="41">
        <v>0.013</v>
      </c>
      <c r="D2417" s="41">
        <v>77.0</v>
      </c>
      <c r="E2417" s="41">
        <v>71.0</v>
      </c>
      <c r="F2417" s="41">
        <v>0.193</v>
      </c>
      <c r="G2417" s="41">
        <v>0.718</v>
      </c>
      <c r="H2417" s="41">
        <v>0.089</v>
      </c>
      <c r="I2417" s="41">
        <v>6.6402316E7</v>
      </c>
      <c r="J2417" s="41">
        <v>0.441</v>
      </c>
      <c r="K2417" s="55" t="s">
        <v>243</v>
      </c>
      <c r="L2417" s="41" t="s">
        <v>41</v>
      </c>
      <c r="M2417" s="33" t="s">
        <v>51</v>
      </c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</row>
    <row r="2418">
      <c r="A2418" s="41" t="str">
        <f t="shared" si="1"/>
        <v>Thailand-Asia2011</v>
      </c>
      <c r="B2418" s="41">
        <v>0.011</v>
      </c>
      <c r="C2418" s="41">
        <v>0.012</v>
      </c>
      <c r="D2418" s="41">
        <v>77.0</v>
      </c>
      <c r="E2418" s="41">
        <v>71.0</v>
      </c>
      <c r="F2418" s="41">
        <v>0.189</v>
      </c>
      <c r="G2418" s="41">
        <v>0.72</v>
      </c>
      <c r="H2418" s="41">
        <v>0.091</v>
      </c>
      <c r="I2418" s="41">
        <v>6.6576332E7</v>
      </c>
      <c r="J2418" s="41">
        <v>0.454</v>
      </c>
      <c r="K2418" s="55" t="s">
        <v>243</v>
      </c>
      <c r="L2418" s="41" t="s">
        <v>41</v>
      </c>
      <c r="M2418" s="33" t="s">
        <v>52</v>
      </c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</row>
    <row r="2419">
      <c r="A2419" s="41" t="str">
        <f t="shared" si="1"/>
        <v>Thailand-Asia2012</v>
      </c>
      <c r="B2419" s="41">
        <v>0.01</v>
      </c>
      <c r="C2419" s="41">
        <v>0.012</v>
      </c>
      <c r="D2419" s="41">
        <v>78.0</v>
      </c>
      <c r="E2419" s="41">
        <v>71.0</v>
      </c>
      <c r="F2419" s="41">
        <v>0.185</v>
      </c>
      <c r="G2419" s="41">
        <v>0.721</v>
      </c>
      <c r="H2419" s="41">
        <v>0.094</v>
      </c>
      <c r="I2419" s="41">
        <v>6.6785001E7</v>
      </c>
      <c r="J2419" s="41">
        <v>0.467</v>
      </c>
      <c r="K2419" s="55" t="s">
        <v>243</v>
      </c>
      <c r="L2419" s="41" t="s">
        <v>41</v>
      </c>
      <c r="M2419" s="33" t="s">
        <v>53</v>
      </c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</row>
    <row r="2420">
      <c r="A2420" s="41" t="str">
        <f t="shared" si="1"/>
        <v>Timor-Leste-Asia2000</v>
      </c>
      <c r="B2420" s="41">
        <v>0.043</v>
      </c>
      <c r="C2420" s="41">
        <v>0.084</v>
      </c>
      <c r="D2420" s="41">
        <v>61.0</v>
      </c>
      <c r="E2420" s="41">
        <v>58.0</v>
      </c>
      <c r="F2420" s="41">
        <v>0.498</v>
      </c>
      <c r="G2420" s="41">
        <v>0.479</v>
      </c>
      <c r="H2420" s="41">
        <v>0.024</v>
      </c>
      <c r="I2420" s="41">
        <v>853585.0</v>
      </c>
      <c r="J2420" s="41">
        <v>0.243</v>
      </c>
      <c r="K2420" s="55" t="s">
        <v>244</v>
      </c>
      <c r="L2420" s="41" t="s">
        <v>41</v>
      </c>
      <c r="M2420" s="33" t="s">
        <v>40</v>
      </c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</row>
    <row r="2421">
      <c r="A2421" s="41" t="str">
        <f t="shared" si="1"/>
        <v>Timor-Leste-Asia2001</v>
      </c>
      <c r="B2421" s="41">
        <v>0.041</v>
      </c>
      <c r="C2421" s="41">
        <v>0.08</v>
      </c>
      <c r="D2421" s="41">
        <v>62.0</v>
      </c>
      <c r="E2421" s="41">
        <v>59.0</v>
      </c>
      <c r="F2421" s="41">
        <v>0.5</v>
      </c>
      <c r="G2421" s="41">
        <v>0.475</v>
      </c>
      <c r="H2421" s="41">
        <v>0.024</v>
      </c>
      <c r="I2421" s="41">
        <v>871353.0</v>
      </c>
      <c r="J2421" s="41">
        <v>0.246</v>
      </c>
      <c r="K2421" s="55" t="s">
        <v>244</v>
      </c>
      <c r="L2421" s="41" t="s">
        <v>41</v>
      </c>
      <c r="M2421" s="33" t="s">
        <v>42</v>
      </c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</row>
    <row r="2422">
      <c r="A2422" s="41" t="str">
        <f t="shared" si="1"/>
        <v>Timor-Leste-Asia2002</v>
      </c>
      <c r="B2422" s="41">
        <v>0.04</v>
      </c>
      <c r="C2422" s="41">
        <v>0.076</v>
      </c>
      <c r="D2422" s="41">
        <v>63.0</v>
      </c>
      <c r="E2422" s="41">
        <v>60.0</v>
      </c>
      <c r="F2422" s="41">
        <v>0.497</v>
      </c>
      <c r="G2422" s="41">
        <v>0.478</v>
      </c>
      <c r="H2422" s="41">
        <v>0.025</v>
      </c>
      <c r="I2422" s="41">
        <v>899367.0</v>
      </c>
      <c r="J2422" s="41">
        <v>0.25</v>
      </c>
      <c r="K2422" s="55" t="s">
        <v>244</v>
      </c>
      <c r="L2422" s="41" t="s">
        <v>41</v>
      </c>
      <c r="M2422" s="33" t="s">
        <v>43</v>
      </c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</row>
    <row r="2423">
      <c r="A2423" s="41" t="str">
        <f t="shared" si="1"/>
        <v>Timor-Leste-Asia2003</v>
      </c>
      <c r="B2423" s="41">
        <v>0.039</v>
      </c>
      <c r="C2423" s="41">
        <v>0.072</v>
      </c>
      <c r="D2423" s="41">
        <v>63.0</v>
      </c>
      <c r="E2423" s="41">
        <v>60.0</v>
      </c>
      <c r="F2423" s="41">
        <v>0.491</v>
      </c>
      <c r="G2423" s="41">
        <v>0.483</v>
      </c>
      <c r="H2423" s="41">
        <v>0.026</v>
      </c>
      <c r="I2423" s="41">
        <v>933369.0</v>
      </c>
      <c r="J2423" s="41">
        <v>0.253</v>
      </c>
      <c r="K2423" s="55" t="s">
        <v>244</v>
      </c>
      <c r="L2423" s="41" t="s">
        <v>41</v>
      </c>
      <c r="M2423" s="33" t="s">
        <v>44</v>
      </c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</row>
    <row r="2424">
      <c r="A2424" s="41" t="str">
        <f t="shared" si="1"/>
        <v>Timor-Leste-Asia2004</v>
      </c>
      <c r="B2424" s="41">
        <v>0.038</v>
      </c>
      <c r="C2424" s="41">
        <v>0.069</v>
      </c>
      <c r="D2424" s="41">
        <v>64.0</v>
      </c>
      <c r="E2424" s="41">
        <v>61.0</v>
      </c>
      <c r="F2424" s="41">
        <v>0.484</v>
      </c>
      <c r="G2424" s="41">
        <v>0.489</v>
      </c>
      <c r="H2424" s="41">
        <v>0.027</v>
      </c>
      <c r="I2424" s="41">
        <v>966987.0</v>
      </c>
      <c r="J2424" s="41">
        <v>0.257</v>
      </c>
      <c r="K2424" s="55" t="s">
        <v>244</v>
      </c>
      <c r="L2424" s="41" t="s">
        <v>41</v>
      </c>
      <c r="M2424" s="33" t="s">
        <v>45</v>
      </c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</row>
    <row r="2425">
      <c r="A2425" s="41" t="str">
        <f t="shared" si="1"/>
        <v>Timor-Leste-Asia2005</v>
      </c>
      <c r="B2425" s="41">
        <v>0.038</v>
      </c>
      <c r="C2425" s="41">
        <v>0.065</v>
      </c>
      <c r="D2425" s="41">
        <v>65.0</v>
      </c>
      <c r="E2425" s="41">
        <v>62.0</v>
      </c>
      <c r="F2425" s="41">
        <v>0.48</v>
      </c>
      <c r="G2425" s="41">
        <v>0.493</v>
      </c>
      <c r="H2425" s="41">
        <v>0.027</v>
      </c>
      <c r="I2425" s="41">
        <v>982889.0</v>
      </c>
      <c r="J2425" s="41">
        <v>0.263</v>
      </c>
      <c r="K2425" s="55" t="s">
        <v>244</v>
      </c>
      <c r="L2425" s="41" t="s">
        <v>41</v>
      </c>
      <c r="M2425" s="33" t="s">
        <v>46</v>
      </c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</row>
    <row r="2426">
      <c r="A2426" s="41" t="str">
        <f t="shared" si="1"/>
        <v>Timor-Leste-Asia2006</v>
      </c>
      <c r="B2426" s="41">
        <v>0.038</v>
      </c>
      <c r="C2426" s="41">
        <v>0.062</v>
      </c>
      <c r="D2426" s="41">
        <v>65.0</v>
      </c>
      <c r="E2426" s="41">
        <v>62.0</v>
      </c>
      <c r="F2426" s="41">
        <v>0.478</v>
      </c>
      <c r="G2426" s="41">
        <v>0.494</v>
      </c>
      <c r="H2426" s="41">
        <v>0.028</v>
      </c>
      <c r="I2426" s="41">
        <v>999053.0</v>
      </c>
      <c r="J2426" s="41">
        <v>0.269</v>
      </c>
      <c r="K2426" s="55" t="s">
        <v>244</v>
      </c>
      <c r="L2426" s="41" t="s">
        <v>41</v>
      </c>
      <c r="M2426" s="33" t="s">
        <v>47</v>
      </c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</row>
    <row r="2427">
      <c r="A2427" s="41" t="str">
        <f t="shared" si="1"/>
        <v>Timor-Leste-Asia2007</v>
      </c>
      <c r="B2427" s="41">
        <v>0.037</v>
      </c>
      <c r="C2427" s="41">
        <v>0.059</v>
      </c>
      <c r="D2427" s="41">
        <v>66.0</v>
      </c>
      <c r="E2427" s="41">
        <v>63.0</v>
      </c>
      <c r="F2427" s="41">
        <v>0.477</v>
      </c>
      <c r="G2427" s="41">
        <v>0.494</v>
      </c>
      <c r="H2427" s="41">
        <v>0.029</v>
      </c>
      <c r="I2427" s="41">
        <v>1015482.0</v>
      </c>
      <c r="J2427" s="41">
        <v>0.276</v>
      </c>
      <c r="K2427" s="55" t="s">
        <v>244</v>
      </c>
      <c r="L2427" s="41" t="s">
        <v>41</v>
      </c>
      <c r="M2427" s="33" t="s">
        <v>48</v>
      </c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</row>
    <row r="2428">
      <c r="A2428" s="41" t="str">
        <f t="shared" si="1"/>
        <v>Timor-Leste-Asia2008</v>
      </c>
      <c r="B2428" s="41">
        <v>0.037</v>
      </c>
      <c r="C2428" s="41">
        <v>0.056</v>
      </c>
      <c r="D2428" s="41">
        <v>66.0</v>
      </c>
      <c r="E2428" s="41">
        <v>63.0</v>
      </c>
      <c r="F2428" s="41">
        <v>0.477</v>
      </c>
      <c r="G2428" s="41">
        <v>0.494</v>
      </c>
      <c r="H2428" s="41">
        <v>0.03</v>
      </c>
      <c r="I2428" s="41">
        <v>1032182.0</v>
      </c>
      <c r="J2428" s="41">
        <v>0.282</v>
      </c>
      <c r="K2428" s="55" t="s">
        <v>244</v>
      </c>
      <c r="L2428" s="41" t="s">
        <v>41</v>
      </c>
      <c r="M2428" s="33" t="s">
        <v>49</v>
      </c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</row>
    <row r="2429">
      <c r="A2429" s="41" t="str">
        <f t="shared" si="1"/>
        <v>Timor-Leste-Asia2009</v>
      </c>
      <c r="B2429" s="41">
        <v>0.037</v>
      </c>
      <c r="C2429" s="41">
        <v>0.054</v>
      </c>
      <c r="D2429" s="41">
        <v>67.0</v>
      </c>
      <c r="E2429" s="41">
        <v>64.0</v>
      </c>
      <c r="F2429" s="41">
        <v>0.476</v>
      </c>
      <c r="G2429" s="41">
        <v>0.494</v>
      </c>
      <c r="H2429" s="41">
        <v>0.03</v>
      </c>
      <c r="I2429" s="41">
        <v>1049156.0</v>
      </c>
      <c r="J2429" s="41">
        <v>0.289</v>
      </c>
      <c r="K2429" s="55" t="s">
        <v>244</v>
      </c>
      <c r="L2429" s="41" t="s">
        <v>41</v>
      </c>
      <c r="M2429" s="33" t="s">
        <v>50</v>
      </c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</row>
    <row r="2430">
      <c r="A2430" s="41" t="str">
        <f t="shared" si="1"/>
        <v>Timor-Leste-Asia2010</v>
      </c>
      <c r="B2430" s="41">
        <v>0.036</v>
      </c>
      <c r="C2430" s="41">
        <v>0.052</v>
      </c>
      <c r="D2430" s="41">
        <v>68.0</v>
      </c>
      <c r="E2430" s="41">
        <v>64.0</v>
      </c>
      <c r="F2430" s="41">
        <v>0.473</v>
      </c>
      <c r="G2430" s="41">
        <v>0.496</v>
      </c>
      <c r="H2430" s="41">
        <v>0.031</v>
      </c>
      <c r="I2430" s="41">
        <v>1066409.0</v>
      </c>
      <c r="J2430" s="41">
        <v>0.295</v>
      </c>
      <c r="K2430" s="55" t="s">
        <v>244</v>
      </c>
      <c r="L2430" s="41" t="s">
        <v>41</v>
      </c>
      <c r="M2430" s="33" t="s">
        <v>51</v>
      </c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</row>
    <row r="2431">
      <c r="A2431" s="41" t="str">
        <f t="shared" si="1"/>
        <v>Timor-Leste-Asia2011</v>
      </c>
      <c r="B2431" s="41">
        <v>0.036</v>
      </c>
      <c r="C2431" s="41">
        <v>0.05</v>
      </c>
      <c r="D2431" s="41">
        <v>68.0</v>
      </c>
      <c r="E2431" s="41">
        <v>65.0</v>
      </c>
      <c r="F2431" s="41">
        <v>0.469</v>
      </c>
      <c r="G2431" s="41">
        <v>0.5</v>
      </c>
      <c r="H2431" s="41">
        <v>0.032</v>
      </c>
      <c r="I2431" s="41">
        <v>1120392.0</v>
      </c>
      <c r="J2431" s="41">
        <v>0.302</v>
      </c>
      <c r="K2431" s="55" t="s">
        <v>244</v>
      </c>
      <c r="L2431" s="41" t="s">
        <v>41</v>
      </c>
      <c r="M2431" s="33" t="s">
        <v>52</v>
      </c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</row>
    <row r="2432">
      <c r="A2432" s="41" t="str">
        <f t="shared" si="1"/>
        <v>Timor-Leste-Asia2012</v>
      </c>
      <c r="B2432" s="41">
        <v>0.036</v>
      </c>
      <c r="C2432" s="41">
        <v>0.048</v>
      </c>
      <c r="D2432" s="41">
        <v>69.0</v>
      </c>
      <c r="E2432" s="41">
        <v>66.0</v>
      </c>
      <c r="F2432" s="41">
        <v>0.463</v>
      </c>
      <c r="G2432" s="41">
        <v>0.505</v>
      </c>
      <c r="H2432" s="41">
        <v>0.032</v>
      </c>
      <c r="I2432" s="41">
        <v>1148958.0</v>
      </c>
      <c r="J2432" s="41">
        <v>0.308</v>
      </c>
      <c r="K2432" s="55" t="s">
        <v>244</v>
      </c>
      <c r="L2432" s="41" t="s">
        <v>41</v>
      </c>
      <c r="M2432" s="33" t="s">
        <v>53</v>
      </c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</row>
    <row r="2433">
      <c r="A2433" s="41" t="str">
        <f t="shared" si="1"/>
        <v>Togo-Africa2000</v>
      </c>
      <c r="B2433" s="41">
        <v>0.039</v>
      </c>
      <c r="C2433" s="41">
        <v>0.077</v>
      </c>
      <c r="D2433" s="41">
        <v>54.0</v>
      </c>
      <c r="E2433" s="41">
        <v>53.0</v>
      </c>
      <c r="F2433" s="41">
        <v>0.442</v>
      </c>
      <c r="G2433" s="41">
        <v>0.529</v>
      </c>
      <c r="H2433" s="41">
        <v>0.029</v>
      </c>
      <c r="I2433" s="41">
        <v>4864753.0</v>
      </c>
      <c r="J2433" s="41">
        <v>0.329</v>
      </c>
      <c r="K2433" s="55" t="s">
        <v>245</v>
      </c>
      <c r="L2433" s="41" t="s">
        <v>57</v>
      </c>
      <c r="M2433" s="33" t="s">
        <v>40</v>
      </c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</row>
    <row r="2434">
      <c r="A2434" s="41" t="str">
        <f t="shared" si="1"/>
        <v>Togo-Africa2001</v>
      </c>
      <c r="B2434" s="41">
        <v>0.039</v>
      </c>
      <c r="C2434" s="41">
        <v>0.075</v>
      </c>
      <c r="D2434" s="41">
        <v>54.0</v>
      </c>
      <c r="E2434" s="41">
        <v>53.0</v>
      </c>
      <c r="F2434" s="41">
        <v>0.439</v>
      </c>
      <c r="G2434" s="41">
        <v>0.532</v>
      </c>
      <c r="H2434" s="41">
        <v>0.028</v>
      </c>
      <c r="I2434" s="41">
        <v>4992225.0</v>
      </c>
      <c r="J2434" s="41">
        <v>0.334</v>
      </c>
      <c r="K2434" s="55" t="s">
        <v>245</v>
      </c>
      <c r="L2434" s="41" t="s">
        <v>57</v>
      </c>
      <c r="M2434" s="33" t="s">
        <v>42</v>
      </c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</row>
    <row r="2435">
      <c r="A2435" s="41" t="str">
        <f t="shared" si="1"/>
        <v>Togo-Africa2002</v>
      </c>
      <c r="B2435" s="41">
        <v>0.039</v>
      </c>
      <c r="C2435" s="41">
        <v>0.073</v>
      </c>
      <c r="D2435" s="41">
        <v>55.0</v>
      </c>
      <c r="E2435" s="41">
        <v>53.0</v>
      </c>
      <c r="F2435" s="41">
        <v>0.436</v>
      </c>
      <c r="G2435" s="41">
        <v>0.536</v>
      </c>
      <c r="H2435" s="41">
        <v>0.028</v>
      </c>
      <c r="I2435" s="41">
        <v>5123674.0</v>
      </c>
      <c r="J2435" s="41">
        <v>0.338</v>
      </c>
      <c r="K2435" s="55" t="s">
        <v>245</v>
      </c>
      <c r="L2435" s="41" t="s">
        <v>57</v>
      </c>
      <c r="M2435" s="33" t="s">
        <v>43</v>
      </c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</row>
    <row r="2436">
      <c r="A2436" s="41" t="str">
        <f t="shared" si="1"/>
        <v>Togo-Africa2003</v>
      </c>
      <c r="B2436" s="41">
        <v>0.039</v>
      </c>
      <c r="C2436" s="41">
        <v>0.072</v>
      </c>
      <c r="D2436" s="41">
        <v>55.0</v>
      </c>
      <c r="E2436" s="41">
        <v>53.0</v>
      </c>
      <c r="F2436" s="41">
        <v>0.433</v>
      </c>
      <c r="G2436" s="41">
        <v>0.539</v>
      </c>
      <c r="H2436" s="41">
        <v>0.028</v>
      </c>
      <c r="I2436" s="41">
        <v>5258956.0</v>
      </c>
      <c r="J2436" s="41">
        <v>0.343</v>
      </c>
      <c r="K2436" s="55" t="s">
        <v>245</v>
      </c>
      <c r="L2436" s="41" t="s">
        <v>57</v>
      </c>
      <c r="M2436" s="33" t="s">
        <v>44</v>
      </c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</row>
    <row r="2437">
      <c r="A2437" s="41" t="str">
        <f t="shared" si="1"/>
        <v>Togo-Africa2004</v>
      </c>
      <c r="B2437" s="41">
        <v>0.038</v>
      </c>
      <c r="C2437" s="41">
        <v>0.07</v>
      </c>
      <c r="D2437" s="41">
        <v>55.0</v>
      </c>
      <c r="E2437" s="41">
        <v>53.0</v>
      </c>
      <c r="F2437" s="41">
        <v>0.431</v>
      </c>
      <c r="G2437" s="41">
        <v>0.541</v>
      </c>
      <c r="H2437" s="41">
        <v>0.028</v>
      </c>
      <c r="I2437" s="41">
        <v>5397851.0</v>
      </c>
      <c r="J2437" s="41">
        <v>0.347</v>
      </c>
      <c r="K2437" s="55" t="s">
        <v>245</v>
      </c>
      <c r="L2437" s="41" t="s">
        <v>57</v>
      </c>
      <c r="M2437" s="33" t="s">
        <v>45</v>
      </c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</row>
    <row r="2438">
      <c r="A2438" s="41" t="str">
        <f t="shared" si="1"/>
        <v>Togo-Africa2005</v>
      </c>
      <c r="B2438" s="41">
        <v>0.038</v>
      </c>
      <c r="C2438" s="41">
        <v>0.068</v>
      </c>
      <c r="D2438" s="41">
        <v>55.0</v>
      </c>
      <c r="E2438" s="41">
        <v>53.0</v>
      </c>
      <c r="F2438" s="41">
        <v>0.428</v>
      </c>
      <c r="G2438" s="41">
        <v>0.544</v>
      </c>
      <c r="H2438" s="41">
        <v>0.028</v>
      </c>
      <c r="I2438" s="41">
        <v>5540214.0</v>
      </c>
      <c r="J2438" s="41">
        <v>0.352</v>
      </c>
      <c r="K2438" s="55" t="s">
        <v>245</v>
      </c>
      <c r="L2438" s="41" t="s">
        <v>57</v>
      </c>
      <c r="M2438" s="33" t="s">
        <v>46</v>
      </c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</row>
    <row r="2439">
      <c r="A2439" s="41" t="str">
        <f t="shared" si="1"/>
        <v>Togo-Africa2006</v>
      </c>
      <c r="B2439" s="41">
        <v>0.038</v>
      </c>
      <c r="C2439" s="41">
        <v>0.067</v>
      </c>
      <c r="D2439" s="41">
        <v>55.0</v>
      </c>
      <c r="E2439" s="41">
        <v>54.0</v>
      </c>
      <c r="F2439" s="41">
        <v>0.426</v>
      </c>
      <c r="G2439" s="41">
        <v>0.546</v>
      </c>
      <c r="H2439" s="41">
        <v>0.028</v>
      </c>
      <c r="I2439" s="41">
        <v>5685845.0</v>
      </c>
      <c r="J2439" s="41">
        <v>0.356</v>
      </c>
      <c r="K2439" s="55" t="s">
        <v>245</v>
      </c>
      <c r="L2439" s="41" t="s">
        <v>57</v>
      </c>
      <c r="M2439" s="33" t="s">
        <v>47</v>
      </c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</row>
    <row r="2440">
      <c r="A2440" s="41" t="str">
        <f t="shared" si="1"/>
        <v>Togo-Africa2007</v>
      </c>
      <c r="B2440" s="41">
        <v>0.038</v>
      </c>
      <c r="C2440" s="41">
        <v>0.065</v>
      </c>
      <c r="D2440" s="41">
        <v>55.0</v>
      </c>
      <c r="E2440" s="41">
        <v>54.0</v>
      </c>
      <c r="F2440" s="41">
        <v>0.425</v>
      </c>
      <c r="G2440" s="41">
        <v>0.548</v>
      </c>
      <c r="H2440" s="41">
        <v>0.028</v>
      </c>
      <c r="I2440" s="41">
        <v>5834806.0</v>
      </c>
      <c r="J2440" s="41">
        <v>0.361</v>
      </c>
      <c r="K2440" s="55" t="s">
        <v>245</v>
      </c>
      <c r="L2440" s="41" t="s">
        <v>57</v>
      </c>
      <c r="M2440" s="33" t="s">
        <v>48</v>
      </c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</row>
    <row r="2441">
      <c r="A2441" s="41" t="str">
        <f t="shared" si="1"/>
        <v>Togo-Africa2008</v>
      </c>
      <c r="B2441" s="41">
        <v>0.038</v>
      </c>
      <c r="C2441" s="41">
        <v>0.064</v>
      </c>
      <c r="D2441" s="41">
        <v>56.0</v>
      </c>
      <c r="E2441" s="41">
        <v>54.0</v>
      </c>
      <c r="F2441" s="41">
        <v>0.423</v>
      </c>
      <c r="G2441" s="41">
        <v>0.549</v>
      </c>
      <c r="H2441" s="41">
        <v>0.028</v>
      </c>
      <c r="I2441" s="41">
        <v>5987491.0</v>
      </c>
      <c r="J2441" s="41">
        <v>0.366</v>
      </c>
      <c r="K2441" s="55" t="s">
        <v>245</v>
      </c>
      <c r="L2441" s="41" t="s">
        <v>57</v>
      </c>
      <c r="M2441" s="33" t="s">
        <v>49</v>
      </c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</row>
    <row r="2442">
      <c r="A2442" s="41" t="str">
        <f t="shared" si="1"/>
        <v>Togo-Africa2009</v>
      </c>
      <c r="B2442" s="41">
        <v>0.038</v>
      </c>
      <c r="C2442" s="41">
        <v>0.062</v>
      </c>
      <c r="D2442" s="41">
        <v>56.0</v>
      </c>
      <c r="E2442" s="41">
        <v>54.0</v>
      </c>
      <c r="F2442" s="41">
        <v>0.422</v>
      </c>
      <c r="G2442" s="41">
        <v>0.551</v>
      </c>
      <c r="H2442" s="41">
        <v>0.027</v>
      </c>
      <c r="I2442" s="41">
        <v>6144457.0</v>
      </c>
      <c r="J2442" s="41">
        <v>0.371</v>
      </c>
      <c r="K2442" s="55" t="s">
        <v>245</v>
      </c>
      <c r="L2442" s="41" t="s">
        <v>57</v>
      </c>
      <c r="M2442" s="33" t="s">
        <v>50</v>
      </c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</row>
    <row r="2443">
      <c r="A2443" s="41" t="str">
        <f t="shared" si="1"/>
        <v>Togo-Africa2010</v>
      </c>
      <c r="B2443" s="41">
        <v>0.037</v>
      </c>
      <c r="C2443" s="41">
        <v>0.061</v>
      </c>
      <c r="D2443" s="41">
        <v>56.0</v>
      </c>
      <c r="E2443" s="41">
        <v>55.0</v>
      </c>
      <c r="F2443" s="41">
        <v>0.421</v>
      </c>
      <c r="G2443" s="41">
        <v>0.552</v>
      </c>
      <c r="H2443" s="41">
        <v>0.027</v>
      </c>
      <c r="I2443" s="41">
        <v>6306014.0</v>
      </c>
      <c r="J2443" s="41">
        <v>0.375</v>
      </c>
      <c r="K2443" s="55" t="s">
        <v>245</v>
      </c>
      <c r="L2443" s="41" t="s">
        <v>57</v>
      </c>
      <c r="M2443" s="33" t="s">
        <v>51</v>
      </c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</row>
    <row r="2444">
      <c r="A2444" s="41" t="str">
        <f t="shared" si="1"/>
        <v>Togo-Africa2011</v>
      </c>
      <c r="B2444" s="41">
        <v>0.037</v>
      </c>
      <c r="C2444" s="41">
        <v>0.059</v>
      </c>
      <c r="D2444" s="41">
        <v>57.0</v>
      </c>
      <c r="E2444" s="41">
        <v>55.0</v>
      </c>
      <c r="F2444" s="41">
        <v>0.42</v>
      </c>
      <c r="G2444" s="41">
        <v>0.553</v>
      </c>
      <c r="H2444" s="41">
        <v>0.027</v>
      </c>
      <c r="I2444" s="41">
        <v>6472304.0</v>
      </c>
      <c r="J2444" s="41">
        <v>0.38</v>
      </c>
      <c r="K2444" s="55" t="s">
        <v>245</v>
      </c>
      <c r="L2444" s="41" t="s">
        <v>57</v>
      </c>
      <c r="M2444" s="33" t="s">
        <v>52</v>
      </c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</row>
    <row r="2445">
      <c r="A2445" s="41" t="str">
        <f t="shared" si="1"/>
        <v>Togo-Africa2012</v>
      </c>
      <c r="B2445" s="41">
        <v>0.037</v>
      </c>
      <c r="C2445" s="41">
        <v>0.057</v>
      </c>
      <c r="D2445" s="41">
        <v>57.0</v>
      </c>
      <c r="E2445" s="41">
        <v>55.0</v>
      </c>
      <c r="F2445" s="41">
        <v>0.419</v>
      </c>
      <c r="G2445" s="41">
        <v>0.554</v>
      </c>
      <c r="H2445" s="41">
        <v>0.027</v>
      </c>
      <c r="I2445" s="41">
        <v>6642928.0</v>
      </c>
      <c r="J2445" s="41">
        <v>0.385</v>
      </c>
      <c r="K2445" s="55" t="s">
        <v>245</v>
      </c>
      <c r="L2445" s="41" t="s">
        <v>57</v>
      </c>
      <c r="M2445" s="33" t="s">
        <v>53</v>
      </c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</row>
    <row r="2446">
      <c r="A2446" s="41" t="str">
        <f t="shared" si="1"/>
        <v>Tonga-Oceania2000</v>
      </c>
      <c r="B2446" s="41">
        <v>0.028</v>
      </c>
      <c r="C2446" s="41">
        <v>0.015</v>
      </c>
      <c r="D2446" s="41">
        <v>73.0</v>
      </c>
      <c r="E2446" s="41">
        <v>69.0</v>
      </c>
      <c r="F2446" s="41">
        <v>0.384</v>
      </c>
      <c r="G2446" s="41">
        <v>0.559</v>
      </c>
      <c r="H2446" s="41">
        <v>0.057</v>
      </c>
      <c r="I2446" s="41">
        <v>97962.0</v>
      </c>
      <c r="J2446" s="41">
        <v>0.23</v>
      </c>
      <c r="K2446" s="55" t="s">
        <v>246</v>
      </c>
      <c r="L2446" s="41" t="s">
        <v>59</v>
      </c>
      <c r="M2446" s="33" t="s">
        <v>40</v>
      </c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</row>
    <row r="2447">
      <c r="A2447" s="41" t="str">
        <f t="shared" si="1"/>
        <v>Tonga-Oceania2001</v>
      </c>
      <c r="B2447" s="41">
        <v>0.028</v>
      </c>
      <c r="C2447" s="41">
        <v>0.015</v>
      </c>
      <c r="D2447" s="41">
        <v>73.0</v>
      </c>
      <c r="E2447" s="41">
        <v>69.0</v>
      </c>
      <c r="F2447" s="41">
        <v>0.382</v>
      </c>
      <c r="G2447" s="41">
        <v>0.56</v>
      </c>
      <c r="H2447" s="41">
        <v>0.058</v>
      </c>
      <c r="I2447" s="41">
        <v>98504.0</v>
      </c>
      <c r="J2447" s="41">
        <v>0.23</v>
      </c>
      <c r="K2447" s="55" t="s">
        <v>246</v>
      </c>
      <c r="L2447" s="41" t="s">
        <v>59</v>
      </c>
      <c r="M2447" s="33" t="s">
        <v>42</v>
      </c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</row>
    <row r="2448">
      <c r="A2448" s="41" t="str">
        <f t="shared" si="1"/>
        <v>Tonga-Oceania2002</v>
      </c>
      <c r="B2448" s="41">
        <v>0.029</v>
      </c>
      <c r="C2448" s="41">
        <v>0.015</v>
      </c>
      <c r="D2448" s="41">
        <v>73.0</v>
      </c>
      <c r="E2448" s="41">
        <v>69.0</v>
      </c>
      <c r="F2448" s="41">
        <v>0.382</v>
      </c>
      <c r="G2448" s="41">
        <v>0.559</v>
      </c>
      <c r="H2448" s="41">
        <v>0.059</v>
      </c>
      <c r="I2448" s="41">
        <v>99083.0</v>
      </c>
      <c r="J2448" s="41">
        <v>0.231</v>
      </c>
      <c r="K2448" s="55" t="s">
        <v>246</v>
      </c>
      <c r="L2448" s="41" t="s">
        <v>59</v>
      </c>
      <c r="M2448" s="33" t="s">
        <v>43</v>
      </c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</row>
    <row r="2449">
      <c r="A2449" s="41" t="str">
        <f t="shared" si="1"/>
        <v>Tonga-Oceania2003</v>
      </c>
      <c r="B2449" s="41">
        <v>0.029</v>
      </c>
      <c r="C2449" s="41">
        <v>0.014</v>
      </c>
      <c r="D2449" s="41">
        <v>74.0</v>
      </c>
      <c r="E2449" s="41">
        <v>69.0</v>
      </c>
      <c r="F2449" s="41">
        <v>0.382</v>
      </c>
      <c r="G2449" s="41">
        <v>0.559</v>
      </c>
      <c r="H2449" s="41">
        <v>0.06</v>
      </c>
      <c r="I2449" s="41">
        <v>99691.0</v>
      </c>
      <c r="J2449" s="41">
        <v>0.231</v>
      </c>
      <c r="K2449" s="55" t="s">
        <v>246</v>
      </c>
      <c r="L2449" s="41" t="s">
        <v>59</v>
      </c>
      <c r="M2449" s="33" t="s">
        <v>44</v>
      </c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</row>
    <row r="2450">
      <c r="A2450" s="41" t="str">
        <f t="shared" si="1"/>
        <v>Tonga-Oceania2004</v>
      </c>
      <c r="B2450" s="41">
        <v>0.029</v>
      </c>
      <c r="C2450" s="41">
        <v>0.014</v>
      </c>
      <c r="D2450" s="41">
        <v>74.0</v>
      </c>
      <c r="E2450" s="41">
        <v>69.0</v>
      </c>
      <c r="F2450" s="41">
        <v>0.381</v>
      </c>
      <c r="G2450" s="41">
        <v>0.558</v>
      </c>
      <c r="H2450" s="41">
        <v>0.06</v>
      </c>
      <c r="I2450" s="41">
        <v>100319.0</v>
      </c>
      <c r="J2450" s="41">
        <v>0.231</v>
      </c>
      <c r="K2450" s="55" t="s">
        <v>246</v>
      </c>
      <c r="L2450" s="41" t="s">
        <v>59</v>
      </c>
      <c r="M2450" s="33" t="s">
        <v>45</v>
      </c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</row>
    <row r="2451">
      <c r="A2451" s="41" t="str">
        <f t="shared" si="1"/>
        <v>Tonga-Oceania2005</v>
      </c>
      <c r="B2451" s="41">
        <v>0.029</v>
      </c>
      <c r="C2451" s="41">
        <v>0.013</v>
      </c>
      <c r="D2451" s="41">
        <v>74.0</v>
      </c>
      <c r="E2451" s="41">
        <v>69.0</v>
      </c>
      <c r="F2451" s="41">
        <v>0.381</v>
      </c>
      <c r="G2451" s="41">
        <v>0.559</v>
      </c>
      <c r="H2451" s="41">
        <v>0.06</v>
      </c>
      <c r="I2451" s="41">
        <v>100960.0</v>
      </c>
      <c r="J2451" s="41">
        <v>0.232</v>
      </c>
      <c r="K2451" s="55" t="s">
        <v>246</v>
      </c>
      <c r="L2451" s="41" t="s">
        <v>59</v>
      </c>
      <c r="M2451" s="33" t="s">
        <v>46</v>
      </c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</row>
    <row r="2452">
      <c r="A2452" s="41" t="str">
        <f t="shared" si="1"/>
        <v>Tonga-Oceania2006</v>
      </c>
      <c r="B2452" s="41">
        <v>0.029</v>
      </c>
      <c r="C2452" s="41">
        <v>0.013</v>
      </c>
      <c r="D2452" s="41">
        <v>74.0</v>
      </c>
      <c r="E2452" s="41">
        <v>69.0</v>
      </c>
      <c r="F2452" s="41">
        <v>0.38</v>
      </c>
      <c r="G2452" s="41">
        <v>0.56</v>
      </c>
      <c r="H2452" s="41">
        <v>0.06</v>
      </c>
      <c r="I2452" s="41">
        <v>101617.0</v>
      </c>
      <c r="J2452" s="41">
        <v>0.232</v>
      </c>
      <c r="K2452" s="55" t="s">
        <v>246</v>
      </c>
      <c r="L2452" s="41" t="s">
        <v>59</v>
      </c>
      <c r="M2452" s="33" t="s">
        <v>47</v>
      </c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</row>
    <row r="2453">
      <c r="A2453" s="41" t="str">
        <f t="shared" si="1"/>
        <v>Tonga-Oceania2007</v>
      </c>
      <c r="B2453" s="41">
        <v>0.028</v>
      </c>
      <c r="C2453" s="41">
        <v>0.013</v>
      </c>
      <c r="D2453" s="41">
        <v>75.0</v>
      </c>
      <c r="E2453" s="41">
        <v>69.0</v>
      </c>
      <c r="F2453" s="41">
        <v>0.379</v>
      </c>
      <c r="G2453" s="41">
        <v>0.561</v>
      </c>
      <c r="H2453" s="41">
        <v>0.06</v>
      </c>
      <c r="I2453" s="41">
        <v>102289.0</v>
      </c>
      <c r="J2453" s="41">
        <v>0.232</v>
      </c>
      <c r="K2453" s="55" t="s">
        <v>246</v>
      </c>
      <c r="L2453" s="41" t="s">
        <v>59</v>
      </c>
      <c r="M2453" s="33" t="s">
        <v>48</v>
      </c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</row>
    <row r="2454">
      <c r="A2454" s="41" t="str">
        <f t="shared" si="1"/>
        <v>Tonga-Oceania2008</v>
      </c>
      <c r="B2454" s="41">
        <v>0.028</v>
      </c>
      <c r="C2454" s="41">
        <v>0.012</v>
      </c>
      <c r="D2454" s="41">
        <v>75.0</v>
      </c>
      <c r="E2454" s="41">
        <v>69.0</v>
      </c>
      <c r="F2454" s="41">
        <v>0.377</v>
      </c>
      <c r="G2454" s="41">
        <v>0.563</v>
      </c>
      <c r="H2454" s="41">
        <v>0.059</v>
      </c>
      <c r="I2454" s="41">
        <v>102947.0</v>
      </c>
      <c r="J2454" s="41">
        <v>0.233</v>
      </c>
      <c r="K2454" s="55" t="s">
        <v>246</v>
      </c>
      <c r="L2454" s="41" t="s">
        <v>59</v>
      </c>
      <c r="M2454" s="33" t="s">
        <v>49</v>
      </c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</row>
    <row r="2455">
      <c r="A2455" s="41" t="str">
        <f t="shared" si="1"/>
        <v>Tonga-Oceania2009</v>
      </c>
      <c r="B2455" s="41">
        <v>0.028</v>
      </c>
      <c r="C2455" s="41">
        <v>0.012</v>
      </c>
      <c r="D2455" s="41">
        <v>75.0</v>
      </c>
      <c r="E2455" s="41">
        <v>69.0</v>
      </c>
      <c r="F2455" s="41">
        <v>0.376</v>
      </c>
      <c r="G2455" s="41">
        <v>0.565</v>
      </c>
      <c r="H2455" s="41">
        <v>0.059</v>
      </c>
      <c r="I2455" s="41">
        <v>103557.0</v>
      </c>
      <c r="J2455" s="41">
        <v>0.233</v>
      </c>
      <c r="K2455" s="55" t="s">
        <v>246</v>
      </c>
      <c r="L2455" s="41" t="s">
        <v>59</v>
      </c>
      <c r="M2455" s="33" t="s">
        <v>50</v>
      </c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</row>
    <row r="2456">
      <c r="A2456" s="41" t="str">
        <f t="shared" si="1"/>
        <v>Tonga-Oceania2010</v>
      </c>
      <c r="B2456" s="41">
        <v>0.027</v>
      </c>
      <c r="C2456" s="41">
        <v>0.012</v>
      </c>
      <c r="D2456" s="41">
        <v>75.0</v>
      </c>
      <c r="E2456" s="41">
        <v>69.0</v>
      </c>
      <c r="F2456" s="41">
        <v>0.375</v>
      </c>
      <c r="G2456" s="41">
        <v>0.567</v>
      </c>
      <c r="H2456" s="41">
        <v>0.059</v>
      </c>
      <c r="I2456" s="41">
        <v>104098.0</v>
      </c>
      <c r="J2456" s="41">
        <v>0.234</v>
      </c>
      <c r="K2456" s="55" t="s">
        <v>246</v>
      </c>
      <c r="L2456" s="41" t="s">
        <v>59</v>
      </c>
      <c r="M2456" s="33" t="s">
        <v>51</v>
      </c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</row>
    <row r="2457">
      <c r="A2457" s="41" t="str">
        <f t="shared" si="1"/>
        <v>Tonga-Oceania2011</v>
      </c>
      <c r="B2457" s="41">
        <v>0.027</v>
      </c>
      <c r="C2457" s="41">
        <v>0.011</v>
      </c>
      <c r="D2457" s="41">
        <v>75.0</v>
      </c>
      <c r="E2457" s="41">
        <v>69.0</v>
      </c>
      <c r="F2457" s="41">
        <v>0.374</v>
      </c>
      <c r="G2457" s="41">
        <v>0.568</v>
      </c>
      <c r="H2457" s="41">
        <v>0.058</v>
      </c>
      <c r="I2457" s="41">
        <v>104554.0</v>
      </c>
      <c r="J2457" s="41">
        <v>0.234</v>
      </c>
      <c r="K2457" s="55" t="s">
        <v>246</v>
      </c>
      <c r="L2457" s="41" t="s">
        <v>59</v>
      </c>
      <c r="M2457" s="33" t="s">
        <v>52</v>
      </c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</row>
    <row r="2458">
      <c r="A2458" s="41" t="str">
        <f t="shared" si="1"/>
        <v>Tonga-Oceania2012</v>
      </c>
      <c r="B2458" s="41">
        <v>0.026</v>
      </c>
      <c r="C2458" s="41">
        <v>0.011</v>
      </c>
      <c r="D2458" s="41">
        <v>75.0</v>
      </c>
      <c r="E2458" s="41">
        <v>70.0</v>
      </c>
      <c r="F2458" s="41">
        <v>0.373</v>
      </c>
      <c r="G2458" s="41">
        <v>0.568</v>
      </c>
      <c r="H2458" s="41">
        <v>0.058</v>
      </c>
      <c r="I2458" s="41">
        <v>104941.0</v>
      </c>
      <c r="J2458" s="41">
        <v>0.235</v>
      </c>
      <c r="K2458" s="55" t="s">
        <v>246</v>
      </c>
      <c r="L2458" s="41" t="s">
        <v>59</v>
      </c>
      <c r="M2458" s="33" t="s">
        <v>53</v>
      </c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</row>
    <row r="2459">
      <c r="A2459" s="41" t="str">
        <f t="shared" si="1"/>
        <v>Trinidad and Tobago-The Americas2000</v>
      </c>
      <c r="B2459" s="41">
        <v>0.015</v>
      </c>
      <c r="C2459" s="41">
        <v>0.025</v>
      </c>
      <c r="D2459" s="41">
        <v>72.0</v>
      </c>
      <c r="E2459" s="41">
        <v>65.0</v>
      </c>
      <c r="F2459" s="41">
        <v>0.256</v>
      </c>
      <c r="G2459" s="41">
        <v>0.679</v>
      </c>
      <c r="H2459" s="41">
        <v>0.065</v>
      </c>
      <c r="I2459" s="41">
        <v>1267980.0</v>
      </c>
      <c r="J2459" s="41">
        <v>0.108</v>
      </c>
      <c r="K2459" s="55" t="s">
        <v>247</v>
      </c>
      <c r="L2459" s="41" t="s">
        <v>63</v>
      </c>
      <c r="M2459" s="33" t="s">
        <v>40</v>
      </c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</row>
    <row r="2460">
      <c r="A2460" s="41" t="str">
        <f t="shared" si="1"/>
        <v>Trinidad and Tobago-The Americas2001</v>
      </c>
      <c r="B2460" s="41">
        <v>0.015</v>
      </c>
      <c r="C2460" s="41">
        <v>0.025</v>
      </c>
      <c r="D2460" s="41">
        <v>72.0</v>
      </c>
      <c r="E2460" s="41">
        <v>65.0</v>
      </c>
      <c r="F2460" s="41">
        <v>0.246</v>
      </c>
      <c r="G2460" s="41">
        <v>0.687</v>
      </c>
      <c r="H2460" s="41">
        <v>0.067</v>
      </c>
      <c r="I2460" s="41">
        <v>1272347.0</v>
      </c>
      <c r="J2460" s="41">
        <v>0.106</v>
      </c>
      <c r="K2460" s="55" t="s">
        <v>247</v>
      </c>
      <c r="L2460" s="41" t="s">
        <v>63</v>
      </c>
      <c r="M2460" s="33" t="s">
        <v>42</v>
      </c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</row>
    <row r="2461">
      <c r="A2461" s="41" t="str">
        <f t="shared" si="1"/>
        <v>Trinidad and Tobago-The Americas2002</v>
      </c>
      <c r="B2461" s="41">
        <v>0.015</v>
      </c>
      <c r="C2461" s="41">
        <v>0.025</v>
      </c>
      <c r="D2461" s="41">
        <v>73.0</v>
      </c>
      <c r="E2461" s="41">
        <v>65.0</v>
      </c>
      <c r="F2461" s="41">
        <v>0.238</v>
      </c>
      <c r="G2461" s="41">
        <v>0.694</v>
      </c>
      <c r="H2461" s="41">
        <v>0.068</v>
      </c>
      <c r="I2461" s="41">
        <v>1277723.0</v>
      </c>
      <c r="J2461" s="41">
        <v>0.104</v>
      </c>
      <c r="K2461" s="55" t="s">
        <v>247</v>
      </c>
      <c r="L2461" s="41" t="s">
        <v>63</v>
      </c>
      <c r="M2461" s="33" t="s">
        <v>43</v>
      </c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</row>
    <row r="2462">
      <c r="A2462" s="41" t="str">
        <f t="shared" si="1"/>
        <v>Trinidad and Tobago-The Americas2003</v>
      </c>
      <c r="B2462" s="41">
        <v>0.015</v>
      </c>
      <c r="C2462" s="41">
        <v>0.025</v>
      </c>
      <c r="D2462" s="41">
        <v>73.0</v>
      </c>
      <c r="E2462" s="41">
        <v>65.0</v>
      </c>
      <c r="F2462" s="41">
        <v>0.23</v>
      </c>
      <c r="G2462" s="41">
        <v>0.701</v>
      </c>
      <c r="H2462" s="41">
        <v>0.069</v>
      </c>
      <c r="I2462" s="41">
        <v>1283868.0</v>
      </c>
      <c r="J2462" s="41">
        <v>0.102</v>
      </c>
      <c r="K2462" s="55" t="s">
        <v>247</v>
      </c>
      <c r="L2462" s="41" t="s">
        <v>63</v>
      </c>
      <c r="M2462" s="33" t="s">
        <v>44</v>
      </c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</row>
    <row r="2463">
      <c r="A2463" s="41" t="str">
        <f t="shared" si="1"/>
        <v>Trinidad and Tobago-The Americas2004</v>
      </c>
      <c r="B2463" s="41">
        <v>0.015</v>
      </c>
      <c r="C2463" s="41">
        <v>0.024</v>
      </c>
      <c r="D2463" s="41">
        <v>73.0</v>
      </c>
      <c r="E2463" s="41">
        <v>65.0</v>
      </c>
      <c r="F2463" s="41">
        <v>0.224</v>
      </c>
      <c r="G2463" s="41">
        <v>0.706</v>
      </c>
      <c r="H2463" s="41">
        <v>0.071</v>
      </c>
      <c r="I2463" s="41">
        <v>1290379.0</v>
      </c>
      <c r="J2463" s="41">
        <v>0.101</v>
      </c>
      <c r="K2463" s="55" t="s">
        <v>247</v>
      </c>
      <c r="L2463" s="41" t="s">
        <v>63</v>
      </c>
      <c r="M2463" s="33" t="s">
        <v>45</v>
      </c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</row>
    <row r="2464">
      <c r="A2464" s="41" t="str">
        <f t="shared" si="1"/>
        <v>Trinidad and Tobago-The Americas2005</v>
      </c>
      <c r="B2464" s="41">
        <v>0.015</v>
      </c>
      <c r="C2464" s="41">
        <v>0.024</v>
      </c>
      <c r="D2464" s="41">
        <v>73.0</v>
      </c>
      <c r="E2464" s="41">
        <v>65.0</v>
      </c>
      <c r="F2464" s="41">
        <v>0.218</v>
      </c>
      <c r="G2464" s="41">
        <v>0.709</v>
      </c>
      <c r="H2464" s="41">
        <v>0.072</v>
      </c>
      <c r="I2464" s="41">
        <v>1296933.0</v>
      </c>
      <c r="J2464" s="41">
        <v>0.099</v>
      </c>
      <c r="K2464" s="55" t="s">
        <v>247</v>
      </c>
      <c r="L2464" s="41" t="s">
        <v>63</v>
      </c>
      <c r="M2464" s="33" t="s">
        <v>46</v>
      </c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</row>
    <row r="2465">
      <c r="A2465" s="41" t="str">
        <f t="shared" si="1"/>
        <v>Trinidad and Tobago-The Americas2006</v>
      </c>
      <c r="B2465" s="41">
        <v>0.015</v>
      </c>
      <c r="C2465" s="41">
        <v>0.023</v>
      </c>
      <c r="D2465" s="41">
        <v>73.0</v>
      </c>
      <c r="E2465" s="41">
        <v>66.0</v>
      </c>
      <c r="F2465" s="41">
        <v>0.214</v>
      </c>
      <c r="G2465" s="41">
        <v>0.712</v>
      </c>
      <c r="H2465" s="41">
        <v>0.074</v>
      </c>
      <c r="I2465" s="41">
        <v>1303478.0</v>
      </c>
      <c r="J2465" s="41">
        <v>0.097</v>
      </c>
      <c r="K2465" s="55" t="s">
        <v>247</v>
      </c>
      <c r="L2465" s="41" t="s">
        <v>63</v>
      </c>
      <c r="M2465" s="33" t="s">
        <v>47</v>
      </c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</row>
    <row r="2466">
      <c r="A2466" s="41" t="str">
        <f t="shared" si="1"/>
        <v>Trinidad and Tobago-The Americas2007</v>
      </c>
      <c r="B2466" s="41">
        <v>0.015</v>
      </c>
      <c r="C2466" s="41">
        <v>0.023</v>
      </c>
      <c r="D2466" s="41">
        <v>73.0</v>
      </c>
      <c r="E2466" s="41">
        <v>66.0</v>
      </c>
      <c r="F2466" s="41">
        <v>0.211</v>
      </c>
      <c r="G2466" s="41">
        <v>0.713</v>
      </c>
      <c r="H2466" s="41">
        <v>0.076</v>
      </c>
      <c r="I2466" s="41">
        <v>1310040.0</v>
      </c>
      <c r="J2466" s="41">
        <v>0.096</v>
      </c>
      <c r="K2466" s="55" t="s">
        <v>247</v>
      </c>
      <c r="L2466" s="41" t="s">
        <v>63</v>
      </c>
      <c r="M2466" s="33" t="s">
        <v>48</v>
      </c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</row>
    <row r="2467">
      <c r="A2467" s="41" t="str">
        <f t="shared" si="1"/>
        <v>Trinidad and Tobago-The Americas2008</v>
      </c>
      <c r="B2467" s="41">
        <v>0.015</v>
      </c>
      <c r="C2467" s="41">
        <v>0.022</v>
      </c>
      <c r="D2467" s="41">
        <v>73.0</v>
      </c>
      <c r="E2467" s="41">
        <v>66.0</v>
      </c>
      <c r="F2467" s="41">
        <v>0.209</v>
      </c>
      <c r="G2467" s="41">
        <v>0.712</v>
      </c>
      <c r="H2467" s="41">
        <v>0.078</v>
      </c>
      <c r="I2467" s="41">
        <v>1316449.0</v>
      </c>
      <c r="J2467" s="41">
        <v>0.094</v>
      </c>
      <c r="K2467" s="55" t="s">
        <v>247</v>
      </c>
      <c r="L2467" s="41" t="s">
        <v>63</v>
      </c>
      <c r="M2467" s="33" t="s">
        <v>49</v>
      </c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</row>
    <row r="2468">
      <c r="A2468" s="41" t="str">
        <f t="shared" si="1"/>
        <v>Trinidad and Tobago-The Americas2009</v>
      </c>
      <c r="B2468" s="41">
        <v>0.015</v>
      </c>
      <c r="C2468" s="41">
        <v>0.021</v>
      </c>
      <c r="D2468" s="41">
        <v>73.0</v>
      </c>
      <c r="E2468" s="41">
        <v>66.0</v>
      </c>
      <c r="F2468" s="41">
        <v>0.208</v>
      </c>
      <c r="G2468" s="41">
        <v>0.711</v>
      </c>
      <c r="H2468" s="41">
        <v>0.081</v>
      </c>
      <c r="I2468" s="41">
        <v>1322518.0</v>
      </c>
      <c r="J2468" s="41">
        <v>0.092</v>
      </c>
      <c r="K2468" s="55" t="s">
        <v>247</v>
      </c>
      <c r="L2468" s="41" t="s">
        <v>63</v>
      </c>
      <c r="M2468" s="33" t="s">
        <v>50</v>
      </c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</row>
    <row r="2469">
      <c r="A2469" s="41" t="str">
        <f t="shared" si="1"/>
        <v>Trinidad and Tobago-The Americas2010</v>
      </c>
      <c r="B2469" s="41">
        <v>0.015</v>
      </c>
      <c r="C2469" s="41">
        <v>0.021</v>
      </c>
      <c r="D2469" s="41">
        <v>73.0</v>
      </c>
      <c r="E2469" s="41">
        <v>66.0</v>
      </c>
      <c r="F2469" s="41">
        <v>0.207</v>
      </c>
      <c r="G2469" s="41">
        <v>0.71</v>
      </c>
      <c r="H2469" s="41">
        <v>0.083</v>
      </c>
      <c r="I2469" s="41">
        <v>1328095.0</v>
      </c>
      <c r="J2469" s="41">
        <v>0.091</v>
      </c>
      <c r="K2469" s="55" t="s">
        <v>247</v>
      </c>
      <c r="L2469" s="41" t="s">
        <v>63</v>
      </c>
      <c r="M2469" s="33" t="s">
        <v>51</v>
      </c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</row>
    <row r="2470">
      <c r="A2470" s="41" t="str">
        <f t="shared" si="1"/>
        <v>Trinidad and Tobago-The Americas2011</v>
      </c>
      <c r="B2470" s="41">
        <v>0.015</v>
      </c>
      <c r="C2470" s="41">
        <v>0.02</v>
      </c>
      <c r="D2470" s="41">
        <v>73.0</v>
      </c>
      <c r="E2470" s="41">
        <v>66.0</v>
      </c>
      <c r="F2470" s="41">
        <v>0.207</v>
      </c>
      <c r="G2470" s="41">
        <v>0.708</v>
      </c>
      <c r="H2470" s="41">
        <v>0.085</v>
      </c>
      <c r="I2470" s="41">
        <v>1333082.0</v>
      </c>
      <c r="J2470" s="41">
        <v>0.089</v>
      </c>
      <c r="K2470" s="55" t="s">
        <v>247</v>
      </c>
      <c r="L2470" s="41" t="s">
        <v>63</v>
      </c>
      <c r="M2470" s="33" t="s">
        <v>52</v>
      </c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</row>
    <row r="2471">
      <c r="A2471" s="41" t="str">
        <f t="shared" si="1"/>
        <v>Trinidad and Tobago-The Americas2012</v>
      </c>
      <c r="B2471" s="41">
        <v>0.015</v>
      </c>
      <c r="C2471" s="41">
        <v>0.02</v>
      </c>
      <c r="D2471" s="41">
        <v>74.0</v>
      </c>
      <c r="E2471" s="41">
        <v>66.0</v>
      </c>
      <c r="F2471" s="41">
        <v>0.207</v>
      </c>
      <c r="G2471" s="41">
        <v>0.705</v>
      </c>
      <c r="H2471" s="41">
        <v>0.088</v>
      </c>
      <c r="I2471" s="41">
        <v>1337439.0</v>
      </c>
      <c r="J2471" s="41">
        <v>0.088</v>
      </c>
      <c r="K2471" s="55" t="s">
        <v>247</v>
      </c>
      <c r="L2471" s="41" t="s">
        <v>63</v>
      </c>
      <c r="M2471" s="33" t="s">
        <v>53</v>
      </c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</row>
    <row r="2472">
      <c r="A2472" s="41" t="str">
        <f t="shared" si="1"/>
        <v>Tunisia-Africa2000</v>
      </c>
      <c r="B2472" s="41">
        <v>0.017</v>
      </c>
      <c r="C2472" s="41">
        <v>0.026</v>
      </c>
      <c r="D2472" s="41">
        <v>75.0</v>
      </c>
      <c r="E2472" s="41">
        <v>71.0</v>
      </c>
      <c r="F2472" s="41">
        <v>0.298</v>
      </c>
      <c r="G2472" s="41">
        <v>0.641</v>
      </c>
      <c r="H2472" s="41">
        <v>0.06</v>
      </c>
      <c r="I2472" s="41">
        <v>9563500.0</v>
      </c>
      <c r="J2472" s="41">
        <v>0.634</v>
      </c>
      <c r="K2472" s="55" t="s">
        <v>248</v>
      </c>
      <c r="L2472" s="41" t="s">
        <v>57</v>
      </c>
      <c r="M2472" s="33" t="s">
        <v>40</v>
      </c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</row>
    <row r="2473">
      <c r="A2473" s="41" t="str">
        <f t="shared" si="1"/>
        <v>Tunisia-Africa2001</v>
      </c>
      <c r="B2473" s="41">
        <v>0.017</v>
      </c>
      <c r="C2473" s="41">
        <v>0.024</v>
      </c>
      <c r="D2473" s="41">
        <v>75.0</v>
      </c>
      <c r="E2473" s="41">
        <v>71.0</v>
      </c>
      <c r="F2473" s="41">
        <v>0.289</v>
      </c>
      <c r="G2473" s="41">
        <v>0.649</v>
      </c>
      <c r="H2473" s="41">
        <v>0.062</v>
      </c>
      <c r="I2473" s="41">
        <v>9673600.0</v>
      </c>
      <c r="J2473" s="41">
        <v>0.638</v>
      </c>
      <c r="K2473" s="55" t="s">
        <v>248</v>
      </c>
      <c r="L2473" s="41" t="s">
        <v>57</v>
      </c>
      <c r="M2473" s="33" t="s">
        <v>42</v>
      </c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</row>
    <row r="2474">
      <c r="A2474" s="41" t="str">
        <f t="shared" si="1"/>
        <v>Tunisia-Africa2002</v>
      </c>
      <c r="B2474" s="41">
        <v>0.017</v>
      </c>
      <c r="C2474" s="41">
        <v>0.023</v>
      </c>
      <c r="D2474" s="41">
        <v>75.0</v>
      </c>
      <c r="E2474" s="41">
        <v>71.0</v>
      </c>
      <c r="F2474" s="41">
        <v>0.281</v>
      </c>
      <c r="G2474" s="41">
        <v>0.656</v>
      </c>
      <c r="H2474" s="41">
        <v>0.064</v>
      </c>
      <c r="I2474" s="41">
        <v>9781900.0</v>
      </c>
      <c r="J2474" s="41">
        <v>0.642</v>
      </c>
      <c r="K2474" s="55" t="s">
        <v>248</v>
      </c>
      <c r="L2474" s="41" t="s">
        <v>57</v>
      </c>
      <c r="M2474" s="33" t="s">
        <v>43</v>
      </c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</row>
    <row r="2475">
      <c r="A2475" s="41" t="str">
        <f t="shared" si="1"/>
        <v>Tunisia-Africa2003</v>
      </c>
      <c r="B2475" s="41">
        <v>0.017</v>
      </c>
      <c r="C2475" s="41">
        <v>0.022</v>
      </c>
      <c r="D2475" s="41">
        <v>75.0</v>
      </c>
      <c r="E2475" s="41">
        <v>71.0</v>
      </c>
      <c r="F2475" s="41">
        <v>0.272</v>
      </c>
      <c r="G2475" s="41">
        <v>0.663</v>
      </c>
      <c r="H2475" s="41">
        <v>0.065</v>
      </c>
      <c r="I2475" s="41">
        <v>9839800.0</v>
      </c>
      <c r="J2475" s="41">
        <v>0.646</v>
      </c>
      <c r="K2475" s="55" t="s">
        <v>248</v>
      </c>
      <c r="L2475" s="41" t="s">
        <v>57</v>
      </c>
      <c r="M2475" s="33" t="s">
        <v>44</v>
      </c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</row>
    <row r="2476">
      <c r="A2476" s="41" t="str">
        <f t="shared" si="1"/>
        <v>Tunisia-Africa2004</v>
      </c>
      <c r="B2476" s="41">
        <v>0.017</v>
      </c>
      <c r="C2476" s="41">
        <v>0.021</v>
      </c>
      <c r="D2476" s="41">
        <v>75.0</v>
      </c>
      <c r="E2476" s="41">
        <v>71.0</v>
      </c>
      <c r="F2476" s="41">
        <v>0.265</v>
      </c>
      <c r="G2476" s="41">
        <v>0.669</v>
      </c>
      <c r="H2476" s="41">
        <v>0.066</v>
      </c>
      <c r="I2476" s="41">
        <v>9932400.0</v>
      </c>
      <c r="J2476" s="41">
        <v>0.649</v>
      </c>
      <c r="K2476" s="55" t="s">
        <v>248</v>
      </c>
      <c r="L2476" s="41" t="s">
        <v>57</v>
      </c>
      <c r="M2476" s="33" t="s">
        <v>45</v>
      </c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</row>
    <row r="2477">
      <c r="A2477" s="41" t="str">
        <f t="shared" si="1"/>
        <v>Tunisia-Africa2005</v>
      </c>
      <c r="B2477" s="41">
        <v>0.017</v>
      </c>
      <c r="C2477" s="41">
        <v>0.02</v>
      </c>
      <c r="D2477" s="41">
        <v>76.0</v>
      </c>
      <c r="E2477" s="41">
        <v>72.0</v>
      </c>
      <c r="F2477" s="41">
        <v>0.258</v>
      </c>
      <c r="G2477" s="41">
        <v>0.675</v>
      </c>
      <c r="H2477" s="41">
        <v>0.067</v>
      </c>
      <c r="I2477" s="41">
        <v>1.0029E7</v>
      </c>
      <c r="J2477" s="41">
        <v>0.651</v>
      </c>
      <c r="K2477" s="55" t="s">
        <v>248</v>
      </c>
      <c r="L2477" s="41" t="s">
        <v>57</v>
      </c>
      <c r="M2477" s="33" t="s">
        <v>46</v>
      </c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</row>
    <row r="2478">
      <c r="A2478" s="41" t="str">
        <f t="shared" si="1"/>
        <v>Tunisia-Africa2006</v>
      </c>
      <c r="B2478" s="41">
        <v>0.017</v>
      </c>
      <c r="C2478" s="41">
        <v>0.019</v>
      </c>
      <c r="D2478" s="41">
        <v>76.0</v>
      </c>
      <c r="E2478" s="41">
        <v>72.0</v>
      </c>
      <c r="F2478" s="41">
        <v>0.252</v>
      </c>
      <c r="G2478" s="41">
        <v>0.681</v>
      </c>
      <c r="H2478" s="41">
        <v>0.068</v>
      </c>
      <c r="I2478" s="41">
        <v>1.01279E7</v>
      </c>
      <c r="J2478" s="41">
        <v>0.653</v>
      </c>
      <c r="K2478" s="55" t="s">
        <v>248</v>
      </c>
      <c r="L2478" s="41" t="s">
        <v>57</v>
      </c>
      <c r="M2478" s="33" t="s">
        <v>47</v>
      </c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</row>
    <row r="2479">
      <c r="A2479" s="41" t="str">
        <f t="shared" si="1"/>
        <v>Tunisia-Africa2007</v>
      </c>
      <c r="B2479" s="41">
        <v>0.017</v>
      </c>
      <c r="C2479" s="41">
        <v>0.018</v>
      </c>
      <c r="D2479" s="41">
        <v>76.0</v>
      </c>
      <c r="E2479" s="41">
        <v>72.0</v>
      </c>
      <c r="F2479" s="41">
        <v>0.246</v>
      </c>
      <c r="G2479" s="41">
        <v>0.686</v>
      </c>
      <c r="H2479" s="41">
        <v>0.068</v>
      </c>
      <c r="I2479" s="41">
        <v>1.02251E7</v>
      </c>
      <c r="J2479" s="41">
        <v>0.654</v>
      </c>
      <c r="K2479" s="55" t="s">
        <v>248</v>
      </c>
      <c r="L2479" s="41" t="s">
        <v>57</v>
      </c>
      <c r="M2479" s="33" t="s">
        <v>48</v>
      </c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</row>
    <row r="2480">
      <c r="A2480" s="41" t="str">
        <f t="shared" si="1"/>
        <v>Tunisia-Africa2008</v>
      </c>
      <c r="B2480" s="41">
        <v>0.018</v>
      </c>
      <c r="C2480" s="41">
        <v>0.017</v>
      </c>
      <c r="D2480" s="41">
        <v>76.0</v>
      </c>
      <c r="E2480" s="41">
        <v>72.0</v>
      </c>
      <c r="F2480" s="41">
        <v>0.241</v>
      </c>
      <c r="G2480" s="41">
        <v>0.69</v>
      </c>
      <c r="H2480" s="41">
        <v>0.069</v>
      </c>
      <c r="I2480" s="41">
        <v>1.03289E7</v>
      </c>
      <c r="J2480" s="41">
        <v>0.656</v>
      </c>
      <c r="K2480" s="55" t="s">
        <v>248</v>
      </c>
      <c r="L2480" s="41" t="s">
        <v>57</v>
      </c>
      <c r="M2480" s="33" t="s">
        <v>49</v>
      </c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</row>
    <row r="2481">
      <c r="A2481" s="41" t="str">
        <f t="shared" si="1"/>
        <v>Tunisia-Africa2009</v>
      </c>
      <c r="B2481" s="41">
        <v>0.018</v>
      </c>
      <c r="C2481" s="41">
        <v>0.016</v>
      </c>
      <c r="D2481" s="41">
        <v>77.0</v>
      </c>
      <c r="E2481" s="41">
        <v>73.0</v>
      </c>
      <c r="F2481" s="41">
        <v>0.238</v>
      </c>
      <c r="G2481" s="41">
        <v>0.693</v>
      </c>
      <c r="H2481" s="41">
        <v>0.069</v>
      </c>
      <c r="I2481" s="41">
        <v>1.04396E7</v>
      </c>
      <c r="J2481" s="41">
        <v>0.658</v>
      </c>
      <c r="K2481" s="55" t="s">
        <v>248</v>
      </c>
      <c r="L2481" s="41" t="s">
        <v>57</v>
      </c>
      <c r="M2481" s="33" t="s">
        <v>50</v>
      </c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</row>
    <row r="2482">
      <c r="A2482" s="41" t="str">
        <f t="shared" si="1"/>
        <v>Tunisia-Africa2010</v>
      </c>
      <c r="B2482" s="41">
        <v>0.019</v>
      </c>
      <c r="C2482" s="41">
        <v>0.015</v>
      </c>
      <c r="D2482" s="41">
        <v>77.0</v>
      </c>
      <c r="E2482" s="41">
        <v>73.0</v>
      </c>
      <c r="F2482" s="41">
        <v>0.235</v>
      </c>
      <c r="G2482" s="41">
        <v>0.696</v>
      </c>
      <c r="H2482" s="41">
        <v>0.069</v>
      </c>
      <c r="I2482" s="41">
        <v>1.05491E7</v>
      </c>
      <c r="J2482" s="41">
        <v>0.659</v>
      </c>
      <c r="K2482" s="55" t="s">
        <v>248</v>
      </c>
      <c r="L2482" s="41" t="s">
        <v>57</v>
      </c>
      <c r="M2482" s="33" t="s">
        <v>51</v>
      </c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</row>
    <row r="2483">
      <c r="A2483" s="41" t="str">
        <f t="shared" si="1"/>
        <v>Tunisia-Africa2011</v>
      </c>
      <c r="B2483" s="41">
        <v>0.019</v>
      </c>
      <c r="C2483" s="41">
        <v>0.014</v>
      </c>
      <c r="D2483" s="41">
        <v>77.0</v>
      </c>
      <c r="E2483" s="41">
        <v>73.0</v>
      </c>
      <c r="F2483" s="41">
        <v>0.233</v>
      </c>
      <c r="G2483" s="41">
        <v>0.697</v>
      </c>
      <c r="H2483" s="41">
        <v>0.07</v>
      </c>
      <c r="I2483" s="41">
        <v>1.06738E7</v>
      </c>
      <c r="J2483" s="41">
        <v>0.661</v>
      </c>
      <c r="K2483" s="55" t="s">
        <v>248</v>
      </c>
      <c r="L2483" s="41" t="s">
        <v>57</v>
      </c>
      <c r="M2483" s="33" t="s">
        <v>52</v>
      </c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</row>
    <row r="2484">
      <c r="A2484" s="41" t="str">
        <f t="shared" si="1"/>
        <v>Tunisia-Africa2012</v>
      </c>
      <c r="B2484" s="41">
        <v>0.019</v>
      </c>
      <c r="C2484" s="41">
        <v>0.014</v>
      </c>
      <c r="D2484" s="41">
        <v>77.0</v>
      </c>
      <c r="E2484" s="41">
        <v>73.0</v>
      </c>
      <c r="F2484" s="41">
        <v>0.232</v>
      </c>
      <c r="G2484" s="41">
        <v>0.697</v>
      </c>
      <c r="H2484" s="41">
        <v>0.071</v>
      </c>
      <c r="I2484" s="41">
        <v>1.07775E7</v>
      </c>
      <c r="J2484" s="41">
        <v>0.663</v>
      </c>
      <c r="K2484" s="55" t="s">
        <v>248</v>
      </c>
      <c r="L2484" s="41" t="s">
        <v>57</v>
      </c>
      <c r="M2484" s="33" t="s">
        <v>53</v>
      </c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</row>
    <row r="2485">
      <c r="A2485" s="41" t="str">
        <f t="shared" si="1"/>
        <v>Turkey-Europe2000</v>
      </c>
      <c r="B2485" s="41">
        <v>0.021</v>
      </c>
      <c r="C2485" s="41">
        <v>0.034</v>
      </c>
      <c r="D2485" s="41">
        <v>74.0</v>
      </c>
      <c r="E2485" s="41">
        <v>66.0</v>
      </c>
      <c r="F2485" s="41">
        <v>0.307</v>
      </c>
      <c r="G2485" s="41">
        <v>0.634</v>
      </c>
      <c r="H2485" s="41">
        <v>0.06</v>
      </c>
      <c r="I2485" s="41">
        <v>6.3174483E7</v>
      </c>
      <c r="J2485" s="41">
        <v>0.647</v>
      </c>
      <c r="K2485" s="55" t="s">
        <v>249</v>
      </c>
      <c r="L2485" s="41" t="s">
        <v>55</v>
      </c>
      <c r="M2485" s="33" t="s">
        <v>40</v>
      </c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</row>
    <row r="2486">
      <c r="A2486" s="41" t="str">
        <f t="shared" si="1"/>
        <v>Turkey-Europe2001</v>
      </c>
      <c r="B2486" s="41">
        <v>0.021</v>
      </c>
      <c r="C2486" s="41">
        <v>0.032</v>
      </c>
      <c r="D2486" s="41">
        <v>74.0</v>
      </c>
      <c r="E2486" s="41">
        <v>67.0</v>
      </c>
      <c r="F2486" s="41">
        <v>0.302</v>
      </c>
      <c r="G2486" s="41">
        <v>0.637</v>
      </c>
      <c r="H2486" s="41">
        <v>0.061</v>
      </c>
      <c r="I2486" s="41">
        <v>6.4100297E7</v>
      </c>
      <c r="J2486" s="41">
        <v>0.653</v>
      </c>
      <c r="K2486" s="55" t="s">
        <v>249</v>
      </c>
      <c r="L2486" s="41" t="s">
        <v>55</v>
      </c>
      <c r="M2486" s="33" t="s">
        <v>42</v>
      </c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</row>
    <row r="2487">
      <c r="A2487" s="41" t="str">
        <f t="shared" si="1"/>
        <v>Turkey-Europe2002</v>
      </c>
      <c r="B2487" s="41">
        <v>0.021</v>
      </c>
      <c r="C2487" s="41">
        <v>0.03</v>
      </c>
      <c r="D2487" s="41">
        <v>75.0</v>
      </c>
      <c r="E2487" s="41">
        <v>68.0</v>
      </c>
      <c r="F2487" s="41">
        <v>0.297</v>
      </c>
      <c r="G2487" s="41">
        <v>0.64</v>
      </c>
      <c r="H2487" s="41">
        <v>0.063</v>
      </c>
      <c r="I2487" s="41">
        <v>6.50223E7</v>
      </c>
      <c r="J2487" s="41">
        <v>0.66</v>
      </c>
      <c r="K2487" s="55" t="s">
        <v>249</v>
      </c>
      <c r="L2487" s="41" t="s">
        <v>55</v>
      </c>
      <c r="M2487" s="33" t="s">
        <v>43</v>
      </c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</row>
    <row r="2488">
      <c r="A2488" s="41" t="str">
        <f t="shared" si="1"/>
        <v>Turkey-Europe2003</v>
      </c>
      <c r="B2488" s="41">
        <v>0.02</v>
      </c>
      <c r="C2488" s="41">
        <v>0.029</v>
      </c>
      <c r="D2488" s="41">
        <v>75.0</v>
      </c>
      <c r="E2488" s="41">
        <v>68.0</v>
      </c>
      <c r="F2488" s="41">
        <v>0.293</v>
      </c>
      <c r="G2488" s="41">
        <v>0.643</v>
      </c>
      <c r="H2488" s="41">
        <v>0.064</v>
      </c>
      <c r="I2488" s="41">
        <v>6.5938265E7</v>
      </c>
      <c r="J2488" s="41">
        <v>0.666</v>
      </c>
      <c r="K2488" s="55" t="s">
        <v>249</v>
      </c>
      <c r="L2488" s="41" t="s">
        <v>55</v>
      </c>
      <c r="M2488" s="33" t="s">
        <v>44</v>
      </c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</row>
    <row r="2489">
      <c r="A2489" s="41" t="str">
        <f t="shared" si="1"/>
        <v>Turkey-Europe2004</v>
      </c>
      <c r="B2489" s="41">
        <v>0.02</v>
      </c>
      <c r="C2489" s="41">
        <v>0.027</v>
      </c>
      <c r="D2489" s="41">
        <v>76.0</v>
      </c>
      <c r="E2489" s="41">
        <v>69.0</v>
      </c>
      <c r="F2489" s="41">
        <v>0.289</v>
      </c>
      <c r="G2489" s="41">
        <v>0.646</v>
      </c>
      <c r="H2489" s="41">
        <v>0.065</v>
      </c>
      <c r="I2489" s="41">
        <v>6.6845635E7</v>
      </c>
      <c r="J2489" s="41">
        <v>0.672</v>
      </c>
      <c r="K2489" s="55" t="s">
        <v>249</v>
      </c>
      <c r="L2489" s="41" t="s">
        <v>55</v>
      </c>
      <c r="M2489" s="33" t="s">
        <v>45</v>
      </c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</row>
    <row r="2490">
      <c r="A2490" s="41" t="str">
        <f t="shared" si="1"/>
        <v>Turkey-Europe2005</v>
      </c>
      <c r="B2490" s="41">
        <v>0.019</v>
      </c>
      <c r="C2490" s="41">
        <v>0.026</v>
      </c>
      <c r="D2490" s="41">
        <v>76.0</v>
      </c>
      <c r="E2490" s="41">
        <v>69.0</v>
      </c>
      <c r="F2490" s="41">
        <v>0.285</v>
      </c>
      <c r="G2490" s="41">
        <v>0.649</v>
      </c>
      <c r="H2490" s="41">
        <v>0.066</v>
      </c>
      <c r="I2490" s="41">
        <v>6.7743052E7</v>
      </c>
      <c r="J2490" s="41">
        <v>0.678</v>
      </c>
      <c r="K2490" s="55" t="s">
        <v>249</v>
      </c>
      <c r="L2490" s="41" t="s">
        <v>55</v>
      </c>
      <c r="M2490" s="33" t="s">
        <v>46</v>
      </c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</row>
    <row r="2491">
      <c r="A2491" s="41" t="str">
        <f t="shared" si="1"/>
        <v>Turkey-Europe2006</v>
      </c>
      <c r="B2491" s="41">
        <v>0.019</v>
      </c>
      <c r="C2491" s="41">
        <v>0.024</v>
      </c>
      <c r="D2491" s="41">
        <v>76.0</v>
      </c>
      <c r="E2491" s="41">
        <v>69.0</v>
      </c>
      <c r="F2491" s="41">
        <v>0.281</v>
      </c>
      <c r="G2491" s="41">
        <v>0.652</v>
      </c>
      <c r="H2491" s="41">
        <v>0.067</v>
      </c>
      <c r="I2491" s="41">
        <v>6.8626337E7</v>
      </c>
      <c r="J2491" s="41">
        <v>0.684</v>
      </c>
      <c r="K2491" s="55" t="s">
        <v>249</v>
      </c>
      <c r="L2491" s="41" t="s">
        <v>55</v>
      </c>
      <c r="M2491" s="33" t="s">
        <v>47</v>
      </c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</row>
    <row r="2492">
      <c r="A2492" s="41" t="str">
        <f t="shared" si="1"/>
        <v>Turkey-Europe2007</v>
      </c>
      <c r="B2492" s="41">
        <v>0.019</v>
      </c>
      <c r="C2492" s="41">
        <v>0.023</v>
      </c>
      <c r="D2492" s="41">
        <v>77.0</v>
      </c>
      <c r="E2492" s="41">
        <v>70.0</v>
      </c>
      <c r="F2492" s="41">
        <v>0.278</v>
      </c>
      <c r="G2492" s="41">
        <v>0.655</v>
      </c>
      <c r="H2492" s="41">
        <v>0.068</v>
      </c>
      <c r="I2492" s="41">
        <v>6.9496513E7</v>
      </c>
      <c r="J2492" s="41">
        <v>0.69</v>
      </c>
      <c r="K2492" s="55" t="s">
        <v>249</v>
      </c>
      <c r="L2492" s="41" t="s">
        <v>55</v>
      </c>
      <c r="M2492" s="33" t="s">
        <v>48</v>
      </c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</row>
    <row r="2493">
      <c r="A2493" s="41" t="str">
        <f t="shared" si="1"/>
        <v>Turkey-Europe2008</v>
      </c>
      <c r="B2493" s="41">
        <v>0.018</v>
      </c>
      <c r="C2493" s="41">
        <v>0.022</v>
      </c>
      <c r="D2493" s="41">
        <v>77.0</v>
      </c>
      <c r="E2493" s="41">
        <v>70.0</v>
      </c>
      <c r="F2493" s="41">
        <v>0.274</v>
      </c>
      <c r="G2493" s="41">
        <v>0.657</v>
      </c>
      <c r="H2493" s="41">
        <v>0.069</v>
      </c>
      <c r="I2493" s="41">
        <v>7.0363511E7</v>
      </c>
      <c r="J2493" s="41">
        <v>0.696</v>
      </c>
      <c r="K2493" s="55" t="s">
        <v>249</v>
      </c>
      <c r="L2493" s="41" t="s">
        <v>55</v>
      </c>
      <c r="M2493" s="33" t="s">
        <v>49</v>
      </c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</row>
    <row r="2494">
      <c r="A2494" s="41" t="str">
        <f t="shared" si="1"/>
        <v>Turkey-Europe2009</v>
      </c>
      <c r="B2494" s="41">
        <v>0.018</v>
      </c>
      <c r="C2494" s="41">
        <v>0.021</v>
      </c>
      <c r="D2494" s="41">
        <v>77.0</v>
      </c>
      <c r="E2494" s="41">
        <v>70.0</v>
      </c>
      <c r="F2494" s="41">
        <v>0.271</v>
      </c>
      <c r="G2494" s="41">
        <v>0.66</v>
      </c>
      <c r="H2494" s="41">
        <v>0.069</v>
      </c>
      <c r="I2494" s="41">
        <v>7.124108E7</v>
      </c>
      <c r="J2494" s="41">
        <v>0.701</v>
      </c>
      <c r="K2494" s="55" t="s">
        <v>249</v>
      </c>
      <c r="L2494" s="41" t="s">
        <v>55</v>
      </c>
      <c r="M2494" s="33" t="s">
        <v>50</v>
      </c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</row>
    <row r="2495">
      <c r="A2495" s="41" t="str">
        <f t="shared" si="1"/>
        <v>Turkey-Europe2010</v>
      </c>
      <c r="B2495" s="41">
        <v>0.018</v>
      </c>
      <c r="C2495" s="41">
        <v>0.02</v>
      </c>
      <c r="D2495" s="41">
        <v>78.0</v>
      </c>
      <c r="E2495" s="41">
        <v>71.0</v>
      </c>
      <c r="F2495" s="41">
        <v>0.267</v>
      </c>
      <c r="G2495" s="41">
        <v>0.662</v>
      </c>
      <c r="H2495" s="41">
        <v>0.071</v>
      </c>
      <c r="I2495" s="41">
        <v>7.2137546E7</v>
      </c>
      <c r="J2495" s="41">
        <v>0.707</v>
      </c>
      <c r="K2495" s="55" t="s">
        <v>249</v>
      </c>
      <c r="L2495" s="41" t="s">
        <v>55</v>
      </c>
      <c r="M2495" s="33" t="s">
        <v>51</v>
      </c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</row>
    <row r="2496">
      <c r="A2496" s="41" t="str">
        <f t="shared" si="1"/>
        <v>Turkey-Europe2011</v>
      </c>
      <c r="B2496" s="41">
        <v>0.017</v>
      </c>
      <c r="C2496" s="41">
        <v>0.019</v>
      </c>
      <c r="D2496" s="41">
        <v>78.0</v>
      </c>
      <c r="E2496" s="41">
        <v>71.0</v>
      </c>
      <c r="F2496" s="41">
        <v>0.264</v>
      </c>
      <c r="G2496" s="41">
        <v>0.665</v>
      </c>
      <c r="H2496" s="41">
        <v>0.072</v>
      </c>
      <c r="I2496" s="41">
        <v>7.3058638E7</v>
      </c>
      <c r="J2496" s="41">
        <v>0.713</v>
      </c>
      <c r="K2496" s="55" t="s">
        <v>249</v>
      </c>
      <c r="L2496" s="41" t="s">
        <v>55</v>
      </c>
      <c r="M2496" s="33" t="s">
        <v>52</v>
      </c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</row>
    <row r="2497">
      <c r="A2497" s="41" t="str">
        <f t="shared" si="1"/>
        <v>Turkey-Europe2012</v>
      </c>
      <c r="B2497" s="41">
        <v>0.017</v>
      </c>
      <c r="C2497" s="41">
        <v>0.017</v>
      </c>
      <c r="D2497" s="41">
        <v>78.0</v>
      </c>
      <c r="E2497" s="41">
        <v>72.0</v>
      </c>
      <c r="F2497" s="41">
        <v>0.26</v>
      </c>
      <c r="G2497" s="41">
        <v>0.667</v>
      </c>
      <c r="H2497" s="41">
        <v>0.073</v>
      </c>
      <c r="I2497" s="41">
        <v>7.3997128E7</v>
      </c>
      <c r="J2497" s="41">
        <v>0.718</v>
      </c>
      <c r="K2497" s="55" t="s">
        <v>249</v>
      </c>
      <c r="L2497" s="41" t="s">
        <v>55</v>
      </c>
      <c r="M2497" s="33" t="s">
        <v>53</v>
      </c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</row>
    <row r="2498">
      <c r="A2498" s="41" t="str">
        <f t="shared" si="1"/>
        <v>Turkmenistan-Asia2000</v>
      </c>
      <c r="B2498" s="41">
        <v>0.024</v>
      </c>
      <c r="C2498" s="41">
        <v>0.066</v>
      </c>
      <c r="D2498" s="41">
        <v>68.0</v>
      </c>
      <c r="E2498" s="41">
        <v>60.0</v>
      </c>
      <c r="F2498" s="41">
        <v>0.363</v>
      </c>
      <c r="G2498" s="41">
        <v>0.594</v>
      </c>
      <c r="H2498" s="41">
        <v>0.043</v>
      </c>
      <c r="I2498" s="41">
        <v>4501419.0</v>
      </c>
      <c r="J2498" s="41">
        <v>0.459</v>
      </c>
      <c r="K2498" s="55" t="s">
        <v>250</v>
      </c>
      <c r="L2498" s="41" t="s">
        <v>41</v>
      </c>
      <c r="M2498" s="33" t="s">
        <v>40</v>
      </c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</row>
    <row r="2499">
      <c r="A2499" s="41" t="str">
        <f t="shared" si="1"/>
        <v>Turkmenistan-Asia2001</v>
      </c>
      <c r="B2499" s="41">
        <v>0.023</v>
      </c>
      <c r="C2499" s="41">
        <v>0.065</v>
      </c>
      <c r="D2499" s="41">
        <v>68.0</v>
      </c>
      <c r="E2499" s="41">
        <v>60.0</v>
      </c>
      <c r="F2499" s="41">
        <v>0.356</v>
      </c>
      <c r="G2499" s="41">
        <v>0.6</v>
      </c>
      <c r="H2499" s="41">
        <v>0.044</v>
      </c>
      <c r="I2499" s="41">
        <v>4551762.0</v>
      </c>
      <c r="J2499" s="41">
        <v>0.461</v>
      </c>
      <c r="K2499" s="55" t="s">
        <v>250</v>
      </c>
      <c r="L2499" s="41" t="s">
        <v>41</v>
      </c>
      <c r="M2499" s="33" t="s">
        <v>42</v>
      </c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</row>
    <row r="2500">
      <c r="A2500" s="41" t="str">
        <f t="shared" si="1"/>
        <v>Turkmenistan-Asia2002</v>
      </c>
      <c r="B2500" s="41">
        <v>0.023</v>
      </c>
      <c r="C2500" s="41">
        <v>0.063</v>
      </c>
      <c r="D2500" s="41">
        <v>68.0</v>
      </c>
      <c r="E2500" s="41">
        <v>60.0</v>
      </c>
      <c r="F2500" s="41">
        <v>0.349</v>
      </c>
      <c r="G2500" s="41">
        <v>0.607</v>
      </c>
      <c r="H2500" s="41">
        <v>0.044</v>
      </c>
      <c r="I2500" s="41">
        <v>4600171.0</v>
      </c>
      <c r="J2500" s="41">
        <v>0.464</v>
      </c>
      <c r="K2500" s="55" t="s">
        <v>250</v>
      </c>
      <c r="L2500" s="41" t="s">
        <v>41</v>
      </c>
      <c r="M2500" s="33" t="s">
        <v>43</v>
      </c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</row>
    <row r="2501">
      <c r="A2501" s="41" t="str">
        <f t="shared" si="1"/>
        <v>Turkmenistan-Asia2003</v>
      </c>
      <c r="B2501" s="41">
        <v>0.023</v>
      </c>
      <c r="C2501" s="41">
        <v>0.062</v>
      </c>
      <c r="D2501" s="41">
        <v>68.0</v>
      </c>
      <c r="E2501" s="41">
        <v>60.0</v>
      </c>
      <c r="F2501" s="41">
        <v>0.342</v>
      </c>
      <c r="G2501" s="41">
        <v>0.613</v>
      </c>
      <c r="H2501" s="41">
        <v>0.045</v>
      </c>
      <c r="I2501" s="41">
        <v>4648037.0</v>
      </c>
      <c r="J2501" s="41">
        <v>0.466</v>
      </c>
      <c r="K2501" s="55" t="s">
        <v>250</v>
      </c>
      <c r="L2501" s="41" t="s">
        <v>41</v>
      </c>
      <c r="M2501" s="33" t="s">
        <v>44</v>
      </c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</row>
    <row r="2502">
      <c r="A2502" s="41" t="str">
        <f t="shared" si="1"/>
        <v>Turkmenistan-Asia2004</v>
      </c>
      <c r="B2502" s="41">
        <v>0.023</v>
      </c>
      <c r="C2502" s="41">
        <v>0.06</v>
      </c>
      <c r="D2502" s="41">
        <v>68.0</v>
      </c>
      <c r="E2502" s="41">
        <v>60.0</v>
      </c>
      <c r="F2502" s="41">
        <v>0.334</v>
      </c>
      <c r="G2502" s="41">
        <v>0.62</v>
      </c>
      <c r="H2502" s="41">
        <v>0.046</v>
      </c>
      <c r="I2502" s="41">
        <v>4696876.0</v>
      </c>
      <c r="J2502" s="41">
        <v>0.468</v>
      </c>
      <c r="K2502" s="55" t="s">
        <v>250</v>
      </c>
      <c r="L2502" s="41" t="s">
        <v>41</v>
      </c>
      <c r="M2502" s="33" t="s">
        <v>45</v>
      </c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</row>
    <row r="2503">
      <c r="A2503" s="41" t="str">
        <f t="shared" si="1"/>
        <v>Turkmenistan-Asia2005</v>
      </c>
      <c r="B2503" s="41">
        <v>0.023</v>
      </c>
      <c r="C2503" s="41">
        <v>0.058</v>
      </c>
      <c r="D2503" s="41">
        <v>69.0</v>
      </c>
      <c r="E2503" s="41">
        <v>60.0</v>
      </c>
      <c r="F2503" s="41">
        <v>0.327</v>
      </c>
      <c r="G2503" s="41">
        <v>0.627</v>
      </c>
      <c r="H2503" s="41">
        <v>0.046</v>
      </c>
      <c r="I2503" s="41">
        <v>4747839.0</v>
      </c>
      <c r="J2503" s="41">
        <v>0.47</v>
      </c>
      <c r="K2503" s="55" t="s">
        <v>250</v>
      </c>
      <c r="L2503" s="41" t="s">
        <v>41</v>
      </c>
      <c r="M2503" s="33" t="s">
        <v>46</v>
      </c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</row>
    <row r="2504">
      <c r="A2504" s="41" t="str">
        <f t="shared" si="1"/>
        <v>Turkmenistan-Asia2006</v>
      </c>
      <c r="B2504" s="41">
        <v>0.022</v>
      </c>
      <c r="C2504" s="41">
        <v>0.057</v>
      </c>
      <c r="D2504" s="41">
        <v>69.0</v>
      </c>
      <c r="E2504" s="41">
        <v>61.0</v>
      </c>
      <c r="F2504" s="41">
        <v>0.319</v>
      </c>
      <c r="G2504" s="41">
        <v>0.636</v>
      </c>
      <c r="H2504" s="41">
        <v>0.045</v>
      </c>
      <c r="I2504" s="41">
        <v>4801595.0</v>
      </c>
      <c r="J2504" s="41">
        <v>0.473</v>
      </c>
      <c r="K2504" s="55" t="s">
        <v>250</v>
      </c>
      <c r="L2504" s="41" t="s">
        <v>41</v>
      </c>
      <c r="M2504" s="33" t="s">
        <v>47</v>
      </c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</row>
    <row r="2505">
      <c r="A2505" s="41" t="str">
        <f t="shared" si="1"/>
        <v>Turkmenistan-Asia2007</v>
      </c>
      <c r="B2505" s="41">
        <v>0.022</v>
      </c>
      <c r="C2505" s="41">
        <v>0.055</v>
      </c>
      <c r="D2505" s="41">
        <v>69.0</v>
      </c>
      <c r="E2505" s="41">
        <v>61.0</v>
      </c>
      <c r="F2505" s="41">
        <v>0.311</v>
      </c>
      <c r="G2505" s="41">
        <v>0.645</v>
      </c>
      <c r="H2505" s="41">
        <v>0.044</v>
      </c>
      <c r="I2505" s="41">
        <v>4858236.0</v>
      </c>
      <c r="J2505" s="41">
        <v>0.476</v>
      </c>
      <c r="K2505" s="55" t="s">
        <v>250</v>
      </c>
      <c r="L2505" s="41" t="s">
        <v>41</v>
      </c>
      <c r="M2505" s="33" t="s">
        <v>48</v>
      </c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</row>
    <row r="2506">
      <c r="A2506" s="41" t="str">
        <f t="shared" si="1"/>
        <v>Turkmenistan-Asia2008</v>
      </c>
      <c r="B2506" s="41">
        <v>0.022</v>
      </c>
      <c r="C2506" s="41">
        <v>0.054</v>
      </c>
      <c r="D2506" s="41">
        <v>69.0</v>
      </c>
      <c r="E2506" s="41">
        <v>61.0</v>
      </c>
      <c r="F2506" s="41">
        <v>0.304</v>
      </c>
      <c r="G2506" s="41">
        <v>0.653</v>
      </c>
      <c r="H2506" s="41">
        <v>0.043</v>
      </c>
      <c r="I2506" s="41">
        <v>4917543.0</v>
      </c>
      <c r="J2506" s="41">
        <v>0.478</v>
      </c>
      <c r="K2506" s="55" t="s">
        <v>250</v>
      </c>
      <c r="L2506" s="41" t="s">
        <v>41</v>
      </c>
      <c r="M2506" s="33" t="s">
        <v>49</v>
      </c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</row>
    <row r="2507">
      <c r="A2507" s="41" t="str">
        <f t="shared" si="1"/>
        <v>Turkmenistan-Asia2009</v>
      </c>
      <c r="B2507" s="41">
        <v>0.022</v>
      </c>
      <c r="C2507" s="41">
        <v>0.052</v>
      </c>
      <c r="D2507" s="41">
        <v>69.0</v>
      </c>
      <c r="E2507" s="41">
        <v>61.0</v>
      </c>
      <c r="F2507" s="41">
        <v>0.297</v>
      </c>
      <c r="G2507" s="41">
        <v>0.661</v>
      </c>
      <c r="H2507" s="41">
        <v>0.042</v>
      </c>
      <c r="I2507" s="41">
        <v>4978962.0</v>
      </c>
      <c r="J2507" s="41">
        <v>0.481</v>
      </c>
      <c r="K2507" s="55" t="s">
        <v>250</v>
      </c>
      <c r="L2507" s="41" t="s">
        <v>41</v>
      </c>
      <c r="M2507" s="33" t="s">
        <v>50</v>
      </c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</row>
    <row r="2508">
      <c r="A2508" s="41" t="str">
        <f t="shared" si="1"/>
        <v>Turkmenistan-Asia2010</v>
      </c>
      <c r="B2508" s="41">
        <v>0.022</v>
      </c>
      <c r="C2508" s="41">
        <v>0.051</v>
      </c>
      <c r="D2508" s="41">
        <v>69.0</v>
      </c>
      <c r="E2508" s="41">
        <v>61.0</v>
      </c>
      <c r="F2508" s="41">
        <v>0.292</v>
      </c>
      <c r="G2508" s="41">
        <v>0.666</v>
      </c>
      <c r="H2508" s="41">
        <v>0.041</v>
      </c>
      <c r="I2508" s="41">
        <v>5041995.0</v>
      </c>
      <c r="J2508" s="41">
        <v>0.484</v>
      </c>
      <c r="K2508" s="55" t="s">
        <v>250</v>
      </c>
      <c r="L2508" s="41" t="s">
        <v>41</v>
      </c>
      <c r="M2508" s="33" t="s">
        <v>51</v>
      </c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</row>
    <row r="2509">
      <c r="A2509" s="41" t="str">
        <f t="shared" si="1"/>
        <v>Turkmenistan-Asia2011</v>
      </c>
      <c r="B2509" s="41">
        <v>0.022</v>
      </c>
      <c r="C2509" s="41">
        <v>0.05</v>
      </c>
      <c r="D2509" s="41">
        <v>69.0</v>
      </c>
      <c r="E2509" s="41">
        <v>61.0</v>
      </c>
      <c r="F2509" s="41">
        <v>0.289</v>
      </c>
      <c r="G2509" s="41">
        <v>0.671</v>
      </c>
      <c r="H2509" s="41">
        <v>0.041</v>
      </c>
      <c r="I2509" s="41">
        <v>5106668.0</v>
      </c>
      <c r="J2509" s="41">
        <v>0.487</v>
      </c>
      <c r="K2509" s="55" t="s">
        <v>250</v>
      </c>
      <c r="L2509" s="41" t="s">
        <v>41</v>
      </c>
      <c r="M2509" s="33" t="s">
        <v>52</v>
      </c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</row>
    <row r="2510">
      <c r="A2510" s="41" t="str">
        <f t="shared" si="1"/>
        <v>Turkmenistan-Asia2012</v>
      </c>
      <c r="B2510" s="41">
        <v>0.022</v>
      </c>
      <c r="C2510" s="41">
        <v>0.048</v>
      </c>
      <c r="D2510" s="41">
        <v>70.0</v>
      </c>
      <c r="E2510" s="41">
        <v>61.0</v>
      </c>
      <c r="F2510" s="41">
        <v>0.286</v>
      </c>
      <c r="G2510" s="41">
        <v>0.673</v>
      </c>
      <c r="H2510" s="41">
        <v>0.041</v>
      </c>
      <c r="I2510" s="41">
        <v>5172931.0</v>
      </c>
      <c r="J2510" s="41">
        <v>0.49</v>
      </c>
      <c r="K2510" s="55" t="s">
        <v>250</v>
      </c>
      <c r="L2510" s="41" t="s">
        <v>41</v>
      </c>
      <c r="M2510" s="33" t="s">
        <v>53</v>
      </c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</row>
    <row r="2511">
      <c r="A2511" s="41" t="str">
        <f t="shared" si="1"/>
        <v>Turks and Caicos Islands-The Americas2000</v>
      </c>
      <c r="B2511" s="65">
        <v>0.0227639968895803</v>
      </c>
      <c r="C2511" s="41">
        <v>0.032</v>
      </c>
      <c r="D2511" s="41">
        <v>71.0</v>
      </c>
      <c r="E2511" s="41">
        <v>66.0</v>
      </c>
      <c r="F2511" s="41">
        <v>0.0303</v>
      </c>
      <c r="G2511" s="41">
        <v>0.623</v>
      </c>
      <c r="H2511" s="41">
        <v>0.073</v>
      </c>
      <c r="I2511" s="41">
        <v>18876.0</v>
      </c>
      <c r="J2511" s="41">
        <v>0.846</v>
      </c>
      <c r="K2511" s="55" t="s">
        <v>251</v>
      </c>
      <c r="L2511" s="41" t="s">
        <v>63</v>
      </c>
      <c r="M2511" s="33" t="s">
        <v>40</v>
      </c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</row>
    <row r="2512">
      <c r="A2512" s="41" t="str">
        <f t="shared" si="1"/>
        <v>Turks and Caicos Islands-The Americas2001</v>
      </c>
      <c r="B2512" s="65">
        <v>0.0227639968895803</v>
      </c>
      <c r="C2512" s="41">
        <v>0.032</v>
      </c>
      <c r="D2512" s="41">
        <v>71.0</v>
      </c>
      <c r="E2512" s="41">
        <v>66.0</v>
      </c>
      <c r="F2512" s="41">
        <v>0.0303</v>
      </c>
      <c r="G2512" s="41">
        <v>0.623</v>
      </c>
      <c r="H2512" s="41">
        <v>0.073</v>
      </c>
      <c r="I2512" s="41">
        <v>20186.0</v>
      </c>
      <c r="J2512" s="41">
        <v>0.854</v>
      </c>
      <c r="K2512" s="55" t="s">
        <v>251</v>
      </c>
      <c r="L2512" s="41" t="s">
        <v>63</v>
      </c>
      <c r="M2512" s="33" t="s">
        <v>42</v>
      </c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</row>
    <row r="2513">
      <c r="A2513" s="41" t="str">
        <f t="shared" si="1"/>
        <v>Turks and Caicos Islands-The Americas2002</v>
      </c>
      <c r="B2513" s="65">
        <v>0.0227639968895803</v>
      </c>
      <c r="C2513" s="41">
        <v>0.032</v>
      </c>
      <c r="D2513" s="41">
        <v>71.0</v>
      </c>
      <c r="E2513" s="41">
        <v>66.0</v>
      </c>
      <c r="F2513" s="41">
        <v>0.0303</v>
      </c>
      <c r="G2513" s="41">
        <v>0.623</v>
      </c>
      <c r="H2513" s="41">
        <v>0.073</v>
      </c>
      <c r="I2513" s="41">
        <v>21740.0</v>
      </c>
      <c r="J2513" s="41">
        <v>0.86</v>
      </c>
      <c r="K2513" s="55" t="s">
        <v>251</v>
      </c>
      <c r="L2513" s="41" t="s">
        <v>63</v>
      </c>
      <c r="M2513" s="33" t="s">
        <v>43</v>
      </c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</row>
    <row r="2514">
      <c r="A2514" s="41" t="str">
        <f t="shared" si="1"/>
        <v>Turks and Caicos Islands-The Americas2003</v>
      </c>
      <c r="B2514" s="65">
        <v>0.0227639968895803</v>
      </c>
      <c r="C2514" s="41">
        <v>0.032</v>
      </c>
      <c r="D2514" s="41">
        <v>71.0</v>
      </c>
      <c r="E2514" s="41">
        <v>66.0</v>
      </c>
      <c r="F2514" s="41">
        <v>0.0303</v>
      </c>
      <c r="G2514" s="41">
        <v>0.623</v>
      </c>
      <c r="H2514" s="41">
        <v>0.073</v>
      </c>
      <c r="I2514" s="41">
        <v>23412.0</v>
      </c>
      <c r="J2514" s="41">
        <v>0.866</v>
      </c>
      <c r="K2514" s="55" t="s">
        <v>251</v>
      </c>
      <c r="L2514" s="41" t="s">
        <v>63</v>
      </c>
      <c r="M2514" s="33" t="s">
        <v>44</v>
      </c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</row>
    <row r="2515">
      <c r="A2515" s="41" t="str">
        <f t="shared" si="1"/>
        <v>Turks and Caicos Islands-The Americas2004</v>
      </c>
      <c r="B2515" s="65">
        <v>0.0227639968895803</v>
      </c>
      <c r="C2515" s="41">
        <v>0.032</v>
      </c>
      <c r="D2515" s="41">
        <v>71.0</v>
      </c>
      <c r="E2515" s="41">
        <v>66.0</v>
      </c>
      <c r="F2515" s="41">
        <v>0.0303</v>
      </c>
      <c r="G2515" s="41">
        <v>0.623</v>
      </c>
      <c r="H2515" s="41">
        <v>0.073</v>
      </c>
      <c r="I2515" s="41">
        <v>25025.0</v>
      </c>
      <c r="J2515" s="41">
        <v>0.872</v>
      </c>
      <c r="K2515" s="55" t="s">
        <v>251</v>
      </c>
      <c r="L2515" s="41" t="s">
        <v>63</v>
      </c>
      <c r="M2515" s="33" t="s">
        <v>45</v>
      </c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</row>
    <row r="2516">
      <c r="A2516" s="41" t="str">
        <f t="shared" si="1"/>
        <v>Turks and Caicos Islands-The Americas2005</v>
      </c>
      <c r="B2516" s="65">
        <v>0.0227639968895803</v>
      </c>
      <c r="C2516" s="41">
        <v>0.032</v>
      </c>
      <c r="D2516" s="41">
        <v>71.0</v>
      </c>
      <c r="E2516" s="41">
        <v>66.0</v>
      </c>
      <c r="F2516" s="41">
        <v>0.0303</v>
      </c>
      <c r="G2516" s="41">
        <v>0.623</v>
      </c>
      <c r="H2516" s="41">
        <v>0.073</v>
      </c>
      <c r="I2516" s="41">
        <v>26450.0</v>
      </c>
      <c r="J2516" s="41">
        <v>0.877</v>
      </c>
      <c r="K2516" s="55" t="s">
        <v>251</v>
      </c>
      <c r="L2516" s="41" t="s">
        <v>63</v>
      </c>
      <c r="M2516" s="33" t="s">
        <v>46</v>
      </c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</row>
    <row r="2517">
      <c r="A2517" s="41" t="str">
        <f t="shared" si="1"/>
        <v>Turks and Caicos Islands-The Americas2006</v>
      </c>
      <c r="B2517" s="65">
        <v>0.0227639968895803</v>
      </c>
      <c r="C2517" s="41">
        <v>0.032</v>
      </c>
      <c r="D2517" s="41">
        <v>71.0</v>
      </c>
      <c r="E2517" s="41">
        <v>66.0</v>
      </c>
      <c r="F2517" s="41">
        <v>0.0303</v>
      </c>
      <c r="G2517" s="41">
        <v>0.623</v>
      </c>
      <c r="H2517" s="41">
        <v>0.073</v>
      </c>
      <c r="I2517" s="41">
        <v>27642.0</v>
      </c>
      <c r="J2517" s="41">
        <v>0.883</v>
      </c>
      <c r="K2517" s="55" t="s">
        <v>251</v>
      </c>
      <c r="L2517" s="41" t="s">
        <v>63</v>
      </c>
      <c r="M2517" s="33" t="s">
        <v>47</v>
      </c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</row>
    <row r="2518">
      <c r="A2518" s="41" t="str">
        <f t="shared" si="1"/>
        <v>Turks and Caicos Islands-The Americas2007</v>
      </c>
      <c r="B2518" s="65">
        <v>0.0227639968895803</v>
      </c>
      <c r="C2518" s="41">
        <v>0.032</v>
      </c>
      <c r="D2518" s="41">
        <v>71.0</v>
      </c>
      <c r="E2518" s="41">
        <v>66.0</v>
      </c>
      <c r="F2518" s="41">
        <v>0.0303</v>
      </c>
      <c r="G2518" s="41">
        <v>0.623</v>
      </c>
      <c r="H2518" s="41">
        <v>0.073</v>
      </c>
      <c r="I2518" s="41">
        <v>28638.0</v>
      </c>
      <c r="J2518" s="41">
        <v>0.888</v>
      </c>
      <c r="K2518" s="55" t="s">
        <v>251</v>
      </c>
      <c r="L2518" s="41" t="s">
        <v>63</v>
      </c>
      <c r="M2518" s="33" t="s">
        <v>48</v>
      </c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</row>
    <row r="2519">
      <c r="A2519" s="41" t="str">
        <f t="shared" si="1"/>
        <v>Turks and Caicos Islands-The Americas2008</v>
      </c>
      <c r="B2519" s="65">
        <v>0.0227639968895803</v>
      </c>
      <c r="C2519" s="41">
        <v>0.032</v>
      </c>
      <c r="D2519" s="41">
        <v>71.0</v>
      </c>
      <c r="E2519" s="41">
        <v>66.0</v>
      </c>
      <c r="F2519" s="41">
        <v>0.0303</v>
      </c>
      <c r="G2519" s="41">
        <v>0.623</v>
      </c>
      <c r="H2519" s="41">
        <v>0.073</v>
      </c>
      <c r="I2519" s="41">
        <v>29481.0</v>
      </c>
      <c r="J2519" s="41">
        <v>0.893</v>
      </c>
      <c r="K2519" s="55" t="s">
        <v>251</v>
      </c>
      <c r="L2519" s="41" t="s">
        <v>63</v>
      </c>
      <c r="M2519" s="33" t="s">
        <v>49</v>
      </c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</row>
    <row r="2520">
      <c r="A2520" s="41" t="str">
        <f t="shared" si="1"/>
        <v>Turks and Caicos Islands-The Americas2009</v>
      </c>
      <c r="B2520" s="65">
        <v>0.0227639968895803</v>
      </c>
      <c r="C2520" s="41">
        <v>0.032</v>
      </c>
      <c r="D2520" s="41">
        <v>71.0</v>
      </c>
      <c r="E2520" s="41">
        <v>66.0</v>
      </c>
      <c r="F2520" s="41">
        <v>0.0303</v>
      </c>
      <c r="G2520" s="41">
        <v>0.623</v>
      </c>
      <c r="H2520" s="41">
        <v>0.073</v>
      </c>
      <c r="I2520" s="41">
        <v>30247.0</v>
      </c>
      <c r="J2520" s="41">
        <v>0.898</v>
      </c>
      <c r="K2520" s="55" t="s">
        <v>251</v>
      </c>
      <c r="L2520" s="41" t="s">
        <v>63</v>
      </c>
      <c r="M2520" s="33" t="s">
        <v>50</v>
      </c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</row>
    <row r="2521">
      <c r="A2521" s="41" t="str">
        <f t="shared" si="1"/>
        <v>Turks and Caicos Islands-The Americas2010</v>
      </c>
      <c r="B2521" s="65">
        <v>0.0227639968895803</v>
      </c>
      <c r="C2521" s="41">
        <v>0.032</v>
      </c>
      <c r="D2521" s="41">
        <v>71.0</v>
      </c>
      <c r="E2521" s="41">
        <v>66.0</v>
      </c>
      <c r="F2521" s="41">
        <v>0.0303</v>
      </c>
      <c r="G2521" s="41">
        <v>0.623</v>
      </c>
      <c r="H2521" s="41">
        <v>0.073</v>
      </c>
      <c r="I2521" s="41">
        <v>30993.0</v>
      </c>
      <c r="J2521" s="41">
        <v>0.902</v>
      </c>
      <c r="K2521" s="55" t="s">
        <v>251</v>
      </c>
      <c r="L2521" s="41" t="s">
        <v>63</v>
      </c>
      <c r="M2521" s="33" t="s">
        <v>51</v>
      </c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</row>
    <row r="2522">
      <c r="A2522" s="41" t="str">
        <f t="shared" si="1"/>
        <v>Turks and Caicos Islands-The Americas2011</v>
      </c>
      <c r="B2522" s="65">
        <v>0.0227639968895803</v>
      </c>
      <c r="C2522" s="41">
        <v>0.032</v>
      </c>
      <c r="D2522" s="41">
        <v>71.0</v>
      </c>
      <c r="E2522" s="41">
        <v>66.0</v>
      </c>
      <c r="F2522" s="41">
        <v>0.0303</v>
      </c>
      <c r="G2522" s="41">
        <v>0.623</v>
      </c>
      <c r="H2522" s="41">
        <v>0.073</v>
      </c>
      <c r="I2522" s="41">
        <v>31726.0</v>
      </c>
      <c r="J2522" s="41">
        <v>0.907</v>
      </c>
      <c r="K2522" s="55" t="s">
        <v>251</v>
      </c>
      <c r="L2522" s="41" t="s">
        <v>63</v>
      </c>
      <c r="M2522" s="33" t="s">
        <v>52</v>
      </c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</row>
    <row r="2523">
      <c r="A2523" s="41" t="str">
        <f t="shared" si="1"/>
        <v>Turks and Caicos Islands-The Americas2012</v>
      </c>
      <c r="B2523" s="65">
        <v>0.0227639968895803</v>
      </c>
      <c r="C2523" s="41">
        <v>0.032</v>
      </c>
      <c r="D2523" s="41">
        <v>71.0</v>
      </c>
      <c r="E2523" s="41">
        <v>66.0</v>
      </c>
      <c r="F2523" s="41">
        <v>0.0303</v>
      </c>
      <c r="G2523" s="41">
        <v>0.623</v>
      </c>
      <c r="H2523" s="41">
        <v>0.073</v>
      </c>
      <c r="I2523" s="41">
        <v>32427.0</v>
      </c>
      <c r="J2523" s="41">
        <v>0.911</v>
      </c>
      <c r="K2523" s="55" t="s">
        <v>251</v>
      </c>
      <c r="L2523" s="41" t="s">
        <v>63</v>
      </c>
      <c r="M2523" s="33" t="s">
        <v>53</v>
      </c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</row>
    <row r="2524">
      <c r="A2524" s="41" t="str">
        <f t="shared" si="1"/>
        <v>Uganda-Africa2000</v>
      </c>
      <c r="B2524" s="41">
        <v>0.048</v>
      </c>
      <c r="C2524" s="41">
        <v>0.089</v>
      </c>
      <c r="D2524" s="41">
        <v>48.0</v>
      </c>
      <c r="E2524" s="41">
        <v>48.0</v>
      </c>
      <c r="F2524" s="41">
        <v>0.493</v>
      </c>
      <c r="G2524" s="41">
        <v>0.481</v>
      </c>
      <c r="H2524" s="41">
        <v>0.027</v>
      </c>
      <c r="I2524" s="41">
        <v>2.4275641E7</v>
      </c>
      <c r="J2524" s="41">
        <v>0.121</v>
      </c>
      <c r="K2524" s="55" t="s">
        <v>252</v>
      </c>
      <c r="L2524" s="41" t="s">
        <v>57</v>
      </c>
      <c r="M2524" s="33" t="s">
        <v>40</v>
      </c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</row>
    <row r="2525">
      <c r="A2525" s="41" t="str">
        <f t="shared" si="1"/>
        <v>Uganda-Africa2001</v>
      </c>
      <c r="B2525" s="41">
        <v>0.048</v>
      </c>
      <c r="C2525" s="41">
        <v>0.085</v>
      </c>
      <c r="D2525" s="41">
        <v>49.0</v>
      </c>
      <c r="E2525" s="41">
        <v>49.0</v>
      </c>
      <c r="F2525" s="41">
        <v>0.493</v>
      </c>
      <c r="G2525" s="41">
        <v>0.48</v>
      </c>
      <c r="H2525" s="41">
        <v>0.027</v>
      </c>
      <c r="I2525" s="41">
        <v>2.5088033E7</v>
      </c>
      <c r="J2525" s="41">
        <v>0.122</v>
      </c>
      <c r="K2525" s="55" t="s">
        <v>252</v>
      </c>
      <c r="L2525" s="41" t="s">
        <v>57</v>
      </c>
      <c r="M2525" s="33" t="s">
        <v>42</v>
      </c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</row>
    <row r="2526">
      <c r="A2526" s="41" t="str">
        <f t="shared" si="1"/>
        <v>Uganda-Africa2002</v>
      </c>
      <c r="B2526" s="41">
        <v>0.048</v>
      </c>
      <c r="C2526" s="41">
        <v>0.081</v>
      </c>
      <c r="D2526" s="41">
        <v>50.0</v>
      </c>
      <c r="E2526" s="41">
        <v>50.0</v>
      </c>
      <c r="F2526" s="41">
        <v>0.494</v>
      </c>
      <c r="G2526" s="41">
        <v>0.48</v>
      </c>
      <c r="H2526" s="41">
        <v>0.026</v>
      </c>
      <c r="I2526" s="41">
        <v>2.5943441E7</v>
      </c>
      <c r="J2526" s="41">
        <v>0.123</v>
      </c>
      <c r="K2526" s="55" t="s">
        <v>252</v>
      </c>
      <c r="L2526" s="41" t="s">
        <v>57</v>
      </c>
      <c r="M2526" s="33" t="s">
        <v>43</v>
      </c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</row>
    <row r="2527">
      <c r="A2527" s="41" t="str">
        <f t="shared" si="1"/>
        <v>Uganda-Africa2003</v>
      </c>
      <c r="B2527" s="41">
        <v>0.047</v>
      </c>
      <c r="C2527" s="41">
        <v>0.077</v>
      </c>
      <c r="D2527" s="41">
        <v>51.0</v>
      </c>
      <c r="E2527" s="41">
        <v>51.0</v>
      </c>
      <c r="F2527" s="41">
        <v>0.494</v>
      </c>
      <c r="G2527" s="41">
        <v>0.481</v>
      </c>
      <c r="H2527" s="41">
        <v>0.026</v>
      </c>
      <c r="I2527" s="41">
        <v>2.6838428E7</v>
      </c>
      <c r="J2527" s="41">
        <v>0.125</v>
      </c>
      <c r="K2527" s="55" t="s">
        <v>252</v>
      </c>
      <c r="L2527" s="41" t="s">
        <v>57</v>
      </c>
      <c r="M2527" s="33" t="s">
        <v>44</v>
      </c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</row>
    <row r="2528">
      <c r="A2528" s="41" t="str">
        <f t="shared" si="1"/>
        <v>Uganda-Africa2004</v>
      </c>
      <c r="B2528" s="41">
        <v>0.047</v>
      </c>
      <c r="C2528" s="41">
        <v>0.073</v>
      </c>
      <c r="D2528" s="41">
        <v>52.0</v>
      </c>
      <c r="E2528" s="41">
        <v>52.0</v>
      </c>
      <c r="F2528" s="41">
        <v>0.494</v>
      </c>
      <c r="G2528" s="41">
        <v>0.481</v>
      </c>
      <c r="H2528" s="41">
        <v>0.025</v>
      </c>
      <c r="I2528" s="41">
        <v>2.7766986E7</v>
      </c>
      <c r="J2528" s="41">
        <v>0.128</v>
      </c>
      <c r="K2528" s="55" t="s">
        <v>252</v>
      </c>
      <c r="L2528" s="41" t="s">
        <v>57</v>
      </c>
      <c r="M2528" s="33" t="s">
        <v>45</v>
      </c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</row>
    <row r="2529">
      <c r="A2529" s="41" t="str">
        <f t="shared" si="1"/>
        <v>Uganda-Africa2005</v>
      </c>
      <c r="B2529" s="41">
        <v>0.047</v>
      </c>
      <c r="C2529" s="41">
        <v>0.068</v>
      </c>
      <c r="D2529" s="41">
        <v>53.0</v>
      </c>
      <c r="E2529" s="41">
        <v>52.0</v>
      </c>
      <c r="F2529" s="41">
        <v>0.494</v>
      </c>
      <c r="G2529" s="41">
        <v>0.481</v>
      </c>
      <c r="H2529" s="41">
        <v>0.025</v>
      </c>
      <c r="I2529" s="41">
        <v>2.8724869E7</v>
      </c>
      <c r="J2529" s="41">
        <v>0.13</v>
      </c>
      <c r="K2529" s="55" t="s">
        <v>252</v>
      </c>
      <c r="L2529" s="41" t="s">
        <v>57</v>
      </c>
      <c r="M2529" s="33" t="s">
        <v>46</v>
      </c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</row>
    <row r="2530">
      <c r="A2530" s="41" t="str">
        <f t="shared" si="1"/>
        <v>Uganda-Africa2006</v>
      </c>
      <c r="B2530" s="41">
        <v>0.046</v>
      </c>
      <c r="C2530" s="41">
        <v>0.064</v>
      </c>
      <c r="D2530" s="41">
        <v>54.0</v>
      </c>
      <c r="E2530" s="41">
        <v>53.0</v>
      </c>
      <c r="F2530" s="41">
        <v>0.493</v>
      </c>
      <c r="G2530" s="41">
        <v>0.482</v>
      </c>
      <c r="H2530" s="41">
        <v>0.025</v>
      </c>
      <c r="I2530" s="41">
        <v>2.9711397E7</v>
      </c>
      <c r="J2530" s="41">
        <v>0.133</v>
      </c>
      <c r="K2530" s="55" t="s">
        <v>252</v>
      </c>
      <c r="L2530" s="41" t="s">
        <v>57</v>
      </c>
      <c r="M2530" s="33" t="s">
        <v>47</v>
      </c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</row>
    <row r="2531">
      <c r="A2531" s="41" t="str">
        <f t="shared" si="1"/>
        <v>Uganda-Africa2007</v>
      </c>
      <c r="B2531" s="41">
        <v>0.046</v>
      </c>
      <c r="C2531" s="41">
        <v>0.061</v>
      </c>
      <c r="D2531" s="41">
        <v>55.0</v>
      </c>
      <c r="E2531" s="41">
        <v>54.0</v>
      </c>
      <c r="F2531" s="41">
        <v>0.492</v>
      </c>
      <c r="G2531" s="41">
        <v>0.483</v>
      </c>
      <c r="H2531" s="41">
        <v>0.025</v>
      </c>
      <c r="I2531" s="41">
        <v>3.0728747E7</v>
      </c>
      <c r="J2531" s="41">
        <v>0.136</v>
      </c>
      <c r="K2531" s="55" t="s">
        <v>252</v>
      </c>
      <c r="L2531" s="41" t="s">
        <v>57</v>
      </c>
      <c r="M2531" s="33" t="s">
        <v>48</v>
      </c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</row>
    <row r="2532">
      <c r="A2532" s="41" t="str">
        <f t="shared" si="1"/>
        <v>Uganda-Africa2008</v>
      </c>
      <c r="B2532" s="41">
        <v>0.046</v>
      </c>
      <c r="C2532" s="41">
        <v>0.057</v>
      </c>
      <c r="D2532" s="41">
        <v>56.0</v>
      </c>
      <c r="E2532" s="41">
        <v>55.0</v>
      </c>
      <c r="F2532" s="41">
        <v>0.491</v>
      </c>
      <c r="G2532" s="41">
        <v>0.484</v>
      </c>
      <c r="H2532" s="41">
        <v>0.025</v>
      </c>
      <c r="I2532" s="41">
        <v>3.1778799E7</v>
      </c>
      <c r="J2532" s="41">
        <v>0.139</v>
      </c>
      <c r="K2532" s="55" t="s">
        <v>252</v>
      </c>
      <c r="L2532" s="41" t="s">
        <v>57</v>
      </c>
      <c r="M2532" s="33" t="s">
        <v>49</v>
      </c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</row>
    <row r="2533">
      <c r="A2533" s="41" t="str">
        <f t="shared" si="1"/>
        <v>Uganda-Africa2009</v>
      </c>
      <c r="B2533" s="41">
        <v>0.045</v>
      </c>
      <c r="C2533" s="41">
        <v>0.054</v>
      </c>
      <c r="D2533" s="41">
        <v>57.0</v>
      </c>
      <c r="E2533" s="41">
        <v>56.0</v>
      </c>
      <c r="F2533" s="41">
        <v>0.49</v>
      </c>
      <c r="G2533" s="41">
        <v>0.486</v>
      </c>
      <c r="H2533" s="41">
        <v>0.025</v>
      </c>
      <c r="I2533" s="41">
        <v>3.2864328E7</v>
      </c>
      <c r="J2533" s="41">
        <v>0.142</v>
      </c>
      <c r="K2533" s="55" t="s">
        <v>252</v>
      </c>
      <c r="L2533" s="41" t="s">
        <v>57</v>
      </c>
      <c r="M2533" s="33" t="s">
        <v>50</v>
      </c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</row>
    <row r="2534">
      <c r="A2534" s="41" t="str">
        <f t="shared" si="1"/>
        <v>Uganda-Africa2010</v>
      </c>
      <c r="B2534" s="41">
        <v>0.045</v>
      </c>
      <c r="C2534" s="41">
        <v>0.051</v>
      </c>
      <c r="D2534" s="41">
        <v>58.0</v>
      </c>
      <c r="E2534" s="41">
        <v>56.0</v>
      </c>
      <c r="F2534" s="41">
        <v>0.489</v>
      </c>
      <c r="G2534" s="41">
        <v>0.487</v>
      </c>
      <c r="H2534" s="41">
        <v>0.024</v>
      </c>
      <c r="I2534" s="41">
        <v>3.3987213E7</v>
      </c>
      <c r="J2534" s="41">
        <v>0.145</v>
      </c>
      <c r="K2534" s="55" t="s">
        <v>252</v>
      </c>
      <c r="L2534" s="41" t="s">
        <v>57</v>
      </c>
      <c r="M2534" s="33" t="s">
        <v>51</v>
      </c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</row>
    <row r="2535">
      <c r="A2535" s="41" t="str">
        <f t="shared" si="1"/>
        <v>Uganda-Africa2011</v>
      </c>
      <c r="B2535" s="41">
        <v>0.044</v>
      </c>
      <c r="C2535" s="41">
        <v>0.049</v>
      </c>
      <c r="D2535" s="41">
        <v>59.0</v>
      </c>
      <c r="E2535" s="41">
        <v>57.0</v>
      </c>
      <c r="F2535" s="41">
        <v>0.487</v>
      </c>
      <c r="G2535" s="41">
        <v>0.489</v>
      </c>
      <c r="H2535" s="41">
        <v>0.024</v>
      </c>
      <c r="I2535" s="41">
        <v>3.5148064E7</v>
      </c>
      <c r="J2535" s="41">
        <v>0.148</v>
      </c>
      <c r="K2535" s="55" t="s">
        <v>252</v>
      </c>
      <c r="L2535" s="41" t="s">
        <v>57</v>
      </c>
      <c r="M2535" s="33" t="s">
        <v>52</v>
      </c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</row>
    <row r="2536">
      <c r="A2536" s="41" t="str">
        <f t="shared" si="1"/>
        <v>Uganda-Africa2012</v>
      </c>
      <c r="B2536" s="41">
        <v>0.044</v>
      </c>
      <c r="C2536" s="41">
        <v>0.045</v>
      </c>
      <c r="D2536" s="41">
        <v>60.0</v>
      </c>
      <c r="E2536" s="41">
        <v>58.0</v>
      </c>
      <c r="F2536" s="41">
        <v>0.485</v>
      </c>
      <c r="G2536" s="41">
        <v>0.49</v>
      </c>
      <c r="H2536" s="41">
        <v>0.024</v>
      </c>
      <c r="I2536" s="41">
        <v>3.634586E7</v>
      </c>
      <c r="J2536" s="41">
        <v>0.151</v>
      </c>
      <c r="K2536" s="55" t="s">
        <v>252</v>
      </c>
      <c r="L2536" s="41" t="s">
        <v>57</v>
      </c>
      <c r="M2536" s="33" t="s">
        <v>53</v>
      </c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</row>
    <row r="2537">
      <c r="A2537" s="41" t="str">
        <f t="shared" si="1"/>
        <v>Ukraine-Europe2000</v>
      </c>
      <c r="B2537" s="41">
        <v>0.008</v>
      </c>
      <c r="C2537" s="41">
        <v>0.016</v>
      </c>
      <c r="D2537" s="41">
        <v>74.0</v>
      </c>
      <c r="E2537" s="41">
        <v>62.0</v>
      </c>
      <c r="F2537" s="41">
        <v>0.175</v>
      </c>
      <c r="G2537" s="41">
        <v>0.688</v>
      </c>
      <c r="H2537" s="41">
        <v>0.138</v>
      </c>
      <c r="I2537" s="41">
        <v>4.9175848E7</v>
      </c>
      <c r="J2537" s="41">
        <v>0.671</v>
      </c>
      <c r="K2537" s="55" t="s">
        <v>253</v>
      </c>
      <c r="L2537" s="41" t="s">
        <v>55</v>
      </c>
      <c r="M2537" s="33" t="s">
        <v>40</v>
      </c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</row>
    <row r="2538">
      <c r="A2538" s="41" t="str">
        <f t="shared" si="1"/>
        <v>Ukraine-Europe2001</v>
      </c>
      <c r="B2538" s="41">
        <v>0.008</v>
      </c>
      <c r="C2538" s="41">
        <v>0.015</v>
      </c>
      <c r="D2538" s="41">
        <v>74.0</v>
      </c>
      <c r="E2538" s="41">
        <v>63.0</v>
      </c>
      <c r="F2538" s="41">
        <v>0.168</v>
      </c>
      <c r="G2538" s="41">
        <v>0.691</v>
      </c>
      <c r="H2538" s="41">
        <v>0.141</v>
      </c>
      <c r="I2538" s="41">
        <v>4.8683865E7</v>
      </c>
      <c r="J2538" s="41">
        <v>0.672</v>
      </c>
      <c r="K2538" s="55" t="s">
        <v>253</v>
      </c>
      <c r="L2538" s="41" t="s">
        <v>55</v>
      </c>
      <c r="M2538" s="33" t="s">
        <v>42</v>
      </c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</row>
    <row r="2539">
      <c r="A2539" s="41" t="str">
        <f t="shared" si="1"/>
        <v>Ukraine-Europe2002</v>
      </c>
      <c r="B2539" s="41">
        <v>0.009</v>
      </c>
      <c r="C2539" s="41">
        <v>0.014</v>
      </c>
      <c r="D2539" s="41">
        <v>74.0</v>
      </c>
      <c r="E2539" s="41">
        <v>63.0</v>
      </c>
      <c r="F2539" s="41">
        <v>0.162</v>
      </c>
      <c r="G2539" s="41">
        <v>0.692</v>
      </c>
      <c r="H2539" s="41">
        <v>0.145</v>
      </c>
      <c r="I2539" s="41">
        <v>4.82025E7</v>
      </c>
      <c r="J2539" s="41">
        <v>0.673</v>
      </c>
      <c r="K2539" s="55" t="s">
        <v>253</v>
      </c>
      <c r="L2539" s="41" t="s">
        <v>55</v>
      </c>
      <c r="M2539" s="33" t="s">
        <v>43</v>
      </c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</row>
    <row r="2540">
      <c r="A2540" s="41" t="str">
        <f t="shared" si="1"/>
        <v>Ukraine-Europe2003</v>
      </c>
      <c r="B2540" s="41">
        <v>0.009</v>
      </c>
      <c r="C2540" s="41">
        <v>0.014</v>
      </c>
      <c r="D2540" s="41">
        <v>74.0</v>
      </c>
      <c r="E2540" s="41">
        <v>63.0</v>
      </c>
      <c r="F2540" s="41">
        <v>0.156</v>
      </c>
      <c r="G2540" s="41">
        <v>0.693</v>
      </c>
      <c r="H2540" s="41">
        <v>0.15</v>
      </c>
      <c r="I2540" s="41">
        <v>4.781295E7</v>
      </c>
      <c r="J2540" s="41">
        <v>0.674</v>
      </c>
      <c r="K2540" s="55" t="s">
        <v>253</v>
      </c>
      <c r="L2540" s="41" t="s">
        <v>55</v>
      </c>
      <c r="M2540" s="33" t="s">
        <v>44</v>
      </c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</row>
    <row r="2541">
      <c r="A2541" s="41" t="str">
        <f t="shared" si="1"/>
        <v>Ukraine-Europe2004</v>
      </c>
      <c r="B2541" s="41">
        <v>0.009</v>
      </c>
      <c r="C2541" s="41">
        <v>0.013</v>
      </c>
      <c r="D2541" s="41">
        <v>74.0</v>
      </c>
      <c r="E2541" s="41">
        <v>63.0</v>
      </c>
      <c r="F2541" s="41">
        <v>0.151</v>
      </c>
      <c r="G2541" s="41">
        <v>0.694</v>
      </c>
      <c r="H2541" s="41">
        <v>0.155</v>
      </c>
      <c r="I2541" s="41">
        <v>4.74516E7</v>
      </c>
      <c r="J2541" s="41">
        <v>0.676</v>
      </c>
      <c r="K2541" s="55" t="s">
        <v>253</v>
      </c>
      <c r="L2541" s="41" t="s">
        <v>55</v>
      </c>
      <c r="M2541" s="33" t="s">
        <v>45</v>
      </c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</row>
    <row r="2542">
      <c r="A2542" s="41" t="str">
        <f t="shared" si="1"/>
        <v>Ukraine-Europe2005</v>
      </c>
      <c r="B2542" s="41">
        <v>0.009</v>
      </c>
      <c r="C2542" s="41">
        <v>0.013</v>
      </c>
      <c r="D2542" s="41">
        <v>74.0</v>
      </c>
      <c r="E2542" s="41">
        <v>62.0</v>
      </c>
      <c r="F2542" s="41">
        <v>0.147</v>
      </c>
      <c r="G2542" s="41">
        <v>0.695</v>
      </c>
      <c r="H2542" s="41">
        <v>0.158</v>
      </c>
      <c r="I2542" s="41">
        <v>4.710515E7</v>
      </c>
      <c r="J2542" s="41">
        <v>0.678</v>
      </c>
      <c r="K2542" s="55" t="s">
        <v>253</v>
      </c>
      <c r="L2542" s="41" t="s">
        <v>55</v>
      </c>
      <c r="M2542" s="33" t="s">
        <v>46</v>
      </c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</row>
    <row r="2543">
      <c r="A2543" s="41" t="str">
        <f t="shared" si="1"/>
        <v>Ukraine-Europe2006</v>
      </c>
      <c r="B2543" s="41">
        <v>0.01</v>
      </c>
      <c r="C2543" s="41">
        <v>0.012</v>
      </c>
      <c r="D2543" s="41">
        <v>74.0</v>
      </c>
      <c r="E2543" s="41">
        <v>62.0</v>
      </c>
      <c r="F2543" s="41">
        <v>0.143</v>
      </c>
      <c r="G2543" s="41">
        <v>0.697</v>
      </c>
      <c r="H2543" s="41">
        <v>0.16</v>
      </c>
      <c r="I2543" s="41">
        <v>4.678775E7</v>
      </c>
      <c r="J2543" s="41">
        <v>0.68</v>
      </c>
      <c r="K2543" s="55" t="s">
        <v>253</v>
      </c>
      <c r="L2543" s="41" t="s">
        <v>55</v>
      </c>
      <c r="M2543" s="33" t="s">
        <v>47</v>
      </c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</row>
    <row r="2544">
      <c r="A2544" s="41" t="str">
        <f t="shared" si="1"/>
        <v>Ukraine-Europe2007</v>
      </c>
      <c r="B2544" s="41">
        <v>0.01</v>
      </c>
      <c r="C2544" s="41">
        <v>0.012</v>
      </c>
      <c r="D2544" s="41">
        <v>74.0</v>
      </c>
      <c r="E2544" s="41">
        <v>63.0</v>
      </c>
      <c r="F2544" s="41">
        <v>0.141</v>
      </c>
      <c r="G2544" s="41">
        <v>0.698</v>
      </c>
      <c r="H2544" s="41">
        <v>0.161</v>
      </c>
      <c r="I2544" s="41">
        <v>4.650935E7</v>
      </c>
      <c r="J2544" s="41">
        <v>0.681</v>
      </c>
      <c r="K2544" s="55" t="s">
        <v>253</v>
      </c>
      <c r="L2544" s="41" t="s">
        <v>55</v>
      </c>
      <c r="M2544" s="33" t="s">
        <v>48</v>
      </c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</row>
    <row r="2545">
      <c r="A2545" s="41" t="str">
        <f t="shared" si="1"/>
        <v>Ukraine-Europe2008</v>
      </c>
      <c r="B2545" s="41">
        <v>0.011</v>
      </c>
      <c r="C2545" s="41">
        <v>0.011</v>
      </c>
      <c r="D2545" s="41">
        <v>74.0</v>
      </c>
      <c r="E2545" s="41">
        <v>63.0</v>
      </c>
      <c r="F2545" s="41">
        <v>0.139</v>
      </c>
      <c r="G2545" s="41">
        <v>0.7</v>
      </c>
      <c r="H2545" s="41">
        <v>0.16</v>
      </c>
      <c r="I2545" s="41">
        <v>4.62582E7</v>
      </c>
      <c r="J2545" s="41">
        <v>0.683</v>
      </c>
      <c r="K2545" s="55" t="s">
        <v>253</v>
      </c>
      <c r="L2545" s="41" t="s">
        <v>55</v>
      </c>
      <c r="M2545" s="33" t="s">
        <v>49</v>
      </c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</row>
    <row r="2546">
      <c r="A2546" s="41" t="str">
        <f t="shared" si="1"/>
        <v>Ukraine-Europe2009</v>
      </c>
      <c r="B2546" s="41">
        <v>0.011</v>
      </c>
      <c r="C2546" s="41">
        <v>0.011</v>
      </c>
      <c r="D2546" s="41">
        <v>75.0</v>
      </c>
      <c r="E2546" s="41">
        <v>64.0</v>
      </c>
      <c r="F2546" s="41">
        <v>0.139</v>
      </c>
      <c r="G2546" s="41">
        <v>0.702</v>
      </c>
      <c r="H2546" s="41">
        <v>0.159</v>
      </c>
      <c r="I2546" s="41">
        <v>4.60533E7</v>
      </c>
      <c r="J2546" s="41">
        <v>0.685</v>
      </c>
      <c r="K2546" s="55" t="s">
        <v>253</v>
      </c>
      <c r="L2546" s="41" t="s">
        <v>55</v>
      </c>
      <c r="M2546" s="33" t="s">
        <v>50</v>
      </c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</row>
    <row r="2547">
      <c r="A2547" s="41" t="str">
        <f t="shared" si="1"/>
        <v>Ukraine-Europe2010</v>
      </c>
      <c r="B2547" s="41">
        <v>0.011</v>
      </c>
      <c r="C2547" s="41">
        <v>0.01</v>
      </c>
      <c r="D2547" s="41">
        <v>76.0</v>
      </c>
      <c r="E2547" s="41">
        <v>65.0</v>
      </c>
      <c r="F2547" s="41">
        <v>0.139</v>
      </c>
      <c r="G2547" s="41">
        <v>0.703</v>
      </c>
      <c r="H2547" s="41">
        <v>0.158</v>
      </c>
      <c r="I2547" s="41">
        <v>4.58707E7</v>
      </c>
      <c r="J2547" s="41">
        <v>0.687</v>
      </c>
      <c r="K2547" s="55" t="s">
        <v>253</v>
      </c>
      <c r="L2547" s="41" t="s">
        <v>55</v>
      </c>
      <c r="M2547" s="33" t="s">
        <v>51</v>
      </c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</row>
    <row r="2548">
      <c r="A2548" s="41" t="str">
        <f t="shared" si="1"/>
        <v>Ukraine-Europe2011</v>
      </c>
      <c r="B2548" s="41">
        <v>0.011</v>
      </c>
      <c r="C2548" s="41">
        <v>0.01</v>
      </c>
      <c r="D2548" s="41">
        <v>76.0</v>
      </c>
      <c r="E2548" s="41">
        <v>66.0</v>
      </c>
      <c r="F2548" s="41">
        <v>0.14</v>
      </c>
      <c r="G2548" s="41">
        <v>0.704</v>
      </c>
      <c r="H2548" s="41">
        <v>0.156</v>
      </c>
      <c r="I2548" s="41">
        <v>4.57061E7</v>
      </c>
      <c r="J2548" s="41">
        <v>0.689</v>
      </c>
      <c r="K2548" s="55" t="s">
        <v>253</v>
      </c>
      <c r="L2548" s="41" t="s">
        <v>55</v>
      </c>
      <c r="M2548" s="33" t="s">
        <v>52</v>
      </c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</row>
    <row r="2549">
      <c r="A2549" s="41" t="str">
        <f t="shared" si="1"/>
        <v>Ukraine-Europe2012</v>
      </c>
      <c r="B2549" s="41">
        <v>0.011</v>
      </c>
      <c r="C2549" s="41">
        <v>0.009</v>
      </c>
      <c r="D2549" s="41">
        <v>76.0</v>
      </c>
      <c r="E2549" s="41">
        <v>66.0</v>
      </c>
      <c r="F2549" s="41">
        <v>0.142</v>
      </c>
      <c r="G2549" s="41">
        <v>0.705</v>
      </c>
      <c r="H2549" s="41">
        <v>0.153</v>
      </c>
      <c r="I2549" s="41">
        <v>4.55933E7</v>
      </c>
      <c r="J2549" s="41">
        <v>0.691</v>
      </c>
      <c r="K2549" s="55" t="s">
        <v>253</v>
      </c>
      <c r="L2549" s="41" t="s">
        <v>55</v>
      </c>
      <c r="M2549" s="33" t="s">
        <v>53</v>
      </c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</row>
    <row r="2550">
      <c r="A2550" s="41" t="str">
        <f t="shared" si="1"/>
        <v>United Arab Emirates-Middle East2000</v>
      </c>
      <c r="B2550" s="41">
        <v>0.017</v>
      </c>
      <c r="C2550" s="41">
        <v>0.01</v>
      </c>
      <c r="D2550" s="41">
        <v>75.0</v>
      </c>
      <c r="E2550" s="41">
        <v>73.0</v>
      </c>
      <c r="F2550" s="41">
        <v>0.254</v>
      </c>
      <c r="G2550" s="41">
        <v>0.736</v>
      </c>
      <c r="H2550" s="41">
        <v>0.01</v>
      </c>
      <c r="I2550" s="41">
        <v>3026352.0</v>
      </c>
      <c r="J2550" s="41">
        <v>0.802</v>
      </c>
      <c r="K2550" s="55" t="s">
        <v>254</v>
      </c>
      <c r="L2550" s="41" t="s">
        <v>72</v>
      </c>
      <c r="M2550" s="33" t="s">
        <v>40</v>
      </c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</row>
    <row r="2551">
      <c r="A2551" s="41" t="str">
        <f t="shared" si="1"/>
        <v>United Arab Emirates-Middle East2001</v>
      </c>
      <c r="B2551" s="41">
        <v>0.016</v>
      </c>
      <c r="C2551" s="41">
        <v>0.009</v>
      </c>
      <c r="D2551" s="41">
        <v>76.0</v>
      </c>
      <c r="E2551" s="41">
        <v>74.0</v>
      </c>
      <c r="F2551" s="41">
        <v>0.249</v>
      </c>
      <c r="G2551" s="41">
        <v>0.741</v>
      </c>
      <c r="H2551" s="41">
        <v>0.01</v>
      </c>
      <c r="I2551" s="41">
        <v>3132104.0</v>
      </c>
      <c r="J2551" s="41">
        <v>0.807</v>
      </c>
      <c r="K2551" s="55" t="s">
        <v>254</v>
      </c>
      <c r="L2551" s="41" t="s">
        <v>72</v>
      </c>
      <c r="M2551" s="33" t="s">
        <v>42</v>
      </c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</row>
    <row r="2552">
      <c r="A2552" s="41" t="str">
        <f t="shared" si="1"/>
        <v>United Arab Emirates-Middle East2002</v>
      </c>
      <c r="B2552" s="41">
        <v>0.016</v>
      </c>
      <c r="C2552" s="41">
        <v>0.009</v>
      </c>
      <c r="D2552" s="41">
        <v>76.0</v>
      </c>
      <c r="E2552" s="41">
        <v>74.0</v>
      </c>
      <c r="F2552" s="41">
        <v>0.243</v>
      </c>
      <c r="G2552" s="41">
        <v>0.746</v>
      </c>
      <c r="H2552" s="41">
        <v>0.01</v>
      </c>
      <c r="I2552" s="41">
        <v>3223969.0</v>
      </c>
      <c r="J2552" s="41">
        <v>0.811</v>
      </c>
      <c r="K2552" s="55" t="s">
        <v>254</v>
      </c>
      <c r="L2552" s="41" t="s">
        <v>72</v>
      </c>
      <c r="M2552" s="33" t="s">
        <v>43</v>
      </c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</row>
    <row r="2553">
      <c r="A2553" s="41" t="str">
        <f t="shared" si="1"/>
        <v>United Arab Emirates-Middle East2003</v>
      </c>
      <c r="B2553" s="41">
        <v>0.016</v>
      </c>
      <c r="C2553" s="41">
        <v>0.009</v>
      </c>
      <c r="D2553" s="41">
        <v>76.0</v>
      </c>
      <c r="E2553" s="41">
        <v>74.0</v>
      </c>
      <c r="F2553" s="41">
        <v>0.234</v>
      </c>
      <c r="G2553" s="41">
        <v>0.756</v>
      </c>
      <c r="H2553" s="41">
        <v>0.01</v>
      </c>
      <c r="I2553" s="41">
        <v>3369254.0</v>
      </c>
      <c r="J2553" s="41">
        <v>0.815</v>
      </c>
      <c r="K2553" s="55" t="s">
        <v>254</v>
      </c>
      <c r="L2553" s="41" t="s">
        <v>72</v>
      </c>
      <c r="M2553" s="33" t="s">
        <v>44</v>
      </c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</row>
    <row r="2554">
      <c r="A2554" s="41" t="str">
        <f t="shared" si="1"/>
        <v>United Arab Emirates-Middle East2004</v>
      </c>
      <c r="B2554" s="41">
        <v>0.016</v>
      </c>
      <c r="C2554" s="41">
        <v>0.009</v>
      </c>
      <c r="D2554" s="41">
        <v>76.0</v>
      </c>
      <c r="E2554" s="41">
        <v>74.0</v>
      </c>
      <c r="F2554" s="41">
        <v>0.219</v>
      </c>
      <c r="G2554" s="41">
        <v>0.771</v>
      </c>
      <c r="H2554" s="41">
        <v>0.009</v>
      </c>
      <c r="I2554" s="41">
        <v>3658658.0</v>
      </c>
      <c r="J2554" s="41">
        <v>0.819</v>
      </c>
      <c r="K2554" s="55" t="s">
        <v>254</v>
      </c>
      <c r="L2554" s="41" t="s">
        <v>72</v>
      </c>
      <c r="M2554" s="33" t="s">
        <v>45</v>
      </c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</row>
    <row r="2555">
      <c r="A2555" s="41" t="str">
        <f t="shared" si="1"/>
        <v>United Arab Emirates-Middle East2005</v>
      </c>
      <c r="B2555" s="41">
        <v>0.016</v>
      </c>
      <c r="C2555" s="41">
        <v>0.008</v>
      </c>
      <c r="D2555" s="41">
        <v>77.0</v>
      </c>
      <c r="E2555" s="41">
        <v>75.0</v>
      </c>
      <c r="F2555" s="41">
        <v>0.2</v>
      </c>
      <c r="G2555" s="41">
        <v>0.791</v>
      </c>
      <c r="H2555" s="41">
        <v>0.008</v>
      </c>
      <c r="I2555" s="41">
        <v>4148883.0</v>
      </c>
      <c r="J2555" s="41">
        <v>0.823</v>
      </c>
      <c r="K2555" s="55" t="s">
        <v>254</v>
      </c>
      <c r="L2555" s="41" t="s">
        <v>72</v>
      </c>
      <c r="M2555" s="33" t="s">
        <v>46</v>
      </c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</row>
    <row r="2556">
      <c r="A2556" s="41" t="str">
        <f t="shared" si="1"/>
        <v>United Arab Emirates-Middle East2006</v>
      </c>
      <c r="B2556" s="41">
        <v>0.016</v>
      </c>
      <c r="C2556" s="41">
        <v>0.008</v>
      </c>
      <c r="D2556" s="41">
        <v>77.0</v>
      </c>
      <c r="E2556" s="41">
        <v>75.0</v>
      </c>
      <c r="F2556" s="41">
        <v>0.18</v>
      </c>
      <c r="G2556" s="41">
        <v>0.813</v>
      </c>
      <c r="H2556" s="41">
        <v>0.007</v>
      </c>
      <c r="I2556" s="41">
        <v>4875639.0</v>
      </c>
      <c r="J2556" s="41">
        <v>0.826</v>
      </c>
      <c r="K2556" s="55" t="s">
        <v>254</v>
      </c>
      <c r="L2556" s="41" t="s">
        <v>72</v>
      </c>
      <c r="M2556" s="33" t="s">
        <v>47</v>
      </c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</row>
    <row r="2557">
      <c r="A2557" s="41" t="str">
        <f t="shared" si="1"/>
        <v>United Arab Emirates-Middle East2007</v>
      </c>
      <c r="B2557" s="41">
        <v>0.016</v>
      </c>
      <c r="C2557" s="41">
        <v>0.008</v>
      </c>
      <c r="D2557" s="41">
        <v>77.0</v>
      </c>
      <c r="E2557" s="41">
        <v>75.0</v>
      </c>
      <c r="F2557" s="41">
        <v>0.162</v>
      </c>
      <c r="G2557" s="41">
        <v>0.833</v>
      </c>
      <c r="H2557" s="41">
        <v>0.005</v>
      </c>
      <c r="I2557" s="41">
        <v>5797347.0</v>
      </c>
      <c r="J2557" s="41">
        <v>0.83</v>
      </c>
      <c r="K2557" s="55" t="s">
        <v>254</v>
      </c>
      <c r="L2557" s="41" t="s">
        <v>72</v>
      </c>
      <c r="M2557" s="33" t="s">
        <v>48</v>
      </c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</row>
    <row r="2558">
      <c r="A2558" s="41" t="str">
        <f t="shared" si="1"/>
        <v>United Arab Emirates-Middle East2008</v>
      </c>
      <c r="B2558" s="41">
        <v>0.016</v>
      </c>
      <c r="C2558" s="41">
        <v>0.008</v>
      </c>
      <c r="D2558" s="41">
        <v>77.0</v>
      </c>
      <c r="E2558" s="41">
        <v>75.0</v>
      </c>
      <c r="F2558" s="41">
        <v>0.149</v>
      </c>
      <c r="G2558" s="41">
        <v>0.847</v>
      </c>
      <c r="H2558" s="41">
        <v>0.004</v>
      </c>
      <c r="I2558" s="41">
        <v>6798635.0</v>
      </c>
      <c r="J2558" s="41">
        <v>0.834</v>
      </c>
      <c r="K2558" s="55" t="s">
        <v>254</v>
      </c>
      <c r="L2558" s="41" t="s">
        <v>72</v>
      </c>
      <c r="M2558" s="33" t="s">
        <v>49</v>
      </c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</row>
    <row r="2559">
      <c r="A2559" s="41" t="str">
        <f t="shared" si="1"/>
        <v>United Arab Emirates-Middle East2009</v>
      </c>
      <c r="B2559" s="41">
        <v>0.016</v>
      </c>
      <c r="C2559" s="41">
        <v>0.008</v>
      </c>
      <c r="D2559" s="41">
        <v>77.0</v>
      </c>
      <c r="E2559" s="41">
        <v>75.0</v>
      </c>
      <c r="F2559" s="41">
        <v>0.141</v>
      </c>
      <c r="G2559" s="41">
        <v>0.855</v>
      </c>
      <c r="H2559" s="41">
        <v>0.004</v>
      </c>
      <c r="I2559" s="41">
        <v>7718319.0</v>
      </c>
      <c r="J2559" s="41">
        <v>0.837</v>
      </c>
      <c r="K2559" s="55" t="s">
        <v>254</v>
      </c>
      <c r="L2559" s="41" t="s">
        <v>72</v>
      </c>
      <c r="M2559" s="33" t="s">
        <v>50</v>
      </c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</row>
    <row r="2560">
      <c r="A2560" s="41" t="str">
        <f t="shared" si="1"/>
        <v>United Arab Emirates-Middle East2010</v>
      </c>
      <c r="B2560" s="41">
        <v>0.016</v>
      </c>
      <c r="C2560" s="41">
        <v>0.008</v>
      </c>
      <c r="D2560" s="41">
        <v>78.0</v>
      </c>
      <c r="E2560" s="41">
        <v>76.0</v>
      </c>
      <c r="F2560" s="41">
        <v>0.139</v>
      </c>
      <c r="G2560" s="41">
        <v>0.858</v>
      </c>
      <c r="H2560" s="41">
        <v>0.003</v>
      </c>
      <c r="I2560" s="41">
        <v>8441537.0</v>
      </c>
      <c r="J2560" s="41">
        <v>0.841</v>
      </c>
      <c r="K2560" s="55" t="s">
        <v>254</v>
      </c>
      <c r="L2560" s="41" t="s">
        <v>72</v>
      </c>
      <c r="M2560" s="33" t="s">
        <v>51</v>
      </c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</row>
    <row r="2561">
      <c r="A2561" s="41" t="str">
        <f t="shared" si="1"/>
        <v>United Arab Emirates-Middle East2011</v>
      </c>
      <c r="B2561" s="41">
        <v>0.016</v>
      </c>
      <c r="C2561" s="41">
        <v>0.007</v>
      </c>
      <c r="D2561" s="41">
        <v>78.0</v>
      </c>
      <c r="E2561" s="41">
        <v>76.0</v>
      </c>
      <c r="F2561" s="41">
        <v>0.14</v>
      </c>
      <c r="G2561" s="41">
        <v>0.857</v>
      </c>
      <c r="H2561" s="41">
        <v>0.003</v>
      </c>
      <c r="I2561" s="41">
        <v>8925096.0</v>
      </c>
      <c r="J2561" s="41">
        <v>0.844</v>
      </c>
      <c r="K2561" s="55" t="s">
        <v>254</v>
      </c>
      <c r="L2561" s="41" t="s">
        <v>72</v>
      </c>
      <c r="M2561" s="33" t="s">
        <v>52</v>
      </c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</row>
    <row r="2562">
      <c r="A2562" s="41" t="str">
        <f t="shared" si="1"/>
        <v>United Arab Emirates-Middle East2012</v>
      </c>
      <c r="B2562" s="41">
        <v>0.015</v>
      </c>
      <c r="C2562" s="41">
        <v>0.007</v>
      </c>
      <c r="D2562" s="41">
        <v>78.0</v>
      </c>
      <c r="E2562" s="41">
        <v>76.0</v>
      </c>
      <c r="F2562" s="41">
        <v>0.144</v>
      </c>
      <c r="G2562" s="41">
        <v>0.852</v>
      </c>
      <c r="H2562" s="41">
        <v>0.004</v>
      </c>
      <c r="I2562" s="41">
        <v>9205651.0</v>
      </c>
      <c r="J2562" s="41">
        <v>0.847</v>
      </c>
      <c r="K2562" s="55" t="s">
        <v>254</v>
      </c>
      <c r="L2562" s="41" t="s">
        <v>72</v>
      </c>
      <c r="M2562" s="33" t="s">
        <v>53</v>
      </c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</row>
    <row r="2563">
      <c r="A2563" s="41" t="str">
        <f t="shared" si="1"/>
        <v>United Kingdom-Europe2000</v>
      </c>
      <c r="B2563" s="41">
        <v>0.012</v>
      </c>
      <c r="C2563" s="41">
        <v>0.006</v>
      </c>
      <c r="D2563" s="41">
        <v>80.0</v>
      </c>
      <c r="E2563" s="41">
        <v>75.0</v>
      </c>
      <c r="F2563" s="41">
        <v>0.19</v>
      </c>
      <c r="G2563" s="41">
        <v>0.652</v>
      </c>
      <c r="H2563" s="41">
        <v>0.158</v>
      </c>
      <c r="I2563" s="41">
        <v>5.8892514E7</v>
      </c>
      <c r="J2563" s="41">
        <v>0.787</v>
      </c>
      <c r="K2563" s="55" t="s">
        <v>255</v>
      </c>
      <c r="L2563" s="41" t="s">
        <v>55</v>
      </c>
      <c r="M2563" s="33" t="s">
        <v>40</v>
      </c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</row>
    <row r="2564">
      <c r="A2564" s="41" t="str">
        <f t="shared" si="1"/>
        <v>United Kingdom-Europe2001</v>
      </c>
      <c r="B2564" s="41">
        <v>0.011</v>
      </c>
      <c r="C2564" s="41">
        <v>0.006</v>
      </c>
      <c r="D2564" s="41">
        <v>80.0</v>
      </c>
      <c r="E2564" s="41">
        <v>76.0</v>
      </c>
      <c r="F2564" s="41">
        <v>0.188</v>
      </c>
      <c r="G2564" s="41">
        <v>0.654</v>
      </c>
      <c r="H2564" s="41">
        <v>0.158</v>
      </c>
      <c r="I2564" s="41">
        <v>5.9119673E7</v>
      </c>
      <c r="J2564" s="41">
        <v>0.788</v>
      </c>
      <c r="K2564" s="55" t="s">
        <v>255</v>
      </c>
      <c r="L2564" s="41" t="s">
        <v>55</v>
      </c>
      <c r="M2564" s="33" t="s">
        <v>42</v>
      </c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</row>
    <row r="2565">
      <c r="A2565" s="41" t="str">
        <f t="shared" si="1"/>
        <v>United Kingdom-Europe2002</v>
      </c>
      <c r="B2565" s="41">
        <v>0.011</v>
      </c>
      <c r="C2565" s="41">
        <v>0.005</v>
      </c>
      <c r="D2565" s="41">
        <v>81.0</v>
      </c>
      <c r="E2565" s="41">
        <v>76.0</v>
      </c>
      <c r="F2565" s="41">
        <v>0.186</v>
      </c>
      <c r="G2565" s="41">
        <v>0.656</v>
      </c>
      <c r="H2565" s="41">
        <v>0.158</v>
      </c>
      <c r="I2565" s="41">
        <v>5.9370479E7</v>
      </c>
      <c r="J2565" s="41">
        <v>0.79</v>
      </c>
      <c r="K2565" s="55" t="s">
        <v>255</v>
      </c>
      <c r="L2565" s="41" t="s">
        <v>55</v>
      </c>
      <c r="M2565" s="33" t="s">
        <v>43</v>
      </c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</row>
    <row r="2566">
      <c r="A2566" s="41" t="str">
        <f t="shared" si="1"/>
        <v>United Kingdom-Europe2003</v>
      </c>
      <c r="B2566" s="41">
        <v>0.012</v>
      </c>
      <c r="C2566" s="41">
        <v>0.005</v>
      </c>
      <c r="D2566" s="41">
        <v>81.0</v>
      </c>
      <c r="E2566" s="41">
        <v>76.0</v>
      </c>
      <c r="F2566" s="41">
        <v>0.183</v>
      </c>
      <c r="G2566" s="41">
        <v>0.658</v>
      </c>
      <c r="H2566" s="41">
        <v>0.159</v>
      </c>
      <c r="I2566" s="41">
        <v>5.9647577E7</v>
      </c>
      <c r="J2566" s="41">
        <v>0.793</v>
      </c>
      <c r="K2566" s="55" t="s">
        <v>255</v>
      </c>
      <c r="L2566" s="41" t="s">
        <v>55</v>
      </c>
      <c r="M2566" s="33" t="s">
        <v>44</v>
      </c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</row>
    <row r="2567">
      <c r="A2567" s="41" t="str">
        <f t="shared" si="1"/>
        <v>United Kingdom-Europe2004</v>
      </c>
      <c r="B2567" s="41">
        <v>0.012</v>
      </c>
      <c r="C2567" s="41">
        <v>0.005</v>
      </c>
      <c r="D2567" s="41">
        <v>81.0</v>
      </c>
      <c r="E2567" s="41">
        <v>77.0</v>
      </c>
      <c r="F2567" s="41">
        <v>0.181</v>
      </c>
      <c r="G2567" s="41">
        <v>0.66</v>
      </c>
      <c r="H2567" s="41">
        <v>0.159</v>
      </c>
      <c r="I2567" s="41">
        <v>5.9987905E7</v>
      </c>
      <c r="J2567" s="41">
        <v>0.796</v>
      </c>
      <c r="K2567" s="55" t="s">
        <v>255</v>
      </c>
      <c r="L2567" s="41" t="s">
        <v>55</v>
      </c>
      <c r="M2567" s="33" t="s">
        <v>45</v>
      </c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</row>
    <row r="2568">
      <c r="A2568" s="41" t="str">
        <f t="shared" si="1"/>
        <v>United Kingdom-Europe2005</v>
      </c>
      <c r="B2568" s="41">
        <v>0.012</v>
      </c>
      <c r="C2568" s="41">
        <v>0.005</v>
      </c>
      <c r="D2568" s="41">
        <v>81.0</v>
      </c>
      <c r="E2568" s="41">
        <v>77.0</v>
      </c>
      <c r="F2568" s="41">
        <v>0.179</v>
      </c>
      <c r="G2568" s="41">
        <v>0.661</v>
      </c>
      <c r="H2568" s="41">
        <v>0.16</v>
      </c>
      <c r="I2568" s="41">
        <v>6.0401206E7</v>
      </c>
      <c r="J2568" s="41">
        <v>0.799</v>
      </c>
      <c r="K2568" s="55" t="s">
        <v>255</v>
      </c>
      <c r="L2568" s="41" t="s">
        <v>55</v>
      </c>
      <c r="M2568" s="33" t="s">
        <v>46</v>
      </c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</row>
    <row r="2569">
      <c r="A2569" s="41" t="str">
        <f t="shared" si="1"/>
        <v>United Kingdom-Europe2006</v>
      </c>
      <c r="B2569" s="41">
        <v>0.012</v>
      </c>
      <c r="C2569" s="41">
        <v>0.005</v>
      </c>
      <c r="D2569" s="41">
        <v>81.0</v>
      </c>
      <c r="E2569" s="41">
        <v>77.0</v>
      </c>
      <c r="F2569" s="41">
        <v>0.178</v>
      </c>
      <c r="G2569" s="41">
        <v>0.662</v>
      </c>
      <c r="H2569" s="41">
        <v>0.16</v>
      </c>
      <c r="I2569" s="41">
        <v>6.084682E7</v>
      </c>
      <c r="J2569" s="41">
        <v>0.802</v>
      </c>
      <c r="K2569" s="55" t="s">
        <v>255</v>
      </c>
      <c r="L2569" s="41" t="s">
        <v>55</v>
      </c>
      <c r="M2569" s="33" t="s">
        <v>47</v>
      </c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</row>
    <row r="2570">
      <c r="A2570" s="41" t="str">
        <f t="shared" si="1"/>
        <v>United Kingdom-Europe2007</v>
      </c>
      <c r="B2570" s="41">
        <v>0.013</v>
      </c>
      <c r="C2570" s="41">
        <v>0.005</v>
      </c>
      <c r="D2570" s="41">
        <v>82.0</v>
      </c>
      <c r="E2570" s="41">
        <v>77.0</v>
      </c>
      <c r="F2570" s="41">
        <v>0.177</v>
      </c>
      <c r="G2570" s="41">
        <v>0.662</v>
      </c>
      <c r="H2570" s="41">
        <v>0.161</v>
      </c>
      <c r="I2570" s="41">
        <v>6.1322463E7</v>
      </c>
      <c r="J2570" s="41">
        <v>0.805</v>
      </c>
      <c r="K2570" s="55" t="s">
        <v>255</v>
      </c>
      <c r="L2570" s="41" t="s">
        <v>55</v>
      </c>
      <c r="M2570" s="33" t="s">
        <v>48</v>
      </c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</row>
    <row r="2571">
      <c r="A2571" s="41" t="str">
        <f t="shared" si="1"/>
        <v>United Kingdom-Europe2008</v>
      </c>
      <c r="B2571" s="41">
        <v>0.013</v>
      </c>
      <c r="C2571" s="41">
        <v>0.005</v>
      </c>
      <c r="D2571" s="41">
        <v>82.0</v>
      </c>
      <c r="E2571" s="41">
        <v>78.0</v>
      </c>
      <c r="F2571" s="41">
        <v>0.176</v>
      </c>
      <c r="G2571" s="41">
        <v>0.661</v>
      </c>
      <c r="H2571" s="41">
        <v>0.162</v>
      </c>
      <c r="I2571" s="41">
        <v>6.1806995E7</v>
      </c>
      <c r="J2571" s="41">
        <v>0.808</v>
      </c>
      <c r="K2571" s="55" t="s">
        <v>255</v>
      </c>
      <c r="L2571" s="41" t="s">
        <v>55</v>
      </c>
      <c r="M2571" s="33" t="s">
        <v>49</v>
      </c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</row>
    <row r="2572">
      <c r="A2572" s="41" t="str">
        <f t="shared" si="1"/>
        <v>United Kingdom-Europe2009</v>
      </c>
      <c r="B2572" s="41">
        <v>0.013</v>
      </c>
      <c r="C2572" s="41">
        <v>0.005</v>
      </c>
      <c r="D2572" s="41">
        <v>82.0</v>
      </c>
      <c r="E2572" s="41">
        <v>78.0</v>
      </c>
      <c r="F2572" s="41">
        <v>0.176</v>
      </c>
      <c r="G2572" s="41">
        <v>0.66</v>
      </c>
      <c r="H2572" s="41">
        <v>0.164</v>
      </c>
      <c r="I2572" s="41">
        <v>6.227627E7</v>
      </c>
      <c r="J2572" s="41">
        <v>0.81</v>
      </c>
      <c r="K2572" s="55" t="s">
        <v>255</v>
      </c>
      <c r="L2572" s="41" t="s">
        <v>55</v>
      </c>
      <c r="M2572" s="33" t="s">
        <v>50</v>
      </c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</row>
    <row r="2573">
      <c r="A2573" s="41" t="str">
        <f t="shared" si="1"/>
        <v>United Kingdom-Europe2010</v>
      </c>
      <c r="B2573" s="41">
        <v>0.013</v>
      </c>
      <c r="C2573" s="41">
        <v>0.004</v>
      </c>
      <c r="D2573" s="41">
        <v>82.0</v>
      </c>
      <c r="E2573" s="41">
        <v>79.0</v>
      </c>
      <c r="F2573" s="41">
        <v>0.176</v>
      </c>
      <c r="G2573" s="41">
        <v>0.659</v>
      </c>
      <c r="H2573" s="41">
        <v>0.166</v>
      </c>
      <c r="I2573" s="41">
        <v>6.2766365E7</v>
      </c>
      <c r="J2573" s="41">
        <v>0.813</v>
      </c>
      <c r="K2573" s="55" t="s">
        <v>255</v>
      </c>
      <c r="L2573" s="41" t="s">
        <v>55</v>
      </c>
      <c r="M2573" s="33" t="s">
        <v>51</v>
      </c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</row>
    <row r="2574">
      <c r="A2574" s="41" t="str">
        <f t="shared" si="1"/>
        <v>United Kingdom-Europe2011</v>
      </c>
      <c r="B2574" s="41">
        <v>0.013</v>
      </c>
      <c r="C2574" s="41">
        <v>0.004</v>
      </c>
      <c r="D2574" s="41">
        <v>83.0</v>
      </c>
      <c r="E2574" s="41">
        <v>79.0</v>
      </c>
      <c r="F2574" s="41">
        <v>0.175</v>
      </c>
      <c r="G2574" s="41">
        <v>0.656</v>
      </c>
      <c r="H2574" s="41">
        <v>0.169</v>
      </c>
      <c r="I2574" s="41">
        <v>6.3258918E7</v>
      </c>
      <c r="J2574" s="41">
        <v>0.816</v>
      </c>
      <c r="K2574" s="55" t="s">
        <v>255</v>
      </c>
      <c r="L2574" s="41" t="s">
        <v>55</v>
      </c>
      <c r="M2574" s="33" t="s">
        <v>52</v>
      </c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</row>
    <row r="2575">
      <c r="A2575" s="41" t="str">
        <f t="shared" si="1"/>
        <v>United Kingdom-Europe2012</v>
      </c>
      <c r="B2575" s="41">
        <v>0.013</v>
      </c>
      <c r="C2575" s="41">
        <v>0.004</v>
      </c>
      <c r="D2575" s="41">
        <v>84.0</v>
      </c>
      <c r="E2575" s="41">
        <v>80.0</v>
      </c>
      <c r="F2575" s="41">
        <v>0.175</v>
      </c>
      <c r="G2575" s="41">
        <v>0.653</v>
      </c>
      <c r="H2575" s="41">
        <v>0.172</v>
      </c>
      <c r="I2575" s="41">
        <v>6.3695687E7</v>
      </c>
      <c r="J2575" s="41">
        <v>0.818</v>
      </c>
      <c r="K2575" s="55" t="s">
        <v>255</v>
      </c>
      <c r="L2575" s="41" t="s">
        <v>55</v>
      </c>
      <c r="M2575" s="33" t="s">
        <v>53</v>
      </c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</row>
    <row r="2576">
      <c r="A2576" s="41" t="str">
        <f t="shared" si="1"/>
        <v>United States-The Americas2000</v>
      </c>
      <c r="B2576" s="41">
        <v>0.014</v>
      </c>
      <c r="C2576" s="41">
        <v>0.007</v>
      </c>
      <c r="D2576" s="41">
        <v>79.0</v>
      </c>
      <c r="E2576" s="41">
        <v>74.0</v>
      </c>
      <c r="F2576" s="41">
        <v>0.213</v>
      </c>
      <c r="G2576" s="41">
        <v>0.663</v>
      </c>
      <c r="H2576" s="41">
        <v>0.124</v>
      </c>
      <c r="I2576" s="41">
        <v>2.82162411E8</v>
      </c>
      <c r="J2576" s="41">
        <v>0.791</v>
      </c>
      <c r="K2576" s="55" t="s">
        <v>256</v>
      </c>
      <c r="L2576" s="41" t="s">
        <v>63</v>
      </c>
      <c r="M2576" s="33" t="s">
        <v>40</v>
      </c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</row>
    <row r="2577">
      <c r="A2577" s="41" t="str">
        <f t="shared" si="1"/>
        <v>United States-The Americas2001</v>
      </c>
      <c r="B2577" s="41">
        <v>0.014</v>
      </c>
      <c r="C2577" s="41">
        <v>0.007</v>
      </c>
      <c r="D2577" s="41">
        <v>79.0</v>
      </c>
      <c r="E2577" s="41">
        <v>74.0</v>
      </c>
      <c r="F2577" s="41">
        <v>0.212</v>
      </c>
      <c r="G2577" s="41">
        <v>0.665</v>
      </c>
      <c r="H2577" s="41">
        <v>0.123</v>
      </c>
      <c r="I2577" s="41">
        <v>2.84968955E8</v>
      </c>
      <c r="J2577" s="41">
        <v>0.792</v>
      </c>
      <c r="K2577" s="55" t="s">
        <v>256</v>
      </c>
      <c r="L2577" s="41" t="s">
        <v>63</v>
      </c>
      <c r="M2577" s="33" t="s">
        <v>42</v>
      </c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</row>
    <row r="2578">
      <c r="A2578" s="41" t="str">
        <f t="shared" si="1"/>
        <v>United States-The Americas2002</v>
      </c>
      <c r="B2578" s="41">
        <v>0.014</v>
      </c>
      <c r="C2578" s="41">
        <v>0.007</v>
      </c>
      <c r="D2578" s="41">
        <v>80.0</v>
      </c>
      <c r="E2578" s="41">
        <v>74.0</v>
      </c>
      <c r="F2578" s="41">
        <v>0.21</v>
      </c>
      <c r="G2578" s="41">
        <v>0.667</v>
      </c>
      <c r="H2578" s="41">
        <v>0.123</v>
      </c>
      <c r="I2578" s="41">
        <v>2.87625193E8</v>
      </c>
      <c r="J2578" s="41">
        <v>0.794</v>
      </c>
      <c r="K2578" s="55" t="s">
        <v>256</v>
      </c>
      <c r="L2578" s="41" t="s">
        <v>63</v>
      </c>
      <c r="M2578" s="33" t="s">
        <v>43</v>
      </c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</row>
    <row r="2579">
      <c r="A2579" s="41" t="str">
        <f t="shared" si="1"/>
        <v>United States-The Americas2003</v>
      </c>
      <c r="B2579" s="41">
        <v>0.014</v>
      </c>
      <c r="C2579" s="41">
        <v>0.007</v>
      </c>
      <c r="D2579" s="41">
        <v>80.0</v>
      </c>
      <c r="E2579" s="41">
        <v>75.0</v>
      </c>
      <c r="F2579" s="41">
        <v>0.209</v>
      </c>
      <c r="G2579" s="41">
        <v>0.669</v>
      </c>
      <c r="H2579" s="41">
        <v>0.123</v>
      </c>
      <c r="I2579" s="41">
        <v>2.90107933E8</v>
      </c>
      <c r="J2579" s="41">
        <v>0.796</v>
      </c>
      <c r="K2579" s="55" t="s">
        <v>256</v>
      </c>
      <c r="L2579" s="41" t="s">
        <v>63</v>
      </c>
      <c r="M2579" s="33" t="s">
        <v>44</v>
      </c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</row>
    <row r="2580">
      <c r="A2580" s="41" t="str">
        <f t="shared" si="1"/>
        <v>United States-The Americas2004</v>
      </c>
      <c r="B2580" s="41">
        <v>0.014</v>
      </c>
      <c r="C2580" s="41">
        <v>0.007</v>
      </c>
      <c r="D2580" s="41">
        <v>80.0</v>
      </c>
      <c r="E2580" s="41">
        <v>75.0</v>
      </c>
      <c r="F2580" s="41">
        <v>0.207</v>
      </c>
      <c r="G2580" s="41">
        <v>0.67</v>
      </c>
      <c r="H2580" s="41">
        <v>0.123</v>
      </c>
      <c r="I2580" s="41">
        <v>2.92805298E8</v>
      </c>
      <c r="J2580" s="41">
        <v>0.798</v>
      </c>
      <c r="K2580" s="55" t="s">
        <v>256</v>
      </c>
      <c r="L2580" s="41" t="s">
        <v>63</v>
      </c>
      <c r="M2580" s="33" t="s">
        <v>45</v>
      </c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</row>
    <row r="2581">
      <c r="A2581" s="41" t="str">
        <f t="shared" si="1"/>
        <v>United States-The Americas2005</v>
      </c>
      <c r="B2581" s="41">
        <v>0.014</v>
      </c>
      <c r="C2581" s="41">
        <v>0.007</v>
      </c>
      <c r="D2581" s="41">
        <v>80.0</v>
      </c>
      <c r="E2581" s="41">
        <v>75.0</v>
      </c>
      <c r="F2581" s="41">
        <v>0.205</v>
      </c>
      <c r="G2581" s="41">
        <v>0.671</v>
      </c>
      <c r="H2581" s="41">
        <v>0.123</v>
      </c>
      <c r="I2581" s="41">
        <v>2.95516599E8</v>
      </c>
      <c r="J2581" s="41">
        <v>0.799</v>
      </c>
      <c r="K2581" s="55" t="s">
        <v>256</v>
      </c>
      <c r="L2581" s="41" t="s">
        <v>63</v>
      </c>
      <c r="M2581" s="33" t="s">
        <v>46</v>
      </c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</row>
    <row r="2582">
      <c r="A2582" s="41" t="str">
        <f t="shared" si="1"/>
        <v>United States-The Americas2006</v>
      </c>
      <c r="B2582" s="41">
        <v>0.014</v>
      </c>
      <c r="C2582" s="41">
        <v>0.007</v>
      </c>
      <c r="D2582" s="41">
        <v>80.0</v>
      </c>
      <c r="E2582" s="41">
        <v>75.0</v>
      </c>
      <c r="F2582" s="41">
        <v>0.204</v>
      </c>
      <c r="G2582" s="41">
        <v>0.672</v>
      </c>
      <c r="H2582" s="41">
        <v>0.124</v>
      </c>
      <c r="I2582" s="41">
        <v>2.98379912E8</v>
      </c>
      <c r="J2582" s="41">
        <v>0.801</v>
      </c>
      <c r="K2582" s="55" t="s">
        <v>256</v>
      </c>
      <c r="L2582" s="41" t="s">
        <v>63</v>
      </c>
      <c r="M2582" s="33" t="s">
        <v>47</v>
      </c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</row>
    <row r="2583">
      <c r="A2583" s="41" t="str">
        <f t="shared" si="1"/>
        <v>United States-The Americas2007</v>
      </c>
      <c r="B2583" s="41">
        <v>0.014</v>
      </c>
      <c r="C2583" s="41">
        <v>0.007</v>
      </c>
      <c r="D2583" s="41">
        <v>80.0</v>
      </c>
      <c r="E2583" s="41">
        <v>75.0</v>
      </c>
      <c r="F2583" s="41">
        <v>0.202</v>
      </c>
      <c r="G2583" s="41">
        <v>0.673</v>
      </c>
      <c r="H2583" s="41">
        <v>0.125</v>
      </c>
      <c r="I2583" s="41">
        <v>3.01231207E8</v>
      </c>
      <c r="J2583" s="41">
        <v>0.803</v>
      </c>
      <c r="K2583" s="55" t="s">
        <v>256</v>
      </c>
      <c r="L2583" s="41" t="s">
        <v>63</v>
      </c>
      <c r="M2583" s="33" t="s">
        <v>48</v>
      </c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</row>
    <row r="2584">
      <c r="A2584" s="41" t="str">
        <f t="shared" si="1"/>
        <v>United States-The Americas2008</v>
      </c>
      <c r="B2584" s="41">
        <v>0.014</v>
      </c>
      <c r="C2584" s="41">
        <v>0.007</v>
      </c>
      <c r="D2584" s="41">
        <v>81.0</v>
      </c>
      <c r="E2584" s="41">
        <v>76.0</v>
      </c>
      <c r="F2584" s="41">
        <v>0.201</v>
      </c>
      <c r="G2584" s="41">
        <v>0.673</v>
      </c>
      <c r="H2584" s="41">
        <v>0.127</v>
      </c>
      <c r="I2584" s="41">
        <v>3.04093966E8</v>
      </c>
      <c r="J2584" s="41">
        <v>0.804</v>
      </c>
      <c r="K2584" s="55" t="s">
        <v>256</v>
      </c>
      <c r="L2584" s="41" t="s">
        <v>63</v>
      </c>
      <c r="M2584" s="33" t="s">
        <v>49</v>
      </c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</row>
    <row r="2585">
      <c r="A2585" s="41" t="str">
        <f t="shared" si="1"/>
        <v>United States-The Americas2009</v>
      </c>
      <c r="B2585" s="41">
        <v>0.014</v>
      </c>
      <c r="C2585" s="41">
        <v>0.006</v>
      </c>
      <c r="D2585" s="41">
        <v>81.0</v>
      </c>
      <c r="E2585" s="41">
        <v>76.0</v>
      </c>
      <c r="F2585" s="41">
        <v>0.2</v>
      </c>
      <c r="G2585" s="41">
        <v>0.672</v>
      </c>
      <c r="H2585" s="41">
        <v>0.128</v>
      </c>
      <c r="I2585" s="41">
        <v>3.06771529E8</v>
      </c>
      <c r="J2585" s="41">
        <v>0.806</v>
      </c>
      <c r="K2585" s="55" t="s">
        <v>256</v>
      </c>
      <c r="L2585" s="41" t="s">
        <v>63</v>
      </c>
      <c r="M2585" s="33" t="s">
        <v>50</v>
      </c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</row>
    <row r="2586">
      <c r="A2586" s="41" t="str">
        <f t="shared" si="1"/>
        <v>United States-The Americas2010</v>
      </c>
      <c r="B2586" s="41">
        <v>0.013</v>
      </c>
      <c r="C2586" s="41">
        <v>0.006</v>
      </c>
      <c r="D2586" s="41">
        <v>81.0</v>
      </c>
      <c r="E2586" s="41">
        <v>76.0</v>
      </c>
      <c r="F2586" s="41">
        <v>0.198</v>
      </c>
      <c r="G2586" s="41">
        <v>0.671</v>
      </c>
      <c r="H2586" s="41">
        <v>0.131</v>
      </c>
      <c r="I2586" s="41">
        <v>3.09326295E8</v>
      </c>
      <c r="J2586" s="41">
        <v>0.808</v>
      </c>
      <c r="K2586" s="55" t="s">
        <v>256</v>
      </c>
      <c r="L2586" s="41" t="s">
        <v>63</v>
      </c>
      <c r="M2586" s="33" t="s">
        <v>51</v>
      </c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</row>
    <row r="2587">
      <c r="A2587" s="41" t="str">
        <f t="shared" si="1"/>
        <v>United States-The Americas2011</v>
      </c>
      <c r="B2587" s="41">
        <v>0.013</v>
      </c>
      <c r="C2587" s="41">
        <v>0.006</v>
      </c>
      <c r="D2587" s="41">
        <v>81.0</v>
      </c>
      <c r="E2587" s="41">
        <v>76.0</v>
      </c>
      <c r="F2587" s="41">
        <v>0.197</v>
      </c>
      <c r="G2587" s="41">
        <v>0.669</v>
      </c>
      <c r="H2587" s="41">
        <v>0.133</v>
      </c>
      <c r="I2587" s="41">
        <v>3.11582564E8</v>
      </c>
      <c r="J2587" s="41">
        <v>0.809</v>
      </c>
      <c r="K2587" s="55" t="s">
        <v>256</v>
      </c>
      <c r="L2587" s="41" t="s">
        <v>63</v>
      </c>
      <c r="M2587" s="33" t="s">
        <v>52</v>
      </c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</row>
    <row r="2588">
      <c r="A2588" s="41" t="str">
        <f t="shared" si="1"/>
        <v>United States-The Americas2012</v>
      </c>
      <c r="B2588" s="41">
        <v>0.013</v>
      </c>
      <c r="C2588" s="41">
        <v>0.006</v>
      </c>
      <c r="D2588" s="41">
        <v>81.0</v>
      </c>
      <c r="E2588" s="41">
        <v>76.0</v>
      </c>
      <c r="F2588" s="41">
        <v>0.196</v>
      </c>
      <c r="G2588" s="41">
        <v>0.667</v>
      </c>
      <c r="H2588" s="41">
        <v>0.136</v>
      </c>
      <c r="I2588" s="41">
        <v>3.13873685E8</v>
      </c>
      <c r="J2588" s="41">
        <v>0.811</v>
      </c>
      <c r="K2588" s="55" t="s">
        <v>256</v>
      </c>
      <c r="L2588" s="41" t="s">
        <v>63</v>
      </c>
      <c r="M2588" s="33" t="s">
        <v>53</v>
      </c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</row>
    <row r="2589">
      <c r="A2589" s="41" t="str">
        <f t="shared" si="1"/>
        <v>Uruguay-The Americas2000</v>
      </c>
      <c r="B2589" s="41">
        <v>0.016</v>
      </c>
      <c r="C2589" s="41">
        <v>0.015</v>
      </c>
      <c r="D2589" s="41">
        <v>78.0</v>
      </c>
      <c r="E2589" s="41">
        <v>71.0</v>
      </c>
      <c r="F2589" s="41">
        <v>0.246</v>
      </c>
      <c r="G2589" s="41">
        <v>0.624</v>
      </c>
      <c r="H2589" s="41">
        <v>0.131</v>
      </c>
      <c r="I2589" s="41">
        <v>3320841.0</v>
      </c>
      <c r="J2589" s="41">
        <v>0.92</v>
      </c>
      <c r="K2589" s="55" t="s">
        <v>257</v>
      </c>
      <c r="L2589" s="41" t="s">
        <v>63</v>
      </c>
      <c r="M2589" s="33" t="s">
        <v>40</v>
      </c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</row>
    <row r="2590">
      <c r="A2590" s="41" t="str">
        <f t="shared" si="1"/>
        <v>Uruguay-The Americas2001</v>
      </c>
      <c r="B2590" s="41">
        <v>0.016</v>
      </c>
      <c r="C2590" s="41">
        <v>0.014</v>
      </c>
      <c r="D2590" s="41">
        <v>79.0</v>
      </c>
      <c r="E2590" s="41">
        <v>71.0</v>
      </c>
      <c r="F2590" s="41">
        <v>0.244</v>
      </c>
      <c r="G2590" s="41">
        <v>0.624</v>
      </c>
      <c r="H2590" s="41">
        <v>0.132</v>
      </c>
      <c r="I2590" s="41">
        <v>3326762.0</v>
      </c>
      <c r="J2590" s="41">
        <v>0.923</v>
      </c>
      <c r="K2590" s="55" t="s">
        <v>257</v>
      </c>
      <c r="L2590" s="41" t="s">
        <v>63</v>
      </c>
      <c r="M2590" s="33" t="s">
        <v>42</v>
      </c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</row>
    <row r="2591">
      <c r="A2591" s="41" t="str">
        <f t="shared" si="1"/>
        <v>Uruguay-The Americas2002</v>
      </c>
      <c r="B2591" s="41">
        <v>0.016</v>
      </c>
      <c r="C2591" s="41">
        <v>0.014</v>
      </c>
      <c r="D2591" s="41">
        <v>79.0</v>
      </c>
      <c r="E2591" s="41">
        <v>71.0</v>
      </c>
      <c r="F2591" s="41">
        <v>0.243</v>
      </c>
      <c r="G2591" s="41">
        <v>0.624</v>
      </c>
      <c r="H2591" s="41">
        <v>0.133</v>
      </c>
      <c r="I2591" s="41">
        <v>3327500.0</v>
      </c>
      <c r="J2591" s="41">
        <v>0.926</v>
      </c>
      <c r="K2591" s="55" t="s">
        <v>257</v>
      </c>
      <c r="L2591" s="41" t="s">
        <v>63</v>
      </c>
      <c r="M2591" s="33" t="s">
        <v>43</v>
      </c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</row>
    <row r="2592">
      <c r="A2592" s="41" t="str">
        <f t="shared" si="1"/>
        <v>Uruguay-The Americas2003</v>
      </c>
      <c r="B2592" s="41">
        <v>0.016</v>
      </c>
      <c r="C2592" s="41">
        <v>0.013</v>
      </c>
      <c r="D2592" s="41">
        <v>79.0</v>
      </c>
      <c r="E2592" s="41">
        <v>72.0</v>
      </c>
      <c r="F2592" s="41">
        <v>0.242</v>
      </c>
      <c r="G2592" s="41">
        <v>0.625</v>
      </c>
      <c r="H2592" s="41">
        <v>0.134</v>
      </c>
      <c r="I2592" s="41">
        <v>3325411.0</v>
      </c>
      <c r="J2592" s="41">
        <v>0.928</v>
      </c>
      <c r="K2592" s="55" t="s">
        <v>257</v>
      </c>
      <c r="L2592" s="41" t="s">
        <v>63</v>
      </c>
      <c r="M2592" s="33" t="s">
        <v>44</v>
      </c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</row>
    <row r="2593">
      <c r="A2593" s="41" t="str">
        <f t="shared" si="1"/>
        <v>Uruguay-The Americas2004</v>
      </c>
      <c r="B2593" s="41">
        <v>0.016</v>
      </c>
      <c r="C2593" s="41">
        <v>0.013</v>
      </c>
      <c r="D2593" s="41">
        <v>79.0</v>
      </c>
      <c r="E2593" s="41">
        <v>72.0</v>
      </c>
      <c r="F2593" s="41">
        <v>0.24</v>
      </c>
      <c r="G2593" s="41">
        <v>0.626</v>
      </c>
      <c r="H2593" s="41">
        <v>0.135</v>
      </c>
      <c r="I2593" s="41">
        <v>3323822.0</v>
      </c>
      <c r="J2593" s="41">
        <v>0.931</v>
      </c>
      <c r="K2593" s="55" t="s">
        <v>257</v>
      </c>
      <c r="L2593" s="41" t="s">
        <v>63</v>
      </c>
      <c r="M2593" s="33" t="s">
        <v>45</v>
      </c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</row>
    <row r="2594">
      <c r="A2594" s="41" t="str">
        <f t="shared" si="1"/>
        <v>Uruguay-The Americas2005</v>
      </c>
      <c r="B2594" s="41">
        <v>0.015</v>
      </c>
      <c r="C2594" s="41">
        <v>0.012</v>
      </c>
      <c r="D2594" s="41">
        <v>79.0</v>
      </c>
      <c r="E2594" s="41">
        <v>72.0</v>
      </c>
      <c r="F2594" s="41">
        <v>0.238</v>
      </c>
      <c r="G2594" s="41">
        <v>0.627</v>
      </c>
      <c r="H2594" s="41">
        <v>0.135</v>
      </c>
      <c r="I2594" s="41">
        <v>3325155.0</v>
      </c>
      <c r="J2594" s="41">
        <v>0.933</v>
      </c>
      <c r="K2594" s="55" t="s">
        <v>257</v>
      </c>
      <c r="L2594" s="41" t="s">
        <v>63</v>
      </c>
      <c r="M2594" s="33" t="s">
        <v>46</v>
      </c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</row>
    <row r="2595">
      <c r="A2595" s="41" t="str">
        <f t="shared" si="1"/>
        <v>Uruguay-The Americas2006</v>
      </c>
      <c r="B2595" s="41">
        <v>0.015</v>
      </c>
      <c r="C2595" s="41">
        <v>0.012</v>
      </c>
      <c r="D2595" s="41">
        <v>80.0</v>
      </c>
      <c r="E2595" s="41">
        <v>72.0</v>
      </c>
      <c r="F2595" s="41">
        <v>0.235</v>
      </c>
      <c r="G2595" s="41">
        <v>0.628</v>
      </c>
      <c r="H2595" s="41">
        <v>0.136</v>
      </c>
      <c r="I2595" s="41">
        <v>3330217.0</v>
      </c>
      <c r="J2595" s="41">
        <v>0.936</v>
      </c>
      <c r="K2595" s="55" t="s">
        <v>257</v>
      </c>
      <c r="L2595" s="41" t="s">
        <v>63</v>
      </c>
      <c r="M2595" s="33" t="s">
        <v>47</v>
      </c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</row>
    <row r="2596">
      <c r="A2596" s="41" t="str">
        <f t="shared" si="1"/>
        <v>Uruguay-The Americas2007</v>
      </c>
      <c r="B2596" s="41">
        <v>0.015</v>
      </c>
      <c r="C2596" s="41">
        <v>0.012</v>
      </c>
      <c r="D2596" s="41">
        <v>80.0</v>
      </c>
      <c r="E2596" s="41">
        <v>73.0</v>
      </c>
      <c r="F2596" s="41">
        <v>0.233</v>
      </c>
      <c r="G2596" s="41">
        <v>0.63</v>
      </c>
      <c r="H2596" s="41">
        <v>0.137</v>
      </c>
      <c r="I2596" s="41">
        <v>3338384.0</v>
      </c>
      <c r="J2596" s="41">
        <v>0.938</v>
      </c>
      <c r="K2596" s="55" t="s">
        <v>257</v>
      </c>
      <c r="L2596" s="41" t="s">
        <v>63</v>
      </c>
      <c r="M2596" s="33" t="s">
        <v>48</v>
      </c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</row>
    <row r="2597">
      <c r="A2597" s="41" t="str">
        <f t="shared" si="1"/>
        <v>Uruguay-The Americas2008</v>
      </c>
      <c r="B2597" s="41">
        <v>0.015</v>
      </c>
      <c r="C2597" s="41">
        <v>0.011</v>
      </c>
      <c r="D2597" s="41">
        <v>80.0</v>
      </c>
      <c r="E2597" s="41">
        <v>73.0</v>
      </c>
      <c r="F2597" s="41">
        <v>0.23</v>
      </c>
      <c r="G2597" s="41">
        <v>0.632</v>
      </c>
      <c r="H2597" s="41">
        <v>0.137</v>
      </c>
      <c r="I2597" s="41">
        <v>3348898.0</v>
      </c>
      <c r="J2597" s="41">
        <v>0.94</v>
      </c>
      <c r="K2597" s="55" t="s">
        <v>257</v>
      </c>
      <c r="L2597" s="41" t="s">
        <v>63</v>
      </c>
      <c r="M2597" s="33" t="s">
        <v>49</v>
      </c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</row>
    <row r="2598">
      <c r="A2598" s="41" t="str">
        <f t="shared" si="1"/>
        <v>Uruguay-The Americas2009</v>
      </c>
      <c r="B2598" s="41">
        <v>0.015</v>
      </c>
      <c r="C2598" s="41">
        <v>0.011</v>
      </c>
      <c r="D2598" s="41">
        <v>80.0</v>
      </c>
      <c r="E2598" s="41">
        <v>73.0</v>
      </c>
      <c r="F2598" s="41">
        <v>0.228</v>
      </c>
      <c r="G2598" s="41">
        <v>0.634</v>
      </c>
      <c r="H2598" s="41">
        <v>0.138</v>
      </c>
      <c r="I2598" s="41">
        <v>3360431.0</v>
      </c>
      <c r="J2598" s="41">
        <v>0.942</v>
      </c>
      <c r="K2598" s="55" t="s">
        <v>257</v>
      </c>
      <c r="L2598" s="41" t="s">
        <v>63</v>
      </c>
      <c r="M2598" s="33" t="s">
        <v>50</v>
      </c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</row>
    <row r="2599">
      <c r="A2599" s="41" t="str">
        <f t="shared" si="1"/>
        <v>Uruguay-The Americas2010</v>
      </c>
      <c r="B2599" s="41">
        <v>0.015</v>
      </c>
      <c r="C2599" s="41">
        <v>0.011</v>
      </c>
      <c r="D2599" s="41">
        <v>80.0</v>
      </c>
      <c r="E2599" s="41">
        <v>73.0</v>
      </c>
      <c r="F2599" s="41">
        <v>0.225</v>
      </c>
      <c r="G2599" s="41">
        <v>0.636</v>
      </c>
      <c r="H2599" s="41">
        <v>0.139</v>
      </c>
      <c r="I2599" s="41">
        <v>3371982.0</v>
      </c>
      <c r="J2599" s="41">
        <v>0.944</v>
      </c>
      <c r="K2599" s="55" t="s">
        <v>257</v>
      </c>
      <c r="L2599" s="41" t="s">
        <v>63</v>
      </c>
      <c r="M2599" s="33" t="s">
        <v>51</v>
      </c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</row>
    <row r="2600">
      <c r="A2600" s="41" t="str">
        <f t="shared" si="1"/>
        <v>Uruguay-The Americas2011</v>
      </c>
      <c r="B2600" s="41">
        <v>0.015</v>
      </c>
      <c r="C2600" s="41">
        <v>0.01</v>
      </c>
      <c r="D2600" s="41">
        <v>80.0</v>
      </c>
      <c r="E2600" s="41">
        <v>73.0</v>
      </c>
      <c r="F2600" s="41">
        <v>0.223</v>
      </c>
      <c r="G2600" s="41">
        <v>0.638</v>
      </c>
      <c r="H2600" s="41">
        <v>0.139</v>
      </c>
      <c r="I2600" s="41">
        <v>3383486.0</v>
      </c>
      <c r="J2600" s="41">
        <v>0.946</v>
      </c>
      <c r="K2600" s="55" t="s">
        <v>257</v>
      </c>
      <c r="L2600" s="41" t="s">
        <v>63</v>
      </c>
      <c r="M2600" s="33" t="s">
        <v>52</v>
      </c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</row>
    <row r="2601">
      <c r="A2601" s="41" t="str">
        <f t="shared" si="1"/>
        <v>Uruguay-The Americas2012</v>
      </c>
      <c r="B2601" s="41">
        <v>0.015</v>
      </c>
      <c r="C2601" s="41">
        <v>0.01</v>
      </c>
      <c r="D2601" s="41">
        <v>80.0</v>
      </c>
      <c r="E2601" s="41">
        <v>74.0</v>
      </c>
      <c r="F2601" s="41">
        <v>0.22</v>
      </c>
      <c r="G2601" s="41">
        <v>0.639</v>
      </c>
      <c r="H2601" s="41">
        <v>0.14</v>
      </c>
      <c r="I2601" s="41">
        <v>3395253.0</v>
      </c>
      <c r="J2601" s="41">
        <v>0.948</v>
      </c>
      <c r="K2601" s="55" t="s">
        <v>257</v>
      </c>
      <c r="L2601" s="41" t="s">
        <v>63</v>
      </c>
      <c r="M2601" s="33" t="s">
        <v>53</v>
      </c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</row>
    <row r="2602">
      <c r="A2602" s="41" t="str">
        <f t="shared" si="1"/>
        <v>Uzbekistan-Asia2000</v>
      </c>
      <c r="B2602" s="41">
        <v>0.021</v>
      </c>
      <c r="C2602" s="41">
        <v>0.053</v>
      </c>
      <c r="D2602" s="41">
        <v>70.0</v>
      </c>
      <c r="E2602" s="41">
        <v>64.0</v>
      </c>
      <c r="F2602" s="41">
        <v>0.373</v>
      </c>
      <c r="G2602" s="41">
        <v>0.584</v>
      </c>
      <c r="H2602" s="41">
        <v>0.043</v>
      </c>
      <c r="I2602" s="41">
        <v>2.46504E7</v>
      </c>
      <c r="J2602" s="41">
        <v>0.374</v>
      </c>
      <c r="K2602" s="55" t="s">
        <v>258</v>
      </c>
      <c r="L2602" s="41" t="s">
        <v>41</v>
      </c>
      <c r="M2602" s="33" t="s">
        <v>40</v>
      </c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</row>
    <row r="2603">
      <c r="A2603" s="41" t="str">
        <f t="shared" si="1"/>
        <v>Uzbekistan-Asia2001</v>
      </c>
      <c r="B2603" s="41">
        <v>0.021</v>
      </c>
      <c r="C2603" s="41">
        <v>0.052</v>
      </c>
      <c r="D2603" s="41">
        <v>70.0</v>
      </c>
      <c r="E2603" s="41">
        <v>64.0</v>
      </c>
      <c r="F2603" s="41">
        <v>0.365</v>
      </c>
      <c r="G2603" s="41">
        <v>0.591</v>
      </c>
      <c r="H2603" s="41">
        <v>0.044</v>
      </c>
      <c r="I2603" s="41">
        <v>2.496445E7</v>
      </c>
      <c r="J2603" s="41">
        <v>0.373</v>
      </c>
      <c r="K2603" s="55" t="s">
        <v>258</v>
      </c>
      <c r="L2603" s="41" t="s">
        <v>41</v>
      </c>
      <c r="M2603" s="33" t="s">
        <v>42</v>
      </c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</row>
    <row r="2604">
      <c r="A2604" s="41" t="str">
        <f t="shared" si="1"/>
        <v>Uzbekistan-Asia2002</v>
      </c>
      <c r="B2604" s="41">
        <v>0.021</v>
      </c>
      <c r="C2604" s="41">
        <v>0.05</v>
      </c>
      <c r="D2604" s="41">
        <v>70.0</v>
      </c>
      <c r="E2604" s="41">
        <v>64.0</v>
      </c>
      <c r="F2604" s="41">
        <v>0.357</v>
      </c>
      <c r="G2604" s="41">
        <v>0.598</v>
      </c>
      <c r="H2604" s="41">
        <v>0.045</v>
      </c>
      <c r="I2604" s="41">
        <v>2.527185E7</v>
      </c>
      <c r="J2604" s="41">
        <v>0.371</v>
      </c>
      <c r="K2604" s="55" t="s">
        <v>258</v>
      </c>
      <c r="L2604" s="41" t="s">
        <v>41</v>
      </c>
      <c r="M2604" s="33" t="s">
        <v>43</v>
      </c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</row>
    <row r="2605">
      <c r="A2605" s="41" t="str">
        <f t="shared" si="1"/>
        <v>Uzbekistan-Asia2003</v>
      </c>
      <c r="B2605" s="41">
        <v>0.02</v>
      </c>
      <c r="C2605" s="41">
        <v>0.049</v>
      </c>
      <c r="D2605" s="41">
        <v>71.0</v>
      </c>
      <c r="E2605" s="41">
        <v>64.0</v>
      </c>
      <c r="F2605" s="41">
        <v>0.349</v>
      </c>
      <c r="G2605" s="41">
        <v>0.605</v>
      </c>
      <c r="H2605" s="41">
        <v>0.046</v>
      </c>
      <c r="I2605" s="41">
        <v>2.556765E7</v>
      </c>
      <c r="J2605" s="41">
        <v>0.37</v>
      </c>
      <c r="K2605" s="55" t="s">
        <v>258</v>
      </c>
      <c r="L2605" s="41" t="s">
        <v>41</v>
      </c>
      <c r="M2605" s="33" t="s">
        <v>44</v>
      </c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</row>
    <row r="2606">
      <c r="A2606" s="41" t="str">
        <f t="shared" si="1"/>
        <v>Uzbekistan-Asia2004</v>
      </c>
      <c r="B2606" s="41">
        <v>0.021</v>
      </c>
      <c r="C2606" s="41">
        <v>0.048</v>
      </c>
      <c r="D2606" s="41">
        <v>71.0</v>
      </c>
      <c r="E2606" s="41">
        <v>64.0</v>
      </c>
      <c r="F2606" s="41">
        <v>0.341</v>
      </c>
      <c r="G2606" s="41">
        <v>0.613</v>
      </c>
      <c r="H2606" s="41">
        <v>0.047</v>
      </c>
      <c r="I2606" s="41">
        <v>2.586435E7</v>
      </c>
      <c r="J2606" s="41">
        <v>0.368</v>
      </c>
      <c r="K2606" s="55" t="s">
        <v>258</v>
      </c>
      <c r="L2606" s="41" t="s">
        <v>41</v>
      </c>
      <c r="M2606" s="33" t="s">
        <v>45</v>
      </c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</row>
    <row r="2607">
      <c r="A2607" s="41" t="str">
        <f t="shared" si="1"/>
        <v>Uzbekistan-Asia2005</v>
      </c>
      <c r="B2607" s="41">
        <v>0.02</v>
      </c>
      <c r="C2607" s="41">
        <v>0.047</v>
      </c>
      <c r="D2607" s="41">
        <v>71.0</v>
      </c>
      <c r="E2607" s="41">
        <v>64.0</v>
      </c>
      <c r="F2607" s="41">
        <v>0.332</v>
      </c>
      <c r="G2607" s="41">
        <v>0.62</v>
      </c>
      <c r="H2607" s="41">
        <v>0.047</v>
      </c>
      <c r="I2607" s="41">
        <v>2.6167E7</v>
      </c>
      <c r="J2607" s="41">
        <v>0.367</v>
      </c>
      <c r="K2607" s="55" t="s">
        <v>258</v>
      </c>
      <c r="L2607" s="41" t="s">
        <v>41</v>
      </c>
      <c r="M2607" s="33" t="s">
        <v>46</v>
      </c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</row>
    <row r="2608">
      <c r="A2608" s="41" t="str">
        <f t="shared" si="1"/>
        <v>Uzbekistan-Asia2006</v>
      </c>
      <c r="B2608" s="41">
        <v>0.021</v>
      </c>
      <c r="C2608" s="41">
        <v>0.045</v>
      </c>
      <c r="D2608" s="41">
        <v>71.0</v>
      </c>
      <c r="E2608" s="41">
        <v>64.0</v>
      </c>
      <c r="F2608" s="41">
        <v>0.324</v>
      </c>
      <c r="G2608" s="41">
        <v>0.629</v>
      </c>
      <c r="H2608" s="41">
        <v>0.047</v>
      </c>
      <c r="I2608" s="41">
        <v>2.648825E7</v>
      </c>
      <c r="J2608" s="41">
        <v>0.365</v>
      </c>
      <c r="K2608" s="55" t="s">
        <v>258</v>
      </c>
      <c r="L2608" s="41" t="s">
        <v>41</v>
      </c>
      <c r="M2608" s="33" t="s">
        <v>47</v>
      </c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</row>
    <row r="2609">
      <c r="A2609" s="41" t="str">
        <f t="shared" si="1"/>
        <v>Uzbekistan-Asia2007</v>
      </c>
      <c r="B2609" s="41">
        <v>0.023</v>
      </c>
      <c r="C2609" s="41">
        <v>0.044</v>
      </c>
      <c r="D2609" s="41">
        <v>71.0</v>
      </c>
      <c r="E2609" s="41">
        <v>64.0</v>
      </c>
      <c r="F2609" s="41">
        <v>0.317</v>
      </c>
      <c r="G2609" s="41">
        <v>0.637</v>
      </c>
      <c r="H2609" s="41">
        <v>0.046</v>
      </c>
      <c r="I2609" s="41">
        <v>2.6868E7</v>
      </c>
      <c r="J2609" s="41">
        <v>0.364</v>
      </c>
      <c r="K2609" s="55" t="s">
        <v>258</v>
      </c>
      <c r="L2609" s="41" t="s">
        <v>41</v>
      </c>
      <c r="M2609" s="33" t="s">
        <v>48</v>
      </c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</row>
    <row r="2610">
      <c r="A2610" s="41" t="str">
        <f t="shared" si="1"/>
        <v>Uzbekistan-Asia2008</v>
      </c>
      <c r="B2610" s="41">
        <v>0.024</v>
      </c>
      <c r="C2610" s="41">
        <v>0.043</v>
      </c>
      <c r="D2610" s="41">
        <v>71.0</v>
      </c>
      <c r="E2610" s="41">
        <v>64.0</v>
      </c>
      <c r="F2610" s="41">
        <v>0.31</v>
      </c>
      <c r="G2610" s="41">
        <v>0.645</v>
      </c>
      <c r="H2610" s="41">
        <v>0.046</v>
      </c>
      <c r="I2610" s="41">
        <v>2.73028E7</v>
      </c>
      <c r="J2610" s="41">
        <v>0.363</v>
      </c>
      <c r="K2610" s="55" t="s">
        <v>258</v>
      </c>
      <c r="L2610" s="41" t="s">
        <v>41</v>
      </c>
      <c r="M2610" s="33" t="s">
        <v>49</v>
      </c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</row>
    <row r="2611">
      <c r="A2611" s="41" t="str">
        <f t="shared" si="1"/>
        <v>Uzbekistan-Asia2009</v>
      </c>
      <c r="B2611" s="41">
        <v>0.023</v>
      </c>
      <c r="C2611" s="41">
        <v>0.041</v>
      </c>
      <c r="D2611" s="41">
        <v>71.0</v>
      </c>
      <c r="E2611" s="41">
        <v>65.0</v>
      </c>
      <c r="F2611" s="41">
        <v>0.303</v>
      </c>
      <c r="G2611" s="41">
        <v>0.652</v>
      </c>
      <c r="H2611" s="41">
        <v>0.045</v>
      </c>
      <c r="I2611" s="41">
        <v>2.77674E7</v>
      </c>
      <c r="J2611" s="41">
        <v>0.362</v>
      </c>
      <c r="K2611" s="55" t="s">
        <v>258</v>
      </c>
      <c r="L2611" s="41" t="s">
        <v>41</v>
      </c>
      <c r="M2611" s="33" t="s">
        <v>50</v>
      </c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</row>
    <row r="2612">
      <c r="A2612" s="41" t="str">
        <f t="shared" si="1"/>
        <v>Uzbekistan-Asia2010</v>
      </c>
      <c r="B2612" s="41">
        <v>0.023</v>
      </c>
      <c r="C2612" s="41">
        <v>0.04</v>
      </c>
      <c r="D2612" s="41">
        <v>71.0</v>
      </c>
      <c r="E2612" s="41">
        <v>65.0</v>
      </c>
      <c r="F2612" s="41">
        <v>0.298</v>
      </c>
      <c r="G2612" s="41">
        <v>0.658</v>
      </c>
      <c r="H2612" s="41">
        <v>0.044</v>
      </c>
      <c r="I2612" s="41">
        <v>2.85624E7</v>
      </c>
      <c r="J2612" s="41">
        <v>0.362</v>
      </c>
      <c r="K2612" s="55" t="s">
        <v>258</v>
      </c>
      <c r="L2612" s="41" t="s">
        <v>41</v>
      </c>
      <c r="M2612" s="33" t="s">
        <v>51</v>
      </c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</row>
    <row r="2613">
      <c r="A2613" s="41" t="str">
        <f t="shared" si="1"/>
        <v>Uzbekistan-Asia2011</v>
      </c>
      <c r="B2613" s="41">
        <v>0.022</v>
      </c>
      <c r="C2613" s="41">
        <v>0.039</v>
      </c>
      <c r="D2613" s="41">
        <v>71.0</v>
      </c>
      <c r="E2613" s="41">
        <v>65.0</v>
      </c>
      <c r="F2613" s="41">
        <v>0.293</v>
      </c>
      <c r="G2613" s="41">
        <v>0.664</v>
      </c>
      <c r="H2613" s="41">
        <v>0.043</v>
      </c>
      <c r="I2613" s="41">
        <v>2.93394E7</v>
      </c>
      <c r="J2613" s="41">
        <v>0.362</v>
      </c>
      <c r="K2613" s="55" t="s">
        <v>258</v>
      </c>
      <c r="L2613" s="41" t="s">
        <v>41</v>
      </c>
      <c r="M2613" s="33" t="s">
        <v>52</v>
      </c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</row>
    <row r="2614">
      <c r="A2614" s="41" t="str">
        <f t="shared" si="1"/>
        <v>Uzbekistan-Asia2012</v>
      </c>
      <c r="B2614" s="41">
        <v>0.021</v>
      </c>
      <c r="C2614" s="41">
        <v>0.038</v>
      </c>
      <c r="D2614" s="41">
        <v>72.0</v>
      </c>
      <c r="E2614" s="41">
        <v>65.0</v>
      </c>
      <c r="F2614" s="41">
        <v>0.289</v>
      </c>
      <c r="G2614" s="41">
        <v>0.668</v>
      </c>
      <c r="H2614" s="41">
        <v>0.043</v>
      </c>
      <c r="I2614" s="41">
        <v>2.97745E7</v>
      </c>
      <c r="J2614" s="41">
        <v>0.362</v>
      </c>
      <c r="K2614" s="55" t="s">
        <v>258</v>
      </c>
      <c r="L2614" s="41" t="s">
        <v>41</v>
      </c>
      <c r="M2614" s="33" t="s">
        <v>53</v>
      </c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</row>
    <row r="2615">
      <c r="A2615" s="41" t="str">
        <f t="shared" si="1"/>
        <v>Vanuatu-Oceania2000</v>
      </c>
      <c r="B2615" s="41">
        <v>0.032</v>
      </c>
      <c r="C2615" s="41">
        <v>0.02</v>
      </c>
      <c r="D2615" s="41">
        <v>69.0</v>
      </c>
      <c r="E2615" s="41">
        <v>66.0</v>
      </c>
      <c r="F2615" s="41">
        <v>0.415</v>
      </c>
      <c r="G2615" s="41">
        <v>0.552</v>
      </c>
      <c r="H2615" s="41">
        <v>0.033</v>
      </c>
      <c r="I2615" s="41">
        <v>185058.0</v>
      </c>
      <c r="J2615" s="41">
        <v>0.217</v>
      </c>
      <c r="K2615" s="55" t="s">
        <v>259</v>
      </c>
      <c r="L2615" s="41" t="s">
        <v>59</v>
      </c>
      <c r="M2615" s="33" t="s">
        <v>40</v>
      </c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</row>
    <row r="2616">
      <c r="A2616" s="41" t="str">
        <f t="shared" si="1"/>
        <v>Vanuatu-Oceania2001</v>
      </c>
      <c r="B2616" s="41">
        <v>0.032</v>
      </c>
      <c r="C2616" s="41">
        <v>0.019</v>
      </c>
      <c r="D2616" s="41">
        <v>70.0</v>
      </c>
      <c r="E2616" s="41">
        <v>66.0</v>
      </c>
      <c r="F2616" s="41">
        <v>0.411</v>
      </c>
      <c r="G2616" s="41">
        <v>0.556</v>
      </c>
      <c r="H2616" s="41">
        <v>0.033</v>
      </c>
      <c r="I2616" s="41">
        <v>189285.0</v>
      </c>
      <c r="J2616" s="41">
        <v>0.22</v>
      </c>
      <c r="K2616" s="55" t="s">
        <v>259</v>
      </c>
      <c r="L2616" s="41" t="s">
        <v>59</v>
      </c>
      <c r="M2616" s="33" t="s">
        <v>42</v>
      </c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</row>
    <row r="2617">
      <c r="A2617" s="41" t="str">
        <f t="shared" si="1"/>
        <v>Vanuatu-Oceania2002</v>
      </c>
      <c r="B2617" s="41">
        <v>0.031</v>
      </c>
      <c r="C2617" s="41">
        <v>0.019</v>
      </c>
      <c r="D2617" s="41">
        <v>70.0</v>
      </c>
      <c r="E2617" s="41">
        <v>67.0</v>
      </c>
      <c r="F2617" s="41">
        <v>0.408</v>
      </c>
      <c r="G2617" s="41">
        <v>0.56</v>
      </c>
      <c r="H2617" s="41">
        <v>0.033</v>
      </c>
      <c r="I2617" s="41">
        <v>193950.0</v>
      </c>
      <c r="J2617" s="41">
        <v>0.222</v>
      </c>
      <c r="K2617" s="55" t="s">
        <v>259</v>
      </c>
      <c r="L2617" s="41" t="s">
        <v>59</v>
      </c>
      <c r="M2617" s="33" t="s">
        <v>43</v>
      </c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</row>
    <row r="2618">
      <c r="A2618" s="41" t="str">
        <f t="shared" si="1"/>
        <v>Vanuatu-Oceania2003</v>
      </c>
      <c r="B2618" s="41">
        <v>0.031</v>
      </c>
      <c r="C2618" s="41">
        <v>0.018</v>
      </c>
      <c r="D2618" s="41">
        <v>71.0</v>
      </c>
      <c r="E2618" s="41">
        <v>67.0</v>
      </c>
      <c r="F2618" s="41">
        <v>0.404</v>
      </c>
      <c r="G2618" s="41">
        <v>0.564</v>
      </c>
      <c r="H2618" s="41">
        <v>0.032</v>
      </c>
      <c r="I2618" s="41">
        <v>198952.0</v>
      </c>
      <c r="J2618" s="41">
        <v>0.225</v>
      </c>
      <c r="K2618" s="55" t="s">
        <v>259</v>
      </c>
      <c r="L2618" s="41" t="s">
        <v>59</v>
      </c>
      <c r="M2618" s="33" t="s">
        <v>44</v>
      </c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</row>
    <row r="2619">
      <c r="A2619" s="41" t="str">
        <f t="shared" si="1"/>
        <v>Vanuatu-Oceania2004</v>
      </c>
      <c r="B2619" s="41">
        <v>0.03</v>
      </c>
      <c r="C2619" s="41">
        <v>0.018</v>
      </c>
      <c r="D2619" s="41">
        <v>71.0</v>
      </c>
      <c r="E2619" s="41">
        <v>67.0</v>
      </c>
      <c r="F2619" s="41">
        <v>0.4</v>
      </c>
      <c r="G2619" s="41">
        <v>0.567</v>
      </c>
      <c r="H2619" s="41">
        <v>0.033</v>
      </c>
      <c r="I2619" s="41">
        <v>204135.0</v>
      </c>
      <c r="J2619" s="41">
        <v>0.228</v>
      </c>
      <c r="K2619" s="55" t="s">
        <v>259</v>
      </c>
      <c r="L2619" s="41" t="s">
        <v>59</v>
      </c>
      <c r="M2619" s="33" t="s">
        <v>45</v>
      </c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</row>
    <row r="2620">
      <c r="A2620" s="41" t="str">
        <f t="shared" si="1"/>
        <v>Vanuatu-Oceania2005</v>
      </c>
      <c r="B2620" s="41">
        <v>0.029</v>
      </c>
      <c r="C2620" s="41">
        <v>0.018</v>
      </c>
      <c r="D2620" s="41">
        <v>71.0</v>
      </c>
      <c r="E2620" s="41">
        <v>67.0</v>
      </c>
      <c r="F2620" s="41">
        <v>0.397</v>
      </c>
      <c r="G2620" s="41">
        <v>0.57</v>
      </c>
      <c r="H2620" s="41">
        <v>0.033</v>
      </c>
      <c r="I2620" s="41">
        <v>209375.0</v>
      </c>
      <c r="J2620" s="41">
        <v>0.231</v>
      </c>
      <c r="K2620" s="55" t="s">
        <v>259</v>
      </c>
      <c r="L2620" s="41" t="s">
        <v>59</v>
      </c>
      <c r="M2620" s="33" t="s">
        <v>46</v>
      </c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</row>
    <row r="2621">
      <c r="A2621" s="41" t="str">
        <f t="shared" si="1"/>
        <v>Vanuatu-Oceania2006</v>
      </c>
      <c r="B2621" s="41">
        <v>0.029</v>
      </c>
      <c r="C2621" s="41">
        <v>0.017</v>
      </c>
      <c r="D2621" s="41">
        <v>72.0</v>
      </c>
      <c r="E2621" s="41">
        <v>68.0</v>
      </c>
      <c r="F2621" s="41">
        <v>0.394</v>
      </c>
      <c r="G2621" s="41">
        <v>0.572</v>
      </c>
      <c r="H2621" s="41">
        <v>0.034</v>
      </c>
      <c r="I2621" s="41">
        <v>214654.0</v>
      </c>
      <c r="J2621" s="41">
        <v>0.234</v>
      </c>
      <c r="K2621" s="55" t="s">
        <v>259</v>
      </c>
      <c r="L2621" s="41" t="s">
        <v>59</v>
      </c>
      <c r="M2621" s="33" t="s">
        <v>47</v>
      </c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</row>
    <row r="2622">
      <c r="A2622" s="41" t="str">
        <f t="shared" si="1"/>
        <v>Vanuatu-Oceania2007</v>
      </c>
      <c r="B2622" s="41">
        <v>0.028</v>
      </c>
      <c r="C2622" s="41">
        <v>0.017</v>
      </c>
      <c r="D2622" s="41">
        <v>72.0</v>
      </c>
      <c r="E2622" s="41">
        <v>68.0</v>
      </c>
      <c r="F2622" s="41">
        <v>0.391</v>
      </c>
      <c r="G2622" s="41">
        <v>0.573</v>
      </c>
      <c r="H2622" s="41">
        <v>0.036</v>
      </c>
      <c r="I2622" s="41">
        <v>220001.0</v>
      </c>
      <c r="J2622" s="41">
        <v>0.237</v>
      </c>
      <c r="K2622" s="55" t="s">
        <v>259</v>
      </c>
      <c r="L2622" s="41" t="s">
        <v>59</v>
      </c>
      <c r="M2622" s="33" t="s">
        <v>48</v>
      </c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</row>
    <row r="2623">
      <c r="A2623" s="41" t="str">
        <f t="shared" si="1"/>
        <v>Vanuatu-Oceania2008</v>
      </c>
      <c r="B2623" s="41">
        <v>0.028</v>
      </c>
      <c r="C2623" s="41">
        <v>0.017</v>
      </c>
      <c r="D2623" s="41">
        <v>72.0</v>
      </c>
      <c r="E2623" s="41">
        <v>68.0</v>
      </c>
      <c r="F2623" s="41">
        <v>0.388</v>
      </c>
      <c r="G2623" s="41">
        <v>0.574</v>
      </c>
      <c r="H2623" s="41">
        <v>0.037</v>
      </c>
      <c r="I2623" s="41">
        <v>225398.0</v>
      </c>
      <c r="J2623" s="41">
        <v>0.24</v>
      </c>
      <c r="K2623" s="55" t="s">
        <v>259</v>
      </c>
      <c r="L2623" s="41" t="s">
        <v>59</v>
      </c>
      <c r="M2623" s="33" t="s">
        <v>49</v>
      </c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</row>
    <row r="2624">
      <c r="A2624" s="41" t="str">
        <f t="shared" si="1"/>
        <v>Vanuatu-Oceania2009</v>
      </c>
      <c r="B2624" s="41">
        <v>0.028</v>
      </c>
      <c r="C2624" s="41">
        <v>0.016</v>
      </c>
      <c r="D2624" s="41">
        <v>73.0</v>
      </c>
      <c r="E2624" s="41">
        <v>69.0</v>
      </c>
      <c r="F2624" s="41">
        <v>0.385</v>
      </c>
      <c r="G2624" s="41">
        <v>0.576</v>
      </c>
      <c r="H2624" s="41">
        <v>0.039</v>
      </c>
      <c r="I2624" s="41">
        <v>230833.0</v>
      </c>
      <c r="J2624" s="41">
        <v>0.243</v>
      </c>
      <c r="K2624" s="55" t="s">
        <v>259</v>
      </c>
      <c r="L2624" s="41" t="s">
        <v>59</v>
      </c>
      <c r="M2624" s="33" t="s">
        <v>50</v>
      </c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</row>
    <row r="2625">
      <c r="A2625" s="41" t="str">
        <f t="shared" si="1"/>
        <v>Vanuatu-Oceania2010</v>
      </c>
      <c r="B2625" s="41">
        <v>0.027</v>
      </c>
      <c r="C2625" s="41">
        <v>0.016</v>
      </c>
      <c r="D2625" s="41">
        <v>73.0</v>
      </c>
      <c r="E2625" s="41">
        <v>69.0</v>
      </c>
      <c r="F2625" s="41">
        <v>0.382</v>
      </c>
      <c r="G2625" s="41">
        <v>0.579</v>
      </c>
      <c r="H2625" s="41">
        <v>0.039</v>
      </c>
      <c r="I2625" s="41">
        <v>236299.0</v>
      </c>
      <c r="J2625" s="41">
        <v>0.246</v>
      </c>
      <c r="K2625" s="55" t="s">
        <v>259</v>
      </c>
      <c r="L2625" s="41" t="s">
        <v>59</v>
      </c>
      <c r="M2625" s="33" t="s">
        <v>51</v>
      </c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</row>
    <row r="2626">
      <c r="A2626" s="41" t="str">
        <f t="shared" si="1"/>
        <v>Vanuatu-Oceania2011</v>
      </c>
      <c r="B2626" s="41">
        <v>0.027</v>
      </c>
      <c r="C2626" s="41">
        <v>0.015</v>
      </c>
      <c r="D2626" s="41">
        <v>73.0</v>
      </c>
      <c r="E2626" s="41">
        <v>69.0</v>
      </c>
      <c r="F2626" s="41">
        <v>0.378</v>
      </c>
      <c r="G2626" s="41">
        <v>0.582</v>
      </c>
      <c r="H2626" s="41">
        <v>0.04</v>
      </c>
      <c r="I2626" s="41">
        <v>241778.0</v>
      </c>
      <c r="J2626" s="41">
        <v>0.249</v>
      </c>
      <c r="K2626" s="55" t="s">
        <v>259</v>
      </c>
      <c r="L2626" s="41" t="s">
        <v>59</v>
      </c>
      <c r="M2626" s="33" t="s">
        <v>52</v>
      </c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</row>
    <row r="2627">
      <c r="A2627" s="41" t="str">
        <f t="shared" si="1"/>
        <v>Vanuatu-Oceania2012</v>
      </c>
      <c r="B2627" s="41">
        <v>0.027</v>
      </c>
      <c r="C2627" s="41">
        <v>0.015</v>
      </c>
      <c r="D2627" s="41">
        <v>73.0</v>
      </c>
      <c r="E2627" s="41">
        <v>69.0</v>
      </c>
      <c r="F2627" s="41">
        <v>0.374</v>
      </c>
      <c r="G2627" s="41">
        <v>0.586</v>
      </c>
      <c r="H2627" s="41">
        <v>0.04</v>
      </c>
      <c r="I2627" s="41">
        <v>247262.0</v>
      </c>
      <c r="J2627" s="41">
        <v>0.252</v>
      </c>
      <c r="K2627" s="55" t="s">
        <v>259</v>
      </c>
      <c r="L2627" s="41" t="s">
        <v>59</v>
      </c>
      <c r="M2627" s="33" t="s">
        <v>53</v>
      </c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</row>
    <row r="2628">
      <c r="A2628" s="41" t="str">
        <f t="shared" si="1"/>
        <v>Venezuela-The Americas2000</v>
      </c>
      <c r="B2628" s="41">
        <v>0.024</v>
      </c>
      <c r="C2628" s="41">
        <v>0.018</v>
      </c>
      <c r="D2628" s="41">
        <v>75.0</v>
      </c>
      <c r="E2628" s="41">
        <v>70.0</v>
      </c>
      <c r="F2628" s="41">
        <v>0.337</v>
      </c>
      <c r="G2628" s="41">
        <v>0.617</v>
      </c>
      <c r="H2628" s="41">
        <v>0.046</v>
      </c>
      <c r="I2628" s="41">
        <v>2.4407553E7</v>
      </c>
      <c r="J2628" s="41">
        <v>0.88</v>
      </c>
      <c r="K2628" s="55" t="s">
        <v>260</v>
      </c>
      <c r="L2628" s="41" t="s">
        <v>63</v>
      </c>
      <c r="M2628" s="33" t="s">
        <v>40</v>
      </c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</row>
    <row r="2629">
      <c r="A2629" s="41" t="str">
        <f t="shared" si="1"/>
        <v>Venezuela-The Americas2001</v>
      </c>
      <c r="B2629" s="41">
        <v>0.023</v>
      </c>
      <c r="C2629" s="41">
        <v>0.018</v>
      </c>
      <c r="D2629" s="41">
        <v>76.0</v>
      </c>
      <c r="E2629" s="41">
        <v>70.0</v>
      </c>
      <c r="F2629" s="41">
        <v>0.332</v>
      </c>
      <c r="G2629" s="41">
        <v>0.621</v>
      </c>
      <c r="H2629" s="41">
        <v>0.046</v>
      </c>
      <c r="I2629" s="41">
        <v>2.4870441E7</v>
      </c>
      <c r="J2629" s="41">
        <v>0.883</v>
      </c>
      <c r="K2629" s="55" t="s">
        <v>260</v>
      </c>
      <c r="L2629" s="41" t="s">
        <v>63</v>
      </c>
      <c r="M2629" s="33" t="s">
        <v>42</v>
      </c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</row>
    <row r="2630">
      <c r="A2630" s="41" t="str">
        <f t="shared" si="1"/>
        <v>Venezuela-The Americas2002</v>
      </c>
      <c r="B2630" s="41">
        <v>0.023</v>
      </c>
      <c r="C2630" s="41">
        <v>0.017</v>
      </c>
      <c r="D2630" s="41">
        <v>76.0</v>
      </c>
      <c r="E2630" s="41">
        <v>70.0</v>
      </c>
      <c r="F2630" s="41">
        <v>0.327</v>
      </c>
      <c r="G2630" s="41">
        <v>0.625</v>
      </c>
      <c r="H2630" s="41">
        <v>0.047</v>
      </c>
      <c r="I2630" s="41">
        <v>2.5333622E7</v>
      </c>
      <c r="J2630" s="41">
        <v>0.884</v>
      </c>
      <c r="K2630" s="55" t="s">
        <v>260</v>
      </c>
      <c r="L2630" s="41" t="s">
        <v>63</v>
      </c>
      <c r="M2630" s="33" t="s">
        <v>43</v>
      </c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</row>
    <row r="2631">
      <c r="A2631" s="41" t="str">
        <f t="shared" si="1"/>
        <v>Venezuela-The Americas2003</v>
      </c>
      <c r="B2631" s="41">
        <v>0.023</v>
      </c>
      <c r="C2631" s="41">
        <v>0.017</v>
      </c>
      <c r="D2631" s="41">
        <v>76.0</v>
      </c>
      <c r="E2631" s="41">
        <v>70.0</v>
      </c>
      <c r="F2631" s="41">
        <v>0.322</v>
      </c>
      <c r="G2631" s="41">
        <v>0.63</v>
      </c>
      <c r="H2631" s="41">
        <v>0.048</v>
      </c>
      <c r="I2631" s="41">
        <v>2.5797219E7</v>
      </c>
      <c r="J2631" s="41">
        <v>0.885</v>
      </c>
      <c r="K2631" s="55" t="s">
        <v>260</v>
      </c>
      <c r="L2631" s="41" t="s">
        <v>63</v>
      </c>
      <c r="M2631" s="33" t="s">
        <v>44</v>
      </c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</row>
    <row r="2632">
      <c r="A2632" s="41" t="str">
        <f t="shared" si="1"/>
        <v>Venezuela-The Americas2004</v>
      </c>
      <c r="B2632" s="41">
        <v>0.022</v>
      </c>
      <c r="C2632" s="41">
        <v>0.016</v>
      </c>
      <c r="D2632" s="41">
        <v>76.0</v>
      </c>
      <c r="E2632" s="41">
        <v>70.0</v>
      </c>
      <c r="F2632" s="41">
        <v>0.318</v>
      </c>
      <c r="G2632" s="41">
        <v>0.633</v>
      </c>
      <c r="H2632" s="41">
        <v>0.049</v>
      </c>
      <c r="I2632" s="41">
        <v>2.6261326E7</v>
      </c>
      <c r="J2632" s="41">
        <v>0.885</v>
      </c>
      <c r="K2632" s="55" t="s">
        <v>260</v>
      </c>
      <c r="L2632" s="41" t="s">
        <v>63</v>
      </c>
      <c r="M2632" s="33" t="s">
        <v>45</v>
      </c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</row>
    <row r="2633">
      <c r="A2633" s="41" t="str">
        <f t="shared" si="1"/>
        <v>Venezuela-The Americas2005</v>
      </c>
      <c r="B2633" s="41">
        <v>0.022</v>
      </c>
      <c r="C2633" s="41">
        <v>0.016</v>
      </c>
      <c r="D2633" s="41">
        <v>76.0</v>
      </c>
      <c r="E2633" s="41">
        <v>70.0</v>
      </c>
      <c r="F2633" s="41">
        <v>0.313</v>
      </c>
      <c r="G2633" s="41">
        <v>0.637</v>
      </c>
      <c r="H2633" s="41">
        <v>0.05</v>
      </c>
      <c r="I2633" s="41">
        <v>2.6725897E7</v>
      </c>
      <c r="J2633" s="41">
        <v>0.886</v>
      </c>
      <c r="K2633" s="55" t="s">
        <v>260</v>
      </c>
      <c r="L2633" s="41" t="s">
        <v>63</v>
      </c>
      <c r="M2633" s="33" t="s">
        <v>46</v>
      </c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</row>
    <row r="2634">
      <c r="A2634" s="41" t="str">
        <f t="shared" si="1"/>
        <v>Venezuela-The Americas2006</v>
      </c>
      <c r="B2634" s="41">
        <v>0.022</v>
      </c>
      <c r="C2634" s="41">
        <v>0.015</v>
      </c>
      <c r="D2634" s="41">
        <v>76.0</v>
      </c>
      <c r="E2634" s="41">
        <v>71.0</v>
      </c>
      <c r="F2634" s="41">
        <v>0.309</v>
      </c>
      <c r="G2634" s="41">
        <v>0.64</v>
      </c>
      <c r="H2634" s="41">
        <v>0.051</v>
      </c>
      <c r="I2634" s="41">
        <v>2.7190882E7</v>
      </c>
      <c r="J2634" s="41">
        <v>0.886</v>
      </c>
      <c r="K2634" s="55" t="s">
        <v>260</v>
      </c>
      <c r="L2634" s="41" t="s">
        <v>63</v>
      </c>
      <c r="M2634" s="33" t="s">
        <v>47</v>
      </c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</row>
    <row r="2635">
      <c r="A2635" s="41" t="str">
        <f t="shared" si="1"/>
        <v>Venezuela-The Americas2007</v>
      </c>
      <c r="B2635" s="41">
        <v>0.022</v>
      </c>
      <c r="C2635" s="41">
        <v>0.015</v>
      </c>
      <c r="D2635" s="41">
        <v>77.0</v>
      </c>
      <c r="E2635" s="41">
        <v>71.0</v>
      </c>
      <c r="F2635" s="41">
        <v>0.305</v>
      </c>
      <c r="G2635" s="41">
        <v>0.643</v>
      </c>
      <c r="H2635" s="41">
        <v>0.052</v>
      </c>
      <c r="I2635" s="41">
        <v>2.7655937E7</v>
      </c>
      <c r="J2635" s="41">
        <v>0.886</v>
      </c>
      <c r="K2635" s="55" t="s">
        <v>260</v>
      </c>
      <c r="L2635" s="41" t="s">
        <v>63</v>
      </c>
      <c r="M2635" s="33" t="s">
        <v>48</v>
      </c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</row>
    <row r="2636">
      <c r="A2636" s="41" t="str">
        <f t="shared" si="1"/>
        <v>Venezuela-The Americas2008</v>
      </c>
      <c r="B2636" s="41">
        <v>0.021</v>
      </c>
      <c r="C2636" s="41">
        <v>0.014</v>
      </c>
      <c r="D2636" s="41">
        <v>77.0</v>
      </c>
      <c r="E2636" s="41">
        <v>71.0</v>
      </c>
      <c r="F2636" s="41">
        <v>0.302</v>
      </c>
      <c r="G2636" s="41">
        <v>0.645</v>
      </c>
      <c r="H2636" s="41">
        <v>0.053</v>
      </c>
      <c r="I2636" s="41">
        <v>2.8120312E7</v>
      </c>
      <c r="J2636" s="41">
        <v>0.887</v>
      </c>
      <c r="K2636" s="55" t="s">
        <v>260</v>
      </c>
      <c r="L2636" s="41" t="s">
        <v>63</v>
      </c>
      <c r="M2636" s="33" t="s">
        <v>49</v>
      </c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</row>
    <row r="2637">
      <c r="A2637" s="41" t="str">
        <f t="shared" si="1"/>
        <v>Venezuela-The Americas2009</v>
      </c>
      <c r="B2637" s="41">
        <v>0.021</v>
      </c>
      <c r="C2637" s="41">
        <v>0.014</v>
      </c>
      <c r="D2637" s="41">
        <v>77.0</v>
      </c>
      <c r="E2637" s="41">
        <v>71.0</v>
      </c>
      <c r="F2637" s="41">
        <v>0.298</v>
      </c>
      <c r="G2637" s="41">
        <v>0.647</v>
      </c>
      <c r="H2637" s="41">
        <v>0.055</v>
      </c>
      <c r="I2637" s="41">
        <v>2.858304E7</v>
      </c>
      <c r="J2637" s="41">
        <v>0.887</v>
      </c>
      <c r="K2637" s="55" t="s">
        <v>260</v>
      </c>
      <c r="L2637" s="41" t="s">
        <v>63</v>
      </c>
      <c r="M2637" s="33" t="s">
        <v>50</v>
      </c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</row>
    <row r="2638">
      <c r="A2638" s="41" t="str">
        <f t="shared" si="1"/>
        <v>Venezuela-The Americas2010</v>
      </c>
      <c r="B2638" s="41">
        <v>0.021</v>
      </c>
      <c r="C2638" s="41">
        <v>0.014</v>
      </c>
      <c r="D2638" s="41">
        <v>77.0</v>
      </c>
      <c r="E2638" s="41">
        <v>71.0</v>
      </c>
      <c r="F2638" s="41">
        <v>0.295</v>
      </c>
      <c r="G2638" s="41">
        <v>0.649</v>
      </c>
      <c r="H2638" s="41">
        <v>0.056</v>
      </c>
      <c r="I2638" s="41">
        <v>2.9043283E7</v>
      </c>
      <c r="J2638" s="41">
        <v>0.888</v>
      </c>
      <c r="K2638" s="55" t="s">
        <v>260</v>
      </c>
      <c r="L2638" s="41" t="s">
        <v>63</v>
      </c>
      <c r="M2638" s="33" t="s">
        <v>51</v>
      </c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</row>
    <row r="2639">
      <c r="A2639" s="41" t="str">
        <f t="shared" si="1"/>
        <v>Venezuela-The Americas2011</v>
      </c>
      <c r="B2639" s="41">
        <v>0.02</v>
      </c>
      <c r="C2639" s="41">
        <v>0.014</v>
      </c>
      <c r="D2639" s="41">
        <v>77.0</v>
      </c>
      <c r="E2639" s="41">
        <v>71.0</v>
      </c>
      <c r="F2639" s="41">
        <v>0.291</v>
      </c>
      <c r="G2639" s="41">
        <v>0.651</v>
      </c>
      <c r="H2639" s="41">
        <v>0.058</v>
      </c>
      <c r="I2639" s="41">
        <v>2.9500625E7</v>
      </c>
      <c r="J2639" s="41">
        <v>0.888</v>
      </c>
      <c r="K2639" s="55" t="s">
        <v>260</v>
      </c>
      <c r="L2639" s="41" t="s">
        <v>63</v>
      </c>
      <c r="M2639" s="33" t="s">
        <v>52</v>
      </c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</row>
    <row r="2640">
      <c r="A2640" s="41" t="str">
        <f t="shared" si="1"/>
        <v>Venezuela-The Americas2012</v>
      </c>
      <c r="B2640" s="41">
        <v>0.02</v>
      </c>
      <c r="C2640" s="41">
        <v>0.013</v>
      </c>
      <c r="D2640" s="41">
        <v>78.0</v>
      </c>
      <c r="E2640" s="41">
        <v>72.0</v>
      </c>
      <c r="F2640" s="41">
        <v>0.288</v>
      </c>
      <c r="G2640" s="41">
        <v>0.652</v>
      </c>
      <c r="H2640" s="41">
        <v>0.06</v>
      </c>
      <c r="I2640" s="41">
        <v>2.9954782E7</v>
      </c>
      <c r="J2640" s="41">
        <v>0.889</v>
      </c>
      <c r="K2640" s="55" t="s">
        <v>260</v>
      </c>
      <c r="L2640" s="41" t="s">
        <v>63</v>
      </c>
      <c r="M2640" s="33" t="s">
        <v>53</v>
      </c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</row>
    <row r="2641">
      <c r="A2641" s="41" t="str">
        <f t="shared" si="1"/>
        <v>Vietnam-Asia2000</v>
      </c>
      <c r="B2641" s="41">
        <v>0.017</v>
      </c>
      <c r="C2641" s="41">
        <v>0.027</v>
      </c>
      <c r="D2641" s="41">
        <v>78.0</v>
      </c>
      <c r="E2641" s="41">
        <v>69.0</v>
      </c>
      <c r="F2641" s="41">
        <v>0.316</v>
      </c>
      <c r="G2641" s="41">
        <v>0.62</v>
      </c>
      <c r="H2641" s="41">
        <v>0.064</v>
      </c>
      <c r="I2641" s="41">
        <v>7.76309E7</v>
      </c>
      <c r="J2641" s="41">
        <v>0.244</v>
      </c>
      <c r="K2641" s="55" t="s">
        <v>261</v>
      </c>
      <c r="L2641" s="41" t="s">
        <v>41</v>
      </c>
      <c r="M2641" s="33" t="s">
        <v>40</v>
      </c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</row>
    <row r="2642">
      <c r="A2642" s="41" t="str">
        <f t="shared" si="1"/>
        <v>Vietnam-Asia2001</v>
      </c>
      <c r="B2642" s="41">
        <v>0.017</v>
      </c>
      <c r="C2642" s="41">
        <v>0.026</v>
      </c>
      <c r="D2642" s="41">
        <v>79.0</v>
      </c>
      <c r="E2642" s="41">
        <v>69.0</v>
      </c>
      <c r="F2642" s="41">
        <v>0.307</v>
      </c>
      <c r="G2642" s="41">
        <v>0.628</v>
      </c>
      <c r="H2642" s="41">
        <v>0.065</v>
      </c>
      <c r="I2642" s="41">
        <v>7.8621E7</v>
      </c>
      <c r="J2642" s="41">
        <v>0.249</v>
      </c>
      <c r="K2642" s="55" t="s">
        <v>261</v>
      </c>
      <c r="L2642" s="41" t="s">
        <v>41</v>
      </c>
      <c r="M2642" s="33" t="s">
        <v>42</v>
      </c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</row>
    <row r="2643">
      <c r="A2643" s="41" t="str">
        <f t="shared" si="1"/>
        <v>Vietnam-Asia2002</v>
      </c>
      <c r="B2643" s="41">
        <v>0.017</v>
      </c>
      <c r="C2643" s="41">
        <v>0.026</v>
      </c>
      <c r="D2643" s="41">
        <v>79.0</v>
      </c>
      <c r="E2643" s="41">
        <v>69.0</v>
      </c>
      <c r="F2643" s="41">
        <v>0.298</v>
      </c>
      <c r="G2643" s="41">
        <v>0.637</v>
      </c>
      <c r="H2643" s="41">
        <v>0.065</v>
      </c>
      <c r="I2643" s="41">
        <v>7.95387E7</v>
      </c>
      <c r="J2643" s="41">
        <v>0.255</v>
      </c>
      <c r="K2643" s="55" t="s">
        <v>261</v>
      </c>
      <c r="L2643" s="41" t="s">
        <v>41</v>
      </c>
      <c r="M2643" s="33" t="s">
        <v>43</v>
      </c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</row>
    <row r="2644">
      <c r="A2644" s="41" t="str">
        <f t="shared" si="1"/>
        <v>Vietnam-Asia2003</v>
      </c>
      <c r="B2644" s="41">
        <v>0.017</v>
      </c>
      <c r="C2644" s="41">
        <v>0.025</v>
      </c>
      <c r="D2644" s="41">
        <v>79.0</v>
      </c>
      <c r="E2644" s="41">
        <v>70.0</v>
      </c>
      <c r="F2644" s="41">
        <v>0.289</v>
      </c>
      <c r="G2644" s="41">
        <v>0.646</v>
      </c>
      <c r="H2644" s="41">
        <v>0.065</v>
      </c>
      <c r="I2644" s="41">
        <v>8.04684E7</v>
      </c>
      <c r="J2644" s="41">
        <v>0.261</v>
      </c>
      <c r="K2644" s="55" t="s">
        <v>261</v>
      </c>
      <c r="L2644" s="41" t="s">
        <v>41</v>
      </c>
      <c r="M2644" s="33" t="s">
        <v>44</v>
      </c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</row>
    <row r="2645">
      <c r="A2645" s="41" t="str">
        <f t="shared" si="1"/>
        <v>Vietnam-Asia2004</v>
      </c>
      <c r="B2645" s="41">
        <v>0.017</v>
      </c>
      <c r="C2645" s="41">
        <v>0.024</v>
      </c>
      <c r="D2645" s="41">
        <v>79.0</v>
      </c>
      <c r="E2645" s="41">
        <v>70.0</v>
      </c>
      <c r="F2645" s="41">
        <v>0.28</v>
      </c>
      <c r="G2645" s="41">
        <v>0.654</v>
      </c>
      <c r="H2645" s="41">
        <v>0.066</v>
      </c>
      <c r="I2645" s="41">
        <v>8.14377E7</v>
      </c>
      <c r="J2645" s="41">
        <v>0.267</v>
      </c>
      <c r="K2645" s="55" t="s">
        <v>261</v>
      </c>
      <c r="L2645" s="41" t="s">
        <v>41</v>
      </c>
      <c r="M2645" s="33" t="s">
        <v>45</v>
      </c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</row>
    <row r="2646">
      <c r="A2646" s="41" t="str">
        <f t="shared" si="1"/>
        <v>Vietnam-Asia2005</v>
      </c>
      <c r="B2646" s="41">
        <v>0.017</v>
      </c>
      <c r="C2646" s="41">
        <v>0.024</v>
      </c>
      <c r="D2646" s="41">
        <v>80.0</v>
      </c>
      <c r="E2646" s="41">
        <v>70.0</v>
      </c>
      <c r="F2646" s="41">
        <v>0.271</v>
      </c>
      <c r="G2646" s="41">
        <v>0.663</v>
      </c>
      <c r="H2646" s="41">
        <v>0.066</v>
      </c>
      <c r="I2646" s="41">
        <v>8.23935E7</v>
      </c>
      <c r="J2646" s="41">
        <v>0.273</v>
      </c>
      <c r="K2646" s="55" t="s">
        <v>261</v>
      </c>
      <c r="L2646" s="41" t="s">
        <v>41</v>
      </c>
      <c r="M2646" s="33" t="s">
        <v>46</v>
      </c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</row>
    <row r="2647">
      <c r="A2647" s="41" t="str">
        <f t="shared" si="1"/>
        <v>Vietnam-Asia2006</v>
      </c>
      <c r="B2647" s="41">
        <v>0.017</v>
      </c>
      <c r="C2647" s="41">
        <v>0.023</v>
      </c>
      <c r="D2647" s="41">
        <v>80.0</v>
      </c>
      <c r="E2647" s="41">
        <v>70.0</v>
      </c>
      <c r="F2647" s="41">
        <v>0.263</v>
      </c>
      <c r="G2647" s="41">
        <v>0.672</v>
      </c>
      <c r="H2647" s="41">
        <v>0.066</v>
      </c>
      <c r="I2647" s="41">
        <v>8.3313E7</v>
      </c>
      <c r="J2647" s="41">
        <v>0.279</v>
      </c>
      <c r="K2647" s="55" t="s">
        <v>261</v>
      </c>
      <c r="L2647" s="41" t="s">
        <v>41</v>
      </c>
      <c r="M2647" s="33" t="s">
        <v>47</v>
      </c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</row>
    <row r="2648">
      <c r="A2648" s="41" t="str">
        <f t="shared" si="1"/>
        <v>Vietnam-Asia2007</v>
      </c>
      <c r="B2648" s="41">
        <v>0.017</v>
      </c>
      <c r="C2648" s="41">
        <v>0.022</v>
      </c>
      <c r="D2648" s="41">
        <v>80.0</v>
      </c>
      <c r="E2648" s="41">
        <v>70.0</v>
      </c>
      <c r="F2648" s="41">
        <v>0.254</v>
      </c>
      <c r="G2648" s="41">
        <v>0.68</v>
      </c>
      <c r="H2648" s="41">
        <v>0.066</v>
      </c>
      <c r="I2648" s="41">
        <v>8.42211E7</v>
      </c>
      <c r="J2648" s="41">
        <v>0.285</v>
      </c>
      <c r="K2648" s="55" t="s">
        <v>261</v>
      </c>
      <c r="L2648" s="41" t="s">
        <v>41</v>
      </c>
      <c r="M2648" s="33" t="s">
        <v>48</v>
      </c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</row>
    <row r="2649">
      <c r="A2649" s="41" t="str">
        <f t="shared" si="1"/>
        <v>Vietnam-Asia2008</v>
      </c>
      <c r="B2649" s="41">
        <v>0.017</v>
      </c>
      <c r="C2649" s="41">
        <v>0.022</v>
      </c>
      <c r="D2649" s="41">
        <v>80.0</v>
      </c>
      <c r="E2649" s="41">
        <v>70.0</v>
      </c>
      <c r="F2649" s="41">
        <v>0.247</v>
      </c>
      <c r="G2649" s="41">
        <v>0.688</v>
      </c>
      <c r="H2649" s="41">
        <v>0.066</v>
      </c>
      <c r="I2649" s="41">
        <v>8.51223E7</v>
      </c>
      <c r="J2649" s="41">
        <v>0.291</v>
      </c>
      <c r="K2649" s="55" t="s">
        <v>261</v>
      </c>
      <c r="L2649" s="41" t="s">
        <v>41</v>
      </c>
      <c r="M2649" s="33" t="s">
        <v>49</v>
      </c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</row>
    <row r="2650">
      <c r="A2650" s="41" t="str">
        <f t="shared" si="1"/>
        <v>Vietnam-Asia2009</v>
      </c>
      <c r="B2650" s="41">
        <v>0.017</v>
      </c>
      <c r="C2650" s="41">
        <v>0.021</v>
      </c>
      <c r="D2650" s="41">
        <v>80.0</v>
      </c>
      <c r="E2650" s="41">
        <v>71.0</v>
      </c>
      <c r="F2650" s="41">
        <v>0.24</v>
      </c>
      <c r="G2650" s="41">
        <v>0.694</v>
      </c>
      <c r="H2650" s="41">
        <v>0.065</v>
      </c>
      <c r="I2650" s="41">
        <v>8.6025E7</v>
      </c>
      <c r="J2650" s="41">
        <v>0.298</v>
      </c>
      <c r="K2650" s="55" t="s">
        <v>261</v>
      </c>
      <c r="L2650" s="41" t="s">
        <v>41</v>
      </c>
      <c r="M2650" s="33" t="s">
        <v>50</v>
      </c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</row>
    <row r="2651">
      <c r="A2651" s="41" t="str">
        <f t="shared" si="1"/>
        <v>Vietnam-Asia2010</v>
      </c>
      <c r="B2651" s="41">
        <v>0.016</v>
      </c>
      <c r="C2651" s="41">
        <v>0.021</v>
      </c>
      <c r="D2651" s="41">
        <v>80.0</v>
      </c>
      <c r="E2651" s="41">
        <v>71.0</v>
      </c>
      <c r="F2651" s="41">
        <v>0.235</v>
      </c>
      <c r="G2651" s="41">
        <v>0.7</v>
      </c>
      <c r="H2651" s="41">
        <v>0.065</v>
      </c>
      <c r="I2651" s="41">
        <v>8.69325E7</v>
      </c>
      <c r="J2651" s="41">
        <v>0.304</v>
      </c>
      <c r="K2651" s="55" t="s">
        <v>261</v>
      </c>
      <c r="L2651" s="41" t="s">
        <v>41</v>
      </c>
      <c r="M2651" s="33" t="s">
        <v>51</v>
      </c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</row>
    <row r="2652">
      <c r="A2652" s="41" t="str">
        <f t="shared" si="1"/>
        <v>Vietnam-Asia2011</v>
      </c>
      <c r="B2652" s="41">
        <v>0.016</v>
      </c>
      <c r="C2652" s="41">
        <v>0.02</v>
      </c>
      <c r="D2652" s="41">
        <v>80.0</v>
      </c>
      <c r="E2652" s="41">
        <v>71.0</v>
      </c>
      <c r="F2652" s="41">
        <v>0.231</v>
      </c>
      <c r="G2652" s="41">
        <v>0.703</v>
      </c>
      <c r="H2652" s="41">
        <v>0.065</v>
      </c>
      <c r="I2652" s="41">
        <v>8.784E7</v>
      </c>
      <c r="J2652" s="41">
        <v>0.31</v>
      </c>
      <c r="K2652" s="55" t="s">
        <v>261</v>
      </c>
      <c r="L2652" s="41" t="s">
        <v>41</v>
      </c>
      <c r="M2652" s="33" t="s">
        <v>52</v>
      </c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</row>
    <row r="2653">
      <c r="A2653" s="41" t="str">
        <f t="shared" si="1"/>
        <v>Vietnam-Asia2012</v>
      </c>
      <c r="B2653" s="41">
        <v>0.016</v>
      </c>
      <c r="C2653" s="41">
        <v>0.02</v>
      </c>
      <c r="D2653" s="41">
        <v>80.0</v>
      </c>
      <c r="E2653" s="41">
        <v>71.0</v>
      </c>
      <c r="F2653" s="41">
        <v>0.229</v>
      </c>
      <c r="G2653" s="41">
        <v>0.706</v>
      </c>
      <c r="H2653" s="41">
        <v>0.066</v>
      </c>
      <c r="I2653" s="41">
        <v>8.87729E7</v>
      </c>
      <c r="J2653" s="41">
        <v>0.317</v>
      </c>
      <c r="K2653" s="55" t="s">
        <v>261</v>
      </c>
      <c r="L2653" s="41" t="s">
        <v>41</v>
      </c>
      <c r="M2653" s="33" t="s">
        <v>53</v>
      </c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</row>
    <row r="2654">
      <c r="A2654" s="41" t="str">
        <f t="shared" si="1"/>
        <v>Yemen-Middle East2000</v>
      </c>
      <c r="B2654" s="41">
        <v>0.039</v>
      </c>
      <c r="C2654" s="41">
        <v>0.069</v>
      </c>
      <c r="D2654" s="41">
        <v>62.0</v>
      </c>
      <c r="E2654" s="41">
        <v>59.0</v>
      </c>
      <c r="F2654" s="41">
        <v>0.486</v>
      </c>
      <c r="G2654" s="41">
        <v>0.485</v>
      </c>
      <c r="H2654" s="41">
        <v>0.029</v>
      </c>
      <c r="I2654" s="41">
        <v>1.7522537E7</v>
      </c>
      <c r="J2654" s="41">
        <v>0.263</v>
      </c>
      <c r="K2654" s="55" t="s">
        <v>262</v>
      </c>
      <c r="L2654" s="41" t="s">
        <v>72</v>
      </c>
      <c r="M2654" s="33" t="s">
        <v>40</v>
      </c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</row>
    <row r="2655">
      <c r="A2655" s="41" t="str">
        <f t="shared" si="1"/>
        <v>Yemen-Middle East2001</v>
      </c>
      <c r="B2655" s="41">
        <v>0.039</v>
      </c>
      <c r="C2655" s="41">
        <v>0.067</v>
      </c>
      <c r="D2655" s="41">
        <v>62.0</v>
      </c>
      <c r="E2655" s="41">
        <v>59.0</v>
      </c>
      <c r="F2655" s="41">
        <v>0.481</v>
      </c>
      <c r="G2655" s="41">
        <v>0.491</v>
      </c>
      <c r="H2655" s="41">
        <v>0.028</v>
      </c>
      <c r="I2655" s="41">
        <v>1.8029989E7</v>
      </c>
      <c r="J2655" s="41">
        <v>0.268</v>
      </c>
      <c r="K2655" s="55" t="s">
        <v>262</v>
      </c>
      <c r="L2655" s="41" t="s">
        <v>72</v>
      </c>
      <c r="M2655" s="33" t="s">
        <v>42</v>
      </c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</row>
    <row r="2656">
      <c r="A2656" s="41" t="str">
        <f t="shared" si="1"/>
        <v>Yemen-Middle East2002</v>
      </c>
      <c r="B2656" s="41">
        <v>0.038</v>
      </c>
      <c r="C2656" s="41">
        <v>0.064</v>
      </c>
      <c r="D2656" s="41">
        <v>62.0</v>
      </c>
      <c r="E2656" s="41">
        <v>60.0</v>
      </c>
      <c r="F2656" s="41">
        <v>0.476</v>
      </c>
      <c r="G2656" s="41">
        <v>0.497</v>
      </c>
      <c r="H2656" s="41">
        <v>0.028</v>
      </c>
      <c r="I2656" s="41">
        <v>1.8551068E7</v>
      </c>
      <c r="J2656" s="41">
        <v>0.273</v>
      </c>
      <c r="K2656" s="55" t="s">
        <v>262</v>
      </c>
      <c r="L2656" s="41" t="s">
        <v>72</v>
      </c>
      <c r="M2656" s="33" t="s">
        <v>43</v>
      </c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</row>
    <row r="2657">
      <c r="A2657" s="41" t="str">
        <f t="shared" si="1"/>
        <v>Yemen-Middle East2003</v>
      </c>
      <c r="B2657" s="41">
        <v>0.037</v>
      </c>
      <c r="C2657" s="41">
        <v>0.061</v>
      </c>
      <c r="D2657" s="41">
        <v>63.0</v>
      </c>
      <c r="E2657" s="41">
        <v>60.0</v>
      </c>
      <c r="F2657" s="41">
        <v>0.47</v>
      </c>
      <c r="G2657" s="41">
        <v>0.503</v>
      </c>
      <c r="H2657" s="41">
        <v>0.027</v>
      </c>
      <c r="I2657" s="41">
        <v>1.9081306E7</v>
      </c>
      <c r="J2657" s="41">
        <v>0.278</v>
      </c>
      <c r="K2657" s="55" t="s">
        <v>262</v>
      </c>
      <c r="L2657" s="41" t="s">
        <v>72</v>
      </c>
      <c r="M2657" s="33" t="s">
        <v>44</v>
      </c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</row>
    <row r="2658">
      <c r="A2658" s="41" t="str">
        <f t="shared" si="1"/>
        <v>Yemen-Middle East2004</v>
      </c>
      <c r="B2658" s="41">
        <v>0.036</v>
      </c>
      <c r="C2658" s="41">
        <v>0.059</v>
      </c>
      <c r="D2658" s="41">
        <v>63.0</v>
      </c>
      <c r="E2658" s="41">
        <v>60.0</v>
      </c>
      <c r="F2658" s="41">
        <v>0.463</v>
      </c>
      <c r="G2658" s="41">
        <v>0.51</v>
      </c>
      <c r="H2658" s="41">
        <v>0.027</v>
      </c>
      <c r="I2658" s="41">
        <v>1.9612696E7</v>
      </c>
      <c r="J2658" s="41">
        <v>0.284</v>
      </c>
      <c r="K2658" s="55" t="s">
        <v>262</v>
      </c>
      <c r="L2658" s="41" t="s">
        <v>72</v>
      </c>
      <c r="M2658" s="33" t="s">
        <v>45</v>
      </c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</row>
    <row r="2659">
      <c r="A2659" s="41" t="str">
        <f t="shared" si="1"/>
        <v>Yemen-Middle East2005</v>
      </c>
      <c r="B2659" s="41">
        <v>0.035</v>
      </c>
      <c r="C2659" s="41">
        <v>0.056</v>
      </c>
      <c r="D2659" s="41">
        <v>63.0</v>
      </c>
      <c r="E2659" s="41">
        <v>60.0</v>
      </c>
      <c r="F2659" s="41">
        <v>0.457</v>
      </c>
      <c r="G2659" s="41">
        <v>0.517</v>
      </c>
      <c r="H2659" s="41">
        <v>0.026</v>
      </c>
      <c r="I2659" s="41">
        <v>2.0139661E7</v>
      </c>
      <c r="J2659" s="41">
        <v>0.289</v>
      </c>
      <c r="K2659" s="55" t="s">
        <v>262</v>
      </c>
      <c r="L2659" s="41" t="s">
        <v>72</v>
      </c>
      <c r="M2659" s="33" t="s">
        <v>46</v>
      </c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</row>
    <row r="2660">
      <c r="A2660" s="41" t="str">
        <f t="shared" si="1"/>
        <v>Yemen-Middle East2006</v>
      </c>
      <c r="B2660" s="41">
        <v>0.035</v>
      </c>
      <c r="C2660" s="41">
        <v>0.054</v>
      </c>
      <c r="D2660" s="41">
        <v>63.0</v>
      </c>
      <c r="E2660" s="41">
        <v>60.0</v>
      </c>
      <c r="F2660" s="41">
        <v>0.449</v>
      </c>
      <c r="G2660" s="41">
        <v>0.524</v>
      </c>
      <c r="H2660" s="41">
        <v>0.026</v>
      </c>
      <c r="I2660" s="41">
        <v>2.0661714E7</v>
      </c>
      <c r="J2660" s="41">
        <v>0.295</v>
      </c>
      <c r="K2660" s="55" t="s">
        <v>262</v>
      </c>
      <c r="L2660" s="41" t="s">
        <v>72</v>
      </c>
      <c r="M2660" s="33" t="s">
        <v>47</v>
      </c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</row>
    <row r="2661">
      <c r="A2661" s="41" t="str">
        <f t="shared" si="1"/>
        <v>Yemen-Middle East2007</v>
      </c>
      <c r="B2661" s="41">
        <v>0.034</v>
      </c>
      <c r="C2661" s="41">
        <v>0.052</v>
      </c>
      <c r="D2661" s="41">
        <v>63.0</v>
      </c>
      <c r="E2661" s="41">
        <v>61.0</v>
      </c>
      <c r="F2661" s="41">
        <v>0.442</v>
      </c>
      <c r="G2661" s="41">
        <v>0.532</v>
      </c>
      <c r="H2661" s="41">
        <v>0.026</v>
      </c>
      <c r="I2661" s="41">
        <v>2.1182162E7</v>
      </c>
      <c r="J2661" s="41">
        <v>0.3</v>
      </c>
      <c r="K2661" s="55" t="s">
        <v>262</v>
      </c>
      <c r="L2661" s="41" t="s">
        <v>72</v>
      </c>
      <c r="M2661" s="33" t="s">
        <v>48</v>
      </c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</row>
    <row r="2662">
      <c r="A2662" s="41" t="str">
        <f t="shared" si="1"/>
        <v>Yemen-Middle East2008</v>
      </c>
      <c r="B2662" s="41">
        <v>0.033</v>
      </c>
      <c r="C2662" s="41">
        <v>0.05</v>
      </c>
      <c r="D2662" s="41">
        <v>63.0</v>
      </c>
      <c r="E2662" s="41">
        <v>61.0</v>
      </c>
      <c r="F2662" s="41">
        <v>0.434</v>
      </c>
      <c r="G2662" s="41">
        <v>0.539</v>
      </c>
      <c r="H2662" s="41">
        <v>0.027</v>
      </c>
      <c r="I2662" s="41">
        <v>2.1703571E7</v>
      </c>
      <c r="J2662" s="41">
        <v>0.306</v>
      </c>
      <c r="K2662" s="55" t="s">
        <v>262</v>
      </c>
      <c r="L2662" s="41" t="s">
        <v>72</v>
      </c>
      <c r="M2662" s="33" t="s">
        <v>49</v>
      </c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</row>
    <row r="2663">
      <c r="A2663" s="41" t="str">
        <f t="shared" si="1"/>
        <v>Yemen-Middle East2009</v>
      </c>
      <c r="B2663" s="41">
        <v>0.033</v>
      </c>
      <c r="C2663" s="41">
        <v>0.048</v>
      </c>
      <c r="D2663" s="41">
        <v>64.0</v>
      </c>
      <c r="E2663" s="41">
        <v>61.0</v>
      </c>
      <c r="F2663" s="41">
        <v>0.427</v>
      </c>
      <c r="G2663" s="41">
        <v>0.547</v>
      </c>
      <c r="H2663" s="41">
        <v>0.027</v>
      </c>
      <c r="I2663" s="41">
        <v>2.2229625E7</v>
      </c>
      <c r="J2663" s="41">
        <v>0.312</v>
      </c>
      <c r="K2663" s="55" t="s">
        <v>262</v>
      </c>
      <c r="L2663" s="41" t="s">
        <v>72</v>
      </c>
      <c r="M2663" s="33" t="s">
        <v>50</v>
      </c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</row>
    <row r="2664">
      <c r="A2664" s="41" t="str">
        <f t="shared" si="1"/>
        <v>Yemen-Middle East2010</v>
      </c>
      <c r="B2664" s="41">
        <v>0.032</v>
      </c>
      <c r="C2664" s="41">
        <v>0.046</v>
      </c>
      <c r="D2664" s="41">
        <v>64.0</v>
      </c>
      <c r="E2664" s="41">
        <v>61.0</v>
      </c>
      <c r="F2664" s="41">
        <v>0.42</v>
      </c>
      <c r="G2664" s="41">
        <v>0.553</v>
      </c>
      <c r="H2664" s="41">
        <v>0.027</v>
      </c>
      <c r="I2664" s="41">
        <v>2.2763008E7</v>
      </c>
      <c r="J2664" s="41">
        <v>0.317</v>
      </c>
      <c r="K2664" s="55" t="s">
        <v>262</v>
      </c>
      <c r="L2664" s="41" t="s">
        <v>72</v>
      </c>
      <c r="M2664" s="33" t="s">
        <v>51</v>
      </c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</row>
    <row r="2665">
      <c r="A2665" s="41" t="str">
        <f t="shared" si="1"/>
        <v>Yemen-Middle East2011</v>
      </c>
      <c r="B2665" s="41">
        <v>0.032</v>
      </c>
      <c r="C2665" s="41">
        <v>0.044</v>
      </c>
      <c r="D2665" s="41">
        <v>64.0</v>
      </c>
      <c r="E2665" s="41">
        <v>61.0</v>
      </c>
      <c r="F2665" s="41">
        <v>0.413</v>
      </c>
      <c r="G2665" s="41">
        <v>0.559</v>
      </c>
      <c r="H2665" s="41">
        <v>0.028</v>
      </c>
      <c r="I2665" s="41">
        <v>2.3304206E7</v>
      </c>
      <c r="J2665" s="41">
        <v>0.323</v>
      </c>
      <c r="K2665" s="55" t="s">
        <v>262</v>
      </c>
      <c r="L2665" s="41" t="s">
        <v>72</v>
      </c>
      <c r="M2665" s="33" t="s">
        <v>52</v>
      </c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</row>
    <row r="2666">
      <c r="A2666" s="41" t="str">
        <f t="shared" si="1"/>
        <v>Yemen-Middle East2012</v>
      </c>
      <c r="B2666" s="41">
        <v>0.031</v>
      </c>
      <c r="C2666" s="41">
        <v>0.042</v>
      </c>
      <c r="D2666" s="41">
        <v>64.0</v>
      </c>
      <c r="E2666" s="41">
        <v>62.0</v>
      </c>
      <c r="F2666" s="41">
        <v>0.407</v>
      </c>
      <c r="G2666" s="41">
        <v>0.565</v>
      </c>
      <c r="H2666" s="41">
        <v>0.028</v>
      </c>
      <c r="I2666" s="41">
        <v>2.3852409E7</v>
      </c>
      <c r="J2666" s="41">
        <v>0.329</v>
      </c>
      <c r="K2666" s="55" t="s">
        <v>262</v>
      </c>
      <c r="L2666" s="41" t="s">
        <v>72</v>
      </c>
      <c r="M2666" s="33" t="s">
        <v>53</v>
      </c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</row>
    <row r="2667">
      <c r="A2667" s="41" t="str">
        <f t="shared" si="1"/>
        <v>Zambia-Africa2000</v>
      </c>
      <c r="B2667" s="41">
        <v>0.045</v>
      </c>
      <c r="C2667" s="41">
        <v>0.1</v>
      </c>
      <c r="D2667" s="41">
        <v>42.0</v>
      </c>
      <c r="E2667" s="41">
        <v>42.0</v>
      </c>
      <c r="F2667" s="41">
        <v>0.457</v>
      </c>
      <c r="G2667" s="41">
        <v>0.515</v>
      </c>
      <c r="H2667" s="41">
        <v>0.027</v>
      </c>
      <c r="I2667" s="41">
        <v>1.0100981E7</v>
      </c>
      <c r="J2667" s="41">
        <v>0.348</v>
      </c>
      <c r="K2667" s="55" t="s">
        <v>263</v>
      </c>
      <c r="L2667" s="41" t="s">
        <v>57</v>
      </c>
      <c r="M2667" s="33" t="s">
        <v>40</v>
      </c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</row>
    <row r="2668">
      <c r="A2668" s="41" t="str">
        <f t="shared" si="1"/>
        <v>Zambia-Africa2001</v>
      </c>
      <c r="B2668" s="41">
        <v>0.045</v>
      </c>
      <c r="C2668" s="41">
        <v>0.095</v>
      </c>
      <c r="D2668" s="41">
        <v>43.0</v>
      </c>
      <c r="E2668" s="41">
        <v>42.0</v>
      </c>
      <c r="F2668" s="41">
        <v>0.459</v>
      </c>
      <c r="G2668" s="41">
        <v>0.514</v>
      </c>
      <c r="H2668" s="41">
        <v>0.027</v>
      </c>
      <c r="I2668" s="41">
        <v>1.0362137E7</v>
      </c>
      <c r="J2668" s="41">
        <v>0.35</v>
      </c>
      <c r="K2668" s="55" t="s">
        <v>263</v>
      </c>
      <c r="L2668" s="41" t="s">
        <v>57</v>
      </c>
      <c r="M2668" s="33" t="s">
        <v>42</v>
      </c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</row>
    <row r="2669">
      <c r="A2669" s="41" t="str">
        <f t="shared" si="1"/>
        <v>Zambia-Africa2002</v>
      </c>
      <c r="B2669" s="41">
        <v>0.045</v>
      </c>
      <c r="C2669" s="41">
        <v>0.091</v>
      </c>
      <c r="D2669" s="41">
        <v>44.0</v>
      </c>
      <c r="E2669" s="41">
        <v>43.0</v>
      </c>
      <c r="F2669" s="41">
        <v>0.461</v>
      </c>
      <c r="G2669" s="41">
        <v>0.511</v>
      </c>
      <c r="H2669" s="41">
        <v>0.027</v>
      </c>
      <c r="I2669" s="41">
        <v>1.0625423E7</v>
      </c>
      <c r="J2669" s="41">
        <v>0.354</v>
      </c>
      <c r="K2669" s="55" t="s">
        <v>263</v>
      </c>
      <c r="L2669" s="41" t="s">
        <v>57</v>
      </c>
      <c r="M2669" s="33" t="s">
        <v>43</v>
      </c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</row>
    <row r="2670">
      <c r="A2670" s="41" t="str">
        <f t="shared" si="1"/>
        <v>Zambia-Africa2003</v>
      </c>
      <c r="B2670" s="41">
        <v>0.045</v>
      </c>
      <c r="C2670" s="41">
        <v>0.086</v>
      </c>
      <c r="D2670" s="41">
        <v>45.0</v>
      </c>
      <c r="E2670" s="41">
        <v>44.0</v>
      </c>
      <c r="F2670" s="41">
        <v>0.464</v>
      </c>
      <c r="G2670" s="41">
        <v>0.509</v>
      </c>
      <c r="H2670" s="41">
        <v>0.027</v>
      </c>
      <c r="I2670" s="41">
        <v>1.0894519E7</v>
      </c>
      <c r="J2670" s="41">
        <v>0.358</v>
      </c>
      <c r="K2670" s="55" t="s">
        <v>263</v>
      </c>
      <c r="L2670" s="41" t="s">
        <v>57</v>
      </c>
      <c r="M2670" s="33" t="s">
        <v>44</v>
      </c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</row>
    <row r="2671">
      <c r="A2671" s="41" t="str">
        <f t="shared" si="1"/>
        <v>Zambia-Africa2004</v>
      </c>
      <c r="B2671" s="41">
        <v>0.044</v>
      </c>
      <c r="C2671" s="41">
        <v>0.081</v>
      </c>
      <c r="D2671" s="41">
        <v>46.0</v>
      </c>
      <c r="E2671" s="41">
        <v>45.0</v>
      </c>
      <c r="F2671" s="41">
        <v>0.466</v>
      </c>
      <c r="G2671" s="41">
        <v>0.507</v>
      </c>
      <c r="H2671" s="41">
        <v>0.027</v>
      </c>
      <c r="I2671" s="41">
        <v>1.117465E7</v>
      </c>
      <c r="J2671" s="41">
        <v>0.362</v>
      </c>
      <c r="K2671" s="55" t="s">
        <v>263</v>
      </c>
      <c r="L2671" s="41" t="s">
        <v>57</v>
      </c>
      <c r="M2671" s="33" t="s">
        <v>45</v>
      </c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</row>
    <row r="2672">
      <c r="A2672" s="41" t="str">
        <f t="shared" si="1"/>
        <v>Zambia-Africa2005</v>
      </c>
      <c r="B2672" s="41">
        <v>0.044</v>
      </c>
      <c r="C2672" s="41">
        <v>0.076</v>
      </c>
      <c r="D2672" s="41">
        <v>48.0</v>
      </c>
      <c r="E2672" s="41">
        <v>47.0</v>
      </c>
      <c r="F2672" s="41">
        <v>0.467</v>
      </c>
      <c r="G2672" s="41">
        <v>0.506</v>
      </c>
      <c r="H2672" s="41">
        <v>0.027</v>
      </c>
      <c r="I2672" s="41">
        <v>1.1470022E7</v>
      </c>
      <c r="J2672" s="41">
        <v>0.366</v>
      </c>
      <c r="K2672" s="55" t="s">
        <v>263</v>
      </c>
      <c r="L2672" s="41" t="s">
        <v>57</v>
      </c>
      <c r="M2672" s="33" t="s">
        <v>46</v>
      </c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</row>
    <row r="2673">
      <c r="A2673" s="41" t="str">
        <f t="shared" si="1"/>
        <v>Zambia-Africa2006</v>
      </c>
      <c r="B2673" s="41">
        <v>0.044</v>
      </c>
      <c r="C2673" s="41">
        <v>0.073</v>
      </c>
      <c r="D2673" s="41">
        <v>49.0</v>
      </c>
      <c r="E2673" s="41">
        <v>48.0</v>
      </c>
      <c r="F2673" s="41">
        <v>0.468</v>
      </c>
      <c r="G2673" s="41">
        <v>0.505</v>
      </c>
      <c r="H2673" s="41">
        <v>0.027</v>
      </c>
      <c r="I2673" s="41">
        <v>1.1781612E7</v>
      </c>
      <c r="J2673" s="41">
        <v>0.37</v>
      </c>
      <c r="K2673" s="55" t="s">
        <v>263</v>
      </c>
      <c r="L2673" s="41" t="s">
        <v>57</v>
      </c>
      <c r="M2673" s="33" t="s">
        <v>47</v>
      </c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</row>
    <row r="2674">
      <c r="A2674" s="41" t="str">
        <f t="shared" si="1"/>
        <v>Zambia-Africa2007</v>
      </c>
      <c r="B2674" s="41">
        <v>0.044</v>
      </c>
      <c r="C2674" s="41">
        <v>0.07</v>
      </c>
      <c r="D2674" s="41">
        <v>51.0</v>
      </c>
      <c r="E2674" s="41">
        <v>49.0</v>
      </c>
      <c r="F2674" s="41">
        <v>0.469</v>
      </c>
      <c r="G2674" s="41">
        <v>0.504</v>
      </c>
      <c r="H2674" s="41">
        <v>0.027</v>
      </c>
      <c r="I2674" s="41">
        <v>1.210962E7</v>
      </c>
      <c r="J2674" s="41">
        <v>0.375</v>
      </c>
      <c r="K2674" s="55" t="s">
        <v>263</v>
      </c>
      <c r="L2674" s="41" t="s">
        <v>57</v>
      </c>
      <c r="M2674" s="33" t="s">
        <v>48</v>
      </c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</row>
    <row r="2675">
      <c r="A2675" s="41" t="str">
        <f t="shared" si="1"/>
        <v>Zambia-Africa2008</v>
      </c>
      <c r="B2675" s="41">
        <v>0.043</v>
      </c>
      <c r="C2675" s="41">
        <v>0.067</v>
      </c>
      <c r="D2675" s="41">
        <v>52.0</v>
      </c>
      <c r="E2675" s="41">
        <v>51.0</v>
      </c>
      <c r="F2675" s="41">
        <v>0.47</v>
      </c>
      <c r="G2675" s="41">
        <v>0.504</v>
      </c>
      <c r="H2675" s="41">
        <v>0.027</v>
      </c>
      <c r="I2675" s="41">
        <v>1.2456527E7</v>
      </c>
      <c r="J2675" s="41">
        <v>0.379</v>
      </c>
      <c r="K2675" s="55" t="s">
        <v>263</v>
      </c>
      <c r="L2675" s="41" t="s">
        <v>57</v>
      </c>
      <c r="M2675" s="33" t="s">
        <v>49</v>
      </c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</row>
    <row r="2676">
      <c r="A2676" s="41" t="str">
        <f t="shared" si="1"/>
        <v>Zambia-Africa2009</v>
      </c>
      <c r="B2676" s="41">
        <v>0.043</v>
      </c>
      <c r="C2676" s="41">
        <v>0.065</v>
      </c>
      <c r="D2676" s="41">
        <v>54.0</v>
      </c>
      <c r="E2676" s="41">
        <v>52.0</v>
      </c>
      <c r="F2676" s="41">
        <v>0.47</v>
      </c>
      <c r="G2676" s="41">
        <v>0.504</v>
      </c>
      <c r="H2676" s="41">
        <v>0.027</v>
      </c>
      <c r="I2676" s="41">
        <v>1.2825031E7</v>
      </c>
      <c r="J2676" s="41">
        <v>0.383</v>
      </c>
      <c r="K2676" s="55" t="s">
        <v>263</v>
      </c>
      <c r="L2676" s="41" t="s">
        <v>57</v>
      </c>
      <c r="M2676" s="33" t="s">
        <v>50</v>
      </c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</row>
    <row r="2677">
      <c r="A2677" s="41" t="str">
        <f t="shared" si="1"/>
        <v>Zambia-Africa2010</v>
      </c>
      <c r="B2677" s="41">
        <v>0.043</v>
      </c>
      <c r="C2677" s="41">
        <v>0.064</v>
      </c>
      <c r="D2677" s="41">
        <v>56.0</v>
      </c>
      <c r="E2677" s="41">
        <v>53.0</v>
      </c>
      <c r="F2677" s="41">
        <v>0.469</v>
      </c>
      <c r="G2677" s="41">
        <v>0.504</v>
      </c>
      <c r="H2677" s="41">
        <v>0.027</v>
      </c>
      <c r="I2677" s="41">
        <v>1.3216985E7</v>
      </c>
      <c r="J2677" s="41">
        <v>0.387</v>
      </c>
      <c r="K2677" s="55" t="s">
        <v>263</v>
      </c>
      <c r="L2677" s="41" t="s">
        <v>57</v>
      </c>
      <c r="M2677" s="33" t="s">
        <v>51</v>
      </c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</row>
    <row r="2678">
      <c r="A2678" s="41" t="str">
        <f t="shared" si="1"/>
        <v>Zambia-Africa2011</v>
      </c>
      <c r="B2678" s="41">
        <v>0.043</v>
      </c>
      <c r="C2678" s="41">
        <v>0.059</v>
      </c>
      <c r="D2678" s="41">
        <v>57.0</v>
      </c>
      <c r="E2678" s="41">
        <v>54.0</v>
      </c>
      <c r="F2678" s="41">
        <v>0.468</v>
      </c>
      <c r="G2678" s="41">
        <v>0.505</v>
      </c>
      <c r="H2678" s="41">
        <v>0.026</v>
      </c>
      <c r="I2678" s="41">
        <v>1.3633796E7</v>
      </c>
      <c r="J2678" s="41">
        <v>0.392</v>
      </c>
      <c r="K2678" s="55" t="s">
        <v>263</v>
      </c>
      <c r="L2678" s="41" t="s">
        <v>57</v>
      </c>
      <c r="M2678" s="33" t="s">
        <v>52</v>
      </c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</row>
    <row r="2679">
      <c r="A2679" s="41" t="str">
        <f t="shared" si="1"/>
        <v>Zambia-Africa2012</v>
      </c>
      <c r="B2679" s="41">
        <v>0.043</v>
      </c>
      <c r="C2679" s="41">
        <v>0.057</v>
      </c>
      <c r="D2679" s="41">
        <v>59.0</v>
      </c>
      <c r="E2679" s="41">
        <v>55.0</v>
      </c>
      <c r="F2679" s="41">
        <v>0.467</v>
      </c>
      <c r="G2679" s="41">
        <v>0.506</v>
      </c>
      <c r="H2679" s="41">
        <v>0.026</v>
      </c>
      <c r="I2679" s="41">
        <v>1.4075099E7</v>
      </c>
      <c r="J2679" s="41">
        <v>0.396</v>
      </c>
      <c r="K2679" s="55" t="s">
        <v>263</v>
      </c>
      <c r="L2679" s="41" t="s">
        <v>57</v>
      </c>
      <c r="M2679" s="33" t="s">
        <v>53</v>
      </c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</row>
    <row r="2680">
      <c r="A2680" s="41" t="str">
        <f t="shared" si="1"/>
        <v>Zimbabwe-Africa2000</v>
      </c>
      <c r="B2680" s="41">
        <v>0.032</v>
      </c>
      <c r="C2680" s="41">
        <v>0.061</v>
      </c>
      <c r="D2680" s="41">
        <v>44.0</v>
      </c>
      <c r="E2680" s="41">
        <v>44.0</v>
      </c>
      <c r="F2680" s="41">
        <v>0.422</v>
      </c>
      <c r="G2680" s="41">
        <v>0.545</v>
      </c>
      <c r="H2680" s="41">
        <v>0.034</v>
      </c>
      <c r="I2680" s="41">
        <v>1.2503652E7</v>
      </c>
      <c r="J2680" s="41">
        <v>0.338</v>
      </c>
      <c r="K2680" s="55" t="s">
        <v>264</v>
      </c>
      <c r="L2680" s="41" t="s">
        <v>57</v>
      </c>
      <c r="M2680" s="33" t="s">
        <v>40</v>
      </c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</row>
    <row r="2681">
      <c r="A2681" s="41" t="str">
        <f t="shared" si="1"/>
        <v>Zimbabwe-Africa2001</v>
      </c>
      <c r="B2681" s="41">
        <v>0.032</v>
      </c>
      <c r="C2681" s="41">
        <v>0.06</v>
      </c>
      <c r="D2681" s="41">
        <v>43.0</v>
      </c>
      <c r="E2681" s="41">
        <v>43.0</v>
      </c>
      <c r="F2681" s="41">
        <v>0.419</v>
      </c>
      <c r="G2681" s="41">
        <v>0.547</v>
      </c>
      <c r="H2681" s="41">
        <v>0.034</v>
      </c>
      <c r="I2681" s="41">
        <v>1.2586763E7</v>
      </c>
      <c r="J2681" s="41">
        <v>0.342</v>
      </c>
      <c r="K2681" s="55" t="s">
        <v>264</v>
      </c>
      <c r="L2681" s="41" t="s">
        <v>57</v>
      </c>
      <c r="M2681" s="33" t="s">
        <v>42</v>
      </c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</row>
    <row r="2682">
      <c r="A2682" s="41" t="str">
        <f t="shared" si="1"/>
        <v>Zimbabwe-Africa2002</v>
      </c>
      <c r="B2682" s="41">
        <v>0.032</v>
      </c>
      <c r="C2682" s="41">
        <v>0.059</v>
      </c>
      <c r="D2682" s="41">
        <v>43.0</v>
      </c>
      <c r="E2682" s="41">
        <v>43.0</v>
      </c>
      <c r="F2682" s="41">
        <v>0.417</v>
      </c>
      <c r="G2682" s="41">
        <v>0.548</v>
      </c>
      <c r="H2682" s="41">
        <v>0.035</v>
      </c>
      <c r="I2682" s="41">
        <v>1.2640922E7</v>
      </c>
      <c r="J2682" s="41">
        <v>0.346</v>
      </c>
      <c r="K2682" s="55" t="s">
        <v>264</v>
      </c>
      <c r="L2682" s="41" t="s">
        <v>57</v>
      </c>
      <c r="M2682" s="33" t="s">
        <v>43</v>
      </c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</row>
    <row r="2683">
      <c r="A2683" s="41" t="str">
        <f t="shared" si="1"/>
        <v>Zimbabwe-Africa2003</v>
      </c>
      <c r="B2683" s="41">
        <v>0.032</v>
      </c>
      <c r="C2683" s="41">
        <v>0.058</v>
      </c>
      <c r="D2683" s="41">
        <v>42.0</v>
      </c>
      <c r="E2683" s="41">
        <v>43.0</v>
      </c>
      <c r="F2683" s="41">
        <v>0.416</v>
      </c>
      <c r="G2683" s="41">
        <v>0.549</v>
      </c>
      <c r="H2683" s="41">
        <v>0.035</v>
      </c>
      <c r="I2683" s="41">
        <v>1.2673103E7</v>
      </c>
      <c r="J2683" s="41">
        <v>0.345</v>
      </c>
      <c r="K2683" s="55" t="s">
        <v>264</v>
      </c>
      <c r="L2683" s="41" t="s">
        <v>57</v>
      </c>
      <c r="M2683" s="33" t="s">
        <v>44</v>
      </c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</row>
    <row r="2684">
      <c r="A2684" s="41" t="str">
        <f t="shared" si="1"/>
        <v>Zimbabwe-Africa2004</v>
      </c>
      <c r="B2684" s="41">
        <v>0.032</v>
      </c>
      <c r="C2684" s="41">
        <v>0.058</v>
      </c>
      <c r="D2684" s="41">
        <v>43.0</v>
      </c>
      <c r="E2684" s="41">
        <v>44.0</v>
      </c>
      <c r="F2684" s="41">
        <v>0.415</v>
      </c>
      <c r="G2684" s="41">
        <v>0.549</v>
      </c>
      <c r="H2684" s="41">
        <v>0.036</v>
      </c>
      <c r="I2684" s="41">
        <v>1.2693047E7</v>
      </c>
      <c r="J2684" s="41">
        <v>0.343</v>
      </c>
      <c r="K2684" s="55" t="s">
        <v>264</v>
      </c>
      <c r="L2684" s="41" t="s">
        <v>57</v>
      </c>
      <c r="M2684" s="33" t="s">
        <v>45</v>
      </c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</row>
    <row r="2685">
      <c r="A2685" s="41" t="str">
        <f t="shared" si="1"/>
        <v>Zimbabwe-Africa2005</v>
      </c>
      <c r="B2685" s="41">
        <v>0.032</v>
      </c>
      <c r="C2685" s="41">
        <v>0.057</v>
      </c>
      <c r="D2685" s="41">
        <v>43.0</v>
      </c>
      <c r="E2685" s="41">
        <v>44.0</v>
      </c>
      <c r="F2685" s="41">
        <v>0.415</v>
      </c>
      <c r="G2685" s="41">
        <v>0.548</v>
      </c>
      <c r="H2685" s="41">
        <v>0.037</v>
      </c>
      <c r="I2685" s="41">
        <v>1.2710589E7</v>
      </c>
      <c r="J2685" s="41">
        <v>0.341</v>
      </c>
      <c r="K2685" s="55" t="s">
        <v>264</v>
      </c>
      <c r="L2685" s="41" t="s">
        <v>57</v>
      </c>
      <c r="M2685" s="33" t="s">
        <v>46</v>
      </c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</row>
    <row r="2686">
      <c r="A2686" s="41" t="str">
        <f t="shared" si="1"/>
        <v>Zimbabwe-Africa2006</v>
      </c>
      <c r="B2686" s="41">
        <v>0.032</v>
      </c>
      <c r="C2686" s="41">
        <v>0.057</v>
      </c>
      <c r="D2686" s="41">
        <v>44.0</v>
      </c>
      <c r="E2686" s="41">
        <v>46.0</v>
      </c>
      <c r="F2686" s="41">
        <v>0.415</v>
      </c>
      <c r="G2686" s="41">
        <v>0.548</v>
      </c>
      <c r="H2686" s="41">
        <v>0.038</v>
      </c>
      <c r="I2686" s="41">
        <v>1.2724308E7</v>
      </c>
      <c r="J2686" s="41">
        <v>0.339</v>
      </c>
      <c r="K2686" s="55" t="s">
        <v>264</v>
      </c>
      <c r="L2686" s="41" t="s">
        <v>57</v>
      </c>
      <c r="M2686" s="33" t="s">
        <v>47</v>
      </c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</row>
    <row r="2687">
      <c r="A2687" s="41" t="str">
        <f t="shared" si="1"/>
        <v>Zimbabwe-Africa2007</v>
      </c>
      <c r="B2687" s="41">
        <v>0.032</v>
      </c>
      <c r="C2687" s="41">
        <v>0.058</v>
      </c>
      <c r="D2687" s="41">
        <v>46.0</v>
      </c>
      <c r="E2687" s="41">
        <v>47.0</v>
      </c>
      <c r="F2687" s="41">
        <v>0.415</v>
      </c>
      <c r="G2687" s="41">
        <v>0.546</v>
      </c>
      <c r="H2687" s="41">
        <v>0.038</v>
      </c>
      <c r="I2687" s="41">
        <v>1.274016E7</v>
      </c>
      <c r="J2687" s="41">
        <v>0.337</v>
      </c>
      <c r="K2687" s="55" t="s">
        <v>264</v>
      </c>
      <c r="L2687" s="41" t="s">
        <v>57</v>
      </c>
      <c r="M2687" s="33" t="s">
        <v>48</v>
      </c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</row>
    <row r="2688">
      <c r="A2688" s="41" t="str">
        <f t="shared" si="1"/>
        <v>Zimbabwe-Africa2008</v>
      </c>
      <c r="B2688" s="41">
        <v>0.032</v>
      </c>
      <c r="C2688" s="41">
        <v>0.058</v>
      </c>
      <c r="D2688" s="41">
        <v>49.0</v>
      </c>
      <c r="E2688" s="41">
        <v>49.0</v>
      </c>
      <c r="F2688" s="41">
        <v>0.416</v>
      </c>
      <c r="G2688" s="41">
        <v>0.545</v>
      </c>
      <c r="H2688" s="41">
        <v>0.039</v>
      </c>
      <c r="I2688" s="41">
        <v>1.2784041E7</v>
      </c>
      <c r="J2688" s="41">
        <v>0.336</v>
      </c>
      <c r="K2688" s="55" t="s">
        <v>264</v>
      </c>
      <c r="L2688" s="41" t="s">
        <v>57</v>
      </c>
      <c r="M2688" s="33" t="s">
        <v>49</v>
      </c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</row>
    <row r="2689">
      <c r="A2689" s="41" t="str">
        <f t="shared" si="1"/>
        <v>Zimbabwe-Africa2009</v>
      </c>
      <c r="B2689" s="41">
        <v>0.032</v>
      </c>
      <c r="C2689" s="41">
        <v>0.059</v>
      </c>
      <c r="D2689" s="41">
        <v>51.0</v>
      </c>
      <c r="E2689" s="41">
        <v>51.0</v>
      </c>
      <c r="F2689" s="41">
        <v>0.415</v>
      </c>
      <c r="G2689" s="41">
        <v>0.546</v>
      </c>
      <c r="H2689" s="41">
        <v>0.04</v>
      </c>
      <c r="I2689" s="41">
        <v>1.2888918E7</v>
      </c>
      <c r="J2689" s="41">
        <v>0.334</v>
      </c>
      <c r="K2689" s="55" t="s">
        <v>264</v>
      </c>
      <c r="L2689" s="41" t="s">
        <v>57</v>
      </c>
      <c r="M2689" s="33" t="s">
        <v>50</v>
      </c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</row>
    <row r="2690">
      <c r="A2690" s="41" t="str">
        <f t="shared" si="1"/>
        <v>Zimbabwe-Africa2010</v>
      </c>
      <c r="B2690" s="41">
        <v>0.032</v>
      </c>
      <c r="C2690" s="41">
        <v>0.059</v>
      </c>
      <c r="D2690" s="41">
        <v>54.0</v>
      </c>
      <c r="E2690" s="41">
        <v>53.0</v>
      </c>
      <c r="F2690" s="41">
        <v>0.412</v>
      </c>
      <c r="G2690" s="41">
        <v>0.548</v>
      </c>
      <c r="H2690" s="41">
        <v>0.04</v>
      </c>
      <c r="I2690" s="41">
        <v>1.3076978E7</v>
      </c>
      <c r="J2690" s="41">
        <v>0.332</v>
      </c>
      <c r="K2690" s="55" t="s">
        <v>264</v>
      </c>
      <c r="L2690" s="41" t="s">
        <v>57</v>
      </c>
      <c r="M2690" s="33" t="s">
        <v>51</v>
      </c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</row>
    <row r="2691">
      <c r="A2691" s="41" t="str">
        <f t="shared" si="1"/>
        <v>Zimbabwe-Africa2011</v>
      </c>
      <c r="B2691" s="41">
        <v>0.032</v>
      </c>
      <c r="C2691" s="41">
        <v>0.058</v>
      </c>
      <c r="D2691" s="41">
        <v>56.0</v>
      </c>
      <c r="E2691" s="41">
        <v>55.0</v>
      </c>
      <c r="F2691" s="41">
        <v>0.408</v>
      </c>
      <c r="G2691" s="41">
        <v>0.552</v>
      </c>
      <c r="H2691" s="41">
        <v>0.04</v>
      </c>
      <c r="I2691" s="41">
        <v>1.3358738E7</v>
      </c>
      <c r="J2691" s="41">
        <v>0.33</v>
      </c>
      <c r="K2691" s="55" t="s">
        <v>264</v>
      </c>
      <c r="L2691" s="41" t="s">
        <v>57</v>
      </c>
      <c r="M2691" s="33" t="s">
        <v>52</v>
      </c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</row>
    <row r="2692">
      <c r="A2692" s="41" t="str">
        <f t="shared" si="1"/>
        <v>Zimbabwe-Africa2012</v>
      </c>
      <c r="B2692" s="41">
        <v>0.032</v>
      </c>
      <c r="C2692" s="41">
        <v>0.055</v>
      </c>
      <c r="D2692" s="41">
        <v>59.0</v>
      </c>
      <c r="E2692" s="41">
        <v>57.0</v>
      </c>
      <c r="F2692" s="41">
        <v>0.402</v>
      </c>
      <c r="G2692" s="41">
        <v>0.558</v>
      </c>
      <c r="H2692" s="41">
        <v>0.039</v>
      </c>
      <c r="I2692" s="41">
        <v>1.3724317E7</v>
      </c>
      <c r="J2692" s="41">
        <v>0.328</v>
      </c>
      <c r="K2692" s="55" t="s">
        <v>264</v>
      </c>
      <c r="L2692" s="41" t="s">
        <v>57</v>
      </c>
      <c r="M2692" s="33" t="s">
        <v>53</v>
      </c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1.0"/>
    <col customWidth="1" min="3" max="3" width="13.5"/>
    <col customWidth="1" min="4" max="4" width="24.75"/>
    <col customWidth="1" min="5" max="5" width="9.5"/>
    <col customWidth="1" min="6" max="6" width="14.88"/>
  </cols>
  <sheetData>
    <row r="1">
      <c r="A1" s="67" t="s">
        <v>19</v>
      </c>
      <c r="B1" s="67" t="s">
        <v>22</v>
      </c>
      <c r="C1" s="67" t="s">
        <v>9</v>
      </c>
      <c r="D1" s="67" t="s">
        <v>20</v>
      </c>
      <c r="E1" s="68" t="s">
        <v>21</v>
      </c>
      <c r="F1" s="67" t="s">
        <v>34</v>
      </c>
    </row>
    <row r="2">
      <c r="A2" s="69" t="str">
        <f t="shared" ref="A2:A2692" si="1">CONCAT(D2,E2)</f>
        <v>Afghanistan-Asia2000</v>
      </c>
      <c r="B2" s="69" t="s">
        <v>41</v>
      </c>
      <c r="C2" s="69">
        <v>6.8E8</v>
      </c>
      <c r="D2" s="70" t="s">
        <v>39</v>
      </c>
      <c r="E2" s="71" t="s">
        <v>40</v>
      </c>
      <c r="F2" s="69">
        <v>4.48E8</v>
      </c>
    </row>
    <row r="3">
      <c r="A3" s="69" t="str">
        <f t="shared" si="1"/>
        <v>Afghanistan-Asia2001</v>
      </c>
      <c r="B3" s="69" t="s">
        <v>41</v>
      </c>
      <c r="C3" s="69">
        <v>6.8E8</v>
      </c>
      <c r="D3" s="70" t="s">
        <v>39</v>
      </c>
      <c r="E3" s="71" t="s">
        <v>42</v>
      </c>
      <c r="F3" s="69">
        <v>4.48E8</v>
      </c>
    </row>
    <row r="4">
      <c r="A4" s="69" t="str">
        <f t="shared" si="1"/>
        <v>Afghanistan-Asia2002</v>
      </c>
      <c r="B4" s="69" t="s">
        <v>41</v>
      </c>
      <c r="C4" s="69">
        <v>6.8E8</v>
      </c>
      <c r="D4" s="70" t="s">
        <v>39</v>
      </c>
      <c r="E4" s="71" t="s">
        <v>43</v>
      </c>
      <c r="F4" s="69">
        <v>4.48E8</v>
      </c>
    </row>
    <row r="5">
      <c r="A5" s="69" t="str">
        <f t="shared" si="1"/>
        <v>Afghanistan-Asia2003</v>
      </c>
      <c r="B5" s="69" t="s">
        <v>41</v>
      </c>
      <c r="C5" s="69">
        <v>6.8E8</v>
      </c>
      <c r="D5" s="70" t="s">
        <v>39</v>
      </c>
      <c r="E5" s="71" t="s">
        <v>44</v>
      </c>
      <c r="F5" s="69">
        <v>4.48E8</v>
      </c>
    </row>
    <row r="6">
      <c r="A6" s="69" t="str">
        <f t="shared" si="1"/>
        <v>Afghanistan-Asia2004</v>
      </c>
      <c r="B6" s="69" t="s">
        <v>41</v>
      </c>
      <c r="C6" s="69">
        <v>6.8E8</v>
      </c>
      <c r="D6" s="70" t="s">
        <v>39</v>
      </c>
      <c r="E6" s="71" t="s">
        <v>45</v>
      </c>
      <c r="F6" s="69">
        <v>4.48E8</v>
      </c>
    </row>
    <row r="7">
      <c r="A7" s="69" t="str">
        <f t="shared" si="1"/>
        <v>Afghanistan-Asia2005</v>
      </c>
      <c r="B7" s="69" t="s">
        <v>41</v>
      </c>
      <c r="C7" s="69">
        <v>6.8E8</v>
      </c>
      <c r="D7" s="70" t="s">
        <v>39</v>
      </c>
      <c r="E7" s="71" t="s">
        <v>46</v>
      </c>
      <c r="F7" s="69">
        <v>4.48E8</v>
      </c>
    </row>
    <row r="8">
      <c r="A8" s="69" t="str">
        <f t="shared" si="1"/>
        <v>Afghanistan-Asia2006</v>
      </c>
      <c r="B8" s="69" t="s">
        <v>41</v>
      </c>
      <c r="C8" s="69">
        <v>6.8E8</v>
      </c>
      <c r="D8" s="70" t="s">
        <v>39</v>
      </c>
      <c r="E8" s="71" t="s">
        <v>47</v>
      </c>
      <c r="F8" s="69">
        <v>4.48E8</v>
      </c>
    </row>
    <row r="9">
      <c r="A9" s="69" t="str">
        <f t="shared" si="1"/>
        <v>Afghanistan-Asia2007</v>
      </c>
      <c r="B9" s="69" t="s">
        <v>41</v>
      </c>
      <c r="C9" s="69">
        <v>6.8E8</v>
      </c>
      <c r="D9" s="70" t="s">
        <v>39</v>
      </c>
      <c r="E9" s="71" t="s">
        <v>48</v>
      </c>
      <c r="F9" s="69">
        <v>4.48E8</v>
      </c>
    </row>
    <row r="10">
      <c r="A10" s="69" t="str">
        <f t="shared" si="1"/>
        <v>Afghanistan-Asia2008</v>
      </c>
      <c r="B10" s="69" t="s">
        <v>41</v>
      </c>
      <c r="C10" s="72">
        <v>4.3E7</v>
      </c>
      <c r="D10" s="70" t="s">
        <v>39</v>
      </c>
      <c r="E10" s="71" t="s">
        <v>49</v>
      </c>
      <c r="F10" s="72">
        <v>5.8E7</v>
      </c>
    </row>
    <row r="11">
      <c r="A11" s="69" t="str">
        <f t="shared" si="1"/>
        <v>Afghanistan-Asia2009</v>
      </c>
      <c r="B11" s="69" t="s">
        <v>41</v>
      </c>
      <c r="C11" s="72">
        <v>9.6E7</v>
      </c>
      <c r="D11" s="70" t="s">
        <v>39</v>
      </c>
      <c r="E11" s="71" t="s">
        <v>50</v>
      </c>
      <c r="F11" s="72">
        <v>6.1E7</v>
      </c>
    </row>
    <row r="12">
      <c r="A12" s="69" t="str">
        <f t="shared" si="1"/>
        <v>Afghanistan-Asia2010</v>
      </c>
      <c r="B12" s="69" t="s">
        <v>41</v>
      </c>
      <c r="C12" s="72">
        <v>1.38E8</v>
      </c>
      <c r="D12" s="70" t="s">
        <v>39</v>
      </c>
      <c r="E12" s="71" t="s">
        <v>51</v>
      </c>
      <c r="F12" s="72">
        <v>8.6E7</v>
      </c>
    </row>
    <row r="13">
      <c r="A13" s="69" t="str">
        <f t="shared" si="1"/>
        <v>Afghanistan-Asia2011</v>
      </c>
      <c r="B13" s="69" t="s">
        <v>41</v>
      </c>
      <c r="C13" s="72">
        <v>1.37E8</v>
      </c>
      <c r="D13" s="70" t="s">
        <v>39</v>
      </c>
      <c r="E13" s="71" t="s">
        <v>52</v>
      </c>
      <c r="F13" s="72">
        <v>1.27E8</v>
      </c>
    </row>
    <row r="14">
      <c r="A14" s="69" t="str">
        <f t="shared" si="1"/>
        <v>Afghanistan-Asia2012</v>
      </c>
      <c r="B14" s="69" t="s">
        <v>41</v>
      </c>
      <c r="C14" s="72">
        <v>1.16E8</v>
      </c>
      <c r="D14" s="70" t="s">
        <v>39</v>
      </c>
      <c r="E14" s="71" t="s">
        <v>53</v>
      </c>
      <c r="F14" s="72">
        <v>8.0E7</v>
      </c>
    </row>
    <row r="15">
      <c r="A15" s="69" t="str">
        <f t="shared" si="1"/>
        <v>Albania-Europe2000</v>
      </c>
      <c r="B15" s="69" t="s">
        <v>55</v>
      </c>
      <c r="C15" s="72">
        <v>3.98E8</v>
      </c>
      <c r="D15" s="70" t="s">
        <v>54</v>
      </c>
      <c r="E15" s="71" t="s">
        <v>40</v>
      </c>
      <c r="F15" s="72">
        <v>2.9E8</v>
      </c>
    </row>
    <row r="16">
      <c r="A16" s="69" t="str">
        <f t="shared" si="1"/>
        <v>Albania-Europe2001</v>
      </c>
      <c r="B16" s="69" t="s">
        <v>55</v>
      </c>
      <c r="C16" s="72">
        <v>4.51E8</v>
      </c>
      <c r="D16" s="70" t="s">
        <v>54</v>
      </c>
      <c r="E16" s="71" t="s">
        <v>42</v>
      </c>
      <c r="F16" s="72">
        <v>2.69E8</v>
      </c>
    </row>
    <row r="17">
      <c r="A17" s="69" t="str">
        <f t="shared" si="1"/>
        <v>Albania-Europe2002</v>
      </c>
      <c r="B17" s="69" t="s">
        <v>55</v>
      </c>
      <c r="C17" s="72">
        <v>4.92E8</v>
      </c>
      <c r="D17" s="70" t="s">
        <v>54</v>
      </c>
      <c r="E17" s="71" t="s">
        <v>43</v>
      </c>
      <c r="F17" s="72">
        <v>3.86E8</v>
      </c>
    </row>
    <row r="18">
      <c r="A18" s="69" t="str">
        <f t="shared" si="1"/>
        <v>Albania-Europe2003</v>
      </c>
      <c r="B18" s="69" t="s">
        <v>55</v>
      </c>
      <c r="C18" s="72">
        <v>5.37E8</v>
      </c>
      <c r="D18" s="70" t="s">
        <v>54</v>
      </c>
      <c r="E18" s="71" t="s">
        <v>44</v>
      </c>
      <c r="F18" s="72">
        <v>5.07E8</v>
      </c>
    </row>
    <row r="19">
      <c r="A19" s="69" t="str">
        <f t="shared" si="1"/>
        <v>Albania-Europe2004</v>
      </c>
      <c r="B19" s="69" t="s">
        <v>55</v>
      </c>
      <c r="C19" s="72">
        <v>7.56E8</v>
      </c>
      <c r="D19" s="70" t="s">
        <v>54</v>
      </c>
      <c r="E19" s="71" t="s">
        <v>45</v>
      </c>
      <c r="F19" s="72">
        <v>6.69E8</v>
      </c>
    </row>
    <row r="20">
      <c r="A20" s="69" t="str">
        <f t="shared" si="1"/>
        <v>Albania-Europe2005</v>
      </c>
      <c r="B20" s="69" t="s">
        <v>55</v>
      </c>
      <c r="C20" s="72">
        <v>8.8E8</v>
      </c>
      <c r="D20" s="70" t="s">
        <v>54</v>
      </c>
      <c r="E20" s="71" t="s">
        <v>46</v>
      </c>
      <c r="F20" s="72">
        <v>8.08E8</v>
      </c>
    </row>
    <row r="21">
      <c r="A21" s="69" t="str">
        <f t="shared" si="1"/>
        <v>Albania-Europe2006</v>
      </c>
      <c r="B21" s="69" t="s">
        <v>55</v>
      </c>
      <c r="C21" s="72">
        <v>1.057E9</v>
      </c>
      <c r="D21" s="70" t="s">
        <v>54</v>
      </c>
      <c r="E21" s="71" t="s">
        <v>47</v>
      </c>
      <c r="F21" s="72">
        <v>9.89E8</v>
      </c>
    </row>
    <row r="22">
      <c r="A22" s="69" t="str">
        <f t="shared" si="1"/>
        <v>Albania-Europe2007</v>
      </c>
      <c r="B22" s="69" t="s">
        <v>55</v>
      </c>
      <c r="C22" s="72">
        <v>1.479E9</v>
      </c>
      <c r="D22" s="70" t="s">
        <v>54</v>
      </c>
      <c r="E22" s="71" t="s">
        <v>48</v>
      </c>
      <c r="F22" s="72">
        <v>1.331E9</v>
      </c>
    </row>
    <row r="23">
      <c r="A23" s="69" t="str">
        <f t="shared" si="1"/>
        <v>Albania-Europe2008</v>
      </c>
      <c r="B23" s="69" t="s">
        <v>55</v>
      </c>
      <c r="C23" s="72">
        <v>1.848E9</v>
      </c>
      <c r="D23" s="70" t="s">
        <v>54</v>
      </c>
      <c r="E23" s="71" t="s">
        <v>49</v>
      </c>
      <c r="F23" s="72">
        <v>1.644E9</v>
      </c>
    </row>
    <row r="24">
      <c r="A24" s="69" t="str">
        <f t="shared" si="1"/>
        <v>Albania-Europe2009</v>
      </c>
      <c r="B24" s="69" t="s">
        <v>55</v>
      </c>
      <c r="C24" s="72">
        <v>2.014E9</v>
      </c>
      <c r="D24" s="70" t="s">
        <v>54</v>
      </c>
      <c r="E24" s="71" t="s">
        <v>50</v>
      </c>
      <c r="F24" s="72">
        <v>1.693E9</v>
      </c>
    </row>
    <row r="25">
      <c r="A25" s="69" t="str">
        <f t="shared" si="1"/>
        <v>Albania-Europe2010</v>
      </c>
      <c r="B25" s="69" t="s">
        <v>55</v>
      </c>
      <c r="C25" s="72">
        <v>1.78E9</v>
      </c>
      <c r="D25" s="70" t="s">
        <v>54</v>
      </c>
      <c r="E25" s="71" t="s">
        <v>51</v>
      </c>
      <c r="F25" s="72">
        <v>1.454E9</v>
      </c>
    </row>
    <row r="26">
      <c r="A26" s="69" t="str">
        <f t="shared" si="1"/>
        <v>Albania-Europe2011</v>
      </c>
      <c r="B26" s="69" t="s">
        <v>55</v>
      </c>
      <c r="C26" s="72">
        <v>1.833E9</v>
      </c>
      <c r="D26" s="70" t="s">
        <v>54</v>
      </c>
      <c r="E26" s="71" t="s">
        <v>52</v>
      </c>
      <c r="F26" s="72">
        <v>1.678E9</v>
      </c>
    </row>
    <row r="27">
      <c r="A27" s="69" t="str">
        <f t="shared" si="1"/>
        <v>Albania-Europe2012</v>
      </c>
      <c r="B27" s="69" t="s">
        <v>55</v>
      </c>
      <c r="C27" s="72">
        <v>1.623E9</v>
      </c>
      <c r="D27" s="70" t="s">
        <v>54</v>
      </c>
      <c r="E27" s="71" t="s">
        <v>53</v>
      </c>
      <c r="F27" s="72">
        <v>1.374E9</v>
      </c>
    </row>
    <row r="28">
      <c r="A28" s="69" t="str">
        <f t="shared" si="1"/>
        <v>Algeria-Africa2000</v>
      </c>
      <c r="B28" s="69" t="s">
        <v>57</v>
      </c>
      <c r="C28" s="72">
        <v>1.02E8</v>
      </c>
      <c r="D28" s="70" t="s">
        <v>56</v>
      </c>
      <c r="E28" s="71" t="s">
        <v>40</v>
      </c>
      <c r="F28" s="72">
        <v>1.93E8</v>
      </c>
      <c r="H28" s="73"/>
      <c r="I28" s="74" t="s">
        <v>266</v>
      </c>
      <c r="J28" s="74" t="s">
        <v>3</v>
      </c>
      <c r="K28" s="74" t="s">
        <v>268</v>
      </c>
      <c r="L28" s="73"/>
    </row>
    <row r="29">
      <c r="A29" s="69" t="str">
        <f t="shared" si="1"/>
        <v>Algeria-Africa2001</v>
      </c>
      <c r="B29" s="69" t="s">
        <v>57</v>
      </c>
      <c r="C29" s="72">
        <v>1.0E8</v>
      </c>
      <c r="D29" s="70" t="s">
        <v>56</v>
      </c>
      <c r="E29" s="71" t="s">
        <v>42</v>
      </c>
      <c r="F29" s="72">
        <v>1.94E8</v>
      </c>
    </row>
    <row r="30">
      <c r="A30" s="69" t="str">
        <f t="shared" si="1"/>
        <v>Algeria-Africa2002</v>
      </c>
      <c r="B30" s="69" t="s">
        <v>57</v>
      </c>
      <c r="C30" s="72">
        <v>1.11E8</v>
      </c>
      <c r="D30" s="70" t="s">
        <v>56</v>
      </c>
      <c r="E30" s="71" t="s">
        <v>43</v>
      </c>
      <c r="F30" s="72">
        <v>2.48E8</v>
      </c>
    </row>
    <row r="31">
      <c r="A31" s="69" t="str">
        <f t="shared" si="1"/>
        <v>Algeria-Africa2003</v>
      </c>
      <c r="B31" s="69" t="s">
        <v>57</v>
      </c>
      <c r="C31" s="72">
        <v>1.12E8</v>
      </c>
      <c r="D31" s="70" t="s">
        <v>56</v>
      </c>
      <c r="E31" s="71" t="s">
        <v>44</v>
      </c>
      <c r="F31" s="72">
        <v>2.55E8</v>
      </c>
    </row>
    <row r="32">
      <c r="A32" s="69" t="str">
        <f t="shared" si="1"/>
        <v>Algeria-Africa2004</v>
      </c>
      <c r="B32" s="69" t="s">
        <v>57</v>
      </c>
      <c r="C32" s="72">
        <v>1.78E8</v>
      </c>
      <c r="D32" s="70" t="s">
        <v>56</v>
      </c>
      <c r="E32" s="71" t="s">
        <v>45</v>
      </c>
      <c r="F32" s="72">
        <v>3.41E8</v>
      </c>
    </row>
    <row r="33">
      <c r="A33" s="69" t="str">
        <f t="shared" si="1"/>
        <v>Algeria-Africa2005</v>
      </c>
      <c r="B33" s="69" t="s">
        <v>57</v>
      </c>
      <c r="C33" s="72">
        <v>4.77E8</v>
      </c>
      <c r="D33" s="70" t="s">
        <v>56</v>
      </c>
      <c r="E33" s="71" t="s">
        <v>46</v>
      </c>
      <c r="F33" s="72">
        <v>6.6E8</v>
      </c>
    </row>
    <row r="34">
      <c r="A34" s="69" t="str">
        <f t="shared" si="1"/>
        <v>Algeria-Africa2006</v>
      </c>
      <c r="B34" s="69" t="s">
        <v>57</v>
      </c>
      <c r="C34" s="72">
        <v>3.93E8</v>
      </c>
      <c r="D34" s="70" t="s">
        <v>56</v>
      </c>
      <c r="E34" s="71" t="s">
        <v>47</v>
      </c>
      <c r="F34" s="72">
        <v>4.14E8</v>
      </c>
    </row>
    <row r="35">
      <c r="A35" s="69" t="str">
        <f t="shared" si="1"/>
        <v>Algeria-Africa2007</v>
      </c>
      <c r="B35" s="69" t="s">
        <v>57</v>
      </c>
      <c r="C35" s="72">
        <v>3.32E8</v>
      </c>
      <c r="D35" s="70" t="s">
        <v>56</v>
      </c>
      <c r="E35" s="71" t="s">
        <v>48</v>
      </c>
      <c r="F35" s="72">
        <v>5.04E8</v>
      </c>
    </row>
    <row r="36">
      <c r="A36" s="69" t="str">
        <f t="shared" si="1"/>
        <v>Algeria-Africa2008</v>
      </c>
      <c r="B36" s="69" t="s">
        <v>57</v>
      </c>
      <c r="C36" s="72">
        <v>4.74E8</v>
      </c>
      <c r="D36" s="70" t="s">
        <v>56</v>
      </c>
      <c r="E36" s="71" t="s">
        <v>49</v>
      </c>
      <c r="F36" s="72">
        <v>6.17E8</v>
      </c>
    </row>
    <row r="37">
      <c r="A37" s="69" t="str">
        <f t="shared" si="1"/>
        <v>Algeria-Africa2009</v>
      </c>
      <c r="B37" s="69" t="s">
        <v>57</v>
      </c>
      <c r="C37" s="72">
        <v>3.81E8</v>
      </c>
      <c r="D37" s="70" t="s">
        <v>56</v>
      </c>
      <c r="E37" s="71" t="s">
        <v>50</v>
      </c>
      <c r="F37" s="72">
        <v>5.74E8</v>
      </c>
    </row>
    <row r="38">
      <c r="A38" s="69" t="str">
        <f t="shared" si="1"/>
        <v>Algeria-Africa2010</v>
      </c>
      <c r="B38" s="69" t="s">
        <v>57</v>
      </c>
      <c r="C38" s="72">
        <v>3.23E8</v>
      </c>
      <c r="D38" s="70" t="s">
        <v>56</v>
      </c>
      <c r="E38" s="71" t="s">
        <v>51</v>
      </c>
      <c r="F38" s="72">
        <v>7.37E8</v>
      </c>
    </row>
    <row r="39">
      <c r="A39" s="69" t="str">
        <f t="shared" si="1"/>
        <v>Algeria-Africa2011</v>
      </c>
      <c r="B39" s="69" t="s">
        <v>57</v>
      </c>
      <c r="C39" s="72">
        <v>3.0E8</v>
      </c>
      <c r="D39" s="70" t="s">
        <v>56</v>
      </c>
      <c r="E39" s="71" t="s">
        <v>52</v>
      </c>
      <c r="F39" s="72">
        <v>5.71E8</v>
      </c>
    </row>
    <row r="40">
      <c r="A40" s="69" t="str">
        <f t="shared" si="1"/>
        <v>Algeria-Africa2012</v>
      </c>
      <c r="B40" s="69" t="s">
        <v>57</v>
      </c>
      <c r="C40" s="72">
        <v>2.95E8</v>
      </c>
      <c r="D40" s="70" t="s">
        <v>56</v>
      </c>
      <c r="E40" s="71" t="s">
        <v>53</v>
      </c>
      <c r="F40" s="72">
        <v>5.59E8</v>
      </c>
    </row>
    <row r="41">
      <c r="A41" s="69" t="str">
        <f t="shared" si="1"/>
        <v>American Samoa-Oceania2000</v>
      </c>
      <c r="B41" s="69" t="s">
        <v>59</v>
      </c>
      <c r="C41" s="69">
        <v>6.8E8</v>
      </c>
      <c r="D41" s="70" t="s">
        <v>58</v>
      </c>
      <c r="E41" s="71" t="s">
        <v>40</v>
      </c>
      <c r="F41" s="69">
        <v>4.48E8</v>
      </c>
    </row>
    <row r="42">
      <c r="A42" s="69" t="str">
        <f t="shared" si="1"/>
        <v>American Samoa-Oceania2001</v>
      </c>
      <c r="B42" s="69" t="s">
        <v>59</v>
      </c>
      <c r="C42" s="69">
        <v>6.8E8</v>
      </c>
      <c r="D42" s="70" t="s">
        <v>58</v>
      </c>
      <c r="E42" s="71" t="s">
        <v>42</v>
      </c>
      <c r="F42" s="69">
        <v>4.48E8</v>
      </c>
    </row>
    <row r="43">
      <c r="A43" s="69" t="str">
        <f t="shared" si="1"/>
        <v>American Samoa-Oceania2002</v>
      </c>
      <c r="B43" s="69" t="s">
        <v>59</v>
      </c>
      <c r="C43" s="69">
        <v>6.8E8</v>
      </c>
      <c r="D43" s="70" t="s">
        <v>58</v>
      </c>
      <c r="E43" s="71" t="s">
        <v>43</v>
      </c>
      <c r="F43" s="69">
        <v>4.48E8</v>
      </c>
    </row>
    <row r="44">
      <c r="A44" s="69" t="str">
        <f t="shared" si="1"/>
        <v>American Samoa-Oceania2003</v>
      </c>
      <c r="B44" s="69" t="s">
        <v>59</v>
      </c>
      <c r="C44" s="69">
        <v>6.8E8</v>
      </c>
      <c r="D44" s="70" t="s">
        <v>58</v>
      </c>
      <c r="E44" s="71" t="s">
        <v>44</v>
      </c>
      <c r="F44" s="69">
        <v>4.48E8</v>
      </c>
    </row>
    <row r="45">
      <c r="A45" s="69" t="str">
        <f t="shared" si="1"/>
        <v>American Samoa-Oceania2004</v>
      </c>
      <c r="B45" s="69" t="s">
        <v>59</v>
      </c>
      <c r="C45" s="69">
        <v>6.8E8</v>
      </c>
      <c r="D45" s="70" t="s">
        <v>58</v>
      </c>
      <c r="E45" s="71" t="s">
        <v>45</v>
      </c>
      <c r="F45" s="69">
        <v>4.48E8</v>
      </c>
    </row>
    <row r="46">
      <c r="A46" s="69" t="str">
        <f t="shared" si="1"/>
        <v>American Samoa-Oceania2005</v>
      </c>
      <c r="B46" s="69" t="s">
        <v>59</v>
      </c>
      <c r="C46" s="69">
        <v>6.8E8</v>
      </c>
      <c r="D46" s="70" t="s">
        <v>58</v>
      </c>
      <c r="E46" s="71" t="s">
        <v>46</v>
      </c>
      <c r="F46" s="69">
        <v>4.48E8</v>
      </c>
    </row>
    <row r="47">
      <c r="A47" s="69" t="str">
        <f t="shared" si="1"/>
        <v>American Samoa-Oceania2006</v>
      </c>
      <c r="B47" s="69" t="s">
        <v>59</v>
      </c>
      <c r="C47" s="69">
        <v>6.8E8</v>
      </c>
      <c r="D47" s="70" t="s">
        <v>58</v>
      </c>
      <c r="E47" s="71" t="s">
        <v>47</v>
      </c>
      <c r="F47" s="69">
        <v>4.48E8</v>
      </c>
    </row>
    <row r="48">
      <c r="A48" s="69" t="str">
        <f t="shared" si="1"/>
        <v>American Samoa-Oceania2007</v>
      </c>
      <c r="B48" s="69" t="s">
        <v>59</v>
      </c>
      <c r="C48" s="69">
        <v>6.8E8</v>
      </c>
      <c r="D48" s="70" t="s">
        <v>58</v>
      </c>
      <c r="E48" s="71" t="s">
        <v>48</v>
      </c>
      <c r="F48" s="69">
        <v>4.48E8</v>
      </c>
    </row>
    <row r="49">
      <c r="A49" s="69" t="str">
        <f t="shared" si="1"/>
        <v>American Samoa-Oceania2008</v>
      </c>
      <c r="B49" s="69" t="s">
        <v>59</v>
      </c>
      <c r="C49" s="69">
        <v>6.8E8</v>
      </c>
      <c r="D49" s="70" t="s">
        <v>58</v>
      </c>
      <c r="E49" s="71" t="s">
        <v>49</v>
      </c>
      <c r="F49" s="69">
        <v>4.48E8</v>
      </c>
    </row>
    <row r="50">
      <c r="A50" s="69" t="str">
        <f t="shared" si="1"/>
        <v>American Samoa-Oceania2009</v>
      </c>
      <c r="B50" s="69" t="s">
        <v>59</v>
      </c>
      <c r="C50" s="69">
        <v>6.8E8</v>
      </c>
      <c r="D50" s="70" t="s">
        <v>58</v>
      </c>
      <c r="E50" s="71" t="s">
        <v>50</v>
      </c>
      <c r="F50" s="69">
        <v>4.48E8</v>
      </c>
    </row>
    <row r="51">
      <c r="A51" s="69" t="str">
        <f t="shared" si="1"/>
        <v>American Samoa-Oceania2010</v>
      </c>
      <c r="B51" s="69" t="s">
        <v>59</v>
      </c>
      <c r="C51" s="69">
        <v>6.8E8</v>
      </c>
      <c r="D51" s="70" t="s">
        <v>58</v>
      </c>
      <c r="E51" s="71" t="s">
        <v>51</v>
      </c>
      <c r="F51" s="69">
        <v>4.48E8</v>
      </c>
    </row>
    <row r="52">
      <c r="A52" s="69" t="str">
        <f t="shared" si="1"/>
        <v>American Samoa-Oceania2011</v>
      </c>
      <c r="B52" s="69" t="s">
        <v>59</v>
      </c>
      <c r="C52" s="69">
        <v>6.8E8</v>
      </c>
      <c r="D52" s="70" t="s">
        <v>58</v>
      </c>
      <c r="E52" s="71" t="s">
        <v>52</v>
      </c>
      <c r="F52" s="69">
        <v>4.48E8</v>
      </c>
    </row>
    <row r="53">
      <c r="A53" s="69" t="str">
        <f t="shared" si="1"/>
        <v>American Samoa-Oceania2012</v>
      </c>
      <c r="B53" s="69" t="s">
        <v>59</v>
      </c>
      <c r="C53" s="69">
        <v>6.8E8</v>
      </c>
      <c r="D53" s="70" t="s">
        <v>58</v>
      </c>
      <c r="E53" s="71" t="s">
        <v>53</v>
      </c>
      <c r="F53" s="69">
        <v>4.48E8</v>
      </c>
    </row>
    <row r="54">
      <c r="A54" s="69" t="str">
        <f t="shared" si="1"/>
        <v>Andorra-Europe2000</v>
      </c>
      <c r="B54" s="69" t="s">
        <v>55</v>
      </c>
      <c r="C54" s="69">
        <v>6.8E8</v>
      </c>
      <c r="D54" s="70" t="s">
        <v>60</v>
      </c>
      <c r="E54" s="71" t="s">
        <v>40</v>
      </c>
      <c r="F54" s="69">
        <v>4.48E8</v>
      </c>
    </row>
    <row r="55">
      <c r="A55" s="69" t="str">
        <f t="shared" si="1"/>
        <v>Andorra-Europe2001</v>
      </c>
      <c r="B55" s="69" t="s">
        <v>55</v>
      </c>
      <c r="C55" s="69">
        <v>6.8E8</v>
      </c>
      <c r="D55" s="70" t="s">
        <v>60</v>
      </c>
      <c r="E55" s="71" t="s">
        <v>42</v>
      </c>
      <c r="F55" s="69">
        <v>4.48E8</v>
      </c>
    </row>
    <row r="56">
      <c r="A56" s="69" t="str">
        <f t="shared" si="1"/>
        <v>Andorra-Europe2002</v>
      </c>
      <c r="B56" s="69" t="s">
        <v>55</v>
      </c>
      <c r="C56" s="69">
        <v>6.8E8</v>
      </c>
      <c r="D56" s="70" t="s">
        <v>60</v>
      </c>
      <c r="E56" s="71" t="s">
        <v>43</v>
      </c>
      <c r="F56" s="69">
        <v>4.48E8</v>
      </c>
    </row>
    <row r="57">
      <c r="A57" s="69" t="str">
        <f t="shared" si="1"/>
        <v>Andorra-Europe2003</v>
      </c>
      <c r="B57" s="69" t="s">
        <v>55</v>
      </c>
      <c r="C57" s="69">
        <v>6.8E8</v>
      </c>
      <c r="D57" s="70" t="s">
        <v>60</v>
      </c>
      <c r="E57" s="71" t="s">
        <v>44</v>
      </c>
      <c r="F57" s="69">
        <v>4.48E8</v>
      </c>
    </row>
    <row r="58">
      <c r="A58" s="69" t="str">
        <f t="shared" si="1"/>
        <v>Andorra-Europe2004</v>
      </c>
      <c r="B58" s="69" t="s">
        <v>55</v>
      </c>
      <c r="C58" s="69">
        <v>6.8E8</v>
      </c>
      <c r="D58" s="70" t="s">
        <v>60</v>
      </c>
      <c r="E58" s="71" t="s">
        <v>45</v>
      </c>
      <c r="F58" s="69">
        <v>4.48E8</v>
      </c>
    </row>
    <row r="59">
      <c r="A59" s="69" t="str">
        <f t="shared" si="1"/>
        <v>Andorra-Europe2005</v>
      </c>
      <c r="B59" s="69" t="s">
        <v>55</v>
      </c>
      <c r="C59" s="69">
        <v>6.8E8</v>
      </c>
      <c r="D59" s="70" t="s">
        <v>60</v>
      </c>
      <c r="E59" s="71" t="s">
        <v>46</v>
      </c>
      <c r="F59" s="69">
        <v>4.48E8</v>
      </c>
    </row>
    <row r="60">
      <c r="A60" s="69" t="str">
        <f t="shared" si="1"/>
        <v>Andorra-Europe2006</v>
      </c>
      <c r="B60" s="69" t="s">
        <v>55</v>
      </c>
      <c r="C60" s="69">
        <v>6.8E8</v>
      </c>
      <c r="D60" s="70" t="s">
        <v>60</v>
      </c>
      <c r="E60" s="71" t="s">
        <v>47</v>
      </c>
      <c r="F60" s="69">
        <v>4.48E8</v>
      </c>
    </row>
    <row r="61">
      <c r="A61" s="69" t="str">
        <f t="shared" si="1"/>
        <v>Andorra-Europe2007</v>
      </c>
      <c r="B61" s="69" t="s">
        <v>55</v>
      </c>
      <c r="C61" s="69">
        <v>6.8E8</v>
      </c>
      <c r="D61" s="70" t="s">
        <v>60</v>
      </c>
      <c r="E61" s="71" t="s">
        <v>48</v>
      </c>
      <c r="F61" s="69">
        <v>4.48E8</v>
      </c>
    </row>
    <row r="62">
      <c r="A62" s="69" t="str">
        <f t="shared" si="1"/>
        <v>Andorra-Europe2008</v>
      </c>
      <c r="B62" s="69" t="s">
        <v>55</v>
      </c>
      <c r="C62" s="69">
        <v>6.8E8</v>
      </c>
      <c r="D62" s="70" t="s">
        <v>60</v>
      </c>
      <c r="E62" s="71" t="s">
        <v>49</v>
      </c>
      <c r="F62" s="69">
        <v>4.48E8</v>
      </c>
    </row>
    <row r="63">
      <c r="A63" s="69" t="str">
        <f t="shared" si="1"/>
        <v>Andorra-Europe2009</v>
      </c>
      <c r="B63" s="69" t="s">
        <v>55</v>
      </c>
      <c r="C63" s="69">
        <v>6.8E8</v>
      </c>
      <c r="D63" s="70" t="s">
        <v>60</v>
      </c>
      <c r="E63" s="71" t="s">
        <v>50</v>
      </c>
      <c r="F63" s="69">
        <v>4.48E8</v>
      </c>
    </row>
    <row r="64">
      <c r="A64" s="69" t="str">
        <f t="shared" si="1"/>
        <v>Andorra-Europe2010</v>
      </c>
      <c r="B64" s="69" t="s">
        <v>55</v>
      </c>
      <c r="C64" s="69">
        <v>6.8E8</v>
      </c>
      <c r="D64" s="70" t="s">
        <v>60</v>
      </c>
      <c r="E64" s="71" t="s">
        <v>51</v>
      </c>
      <c r="F64" s="69">
        <v>4.48E8</v>
      </c>
    </row>
    <row r="65">
      <c r="A65" s="69" t="str">
        <f t="shared" si="1"/>
        <v>Andorra-Europe2011</v>
      </c>
      <c r="B65" s="69" t="s">
        <v>55</v>
      </c>
      <c r="C65" s="69">
        <v>6.8E8</v>
      </c>
      <c r="D65" s="70" t="s">
        <v>60</v>
      </c>
      <c r="E65" s="71" t="s">
        <v>52</v>
      </c>
      <c r="F65" s="69">
        <v>4.48E8</v>
      </c>
    </row>
    <row r="66">
      <c r="A66" s="69" t="str">
        <f t="shared" si="1"/>
        <v>Andorra-Europe2012</v>
      </c>
      <c r="B66" s="69" t="s">
        <v>55</v>
      </c>
      <c r="C66" s="69">
        <v>6.8E8</v>
      </c>
      <c r="D66" s="70" t="s">
        <v>60</v>
      </c>
      <c r="E66" s="71" t="s">
        <v>53</v>
      </c>
      <c r="F66" s="69">
        <v>4.48E8</v>
      </c>
    </row>
    <row r="67">
      <c r="A67" s="69" t="str">
        <f t="shared" si="1"/>
        <v>Angola-Africa2000</v>
      </c>
      <c r="B67" s="69" t="s">
        <v>57</v>
      </c>
      <c r="C67" s="72">
        <v>3.4E7</v>
      </c>
      <c r="D67" s="70" t="s">
        <v>61</v>
      </c>
      <c r="E67" s="71" t="s">
        <v>40</v>
      </c>
      <c r="F67" s="72">
        <v>1.46E8</v>
      </c>
      <c r="H67" s="75" t="s">
        <v>9</v>
      </c>
      <c r="I67" s="76">
        <f>AVERAGE(C66:C2756)</f>
        <v>4466378416</v>
      </c>
      <c r="J67" s="76">
        <f>MEDIAN(C66:C2756)</f>
        <v>680000000</v>
      </c>
      <c r="K67" s="76">
        <f>STDEV(C66:C2756)</f>
        <v>13137036424</v>
      </c>
      <c r="L67" s="77" t="s">
        <v>271</v>
      </c>
      <c r="M67" s="78"/>
      <c r="N67" s="78"/>
    </row>
    <row r="68">
      <c r="A68" s="69" t="str">
        <f t="shared" si="1"/>
        <v>Angola-Africa2001</v>
      </c>
      <c r="B68" s="69" t="s">
        <v>57</v>
      </c>
      <c r="C68" s="72">
        <v>3.5E7</v>
      </c>
      <c r="D68" s="70" t="s">
        <v>61</v>
      </c>
      <c r="E68" s="71" t="s">
        <v>42</v>
      </c>
      <c r="F68" s="72">
        <v>8.0E7</v>
      </c>
    </row>
    <row r="69">
      <c r="A69" s="69" t="str">
        <f t="shared" si="1"/>
        <v>Angola-Africa2002</v>
      </c>
      <c r="B69" s="69" t="s">
        <v>57</v>
      </c>
      <c r="C69" s="72">
        <v>5.1E7</v>
      </c>
      <c r="D69" s="70" t="s">
        <v>61</v>
      </c>
      <c r="E69" s="71" t="s">
        <v>43</v>
      </c>
      <c r="F69" s="72">
        <v>5.2E7</v>
      </c>
    </row>
    <row r="70">
      <c r="A70" s="69" t="str">
        <f t="shared" si="1"/>
        <v>Angola-Africa2003</v>
      </c>
      <c r="B70" s="69" t="s">
        <v>57</v>
      </c>
      <c r="C70" s="72">
        <v>6.3E7</v>
      </c>
      <c r="D70" s="70" t="s">
        <v>61</v>
      </c>
      <c r="E70" s="71" t="s">
        <v>44</v>
      </c>
      <c r="F70" s="72">
        <v>4.9E7</v>
      </c>
    </row>
    <row r="71">
      <c r="A71" s="69" t="str">
        <f t="shared" si="1"/>
        <v>Angola-Africa2004</v>
      </c>
      <c r="B71" s="69" t="s">
        <v>57</v>
      </c>
      <c r="C71" s="72">
        <v>8.2E7</v>
      </c>
      <c r="D71" s="70" t="s">
        <v>61</v>
      </c>
      <c r="E71" s="71" t="s">
        <v>45</v>
      </c>
      <c r="F71" s="72">
        <v>8.6E7</v>
      </c>
    </row>
    <row r="72">
      <c r="A72" s="69" t="str">
        <f t="shared" si="1"/>
        <v>Angola-Africa2005</v>
      </c>
      <c r="B72" s="69" t="s">
        <v>57</v>
      </c>
      <c r="C72" s="72">
        <v>1.03E8</v>
      </c>
      <c r="D72" s="70" t="s">
        <v>61</v>
      </c>
      <c r="E72" s="71" t="s">
        <v>46</v>
      </c>
      <c r="F72" s="72">
        <v>1.35E8</v>
      </c>
    </row>
    <row r="73">
      <c r="A73" s="69" t="str">
        <f t="shared" si="1"/>
        <v>Angola-Africa2006</v>
      </c>
      <c r="B73" s="69" t="s">
        <v>57</v>
      </c>
      <c r="C73" s="72">
        <v>9.1E7</v>
      </c>
      <c r="D73" s="70" t="s">
        <v>61</v>
      </c>
      <c r="E73" s="71" t="s">
        <v>47</v>
      </c>
      <c r="F73" s="72">
        <v>3.93E8</v>
      </c>
    </row>
    <row r="74">
      <c r="A74" s="69" t="str">
        <f t="shared" si="1"/>
        <v>Angola-Africa2007</v>
      </c>
      <c r="B74" s="69" t="s">
        <v>57</v>
      </c>
      <c r="C74" s="72">
        <v>2.36E8</v>
      </c>
      <c r="D74" s="70" t="s">
        <v>61</v>
      </c>
      <c r="E74" s="71" t="s">
        <v>48</v>
      </c>
      <c r="F74" s="72">
        <v>4.73E8</v>
      </c>
    </row>
    <row r="75">
      <c r="A75" s="69" t="str">
        <f t="shared" si="1"/>
        <v>Angola-Africa2008</v>
      </c>
      <c r="B75" s="69" t="s">
        <v>57</v>
      </c>
      <c r="C75" s="72">
        <v>2.93E8</v>
      </c>
      <c r="D75" s="70" t="s">
        <v>61</v>
      </c>
      <c r="E75" s="71" t="s">
        <v>49</v>
      </c>
      <c r="F75" s="72">
        <v>4.47E8</v>
      </c>
    </row>
    <row r="76">
      <c r="A76" s="69" t="str">
        <f t="shared" si="1"/>
        <v>Angola-Africa2009</v>
      </c>
      <c r="B76" s="69" t="s">
        <v>57</v>
      </c>
      <c r="C76" s="72">
        <v>5.54E8</v>
      </c>
      <c r="D76" s="70" t="s">
        <v>61</v>
      </c>
      <c r="E76" s="71" t="s">
        <v>50</v>
      </c>
      <c r="F76" s="72">
        <v>2.7E8</v>
      </c>
    </row>
    <row r="77">
      <c r="A77" s="69" t="str">
        <f t="shared" si="1"/>
        <v>Angola-Africa2010</v>
      </c>
      <c r="B77" s="69" t="s">
        <v>57</v>
      </c>
      <c r="C77" s="72">
        <v>7.26E8</v>
      </c>
      <c r="D77" s="70" t="s">
        <v>61</v>
      </c>
      <c r="E77" s="71" t="s">
        <v>51</v>
      </c>
      <c r="F77" s="72">
        <v>2.75E8</v>
      </c>
    </row>
    <row r="78">
      <c r="A78" s="69" t="str">
        <f t="shared" si="1"/>
        <v>Angola-Africa2011</v>
      </c>
      <c r="B78" s="69" t="s">
        <v>57</v>
      </c>
      <c r="C78" s="72">
        <v>6.53E8</v>
      </c>
      <c r="D78" s="70" t="s">
        <v>61</v>
      </c>
      <c r="E78" s="71" t="s">
        <v>52</v>
      </c>
      <c r="F78" s="72">
        <v>3.23E8</v>
      </c>
    </row>
    <row r="79">
      <c r="A79" s="69" t="str">
        <f t="shared" si="1"/>
        <v>Angola-Africa2012</v>
      </c>
      <c r="B79" s="69" t="s">
        <v>57</v>
      </c>
      <c r="C79" s="72">
        <v>7.11E8</v>
      </c>
      <c r="D79" s="70" t="s">
        <v>61</v>
      </c>
      <c r="E79" s="71" t="s">
        <v>53</v>
      </c>
      <c r="F79" s="72">
        <v>2.92E8</v>
      </c>
    </row>
    <row r="80">
      <c r="A80" s="69" t="str">
        <f t="shared" si="1"/>
        <v>Antigua and Barbuda-The Americas2000</v>
      </c>
      <c r="B80" s="69" t="s">
        <v>63</v>
      </c>
      <c r="C80" s="72">
        <v>2.91E8</v>
      </c>
      <c r="D80" s="70" t="s">
        <v>62</v>
      </c>
      <c r="E80" s="71" t="s">
        <v>40</v>
      </c>
      <c r="F80" s="72">
        <v>3.1E7</v>
      </c>
    </row>
    <row r="81">
      <c r="A81" s="69" t="str">
        <f t="shared" si="1"/>
        <v>Antigua and Barbuda-The Americas2001</v>
      </c>
      <c r="B81" s="69" t="s">
        <v>63</v>
      </c>
      <c r="C81" s="72">
        <v>2.72E8</v>
      </c>
      <c r="D81" s="70" t="s">
        <v>62</v>
      </c>
      <c r="E81" s="71" t="s">
        <v>42</v>
      </c>
      <c r="F81" s="72">
        <v>3.2E7</v>
      </c>
    </row>
    <row r="82">
      <c r="A82" s="69" t="str">
        <f t="shared" si="1"/>
        <v>Antigua and Barbuda-The Americas2002</v>
      </c>
      <c r="B82" s="69" t="s">
        <v>63</v>
      </c>
      <c r="C82" s="72">
        <v>2.74E8</v>
      </c>
      <c r="D82" s="70" t="s">
        <v>62</v>
      </c>
      <c r="E82" s="71" t="s">
        <v>43</v>
      </c>
      <c r="F82" s="72">
        <v>3.3E7</v>
      </c>
    </row>
    <row r="83">
      <c r="A83" s="69" t="str">
        <f t="shared" si="1"/>
        <v>Antigua and Barbuda-The Americas2003</v>
      </c>
      <c r="B83" s="69" t="s">
        <v>63</v>
      </c>
      <c r="C83" s="72">
        <v>3.0E8</v>
      </c>
      <c r="D83" s="70" t="s">
        <v>62</v>
      </c>
      <c r="E83" s="71" t="s">
        <v>44</v>
      </c>
      <c r="F83" s="72">
        <v>3.5E7</v>
      </c>
    </row>
    <row r="84">
      <c r="A84" s="69" t="str">
        <f t="shared" si="1"/>
        <v>Antigua and Barbuda-The Americas2004</v>
      </c>
      <c r="B84" s="69" t="s">
        <v>63</v>
      </c>
      <c r="C84" s="72">
        <v>3.37E8</v>
      </c>
      <c r="D84" s="70" t="s">
        <v>62</v>
      </c>
      <c r="E84" s="71" t="s">
        <v>45</v>
      </c>
      <c r="F84" s="72">
        <v>3.8E7</v>
      </c>
    </row>
    <row r="85">
      <c r="A85" s="69" t="str">
        <f t="shared" si="1"/>
        <v>Antigua and Barbuda-The Americas2005</v>
      </c>
      <c r="B85" s="69" t="s">
        <v>63</v>
      </c>
      <c r="C85" s="72">
        <v>3.09E8</v>
      </c>
      <c r="D85" s="70" t="s">
        <v>62</v>
      </c>
      <c r="E85" s="71" t="s">
        <v>46</v>
      </c>
      <c r="F85" s="72">
        <v>4.0E7</v>
      </c>
    </row>
    <row r="86">
      <c r="A86" s="69" t="str">
        <f t="shared" si="1"/>
        <v>Antigua and Barbuda-The Americas2006</v>
      </c>
      <c r="B86" s="69" t="s">
        <v>63</v>
      </c>
      <c r="C86" s="72">
        <v>3.27E8</v>
      </c>
      <c r="D86" s="70" t="s">
        <v>62</v>
      </c>
      <c r="E86" s="71" t="s">
        <v>47</v>
      </c>
      <c r="F86" s="72">
        <v>4.5E7</v>
      </c>
    </row>
    <row r="87">
      <c r="A87" s="69" t="str">
        <f t="shared" si="1"/>
        <v>Antigua and Barbuda-The Americas2007</v>
      </c>
      <c r="B87" s="69" t="s">
        <v>63</v>
      </c>
      <c r="C87" s="72">
        <v>3.38E8</v>
      </c>
      <c r="D87" s="70" t="s">
        <v>62</v>
      </c>
      <c r="E87" s="71" t="s">
        <v>48</v>
      </c>
      <c r="F87" s="72">
        <v>5.2E7</v>
      </c>
    </row>
    <row r="88">
      <c r="A88" s="69" t="str">
        <f t="shared" si="1"/>
        <v>Antigua and Barbuda-The Americas2008</v>
      </c>
      <c r="B88" s="69" t="s">
        <v>63</v>
      </c>
      <c r="C88" s="72">
        <v>3.34E8</v>
      </c>
      <c r="D88" s="70" t="s">
        <v>62</v>
      </c>
      <c r="E88" s="71" t="s">
        <v>49</v>
      </c>
      <c r="F88" s="72">
        <v>5.8E7</v>
      </c>
    </row>
    <row r="89">
      <c r="A89" s="69" t="str">
        <f t="shared" si="1"/>
        <v>Antigua and Barbuda-The Americas2009</v>
      </c>
      <c r="B89" s="69" t="s">
        <v>63</v>
      </c>
      <c r="C89" s="72">
        <v>3.05E8</v>
      </c>
      <c r="D89" s="70" t="s">
        <v>62</v>
      </c>
      <c r="E89" s="71" t="s">
        <v>50</v>
      </c>
      <c r="F89" s="72">
        <v>5.4E7</v>
      </c>
    </row>
    <row r="90">
      <c r="A90" s="69" t="str">
        <f t="shared" si="1"/>
        <v>Antigua and Barbuda-The Americas2010</v>
      </c>
      <c r="B90" s="69" t="s">
        <v>63</v>
      </c>
      <c r="C90" s="72">
        <v>2.98E8</v>
      </c>
      <c r="D90" s="70" t="s">
        <v>62</v>
      </c>
      <c r="E90" s="71" t="s">
        <v>51</v>
      </c>
      <c r="F90" s="72">
        <v>5.2E7</v>
      </c>
    </row>
    <row r="91">
      <c r="A91" s="69" t="str">
        <f t="shared" si="1"/>
        <v>Antigua and Barbuda-The Americas2011</v>
      </c>
      <c r="B91" s="69" t="s">
        <v>63</v>
      </c>
      <c r="C91" s="72">
        <v>3.12E8</v>
      </c>
      <c r="D91" s="70" t="s">
        <v>62</v>
      </c>
      <c r="E91" s="71" t="s">
        <v>52</v>
      </c>
      <c r="F91" s="72">
        <v>5.0E7</v>
      </c>
    </row>
    <row r="92">
      <c r="A92" s="69" t="str">
        <f t="shared" si="1"/>
        <v>Antigua and Barbuda-The Americas2012</v>
      </c>
      <c r="B92" s="69" t="s">
        <v>63</v>
      </c>
      <c r="C92" s="69">
        <v>6.8E8</v>
      </c>
      <c r="D92" s="70" t="s">
        <v>62</v>
      </c>
      <c r="E92" s="71" t="s">
        <v>53</v>
      </c>
      <c r="F92" s="69">
        <v>4.48E8</v>
      </c>
    </row>
    <row r="93">
      <c r="A93" s="69" t="str">
        <f t="shared" si="1"/>
        <v>Argentina-The Americas2000</v>
      </c>
      <c r="B93" s="69" t="s">
        <v>63</v>
      </c>
      <c r="C93" s="72">
        <v>3.195E9</v>
      </c>
      <c r="D93" s="70" t="s">
        <v>64</v>
      </c>
      <c r="E93" s="71" t="s">
        <v>40</v>
      </c>
      <c r="F93" s="72">
        <v>5.46E9</v>
      </c>
    </row>
    <row r="94">
      <c r="A94" s="69" t="str">
        <f t="shared" si="1"/>
        <v>Argentina-The Americas2001</v>
      </c>
      <c r="B94" s="69" t="s">
        <v>63</v>
      </c>
      <c r="C94" s="72">
        <v>2.756E9</v>
      </c>
      <c r="D94" s="70" t="s">
        <v>64</v>
      </c>
      <c r="E94" s="71" t="s">
        <v>42</v>
      </c>
      <c r="F94" s="72">
        <v>4.888E9</v>
      </c>
    </row>
    <row r="95">
      <c r="A95" s="69" t="str">
        <f t="shared" si="1"/>
        <v>Argentina-The Americas2002</v>
      </c>
      <c r="B95" s="69" t="s">
        <v>63</v>
      </c>
      <c r="C95" s="72">
        <v>1.716E9</v>
      </c>
      <c r="D95" s="70" t="s">
        <v>64</v>
      </c>
      <c r="E95" s="71" t="s">
        <v>43</v>
      </c>
      <c r="F95" s="72">
        <v>2.744E9</v>
      </c>
    </row>
    <row r="96">
      <c r="A96" s="69" t="str">
        <f t="shared" si="1"/>
        <v>Argentina-The Americas2003</v>
      </c>
      <c r="B96" s="69" t="s">
        <v>63</v>
      </c>
      <c r="C96" s="72">
        <v>2.306E9</v>
      </c>
      <c r="D96" s="70" t="s">
        <v>64</v>
      </c>
      <c r="E96" s="71" t="s">
        <v>44</v>
      </c>
      <c r="F96" s="72">
        <v>2.997E9</v>
      </c>
    </row>
    <row r="97">
      <c r="A97" s="69" t="str">
        <f t="shared" si="1"/>
        <v>Argentina-The Americas2004</v>
      </c>
      <c r="B97" s="69" t="s">
        <v>63</v>
      </c>
      <c r="C97" s="72">
        <v>2.66E9</v>
      </c>
      <c r="D97" s="70" t="s">
        <v>64</v>
      </c>
      <c r="E97" s="71" t="s">
        <v>45</v>
      </c>
      <c r="F97" s="72">
        <v>3.208E9</v>
      </c>
    </row>
    <row r="98">
      <c r="A98" s="69" t="str">
        <f t="shared" si="1"/>
        <v>Argentina-The Americas2005</v>
      </c>
      <c r="B98" s="69" t="s">
        <v>63</v>
      </c>
      <c r="C98" s="72">
        <v>3.209E9</v>
      </c>
      <c r="D98" s="70" t="s">
        <v>64</v>
      </c>
      <c r="E98" s="71" t="s">
        <v>46</v>
      </c>
      <c r="F98" s="72">
        <v>3.554E9</v>
      </c>
    </row>
    <row r="99">
      <c r="A99" s="69" t="str">
        <f t="shared" si="1"/>
        <v>Argentina-The Americas2006</v>
      </c>
      <c r="B99" s="69" t="s">
        <v>63</v>
      </c>
      <c r="C99" s="72">
        <v>3.899E9</v>
      </c>
      <c r="D99" s="70" t="s">
        <v>64</v>
      </c>
      <c r="E99" s="71" t="s">
        <v>47</v>
      </c>
      <c r="F99" s="72">
        <v>4.038E9</v>
      </c>
    </row>
    <row r="100">
      <c r="A100" s="69" t="str">
        <f t="shared" si="1"/>
        <v>Argentina-The Americas2007</v>
      </c>
      <c r="B100" s="69" t="s">
        <v>63</v>
      </c>
      <c r="C100" s="72">
        <v>4.984E9</v>
      </c>
      <c r="D100" s="70" t="s">
        <v>64</v>
      </c>
      <c r="E100" s="71" t="s">
        <v>48</v>
      </c>
      <c r="F100" s="72">
        <v>5.063E9</v>
      </c>
    </row>
    <row r="101">
      <c r="A101" s="69" t="str">
        <f t="shared" si="1"/>
        <v>Argentina-The Americas2008</v>
      </c>
      <c r="B101" s="69" t="s">
        <v>63</v>
      </c>
      <c r="C101" s="72">
        <v>5.295E9</v>
      </c>
      <c r="D101" s="70" t="s">
        <v>64</v>
      </c>
      <c r="E101" s="71" t="s">
        <v>49</v>
      </c>
      <c r="F101" s="72">
        <v>5.962E9</v>
      </c>
    </row>
    <row r="102">
      <c r="A102" s="69" t="str">
        <f t="shared" si="1"/>
        <v>Argentina-The Americas2009</v>
      </c>
      <c r="B102" s="69" t="s">
        <v>63</v>
      </c>
      <c r="C102" s="72">
        <v>4.476E9</v>
      </c>
      <c r="D102" s="70" t="s">
        <v>64</v>
      </c>
      <c r="E102" s="71" t="s">
        <v>50</v>
      </c>
      <c r="F102" s="72">
        <v>5.766E9</v>
      </c>
    </row>
    <row r="103">
      <c r="A103" s="69" t="str">
        <f t="shared" si="1"/>
        <v>Argentina-The Americas2010</v>
      </c>
      <c r="B103" s="69" t="s">
        <v>63</v>
      </c>
      <c r="C103" s="72">
        <v>5.629E9</v>
      </c>
      <c r="D103" s="70" t="s">
        <v>64</v>
      </c>
      <c r="E103" s="71" t="s">
        <v>51</v>
      </c>
      <c r="F103" s="72">
        <v>6.375E9</v>
      </c>
    </row>
    <row r="104">
      <c r="A104" s="69" t="str">
        <f t="shared" si="1"/>
        <v>Argentina-The Americas2011</v>
      </c>
      <c r="B104" s="69" t="s">
        <v>63</v>
      </c>
      <c r="C104" s="72">
        <v>6.06E9</v>
      </c>
      <c r="D104" s="70" t="s">
        <v>64</v>
      </c>
      <c r="E104" s="71" t="s">
        <v>52</v>
      </c>
      <c r="F104" s="72">
        <v>7.477E9</v>
      </c>
    </row>
    <row r="105">
      <c r="A105" s="69" t="str">
        <f t="shared" si="1"/>
        <v>Argentina-The Americas2012</v>
      </c>
      <c r="B105" s="69" t="s">
        <v>63</v>
      </c>
      <c r="C105" s="72">
        <v>5.655E9</v>
      </c>
      <c r="D105" s="70" t="s">
        <v>64</v>
      </c>
      <c r="E105" s="71" t="s">
        <v>53</v>
      </c>
      <c r="F105" s="72">
        <v>8.213E9</v>
      </c>
    </row>
    <row r="106">
      <c r="A106" s="69" t="str">
        <f t="shared" si="1"/>
        <v>Armenia-Asia2000</v>
      </c>
      <c r="B106" s="69" t="s">
        <v>41</v>
      </c>
      <c r="C106" s="72">
        <v>5.2E7</v>
      </c>
      <c r="D106" s="70" t="s">
        <v>65</v>
      </c>
      <c r="E106" s="71" t="s">
        <v>40</v>
      </c>
      <c r="F106" s="72">
        <v>5.6E7</v>
      </c>
    </row>
    <row r="107">
      <c r="A107" s="69" t="str">
        <f t="shared" si="1"/>
        <v>Armenia-Asia2001</v>
      </c>
      <c r="B107" s="69" t="s">
        <v>41</v>
      </c>
      <c r="C107" s="72">
        <v>8.1E7</v>
      </c>
      <c r="D107" s="70" t="s">
        <v>65</v>
      </c>
      <c r="E107" s="71" t="s">
        <v>42</v>
      </c>
      <c r="F107" s="72">
        <v>5.9E7</v>
      </c>
    </row>
    <row r="108">
      <c r="A108" s="69" t="str">
        <f t="shared" si="1"/>
        <v>Armenia-Asia2002</v>
      </c>
      <c r="B108" s="69" t="s">
        <v>41</v>
      </c>
      <c r="C108" s="72">
        <v>8.1E7</v>
      </c>
      <c r="D108" s="70" t="s">
        <v>65</v>
      </c>
      <c r="E108" s="71" t="s">
        <v>43</v>
      </c>
      <c r="F108" s="72">
        <v>8.5E7</v>
      </c>
    </row>
    <row r="109">
      <c r="A109" s="69" t="str">
        <f t="shared" si="1"/>
        <v>Armenia-Asia2003</v>
      </c>
      <c r="B109" s="69" t="s">
        <v>41</v>
      </c>
      <c r="C109" s="72">
        <v>9.0E7</v>
      </c>
      <c r="D109" s="70" t="s">
        <v>65</v>
      </c>
      <c r="E109" s="71" t="s">
        <v>44</v>
      </c>
      <c r="F109" s="72">
        <v>9.7E7</v>
      </c>
    </row>
    <row r="110">
      <c r="A110" s="69" t="str">
        <f t="shared" si="1"/>
        <v>Armenia-Asia2004</v>
      </c>
      <c r="B110" s="69" t="s">
        <v>41</v>
      </c>
      <c r="C110" s="72">
        <v>1.88E8</v>
      </c>
      <c r="D110" s="70" t="s">
        <v>65</v>
      </c>
      <c r="E110" s="71" t="s">
        <v>45</v>
      </c>
      <c r="F110" s="72">
        <v>2.16E8</v>
      </c>
    </row>
    <row r="111">
      <c r="A111" s="69" t="str">
        <f t="shared" si="1"/>
        <v>Armenia-Asia2005</v>
      </c>
      <c r="B111" s="69" t="s">
        <v>41</v>
      </c>
      <c r="C111" s="72">
        <v>2.4E8</v>
      </c>
      <c r="D111" s="70" t="s">
        <v>65</v>
      </c>
      <c r="E111" s="71" t="s">
        <v>46</v>
      </c>
      <c r="F111" s="72">
        <v>2.84E8</v>
      </c>
    </row>
    <row r="112">
      <c r="A112" s="69" t="str">
        <f t="shared" si="1"/>
        <v>Armenia-Asia2006</v>
      </c>
      <c r="B112" s="69" t="s">
        <v>41</v>
      </c>
      <c r="C112" s="72">
        <v>3.07E8</v>
      </c>
      <c r="D112" s="70" t="s">
        <v>65</v>
      </c>
      <c r="E112" s="71" t="s">
        <v>47</v>
      </c>
      <c r="F112" s="72">
        <v>3.21E8</v>
      </c>
    </row>
    <row r="113">
      <c r="A113" s="69" t="str">
        <f t="shared" si="1"/>
        <v>Armenia-Asia2007</v>
      </c>
      <c r="B113" s="69" t="s">
        <v>41</v>
      </c>
      <c r="C113" s="72">
        <v>3.43E8</v>
      </c>
      <c r="D113" s="70" t="s">
        <v>65</v>
      </c>
      <c r="E113" s="71" t="s">
        <v>48</v>
      </c>
      <c r="F113" s="72">
        <v>3.45E8</v>
      </c>
    </row>
    <row r="114">
      <c r="A114" s="69" t="str">
        <f t="shared" si="1"/>
        <v>Armenia-Asia2008</v>
      </c>
      <c r="B114" s="69" t="s">
        <v>41</v>
      </c>
      <c r="C114" s="72">
        <v>3.77E8</v>
      </c>
      <c r="D114" s="70" t="s">
        <v>65</v>
      </c>
      <c r="E114" s="71" t="s">
        <v>49</v>
      </c>
      <c r="F114" s="72">
        <v>3.83E8</v>
      </c>
    </row>
    <row r="115">
      <c r="A115" s="69" t="str">
        <f t="shared" si="1"/>
        <v>Armenia-Asia2009</v>
      </c>
      <c r="B115" s="69" t="s">
        <v>41</v>
      </c>
      <c r="C115" s="72">
        <v>3.74E8</v>
      </c>
      <c r="D115" s="70" t="s">
        <v>65</v>
      </c>
      <c r="E115" s="71" t="s">
        <v>50</v>
      </c>
      <c r="F115" s="72">
        <v>3.79E8</v>
      </c>
    </row>
    <row r="116">
      <c r="A116" s="69" t="str">
        <f t="shared" si="1"/>
        <v>Armenia-Asia2010</v>
      </c>
      <c r="B116" s="69" t="s">
        <v>41</v>
      </c>
      <c r="C116" s="72">
        <v>4.56E8</v>
      </c>
      <c r="D116" s="70" t="s">
        <v>65</v>
      </c>
      <c r="E116" s="71" t="s">
        <v>51</v>
      </c>
      <c r="F116" s="72">
        <v>4.66E8</v>
      </c>
    </row>
    <row r="117">
      <c r="A117" s="69" t="str">
        <f t="shared" si="1"/>
        <v>Armenia-Asia2011</v>
      </c>
      <c r="B117" s="69" t="s">
        <v>41</v>
      </c>
      <c r="C117" s="72">
        <v>4.86E8</v>
      </c>
      <c r="D117" s="70" t="s">
        <v>65</v>
      </c>
      <c r="E117" s="71" t="s">
        <v>52</v>
      </c>
      <c r="F117" s="72">
        <v>5.46E8</v>
      </c>
    </row>
    <row r="118">
      <c r="A118" s="69" t="str">
        <f t="shared" si="1"/>
        <v>Armenia-Asia2012</v>
      </c>
      <c r="B118" s="69" t="s">
        <v>41</v>
      </c>
      <c r="C118" s="72">
        <v>4.87E8</v>
      </c>
      <c r="D118" s="70" t="s">
        <v>65</v>
      </c>
      <c r="E118" s="71" t="s">
        <v>53</v>
      </c>
      <c r="F118" s="72">
        <v>5.56E8</v>
      </c>
    </row>
    <row r="119">
      <c r="A119" s="69" t="str">
        <f t="shared" si="1"/>
        <v>Aruba-The Americas2000</v>
      </c>
      <c r="B119" s="69" t="s">
        <v>63</v>
      </c>
      <c r="C119" s="72">
        <v>8.5E8</v>
      </c>
      <c r="D119" s="70" t="s">
        <v>66</v>
      </c>
      <c r="E119" s="71" t="s">
        <v>40</v>
      </c>
      <c r="F119" s="72">
        <v>1.63E8</v>
      </c>
    </row>
    <row r="120">
      <c r="A120" s="69" t="str">
        <f t="shared" si="1"/>
        <v>Aruba-The Americas2001</v>
      </c>
      <c r="B120" s="69" t="s">
        <v>63</v>
      </c>
      <c r="C120" s="72">
        <v>8.25E8</v>
      </c>
      <c r="D120" s="70" t="s">
        <v>66</v>
      </c>
      <c r="E120" s="71" t="s">
        <v>42</v>
      </c>
      <c r="F120" s="72">
        <v>1.56E8</v>
      </c>
    </row>
    <row r="121">
      <c r="A121" s="69" t="str">
        <f t="shared" si="1"/>
        <v>Aruba-The Americas2002</v>
      </c>
      <c r="B121" s="69" t="s">
        <v>63</v>
      </c>
      <c r="C121" s="72">
        <v>8.35E8</v>
      </c>
      <c r="D121" s="70" t="s">
        <v>66</v>
      </c>
      <c r="E121" s="71" t="s">
        <v>43</v>
      </c>
      <c r="F121" s="72">
        <v>1.72E8</v>
      </c>
    </row>
    <row r="122">
      <c r="A122" s="69" t="str">
        <f t="shared" si="1"/>
        <v>Aruba-The Americas2003</v>
      </c>
      <c r="B122" s="69" t="s">
        <v>63</v>
      </c>
      <c r="C122" s="72">
        <v>8.58E8</v>
      </c>
      <c r="D122" s="70" t="s">
        <v>66</v>
      </c>
      <c r="E122" s="71" t="s">
        <v>44</v>
      </c>
      <c r="F122" s="72">
        <v>2.13E8</v>
      </c>
    </row>
    <row r="123">
      <c r="A123" s="69" t="str">
        <f t="shared" si="1"/>
        <v>Aruba-The Americas2004</v>
      </c>
      <c r="B123" s="69" t="s">
        <v>63</v>
      </c>
      <c r="C123" s="72">
        <v>1.056E9</v>
      </c>
      <c r="D123" s="70" t="s">
        <v>66</v>
      </c>
      <c r="E123" s="71" t="s">
        <v>45</v>
      </c>
      <c r="F123" s="72">
        <v>2.48E8</v>
      </c>
    </row>
    <row r="124">
      <c r="A124" s="69" t="str">
        <f t="shared" si="1"/>
        <v>Aruba-The Americas2005</v>
      </c>
      <c r="B124" s="69" t="s">
        <v>63</v>
      </c>
      <c r="C124" s="72">
        <v>1.097E9</v>
      </c>
      <c r="D124" s="70" t="s">
        <v>66</v>
      </c>
      <c r="E124" s="71" t="s">
        <v>46</v>
      </c>
      <c r="F124" s="72">
        <v>2.5E8</v>
      </c>
    </row>
    <row r="125">
      <c r="A125" s="69" t="str">
        <f t="shared" si="1"/>
        <v>Aruba-The Americas2006</v>
      </c>
      <c r="B125" s="69" t="s">
        <v>63</v>
      </c>
      <c r="C125" s="72">
        <v>1.064E9</v>
      </c>
      <c r="D125" s="70" t="s">
        <v>66</v>
      </c>
      <c r="E125" s="71" t="s">
        <v>47</v>
      </c>
      <c r="F125" s="72">
        <v>2.41E8</v>
      </c>
    </row>
    <row r="126">
      <c r="A126" s="69" t="str">
        <f t="shared" si="1"/>
        <v>Aruba-The Americas2007</v>
      </c>
      <c r="B126" s="69" t="s">
        <v>63</v>
      </c>
      <c r="C126" s="72">
        <v>1.213E9</v>
      </c>
      <c r="D126" s="70" t="s">
        <v>66</v>
      </c>
      <c r="E126" s="71" t="s">
        <v>48</v>
      </c>
      <c r="F126" s="72">
        <v>2.7E8</v>
      </c>
    </row>
    <row r="127">
      <c r="A127" s="69" t="str">
        <f t="shared" si="1"/>
        <v>Aruba-The Americas2008</v>
      </c>
      <c r="B127" s="69" t="s">
        <v>63</v>
      </c>
      <c r="C127" s="72">
        <v>1.353E9</v>
      </c>
      <c r="D127" s="70" t="s">
        <v>66</v>
      </c>
      <c r="E127" s="71" t="s">
        <v>49</v>
      </c>
      <c r="F127" s="72">
        <v>2.73E8</v>
      </c>
    </row>
    <row r="128">
      <c r="A128" s="69" t="str">
        <f t="shared" si="1"/>
        <v>Aruba-The Americas2009</v>
      </c>
      <c r="B128" s="69" t="s">
        <v>63</v>
      </c>
      <c r="C128" s="72">
        <v>1.224E9</v>
      </c>
      <c r="D128" s="70" t="s">
        <v>66</v>
      </c>
      <c r="E128" s="71" t="s">
        <v>50</v>
      </c>
      <c r="F128" s="72">
        <v>2.65E8</v>
      </c>
    </row>
    <row r="129">
      <c r="A129" s="69" t="str">
        <f t="shared" si="1"/>
        <v>Aruba-The Americas2010</v>
      </c>
      <c r="B129" s="69" t="s">
        <v>63</v>
      </c>
      <c r="C129" s="72">
        <v>1.256E9</v>
      </c>
      <c r="D129" s="70" t="s">
        <v>66</v>
      </c>
      <c r="E129" s="71" t="s">
        <v>51</v>
      </c>
      <c r="F129" s="72">
        <v>2.64E8</v>
      </c>
    </row>
    <row r="130">
      <c r="A130" s="69" t="str">
        <f t="shared" si="1"/>
        <v>Aruba-The Americas2011</v>
      </c>
      <c r="B130" s="69" t="s">
        <v>63</v>
      </c>
      <c r="C130" s="72">
        <v>1.36E9</v>
      </c>
      <c r="D130" s="70" t="s">
        <v>66</v>
      </c>
      <c r="E130" s="71" t="s">
        <v>52</v>
      </c>
      <c r="F130" s="72">
        <v>2.89E8</v>
      </c>
    </row>
    <row r="131">
      <c r="A131" s="69" t="str">
        <f t="shared" si="1"/>
        <v>Aruba-The Americas2012</v>
      </c>
      <c r="B131" s="69" t="s">
        <v>63</v>
      </c>
      <c r="C131" s="72">
        <v>1.414E9</v>
      </c>
      <c r="D131" s="70" t="s">
        <v>66</v>
      </c>
      <c r="E131" s="71" t="s">
        <v>53</v>
      </c>
      <c r="F131" s="72">
        <v>2.96E8</v>
      </c>
    </row>
    <row r="132">
      <c r="A132" s="69" t="str">
        <f t="shared" si="1"/>
        <v>Australia-Oceania2000</v>
      </c>
      <c r="B132" s="69" t="s">
        <v>59</v>
      </c>
      <c r="C132" s="72">
        <v>1.3016E10</v>
      </c>
      <c r="D132" s="70" t="s">
        <v>67</v>
      </c>
      <c r="E132" s="71" t="s">
        <v>40</v>
      </c>
      <c r="F132" s="72">
        <v>8.78E9</v>
      </c>
    </row>
    <row r="133">
      <c r="A133" s="69" t="str">
        <f t="shared" si="1"/>
        <v>Australia-Oceania2001</v>
      </c>
      <c r="B133" s="69" t="s">
        <v>59</v>
      </c>
      <c r="C133" s="72">
        <v>1.2804E10</v>
      </c>
      <c r="D133" s="70" t="s">
        <v>67</v>
      </c>
      <c r="E133" s="71" t="s">
        <v>42</v>
      </c>
      <c r="F133" s="72">
        <v>8.053E9</v>
      </c>
    </row>
    <row r="134">
      <c r="A134" s="69" t="str">
        <f t="shared" si="1"/>
        <v>Australia-Oceania2002</v>
      </c>
      <c r="B134" s="69" t="s">
        <v>59</v>
      </c>
      <c r="C134" s="72">
        <v>1.3624E10</v>
      </c>
      <c r="D134" s="70" t="s">
        <v>67</v>
      </c>
      <c r="E134" s="71" t="s">
        <v>43</v>
      </c>
      <c r="F134" s="72">
        <v>8.494E9</v>
      </c>
    </row>
    <row r="135">
      <c r="A135" s="69" t="str">
        <f t="shared" si="1"/>
        <v>Australia-Oceania2003</v>
      </c>
      <c r="B135" s="69" t="s">
        <v>59</v>
      </c>
      <c r="C135" s="72">
        <v>1.6647E10</v>
      </c>
      <c r="D135" s="70" t="s">
        <v>67</v>
      </c>
      <c r="E135" s="71" t="s">
        <v>44</v>
      </c>
      <c r="F135" s="72">
        <v>1.0135E10</v>
      </c>
    </row>
    <row r="136">
      <c r="A136" s="69" t="str">
        <f t="shared" si="1"/>
        <v>Australia-Oceania2004</v>
      </c>
      <c r="B136" s="69" t="s">
        <v>59</v>
      </c>
      <c r="C136" s="72">
        <v>2.0453E10</v>
      </c>
      <c r="D136" s="70" t="s">
        <v>67</v>
      </c>
      <c r="E136" s="71" t="s">
        <v>45</v>
      </c>
      <c r="F136" s="72">
        <v>1.4224E10</v>
      </c>
    </row>
    <row r="137">
      <c r="A137" s="69" t="str">
        <f t="shared" si="1"/>
        <v>Australia-Oceania2005</v>
      </c>
      <c r="B137" s="69" t="s">
        <v>59</v>
      </c>
      <c r="C137" s="72">
        <v>1.982E10</v>
      </c>
      <c r="D137" s="70" t="s">
        <v>67</v>
      </c>
      <c r="E137" s="71" t="s">
        <v>46</v>
      </c>
      <c r="F137" s="72">
        <v>1.5656E10</v>
      </c>
    </row>
    <row r="138">
      <c r="A138" s="69" t="str">
        <f t="shared" si="1"/>
        <v>Australia-Oceania2006</v>
      </c>
      <c r="B138" s="69" t="s">
        <v>59</v>
      </c>
      <c r="C138" s="72">
        <v>2.0726E10</v>
      </c>
      <c r="D138" s="70" t="s">
        <v>67</v>
      </c>
      <c r="E138" s="71" t="s">
        <v>47</v>
      </c>
      <c r="F138" s="72">
        <v>1.6446E10</v>
      </c>
    </row>
    <row r="139">
      <c r="A139" s="69" t="str">
        <f t="shared" si="1"/>
        <v>Australia-Oceania2007</v>
      </c>
      <c r="B139" s="69" t="s">
        <v>59</v>
      </c>
      <c r="C139" s="72">
        <v>2.5624E10</v>
      </c>
      <c r="D139" s="70" t="s">
        <v>67</v>
      </c>
      <c r="E139" s="71" t="s">
        <v>48</v>
      </c>
      <c r="F139" s="72">
        <v>2.0429E10</v>
      </c>
    </row>
    <row r="140">
      <c r="A140" s="69" t="str">
        <f t="shared" si="1"/>
        <v>Australia-Oceania2008</v>
      </c>
      <c r="B140" s="69" t="s">
        <v>59</v>
      </c>
      <c r="C140" s="72">
        <v>2.8306E10</v>
      </c>
      <c r="D140" s="70" t="s">
        <v>67</v>
      </c>
      <c r="E140" s="71" t="s">
        <v>49</v>
      </c>
      <c r="F140" s="72">
        <v>2.4689E10</v>
      </c>
    </row>
    <row r="141">
      <c r="A141" s="69" t="str">
        <f t="shared" si="1"/>
        <v>Australia-Oceania2009</v>
      </c>
      <c r="B141" s="69" t="s">
        <v>59</v>
      </c>
      <c r="C141" s="72">
        <v>2.8022E10</v>
      </c>
      <c r="D141" s="70" t="s">
        <v>67</v>
      </c>
      <c r="E141" s="71" t="s">
        <v>50</v>
      </c>
      <c r="F141" s="72">
        <v>2.1891E10</v>
      </c>
    </row>
    <row r="142">
      <c r="A142" s="69" t="str">
        <f t="shared" si="1"/>
        <v>Australia-Oceania2010</v>
      </c>
      <c r="B142" s="69" t="s">
        <v>59</v>
      </c>
      <c r="C142" s="72">
        <v>3.2336E10</v>
      </c>
      <c r="D142" s="70" t="s">
        <v>67</v>
      </c>
      <c r="E142" s="71" t="s">
        <v>51</v>
      </c>
      <c r="F142" s="72">
        <v>2.7534E10</v>
      </c>
    </row>
    <row r="143">
      <c r="A143" s="69" t="str">
        <f t="shared" si="1"/>
        <v>Australia-Oceania2011</v>
      </c>
      <c r="B143" s="69" t="s">
        <v>59</v>
      </c>
      <c r="C143" s="72">
        <v>3.4207E10</v>
      </c>
      <c r="D143" s="70" t="s">
        <v>67</v>
      </c>
      <c r="E143" s="71" t="s">
        <v>52</v>
      </c>
      <c r="F143" s="72">
        <v>3.3328E10</v>
      </c>
    </row>
    <row r="144">
      <c r="A144" s="69" t="str">
        <f t="shared" si="1"/>
        <v>Australia-Oceania2012</v>
      </c>
      <c r="B144" s="69" t="s">
        <v>59</v>
      </c>
      <c r="C144" s="72">
        <v>3.413E10</v>
      </c>
      <c r="D144" s="70" t="s">
        <v>67</v>
      </c>
      <c r="E144" s="71" t="s">
        <v>53</v>
      </c>
      <c r="F144" s="72">
        <v>3.4704E10</v>
      </c>
    </row>
    <row r="145">
      <c r="A145" s="69" t="str">
        <f t="shared" si="1"/>
        <v>Austria-Europe2000</v>
      </c>
      <c r="B145" s="69" t="s">
        <v>55</v>
      </c>
      <c r="C145" s="72">
        <v>1.1382E10</v>
      </c>
      <c r="D145" s="70" t="s">
        <v>68</v>
      </c>
      <c r="E145" s="71" t="s">
        <v>40</v>
      </c>
      <c r="F145" s="72">
        <v>7.001E9</v>
      </c>
    </row>
    <row r="146">
      <c r="A146" s="69" t="str">
        <f t="shared" si="1"/>
        <v>Austria-Europe2001</v>
      </c>
      <c r="B146" s="69" t="s">
        <v>55</v>
      </c>
      <c r="C146" s="72">
        <v>1.1511E10</v>
      </c>
      <c r="D146" s="70" t="s">
        <v>68</v>
      </c>
      <c r="E146" s="71" t="s">
        <v>42</v>
      </c>
      <c r="F146" s="72">
        <v>7.408E9</v>
      </c>
    </row>
    <row r="147">
      <c r="A147" s="69" t="str">
        <f t="shared" si="1"/>
        <v>Austria-Europe2002</v>
      </c>
      <c r="B147" s="69" t="s">
        <v>55</v>
      </c>
      <c r="C147" s="72">
        <v>1.2334E10</v>
      </c>
      <c r="D147" s="70" t="s">
        <v>68</v>
      </c>
      <c r="E147" s="71" t="s">
        <v>43</v>
      </c>
      <c r="F147" s="72">
        <v>7.743E9</v>
      </c>
    </row>
    <row r="148">
      <c r="A148" s="69" t="str">
        <f t="shared" si="1"/>
        <v>Austria-Europe2003</v>
      </c>
      <c r="B148" s="69" t="s">
        <v>55</v>
      </c>
      <c r="C148" s="72">
        <v>1.5128E10</v>
      </c>
      <c r="D148" s="70" t="s">
        <v>68</v>
      </c>
      <c r="E148" s="71" t="s">
        <v>44</v>
      </c>
      <c r="F148" s="72">
        <v>9.761E9</v>
      </c>
    </row>
    <row r="149">
      <c r="A149" s="69" t="str">
        <f t="shared" si="1"/>
        <v>Austria-Europe2004</v>
      </c>
      <c r="B149" s="69" t="s">
        <v>55</v>
      </c>
      <c r="C149" s="72">
        <v>1.7251E10</v>
      </c>
      <c r="D149" s="70" t="s">
        <v>68</v>
      </c>
      <c r="E149" s="71" t="s">
        <v>45</v>
      </c>
      <c r="F149" s="72">
        <v>1.0812E10</v>
      </c>
    </row>
    <row r="150">
      <c r="A150" s="69" t="str">
        <f t="shared" si="1"/>
        <v>Austria-Europe2005</v>
      </c>
      <c r="B150" s="69" t="s">
        <v>55</v>
      </c>
      <c r="C150" s="72">
        <v>1.8471E10</v>
      </c>
      <c r="D150" s="70" t="s">
        <v>68</v>
      </c>
      <c r="E150" s="71" t="s">
        <v>46</v>
      </c>
      <c r="F150" s="72">
        <v>1.1077E10</v>
      </c>
    </row>
    <row r="151">
      <c r="A151" s="69" t="str">
        <f t="shared" si="1"/>
        <v>Austria-Europe2006</v>
      </c>
      <c r="B151" s="69" t="s">
        <v>55</v>
      </c>
      <c r="C151" s="72">
        <v>1.8886E10</v>
      </c>
      <c r="D151" s="70" t="s">
        <v>68</v>
      </c>
      <c r="E151" s="71" t="s">
        <v>47</v>
      </c>
      <c r="F151" s="72">
        <v>1.1721E10</v>
      </c>
    </row>
    <row r="152">
      <c r="A152" s="69" t="str">
        <f t="shared" si="1"/>
        <v>Austria-Europe2007</v>
      </c>
      <c r="B152" s="69" t="s">
        <v>55</v>
      </c>
      <c r="C152" s="72">
        <v>2.1088E10</v>
      </c>
      <c r="D152" s="70" t="s">
        <v>68</v>
      </c>
      <c r="E152" s="71" t="s">
        <v>48</v>
      </c>
      <c r="F152" s="72">
        <v>1.2825E10</v>
      </c>
    </row>
    <row r="153">
      <c r="A153" s="69" t="str">
        <f t="shared" si="1"/>
        <v>Austria-Europe2008</v>
      </c>
      <c r="B153" s="69" t="s">
        <v>55</v>
      </c>
      <c r="C153" s="72">
        <v>2.4346E10</v>
      </c>
      <c r="D153" s="70" t="s">
        <v>68</v>
      </c>
      <c r="E153" s="71" t="s">
        <v>49</v>
      </c>
      <c r="F153" s="72">
        <v>1.3993E10</v>
      </c>
    </row>
    <row r="154">
      <c r="A154" s="69" t="str">
        <f t="shared" si="1"/>
        <v>Austria-Europe2009</v>
      </c>
      <c r="B154" s="69" t="s">
        <v>55</v>
      </c>
      <c r="C154" s="72">
        <v>2.122E10</v>
      </c>
      <c r="D154" s="70" t="s">
        <v>68</v>
      </c>
      <c r="E154" s="71" t="s">
        <v>50</v>
      </c>
      <c r="F154" s="72">
        <v>1.2767E10</v>
      </c>
    </row>
    <row r="155">
      <c r="A155" s="69" t="str">
        <f t="shared" si="1"/>
        <v>Austria-Europe2010</v>
      </c>
      <c r="B155" s="69" t="s">
        <v>55</v>
      </c>
      <c r="C155" s="72">
        <v>2.098E10</v>
      </c>
      <c r="D155" s="70" t="s">
        <v>68</v>
      </c>
      <c r="E155" s="71" t="s">
        <v>51</v>
      </c>
      <c r="F155" s="72">
        <v>1.2213E10</v>
      </c>
    </row>
    <row r="156">
      <c r="A156" s="69" t="str">
        <f t="shared" si="1"/>
        <v>Austria-Europe2011</v>
      </c>
      <c r="B156" s="69" t="s">
        <v>55</v>
      </c>
      <c r="C156" s="72">
        <v>2.2453E10</v>
      </c>
      <c r="D156" s="70" t="s">
        <v>68</v>
      </c>
      <c r="E156" s="71" t="s">
        <v>52</v>
      </c>
      <c r="F156" s="72">
        <v>1.292E10</v>
      </c>
    </row>
    <row r="157">
      <c r="A157" s="69" t="str">
        <f t="shared" si="1"/>
        <v>Austria-Europe2012</v>
      </c>
      <c r="B157" s="69" t="s">
        <v>55</v>
      </c>
      <c r="C157" s="72">
        <v>2.1446E10</v>
      </c>
      <c r="D157" s="70" t="s">
        <v>68</v>
      </c>
      <c r="E157" s="71" t="s">
        <v>53</v>
      </c>
      <c r="F157" s="72">
        <v>1.2352E10</v>
      </c>
    </row>
    <row r="158">
      <c r="A158" s="69" t="str">
        <f t="shared" si="1"/>
        <v>Azerbaijan-Asia2000</v>
      </c>
      <c r="B158" s="69" t="s">
        <v>41</v>
      </c>
      <c r="C158" s="72">
        <v>6.8E7</v>
      </c>
      <c r="D158" s="70" t="s">
        <v>69</v>
      </c>
      <c r="E158" s="71" t="s">
        <v>40</v>
      </c>
      <c r="F158" s="72">
        <v>1.38E8</v>
      </c>
    </row>
    <row r="159">
      <c r="A159" s="69" t="str">
        <f t="shared" si="1"/>
        <v>Azerbaijan-Asia2001</v>
      </c>
      <c r="B159" s="69" t="s">
        <v>41</v>
      </c>
      <c r="C159" s="72">
        <v>5.7E7</v>
      </c>
      <c r="D159" s="70" t="s">
        <v>69</v>
      </c>
      <c r="E159" s="71" t="s">
        <v>42</v>
      </c>
      <c r="F159" s="72">
        <v>1.19E8</v>
      </c>
    </row>
    <row r="160">
      <c r="A160" s="69" t="str">
        <f t="shared" si="1"/>
        <v>Azerbaijan-Asia2002</v>
      </c>
      <c r="B160" s="69" t="s">
        <v>41</v>
      </c>
      <c r="C160" s="72">
        <v>6.3E7</v>
      </c>
      <c r="D160" s="70" t="s">
        <v>69</v>
      </c>
      <c r="E160" s="71" t="s">
        <v>43</v>
      </c>
      <c r="F160" s="72">
        <v>1.1E8</v>
      </c>
    </row>
    <row r="161">
      <c r="A161" s="69" t="str">
        <f t="shared" si="1"/>
        <v>Azerbaijan-Asia2003</v>
      </c>
      <c r="B161" s="69" t="s">
        <v>41</v>
      </c>
      <c r="C161" s="72">
        <v>7.0E7</v>
      </c>
      <c r="D161" s="70" t="s">
        <v>69</v>
      </c>
      <c r="E161" s="71" t="s">
        <v>44</v>
      </c>
      <c r="F161" s="72">
        <v>1.2E8</v>
      </c>
    </row>
    <row r="162">
      <c r="A162" s="69" t="str">
        <f t="shared" si="1"/>
        <v>Azerbaijan-Asia2004</v>
      </c>
      <c r="B162" s="69" t="s">
        <v>41</v>
      </c>
      <c r="C162" s="72">
        <v>7.9E7</v>
      </c>
      <c r="D162" s="70" t="s">
        <v>69</v>
      </c>
      <c r="E162" s="71" t="s">
        <v>45</v>
      </c>
      <c r="F162" s="72">
        <v>1.4E8</v>
      </c>
    </row>
    <row r="163">
      <c r="A163" s="69" t="str">
        <f t="shared" si="1"/>
        <v>Azerbaijan-Asia2005</v>
      </c>
      <c r="B163" s="69" t="s">
        <v>41</v>
      </c>
      <c r="C163" s="72">
        <v>1.0E8</v>
      </c>
      <c r="D163" s="70" t="s">
        <v>69</v>
      </c>
      <c r="E163" s="71" t="s">
        <v>46</v>
      </c>
      <c r="F163" s="72">
        <v>1.88E8</v>
      </c>
    </row>
    <row r="164">
      <c r="A164" s="69" t="str">
        <f t="shared" si="1"/>
        <v>Azerbaijan-Asia2006</v>
      </c>
      <c r="B164" s="69" t="s">
        <v>41</v>
      </c>
      <c r="C164" s="72">
        <v>2.01E8</v>
      </c>
      <c r="D164" s="70" t="s">
        <v>69</v>
      </c>
      <c r="E164" s="71" t="s">
        <v>47</v>
      </c>
      <c r="F164" s="72">
        <v>2.56E8</v>
      </c>
    </row>
    <row r="165">
      <c r="A165" s="69" t="str">
        <f t="shared" si="1"/>
        <v>Azerbaijan-Asia2007</v>
      </c>
      <c r="B165" s="69" t="s">
        <v>41</v>
      </c>
      <c r="C165" s="72">
        <v>3.17E8</v>
      </c>
      <c r="D165" s="70" t="s">
        <v>69</v>
      </c>
      <c r="E165" s="71" t="s">
        <v>48</v>
      </c>
      <c r="F165" s="72">
        <v>3.81E8</v>
      </c>
    </row>
    <row r="166">
      <c r="A166" s="69" t="str">
        <f t="shared" si="1"/>
        <v>Azerbaijan-Asia2008</v>
      </c>
      <c r="B166" s="69" t="s">
        <v>41</v>
      </c>
      <c r="C166" s="72">
        <v>3.82E8</v>
      </c>
      <c r="D166" s="70" t="s">
        <v>69</v>
      </c>
      <c r="E166" s="71" t="s">
        <v>49</v>
      </c>
      <c r="F166" s="72">
        <v>4.56E8</v>
      </c>
    </row>
    <row r="167">
      <c r="A167" s="69" t="str">
        <f t="shared" si="1"/>
        <v>Azerbaijan-Asia2009</v>
      </c>
      <c r="B167" s="69" t="s">
        <v>41</v>
      </c>
      <c r="C167" s="72">
        <v>5.45E8</v>
      </c>
      <c r="D167" s="70" t="s">
        <v>69</v>
      </c>
      <c r="E167" s="71" t="s">
        <v>50</v>
      </c>
      <c r="F167" s="72">
        <v>4.88E8</v>
      </c>
    </row>
    <row r="168">
      <c r="A168" s="69" t="str">
        <f t="shared" si="1"/>
        <v>Azerbaijan-Asia2010</v>
      </c>
      <c r="B168" s="69" t="s">
        <v>41</v>
      </c>
      <c r="C168" s="72">
        <v>7.92E8</v>
      </c>
      <c r="D168" s="70" t="s">
        <v>69</v>
      </c>
      <c r="E168" s="71" t="s">
        <v>51</v>
      </c>
      <c r="F168" s="72">
        <v>8.56E8</v>
      </c>
    </row>
    <row r="169">
      <c r="A169" s="69" t="str">
        <f t="shared" si="1"/>
        <v>Azerbaijan-Asia2011</v>
      </c>
      <c r="B169" s="69" t="s">
        <v>41</v>
      </c>
      <c r="C169" s="72">
        <v>1.5E9</v>
      </c>
      <c r="D169" s="70" t="s">
        <v>69</v>
      </c>
      <c r="E169" s="71" t="s">
        <v>52</v>
      </c>
      <c r="F169" s="72">
        <v>1.778E9</v>
      </c>
    </row>
    <row r="170">
      <c r="A170" s="69" t="str">
        <f t="shared" si="1"/>
        <v>Azerbaijan-Asia2012</v>
      </c>
      <c r="B170" s="69" t="s">
        <v>41</v>
      </c>
      <c r="C170" s="72">
        <v>2.634E9</v>
      </c>
      <c r="D170" s="70" t="s">
        <v>69</v>
      </c>
      <c r="E170" s="71" t="s">
        <v>53</v>
      </c>
      <c r="F170" s="72">
        <v>2.616E9</v>
      </c>
    </row>
    <row r="171">
      <c r="A171" s="69" t="str">
        <f t="shared" si="1"/>
        <v>Bahamas, The-The Americas2000</v>
      </c>
      <c r="B171" s="69" t="s">
        <v>63</v>
      </c>
      <c r="C171" s="72">
        <v>1.753E9</v>
      </c>
      <c r="D171" s="70" t="s">
        <v>70</v>
      </c>
      <c r="E171" s="71" t="s">
        <v>40</v>
      </c>
      <c r="F171" s="72">
        <v>3.48E8</v>
      </c>
    </row>
    <row r="172">
      <c r="A172" s="69" t="str">
        <f t="shared" si="1"/>
        <v>Bahamas, The-The Americas2001</v>
      </c>
      <c r="B172" s="69" t="s">
        <v>63</v>
      </c>
      <c r="C172" s="72">
        <v>1.665E9</v>
      </c>
      <c r="D172" s="70" t="s">
        <v>70</v>
      </c>
      <c r="E172" s="71" t="s">
        <v>42</v>
      </c>
      <c r="F172" s="72">
        <v>3.42E8</v>
      </c>
    </row>
    <row r="173">
      <c r="A173" s="69" t="str">
        <f t="shared" si="1"/>
        <v>Bahamas, The-The Americas2002</v>
      </c>
      <c r="B173" s="69" t="s">
        <v>63</v>
      </c>
      <c r="C173" s="72">
        <v>1.773E9</v>
      </c>
      <c r="D173" s="70" t="s">
        <v>70</v>
      </c>
      <c r="E173" s="71" t="s">
        <v>43</v>
      </c>
      <c r="F173" s="72">
        <v>3.38E8</v>
      </c>
    </row>
    <row r="174">
      <c r="A174" s="69" t="str">
        <f t="shared" si="1"/>
        <v>Bahamas, The-The Americas2003</v>
      </c>
      <c r="B174" s="69" t="s">
        <v>63</v>
      </c>
      <c r="C174" s="72">
        <v>1.77E9</v>
      </c>
      <c r="D174" s="70" t="s">
        <v>70</v>
      </c>
      <c r="E174" s="71" t="s">
        <v>44</v>
      </c>
      <c r="F174" s="72">
        <v>4.04E8</v>
      </c>
    </row>
    <row r="175">
      <c r="A175" s="69" t="str">
        <f t="shared" si="1"/>
        <v>Bahamas, The-The Americas2004</v>
      </c>
      <c r="B175" s="69" t="s">
        <v>63</v>
      </c>
      <c r="C175" s="72">
        <v>1.897E9</v>
      </c>
      <c r="D175" s="70" t="s">
        <v>70</v>
      </c>
      <c r="E175" s="71" t="s">
        <v>45</v>
      </c>
      <c r="F175" s="72">
        <v>4.69E8</v>
      </c>
    </row>
    <row r="176">
      <c r="A176" s="69" t="str">
        <f t="shared" si="1"/>
        <v>Bahamas, The-The Americas2005</v>
      </c>
      <c r="B176" s="69" t="s">
        <v>63</v>
      </c>
      <c r="C176" s="72">
        <v>2.081E9</v>
      </c>
      <c r="D176" s="70" t="s">
        <v>70</v>
      </c>
      <c r="E176" s="71" t="s">
        <v>46</v>
      </c>
      <c r="F176" s="72">
        <v>5.28E8</v>
      </c>
    </row>
    <row r="177">
      <c r="A177" s="69" t="str">
        <f t="shared" si="1"/>
        <v>Bahamas, The-The Americas2006</v>
      </c>
      <c r="B177" s="69" t="s">
        <v>63</v>
      </c>
      <c r="C177" s="72">
        <v>2.066E9</v>
      </c>
      <c r="D177" s="70" t="s">
        <v>70</v>
      </c>
      <c r="E177" s="71" t="s">
        <v>47</v>
      </c>
      <c r="F177" s="72">
        <v>5.41E8</v>
      </c>
    </row>
    <row r="178">
      <c r="A178" s="69" t="str">
        <f t="shared" si="1"/>
        <v>Bahamas, The-The Americas2007</v>
      </c>
      <c r="B178" s="69" t="s">
        <v>63</v>
      </c>
      <c r="C178" s="72">
        <v>2.198E9</v>
      </c>
      <c r="D178" s="70" t="s">
        <v>70</v>
      </c>
      <c r="E178" s="71" t="s">
        <v>48</v>
      </c>
      <c r="F178" s="72">
        <v>5.38E8</v>
      </c>
    </row>
    <row r="179">
      <c r="A179" s="69" t="str">
        <f t="shared" si="1"/>
        <v>Bahamas, The-The Americas2008</v>
      </c>
      <c r="B179" s="69" t="s">
        <v>63</v>
      </c>
      <c r="C179" s="72">
        <v>2.155E9</v>
      </c>
      <c r="D179" s="70" t="s">
        <v>70</v>
      </c>
      <c r="E179" s="71" t="s">
        <v>49</v>
      </c>
      <c r="F179" s="72">
        <v>4.6E8</v>
      </c>
    </row>
    <row r="180">
      <c r="A180" s="69" t="str">
        <f t="shared" si="1"/>
        <v>Bahamas, The-The Americas2009</v>
      </c>
      <c r="B180" s="69" t="s">
        <v>63</v>
      </c>
      <c r="C180" s="72">
        <v>2.025E9</v>
      </c>
      <c r="D180" s="70" t="s">
        <v>70</v>
      </c>
      <c r="E180" s="71" t="s">
        <v>50</v>
      </c>
      <c r="F180" s="72">
        <v>3.86E8</v>
      </c>
    </row>
    <row r="181">
      <c r="A181" s="69" t="str">
        <f t="shared" si="1"/>
        <v>Bahamas, The-The Americas2010</v>
      </c>
      <c r="B181" s="69" t="s">
        <v>63</v>
      </c>
      <c r="C181" s="72">
        <v>2.159E9</v>
      </c>
      <c r="D181" s="70" t="s">
        <v>70</v>
      </c>
      <c r="E181" s="71" t="s">
        <v>51</v>
      </c>
      <c r="F181" s="72">
        <v>3.69E8</v>
      </c>
    </row>
    <row r="182">
      <c r="A182" s="69" t="str">
        <f t="shared" si="1"/>
        <v>Bahamas, The-The Americas2011</v>
      </c>
      <c r="B182" s="69" t="s">
        <v>63</v>
      </c>
      <c r="C182" s="72">
        <v>2.223E9</v>
      </c>
      <c r="D182" s="70" t="s">
        <v>70</v>
      </c>
      <c r="E182" s="71" t="s">
        <v>52</v>
      </c>
      <c r="F182" s="72">
        <v>3.47E8</v>
      </c>
    </row>
    <row r="183">
      <c r="A183" s="69" t="str">
        <f t="shared" si="1"/>
        <v>Bahamas, The-The Americas2012</v>
      </c>
      <c r="B183" s="69" t="s">
        <v>63</v>
      </c>
      <c r="C183" s="72">
        <v>2.415E9</v>
      </c>
      <c r="D183" s="70" t="s">
        <v>70</v>
      </c>
      <c r="E183" s="71" t="s">
        <v>53</v>
      </c>
      <c r="F183" s="72">
        <v>3.84E8</v>
      </c>
    </row>
    <row r="184">
      <c r="A184" s="69" t="str">
        <f t="shared" si="1"/>
        <v>Bahrain-Middle East2000</v>
      </c>
      <c r="B184" s="69" t="s">
        <v>72</v>
      </c>
      <c r="C184" s="72">
        <v>8.54E8</v>
      </c>
      <c r="D184" s="70" t="s">
        <v>71</v>
      </c>
      <c r="E184" s="71" t="s">
        <v>40</v>
      </c>
      <c r="F184" s="72">
        <v>4.25E8</v>
      </c>
    </row>
    <row r="185">
      <c r="A185" s="69" t="str">
        <f t="shared" si="1"/>
        <v>Bahrain-Middle East2001</v>
      </c>
      <c r="B185" s="69" t="s">
        <v>72</v>
      </c>
      <c r="C185" s="72">
        <v>8.86E8</v>
      </c>
      <c r="D185" s="70" t="s">
        <v>71</v>
      </c>
      <c r="E185" s="71" t="s">
        <v>42</v>
      </c>
      <c r="F185" s="72">
        <v>4.23E8</v>
      </c>
    </row>
    <row r="186">
      <c r="A186" s="69" t="str">
        <f t="shared" si="1"/>
        <v>Bahrain-Middle East2002</v>
      </c>
      <c r="B186" s="69" t="s">
        <v>72</v>
      </c>
      <c r="C186" s="72">
        <v>9.85E8</v>
      </c>
      <c r="D186" s="70" t="s">
        <v>71</v>
      </c>
      <c r="E186" s="71" t="s">
        <v>43</v>
      </c>
      <c r="F186" s="72">
        <v>5.5E8</v>
      </c>
    </row>
    <row r="187">
      <c r="A187" s="69" t="str">
        <f t="shared" si="1"/>
        <v>Bahrain-Middle East2003</v>
      </c>
      <c r="B187" s="69" t="s">
        <v>72</v>
      </c>
      <c r="C187" s="72">
        <v>1.206E9</v>
      </c>
      <c r="D187" s="70" t="s">
        <v>71</v>
      </c>
      <c r="E187" s="71" t="s">
        <v>44</v>
      </c>
      <c r="F187" s="72">
        <v>4.92E8</v>
      </c>
    </row>
    <row r="188">
      <c r="A188" s="69" t="str">
        <f t="shared" si="1"/>
        <v>Bahrain-Middle East2004</v>
      </c>
      <c r="B188" s="69" t="s">
        <v>72</v>
      </c>
      <c r="C188" s="72">
        <v>1.504E9</v>
      </c>
      <c r="D188" s="70" t="s">
        <v>71</v>
      </c>
      <c r="E188" s="71" t="s">
        <v>45</v>
      </c>
      <c r="F188" s="72">
        <v>5.28E8</v>
      </c>
    </row>
    <row r="189">
      <c r="A189" s="69" t="str">
        <f t="shared" si="1"/>
        <v>Bahrain-Middle East2005</v>
      </c>
      <c r="B189" s="69" t="s">
        <v>72</v>
      </c>
      <c r="C189" s="72">
        <v>1.603E9</v>
      </c>
      <c r="D189" s="70" t="s">
        <v>71</v>
      </c>
      <c r="E189" s="71" t="s">
        <v>46</v>
      </c>
      <c r="F189" s="72">
        <v>5.74E8</v>
      </c>
    </row>
    <row r="190">
      <c r="A190" s="69" t="str">
        <f t="shared" si="1"/>
        <v>Bahrain-Middle East2006</v>
      </c>
      <c r="B190" s="69" t="s">
        <v>72</v>
      </c>
      <c r="C190" s="72">
        <v>1.786E9</v>
      </c>
      <c r="D190" s="70" t="s">
        <v>71</v>
      </c>
      <c r="E190" s="71" t="s">
        <v>47</v>
      </c>
      <c r="F190" s="72">
        <v>6.39E8</v>
      </c>
    </row>
    <row r="191">
      <c r="A191" s="69" t="str">
        <f t="shared" si="1"/>
        <v>Bahrain-Middle East2007</v>
      </c>
      <c r="B191" s="69" t="s">
        <v>72</v>
      </c>
      <c r="C191" s="72">
        <v>1.854E9</v>
      </c>
      <c r="D191" s="70" t="s">
        <v>71</v>
      </c>
      <c r="E191" s="71" t="s">
        <v>48</v>
      </c>
      <c r="F191" s="72">
        <v>6.71E8</v>
      </c>
    </row>
    <row r="192">
      <c r="A192" s="69" t="str">
        <f t="shared" si="1"/>
        <v>Bahrain-Middle East2008</v>
      </c>
      <c r="B192" s="69" t="s">
        <v>72</v>
      </c>
      <c r="C192" s="72">
        <v>1.927E9</v>
      </c>
      <c r="D192" s="70" t="s">
        <v>71</v>
      </c>
      <c r="E192" s="71" t="s">
        <v>49</v>
      </c>
      <c r="F192" s="72">
        <v>7.04E8</v>
      </c>
    </row>
    <row r="193">
      <c r="A193" s="69" t="str">
        <f t="shared" si="1"/>
        <v>Bahrain-Middle East2009</v>
      </c>
      <c r="B193" s="69" t="s">
        <v>72</v>
      </c>
      <c r="C193" s="72">
        <v>1.873E9</v>
      </c>
      <c r="D193" s="70" t="s">
        <v>71</v>
      </c>
      <c r="E193" s="71" t="s">
        <v>50</v>
      </c>
      <c r="F193" s="72">
        <v>5.97E8</v>
      </c>
    </row>
    <row r="194">
      <c r="A194" s="69" t="str">
        <f t="shared" si="1"/>
        <v>Bahrain-Middle East2010</v>
      </c>
      <c r="B194" s="69" t="s">
        <v>72</v>
      </c>
      <c r="C194" s="72">
        <v>2.163E9</v>
      </c>
      <c r="D194" s="70" t="s">
        <v>71</v>
      </c>
      <c r="E194" s="71" t="s">
        <v>51</v>
      </c>
      <c r="F194" s="72">
        <v>6.84E8</v>
      </c>
    </row>
    <row r="195">
      <c r="A195" s="69" t="str">
        <f t="shared" si="1"/>
        <v>Bahrain-Middle East2011</v>
      </c>
      <c r="B195" s="69" t="s">
        <v>72</v>
      </c>
      <c r="C195" s="72">
        <v>1.766E9</v>
      </c>
      <c r="D195" s="70" t="s">
        <v>71</v>
      </c>
      <c r="E195" s="71" t="s">
        <v>52</v>
      </c>
      <c r="F195" s="72">
        <v>8.99E8</v>
      </c>
    </row>
    <row r="196">
      <c r="A196" s="69" t="str">
        <f t="shared" si="1"/>
        <v>Bahrain-Middle East2012</v>
      </c>
      <c r="B196" s="69" t="s">
        <v>72</v>
      </c>
      <c r="C196" s="72">
        <v>1.742E9</v>
      </c>
      <c r="D196" s="70" t="s">
        <v>71</v>
      </c>
      <c r="E196" s="71" t="s">
        <v>53</v>
      </c>
      <c r="F196" s="72">
        <v>8.89E8</v>
      </c>
    </row>
    <row r="197">
      <c r="A197" s="69" t="str">
        <f t="shared" si="1"/>
        <v>Bangladesh-Asia2000</v>
      </c>
      <c r="B197" s="69" t="s">
        <v>41</v>
      </c>
      <c r="C197" s="72">
        <v>5.0E7</v>
      </c>
      <c r="D197" s="70" t="s">
        <v>73</v>
      </c>
      <c r="E197" s="71" t="s">
        <v>40</v>
      </c>
      <c r="F197" s="72">
        <v>4.71E8</v>
      </c>
    </row>
    <row r="198">
      <c r="A198" s="69" t="str">
        <f t="shared" si="1"/>
        <v>Bangladesh-Asia2001</v>
      </c>
      <c r="B198" s="69" t="s">
        <v>41</v>
      </c>
      <c r="C198" s="72">
        <v>4.8E7</v>
      </c>
      <c r="D198" s="70" t="s">
        <v>73</v>
      </c>
      <c r="E198" s="71" t="s">
        <v>42</v>
      </c>
      <c r="F198" s="72">
        <v>3.41E8</v>
      </c>
    </row>
    <row r="199">
      <c r="A199" s="69" t="str">
        <f t="shared" si="1"/>
        <v>Bangladesh-Asia2002</v>
      </c>
      <c r="B199" s="69" t="s">
        <v>41</v>
      </c>
      <c r="C199" s="72">
        <v>5.9E7</v>
      </c>
      <c r="D199" s="70" t="s">
        <v>73</v>
      </c>
      <c r="E199" s="71" t="s">
        <v>43</v>
      </c>
      <c r="F199" s="72">
        <v>3.09E8</v>
      </c>
    </row>
    <row r="200">
      <c r="A200" s="69" t="str">
        <f t="shared" si="1"/>
        <v>Bangladesh-Asia2003</v>
      </c>
      <c r="B200" s="69" t="s">
        <v>41</v>
      </c>
      <c r="C200" s="72">
        <v>5.9E7</v>
      </c>
      <c r="D200" s="70" t="s">
        <v>73</v>
      </c>
      <c r="E200" s="71" t="s">
        <v>44</v>
      </c>
      <c r="F200" s="72">
        <v>3.89E8</v>
      </c>
    </row>
    <row r="201">
      <c r="A201" s="69" t="str">
        <f t="shared" si="1"/>
        <v>Bangladesh-Asia2004</v>
      </c>
      <c r="B201" s="69" t="s">
        <v>41</v>
      </c>
      <c r="C201" s="72">
        <v>7.6E7</v>
      </c>
      <c r="D201" s="70" t="s">
        <v>73</v>
      </c>
      <c r="E201" s="71" t="s">
        <v>45</v>
      </c>
      <c r="F201" s="72">
        <v>4.42E8</v>
      </c>
    </row>
    <row r="202">
      <c r="A202" s="69" t="str">
        <f t="shared" si="1"/>
        <v>Bangladesh-Asia2005</v>
      </c>
      <c r="B202" s="69" t="s">
        <v>41</v>
      </c>
      <c r="C202" s="72">
        <v>7.9E7</v>
      </c>
      <c r="D202" s="70" t="s">
        <v>73</v>
      </c>
      <c r="E202" s="71" t="s">
        <v>46</v>
      </c>
      <c r="F202" s="72">
        <v>3.75E8</v>
      </c>
    </row>
    <row r="203">
      <c r="A203" s="69" t="str">
        <f t="shared" si="1"/>
        <v>Bangladesh-Asia2006</v>
      </c>
      <c r="B203" s="69" t="s">
        <v>41</v>
      </c>
      <c r="C203" s="72">
        <v>8.0E7</v>
      </c>
      <c r="D203" s="70" t="s">
        <v>73</v>
      </c>
      <c r="E203" s="71" t="s">
        <v>47</v>
      </c>
      <c r="F203" s="72">
        <v>4.44E8</v>
      </c>
    </row>
    <row r="204">
      <c r="A204" s="69" t="str">
        <f t="shared" si="1"/>
        <v>Bangladesh-Asia2007</v>
      </c>
      <c r="B204" s="69" t="s">
        <v>41</v>
      </c>
      <c r="C204" s="72">
        <v>7.6E7</v>
      </c>
      <c r="D204" s="70" t="s">
        <v>73</v>
      </c>
      <c r="E204" s="71" t="s">
        <v>48</v>
      </c>
      <c r="F204" s="72">
        <v>5.3E8</v>
      </c>
    </row>
    <row r="205">
      <c r="A205" s="69" t="str">
        <f t="shared" si="1"/>
        <v>Bangladesh-Asia2008</v>
      </c>
      <c r="B205" s="69" t="s">
        <v>41</v>
      </c>
      <c r="C205" s="72">
        <v>7.5E7</v>
      </c>
      <c r="D205" s="70" t="s">
        <v>73</v>
      </c>
      <c r="E205" s="71" t="s">
        <v>49</v>
      </c>
      <c r="F205" s="72">
        <v>7.35E8</v>
      </c>
    </row>
    <row r="206">
      <c r="A206" s="69" t="str">
        <f t="shared" si="1"/>
        <v>Bangladesh-Asia2009</v>
      </c>
      <c r="B206" s="69" t="s">
        <v>41</v>
      </c>
      <c r="C206" s="72">
        <v>7.7E7</v>
      </c>
      <c r="D206" s="70" t="s">
        <v>73</v>
      </c>
      <c r="E206" s="71" t="s">
        <v>50</v>
      </c>
      <c r="F206" s="72">
        <v>6.51E8</v>
      </c>
    </row>
    <row r="207">
      <c r="A207" s="69" t="str">
        <f t="shared" si="1"/>
        <v>Bangladesh-Asia2010</v>
      </c>
      <c r="B207" s="69" t="s">
        <v>41</v>
      </c>
      <c r="C207" s="72">
        <v>1.03E8</v>
      </c>
      <c r="D207" s="70" t="s">
        <v>73</v>
      </c>
      <c r="E207" s="71" t="s">
        <v>51</v>
      </c>
      <c r="F207" s="72">
        <v>8.35E8</v>
      </c>
    </row>
    <row r="208">
      <c r="A208" s="69" t="str">
        <f t="shared" si="1"/>
        <v>Bangladesh-Asia2011</v>
      </c>
      <c r="B208" s="69" t="s">
        <v>41</v>
      </c>
      <c r="C208" s="72">
        <v>9.7E7</v>
      </c>
      <c r="D208" s="70" t="s">
        <v>73</v>
      </c>
      <c r="E208" s="71" t="s">
        <v>52</v>
      </c>
      <c r="F208" s="72">
        <v>8.19E8</v>
      </c>
    </row>
    <row r="209">
      <c r="A209" s="69" t="str">
        <f t="shared" si="1"/>
        <v>Bangladesh-Asia2012</v>
      </c>
      <c r="B209" s="69" t="s">
        <v>41</v>
      </c>
      <c r="C209" s="72">
        <v>1.1E8</v>
      </c>
      <c r="D209" s="70" t="s">
        <v>73</v>
      </c>
      <c r="E209" s="71" t="s">
        <v>53</v>
      </c>
      <c r="F209" s="72">
        <v>8.29E8</v>
      </c>
    </row>
    <row r="210">
      <c r="A210" s="69" t="str">
        <f t="shared" si="1"/>
        <v>Barbados-The Americas2000</v>
      </c>
      <c r="B210" s="69" t="s">
        <v>63</v>
      </c>
      <c r="C210" s="72">
        <v>7.33E8</v>
      </c>
      <c r="D210" s="70" t="s">
        <v>74</v>
      </c>
      <c r="E210" s="71" t="s">
        <v>40</v>
      </c>
      <c r="F210" s="72">
        <v>1.41E8</v>
      </c>
    </row>
    <row r="211">
      <c r="A211" s="69" t="str">
        <f t="shared" si="1"/>
        <v>Barbados-The Americas2001</v>
      </c>
      <c r="B211" s="69" t="s">
        <v>63</v>
      </c>
      <c r="C211" s="72">
        <v>7.06E8</v>
      </c>
      <c r="D211" s="70" t="s">
        <v>74</v>
      </c>
      <c r="E211" s="71" t="s">
        <v>42</v>
      </c>
      <c r="F211" s="72">
        <v>1.49E8</v>
      </c>
    </row>
    <row r="212">
      <c r="A212" s="69" t="str">
        <f t="shared" si="1"/>
        <v>Barbados-The Americas2002</v>
      </c>
      <c r="B212" s="69" t="s">
        <v>63</v>
      </c>
      <c r="C212" s="72">
        <v>6.66E8</v>
      </c>
      <c r="D212" s="70" t="s">
        <v>74</v>
      </c>
      <c r="E212" s="71" t="s">
        <v>43</v>
      </c>
      <c r="F212" s="72">
        <v>1.46E8</v>
      </c>
    </row>
    <row r="213">
      <c r="A213" s="69" t="str">
        <f t="shared" si="1"/>
        <v>Barbados-The Americas2003</v>
      </c>
      <c r="B213" s="69" t="s">
        <v>63</v>
      </c>
      <c r="C213" s="72">
        <v>7.67E8</v>
      </c>
      <c r="D213" s="70" t="s">
        <v>74</v>
      </c>
      <c r="E213" s="71" t="s">
        <v>44</v>
      </c>
      <c r="F213" s="72">
        <v>1.53E8</v>
      </c>
    </row>
    <row r="214">
      <c r="A214" s="69" t="str">
        <f t="shared" si="1"/>
        <v>Barbados-The Americas2004</v>
      </c>
      <c r="B214" s="69" t="s">
        <v>63</v>
      </c>
      <c r="C214" s="72">
        <v>7.84E8</v>
      </c>
      <c r="D214" s="70" t="s">
        <v>74</v>
      </c>
      <c r="E214" s="71" t="s">
        <v>45</v>
      </c>
      <c r="F214" s="72">
        <v>1.63E8</v>
      </c>
    </row>
    <row r="215">
      <c r="A215" s="69" t="str">
        <f t="shared" si="1"/>
        <v>Barbados-The Americas2005</v>
      </c>
      <c r="B215" s="69" t="s">
        <v>63</v>
      </c>
      <c r="C215" s="72">
        <v>1.081E9</v>
      </c>
      <c r="D215" s="70" t="s">
        <v>74</v>
      </c>
      <c r="E215" s="71" t="s">
        <v>46</v>
      </c>
      <c r="F215" s="72">
        <v>2.74E8</v>
      </c>
    </row>
    <row r="216">
      <c r="A216" s="69" t="str">
        <f t="shared" si="1"/>
        <v>Barbados-The Americas2006</v>
      </c>
      <c r="B216" s="69" t="s">
        <v>63</v>
      </c>
      <c r="C216" s="72">
        <v>1.235E9</v>
      </c>
      <c r="D216" s="70" t="s">
        <v>74</v>
      </c>
      <c r="E216" s="71" t="s">
        <v>47</v>
      </c>
      <c r="F216" s="72">
        <v>2.84E8</v>
      </c>
    </row>
    <row r="217">
      <c r="A217" s="69" t="str">
        <f t="shared" si="1"/>
        <v>Barbados-The Americas2007</v>
      </c>
      <c r="B217" s="69" t="s">
        <v>63</v>
      </c>
      <c r="C217" s="72">
        <v>1.224E9</v>
      </c>
      <c r="D217" s="70" t="s">
        <v>74</v>
      </c>
      <c r="E217" s="71" t="s">
        <v>48</v>
      </c>
      <c r="F217" s="72">
        <v>2.9E8</v>
      </c>
    </row>
    <row r="218">
      <c r="A218" s="69" t="str">
        <f t="shared" si="1"/>
        <v>Barbados-The Americas2008</v>
      </c>
      <c r="B218" s="69" t="s">
        <v>63</v>
      </c>
      <c r="C218" s="72">
        <v>1.244E9</v>
      </c>
      <c r="D218" s="70" t="s">
        <v>74</v>
      </c>
      <c r="E218" s="71" t="s">
        <v>49</v>
      </c>
      <c r="F218" s="72">
        <v>2.79E8</v>
      </c>
    </row>
    <row r="219">
      <c r="A219" s="69" t="str">
        <f t="shared" si="1"/>
        <v>Barbados-The Americas2009</v>
      </c>
      <c r="B219" s="69" t="s">
        <v>63</v>
      </c>
      <c r="C219" s="72">
        <v>1.122E9</v>
      </c>
      <c r="D219" s="70" t="s">
        <v>74</v>
      </c>
      <c r="E219" s="71" t="s">
        <v>50</v>
      </c>
      <c r="F219" s="72">
        <v>2.93E8</v>
      </c>
    </row>
    <row r="220">
      <c r="A220" s="69" t="str">
        <f t="shared" si="1"/>
        <v>Barbados-The Americas2010</v>
      </c>
      <c r="B220" s="69" t="s">
        <v>63</v>
      </c>
      <c r="C220" s="72">
        <v>1.074E9</v>
      </c>
      <c r="D220" s="70" t="s">
        <v>74</v>
      </c>
      <c r="E220" s="71" t="s">
        <v>51</v>
      </c>
      <c r="F220" s="72">
        <v>3.51E8</v>
      </c>
    </row>
    <row r="221">
      <c r="A221" s="69" t="str">
        <f t="shared" si="1"/>
        <v>Barbados-The Americas2011</v>
      </c>
      <c r="B221" s="69" t="s">
        <v>63</v>
      </c>
      <c r="C221" s="69">
        <v>6.8E8</v>
      </c>
      <c r="D221" s="70" t="s">
        <v>74</v>
      </c>
      <c r="E221" s="71" t="s">
        <v>52</v>
      </c>
      <c r="F221" s="69">
        <v>4.48E8</v>
      </c>
    </row>
    <row r="222">
      <c r="A222" s="69" t="str">
        <f t="shared" si="1"/>
        <v>Barbados-The Americas2012</v>
      </c>
      <c r="B222" s="69" t="s">
        <v>63</v>
      </c>
      <c r="C222" s="69">
        <v>6.8E8</v>
      </c>
      <c r="D222" s="70" t="s">
        <v>74</v>
      </c>
      <c r="E222" s="71" t="s">
        <v>53</v>
      </c>
      <c r="F222" s="69">
        <v>4.48E8</v>
      </c>
    </row>
    <row r="223">
      <c r="A223" s="69" t="str">
        <f t="shared" si="1"/>
        <v>Belarus-Europe2000</v>
      </c>
      <c r="B223" s="69" t="s">
        <v>55</v>
      </c>
      <c r="C223" s="72">
        <v>1.88E8</v>
      </c>
      <c r="D223" s="70" t="s">
        <v>75</v>
      </c>
      <c r="E223" s="71" t="s">
        <v>40</v>
      </c>
      <c r="F223" s="72">
        <v>2.47E8</v>
      </c>
    </row>
    <row r="224">
      <c r="A224" s="69" t="str">
        <f t="shared" si="1"/>
        <v>Belarus-Europe2001</v>
      </c>
      <c r="B224" s="69" t="s">
        <v>55</v>
      </c>
      <c r="C224" s="72">
        <v>2.72E8</v>
      </c>
      <c r="D224" s="70" t="s">
        <v>75</v>
      </c>
      <c r="E224" s="71" t="s">
        <v>42</v>
      </c>
      <c r="F224" s="72">
        <v>4.86E8</v>
      </c>
    </row>
    <row r="225">
      <c r="A225" s="69" t="str">
        <f t="shared" si="1"/>
        <v>Belarus-Europe2002</v>
      </c>
      <c r="B225" s="69" t="s">
        <v>55</v>
      </c>
      <c r="C225" s="72">
        <v>2.95E8</v>
      </c>
      <c r="D225" s="70" t="s">
        <v>75</v>
      </c>
      <c r="E225" s="71" t="s">
        <v>43</v>
      </c>
      <c r="F225" s="72">
        <v>5.27E8</v>
      </c>
    </row>
    <row r="226">
      <c r="A226" s="69" t="str">
        <f t="shared" si="1"/>
        <v>Belarus-Europe2003</v>
      </c>
      <c r="B226" s="69" t="s">
        <v>55</v>
      </c>
      <c r="C226" s="72">
        <v>3.39E8</v>
      </c>
      <c r="D226" s="70" t="s">
        <v>75</v>
      </c>
      <c r="E226" s="71" t="s">
        <v>44</v>
      </c>
      <c r="F226" s="72">
        <v>4.36E8</v>
      </c>
    </row>
    <row r="227">
      <c r="A227" s="69" t="str">
        <f t="shared" si="1"/>
        <v>Belarus-Europe2004</v>
      </c>
      <c r="B227" s="69" t="s">
        <v>55</v>
      </c>
      <c r="C227" s="72">
        <v>3.62E8</v>
      </c>
      <c r="D227" s="70" t="s">
        <v>75</v>
      </c>
      <c r="E227" s="71" t="s">
        <v>45</v>
      </c>
      <c r="F227" s="72">
        <v>5.0E8</v>
      </c>
    </row>
    <row r="228">
      <c r="A228" s="69" t="str">
        <f t="shared" si="1"/>
        <v>Belarus-Europe2005</v>
      </c>
      <c r="B228" s="69" t="s">
        <v>55</v>
      </c>
      <c r="C228" s="72">
        <v>3.46E8</v>
      </c>
      <c r="D228" s="70" t="s">
        <v>75</v>
      </c>
      <c r="E228" s="71" t="s">
        <v>46</v>
      </c>
      <c r="F228" s="72">
        <v>5.16E8</v>
      </c>
    </row>
    <row r="229">
      <c r="A229" s="69" t="str">
        <f t="shared" si="1"/>
        <v>Belarus-Europe2006</v>
      </c>
      <c r="B229" s="69" t="s">
        <v>55</v>
      </c>
      <c r="C229" s="72">
        <v>4.01E8</v>
      </c>
      <c r="D229" s="70" t="s">
        <v>75</v>
      </c>
      <c r="E229" s="71" t="s">
        <v>47</v>
      </c>
      <c r="F229" s="72">
        <v>6.75E8</v>
      </c>
    </row>
    <row r="230">
      <c r="A230" s="69" t="str">
        <f t="shared" si="1"/>
        <v>Belarus-Europe2007</v>
      </c>
      <c r="B230" s="69" t="s">
        <v>55</v>
      </c>
      <c r="C230" s="72">
        <v>4.79E8</v>
      </c>
      <c r="D230" s="70" t="s">
        <v>75</v>
      </c>
      <c r="E230" s="71" t="s">
        <v>48</v>
      </c>
      <c r="F230" s="72">
        <v>7.24E8</v>
      </c>
    </row>
    <row r="231">
      <c r="A231" s="69" t="str">
        <f t="shared" si="1"/>
        <v>Belarus-Europe2008</v>
      </c>
      <c r="B231" s="69" t="s">
        <v>55</v>
      </c>
      <c r="C231" s="72">
        <v>5.85E8</v>
      </c>
      <c r="D231" s="70" t="s">
        <v>75</v>
      </c>
      <c r="E231" s="71" t="s">
        <v>49</v>
      </c>
      <c r="F231" s="72">
        <v>8.6E8</v>
      </c>
    </row>
    <row r="232">
      <c r="A232" s="69" t="str">
        <f t="shared" si="1"/>
        <v>Belarus-Europe2009</v>
      </c>
      <c r="B232" s="69" t="s">
        <v>55</v>
      </c>
      <c r="C232" s="72">
        <v>5.63E8</v>
      </c>
      <c r="D232" s="70" t="s">
        <v>75</v>
      </c>
      <c r="E232" s="71" t="s">
        <v>50</v>
      </c>
      <c r="F232" s="72">
        <v>7.52E8</v>
      </c>
    </row>
    <row r="233">
      <c r="A233" s="69" t="str">
        <f t="shared" si="1"/>
        <v>Belarus-Europe2010</v>
      </c>
      <c r="B233" s="69" t="s">
        <v>55</v>
      </c>
      <c r="C233" s="72">
        <v>6.65E8</v>
      </c>
      <c r="D233" s="70" t="s">
        <v>75</v>
      </c>
      <c r="E233" s="71" t="s">
        <v>51</v>
      </c>
      <c r="F233" s="72">
        <v>7.48E8</v>
      </c>
    </row>
    <row r="234">
      <c r="A234" s="69" t="str">
        <f t="shared" si="1"/>
        <v>Belarus-Europe2011</v>
      </c>
      <c r="B234" s="69" t="s">
        <v>55</v>
      </c>
      <c r="C234" s="72">
        <v>7.47E8</v>
      </c>
      <c r="D234" s="70" t="s">
        <v>75</v>
      </c>
      <c r="E234" s="71" t="s">
        <v>52</v>
      </c>
      <c r="F234" s="72">
        <v>7.29E8</v>
      </c>
    </row>
    <row r="235">
      <c r="A235" s="69" t="str">
        <f t="shared" si="1"/>
        <v>Belarus-Europe2012</v>
      </c>
      <c r="B235" s="69" t="s">
        <v>55</v>
      </c>
      <c r="C235" s="72">
        <v>9.86E8</v>
      </c>
      <c r="D235" s="70" t="s">
        <v>75</v>
      </c>
      <c r="E235" s="71" t="s">
        <v>53</v>
      </c>
      <c r="F235" s="72">
        <v>7.81E8</v>
      </c>
    </row>
    <row r="236">
      <c r="A236" s="69" t="str">
        <f t="shared" si="1"/>
        <v>Belgium-Europe2000</v>
      </c>
      <c r="B236" s="69" t="s">
        <v>55</v>
      </c>
      <c r="C236" s="72">
        <v>6.592E9</v>
      </c>
      <c r="D236" s="70" t="s">
        <v>76</v>
      </c>
      <c r="E236" s="71" t="s">
        <v>40</v>
      </c>
      <c r="F236" s="72">
        <v>9.429E9</v>
      </c>
    </row>
    <row r="237">
      <c r="A237" s="69" t="str">
        <f t="shared" si="1"/>
        <v>Belgium-Europe2001</v>
      </c>
      <c r="B237" s="69" t="s">
        <v>55</v>
      </c>
      <c r="C237" s="72">
        <v>8.304E9</v>
      </c>
      <c r="D237" s="70" t="s">
        <v>76</v>
      </c>
      <c r="E237" s="71" t="s">
        <v>42</v>
      </c>
      <c r="F237" s="72">
        <v>1.0878E10</v>
      </c>
    </row>
    <row r="238">
      <c r="A238" s="69" t="str">
        <f t="shared" si="1"/>
        <v>Belgium-Europe2002</v>
      </c>
      <c r="B238" s="69" t="s">
        <v>55</v>
      </c>
      <c r="C238" s="72">
        <v>7.598E9</v>
      </c>
      <c r="D238" s="70" t="s">
        <v>76</v>
      </c>
      <c r="E238" s="71" t="s">
        <v>43</v>
      </c>
      <c r="F238" s="72">
        <v>1.127E10</v>
      </c>
    </row>
    <row r="239">
      <c r="A239" s="69" t="str">
        <f t="shared" si="1"/>
        <v>Belgium-Europe2003</v>
      </c>
      <c r="B239" s="69" t="s">
        <v>55</v>
      </c>
      <c r="C239" s="72">
        <v>8.848E9</v>
      </c>
      <c r="D239" s="70" t="s">
        <v>76</v>
      </c>
      <c r="E239" s="71" t="s">
        <v>44</v>
      </c>
      <c r="F239" s="72">
        <v>1.3402E10</v>
      </c>
    </row>
    <row r="240">
      <c r="A240" s="69" t="str">
        <f t="shared" si="1"/>
        <v>Belgium-Europe2004</v>
      </c>
      <c r="B240" s="69" t="s">
        <v>55</v>
      </c>
      <c r="C240" s="72">
        <v>1.0089E10</v>
      </c>
      <c r="D240" s="70" t="s">
        <v>76</v>
      </c>
      <c r="E240" s="71" t="s">
        <v>45</v>
      </c>
      <c r="F240" s="72">
        <v>1.5456E10</v>
      </c>
    </row>
    <row r="241">
      <c r="A241" s="69" t="str">
        <f t="shared" si="1"/>
        <v>Belgium-Europe2005</v>
      </c>
      <c r="B241" s="69" t="s">
        <v>55</v>
      </c>
      <c r="C241" s="72">
        <v>1.0881E10</v>
      </c>
      <c r="D241" s="70" t="s">
        <v>76</v>
      </c>
      <c r="E241" s="71" t="s">
        <v>46</v>
      </c>
      <c r="F241" s="72">
        <v>1.6771E10</v>
      </c>
    </row>
    <row r="242">
      <c r="A242" s="69" t="str">
        <f t="shared" si="1"/>
        <v>Belgium-Europe2006</v>
      </c>
      <c r="B242" s="69" t="s">
        <v>55</v>
      </c>
      <c r="C242" s="72">
        <v>1.1625E10</v>
      </c>
      <c r="D242" s="70" t="s">
        <v>76</v>
      </c>
      <c r="E242" s="71" t="s">
        <v>47</v>
      </c>
      <c r="F242" s="72">
        <v>1.7891E10</v>
      </c>
    </row>
    <row r="243">
      <c r="A243" s="69" t="str">
        <f t="shared" si="1"/>
        <v>Belgium-Europe2007</v>
      </c>
      <c r="B243" s="69" t="s">
        <v>55</v>
      </c>
      <c r="C243" s="72">
        <v>1.2371E10</v>
      </c>
      <c r="D243" s="70" t="s">
        <v>76</v>
      </c>
      <c r="E243" s="71" t="s">
        <v>48</v>
      </c>
      <c r="F243" s="72">
        <v>1.9215E10</v>
      </c>
    </row>
    <row r="244">
      <c r="A244" s="69" t="str">
        <f t="shared" si="1"/>
        <v>Belgium-Europe2008</v>
      </c>
      <c r="B244" s="69" t="s">
        <v>55</v>
      </c>
      <c r="C244" s="72">
        <v>1.3106E10</v>
      </c>
      <c r="D244" s="70" t="s">
        <v>76</v>
      </c>
      <c r="E244" s="71" t="s">
        <v>49</v>
      </c>
      <c r="F244" s="72">
        <v>2.1445E10</v>
      </c>
    </row>
    <row r="245">
      <c r="A245" s="69" t="str">
        <f t="shared" si="1"/>
        <v>Belgium-Europe2009</v>
      </c>
      <c r="B245" s="69" t="s">
        <v>55</v>
      </c>
      <c r="C245" s="72">
        <v>1.15E10</v>
      </c>
      <c r="D245" s="70" t="s">
        <v>76</v>
      </c>
      <c r="E245" s="71" t="s">
        <v>50</v>
      </c>
      <c r="F245" s="72">
        <v>2.2292E10</v>
      </c>
    </row>
    <row r="246">
      <c r="A246" s="69" t="str">
        <f t="shared" si="1"/>
        <v>Belgium-Europe2010</v>
      </c>
      <c r="B246" s="69" t="s">
        <v>55</v>
      </c>
      <c r="C246" s="72">
        <v>1.1624E10</v>
      </c>
      <c r="D246" s="70" t="s">
        <v>76</v>
      </c>
      <c r="E246" s="71" t="s">
        <v>51</v>
      </c>
      <c r="F246" s="72">
        <v>2.0876E10</v>
      </c>
    </row>
    <row r="247">
      <c r="A247" s="69" t="str">
        <f t="shared" si="1"/>
        <v>Belgium-Europe2011</v>
      </c>
      <c r="B247" s="69" t="s">
        <v>55</v>
      </c>
      <c r="C247" s="72">
        <v>1.3008E10</v>
      </c>
      <c r="D247" s="70" t="s">
        <v>76</v>
      </c>
      <c r="E247" s="71" t="s">
        <v>52</v>
      </c>
      <c r="F247" s="72">
        <v>2.4215E10</v>
      </c>
    </row>
    <row r="248">
      <c r="A248" s="69" t="str">
        <f t="shared" si="1"/>
        <v>Belgium-Europe2012</v>
      </c>
      <c r="B248" s="69" t="s">
        <v>55</v>
      </c>
      <c r="C248" s="72">
        <v>1.2659E10</v>
      </c>
      <c r="D248" s="70" t="s">
        <v>76</v>
      </c>
      <c r="E248" s="71" t="s">
        <v>53</v>
      </c>
      <c r="F248" s="72">
        <v>2.3784E10</v>
      </c>
    </row>
    <row r="249">
      <c r="A249" s="69" t="str">
        <f t="shared" si="1"/>
        <v>Belize-The Americas2000</v>
      </c>
      <c r="B249" s="69" t="s">
        <v>63</v>
      </c>
      <c r="C249" s="72">
        <v>1.11E8</v>
      </c>
      <c r="D249" s="70" t="s">
        <v>77</v>
      </c>
      <c r="E249" s="71" t="s">
        <v>40</v>
      </c>
      <c r="F249" s="72">
        <v>4.4E7</v>
      </c>
    </row>
    <row r="250">
      <c r="A250" s="69" t="str">
        <f t="shared" si="1"/>
        <v>Belize-The Americas2001</v>
      </c>
      <c r="B250" s="69" t="s">
        <v>63</v>
      </c>
      <c r="C250" s="72">
        <v>1.11E8</v>
      </c>
      <c r="D250" s="70" t="s">
        <v>77</v>
      </c>
      <c r="E250" s="71" t="s">
        <v>42</v>
      </c>
      <c r="F250" s="72">
        <v>4.5E7</v>
      </c>
    </row>
    <row r="251">
      <c r="A251" s="69" t="str">
        <f t="shared" si="1"/>
        <v>Belize-The Americas2002</v>
      </c>
      <c r="B251" s="69" t="s">
        <v>63</v>
      </c>
      <c r="C251" s="72">
        <v>1.21E8</v>
      </c>
      <c r="D251" s="70" t="s">
        <v>77</v>
      </c>
      <c r="E251" s="71" t="s">
        <v>43</v>
      </c>
      <c r="F251" s="72">
        <v>4.8E7</v>
      </c>
    </row>
    <row r="252">
      <c r="A252" s="69" t="str">
        <f t="shared" si="1"/>
        <v>Belize-The Americas2003</v>
      </c>
      <c r="B252" s="69" t="s">
        <v>63</v>
      </c>
      <c r="C252" s="72">
        <v>1.5E8</v>
      </c>
      <c r="D252" s="70" t="s">
        <v>77</v>
      </c>
      <c r="E252" s="71" t="s">
        <v>44</v>
      </c>
      <c r="F252" s="72">
        <v>5.0E7</v>
      </c>
    </row>
    <row r="253">
      <c r="A253" s="69" t="str">
        <f t="shared" si="1"/>
        <v>Belize-The Americas2004</v>
      </c>
      <c r="B253" s="69" t="s">
        <v>63</v>
      </c>
      <c r="C253" s="72">
        <v>1.68E8</v>
      </c>
      <c r="D253" s="70" t="s">
        <v>77</v>
      </c>
      <c r="E253" s="71" t="s">
        <v>45</v>
      </c>
      <c r="F253" s="72">
        <v>4.7E7</v>
      </c>
    </row>
    <row r="254">
      <c r="A254" s="69" t="str">
        <f t="shared" si="1"/>
        <v>Belize-The Americas2005</v>
      </c>
      <c r="B254" s="69" t="s">
        <v>63</v>
      </c>
      <c r="C254" s="72">
        <v>2.14E8</v>
      </c>
      <c r="D254" s="70" t="s">
        <v>77</v>
      </c>
      <c r="E254" s="71" t="s">
        <v>46</v>
      </c>
      <c r="F254" s="72">
        <v>4.5E7</v>
      </c>
    </row>
    <row r="255">
      <c r="A255" s="69" t="str">
        <f t="shared" si="1"/>
        <v>Belize-The Americas2006</v>
      </c>
      <c r="B255" s="69" t="s">
        <v>63</v>
      </c>
      <c r="C255" s="72">
        <v>2.6E8</v>
      </c>
      <c r="D255" s="70" t="s">
        <v>77</v>
      </c>
      <c r="E255" s="71" t="s">
        <v>47</v>
      </c>
      <c r="F255" s="72">
        <v>4.3E7</v>
      </c>
    </row>
    <row r="256">
      <c r="A256" s="69" t="str">
        <f t="shared" si="1"/>
        <v>Belize-The Americas2007</v>
      </c>
      <c r="B256" s="69" t="s">
        <v>63</v>
      </c>
      <c r="C256" s="72">
        <v>2.89E8</v>
      </c>
      <c r="D256" s="70" t="s">
        <v>77</v>
      </c>
      <c r="E256" s="71" t="s">
        <v>48</v>
      </c>
      <c r="F256" s="72">
        <v>4.6E7</v>
      </c>
    </row>
    <row r="257">
      <c r="A257" s="69" t="str">
        <f t="shared" si="1"/>
        <v>Belize-The Americas2008</v>
      </c>
      <c r="B257" s="69" t="s">
        <v>63</v>
      </c>
      <c r="C257" s="72">
        <v>2.78E8</v>
      </c>
      <c r="D257" s="70" t="s">
        <v>77</v>
      </c>
      <c r="E257" s="71" t="s">
        <v>49</v>
      </c>
      <c r="F257" s="72">
        <v>4.4E7</v>
      </c>
    </row>
    <row r="258">
      <c r="A258" s="69" t="str">
        <f t="shared" si="1"/>
        <v>Belize-The Americas2009</v>
      </c>
      <c r="B258" s="69" t="s">
        <v>63</v>
      </c>
      <c r="C258" s="72">
        <v>2.56E8</v>
      </c>
      <c r="D258" s="70" t="s">
        <v>77</v>
      </c>
      <c r="E258" s="71" t="s">
        <v>50</v>
      </c>
      <c r="F258" s="72">
        <v>4.3E7</v>
      </c>
    </row>
    <row r="259">
      <c r="A259" s="69" t="str">
        <f t="shared" si="1"/>
        <v>Belize-The Americas2010</v>
      </c>
      <c r="B259" s="69" t="s">
        <v>63</v>
      </c>
      <c r="C259" s="72">
        <v>2.64E8</v>
      </c>
      <c r="D259" s="70" t="s">
        <v>77</v>
      </c>
      <c r="E259" s="71" t="s">
        <v>51</v>
      </c>
      <c r="F259" s="72">
        <v>3.9E7</v>
      </c>
    </row>
    <row r="260">
      <c r="A260" s="69" t="str">
        <f t="shared" si="1"/>
        <v>Belize-The Americas2011</v>
      </c>
      <c r="B260" s="69" t="s">
        <v>63</v>
      </c>
      <c r="C260" s="72">
        <v>2.48E8</v>
      </c>
      <c r="D260" s="70" t="s">
        <v>77</v>
      </c>
      <c r="E260" s="71" t="s">
        <v>52</v>
      </c>
      <c r="F260" s="72">
        <v>3.7E7</v>
      </c>
    </row>
    <row r="261">
      <c r="A261" s="69" t="str">
        <f t="shared" si="1"/>
        <v>Belize-The Americas2012</v>
      </c>
      <c r="B261" s="69" t="s">
        <v>63</v>
      </c>
      <c r="C261" s="72">
        <v>2.99E8</v>
      </c>
      <c r="D261" s="70" t="s">
        <v>77</v>
      </c>
      <c r="E261" s="71" t="s">
        <v>53</v>
      </c>
      <c r="F261" s="72">
        <v>4.0E7</v>
      </c>
    </row>
    <row r="262">
      <c r="A262" s="69" t="str">
        <f t="shared" si="1"/>
        <v>Benin-Africa2000</v>
      </c>
      <c r="B262" s="69" t="s">
        <v>57</v>
      </c>
      <c r="C262" s="72">
        <v>7.7E7</v>
      </c>
      <c r="D262" s="70" t="s">
        <v>78</v>
      </c>
      <c r="E262" s="71" t="s">
        <v>40</v>
      </c>
      <c r="F262" s="72">
        <v>5.0E7</v>
      </c>
      <c r="H262" s="75" t="s">
        <v>34</v>
      </c>
      <c r="I262" s="76">
        <f>AVERAGE(F260:F2950)</f>
        <v>3614034484</v>
      </c>
      <c r="J262" s="76">
        <f>MEDIAN(F260:F2950)</f>
        <v>448000000</v>
      </c>
      <c r="K262" s="76">
        <f>STDEV(F260:F2950)</f>
        <v>10436444923</v>
      </c>
      <c r="L262" s="77" t="s">
        <v>273</v>
      </c>
      <c r="M262" s="78"/>
      <c r="N262" s="78"/>
    </row>
    <row r="263">
      <c r="A263" s="69" t="str">
        <f t="shared" si="1"/>
        <v>Benin-Africa2001</v>
      </c>
      <c r="B263" s="69" t="s">
        <v>57</v>
      </c>
      <c r="C263" s="72">
        <v>8.6E7</v>
      </c>
      <c r="D263" s="70" t="s">
        <v>78</v>
      </c>
      <c r="E263" s="71" t="s">
        <v>42</v>
      </c>
      <c r="F263" s="72">
        <v>4.8E7</v>
      </c>
    </row>
    <row r="264">
      <c r="A264" s="69" t="str">
        <f t="shared" si="1"/>
        <v>Benin-Africa2002</v>
      </c>
      <c r="B264" s="69" t="s">
        <v>57</v>
      </c>
      <c r="C264" s="72">
        <v>9.5E7</v>
      </c>
      <c r="D264" s="70" t="s">
        <v>78</v>
      </c>
      <c r="E264" s="71" t="s">
        <v>43</v>
      </c>
      <c r="F264" s="72">
        <v>4.9E7</v>
      </c>
    </row>
    <row r="265">
      <c r="A265" s="69" t="str">
        <f t="shared" si="1"/>
        <v>Benin-Africa2003</v>
      </c>
      <c r="B265" s="69" t="s">
        <v>57</v>
      </c>
      <c r="C265" s="72">
        <v>1.08E8</v>
      </c>
      <c r="D265" s="70" t="s">
        <v>78</v>
      </c>
      <c r="E265" s="71" t="s">
        <v>44</v>
      </c>
      <c r="F265" s="72">
        <v>5.3E7</v>
      </c>
    </row>
    <row r="266">
      <c r="A266" s="69" t="str">
        <f t="shared" si="1"/>
        <v>Benin-Africa2004</v>
      </c>
      <c r="B266" s="69" t="s">
        <v>57</v>
      </c>
      <c r="C266" s="72">
        <v>1.21E8</v>
      </c>
      <c r="D266" s="70" t="s">
        <v>78</v>
      </c>
      <c r="E266" s="71" t="s">
        <v>45</v>
      </c>
      <c r="F266" s="72">
        <v>5.9E7</v>
      </c>
    </row>
    <row r="267">
      <c r="A267" s="69" t="str">
        <f t="shared" si="1"/>
        <v>Benin-Africa2005</v>
      </c>
      <c r="B267" s="69" t="s">
        <v>57</v>
      </c>
      <c r="C267" s="72">
        <v>1.08E8</v>
      </c>
      <c r="D267" s="70" t="s">
        <v>78</v>
      </c>
      <c r="E267" s="71" t="s">
        <v>46</v>
      </c>
      <c r="F267" s="72">
        <v>5.8E7</v>
      </c>
    </row>
    <row r="268">
      <c r="A268" s="69" t="str">
        <f t="shared" si="1"/>
        <v>Benin-Africa2006</v>
      </c>
      <c r="B268" s="69" t="s">
        <v>57</v>
      </c>
      <c r="C268" s="72">
        <v>1.22E8</v>
      </c>
      <c r="D268" s="70" t="s">
        <v>78</v>
      </c>
      <c r="E268" s="71" t="s">
        <v>47</v>
      </c>
      <c r="F268" s="72">
        <v>7.1E7</v>
      </c>
    </row>
    <row r="269">
      <c r="A269" s="69" t="str">
        <f t="shared" si="1"/>
        <v>Benin-Africa2007</v>
      </c>
      <c r="B269" s="69" t="s">
        <v>57</v>
      </c>
      <c r="C269" s="72">
        <v>2.06E8</v>
      </c>
      <c r="D269" s="70" t="s">
        <v>78</v>
      </c>
      <c r="E269" s="71" t="s">
        <v>48</v>
      </c>
      <c r="F269" s="72">
        <v>1.07E8</v>
      </c>
    </row>
    <row r="270">
      <c r="A270" s="69" t="str">
        <f t="shared" si="1"/>
        <v>Benin-Africa2008</v>
      </c>
      <c r="B270" s="69" t="s">
        <v>57</v>
      </c>
      <c r="C270" s="72">
        <v>2.36E8</v>
      </c>
      <c r="D270" s="70" t="s">
        <v>78</v>
      </c>
      <c r="E270" s="71" t="s">
        <v>49</v>
      </c>
      <c r="F270" s="72">
        <v>1.02E8</v>
      </c>
    </row>
    <row r="271">
      <c r="A271" s="69" t="str">
        <f t="shared" si="1"/>
        <v>Benin-Africa2009</v>
      </c>
      <c r="B271" s="69" t="s">
        <v>57</v>
      </c>
      <c r="C271" s="72">
        <v>1.31E8</v>
      </c>
      <c r="D271" s="70" t="s">
        <v>78</v>
      </c>
      <c r="E271" s="71" t="s">
        <v>50</v>
      </c>
      <c r="F271" s="72">
        <v>8.8E7</v>
      </c>
    </row>
    <row r="272">
      <c r="A272" s="69" t="str">
        <f t="shared" si="1"/>
        <v>Benin-Africa2010</v>
      </c>
      <c r="B272" s="69" t="s">
        <v>57</v>
      </c>
      <c r="C272" s="72">
        <v>1.49E8</v>
      </c>
      <c r="D272" s="70" t="s">
        <v>78</v>
      </c>
      <c r="E272" s="71" t="s">
        <v>51</v>
      </c>
      <c r="F272" s="72">
        <v>9.1E7</v>
      </c>
    </row>
    <row r="273">
      <c r="A273" s="69" t="str">
        <f t="shared" si="1"/>
        <v>Benin-Africa2011</v>
      </c>
      <c r="B273" s="69" t="s">
        <v>57</v>
      </c>
      <c r="C273" s="72">
        <v>1.88E8</v>
      </c>
      <c r="D273" s="70" t="s">
        <v>78</v>
      </c>
      <c r="E273" s="71" t="s">
        <v>52</v>
      </c>
      <c r="F273" s="69">
        <v>4.48E8</v>
      </c>
    </row>
    <row r="274">
      <c r="A274" s="69" t="str">
        <f t="shared" si="1"/>
        <v>Benin-Africa2012</v>
      </c>
      <c r="B274" s="69" t="s">
        <v>57</v>
      </c>
      <c r="C274" s="72">
        <v>1.92E8</v>
      </c>
      <c r="D274" s="70" t="s">
        <v>78</v>
      </c>
      <c r="E274" s="71" t="s">
        <v>53</v>
      </c>
      <c r="F274" s="69">
        <v>4.48E8</v>
      </c>
    </row>
    <row r="275">
      <c r="A275" s="69" t="str">
        <f t="shared" si="1"/>
        <v>Bermuda-The Americas2000</v>
      </c>
      <c r="B275" s="69" t="s">
        <v>63</v>
      </c>
      <c r="C275" s="72">
        <v>4.31E8</v>
      </c>
      <c r="D275" s="70" t="s">
        <v>79</v>
      </c>
      <c r="E275" s="71" t="s">
        <v>40</v>
      </c>
      <c r="F275" s="69">
        <v>4.48E8</v>
      </c>
    </row>
    <row r="276">
      <c r="A276" s="69" t="str">
        <f t="shared" si="1"/>
        <v>Bermuda-The Americas2001</v>
      </c>
      <c r="B276" s="69" t="s">
        <v>63</v>
      </c>
      <c r="C276" s="72">
        <v>3.51E8</v>
      </c>
      <c r="D276" s="70" t="s">
        <v>79</v>
      </c>
      <c r="E276" s="71" t="s">
        <v>42</v>
      </c>
      <c r="F276" s="69">
        <v>4.48E8</v>
      </c>
    </row>
    <row r="277">
      <c r="A277" s="69" t="str">
        <f t="shared" si="1"/>
        <v>Bermuda-The Americas2002</v>
      </c>
      <c r="B277" s="69" t="s">
        <v>63</v>
      </c>
      <c r="C277" s="72">
        <v>3.78E8</v>
      </c>
      <c r="D277" s="70" t="s">
        <v>79</v>
      </c>
      <c r="E277" s="71" t="s">
        <v>43</v>
      </c>
      <c r="F277" s="72">
        <v>2.43E8</v>
      </c>
    </row>
    <row r="278">
      <c r="A278" s="69" t="str">
        <f t="shared" si="1"/>
        <v>Bermuda-The Americas2003</v>
      </c>
      <c r="B278" s="69" t="s">
        <v>63</v>
      </c>
      <c r="C278" s="72">
        <v>3.48E8</v>
      </c>
      <c r="D278" s="70" t="s">
        <v>79</v>
      </c>
      <c r="E278" s="71" t="s">
        <v>44</v>
      </c>
      <c r="F278" s="72">
        <v>2.48E8</v>
      </c>
    </row>
    <row r="279">
      <c r="A279" s="69" t="str">
        <f t="shared" si="1"/>
        <v>Bermuda-The Americas2004</v>
      </c>
      <c r="B279" s="69" t="s">
        <v>63</v>
      </c>
      <c r="C279" s="72">
        <v>4.26E8</v>
      </c>
      <c r="D279" s="70" t="s">
        <v>79</v>
      </c>
      <c r="E279" s="71" t="s">
        <v>45</v>
      </c>
      <c r="F279" s="72">
        <v>2.17E8</v>
      </c>
    </row>
    <row r="280">
      <c r="A280" s="69" t="str">
        <f t="shared" si="1"/>
        <v>Bermuda-The Americas2005</v>
      </c>
      <c r="B280" s="69" t="s">
        <v>63</v>
      </c>
      <c r="C280" s="72">
        <v>4.29E8</v>
      </c>
      <c r="D280" s="70" t="s">
        <v>79</v>
      </c>
      <c r="E280" s="71" t="s">
        <v>46</v>
      </c>
      <c r="F280" s="72">
        <v>2.39E8</v>
      </c>
    </row>
    <row r="281">
      <c r="A281" s="69" t="str">
        <f t="shared" si="1"/>
        <v>Bermuda-The Americas2006</v>
      </c>
      <c r="B281" s="69" t="s">
        <v>63</v>
      </c>
      <c r="C281" s="72">
        <v>4.95E8</v>
      </c>
      <c r="D281" s="70" t="s">
        <v>79</v>
      </c>
      <c r="E281" s="71" t="s">
        <v>47</v>
      </c>
      <c r="F281" s="72">
        <v>3.94E8</v>
      </c>
    </row>
    <row r="282">
      <c r="A282" s="69" t="str">
        <f t="shared" si="1"/>
        <v>Bermuda-The Americas2007</v>
      </c>
      <c r="B282" s="69" t="s">
        <v>63</v>
      </c>
      <c r="C282" s="72">
        <v>5.69E8</v>
      </c>
      <c r="D282" s="70" t="s">
        <v>79</v>
      </c>
      <c r="E282" s="71" t="s">
        <v>48</v>
      </c>
      <c r="F282" s="72">
        <v>4.53E8</v>
      </c>
    </row>
    <row r="283">
      <c r="A283" s="69" t="str">
        <f t="shared" si="1"/>
        <v>Bermuda-The Americas2008</v>
      </c>
      <c r="B283" s="69" t="s">
        <v>63</v>
      </c>
      <c r="C283" s="72">
        <v>4.31E8</v>
      </c>
      <c r="D283" s="70" t="s">
        <v>79</v>
      </c>
      <c r="E283" s="71" t="s">
        <v>49</v>
      </c>
      <c r="F283" s="72">
        <v>4.59E8</v>
      </c>
    </row>
    <row r="284">
      <c r="A284" s="69" t="str">
        <f t="shared" si="1"/>
        <v>Bermuda-The Americas2009</v>
      </c>
      <c r="B284" s="69" t="s">
        <v>63</v>
      </c>
      <c r="C284" s="72">
        <v>3.66E8</v>
      </c>
      <c r="D284" s="70" t="s">
        <v>79</v>
      </c>
      <c r="E284" s="71" t="s">
        <v>50</v>
      </c>
      <c r="F284" s="72">
        <v>4.07E8</v>
      </c>
    </row>
    <row r="285">
      <c r="A285" s="69" t="str">
        <f t="shared" si="1"/>
        <v>Bermuda-The Americas2010</v>
      </c>
      <c r="B285" s="69" t="s">
        <v>63</v>
      </c>
      <c r="C285" s="72">
        <v>4.42E8</v>
      </c>
      <c r="D285" s="70" t="s">
        <v>79</v>
      </c>
      <c r="E285" s="71" t="s">
        <v>51</v>
      </c>
      <c r="F285" s="72">
        <v>4.17E8</v>
      </c>
    </row>
    <row r="286">
      <c r="A286" s="69" t="str">
        <f t="shared" si="1"/>
        <v>Bermuda-The Americas2011</v>
      </c>
      <c r="B286" s="69" t="s">
        <v>63</v>
      </c>
      <c r="C286" s="72">
        <v>4.72E8</v>
      </c>
      <c r="D286" s="70" t="s">
        <v>79</v>
      </c>
      <c r="E286" s="71" t="s">
        <v>52</v>
      </c>
      <c r="F286" s="72">
        <v>4.13E8</v>
      </c>
    </row>
    <row r="287">
      <c r="A287" s="69" t="str">
        <f t="shared" si="1"/>
        <v>Bermuda-The Americas2012</v>
      </c>
      <c r="B287" s="69" t="s">
        <v>63</v>
      </c>
      <c r="C287" s="72">
        <v>4.61E8</v>
      </c>
      <c r="D287" s="70" t="s">
        <v>79</v>
      </c>
      <c r="E287" s="71" t="s">
        <v>53</v>
      </c>
      <c r="F287" s="72">
        <v>4.11E8</v>
      </c>
    </row>
    <row r="288">
      <c r="A288" s="69" t="str">
        <f t="shared" si="1"/>
        <v>Bhutan-Asia2000</v>
      </c>
      <c r="B288" s="69" t="s">
        <v>41</v>
      </c>
      <c r="C288" s="72">
        <v>1.0E7</v>
      </c>
      <c r="D288" s="70" t="s">
        <v>80</v>
      </c>
      <c r="E288" s="71" t="s">
        <v>40</v>
      </c>
      <c r="F288" s="69">
        <v>4.48E8</v>
      </c>
    </row>
    <row r="289">
      <c r="A289" s="69" t="str">
        <f t="shared" si="1"/>
        <v>Bhutan-Asia2001</v>
      </c>
      <c r="B289" s="69" t="s">
        <v>41</v>
      </c>
      <c r="C289" s="72">
        <v>9000000.0</v>
      </c>
      <c r="D289" s="70" t="s">
        <v>80</v>
      </c>
      <c r="E289" s="71" t="s">
        <v>42</v>
      </c>
      <c r="F289" s="69">
        <v>4.48E8</v>
      </c>
    </row>
    <row r="290">
      <c r="A290" s="69" t="str">
        <f t="shared" si="1"/>
        <v>Bhutan-Asia2002</v>
      </c>
      <c r="B290" s="69" t="s">
        <v>41</v>
      </c>
      <c r="C290" s="72">
        <v>8000000.0</v>
      </c>
      <c r="D290" s="70" t="s">
        <v>80</v>
      </c>
      <c r="E290" s="71" t="s">
        <v>43</v>
      </c>
      <c r="F290" s="69">
        <v>4.48E8</v>
      </c>
    </row>
    <row r="291">
      <c r="A291" s="69" t="str">
        <f t="shared" si="1"/>
        <v>Bhutan-Asia2003</v>
      </c>
      <c r="B291" s="69" t="s">
        <v>41</v>
      </c>
      <c r="C291" s="72">
        <v>8000000.0</v>
      </c>
      <c r="D291" s="70" t="s">
        <v>80</v>
      </c>
      <c r="E291" s="71" t="s">
        <v>44</v>
      </c>
      <c r="F291" s="69">
        <v>4.48E8</v>
      </c>
    </row>
    <row r="292">
      <c r="A292" s="69" t="str">
        <f t="shared" si="1"/>
        <v>Bhutan-Asia2004</v>
      </c>
      <c r="B292" s="69" t="s">
        <v>41</v>
      </c>
      <c r="C292" s="72">
        <v>1.3E7</v>
      </c>
      <c r="D292" s="70" t="s">
        <v>80</v>
      </c>
      <c r="E292" s="71" t="s">
        <v>45</v>
      </c>
      <c r="F292" s="69">
        <v>4.48E8</v>
      </c>
    </row>
    <row r="293">
      <c r="A293" s="69" t="str">
        <f t="shared" si="1"/>
        <v>Bhutan-Asia2005</v>
      </c>
      <c r="B293" s="69" t="s">
        <v>41</v>
      </c>
      <c r="C293" s="72">
        <v>1.9E7</v>
      </c>
      <c r="D293" s="70" t="s">
        <v>80</v>
      </c>
      <c r="E293" s="71" t="s">
        <v>46</v>
      </c>
      <c r="F293" s="69">
        <v>4.48E8</v>
      </c>
    </row>
    <row r="294">
      <c r="A294" s="69" t="str">
        <f t="shared" si="1"/>
        <v>Bhutan-Asia2006</v>
      </c>
      <c r="B294" s="69" t="s">
        <v>41</v>
      </c>
      <c r="C294" s="72">
        <v>3.6E7</v>
      </c>
      <c r="D294" s="70" t="s">
        <v>80</v>
      </c>
      <c r="E294" s="71" t="s">
        <v>47</v>
      </c>
      <c r="F294" s="72">
        <v>2.2E7</v>
      </c>
    </row>
    <row r="295">
      <c r="A295" s="69" t="str">
        <f t="shared" si="1"/>
        <v>Bhutan-Asia2007</v>
      </c>
      <c r="B295" s="69" t="s">
        <v>41</v>
      </c>
      <c r="C295" s="72">
        <v>4.7E7</v>
      </c>
      <c r="D295" s="70" t="s">
        <v>80</v>
      </c>
      <c r="E295" s="71" t="s">
        <v>48</v>
      </c>
      <c r="F295" s="72">
        <v>2.6E7</v>
      </c>
    </row>
    <row r="296">
      <c r="A296" s="69" t="str">
        <f t="shared" si="1"/>
        <v>Bhutan-Asia2008</v>
      </c>
      <c r="B296" s="69" t="s">
        <v>41</v>
      </c>
      <c r="C296" s="72">
        <v>4.6E7</v>
      </c>
      <c r="D296" s="70" t="s">
        <v>80</v>
      </c>
      <c r="E296" s="71" t="s">
        <v>49</v>
      </c>
      <c r="F296" s="72">
        <v>6.6E7</v>
      </c>
    </row>
    <row r="297">
      <c r="A297" s="69" t="str">
        <f t="shared" si="1"/>
        <v>Bhutan-Asia2009</v>
      </c>
      <c r="B297" s="69" t="s">
        <v>41</v>
      </c>
      <c r="C297" s="72">
        <v>5.1E7</v>
      </c>
      <c r="D297" s="70" t="s">
        <v>80</v>
      </c>
      <c r="E297" s="71" t="s">
        <v>50</v>
      </c>
      <c r="F297" s="72">
        <v>3.4E7</v>
      </c>
    </row>
    <row r="298">
      <c r="A298" s="69" t="str">
        <f t="shared" si="1"/>
        <v>Bhutan-Asia2010</v>
      </c>
      <c r="B298" s="69" t="s">
        <v>41</v>
      </c>
      <c r="C298" s="72">
        <v>6.4E7</v>
      </c>
      <c r="D298" s="70" t="s">
        <v>80</v>
      </c>
      <c r="E298" s="71" t="s">
        <v>51</v>
      </c>
      <c r="F298" s="72">
        <v>4.3E7</v>
      </c>
    </row>
    <row r="299">
      <c r="A299" s="69" t="str">
        <f t="shared" si="1"/>
        <v>Bhutan-Asia2011</v>
      </c>
      <c r="B299" s="69" t="s">
        <v>41</v>
      </c>
      <c r="C299" s="72">
        <v>7.6E7</v>
      </c>
      <c r="D299" s="70" t="s">
        <v>80</v>
      </c>
      <c r="E299" s="71" t="s">
        <v>52</v>
      </c>
      <c r="F299" s="72">
        <v>5.8E7</v>
      </c>
    </row>
    <row r="300">
      <c r="A300" s="69" t="str">
        <f t="shared" si="1"/>
        <v>Bhutan-Asia2012</v>
      </c>
      <c r="B300" s="69" t="s">
        <v>41</v>
      </c>
      <c r="C300" s="72">
        <v>9.4E7</v>
      </c>
      <c r="D300" s="70" t="s">
        <v>80</v>
      </c>
      <c r="E300" s="71" t="s">
        <v>53</v>
      </c>
      <c r="F300" s="72">
        <v>7.1E7</v>
      </c>
    </row>
    <row r="301">
      <c r="A301" s="69" t="str">
        <f t="shared" si="1"/>
        <v>Bolivia-The Americas2000</v>
      </c>
      <c r="B301" s="69" t="s">
        <v>63</v>
      </c>
      <c r="C301" s="72">
        <v>1.01E8</v>
      </c>
      <c r="D301" s="70" t="s">
        <v>81</v>
      </c>
      <c r="E301" s="71" t="s">
        <v>40</v>
      </c>
      <c r="F301" s="72">
        <v>1.16E8</v>
      </c>
    </row>
    <row r="302">
      <c r="A302" s="69" t="str">
        <f t="shared" si="1"/>
        <v>Bolivia-The Americas2001</v>
      </c>
      <c r="B302" s="69" t="s">
        <v>63</v>
      </c>
      <c r="C302" s="72">
        <v>1.19E8</v>
      </c>
      <c r="D302" s="70" t="s">
        <v>81</v>
      </c>
      <c r="E302" s="71" t="s">
        <v>42</v>
      </c>
      <c r="F302" s="72">
        <v>1.14E8</v>
      </c>
    </row>
    <row r="303">
      <c r="A303" s="69" t="str">
        <f t="shared" si="1"/>
        <v>Bolivia-The Americas2002</v>
      </c>
      <c r="B303" s="69" t="s">
        <v>63</v>
      </c>
      <c r="C303" s="72">
        <v>1.43E8</v>
      </c>
      <c r="D303" s="70" t="s">
        <v>81</v>
      </c>
      <c r="E303" s="71" t="s">
        <v>43</v>
      </c>
      <c r="F303" s="72">
        <v>1.14E8</v>
      </c>
    </row>
    <row r="304">
      <c r="A304" s="69" t="str">
        <f t="shared" si="1"/>
        <v>Bolivia-The Americas2003</v>
      </c>
      <c r="B304" s="69" t="s">
        <v>63</v>
      </c>
      <c r="C304" s="72">
        <v>2.43E8</v>
      </c>
      <c r="D304" s="70" t="s">
        <v>81</v>
      </c>
      <c r="E304" s="71" t="s">
        <v>44</v>
      </c>
      <c r="F304" s="72">
        <v>1.97E8</v>
      </c>
    </row>
    <row r="305">
      <c r="A305" s="69" t="str">
        <f t="shared" si="1"/>
        <v>Bolivia-The Americas2004</v>
      </c>
      <c r="B305" s="69" t="s">
        <v>63</v>
      </c>
      <c r="C305" s="72">
        <v>2.83E8</v>
      </c>
      <c r="D305" s="70" t="s">
        <v>81</v>
      </c>
      <c r="E305" s="71" t="s">
        <v>45</v>
      </c>
      <c r="F305" s="72">
        <v>2.32E8</v>
      </c>
    </row>
    <row r="306">
      <c r="A306" s="69" t="str">
        <f t="shared" si="1"/>
        <v>Bolivia-The Americas2005</v>
      </c>
      <c r="B306" s="69" t="s">
        <v>63</v>
      </c>
      <c r="C306" s="72">
        <v>3.45E8</v>
      </c>
      <c r="D306" s="70" t="s">
        <v>81</v>
      </c>
      <c r="E306" s="71" t="s">
        <v>46</v>
      </c>
      <c r="F306" s="72">
        <v>2.57E8</v>
      </c>
    </row>
    <row r="307">
      <c r="A307" s="69" t="str">
        <f t="shared" si="1"/>
        <v>Bolivia-The Americas2006</v>
      </c>
      <c r="B307" s="69" t="s">
        <v>63</v>
      </c>
      <c r="C307" s="72">
        <v>3.3E8</v>
      </c>
      <c r="D307" s="70" t="s">
        <v>81</v>
      </c>
      <c r="E307" s="71" t="s">
        <v>47</v>
      </c>
      <c r="F307" s="72">
        <v>3.6E8</v>
      </c>
    </row>
    <row r="308">
      <c r="A308" s="69" t="str">
        <f t="shared" si="1"/>
        <v>Bolivia-The Americas2007</v>
      </c>
      <c r="B308" s="69" t="s">
        <v>63</v>
      </c>
      <c r="C308" s="72">
        <v>3.26E8</v>
      </c>
      <c r="D308" s="70" t="s">
        <v>81</v>
      </c>
      <c r="E308" s="71" t="s">
        <v>48</v>
      </c>
      <c r="F308" s="72">
        <v>3.85E8</v>
      </c>
    </row>
    <row r="309">
      <c r="A309" s="69" t="str">
        <f t="shared" si="1"/>
        <v>Bolivia-The Americas2008</v>
      </c>
      <c r="B309" s="69" t="s">
        <v>63</v>
      </c>
      <c r="C309" s="72">
        <v>3.02E8</v>
      </c>
      <c r="D309" s="70" t="s">
        <v>81</v>
      </c>
      <c r="E309" s="71" t="s">
        <v>49</v>
      </c>
      <c r="F309" s="72">
        <v>3.81E8</v>
      </c>
    </row>
    <row r="310">
      <c r="A310" s="69" t="str">
        <f t="shared" si="1"/>
        <v>Bolivia-The Americas2009</v>
      </c>
      <c r="B310" s="69" t="s">
        <v>63</v>
      </c>
      <c r="C310" s="72">
        <v>3.06E8</v>
      </c>
      <c r="D310" s="70" t="s">
        <v>81</v>
      </c>
      <c r="E310" s="71" t="s">
        <v>50</v>
      </c>
      <c r="F310" s="72">
        <v>3.88E8</v>
      </c>
    </row>
    <row r="311">
      <c r="A311" s="69" t="str">
        <f t="shared" si="1"/>
        <v>Bolivia-The Americas2010</v>
      </c>
      <c r="B311" s="69" t="s">
        <v>63</v>
      </c>
      <c r="C311" s="72">
        <v>3.39E8</v>
      </c>
      <c r="D311" s="70" t="s">
        <v>81</v>
      </c>
      <c r="E311" s="71" t="s">
        <v>51</v>
      </c>
      <c r="F311" s="72">
        <v>4.21E8</v>
      </c>
    </row>
    <row r="312">
      <c r="A312" s="69" t="str">
        <f t="shared" si="1"/>
        <v>Bolivia-The Americas2011</v>
      </c>
      <c r="B312" s="69" t="s">
        <v>63</v>
      </c>
      <c r="C312" s="72">
        <v>4.99E8</v>
      </c>
      <c r="D312" s="70" t="s">
        <v>81</v>
      </c>
      <c r="E312" s="71" t="s">
        <v>52</v>
      </c>
      <c r="F312" s="72">
        <v>4.1E8</v>
      </c>
    </row>
    <row r="313">
      <c r="A313" s="69" t="str">
        <f t="shared" si="1"/>
        <v>Bolivia-The Americas2012</v>
      </c>
      <c r="B313" s="69" t="s">
        <v>63</v>
      </c>
      <c r="C313" s="72">
        <v>5.81E8</v>
      </c>
      <c r="D313" s="70" t="s">
        <v>81</v>
      </c>
      <c r="E313" s="71" t="s">
        <v>53</v>
      </c>
      <c r="F313" s="72">
        <v>5.59E8</v>
      </c>
    </row>
    <row r="314">
      <c r="A314" s="69" t="str">
        <f t="shared" si="1"/>
        <v>Bosnia and Herzegovina-Europe2000</v>
      </c>
      <c r="B314" s="69" t="s">
        <v>55</v>
      </c>
      <c r="C314" s="72">
        <v>2.46E8</v>
      </c>
      <c r="D314" s="70" t="s">
        <v>82</v>
      </c>
      <c r="E314" s="71" t="s">
        <v>40</v>
      </c>
      <c r="F314" s="72">
        <v>9.2E7</v>
      </c>
    </row>
    <row r="315">
      <c r="A315" s="69" t="str">
        <f t="shared" si="1"/>
        <v>Bosnia and Herzegovina-Europe2001</v>
      </c>
      <c r="B315" s="69" t="s">
        <v>55</v>
      </c>
      <c r="C315" s="72">
        <v>2.79E8</v>
      </c>
      <c r="D315" s="70" t="s">
        <v>82</v>
      </c>
      <c r="E315" s="71" t="s">
        <v>42</v>
      </c>
      <c r="F315" s="72">
        <v>9.6E7</v>
      </c>
    </row>
    <row r="316">
      <c r="A316" s="69" t="str">
        <f t="shared" si="1"/>
        <v>Bosnia and Herzegovina-Europe2002</v>
      </c>
      <c r="B316" s="69" t="s">
        <v>55</v>
      </c>
      <c r="C316" s="72">
        <v>3.07E8</v>
      </c>
      <c r="D316" s="70" t="s">
        <v>82</v>
      </c>
      <c r="E316" s="71" t="s">
        <v>43</v>
      </c>
      <c r="F316" s="72">
        <v>1.12E8</v>
      </c>
    </row>
    <row r="317">
      <c r="A317" s="69" t="str">
        <f t="shared" si="1"/>
        <v>Bosnia and Herzegovina-Europe2003</v>
      </c>
      <c r="B317" s="69" t="s">
        <v>55</v>
      </c>
      <c r="C317" s="72">
        <v>4.04E8</v>
      </c>
      <c r="D317" s="70" t="s">
        <v>82</v>
      </c>
      <c r="E317" s="71" t="s">
        <v>44</v>
      </c>
      <c r="F317" s="72">
        <v>1.45E8</v>
      </c>
    </row>
    <row r="318">
      <c r="A318" s="69" t="str">
        <f t="shared" si="1"/>
        <v>Bosnia and Herzegovina-Europe2004</v>
      </c>
      <c r="B318" s="69" t="s">
        <v>55</v>
      </c>
      <c r="C318" s="72">
        <v>5.07E8</v>
      </c>
      <c r="D318" s="70" t="s">
        <v>82</v>
      </c>
      <c r="E318" s="71" t="s">
        <v>45</v>
      </c>
      <c r="F318" s="72">
        <v>1.62E8</v>
      </c>
    </row>
    <row r="319">
      <c r="A319" s="69" t="str">
        <f t="shared" si="1"/>
        <v>Bosnia and Herzegovina-Europe2005</v>
      </c>
      <c r="B319" s="69" t="s">
        <v>55</v>
      </c>
      <c r="C319" s="72">
        <v>5.57E8</v>
      </c>
      <c r="D319" s="70" t="s">
        <v>82</v>
      </c>
      <c r="E319" s="71" t="s">
        <v>46</v>
      </c>
      <c r="F319" s="72">
        <v>1.58E8</v>
      </c>
    </row>
    <row r="320">
      <c r="A320" s="69" t="str">
        <f t="shared" si="1"/>
        <v>Bosnia and Herzegovina-Europe2006</v>
      </c>
      <c r="B320" s="69" t="s">
        <v>55</v>
      </c>
      <c r="C320" s="72">
        <v>6.58E8</v>
      </c>
      <c r="D320" s="70" t="s">
        <v>82</v>
      </c>
      <c r="E320" s="71" t="s">
        <v>47</v>
      </c>
      <c r="F320" s="72">
        <v>2.1E8</v>
      </c>
    </row>
    <row r="321">
      <c r="A321" s="69" t="str">
        <f t="shared" si="1"/>
        <v>Bosnia and Herzegovina-Europe2007</v>
      </c>
      <c r="B321" s="69" t="s">
        <v>55</v>
      </c>
      <c r="C321" s="72">
        <v>8.04E8</v>
      </c>
      <c r="D321" s="70" t="s">
        <v>82</v>
      </c>
      <c r="E321" s="71" t="s">
        <v>48</v>
      </c>
      <c r="F321" s="72">
        <v>2.64E8</v>
      </c>
    </row>
    <row r="322">
      <c r="A322" s="69" t="str">
        <f t="shared" si="1"/>
        <v>Bosnia and Herzegovina-Europe2008</v>
      </c>
      <c r="B322" s="69" t="s">
        <v>55</v>
      </c>
      <c r="C322" s="72">
        <v>9.13E8</v>
      </c>
      <c r="D322" s="70" t="s">
        <v>82</v>
      </c>
      <c r="E322" s="71" t="s">
        <v>49</v>
      </c>
      <c r="F322" s="72">
        <v>3.45E8</v>
      </c>
    </row>
    <row r="323">
      <c r="A323" s="69" t="str">
        <f t="shared" si="1"/>
        <v>Bosnia and Herzegovina-Europe2009</v>
      </c>
      <c r="B323" s="69" t="s">
        <v>55</v>
      </c>
      <c r="C323" s="72">
        <v>7.53E8</v>
      </c>
      <c r="D323" s="70" t="s">
        <v>82</v>
      </c>
      <c r="E323" s="71" t="s">
        <v>50</v>
      </c>
      <c r="F323" s="72">
        <v>2.85E8</v>
      </c>
    </row>
    <row r="324">
      <c r="A324" s="69" t="str">
        <f t="shared" si="1"/>
        <v>Bosnia and Herzegovina-Europe2010</v>
      </c>
      <c r="B324" s="69" t="s">
        <v>55</v>
      </c>
      <c r="C324" s="72">
        <v>6.62E8</v>
      </c>
      <c r="D324" s="70" t="s">
        <v>82</v>
      </c>
      <c r="E324" s="71" t="s">
        <v>51</v>
      </c>
      <c r="F324" s="72">
        <v>2.47E8</v>
      </c>
    </row>
    <row r="325">
      <c r="A325" s="69" t="str">
        <f t="shared" si="1"/>
        <v>Bosnia and Herzegovina-Europe2011</v>
      </c>
      <c r="B325" s="69" t="s">
        <v>55</v>
      </c>
      <c r="C325" s="72">
        <v>7.34E8</v>
      </c>
      <c r="D325" s="70" t="s">
        <v>82</v>
      </c>
      <c r="E325" s="71" t="s">
        <v>52</v>
      </c>
      <c r="F325" s="72">
        <v>2.38E8</v>
      </c>
    </row>
    <row r="326">
      <c r="A326" s="69" t="str">
        <f t="shared" si="1"/>
        <v>Bosnia and Herzegovina-Europe2012</v>
      </c>
      <c r="B326" s="69" t="s">
        <v>55</v>
      </c>
      <c r="C326" s="72">
        <v>6.65E8</v>
      </c>
      <c r="D326" s="70" t="s">
        <v>82</v>
      </c>
      <c r="E326" s="71" t="s">
        <v>53</v>
      </c>
      <c r="F326" s="72">
        <v>1.94E8</v>
      </c>
    </row>
    <row r="327">
      <c r="A327" s="69" t="str">
        <f t="shared" si="1"/>
        <v>Botswana-Africa2000</v>
      </c>
      <c r="B327" s="69" t="s">
        <v>57</v>
      </c>
      <c r="C327" s="72">
        <v>2.27E8</v>
      </c>
      <c r="D327" s="70" t="s">
        <v>83</v>
      </c>
      <c r="E327" s="71" t="s">
        <v>40</v>
      </c>
      <c r="F327" s="72">
        <v>2.09E8</v>
      </c>
    </row>
    <row r="328">
      <c r="A328" s="69" t="str">
        <f t="shared" si="1"/>
        <v>Botswana-Africa2001</v>
      </c>
      <c r="B328" s="69" t="s">
        <v>57</v>
      </c>
      <c r="C328" s="72">
        <v>2.35E8</v>
      </c>
      <c r="D328" s="70" t="s">
        <v>83</v>
      </c>
      <c r="E328" s="71" t="s">
        <v>42</v>
      </c>
      <c r="F328" s="72">
        <v>2.15E8</v>
      </c>
    </row>
    <row r="329">
      <c r="A329" s="69" t="str">
        <f t="shared" si="1"/>
        <v>Botswana-Africa2002</v>
      </c>
      <c r="B329" s="69" t="s">
        <v>57</v>
      </c>
      <c r="C329" s="72">
        <v>3.24E8</v>
      </c>
      <c r="D329" s="70" t="s">
        <v>83</v>
      </c>
      <c r="E329" s="71" t="s">
        <v>43</v>
      </c>
      <c r="F329" s="72">
        <v>1.97E8</v>
      </c>
    </row>
    <row r="330">
      <c r="A330" s="69" t="str">
        <f t="shared" si="1"/>
        <v>Botswana-Africa2003</v>
      </c>
      <c r="B330" s="69" t="s">
        <v>57</v>
      </c>
      <c r="C330" s="72">
        <v>4.59E8</v>
      </c>
      <c r="D330" s="70" t="s">
        <v>83</v>
      </c>
      <c r="E330" s="71" t="s">
        <v>44</v>
      </c>
      <c r="F330" s="72">
        <v>2.35E8</v>
      </c>
    </row>
    <row r="331">
      <c r="A331" s="69" t="str">
        <f t="shared" si="1"/>
        <v>Botswana-Africa2004</v>
      </c>
      <c r="B331" s="69" t="s">
        <v>57</v>
      </c>
      <c r="C331" s="72">
        <v>5.82E8</v>
      </c>
      <c r="D331" s="70" t="s">
        <v>83</v>
      </c>
      <c r="E331" s="71" t="s">
        <v>45</v>
      </c>
      <c r="F331" s="72">
        <v>2.8E8</v>
      </c>
    </row>
    <row r="332">
      <c r="A332" s="69" t="str">
        <f t="shared" si="1"/>
        <v>Botswana-Africa2005</v>
      </c>
      <c r="B332" s="69" t="s">
        <v>57</v>
      </c>
      <c r="C332" s="72">
        <v>5.63E8</v>
      </c>
      <c r="D332" s="70" t="s">
        <v>83</v>
      </c>
      <c r="E332" s="71" t="s">
        <v>46</v>
      </c>
      <c r="F332" s="72">
        <v>3.01E8</v>
      </c>
    </row>
    <row r="333">
      <c r="A333" s="69" t="str">
        <f t="shared" si="1"/>
        <v>Botswana-Africa2006</v>
      </c>
      <c r="B333" s="69" t="s">
        <v>57</v>
      </c>
      <c r="C333" s="72">
        <v>5.39E8</v>
      </c>
      <c r="D333" s="70" t="s">
        <v>83</v>
      </c>
      <c r="E333" s="71" t="s">
        <v>47</v>
      </c>
      <c r="F333" s="72">
        <v>2.85E8</v>
      </c>
    </row>
    <row r="334">
      <c r="A334" s="69" t="str">
        <f t="shared" si="1"/>
        <v>Botswana-Africa2007</v>
      </c>
      <c r="B334" s="69" t="s">
        <v>57</v>
      </c>
      <c r="C334" s="72">
        <v>5.48E8</v>
      </c>
      <c r="D334" s="70" t="s">
        <v>83</v>
      </c>
      <c r="E334" s="71" t="s">
        <v>48</v>
      </c>
      <c r="F334" s="72">
        <v>2.84E8</v>
      </c>
    </row>
    <row r="335">
      <c r="A335" s="69" t="str">
        <f t="shared" si="1"/>
        <v>Botswana-Africa2008</v>
      </c>
      <c r="B335" s="69" t="s">
        <v>57</v>
      </c>
      <c r="C335" s="72">
        <v>5.9E7</v>
      </c>
      <c r="D335" s="70" t="s">
        <v>83</v>
      </c>
      <c r="E335" s="71" t="s">
        <v>49</v>
      </c>
      <c r="F335" s="72">
        <v>5.4E7</v>
      </c>
    </row>
    <row r="336">
      <c r="A336" s="69" t="str">
        <f t="shared" si="1"/>
        <v>Botswana-Africa2009</v>
      </c>
      <c r="B336" s="69" t="s">
        <v>57</v>
      </c>
      <c r="C336" s="72">
        <v>5.3E7</v>
      </c>
      <c r="D336" s="70" t="s">
        <v>83</v>
      </c>
      <c r="E336" s="71" t="s">
        <v>50</v>
      </c>
      <c r="F336" s="72">
        <v>8.0E7</v>
      </c>
    </row>
    <row r="337">
      <c r="A337" s="69" t="str">
        <f t="shared" si="1"/>
        <v>Botswana-Africa2010</v>
      </c>
      <c r="B337" s="69" t="s">
        <v>57</v>
      </c>
      <c r="C337" s="72">
        <v>8.0E7</v>
      </c>
      <c r="D337" s="70" t="s">
        <v>83</v>
      </c>
      <c r="E337" s="71" t="s">
        <v>51</v>
      </c>
      <c r="F337" s="72">
        <v>8.9E7</v>
      </c>
    </row>
    <row r="338">
      <c r="A338" s="69" t="str">
        <f t="shared" si="1"/>
        <v>Botswana-Africa2011</v>
      </c>
      <c r="B338" s="69" t="s">
        <v>57</v>
      </c>
      <c r="C338" s="72">
        <v>3.6E7</v>
      </c>
      <c r="D338" s="70" t="s">
        <v>83</v>
      </c>
      <c r="E338" s="71" t="s">
        <v>52</v>
      </c>
      <c r="F338" s="72">
        <v>8.2E7</v>
      </c>
    </row>
    <row r="339">
      <c r="A339" s="69" t="str">
        <f t="shared" si="1"/>
        <v>Botswana-Africa2012</v>
      </c>
      <c r="B339" s="69" t="s">
        <v>57</v>
      </c>
      <c r="C339" s="72">
        <v>3.0E7</v>
      </c>
      <c r="D339" s="70" t="s">
        <v>83</v>
      </c>
      <c r="E339" s="71" t="s">
        <v>53</v>
      </c>
      <c r="F339" s="72">
        <v>1.0E8</v>
      </c>
    </row>
    <row r="340">
      <c r="A340" s="69" t="str">
        <f t="shared" si="1"/>
        <v>Brazil-The Americas2000</v>
      </c>
      <c r="B340" s="69" t="s">
        <v>63</v>
      </c>
      <c r="C340" s="72">
        <v>1.969E9</v>
      </c>
      <c r="D340" s="70" t="s">
        <v>84</v>
      </c>
      <c r="E340" s="71" t="s">
        <v>40</v>
      </c>
      <c r="F340" s="72">
        <v>4.548E9</v>
      </c>
    </row>
    <row r="341">
      <c r="A341" s="69" t="str">
        <f t="shared" si="1"/>
        <v>Brazil-The Americas2001</v>
      </c>
      <c r="B341" s="69" t="s">
        <v>63</v>
      </c>
      <c r="C341" s="72">
        <v>1.844E9</v>
      </c>
      <c r="D341" s="70" t="s">
        <v>84</v>
      </c>
      <c r="E341" s="71" t="s">
        <v>42</v>
      </c>
      <c r="F341" s="72">
        <v>3.765E9</v>
      </c>
    </row>
    <row r="342">
      <c r="A342" s="69" t="str">
        <f t="shared" si="1"/>
        <v>Brazil-The Americas2002</v>
      </c>
      <c r="B342" s="69" t="s">
        <v>63</v>
      </c>
      <c r="C342" s="72">
        <v>2.142E9</v>
      </c>
      <c r="D342" s="70" t="s">
        <v>84</v>
      </c>
      <c r="E342" s="71" t="s">
        <v>43</v>
      </c>
      <c r="F342" s="72">
        <v>2.929E9</v>
      </c>
    </row>
    <row r="343">
      <c r="A343" s="69" t="str">
        <f t="shared" si="1"/>
        <v>Brazil-The Americas2003</v>
      </c>
      <c r="B343" s="69" t="s">
        <v>63</v>
      </c>
      <c r="C343" s="72">
        <v>2.673E9</v>
      </c>
      <c r="D343" s="70" t="s">
        <v>84</v>
      </c>
      <c r="E343" s="71" t="s">
        <v>44</v>
      </c>
      <c r="F343" s="72">
        <v>2.874E9</v>
      </c>
    </row>
    <row r="344">
      <c r="A344" s="69" t="str">
        <f t="shared" si="1"/>
        <v>Brazil-The Americas2004</v>
      </c>
      <c r="B344" s="69" t="s">
        <v>63</v>
      </c>
      <c r="C344" s="72">
        <v>3.389E9</v>
      </c>
      <c r="D344" s="70" t="s">
        <v>84</v>
      </c>
      <c r="E344" s="71" t="s">
        <v>45</v>
      </c>
      <c r="F344" s="72">
        <v>3.752E9</v>
      </c>
    </row>
    <row r="345">
      <c r="A345" s="69" t="str">
        <f t="shared" si="1"/>
        <v>Brazil-The Americas2005</v>
      </c>
      <c r="B345" s="69" t="s">
        <v>63</v>
      </c>
      <c r="C345" s="72">
        <v>4.168E9</v>
      </c>
      <c r="D345" s="70" t="s">
        <v>84</v>
      </c>
      <c r="E345" s="71" t="s">
        <v>46</v>
      </c>
      <c r="F345" s="72">
        <v>5.905E9</v>
      </c>
    </row>
    <row r="346">
      <c r="A346" s="69" t="str">
        <f t="shared" si="1"/>
        <v>Brazil-The Americas2006</v>
      </c>
      <c r="B346" s="69" t="s">
        <v>63</v>
      </c>
      <c r="C346" s="72">
        <v>4.577E9</v>
      </c>
      <c r="D346" s="70" t="s">
        <v>84</v>
      </c>
      <c r="E346" s="71" t="s">
        <v>47</v>
      </c>
      <c r="F346" s="72">
        <v>7.501E9</v>
      </c>
    </row>
    <row r="347">
      <c r="A347" s="69" t="str">
        <f t="shared" si="1"/>
        <v>Brazil-The Americas2007</v>
      </c>
      <c r="B347" s="69" t="s">
        <v>63</v>
      </c>
      <c r="C347" s="72">
        <v>5.284E9</v>
      </c>
      <c r="D347" s="70" t="s">
        <v>84</v>
      </c>
      <c r="E347" s="71" t="s">
        <v>48</v>
      </c>
      <c r="F347" s="72">
        <v>1.0434E10</v>
      </c>
    </row>
    <row r="348">
      <c r="A348" s="69" t="str">
        <f t="shared" si="1"/>
        <v>Brazil-The Americas2008</v>
      </c>
      <c r="B348" s="69" t="s">
        <v>63</v>
      </c>
      <c r="C348" s="72">
        <v>6.109E9</v>
      </c>
      <c r="D348" s="70" t="s">
        <v>84</v>
      </c>
      <c r="E348" s="71" t="s">
        <v>49</v>
      </c>
      <c r="F348" s="72">
        <v>1.3269E10</v>
      </c>
    </row>
    <row r="349">
      <c r="A349" s="69" t="str">
        <f t="shared" si="1"/>
        <v>Brazil-The Americas2009</v>
      </c>
      <c r="B349" s="69" t="s">
        <v>63</v>
      </c>
      <c r="C349" s="72">
        <v>5.635E9</v>
      </c>
      <c r="D349" s="70" t="s">
        <v>84</v>
      </c>
      <c r="E349" s="71" t="s">
        <v>50</v>
      </c>
      <c r="F349" s="72">
        <v>1.2897E10</v>
      </c>
    </row>
    <row r="350">
      <c r="A350" s="69" t="str">
        <f t="shared" si="1"/>
        <v>Brazil-The Americas2010</v>
      </c>
      <c r="B350" s="69" t="s">
        <v>63</v>
      </c>
      <c r="C350" s="72">
        <v>6.18E9</v>
      </c>
      <c r="D350" s="70" t="s">
        <v>84</v>
      </c>
      <c r="E350" s="71" t="s">
        <v>51</v>
      </c>
      <c r="F350" s="72">
        <v>1.934E10</v>
      </c>
    </row>
    <row r="351">
      <c r="A351" s="69" t="str">
        <f t="shared" si="1"/>
        <v>Brazil-The Americas2011</v>
      </c>
      <c r="B351" s="69" t="s">
        <v>63</v>
      </c>
      <c r="C351" s="72">
        <v>6.83E9</v>
      </c>
      <c r="D351" s="70" t="s">
        <v>84</v>
      </c>
      <c r="E351" s="71" t="s">
        <v>52</v>
      </c>
      <c r="F351" s="72">
        <v>2.507E10</v>
      </c>
    </row>
    <row r="352">
      <c r="A352" s="69" t="str">
        <f t="shared" si="1"/>
        <v>Brazil-The Americas2012</v>
      </c>
      <c r="B352" s="69" t="s">
        <v>63</v>
      </c>
      <c r="C352" s="72">
        <v>6.89E9</v>
      </c>
      <c r="D352" s="70" t="s">
        <v>84</v>
      </c>
      <c r="E352" s="71" t="s">
        <v>53</v>
      </c>
      <c r="F352" s="72">
        <v>2.6202E10</v>
      </c>
    </row>
    <row r="353">
      <c r="A353" s="69" t="str">
        <f t="shared" si="1"/>
        <v>Brunei-Asia2000</v>
      </c>
      <c r="B353" s="69" t="s">
        <v>41</v>
      </c>
      <c r="C353" s="69">
        <v>6.8E8</v>
      </c>
      <c r="D353" s="70" t="s">
        <v>85</v>
      </c>
      <c r="E353" s="71" t="s">
        <v>40</v>
      </c>
      <c r="F353" s="69">
        <v>4.48E8</v>
      </c>
    </row>
    <row r="354">
      <c r="A354" s="69" t="str">
        <f t="shared" si="1"/>
        <v>Brunei-Asia2001</v>
      </c>
      <c r="B354" s="69" t="s">
        <v>41</v>
      </c>
      <c r="C354" s="72">
        <v>1.55E8</v>
      </c>
      <c r="D354" s="70" t="s">
        <v>85</v>
      </c>
      <c r="E354" s="71" t="s">
        <v>42</v>
      </c>
      <c r="F354" s="72">
        <v>4.56E8</v>
      </c>
    </row>
    <row r="355">
      <c r="A355" s="69" t="str">
        <f t="shared" si="1"/>
        <v>Brunei-Asia2002</v>
      </c>
      <c r="B355" s="69" t="s">
        <v>41</v>
      </c>
      <c r="C355" s="72">
        <v>1.13E8</v>
      </c>
      <c r="D355" s="70" t="s">
        <v>85</v>
      </c>
      <c r="E355" s="71" t="s">
        <v>43</v>
      </c>
      <c r="F355" s="72">
        <v>3.98E8</v>
      </c>
    </row>
    <row r="356">
      <c r="A356" s="69" t="str">
        <f t="shared" si="1"/>
        <v>Brunei-Asia2003</v>
      </c>
      <c r="B356" s="69" t="s">
        <v>41</v>
      </c>
      <c r="C356" s="72">
        <v>1.24E8</v>
      </c>
      <c r="D356" s="70" t="s">
        <v>85</v>
      </c>
      <c r="E356" s="71" t="s">
        <v>44</v>
      </c>
      <c r="F356" s="72">
        <v>4.69E8</v>
      </c>
    </row>
    <row r="357">
      <c r="A357" s="69" t="str">
        <f t="shared" si="1"/>
        <v>Brunei-Asia2004</v>
      </c>
      <c r="B357" s="69" t="s">
        <v>41</v>
      </c>
      <c r="C357" s="72">
        <v>1.81E8</v>
      </c>
      <c r="D357" s="70" t="s">
        <v>85</v>
      </c>
      <c r="E357" s="71" t="s">
        <v>45</v>
      </c>
      <c r="F357" s="72">
        <v>3.82E8</v>
      </c>
    </row>
    <row r="358">
      <c r="A358" s="69" t="str">
        <f t="shared" si="1"/>
        <v>Brunei-Asia2005</v>
      </c>
      <c r="B358" s="69" t="s">
        <v>41</v>
      </c>
      <c r="C358" s="72">
        <v>1.91E8</v>
      </c>
      <c r="D358" s="70" t="s">
        <v>85</v>
      </c>
      <c r="E358" s="71" t="s">
        <v>46</v>
      </c>
      <c r="F358" s="72">
        <v>3.74E8</v>
      </c>
    </row>
    <row r="359">
      <c r="A359" s="69" t="str">
        <f t="shared" si="1"/>
        <v>Brunei-Asia2006</v>
      </c>
      <c r="B359" s="69" t="s">
        <v>41</v>
      </c>
      <c r="C359" s="72">
        <v>2.24E8</v>
      </c>
      <c r="D359" s="70" t="s">
        <v>85</v>
      </c>
      <c r="E359" s="71" t="s">
        <v>47</v>
      </c>
      <c r="F359" s="72">
        <v>4.08E8</v>
      </c>
    </row>
    <row r="360">
      <c r="A360" s="69" t="str">
        <f t="shared" si="1"/>
        <v>Brunei-Asia2007</v>
      </c>
      <c r="B360" s="69" t="s">
        <v>41</v>
      </c>
      <c r="C360" s="72">
        <v>2.33E8</v>
      </c>
      <c r="D360" s="70" t="s">
        <v>85</v>
      </c>
      <c r="E360" s="71" t="s">
        <v>48</v>
      </c>
      <c r="F360" s="72">
        <v>4.3E8</v>
      </c>
    </row>
    <row r="361">
      <c r="A361" s="69" t="str">
        <f t="shared" si="1"/>
        <v>Brunei-Asia2008</v>
      </c>
      <c r="B361" s="69" t="s">
        <v>41</v>
      </c>
      <c r="C361" s="72">
        <v>2.42E8</v>
      </c>
      <c r="D361" s="70" t="s">
        <v>85</v>
      </c>
      <c r="E361" s="71" t="s">
        <v>49</v>
      </c>
      <c r="F361" s="72">
        <v>4.59E8</v>
      </c>
    </row>
    <row r="362">
      <c r="A362" s="69" t="str">
        <f t="shared" si="1"/>
        <v>Brunei-Asia2009</v>
      </c>
      <c r="B362" s="69" t="s">
        <v>41</v>
      </c>
      <c r="C362" s="72">
        <v>2.54E8</v>
      </c>
      <c r="D362" s="70" t="s">
        <v>85</v>
      </c>
      <c r="E362" s="71" t="s">
        <v>50</v>
      </c>
      <c r="F362" s="72">
        <v>4.77E8</v>
      </c>
    </row>
    <row r="363">
      <c r="A363" s="69" t="str">
        <f t="shared" si="1"/>
        <v>Brunei-Asia2010</v>
      </c>
      <c r="B363" s="69" t="s">
        <v>41</v>
      </c>
      <c r="C363" s="69">
        <v>6.8E8</v>
      </c>
      <c r="D363" s="70" t="s">
        <v>85</v>
      </c>
      <c r="E363" s="71" t="s">
        <v>51</v>
      </c>
      <c r="F363" s="69">
        <v>4.48E8</v>
      </c>
    </row>
    <row r="364">
      <c r="A364" s="69" t="str">
        <f t="shared" si="1"/>
        <v>Brunei-Asia2011</v>
      </c>
      <c r="B364" s="69" t="s">
        <v>41</v>
      </c>
      <c r="C364" s="69">
        <v>6.8E8</v>
      </c>
      <c r="D364" s="70" t="s">
        <v>85</v>
      </c>
      <c r="E364" s="71" t="s">
        <v>52</v>
      </c>
      <c r="F364" s="69">
        <v>4.48E8</v>
      </c>
    </row>
    <row r="365">
      <c r="A365" s="69" t="str">
        <f t="shared" si="1"/>
        <v>Brunei-Asia2012</v>
      </c>
      <c r="B365" s="69" t="s">
        <v>41</v>
      </c>
      <c r="C365" s="69">
        <v>6.8E8</v>
      </c>
      <c r="D365" s="70" t="s">
        <v>85</v>
      </c>
      <c r="E365" s="71" t="s">
        <v>53</v>
      </c>
      <c r="F365" s="69">
        <v>4.48E8</v>
      </c>
    </row>
    <row r="366">
      <c r="A366" s="69" t="str">
        <f t="shared" si="1"/>
        <v>Bulgaria-Europe2000</v>
      </c>
      <c r="B366" s="69" t="s">
        <v>55</v>
      </c>
      <c r="C366" s="72">
        <v>1.364E9</v>
      </c>
      <c r="D366" s="70" t="s">
        <v>86</v>
      </c>
      <c r="E366" s="71" t="s">
        <v>40</v>
      </c>
      <c r="F366" s="72">
        <v>7.64E8</v>
      </c>
    </row>
    <row r="367">
      <c r="A367" s="69" t="str">
        <f t="shared" si="1"/>
        <v>Bulgaria-Europe2001</v>
      </c>
      <c r="B367" s="69" t="s">
        <v>55</v>
      </c>
      <c r="C367" s="72">
        <v>1.262E9</v>
      </c>
      <c r="D367" s="70" t="s">
        <v>86</v>
      </c>
      <c r="E367" s="71" t="s">
        <v>42</v>
      </c>
      <c r="F367" s="72">
        <v>8.36E8</v>
      </c>
    </row>
    <row r="368">
      <c r="A368" s="69" t="str">
        <f t="shared" si="1"/>
        <v>Bulgaria-Europe2002</v>
      </c>
      <c r="B368" s="69" t="s">
        <v>55</v>
      </c>
      <c r="C368" s="72">
        <v>1.392E9</v>
      </c>
      <c r="D368" s="70" t="s">
        <v>86</v>
      </c>
      <c r="E368" s="71" t="s">
        <v>43</v>
      </c>
      <c r="F368" s="72">
        <v>1.018E9</v>
      </c>
    </row>
    <row r="369">
      <c r="A369" s="69" t="str">
        <f t="shared" si="1"/>
        <v>Bulgaria-Europe2003</v>
      </c>
      <c r="B369" s="69" t="s">
        <v>55</v>
      </c>
      <c r="C369" s="72">
        <v>2.051E9</v>
      </c>
      <c r="D369" s="70" t="s">
        <v>86</v>
      </c>
      <c r="E369" s="71" t="s">
        <v>44</v>
      </c>
      <c r="F369" s="72">
        <v>1.467E9</v>
      </c>
    </row>
    <row r="370">
      <c r="A370" s="69" t="str">
        <f t="shared" si="1"/>
        <v>Bulgaria-Europe2004</v>
      </c>
      <c r="B370" s="69" t="s">
        <v>55</v>
      </c>
      <c r="C370" s="72">
        <v>2.796E9</v>
      </c>
      <c r="D370" s="70" t="s">
        <v>86</v>
      </c>
      <c r="E370" s="71" t="s">
        <v>45</v>
      </c>
      <c r="F370" s="72">
        <v>1.935E9</v>
      </c>
    </row>
    <row r="371">
      <c r="A371" s="69" t="str">
        <f t="shared" si="1"/>
        <v>Bulgaria-Europe2005</v>
      </c>
      <c r="B371" s="69" t="s">
        <v>55</v>
      </c>
      <c r="C371" s="72">
        <v>3.063E9</v>
      </c>
      <c r="D371" s="70" t="s">
        <v>86</v>
      </c>
      <c r="E371" s="71" t="s">
        <v>46</v>
      </c>
      <c r="F371" s="72">
        <v>1.858E9</v>
      </c>
    </row>
    <row r="372">
      <c r="A372" s="69" t="str">
        <f t="shared" si="1"/>
        <v>Bulgaria-Europe2006</v>
      </c>
      <c r="B372" s="69" t="s">
        <v>55</v>
      </c>
      <c r="C372" s="72">
        <v>3.317E9</v>
      </c>
      <c r="D372" s="70" t="s">
        <v>86</v>
      </c>
      <c r="E372" s="71" t="s">
        <v>47</v>
      </c>
      <c r="F372" s="72">
        <v>2.099E9</v>
      </c>
    </row>
    <row r="373">
      <c r="A373" s="69" t="str">
        <f t="shared" si="1"/>
        <v>Bulgaria-Europe2007</v>
      </c>
      <c r="B373" s="69" t="s">
        <v>55</v>
      </c>
      <c r="C373" s="72">
        <v>4.181E9</v>
      </c>
      <c r="D373" s="70" t="s">
        <v>86</v>
      </c>
      <c r="E373" s="71" t="s">
        <v>48</v>
      </c>
      <c r="F373" s="72">
        <v>2.142E9</v>
      </c>
    </row>
    <row r="374">
      <c r="A374" s="69" t="str">
        <f t="shared" si="1"/>
        <v>Bulgaria-Europe2008</v>
      </c>
      <c r="B374" s="69" t="s">
        <v>55</v>
      </c>
      <c r="C374" s="72">
        <v>4.852E9</v>
      </c>
      <c r="D374" s="70" t="s">
        <v>86</v>
      </c>
      <c r="E374" s="71" t="s">
        <v>49</v>
      </c>
      <c r="F374" s="72">
        <v>2.602E9</v>
      </c>
    </row>
    <row r="375">
      <c r="A375" s="69" t="str">
        <f t="shared" si="1"/>
        <v>Bulgaria-Europe2009</v>
      </c>
      <c r="B375" s="69" t="s">
        <v>55</v>
      </c>
      <c r="C375" s="72">
        <v>4.273E9</v>
      </c>
      <c r="D375" s="70" t="s">
        <v>86</v>
      </c>
      <c r="E375" s="71" t="s">
        <v>50</v>
      </c>
      <c r="F375" s="72">
        <v>1.955E9</v>
      </c>
    </row>
    <row r="376">
      <c r="A376" s="69" t="str">
        <f t="shared" si="1"/>
        <v>Bulgaria-Europe2010</v>
      </c>
      <c r="B376" s="69" t="s">
        <v>55</v>
      </c>
      <c r="C376" s="72">
        <v>4.035E9</v>
      </c>
      <c r="D376" s="70" t="s">
        <v>86</v>
      </c>
      <c r="E376" s="71" t="s">
        <v>51</v>
      </c>
      <c r="F376" s="72">
        <v>1.382E9</v>
      </c>
    </row>
    <row r="377">
      <c r="A377" s="69" t="str">
        <f t="shared" si="1"/>
        <v>Bulgaria-Europe2011</v>
      </c>
      <c r="B377" s="69" t="s">
        <v>55</v>
      </c>
      <c r="C377" s="72">
        <v>4.554E9</v>
      </c>
      <c r="D377" s="70" t="s">
        <v>86</v>
      </c>
      <c r="E377" s="71" t="s">
        <v>52</v>
      </c>
      <c r="F377" s="72">
        <v>1.498E9</v>
      </c>
    </row>
    <row r="378">
      <c r="A378" s="69" t="str">
        <f t="shared" si="1"/>
        <v>Bulgaria-Europe2012</v>
      </c>
      <c r="B378" s="69" t="s">
        <v>55</v>
      </c>
      <c r="C378" s="72">
        <v>4.202E9</v>
      </c>
      <c r="D378" s="70" t="s">
        <v>86</v>
      </c>
      <c r="E378" s="71" t="s">
        <v>53</v>
      </c>
      <c r="F378" s="72">
        <v>1.475E9</v>
      </c>
    </row>
    <row r="379">
      <c r="A379" s="69" t="str">
        <f t="shared" si="1"/>
        <v>Burkina Faso-Africa2000</v>
      </c>
      <c r="B379" s="69" t="s">
        <v>57</v>
      </c>
      <c r="C379" s="72">
        <v>2.3E7</v>
      </c>
      <c r="D379" s="70" t="s">
        <v>87</v>
      </c>
      <c r="E379" s="71" t="s">
        <v>40</v>
      </c>
      <c r="F379" s="72">
        <v>3.0E7</v>
      </c>
    </row>
    <row r="380">
      <c r="A380" s="69" t="str">
        <f t="shared" si="1"/>
        <v>Burkina Faso-Africa2001</v>
      </c>
      <c r="B380" s="69" t="s">
        <v>57</v>
      </c>
      <c r="C380" s="72">
        <v>2.5E7</v>
      </c>
      <c r="D380" s="70" t="s">
        <v>87</v>
      </c>
      <c r="E380" s="71" t="s">
        <v>42</v>
      </c>
      <c r="F380" s="72">
        <v>3.5E7</v>
      </c>
    </row>
    <row r="381">
      <c r="A381" s="69" t="str">
        <f t="shared" si="1"/>
        <v>Burkina Faso-Africa2002</v>
      </c>
      <c r="B381" s="69" t="s">
        <v>57</v>
      </c>
      <c r="C381" s="72">
        <v>3.7E7</v>
      </c>
      <c r="D381" s="70" t="s">
        <v>87</v>
      </c>
      <c r="E381" s="71" t="s">
        <v>43</v>
      </c>
      <c r="F381" s="72">
        <v>3.6E7</v>
      </c>
    </row>
    <row r="382">
      <c r="A382" s="69" t="str">
        <f t="shared" si="1"/>
        <v>Burkina Faso-Africa2003</v>
      </c>
      <c r="B382" s="69" t="s">
        <v>57</v>
      </c>
      <c r="C382" s="72">
        <v>3.8E7</v>
      </c>
      <c r="D382" s="70" t="s">
        <v>87</v>
      </c>
      <c r="E382" s="71" t="s">
        <v>44</v>
      </c>
      <c r="F382" s="72">
        <v>5.0E7</v>
      </c>
    </row>
    <row r="383">
      <c r="A383" s="69" t="str">
        <f t="shared" si="1"/>
        <v>Burkina Faso-Africa2004</v>
      </c>
      <c r="B383" s="69" t="s">
        <v>57</v>
      </c>
      <c r="C383" s="72">
        <v>5.2E7</v>
      </c>
      <c r="D383" s="70" t="s">
        <v>87</v>
      </c>
      <c r="E383" s="71" t="s">
        <v>45</v>
      </c>
      <c r="F383" s="72">
        <v>6.7E7</v>
      </c>
    </row>
    <row r="384">
      <c r="A384" s="69" t="str">
        <f t="shared" si="1"/>
        <v>Burkina Faso-Africa2005</v>
      </c>
      <c r="B384" s="69" t="s">
        <v>57</v>
      </c>
      <c r="C384" s="72">
        <v>4.6E7</v>
      </c>
      <c r="D384" s="70" t="s">
        <v>87</v>
      </c>
      <c r="E384" s="71" t="s">
        <v>46</v>
      </c>
      <c r="F384" s="72">
        <v>7.4E7</v>
      </c>
    </row>
    <row r="385">
      <c r="A385" s="69" t="str">
        <f t="shared" si="1"/>
        <v>Burkina Faso-Africa2006</v>
      </c>
      <c r="B385" s="69" t="s">
        <v>57</v>
      </c>
      <c r="C385" s="72">
        <v>5.5E7</v>
      </c>
      <c r="D385" s="70" t="s">
        <v>87</v>
      </c>
      <c r="E385" s="71" t="s">
        <v>47</v>
      </c>
      <c r="F385" s="72">
        <v>8.4E7</v>
      </c>
    </row>
    <row r="386">
      <c r="A386" s="69" t="str">
        <f t="shared" si="1"/>
        <v>Burkina Faso-Africa2007</v>
      </c>
      <c r="B386" s="69" t="s">
        <v>57</v>
      </c>
      <c r="C386" s="72">
        <v>6.1E7</v>
      </c>
      <c r="D386" s="70" t="s">
        <v>87</v>
      </c>
      <c r="E386" s="71" t="s">
        <v>48</v>
      </c>
      <c r="F386" s="72">
        <v>9.3E7</v>
      </c>
    </row>
    <row r="387">
      <c r="A387" s="69" t="str">
        <f t="shared" si="1"/>
        <v>Burkina Faso-Africa2008</v>
      </c>
      <c r="B387" s="69" t="s">
        <v>57</v>
      </c>
      <c r="C387" s="72">
        <v>8.2E7</v>
      </c>
      <c r="D387" s="70" t="s">
        <v>87</v>
      </c>
      <c r="E387" s="71" t="s">
        <v>49</v>
      </c>
      <c r="F387" s="72">
        <v>1.1E8</v>
      </c>
    </row>
    <row r="388">
      <c r="A388" s="69" t="str">
        <f t="shared" si="1"/>
        <v>Burkina Faso-Africa2009</v>
      </c>
      <c r="B388" s="69" t="s">
        <v>57</v>
      </c>
      <c r="C388" s="72">
        <v>9.9E7</v>
      </c>
      <c r="D388" s="70" t="s">
        <v>87</v>
      </c>
      <c r="E388" s="71" t="s">
        <v>50</v>
      </c>
      <c r="F388" s="72">
        <v>1.11E8</v>
      </c>
    </row>
    <row r="389">
      <c r="A389" s="69" t="str">
        <f t="shared" si="1"/>
        <v>Burkina Faso-Africa2010</v>
      </c>
      <c r="B389" s="69" t="s">
        <v>57</v>
      </c>
      <c r="C389" s="72">
        <v>1.05E8</v>
      </c>
      <c r="D389" s="70" t="s">
        <v>87</v>
      </c>
      <c r="E389" s="71" t="s">
        <v>51</v>
      </c>
      <c r="F389" s="72">
        <v>1.1E8</v>
      </c>
    </row>
    <row r="390">
      <c r="A390" s="69" t="str">
        <f t="shared" si="1"/>
        <v>Burkina Faso-Africa2011</v>
      </c>
      <c r="B390" s="69" t="s">
        <v>57</v>
      </c>
      <c r="C390" s="69">
        <v>6.8E8</v>
      </c>
      <c r="D390" s="70" t="s">
        <v>87</v>
      </c>
      <c r="E390" s="71" t="s">
        <v>52</v>
      </c>
      <c r="F390" s="69">
        <v>4.48E8</v>
      </c>
    </row>
    <row r="391">
      <c r="A391" s="69" t="str">
        <f t="shared" si="1"/>
        <v>Burkina Faso-Africa2012</v>
      </c>
      <c r="B391" s="69" t="s">
        <v>57</v>
      </c>
      <c r="C391" s="69">
        <v>6.8E8</v>
      </c>
      <c r="D391" s="70" t="s">
        <v>87</v>
      </c>
      <c r="E391" s="71" t="s">
        <v>53</v>
      </c>
      <c r="F391" s="69">
        <v>4.48E8</v>
      </c>
    </row>
    <row r="392">
      <c r="A392" s="69" t="str">
        <f t="shared" si="1"/>
        <v>Burundi-Africa2000</v>
      </c>
      <c r="B392" s="69" t="s">
        <v>57</v>
      </c>
      <c r="C392" s="72">
        <v>1400000.0</v>
      </c>
      <c r="D392" s="70" t="s">
        <v>88</v>
      </c>
      <c r="E392" s="71" t="s">
        <v>40</v>
      </c>
      <c r="F392" s="72">
        <v>1.4E7</v>
      </c>
    </row>
    <row r="393">
      <c r="A393" s="69" t="str">
        <f t="shared" si="1"/>
        <v>Burundi-Africa2001</v>
      </c>
      <c r="B393" s="69" t="s">
        <v>57</v>
      </c>
      <c r="C393" s="72">
        <v>900000.0</v>
      </c>
      <c r="D393" s="70" t="s">
        <v>88</v>
      </c>
      <c r="E393" s="71" t="s">
        <v>42</v>
      </c>
      <c r="F393" s="72">
        <v>1.2E7</v>
      </c>
    </row>
    <row r="394">
      <c r="A394" s="69" t="str">
        <f t="shared" si="1"/>
        <v>Burundi-Africa2002</v>
      </c>
      <c r="B394" s="69" t="s">
        <v>57</v>
      </c>
      <c r="C394" s="72">
        <v>1600000.0</v>
      </c>
      <c r="D394" s="70" t="s">
        <v>88</v>
      </c>
      <c r="E394" s="71" t="s">
        <v>43</v>
      </c>
      <c r="F394" s="72">
        <v>1.4E7</v>
      </c>
    </row>
    <row r="395">
      <c r="A395" s="69" t="str">
        <f t="shared" si="1"/>
        <v>Burundi-Africa2003</v>
      </c>
      <c r="B395" s="69" t="s">
        <v>57</v>
      </c>
      <c r="C395" s="72">
        <v>1200000.0</v>
      </c>
      <c r="D395" s="70" t="s">
        <v>88</v>
      </c>
      <c r="E395" s="71" t="s">
        <v>44</v>
      </c>
      <c r="F395" s="72">
        <v>1.5E7</v>
      </c>
    </row>
    <row r="396">
      <c r="A396" s="69" t="str">
        <f t="shared" si="1"/>
        <v>Burundi-Africa2004</v>
      </c>
      <c r="B396" s="69" t="s">
        <v>57</v>
      </c>
      <c r="C396" s="72">
        <v>1800000.0</v>
      </c>
      <c r="D396" s="70" t="s">
        <v>88</v>
      </c>
      <c r="E396" s="71" t="s">
        <v>45</v>
      </c>
      <c r="F396" s="72">
        <v>2.9E7</v>
      </c>
    </row>
    <row r="397">
      <c r="A397" s="69" t="str">
        <f t="shared" si="1"/>
        <v>Burundi-Africa2005</v>
      </c>
      <c r="B397" s="69" t="s">
        <v>57</v>
      </c>
      <c r="C397" s="72">
        <v>1900000.0</v>
      </c>
      <c r="D397" s="70" t="s">
        <v>88</v>
      </c>
      <c r="E397" s="71" t="s">
        <v>46</v>
      </c>
      <c r="F397" s="72">
        <v>6.2E7</v>
      </c>
    </row>
    <row r="398">
      <c r="A398" s="69" t="str">
        <f t="shared" si="1"/>
        <v>Burundi-Africa2006</v>
      </c>
      <c r="B398" s="69" t="s">
        <v>57</v>
      </c>
      <c r="C398" s="72">
        <v>1600000.0</v>
      </c>
      <c r="D398" s="70" t="s">
        <v>88</v>
      </c>
      <c r="E398" s="71" t="s">
        <v>47</v>
      </c>
      <c r="F398" s="72">
        <v>1.26E8</v>
      </c>
    </row>
    <row r="399">
      <c r="A399" s="69" t="str">
        <f t="shared" si="1"/>
        <v>Burundi-Africa2007</v>
      </c>
      <c r="B399" s="69" t="s">
        <v>57</v>
      </c>
      <c r="C399" s="72">
        <v>2300000.0</v>
      </c>
      <c r="D399" s="70" t="s">
        <v>88</v>
      </c>
      <c r="E399" s="71" t="s">
        <v>48</v>
      </c>
      <c r="F399" s="72">
        <v>1.06E8</v>
      </c>
    </row>
    <row r="400">
      <c r="A400" s="69" t="str">
        <f t="shared" si="1"/>
        <v>Burundi-Africa2008</v>
      </c>
      <c r="B400" s="69" t="s">
        <v>57</v>
      </c>
      <c r="C400" s="72">
        <v>1600000.0</v>
      </c>
      <c r="D400" s="70" t="s">
        <v>88</v>
      </c>
      <c r="E400" s="71" t="s">
        <v>49</v>
      </c>
      <c r="F400" s="72">
        <v>1.51E8</v>
      </c>
    </row>
    <row r="401">
      <c r="A401" s="69" t="str">
        <f t="shared" si="1"/>
        <v>Burundi-Africa2009</v>
      </c>
      <c r="B401" s="69" t="s">
        <v>57</v>
      </c>
      <c r="C401" s="72">
        <v>1700000.0</v>
      </c>
      <c r="D401" s="70" t="s">
        <v>88</v>
      </c>
      <c r="E401" s="71" t="s">
        <v>50</v>
      </c>
      <c r="F401" s="72">
        <v>7.1E7</v>
      </c>
    </row>
    <row r="402">
      <c r="A402" s="69" t="str">
        <f t="shared" si="1"/>
        <v>Burundi-Africa2010</v>
      </c>
      <c r="B402" s="69" t="s">
        <v>57</v>
      </c>
      <c r="C402" s="72">
        <v>2100000.0</v>
      </c>
      <c r="D402" s="70" t="s">
        <v>88</v>
      </c>
      <c r="E402" s="71" t="s">
        <v>51</v>
      </c>
      <c r="F402" s="72">
        <v>3.5E7</v>
      </c>
    </row>
    <row r="403">
      <c r="A403" s="69" t="str">
        <f t="shared" si="1"/>
        <v>Burundi-Africa2011</v>
      </c>
      <c r="B403" s="69" t="s">
        <v>57</v>
      </c>
      <c r="C403" s="72">
        <v>3700000.0</v>
      </c>
      <c r="D403" s="70" t="s">
        <v>88</v>
      </c>
      <c r="E403" s="71" t="s">
        <v>52</v>
      </c>
      <c r="F403" s="72">
        <v>4.9E7</v>
      </c>
    </row>
    <row r="404">
      <c r="A404" s="69" t="str">
        <f t="shared" si="1"/>
        <v>Burundi-Africa2012</v>
      </c>
      <c r="B404" s="69" t="s">
        <v>57</v>
      </c>
      <c r="C404" s="72">
        <v>2700000.0</v>
      </c>
      <c r="D404" s="70" t="s">
        <v>88</v>
      </c>
      <c r="E404" s="71" t="s">
        <v>53</v>
      </c>
      <c r="F404" s="72">
        <v>4.1E7</v>
      </c>
    </row>
    <row r="405">
      <c r="A405" s="69" t="str">
        <f t="shared" si="1"/>
        <v>Cambodia-Asia2000</v>
      </c>
      <c r="B405" s="69" t="s">
        <v>41</v>
      </c>
      <c r="C405" s="72">
        <v>3.45E8</v>
      </c>
      <c r="D405" s="70" t="s">
        <v>89</v>
      </c>
      <c r="E405" s="71" t="s">
        <v>40</v>
      </c>
      <c r="F405" s="72">
        <v>5.2E7</v>
      </c>
    </row>
    <row r="406">
      <c r="A406" s="69" t="str">
        <f t="shared" si="1"/>
        <v>Cambodia-Asia2001</v>
      </c>
      <c r="B406" s="69" t="s">
        <v>41</v>
      </c>
      <c r="C406" s="72">
        <v>4.29E8</v>
      </c>
      <c r="D406" s="70" t="s">
        <v>89</v>
      </c>
      <c r="E406" s="71" t="s">
        <v>42</v>
      </c>
      <c r="F406" s="72">
        <v>5.9E7</v>
      </c>
    </row>
    <row r="407">
      <c r="A407" s="69" t="str">
        <f t="shared" si="1"/>
        <v>Cambodia-Asia2002</v>
      </c>
      <c r="B407" s="69" t="s">
        <v>41</v>
      </c>
      <c r="C407" s="72">
        <v>5.09E8</v>
      </c>
      <c r="D407" s="70" t="s">
        <v>89</v>
      </c>
      <c r="E407" s="71" t="s">
        <v>43</v>
      </c>
      <c r="F407" s="72">
        <v>6.4E7</v>
      </c>
    </row>
    <row r="408">
      <c r="A408" s="69" t="str">
        <f t="shared" si="1"/>
        <v>Cambodia-Asia2003</v>
      </c>
      <c r="B408" s="69" t="s">
        <v>41</v>
      </c>
      <c r="C408" s="72">
        <v>4.41E8</v>
      </c>
      <c r="D408" s="70" t="s">
        <v>89</v>
      </c>
      <c r="E408" s="71" t="s">
        <v>44</v>
      </c>
      <c r="F408" s="72">
        <v>6.0E7</v>
      </c>
    </row>
    <row r="409">
      <c r="A409" s="69" t="str">
        <f t="shared" si="1"/>
        <v>Cambodia-Asia2004</v>
      </c>
      <c r="B409" s="69" t="s">
        <v>41</v>
      </c>
      <c r="C409" s="72">
        <v>6.73E8</v>
      </c>
      <c r="D409" s="70" t="s">
        <v>89</v>
      </c>
      <c r="E409" s="71" t="s">
        <v>45</v>
      </c>
      <c r="F409" s="72">
        <v>8.0E7</v>
      </c>
    </row>
    <row r="410">
      <c r="A410" s="69" t="str">
        <f t="shared" si="1"/>
        <v>Cambodia-Asia2005</v>
      </c>
      <c r="B410" s="69" t="s">
        <v>41</v>
      </c>
      <c r="C410" s="72">
        <v>9.29E8</v>
      </c>
      <c r="D410" s="70" t="s">
        <v>89</v>
      </c>
      <c r="E410" s="71" t="s">
        <v>46</v>
      </c>
      <c r="F410" s="72">
        <v>1.37E8</v>
      </c>
    </row>
    <row r="411">
      <c r="A411" s="69" t="str">
        <f t="shared" si="1"/>
        <v>Cambodia-Asia2006</v>
      </c>
      <c r="B411" s="69" t="s">
        <v>41</v>
      </c>
      <c r="C411" s="72">
        <v>1.109E9</v>
      </c>
      <c r="D411" s="70" t="s">
        <v>89</v>
      </c>
      <c r="E411" s="71" t="s">
        <v>47</v>
      </c>
      <c r="F411" s="72">
        <v>1.76E8</v>
      </c>
    </row>
    <row r="412">
      <c r="A412" s="69" t="str">
        <f t="shared" si="1"/>
        <v>Cambodia-Asia2007</v>
      </c>
      <c r="B412" s="69" t="s">
        <v>41</v>
      </c>
      <c r="C412" s="72">
        <v>1.169E9</v>
      </c>
      <c r="D412" s="70" t="s">
        <v>89</v>
      </c>
      <c r="E412" s="71" t="s">
        <v>48</v>
      </c>
      <c r="F412" s="72">
        <v>1.94E8</v>
      </c>
    </row>
    <row r="413">
      <c r="A413" s="69" t="str">
        <f t="shared" si="1"/>
        <v>Cambodia-Asia2008</v>
      </c>
      <c r="B413" s="69" t="s">
        <v>41</v>
      </c>
      <c r="C413" s="72">
        <v>1.28E9</v>
      </c>
      <c r="D413" s="70" t="s">
        <v>89</v>
      </c>
      <c r="E413" s="71" t="s">
        <v>49</v>
      </c>
      <c r="F413" s="72">
        <v>1.8E8</v>
      </c>
    </row>
    <row r="414">
      <c r="A414" s="69" t="str">
        <f t="shared" si="1"/>
        <v>Cambodia-Asia2009</v>
      </c>
      <c r="B414" s="69" t="s">
        <v>41</v>
      </c>
      <c r="C414" s="72">
        <v>1.208E9</v>
      </c>
      <c r="D414" s="70" t="s">
        <v>89</v>
      </c>
      <c r="E414" s="71" t="s">
        <v>50</v>
      </c>
      <c r="F414" s="72">
        <v>1.63E8</v>
      </c>
    </row>
    <row r="415">
      <c r="A415" s="69" t="str">
        <f t="shared" si="1"/>
        <v>Cambodia-Asia2010</v>
      </c>
      <c r="B415" s="69" t="s">
        <v>41</v>
      </c>
      <c r="C415" s="72">
        <v>1.332E9</v>
      </c>
      <c r="D415" s="70" t="s">
        <v>89</v>
      </c>
      <c r="E415" s="71" t="s">
        <v>51</v>
      </c>
      <c r="F415" s="72">
        <v>2.68E8</v>
      </c>
    </row>
    <row r="416">
      <c r="A416" s="69" t="str">
        <f t="shared" si="1"/>
        <v>Cambodia-Asia2011</v>
      </c>
      <c r="B416" s="69" t="s">
        <v>41</v>
      </c>
      <c r="C416" s="72">
        <v>1.79E9</v>
      </c>
      <c r="D416" s="70" t="s">
        <v>89</v>
      </c>
      <c r="E416" s="71" t="s">
        <v>52</v>
      </c>
      <c r="F416" s="72">
        <v>3.33E8</v>
      </c>
    </row>
    <row r="417">
      <c r="A417" s="69" t="str">
        <f t="shared" si="1"/>
        <v>Cambodia-Asia2012</v>
      </c>
      <c r="B417" s="69" t="s">
        <v>41</v>
      </c>
      <c r="C417" s="72">
        <v>2.0E9</v>
      </c>
      <c r="D417" s="70" t="s">
        <v>89</v>
      </c>
      <c r="E417" s="71" t="s">
        <v>53</v>
      </c>
      <c r="F417" s="72">
        <v>3.82E8</v>
      </c>
    </row>
    <row r="418">
      <c r="A418" s="69" t="str">
        <f t="shared" si="1"/>
        <v>Cameroon-Africa2000</v>
      </c>
      <c r="B418" s="69" t="s">
        <v>57</v>
      </c>
      <c r="C418" s="72">
        <v>1.32E8</v>
      </c>
      <c r="D418" s="70" t="s">
        <v>90</v>
      </c>
      <c r="E418" s="71" t="s">
        <v>40</v>
      </c>
      <c r="F418" s="72">
        <v>2.41E8</v>
      </c>
    </row>
    <row r="419">
      <c r="A419" s="69" t="str">
        <f t="shared" si="1"/>
        <v>Cameroon-Africa2001</v>
      </c>
      <c r="B419" s="69" t="s">
        <v>57</v>
      </c>
      <c r="C419" s="72">
        <v>1.82E8</v>
      </c>
      <c r="D419" s="70" t="s">
        <v>90</v>
      </c>
      <c r="E419" s="71" t="s">
        <v>42</v>
      </c>
      <c r="F419" s="72">
        <v>1.99E8</v>
      </c>
    </row>
    <row r="420">
      <c r="A420" s="69" t="str">
        <f t="shared" si="1"/>
        <v>Cameroon-Africa2002</v>
      </c>
      <c r="B420" s="69" t="s">
        <v>57</v>
      </c>
      <c r="C420" s="72">
        <v>1.24E8</v>
      </c>
      <c r="D420" s="70" t="s">
        <v>90</v>
      </c>
      <c r="E420" s="71" t="s">
        <v>43</v>
      </c>
      <c r="F420" s="72">
        <v>2.05E8</v>
      </c>
    </row>
    <row r="421">
      <c r="A421" s="69" t="str">
        <f t="shared" si="1"/>
        <v>Cameroon-Africa2003</v>
      </c>
      <c r="B421" s="69" t="s">
        <v>57</v>
      </c>
      <c r="C421" s="72">
        <v>2.66E8</v>
      </c>
      <c r="D421" s="70" t="s">
        <v>90</v>
      </c>
      <c r="E421" s="71" t="s">
        <v>44</v>
      </c>
      <c r="F421" s="72">
        <v>2.72E8</v>
      </c>
    </row>
    <row r="422">
      <c r="A422" s="69" t="str">
        <f t="shared" si="1"/>
        <v>Cameroon-Africa2004</v>
      </c>
      <c r="B422" s="69" t="s">
        <v>57</v>
      </c>
      <c r="C422" s="72">
        <v>2.12E8</v>
      </c>
      <c r="D422" s="70" t="s">
        <v>90</v>
      </c>
      <c r="E422" s="71" t="s">
        <v>45</v>
      </c>
      <c r="F422" s="72">
        <v>3.94E8</v>
      </c>
    </row>
    <row r="423">
      <c r="A423" s="69" t="str">
        <f t="shared" si="1"/>
        <v>Cameroon-Africa2005</v>
      </c>
      <c r="B423" s="69" t="s">
        <v>57</v>
      </c>
      <c r="C423" s="72">
        <v>2.29E8</v>
      </c>
      <c r="D423" s="70" t="s">
        <v>90</v>
      </c>
      <c r="E423" s="71" t="s">
        <v>46</v>
      </c>
      <c r="F423" s="72">
        <v>4.8E8</v>
      </c>
    </row>
    <row r="424">
      <c r="A424" s="69" t="str">
        <f t="shared" si="1"/>
        <v>Cameroon-Africa2006</v>
      </c>
      <c r="B424" s="69" t="s">
        <v>57</v>
      </c>
      <c r="C424" s="72">
        <v>2.31E8</v>
      </c>
      <c r="D424" s="70" t="s">
        <v>90</v>
      </c>
      <c r="E424" s="71" t="s">
        <v>47</v>
      </c>
      <c r="F424" s="72">
        <v>5.21E8</v>
      </c>
    </row>
    <row r="425">
      <c r="A425" s="69" t="str">
        <f t="shared" si="1"/>
        <v>Cameroon-Africa2007</v>
      </c>
      <c r="B425" s="69" t="s">
        <v>57</v>
      </c>
      <c r="C425" s="72">
        <v>2.54E8</v>
      </c>
      <c r="D425" s="70" t="s">
        <v>90</v>
      </c>
      <c r="E425" s="71" t="s">
        <v>48</v>
      </c>
      <c r="F425" s="72">
        <v>4.66E8</v>
      </c>
    </row>
    <row r="426">
      <c r="A426" s="69" t="str">
        <f t="shared" si="1"/>
        <v>Cameroon-Africa2008</v>
      </c>
      <c r="B426" s="69" t="s">
        <v>57</v>
      </c>
      <c r="C426" s="72">
        <v>1.67E8</v>
      </c>
      <c r="D426" s="70" t="s">
        <v>90</v>
      </c>
      <c r="E426" s="71" t="s">
        <v>49</v>
      </c>
      <c r="F426" s="72">
        <v>5.63E8</v>
      </c>
    </row>
    <row r="427">
      <c r="A427" s="69" t="str">
        <f t="shared" si="1"/>
        <v>Cameroon-Africa2009</v>
      </c>
      <c r="B427" s="69" t="s">
        <v>57</v>
      </c>
      <c r="C427" s="72">
        <v>2.71E8</v>
      </c>
      <c r="D427" s="70" t="s">
        <v>90</v>
      </c>
      <c r="E427" s="71" t="s">
        <v>50</v>
      </c>
      <c r="F427" s="72">
        <v>4.76E8</v>
      </c>
    </row>
    <row r="428">
      <c r="A428" s="69" t="str">
        <f t="shared" si="1"/>
        <v>Cameroon-Africa2010</v>
      </c>
      <c r="B428" s="69" t="s">
        <v>57</v>
      </c>
      <c r="C428" s="72">
        <v>1.71E8</v>
      </c>
      <c r="D428" s="70" t="s">
        <v>90</v>
      </c>
      <c r="E428" s="71" t="s">
        <v>51</v>
      </c>
      <c r="F428" s="72">
        <v>2.65E8</v>
      </c>
    </row>
    <row r="429">
      <c r="A429" s="69" t="str">
        <f t="shared" si="1"/>
        <v>Cameroon-Africa2011</v>
      </c>
      <c r="B429" s="69" t="s">
        <v>57</v>
      </c>
      <c r="C429" s="72">
        <v>4.23E8</v>
      </c>
      <c r="D429" s="70" t="s">
        <v>90</v>
      </c>
      <c r="E429" s="71" t="s">
        <v>52</v>
      </c>
      <c r="F429" s="72">
        <v>6.22E8</v>
      </c>
    </row>
    <row r="430">
      <c r="A430" s="69" t="str">
        <f t="shared" si="1"/>
        <v>Cameroon-Africa2012</v>
      </c>
      <c r="B430" s="69" t="s">
        <v>57</v>
      </c>
      <c r="C430" s="72">
        <v>3.77E8</v>
      </c>
      <c r="D430" s="70" t="s">
        <v>90</v>
      </c>
      <c r="E430" s="71" t="s">
        <v>53</v>
      </c>
      <c r="F430" s="72">
        <v>6.68E8</v>
      </c>
    </row>
    <row r="431">
      <c r="A431" s="69" t="str">
        <f t="shared" si="1"/>
        <v>Canada-The Americas2000</v>
      </c>
      <c r="B431" s="69" t="s">
        <v>63</v>
      </c>
      <c r="C431" s="72">
        <v>1.3035E10</v>
      </c>
      <c r="D431" s="70" t="s">
        <v>91</v>
      </c>
      <c r="E431" s="71" t="s">
        <v>40</v>
      </c>
      <c r="F431" s="72">
        <v>1.5125E10</v>
      </c>
    </row>
    <row r="432">
      <c r="A432" s="69" t="str">
        <f t="shared" si="1"/>
        <v>Canada-The Americas2001</v>
      </c>
      <c r="B432" s="69" t="s">
        <v>63</v>
      </c>
      <c r="C432" s="72">
        <v>1.268E10</v>
      </c>
      <c r="D432" s="70" t="s">
        <v>91</v>
      </c>
      <c r="E432" s="71" t="s">
        <v>42</v>
      </c>
      <c r="F432" s="72">
        <v>1.4634E10</v>
      </c>
    </row>
    <row r="433">
      <c r="A433" s="69" t="str">
        <f t="shared" si="1"/>
        <v>Canada-The Americas2002</v>
      </c>
      <c r="B433" s="69" t="s">
        <v>63</v>
      </c>
      <c r="C433" s="72">
        <v>1.2744E10</v>
      </c>
      <c r="D433" s="70" t="s">
        <v>91</v>
      </c>
      <c r="E433" s="71" t="s">
        <v>43</v>
      </c>
      <c r="F433" s="72">
        <v>1.4257E10</v>
      </c>
    </row>
    <row r="434">
      <c r="A434" s="69" t="str">
        <f t="shared" si="1"/>
        <v>Canada-The Americas2003</v>
      </c>
      <c r="B434" s="69" t="s">
        <v>63</v>
      </c>
      <c r="C434" s="72">
        <v>1.2236E10</v>
      </c>
      <c r="D434" s="70" t="s">
        <v>91</v>
      </c>
      <c r="E434" s="71" t="s">
        <v>44</v>
      </c>
      <c r="F434" s="72">
        <v>1.6309E10</v>
      </c>
    </row>
    <row r="435">
      <c r="A435" s="69" t="str">
        <f t="shared" si="1"/>
        <v>Canada-The Americas2004</v>
      </c>
      <c r="B435" s="69" t="s">
        <v>63</v>
      </c>
      <c r="C435" s="72">
        <v>1.5135E10</v>
      </c>
      <c r="D435" s="70" t="s">
        <v>91</v>
      </c>
      <c r="E435" s="71" t="s">
        <v>45</v>
      </c>
      <c r="F435" s="72">
        <v>1.9267E10</v>
      </c>
    </row>
    <row r="436">
      <c r="A436" s="69" t="str">
        <f t="shared" si="1"/>
        <v>Canada-The Americas2005</v>
      </c>
      <c r="B436" s="69" t="s">
        <v>63</v>
      </c>
      <c r="C436" s="72">
        <v>1.5887E10</v>
      </c>
      <c r="D436" s="70" t="s">
        <v>91</v>
      </c>
      <c r="E436" s="71" t="s">
        <v>46</v>
      </c>
      <c r="F436" s="72">
        <v>2.2739E10</v>
      </c>
    </row>
    <row r="437">
      <c r="A437" s="69" t="str">
        <f t="shared" si="1"/>
        <v>Canada-The Americas2006</v>
      </c>
      <c r="B437" s="69" t="s">
        <v>63</v>
      </c>
      <c r="C437" s="72">
        <v>1.6837E10</v>
      </c>
      <c r="D437" s="70" t="s">
        <v>91</v>
      </c>
      <c r="E437" s="71" t="s">
        <v>47</v>
      </c>
      <c r="F437" s="72">
        <v>2.6067E10</v>
      </c>
    </row>
    <row r="438">
      <c r="A438" s="69" t="str">
        <f t="shared" si="1"/>
        <v>Canada-The Americas2007</v>
      </c>
      <c r="B438" s="69" t="s">
        <v>63</v>
      </c>
      <c r="C438" s="72">
        <v>1.7961E10</v>
      </c>
      <c r="D438" s="70" t="s">
        <v>91</v>
      </c>
      <c r="E438" s="71" t="s">
        <v>48</v>
      </c>
      <c r="F438" s="72">
        <v>3.1099E10</v>
      </c>
    </row>
    <row r="439">
      <c r="A439" s="69" t="str">
        <f t="shared" si="1"/>
        <v>Canada-The Americas2008</v>
      </c>
      <c r="B439" s="69" t="s">
        <v>63</v>
      </c>
      <c r="C439" s="72">
        <v>1.8191E10</v>
      </c>
      <c r="D439" s="70" t="s">
        <v>91</v>
      </c>
      <c r="E439" s="71" t="s">
        <v>49</v>
      </c>
      <c r="F439" s="72">
        <v>3.3844E10</v>
      </c>
    </row>
    <row r="440">
      <c r="A440" s="69" t="str">
        <f t="shared" si="1"/>
        <v>Canada-The Americas2009</v>
      </c>
      <c r="B440" s="69" t="s">
        <v>63</v>
      </c>
      <c r="C440" s="72">
        <v>1.5568E10</v>
      </c>
      <c r="D440" s="70" t="s">
        <v>91</v>
      </c>
      <c r="E440" s="71" t="s">
        <v>50</v>
      </c>
      <c r="F440" s="72">
        <v>3.0065E10</v>
      </c>
    </row>
    <row r="441">
      <c r="A441" s="69" t="str">
        <f t="shared" si="1"/>
        <v>Canada-The Americas2010</v>
      </c>
      <c r="B441" s="69" t="s">
        <v>63</v>
      </c>
      <c r="C441" s="72">
        <v>1.8438E10</v>
      </c>
      <c r="D441" s="70" t="s">
        <v>91</v>
      </c>
      <c r="E441" s="71" t="s">
        <v>51</v>
      </c>
      <c r="F441" s="72">
        <v>3.6975E10</v>
      </c>
    </row>
    <row r="442">
      <c r="A442" s="69" t="str">
        <f t="shared" si="1"/>
        <v>Canada-The Americas2011</v>
      </c>
      <c r="B442" s="69" t="s">
        <v>63</v>
      </c>
      <c r="C442" s="72">
        <v>1.9989E10</v>
      </c>
      <c r="D442" s="70" t="s">
        <v>91</v>
      </c>
      <c r="E442" s="71" t="s">
        <v>52</v>
      </c>
      <c r="F442" s="72">
        <v>4.1234E10</v>
      </c>
    </row>
    <row r="443">
      <c r="A443" s="69" t="str">
        <f t="shared" si="1"/>
        <v>Canada-The Americas2012</v>
      </c>
      <c r="B443" s="69" t="s">
        <v>63</v>
      </c>
      <c r="C443" s="72">
        <v>2.0696E10</v>
      </c>
      <c r="D443" s="70" t="s">
        <v>91</v>
      </c>
      <c r="E443" s="71" t="s">
        <v>53</v>
      </c>
      <c r="F443" s="72">
        <v>4.301E10</v>
      </c>
    </row>
    <row r="444">
      <c r="A444" s="69" t="str">
        <f t="shared" si="1"/>
        <v>Cayman Islands-The Americas2000</v>
      </c>
      <c r="B444" s="69" t="s">
        <v>63</v>
      </c>
      <c r="C444" s="72">
        <v>5.59E8</v>
      </c>
      <c r="D444" s="70" t="s">
        <v>92</v>
      </c>
      <c r="E444" s="71" t="s">
        <v>40</v>
      </c>
      <c r="F444" s="69">
        <v>4.48E8</v>
      </c>
    </row>
    <row r="445">
      <c r="A445" s="69" t="str">
        <f t="shared" si="1"/>
        <v>Cayman Islands-The Americas2001</v>
      </c>
      <c r="B445" s="69" t="s">
        <v>63</v>
      </c>
      <c r="C445" s="72">
        <v>5.85E8</v>
      </c>
      <c r="D445" s="70" t="s">
        <v>92</v>
      </c>
      <c r="E445" s="71" t="s">
        <v>42</v>
      </c>
      <c r="F445" s="69">
        <v>4.48E8</v>
      </c>
    </row>
    <row r="446">
      <c r="A446" s="69" t="str">
        <f t="shared" si="1"/>
        <v>Cayman Islands-The Americas2002</v>
      </c>
      <c r="B446" s="69" t="s">
        <v>63</v>
      </c>
      <c r="C446" s="72">
        <v>6.07E8</v>
      </c>
      <c r="D446" s="70" t="s">
        <v>92</v>
      </c>
      <c r="E446" s="71" t="s">
        <v>43</v>
      </c>
      <c r="F446" s="69">
        <v>4.48E8</v>
      </c>
    </row>
    <row r="447">
      <c r="A447" s="69" t="str">
        <f t="shared" si="1"/>
        <v>Cayman Islands-The Americas2003</v>
      </c>
      <c r="B447" s="69" t="s">
        <v>63</v>
      </c>
      <c r="C447" s="72">
        <v>5.18E8</v>
      </c>
      <c r="D447" s="70" t="s">
        <v>92</v>
      </c>
      <c r="E447" s="71" t="s">
        <v>44</v>
      </c>
      <c r="F447" s="69">
        <v>4.48E8</v>
      </c>
    </row>
    <row r="448">
      <c r="A448" s="69" t="str">
        <f t="shared" si="1"/>
        <v>Cayman Islands-The Americas2004</v>
      </c>
      <c r="B448" s="69" t="s">
        <v>63</v>
      </c>
      <c r="C448" s="72">
        <v>5.23E8</v>
      </c>
      <c r="D448" s="70" t="s">
        <v>92</v>
      </c>
      <c r="E448" s="71" t="s">
        <v>45</v>
      </c>
      <c r="F448" s="69">
        <v>4.48E8</v>
      </c>
    </row>
    <row r="449">
      <c r="A449" s="69" t="str">
        <f t="shared" si="1"/>
        <v>Cayman Islands-The Americas2005</v>
      </c>
      <c r="B449" s="69" t="s">
        <v>63</v>
      </c>
      <c r="C449" s="72">
        <v>3.56E8</v>
      </c>
      <c r="D449" s="70" t="s">
        <v>92</v>
      </c>
      <c r="E449" s="71" t="s">
        <v>46</v>
      </c>
      <c r="F449" s="69">
        <v>4.48E8</v>
      </c>
    </row>
    <row r="450">
      <c r="A450" s="69" t="str">
        <f t="shared" si="1"/>
        <v>Cayman Islands-The Americas2006</v>
      </c>
      <c r="B450" s="69" t="s">
        <v>63</v>
      </c>
      <c r="C450" s="72">
        <v>5.09E8</v>
      </c>
      <c r="D450" s="70" t="s">
        <v>92</v>
      </c>
      <c r="E450" s="71" t="s">
        <v>47</v>
      </c>
      <c r="F450" s="72">
        <v>1.64E8</v>
      </c>
    </row>
    <row r="451">
      <c r="A451" s="69" t="str">
        <f t="shared" si="1"/>
        <v>Cayman Islands-The Americas2007</v>
      </c>
      <c r="B451" s="69" t="s">
        <v>63</v>
      </c>
      <c r="C451" s="72">
        <v>4.81E8</v>
      </c>
      <c r="D451" s="70" t="s">
        <v>92</v>
      </c>
      <c r="E451" s="71" t="s">
        <v>48</v>
      </c>
      <c r="F451" s="72">
        <v>1.32E8</v>
      </c>
    </row>
    <row r="452">
      <c r="A452" s="69" t="str">
        <f t="shared" si="1"/>
        <v>Cayman Islands-The Americas2008</v>
      </c>
      <c r="B452" s="69" t="s">
        <v>63</v>
      </c>
      <c r="C452" s="72">
        <v>5.18E8</v>
      </c>
      <c r="D452" s="70" t="s">
        <v>92</v>
      </c>
      <c r="E452" s="71" t="s">
        <v>49</v>
      </c>
      <c r="F452" s="72">
        <v>1.3E8</v>
      </c>
    </row>
    <row r="453">
      <c r="A453" s="69" t="str">
        <f t="shared" si="1"/>
        <v>Cayman Islands-The Americas2009</v>
      </c>
      <c r="B453" s="69" t="s">
        <v>63</v>
      </c>
      <c r="C453" s="72">
        <v>4.58E8</v>
      </c>
      <c r="D453" s="70" t="s">
        <v>92</v>
      </c>
      <c r="E453" s="71" t="s">
        <v>50</v>
      </c>
      <c r="F453" s="72">
        <v>1.2E8</v>
      </c>
    </row>
    <row r="454">
      <c r="A454" s="69" t="str">
        <f t="shared" si="1"/>
        <v>Cayman Islands-The Americas2010</v>
      </c>
      <c r="B454" s="69" t="s">
        <v>63</v>
      </c>
      <c r="C454" s="72">
        <v>4.65E8</v>
      </c>
      <c r="D454" s="70" t="s">
        <v>92</v>
      </c>
      <c r="E454" s="71" t="s">
        <v>51</v>
      </c>
      <c r="F454" s="72">
        <v>1.29E8</v>
      </c>
    </row>
    <row r="455">
      <c r="A455" s="69" t="str">
        <f t="shared" si="1"/>
        <v>Cayman Islands-The Americas2011</v>
      </c>
      <c r="B455" s="69" t="s">
        <v>63</v>
      </c>
      <c r="C455" s="72">
        <v>4.72E8</v>
      </c>
      <c r="D455" s="70" t="s">
        <v>92</v>
      </c>
      <c r="E455" s="71" t="s">
        <v>52</v>
      </c>
      <c r="F455" s="72">
        <v>1.45E8</v>
      </c>
    </row>
    <row r="456">
      <c r="A456" s="69" t="str">
        <f t="shared" si="1"/>
        <v>Cayman Islands-The Americas2012</v>
      </c>
      <c r="B456" s="69" t="s">
        <v>63</v>
      </c>
      <c r="C456" s="69">
        <v>6.8E8</v>
      </c>
      <c r="D456" s="70" t="s">
        <v>92</v>
      </c>
      <c r="E456" s="71" t="s">
        <v>53</v>
      </c>
      <c r="F456" s="69">
        <v>4.48E8</v>
      </c>
    </row>
    <row r="457">
      <c r="A457" s="69" t="str">
        <f t="shared" si="1"/>
        <v>Central African Republic-Africa2000</v>
      </c>
      <c r="B457" s="69" t="s">
        <v>57</v>
      </c>
      <c r="C457" s="72">
        <v>5000000.0</v>
      </c>
      <c r="D457" s="70" t="s">
        <v>93</v>
      </c>
      <c r="E457" s="71" t="s">
        <v>40</v>
      </c>
      <c r="F457" s="72">
        <v>3.3E7</v>
      </c>
    </row>
    <row r="458">
      <c r="A458" s="69" t="str">
        <f t="shared" si="1"/>
        <v>Central African Republic-Africa2001</v>
      </c>
      <c r="B458" s="69" t="s">
        <v>57</v>
      </c>
      <c r="C458" s="72">
        <v>5000000.0</v>
      </c>
      <c r="D458" s="70" t="s">
        <v>93</v>
      </c>
      <c r="E458" s="71" t="s">
        <v>42</v>
      </c>
      <c r="F458" s="72">
        <v>2.9E7</v>
      </c>
    </row>
    <row r="459">
      <c r="A459" s="69" t="str">
        <f t="shared" si="1"/>
        <v>Central African Republic-Africa2002</v>
      </c>
      <c r="B459" s="69" t="s">
        <v>57</v>
      </c>
      <c r="C459" s="72">
        <v>3000000.0</v>
      </c>
      <c r="D459" s="70" t="s">
        <v>93</v>
      </c>
      <c r="E459" s="71" t="s">
        <v>43</v>
      </c>
      <c r="F459" s="72">
        <v>2.9E7</v>
      </c>
    </row>
    <row r="460">
      <c r="A460" s="69" t="str">
        <f t="shared" si="1"/>
        <v>Central African Republic-Africa2003</v>
      </c>
      <c r="B460" s="69" t="s">
        <v>57</v>
      </c>
      <c r="C460" s="72">
        <v>4000000.0</v>
      </c>
      <c r="D460" s="70" t="s">
        <v>93</v>
      </c>
      <c r="E460" s="71" t="s">
        <v>44</v>
      </c>
      <c r="F460" s="72">
        <v>3.1E7</v>
      </c>
    </row>
    <row r="461">
      <c r="A461" s="69" t="str">
        <f t="shared" si="1"/>
        <v>Central African Republic-Africa2004</v>
      </c>
      <c r="B461" s="69" t="s">
        <v>57</v>
      </c>
      <c r="C461" s="72">
        <v>7800000.0</v>
      </c>
      <c r="D461" s="70" t="s">
        <v>93</v>
      </c>
      <c r="E461" s="71" t="s">
        <v>45</v>
      </c>
      <c r="F461" s="72">
        <v>3.2E7</v>
      </c>
    </row>
    <row r="462">
      <c r="A462" s="69" t="str">
        <f t="shared" si="1"/>
        <v>Central African Republic-Africa2005</v>
      </c>
      <c r="B462" s="69" t="s">
        <v>57</v>
      </c>
      <c r="C462" s="72">
        <v>7200000.0</v>
      </c>
      <c r="D462" s="70" t="s">
        <v>93</v>
      </c>
      <c r="E462" s="71" t="s">
        <v>46</v>
      </c>
      <c r="F462" s="72">
        <v>4.6E7</v>
      </c>
    </row>
    <row r="463">
      <c r="A463" s="69" t="str">
        <f t="shared" si="1"/>
        <v>Central African Republic-Africa2006</v>
      </c>
      <c r="B463" s="69" t="s">
        <v>57</v>
      </c>
      <c r="C463" s="72">
        <v>1.02E7</v>
      </c>
      <c r="D463" s="70" t="s">
        <v>93</v>
      </c>
      <c r="E463" s="71" t="s">
        <v>47</v>
      </c>
      <c r="F463" s="72">
        <v>4.7E7</v>
      </c>
    </row>
    <row r="464">
      <c r="A464" s="69" t="str">
        <f t="shared" si="1"/>
        <v>Central African Republic-Africa2007</v>
      </c>
      <c r="B464" s="69" t="s">
        <v>57</v>
      </c>
      <c r="C464" s="72">
        <v>1.08E7</v>
      </c>
      <c r="D464" s="70" t="s">
        <v>93</v>
      </c>
      <c r="E464" s="71" t="s">
        <v>48</v>
      </c>
      <c r="F464" s="72">
        <v>5.4E7</v>
      </c>
    </row>
    <row r="465">
      <c r="A465" s="69" t="str">
        <f t="shared" si="1"/>
        <v>Central African Republic-Africa2008</v>
      </c>
      <c r="B465" s="69" t="s">
        <v>57</v>
      </c>
      <c r="C465" s="72">
        <v>1.18E7</v>
      </c>
      <c r="D465" s="70" t="s">
        <v>93</v>
      </c>
      <c r="E465" s="71" t="s">
        <v>49</v>
      </c>
      <c r="F465" s="72">
        <v>5.6E7</v>
      </c>
    </row>
    <row r="466">
      <c r="A466" s="69" t="str">
        <f t="shared" si="1"/>
        <v>Central African Republic-Africa2009</v>
      </c>
      <c r="B466" s="69" t="s">
        <v>57</v>
      </c>
      <c r="C466" s="72">
        <v>6000000.0</v>
      </c>
      <c r="D466" s="70" t="s">
        <v>93</v>
      </c>
      <c r="E466" s="71" t="s">
        <v>50</v>
      </c>
      <c r="F466" s="72">
        <v>6.1E7</v>
      </c>
    </row>
    <row r="467">
      <c r="A467" s="69" t="str">
        <f t="shared" si="1"/>
        <v>Central African Republic-Africa2010</v>
      </c>
      <c r="B467" s="69" t="s">
        <v>57</v>
      </c>
      <c r="C467" s="72">
        <v>7200000.0</v>
      </c>
      <c r="D467" s="70" t="s">
        <v>93</v>
      </c>
      <c r="E467" s="71" t="s">
        <v>51</v>
      </c>
      <c r="F467" s="72">
        <v>6.1E7</v>
      </c>
    </row>
    <row r="468">
      <c r="A468" s="69" t="str">
        <f t="shared" si="1"/>
        <v>Central African Republic-Africa2011</v>
      </c>
      <c r="B468" s="69" t="s">
        <v>57</v>
      </c>
      <c r="C468" s="69">
        <v>6.8E8</v>
      </c>
      <c r="D468" s="70" t="s">
        <v>93</v>
      </c>
      <c r="E468" s="71" t="s">
        <v>52</v>
      </c>
      <c r="F468" s="69">
        <v>4.48E8</v>
      </c>
    </row>
    <row r="469">
      <c r="A469" s="69" t="str">
        <f t="shared" si="1"/>
        <v>Central African Republic-Africa2012</v>
      </c>
      <c r="B469" s="69" t="s">
        <v>57</v>
      </c>
      <c r="C469" s="69">
        <v>6.8E8</v>
      </c>
      <c r="D469" s="70" t="s">
        <v>93</v>
      </c>
      <c r="E469" s="71" t="s">
        <v>53</v>
      </c>
      <c r="F469" s="69">
        <v>4.48E8</v>
      </c>
    </row>
    <row r="470">
      <c r="A470" s="69" t="str">
        <f t="shared" si="1"/>
        <v>Chad-Africa2000</v>
      </c>
      <c r="B470" s="69" t="s">
        <v>57</v>
      </c>
      <c r="C470" s="72">
        <v>1.4E7</v>
      </c>
      <c r="D470" s="70" t="s">
        <v>94</v>
      </c>
      <c r="E470" s="71" t="s">
        <v>40</v>
      </c>
      <c r="F470" s="72">
        <v>5.6E7</v>
      </c>
    </row>
    <row r="471">
      <c r="A471" s="69" t="str">
        <f t="shared" si="1"/>
        <v>Chad-Africa2001</v>
      </c>
      <c r="B471" s="69" t="s">
        <v>57</v>
      </c>
      <c r="C471" s="72">
        <v>2.3E7</v>
      </c>
      <c r="D471" s="70" t="s">
        <v>94</v>
      </c>
      <c r="E471" s="71" t="s">
        <v>42</v>
      </c>
      <c r="F471" s="72">
        <v>5.6E7</v>
      </c>
    </row>
    <row r="472">
      <c r="A472" s="69" t="str">
        <f t="shared" si="1"/>
        <v>Chad-Africa2002</v>
      </c>
      <c r="B472" s="69" t="s">
        <v>57</v>
      </c>
      <c r="C472" s="72">
        <v>2.5E7</v>
      </c>
      <c r="D472" s="70" t="s">
        <v>94</v>
      </c>
      <c r="E472" s="71" t="s">
        <v>43</v>
      </c>
      <c r="F472" s="72">
        <v>8.0E7</v>
      </c>
    </row>
    <row r="473">
      <c r="A473" s="69" t="str">
        <f t="shared" si="1"/>
        <v>Chad-Africa2003</v>
      </c>
      <c r="B473" s="69" t="s">
        <v>57</v>
      </c>
      <c r="C473" s="69">
        <v>6.8E8</v>
      </c>
      <c r="D473" s="70" t="s">
        <v>94</v>
      </c>
      <c r="E473" s="71" t="s">
        <v>44</v>
      </c>
      <c r="F473" s="69">
        <v>4.48E8</v>
      </c>
    </row>
    <row r="474">
      <c r="A474" s="69" t="str">
        <f t="shared" si="1"/>
        <v>Chad-Africa2004</v>
      </c>
      <c r="B474" s="69" t="s">
        <v>57</v>
      </c>
      <c r="C474" s="69">
        <v>6.8E8</v>
      </c>
      <c r="D474" s="70" t="s">
        <v>94</v>
      </c>
      <c r="E474" s="71" t="s">
        <v>45</v>
      </c>
      <c r="F474" s="69">
        <v>4.48E8</v>
      </c>
    </row>
    <row r="475">
      <c r="A475" s="69" t="str">
        <f t="shared" si="1"/>
        <v>Chad-Africa2005</v>
      </c>
      <c r="B475" s="69" t="s">
        <v>57</v>
      </c>
      <c r="C475" s="69">
        <v>6.8E8</v>
      </c>
      <c r="D475" s="70" t="s">
        <v>94</v>
      </c>
      <c r="E475" s="71" t="s">
        <v>46</v>
      </c>
      <c r="F475" s="69">
        <v>4.48E8</v>
      </c>
    </row>
    <row r="476">
      <c r="A476" s="69" t="str">
        <f t="shared" si="1"/>
        <v>Chad-Africa2006</v>
      </c>
      <c r="B476" s="69" t="s">
        <v>57</v>
      </c>
      <c r="C476" s="69">
        <v>6.8E8</v>
      </c>
      <c r="D476" s="70" t="s">
        <v>94</v>
      </c>
      <c r="E476" s="71" t="s">
        <v>47</v>
      </c>
      <c r="F476" s="69">
        <v>4.48E8</v>
      </c>
    </row>
    <row r="477">
      <c r="A477" s="69" t="str">
        <f t="shared" si="1"/>
        <v>Chad-Africa2007</v>
      </c>
      <c r="B477" s="69" t="s">
        <v>57</v>
      </c>
      <c r="C477" s="69">
        <v>6.8E8</v>
      </c>
      <c r="D477" s="70" t="s">
        <v>94</v>
      </c>
      <c r="E477" s="71" t="s">
        <v>48</v>
      </c>
      <c r="F477" s="69">
        <v>4.48E8</v>
      </c>
    </row>
    <row r="478">
      <c r="A478" s="69" t="str">
        <f t="shared" si="1"/>
        <v>Chad-Africa2008</v>
      </c>
      <c r="B478" s="69" t="s">
        <v>57</v>
      </c>
      <c r="C478" s="69">
        <v>6.8E8</v>
      </c>
      <c r="D478" s="70" t="s">
        <v>94</v>
      </c>
      <c r="E478" s="71" t="s">
        <v>49</v>
      </c>
      <c r="F478" s="69">
        <v>4.48E8</v>
      </c>
    </row>
    <row r="479">
      <c r="A479" s="69" t="str">
        <f t="shared" si="1"/>
        <v>Chad-Africa2009</v>
      </c>
      <c r="B479" s="69" t="s">
        <v>57</v>
      </c>
      <c r="C479" s="69">
        <v>6.8E8</v>
      </c>
      <c r="D479" s="70" t="s">
        <v>94</v>
      </c>
      <c r="E479" s="71" t="s">
        <v>50</v>
      </c>
      <c r="F479" s="69">
        <v>4.48E8</v>
      </c>
    </row>
    <row r="480">
      <c r="A480" s="69" t="str">
        <f t="shared" si="1"/>
        <v>Chad-Africa2010</v>
      </c>
      <c r="B480" s="69" t="s">
        <v>57</v>
      </c>
      <c r="C480" s="69">
        <v>6.8E8</v>
      </c>
      <c r="D480" s="70" t="s">
        <v>94</v>
      </c>
      <c r="E480" s="71" t="s">
        <v>51</v>
      </c>
      <c r="F480" s="69">
        <v>4.48E8</v>
      </c>
    </row>
    <row r="481">
      <c r="A481" s="69" t="str">
        <f t="shared" si="1"/>
        <v>Chad-Africa2011</v>
      </c>
      <c r="B481" s="69" t="s">
        <v>57</v>
      </c>
      <c r="C481" s="69">
        <v>6.8E8</v>
      </c>
      <c r="D481" s="70" t="s">
        <v>94</v>
      </c>
      <c r="E481" s="71" t="s">
        <v>52</v>
      </c>
      <c r="F481" s="69">
        <v>4.48E8</v>
      </c>
    </row>
    <row r="482">
      <c r="A482" s="69" t="str">
        <f t="shared" si="1"/>
        <v>Chad-Africa2012</v>
      </c>
      <c r="B482" s="69" t="s">
        <v>57</v>
      </c>
      <c r="C482" s="69">
        <v>6.8E8</v>
      </c>
      <c r="D482" s="70" t="s">
        <v>94</v>
      </c>
      <c r="E482" s="71" t="s">
        <v>53</v>
      </c>
      <c r="F482" s="69">
        <v>4.48E8</v>
      </c>
    </row>
    <row r="483">
      <c r="A483" s="69" t="str">
        <f t="shared" si="1"/>
        <v>Chile-The Americas2000</v>
      </c>
      <c r="B483" s="69" t="s">
        <v>63</v>
      </c>
      <c r="C483" s="72">
        <v>1.179E9</v>
      </c>
      <c r="D483" s="70" t="s">
        <v>95</v>
      </c>
      <c r="E483" s="71" t="s">
        <v>40</v>
      </c>
      <c r="F483" s="72">
        <v>9.04E8</v>
      </c>
    </row>
    <row r="484">
      <c r="A484" s="69" t="str">
        <f t="shared" si="1"/>
        <v>Chile-The Americas2001</v>
      </c>
      <c r="B484" s="69" t="s">
        <v>63</v>
      </c>
      <c r="C484" s="72">
        <v>1.184E9</v>
      </c>
      <c r="D484" s="70" t="s">
        <v>95</v>
      </c>
      <c r="E484" s="71" t="s">
        <v>42</v>
      </c>
      <c r="F484" s="72">
        <v>9.39E8</v>
      </c>
    </row>
    <row r="485">
      <c r="A485" s="69" t="str">
        <f t="shared" si="1"/>
        <v>Chile-The Americas2002</v>
      </c>
      <c r="B485" s="69" t="s">
        <v>63</v>
      </c>
      <c r="C485" s="72">
        <v>1.221E9</v>
      </c>
      <c r="D485" s="70" t="s">
        <v>95</v>
      </c>
      <c r="E485" s="71" t="s">
        <v>43</v>
      </c>
      <c r="F485" s="72">
        <v>9.32E8</v>
      </c>
    </row>
    <row r="486">
      <c r="A486" s="69" t="str">
        <f t="shared" si="1"/>
        <v>Chile-The Americas2003</v>
      </c>
      <c r="B486" s="69" t="s">
        <v>63</v>
      </c>
      <c r="C486" s="72">
        <v>1.309E9</v>
      </c>
      <c r="D486" s="70" t="s">
        <v>95</v>
      </c>
      <c r="E486" s="71" t="s">
        <v>44</v>
      </c>
      <c r="F486" s="72">
        <v>1.109E9</v>
      </c>
    </row>
    <row r="487">
      <c r="A487" s="69" t="str">
        <f t="shared" si="1"/>
        <v>Chile-The Americas2004</v>
      </c>
      <c r="B487" s="69" t="s">
        <v>63</v>
      </c>
      <c r="C487" s="72">
        <v>1.571E9</v>
      </c>
      <c r="D487" s="70" t="s">
        <v>95</v>
      </c>
      <c r="E487" s="71" t="s">
        <v>45</v>
      </c>
      <c r="F487" s="72">
        <v>1.251E9</v>
      </c>
    </row>
    <row r="488">
      <c r="A488" s="69" t="str">
        <f t="shared" si="1"/>
        <v>Chile-The Americas2005</v>
      </c>
      <c r="B488" s="69" t="s">
        <v>63</v>
      </c>
      <c r="C488" s="72">
        <v>1.682E9</v>
      </c>
      <c r="D488" s="70" t="s">
        <v>95</v>
      </c>
      <c r="E488" s="71" t="s">
        <v>46</v>
      </c>
      <c r="F488" s="72">
        <v>1.355E9</v>
      </c>
    </row>
    <row r="489">
      <c r="A489" s="69" t="str">
        <f t="shared" si="1"/>
        <v>Chile-The Americas2006</v>
      </c>
      <c r="B489" s="69" t="s">
        <v>63</v>
      </c>
      <c r="C489" s="72">
        <v>1.891E9</v>
      </c>
      <c r="D489" s="70" t="s">
        <v>95</v>
      </c>
      <c r="E489" s="71" t="s">
        <v>47</v>
      </c>
      <c r="F489" s="72">
        <v>1.573E9</v>
      </c>
    </row>
    <row r="490">
      <c r="A490" s="69" t="str">
        <f t="shared" si="1"/>
        <v>Chile-The Americas2007</v>
      </c>
      <c r="B490" s="69" t="s">
        <v>63</v>
      </c>
      <c r="C490" s="72">
        <v>2.226E9</v>
      </c>
      <c r="D490" s="70" t="s">
        <v>95</v>
      </c>
      <c r="E490" s="71" t="s">
        <v>48</v>
      </c>
      <c r="F490" s="72">
        <v>2.042E9</v>
      </c>
    </row>
    <row r="491">
      <c r="A491" s="69" t="str">
        <f t="shared" si="1"/>
        <v>Chile-The Americas2008</v>
      </c>
      <c r="B491" s="69" t="s">
        <v>63</v>
      </c>
      <c r="C491" s="72">
        <v>2.537E9</v>
      </c>
      <c r="D491" s="70" t="s">
        <v>95</v>
      </c>
      <c r="E491" s="71" t="s">
        <v>49</v>
      </c>
      <c r="F491" s="72">
        <v>1.789E9</v>
      </c>
    </row>
    <row r="492">
      <c r="A492" s="69" t="str">
        <f t="shared" si="1"/>
        <v>Chile-The Americas2009</v>
      </c>
      <c r="B492" s="69" t="s">
        <v>63</v>
      </c>
      <c r="C492" s="72">
        <v>2.35E9</v>
      </c>
      <c r="D492" s="70" t="s">
        <v>95</v>
      </c>
      <c r="E492" s="71" t="s">
        <v>50</v>
      </c>
      <c r="F492" s="72">
        <v>1.504E9</v>
      </c>
    </row>
    <row r="493">
      <c r="A493" s="69" t="str">
        <f t="shared" si="1"/>
        <v>Chile-The Americas2010</v>
      </c>
      <c r="B493" s="69" t="s">
        <v>63</v>
      </c>
      <c r="C493" s="72">
        <v>2.422E9</v>
      </c>
      <c r="D493" s="70" t="s">
        <v>95</v>
      </c>
      <c r="E493" s="71" t="s">
        <v>51</v>
      </c>
      <c r="F493" s="72">
        <v>1.808E9</v>
      </c>
    </row>
    <row r="494">
      <c r="A494" s="69" t="str">
        <f t="shared" si="1"/>
        <v>Chile-The Americas2011</v>
      </c>
      <c r="B494" s="69" t="s">
        <v>63</v>
      </c>
      <c r="C494" s="72">
        <v>2.751E9</v>
      </c>
      <c r="D494" s="70" t="s">
        <v>95</v>
      </c>
      <c r="E494" s="71" t="s">
        <v>52</v>
      </c>
      <c r="F494" s="72">
        <v>2.047E9</v>
      </c>
    </row>
    <row r="495">
      <c r="A495" s="69" t="str">
        <f t="shared" si="1"/>
        <v>Chile-The Americas2012</v>
      </c>
      <c r="B495" s="69" t="s">
        <v>63</v>
      </c>
      <c r="C495" s="72">
        <v>3.18E9</v>
      </c>
      <c r="D495" s="70" t="s">
        <v>95</v>
      </c>
      <c r="E495" s="71" t="s">
        <v>53</v>
      </c>
      <c r="F495" s="72">
        <v>2.348E9</v>
      </c>
    </row>
    <row r="496">
      <c r="A496" s="69" t="str">
        <f t="shared" si="1"/>
        <v>China-Asia2000</v>
      </c>
      <c r="B496" s="69" t="s">
        <v>41</v>
      </c>
      <c r="C496" s="72">
        <v>1.7318E10</v>
      </c>
      <c r="D496" s="70" t="s">
        <v>96</v>
      </c>
      <c r="E496" s="71" t="s">
        <v>40</v>
      </c>
      <c r="F496" s="72">
        <v>1.4169E10</v>
      </c>
    </row>
    <row r="497">
      <c r="A497" s="69" t="str">
        <f t="shared" si="1"/>
        <v>China-Asia2001</v>
      </c>
      <c r="B497" s="69" t="s">
        <v>41</v>
      </c>
      <c r="C497" s="72">
        <v>1.9006E10</v>
      </c>
      <c r="D497" s="70" t="s">
        <v>96</v>
      </c>
      <c r="E497" s="71" t="s">
        <v>42</v>
      </c>
      <c r="F497" s="72">
        <v>1.4992E10</v>
      </c>
    </row>
    <row r="498">
      <c r="A498" s="69" t="str">
        <f t="shared" si="1"/>
        <v>China-Asia2002</v>
      </c>
      <c r="B498" s="69" t="s">
        <v>41</v>
      </c>
      <c r="C498" s="72">
        <v>2.1742E10</v>
      </c>
      <c r="D498" s="70" t="s">
        <v>96</v>
      </c>
      <c r="E498" s="71" t="s">
        <v>43</v>
      </c>
      <c r="F498" s="72">
        <v>1.6759E10</v>
      </c>
    </row>
    <row r="499">
      <c r="A499" s="69" t="str">
        <f t="shared" si="1"/>
        <v>China-Asia2003</v>
      </c>
      <c r="B499" s="69" t="s">
        <v>41</v>
      </c>
      <c r="C499" s="72">
        <v>1.8707E10</v>
      </c>
      <c r="D499" s="70" t="s">
        <v>96</v>
      </c>
      <c r="E499" s="71" t="s">
        <v>44</v>
      </c>
      <c r="F499" s="72">
        <v>1.6716E10</v>
      </c>
    </row>
    <row r="500">
      <c r="A500" s="69" t="str">
        <f t="shared" si="1"/>
        <v>China-Asia2004</v>
      </c>
      <c r="B500" s="69" t="s">
        <v>41</v>
      </c>
      <c r="C500" s="72">
        <v>2.7755E10</v>
      </c>
      <c r="D500" s="70" t="s">
        <v>96</v>
      </c>
      <c r="E500" s="71" t="s">
        <v>45</v>
      </c>
      <c r="F500" s="72">
        <v>2.136E10</v>
      </c>
    </row>
    <row r="501">
      <c r="A501" s="69" t="str">
        <f t="shared" si="1"/>
        <v>China-Asia2005</v>
      </c>
      <c r="B501" s="69" t="s">
        <v>41</v>
      </c>
      <c r="C501" s="72">
        <v>3.1842E10</v>
      </c>
      <c r="D501" s="70" t="s">
        <v>96</v>
      </c>
      <c r="E501" s="71" t="s">
        <v>46</v>
      </c>
      <c r="F501" s="72">
        <v>2.4721E10</v>
      </c>
    </row>
    <row r="502">
      <c r="A502" s="69" t="str">
        <f t="shared" si="1"/>
        <v>China-Asia2006</v>
      </c>
      <c r="B502" s="69" t="s">
        <v>41</v>
      </c>
      <c r="C502" s="72">
        <v>3.7132E10</v>
      </c>
      <c r="D502" s="70" t="s">
        <v>96</v>
      </c>
      <c r="E502" s="71" t="s">
        <v>47</v>
      </c>
      <c r="F502" s="72">
        <v>2.8242E10</v>
      </c>
    </row>
    <row r="503">
      <c r="A503" s="69" t="str">
        <f t="shared" si="1"/>
        <v>China-Asia2007</v>
      </c>
      <c r="B503" s="69" t="s">
        <v>41</v>
      </c>
      <c r="C503" s="72">
        <v>4.1126E10</v>
      </c>
      <c r="D503" s="70" t="s">
        <v>96</v>
      </c>
      <c r="E503" s="71" t="s">
        <v>48</v>
      </c>
      <c r="F503" s="72">
        <v>3.3269E10</v>
      </c>
    </row>
    <row r="504">
      <c r="A504" s="69" t="str">
        <f t="shared" si="1"/>
        <v>China-Asia2008</v>
      </c>
      <c r="B504" s="69" t="s">
        <v>41</v>
      </c>
      <c r="C504" s="72">
        <v>4.413E10</v>
      </c>
      <c r="D504" s="70" t="s">
        <v>96</v>
      </c>
      <c r="E504" s="71" t="s">
        <v>49</v>
      </c>
      <c r="F504" s="72">
        <v>4.0987E10</v>
      </c>
    </row>
    <row r="505">
      <c r="A505" s="69" t="str">
        <f t="shared" si="1"/>
        <v>China-Asia2009</v>
      </c>
      <c r="B505" s="69" t="s">
        <v>41</v>
      </c>
      <c r="C505" s="72">
        <v>4.2632E10</v>
      </c>
      <c r="D505" s="70" t="s">
        <v>96</v>
      </c>
      <c r="E505" s="71" t="s">
        <v>50</v>
      </c>
      <c r="F505" s="72">
        <v>4.7108E10</v>
      </c>
    </row>
    <row r="506">
      <c r="A506" s="69" t="str">
        <f t="shared" si="1"/>
        <v>China-Asia2010</v>
      </c>
      <c r="B506" s="69" t="s">
        <v>41</v>
      </c>
      <c r="C506" s="72">
        <v>5.0154E10</v>
      </c>
      <c r="D506" s="70" t="s">
        <v>96</v>
      </c>
      <c r="E506" s="71" t="s">
        <v>51</v>
      </c>
      <c r="F506" s="72">
        <v>5.984E10</v>
      </c>
    </row>
    <row r="507">
      <c r="A507" s="69" t="str">
        <f t="shared" si="1"/>
        <v>China-Asia2011</v>
      </c>
      <c r="B507" s="69" t="s">
        <v>41</v>
      </c>
      <c r="C507" s="72">
        <v>5.3313E10</v>
      </c>
      <c r="D507" s="70" t="s">
        <v>96</v>
      </c>
      <c r="E507" s="71" t="s">
        <v>52</v>
      </c>
      <c r="F507" s="72">
        <v>7.901E10</v>
      </c>
    </row>
    <row r="508">
      <c r="A508" s="69" t="str">
        <f t="shared" si="1"/>
        <v>China-Asia2012</v>
      </c>
      <c r="B508" s="69" t="s">
        <v>41</v>
      </c>
      <c r="C508" s="72">
        <v>5.4937E10</v>
      </c>
      <c r="D508" s="70" t="s">
        <v>96</v>
      </c>
      <c r="E508" s="71" t="s">
        <v>53</v>
      </c>
      <c r="F508" s="69">
        <v>4.48E8</v>
      </c>
    </row>
    <row r="509">
      <c r="A509" s="69" t="str">
        <f t="shared" si="1"/>
        <v>Colombia-The Americas2000</v>
      </c>
      <c r="B509" s="69" t="s">
        <v>63</v>
      </c>
      <c r="C509" s="72">
        <v>1.313E9</v>
      </c>
      <c r="D509" s="70" t="s">
        <v>97</v>
      </c>
      <c r="E509" s="71" t="s">
        <v>40</v>
      </c>
      <c r="F509" s="72">
        <v>1.452E9</v>
      </c>
    </row>
    <row r="510">
      <c r="A510" s="69" t="str">
        <f t="shared" si="1"/>
        <v>Colombia-The Americas2001</v>
      </c>
      <c r="B510" s="69" t="s">
        <v>63</v>
      </c>
      <c r="C510" s="72">
        <v>1.483E9</v>
      </c>
      <c r="D510" s="70" t="s">
        <v>97</v>
      </c>
      <c r="E510" s="71" t="s">
        <v>42</v>
      </c>
      <c r="F510" s="72">
        <v>1.556E9</v>
      </c>
    </row>
    <row r="511">
      <c r="A511" s="69" t="str">
        <f t="shared" si="1"/>
        <v>Colombia-The Americas2002</v>
      </c>
      <c r="B511" s="69" t="s">
        <v>63</v>
      </c>
      <c r="C511" s="72">
        <v>1.237E9</v>
      </c>
      <c r="D511" s="70" t="s">
        <v>97</v>
      </c>
      <c r="E511" s="71" t="s">
        <v>43</v>
      </c>
      <c r="F511" s="72">
        <v>1.355E9</v>
      </c>
    </row>
    <row r="512">
      <c r="A512" s="69" t="str">
        <f t="shared" si="1"/>
        <v>Colombia-The Americas2003</v>
      </c>
      <c r="B512" s="69" t="s">
        <v>63</v>
      </c>
      <c r="C512" s="72">
        <v>1.191E9</v>
      </c>
      <c r="D512" s="70" t="s">
        <v>97</v>
      </c>
      <c r="E512" s="71" t="s">
        <v>44</v>
      </c>
      <c r="F512" s="72">
        <v>1.349E9</v>
      </c>
    </row>
    <row r="513">
      <c r="A513" s="69" t="str">
        <f t="shared" si="1"/>
        <v>Colombia-The Americas2004</v>
      </c>
      <c r="B513" s="69" t="s">
        <v>63</v>
      </c>
      <c r="C513" s="72">
        <v>1.369E9</v>
      </c>
      <c r="D513" s="70" t="s">
        <v>97</v>
      </c>
      <c r="E513" s="71" t="s">
        <v>45</v>
      </c>
      <c r="F513" s="72">
        <v>1.469E9</v>
      </c>
    </row>
    <row r="514">
      <c r="A514" s="69" t="str">
        <f t="shared" si="1"/>
        <v>Colombia-The Americas2005</v>
      </c>
      <c r="B514" s="69" t="s">
        <v>63</v>
      </c>
      <c r="C514" s="72">
        <v>1.574E9</v>
      </c>
      <c r="D514" s="70" t="s">
        <v>97</v>
      </c>
      <c r="E514" s="71" t="s">
        <v>46</v>
      </c>
      <c r="F514" s="72">
        <v>1.565E9</v>
      </c>
    </row>
    <row r="515">
      <c r="A515" s="69" t="str">
        <f t="shared" si="1"/>
        <v>Colombia-The Americas2006</v>
      </c>
      <c r="B515" s="69" t="s">
        <v>63</v>
      </c>
      <c r="C515" s="72">
        <v>2.009E9</v>
      </c>
      <c r="D515" s="70" t="s">
        <v>97</v>
      </c>
      <c r="E515" s="71" t="s">
        <v>47</v>
      </c>
      <c r="F515" s="72">
        <v>1.799E9</v>
      </c>
    </row>
    <row r="516">
      <c r="A516" s="69" t="str">
        <f t="shared" si="1"/>
        <v>Colombia-The Americas2007</v>
      </c>
      <c r="B516" s="69" t="s">
        <v>63</v>
      </c>
      <c r="C516" s="72">
        <v>2.262E9</v>
      </c>
      <c r="D516" s="70" t="s">
        <v>97</v>
      </c>
      <c r="E516" s="71" t="s">
        <v>48</v>
      </c>
      <c r="F516" s="72">
        <v>2.093E9</v>
      </c>
    </row>
    <row r="517">
      <c r="A517" s="69" t="str">
        <f t="shared" si="1"/>
        <v>Colombia-The Americas2008</v>
      </c>
      <c r="B517" s="69" t="s">
        <v>63</v>
      </c>
      <c r="C517" s="72">
        <v>2.438E9</v>
      </c>
      <c r="D517" s="70" t="s">
        <v>97</v>
      </c>
      <c r="E517" s="71" t="s">
        <v>49</v>
      </c>
      <c r="F517" s="72">
        <v>2.337E9</v>
      </c>
    </row>
    <row r="518">
      <c r="A518" s="69" t="str">
        <f t="shared" si="1"/>
        <v>Colombia-The Americas2009</v>
      </c>
      <c r="B518" s="69" t="s">
        <v>63</v>
      </c>
      <c r="C518" s="72">
        <v>2.609E9</v>
      </c>
      <c r="D518" s="70" t="s">
        <v>97</v>
      </c>
      <c r="E518" s="71" t="s">
        <v>50</v>
      </c>
      <c r="F518" s="72">
        <v>2.301E9</v>
      </c>
    </row>
    <row r="519">
      <c r="A519" s="69" t="str">
        <f t="shared" si="1"/>
        <v>Colombia-The Americas2010</v>
      </c>
      <c r="B519" s="69" t="s">
        <v>63</v>
      </c>
      <c r="C519" s="72">
        <v>2.727E9</v>
      </c>
      <c r="D519" s="70" t="s">
        <v>97</v>
      </c>
      <c r="E519" s="71" t="s">
        <v>51</v>
      </c>
      <c r="F519" s="72">
        <v>2.373E9</v>
      </c>
    </row>
    <row r="520">
      <c r="A520" s="69" t="str">
        <f t="shared" si="1"/>
        <v>Colombia-The Americas2011</v>
      </c>
      <c r="B520" s="69" t="s">
        <v>63</v>
      </c>
      <c r="C520" s="72">
        <v>2.992E9</v>
      </c>
      <c r="D520" s="70" t="s">
        <v>97</v>
      </c>
      <c r="E520" s="71" t="s">
        <v>52</v>
      </c>
      <c r="F520" s="72">
        <v>2.842E9</v>
      </c>
    </row>
    <row r="521">
      <c r="A521" s="69" t="str">
        <f t="shared" si="1"/>
        <v>Colombia-The Americas2012</v>
      </c>
      <c r="B521" s="69" t="s">
        <v>63</v>
      </c>
      <c r="C521" s="72">
        <v>3.257E9</v>
      </c>
      <c r="D521" s="70" t="s">
        <v>97</v>
      </c>
      <c r="E521" s="71" t="s">
        <v>53</v>
      </c>
      <c r="F521" s="72">
        <v>3.364E9</v>
      </c>
    </row>
    <row r="522">
      <c r="A522" s="69" t="str">
        <f t="shared" si="1"/>
        <v>Comoros-Africa2000</v>
      </c>
      <c r="B522" s="69" t="s">
        <v>57</v>
      </c>
      <c r="C522" s="72">
        <v>1.5E7</v>
      </c>
      <c r="D522" s="70" t="s">
        <v>98</v>
      </c>
      <c r="E522" s="71" t="s">
        <v>40</v>
      </c>
      <c r="F522" s="69">
        <v>4.48E8</v>
      </c>
    </row>
    <row r="523">
      <c r="A523" s="69" t="str">
        <f t="shared" si="1"/>
        <v>Comoros-Africa2001</v>
      </c>
      <c r="B523" s="69" t="s">
        <v>57</v>
      </c>
      <c r="C523" s="72">
        <v>9000000.0</v>
      </c>
      <c r="D523" s="70" t="s">
        <v>98</v>
      </c>
      <c r="E523" s="71" t="s">
        <v>42</v>
      </c>
      <c r="F523" s="69">
        <v>4.48E8</v>
      </c>
    </row>
    <row r="524">
      <c r="A524" s="69" t="str">
        <f t="shared" si="1"/>
        <v>Comoros-Africa2002</v>
      </c>
      <c r="B524" s="69" t="s">
        <v>57</v>
      </c>
      <c r="C524" s="72">
        <v>1.1E7</v>
      </c>
      <c r="D524" s="70" t="s">
        <v>98</v>
      </c>
      <c r="E524" s="71" t="s">
        <v>43</v>
      </c>
      <c r="F524" s="69">
        <v>4.48E8</v>
      </c>
    </row>
    <row r="525">
      <c r="A525" s="69" t="str">
        <f t="shared" si="1"/>
        <v>Comoros-Africa2003</v>
      </c>
      <c r="B525" s="69" t="s">
        <v>57</v>
      </c>
      <c r="C525" s="72">
        <v>1.6E7</v>
      </c>
      <c r="D525" s="70" t="s">
        <v>98</v>
      </c>
      <c r="E525" s="71" t="s">
        <v>44</v>
      </c>
      <c r="F525" s="72">
        <v>8000000.0</v>
      </c>
    </row>
    <row r="526">
      <c r="A526" s="69" t="str">
        <f t="shared" si="1"/>
        <v>Comoros-Africa2004</v>
      </c>
      <c r="B526" s="69" t="s">
        <v>57</v>
      </c>
      <c r="C526" s="72">
        <v>2.1E7</v>
      </c>
      <c r="D526" s="70" t="s">
        <v>98</v>
      </c>
      <c r="E526" s="71" t="s">
        <v>45</v>
      </c>
      <c r="F526" s="72">
        <v>9000000.0</v>
      </c>
    </row>
    <row r="527">
      <c r="A527" s="69" t="str">
        <f t="shared" si="1"/>
        <v>Comoros-Africa2005</v>
      </c>
      <c r="B527" s="69" t="s">
        <v>57</v>
      </c>
      <c r="C527" s="72">
        <v>2.4E7</v>
      </c>
      <c r="D527" s="70" t="s">
        <v>98</v>
      </c>
      <c r="E527" s="71" t="s">
        <v>46</v>
      </c>
      <c r="F527" s="72">
        <v>1.0E7</v>
      </c>
    </row>
    <row r="528">
      <c r="A528" s="69" t="str">
        <f t="shared" si="1"/>
        <v>Comoros-Africa2006</v>
      </c>
      <c r="B528" s="69" t="s">
        <v>57</v>
      </c>
      <c r="C528" s="72">
        <v>2.7E7</v>
      </c>
      <c r="D528" s="70" t="s">
        <v>98</v>
      </c>
      <c r="E528" s="71" t="s">
        <v>47</v>
      </c>
      <c r="F528" s="72">
        <v>1.1E7</v>
      </c>
    </row>
    <row r="529">
      <c r="A529" s="69" t="str">
        <f t="shared" si="1"/>
        <v>Comoros-Africa2007</v>
      </c>
      <c r="B529" s="69" t="s">
        <v>57</v>
      </c>
      <c r="C529" s="72">
        <v>3.0E7</v>
      </c>
      <c r="D529" s="70" t="s">
        <v>98</v>
      </c>
      <c r="E529" s="71" t="s">
        <v>48</v>
      </c>
      <c r="F529" s="72">
        <v>1.5E7</v>
      </c>
    </row>
    <row r="530">
      <c r="A530" s="69" t="str">
        <f t="shared" si="1"/>
        <v>Comoros-Africa2008</v>
      </c>
      <c r="B530" s="69" t="s">
        <v>57</v>
      </c>
      <c r="C530" s="72">
        <v>3.7E7</v>
      </c>
      <c r="D530" s="70" t="s">
        <v>98</v>
      </c>
      <c r="E530" s="71" t="s">
        <v>49</v>
      </c>
      <c r="F530" s="72">
        <v>1.5E7</v>
      </c>
    </row>
    <row r="531">
      <c r="A531" s="69" t="str">
        <f t="shared" si="1"/>
        <v>Comoros-Africa2009</v>
      </c>
      <c r="B531" s="69" t="s">
        <v>57</v>
      </c>
      <c r="C531" s="72">
        <v>3.2E7</v>
      </c>
      <c r="D531" s="70" t="s">
        <v>98</v>
      </c>
      <c r="E531" s="71" t="s">
        <v>50</v>
      </c>
      <c r="F531" s="72">
        <v>1.7E7</v>
      </c>
    </row>
    <row r="532">
      <c r="A532" s="69" t="str">
        <f t="shared" si="1"/>
        <v>Comoros-Africa2010</v>
      </c>
      <c r="B532" s="69" t="s">
        <v>57</v>
      </c>
      <c r="C532" s="72">
        <v>3.5E7</v>
      </c>
      <c r="D532" s="70" t="s">
        <v>98</v>
      </c>
      <c r="E532" s="71" t="s">
        <v>51</v>
      </c>
      <c r="F532" s="72">
        <v>1.9E7</v>
      </c>
    </row>
    <row r="533">
      <c r="A533" s="69" t="str">
        <f t="shared" si="1"/>
        <v>Comoros-Africa2011</v>
      </c>
      <c r="B533" s="69" t="s">
        <v>57</v>
      </c>
      <c r="C533" s="72">
        <v>4.2E7</v>
      </c>
      <c r="D533" s="70" t="s">
        <v>98</v>
      </c>
      <c r="E533" s="71" t="s">
        <v>52</v>
      </c>
      <c r="F533" s="72">
        <v>2.0E7</v>
      </c>
    </row>
    <row r="534">
      <c r="A534" s="69" t="str">
        <f t="shared" si="1"/>
        <v>Comoros-Africa2012</v>
      </c>
      <c r="B534" s="69" t="s">
        <v>57</v>
      </c>
      <c r="C534" s="69">
        <v>6.8E8</v>
      </c>
      <c r="D534" s="70" t="s">
        <v>98</v>
      </c>
      <c r="E534" s="71" t="s">
        <v>53</v>
      </c>
      <c r="F534" s="69">
        <v>4.48E8</v>
      </c>
    </row>
    <row r="535">
      <c r="A535" s="69" t="str">
        <f t="shared" si="1"/>
        <v>Congo (Brazzaville)-Africa2000</v>
      </c>
      <c r="B535" s="69" t="s">
        <v>57</v>
      </c>
      <c r="C535" s="72">
        <v>1.24E7</v>
      </c>
      <c r="D535" s="70" t="s">
        <v>99</v>
      </c>
      <c r="E535" s="71" t="s">
        <v>40</v>
      </c>
      <c r="F535" s="72">
        <v>5.9E7</v>
      </c>
    </row>
    <row r="536">
      <c r="A536" s="69" t="str">
        <f t="shared" si="1"/>
        <v>Congo (Brazzaville)-Africa2001</v>
      </c>
      <c r="B536" s="69" t="s">
        <v>57</v>
      </c>
      <c r="C536" s="72">
        <v>2.26E7</v>
      </c>
      <c r="D536" s="70" t="s">
        <v>99</v>
      </c>
      <c r="E536" s="71" t="s">
        <v>42</v>
      </c>
      <c r="F536" s="72">
        <v>8.2E7</v>
      </c>
    </row>
    <row r="537">
      <c r="A537" s="69" t="str">
        <f t="shared" si="1"/>
        <v>Congo (Brazzaville)-Africa2002</v>
      </c>
      <c r="B537" s="69" t="s">
        <v>57</v>
      </c>
      <c r="C537" s="72">
        <v>2.56E7</v>
      </c>
      <c r="D537" s="70" t="s">
        <v>99</v>
      </c>
      <c r="E537" s="71" t="s">
        <v>43</v>
      </c>
      <c r="F537" s="72">
        <v>8.5E7</v>
      </c>
    </row>
    <row r="538">
      <c r="A538" s="69" t="str">
        <f t="shared" si="1"/>
        <v>Congo (Brazzaville)-Africa2003</v>
      </c>
      <c r="B538" s="69" t="s">
        <v>57</v>
      </c>
      <c r="C538" s="72">
        <v>3.0E7</v>
      </c>
      <c r="D538" s="70" t="s">
        <v>99</v>
      </c>
      <c r="E538" s="71" t="s">
        <v>44</v>
      </c>
      <c r="F538" s="72">
        <v>1.18E8</v>
      </c>
    </row>
    <row r="539">
      <c r="A539" s="69" t="str">
        <f t="shared" si="1"/>
        <v>Congo (Brazzaville)-Africa2004</v>
      </c>
      <c r="B539" s="69" t="s">
        <v>57</v>
      </c>
      <c r="C539" s="72">
        <v>2.31E7</v>
      </c>
      <c r="D539" s="70" t="s">
        <v>99</v>
      </c>
      <c r="E539" s="71" t="s">
        <v>45</v>
      </c>
      <c r="F539" s="72">
        <v>1.76E8</v>
      </c>
    </row>
    <row r="540">
      <c r="A540" s="69" t="str">
        <f t="shared" si="1"/>
        <v>Congo (Brazzaville)-Africa2005</v>
      </c>
      <c r="B540" s="69" t="s">
        <v>57</v>
      </c>
      <c r="C540" s="72">
        <v>4.0E7</v>
      </c>
      <c r="D540" s="70" t="s">
        <v>99</v>
      </c>
      <c r="E540" s="71" t="s">
        <v>46</v>
      </c>
      <c r="F540" s="72">
        <v>1.12E8</v>
      </c>
    </row>
    <row r="541">
      <c r="A541" s="69" t="str">
        <f t="shared" si="1"/>
        <v>Congo (Brazzaville)-Africa2006</v>
      </c>
      <c r="B541" s="69" t="s">
        <v>57</v>
      </c>
      <c r="C541" s="72">
        <v>4.5E7</v>
      </c>
      <c r="D541" s="70" t="s">
        <v>99</v>
      </c>
      <c r="E541" s="71" t="s">
        <v>47</v>
      </c>
      <c r="F541" s="72">
        <v>1.32E8</v>
      </c>
    </row>
    <row r="542">
      <c r="A542" s="69" t="str">
        <f t="shared" si="1"/>
        <v>Congo (Brazzaville)-Africa2007</v>
      </c>
      <c r="B542" s="69" t="s">
        <v>57</v>
      </c>
      <c r="C542" s="72">
        <v>5.4E7</v>
      </c>
      <c r="D542" s="70" t="s">
        <v>99</v>
      </c>
      <c r="E542" s="71" t="s">
        <v>48</v>
      </c>
      <c r="F542" s="72">
        <v>1.68E8</v>
      </c>
    </row>
    <row r="543">
      <c r="A543" s="69" t="str">
        <f t="shared" si="1"/>
        <v>Congo (Brazzaville)-Africa2008</v>
      </c>
      <c r="B543" s="69" t="s">
        <v>57</v>
      </c>
      <c r="C543" s="69">
        <v>6.8E8</v>
      </c>
      <c r="D543" s="70" t="s">
        <v>99</v>
      </c>
      <c r="E543" s="71" t="s">
        <v>49</v>
      </c>
      <c r="F543" s="69">
        <v>4.48E8</v>
      </c>
    </row>
    <row r="544">
      <c r="A544" s="69" t="str">
        <f t="shared" si="1"/>
        <v>Congo (Brazzaville)-Africa2009</v>
      </c>
      <c r="B544" s="69" t="s">
        <v>57</v>
      </c>
      <c r="C544" s="69">
        <v>6.8E8</v>
      </c>
      <c r="D544" s="70" t="s">
        <v>99</v>
      </c>
      <c r="E544" s="71" t="s">
        <v>50</v>
      </c>
      <c r="F544" s="69">
        <v>4.48E8</v>
      </c>
    </row>
    <row r="545">
      <c r="A545" s="69" t="str">
        <f t="shared" si="1"/>
        <v>Congo (Brazzaville)-Africa2010</v>
      </c>
      <c r="B545" s="69" t="s">
        <v>57</v>
      </c>
      <c r="C545" s="69">
        <v>6.8E8</v>
      </c>
      <c r="D545" s="70" t="s">
        <v>99</v>
      </c>
      <c r="E545" s="71" t="s">
        <v>51</v>
      </c>
      <c r="F545" s="69">
        <v>4.48E8</v>
      </c>
    </row>
    <row r="546">
      <c r="A546" s="69" t="str">
        <f t="shared" si="1"/>
        <v>Congo (Brazzaville)-Africa2011</v>
      </c>
      <c r="B546" s="69" t="s">
        <v>57</v>
      </c>
      <c r="C546" s="69">
        <v>6.8E8</v>
      </c>
      <c r="D546" s="70" t="s">
        <v>99</v>
      </c>
      <c r="E546" s="71" t="s">
        <v>52</v>
      </c>
      <c r="F546" s="69">
        <v>4.48E8</v>
      </c>
    </row>
    <row r="547">
      <c r="A547" s="69" t="str">
        <f t="shared" si="1"/>
        <v>Congo (Brazzaville)-Africa2012</v>
      </c>
      <c r="B547" s="69" t="s">
        <v>57</v>
      </c>
      <c r="C547" s="69">
        <v>6.8E8</v>
      </c>
      <c r="D547" s="70" t="s">
        <v>99</v>
      </c>
      <c r="E547" s="71" t="s">
        <v>53</v>
      </c>
      <c r="F547" s="69">
        <v>4.48E8</v>
      </c>
    </row>
    <row r="548">
      <c r="A548" s="69" t="str">
        <f t="shared" si="1"/>
        <v>Congo (Kinshasa)-Africa2000</v>
      </c>
      <c r="B548" s="69" t="s">
        <v>57</v>
      </c>
      <c r="C548" s="69">
        <v>6.8E8</v>
      </c>
      <c r="D548" s="70" t="s">
        <v>100</v>
      </c>
      <c r="E548" s="71" t="s">
        <v>40</v>
      </c>
      <c r="F548" s="69">
        <v>4.48E8</v>
      </c>
    </row>
    <row r="549">
      <c r="A549" s="69" t="str">
        <f t="shared" si="1"/>
        <v>Congo (Kinshasa)-Africa2001</v>
      </c>
      <c r="B549" s="69" t="s">
        <v>57</v>
      </c>
      <c r="C549" s="69">
        <v>6.8E8</v>
      </c>
      <c r="D549" s="70" t="s">
        <v>100</v>
      </c>
      <c r="E549" s="71" t="s">
        <v>42</v>
      </c>
      <c r="F549" s="69">
        <v>4.48E8</v>
      </c>
    </row>
    <row r="550">
      <c r="A550" s="69" t="str">
        <f t="shared" si="1"/>
        <v>Congo (Kinshasa)-Africa2002</v>
      </c>
      <c r="B550" s="69" t="s">
        <v>57</v>
      </c>
      <c r="C550" s="69">
        <v>6.8E8</v>
      </c>
      <c r="D550" s="70" t="s">
        <v>100</v>
      </c>
      <c r="E550" s="71" t="s">
        <v>43</v>
      </c>
      <c r="F550" s="69">
        <v>4.48E8</v>
      </c>
    </row>
    <row r="551">
      <c r="A551" s="69" t="str">
        <f t="shared" si="1"/>
        <v>Congo (Kinshasa)-Africa2003</v>
      </c>
      <c r="B551" s="69" t="s">
        <v>57</v>
      </c>
      <c r="C551" s="69">
        <v>6.8E8</v>
      </c>
      <c r="D551" s="70" t="s">
        <v>100</v>
      </c>
      <c r="E551" s="71" t="s">
        <v>44</v>
      </c>
      <c r="F551" s="69">
        <v>4.48E8</v>
      </c>
    </row>
    <row r="552">
      <c r="A552" s="69" t="str">
        <f t="shared" si="1"/>
        <v>Congo (Kinshasa)-Africa2004</v>
      </c>
      <c r="B552" s="69" t="s">
        <v>57</v>
      </c>
      <c r="C552" s="69">
        <v>6.8E8</v>
      </c>
      <c r="D552" s="70" t="s">
        <v>100</v>
      </c>
      <c r="E552" s="71" t="s">
        <v>45</v>
      </c>
      <c r="F552" s="69">
        <v>4.48E8</v>
      </c>
    </row>
    <row r="553">
      <c r="A553" s="69" t="str">
        <f t="shared" si="1"/>
        <v>Congo (Kinshasa)-Africa2005</v>
      </c>
      <c r="B553" s="69" t="s">
        <v>57</v>
      </c>
      <c r="C553" s="72">
        <v>3200000.0</v>
      </c>
      <c r="D553" s="70" t="s">
        <v>100</v>
      </c>
      <c r="E553" s="71" t="s">
        <v>46</v>
      </c>
      <c r="F553" s="72">
        <v>5.4E7</v>
      </c>
    </row>
    <row r="554">
      <c r="A554" s="69" t="str">
        <f t="shared" si="1"/>
        <v>Congo (Kinshasa)-Africa2006</v>
      </c>
      <c r="B554" s="69" t="s">
        <v>57</v>
      </c>
      <c r="C554" s="72">
        <v>3100000.0</v>
      </c>
      <c r="D554" s="70" t="s">
        <v>100</v>
      </c>
      <c r="E554" s="71" t="s">
        <v>47</v>
      </c>
      <c r="F554" s="72">
        <v>9.3E7</v>
      </c>
    </row>
    <row r="555">
      <c r="A555" s="69" t="str">
        <f t="shared" si="1"/>
        <v>Congo (Kinshasa)-Africa2007</v>
      </c>
      <c r="B555" s="69" t="s">
        <v>57</v>
      </c>
      <c r="C555" s="72">
        <v>700000.0</v>
      </c>
      <c r="D555" s="70" t="s">
        <v>100</v>
      </c>
      <c r="E555" s="71" t="s">
        <v>48</v>
      </c>
      <c r="F555" s="72">
        <v>1.09E8</v>
      </c>
    </row>
    <row r="556">
      <c r="A556" s="69" t="str">
        <f t="shared" si="1"/>
        <v>Congo (Kinshasa)-Africa2008</v>
      </c>
      <c r="B556" s="69" t="s">
        <v>57</v>
      </c>
      <c r="C556" s="72">
        <v>700000.0</v>
      </c>
      <c r="D556" s="70" t="s">
        <v>100</v>
      </c>
      <c r="E556" s="71" t="s">
        <v>49</v>
      </c>
      <c r="F556" s="72">
        <v>1.27E8</v>
      </c>
    </row>
    <row r="557">
      <c r="A557" s="69" t="str">
        <f t="shared" si="1"/>
        <v>Congo (Kinshasa)-Africa2009</v>
      </c>
      <c r="B557" s="69" t="s">
        <v>57</v>
      </c>
      <c r="C557" s="72">
        <v>2.4E7</v>
      </c>
      <c r="D557" s="70" t="s">
        <v>100</v>
      </c>
      <c r="E557" s="71" t="s">
        <v>50</v>
      </c>
      <c r="F557" s="72">
        <v>1.21E8</v>
      </c>
    </row>
    <row r="558">
      <c r="A558" s="69" t="str">
        <f t="shared" si="1"/>
        <v>Congo (Kinshasa)-Africa2010</v>
      </c>
      <c r="B558" s="69" t="s">
        <v>57</v>
      </c>
      <c r="C558" s="72">
        <v>1.07E7</v>
      </c>
      <c r="D558" s="70" t="s">
        <v>100</v>
      </c>
      <c r="E558" s="71" t="s">
        <v>51</v>
      </c>
      <c r="F558" s="72">
        <v>1.5E8</v>
      </c>
    </row>
    <row r="559">
      <c r="A559" s="69" t="str">
        <f t="shared" si="1"/>
        <v>Congo (Kinshasa)-Africa2011</v>
      </c>
      <c r="B559" s="69" t="s">
        <v>57</v>
      </c>
      <c r="C559" s="72">
        <v>1.14E7</v>
      </c>
      <c r="D559" s="70" t="s">
        <v>100</v>
      </c>
      <c r="E559" s="71" t="s">
        <v>52</v>
      </c>
      <c r="F559" s="72">
        <v>2.98E8</v>
      </c>
    </row>
    <row r="560">
      <c r="A560" s="69" t="str">
        <f t="shared" si="1"/>
        <v>Congo (Kinshasa)-Africa2012</v>
      </c>
      <c r="B560" s="69" t="s">
        <v>57</v>
      </c>
      <c r="C560" s="72">
        <v>6900000.0</v>
      </c>
      <c r="D560" s="70" t="s">
        <v>100</v>
      </c>
      <c r="E560" s="71" t="s">
        <v>53</v>
      </c>
      <c r="F560" s="72">
        <v>1.08E8</v>
      </c>
    </row>
    <row r="561">
      <c r="A561" s="69" t="str">
        <f t="shared" si="1"/>
        <v>Costa Rica-The Americas2000</v>
      </c>
      <c r="B561" s="69" t="s">
        <v>63</v>
      </c>
      <c r="C561" s="72">
        <v>1.477E9</v>
      </c>
      <c r="D561" s="70" t="s">
        <v>101</v>
      </c>
      <c r="E561" s="71" t="s">
        <v>40</v>
      </c>
      <c r="F561" s="72">
        <v>5.51E8</v>
      </c>
    </row>
    <row r="562">
      <c r="A562" s="69" t="str">
        <f t="shared" si="1"/>
        <v>Costa Rica-The Americas2001</v>
      </c>
      <c r="B562" s="69" t="s">
        <v>63</v>
      </c>
      <c r="C562" s="72">
        <v>1.339E9</v>
      </c>
      <c r="D562" s="70" t="s">
        <v>101</v>
      </c>
      <c r="E562" s="71" t="s">
        <v>42</v>
      </c>
      <c r="F562" s="72">
        <v>4.34E8</v>
      </c>
    </row>
    <row r="563">
      <c r="A563" s="69" t="str">
        <f t="shared" si="1"/>
        <v>Costa Rica-The Americas2002</v>
      </c>
      <c r="B563" s="69" t="s">
        <v>63</v>
      </c>
      <c r="C563" s="72">
        <v>1.292E9</v>
      </c>
      <c r="D563" s="70" t="s">
        <v>101</v>
      </c>
      <c r="E563" s="71" t="s">
        <v>43</v>
      </c>
      <c r="F563" s="72">
        <v>4.3E8</v>
      </c>
    </row>
    <row r="564">
      <c r="A564" s="69" t="str">
        <f t="shared" si="1"/>
        <v>Costa Rica-The Americas2003</v>
      </c>
      <c r="B564" s="69" t="s">
        <v>63</v>
      </c>
      <c r="C564" s="72">
        <v>1.424E9</v>
      </c>
      <c r="D564" s="70" t="s">
        <v>101</v>
      </c>
      <c r="E564" s="71" t="s">
        <v>44</v>
      </c>
      <c r="F564" s="72">
        <v>4.34E8</v>
      </c>
    </row>
    <row r="565">
      <c r="A565" s="69" t="str">
        <f t="shared" si="1"/>
        <v>Costa Rica-The Americas2004</v>
      </c>
      <c r="B565" s="69" t="s">
        <v>63</v>
      </c>
      <c r="C565" s="72">
        <v>1.586E9</v>
      </c>
      <c r="D565" s="70" t="s">
        <v>101</v>
      </c>
      <c r="E565" s="71" t="s">
        <v>45</v>
      </c>
      <c r="F565" s="72">
        <v>4.81E8</v>
      </c>
    </row>
    <row r="566">
      <c r="A566" s="69" t="str">
        <f t="shared" si="1"/>
        <v>Costa Rica-The Americas2005</v>
      </c>
      <c r="B566" s="69" t="s">
        <v>63</v>
      </c>
      <c r="C566" s="72">
        <v>1.81E9</v>
      </c>
      <c r="D566" s="70" t="s">
        <v>101</v>
      </c>
      <c r="E566" s="71" t="s">
        <v>46</v>
      </c>
      <c r="F566" s="72">
        <v>5.56E8</v>
      </c>
    </row>
    <row r="567">
      <c r="A567" s="69" t="str">
        <f t="shared" si="1"/>
        <v>Costa Rica-The Americas2006</v>
      </c>
      <c r="B567" s="69" t="s">
        <v>63</v>
      </c>
      <c r="C567" s="72">
        <v>1.865E9</v>
      </c>
      <c r="D567" s="70" t="s">
        <v>101</v>
      </c>
      <c r="E567" s="71" t="s">
        <v>47</v>
      </c>
      <c r="F567" s="72">
        <v>5.77E8</v>
      </c>
    </row>
    <row r="568">
      <c r="A568" s="69" t="str">
        <f t="shared" si="1"/>
        <v>Costa Rica-The Americas2007</v>
      </c>
      <c r="B568" s="69" t="s">
        <v>63</v>
      </c>
      <c r="C568" s="72">
        <v>2.221E9</v>
      </c>
      <c r="D568" s="70" t="s">
        <v>101</v>
      </c>
      <c r="E568" s="71" t="s">
        <v>48</v>
      </c>
      <c r="F568" s="72">
        <v>7.51E8</v>
      </c>
    </row>
    <row r="569">
      <c r="A569" s="69" t="str">
        <f t="shared" si="1"/>
        <v>Costa Rica-The Americas2008</v>
      </c>
      <c r="B569" s="69" t="s">
        <v>63</v>
      </c>
      <c r="C569" s="72">
        <v>2.533E9</v>
      </c>
      <c r="D569" s="70" t="s">
        <v>101</v>
      </c>
      <c r="E569" s="71" t="s">
        <v>49</v>
      </c>
      <c r="F569" s="72">
        <v>7.18E8</v>
      </c>
    </row>
    <row r="570">
      <c r="A570" s="69" t="str">
        <f t="shared" si="1"/>
        <v>Costa Rica-The Americas2009</v>
      </c>
      <c r="B570" s="69" t="s">
        <v>63</v>
      </c>
      <c r="C570" s="72">
        <v>2.001E9</v>
      </c>
      <c r="D570" s="70" t="s">
        <v>101</v>
      </c>
      <c r="E570" s="71" t="s">
        <v>50</v>
      </c>
      <c r="F570" s="72">
        <v>4.62E8</v>
      </c>
    </row>
    <row r="571">
      <c r="A571" s="69" t="str">
        <f t="shared" si="1"/>
        <v>Costa Rica-The Americas2010</v>
      </c>
      <c r="B571" s="69" t="s">
        <v>63</v>
      </c>
      <c r="C571" s="72">
        <v>2.179E9</v>
      </c>
      <c r="D571" s="70" t="s">
        <v>101</v>
      </c>
      <c r="E571" s="71" t="s">
        <v>51</v>
      </c>
      <c r="F571" s="72">
        <v>5.33E8</v>
      </c>
    </row>
    <row r="572">
      <c r="A572" s="69" t="str">
        <f t="shared" si="1"/>
        <v>Costa Rica-The Americas2011</v>
      </c>
      <c r="B572" s="69" t="s">
        <v>63</v>
      </c>
      <c r="C572" s="72">
        <v>2.375E9</v>
      </c>
      <c r="D572" s="70" t="s">
        <v>101</v>
      </c>
      <c r="E572" s="71" t="s">
        <v>52</v>
      </c>
      <c r="F572" s="72">
        <v>5.22E8</v>
      </c>
    </row>
    <row r="573">
      <c r="A573" s="69" t="str">
        <f t="shared" si="1"/>
        <v>Costa Rica-The Americas2012</v>
      </c>
      <c r="B573" s="69" t="s">
        <v>63</v>
      </c>
      <c r="C573" s="72">
        <v>2.544E9</v>
      </c>
      <c r="D573" s="70" t="s">
        <v>101</v>
      </c>
      <c r="E573" s="71" t="s">
        <v>53</v>
      </c>
      <c r="F573" s="72">
        <v>5.67E8</v>
      </c>
    </row>
    <row r="574">
      <c r="A574" s="69" t="str">
        <f t="shared" si="1"/>
        <v>Cote d'Ivoire-Africa2000</v>
      </c>
      <c r="B574" s="69" t="s">
        <v>57</v>
      </c>
      <c r="C574" s="72">
        <v>5.3E7</v>
      </c>
      <c r="D574" s="70" t="s">
        <v>102</v>
      </c>
      <c r="E574" s="71" t="s">
        <v>40</v>
      </c>
      <c r="F574" s="72">
        <v>2.91E8</v>
      </c>
    </row>
    <row r="575">
      <c r="A575" s="69" t="str">
        <f t="shared" si="1"/>
        <v>Cote d'Ivoire-Africa2001</v>
      </c>
      <c r="B575" s="69" t="s">
        <v>57</v>
      </c>
      <c r="C575" s="72">
        <v>5.8E7</v>
      </c>
      <c r="D575" s="70" t="s">
        <v>102</v>
      </c>
      <c r="E575" s="71" t="s">
        <v>42</v>
      </c>
      <c r="F575" s="72">
        <v>2.89E8</v>
      </c>
    </row>
    <row r="576">
      <c r="A576" s="69" t="str">
        <f t="shared" si="1"/>
        <v>Cote d'Ivoire-Africa2002</v>
      </c>
      <c r="B576" s="69" t="s">
        <v>57</v>
      </c>
      <c r="C576" s="72">
        <v>5.6E7</v>
      </c>
      <c r="D576" s="70" t="s">
        <v>102</v>
      </c>
      <c r="E576" s="71" t="s">
        <v>43</v>
      </c>
      <c r="F576" s="72">
        <v>4.9E8</v>
      </c>
    </row>
    <row r="577">
      <c r="A577" s="69" t="str">
        <f t="shared" si="1"/>
        <v>Cote d'Ivoire-Africa2003</v>
      </c>
      <c r="B577" s="69" t="s">
        <v>57</v>
      </c>
      <c r="C577" s="72">
        <v>7.6E7</v>
      </c>
      <c r="D577" s="70" t="s">
        <v>102</v>
      </c>
      <c r="E577" s="71" t="s">
        <v>44</v>
      </c>
      <c r="F577" s="72">
        <v>5.51E8</v>
      </c>
    </row>
    <row r="578">
      <c r="A578" s="69" t="str">
        <f t="shared" si="1"/>
        <v>Cote d'Ivoire-Africa2004</v>
      </c>
      <c r="B578" s="69" t="s">
        <v>57</v>
      </c>
      <c r="C578" s="72">
        <v>9.1E7</v>
      </c>
      <c r="D578" s="70" t="s">
        <v>102</v>
      </c>
      <c r="E578" s="71" t="s">
        <v>45</v>
      </c>
      <c r="F578" s="72">
        <v>5.71E8</v>
      </c>
    </row>
    <row r="579">
      <c r="A579" s="69" t="str">
        <f t="shared" si="1"/>
        <v>Cote d'Ivoire-Africa2005</v>
      </c>
      <c r="B579" s="69" t="s">
        <v>57</v>
      </c>
      <c r="C579" s="72">
        <v>9.3E7</v>
      </c>
      <c r="D579" s="70" t="s">
        <v>102</v>
      </c>
      <c r="E579" s="71" t="s">
        <v>46</v>
      </c>
      <c r="F579" s="72">
        <v>5.49E8</v>
      </c>
    </row>
    <row r="580">
      <c r="A580" s="69" t="str">
        <f t="shared" si="1"/>
        <v>Cote d'Ivoire-Africa2006</v>
      </c>
      <c r="B580" s="69" t="s">
        <v>57</v>
      </c>
      <c r="C580" s="72">
        <v>1.04E8</v>
      </c>
      <c r="D580" s="70" t="s">
        <v>102</v>
      </c>
      <c r="E580" s="71" t="s">
        <v>47</v>
      </c>
      <c r="F580" s="72">
        <v>5.83E8</v>
      </c>
    </row>
    <row r="581">
      <c r="A581" s="69" t="str">
        <f t="shared" si="1"/>
        <v>Cote d'Ivoire-Africa2007</v>
      </c>
      <c r="B581" s="69" t="s">
        <v>57</v>
      </c>
      <c r="C581" s="72">
        <v>1.15E8</v>
      </c>
      <c r="D581" s="70" t="s">
        <v>102</v>
      </c>
      <c r="E581" s="71" t="s">
        <v>48</v>
      </c>
      <c r="F581" s="72">
        <v>6.06E8</v>
      </c>
    </row>
    <row r="582">
      <c r="A582" s="69" t="str">
        <f t="shared" si="1"/>
        <v>Cote d'Ivoire-Africa2008</v>
      </c>
      <c r="B582" s="69" t="s">
        <v>57</v>
      </c>
      <c r="C582" s="72">
        <v>1.29E8</v>
      </c>
      <c r="D582" s="70" t="s">
        <v>102</v>
      </c>
      <c r="E582" s="71" t="s">
        <v>49</v>
      </c>
      <c r="F582" s="72">
        <v>6.12E8</v>
      </c>
    </row>
    <row r="583">
      <c r="A583" s="69" t="str">
        <f t="shared" si="1"/>
        <v>Cote d'Ivoire-Africa2009</v>
      </c>
      <c r="B583" s="69" t="s">
        <v>57</v>
      </c>
      <c r="C583" s="72">
        <v>1.64E8</v>
      </c>
      <c r="D583" s="70" t="s">
        <v>102</v>
      </c>
      <c r="E583" s="71" t="s">
        <v>50</v>
      </c>
      <c r="F583" s="72">
        <v>5.89E8</v>
      </c>
    </row>
    <row r="584">
      <c r="A584" s="69" t="str">
        <f t="shared" si="1"/>
        <v>Cote d'Ivoire-Africa2010</v>
      </c>
      <c r="B584" s="69" t="s">
        <v>57</v>
      </c>
      <c r="C584" s="72">
        <v>2.13E8</v>
      </c>
      <c r="D584" s="70" t="s">
        <v>102</v>
      </c>
      <c r="E584" s="71" t="s">
        <v>51</v>
      </c>
      <c r="F584" s="72">
        <v>5.69E8</v>
      </c>
    </row>
    <row r="585">
      <c r="A585" s="69" t="str">
        <f t="shared" si="1"/>
        <v>Cote d'Ivoire-Africa2011</v>
      </c>
      <c r="B585" s="69" t="s">
        <v>57</v>
      </c>
      <c r="C585" s="69">
        <v>6.8E8</v>
      </c>
      <c r="D585" s="70" t="s">
        <v>102</v>
      </c>
      <c r="E585" s="71" t="s">
        <v>52</v>
      </c>
      <c r="F585" s="69">
        <v>4.48E8</v>
      </c>
    </row>
    <row r="586">
      <c r="A586" s="69" t="str">
        <f t="shared" si="1"/>
        <v>Cote d'Ivoire-Africa2012</v>
      </c>
      <c r="B586" s="69" t="s">
        <v>57</v>
      </c>
      <c r="C586" s="69">
        <v>6.8E8</v>
      </c>
      <c r="D586" s="70" t="s">
        <v>102</v>
      </c>
      <c r="E586" s="71" t="s">
        <v>53</v>
      </c>
      <c r="F586" s="69">
        <v>4.48E8</v>
      </c>
    </row>
    <row r="587">
      <c r="A587" s="69" t="str">
        <f t="shared" si="1"/>
        <v>Croatia-Europe2000</v>
      </c>
      <c r="B587" s="69" t="s">
        <v>55</v>
      </c>
      <c r="C587" s="72">
        <v>2.871E9</v>
      </c>
      <c r="D587" s="70" t="s">
        <v>103</v>
      </c>
      <c r="E587" s="71" t="s">
        <v>40</v>
      </c>
      <c r="F587" s="72">
        <v>6.34E8</v>
      </c>
    </row>
    <row r="588">
      <c r="A588" s="69" t="str">
        <f t="shared" si="1"/>
        <v>Croatia-Europe2001</v>
      </c>
      <c r="B588" s="69" t="s">
        <v>55</v>
      </c>
      <c r="C588" s="72">
        <v>3.463E9</v>
      </c>
      <c r="D588" s="70" t="s">
        <v>103</v>
      </c>
      <c r="E588" s="71" t="s">
        <v>42</v>
      </c>
      <c r="F588" s="72">
        <v>6.77E8</v>
      </c>
    </row>
    <row r="589">
      <c r="A589" s="69" t="str">
        <f t="shared" si="1"/>
        <v>Croatia-Europe2002</v>
      </c>
      <c r="B589" s="69" t="s">
        <v>55</v>
      </c>
      <c r="C589" s="72">
        <v>3.952E9</v>
      </c>
      <c r="D589" s="70" t="s">
        <v>103</v>
      </c>
      <c r="E589" s="71" t="s">
        <v>43</v>
      </c>
      <c r="F589" s="72">
        <v>8.52E8</v>
      </c>
    </row>
    <row r="590">
      <c r="A590" s="69" t="str">
        <f t="shared" si="1"/>
        <v>Croatia-Europe2003</v>
      </c>
      <c r="B590" s="69" t="s">
        <v>55</v>
      </c>
      <c r="C590" s="72">
        <v>6.513E9</v>
      </c>
      <c r="D590" s="70" t="s">
        <v>103</v>
      </c>
      <c r="E590" s="71" t="s">
        <v>44</v>
      </c>
      <c r="F590" s="72">
        <v>7.09E8</v>
      </c>
    </row>
    <row r="591">
      <c r="A591" s="69" t="str">
        <f t="shared" si="1"/>
        <v>Croatia-Europe2004</v>
      </c>
      <c r="B591" s="69" t="s">
        <v>55</v>
      </c>
      <c r="C591" s="72">
        <v>6.945E9</v>
      </c>
      <c r="D591" s="70" t="s">
        <v>103</v>
      </c>
      <c r="E591" s="71" t="s">
        <v>45</v>
      </c>
      <c r="F591" s="72">
        <v>8.81E8</v>
      </c>
    </row>
    <row r="592">
      <c r="A592" s="69" t="str">
        <f t="shared" si="1"/>
        <v>Croatia-Europe2005</v>
      </c>
      <c r="B592" s="69" t="s">
        <v>55</v>
      </c>
      <c r="C592" s="72">
        <v>7.625E9</v>
      </c>
      <c r="D592" s="70" t="s">
        <v>103</v>
      </c>
      <c r="E592" s="71" t="s">
        <v>46</v>
      </c>
      <c r="F592" s="72">
        <v>7.86E8</v>
      </c>
    </row>
    <row r="593">
      <c r="A593" s="69" t="str">
        <f t="shared" si="1"/>
        <v>Croatia-Europe2006</v>
      </c>
      <c r="B593" s="69" t="s">
        <v>55</v>
      </c>
      <c r="C593" s="72">
        <v>8.296E9</v>
      </c>
      <c r="D593" s="70" t="s">
        <v>103</v>
      </c>
      <c r="E593" s="71" t="s">
        <v>47</v>
      </c>
      <c r="F593" s="72">
        <v>7.7E8</v>
      </c>
    </row>
    <row r="594">
      <c r="A594" s="69" t="str">
        <f t="shared" si="1"/>
        <v>Croatia-Europe2007</v>
      </c>
      <c r="B594" s="69" t="s">
        <v>55</v>
      </c>
      <c r="C594" s="72">
        <v>9.601E9</v>
      </c>
      <c r="D594" s="70" t="s">
        <v>103</v>
      </c>
      <c r="E594" s="71" t="s">
        <v>48</v>
      </c>
      <c r="F594" s="72">
        <v>1.025E9</v>
      </c>
    </row>
    <row r="595">
      <c r="A595" s="69" t="str">
        <f t="shared" si="1"/>
        <v>Croatia-Europe2008</v>
      </c>
      <c r="B595" s="69" t="s">
        <v>55</v>
      </c>
      <c r="C595" s="72">
        <v>1.1681E10</v>
      </c>
      <c r="D595" s="70" t="s">
        <v>103</v>
      </c>
      <c r="E595" s="71" t="s">
        <v>49</v>
      </c>
      <c r="F595" s="72">
        <v>1.156E9</v>
      </c>
    </row>
    <row r="596">
      <c r="A596" s="69" t="str">
        <f t="shared" si="1"/>
        <v>Croatia-Europe2009</v>
      </c>
      <c r="B596" s="69" t="s">
        <v>55</v>
      </c>
      <c r="C596" s="72">
        <v>9.308E9</v>
      </c>
      <c r="D596" s="70" t="s">
        <v>103</v>
      </c>
      <c r="E596" s="71" t="s">
        <v>50</v>
      </c>
      <c r="F596" s="72">
        <v>1.041E9</v>
      </c>
    </row>
    <row r="597">
      <c r="A597" s="69" t="str">
        <f t="shared" si="1"/>
        <v>Croatia-Europe2010</v>
      </c>
      <c r="B597" s="69" t="s">
        <v>55</v>
      </c>
      <c r="C597" s="72">
        <v>8.255E9</v>
      </c>
      <c r="D597" s="70" t="s">
        <v>103</v>
      </c>
      <c r="E597" s="71" t="s">
        <v>51</v>
      </c>
      <c r="F597" s="72">
        <v>8.59E8</v>
      </c>
    </row>
    <row r="598">
      <c r="A598" s="69" t="str">
        <f t="shared" si="1"/>
        <v>Croatia-Europe2011</v>
      </c>
      <c r="B598" s="69" t="s">
        <v>55</v>
      </c>
      <c r="C598" s="72">
        <v>9.638E9</v>
      </c>
      <c r="D598" s="70" t="s">
        <v>103</v>
      </c>
      <c r="E598" s="71" t="s">
        <v>52</v>
      </c>
      <c r="F598" s="72">
        <v>9.19E8</v>
      </c>
    </row>
    <row r="599">
      <c r="A599" s="69" t="str">
        <f t="shared" si="1"/>
        <v>Croatia-Europe2012</v>
      </c>
      <c r="B599" s="69" t="s">
        <v>55</v>
      </c>
      <c r="C599" s="72">
        <v>8.865E9</v>
      </c>
      <c r="D599" s="70" t="s">
        <v>103</v>
      </c>
      <c r="E599" s="71" t="s">
        <v>53</v>
      </c>
      <c r="F599" s="72">
        <v>9.62E8</v>
      </c>
    </row>
    <row r="600">
      <c r="A600" s="69" t="str">
        <f t="shared" si="1"/>
        <v>Cuba-The Americas2000</v>
      </c>
      <c r="B600" s="69" t="s">
        <v>63</v>
      </c>
      <c r="C600" s="72">
        <v>1.948E9</v>
      </c>
      <c r="D600" s="70" t="s">
        <v>104</v>
      </c>
      <c r="E600" s="71" t="s">
        <v>40</v>
      </c>
      <c r="F600" s="69">
        <v>4.48E8</v>
      </c>
    </row>
    <row r="601">
      <c r="A601" s="69" t="str">
        <f t="shared" si="1"/>
        <v>Cuba-The Americas2001</v>
      </c>
      <c r="B601" s="69" t="s">
        <v>63</v>
      </c>
      <c r="C601" s="72">
        <v>1.84E9</v>
      </c>
      <c r="D601" s="70" t="s">
        <v>104</v>
      </c>
      <c r="E601" s="71" t="s">
        <v>42</v>
      </c>
      <c r="F601" s="69">
        <v>4.48E8</v>
      </c>
    </row>
    <row r="602">
      <c r="A602" s="69" t="str">
        <f t="shared" si="1"/>
        <v>Cuba-The Americas2002</v>
      </c>
      <c r="B602" s="69" t="s">
        <v>63</v>
      </c>
      <c r="C602" s="72">
        <v>1.769E9</v>
      </c>
      <c r="D602" s="70" t="s">
        <v>104</v>
      </c>
      <c r="E602" s="71" t="s">
        <v>43</v>
      </c>
      <c r="F602" s="69">
        <v>4.48E8</v>
      </c>
    </row>
    <row r="603">
      <c r="A603" s="69" t="str">
        <f t="shared" si="1"/>
        <v>Cuba-The Americas2003</v>
      </c>
      <c r="B603" s="69" t="s">
        <v>63</v>
      </c>
      <c r="C603" s="72">
        <v>1.999E9</v>
      </c>
      <c r="D603" s="70" t="s">
        <v>104</v>
      </c>
      <c r="E603" s="71" t="s">
        <v>44</v>
      </c>
      <c r="F603" s="69">
        <v>4.48E8</v>
      </c>
    </row>
    <row r="604">
      <c r="A604" s="69" t="str">
        <f t="shared" si="1"/>
        <v>Cuba-The Americas2004</v>
      </c>
      <c r="B604" s="69" t="s">
        <v>63</v>
      </c>
      <c r="C604" s="72">
        <v>2.114E9</v>
      </c>
      <c r="D604" s="70" t="s">
        <v>104</v>
      </c>
      <c r="E604" s="71" t="s">
        <v>45</v>
      </c>
      <c r="F604" s="69">
        <v>4.48E8</v>
      </c>
    </row>
    <row r="605">
      <c r="A605" s="69" t="str">
        <f t="shared" si="1"/>
        <v>Cuba-The Americas2005</v>
      </c>
      <c r="B605" s="69" t="s">
        <v>63</v>
      </c>
      <c r="C605" s="72">
        <v>2.591E9</v>
      </c>
      <c r="D605" s="70" t="s">
        <v>104</v>
      </c>
      <c r="E605" s="71" t="s">
        <v>46</v>
      </c>
      <c r="F605" s="69">
        <v>4.48E8</v>
      </c>
    </row>
    <row r="606">
      <c r="A606" s="69" t="str">
        <f t="shared" si="1"/>
        <v>Cuba-The Americas2006</v>
      </c>
      <c r="B606" s="69" t="s">
        <v>63</v>
      </c>
      <c r="C606" s="72">
        <v>2.414E9</v>
      </c>
      <c r="D606" s="70" t="s">
        <v>104</v>
      </c>
      <c r="E606" s="71" t="s">
        <v>47</v>
      </c>
      <c r="F606" s="69">
        <v>4.48E8</v>
      </c>
    </row>
    <row r="607">
      <c r="A607" s="69" t="str">
        <f t="shared" si="1"/>
        <v>Cuba-The Americas2007</v>
      </c>
      <c r="B607" s="69" t="s">
        <v>63</v>
      </c>
      <c r="C607" s="72">
        <v>2.415E9</v>
      </c>
      <c r="D607" s="70" t="s">
        <v>104</v>
      </c>
      <c r="E607" s="71" t="s">
        <v>48</v>
      </c>
      <c r="F607" s="69">
        <v>4.48E8</v>
      </c>
    </row>
    <row r="608">
      <c r="A608" s="69" t="str">
        <f t="shared" si="1"/>
        <v>Cuba-The Americas2008</v>
      </c>
      <c r="B608" s="69" t="s">
        <v>63</v>
      </c>
      <c r="C608" s="72">
        <v>2.347E9</v>
      </c>
      <c r="D608" s="70" t="s">
        <v>104</v>
      </c>
      <c r="E608" s="71" t="s">
        <v>49</v>
      </c>
      <c r="F608" s="69">
        <v>4.48E8</v>
      </c>
    </row>
    <row r="609">
      <c r="A609" s="69" t="str">
        <f t="shared" si="1"/>
        <v>Cuba-The Americas2009</v>
      </c>
      <c r="B609" s="69" t="s">
        <v>63</v>
      </c>
      <c r="C609" s="72">
        <v>2.082E9</v>
      </c>
      <c r="D609" s="70" t="s">
        <v>104</v>
      </c>
      <c r="E609" s="71" t="s">
        <v>50</v>
      </c>
      <c r="F609" s="69">
        <v>4.48E8</v>
      </c>
    </row>
    <row r="610">
      <c r="A610" s="69" t="str">
        <f t="shared" si="1"/>
        <v>Cuba-The Americas2010</v>
      </c>
      <c r="B610" s="69" t="s">
        <v>63</v>
      </c>
      <c r="C610" s="72">
        <v>2.218E9</v>
      </c>
      <c r="D610" s="70" t="s">
        <v>104</v>
      </c>
      <c r="E610" s="71" t="s">
        <v>51</v>
      </c>
      <c r="F610" s="69">
        <v>4.48E8</v>
      </c>
    </row>
    <row r="611">
      <c r="A611" s="69" t="str">
        <f t="shared" si="1"/>
        <v>Cuba-The Americas2011</v>
      </c>
      <c r="B611" s="69" t="s">
        <v>63</v>
      </c>
      <c r="C611" s="72">
        <v>2.503E9</v>
      </c>
      <c r="D611" s="70" t="s">
        <v>104</v>
      </c>
      <c r="E611" s="71" t="s">
        <v>52</v>
      </c>
      <c r="F611" s="69">
        <v>4.48E8</v>
      </c>
    </row>
    <row r="612">
      <c r="A612" s="69" t="str">
        <f t="shared" si="1"/>
        <v>Cuba-The Americas2012</v>
      </c>
      <c r="B612" s="69" t="s">
        <v>63</v>
      </c>
      <c r="C612" s="72">
        <v>2.614E9</v>
      </c>
      <c r="D612" s="70" t="s">
        <v>104</v>
      </c>
      <c r="E612" s="71" t="s">
        <v>53</v>
      </c>
      <c r="F612" s="69">
        <v>4.48E8</v>
      </c>
    </row>
    <row r="613">
      <c r="A613" s="69" t="str">
        <f t="shared" si="1"/>
        <v>Curacao-The Americas2000</v>
      </c>
      <c r="B613" s="69" t="s">
        <v>63</v>
      </c>
      <c r="C613" s="72">
        <v>2.27E8</v>
      </c>
      <c r="D613" s="70" t="s">
        <v>105</v>
      </c>
      <c r="E613" s="71" t="s">
        <v>40</v>
      </c>
      <c r="F613" s="69">
        <v>4.48E8</v>
      </c>
    </row>
    <row r="614">
      <c r="A614" s="69" t="str">
        <f t="shared" si="1"/>
        <v>Curacao-The Americas2001</v>
      </c>
      <c r="B614" s="69" t="s">
        <v>63</v>
      </c>
      <c r="C614" s="72">
        <v>2.71E8</v>
      </c>
      <c r="D614" s="70" t="s">
        <v>105</v>
      </c>
      <c r="E614" s="71" t="s">
        <v>42</v>
      </c>
      <c r="F614" s="69">
        <v>4.48E8</v>
      </c>
    </row>
    <row r="615">
      <c r="A615" s="69" t="str">
        <f t="shared" si="1"/>
        <v>Curacao-The Americas2002</v>
      </c>
      <c r="B615" s="69" t="s">
        <v>63</v>
      </c>
      <c r="C615" s="72">
        <v>2.17E8</v>
      </c>
      <c r="D615" s="70" t="s">
        <v>105</v>
      </c>
      <c r="E615" s="71" t="s">
        <v>43</v>
      </c>
      <c r="F615" s="72">
        <v>1.37E8</v>
      </c>
    </row>
    <row r="616">
      <c r="A616" s="69" t="str">
        <f t="shared" si="1"/>
        <v>Curacao-The Americas2003</v>
      </c>
      <c r="B616" s="69" t="s">
        <v>63</v>
      </c>
      <c r="C616" s="72">
        <v>2.23E8</v>
      </c>
      <c r="D616" s="70" t="s">
        <v>105</v>
      </c>
      <c r="E616" s="71" t="s">
        <v>44</v>
      </c>
      <c r="F616" s="72">
        <v>1.76E8</v>
      </c>
    </row>
    <row r="617">
      <c r="A617" s="69" t="str">
        <f t="shared" si="1"/>
        <v>Curacao-The Americas2004</v>
      </c>
      <c r="B617" s="69" t="s">
        <v>63</v>
      </c>
      <c r="C617" s="72">
        <v>2.24E8</v>
      </c>
      <c r="D617" s="70" t="s">
        <v>105</v>
      </c>
      <c r="E617" s="71" t="s">
        <v>45</v>
      </c>
      <c r="F617" s="72">
        <v>1.95E8</v>
      </c>
    </row>
    <row r="618">
      <c r="A618" s="69" t="str">
        <f t="shared" si="1"/>
        <v>Curacao-The Americas2005</v>
      </c>
      <c r="B618" s="69" t="s">
        <v>63</v>
      </c>
      <c r="C618" s="72">
        <v>2.44E8</v>
      </c>
      <c r="D618" s="70" t="s">
        <v>105</v>
      </c>
      <c r="E618" s="71" t="s">
        <v>46</v>
      </c>
      <c r="F618" s="72">
        <v>1.64E8</v>
      </c>
    </row>
    <row r="619">
      <c r="A619" s="69" t="str">
        <f t="shared" si="1"/>
        <v>Curacao-The Americas2006</v>
      </c>
      <c r="B619" s="69" t="s">
        <v>63</v>
      </c>
      <c r="C619" s="72">
        <v>2.77E8</v>
      </c>
      <c r="D619" s="70" t="s">
        <v>105</v>
      </c>
      <c r="E619" s="71" t="s">
        <v>47</v>
      </c>
      <c r="F619" s="72">
        <v>1.91E8</v>
      </c>
    </row>
    <row r="620">
      <c r="A620" s="69" t="str">
        <f t="shared" si="1"/>
        <v>Curacao-The Americas2007</v>
      </c>
      <c r="B620" s="69" t="s">
        <v>63</v>
      </c>
      <c r="C620" s="72">
        <v>3.29E8</v>
      </c>
      <c r="D620" s="70" t="s">
        <v>105</v>
      </c>
      <c r="E620" s="71" t="s">
        <v>48</v>
      </c>
      <c r="F620" s="72">
        <v>2.23E8</v>
      </c>
    </row>
    <row r="621">
      <c r="A621" s="69" t="str">
        <f t="shared" si="1"/>
        <v>Curacao-The Americas2008</v>
      </c>
      <c r="B621" s="69" t="s">
        <v>63</v>
      </c>
      <c r="C621" s="72">
        <v>3.83E8</v>
      </c>
      <c r="D621" s="70" t="s">
        <v>105</v>
      </c>
      <c r="E621" s="71" t="s">
        <v>49</v>
      </c>
      <c r="F621" s="72">
        <v>2.29E8</v>
      </c>
    </row>
    <row r="622">
      <c r="A622" s="69" t="str">
        <f t="shared" si="1"/>
        <v>Curacao-The Americas2009</v>
      </c>
      <c r="B622" s="69" t="s">
        <v>63</v>
      </c>
      <c r="C622" s="72">
        <v>3.78E8</v>
      </c>
      <c r="D622" s="70" t="s">
        <v>105</v>
      </c>
      <c r="E622" s="71" t="s">
        <v>50</v>
      </c>
      <c r="F622" s="72">
        <v>2.58E8</v>
      </c>
    </row>
    <row r="623">
      <c r="A623" s="69" t="str">
        <f t="shared" si="1"/>
        <v>Curacao-The Americas2010</v>
      </c>
      <c r="B623" s="69" t="s">
        <v>63</v>
      </c>
      <c r="C623" s="72">
        <v>4.38E8</v>
      </c>
      <c r="D623" s="70" t="s">
        <v>105</v>
      </c>
      <c r="E623" s="71" t="s">
        <v>51</v>
      </c>
      <c r="F623" s="72">
        <v>2.82E8</v>
      </c>
    </row>
    <row r="624">
      <c r="A624" s="69" t="str">
        <f t="shared" si="1"/>
        <v>Curacao-The Americas2011</v>
      </c>
      <c r="B624" s="69" t="s">
        <v>63</v>
      </c>
      <c r="C624" s="72">
        <v>5.4E8</v>
      </c>
      <c r="D624" s="70" t="s">
        <v>105</v>
      </c>
      <c r="E624" s="71" t="s">
        <v>52</v>
      </c>
      <c r="F624" s="72">
        <v>3.21E8</v>
      </c>
    </row>
    <row r="625">
      <c r="A625" s="69" t="str">
        <f t="shared" si="1"/>
        <v>Curacao-The Americas2012</v>
      </c>
      <c r="B625" s="69" t="s">
        <v>63</v>
      </c>
      <c r="C625" s="72">
        <v>6.76E8</v>
      </c>
      <c r="D625" s="70" t="s">
        <v>105</v>
      </c>
      <c r="E625" s="71" t="s">
        <v>53</v>
      </c>
      <c r="F625" s="72">
        <v>3.57E8</v>
      </c>
    </row>
    <row r="626">
      <c r="A626" s="69" t="str">
        <f t="shared" si="1"/>
        <v>Cyprus-Europe2000</v>
      </c>
      <c r="B626" s="69" t="s">
        <v>55</v>
      </c>
      <c r="C626" s="72">
        <v>2.137E9</v>
      </c>
      <c r="D626" s="70" t="s">
        <v>106</v>
      </c>
      <c r="E626" s="71" t="s">
        <v>40</v>
      </c>
      <c r="F626" s="72">
        <v>5.43E8</v>
      </c>
    </row>
    <row r="627">
      <c r="A627" s="69" t="str">
        <f t="shared" si="1"/>
        <v>Cyprus-Europe2001</v>
      </c>
      <c r="B627" s="69" t="s">
        <v>55</v>
      </c>
      <c r="C627" s="72">
        <v>2.203E9</v>
      </c>
      <c r="D627" s="70" t="s">
        <v>106</v>
      </c>
      <c r="E627" s="71" t="s">
        <v>42</v>
      </c>
      <c r="F627" s="72">
        <v>5.68E8</v>
      </c>
    </row>
    <row r="628">
      <c r="A628" s="69" t="str">
        <f t="shared" si="1"/>
        <v>Cyprus-Europe2002</v>
      </c>
      <c r="B628" s="69" t="s">
        <v>55</v>
      </c>
      <c r="C628" s="72">
        <v>2.178E9</v>
      </c>
      <c r="D628" s="70" t="s">
        <v>106</v>
      </c>
      <c r="E628" s="71" t="s">
        <v>43</v>
      </c>
      <c r="F628" s="72">
        <v>5.82E8</v>
      </c>
    </row>
    <row r="629">
      <c r="A629" s="69" t="str">
        <f t="shared" si="1"/>
        <v>Cyprus-Europe2003</v>
      </c>
      <c r="B629" s="69" t="s">
        <v>55</v>
      </c>
      <c r="C629" s="72">
        <v>2.325E9</v>
      </c>
      <c r="D629" s="70" t="s">
        <v>106</v>
      </c>
      <c r="E629" s="71" t="s">
        <v>44</v>
      </c>
      <c r="F629" s="72">
        <v>7.0E8</v>
      </c>
    </row>
    <row r="630">
      <c r="A630" s="69" t="str">
        <f t="shared" si="1"/>
        <v>Cyprus-Europe2004</v>
      </c>
      <c r="B630" s="69" t="s">
        <v>55</v>
      </c>
      <c r="C630" s="72">
        <v>2.552E9</v>
      </c>
      <c r="D630" s="70" t="s">
        <v>106</v>
      </c>
      <c r="E630" s="71" t="s">
        <v>45</v>
      </c>
      <c r="F630" s="72">
        <v>9.07E8</v>
      </c>
    </row>
    <row r="631">
      <c r="A631" s="69" t="str">
        <f t="shared" si="1"/>
        <v>Cyprus-Europe2005</v>
      </c>
      <c r="B631" s="69" t="s">
        <v>55</v>
      </c>
      <c r="C631" s="72">
        <v>2.644E9</v>
      </c>
      <c r="D631" s="70" t="s">
        <v>106</v>
      </c>
      <c r="E631" s="71" t="s">
        <v>46</v>
      </c>
      <c r="F631" s="72">
        <v>1.001E9</v>
      </c>
    </row>
    <row r="632">
      <c r="A632" s="69" t="str">
        <f t="shared" si="1"/>
        <v>Cyprus-Europe2006</v>
      </c>
      <c r="B632" s="69" t="s">
        <v>55</v>
      </c>
      <c r="C632" s="72">
        <v>2.691E9</v>
      </c>
      <c r="D632" s="70" t="s">
        <v>106</v>
      </c>
      <c r="E632" s="71" t="s">
        <v>47</v>
      </c>
      <c r="F632" s="72">
        <v>1.031E9</v>
      </c>
    </row>
    <row r="633">
      <c r="A633" s="69" t="str">
        <f t="shared" si="1"/>
        <v>Cyprus-Europe2007</v>
      </c>
      <c r="B633" s="69" t="s">
        <v>55</v>
      </c>
      <c r="C633" s="72">
        <v>3.108E9</v>
      </c>
      <c r="D633" s="70" t="s">
        <v>106</v>
      </c>
      <c r="E633" s="71" t="s">
        <v>48</v>
      </c>
      <c r="F633" s="72">
        <v>1.554E9</v>
      </c>
    </row>
    <row r="634">
      <c r="A634" s="69" t="str">
        <f t="shared" si="1"/>
        <v>Cyprus-Europe2008</v>
      </c>
      <c r="B634" s="69" t="s">
        <v>55</v>
      </c>
      <c r="C634" s="72">
        <v>3.231E9</v>
      </c>
      <c r="D634" s="70" t="s">
        <v>106</v>
      </c>
      <c r="E634" s="71" t="s">
        <v>49</v>
      </c>
      <c r="F634" s="72">
        <v>1.895E9</v>
      </c>
    </row>
    <row r="635">
      <c r="A635" s="69" t="str">
        <f t="shared" si="1"/>
        <v>Cyprus-Europe2009</v>
      </c>
      <c r="B635" s="69" t="s">
        <v>55</v>
      </c>
      <c r="C635" s="72">
        <v>2.474E9</v>
      </c>
      <c r="D635" s="70" t="s">
        <v>106</v>
      </c>
      <c r="E635" s="71" t="s">
        <v>50</v>
      </c>
      <c r="F635" s="72">
        <v>1.638E9</v>
      </c>
    </row>
    <row r="636">
      <c r="A636" s="69" t="str">
        <f t="shared" si="1"/>
        <v>Cyprus-Europe2010</v>
      </c>
      <c r="B636" s="69" t="s">
        <v>55</v>
      </c>
      <c r="C636" s="72">
        <v>2.371E9</v>
      </c>
      <c r="D636" s="70" t="s">
        <v>106</v>
      </c>
      <c r="E636" s="71" t="s">
        <v>51</v>
      </c>
      <c r="F636" s="72">
        <v>1.457E9</v>
      </c>
    </row>
    <row r="637">
      <c r="A637" s="69" t="str">
        <f t="shared" si="1"/>
        <v>Cyprus-Europe2011</v>
      </c>
      <c r="B637" s="69" t="s">
        <v>55</v>
      </c>
      <c r="C637" s="72">
        <v>2.751E9</v>
      </c>
      <c r="D637" s="70" t="s">
        <v>106</v>
      </c>
      <c r="E637" s="71" t="s">
        <v>52</v>
      </c>
      <c r="F637" s="72">
        <v>1.721E9</v>
      </c>
    </row>
    <row r="638">
      <c r="A638" s="69" t="str">
        <f t="shared" si="1"/>
        <v>Cyprus-Europe2012</v>
      </c>
      <c r="B638" s="69" t="s">
        <v>55</v>
      </c>
      <c r="C638" s="72">
        <v>2.709E9</v>
      </c>
      <c r="D638" s="70" t="s">
        <v>106</v>
      </c>
      <c r="E638" s="71" t="s">
        <v>53</v>
      </c>
      <c r="F638" s="72">
        <v>1.637E9</v>
      </c>
    </row>
    <row r="639">
      <c r="A639" s="69" t="str">
        <f t="shared" si="1"/>
        <v>Czech Republic-Europe2000</v>
      </c>
      <c r="B639" s="69" t="s">
        <v>55</v>
      </c>
      <c r="C639" s="72">
        <v>2.973E9</v>
      </c>
      <c r="D639" s="70" t="s">
        <v>107</v>
      </c>
      <c r="E639" s="71" t="s">
        <v>40</v>
      </c>
      <c r="F639" s="72">
        <v>1.276E9</v>
      </c>
    </row>
    <row r="640">
      <c r="A640" s="69" t="str">
        <f t="shared" si="1"/>
        <v>Czech Republic-Europe2001</v>
      </c>
      <c r="B640" s="69" t="s">
        <v>55</v>
      </c>
      <c r="C640" s="72">
        <v>3.104E9</v>
      </c>
      <c r="D640" s="70" t="s">
        <v>107</v>
      </c>
      <c r="E640" s="71" t="s">
        <v>42</v>
      </c>
      <c r="F640" s="72">
        <v>1.386E9</v>
      </c>
    </row>
    <row r="641">
      <c r="A641" s="69" t="str">
        <f t="shared" si="1"/>
        <v>Czech Republic-Europe2002</v>
      </c>
      <c r="B641" s="69" t="s">
        <v>55</v>
      </c>
      <c r="C641" s="72">
        <v>3.376E9</v>
      </c>
      <c r="D641" s="70" t="s">
        <v>107</v>
      </c>
      <c r="E641" s="71" t="s">
        <v>43</v>
      </c>
      <c r="F641" s="72">
        <v>1.797E9</v>
      </c>
    </row>
    <row r="642">
      <c r="A642" s="69" t="str">
        <f t="shared" si="1"/>
        <v>Czech Republic-Europe2003</v>
      </c>
      <c r="B642" s="69" t="s">
        <v>55</v>
      </c>
      <c r="C642" s="72">
        <v>4.069E9</v>
      </c>
      <c r="D642" s="70" t="s">
        <v>107</v>
      </c>
      <c r="E642" s="71" t="s">
        <v>44</v>
      </c>
      <c r="F642" s="72">
        <v>2.177E9</v>
      </c>
    </row>
    <row r="643">
      <c r="A643" s="69" t="str">
        <f t="shared" si="1"/>
        <v>Czech Republic-Europe2004</v>
      </c>
      <c r="B643" s="69" t="s">
        <v>55</v>
      </c>
      <c r="C643" s="72">
        <v>4.931E9</v>
      </c>
      <c r="D643" s="70" t="s">
        <v>107</v>
      </c>
      <c r="E643" s="71" t="s">
        <v>45</v>
      </c>
      <c r="F643" s="72">
        <v>2.682E9</v>
      </c>
    </row>
    <row r="644">
      <c r="A644" s="69" t="str">
        <f t="shared" si="1"/>
        <v>Czech Republic-Europe2005</v>
      </c>
      <c r="B644" s="69" t="s">
        <v>55</v>
      </c>
      <c r="C644" s="72">
        <v>5.772E9</v>
      </c>
      <c r="D644" s="70" t="s">
        <v>107</v>
      </c>
      <c r="E644" s="71" t="s">
        <v>46</v>
      </c>
      <c r="F644" s="72">
        <v>2.603E9</v>
      </c>
    </row>
    <row r="645">
      <c r="A645" s="69" t="str">
        <f t="shared" si="1"/>
        <v>Czech Republic-Europe2006</v>
      </c>
      <c r="B645" s="69" t="s">
        <v>55</v>
      </c>
      <c r="C645" s="72">
        <v>6.702E9</v>
      </c>
      <c r="D645" s="70" t="s">
        <v>107</v>
      </c>
      <c r="E645" s="71" t="s">
        <v>47</v>
      </c>
      <c r="F645" s="72">
        <v>2.874E9</v>
      </c>
    </row>
    <row r="646">
      <c r="A646" s="69" t="str">
        <f t="shared" si="1"/>
        <v>Czech Republic-Europe2007</v>
      </c>
      <c r="B646" s="69" t="s">
        <v>55</v>
      </c>
      <c r="C646" s="72">
        <v>7.775E9</v>
      </c>
      <c r="D646" s="70" t="s">
        <v>107</v>
      </c>
      <c r="E646" s="71" t="s">
        <v>48</v>
      </c>
      <c r="F646" s="72">
        <v>3.704E9</v>
      </c>
    </row>
    <row r="647">
      <c r="A647" s="69" t="str">
        <f t="shared" si="1"/>
        <v>Czech Republic-Europe2008</v>
      </c>
      <c r="B647" s="69" t="s">
        <v>55</v>
      </c>
      <c r="C647" s="72">
        <v>8.871E9</v>
      </c>
      <c r="D647" s="70" t="s">
        <v>107</v>
      </c>
      <c r="E647" s="71" t="s">
        <v>49</v>
      </c>
      <c r="F647" s="72">
        <v>4.797E9</v>
      </c>
    </row>
    <row r="648">
      <c r="A648" s="69" t="str">
        <f t="shared" si="1"/>
        <v>Czech Republic-Europe2009</v>
      </c>
      <c r="B648" s="69" t="s">
        <v>55</v>
      </c>
      <c r="C648" s="72">
        <v>7.936E9</v>
      </c>
      <c r="D648" s="70" t="s">
        <v>107</v>
      </c>
      <c r="E648" s="71" t="s">
        <v>50</v>
      </c>
      <c r="F648" s="72">
        <v>4.158E9</v>
      </c>
    </row>
    <row r="649">
      <c r="A649" s="69" t="str">
        <f t="shared" si="1"/>
        <v>Czech Republic-Europe2010</v>
      </c>
      <c r="B649" s="69" t="s">
        <v>55</v>
      </c>
      <c r="C649" s="72">
        <v>8.017E9</v>
      </c>
      <c r="D649" s="70" t="s">
        <v>107</v>
      </c>
      <c r="E649" s="71" t="s">
        <v>51</v>
      </c>
      <c r="F649" s="72">
        <v>4.166E9</v>
      </c>
    </row>
    <row r="650">
      <c r="A650" s="69" t="str">
        <f t="shared" si="1"/>
        <v>Czech Republic-Europe2011</v>
      </c>
      <c r="B650" s="69" t="s">
        <v>55</v>
      </c>
      <c r="C650" s="72">
        <v>8.503E9</v>
      </c>
      <c r="D650" s="70" t="s">
        <v>107</v>
      </c>
      <c r="E650" s="71" t="s">
        <v>52</v>
      </c>
      <c r="F650" s="72">
        <v>4.66E9</v>
      </c>
    </row>
    <row r="651">
      <c r="A651" s="69" t="str">
        <f t="shared" si="1"/>
        <v>Czech Republic-Europe2012</v>
      </c>
      <c r="B651" s="69" t="s">
        <v>55</v>
      </c>
      <c r="C651" s="72">
        <v>7.758E9</v>
      </c>
      <c r="D651" s="70" t="s">
        <v>107</v>
      </c>
      <c r="E651" s="71" t="s">
        <v>53</v>
      </c>
      <c r="F651" s="72">
        <v>4.379E9</v>
      </c>
    </row>
    <row r="652">
      <c r="A652" s="69" t="str">
        <f t="shared" si="1"/>
        <v>Denmark-Europe2000</v>
      </c>
      <c r="B652" s="69" t="s">
        <v>55</v>
      </c>
      <c r="C652" s="72">
        <v>3.671E9</v>
      </c>
      <c r="D652" s="70" t="s">
        <v>108</v>
      </c>
      <c r="E652" s="71" t="s">
        <v>40</v>
      </c>
      <c r="F652" s="72">
        <v>4.669E9</v>
      </c>
    </row>
    <row r="653">
      <c r="A653" s="69" t="str">
        <f t="shared" si="1"/>
        <v>Denmark-Europe2001</v>
      </c>
      <c r="B653" s="69" t="s">
        <v>55</v>
      </c>
      <c r="C653" s="72">
        <v>4.003E9</v>
      </c>
      <c r="D653" s="70" t="s">
        <v>108</v>
      </c>
      <c r="E653" s="71" t="s">
        <v>42</v>
      </c>
      <c r="F653" s="72">
        <v>4.861E9</v>
      </c>
    </row>
    <row r="654">
      <c r="A654" s="69" t="str">
        <f t="shared" si="1"/>
        <v>Denmark-Europe2002</v>
      </c>
      <c r="B654" s="69" t="s">
        <v>55</v>
      </c>
      <c r="C654" s="72">
        <v>4.791E9</v>
      </c>
      <c r="D654" s="70" t="s">
        <v>108</v>
      </c>
      <c r="E654" s="71" t="s">
        <v>43</v>
      </c>
      <c r="F654" s="72">
        <v>5.838E9</v>
      </c>
    </row>
    <row r="655">
      <c r="A655" s="69" t="str">
        <f t="shared" si="1"/>
        <v>Denmark-Europe2003</v>
      </c>
      <c r="B655" s="69" t="s">
        <v>55</v>
      </c>
      <c r="C655" s="72">
        <v>5.271E9</v>
      </c>
      <c r="D655" s="70" t="s">
        <v>108</v>
      </c>
      <c r="E655" s="71" t="s">
        <v>44</v>
      </c>
      <c r="F655" s="72">
        <v>6.659E9</v>
      </c>
    </row>
    <row r="656">
      <c r="A656" s="69" t="str">
        <f t="shared" si="1"/>
        <v>Denmark-Europe2004</v>
      </c>
      <c r="B656" s="69" t="s">
        <v>55</v>
      </c>
      <c r="C656" s="72">
        <v>5.652E9</v>
      </c>
      <c r="D656" s="70" t="s">
        <v>108</v>
      </c>
      <c r="E656" s="71" t="s">
        <v>45</v>
      </c>
      <c r="F656" s="72">
        <v>7.279E9</v>
      </c>
    </row>
    <row r="657">
      <c r="A657" s="69" t="str">
        <f t="shared" si="1"/>
        <v>Denmark-Europe2005</v>
      </c>
      <c r="B657" s="69" t="s">
        <v>55</v>
      </c>
      <c r="C657" s="72">
        <v>5.293E9</v>
      </c>
      <c r="D657" s="70" t="s">
        <v>108</v>
      </c>
      <c r="E657" s="71" t="s">
        <v>46</v>
      </c>
      <c r="F657" s="72">
        <v>6.85E9</v>
      </c>
    </row>
    <row r="658">
      <c r="A658" s="69" t="str">
        <f t="shared" si="1"/>
        <v>Denmark-Europe2006</v>
      </c>
      <c r="B658" s="69" t="s">
        <v>55</v>
      </c>
      <c r="C658" s="72">
        <v>5.562E9</v>
      </c>
      <c r="D658" s="70" t="s">
        <v>108</v>
      </c>
      <c r="E658" s="71" t="s">
        <v>47</v>
      </c>
      <c r="F658" s="72">
        <v>7.486E9</v>
      </c>
    </row>
    <row r="659">
      <c r="A659" s="69" t="str">
        <f t="shared" si="1"/>
        <v>Denmark-Europe2007</v>
      </c>
      <c r="B659" s="69" t="s">
        <v>55</v>
      </c>
      <c r="C659" s="72">
        <v>5.978E9</v>
      </c>
      <c r="D659" s="70" t="s">
        <v>108</v>
      </c>
      <c r="E659" s="71" t="s">
        <v>48</v>
      </c>
      <c r="F659" s="72">
        <v>8.83E9</v>
      </c>
    </row>
    <row r="660">
      <c r="A660" s="69" t="str">
        <f t="shared" si="1"/>
        <v>Denmark-Europe2008</v>
      </c>
      <c r="B660" s="69" t="s">
        <v>55</v>
      </c>
      <c r="C660" s="72">
        <v>6.281E9</v>
      </c>
      <c r="D660" s="70" t="s">
        <v>108</v>
      </c>
      <c r="E660" s="71" t="s">
        <v>49</v>
      </c>
      <c r="F660" s="72">
        <v>9.698E9</v>
      </c>
    </row>
    <row r="661">
      <c r="A661" s="69" t="str">
        <f t="shared" si="1"/>
        <v>Denmark-Europe2009</v>
      </c>
      <c r="B661" s="69" t="s">
        <v>55</v>
      </c>
      <c r="C661" s="72">
        <v>5.617E9</v>
      </c>
      <c r="D661" s="70" t="s">
        <v>108</v>
      </c>
      <c r="E661" s="71" t="s">
        <v>50</v>
      </c>
      <c r="F661" s="72">
        <v>8.968E9</v>
      </c>
    </row>
    <row r="662">
      <c r="A662" s="69" t="str">
        <f t="shared" si="1"/>
        <v>Denmark-Europe2010</v>
      </c>
      <c r="B662" s="69" t="s">
        <v>55</v>
      </c>
      <c r="C662" s="72">
        <v>5.704E9</v>
      </c>
      <c r="D662" s="70" t="s">
        <v>108</v>
      </c>
      <c r="E662" s="71" t="s">
        <v>51</v>
      </c>
      <c r="F662" s="72">
        <v>9.082E9</v>
      </c>
    </row>
    <row r="663">
      <c r="A663" s="69" t="str">
        <f t="shared" si="1"/>
        <v>Denmark-Europe2011</v>
      </c>
      <c r="B663" s="69" t="s">
        <v>55</v>
      </c>
      <c r="C663" s="72">
        <v>6.366E9</v>
      </c>
      <c r="D663" s="70" t="s">
        <v>108</v>
      </c>
      <c r="E663" s="71" t="s">
        <v>52</v>
      </c>
      <c r="F663" s="72">
        <v>9.84E9</v>
      </c>
    </row>
    <row r="664">
      <c r="A664" s="69" t="str">
        <f t="shared" si="1"/>
        <v>Denmark-Europe2012</v>
      </c>
      <c r="B664" s="69" t="s">
        <v>55</v>
      </c>
      <c r="C664" s="72">
        <v>6.135E9</v>
      </c>
      <c r="D664" s="70" t="s">
        <v>108</v>
      </c>
      <c r="E664" s="71" t="s">
        <v>53</v>
      </c>
      <c r="F664" s="72">
        <v>9.6E9</v>
      </c>
    </row>
    <row r="665">
      <c r="A665" s="69" t="str">
        <f t="shared" si="1"/>
        <v>Djibouti-Africa2000</v>
      </c>
      <c r="B665" s="69" t="s">
        <v>57</v>
      </c>
      <c r="C665" s="72">
        <v>8100000.0</v>
      </c>
      <c r="D665" s="70" t="s">
        <v>109</v>
      </c>
      <c r="E665" s="71" t="s">
        <v>40</v>
      </c>
      <c r="F665" s="72">
        <v>1.48E7</v>
      </c>
    </row>
    <row r="666">
      <c r="A666" s="69" t="str">
        <f t="shared" si="1"/>
        <v>Djibouti-Africa2001</v>
      </c>
      <c r="B666" s="69" t="s">
        <v>57</v>
      </c>
      <c r="C666" s="72">
        <v>8600000.0</v>
      </c>
      <c r="D666" s="70" t="s">
        <v>109</v>
      </c>
      <c r="E666" s="71" t="s">
        <v>42</v>
      </c>
      <c r="F666" s="72">
        <v>1.29E7</v>
      </c>
    </row>
    <row r="667">
      <c r="A667" s="69" t="str">
        <f t="shared" si="1"/>
        <v>Djibouti-Africa2002</v>
      </c>
      <c r="B667" s="69" t="s">
        <v>57</v>
      </c>
      <c r="C667" s="72">
        <v>8900000.0</v>
      </c>
      <c r="D667" s="70" t="s">
        <v>109</v>
      </c>
      <c r="E667" s="71" t="s">
        <v>43</v>
      </c>
      <c r="F667" s="72">
        <v>7700000.0</v>
      </c>
    </row>
    <row r="668">
      <c r="A668" s="69" t="str">
        <f t="shared" si="1"/>
        <v>Djibouti-Africa2003</v>
      </c>
      <c r="B668" s="69" t="s">
        <v>57</v>
      </c>
      <c r="C668" s="72">
        <v>6900000.0</v>
      </c>
      <c r="D668" s="70" t="s">
        <v>109</v>
      </c>
      <c r="E668" s="71" t="s">
        <v>44</v>
      </c>
      <c r="F668" s="72">
        <v>9900000.0</v>
      </c>
    </row>
    <row r="669">
      <c r="A669" s="69" t="str">
        <f t="shared" si="1"/>
        <v>Djibouti-Africa2004</v>
      </c>
      <c r="B669" s="69" t="s">
        <v>57</v>
      </c>
      <c r="C669" s="72">
        <v>6800000.0</v>
      </c>
      <c r="D669" s="70" t="s">
        <v>109</v>
      </c>
      <c r="E669" s="71" t="s">
        <v>45</v>
      </c>
      <c r="F669" s="72">
        <v>1.4E7</v>
      </c>
    </row>
    <row r="670">
      <c r="A670" s="69" t="str">
        <f t="shared" si="1"/>
        <v>Djibouti-Africa2005</v>
      </c>
      <c r="B670" s="69" t="s">
        <v>57</v>
      </c>
      <c r="C670" s="72">
        <v>7100000.0</v>
      </c>
      <c r="D670" s="70" t="s">
        <v>109</v>
      </c>
      <c r="E670" s="71" t="s">
        <v>46</v>
      </c>
      <c r="F670" s="72">
        <v>1.44E7</v>
      </c>
    </row>
    <row r="671">
      <c r="A671" s="69" t="str">
        <f t="shared" si="1"/>
        <v>Djibouti-Africa2006</v>
      </c>
      <c r="B671" s="69" t="s">
        <v>57</v>
      </c>
      <c r="C671" s="72">
        <v>9800000.0</v>
      </c>
      <c r="D671" s="70" t="s">
        <v>109</v>
      </c>
      <c r="E671" s="71" t="s">
        <v>47</v>
      </c>
      <c r="F671" s="72">
        <v>1.5E7</v>
      </c>
    </row>
    <row r="672">
      <c r="A672" s="69" t="str">
        <f t="shared" si="1"/>
        <v>Djibouti-Africa2007</v>
      </c>
      <c r="B672" s="69" t="s">
        <v>57</v>
      </c>
      <c r="C672" s="72">
        <v>6800000.0</v>
      </c>
      <c r="D672" s="70" t="s">
        <v>109</v>
      </c>
      <c r="E672" s="71" t="s">
        <v>48</v>
      </c>
      <c r="F672" s="72">
        <v>1.42E7</v>
      </c>
    </row>
    <row r="673">
      <c r="A673" s="69" t="str">
        <f t="shared" si="1"/>
        <v>Djibouti-Africa2008</v>
      </c>
      <c r="B673" s="69" t="s">
        <v>57</v>
      </c>
      <c r="C673" s="72">
        <v>7800000.0</v>
      </c>
      <c r="D673" s="70" t="s">
        <v>109</v>
      </c>
      <c r="E673" s="71" t="s">
        <v>49</v>
      </c>
      <c r="F673" s="72">
        <v>1.55E7</v>
      </c>
    </row>
    <row r="674">
      <c r="A674" s="69" t="str">
        <f t="shared" si="1"/>
        <v>Djibouti-Africa2009</v>
      </c>
      <c r="B674" s="69" t="s">
        <v>57</v>
      </c>
      <c r="C674" s="72">
        <v>1.6E7</v>
      </c>
      <c r="D674" s="70" t="s">
        <v>109</v>
      </c>
      <c r="E674" s="71" t="s">
        <v>50</v>
      </c>
      <c r="F674" s="72">
        <v>1.75E7</v>
      </c>
    </row>
    <row r="675">
      <c r="A675" s="69" t="str">
        <f t="shared" si="1"/>
        <v>Djibouti-Africa2010</v>
      </c>
      <c r="B675" s="69" t="s">
        <v>57</v>
      </c>
      <c r="C675" s="72">
        <v>1.8E7</v>
      </c>
      <c r="D675" s="70" t="s">
        <v>109</v>
      </c>
      <c r="E675" s="71" t="s">
        <v>51</v>
      </c>
      <c r="F675" s="72">
        <v>2.05E7</v>
      </c>
    </row>
    <row r="676">
      <c r="A676" s="69" t="str">
        <f t="shared" si="1"/>
        <v>Djibouti-Africa2011</v>
      </c>
      <c r="B676" s="69" t="s">
        <v>57</v>
      </c>
      <c r="C676" s="72">
        <v>1.92E7</v>
      </c>
      <c r="D676" s="70" t="s">
        <v>109</v>
      </c>
      <c r="E676" s="71" t="s">
        <v>52</v>
      </c>
      <c r="F676" s="72">
        <v>3.35E7</v>
      </c>
    </row>
    <row r="677">
      <c r="A677" s="69" t="str">
        <f t="shared" si="1"/>
        <v>Djibouti-Africa2012</v>
      </c>
      <c r="B677" s="69" t="s">
        <v>57</v>
      </c>
      <c r="C677" s="72">
        <v>2.05E7</v>
      </c>
      <c r="D677" s="70" t="s">
        <v>109</v>
      </c>
      <c r="E677" s="71" t="s">
        <v>53</v>
      </c>
      <c r="F677" s="72">
        <v>2.96E7</v>
      </c>
    </row>
    <row r="678">
      <c r="A678" s="69" t="str">
        <f t="shared" si="1"/>
        <v>Dominica-The Americas2000</v>
      </c>
      <c r="B678" s="69" t="s">
        <v>63</v>
      </c>
      <c r="C678" s="72">
        <v>4.8E7</v>
      </c>
      <c r="D678" s="70" t="s">
        <v>110</v>
      </c>
      <c r="E678" s="71" t="s">
        <v>40</v>
      </c>
      <c r="F678" s="72">
        <v>9000000.0</v>
      </c>
    </row>
    <row r="679">
      <c r="A679" s="69" t="str">
        <f t="shared" si="1"/>
        <v>Dominica-The Americas2001</v>
      </c>
      <c r="B679" s="69" t="s">
        <v>63</v>
      </c>
      <c r="C679" s="72">
        <v>4.6E7</v>
      </c>
      <c r="D679" s="70" t="s">
        <v>110</v>
      </c>
      <c r="E679" s="71" t="s">
        <v>42</v>
      </c>
      <c r="F679" s="72">
        <v>9000000.0</v>
      </c>
    </row>
    <row r="680">
      <c r="A680" s="69" t="str">
        <f t="shared" si="1"/>
        <v>Dominica-The Americas2002</v>
      </c>
      <c r="B680" s="69" t="s">
        <v>63</v>
      </c>
      <c r="C680" s="72">
        <v>4.6E7</v>
      </c>
      <c r="D680" s="70" t="s">
        <v>110</v>
      </c>
      <c r="E680" s="71" t="s">
        <v>43</v>
      </c>
      <c r="F680" s="72">
        <v>9000000.0</v>
      </c>
    </row>
    <row r="681">
      <c r="A681" s="69" t="str">
        <f t="shared" si="1"/>
        <v>Dominica-The Americas2003</v>
      </c>
      <c r="B681" s="69" t="s">
        <v>63</v>
      </c>
      <c r="C681" s="72">
        <v>5.2E7</v>
      </c>
      <c r="D681" s="70" t="s">
        <v>110</v>
      </c>
      <c r="E681" s="71" t="s">
        <v>44</v>
      </c>
      <c r="F681" s="72">
        <v>9000000.0</v>
      </c>
    </row>
    <row r="682">
      <c r="A682" s="69" t="str">
        <f t="shared" si="1"/>
        <v>Dominica-The Americas2004</v>
      </c>
      <c r="B682" s="69" t="s">
        <v>63</v>
      </c>
      <c r="C682" s="72">
        <v>6.1E7</v>
      </c>
      <c r="D682" s="70" t="s">
        <v>110</v>
      </c>
      <c r="E682" s="71" t="s">
        <v>45</v>
      </c>
      <c r="F682" s="72">
        <v>9000000.0</v>
      </c>
    </row>
    <row r="683">
      <c r="A683" s="69" t="str">
        <f t="shared" si="1"/>
        <v>Dominica-The Americas2005</v>
      </c>
      <c r="B683" s="69" t="s">
        <v>63</v>
      </c>
      <c r="C683" s="72">
        <v>5.7E7</v>
      </c>
      <c r="D683" s="70" t="s">
        <v>110</v>
      </c>
      <c r="E683" s="71" t="s">
        <v>46</v>
      </c>
      <c r="F683" s="72">
        <v>1.0E7</v>
      </c>
    </row>
    <row r="684">
      <c r="A684" s="69" t="str">
        <f t="shared" si="1"/>
        <v>Dominica-The Americas2006</v>
      </c>
      <c r="B684" s="69" t="s">
        <v>63</v>
      </c>
      <c r="C684" s="72">
        <v>7.2E7</v>
      </c>
      <c r="D684" s="70" t="s">
        <v>110</v>
      </c>
      <c r="E684" s="71" t="s">
        <v>47</v>
      </c>
      <c r="F684" s="72">
        <v>1.0E7</v>
      </c>
    </row>
    <row r="685">
      <c r="A685" s="69" t="str">
        <f t="shared" si="1"/>
        <v>Dominica-The Americas2007</v>
      </c>
      <c r="B685" s="69" t="s">
        <v>63</v>
      </c>
      <c r="C685" s="72">
        <v>7.4E7</v>
      </c>
      <c r="D685" s="70" t="s">
        <v>110</v>
      </c>
      <c r="E685" s="71" t="s">
        <v>48</v>
      </c>
      <c r="F685" s="72">
        <v>1.1E7</v>
      </c>
    </row>
    <row r="686">
      <c r="A686" s="69" t="str">
        <f t="shared" si="1"/>
        <v>Dominica-The Americas2008</v>
      </c>
      <c r="B686" s="69" t="s">
        <v>63</v>
      </c>
      <c r="C686" s="72">
        <v>7.6E7</v>
      </c>
      <c r="D686" s="70" t="s">
        <v>110</v>
      </c>
      <c r="E686" s="71" t="s">
        <v>49</v>
      </c>
      <c r="F686" s="72">
        <v>1.1E7</v>
      </c>
    </row>
    <row r="687">
      <c r="A687" s="69" t="str">
        <f t="shared" si="1"/>
        <v>Dominica-The Americas2009</v>
      </c>
      <c r="B687" s="69" t="s">
        <v>63</v>
      </c>
      <c r="C687" s="72">
        <v>7.9E7</v>
      </c>
      <c r="D687" s="70" t="s">
        <v>110</v>
      </c>
      <c r="E687" s="71" t="s">
        <v>50</v>
      </c>
      <c r="F687" s="72">
        <v>1.3E7</v>
      </c>
    </row>
    <row r="688">
      <c r="A688" s="69" t="str">
        <f t="shared" si="1"/>
        <v>Dominica-The Americas2010</v>
      </c>
      <c r="B688" s="69" t="s">
        <v>63</v>
      </c>
      <c r="C688" s="72">
        <v>9.5E7</v>
      </c>
      <c r="D688" s="70" t="s">
        <v>110</v>
      </c>
      <c r="E688" s="71" t="s">
        <v>51</v>
      </c>
      <c r="F688" s="72">
        <v>1.3E7</v>
      </c>
    </row>
    <row r="689">
      <c r="A689" s="69" t="str">
        <f t="shared" si="1"/>
        <v>Dominica-The Americas2011</v>
      </c>
      <c r="B689" s="69" t="s">
        <v>63</v>
      </c>
      <c r="C689" s="72">
        <v>1.13E8</v>
      </c>
      <c r="D689" s="70" t="s">
        <v>110</v>
      </c>
      <c r="E689" s="71" t="s">
        <v>52</v>
      </c>
      <c r="F689" s="72">
        <v>1.2E7</v>
      </c>
    </row>
    <row r="690">
      <c r="A690" s="69" t="str">
        <f t="shared" si="1"/>
        <v>Dominica-The Americas2012</v>
      </c>
      <c r="B690" s="69" t="s">
        <v>63</v>
      </c>
      <c r="C690" s="72">
        <v>1.1E8</v>
      </c>
      <c r="D690" s="70" t="s">
        <v>110</v>
      </c>
      <c r="E690" s="71" t="s">
        <v>53</v>
      </c>
      <c r="F690" s="72">
        <v>1.3E7</v>
      </c>
    </row>
    <row r="691">
      <c r="A691" s="69" t="str">
        <f t="shared" si="1"/>
        <v>Dominican Republic-The Americas2000</v>
      </c>
      <c r="B691" s="69" t="s">
        <v>63</v>
      </c>
      <c r="C691" s="72">
        <v>2.86E9</v>
      </c>
      <c r="D691" s="70" t="s">
        <v>111</v>
      </c>
      <c r="E691" s="71" t="s">
        <v>40</v>
      </c>
      <c r="F691" s="72">
        <v>4.4E8</v>
      </c>
    </row>
    <row r="692">
      <c r="A692" s="69" t="str">
        <f t="shared" si="1"/>
        <v>Dominican Republic-The Americas2001</v>
      </c>
      <c r="B692" s="69" t="s">
        <v>63</v>
      </c>
      <c r="C692" s="72">
        <v>2.798E9</v>
      </c>
      <c r="D692" s="70" t="s">
        <v>111</v>
      </c>
      <c r="E692" s="71" t="s">
        <v>42</v>
      </c>
      <c r="F692" s="72">
        <v>4.25E8</v>
      </c>
    </row>
    <row r="693">
      <c r="A693" s="69" t="str">
        <f t="shared" si="1"/>
        <v>Dominican Republic-The Americas2002</v>
      </c>
      <c r="B693" s="69" t="s">
        <v>63</v>
      </c>
      <c r="C693" s="72">
        <v>2.73E9</v>
      </c>
      <c r="D693" s="70" t="s">
        <v>111</v>
      </c>
      <c r="E693" s="71" t="s">
        <v>43</v>
      </c>
      <c r="F693" s="72">
        <v>4.29E8</v>
      </c>
    </row>
    <row r="694">
      <c r="A694" s="69" t="str">
        <f t="shared" si="1"/>
        <v>Dominican Republic-The Americas2003</v>
      </c>
      <c r="B694" s="69" t="s">
        <v>63</v>
      </c>
      <c r="C694" s="72">
        <v>3.128E9</v>
      </c>
      <c r="D694" s="70" t="s">
        <v>111</v>
      </c>
      <c r="E694" s="71" t="s">
        <v>44</v>
      </c>
      <c r="F694" s="72">
        <v>4.08E8</v>
      </c>
    </row>
    <row r="695">
      <c r="A695" s="69" t="str">
        <f t="shared" si="1"/>
        <v>Dominican Republic-The Americas2004</v>
      </c>
      <c r="B695" s="69" t="s">
        <v>63</v>
      </c>
      <c r="C695" s="72">
        <v>3.152E9</v>
      </c>
      <c r="D695" s="70" t="s">
        <v>111</v>
      </c>
      <c r="E695" s="71" t="s">
        <v>45</v>
      </c>
      <c r="F695" s="72">
        <v>4.48E8</v>
      </c>
    </row>
    <row r="696">
      <c r="A696" s="69" t="str">
        <f t="shared" si="1"/>
        <v>Dominican Republic-The Americas2005</v>
      </c>
      <c r="B696" s="69" t="s">
        <v>63</v>
      </c>
      <c r="C696" s="72">
        <v>3.518E9</v>
      </c>
      <c r="D696" s="70" t="s">
        <v>111</v>
      </c>
      <c r="E696" s="71" t="s">
        <v>46</v>
      </c>
      <c r="F696" s="72">
        <v>5.11E8</v>
      </c>
    </row>
    <row r="697">
      <c r="A697" s="69" t="str">
        <f t="shared" si="1"/>
        <v>Dominican Republic-The Americas2006</v>
      </c>
      <c r="B697" s="69" t="s">
        <v>63</v>
      </c>
      <c r="C697" s="72">
        <v>3.917E9</v>
      </c>
      <c r="D697" s="70" t="s">
        <v>111</v>
      </c>
      <c r="E697" s="71" t="s">
        <v>47</v>
      </c>
      <c r="F697" s="72">
        <v>4.95E8</v>
      </c>
    </row>
    <row r="698">
      <c r="A698" s="69" t="str">
        <f t="shared" si="1"/>
        <v>Dominican Republic-The Americas2007</v>
      </c>
      <c r="B698" s="69" t="s">
        <v>63</v>
      </c>
      <c r="C698" s="72">
        <v>4.064E9</v>
      </c>
      <c r="D698" s="70" t="s">
        <v>111</v>
      </c>
      <c r="E698" s="71" t="s">
        <v>48</v>
      </c>
      <c r="F698" s="72">
        <v>5.31E8</v>
      </c>
    </row>
    <row r="699">
      <c r="A699" s="69" t="str">
        <f t="shared" si="1"/>
        <v>Dominican Republic-The Americas2008</v>
      </c>
      <c r="B699" s="69" t="s">
        <v>63</v>
      </c>
      <c r="C699" s="72">
        <v>4.166E9</v>
      </c>
      <c r="D699" s="70" t="s">
        <v>111</v>
      </c>
      <c r="E699" s="71" t="s">
        <v>49</v>
      </c>
      <c r="F699" s="72">
        <v>5.32E8</v>
      </c>
    </row>
    <row r="700">
      <c r="A700" s="69" t="str">
        <f t="shared" si="1"/>
        <v>Dominican Republic-The Americas2009</v>
      </c>
      <c r="B700" s="69" t="s">
        <v>63</v>
      </c>
      <c r="C700" s="72">
        <v>4.049E9</v>
      </c>
      <c r="D700" s="70" t="s">
        <v>111</v>
      </c>
      <c r="E700" s="71" t="s">
        <v>50</v>
      </c>
      <c r="F700" s="72">
        <v>5.23E8</v>
      </c>
    </row>
    <row r="701">
      <c r="A701" s="69" t="str">
        <f t="shared" si="1"/>
        <v>Dominican Republic-The Americas2010</v>
      </c>
      <c r="B701" s="69" t="s">
        <v>63</v>
      </c>
      <c r="C701" s="72">
        <v>4.209E9</v>
      </c>
      <c r="D701" s="70" t="s">
        <v>111</v>
      </c>
      <c r="E701" s="71" t="s">
        <v>51</v>
      </c>
      <c r="F701" s="72">
        <v>5.54E8</v>
      </c>
    </row>
    <row r="702">
      <c r="A702" s="69" t="str">
        <f t="shared" si="1"/>
        <v>Dominican Republic-The Americas2011</v>
      </c>
      <c r="B702" s="69" t="s">
        <v>63</v>
      </c>
      <c r="C702" s="72">
        <v>4.436E9</v>
      </c>
      <c r="D702" s="70" t="s">
        <v>111</v>
      </c>
      <c r="E702" s="71" t="s">
        <v>52</v>
      </c>
      <c r="F702" s="72">
        <v>5.45E8</v>
      </c>
    </row>
    <row r="703">
      <c r="A703" s="69" t="str">
        <f t="shared" si="1"/>
        <v>Dominican Republic-The Americas2012</v>
      </c>
      <c r="B703" s="69" t="s">
        <v>63</v>
      </c>
      <c r="C703" s="72">
        <v>4.736E9</v>
      </c>
      <c r="D703" s="70" t="s">
        <v>111</v>
      </c>
      <c r="E703" s="71" t="s">
        <v>53</v>
      </c>
      <c r="F703" s="72">
        <v>5.45E8</v>
      </c>
    </row>
    <row r="704">
      <c r="A704" s="69" t="str">
        <f t="shared" si="1"/>
        <v>Ecuador-The Americas2000</v>
      </c>
      <c r="B704" s="69" t="s">
        <v>63</v>
      </c>
      <c r="C704" s="72">
        <v>4.51E8</v>
      </c>
      <c r="D704" s="70" t="s">
        <v>112</v>
      </c>
      <c r="E704" s="71" t="s">
        <v>40</v>
      </c>
      <c r="F704" s="72">
        <v>4.16E8</v>
      </c>
    </row>
    <row r="705">
      <c r="A705" s="69" t="str">
        <f t="shared" si="1"/>
        <v>Ecuador-The Americas2001</v>
      </c>
      <c r="B705" s="69" t="s">
        <v>63</v>
      </c>
      <c r="C705" s="72">
        <v>4.38E8</v>
      </c>
      <c r="D705" s="70" t="s">
        <v>112</v>
      </c>
      <c r="E705" s="71" t="s">
        <v>42</v>
      </c>
      <c r="F705" s="72">
        <v>4.65E8</v>
      </c>
    </row>
    <row r="706">
      <c r="A706" s="69" t="str">
        <f t="shared" si="1"/>
        <v>Ecuador-The Americas2002</v>
      </c>
      <c r="B706" s="69" t="s">
        <v>63</v>
      </c>
      <c r="C706" s="72">
        <v>4.49E8</v>
      </c>
      <c r="D706" s="70" t="s">
        <v>112</v>
      </c>
      <c r="E706" s="71" t="s">
        <v>43</v>
      </c>
      <c r="F706" s="72">
        <v>5.07E8</v>
      </c>
    </row>
    <row r="707">
      <c r="A707" s="69" t="str">
        <f t="shared" si="1"/>
        <v>Ecuador-The Americas2003</v>
      </c>
      <c r="B707" s="69" t="s">
        <v>63</v>
      </c>
      <c r="C707" s="72">
        <v>4.08E8</v>
      </c>
      <c r="D707" s="70" t="s">
        <v>112</v>
      </c>
      <c r="E707" s="71" t="s">
        <v>44</v>
      </c>
      <c r="F707" s="72">
        <v>5.0E8</v>
      </c>
    </row>
    <row r="708">
      <c r="A708" s="69" t="str">
        <f t="shared" si="1"/>
        <v>Ecuador-The Americas2004</v>
      </c>
      <c r="B708" s="69" t="s">
        <v>63</v>
      </c>
      <c r="C708" s="72">
        <v>4.64E8</v>
      </c>
      <c r="D708" s="70" t="s">
        <v>112</v>
      </c>
      <c r="E708" s="71" t="s">
        <v>45</v>
      </c>
      <c r="F708" s="72">
        <v>5.77E8</v>
      </c>
    </row>
    <row r="709">
      <c r="A709" s="69" t="str">
        <f t="shared" si="1"/>
        <v>Ecuador-The Americas2005</v>
      </c>
      <c r="B709" s="69" t="s">
        <v>63</v>
      </c>
      <c r="C709" s="72">
        <v>4.88E8</v>
      </c>
      <c r="D709" s="70" t="s">
        <v>112</v>
      </c>
      <c r="E709" s="71" t="s">
        <v>46</v>
      </c>
      <c r="F709" s="72">
        <v>6.44E8</v>
      </c>
    </row>
    <row r="710">
      <c r="A710" s="69" t="str">
        <f t="shared" si="1"/>
        <v>Ecuador-The Americas2006</v>
      </c>
      <c r="B710" s="69" t="s">
        <v>63</v>
      </c>
      <c r="C710" s="72">
        <v>4.92E8</v>
      </c>
      <c r="D710" s="70" t="s">
        <v>112</v>
      </c>
      <c r="E710" s="71" t="s">
        <v>47</v>
      </c>
      <c r="F710" s="72">
        <v>7.06E8</v>
      </c>
    </row>
    <row r="711">
      <c r="A711" s="69" t="str">
        <f t="shared" si="1"/>
        <v>Ecuador-The Americas2007</v>
      </c>
      <c r="B711" s="69" t="s">
        <v>63</v>
      </c>
      <c r="C711" s="72">
        <v>6.26E8</v>
      </c>
      <c r="D711" s="70" t="s">
        <v>112</v>
      </c>
      <c r="E711" s="71" t="s">
        <v>48</v>
      </c>
      <c r="F711" s="72">
        <v>7.33E8</v>
      </c>
    </row>
    <row r="712">
      <c r="A712" s="69" t="str">
        <f t="shared" si="1"/>
        <v>Ecuador-The Americas2008</v>
      </c>
      <c r="B712" s="69" t="s">
        <v>63</v>
      </c>
      <c r="C712" s="72">
        <v>7.45E8</v>
      </c>
      <c r="D712" s="70" t="s">
        <v>112</v>
      </c>
      <c r="E712" s="71" t="s">
        <v>49</v>
      </c>
      <c r="F712" s="72">
        <v>7.9E8</v>
      </c>
    </row>
    <row r="713">
      <c r="A713" s="69" t="str">
        <f t="shared" si="1"/>
        <v>Ecuador-The Americas2009</v>
      </c>
      <c r="B713" s="69" t="s">
        <v>63</v>
      </c>
      <c r="C713" s="72">
        <v>6.74E8</v>
      </c>
      <c r="D713" s="70" t="s">
        <v>112</v>
      </c>
      <c r="E713" s="71" t="s">
        <v>50</v>
      </c>
      <c r="F713" s="72">
        <v>8.06E8</v>
      </c>
    </row>
    <row r="714">
      <c r="A714" s="69" t="str">
        <f t="shared" si="1"/>
        <v>Ecuador-The Americas2010</v>
      </c>
      <c r="B714" s="69" t="s">
        <v>63</v>
      </c>
      <c r="C714" s="72">
        <v>7.86E8</v>
      </c>
      <c r="D714" s="70" t="s">
        <v>112</v>
      </c>
      <c r="E714" s="71" t="s">
        <v>51</v>
      </c>
      <c r="F714" s="72">
        <v>8.63E8</v>
      </c>
    </row>
    <row r="715">
      <c r="A715" s="69" t="str">
        <f t="shared" si="1"/>
        <v>Ecuador-The Americas2011</v>
      </c>
      <c r="B715" s="69" t="s">
        <v>63</v>
      </c>
      <c r="C715" s="72">
        <v>8.49E8</v>
      </c>
      <c r="D715" s="70" t="s">
        <v>112</v>
      </c>
      <c r="E715" s="71" t="s">
        <v>52</v>
      </c>
      <c r="F715" s="72">
        <v>9.17E8</v>
      </c>
    </row>
    <row r="716">
      <c r="A716" s="69" t="str">
        <f t="shared" si="1"/>
        <v>Ecuador-The Americas2012</v>
      </c>
      <c r="B716" s="69" t="s">
        <v>63</v>
      </c>
      <c r="C716" s="72">
        <v>1.039E9</v>
      </c>
      <c r="D716" s="70" t="s">
        <v>112</v>
      </c>
      <c r="E716" s="71" t="s">
        <v>53</v>
      </c>
      <c r="F716" s="72">
        <v>9.44E8</v>
      </c>
    </row>
    <row r="717">
      <c r="A717" s="69" t="str">
        <f t="shared" si="1"/>
        <v>Egypt-Africa2000</v>
      </c>
      <c r="B717" s="69" t="s">
        <v>57</v>
      </c>
      <c r="C717" s="72">
        <v>4.657E9</v>
      </c>
      <c r="D717" s="70" t="s">
        <v>113</v>
      </c>
      <c r="E717" s="71" t="s">
        <v>40</v>
      </c>
      <c r="F717" s="72">
        <v>1.206E9</v>
      </c>
    </row>
    <row r="718">
      <c r="A718" s="69" t="str">
        <f t="shared" si="1"/>
        <v>Egypt-Africa2001</v>
      </c>
      <c r="B718" s="69" t="s">
        <v>57</v>
      </c>
      <c r="C718" s="72">
        <v>4.119E9</v>
      </c>
      <c r="D718" s="70" t="s">
        <v>113</v>
      </c>
      <c r="E718" s="71" t="s">
        <v>42</v>
      </c>
      <c r="F718" s="72">
        <v>1.248E9</v>
      </c>
    </row>
    <row r="719">
      <c r="A719" s="69" t="str">
        <f t="shared" si="1"/>
        <v>Egypt-Africa2002</v>
      </c>
      <c r="B719" s="69" t="s">
        <v>57</v>
      </c>
      <c r="C719" s="72">
        <v>4.133E9</v>
      </c>
      <c r="D719" s="70" t="s">
        <v>113</v>
      </c>
      <c r="E719" s="71" t="s">
        <v>43</v>
      </c>
      <c r="F719" s="72">
        <v>1.309E9</v>
      </c>
    </row>
    <row r="720">
      <c r="A720" s="69" t="str">
        <f t="shared" si="1"/>
        <v>Egypt-Africa2003</v>
      </c>
      <c r="B720" s="69" t="s">
        <v>57</v>
      </c>
      <c r="C720" s="72">
        <v>4.704E9</v>
      </c>
      <c r="D720" s="70" t="s">
        <v>113</v>
      </c>
      <c r="E720" s="71" t="s">
        <v>44</v>
      </c>
      <c r="F720" s="72">
        <v>1.465E9</v>
      </c>
    </row>
    <row r="721">
      <c r="A721" s="69" t="str">
        <f t="shared" si="1"/>
        <v>Egypt-Africa2004</v>
      </c>
      <c r="B721" s="69" t="s">
        <v>57</v>
      </c>
      <c r="C721" s="72">
        <v>6.328E9</v>
      </c>
      <c r="D721" s="70" t="s">
        <v>113</v>
      </c>
      <c r="E721" s="71" t="s">
        <v>45</v>
      </c>
      <c r="F721" s="72">
        <v>1.543E9</v>
      </c>
    </row>
    <row r="722">
      <c r="A722" s="69" t="str">
        <f t="shared" si="1"/>
        <v>Egypt-Africa2005</v>
      </c>
      <c r="B722" s="69" t="s">
        <v>57</v>
      </c>
      <c r="C722" s="72">
        <v>7.206E9</v>
      </c>
      <c r="D722" s="70" t="s">
        <v>113</v>
      </c>
      <c r="E722" s="71" t="s">
        <v>46</v>
      </c>
      <c r="F722" s="72">
        <v>1.932E9</v>
      </c>
    </row>
    <row r="723">
      <c r="A723" s="69" t="str">
        <f t="shared" si="1"/>
        <v>Egypt-Africa2006</v>
      </c>
      <c r="B723" s="69" t="s">
        <v>57</v>
      </c>
      <c r="C723" s="72">
        <v>8.133E9</v>
      </c>
      <c r="D723" s="70" t="s">
        <v>113</v>
      </c>
      <c r="E723" s="71" t="s">
        <v>47</v>
      </c>
      <c r="F723" s="72">
        <v>2.156E9</v>
      </c>
    </row>
    <row r="724">
      <c r="A724" s="69" t="str">
        <f t="shared" si="1"/>
        <v>Egypt-Africa2007</v>
      </c>
      <c r="B724" s="69" t="s">
        <v>57</v>
      </c>
      <c r="C724" s="72">
        <v>1.0327E10</v>
      </c>
      <c r="D724" s="70" t="s">
        <v>113</v>
      </c>
      <c r="E724" s="71" t="s">
        <v>48</v>
      </c>
      <c r="F724" s="72">
        <v>2.886E9</v>
      </c>
    </row>
    <row r="725">
      <c r="A725" s="69" t="str">
        <f t="shared" si="1"/>
        <v>Egypt-Africa2008</v>
      </c>
      <c r="B725" s="69" t="s">
        <v>57</v>
      </c>
      <c r="C725" s="72">
        <v>1.2104E10</v>
      </c>
      <c r="D725" s="70" t="s">
        <v>113</v>
      </c>
      <c r="E725" s="71" t="s">
        <v>49</v>
      </c>
      <c r="F725" s="72">
        <v>3.39E9</v>
      </c>
    </row>
    <row r="726">
      <c r="A726" s="69" t="str">
        <f t="shared" si="1"/>
        <v>Egypt-Africa2009</v>
      </c>
      <c r="B726" s="69" t="s">
        <v>57</v>
      </c>
      <c r="C726" s="72">
        <v>1.1757E10</v>
      </c>
      <c r="D726" s="70" t="s">
        <v>113</v>
      </c>
      <c r="E726" s="71" t="s">
        <v>50</v>
      </c>
      <c r="F726" s="72">
        <v>2.941E9</v>
      </c>
    </row>
    <row r="727">
      <c r="A727" s="69" t="str">
        <f t="shared" si="1"/>
        <v>Egypt-Africa2010</v>
      </c>
      <c r="B727" s="69" t="s">
        <v>57</v>
      </c>
      <c r="C727" s="72">
        <v>1.3633E10</v>
      </c>
      <c r="D727" s="70" t="s">
        <v>113</v>
      </c>
      <c r="E727" s="71" t="s">
        <v>51</v>
      </c>
      <c r="F727" s="72">
        <v>2.696E9</v>
      </c>
    </row>
    <row r="728">
      <c r="A728" s="69" t="str">
        <f t="shared" si="1"/>
        <v>Egypt-Africa2011</v>
      </c>
      <c r="B728" s="69" t="s">
        <v>57</v>
      </c>
      <c r="C728" s="72">
        <v>9.333E9</v>
      </c>
      <c r="D728" s="70" t="s">
        <v>113</v>
      </c>
      <c r="E728" s="71" t="s">
        <v>52</v>
      </c>
      <c r="F728" s="72">
        <v>2.575E9</v>
      </c>
    </row>
    <row r="729">
      <c r="A729" s="69" t="str">
        <f t="shared" si="1"/>
        <v>Egypt-Africa2012</v>
      </c>
      <c r="B729" s="69" t="s">
        <v>57</v>
      </c>
      <c r="C729" s="72">
        <v>1.0823E10</v>
      </c>
      <c r="D729" s="70" t="s">
        <v>113</v>
      </c>
      <c r="E729" s="71" t="s">
        <v>53</v>
      </c>
      <c r="F729" s="72">
        <v>3.037E9</v>
      </c>
    </row>
    <row r="730">
      <c r="A730" s="69" t="str">
        <f t="shared" si="1"/>
        <v>El Salvador-The Americas2000</v>
      </c>
      <c r="B730" s="69" t="s">
        <v>63</v>
      </c>
      <c r="C730" s="72">
        <v>4.37E8</v>
      </c>
      <c r="D730" s="70" t="s">
        <v>114</v>
      </c>
      <c r="E730" s="71" t="s">
        <v>40</v>
      </c>
      <c r="F730" s="72">
        <v>2.19E8</v>
      </c>
    </row>
    <row r="731">
      <c r="A731" s="69" t="str">
        <f t="shared" si="1"/>
        <v>El Salvador-The Americas2001</v>
      </c>
      <c r="B731" s="69" t="s">
        <v>63</v>
      </c>
      <c r="C731" s="72">
        <v>4.52E8</v>
      </c>
      <c r="D731" s="70" t="s">
        <v>114</v>
      </c>
      <c r="E731" s="71" t="s">
        <v>42</v>
      </c>
      <c r="F731" s="72">
        <v>2.47E8</v>
      </c>
    </row>
    <row r="732">
      <c r="A732" s="69" t="str">
        <f t="shared" si="1"/>
        <v>El Salvador-The Americas2002</v>
      </c>
      <c r="B732" s="69" t="s">
        <v>63</v>
      </c>
      <c r="C732" s="72">
        <v>5.21E8</v>
      </c>
      <c r="D732" s="70" t="s">
        <v>114</v>
      </c>
      <c r="E732" s="71" t="s">
        <v>43</v>
      </c>
      <c r="F732" s="72">
        <v>2.66E8</v>
      </c>
    </row>
    <row r="733">
      <c r="A733" s="69" t="str">
        <f t="shared" si="1"/>
        <v>El Salvador-The Americas2003</v>
      </c>
      <c r="B733" s="69" t="s">
        <v>63</v>
      </c>
      <c r="C733" s="72">
        <v>6.64E8</v>
      </c>
      <c r="D733" s="70" t="s">
        <v>114</v>
      </c>
      <c r="E733" s="71" t="s">
        <v>44</v>
      </c>
      <c r="F733" s="72">
        <v>3.11E8</v>
      </c>
    </row>
    <row r="734">
      <c r="A734" s="69" t="str">
        <f t="shared" si="1"/>
        <v>El Salvador-The Americas2004</v>
      </c>
      <c r="B734" s="69" t="s">
        <v>63</v>
      </c>
      <c r="C734" s="72">
        <v>7.48E8</v>
      </c>
      <c r="D734" s="70" t="s">
        <v>114</v>
      </c>
      <c r="E734" s="71" t="s">
        <v>45</v>
      </c>
      <c r="F734" s="72">
        <v>3.73E8</v>
      </c>
    </row>
    <row r="735">
      <c r="A735" s="69" t="str">
        <f t="shared" si="1"/>
        <v>El Salvador-The Americas2005</v>
      </c>
      <c r="B735" s="69" t="s">
        <v>63</v>
      </c>
      <c r="C735" s="72">
        <v>6.56E8</v>
      </c>
      <c r="D735" s="70" t="s">
        <v>114</v>
      </c>
      <c r="E735" s="71" t="s">
        <v>46</v>
      </c>
      <c r="F735" s="72">
        <v>2.88E8</v>
      </c>
    </row>
    <row r="736">
      <c r="A736" s="69" t="str">
        <f t="shared" si="1"/>
        <v>El Salvador-The Americas2006</v>
      </c>
      <c r="B736" s="69" t="s">
        <v>63</v>
      </c>
      <c r="C736" s="72">
        <v>6.86E8</v>
      </c>
      <c r="D736" s="70" t="s">
        <v>114</v>
      </c>
      <c r="E736" s="71" t="s">
        <v>47</v>
      </c>
      <c r="F736" s="72">
        <v>3.07E8</v>
      </c>
    </row>
    <row r="737">
      <c r="A737" s="69" t="str">
        <f t="shared" si="1"/>
        <v>El Salvador-The Americas2007</v>
      </c>
      <c r="B737" s="69" t="s">
        <v>63</v>
      </c>
      <c r="C737" s="72">
        <v>7.93E8</v>
      </c>
      <c r="D737" s="70" t="s">
        <v>114</v>
      </c>
      <c r="E737" s="71" t="s">
        <v>48</v>
      </c>
      <c r="F737" s="72">
        <v>3.63E8</v>
      </c>
    </row>
    <row r="738">
      <c r="A738" s="69" t="str">
        <f t="shared" si="1"/>
        <v>El Salvador-The Americas2008</v>
      </c>
      <c r="B738" s="69" t="s">
        <v>63</v>
      </c>
      <c r="C738" s="72">
        <v>7.11E8</v>
      </c>
      <c r="D738" s="70" t="s">
        <v>114</v>
      </c>
      <c r="E738" s="71" t="s">
        <v>49</v>
      </c>
      <c r="F738" s="72">
        <v>3.26E8</v>
      </c>
    </row>
    <row r="739">
      <c r="A739" s="69" t="str">
        <f t="shared" si="1"/>
        <v>El Salvador-The Americas2009</v>
      </c>
      <c r="B739" s="69" t="s">
        <v>63</v>
      </c>
      <c r="C739" s="72">
        <v>5.49E8</v>
      </c>
      <c r="D739" s="70" t="s">
        <v>114</v>
      </c>
      <c r="E739" s="71" t="s">
        <v>50</v>
      </c>
      <c r="F739" s="72">
        <v>2.53E8</v>
      </c>
    </row>
    <row r="740">
      <c r="A740" s="69" t="str">
        <f t="shared" si="1"/>
        <v>El Salvador-The Americas2010</v>
      </c>
      <c r="B740" s="69" t="s">
        <v>63</v>
      </c>
      <c r="C740" s="72">
        <v>6.46E8</v>
      </c>
      <c r="D740" s="70" t="s">
        <v>114</v>
      </c>
      <c r="E740" s="71" t="s">
        <v>51</v>
      </c>
      <c r="F740" s="72">
        <v>2.8E8</v>
      </c>
    </row>
    <row r="741">
      <c r="A741" s="69" t="str">
        <f t="shared" si="1"/>
        <v>El Salvador-The Americas2011</v>
      </c>
      <c r="B741" s="69" t="s">
        <v>63</v>
      </c>
      <c r="C741" s="72">
        <v>7.29E8</v>
      </c>
      <c r="D741" s="70" t="s">
        <v>114</v>
      </c>
      <c r="E741" s="71" t="s">
        <v>52</v>
      </c>
      <c r="F741" s="72">
        <v>2.44E8</v>
      </c>
    </row>
    <row r="742">
      <c r="A742" s="69" t="str">
        <f t="shared" si="1"/>
        <v>El Salvador-The Americas2012</v>
      </c>
      <c r="B742" s="69" t="s">
        <v>63</v>
      </c>
      <c r="C742" s="72">
        <v>8.94E8</v>
      </c>
      <c r="D742" s="70" t="s">
        <v>114</v>
      </c>
      <c r="E742" s="71" t="s">
        <v>53</v>
      </c>
      <c r="F742" s="72">
        <v>2.86E8</v>
      </c>
    </row>
    <row r="743">
      <c r="A743" s="69" t="str">
        <f t="shared" si="1"/>
        <v>Equatorial Guinea-Africa2000</v>
      </c>
      <c r="B743" s="69" t="s">
        <v>57</v>
      </c>
      <c r="C743" s="72">
        <v>5000000.0</v>
      </c>
      <c r="D743" s="70" t="s">
        <v>115</v>
      </c>
      <c r="E743" s="71" t="s">
        <v>40</v>
      </c>
      <c r="F743" s="72">
        <v>1.9E7</v>
      </c>
    </row>
    <row r="744">
      <c r="A744" s="69" t="str">
        <f t="shared" si="1"/>
        <v>Equatorial Guinea-Africa2001</v>
      </c>
      <c r="B744" s="69" t="s">
        <v>57</v>
      </c>
      <c r="C744" s="72">
        <v>1.4E7</v>
      </c>
      <c r="D744" s="70" t="s">
        <v>115</v>
      </c>
      <c r="E744" s="71" t="s">
        <v>42</v>
      </c>
      <c r="F744" s="72">
        <v>3.0E7</v>
      </c>
    </row>
    <row r="745">
      <c r="A745" s="69" t="str">
        <f t="shared" si="1"/>
        <v>Equatorial Guinea-Africa2002</v>
      </c>
      <c r="B745" s="69" t="s">
        <v>57</v>
      </c>
      <c r="C745" s="69">
        <v>6.8E8</v>
      </c>
      <c r="D745" s="70" t="s">
        <v>115</v>
      </c>
      <c r="E745" s="71" t="s">
        <v>43</v>
      </c>
      <c r="F745" s="69">
        <v>4.48E8</v>
      </c>
    </row>
    <row r="746">
      <c r="A746" s="69" t="str">
        <f t="shared" si="1"/>
        <v>Equatorial Guinea-Africa2003</v>
      </c>
      <c r="B746" s="69" t="s">
        <v>57</v>
      </c>
      <c r="C746" s="69">
        <v>6.8E8</v>
      </c>
      <c r="D746" s="70" t="s">
        <v>115</v>
      </c>
      <c r="E746" s="71" t="s">
        <v>44</v>
      </c>
      <c r="F746" s="69">
        <v>4.48E8</v>
      </c>
    </row>
    <row r="747">
      <c r="A747" s="69" t="str">
        <f t="shared" si="1"/>
        <v>Equatorial Guinea-Africa2004</v>
      </c>
      <c r="B747" s="69" t="s">
        <v>57</v>
      </c>
      <c r="C747" s="69">
        <v>6.8E8</v>
      </c>
      <c r="D747" s="70" t="s">
        <v>115</v>
      </c>
      <c r="E747" s="71" t="s">
        <v>45</v>
      </c>
      <c r="F747" s="69">
        <v>4.48E8</v>
      </c>
    </row>
    <row r="748">
      <c r="A748" s="69" t="str">
        <f t="shared" si="1"/>
        <v>Equatorial Guinea-Africa2005</v>
      </c>
      <c r="B748" s="69" t="s">
        <v>57</v>
      </c>
      <c r="C748" s="69">
        <v>6.8E8</v>
      </c>
      <c r="D748" s="70" t="s">
        <v>115</v>
      </c>
      <c r="E748" s="71" t="s">
        <v>46</v>
      </c>
      <c r="F748" s="69">
        <v>4.48E8</v>
      </c>
    </row>
    <row r="749">
      <c r="A749" s="69" t="str">
        <f t="shared" si="1"/>
        <v>Equatorial Guinea-Africa2006</v>
      </c>
      <c r="B749" s="69" t="s">
        <v>57</v>
      </c>
      <c r="C749" s="69">
        <v>6.8E8</v>
      </c>
      <c r="D749" s="70" t="s">
        <v>115</v>
      </c>
      <c r="E749" s="71" t="s">
        <v>47</v>
      </c>
      <c r="F749" s="69">
        <v>4.48E8</v>
      </c>
    </row>
    <row r="750">
      <c r="A750" s="69" t="str">
        <f t="shared" si="1"/>
        <v>Equatorial Guinea-Africa2007</v>
      </c>
      <c r="B750" s="69" t="s">
        <v>57</v>
      </c>
      <c r="C750" s="69">
        <v>6.8E8</v>
      </c>
      <c r="D750" s="70" t="s">
        <v>115</v>
      </c>
      <c r="E750" s="71" t="s">
        <v>48</v>
      </c>
      <c r="F750" s="69">
        <v>4.48E8</v>
      </c>
    </row>
    <row r="751">
      <c r="A751" s="69" t="str">
        <f t="shared" si="1"/>
        <v>Equatorial Guinea-Africa2008</v>
      </c>
      <c r="B751" s="69" t="s">
        <v>57</v>
      </c>
      <c r="C751" s="69">
        <v>6.8E8</v>
      </c>
      <c r="D751" s="70" t="s">
        <v>115</v>
      </c>
      <c r="E751" s="71" t="s">
        <v>49</v>
      </c>
      <c r="F751" s="69">
        <v>4.48E8</v>
      </c>
    </row>
    <row r="752">
      <c r="A752" s="69" t="str">
        <f t="shared" si="1"/>
        <v>Equatorial Guinea-Africa2009</v>
      </c>
      <c r="B752" s="69" t="s">
        <v>57</v>
      </c>
      <c r="C752" s="69">
        <v>6.8E8</v>
      </c>
      <c r="D752" s="70" t="s">
        <v>115</v>
      </c>
      <c r="E752" s="71" t="s">
        <v>50</v>
      </c>
      <c r="F752" s="69">
        <v>4.48E8</v>
      </c>
    </row>
    <row r="753">
      <c r="A753" s="69" t="str">
        <f t="shared" si="1"/>
        <v>Equatorial Guinea-Africa2010</v>
      </c>
      <c r="B753" s="69" t="s">
        <v>57</v>
      </c>
      <c r="C753" s="69">
        <v>6.8E8</v>
      </c>
      <c r="D753" s="70" t="s">
        <v>115</v>
      </c>
      <c r="E753" s="71" t="s">
        <v>51</v>
      </c>
      <c r="F753" s="69">
        <v>4.48E8</v>
      </c>
    </row>
    <row r="754">
      <c r="A754" s="69" t="str">
        <f t="shared" si="1"/>
        <v>Equatorial Guinea-Africa2011</v>
      </c>
      <c r="B754" s="69" t="s">
        <v>57</v>
      </c>
      <c r="C754" s="69">
        <v>6.8E8</v>
      </c>
      <c r="D754" s="70" t="s">
        <v>115</v>
      </c>
      <c r="E754" s="71" t="s">
        <v>52</v>
      </c>
      <c r="F754" s="69">
        <v>4.48E8</v>
      </c>
    </row>
    <row r="755">
      <c r="A755" s="69" t="str">
        <f t="shared" si="1"/>
        <v>Equatorial Guinea-Africa2012</v>
      </c>
      <c r="B755" s="69" t="s">
        <v>57</v>
      </c>
      <c r="C755" s="69">
        <v>6.8E8</v>
      </c>
      <c r="D755" s="70" t="s">
        <v>115</v>
      </c>
      <c r="E755" s="71" t="s">
        <v>53</v>
      </c>
      <c r="F755" s="69">
        <v>4.48E8</v>
      </c>
    </row>
    <row r="756">
      <c r="A756" s="69" t="str">
        <f t="shared" si="1"/>
        <v>Eritrea-Africa2000</v>
      </c>
      <c r="B756" s="69" t="s">
        <v>57</v>
      </c>
      <c r="C756" s="72">
        <v>3.6E7</v>
      </c>
      <c r="D756" s="70" t="s">
        <v>116</v>
      </c>
      <c r="E756" s="71" t="s">
        <v>40</v>
      </c>
      <c r="F756" s="69">
        <v>4.48E8</v>
      </c>
    </row>
    <row r="757">
      <c r="A757" s="69" t="str">
        <f t="shared" si="1"/>
        <v>Eritrea-Africa2001</v>
      </c>
      <c r="B757" s="69" t="s">
        <v>57</v>
      </c>
      <c r="C757" s="72">
        <v>7.4E7</v>
      </c>
      <c r="D757" s="70" t="s">
        <v>116</v>
      </c>
      <c r="E757" s="71" t="s">
        <v>42</v>
      </c>
      <c r="F757" s="69">
        <v>4.48E8</v>
      </c>
    </row>
    <row r="758">
      <c r="A758" s="69" t="str">
        <f t="shared" si="1"/>
        <v>Eritrea-Africa2002</v>
      </c>
      <c r="B758" s="69" t="s">
        <v>57</v>
      </c>
      <c r="C758" s="72">
        <v>7.3E7</v>
      </c>
      <c r="D758" s="70" t="s">
        <v>116</v>
      </c>
      <c r="E758" s="71" t="s">
        <v>43</v>
      </c>
      <c r="F758" s="69">
        <v>4.48E8</v>
      </c>
    </row>
    <row r="759">
      <c r="A759" s="69" t="str">
        <f t="shared" si="1"/>
        <v>Eritrea-Africa2003</v>
      </c>
      <c r="B759" s="69" t="s">
        <v>57</v>
      </c>
      <c r="C759" s="72">
        <v>7.4E7</v>
      </c>
      <c r="D759" s="70" t="s">
        <v>116</v>
      </c>
      <c r="E759" s="71" t="s">
        <v>44</v>
      </c>
      <c r="F759" s="69">
        <v>4.48E8</v>
      </c>
    </row>
    <row r="760">
      <c r="A760" s="69" t="str">
        <f t="shared" si="1"/>
        <v>Eritrea-Africa2004</v>
      </c>
      <c r="B760" s="69" t="s">
        <v>57</v>
      </c>
      <c r="C760" s="72">
        <v>7.3E7</v>
      </c>
      <c r="D760" s="70" t="s">
        <v>116</v>
      </c>
      <c r="E760" s="71" t="s">
        <v>45</v>
      </c>
      <c r="F760" s="69">
        <v>4.48E8</v>
      </c>
    </row>
    <row r="761">
      <c r="A761" s="69" t="str">
        <f t="shared" si="1"/>
        <v>Eritrea-Africa2005</v>
      </c>
      <c r="B761" s="69" t="s">
        <v>57</v>
      </c>
      <c r="C761" s="72">
        <v>6.6E7</v>
      </c>
      <c r="D761" s="70" t="s">
        <v>116</v>
      </c>
      <c r="E761" s="71" t="s">
        <v>46</v>
      </c>
      <c r="F761" s="69">
        <v>4.48E8</v>
      </c>
    </row>
    <row r="762">
      <c r="A762" s="69" t="str">
        <f t="shared" si="1"/>
        <v>Eritrea-Africa2006</v>
      </c>
      <c r="B762" s="69" t="s">
        <v>57</v>
      </c>
      <c r="C762" s="72">
        <v>6.0E7</v>
      </c>
      <c r="D762" s="70" t="s">
        <v>116</v>
      </c>
      <c r="E762" s="71" t="s">
        <v>47</v>
      </c>
      <c r="F762" s="69">
        <v>4.48E8</v>
      </c>
    </row>
    <row r="763">
      <c r="A763" s="69" t="str">
        <f t="shared" si="1"/>
        <v>Eritrea-Africa2007</v>
      </c>
      <c r="B763" s="69" t="s">
        <v>57</v>
      </c>
      <c r="C763" s="72">
        <v>6.1E7</v>
      </c>
      <c r="D763" s="70" t="s">
        <v>116</v>
      </c>
      <c r="E763" s="71" t="s">
        <v>48</v>
      </c>
      <c r="F763" s="69">
        <v>4.48E8</v>
      </c>
    </row>
    <row r="764">
      <c r="A764" s="69" t="str">
        <f t="shared" si="1"/>
        <v>Eritrea-Africa2008</v>
      </c>
      <c r="B764" s="69" t="s">
        <v>57</v>
      </c>
      <c r="C764" s="72">
        <v>4.6E7</v>
      </c>
      <c r="D764" s="70" t="s">
        <v>116</v>
      </c>
      <c r="E764" s="71" t="s">
        <v>49</v>
      </c>
      <c r="F764" s="69">
        <v>4.48E8</v>
      </c>
    </row>
    <row r="765">
      <c r="A765" s="69" t="str">
        <f t="shared" si="1"/>
        <v>Eritrea-Africa2009</v>
      </c>
      <c r="B765" s="69" t="s">
        <v>57</v>
      </c>
      <c r="C765" s="72">
        <v>2.6E7</v>
      </c>
      <c r="D765" s="70" t="s">
        <v>116</v>
      </c>
      <c r="E765" s="71" t="s">
        <v>50</v>
      </c>
      <c r="F765" s="69">
        <v>4.48E8</v>
      </c>
    </row>
    <row r="766">
      <c r="A766" s="69" t="str">
        <f t="shared" si="1"/>
        <v>Eritrea-Africa2010</v>
      </c>
      <c r="B766" s="69" t="s">
        <v>57</v>
      </c>
      <c r="C766" s="69">
        <v>6.8E8</v>
      </c>
      <c r="D766" s="70" t="s">
        <v>116</v>
      </c>
      <c r="E766" s="71" t="s">
        <v>51</v>
      </c>
      <c r="F766" s="69">
        <v>4.48E8</v>
      </c>
    </row>
    <row r="767">
      <c r="A767" s="69" t="str">
        <f t="shared" si="1"/>
        <v>Eritrea-Africa2011</v>
      </c>
      <c r="B767" s="69" t="s">
        <v>57</v>
      </c>
      <c r="C767" s="69">
        <v>6.8E8</v>
      </c>
      <c r="D767" s="70" t="s">
        <v>116</v>
      </c>
      <c r="E767" s="71" t="s">
        <v>52</v>
      </c>
      <c r="F767" s="69">
        <v>4.48E8</v>
      </c>
    </row>
    <row r="768">
      <c r="A768" s="69" t="str">
        <f t="shared" si="1"/>
        <v>Eritrea-Africa2012</v>
      </c>
      <c r="B768" s="69" t="s">
        <v>57</v>
      </c>
      <c r="C768" s="69">
        <v>6.8E8</v>
      </c>
      <c r="D768" s="70" t="s">
        <v>116</v>
      </c>
      <c r="E768" s="71" t="s">
        <v>53</v>
      </c>
      <c r="F768" s="69">
        <v>4.48E8</v>
      </c>
    </row>
    <row r="769">
      <c r="A769" s="69" t="str">
        <f t="shared" si="1"/>
        <v>Estonia-Europe2000</v>
      </c>
      <c r="B769" s="69" t="s">
        <v>55</v>
      </c>
      <c r="C769" s="72">
        <v>6.57E8</v>
      </c>
      <c r="D769" s="70" t="s">
        <v>117</v>
      </c>
      <c r="E769" s="71" t="s">
        <v>40</v>
      </c>
      <c r="F769" s="72">
        <v>2.53E8</v>
      </c>
    </row>
    <row r="770">
      <c r="A770" s="69" t="str">
        <f t="shared" si="1"/>
        <v>Estonia-Europe2001</v>
      </c>
      <c r="B770" s="69" t="s">
        <v>55</v>
      </c>
      <c r="C770" s="72">
        <v>6.61E8</v>
      </c>
      <c r="D770" s="70" t="s">
        <v>117</v>
      </c>
      <c r="E770" s="71" t="s">
        <v>42</v>
      </c>
      <c r="F770" s="72">
        <v>2.53E8</v>
      </c>
    </row>
    <row r="771">
      <c r="A771" s="69" t="str">
        <f t="shared" si="1"/>
        <v>Estonia-Europe2002</v>
      </c>
      <c r="B771" s="69" t="s">
        <v>55</v>
      </c>
      <c r="C771" s="72">
        <v>7.37E8</v>
      </c>
      <c r="D771" s="70" t="s">
        <v>117</v>
      </c>
      <c r="E771" s="71" t="s">
        <v>43</v>
      </c>
      <c r="F771" s="72">
        <v>3.05E8</v>
      </c>
    </row>
    <row r="772">
      <c r="A772" s="69" t="str">
        <f t="shared" si="1"/>
        <v>Estonia-Europe2003</v>
      </c>
      <c r="B772" s="69" t="s">
        <v>55</v>
      </c>
      <c r="C772" s="72">
        <v>8.83E8</v>
      </c>
      <c r="D772" s="70" t="s">
        <v>117</v>
      </c>
      <c r="E772" s="71" t="s">
        <v>44</v>
      </c>
      <c r="F772" s="72">
        <v>4.04E8</v>
      </c>
    </row>
    <row r="773">
      <c r="A773" s="69" t="str">
        <f t="shared" si="1"/>
        <v>Estonia-Europe2004</v>
      </c>
      <c r="B773" s="69" t="s">
        <v>55</v>
      </c>
      <c r="C773" s="72">
        <v>1.111E9</v>
      </c>
      <c r="D773" s="70" t="s">
        <v>117</v>
      </c>
      <c r="E773" s="71" t="s">
        <v>45</v>
      </c>
      <c r="F773" s="72">
        <v>4.86E8</v>
      </c>
    </row>
    <row r="774">
      <c r="A774" s="69" t="str">
        <f t="shared" si="1"/>
        <v>Estonia-Europe2005</v>
      </c>
      <c r="B774" s="69" t="s">
        <v>55</v>
      </c>
      <c r="C774" s="72">
        <v>1.229E9</v>
      </c>
      <c r="D774" s="70" t="s">
        <v>117</v>
      </c>
      <c r="E774" s="71" t="s">
        <v>46</v>
      </c>
      <c r="F774" s="72">
        <v>5.3E8</v>
      </c>
    </row>
    <row r="775">
      <c r="A775" s="69" t="str">
        <f t="shared" si="1"/>
        <v>Estonia-Europe2006</v>
      </c>
      <c r="B775" s="69" t="s">
        <v>55</v>
      </c>
      <c r="C775" s="72">
        <v>1.361E9</v>
      </c>
      <c r="D775" s="70" t="s">
        <v>117</v>
      </c>
      <c r="E775" s="71" t="s">
        <v>47</v>
      </c>
      <c r="F775" s="72">
        <v>7.06E8</v>
      </c>
    </row>
    <row r="776">
      <c r="A776" s="69" t="str">
        <f t="shared" si="1"/>
        <v>Estonia-Europe2007</v>
      </c>
      <c r="B776" s="69" t="s">
        <v>55</v>
      </c>
      <c r="C776" s="72">
        <v>1.416E9</v>
      </c>
      <c r="D776" s="70" t="s">
        <v>117</v>
      </c>
      <c r="E776" s="71" t="s">
        <v>48</v>
      </c>
      <c r="F776" s="72">
        <v>8.04E8</v>
      </c>
    </row>
    <row r="777">
      <c r="A777" s="69" t="str">
        <f t="shared" si="1"/>
        <v>Estonia-Europe2008</v>
      </c>
      <c r="B777" s="69" t="s">
        <v>55</v>
      </c>
      <c r="C777" s="72">
        <v>1.643E9</v>
      </c>
      <c r="D777" s="70" t="s">
        <v>117</v>
      </c>
      <c r="E777" s="71" t="s">
        <v>49</v>
      </c>
      <c r="F777" s="72">
        <v>9.39E8</v>
      </c>
    </row>
    <row r="778">
      <c r="A778" s="69" t="str">
        <f t="shared" si="1"/>
        <v>Estonia-Europe2009</v>
      </c>
      <c r="B778" s="69" t="s">
        <v>55</v>
      </c>
      <c r="C778" s="72">
        <v>1.445E9</v>
      </c>
      <c r="D778" s="70" t="s">
        <v>117</v>
      </c>
      <c r="E778" s="71" t="s">
        <v>50</v>
      </c>
      <c r="F778" s="72">
        <v>6.96E8</v>
      </c>
    </row>
    <row r="779">
      <c r="A779" s="69" t="str">
        <f t="shared" si="1"/>
        <v>Estonia-Europe2010</v>
      </c>
      <c r="B779" s="69" t="s">
        <v>55</v>
      </c>
      <c r="C779" s="72">
        <v>1.412E9</v>
      </c>
      <c r="D779" s="70" t="s">
        <v>117</v>
      </c>
      <c r="E779" s="71" t="s">
        <v>51</v>
      </c>
      <c r="F779" s="72">
        <v>7.23E8</v>
      </c>
    </row>
    <row r="780">
      <c r="A780" s="69" t="str">
        <f t="shared" si="1"/>
        <v>Estonia-Europe2011</v>
      </c>
      <c r="B780" s="69" t="s">
        <v>55</v>
      </c>
      <c r="C780" s="72">
        <v>1.683E9</v>
      </c>
      <c r="D780" s="70" t="s">
        <v>117</v>
      </c>
      <c r="E780" s="71" t="s">
        <v>52</v>
      </c>
      <c r="F780" s="72">
        <v>9.39E8</v>
      </c>
    </row>
    <row r="781">
      <c r="A781" s="69" t="str">
        <f t="shared" si="1"/>
        <v>Estonia-Europe2012</v>
      </c>
      <c r="B781" s="69" t="s">
        <v>55</v>
      </c>
      <c r="C781" s="72">
        <v>1.588E9</v>
      </c>
      <c r="D781" s="70" t="s">
        <v>117</v>
      </c>
      <c r="E781" s="71" t="s">
        <v>53</v>
      </c>
      <c r="F781" s="72">
        <v>9.58E8</v>
      </c>
    </row>
    <row r="782">
      <c r="A782" s="69" t="str">
        <f t="shared" si="1"/>
        <v>Ethiopia-Africa2000</v>
      </c>
      <c r="B782" s="69" t="s">
        <v>57</v>
      </c>
      <c r="C782" s="72">
        <v>2.05E8</v>
      </c>
      <c r="D782" s="70" t="s">
        <v>118</v>
      </c>
      <c r="E782" s="71" t="s">
        <v>40</v>
      </c>
      <c r="F782" s="72">
        <v>8.0E7</v>
      </c>
    </row>
    <row r="783">
      <c r="A783" s="69" t="str">
        <f t="shared" si="1"/>
        <v>Ethiopia-Africa2001</v>
      </c>
      <c r="B783" s="69" t="s">
        <v>57</v>
      </c>
      <c r="C783" s="72">
        <v>2.18E8</v>
      </c>
      <c r="D783" s="70" t="s">
        <v>118</v>
      </c>
      <c r="E783" s="71" t="s">
        <v>42</v>
      </c>
      <c r="F783" s="72">
        <v>5.0E7</v>
      </c>
    </row>
    <row r="784">
      <c r="A784" s="69" t="str">
        <f t="shared" si="1"/>
        <v>Ethiopia-Africa2002</v>
      </c>
      <c r="B784" s="69" t="s">
        <v>57</v>
      </c>
      <c r="C784" s="72">
        <v>2.61E8</v>
      </c>
      <c r="D784" s="70" t="s">
        <v>118</v>
      </c>
      <c r="E784" s="71" t="s">
        <v>43</v>
      </c>
      <c r="F784" s="72">
        <v>5.5E7</v>
      </c>
    </row>
    <row r="785">
      <c r="A785" s="69" t="str">
        <f t="shared" si="1"/>
        <v>Ethiopia-Africa2003</v>
      </c>
      <c r="B785" s="69" t="s">
        <v>57</v>
      </c>
      <c r="C785" s="72">
        <v>3.36E8</v>
      </c>
      <c r="D785" s="70" t="s">
        <v>118</v>
      </c>
      <c r="E785" s="71" t="s">
        <v>44</v>
      </c>
      <c r="F785" s="72">
        <v>6.3E7</v>
      </c>
    </row>
    <row r="786">
      <c r="A786" s="69" t="str">
        <f t="shared" si="1"/>
        <v>Ethiopia-Africa2004</v>
      </c>
      <c r="B786" s="69" t="s">
        <v>57</v>
      </c>
      <c r="C786" s="72">
        <v>4.58E8</v>
      </c>
      <c r="D786" s="70" t="s">
        <v>118</v>
      </c>
      <c r="E786" s="71" t="s">
        <v>45</v>
      </c>
      <c r="F786" s="72">
        <v>5.9E7</v>
      </c>
    </row>
    <row r="787">
      <c r="A787" s="69" t="str">
        <f t="shared" si="1"/>
        <v>Ethiopia-Africa2005</v>
      </c>
      <c r="B787" s="69" t="s">
        <v>57</v>
      </c>
      <c r="C787" s="72">
        <v>5.33E8</v>
      </c>
      <c r="D787" s="70" t="s">
        <v>118</v>
      </c>
      <c r="E787" s="71" t="s">
        <v>46</v>
      </c>
      <c r="F787" s="72">
        <v>7.7E7</v>
      </c>
    </row>
    <row r="788">
      <c r="A788" s="69" t="str">
        <f t="shared" si="1"/>
        <v>Ethiopia-Africa2006</v>
      </c>
      <c r="B788" s="69" t="s">
        <v>57</v>
      </c>
      <c r="C788" s="72">
        <v>6.39E8</v>
      </c>
      <c r="D788" s="70" t="s">
        <v>118</v>
      </c>
      <c r="E788" s="71" t="s">
        <v>47</v>
      </c>
      <c r="F788" s="72">
        <v>9.7E7</v>
      </c>
    </row>
    <row r="789">
      <c r="A789" s="69" t="str">
        <f t="shared" si="1"/>
        <v>Ethiopia-Africa2007</v>
      </c>
      <c r="B789" s="69" t="s">
        <v>57</v>
      </c>
      <c r="C789" s="72">
        <v>7.9E8</v>
      </c>
      <c r="D789" s="70" t="s">
        <v>118</v>
      </c>
      <c r="E789" s="71" t="s">
        <v>48</v>
      </c>
      <c r="F789" s="72">
        <v>1.07E8</v>
      </c>
    </row>
    <row r="790">
      <c r="A790" s="69" t="str">
        <f t="shared" si="1"/>
        <v>Ethiopia-Africa2008</v>
      </c>
      <c r="B790" s="69" t="s">
        <v>57</v>
      </c>
      <c r="C790" s="72">
        <v>1.184E9</v>
      </c>
      <c r="D790" s="70" t="s">
        <v>118</v>
      </c>
      <c r="E790" s="71" t="s">
        <v>49</v>
      </c>
      <c r="F790" s="72">
        <v>1.56E8</v>
      </c>
    </row>
    <row r="791">
      <c r="A791" s="69" t="str">
        <f t="shared" si="1"/>
        <v>Ethiopia-Africa2009</v>
      </c>
      <c r="B791" s="69" t="s">
        <v>57</v>
      </c>
      <c r="C791" s="72">
        <v>1.119E9</v>
      </c>
      <c r="D791" s="70" t="s">
        <v>118</v>
      </c>
      <c r="E791" s="71" t="s">
        <v>50</v>
      </c>
      <c r="F791" s="72">
        <v>1.39E8</v>
      </c>
    </row>
    <row r="792">
      <c r="A792" s="69" t="str">
        <f t="shared" si="1"/>
        <v>Ethiopia-Africa2010</v>
      </c>
      <c r="B792" s="69" t="s">
        <v>57</v>
      </c>
      <c r="C792" s="72">
        <v>1.434E9</v>
      </c>
      <c r="D792" s="70" t="s">
        <v>118</v>
      </c>
      <c r="E792" s="71" t="s">
        <v>51</v>
      </c>
      <c r="F792" s="72">
        <v>1.43E8</v>
      </c>
    </row>
    <row r="793">
      <c r="A793" s="69" t="str">
        <f t="shared" si="1"/>
        <v>Ethiopia-Africa2011</v>
      </c>
      <c r="B793" s="69" t="s">
        <v>57</v>
      </c>
      <c r="C793" s="72">
        <v>1.998E9</v>
      </c>
      <c r="D793" s="70" t="s">
        <v>118</v>
      </c>
      <c r="E793" s="71" t="s">
        <v>52</v>
      </c>
      <c r="F793" s="72">
        <v>1.7E8</v>
      </c>
    </row>
    <row r="794">
      <c r="A794" s="69" t="str">
        <f t="shared" si="1"/>
        <v>Ethiopia-Africa2012</v>
      </c>
      <c r="B794" s="69" t="s">
        <v>57</v>
      </c>
      <c r="C794" s="72">
        <v>1.98E9</v>
      </c>
      <c r="D794" s="70" t="s">
        <v>118</v>
      </c>
      <c r="E794" s="71" t="s">
        <v>53</v>
      </c>
      <c r="F794" s="72">
        <v>1.81E8</v>
      </c>
    </row>
    <row r="795">
      <c r="A795" s="69" t="str">
        <f t="shared" si="1"/>
        <v>Faeroe Islands-Europe2000</v>
      </c>
      <c r="B795" s="69" t="s">
        <v>55</v>
      </c>
      <c r="C795" s="69">
        <v>6.8E8</v>
      </c>
      <c r="D795" s="70" t="s">
        <v>119</v>
      </c>
      <c r="E795" s="71" t="s">
        <v>40</v>
      </c>
      <c r="F795" s="69">
        <v>4.48E8</v>
      </c>
    </row>
    <row r="796">
      <c r="A796" s="69" t="str">
        <f t="shared" si="1"/>
        <v>Faeroe Islands-Europe2001</v>
      </c>
      <c r="B796" s="69" t="s">
        <v>55</v>
      </c>
      <c r="C796" s="69">
        <v>6.8E8</v>
      </c>
      <c r="D796" s="70" t="s">
        <v>119</v>
      </c>
      <c r="E796" s="71" t="s">
        <v>42</v>
      </c>
      <c r="F796" s="69">
        <v>4.48E8</v>
      </c>
    </row>
    <row r="797">
      <c r="A797" s="69" t="str">
        <f t="shared" si="1"/>
        <v>Faeroe Islands-Europe2002</v>
      </c>
      <c r="B797" s="69" t="s">
        <v>55</v>
      </c>
      <c r="C797" s="69">
        <v>6.8E8</v>
      </c>
      <c r="D797" s="70" t="s">
        <v>119</v>
      </c>
      <c r="E797" s="71" t="s">
        <v>43</v>
      </c>
      <c r="F797" s="69">
        <v>4.48E8</v>
      </c>
    </row>
    <row r="798">
      <c r="A798" s="69" t="str">
        <f t="shared" si="1"/>
        <v>Faeroe Islands-Europe2003</v>
      </c>
      <c r="B798" s="69" t="s">
        <v>55</v>
      </c>
      <c r="C798" s="69">
        <v>6.8E8</v>
      </c>
      <c r="D798" s="70" t="s">
        <v>119</v>
      </c>
      <c r="E798" s="71" t="s">
        <v>44</v>
      </c>
      <c r="F798" s="69">
        <v>4.48E8</v>
      </c>
    </row>
    <row r="799">
      <c r="A799" s="69" t="str">
        <f t="shared" si="1"/>
        <v>Faeroe Islands-Europe2004</v>
      </c>
      <c r="B799" s="69" t="s">
        <v>55</v>
      </c>
      <c r="C799" s="69">
        <v>6.8E8</v>
      </c>
      <c r="D799" s="70" t="s">
        <v>119</v>
      </c>
      <c r="E799" s="71" t="s">
        <v>45</v>
      </c>
      <c r="F799" s="69">
        <v>4.48E8</v>
      </c>
    </row>
    <row r="800">
      <c r="A800" s="69" t="str">
        <f t="shared" si="1"/>
        <v>Faeroe Islands-Europe2005</v>
      </c>
      <c r="B800" s="69" t="s">
        <v>55</v>
      </c>
      <c r="C800" s="69">
        <v>6.8E8</v>
      </c>
      <c r="D800" s="70" t="s">
        <v>119</v>
      </c>
      <c r="E800" s="71" t="s">
        <v>46</v>
      </c>
      <c r="F800" s="69">
        <v>4.48E8</v>
      </c>
    </row>
    <row r="801">
      <c r="A801" s="69" t="str">
        <f t="shared" si="1"/>
        <v>Faeroe Islands-Europe2006</v>
      </c>
      <c r="B801" s="69" t="s">
        <v>55</v>
      </c>
      <c r="C801" s="69">
        <v>6.8E8</v>
      </c>
      <c r="D801" s="70" t="s">
        <v>119</v>
      </c>
      <c r="E801" s="71" t="s">
        <v>47</v>
      </c>
      <c r="F801" s="69">
        <v>4.48E8</v>
      </c>
    </row>
    <row r="802">
      <c r="A802" s="69" t="str">
        <f t="shared" si="1"/>
        <v>Faeroe Islands-Europe2007</v>
      </c>
      <c r="B802" s="69" t="s">
        <v>55</v>
      </c>
      <c r="C802" s="69">
        <v>6.8E8</v>
      </c>
      <c r="D802" s="70" t="s">
        <v>119</v>
      </c>
      <c r="E802" s="71" t="s">
        <v>48</v>
      </c>
      <c r="F802" s="69">
        <v>4.48E8</v>
      </c>
    </row>
    <row r="803">
      <c r="A803" s="69" t="str">
        <f t="shared" si="1"/>
        <v>Faeroe Islands-Europe2008</v>
      </c>
      <c r="B803" s="69" t="s">
        <v>55</v>
      </c>
      <c r="C803" s="69">
        <v>6.8E8</v>
      </c>
      <c r="D803" s="70" t="s">
        <v>119</v>
      </c>
      <c r="E803" s="71" t="s">
        <v>49</v>
      </c>
      <c r="F803" s="69">
        <v>4.48E8</v>
      </c>
    </row>
    <row r="804">
      <c r="A804" s="69" t="str">
        <f t="shared" si="1"/>
        <v>Faeroe Islands-Europe2009</v>
      </c>
      <c r="B804" s="69" t="s">
        <v>55</v>
      </c>
      <c r="C804" s="69">
        <v>6.8E8</v>
      </c>
      <c r="D804" s="70" t="s">
        <v>119</v>
      </c>
      <c r="E804" s="71" t="s">
        <v>50</v>
      </c>
      <c r="F804" s="69">
        <v>4.48E8</v>
      </c>
    </row>
    <row r="805">
      <c r="A805" s="69" t="str">
        <f t="shared" si="1"/>
        <v>Faeroe Islands-Europe2010</v>
      </c>
      <c r="B805" s="69" t="s">
        <v>55</v>
      </c>
      <c r="C805" s="69">
        <v>6.8E8</v>
      </c>
      <c r="D805" s="70" t="s">
        <v>119</v>
      </c>
      <c r="E805" s="71" t="s">
        <v>51</v>
      </c>
      <c r="F805" s="69">
        <v>4.48E8</v>
      </c>
    </row>
    <row r="806">
      <c r="A806" s="69" t="str">
        <f t="shared" si="1"/>
        <v>Faeroe Islands-Europe2011</v>
      </c>
      <c r="B806" s="69" t="s">
        <v>55</v>
      </c>
      <c r="C806" s="69">
        <v>6.8E8</v>
      </c>
      <c r="D806" s="70" t="s">
        <v>119</v>
      </c>
      <c r="E806" s="71" t="s">
        <v>52</v>
      </c>
      <c r="F806" s="69">
        <v>4.48E8</v>
      </c>
    </row>
    <row r="807">
      <c r="A807" s="69" t="str">
        <f t="shared" si="1"/>
        <v>Faeroe Islands-Europe2012</v>
      </c>
      <c r="B807" s="69" t="s">
        <v>55</v>
      </c>
      <c r="C807" s="69">
        <v>6.8E8</v>
      </c>
      <c r="D807" s="70" t="s">
        <v>119</v>
      </c>
      <c r="E807" s="71" t="s">
        <v>53</v>
      </c>
      <c r="F807" s="69">
        <v>4.48E8</v>
      </c>
    </row>
    <row r="808">
      <c r="A808" s="69" t="str">
        <f t="shared" si="1"/>
        <v>Fiji-Oceania2000</v>
      </c>
      <c r="B808" s="69" t="s">
        <v>59</v>
      </c>
      <c r="C808" s="72">
        <v>2.91E8</v>
      </c>
      <c r="D808" s="70" t="s">
        <v>120</v>
      </c>
      <c r="E808" s="71" t="s">
        <v>40</v>
      </c>
      <c r="F808" s="72">
        <v>9.6E7</v>
      </c>
    </row>
    <row r="809">
      <c r="A809" s="69" t="str">
        <f t="shared" si="1"/>
        <v>Fiji-Oceania2001</v>
      </c>
      <c r="B809" s="69" t="s">
        <v>59</v>
      </c>
      <c r="C809" s="72">
        <v>3.16E8</v>
      </c>
      <c r="D809" s="70" t="s">
        <v>120</v>
      </c>
      <c r="E809" s="71" t="s">
        <v>42</v>
      </c>
      <c r="F809" s="72">
        <v>8.4E7</v>
      </c>
    </row>
    <row r="810">
      <c r="A810" s="69" t="str">
        <f t="shared" si="1"/>
        <v>Fiji-Oceania2002</v>
      </c>
      <c r="B810" s="69" t="s">
        <v>59</v>
      </c>
      <c r="C810" s="72">
        <v>3.84E8</v>
      </c>
      <c r="D810" s="70" t="s">
        <v>120</v>
      </c>
      <c r="E810" s="71" t="s">
        <v>43</v>
      </c>
      <c r="F810" s="72">
        <v>7.9E7</v>
      </c>
    </row>
    <row r="811">
      <c r="A811" s="69" t="str">
        <f t="shared" si="1"/>
        <v>Fiji-Oceania2003</v>
      </c>
      <c r="B811" s="69" t="s">
        <v>59</v>
      </c>
      <c r="C811" s="72">
        <v>4.96E8</v>
      </c>
      <c r="D811" s="70" t="s">
        <v>120</v>
      </c>
      <c r="E811" s="71" t="s">
        <v>44</v>
      </c>
      <c r="F811" s="72">
        <v>8.8E7</v>
      </c>
    </row>
    <row r="812">
      <c r="A812" s="69" t="str">
        <f t="shared" si="1"/>
        <v>Fiji-Oceania2004</v>
      </c>
      <c r="B812" s="69" t="s">
        <v>59</v>
      </c>
      <c r="C812" s="72">
        <v>5.88E8</v>
      </c>
      <c r="D812" s="70" t="s">
        <v>120</v>
      </c>
      <c r="E812" s="71" t="s">
        <v>45</v>
      </c>
      <c r="F812" s="72">
        <v>1.18E8</v>
      </c>
    </row>
    <row r="813">
      <c r="A813" s="69" t="str">
        <f t="shared" si="1"/>
        <v>Fiji-Oceania2005</v>
      </c>
      <c r="B813" s="69" t="s">
        <v>59</v>
      </c>
      <c r="C813" s="72">
        <v>7.22E8</v>
      </c>
      <c r="D813" s="70" t="s">
        <v>120</v>
      </c>
      <c r="E813" s="71" t="s">
        <v>46</v>
      </c>
      <c r="F813" s="72">
        <v>1.32E8</v>
      </c>
    </row>
    <row r="814">
      <c r="A814" s="69" t="str">
        <f t="shared" si="1"/>
        <v>Fiji-Oceania2006</v>
      </c>
      <c r="B814" s="69" t="s">
        <v>59</v>
      </c>
      <c r="C814" s="72">
        <v>6.84E8</v>
      </c>
      <c r="D814" s="70" t="s">
        <v>120</v>
      </c>
      <c r="E814" s="71" t="s">
        <v>47</v>
      </c>
      <c r="F814" s="72">
        <v>1.23E8</v>
      </c>
    </row>
    <row r="815">
      <c r="A815" s="69" t="str">
        <f t="shared" si="1"/>
        <v>Fiji-Oceania2007</v>
      </c>
      <c r="B815" s="69" t="s">
        <v>59</v>
      </c>
      <c r="C815" s="72">
        <v>7.25E8</v>
      </c>
      <c r="D815" s="70" t="s">
        <v>120</v>
      </c>
      <c r="E815" s="71" t="s">
        <v>48</v>
      </c>
      <c r="F815" s="72">
        <v>1.3E8</v>
      </c>
    </row>
    <row r="816">
      <c r="A816" s="69" t="str">
        <f t="shared" si="1"/>
        <v>Fiji-Oceania2008</v>
      </c>
      <c r="B816" s="69" t="s">
        <v>59</v>
      </c>
      <c r="C816" s="72">
        <v>9.38E8</v>
      </c>
      <c r="D816" s="70" t="s">
        <v>120</v>
      </c>
      <c r="E816" s="71" t="s">
        <v>49</v>
      </c>
      <c r="F816" s="72">
        <v>1.12E8</v>
      </c>
    </row>
    <row r="817">
      <c r="A817" s="69" t="str">
        <f t="shared" si="1"/>
        <v>Fiji-Oceania2009</v>
      </c>
      <c r="B817" s="69" t="s">
        <v>59</v>
      </c>
      <c r="C817" s="72">
        <v>7.24E8</v>
      </c>
      <c r="D817" s="70" t="s">
        <v>120</v>
      </c>
      <c r="E817" s="71" t="s">
        <v>50</v>
      </c>
      <c r="F817" s="72">
        <v>1.1E8</v>
      </c>
    </row>
    <row r="818">
      <c r="A818" s="69" t="str">
        <f t="shared" si="1"/>
        <v>Fiji-Oceania2010</v>
      </c>
      <c r="B818" s="69" t="s">
        <v>59</v>
      </c>
      <c r="C818" s="72">
        <v>8.09E8</v>
      </c>
      <c r="D818" s="70" t="s">
        <v>120</v>
      </c>
      <c r="E818" s="71" t="s">
        <v>51</v>
      </c>
      <c r="F818" s="72">
        <v>1.0E8</v>
      </c>
    </row>
    <row r="819">
      <c r="A819" s="69" t="str">
        <f t="shared" si="1"/>
        <v>Fiji-Oceania2011</v>
      </c>
      <c r="B819" s="69" t="s">
        <v>59</v>
      </c>
      <c r="C819" s="72">
        <v>9.33E8</v>
      </c>
      <c r="D819" s="70" t="s">
        <v>120</v>
      </c>
      <c r="E819" s="71" t="s">
        <v>52</v>
      </c>
      <c r="F819" s="72">
        <v>1.15E8</v>
      </c>
    </row>
    <row r="820">
      <c r="A820" s="69" t="str">
        <f t="shared" si="1"/>
        <v>Fiji-Oceania2012</v>
      </c>
      <c r="B820" s="69" t="s">
        <v>59</v>
      </c>
      <c r="C820" s="72">
        <v>9.87E8</v>
      </c>
      <c r="D820" s="70" t="s">
        <v>120</v>
      </c>
      <c r="E820" s="71" t="s">
        <v>53</v>
      </c>
      <c r="F820" s="72">
        <v>1.1E8</v>
      </c>
    </row>
    <row r="821">
      <c r="A821" s="69" t="str">
        <f t="shared" si="1"/>
        <v>Finland-Europe2000</v>
      </c>
      <c r="B821" s="69" t="s">
        <v>55</v>
      </c>
      <c r="C821" s="72">
        <v>2.035E9</v>
      </c>
      <c r="D821" s="70" t="s">
        <v>121</v>
      </c>
      <c r="E821" s="71" t="s">
        <v>40</v>
      </c>
      <c r="F821" s="72">
        <v>2.293E9</v>
      </c>
    </row>
    <row r="822">
      <c r="A822" s="69" t="str">
        <f t="shared" si="1"/>
        <v>Finland-Europe2001</v>
      </c>
      <c r="B822" s="69" t="s">
        <v>55</v>
      </c>
      <c r="C822" s="72">
        <v>2.065E9</v>
      </c>
      <c r="D822" s="70" t="s">
        <v>121</v>
      </c>
      <c r="E822" s="71" t="s">
        <v>42</v>
      </c>
      <c r="F822" s="72">
        <v>2.442E9</v>
      </c>
    </row>
    <row r="823">
      <c r="A823" s="69" t="str">
        <f t="shared" si="1"/>
        <v>Finland-Europe2002</v>
      </c>
      <c r="B823" s="69" t="s">
        <v>55</v>
      </c>
      <c r="C823" s="72">
        <v>2.235E9</v>
      </c>
      <c r="D823" s="70" t="s">
        <v>121</v>
      </c>
      <c r="E823" s="71" t="s">
        <v>43</v>
      </c>
      <c r="F823" s="72">
        <v>2.438E9</v>
      </c>
    </row>
    <row r="824">
      <c r="A824" s="69" t="str">
        <f t="shared" si="1"/>
        <v>Finland-Europe2003</v>
      </c>
      <c r="B824" s="69" t="s">
        <v>55</v>
      </c>
      <c r="C824" s="72">
        <v>2.676E9</v>
      </c>
      <c r="D824" s="70" t="s">
        <v>121</v>
      </c>
      <c r="E824" s="71" t="s">
        <v>44</v>
      </c>
      <c r="F824" s="72">
        <v>2.954E9</v>
      </c>
    </row>
    <row r="825">
      <c r="A825" s="69" t="str">
        <f t="shared" si="1"/>
        <v>Finland-Europe2004</v>
      </c>
      <c r="B825" s="69" t="s">
        <v>55</v>
      </c>
      <c r="C825" s="72">
        <v>2.975E9</v>
      </c>
      <c r="D825" s="70" t="s">
        <v>121</v>
      </c>
      <c r="E825" s="71" t="s">
        <v>45</v>
      </c>
      <c r="F825" s="72">
        <v>3.383E9</v>
      </c>
    </row>
    <row r="826">
      <c r="A826" s="69" t="str">
        <f t="shared" si="1"/>
        <v>Finland-Europe2005</v>
      </c>
      <c r="B826" s="69" t="s">
        <v>55</v>
      </c>
      <c r="C826" s="72">
        <v>3.069E9</v>
      </c>
      <c r="D826" s="70" t="s">
        <v>121</v>
      </c>
      <c r="E826" s="71" t="s">
        <v>46</v>
      </c>
      <c r="F826" s="72">
        <v>3.622E9</v>
      </c>
    </row>
    <row r="827">
      <c r="A827" s="69" t="str">
        <f t="shared" si="1"/>
        <v>Finland-Europe2006</v>
      </c>
      <c r="B827" s="69" t="s">
        <v>55</v>
      </c>
      <c r="C827" s="72">
        <v>3.515E9</v>
      </c>
      <c r="D827" s="70" t="s">
        <v>121</v>
      </c>
      <c r="E827" s="71" t="s">
        <v>47</v>
      </c>
      <c r="F827" s="72">
        <v>4.099E9</v>
      </c>
    </row>
    <row r="828">
      <c r="A828" s="69" t="str">
        <f t="shared" si="1"/>
        <v>Finland-Europe2007</v>
      </c>
      <c r="B828" s="69" t="s">
        <v>55</v>
      </c>
      <c r="C828" s="72">
        <v>4.287E9</v>
      </c>
      <c r="D828" s="70" t="s">
        <v>121</v>
      </c>
      <c r="E828" s="71" t="s">
        <v>48</v>
      </c>
      <c r="F828" s="72">
        <v>4.812E9</v>
      </c>
    </row>
    <row r="829">
      <c r="A829" s="69" t="str">
        <f t="shared" si="1"/>
        <v>Finland-Europe2008</v>
      </c>
      <c r="B829" s="69" t="s">
        <v>55</v>
      </c>
      <c r="C829" s="72">
        <v>4.873E9</v>
      </c>
      <c r="D829" s="70" t="s">
        <v>121</v>
      </c>
      <c r="E829" s="71" t="s">
        <v>49</v>
      </c>
      <c r="F829" s="72">
        <v>5.579E9</v>
      </c>
    </row>
    <row r="830">
      <c r="A830" s="69" t="str">
        <f t="shared" si="1"/>
        <v>Finland-Europe2009</v>
      </c>
      <c r="B830" s="69" t="s">
        <v>55</v>
      </c>
      <c r="C830" s="72">
        <v>4.104E9</v>
      </c>
      <c r="D830" s="70" t="s">
        <v>121</v>
      </c>
      <c r="E830" s="71" t="s">
        <v>50</v>
      </c>
      <c r="F830" s="72">
        <v>5.226E9</v>
      </c>
    </row>
    <row r="831">
      <c r="A831" s="69" t="str">
        <f t="shared" si="1"/>
        <v>Finland-Europe2010</v>
      </c>
      <c r="B831" s="69" t="s">
        <v>55</v>
      </c>
      <c r="C831" s="72">
        <v>4.51E9</v>
      </c>
      <c r="D831" s="70" t="s">
        <v>121</v>
      </c>
      <c r="E831" s="71" t="s">
        <v>51</v>
      </c>
      <c r="F831" s="72">
        <v>5.267E9</v>
      </c>
    </row>
    <row r="832">
      <c r="A832" s="69" t="str">
        <f t="shared" si="1"/>
        <v>Finland-Europe2011</v>
      </c>
      <c r="B832" s="69" t="s">
        <v>55</v>
      </c>
      <c r="C832" s="72">
        <v>5.591E9</v>
      </c>
      <c r="D832" s="70" t="s">
        <v>121</v>
      </c>
      <c r="E832" s="71" t="s">
        <v>52</v>
      </c>
      <c r="F832" s="72">
        <v>6.009E9</v>
      </c>
    </row>
    <row r="833">
      <c r="A833" s="69" t="str">
        <f t="shared" si="1"/>
        <v>Finland-Europe2012</v>
      </c>
      <c r="B833" s="69" t="s">
        <v>55</v>
      </c>
      <c r="C833" s="72">
        <v>5.415E9</v>
      </c>
      <c r="D833" s="70" t="s">
        <v>121</v>
      </c>
      <c r="E833" s="71" t="s">
        <v>53</v>
      </c>
      <c r="F833" s="72">
        <v>5.839E9</v>
      </c>
    </row>
    <row r="834">
      <c r="A834" s="69" t="str">
        <f t="shared" si="1"/>
        <v>France-Europe2000</v>
      </c>
      <c r="B834" s="69" t="s">
        <v>55</v>
      </c>
      <c r="C834" s="72">
        <v>3.8534E10</v>
      </c>
      <c r="D834" s="70" t="s">
        <v>122</v>
      </c>
      <c r="E834" s="71" t="s">
        <v>40</v>
      </c>
      <c r="F834" s="72">
        <v>2.6703E10</v>
      </c>
    </row>
    <row r="835">
      <c r="A835" s="69" t="str">
        <f t="shared" si="1"/>
        <v>France-Europe2001</v>
      </c>
      <c r="B835" s="69" t="s">
        <v>55</v>
      </c>
      <c r="C835" s="72">
        <v>3.8385E10</v>
      </c>
      <c r="D835" s="70" t="s">
        <v>122</v>
      </c>
      <c r="E835" s="71" t="s">
        <v>42</v>
      </c>
      <c r="F835" s="72">
        <v>2.6749E10</v>
      </c>
    </row>
    <row r="836">
      <c r="A836" s="69" t="str">
        <f t="shared" si="1"/>
        <v>France-Europe2002</v>
      </c>
      <c r="B836" s="69" t="s">
        <v>55</v>
      </c>
      <c r="C836" s="72">
        <v>4.0537E10</v>
      </c>
      <c r="D836" s="70" t="s">
        <v>122</v>
      </c>
      <c r="E836" s="71" t="s">
        <v>43</v>
      </c>
      <c r="F836" s="72">
        <v>2.7808E10</v>
      </c>
    </row>
    <row r="837">
      <c r="A837" s="69" t="str">
        <f t="shared" si="1"/>
        <v>France-Europe2003</v>
      </c>
      <c r="B837" s="69" t="s">
        <v>55</v>
      </c>
      <c r="C837" s="72">
        <v>4.599E10</v>
      </c>
      <c r="D837" s="70" t="s">
        <v>122</v>
      </c>
      <c r="E837" s="71" t="s">
        <v>44</v>
      </c>
      <c r="F837" s="72">
        <v>3.2618E10</v>
      </c>
    </row>
    <row r="838">
      <c r="A838" s="69" t="str">
        <f t="shared" si="1"/>
        <v>France-Europe2004</v>
      </c>
      <c r="B838" s="69" t="s">
        <v>55</v>
      </c>
      <c r="C838" s="72">
        <v>5.2108E10</v>
      </c>
      <c r="D838" s="70" t="s">
        <v>122</v>
      </c>
      <c r="E838" s="71" t="s">
        <v>45</v>
      </c>
      <c r="F838" s="72">
        <v>3.6029E10</v>
      </c>
    </row>
    <row r="839">
      <c r="A839" s="69" t="str">
        <f t="shared" si="1"/>
        <v>France-Europe2005</v>
      </c>
      <c r="B839" s="69" t="s">
        <v>55</v>
      </c>
      <c r="C839" s="72">
        <v>5.1691E10</v>
      </c>
      <c r="D839" s="70" t="s">
        <v>122</v>
      </c>
      <c r="E839" s="71" t="s">
        <v>46</v>
      </c>
      <c r="F839" s="72">
        <v>3.8813E10</v>
      </c>
    </row>
    <row r="840">
      <c r="A840" s="69" t="str">
        <f t="shared" si="1"/>
        <v>France-Europe2006</v>
      </c>
      <c r="B840" s="69" t="s">
        <v>55</v>
      </c>
      <c r="C840" s="72">
        <v>5.445E10</v>
      </c>
      <c r="D840" s="70" t="s">
        <v>122</v>
      </c>
      <c r="E840" s="71" t="s">
        <v>47</v>
      </c>
      <c r="F840" s="72">
        <v>3.9331E10</v>
      </c>
    </row>
    <row r="841">
      <c r="A841" s="69" t="str">
        <f t="shared" si="1"/>
        <v>France-Europe2007</v>
      </c>
      <c r="B841" s="69" t="s">
        <v>55</v>
      </c>
      <c r="C841" s="72">
        <v>6.3701E10</v>
      </c>
      <c r="D841" s="70" t="s">
        <v>122</v>
      </c>
      <c r="E841" s="71" t="s">
        <v>48</v>
      </c>
      <c r="F841" s="72">
        <v>4.6029E10</v>
      </c>
    </row>
    <row r="842">
      <c r="A842" s="69" t="str">
        <f t="shared" si="1"/>
        <v>France-Europe2008</v>
      </c>
      <c r="B842" s="69" t="s">
        <v>55</v>
      </c>
      <c r="C842" s="72">
        <v>6.7779E10</v>
      </c>
      <c r="D842" s="70" t="s">
        <v>122</v>
      </c>
      <c r="E842" s="71" t="s">
        <v>49</v>
      </c>
      <c r="F842" s="72">
        <v>5.0021E10</v>
      </c>
    </row>
    <row r="843">
      <c r="A843" s="69" t="str">
        <f t="shared" si="1"/>
        <v>France-Europe2009</v>
      </c>
      <c r="B843" s="69" t="s">
        <v>55</v>
      </c>
      <c r="C843" s="72">
        <v>5.8857E10</v>
      </c>
      <c r="D843" s="70" t="s">
        <v>122</v>
      </c>
      <c r="E843" s="71" t="s">
        <v>50</v>
      </c>
      <c r="F843" s="72">
        <v>4.5806E10</v>
      </c>
    </row>
    <row r="844">
      <c r="A844" s="69" t="str">
        <f t="shared" si="1"/>
        <v>France-Europe2010</v>
      </c>
      <c r="B844" s="69" t="s">
        <v>55</v>
      </c>
      <c r="C844" s="72">
        <v>5.6139E10</v>
      </c>
      <c r="D844" s="70" t="s">
        <v>122</v>
      </c>
      <c r="E844" s="71" t="s">
        <v>51</v>
      </c>
      <c r="F844" s="72">
        <v>4.6157E10</v>
      </c>
    </row>
    <row r="845">
      <c r="A845" s="69" t="str">
        <f t="shared" si="1"/>
        <v>France-Europe2011</v>
      </c>
      <c r="B845" s="69" t="s">
        <v>55</v>
      </c>
      <c r="C845" s="72">
        <v>6.5959E10</v>
      </c>
      <c r="D845" s="70" t="s">
        <v>122</v>
      </c>
      <c r="E845" s="71" t="s">
        <v>52</v>
      </c>
      <c r="F845" s="72">
        <v>5.3914E10</v>
      </c>
    </row>
    <row r="846">
      <c r="A846" s="69" t="str">
        <f t="shared" si="1"/>
        <v>France-Europe2012</v>
      </c>
      <c r="B846" s="69" t="s">
        <v>55</v>
      </c>
      <c r="C846" s="72">
        <v>6.353E10</v>
      </c>
      <c r="D846" s="70" t="s">
        <v>122</v>
      </c>
      <c r="E846" s="71" t="s">
        <v>53</v>
      </c>
      <c r="F846" s="72">
        <v>4.7159E10</v>
      </c>
    </row>
    <row r="847">
      <c r="A847" s="69" t="str">
        <f t="shared" si="1"/>
        <v>French Polynesia-Oceania2000</v>
      </c>
      <c r="B847" s="69" t="s">
        <v>59</v>
      </c>
      <c r="C847" s="69">
        <v>6.8E8</v>
      </c>
      <c r="D847" s="70" t="s">
        <v>123</v>
      </c>
      <c r="E847" s="71" t="s">
        <v>40</v>
      </c>
      <c r="F847" s="69">
        <v>4.48E8</v>
      </c>
    </row>
    <row r="848">
      <c r="A848" s="69" t="str">
        <f t="shared" si="1"/>
        <v>French Polynesia-Oceania2001</v>
      </c>
      <c r="B848" s="69" t="s">
        <v>59</v>
      </c>
      <c r="C848" s="69">
        <v>6.8E8</v>
      </c>
      <c r="D848" s="70" t="s">
        <v>123</v>
      </c>
      <c r="E848" s="71" t="s">
        <v>42</v>
      </c>
      <c r="F848" s="69">
        <v>4.48E8</v>
      </c>
    </row>
    <row r="849">
      <c r="A849" s="69" t="str">
        <f t="shared" si="1"/>
        <v>French Polynesia-Oceania2002</v>
      </c>
      <c r="B849" s="69" t="s">
        <v>59</v>
      </c>
      <c r="C849" s="72">
        <v>4.71E8</v>
      </c>
      <c r="D849" s="70" t="s">
        <v>123</v>
      </c>
      <c r="E849" s="71" t="s">
        <v>43</v>
      </c>
      <c r="F849" s="72">
        <v>2.64E8</v>
      </c>
    </row>
    <row r="850">
      <c r="A850" s="69" t="str">
        <f t="shared" si="1"/>
        <v>French Polynesia-Oceania2003</v>
      </c>
      <c r="B850" s="69" t="s">
        <v>59</v>
      </c>
      <c r="C850" s="72">
        <v>6.51E8</v>
      </c>
      <c r="D850" s="70" t="s">
        <v>123</v>
      </c>
      <c r="E850" s="71" t="s">
        <v>44</v>
      </c>
      <c r="F850" s="72">
        <v>3.35E8</v>
      </c>
    </row>
    <row r="851">
      <c r="A851" s="69" t="str">
        <f t="shared" si="1"/>
        <v>French Polynesia-Oceania2004</v>
      </c>
      <c r="B851" s="69" t="s">
        <v>59</v>
      </c>
      <c r="C851" s="72">
        <v>7.37E8</v>
      </c>
      <c r="D851" s="70" t="s">
        <v>123</v>
      </c>
      <c r="E851" s="71" t="s">
        <v>45</v>
      </c>
      <c r="F851" s="72">
        <v>4.25E8</v>
      </c>
    </row>
    <row r="852">
      <c r="A852" s="69" t="str">
        <f t="shared" si="1"/>
        <v>French Polynesia-Oceania2005</v>
      </c>
      <c r="B852" s="69" t="s">
        <v>59</v>
      </c>
      <c r="C852" s="72">
        <v>7.59E8</v>
      </c>
      <c r="D852" s="70" t="s">
        <v>123</v>
      </c>
      <c r="E852" s="71" t="s">
        <v>46</v>
      </c>
      <c r="F852" s="72">
        <v>4.3E8</v>
      </c>
    </row>
    <row r="853">
      <c r="A853" s="69" t="str">
        <f t="shared" si="1"/>
        <v>French Polynesia-Oceania2006</v>
      </c>
      <c r="B853" s="69" t="s">
        <v>59</v>
      </c>
      <c r="C853" s="72">
        <v>4.63E8</v>
      </c>
      <c r="D853" s="70" t="s">
        <v>123</v>
      </c>
      <c r="E853" s="71" t="s">
        <v>47</v>
      </c>
      <c r="F853" s="72">
        <v>1.22E8</v>
      </c>
    </row>
    <row r="854">
      <c r="A854" s="69" t="str">
        <f t="shared" si="1"/>
        <v>French Polynesia-Oceania2007</v>
      </c>
      <c r="B854" s="69" t="s">
        <v>59</v>
      </c>
      <c r="C854" s="72">
        <v>5.37E8</v>
      </c>
      <c r="D854" s="70" t="s">
        <v>123</v>
      </c>
      <c r="E854" s="71" t="s">
        <v>48</v>
      </c>
      <c r="F854" s="72">
        <v>1.53E8</v>
      </c>
    </row>
    <row r="855">
      <c r="A855" s="69" t="str">
        <f t="shared" si="1"/>
        <v>French Polynesia-Oceania2008</v>
      </c>
      <c r="B855" s="69" t="s">
        <v>59</v>
      </c>
      <c r="C855" s="72">
        <v>5.22E8</v>
      </c>
      <c r="D855" s="70" t="s">
        <v>123</v>
      </c>
      <c r="E855" s="71" t="s">
        <v>49</v>
      </c>
      <c r="F855" s="72">
        <v>1.59E8</v>
      </c>
    </row>
    <row r="856">
      <c r="A856" s="69" t="str">
        <f t="shared" si="1"/>
        <v>French Polynesia-Oceania2009</v>
      </c>
      <c r="B856" s="69" t="s">
        <v>59</v>
      </c>
      <c r="C856" s="72">
        <v>4.4E8</v>
      </c>
      <c r="D856" s="70" t="s">
        <v>123</v>
      </c>
      <c r="E856" s="71" t="s">
        <v>50</v>
      </c>
      <c r="F856" s="72">
        <v>1.64E8</v>
      </c>
    </row>
    <row r="857">
      <c r="A857" s="69" t="str">
        <f t="shared" si="1"/>
        <v>French Polynesia-Oceania2010</v>
      </c>
      <c r="B857" s="69" t="s">
        <v>59</v>
      </c>
      <c r="C857" s="72">
        <v>4.05E8</v>
      </c>
      <c r="D857" s="70" t="s">
        <v>123</v>
      </c>
      <c r="E857" s="71" t="s">
        <v>51</v>
      </c>
      <c r="F857" s="72">
        <v>1.6E8</v>
      </c>
    </row>
    <row r="858">
      <c r="A858" s="69" t="str">
        <f t="shared" si="1"/>
        <v>French Polynesia-Oceania2011</v>
      </c>
      <c r="B858" s="69" t="s">
        <v>59</v>
      </c>
      <c r="C858" s="72">
        <v>3.84E8</v>
      </c>
      <c r="D858" s="70" t="s">
        <v>123</v>
      </c>
      <c r="E858" s="71" t="s">
        <v>52</v>
      </c>
      <c r="F858" s="72">
        <v>1.68E8</v>
      </c>
    </row>
    <row r="859">
      <c r="A859" s="69" t="str">
        <f t="shared" si="1"/>
        <v>French Polynesia-Oceania2012</v>
      </c>
      <c r="B859" s="69" t="s">
        <v>59</v>
      </c>
      <c r="C859" s="69">
        <v>6.8E8</v>
      </c>
      <c r="D859" s="70" t="s">
        <v>123</v>
      </c>
      <c r="E859" s="71" t="s">
        <v>53</v>
      </c>
      <c r="F859" s="69">
        <v>4.48E8</v>
      </c>
    </row>
    <row r="860">
      <c r="A860" s="69" t="str">
        <f t="shared" si="1"/>
        <v>Gabon-Africa2000</v>
      </c>
      <c r="B860" s="69" t="s">
        <v>57</v>
      </c>
      <c r="C860" s="72">
        <v>9.9E7</v>
      </c>
      <c r="D860" s="70" t="s">
        <v>124</v>
      </c>
      <c r="E860" s="71" t="s">
        <v>40</v>
      </c>
      <c r="F860" s="72">
        <v>1.83E8</v>
      </c>
    </row>
    <row r="861">
      <c r="A861" s="69" t="str">
        <f t="shared" si="1"/>
        <v>Gabon-Africa2001</v>
      </c>
      <c r="B861" s="69" t="s">
        <v>57</v>
      </c>
      <c r="C861" s="72">
        <v>4.6E7</v>
      </c>
      <c r="D861" s="70" t="s">
        <v>124</v>
      </c>
      <c r="E861" s="71" t="s">
        <v>42</v>
      </c>
      <c r="F861" s="72">
        <v>2.56E8</v>
      </c>
    </row>
    <row r="862">
      <c r="A862" s="69" t="str">
        <f t="shared" si="1"/>
        <v>Gabon-Africa2002</v>
      </c>
      <c r="B862" s="69" t="s">
        <v>57</v>
      </c>
      <c r="C862" s="72">
        <v>7.7E7</v>
      </c>
      <c r="D862" s="70" t="s">
        <v>124</v>
      </c>
      <c r="E862" s="71" t="s">
        <v>43</v>
      </c>
      <c r="F862" s="72">
        <v>2.34E8</v>
      </c>
    </row>
    <row r="863">
      <c r="A863" s="69" t="str">
        <f t="shared" si="1"/>
        <v>Gabon-Africa2003</v>
      </c>
      <c r="B863" s="69" t="s">
        <v>57</v>
      </c>
      <c r="C863" s="72">
        <v>8.4E7</v>
      </c>
      <c r="D863" s="70" t="s">
        <v>124</v>
      </c>
      <c r="E863" s="71" t="s">
        <v>44</v>
      </c>
      <c r="F863" s="72">
        <v>2.39E8</v>
      </c>
    </row>
    <row r="864">
      <c r="A864" s="69" t="str">
        <f t="shared" si="1"/>
        <v>Gabon-Africa2004</v>
      </c>
      <c r="B864" s="69" t="s">
        <v>57</v>
      </c>
      <c r="C864" s="72">
        <v>7.4E7</v>
      </c>
      <c r="D864" s="70" t="s">
        <v>124</v>
      </c>
      <c r="E864" s="71" t="s">
        <v>45</v>
      </c>
      <c r="F864" s="72">
        <v>2.75E8</v>
      </c>
    </row>
    <row r="865">
      <c r="A865" s="69" t="str">
        <f t="shared" si="1"/>
        <v>Gabon-Africa2005</v>
      </c>
      <c r="B865" s="69" t="s">
        <v>57</v>
      </c>
      <c r="C865" s="72">
        <v>1.3E7</v>
      </c>
      <c r="D865" s="70" t="s">
        <v>124</v>
      </c>
      <c r="E865" s="71" t="s">
        <v>46</v>
      </c>
      <c r="F865" s="72">
        <v>3.46E8</v>
      </c>
    </row>
    <row r="866">
      <c r="A866" s="69" t="str">
        <f t="shared" si="1"/>
        <v>Gabon-Africa2006</v>
      </c>
      <c r="B866" s="69" t="s">
        <v>57</v>
      </c>
      <c r="C866" s="69">
        <v>6.8E8</v>
      </c>
      <c r="D866" s="70" t="s">
        <v>124</v>
      </c>
      <c r="E866" s="71" t="s">
        <v>47</v>
      </c>
      <c r="F866" s="69">
        <v>4.48E8</v>
      </c>
    </row>
    <row r="867">
      <c r="A867" s="69" t="str">
        <f t="shared" si="1"/>
        <v>Gabon-Africa2007</v>
      </c>
      <c r="B867" s="69" t="s">
        <v>57</v>
      </c>
      <c r="C867" s="69">
        <v>6.8E8</v>
      </c>
      <c r="D867" s="70" t="s">
        <v>124</v>
      </c>
      <c r="E867" s="71" t="s">
        <v>48</v>
      </c>
      <c r="F867" s="69">
        <v>4.48E8</v>
      </c>
    </row>
    <row r="868">
      <c r="A868" s="69" t="str">
        <f t="shared" si="1"/>
        <v>Gabon-Africa2008</v>
      </c>
      <c r="B868" s="69" t="s">
        <v>57</v>
      </c>
      <c r="C868" s="69">
        <v>6.8E8</v>
      </c>
      <c r="D868" s="70" t="s">
        <v>124</v>
      </c>
      <c r="E868" s="71" t="s">
        <v>49</v>
      </c>
      <c r="F868" s="69">
        <v>4.48E8</v>
      </c>
    </row>
    <row r="869">
      <c r="A869" s="69" t="str">
        <f t="shared" si="1"/>
        <v>Gabon-Africa2009</v>
      </c>
      <c r="B869" s="69" t="s">
        <v>57</v>
      </c>
      <c r="C869" s="69">
        <v>6.8E8</v>
      </c>
      <c r="D869" s="70" t="s">
        <v>124</v>
      </c>
      <c r="E869" s="71" t="s">
        <v>50</v>
      </c>
      <c r="F869" s="69">
        <v>4.48E8</v>
      </c>
    </row>
    <row r="870">
      <c r="A870" s="69" t="str">
        <f t="shared" si="1"/>
        <v>Gabon-Africa2010</v>
      </c>
      <c r="B870" s="69" t="s">
        <v>57</v>
      </c>
      <c r="C870" s="69">
        <v>6.8E8</v>
      </c>
      <c r="D870" s="70" t="s">
        <v>124</v>
      </c>
      <c r="E870" s="71" t="s">
        <v>51</v>
      </c>
      <c r="F870" s="69">
        <v>4.48E8</v>
      </c>
    </row>
    <row r="871">
      <c r="A871" s="69" t="str">
        <f t="shared" si="1"/>
        <v>Gabon-Africa2011</v>
      </c>
      <c r="B871" s="69" t="s">
        <v>57</v>
      </c>
      <c r="C871" s="69">
        <v>6.8E8</v>
      </c>
      <c r="D871" s="70" t="s">
        <v>124</v>
      </c>
      <c r="E871" s="71" t="s">
        <v>52</v>
      </c>
      <c r="F871" s="69">
        <v>4.48E8</v>
      </c>
    </row>
    <row r="872">
      <c r="A872" s="69" t="str">
        <f t="shared" si="1"/>
        <v>Gabon-Africa2012</v>
      </c>
      <c r="B872" s="69" t="s">
        <v>57</v>
      </c>
      <c r="C872" s="69">
        <v>6.8E8</v>
      </c>
      <c r="D872" s="70" t="s">
        <v>124</v>
      </c>
      <c r="E872" s="71" t="s">
        <v>53</v>
      </c>
      <c r="F872" s="69">
        <v>4.48E8</v>
      </c>
    </row>
    <row r="873">
      <c r="A873" s="69" t="str">
        <f t="shared" si="1"/>
        <v>Gambia, The-Africa2000</v>
      </c>
      <c r="B873" s="69" t="s">
        <v>57</v>
      </c>
      <c r="C873" s="69">
        <v>6.8E8</v>
      </c>
      <c r="D873" s="70" t="s">
        <v>125</v>
      </c>
      <c r="E873" s="71" t="s">
        <v>40</v>
      </c>
      <c r="F873" s="69">
        <v>4.48E8</v>
      </c>
    </row>
    <row r="874">
      <c r="A874" s="69" t="str">
        <f t="shared" si="1"/>
        <v>Gambia, The-Africa2001</v>
      </c>
      <c r="B874" s="69" t="s">
        <v>57</v>
      </c>
      <c r="C874" s="69">
        <v>6.8E8</v>
      </c>
      <c r="D874" s="70" t="s">
        <v>125</v>
      </c>
      <c r="E874" s="71" t="s">
        <v>42</v>
      </c>
      <c r="F874" s="69">
        <v>4.48E8</v>
      </c>
    </row>
    <row r="875">
      <c r="A875" s="69" t="str">
        <f t="shared" si="1"/>
        <v>Gambia, The-Africa2002</v>
      </c>
      <c r="B875" s="69" t="s">
        <v>57</v>
      </c>
      <c r="C875" s="69">
        <v>6.8E8</v>
      </c>
      <c r="D875" s="70" t="s">
        <v>125</v>
      </c>
      <c r="E875" s="71" t="s">
        <v>43</v>
      </c>
      <c r="F875" s="69">
        <v>4.48E8</v>
      </c>
    </row>
    <row r="876">
      <c r="A876" s="69" t="str">
        <f t="shared" si="1"/>
        <v>Gambia, The-Africa2003</v>
      </c>
      <c r="B876" s="69" t="s">
        <v>57</v>
      </c>
      <c r="C876" s="72">
        <v>5.8E7</v>
      </c>
      <c r="D876" s="70" t="s">
        <v>125</v>
      </c>
      <c r="E876" s="71" t="s">
        <v>44</v>
      </c>
      <c r="F876" s="72">
        <v>8000000.0</v>
      </c>
    </row>
    <row r="877">
      <c r="A877" s="69" t="str">
        <f t="shared" si="1"/>
        <v>Gambia, The-Africa2004</v>
      </c>
      <c r="B877" s="69" t="s">
        <v>57</v>
      </c>
      <c r="C877" s="72">
        <v>5.1E7</v>
      </c>
      <c r="D877" s="70" t="s">
        <v>125</v>
      </c>
      <c r="E877" s="71" t="s">
        <v>45</v>
      </c>
      <c r="F877" s="72">
        <v>6000000.0</v>
      </c>
    </row>
    <row r="878">
      <c r="A878" s="69" t="str">
        <f t="shared" si="1"/>
        <v>Gambia, The-Africa2005</v>
      </c>
      <c r="B878" s="69" t="s">
        <v>57</v>
      </c>
      <c r="C878" s="72">
        <v>5.9E7</v>
      </c>
      <c r="D878" s="70" t="s">
        <v>125</v>
      </c>
      <c r="E878" s="71" t="s">
        <v>46</v>
      </c>
      <c r="F878" s="72">
        <v>7000000.0</v>
      </c>
    </row>
    <row r="879">
      <c r="A879" s="69" t="str">
        <f t="shared" si="1"/>
        <v>Gambia, The-Africa2006</v>
      </c>
      <c r="B879" s="69" t="s">
        <v>57</v>
      </c>
      <c r="C879" s="72">
        <v>6.9E7</v>
      </c>
      <c r="D879" s="70" t="s">
        <v>125</v>
      </c>
      <c r="E879" s="71" t="s">
        <v>47</v>
      </c>
      <c r="F879" s="72">
        <v>8000000.0</v>
      </c>
    </row>
    <row r="880">
      <c r="A880" s="69" t="str">
        <f t="shared" si="1"/>
        <v>Gambia, The-Africa2007</v>
      </c>
      <c r="B880" s="69" t="s">
        <v>57</v>
      </c>
      <c r="C880" s="72">
        <v>8.7E7</v>
      </c>
      <c r="D880" s="70" t="s">
        <v>125</v>
      </c>
      <c r="E880" s="71" t="s">
        <v>48</v>
      </c>
      <c r="F880" s="72">
        <v>8000000.0</v>
      </c>
    </row>
    <row r="881">
      <c r="A881" s="69" t="str">
        <f t="shared" si="1"/>
        <v>Gambia, The-Africa2008</v>
      </c>
      <c r="B881" s="69" t="s">
        <v>57</v>
      </c>
      <c r="C881" s="72">
        <v>8.0E7</v>
      </c>
      <c r="D881" s="70" t="s">
        <v>125</v>
      </c>
      <c r="E881" s="71" t="s">
        <v>49</v>
      </c>
      <c r="F881" s="72">
        <v>8000000.0</v>
      </c>
    </row>
    <row r="882">
      <c r="A882" s="69" t="str">
        <f t="shared" si="1"/>
        <v>Gambia, The-Africa2009</v>
      </c>
      <c r="B882" s="69" t="s">
        <v>57</v>
      </c>
      <c r="C882" s="72">
        <v>6.4E7</v>
      </c>
      <c r="D882" s="70" t="s">
        <v>125</v>
      </c>
      <c r="E882" s="71" t="s">
        <v>50</v>
      </c>
      <c r="F882" s="72">
        <v>9000000.0</v>
      </c>
    </row>
    <row r="883">
      <c r="A883" s="69" t="str">
        <f t="shared" si="1"/>
        <v>Gambia, The-Africa2010</v>
      </c>
      <c r="B883" s="69" t="s">
        <v>57</v>
      </c>
      <c r="C883" s="72">
        <v>8.0E7</v>
      </c>
      <c r="D883" s="70" t="s">
        <v>125</v>
      </c>
      <c r="E883" s="71" t="s">
        <v>51</v>
      </c>
      <c r="F883" s="72">
        <v>1.1E7</v>
      </c>
    </row>
    <row r="884">
      <c r="A884" s="69" t="str">
        <f t="shared" si="1"/>
        <v>Gambia, The-Africa2011</v>
      </c>
      <c r="B884" s="69" t="s">
        <v>57</v>
      </c>
      <c r="C884" s="72">
        <v>9.2E7</v>
      </c>
      <c r="D884" s="70" t="s">
        <v>125</v>
      </c>
      <c r="E884" s="71" t="s">
        <v>52</v>
      </c>
      <c r="F884" s="72">
        <v>1.1E7</v>
      </c>
    </row>
    <row r="885">
      <c r="A885" s="69" t="str">
        <f t="shared" si="1"/>
        <v>Gambia, The-Africa2012</v>
      </c>
      <c r="B885" s="69" t="s">
        <v>57</v>
      </c>
      <c r="C885" s="72">
        <v>9.9E7</v>
      </c>
      <c r="D885" s="70" t="s">
        <v>125</v>
      </c>
      <c r="E885" s="71" t="s">
        <v>53</v>
      </c>
      <c r="F885" s="72">
        <v>8000000.0</v>
      </c>
    </row>
    <row r="886">
      <c r="A886" s="69" t="str">
        <f t="shared" si="1"/>
        <v>Georgia-Asia2000</v>
      </c>
      <c r="B886" s="69" t="s">
        <v>41</v>
      </c>
      <c r="C886" s="72">
        <v>1.07E8</v>
      </c>
      <c r="D886" s="70" t="s">
        <v>126</v>
      </c>
      <c r="E886" s="71" t="s">
        <v>40</v>
      </c>
      <c r="F886" s="72">
        <v>1.29E8</v>
      </c>
    </row>
    <row r="887">
      <c r="A887" s="69" t="str">
        <f t="shared" si="1"/>
        <v>Georgia-Asia2001</v>
      </c>
      <c r="B887" s="69" t="s">
        <v>41</v>
      </c>
      <c r="C887" s="72">
        <v>1.36E8</v>
      </c>
      <c r="D887" s="70" t="s">
        <v>126</v>
      </c>
      <c r="E887" s="71" t="s">
        <v>42</v>
      </c>
      <c r="F887" s="72">
        <v>1.36E8</v>
      </c>
    </row>
    <row r="888">
      <c r="A888" s="69" t="str">
        <f t="shared" si="1"/>
        <v>Georgia-Asia2002</v>
      </c>
      <c r="B888" s="69" t="s">
        <v>41</v>
      </c>
      <c r="C888" s="72">
        <v>1.44E8</v>
      </c>
      <c r="D888" s="70" t="s">
        <v>126</v>
      </c>
      <c r="E888" s="71" t="s">
        <v>43</v>
      </c>
      <c r="F888" s="72">
        <v>1.89E8</v>
      </c>
    </row>
    <row r="889">
      <c r="A889" s="69" t="str">
        <f t="shared" si="1"/>
        <v>Georgia-Asia2003</v>
      </c>
      <c r="B889" s="69" t="s">
        <v>41</v>
      </c>
      <c r="C889" s="72">
        <v>1.72E8</v>
      </c>
      <c r="D889" s="70" t="s">
        <v>126</v>
      </c>
      <c r="E889" s="71" t="s">
        <v>44</v>
      </c>
      <c r="F889" s="72">
        <v>1.7E8</v>
      </c>
    </row>
    <row r="890">
      <c r="A890" s="69" t="str">
        <f t="shared" si="1"/>
        <v>Georgia-Asia2004</v>
      </c>
      <c r="B890" s="69" t="s">
        <v>41</v>
      </c>
      <c r="C890" s="72">
        <v>2.09E8</v>
      </c>
      <c r="D890" s="70" t="s">
        <v>126</v>
      </c>
      <c r="E890" s="71" t="s">
        <v>45</v>
      </c>
      <c r="F890" s="72">
        <v>1.96E8</v>
      </c>
    </row>
    <row r="891">
      <c r="A891" s="69" t="str">
        <f t="shared" si="1"/>
        <v>Georgia-Asia2005</v>
      </c>
      <c r="B891" s="69" t="s">
        <v>41</v>
      </c>
      <c r="C891" s="72">
        <v>2.87E8</v>
      </c>
      <c r="D891" s="70" t="s">
        <v>126</v>
      </c>
      <c r="E891" s="71" t="s">
        <v>46</v>
      </c>
      <c r="F891" s="72">
        <v>2.37E8</v>
      </c>
    </row>
    <row r="892">
      <c r="A892" s="69" t="str">
        <f t="shared" si="1"/>
        <v>Georgia-Asia2006</v>
      </c>
      <c r="B892" s="69" t="s">
        <v>41</v>
      </c>
      <c r="C892" s="72">
        <v>3.61E8</v>
      </c>
      <c r="D892" s="70" t="s">
        <v>126</v>
      </c>
      <c r="E892" s="71" t="s">
        <v>47</v>
      </c>
      <c r="F892" s="72">
        <v>2.57E8</v>
      </c>
    </row>
    <row r="893">
      <c r="A893" s="69" t="str">
        <f t="shared" si="1"/>
        <v>Georgia-Asia2007</v>
      </c>
      <c r="B893" s="69" t="s">
        <v>41</v>
      </c>
      <c r="C893" s="72">
        <v>4.4E8</v>
      </c>
      <c r="D893" s="70" t="s">
        <v>126</v>
      </c>
      <c r="E893" s="71" t="s">
        <v>48</v>
      </c>
      <c r="F893" s="72">
        <v>2.77E8</v>
      </c>
    </row>
    <row r="894">
      <c r="A894" s="69" t="str">
        <f t="shared" si="1"/>
        <v>Georgia-Asia2008</v>
      </c>
      <c r="B894" s="69" t="s">
        <v>41</v>
      </c>
      <c r="C894" s="72">
        <v>5.05E8</v>
      </c>
      <c r="D894" s="70" t="s">
        <v>126</v>
      </c>
      <c r="E894" s="71" t="s">
        <v>49</v>
      </c>
      <c r="F894" s="72">
        <v>3.37E8</v>
      </c>
    </row>
    <row r="895">
      <c r="A895" s="69" t="str">
        <f t="shared" si="1"/>
        <v>Georgia-Asia2009</v>
      </c>
      <c r="B895" s="69" t="s">
        <v>41</v>
      </c>
      <c r="C895" s="72">
        <v>5.37E8</v>
      </c>
      <c r="D895" s="70" t="s">
        <v>126</v>
      </c>
      <c r="E895" s="71" t="s">
        <v>50</v>
      </c>
      <c r="F895" s="72">
        <v>3.11E8</v>
      </c>
    </row>
    <row r="896">
      <c r="A896" s="69" t="str">
        <f t="shared" si="1"/>
        <v>Georgia-Asia2010</v>
      </c>
      <c r="B896" s="69" t="s">
        <v>41</v>
      </c>
      <c r="C896" s="72">
        <v>7.37E8</v>
      </c>
      <c r="D896" s="70" t="s">
        <v>126</v>
      </c>
      <c r="E896" s="71" t="s">
        <v>51</v>
      </c>
      <c r="F896" s="72">
        <v>3.29E8</v>
      </c>
    </row>
    <row r="897">
      <c r="A897" s="69" t="str">
        <f t="shared" si="1"/>
        <v>Georgia-Asia2011</v>
      </c>
      <c r="B897" s="69" t="s">
        <v>41</v>
      </c>
      <c r="C897" s="72">
        <v>1.069E9</v>
      </c>
      <c r="D897" s="70" t="s">
        <v>126</v>
      </c>
      <c r="E897" s="71" t="s">
        <v>52</v>
      </c>
      <c r="F897" s="72">
        <v>3.84E8</v>
      </c>
    </row>
    <row r="898">
      <c r="A898" s="69" t="str">
        <f t="shared" si="1"/>
        <v>Georgia-Asia2012</v>
      </c>
      <c r="B898" s="69" t="s">
        <v>41</v>
      </c>
      <c r="C898" s="72">
        <v>1.565E9</v>
      </c>
      <c r="D898" s="70" t="s">
        <v>126</v>
      </c>
      <c r="E898" s="71" t="s">
        <v>53</v>
      </c>
      <c r="F898" s="72">
        <v>4.71E8</v>
      </c>
    </row>
    <row r="899">
      <c r="A899" s="69" t="str">
        <f t="shared" si="1"/>
        <v>Germany-Europe2000</v>
      </c>
      <c r="B899" s="69" t="s">
        <v>55</v>
      </c>
      <c r="C899" s="72">
        <v>2.4943E10</v>
      </c>
      <c r="D899" s="70" t="s">
        <v>127</v>
      </c>
      <c r="E899" s="71" t="s">
        <v>40</v>
      </c>
      <c r="F899" s="72">
        <v>5.7601E10</v>
      </c>
    </row>
    <row r="900">
      <c r="A900" s="69" t="str">
        <f t="shared" si="1"/>
        <v>Germany-Europe2001</v>
      </c>
      <c r="B900" s="69" t="s">
        <v>55</v>
      </c>
      <c r="C900" s="72">
        <v>2.4175E10</v>
      </c>
      <c r="D900" s="70" t="s">
        <v>127</v>
      </c>
      <c r="E900" s="71" t="s">
        <v>42</v>
      </c>
      <c r="F900" s="72">
        <v>5.6529E10</v>
      </c>
    </row>
    <row r="901">
      <c r="A901" s="69" t="str">
        <f t="shared" si="1"/>
        <v>Germany-Europe2002</v>
      </c>
      <c r="B901" s="69" t="s">
        <v>55</v>
      </c>
      <c r="C901" s="72">
        <v>2.669E10</v>
      </c>
      <c r="D901" s="70" t="s">
        <v>127</v>
      </c>
      <c r="E901" s="71" t="s">
        <v>43</v>
      </c>
      <c r="F901" s="72">
        <v>5.9496E10</v>
      </c>
    </row>
    <row r="902">
      <c r="A902" s="69" t="str">
        <f t="shared" si="1"/>
        <v>Germany-Europe2003</v>
      </c>
      <c r="B902" s="69" t="s">
        <v>55</v>
      </c>
      <c r="C902" s="72">
        <v>3.0104E10</v>
      </c>
      <c r="D902" s="70" t="s">
        <v>127</v>
      </c>
      <c r="E902" s="71" t="s">
        <v>44</v>
      </c>
      <c r="F902" s="72">
        <v>7.3203E10</v>
      </c>
    </row>
    <row r="903">
      <c r="A903" s="69" t="str">
        <f t="shared" si="1"/>
        <v>Germany-Europe2004</v>
      </c>
      <c r="B903" s="69" t="s">
        <v>55</v>
      </c>
      <c r="C903" s="72">
        <v>3.639E10</v>
      </c>
      <c r="D903" s="70" t="s">
        <v>127</v>
      </c>
      <c r="E903" s="71" t="s">
        <v>45</v>
      </c>
      <c r="F903" s="72">
        <v>8.0624E10</v>
      </c>
    </row>
    <row r="904">
      <c r="A904" s="69" t="str">
        <f t="shared" si="1"/>
        <v>Germany-Europe2005</v>
      </c>
      <c r="B904" s="69" t="s">
        <v>55</v>
      </c>
      <c r="C904" s="72">
        <v>4.0531E10</v>
      </c>
      <c r="D904" s="70" t="s">
        <v>127</v>
      </c>
      <c r="E904" s="71" t="s">
        <v>46</v>
      </c>
      <c r="F904" s="72">
        <v>8.4838E10</v>
      </c>
    </row>
    <row r="905">
      <c r="A905" s="69" t="str">
        <f t="shared" si="1"/>
        <v>Germany-Europe2006</v>
      </c>
      <c r="B905" s="69" t="s">
        <v>55</v>
      </c>
      <c r="C905" s="72">
        <v>4.5538E10</v>
      </c>
      <c r="D905" s="70" t="s">
        <v>127</v>
      </c>
      <c r="E905" s="71" t="s">
        <v>47</v>
      </c>
      <c r="F905" s="72">
        <v>8.5974E10</v>
      </c>
    </row>
    <row r="906">
      <c r="A906" s="69" t="str">
        <f t="shared" si="1"/>
        <v>Germany-Europe2007</v>
      </c>
      <c r="B906" s="69" t="s">
        <v>55</v>
      </c>
      <c r="C906" s="72">
        <v>4.9332E10</v>
      </c>
      <c r="D906" s="70" t="s">
        <v>127</v>
      </c>
      <c r="E906" s="71" t="s">
        <v>48</v>
      </c>
      <c r="F906" s="72">
        <v>9.6549E10</v>
      </c>
    </row>
    <row r="907">
      <c r="A907" s="69" t="str">
        <f t="shared" si="1"/>
        <v>Germany-Europe2008</v>
      </c>
      <c r="B907" s="69" t="s">
        <v>55</v>
      </c>
      <c r="C907" s="72">
        <v>5.3398E10</v>
      </c>
      <c r="D907" s="70" t="s">
        <v>127</v>
      </c>
      <c r="E907" s="71" t="s">
        <v>49</v>
      </c>
      <c r="F907" s="69">
        <v>4.48E8</v>
      </c>
    </row>
    <row r="908">
      <c r="A908" s="69" t="str">
        <f t="shared" si="1"/>
        <v>Germany-Europe2009</v>
      </c>
      <c r="B908" s="69" t="s">
        <v>55</v>
      </c>
      <c r="C908" s="72">
        <v>4.7466E10</v>
      </c>
      <c r="D908" s="70" t="s">
        <v>127</v>
      </c>
      <c r="E908" s="71" t="s">
        <v>50</v>
      </c>
      <c r="F908" s="72">
        <v>9.3112E10</v>
      </c>
    </row>
    <row r="909">
      <c r="A909" s="69" t="str">
        <f t="shared" si="1"/>
        <v>Germany-Europe2010</v>
      </c>
      <c r="B909" s="69" t="s">
        <v>55</v>
      </c>
      <c r="C909" s="72">
        <v>4.9108E10</v>
      </c>
      <c r="D909" s="70" t="s">
        <v>127</v>
      </c>
      <c r="E909" s="71" t="s">
        <v>51</v>
      </c>
      <c r="F909" s="72">
        <v>9.1166E10</v>
      </c>
    </row>
    <row r="910">
      <c r="A910" s="69" t="str">
        <f t="shared" si="1"/>
        <v>Germany-Europe2011</v>
      </c>
      <c r="B910" s="69" t="s">
        <v>55</v>
      </c>
      <c r="C910" s="72">
        <v>5.3399E10</v>
      </c>
      <c r="D910" s="70" t="s">
        <v>127</v>
      </c>
      <c r="E910" s="71" t="s">
        <v>52</v>
      </c>
      <c r="F910" s="69">
        <v>4.48E8</v>
      </c>
    </row>
    <row r="911">
      <c r="A911" s="69" t="str">
        <f t="shared" si="1"/>
        <v>Germany-Europe2012</v>
      </c>
      <c r="B911" s="69" t="s">
        <v>55</v>
      </c>
      <c r="C911" s="72">
        <v>5.1581E10</v>
      </c>
      <c r="D911" s="70" t="s">
        <v>127</v>
      </c>
      <c r="E911" s="71" t="s">
        <v>53</v>
      </c>
      <c r="F911" s="72">
        <v>9.6361E10</v>
      </c>
    </row>
    <row r="912">
      <c r="A912" s="69" t="str">
        <f t="shared" si="1"/>
        <v>Ghana-Africa2000</v>
      </c>
      <c r="B912" s="69" t="s">
        <v>57</v>
      </c>
      <c r="C912" s="72">
        <v>3.57E8</v>
      </c>
      <c r="D912" s="70" t="s">
        <v>128</v>
      </c>
      <c r="E912" s="71" t="s">
        <v>40</v>
      </c>
      <c r="F912" s="72">
        <v>1.62E8</v>
      </c>
    </row>
    <row r="913">
      <c r="A913" s="69" t="str">
        <f t="shared" si="1"/>
        <v>Ghana-Africa2001</v>
      </c>
      <c r="B913" s="69" t="s">
        <v>57</v>
      </c>
      <c r="C913" s="72">
        <v>3.74E8</v>
      </c>
      <c r="D913" s="70" t="s">
        <v>128</v>
      </c>
      <c r="E913" s="71" t="s">
        <v>42</v>
      </c>
      <c r="F913" s="72">
        <v>1.65E8</v>
      </c>
    </row>
    <row r="914">
      <c r="A914" s="69" t="str">
        <f t="shared" si="1"/>
        <v>Ghana-Africa2002</v>
      </c>
      <c r="B914" s="69" t="s">
        <v>57</v>
      </c>
      <c r="C914" s="72">
        <v>3.83E8</v>
      </c>
      <c r="D914" s="70" t="s">
        <v>128</v>
      </c>
      <c r="E914" s="71" t="s">
        <v>43</v>
      </c>
      <c r="F914" s="72">
        <v>1.84E8</v>
      </c>
    </row>
    <row r="915">
      <c r="A915" s="69" t="str">
        <f t="shared" si="1"/>
        <v>Ghana-Africa2003</v>
      </c>
      <c r="B915" s="69" t="s">
        <v>57</v>
      </c>
      <c r="C915" s="72">
        <v>4.41E8</v>
      </c>
      <c r="D915" s="70" t="s">
        <v>128</v>
      </c>
      <c r="E915" s="71" t="s">
        <v>44</v>
      </c>
      <c r="F915" s="72">
        <v>2.16E8</v>
      </c>
    </row>
    <row r="916">
      <c r="A916" s="69" t="str">
        <f t="shared" si="1"/>
        <v>Ghana-Africa2004</v>
      </c>
      <c r="B916" s="69" t="s">
        <v>57</v>
      </c>
      <c r="C916" s="72">
        <v>4.95E8</v>
      </c>
      <c r="D916" s="70" t="s">
        <v>128</v>
      </c>
      <c r="E916" s="71" t="s">
        <v>45</v>
      </c>
      <c r="F916" s="72">
        <v>2.7E8</v>
      </c>
    </row>
    <row r="917">
      <c r="A917" s="69" t="str">
        <f t="shared" si="1"/>
        <v>Ghana-Africa2005</v>
      </c>
      <c r="B917" s="69" t="s">
        <v>57</v>
      </c>
      <c r="C917" s="72">
        <v>8.67E8</v>
      </c>
      <c r="D917" s="70" t="s">
        <v>128</v>
      </c>
      <c r="E917" s="71" t="s">
        <v>46</v>
      </c>
      <c r="F917" s="72">
        <v>4.72E8</v>
      </c>
    </row>
    <row r="918">
      <c r="A918" s="69" t="str">
        <f t="shared" si="1"/>
        <v>Ghana-Africa2006</v>
      </c>
      <c r="B918" s="69" t="s">
        <v>57</v>
      </c>
      <c r="C918" s="72">
        <v>9.1E8</v>
      </c>
      <c r="D918" s="70" t="s">
        <v>128</v>
      </c>
      <c r="E918" s="71" t="s">
        <v>47</v>
      </c>
      <c r="F918" s="72">
        <v>5.75E8</v>
      </c>
    </row>
    <row r="919">
      <c r="A919" s="69" t="str">
        <f t="shared" si="1"/>
        <v>Ghana-Africa2007</v>
      </c>
      <c r="B919" s="69" t="s">
        <v>57</v>
      </c>
      <c r="C919" s="72">
        <v>9.9E8</v>
      </c>
      <c r="D919" s="70" t="s">
        <v>128</v>
      </c>
      <c r="E919" s="71" t="s">
        <v>48</v>
      </c>
      <c r="F919" s="72">
        <v>8.16E8</v>
      </c>
    </row>
    <row r="920">
      <c r="A920" s="69" t="str">
        <f t="shared" si="1"/>
        <v>Ghana-Africa2008</v>
      </c>
      <c r="B920" s="69" t="s">
        <v>57</v>
      </c>
      <c r="C920" s="72">
        <v>9.7E8</v>
      </c>
      <c r="D920" s="70" t="s">
        <v>128</v>
      </c>
      <c r="E920" s="71" t="s">
        <v>49</v>
      </c>
      <c r="F920" s="72">
        <v>8.7E8</v>
      </c>
    </row>
    <row r="921">
      <c r="A921" s="69" t="str">
        <f t="shared" si="1"/>
        <v>Ghana-Africa2009</v>
      </c>
      <c r="B921" s="69" t="s">
        <v>57</v>
      </c>
      <c r="C921" s="72">
        <v>8.49E8</v>
      </c>
      <c r="D921" s="70" t="s">
        <v>128</v>
      </c>
      <c r="E921" s="71" t="s">
        <v>50</v>
      </c>
      <c r="F921" s="72">
        <v>9.48E8</v>
      </c>
    </row>
    <row r="922">
      <c r="A922" s="69" t="str">
        <f t="shared" si="1"/>
        <v>Ghana-Africa2010</v>
      </c>
      <c r="B922" s="69" t="s">
        <v>57</v>
      </c>
      <c r="C922" s="72">
        <v>7.06E8</v>
      </c>
      <c r="D922" s="70" t="s">
        <v>128</v>
      </c>
      <c r="E922" s="71" t="s">
        <v>51</v>
      </c>
      <c r="F922" s="72">
        <v>8.82E8</v>
      </c>
    </row>
    <row r="923">
      <c r="A923" s="69" t="str">
        <f t="shared" si="1"/>
        <v>Ghana-Africa2011</v>
      </c>
      <c r="B923" s="69" t="s">
        <v>57</v>
      </c>
      <c r="C923" s="72">
        <v>7.97E8</v>
      </c>
      <c r="D923" s="70" t="s">
        <v>128</v>
      </c>
      <c r="E923" s="71" t="s">
        <v>52</v>
      </c>
      <c r="F923" s="72">
        <v>1.026E9</v>
      </c>
    </row>
    <row r="924">
      <c r="A924" s="69" t="str">
        <f t="shared" si="1"/>
        <v>Ghana-Africa2012</v>
      </c>
      <c r="B924" s="69" t="s">
        <v>57</v>
      </c>
      <c r="C924" s="72">
        <v>1.154E9</v>
      </c>
      <c r="D924" s="70" t="s">
        <v>128</v>
      </c>
      <c r="E924" s="71" t="s">
        <v>53</v>
      </c>
      <c r="F924" s="72">
        <v>9.79E8</v>
      </c>
    </row>
    <row r="925">
      <c r="A925" s="69" t="str">
        <f t="shared" si="1"/>
        <v>Greece-Europe2000</v>
      </c>
      <c r="B925" s="69" t="s">
        <v>55</v>
      </c>
      <c r="C925" s="72">
        <v>9.262E9</v>
      </c>
      <c r="D925" s="70" t="s">
        <v>129</v>
      </c>
      <c r="E925" s="71" t="s">
        <v>40</v>
      </c>
      <c r="F925" s="72">
        <v>4.564E9</v>
      </c>
    </row>
    <row r="926">
      <c r="A926" s="69" t="str">
        <f t="shared" si="1"/>
        <v>Greece-Europe2001</v>
      </c>
      <c r="B926" s="69" t="s">
        <v>55</v>
      </c>
      <c r="C926" s="72">
        <v>9.216E9</v>
      </c>
      <c r="D926" s="70" t="s">
        <v>129</v>
      </c>
      <c r="E926" s="71" t="s">
        <v>42</v>
      </c>
      <c r="F926" s="72">
        <v>4.189E9</v>
      </c>
    </row>
    <row r="927">
      <c r="A927" s="69" t="str">
        <f t="shared" si="1"/>
        <v>Greece-Europe2002</v>
      </c>
      <c r="B927" s="69" t="s">
        <v>55</v>
      </c>
      <c r="C927" s="72">
        <v>1.0005E10</v>
      </c>
      <c r="D927" s="70" t="s">
        <v>129</v>
      </c>
      <c r="E927" s="71" t="s">
        <v>43</v>
      </c>
      <c r="F927" s="72">
        <v>2.453E9</v>
      </c>
    </row>
    <row r="928">
      <c r="A928" s="69" t="str">
        <f t="shared" si="1"/>
        <v>Greece-Europe2003</v>
      </c>
      <c r="B928" s="69" t="s">
        <v>55</v>
      </c>
      <c r="C928" s="72">
        <v>1.0842E10</v>
      </c>
      <c r="D928" s="70" t="s">
        <v>129</v>
      </c>
      <c r="E928" s="71" t="s">
        <v>44</v>
      </c>
      <c r="F928" s="72">
        <v>2.439E9</v>
      </c>
    </row>
    <row r="929">
      <c r="A929" s="69" t="str">
        <f t="shared" si="1"/>
        <v>Greece-Europe2004</v>
      </c>
      <c r="B929" s="69" t="s">
        <v>55</v>
      </c>
      <c r="C929" s="72">
        <v>1.2809E10</v>
      </c>
      <c r="D929" s="70" t="s">
        <v>129</v>
      </c>
      <c r="E929" s="71" t="s">
        <v>45</v>
      </c>
      <c r="F929" s="72">
        <v>2.88E9</v>
      </c>
    </row>
    <row r="930">
      <c r="A930" s="69" t="str">
        <f t="shared" si="1"/>
        <v>Greece-Europe2005</v>
      </c>
      <c r="B930" s="69" t="s">
        <v>55</v>
      </c>
      <c r="C930" s="72">
        <v>1.3453E10</v>
      </c>
      <c r="D930" s="70" t="s">
        <v>129</v>
      </c>
      <c r="E930" s="71" t="s">
        <v>46</v>
      </c>
      <c r="F930" s="72">
        <v>3.045E9</v>
      </c>
    </row>
    <row r="931">
      <c r="A931" s="69" t="str">
        <f t="shared" si="1"/>
        <v>Greece-Europe2006</v>
      </c>
      <c r="B931" s="69" t="s">
        <v>55</v>
      </c>
      <c r="C931" s="72">
        <v>1.4495E10</v>
      </c>
      <c r="D931" s="70" t="s">
        <v>129</v>
      </c>
      <c r="E931" s="71" t="s">
        <v>47</v>
      </c>
      <c r="F931" s="72">
        <v>3.004E9</v>
      </c>
    </row>
    <row r="932">
      <c r="A932" s="69" t="str">
        <f t="shared" si="1"/>
        <v>Greece-Europe2007</v>
      </c>
      <c r="B932" s="69" t="s">
        <v>55</v>
      </c>
      <c r="C932" s="72">
        <v>1.5687E10</v>
      </c>
      <c r="D932" s="70" t="s">
        <v>129</v>
      </c>
      <c r="E932" s="71" t="s">
        <v>48</v>
      </c>
      <c r="F932" s="72">
        <v>3.43E9</v>
      </c>
    </row>
    <row r="933">
      <c r="A933" s="69" t="str">
        <f t="shared" si="1"/>
        <v>Greece-Europe2008</v>
      </c>
      <c r="B933" s="69" t="s">
        <v>55</v>
      </c>
      <c r="C933" s="72">
        <v>1.7586E10</v>
      </c>
      <c r="D933" s="70" t="s">
        <v>129</v>
      </c>
      <c r="E933" s="71" t="s">
        <v>49</v>
      </c>
      <c r="F933" s="72">
        <v>3.946E9</v>
      </c>
    </row>
    <row r="934">
      <c r="A934" s="69" t="str">
        <f t="shared" si="1"/>
        <v>Greece-Europe2009</v>
      </c>
      <c r="B934" s="69" t="s">
        <v>55</v>
      </c>
      <c r="C934" s="72">
        <v>1.4796E10</v>
      </c>
      <c r="D934" s="70" t="s">
        <v>129</v>
      </c>
      <c r="E934" s="71" t="s">
        <v>50</v>
      </c>
      <c r="F934" s="72">
        <v>3.401E9</v>
      </c>
    </row>
    <row r="935">
      <c r="A935" s="69" t="str">
        <f t="shared" si="1"/>
        <v>Greece-Europe2010</v>
      </c>
      <c r="B935" s="69" t="s">
        <v>55</v>
      </c>
      <c r="C935" s="72">
        <v>1.2579E10</v>
      </c>
      <c r="D935" s="70" t="s">
        <v>129</v>
      </c>
      <c r="E935" s="71" t="s">
        <v>51</v>
      </c>
      <c r="F935" s="72">
        <v>2.874E9</v>
      </c>
    </row>
    <row r="936">
      <c r="A936" s="69" t="str">
        <f t="shared" si="1"/>
        <v>Greece-Europe2011</v>
      </c>
      <c r="B936" s="69" t="s">
        <v>55</v>
      </c>
      <c r="C936" s="72">
        <v>1.4984E10</v>
      </c>
      <c r="D936" s="70" t="s">
        <v>129</v>
      </c>
      <c r="E936" s="71" t="s">
        <v>52</v>
      </c>
      <c r="F936" s="72">
        <v>3.197E9</v>
      </c>
    </row>
    <row r="937">
      <c r="A937" s="69" t="str">
        <f t="shared" si="1"/>
        <v>Greece-Europe2012</v>
      </c>
      <c r="B937" s="69" t="s">
        <v>55</v>
      </c>
      <c r="C937" s="72">
        <v>1.3313E10</v>
      </c>
      <c r="D937" s="70" t="s">
        <v>129</v>
      </c>
      <c r="E937" s="71" t="s">
        <v>53</v>
      </c>
      <c r="F937" s="72">
        <v>2.392E9</v>
      </c>
    </row>
    <row r="938">
      <c r="A938" s="69" t="str">
        <f t="shared" si="1"/>
        <v>Greenland-The Americas2000</v>
      </c>
      <c r="B938" s="69" t="s">
        <v>63</v>
      </c>
      <c r="C938" s="69">
        <v>6.8E8</v>
      </c>
      <c r="D938" s="70" t="s">
        <v>130</v>
      </c>
      <c r="E938" s="71" t="s">
        <v>40</v>
      </c>
      <c r="F938" s="69">
        <v>4.48E8</v>
      </c>
    </row>
    <row r="939">
      <c r="A939" s="69" t="str">
        <f t="shared" si="1"/>
        <v>Greenland-The Americas2001</v>
      </c>
      <c r="B939" s="69" t="s">
        <v>63</v>
      </c>
      <c r="C939" s="69">
        <v>6.8E8</v>
      </c>
      <c r="D939" s="70" t="s">
        <v>130</v>
      </c>
      <c r="E939" s="71" t="s">
        <v>42</v>
      </c>
      <c r="F939" s="69">
        <v>4.48E8</v>
      </c>
    </row>
    <row r="940">
      <c r="A940" s="69" t="str">
        <f t="shared" si="1"/>
        <v>Greenland-The Americas2002</v>
      </c>
      <c r="B940" s="69" t="s">
        <v>63</v>
      </c>
      <c r="C940" s="69">
        <v>6.8E8</v>
      </c>
      <c r="D940" s="70" t="s">
        <v>130</v>
      </c>
      <c r="E940" s="71" t="s">
        <v>43</v>
      </c>
      <c r="F940" s="69">
        <v>4.48E8</v>
      </c>
    </row>
    <row r="941">
      <c r="A941" s="69" t="str">
        <f t="shared" si="1"/>
        <v>Greenland-The Americas2003</v>
      </c>
      <c r="B941" s="69" t="s">
        <v>63</v>
      </c>
      <c r="C941" s="69">
        <v>6.8E8</v>
      </c>
      <c r="D941" s="70" t="s">
        <v>130</v>
      </c>
      <c r="E941" s="71" t="s">
        <v>44</v>
      </c>
      <c r="F941" s="69">
        <v>4.48E8</v>
      </c>
    </row>
    <row r="942">
      <c r="A942" s="69" t="str">
        <f t="shared" si="1"/>
        <v>Greenland-The Americas2004</v>
      </c>
      <c r="B942" s="69" t="s">
        <v>63</v>
      </c>
      <c r="C942" s="69">
        <v>6.8E8</v>
      </c>
      <c r="D942" s="70" t="s">
        <v>130</v>
      </c>
      <c r="E942" s="71" t="s">
        <v>45</v>
      </c>
      <c r="F942" s="69">
        <v>4.48E8</v>
      </c>
    </row>
    <row r="943">
      <c r="A943" s="69" t="str">
        <f t="shared" si="1"/>
        <v>Greenland-The Americas2005</v>
      </c>
      <c r="B943" s="69" t="s">
        <v>63</v>
      </c>
      <c r="C943" s="69">
        <v>6.8E8</v>
      </c>
      <c r="D943" s="70" t="s">
        <v>130</v>
      </c>
      <c r="E943" s="71" t="s">
        <v>46</v>
      </c>
      <c r="F943" s="69">
        <v>4.48E8</v>
      </c>
    </row>
    <row r="944">
      <c r="A944" s="69" t="str">
        <f t="shared" si="1"/>
        <v>Greenland-The Americas2006</v>
      </c>
      <c r="B944" s="69" t="s">
        <v>63</v>
      </c>
      <c r="C944" s="69">
        <v>6.8E8</v>
      </c>
      <c r="D944" s="70" t="s">
        <v>130</v>
      </c>
      <c r="E944" s="71" t="s">
        <v>47</v>
      </c>
      <c r="F944" s="69">
        <v>4.48E8</v>
      </c>
    </row>
    <row r="945">
      <c r="A945" s="69" t="str">
        <f t="shared" si="1"/>
        <v>Greenland-The Americas2007</v>
      </c>
      <c r="B945" s="69" t="s">
        <v>63</v>
      </c>
      <c r="C945" s="69">
        <v>6.8E8</v>
      </c>
      <c r="D945" s="70" t="s">
        <v>130</v>
      </c>
      <c r="E945" s="71" t="s">
        <v>48</v>
      </c>
      <c r="F945" s="69">
        <v>4.48E8</v>
      </c>
    </row>
    <row r="946">
      <c r="A946" s="69" t="str">
        <f t="shared" si="1"/>
        <v>Greenland-The Americas2008</v>
      </c>
      <c r="B946" s="69" t="s">
        <v>63</v>
      </c>
      <c r="C946" s="69">
        <v>6.8E8</v>
      </c>
      <c r="D946" s="70" t="s">
        <v>130</v>
      </c>
      <c r="E946" s="71" t="s">
        <v>49</v>
      </c>
      <c r="F946" s="69">
        <v>4.48E8</v>
      </c>
    </row>
    <row r="947">
      <c r="A947" s="69" t="str">
        <f t="shared" si="1"/>
        <v>Greenland-The Americas2009</v>
      </c>
      <c r="B947" s="69" t="s">
        <v>63</v>
      </c>
      <c r="C947" s="69">
        <v>6.8E8</v>
      </c>
      <c r="D947" s="70" t="s">
        <v>130</v>
      </c>
      <c r="E947" s="71" t="s">
        <v>50</v>
      </c>
      <c r="F947" s="69">
        <v>4.48E8</v>
      </c>
    </row>
    <row r="948">
      <c r="A948" s="69" t="str">
        <f t="shared" si="1"/>
        <v>Greenland-The Americas2010</v>
      </c>
      <c r="B948" s="69" t="s">
        <v>63</v>
      </c>
      <c r="C948" s="69">
        <v>6.8E8</v>
      </c>
      <c r="D948" s="70" t="s">
        <v>130</v>
      </c>
      <c r="E948" s="71" t="s">
        <v>51</v>
      </c>
      <c r="F948" s="69">
        <v>4.48E8</v>
      </c>
    </row>
    <row r="949">
      <c r="A949" s="69" t="str">
        <f t="shared" si="1"/>
        <v>Greenland-The Americas2011</v>
      </c>
      <c r="B949" s="69" t="s">
        <v>63</v>
      </c>
      <c r="C949" s="69">
        <v>6.8E8</v>
      </c>
      <c r="D949" s="70" t="s">
        <v>130</v>
      </c>
      <c r="E949" s="71" t="s">
        <v>52</v>
      </c>
      <c r="F949" s="69">
        <v>4.48E8</v>
      </c>
    </row>
    <row r="950">
      <c r="A950" s="69" t="str">
        <f t="shared" si="1"/>
        <v>Greenland-The Americas2012</v>
      </c>
      <c r="B950" s="69" t="s">
        <v>63</v>
      </c>
      <c r="C950" s="69">
        <v>6.8E8</v>
      </c>
      <c r="D950" s="70" t="s">
        <v>130</v>
      </c>
      <c r="E950" s="71" t="s">
        <v>53</v>
      </c>
      <c r="F950" s="69">
        <v>4.48E8</v>
      </c>
    </row>
    <row r="951">
      <c r="A951" s="69" t="str">
        <f t="shared" si="1"/>
        <v>Grenada-The Americas2000</v>
      </c>
      <c r="B951" s="69" t="s">
        <v>63</v>
      </c>
      <c r="C951" s="72">
        <v>9.3E7</v>
      </c>
      <c r="D951" s="70" t="s">
        <v>131</v>
      </c>
      <c r="E951" s="71" t="s">
        <v>40</v>
      </c>
      <c r="F951" s="72">
        <v>8000000.0</v>
      </c>
    </row>
    <row r="952">
      <c r="A952" s="69" t="str">
        <f t="shared" si="1"/>
        <v>Grenada-The Americas2001</v>
      </c>
      <c r="B952" s="69" t="s">
        <v>63</v>
      </c>
      <c r="C952" s="72">
        <v>8.3E7</v>
      </c>
      <c r="D952" s="70" t="s">
        <v>131</v>
      </c>
      <c r="E952" s="71" t="s">
        <v>42</v>
      </c>
      <c r="F952" s="72">
        <v>8000000.0</v>
      </c>
    </row>
    <row r="953">
      <c r="A953" s="69" t="str">
        <f t="shared" si="1"/>
        <v>Grenada-The Americas2002</v>
      </c>
      <c r="B953" s="69" t="s">
        <v>63</v>
      </c>
      <c r="C953" s="72">
        <v>9.1E7</v>
      </c>
      <c r="D953" s="70" t="s">
        <v>131</v>
      </c>
      <c r="E953" s="71" t="s">
        <v>43</v>
      </c>
      <c r="F953" s="72">
        <v>8000000.0</v>
      </c>
    </row>
    <row r="954">
      <c r="A954" s="69" t="str">
        <f t="shared" si="1"/>
        <v>Grenada-The Americas2003</v>
      </c>
      <c r="B954" s="69" t="s">
        <v>63</v>
      </c>
      <c r="C954" s="72">
        <v>1.04E8</v>
      </c>
      <c r="D954" s="70" t="s">
        <v>131</v>
      </c>
      <c r="E954" s="71" t="s">
        <v>44</v>
      </c>
      <c r="F954" s="72">
        <v>8000000.0</v>
      </c>
    </row>
    <row r="955">
      <c r="A955" s="69" t="str">
        <f t="shared" si="1"/>
        <v>Grenada-The Americas2004</v>
      </c>
      <c r="B955" s="69" t="s">
        <v>63</v>
      </c>
      <c r="C955" s="72">
        <v>8.6E7</v>
      </c>
      <c r="D955" s="70" t="s">
        <v>131</v>
      </c>
      <c r="E955" s="71" t="s">
        <v>45</v>
      </c>
      <c r="F955" s="72">
        <v>9000000.0</v>
      </c>
    </row>
    <row r="956">
      <c r="A956" s="69" t="str">
        <f t="shared" si="1"/>
        <v>Grenada-The Americas2005</v>
      </c>
      <c r="B956" s="69" t="s">
        <v>63</v>
      </c>
      <c r="C956" s="72">
        <v>7.1E7</v>
      </c>
      <c r="D956" s="70" t="s">
        <v>131</v>
      </c>
      <c r="E956" s="71" t="s">
        <v>46</v>
      </c>
      <c r="F956" s="72">
        <v>1.0E7</v>
      </c>
    </row>
    <row r="957">
      <c r="A957" s="69" t="str">
        <f t="shared" si="1"/>
        <v>Grenada-The Americas2006</v>
      </c>
      <c r="B957" s="69" t="s">
        <v>63</v>
      </c>
      <c r="C957" s="72">
        <v>9.4E7</v>
      </c>
      <c r="D957" s="70" t="s">
        <v>131</v>
      </c>
      <c r="E957" s="71" t="s">
        <v>47</v>
      </c>
      <c r="F957" s="72">
        <v>1.6E7</v>
      </c>
    </row>
    <row r="958">
      <c r="A958" s="69" t="str">
        <f t="shared" si="1"/>
        <v>Grenada-The Americas2007</v>
      </c>
      <c r="B958" s="69" t="s">
        <v>63</v>
      </c>
      <c r="C958" s="72">
        <v>1.29E8</v>
      </c>
      <c r="D958" s="70" t="s">
        <v>131</v>
      </c>
      <c r="E958" s="71" t="s">
        <v>48</v>
      </c>
      <c r="F958" s="72">
        <v>1.6E7</v>
      </c>
    </row>
    <row r="959">
      <c r="A959" s="69" t="str">
        <f t="shared" si="1"/>
        <v>Grenada-The Americas2008</v>
      </c>
      <c r="B959" s="69" t="s">
        <v>63</v>
      </c>
      <c r="C959" s="72">
        <v>1.27E8</v>
      </c>
      <c r="D959" s="70" t="s">
        <v>131</v>
      </c>
      <c r="E959" s="71" t="s">
        <v>49</v>
      </c>
      <c r="F959" s="72">
        <v>1.1E7</v>
      </c>
    </row>
    <row r="960">
      <c r="A960" s="69" t="str">
        <f t="shared" si="1"/>
        <v>Grenada-The Americas2009</v>
      </c>
      <c r="B960" s="69" t="s">
        <v>63</v>
      </c>
      <c r="C960" s="72">
        <v>1.12E8</v>
      </c>
      <c r="D960" s="70" t="s">
        <v>131</v>
      </c>
      <c r="E960" s="71" t="s">
        <v>50</v>
      </c>
      <c r="F960" s="72">
        <v>1.0E7</v>
      </c>
    </row>
    <row r="961">
      <c r="A961" s="69" t="str">
        <f t="shared" si="1"/>
        <v>Grenada-The Americas2010</v>
      </c>
      <c r="B961" s="69" t="s">
        <v>63</v>
      </c>
      <c r="C961" s="72">
        <v>1.12E8</v>
      </c>
      <c r="D961" s="70" t="s">
        <v>131</v>
      </c>
      <c r="E961" s="71" t="s">
        <v>51</v>
      </c>
      <c r="F961" s="72">
        <v>1.0E7</v>
      </c>
    </row>
    <row r="962">
      <c r="A962" s="69" t="str">
        <f t="shared" si="1"/>
        <v>Grenada-The Americas2011</v>
      </c>
      <c r="B962" s="69" t="s">
        <v>63</v>
      </c>
      <c r="C962" s="72">
        <v>1.17E8</v>
      </c>
      <c r="D962" s="70" t="s">
        <v>131</v>
      </c>
      <c r="E962" s="71" t="s">
        <v>52</v>
      </c>
      <c r="F962" s="72">
        <v>1.0E7</v>
      </c>
    </row>
    <row r="963">
      <c r="A963" s="69" t="str">
        <f t="shared" si="1"/>
        <v>Grenada-The Americas2012</v>
      </c>
      <c r="B963" s="69" t="s">
        <v>63</v>
      </c>
      <c r="C963" s="72">
        <v>1.1E8</v>
      </c>
      <c r="D963" s="70" t="s">
        <v>131</v>
      </c>
      <c r="E963" s="71" t="s">
        <v>53</v>
      </c>
      <c r="F963" s="72">
        <v>1.0E7</v>
      </c>
    </row>
    <row r="964">
      <c r="A964" s="69" t="str">
        <f t="shared" si="1"/>
        <v>Guam-Oceania2000</v>
      </c>
      <c r="B964" s="69" t="s">
        <v>59</v>
      </c>
      <c r="C964" s="69">
        <v>6.8E8</v>
      </c>
      <c r="D964" s="70" t="s">
        <v>132</v>
      </c>
      <c r="E964" s="71" t="s">
        <v>40</v>
      </c>
      <c r="F964" s="69">
        <v>4.48E8</v>
      </c>
    </row>
    <row r="965">
      <c r="A965" s="69" t="str">
        <f t="shared" si="1"/>
        <v>Guam-Oceania2001</v>
      </c>
      <c r="B965" s="69" t="s">
        <v>59</v>
      </c>
      <c r="C965" s="69">
        <v>6.8E8</v>
      </c>
      <c r="D965" s="70" t="s">
        <v>132</v>
      </c>
      <c r="E965" s="71" t="s">
        <v>42</v>
      </c>
      <c r="F965" s="69">
        <v>4.48E8</v>
      </c>
    </row>
    <row r="966">
      <c r="A966" s="69" t="str">
        <f t="shared" si="1"/>
        <v>Guam-Oceania2002</v>
      </c>
      <c r="B966" s="69" t="s">
        <v>59</v>
      </c>
      <c r="C966" s="69">
        <v>6.8E8</v>
      </c>
      <c r="D966" s="70" t="s">
        <v>132</v>
      </c>
      <c r="E966" s="71" t="s">
        <v>43</v>
      </c>
      <c r="F966" s="69">
        <v>4.48E8</v>
      </c>
    </row>
    <row r="967">
      <c r="A967" s="69" t="str">
        <f t="shared" si="1"/>
        <v>Guam-Oceania2003</v>
      </c>
      <c r="B967" s="69" t="s">
        <v>59</v>
      </c>
      <c r="C967" s="69">
        <v>6.8E8</v>
      </c>
      <c r="D967" s="70" t="s">
        <v>132</v>
      </c>
      <c r="E967" s="71" t="s">
        <v>44</v>
      </c>
      <c r="F967" s="69">
        <v>4.48E8</v>
      </c>
    </row>
    <row r="968">
      <c r="A968" s="69" t="str">
        <f t="shared" si="1"/>
        <v>Guam-Oceania2004</v>
      </c>
      <c r="B968" s="69" t="s">
        <v>59</v>
      </c>
      <c r="C968" s="69">
        <v>6.8E8</v>
      </c>
      <c r="D968" s="70" t="s">
        <v>132</v>
      </c>
      <c r="E968" s="71" t="s">
        <v>45</v>
      </c>
      <c r="F968" s="69">
        <v>4.48E8</v>
      </c>
    </row>
    <row r="969">
      <c r="A969" s="69" t="str">
        <f t="shared" si="1"/>
        <v>Guam-Oceania2005</v>
      </c>
      <c r="B969" s="69" t="s">
        <v>59</v>
      </c>
      <c r="C969" s="69">
        <v>6.8E8</v>
      </c>
      <c r="D969" s="70" t="s">
        <v>132</v>
      </c>
      <c r="E969" s="71" t="s">
        <v>46</v>
      </c>
      <c r="F969" s="69">
        <v>4.48E8</v>
      </c>
    </row>
    <row r="970">
      <c r="A970" s="69" t="str">
        <f t="shared" si="1"/>
        <v>Guam-Oceania2006</v>
      </c>
      <c r="B970" s="69" t="s">
        <v>59</v>
      </c>
      <c r="C970" s="69">
        <v>6.8E8</v>
      </c>
      <c r="D970" s="70" t="s">
        <v>132</v>
      </c>
      <c r="E970" s="71" t="s">
        <v>47</v>
      </c>
      <c r="F970" s="69">
        <v>4.48E8</v>
      </c>
    </row>
    <row r="971">
      <c r="A971" s="69" t="str">
        <f t="shared" si="1"/>
        <v>Guam-Oceania2007</v>
      </c>
      <c r="B971" s="69" t="s">
        <v>59</v>
      </c>
      <c r="C971" s="69">
        <v>6.8E8</v>
      </c>
      <c r="D971" s="70" t="s">
        <v>132</v>
      </c>
      <c r="E971" s="71" t="s">
        <v>48</v>
      </c>
      <c r="F971" s="69">
        <v>4.48E8</v>
      </c>
    </row>
    <row r="972">
      <c r="A972" s="69" t="str">
        <f t="shared" si="1"/>
        <v>Guam-Oceania2008</v>
      </c>
      <c r="B972" s="69" t="s">
        <v>59</v>
      </c>
      <c r="C972" s="69">
        <v>6.8E8</v>
      </c>
      <c r="D972" s="70" t="s">
        <v>132</v>
      </c>
      <c r="E972" s="71" t="s">
        <v>49</v>
      </c>
      <c r="F972" s="69">
        <v>4.48E8</v>
      </c>
    </row>
    <row r="973">
      <c r="A973" s="69" t="str">
        <f t="shared" si="1"/>
        <v>Guam-Oceania2009</v>
      </c>
      <c r="B973" s="69" t="s">
        <v>59</v>
      </c>
      <c r="C973" s="69">
        <v>6.8E8</v>
      </c>
      <c r="D973" s="70" t="s">
        <v>132</v>
      </c>
      <c r="E973" s="71" t="s">
        <v>50</v>
      </c>
      <c r="F973" s="69">
        <v>4.48E8</v>
      </c>
    </row>
    <row r="974">
      <c r="A974" s="69" t="str">
        <f t="shared" si="1"/>
        <v>Guam-Oceania2010</v>
      </c>
      <c r="B974" s="69" t="s">
        <v>59</v>
      </c>
      <c r="C974" s="69">
        <v>6.8E8</v>
      </c>
      <c r="D974" s="70" t="s">
        <v>132</v>
      </c>
      <c r="E974" s="71" t="s">
        <v>51</v>
      </c>
      <c r="F974" s="69">
        <v>4.48E8</v>
      </c>
    </row>
    <row r="975">
      <c r="A975" s="69" t="str">
        <f t="shared" si="1"/>
        <v>Guam-Oceania2011</v>
      </c>
      <c r="B975" s="69" t="s">
        <v>59</v>
      </c>
      <c r="C975" s="69">
        <v>6.8E8</v>
      </c>
      <c r="D975" s="70" t="s">
        <v>132</v>
      </c>
      <c r="E975" s="71" t="s">
        <v>52</v>
      </c>
      <c r="F975" s="69">
        <v>4.48E8</v>
      </c>
    </row>
    <row r="976">
      <c r="A976" s="69" t="str">
        <f t="shared" si="1"/>
        <v>Guam-Oceania2012</v>
      </c>
      <c r="B976" s="69" t="s">
        <v>59</v>
      </c>
      <c r="C976" s="69">
        <v>6.8E8</v>
      </c>
      <c r="D976" s="70" t="s">
        <v>132</v>
      </c>
      <c r="E976" s="71" t="s">
        <v>53</v>
      </c>
      <c r="F976" s="69">
        <v>4.48E8</v>
      </c>
    </row>
    <row r="977">
      <c r="A977" s="69" t="str">
        <f t="shared" si="1"/>
        <v>Guatemala-The Americas2000</v>
      </c>
      <c r="B977" s="69" t="s">
        <v>63</v>
      </c>
      <c r="C977" s="72">
        <v>4.98E8</v>
      </c>
      <c r="D977" s="70" t="s">
        <v>133</v>
      </c>
      <c r="E977" s="71" t="s">
        <v>40</v>
      </c>
      <c r="F977" s="72">
        <v>2.16E8</v>
      </c>
    </row>
    <row r="978">
      <c r="A978" s="69" t="str">
        <f t="shared" si="1"/>
        <v>Guatemala-The Americas2001</v>
      </c>
      <c r="B978" s="69" t="s">
        <v>63</v>
      </c>
      <c r="C978" s="72">
        <v>5.88E8</v>
      </c>
      <c r="D978" s="70" t="s">
        <v>133</v>
      </c>
      <c r="E978" s="71" t="s">
        <v>42</v>
      </c>
      <c r="F978" s="72">
        <v>2.66E8</v>
      </c>
    </row>
    <row r="979">
      <c r="A979" s="69" t="str">
        <f t="shared" si="1"/>
        <v>Guatemala-The Americas2002</v>
      </c>
      <c r="B979" s="69" t="s">
        <v>63</v>
      </c>
      <c r="C979" s="72">
        <v>6.47E8</v>
      </c>
      <c r="D979" s="70" t="s">
        <v>133</v>
      </c>
      <c r="E979" s="71" t="s">
        <v>43</v>
      </c>
      <c r="F979" s="72">
        <v>3.29E8</v>
      </c>
    </row>
    <row r="980">
      <c r="A980" s="69" t="str">
        <f t="shared" si="1"/>
        <v>Guatemala-The Americas2003</v>
      </c>
      <c r="B980" s="69" t="s">
        <v>63</v>
      </c>
      <c r="C980" s="72">
        <v>6.46E8</v>
      </c>
      <c r="D980" s="70" t="s">
        <v>133</v>
      </c>
      <c r="E980" s="71" t="s">
        <v>44</v>
      </c>
      <c r="F980" s="72">
        <v>3.73E8</v>
      </c>
    </row>
    <row r="981">
      <c r="A981" s="69" t="str">
        <f t="shared" si="1"/>
        <v>Guatemala-The Americas2004</v>
      </c>
      <c r="B981" s="69" t="s">
        <v>63</v>
      </c>
      <c r="C981" s="72">
        <v>6.3E8</v>
      </c>
      <c r="D981" s="70" t="s">
        <v>133</v>
      </c>
      <c r="E981" s="71" t="s">
        <v>45</v>
      </c>
      <c r="F981" s="72">
        <v>4.88E8</v>
      </c>
    </row>
    <row r="982">
      <c r="A982" s="69" t="str">
        <f t="shared" si="1"/>
        <v>Guatemala-The Americas2005</v>
      </c>
      <c r="B982" s="69" t="s">
        <v>63</v>
      </c>
      <c r="C982" s="72">
        <v>7.91E8</v>
      </c>
      <c r="D982" s="70" t="s">
        <v>133</v>
      </c>
      <c r="E982" s="71" t="s">
        <v>46</v>
      </c>
      <c r="F982" s="72">
        <v>5.32E8</v>
      </c>
    </row>
    <row r="983">
      <c r="A983" s="69" t="str">
        <f t="shared" si="1"/>
        <v>Guatemala-The Americas2006</v>
      </c>
      <c r="B983" s="69" t="s">
        <v>63</v>
      </c>
      <c r="C983" s="72">
        <v>9.19E8</v>
      </c>
      <c r="D983" s="70" t="s">
        <v>133</v>
      </c>
      <c r="E983" s="71" t="s">
        <v>47</v>
      </c>
      <c r="F983" s="72">
        <v>6.55E8</v>
      </c>
    </row>
    <row r="984">
      <c r="A984" s="69" t="str">
        <f t="shared" si="1"/>
        <v>Guatemala-The Americas2007</v>
      </c>
      <c r="B984" s="69" t="s">
        <v>63</v>
      </c>
      <c r="C984" s="72">
        <v>1.055E9</v>
      </c>
      <c r="D984" s="70" t="s">
        <v>133</v>
      </c>
      <c r="E984" s="71" t="s">
        <v>48</v>
      </c>
      <c r="F984" s="72">
        <v>7.37E8</v>
      </c>
    </row>
    <row r="985">
      <c r="A985" s="69" t="str">
        <f t="shared" si="1"/>
        <v>Guatemala-The Americas2008</v>
      </c>
      <c r="B985" s="69" t="s">
        <v>63</v>
      </c>
      <c r="C985" s="72">
        <v>1.068E9</v>
      </c>
      <c r="D985" s="70" t="s">
        <v>133</v>
      </c>
      <c r="E985" s="71" t="s">
        <v>49</v>
      </c>
      <c r="F985" s="72">
        <v>7.41E8</v>
      </c>
    </row>
    <row r="986">
      <c r="A986" s="69" t="str">
        <f t="shared" si="1"/>
        <v>Guatemala-The Americas2009</v>
      </c>
      <c r="B986" s="69" t="s">
        <v>63</v>
      </c>
      <c r="C986" s="72">
        <v>1.179E9</v>
      </c>
      <c r="D986" s="70" t="s">
        <v>133</v>
      </c>
      <c r="E986" s="71" t="s">
        <v>50</v>
      </c>
      <c r="F986" s="72">
        <v>8.62E8</v>
      </c>
    </row>
    <row r="987">
      <c r="A987" s="69" t="str">
        <f t="shared" si="1"/>
        <v>Guatemala-The Americas2010</v>
      </c>
      <c r="B987" s="69" t="s">
        <v>63</v>
      </c>
      <c r="C987" s="72">
        <v>1.379E9</v>
      </c>
      <c r="D987" s="70" t="s">
        <v>133</v>
      </c>
      <c r="E987" s="71" t="s">
        <v>51</v>
      </c>
      <c r="F987" s="72">
        <v>1.002E9</v>
      </c>
    </row>
    <row r="988">
      <c r="A988" s="69" t="str">
        <f t="shared" si="1"/>
        <v>Guatemala-The Americas2011</v>
      </c>
      <c r="B988" s="69" t="s">
        <v>63</v>
      </c>
      <c r="C988" s="72">
        <v>1.35E9</v>
      </c>
      <c r="D988" s="70" t="s">
        <v>133</v>
      </c>
      <c r="E988" s="71" t="s">
        <v>52</v>
      </c>
      <c r="F988" s="72">
        <v>9.35E8</v>
      </c>
    </row>
    <row r="989">
      <c r="A989" s="69" t="str">
        <f t="shared" si="1"/>
        <v>Guatemala-The Americas2012</v>
      </c>
      <c r="B989" s="69" t="s">
        <v>63</v>
      </c>
      <c r="C989" s="72">
        <v>1.419E9</v>
      </c>
      <c r="D989" s="70" t="s">
        <v>133</v>
      </c>
      <c r="E989" s="71" t="s">
        <v>53</v>
      </c>
      <c r="F989" s="72">
        <v>9.14E8</v>
      </c>
    </row>
    <row r="990">
      <c r="A990" s="69" t="str">
        <f t="shared" si="1"/>
        <v>Guinea-Africa2000</v>
      </c>
      <c r="B990" s="69" t="s">
        <v>57</v>
      </c>
      <c r="C990" s="72">
        <v>7800000.0</v>
      </c>
      <c r="D990" s="70" t="s">
        <v>134</v>
      </c>
      <c r="E990" s="71" t="s">
        <v>40</v>
      </c>
      <c r="F990" s="72">
        <v>1.3E7</v>
      </c>
    </row>
    <row r="991">
      <c r="A991" s="69" t="str">
        <f t="shared" si="1"/>
        <v>Guinea-Africa2001</v>
      </c>
      <c r="B991" s="69" t="s">
        <v>57</v>
      </c>
      <c r="C991" s="72">
        <v>8200000.0</v>
      </c>
      <c r="D991" s="70" t="s">
        <v>134</v>
      </c>
      <c r="E991" s="71" t="s">
        <v>42</v>
      </c>
      <c r="F991" s="72">
        <v>2.6E7</v>
      </c>
    </row>
    <row r="992">
      <c r="A992" s="69" t="str">
        <f t="shared" si="1"/>
        <v>Guinea-Africa2002</v>
      </c>
      <c r="B992" s="69" t="s">
        <v>57</v>
      </c>
      <c r="C992" s="69">
        <v>6.8E8</v>
      </c>
      <c r="D992" s="70" t="s">
        <v>134</v>
      </c>
      <c r="E992" s="71" t="s">
        <v>43</v>
      </c>
      <c r="F992" s="72">
        <v>3.8E7</v>
      </c>
    </row>
    <row r="993">
      <c r="A993" s="69" t="str">
        <f t="shared" si="1"/>
        <v>Guinea-Africa2003</v>
      </c>
      <c r="B993" s="69" t="s">
        <v>57</v>
      </c>
      <c r="C993" s="69">
        <v>6.8E8</v>
      </c>
      <c r="D993" s="70" t="s">
        <v>134</v>
      </c>
      <c r="E993" s="71" t="s">
        <v>44</v>
      </c>
      <c r="F993" s="72">
        <v>3.6E7</v>
      </c>
    </row>
    <row r="994">
      <c r="A994" s="69" t="str">
        <f t="shared" si="1"/>
        <v>Guinea-Africa2004</v>
      </c>
      <c r="B994" s="69" t="s">
        <v>57</v>
      </c>
      <c r="C994" s="69">
        <v>6.8E8</v>
      </c>
      <c r="D994" s="70" t="s">
        <v>134</v>
      </c>
      <c r="E994" s="71" t="s">
        <v>45</v>
      </c>
      <c r="F994" s="72">
        <v>2.9E7</v>
      </c>
    </row>
    <row r="995">
      <c r="A995" s="69" t="str">
        <f t="shared" si="1"/>
        <v>Guinea-Africa2005</v>
      </c>
      <c r="B995" s="69" t="s">
        <v>57</v>
      </c>
      <c r="C995" s="69">
        <v>6.8E8</v>
      </c>
      <c r="D995" s="70" t="s">
        <v>134</v>
      </c>
      <c r="E995" s="71" t="s">
        <v>46</v>
      </c>
      <c r="F995" s="72">
        <v>3.8E7</v>
      </c>
    </row>
    <row r="996">
      <c r="A996" s="69" t="str">
        <f t="shared" si="1"/>
        <v>Guinea-Africa2006</v>
      </c>
      <c r="B996" s="69" t="s">
        <v>57</v>
      </c>
      <c r="C996" s="69">
        <v>6.8E8</v>
      </c>
      <c r="D996" s="70" t="s">
        <v>134</v>
      </c>
      <c r="E996" s="71" t="s">
        <v>47</v>
      </c>
      <c r="F996" s="72">
        <v>4.1E7</v>
      </c>
    </row>
    <row r="997">
      <c r="A997" s="69" t="str">
        <f t="shared" si="1"/>
        <v>Guinea-Africa2007</v>
      </c>
      <c r="B997" s="69" t="s">
        <v>57</v>
      </c>
      <c r="C997" s="72">
        <v>1100000.0</v>
      </c>
      <c r="D997" s="70" t="s">
        <v>134</v>
      </c>
      <c r="E997" s="71" t="s">
        <v>48</v>
      </c>
      <c r="F997" s="72">
        <v>9.6E7</v>
      </c>
    </row>
    <row r="998">
      <c r="A998" s="69" t="str">
        <f t="shared" si="1"/>
        <v>Guinea-Africa2008</v>
      </c>
      <c r="B998" s="69" t="s">
        <v>57</v>
      </c>
      <c r="C998" s="72">
        <v>2400000.0</v>
      </c>
      <c r="D998" s="70" t="s">
        <v>134</v>
      </c>
      <c r="E998" s="71" t="s">
        <v>49</v>
      </c>
      <c r="F998" s="72">
        <v>3.0E7</v>
      </c>
    </row>
    <row r="999">
      <c r="A999" s="69" t="str">
        <f t="shared" si="1"/>
        <v>Guinea-Africa2009</v>
      </c>
      <c r="B999" s="69" t="s">
        <v>57</v>
      </c>
      <c r="C999" s="72">
        <v>4900000.0</v>
      </c>
      <c r="D999" s="70" t="s">
        <v>134</v>
      </c>
      <c r="E999" s="71" t="s">
        <v>50</v>
      </c>
      <c r="F999" s="72">
        <v>2.8E7</v>
      </c>
    </row>
    <row r="1000">
      <c r="A1000" s="69" t="str">
        <f t="shared" si="1"/>
        <v>Guinea-Africa2010</v>
      </c>
      <c r="B1000" s="69" t="s">
        <v>57</v>
      </c>
      <c r="C1000" s="72">
        <v>2000000.0</v>
      </c>
      <c r="D1000" s="70" t="s">
        <v>134</v>
      </c>
      <c r="E1000" s="71" t="s">
        <v>51</v>
      </c>
      <c r="F1000" s="72">
        <v>1.7E7</v>
      </c>
    </row>
    <row r="1001">
      <c r="A1001" s="69" t="str">
        <f t="shared" si="1"/>
        <v>Guinea-Africa2011</v>
      </c>
      <c r="B1001" s="69" t="s">
        <v>57</v>
      </c>
      <c r="C1001" s="72">
        <v>2100000.0</v>
      </c>
      <c r="D1001" s="70" t="s">
        <v>134</v>
      </c>
      <c r="E1001" s="71" t="s">
        <v>52</v>
      </c>
      <c r="F1001" s="72">
        <v>4.9E7</v>
      </c>
    </row>
    <row r="1002">
      <c r="A1002" s="69" t="str">
        <f t="shared" si="1"/>
        <v>Guinea-Africa2012</v>
      </c>
      <c r="B1002" s="69" t="s">
        <v>57</v>
      </c>
      <c r="C1002" s="72">
        <v>1700000.0</v>
      </c>
      <c r="D1002" s="70" t="s">
        <v>134</v>
      </c>
      <c r="E1002" s="71" t="s">
        <v>53</v>
      </c>
      <c r="F1002" s="72">
        <v>4.1E7</v>
      </c>
    </row>
    <row r="1003">
      <c r="A1003" s="69" t="str">
        <f t="shared" si="1"/>
        <v>Guinea-Bissau-Africa2000</v>
      </c>
      <c r="B1003" s="69" t="s">
        <v>57</v>
      </c>
      <c r="C1003" s="69">
        <v>6.8E8</v>
      </c>
      <c r="D1003" s="70" t="s">
        <v>135</v>
      </c>
      <c r="E1003" s="71" t="s">
        <v>40</v>
      </c>
      <c r="F1003" s="69">
        <v>4.48E8</v>
      </c>
    </row>
    <row r="1004">
      <c r="A1004" s="69" t="str">
        <f t="shared" si="1"/>
        <v>Guinea-Bissau-Africa2001</v>
      </c>
      <c r="B1004" s="69" t="s">
        <v>57</v>
      </c>
      <c r="C1004" s="72">
        <v>2700000.0</v>
      </c>
      <c r="D1004" s="70" t="s">
        <v>135</v>
      </c>
      <c r="E1004" s="71" t="s">
        <v>42</v>
      </c>
      <c r="F1004" s="72">
        <v>5500000.0</v>
      </c>
    </row>
    <row r="1005">
      <c r="A1005" s="69" t="str">
        <f t="shared" si="1"/>
        <v>Guinea-Bissau-Africa2002</v>
      </c>
      <c r="B1005" s="69" t="s">
        <v>57</v>
      </c>
      <c r="C1005" s="72">
        <v>2300000.0</v>
      </c>
      <c r="D1005" s="70" t="s">
        <v>135</v>
      </c>
      <c r="E1005" s="71" t="s">
        <v>43</v>
      </c>
      <c r="F1005" s="72">
        <v>1.02E7</v>
      </c>
    </row>
    <row r="1006">
      <c r="A1006" s="69" t="str">
        <f t="shared" si="1"/>
        <v>Guinea-Bissau-Africa2003</v>
      </c>
      <c r="B1006" s="69" t="s">
        <v>57</v>
      </c>
      <c r="C1006" s="72">
        <v>2400000.0</v>
      </c>
      <c r="D1006" s="70" t="s">
        <v>135</v>
      </c>
      <c r="E1006" s="71" t="s">
        <v>44</v>
      </c>
      <c r="F1006" s="72">
        <v>2.13E7</v>
      </c>
    </row>
    <row r="1007">
      <c r="A1007" s="69" t="str">
        <f t="shared" si="1"/>
        <v>Guinea-Bissau-Africa2004</v>
      </c>
      <c r="B1007" s="69" t="s">
        <v>57</v>
      </c>
      <c r="C1007" s="72">
        <v>2200000.0</v>
      </c>
      <c r="D1007" s="70" t="s">
        <v>135</v>
      </c>
      <c r="E1007" s="71" t="s">
        <v>45</v>
      </c>
      <c r="F1007" s="72">
        <v>2.23E7</v>
      </c>
    </row>
    <row r="1008">
      <c r="A1008" s="69" t="str">
        <f t="shared" si="1"/>
        <v>Guinea-Bissau-Africa2005</v>
      </c>
      <c r="B1008" s="69" t="s">
        <v>57</v>
      </c>
      <c r="C1008" s="72">
        <v>1600000.0</v>
      </c>
      <c r="D1008" s="70" t="s">
        <v>135</v>
      </c>
      <c r="E1008" s="71" t="s">
        <v>46</v>
      </c>
      <c r="F1008" s="72">
        <v>1.89E7</v>
      </c>
    </row>
    <row r="1009">
      <c r="A1009" s="69" t="str">
        <f t="shared" si="1"/>
        <v>Guinea-Bissau-Africa2006</v>
      </c>
      <c r="B1009" s="69" t="s">
        <v>57</v>
      </c>
      <c r="C1009" s="72">
        <v>2800000.0</v>
      </c>
      <c r="D1009" s="70" t="s">
        <v>135</v>
      </c>
      <c r="E1009" s="71" t="s">
        <v>47</v>
      </c>
      <c r="F1009" s="72">
        <v>1.78E7</v>
      </c>
    </row>
    <row r="1010">
      <c r="A1010" s="69" t="str">
        <f t="shared" si="1"/>
        <v>Guinea-Bissau-Africa2007</v>
      </c>
      <c r="B1010" s="69" t="s">
        <v>57</v>
      </c>
      <c r="C1010" s="72">
        <v>2.84E7</v>
      </c>
      <c r="D1010" s="70" t="s">
        <v>135</v>
      </c>
      <c r="E1010" s="71" t="s">
        <v>48</v>
      </c>
      <c r="F1010" s="72">
        <v>4.07E7</v>
      </c>
    </row>
    <row r="1011">
      <c r="A1011" s="69" t="str">
        <f t="shared" si="1"/>
        <v>Guinea-Bissau-Africa2008</v>
      </c>
      <c r="B1011" s="69" t="s">
        <v>57</v>
      </c>
      <c r="C1011" s="72">
        <v>3.82E7</v>
      </c>
      <c r="D1011" s="70" t="s">
        <v>135</v>
      </c>
      <c r="E1011" s="71" t="s">
        <v>49</v>
      </c>
      <c r="F1011" s="72">
        <v>4.61E7</v>
      </c>
    </row>
    <row r="1012">
      <c r="A1012" s="69" t="str">
        <f t="shared" si="1"/>
        <v>Guinea-Bissau-Africa2009</v>
      </c>
      <c r="B1012" s="69" t="s">
        <v>57</v>
      </c>
      <c r="C1012" s="72">
        <v>1.2E7</v>
      </c>
      <c r="D1012" s="70" t="s">
        <v>135</v>
      </c>
      <c r="E1012" s="71" t="s">
        <v>50</v>
      </c>
      <c r="F1012" s="72">
        <v>2.6E7</v>
      </c>
    </row>
    <row r="1013">
      <c r="A1013" s="69" t="str">
        <f t="shared" si="1"/>
        <v>Guinea-Bissau-Africa2010</v>
      </c>
      <c r="B1013" s="69" t="s">
        <v>57</v>
      </c>
      <c r="C1013" s="72">
        <v>1.36E7</v>
      </c>
      <c r="D1013" s="70" t="s">
        <v>135</v>
      </c>
      <c r="E1013" s="71" t="s">
        <v>51</v>
      </c>
      <c r="F1013" s="72">
        <v>2.95E7</v>
      </c>
    </row>
    <row r="1014">
      <c r="A1014" s="69" t="str">
        <f t="shared" si="1"/>
        <v>Guinea-Bissau-Africa2011</v>
      </c>
      <c r="B1014" s="69" t="s">
        <v>57</v>
      </c>
      <c r="C1014" s="69">
        <v>6.8E8</v>
      </c>
      <c r="D1014" s="70" t="s">
        <v>135</v>
      </c>
      <c r="E1014" s="71" t="s">
        <v>52</v>
      </c>
      <c r="F1014" s="69">
        <v>4.48E8</v>
      </c>
    </row>
    <row r="1015">
      <c r="A1015" s="69" t="str">
        <f t="shared" si="1"/>
        <v>Guinea-Bissau-Africa2012</v>
      </c>
      <c r="B1015" s="69" t="s">
        <v>57</v>
      </c>
      <c r="C1015" s="69">
        <v>6.8E8</v>
      </c>
      <c r="D1015" s="70" t="s">
        <v>135</v>
      </c>
      <c r="E1015" s="71" t="s">
        <v>53</v>
      </c>
      <c r="F1015" s="69">
        <v>4.48E8</v>
      </c>
    </row>
    <row r="1016">
      <c r="A1016" s="69" t="str">
        <f t="shared" si="1"/>
        <v>Guyana-The Americas2000</v>
      </c>
      <c r="B1016" s="69" t="s">
        <v>63</v>
      </c>
      <c r="C1016" s="72">
        <v>8.0E7</v>
      </c>
      <c r="D1016" s="70" t="s">
        <v>136</v>
      </c>
      <c r="E1016" s="71" t="s">
        <v>40</v>
      </c>
      <c r="F1016" s="72">
        <v>7.7E7</v>
      </c>
    </row>
    <row r="1017">
      <c r="A1017" s="69" t="str">
        <f t="shared" si="1"/>
        <v>Guyana-The Americas2001</v>
      </c>
      <c r="B1017" s="69" t="s">
        <v>63</v>
      </c>
      <c r="C1017" s="72">
        <v>6.5E7</v>
      </c>
      <c r="D1017" s="70" t="s">
        <v>136</v>
      </c>
      <c r="E1017" s="71" t="s">
        <v>42</v>
      </c>
      <c r="F1017" s="72">
        <v>6.2E7</v>
      </c>
    </row>
    <row r="1018">
      <c r="A1018" s="69" t="str">
        <f t="shared" si="1"/>
        <v>Guyana-The Americas2002</v>
      </c>
      <c r="B1018" s="69" t="s">
        <v>63</v>
      </c>
      <c r="C1018" s="72">
        <v>5.3E7</v>
      </c>
      <c r="D1018" s="70" t="s">
        <v>136</v>
      </c>
      <c r="E1018" s="71" t="s">
        <v>43</v>
      </c>
      <c r="F1018" s="72">
        <v>4.4E7</v>
      </c>
    </row>
    <row r="1019">
      <c r="A1019" s="69" t="str">
        <f t="shared" si="1"/>
        <v>Guyana-The Americas2003</v>
      </c>
      <c r="B1019" s="69" t="s">
        <v>63</v>
      </c>
      <c r="C1019" s="72">
        <v>2.8E7</v>
      </c>
      <c r="D1019" s="70" t="s">
        <v>136</v>
      </c>
      <c r="E1019" s="71" t="s">
        <v>44</v>
      </c>
      <c r="F1019" s="72">
        <v>3.0E7</v>
      </c>
    </row>
    <row r="1020">
      <c r="A1020" s="69" t="str">
        <f t="shared" si="1"/>
        <v>Guyana-The Americas2004</v>
      </c>
      <c r="B1020" s="69" t="s">
        <v>63</v>
      </c>
      <c r="C1020" s="72">
        <v>2.7E7</v>
      </c>
      <c r="D1020" s="70" t="s">
        <v>136</v>
      </c>
      <c r="E1020" s="71" t="s">
        <v>45</v>
      </c>
      <c r="F1020" s="72">
        <v>3.0E7</v>
      </c>
    </row>
    <row r="1021">
      <c r="A1021" s="69" t="str">
        <f t="shared" si="1"/>
        <v>Guyana-The Americas2005</v>
      </c>
      <c r="B1021" s="69" t="s">
        <v>63</v>
      </c>
      <c r="C1021" s="72">
        <v>3.5E7</v>
      </c>
      <c r="D1021" s="70" t="s">
        <v>136</v>
      </c>
      <c r="E1021" s="71" t="s">
        <v>46</v>
      </c>
      <c r="F1021" s="72">
        <v>4.0E7</v>
      </c>
    </row>
    <row r="1022">
      <c r="A1022" s="69" t="str">
        <f t="shared" si="1"/>
        <v>Guyana-The Americas2006</v>
      </c>
      <c r="B1022" s="69" t="s">
        <v>63</v>
      </c>
      <c r="C1022" s="72">
        <v>3.7E7</v>
      </c>
      <c r="D1022" s="70" t="s">
        <v>136</v>
      </c>
      <c r="E1022" s="71" t="s">
        <v>47</v>
      </c>
      <c r="F1022" s="72">
        <v>4.9E7</v>
      </c>
    </row>
    <row r="1023">
      <c r="A1023" s="69" t="str">
        <f t="shared" si="1"/>
        <v>Guyana-The Americas2007</v>
      </c>
      <c r="B1023" s="69" t="s">
        <v>63</v>
      </c>
      <c r="C1023" s="72">
        <v>5.0E7</v>
      </c>
      <c r="D1023" s="70" t="s">
        <v>136</v>
      </c>
      <c r="E1023" s="71" t="s">
        <v>48</v>
      </c>
      <c r="F1023" s="72">
        <v>5.8E7</v>
      </c>
    </row>
    <row r="1024">
      <c r="A1024" s="69" t="str">
        <f t="shared" si="1"/>
        <v>Guyana-The Americas2008</v>
      </c>
      <c r="B1024" s="69" t="s">
        <v>63</v>
      </c>
      <c r="C1024" s="72">
        <v>5.9E7</v>
      </c>
      <c r="D1024" s="70" t="s">
        <v>136</v>
      </c>
      <c r="E1024" s="71" t="s">
        <v>49</v>
      </c>
      <c r="F1024" s="72">
        <v>5.2E7</v>
      </c>
    </row>
    <row r="1025">
      <c r="A1025" s="69" t="str">
        <f t="shared" si="1"/>
        <v>Guyana-The Americas2009</v>
      </c>
      <c r="B1025" s="69" t="s">
        <v>63</v>
      </c>
      <c r="C1025" s="72">
        <v>3.5E7</v>
      </c>
      <c r="D1025" s="70" t="s">
        <v>136</v>
      </c>
      <c r="E1025" s="71" t="s">
        <v>50</v>
      </c>
      <c r="F1025" s="72">
        <v>5.2E7</v>
      </c>
    </row>
    <row r="1026">
      <c r="A1026" s="69" t="str">
        <f t="shared" si="1"/>
        <v>Guyana-The Americas2010</v>
      </c>
      <c r="B1026" s="69" t="s">
        <v>63</v>
      </c>
      <c r="C1026" s="72">
        <v>8.0E7</v>
      </c>
      <c r="D1026" s="70" t="s">
        <v>136</v>
      </c>
      <c r="E1026" s="71" t="s">
        <v>51</v>
      </c>
      <c r="F1026" s="72">
        <v>7.3E7</v>
      </c>
    </row>
    <row r="1027">
      <c r="A1027" s="69" t="str">
        <f t="shared" si="1"/>
        <v>Guyana-The Americas2011</v>
      </c>
      <c r="B1027" s="69" t="s">
        <v>63</v>
      </c>
      <c r="C1027" s="72">
        <v>9.5E7</v>
      </c>
      <c r="D1027" s="70" t="s">
        <v>136</v>
      </c>
      <c r="E1027" s="71" t="s">
        <v>52</v>
      </c>
      <c r="F1027" s="72">
        <v>7.9E7</v>
      </c>
    </row>
    <row r="1028">
      <c r="A1028" s="69" t="str">
        <f t="shared" si="1"/>
        <v>Guyana-The Americas2012</v>
      </c>
      <c r="B1028" s="69" t="s">
        <v>63</v>
      </c>
      <c r="C1028" s="72">
        <v>6.4E7</v>
      </c>
      <c r="D1028" s="70" t="s">
        <v>136</v>
      </c>
      <c r="E1028" s="71" t="s">
        <v>53</v>
      </c>
      <c r="F1028" s="72">
        <v>8.2E7</v>
      </c>
    </row>
    <row r="1029">
      <c r="A1029" s="69" t="str">
        <f t="shared" si="1"/>
        <v>Haiti-The Americas2000</v>
      </c>
      <c r="B1029" s="69" t="s">
        <v>63</v>
      </c>
      <c r="C1029" s="72">
        <v>1.28E8</v>
      </c>
      <c r="D1029" s="70" t="s">
        <v>137</v>
      </c>
      <c r="E1029" s="71" t="s">
        <v>40</v>
      </c>
      <c r="F1029" s="72">
        <v>1.73E8</v>
      </c>
    </row>
    <row r="1030">
      <c r="A1030" s="69" t="str">
        <f t="shared" si="1"/>
        <v>Haiti-The Americas2001</v>
      </c>
      <c r="B1030" s="69" t="s">
        <v>63</v>
      </c>
      <c r="C1030" s="72">
        <v>1.05E8</v>
      </c>
      <c r="D1030" s="70" t="s">
        <v>137</v>
      </c>
      <c r="E1030" s="71" t="s">
        <v>42</v>
      </c>
      <c r="F1030" s="72">
        <v>1.68E8</v>
      </c>
    </row>
    <row r="1031">
      <c r="A1031" s="69" t="str">
        <f t="shared" si="1"/>
        <v>Haiti-The Americas2002</v>
      </c>
      <c r="B1031" s="69" t="s">
        <v>63</v>
      </c>
      <c r="C1031" s="72">
        <v>1.08E8</v>
      </c>
      <c r="D1031" s="70" t="s">
        <v>137</v>
      </c>
      <c r="E1031" s="71" t="s">
        <v>43</v>
      </c>
      <c r="F1031" s="72">
        <v>1.72E8</v>
      </c>
    </row>
    <row r="1032">
      <c r="A1032" s="69" t="str">
        <f t="shared" si="1"/>
        <v>Haiti-The Americas2003</v>
      </c>
      <c r="B1032" s="69" t="s">
        <v>63</v>
      </c>
      <c r="C1032" s="72">
        <v>9.6E7</v>
      </c>
      <c r="D1032" s="70" t="s">
        <v>137</v>
      </c>
      <c r="E1032" s="71" t="s">
        <v>44</v>
      </c>
      <c r="F1032" s="72">
        <v>2.02E8</v>
      </c>
    </row>
    <row r="1033">
      <c r="A1033" s="69" t="str">
        <f t="shared" si="1"/>
        <v>Haiti-The Americas2004</v>
      </c>
      <c r="B1033" s="69" t="s">
        <v>63</v>
      </c>
      <c r="C1033" s="72">
        <v>9.3E7</v>
      </c>
      <c r="D1033" s="70" t="s">
        <v>137</v>
      </c>
      <c r="E1033" s="71" t="s">
        <v>45</v>
      </c>
      <c r="F1033" s="72">
        <v>2.06E8</v>
      </c>
    </row>
    <row r="1034">
      <c r="A1034" s="69" t="str">
        <f t="shared" si="1"/>
        <v>Haiti-The Americas2005</v>
      </c>
      <c r="B1034" s="69" t="s">
        <v>63</v>
      </c>
      <c r="C1034" s="72">
        <v>8.0E7</v>
      </c>
      <c r="D1034" s="70" t="s">
        <v>137</v>
      </c>
      <c r="E1034" s="71" t="s">
        <v>46</v>
      </c>
      <c r="F1034" s="72">
        <v>1.74E8</v>
      </c>
    </row>
    <row r="1035">
      <c r="A1035" s="69" t="str">
        <f t="shared" si="1"/>
        <v>Haiti-The Americas2006</v>
      </c>
      <c r="B1035" s="69" t="s">
        <v>63</v>
      </c>
      <c r="C1035" s="72">
        <v>1.26E8</v>
      </c>
      <c r="D1035" s="70" t="s">
        <v>137</v>
      </c>
      <c r="E1035" s="71" t="s">
        <v>47</v>
      </c>
      <c r="F1035" s="72">
        <v>2.39E8</v>
      </c>
    </row>
    <row r="1036">
      <c r="A1036" s="69" t="str">
        <f t="shared" si="1"/>
        <v>Haiti-The Americas2007</v>
      </c>
      <c r="B1036" s="69" t="s">
        <v>63</v>
      </c>
      <c r="C1036" s="72">
        <v>1.9E8</v>
      </c>
      <c r="D1036" s="70" t="s">
        <v>137</v>
      </c>
      <c r="E1036" s="71" t="s">
        <v>48</v>
      </c>
      <c r="F1036" s="72">
        <v>3.31E8</v>
      </c>
    </row>
    <row r="1037">
      <c r="A1037" s="69" t="str">
        <f t="shared" si="1"/>
        <v>Haiti-The Americas2008</v>
      </c>
      <c r="B1037" s="69" t="s">
        <v>63</v>
      </c>
      <c r="C1037" s="72">
        <v>2.76E8</v>
      </c>
      <c r="D1037" s="70" t="s">
        <v>137</v>
      </c>
      <c r="E1037" s="71" t="s">
        <v>49</v>
      </c>
      <c r="F1037" s="72">
        <v>3.83E8</v>
      </c>
    </row>
    <row r="1038">
      <c r="A1038" s="69" t="str">
        <f t="shared" si="1"/>
        <v>Haiti-The Americas2009</v>
      </c>
      <c r="B1038" s="69" t="s">
        <v>63</v>
      </c>
      <c r="C1038" s="72">
        <v>3.12E8</v>
      </c>
      <c r="D1038" s="70" t="s">
        <v>137</v>
      </c>
      <c r="E1038" s="71" t="s">
        <v>50</v>
      </c>
      <c r="F1038" s="72">
        <v>4.33E8</v>
      </c>
    </row>
    <row r="1039">
      <c r="A1039" s="69" t="str">
        <f t="shared" si="1"/>
        <v>Haiti-The Americas2010</v>
      </c>
      <c r="B1039" s="69" t="s">
        <v>63</v>
      </c>
      <c r="C1039" s="72">
        <v>1.69E8</v>
      </c>
      <c r="D1039" s="70" t="s">
        <v>137</v>
      </c>
      <c r="E1039" s="71" t="s">
        <v>51</v>
      </c>
      <c r="F1039" s="72">
        <v>4.31E8</v>
      </c>
    </row>
    <row r="1040">
      <c r="A1040" s="69" t="str">
        <f t="shared" si="1"/>
        <v>Haiti-The Americas2011</v>
      </c>
      <c r="B1040" s="69" t="s">
        <v>63</v>
      </c>
      <c r="C1040" s="72">
        <v>1.62E8</v>
      </c>
      <c r="D1040" s="70" t="s">
        <v>137</v>
      </c>
      <c r="E1040" s="71" t="s">
        <v>52</v>
      </c>
      <c r="F1040" s="72">
        <v>4.58E8</v>
      </c>
    </row>
    <row r="1041">
      <c r="A1041" s="69" t="str">
        <f t="shared" si="1"/>
        <v>Haiti-The Americas2012</v>
      </c>
      <c r="B1041" s="69" t="s">
        <v>63</v>
      </c>
      <c r="C1041" s="72">
        <v>1.7E8</v>
      </c>
      <c r="D1041" s="70" t="s">
        <v>137</v>
      </c>
      <c r="E1041" s="71" t="s">
        <v>53</v>
      </c>
      <c r="F1041" s="72">
        <v>4.74E8</v>
      </c>
    </row>
    <row r="1042">
      <c r="A1042" s="69" t="str">
        <f t="shared" si="1"/>
        <v>Honduras-The Americas2000</v>
      </c>
      <c r="B1042" s="69" t="s">
        <v>63</v>
      </c>
      <c r="C1042" s="72">
        <v>2.63E8</v>
      </c>
      <c r="D1042" s="70" t="s">
        <v>138</v>
      </c>
      <c r="E1042" s="71" t="s">
        <v>40</v>
      </c>
      <c r="F1042" s="72">
        <v>1.98E8</v>
      </c>
    </row>
    <row r="1043">
      <c r="A1043" s="69" t="str">
        <f t="shared" si="1"/>
        <v>Honduras-The Americas2001</v>
      </c>
      <c r="B1043" s="69" t="s">
        <v>63</v>
      </c>
      <c r="C1043" s="72">
        <v>2.6E8</v>
      </c>
      <c r="D1043" s="70" t="s">
        <v>138</v>
      </c>
      <c r="E1043" s="71" t="s">
        <v>42</v>
      </c>
      <c r="F1043" s="72">
        <v>2.05E8</v>
      </c>
    </row>
    <row r="1044">
      <c r="A1044" s="69" t="str">
        <f t="shared" si="1"/>
        <v>Honduras-The Americas2002</v>
      </c>
      <c r="B1044" s="69" t="s">
        <v>63</v>
      </c>
      <c r="C1044" s="72">
        <v>3.05E8</v>
      </c>
      <c r="D1044" s="70" t="s">
        <v>138</v>
      </c>
      <c r="E1044" s="71" t="s">
        <v>43</v>
      </c>
      <c r="F1044" s="72">
        <v>2.21E8</v>
      </c>
    </row>
    <row r="1045">
      <c r="A1045" s="69" t="str">
        <f t="shared" si="1"/>
        <v>Honduras-The Americas2003</v>
      </c>
      <c r="B1045" s="69" t="s">
        <v>63</v>
      </c>
      <c r="C1045" s="72">
        <v>3.72E8</v>
      </c>
      <c r="D1045" s="70" t="s">
        <v>138</v>
      </c>
      <c r="E1045" s="71" t="s">
        <v>44</v>
      </c>
      <c r="F1045" s="72">
        <v>2.74E8</v>
      </c>
    </row>
    <row r="1046">
      <c r="A1046" s="69" t="str">
        <f t="shared" si="1"/>
        <v>Honduras-The Americas2004</v>
      </c>
      <c r="B1046" s="69" t="s">
        <v>63</v>
      </c>
      <c r="C1046" s="72">
        <v>4.2E8</v>
      </c>
      <c r="D1046" s="70" t="s">
        <v>138</v>
      </c>
      <c r="E1046" s="71" t="s">
        <v>45</v>
      </c>
      <c r="F1046" s="72">
        <v>3.0E8</v>
      </c>
    </row>
    <row r="1047">
      <c r="A1047" s="69" t="str">
        <f t="shared" si="1"/>
        <v>Honduras-The Americas2005</v>
      </c>
      <c r="B1047" s="69" t="s">
        <v>63</v>
      </c>
      <c r="C1047" s="72">
        <v>4.65E8</v>
      </c>
      <c r="D1047" s="70" t="s">
        <v>138</v>
      </c>
      <c r="E1047" s="71" t="s">
        <v>46</v>
      </c>
      <c r="F1047" s="72">
        <v>3.21E8</v>
      </c>
    </row>
    <row r="1048">
      <c r="A1048" s="69" t="str">
        <f t="shared" si="1"/>
        <v>Honduras-The Americas2006</v>
      </c>
      <c r="B1048" s="69" t="s">
        <v>63</v>
      </c>
      <c r="C1048" s="72">
        <v>5.16E8</v>
      </c>
      <c r="D1048" s="70" t="s">
        <v>138</v>
      </c>
      <c r="E1048" s="71" t="s">
        <v>47</v>
      </c>
      <c r="F1048" s="72">
        <v>4.25E8</v>
      </c>
    </row>
    <row r="1049">
      <c r="A1049" s="69" t="str">
        <f t="shared" si="1"/>
        <v>Honduras-The Americas2007</v>
      </c>
      <c r="B1049" s="69" t="s">
        <v>63</v>
      </c>
      <c r="C1049" s="72">
        <v>5.47E8</v>
      </c>
      <c r="D1049" s="70" t="s">
        <v>138</v>
      </c>
      <c r="E1049" s="71" t="s">
        <v>48</v>
      </c>
      <c r="F1049" s="72">
        <v>3.09E8</v>
      </c>
    </row>
    <row r="1050">
      <c r="A1050" s="69" t="str">
        <f t="shared" si="1"/>
        <v>Honduras-The Americas2008</v>
      </c>
      <c r="B1050" s="69" t="s">
        <v>63</v>
      </c>
      <c r="C1050" s="72">
        <v>6.2E8</v>
      </c>
      <c r="D1050" s="70" t="s">
        <v>138</v>
      </c>
      <c r="E1050" s="71" t="s">
        <v>49</v>
      </c>
      <c r="F1050" s="72">
        <v>3.85E8</v>
      </c>
    </row>
    <row r="1051">
      <c r="A1051" s="69" t="str">
        <f t="shared" si="1"/>
        <v>Honduras-The Americas2009</v>
      </c>
      <c r="B1051" s="69" t="s">
        <v>63</v>
      </c>
      <c r="C1051" s="72">
        <v>6.16E8</v>
      </c>
      <c r="D1051" s="70" t="s">
        <v>138</v>
      </c>
      <c r="E1051" s="71" t="s">
        <v>50</v>
      </c>
      <c r="F1051" s="72">
        <v>3.61E8</v>
      </c>
    </row>
    <row r="1052">
      <c r="A1052" s="69" t="str">
        <f t="shared" si="1"/>
        <v>Honduras-The Americas2010</v>
      </c>
      <c r="B1052" s="69" t="s">
        <v>63</v>
      </c>
      <c r="C1052" s="72">
        <v>6.27E8</v>
      </c>
      <c r="D1052" s="70" t="s">
        <v>138</v>
      </c>
      <c r="E1052" s="71" t="s">
        <v>51</v>
      </c>
      <c r="F1052" s="72">
        <v>4.06E8</v>
      </c>
    </row>
    <row r="1053">
      <c r="A1053" s="69" t="str">
        <f t="shared" si="1"/>
        <v>Honduras-The Americas2011</v>
      </c>
      <c r="B1053" s="69" t="s">
        <v>63</v>
      </c>
      <c r="C1053" s="72">
        <v>6.42E8</v>
      </c>
      <c r="D1053" s="70" t="s">
        <v>138</v>
      </c>
      <c r="E1053" s="71" t="s">
        <v>52</v>
      </c>
      <c r="F1053" s="72">
        <v>4.46E8</v>
      </c>
    </row>
    <row r="1054">
      <c r="A1054" s="69" t="str">
        <f t="shared" si="1"/>
        <v>Honduras-The Americas2012</v>
      </c>
      <c r="B1054" s="69" t="s">
        <v>63</v>
      </c>
      <c r="C1054" s="72">
        <v>6.66E8</v>
      </c>
      <c r="D1054" s="70" t="s">
        <v>138</v>
      </c>
      <c r="E1054" s="71" t="s">
        <v>53</v>
      </c>
      <c r="F1054" s="72">
        <v>4.64E8</v>
      </c>
    </row>
    <row r="1055">
      <c r="A1055" s="69" t="str">
        <f t="shared" si="1"/>
        <v>Hong Kong SAR-Asia2000</v>
      </c>
      <c r="B1055" s="69" t="s">
        <v>41</v>
      </c>
      <c r="C1055" s="72">
        <v>8.198E9</v>
      </c>
      <c r="D1055" s="70" t="s">
        <v>139</v>
      </c>
      <c r="E1055" s="71" t="s">
        <v>40</v>
      </c>
      <c r="F1055" s="72">
        <v>1.2502E10</v>
      </c>
    </row>
    <row r="1056">
      <c r="A1056" s="69" t="str">
        <f t="shared" si="1"/>
        <v>Hong Kong SAR-Asia2001</v>
      </c>
      <c r="B1056" s="69" t="s">
        <v>41</v>
      </c>
      <c r="C1056" s="72">
        <v>7.923E9</v>
      </c>
      <c r="D1056" s="70" t="s">
        <v>139</v>
      </c>
      <c r="E1056" s="71" t="s">
        <v>42</v>
      </c>
      <c r="F1056" s="72">
        <v>1.2317E10</v>
      </c>
    </row>
    <row r="1057">
      <c r="A1057" s="69" t="str">
        <f t="shared" si="1"/>
        <v>Hong Kong SAR-Asia2002</v>
      </c>
      <c r="B1057" s="69" t="s">
        <v>41</v>
      </c>
      <c r="C1057" s="72">
        <v>9.849E9</v>
      </c>
      <c r="D1057" s="70" t="s">
        <v>139</v>
      </c>
      <c r="E1057" s="71" t="s">
        <v>43</v>
      </c>
      <c r="F1057" s="72">
        <v>1.2418E10</v>
      </c>
    </row>
    <row r="1058">
      <c r="A1058" s="69" t="str">
        <f t="shared" si="1"/>
        <v>Hong Kong SAR-Asia2003</v>
      </c>
      <c r="B1058" s="69" t="s">
        <v>41</v>
      </c>
      <c r="C1058" s="72">
        <v>9.004E9</v>
      </c>
      <c r="D1058" s="70" t="s">
        <v>139</v>
      </c>
      <c r="E1058" s="71" t="s">
        <v>44</v>
      </c>
      <c r="F1058" s="72">
        <v>1.1447E10</v>
      </c>
    </row>
    <row r="1059">
      <c r="A1059" s="69" t="str">
        <f t="shared" si="1"/>
        <v>Hong Kong SAR-Asia2004</v>
      </c>
      <c r="B1059" s="69" t="s">
        <v>41</v>
      </c>
      <c r="C1059" s="72">
        <v>1.1874E10</v>
      </c>
      <c r="D1059" s="70" t="s">
        <v>139</v>
      </c>
      <c r="E1059" s="71" t="s">
        <v>45</v>
      </c>
      <c r="F1059" s="72">
        <v>1.327E10</v>
      </c>
    </row>
    <row r="1060">
      <c r="A1060" s="69" t="str">
        <f t="shared" si="1"/>
        <v>Hong Kong SAR-Asia2005</v>
      </c>
      <c r="B1060" s="69" t="s">
        <v>41</v>
      </c>
      <c r="C1060" s="72">
        <v>1.3588E10</v>
      </c>
      <c r="D1060" s="70" t="s">
        <v>139</v>
      </c>
      <c r="E1060" s="71" t="s">
        <v>46</v>
      </c>
      <c r="F1060" s="72">
        <v>1.3305E10</v>
      </c>
    </row>
    <row r="1061">
      <c r="A1061" s="69" t="str">
        <f t="shared" si="1"/>
        <v>Hong Kong SAR-Asia2006</v>
      </c>
      <c r="B1061" s="69" t="s">
        <v>41</v>
      </c>
      <c r="C1061" s="72">
        <v>1.5541E10</v>
      </c>
      <c r="D1061" s="70" t="s">
        <v>139</v>
      </c>
      <c r="E1061" s="71" t="s">
        <v>47</v>
      </c>
      <c r="F1061" s="72">
        <v>1.4044E10</v>
      </c>
    </row>
    <row r="1062">
      <c r="A1062" s="69" t="str">
        <f t="shared" si="1"/>
        <v>Hong Kong SAR-Asia2007</v>
      </c>
      <c r="B1062" s="69" t="s">
        <v>41</v>
      </c>
      <c r="C1062" s="72">
        <v>1.8237E10</v>
      </c>
      <c r="D1062" s="70" t="s">
        <v>139</v>
      </c>
      <c r="E1062" s="71" t="s">
        <v>48</v>
      </c>
      <c r="F1062" s="72">
        <v>1.5042E10</v>
      </c>
    </row>
    <row r="1063">
      <c r="A1063" s="69" t="str">
        <f t="shared" si="1"/>
        <v>Hong Kong SAR-Asia2008</v>
      </c>
      <c r="B1063" s="69" t="s">
        <v>41</v>
      </c>
      <c r="C1063" s="72">
        <v>2.0236E10</v>
      </c>
      <c r="D1063" s="70" t="s">
        <v>139</v>
      </c>
      <c r="E1063" s="71" t="s">
        <v>49</v>
      </c>
      <c r="F1063" s="72">
        <v>1.6095E10</v>
      </c>
    </row>
    <row r="1064">
      <c r="A1064" s="69" t="str">
        <f t="shared" si="1"/>
        <v>Hong Kong SAR-Asia2009</v>
      </c>
      <c r="B1064" s="69" t="s">
        <v>41</v>
      </c>
      <c r="C1064" s="72">
        <v>2.0291E10</v>
      </c>
      <c r="D1064" s="70" t="s">
        <v>139</v>
      </c>
      <c r="E1064" s="71" t="s">
        <v>50</v>
      </c>
      <c r="F1064" s="72">
        <v>1.5669E10</v>
      </c>
    </row>
    <row r="1065">
      <c r="A1065" s="69" t="str">
        <f t="shared" si="1"/>
        <v>Hong Kong SAR-Asia2010</v>
      </c>
      <c r="B1065" s="69" t="s">
        <v>41</v>
      </c>
      <c r="C1065" s="72">
        <v>2.7208E10</v>
      </c>
      <c r="D1065" s="70" t="s">
        <v>139</v>
      </c>
      <c r="E1065" s="71" t="s">
        <v>51</v>
      </c>
      <c r="F1065" s="72">
        <v>1.7503E10</v>
      </c>
    </row>
    <row r="1066">
      <c r="A1066" s="69" t="str">
        <f t="shared" si="1"/>
        <v>Hong Kong SAR-Asia2011</v>
      </c>
      <c r="B1066" s="69" t="s">
        <v>41</v>
      </c>
      <c r="C1066" s="72">
        <v>3.3169E10</v>
      </c>
      <c r="D1066" s="70" t="s">
        <v>139</v>
      </c>
      <c r="E1066" s="71" t="s">
        <v>52</v>
      </c>
      <c r="F1066" s="72">
        <v>1.9172E10</v>
      </c>
    </row>
    <row r="1067">
      <c r="A1067" s="69" t="str">
        <f t="shared" si="1"/>
        <v>Hong Kong SAR-Asia2012</v>
      </c>
      <c r="B1067" s="69" t="s">
        <v>41</v>
      </c>
      <c r="C1067" s="72">
        <v>3.8021E10</v>
      </c>
      <c r="D1067" s="70" t="s">
        <v>139</v>
      </c>
      <c r="E1067" s="71" t="s">
        <v>53</v>
      </c>
      <c r="F1067" s="72">
        <v>2.0246E10</v>
      </c>
    </row>
    <row r="1068">
      <c r="A1068" s="69" t="str">
        <f t="shared" si="1"/>
        <v>Hungary-Europe2000</v>
      </c>
      <c r="B1068" s="69" t="s">
        <v>55</v>
      </c>
      <c r="C1068" s="72">
        <v>3.809E9</v>
      </c>
      <c r="D1068" s="70" t="s">
        <v>140</v>
      </c>
      <c r="E1068" s="71" t="s">
        <v>40</v>
      </c>
      <c r="F1068" s="72">
        <v>1.722E9</v>
      </c>
    </row>
    <row r="1069">
      <c r="A1069" s="69" t="str">
        <f t="shared" si="1"/>
        <v>Hungary-Europe2001</v>
      </c>
      <c r="B1069" s="69" t="s">
        <v>55</v>
      </c>
      <c r="C1069" s="72">
        <v>4.191E9</v>
      </c>
      <c r="D1069" s="70" t="s">
        <v>140</v>
      </c>
      <c r="E1069" s="71" t="s">
        <v>42</v>
      </c>
      <c r="F1069" s="72">
        <v>1.887E9</v>
      </c>
    </row>
    <row r="1070">
      <c r="A1070" s="69" t="str">
        <f t="shared" si="1"/>
        <v>Hungary-Europe2002</v>
      </c>
      <c r="B1070" s="69" t="s">
        <v>55</v>
      </c>
      <c r="C1070" s="72">
        <v>3.774E9</v>
      </c>
      <c r="D1070" s="70" t="s">
        <v>140</v>
      </c>
      <c r="E1070" s="71" t="s">
        <v>43</v>
      </c>
      <c r="F1070" s="72">
        <v>2.211E9</v>
      </c>
    </row>
    <row r="1071">
      <c r="A1071" s="69" t="str">
        <f t="shared" si="1"/>
        <v>Hungary-Europe2003</v>
      </c>
      <c r="B1071" s="69" t="s">
        <v>55</v>
      </c>
      <c r="C1071" s="72">
        <v>4.119E9</v>
      </c>
      <c r="D1071" s="70" t="s">
        <v>140</v>
      </c>
      <c r="E1071" s="71" t="s">
        <v>44</v>
      </c>
      <c r="F1071" s="72">
        <v>2.7E9</v>
      </c>
    </row>
    <row r="1072">
      <c r="A1072" s="69" t="str">
        <f t="shared" si="1"/>
        <v>Hungary-Europe2004</v>
      </c>
      <c r="B1072" s="69" t="s">
        <v>55</v>
      </c>
      <c r="C1072" s="72">
        <v>4.009E9</v>
      </c>
      <c r="D1072" s="70" t="s">
        <v>140</v>
      </c>
      <c r="E1072" s="71" t="s">
        <v>45</v>
      </c>
      <c r="F1072" s="72">
        <v>2.482E9</v>
      </c>
    </row>
    <row r="1073">
      <c r="A1073" s="69" t="str">
        <f t="shared" si="1"/>
        <v>Hungary-Europe2005</v>
      </c>
      <c r="B1073" s="69" t="s">
        <v>55</v>
      </c>
      <c r="C1073" s="72">
        <v>4.761E9</v>
      </c>
      <c r="D1073" s="70" t="s">
        <v>140</v>
      </c>
      <c r="E1073" s="71" t="s">
        <v>46</v>
      </c>
      <c r="F1073" s="72">
        <v>2.721E9</v>
      </c>
    </row>
    <row r="1074">
      <c r="A1074" s="69" t="str">
        <f t="shared" si="1"/>
        <v>Hungary-Europe2006</v>
      </c>
      <c r="B1074" s="69" t="s">
        <v>55</v>
      </c>
      <c r="C1074" s="72">
        <v>4.998E9</v>
      </c>
      <c r="D1074" s="70" t="s">
        <v>140</v>
      </c>
      <c r="E1074" s="71" t="s">
        <v>47</v>
      </c>
      <c r="F1074" s="72">
        <v>2.319E9</v>
      </c>
    </row>
    <row r="1075">
      <c r="A1075" s="69" t="str">
        <f t="shared" si="1"/>
        <v>Hungary-Europe2007</v>
      </c>
      <c r="B1075" s="69" t="s">
        <v>55</v>
      </c>
      <c r="C1075" s="72">
        <v>5.628E9</v>
      </c>
      <c r="D1075" s="70" t="s">
        <v>140</v>
      </c>
      <c r="E1075" s="71" t="s">
        <v>48</v>
      </c>
      <c r="F1075" s="72">
        <v>3.088E9</v>
      </c>
    </row>
    <row r="1076">
      <c r="A1076" s="69" t="str">
        <f t="shared" si="1"/>
        <v>Hungary-Europe2008</v>
      </c>
      <c r="B1076" s="69" t="s">
        <v>55</v>
      </c>
      <c r="C1076" s="72">
        <v>7.113E9</v>
      </c>
      <c r="D1076" s="70" t="s">
        <v>140</v>
      </c>
      <c r="E1076" s="71" t="s">
        <v>49</v>
      </c>
      <c r="F1076" s="72">
        <v>3.833E9</v>
      </c>
    </row>
    <row r="1077">
      <c r="A1077" s="69" t="str">
        <f t="shared" si="1"/>
        <v>Hungary-Europe2009</v>
      </c>
      <c r="B1077" s="69" t="s">
        <v>55</v>
      </c>
      <c r="C1077" s="72">
        <v>6.74E9</v>
      </c>
      <c r="D1077" s="70" t="s">
        <v>140</v>
      </c>
      <c r="E1077" s="71" t="s">
        <v>50</v>
      </c>
      <c r="F1077" s="72">
        <v>3.233E9</v>
      </c>
    </row>
    <row r="1078">
      <c r="A1078" s="69" t="str">
        <f t="shared" si="1"/>
        <v>Hungary-Europe2010</v>
      </c>
      <c r="B1078" s="69" t="s">
        <v>55</v>
      </c>
      <c r="C1078" s="72">
        <v>6.338E9</v>
      </c>
      <c r="D1078" s="70" t="s">
        <v>140</v>
      </c>
      <c r="E1078" s="71" t="s">
        <v>51</v>
      </c>
      <c r="F1078" s="72">
        <v>2.879E9</v>
      </c>
    </row>
    <row r="1079">
      <c r="A1079" s="69" t="str">
        <f t="shared" si="1"/>
        <v>Hungary-Europe2011</v>
      </c>
      <c r="B1079" s="69" t="s">
        <v>55</v>
      </c>
      <c r="C1079" s="72">
        <v>6.929E9</v>
      </c>
      <c r="D1079" s="70" t="s">
        <v>140</v>
      </c>
      <c r="E1079" s="71" t="s">
        <v>52</v>
      </c>
      <c r="F1079" s="72">
        <v>3.028E9</v>
      </c>
    </row>
    <row r="1080">
      <c r="A1080" s="69" t="str">
        <f t="shared" si="1"/>
        <v>Hungary-Europe2012</v>
      </c>
      <c r="B1080" s="69" t="s">
        <v>55</v>
      </c>
      <c r="C1080" s="72">
        <v>5.923E9</v>
      </c>
      <c r="D1080" s="70" t="s">
        <v>140</v>
      </c>
      <c r="E1080" s="71" t="s">
        <v>53</v>
      </c>
      <c r="F1080" s="72">
        <v>2.514E9</v>
      </c>
    </row>
    <row r="1081">
      <c r="A1081" s="69" t="str">
        <f t="shared" si="1"/>
        <v>Iceland-Europe2000</v>
      </c>
      <c r="B1081" s="69" t="s">
        <v>55</v>
      </c>
      <c r="C1081" s="72">
        <v>3.86E8</v>
      </c>
      <c r="D1081" s="70" t="s">
        <v>141</v>
      </c>
      <c r="E1081" s="71" t="s">
        <v>40</v>
      </c>
      <c r="F1081" s="72">
        <v>4.71E8</v>
      </c>
    </row>
    <row r="1082">
      <c r="A1082" s="69" t="str">
        <f t="shared" si="1"/>
        <v>Iceland-Europe2001</v>
      </c>
      <c r="B1082" s="69" t="s">
        <v>55</v>
      </c>
      <c r="C1082" s="72">
        <v>3.83E8</v>
      </c>
      <c r="D1082" s="70" t="s">
        <v>141</v>
      </c>
      <c r="E1082" s="71" t="s">
        <v>42</v>
      </c>
      <c r="F1082" s="72">
        <v>3.72E8</v>
      </c>
    </row>
    <row r="1083">
      <c r="A1083" s="69" t="str">
        <f t="shared" si="1"/>
        <v>Iceland-Europe2002</v>
      </c>
      <c r="B1083" s="69" t="s">
        <v>55</v>
      </c>
      <c r="C1083" s="72">
        <v>4.15E8</v>
      </c>
      <c r="D1083" s="70" t="s">
        <v>141</v>
      </c>
      <c r="E1083" s="71" t="s">
        <v>43</v>
      </c>
      <c r="F1083" s="72">
        <v>3.73E8</v>
      </c>
    </row>
    <row r="1084">
      <c r="A1084" s="69" t="str">
        <f t="shared" si="1"/>
        <v>Iceland-Europe2003</v>
      </c>
      <c r="B1084" s="69" t="s">
        <v>55</v>
      </c>
      <c r="C1084" s="72">
        <v>4.86E8</v>
      </c>
      <c r="D1084" s="70" t="s">
        <v>141</v>
      </c>
      <c r="E1084" s="71" t="s">
        <v>44</v>
      </c>
      <c r="F1084" s="72">
        <v>5.24E8</v>
      </c>
    </row>
    <row r="1085">
      <c r="A1085" s="69" t="str">
        <f t="shared" si="1"/>
        <v>Iceland-Europe2004</v>
      </c>
      <c r="B1085" s="69" t="s">
        <v>55</v>
      </c>
      <c r="C1085" s="72">
        <v>5.58E8</v>
      </c>
      <c r="D1085" s="70" t="s">
        <v>141</v>
      </c>
      <c r="E1085" s="71" t="s">
        <v>45</v>
      </c>
      <c r="F1085" s="72">
        <v>6.99E8</v>
      </c>
    </row>
    <row r="1086">
      <c r="A1086" s="69" t="str">
        <f t="shared" si="1"/>
        <v>Iceland-Europe2005</v>
      </c>
      <c r="B1086" s="69" t="s">
        <v>55</v>
      </c>
      <c r="C1086" s="72">
        <v>6.35E8</v>
      </c>
      <c r="D1086" s="70" t="s">
        <v>141</v>
      </c>
      <c r="E1086" s="71" t="s">
        <v>46</v>
      </c>
      <c r="F1086" s="72">
        <v>9.91E8</v>
      </c>
    </row>
    <row r="1087">
      <c r="A1087" s="69" t="str">
        <f t="shared" si="1"/>
        <v>Iceland-Europe2006</v>
      </c>
      <c r="B1087" s="69" t="s">
        <v>55</v>
      </c>
      <c r="C1087" s="72">
        <v>7.02E8</v>
      </c>
      <c r="D1087" s="70" t="s">
        <v>141</v>
      </c>
      <c r="E1087" s="71" t="s">
        <v>47</v>
      </c>
      <c r="F1087" s="72">
        <v>1.084E9</v>
      </c>
    </row>
    <row r="1088">
      <c r="A1088" s="69" t="str">
        <f t="shared" si="1"/>
        <v>Iceland-Europe2007</v>
      </c>
      <c r="B1088" s="69" t="s">
        <v>55</v>
      </c>
      <c r="C1088" s="72">
        <v>8.48E8</v>
      </c>
      <c r="D1088" s="70" t="s">
        <v>141</v>
      </c>
      <c r="E1088" s="71" t="s">
        <v>48</v>
      </c>
      <c r="F1088" s="72">
        <v>1.336E9</v>
      </c>
    </row>
    <row r="1089">
      <c r="A1089" s="69" t="str">
        <f t="shared" si="1"/>
        <v>Iceland-Europe2008</v>
      </c>
      <c r="B1089" s="69" t="s">
        <v>55</v>
      </c>
      <c r="C1089" s="72">
        <v>8.81E8</v>
      </c>
      <c r="D1089" s="70" t="s">
        <v>141</v>
      </c>
      <c r="E1089" s="71" t="s">
        <v>49</v>
      </c>
      <c r="F1089" s="72">
        <v>1.103E9</v>
      </c>
    </row>
    <row r="1090">
      <c r="A1090" s="69" t="str">
        <f t="shared" si="1"/>
        <v>Iceland-Europe2009</v>
      </c>
      <c r="B1090" s="69" t="s">
        <v>55</v>
      </c>
      <c r="C1090" s="72">
        <v>5.5E8</v>
      </c>
      <c r="D1090" s="70" t="s">
        <v>141</v>
      </c>
      <c r="E1090" s="71" t="s">
        <v>50</v>
      </c>
      <c r="F1090" s="72">
        <v>5.34E8</v>
      </c>
    </row>
    <row r="1091">
      <c r="A1091" s="69" t="str">
        <f t="shared" si="1"/>
        <v>Iceland-Europe2010</v>
      </c>
      <c r="B1091" s="69" t="s">
        <v>55</v>
      </c>
      <c r="C1091" s="72">
        <v>5.62E8</v>
      </c>
      <c r="D1091" s="70" t="s">
        <v>141</v>
      </c>
      <c r="E1091" s="71" t="s">
        <v>51</v>
      </c>
      <c r="F1091" s="72">
        <v>5.99E8</v>
      </c>
    </row>
    <row r="1092">
      <c r="A1092" s="69" t="str">
        <f t="shared" si="1"/>
        <v>Iceland-Europe2011</v>
      </c>
      <c r="B1092" s="69" t="s">
        <v>55</v>
      </c>
      <c r="C1092" s="72">
        <v>7.51E8</v>
      </c>
      <c r="D1092" s="70" t="s">
        <v>141</v>
      </c>
      <c r="E1092" s="71" t="s">
        <v>52</v>
      </c>
      <c r="F1092" s="72">
        <v>7.4E8</v>
      </c>
    </row>
    <row r="1093">
      <c r="A1093" s="69" t="str">
        <f t="shared" si="1"/>
        <v>Iceland-Europe2012</v>
      </c>
      <c r="B1093" s="69" t="s">
        <v>55</v>
      </c>
      <c r="C1093" s="72">
        <v>8.65E8</v>
      </c>
      <c r="D1093" s="70" t="s">
        <v>141</v>
      </c>
      <c r="E1093" s="71" t="s">
        <v>53</v>
      </c>
      <c r="F1093" s="72">
        <v>7.8E8</v>
      </c>
    </row>
    <row r="1094">
      <c r="A1094" s="69" t="str">
        <f t="shared" si="1"/>
        <v>India-Asia2000</v>
      </c>
      <c r="B1094" s="69" t="s">
        <v>41</v>
      </c>
      <c r="C1094" s="72">
        <v>3.598E9</v>
      </c>
      <c r="D1094" s="70" t="s">
        <v>142</v>
      </c>
      <c r="E1094" s="71" t="s">
        <v>40</v>
      </c>
      <c r="F1094" s="72">
        <v>3.686E9</v>
      </c>
    </row>
    <row r="1095">
      <c r="A1095" s="69" t="str">
        <f t="shared" si="1"/>
        <v>India-Asia2001</v>
      </c>
      <c r="B1095" s="69" t="s">
        <v>41</v>
      </c>
      <c r="C1095" s="72">
        <v>3.342E9</v>
      </c>
      <c r="D1095" s="70" t="s">
        <v>142</v>
      </c>
      <c r="E1095" s="71" t="s">
        <v>42</v>
      </c>
      <c r="F1095" s="72">
        <v>4.367E9</v>
      </c>
    </row>
    <row r="1096">
      <c r="A1096" s="69" t="str">
        <f t="shared" si="1"/>
        <v>India-Asia2002</v>
      </c>
      <c r="B1096" s="69" t="s">
        <v>41</v>
      </c>
      <c r="C1096" s="72">
        <v>3.3E9</v>
      </c>
      <c r="D1096" s="70" t="s">
        <v>142</v>
      </c>
      <c r="E1096" s="71" t="s">
        <v>43</v>
      </c>
      <c r="F1096" s="72">
        <v>4.35E9</v>
      </c>
    </row>
    <row r="1097">
      <c r="A1097" s="69" t="str">
        <f t="shared" si="1"/>
        <v>India-Asia2003</v>
      </c>
      <c r="B1097" s="69" t="s">
        <v>41</v>
      </c>
      <c r="C1097" s="72">
        <v>4.56E9</v>
      </c>
      <c r="D1097" s="70" t="s">
        <v>142</v>
      </c>
      <c r="E1097" s="71" t="s">
        <v>44</v>
      </c>
      <c r="F1097" s="72">
        <v>4.385E9</v>
      </c>
    </row>
    <row r="1098">
      <c r="A1098" s="69" t="str">
        <f t="shared" si="1"/>
        <v>India-Asia2004</v>
      </c>
      <c r="B1098" s="69" t="s">
        <v>41</v>
      </c>
      <c r="C1098" s="72">
        <v>6.307E9</v>
      </c>
      <c r="D1098" s="70" t="s">
        <v>142</v>
      </c>
      <c r="E1098" s="71" t="s">
        <v>45</v>
      </c>
      <c r="F1098" s="72">
        <v>5.783E9</v>
      </c>
    </row>
    <row r="1099">
      <c r="A1099" s="69" t="str">
        <f t="shared" si="1"/>
        <v>India-Asia2005</v>
      </c>
      <c r="B1099" s="69" t="s">
        <v>41</v>
      </c>
      <c r="C1099" s="72">
        <v>7.659E9</v>
      </c>
      <c r="D1099" s="70" t="s">
        <v>142</v>
      </c>
      <c r="E1099" s="71" t="s">
        <v>46</v>
      </c>
      <c r="F1099" s="72">
        <v>8.277E9</v>
      </c>
    </row>
    <row r="1100">
      <c r="A1100" s="69" t="str">
        <f t="shared" si="1"/>
        <v>India-Asia2006</v>
      </c>
      <c r="B1100" s="69" t="s">
        <v>41</v>
      </c>
      <c r="C1100" s="72">
        <v>8.915E9</v>
      </c>
      <c r="D1100" s="70" t="s">
        <v>142</v>
      </c>
      <c r="E1100" s="71" t="s">
        <v>47</v>
      </c>
      <c r="F1100" s="72">
        <v>8.738E9</v>
      </c>
    </row>
    <row r="1101">
      <c r="A1101" s="69" t="str">
        <f t="shared" si="1"/>
        <v>India-Asia2007</v>
      </c>
      <c r="B1101" s="69" t="s">
        <v>41</v>
      </c>
      <c r="C1101" s="72">
        <v>1.1234E10</v>
      </c>
      <c r="D1101" s="70" t="s">
        <v>142</v>
      </c>
      <c r="E1101" s="71" t="s">
        <v>48</v>
      </c>
      <c r="F1101" s="72">
        <v>1.069E10</v>
      </c>
    </row>
    <row r="1102">
      <c r="A1102" s="69" t="str">
        <f t="shared" si="1"/>
        <v>India-Asia2008</v>
      </c>
      <c r="B1102" s="69" t="s">
        <v>41</v>
      </c>
      <c r="C1102" s="72">
        <v>1.2462E10</v>
      </c>
      <c r="D1102" s="70" t="s">
        <v>142</v>
      </c>
      <c r="E1102" s="71" t="s">
        <v>49</v>
      </c>
      <c r="F1102" s="72">
        <v>1.2083E10</v>
      </c>
    </row>
    <row r="1103">
      <c r="A1103" s="69" t="str">
        <f t="shared" si="1"/>
        <v>India-Asia2009</v>
      </c>
      <c r="B1103" s="69" t="s">
        <v>41</v>
      </c>
      <c r="C1103" s="72">
        <v>1.1136E10</v>
      </c>
      <c r="D1103" s="70" t="s">
        <v>142</v>
      </c>
      <c r="E1103" s="71" t="s">
        <v>50</v>
      </c>
      <c r="F1103" s="72">
        <v>9.31E9</v>
      </c>
    </row>
    <row r="1104">
      <c r="A1104" s="69" t="str">
        <f t="shared" si="1"/>
        <v>India-Asia2010</v>
      </c>
      <c r="B1104" s="69" t="s">
        <v>41</v>
      </c>
      <c r="C1104" s="72">
        <v>1.449E10</v>
      </c>
      <c r="D1104" s="70" t="s">
        <v>142</v>
      </c>
      <c r="E1104" s="71" t="s">
        <v>51</v>
      </c>
      <c r="F1104" s="72">
        <v>1.049E10</v>
      </c>
    </row>
    <row r="1105">
      <c r="A1105" s="69" t="str">
        <f t="shared" si="1"/>
        <v>India-Asia2011</v>
      </c>
      <c r="B1105" s="69" t="s">
        <v>41</v>
      </c>
      <c r="C1105" s="72">
        <v>1.7708E10</v>
      </c>
      <c r="D1105" s="70" t="s">
        <v>142</v>
      </c>
      <c r="E1105" s="71" t="s">
        <v>52</v>
      </c>
      <c r="F1105" s="72">
        <v>1.3699E10</v>
      </c>
    </row>
    <row r="1106">
      <c r="A1106" s="69" t="str">
        <f t="shared" si="1"/>
        <v>India-Asia2012</v>
      </c>
      <c r="B1106" s="69" t="s">
        <v>41</v>
      </c>
      <c r="C1106" s="72">
        <v>1.834E10</v>
      </c>
      <c r="D1106" s="70" t="s">
        <v>142</v>
      </c>
      <c r="E1106" s="71" t="s">
        <v>53</v>
      </c>
      <c r="F1106" s="72">
        <v>1.4107E10</v>
      </c>
    </row>
    <row r="1107">
      <c r="A1107" s="69" t="str">
        <f t="shared" si="1"/>
        <v>Indonesia-Asia2000</v>
      </c>
      <c r="B1107" s="69" t="s">
        <v>41</v>
      </c>
      <c r="C1107" s="72">
        <v>4.975E9</v>
      </c>
      <c r="D1107" s="70" t="s">
        <v>143</v>
      </c>
      <c r="E1107" s="71" t="s">
        <v>40</v>
      </c>
      <c r="F1107" s="72">
        <v>3.197E9</v>
      </c>
    </row>
    <row r="1108">
      <c r="A1108" s="69" t="str">
        <f t="shared" si="1"/>
        <v>Indonesia-Asia2001</v>
      </c>
      <c r="B1108" s="69" t="s">
        <v>41</v>
      </c>
      <c r="C1108" s="72">
        <v>5.277E9</v>
      </c>
      <c r="D1108" s="70" t="s">
        <v>143</v>
      </c>
      <c r="E1108" s="71" t="s">
        <v>42</v>
      </c>
      <c r="F1108" s="72">
        <v>3.406E9</v>
      </c>
    </row>
    <row r="1109">
      <c r="A1109" s="69" t="str">
        <f t="shared" si="1"/>
        <v>Indonesia-Asia2002</v>
      </c>
      <c r="B1109" s="69" t="s">
        <v>41</v>
      </c>
      <c r="C1109" s="72">
        <v>5.797E9</v>
      </c>
      <c r="D1109" s="70" t="s">
        <v>143</v>
      </c>
      <c r="E1109" s="71" t="s">
        <v>43</v>
      </c>
      <c r="F1109" s="72">
        <v>5.042E9</v>
      </c>
    </row>
    <row r="1110">
      <c r="A1110" s="69" t="str">
        <f t="shared" si="1"/>
        <v>Indonesia-Asia2003</v>
      </c>
      <c r="B1110" s="69" t="s">
        <v>41</v>
      </c>
      <c r="C1110" s="72">
        <v>4.461E9</v>
      </c>
      <c r="D1110" s="70" t="s">
        <v>143</v>
      </c>
      <c r="E1110" s="71" t="s">
        <v>44</v>
      </c>
      <c r="F1110" s="72">
        <v>4.427E9</v>
      </c>
    </row>
    <row r="1111">
      <c r="A1111" s="69" t="str">
        <f t="shared" si="1"/>
        <v>Indonesia-Asia2004</v>
      </c>
      <c r="B1111" s="69" t="s">
        <v>41</v>
      </c>
      <c r="C1111" s="72">
        <v>5.226E9</v>
      </c>
      <c r="D1111" s="70" t="s">
        <v>143</v>
      </c>
      <c r="E1111" s="71" t="s">
        <v>45</v>
      </c>
      <c r="F1111" s="72">
        <v>4.569E9</v>
      </c>
    </row>
    <row r="1112">
      <c r="A1112" s="69" t="str">
        <f t="shared" si="1"/>
        <v>Indonesia-Asia2005</v>
      </c>
      <c r="B1112" s="69" t="s">
        <v>41</v>
      </c>
      <c r="C1112" s="72">
        <v>5.094E9</v>
      </c>
      <c r="D1112" s="70" t="s">
        <v>143</v>
      </c>
      <c r="E1112" s="71" t="s">
        <v>46</v>
      </c>
      <c r="F1112" s="72">
        <v>4.74E9</v>
      </c>
    </row>
    <row r="1113">
      <c r="A1113" s="69" t="str">
        <f t="shared" si="1"/>
        <v>Indonesia-Asia2006</v>
      </c>
      <c r="B1113" s="69" t="s">
        <v>41</v>
      </c>
      <c r="C1113" s="72">
        <v>4.89E9</v>
      </c>
      <c r="D1113" s="70" t="s">
        <v>143</v>
      </c>
      <c r="E1113" s="71" t="s">
        <v>47</v>
      </c>
      <c r="F1113" s="72">
        <v>5.458E9</v>
      </c>
    </row>
    <row r="1114">
      <c r="A1114" s="69" t="str">
        <f t="shared" si="1"/>
        <v>Indonesia-Asia2007</v>
      </c>
      <c r="B1114" s="69" t="s">
        <v>41</v>
      </c>
      <c r="C1114" s="72">
        <v>5.831E9</v>
      </c>
      <c r="D1114" s="70" t="s">
        <v>143</v>
      </c>
      <c r="E1114" s="71" t="s">
        <v>48</v>
      </c>
      <c r="F1114" s="72">
        <v>6.578E9</v>
      </c>
    </row>
    <row r="1115">
      <c r="A1115" s="69" t="str">
        <f t="shared" si="1"/>
        <v>Indonesia-Asia2008</v>
      </c>
      <c r="B1115" s="69" t="s">
        <v>41</v>
      </c>
      <c r="C1115" s="72">
        <v>8.15E9</v>
      </c>
      <c r="D1115" s="70" t="s">
        <v>143</v>
      </c>
      <c r="E1115" s="71" t="s">
        <v>49</v>
      </c>
      <c r="F1115" s="72">
        <v>8.801E9</v>
      </c>
    </row>
    <row r="1116">
      <c r="A1116" s="69" t="str">
        <f t="shared" si="1"/>
        <v>Indonesia-Asia2009</v>
      </c>
      <c r="B1116" s="69" t="s">
        <v>41</v>
      </c>
      <c r="C1116" s="72">
        <v>6.053E9</v>
      </c>
      <c r="D1116" s="70" t="s">
        <v>143</v>
      </c>
      <c r="E1116" s="71" t="s">
        <v>50</v>
      </c>
      <c r="F1116" s="72">
        <v>6.908E9</v>
      </c>
    </row>
    <row r="1117">
      <c r="A1117" s="69" t="str">
        <f t="shared" si="1"/>
        <v>Indonesia-Asia2010</v>
      </c>
      <c r="B1117" s="69" t="s">
        <v>41</v>
      </c>
      <c r="C1117" s="72">
        <v>7.618E9</v>
      </c>
      <c r="D1117" s="70" t="s">
        <v>143</v>
      </c>
      <c r="E1117" s="71" t="s">
        <v>51</v>
      </c>
      <c r="F1117" s="72">
        <v>8.432E9</v>
      </c>
    </row>
    <row r="1118">
      <c r="A1118" s="69" t="str">
        <f t="shared" si="1"/>
        <v>Indonesia-Asia2011</v>
      </c>
      <c r="B1118" s="69" t="s">
        <v>41</v>
      </c>
      <c r="C1118" s="72">
        <v>9.038E9</v>
      </c>
      <c r="D1118" s="70" t="s">
        <v>143</v>
      </c>
      <c r="E1118" s="71" t="s">
        <v>52</v>
      </c>
      <c r="F1118" s="72">
        <v>8.653E9</v>
      </c>
    </row>
    <row r="1119">
      <c r="A1119" s="69" t="str">
        <f t="shared" si="1"/>
        <v>Indonesia-Asia2012</v>
      </c>
      <c r="B1119" s="69" t="s">
        <v>41</v>
      </c>
      <c r="C1119" s="72">
        <v>9.463E9</v>
      </c>
      <c r="D1119" s="70" t="s">
        <v>143</v>
      </c>
      <c r="E1119" s="71" t="s">
        <v>53</v>
      </c>
      <c r="F1119" s="72">
        <v>9.498E9</v>
      </c>
    </row>
    <row r="1120">
      <c r="A1120" s="69" t="str">
        <f t="shared" si="1"/>
        <v>Iran-Middle East2000</v>
      </c>
      <c r="B1120" s="69" t="s">
        <v>72</v>
      </c>
      <c r="C1120" s="72">
        <v>6.77E8</v>
      </c>
      <c r="D1120" s="70" t="s">
        <v>144</v>
      </c>
      <c r="E1120" s="71" t="s">
        <v>40</v>
      </c>
      <c r="F1120" s="72">
        <v>6.71E8</v>
      </c>
    </row>
    <row r="1121">
      <c r="A1121" s="69" t="str">
        <f t="shared" si="1"/>
        <v>Iran-Middle East2001</v>
      </c>
      <c r="B1121" s="69" t="s">
        <v>72</v>
      </c>
      <c r="C1121" s="72">
        <v>1.122E9</v>
      </c>
      <c r="D1121" s="70" t="s">
        <v>144</v>
      </c>
      <c r="E1121" s="71" t="s">
        <v>42</v>
      </c>
      <c r="F1121" s="72">
        <v>7.14E8</v>
      </c>
    </row>
    <row r="1122">
      <c r="A1122" s="69" t="str">
        <f t="shared" si="1"/>
        <v>Iran-Middle East2002</v>
      </c>
      <c r="B1122" s="69" t="s">
        <v>72</v>
      </c>
      <c r="C1122" s="72">
        <v>1.607E9</v>
      </c>
      <c r="D1122" s="70" t="s">
        <v>144</v>
      </c>
      <c r="E1122" s="71" t="s">
        <v>43</v>
      </c>
      <c r="F1122" s="72">
        <v>3.99E9</v>
      </c>
    </row>
    <row r="1123">
      <c r="A1123" s="69" t="str">
        <f t="shared" si="1"/>
        <v>Iran-Middle East2003</v>
      </c>
      <c r="B1123" s="69" t="s">
        <v>72</v>
      </c>
      <c r="C1123" s="72">
        <v>1.266E9</v>
      </c>
      <c r="D1123" s="70" t="s">
        <v>144</v>
      </c>
      <c r="E1123" s="71" t="s">
        <v>44</v>
      </c>
      <c r="F1123" s="72">
        <v>4.12E9</v>
      </c>
    </row>
    <row r="1124">
      <c r="A1124" s="69" t="str">
        <f t="shared" si="1"/>
        <v>Iran-Middle East2004</v>
      </c>
      <c r="B1124" s="69" t="s">
        <v>72</v>
      </c>
      <c r="C1124" s="72">
        <v>1.305E9</v>
      </c>
      <c r="D1124" s="70" t="s">
        <v>144</v>
      </c>
      <c r="E1124" s="71" t="s">
        <v>45</v>
      </c>
      <c r="F1124" s="72">
        <v>4.402E9</v>
      </c>
    </row>
    <row r="1125">
      <c r="A1125" s="69" t="str">
        <f t="shared" si="1"/>
        <v>Iran-Middle East2005</v>
      </c>
      <c r="B1125" s="69" t="s">
        <v>72</v>
      </c>
      <c r="C1125" s="72">
        <v>1.025E9</v>
      </c>
      <c r="D1125" s="70" t="s">
        <v>144</v>
      </c>
      <c r="E1125" s="71" t="s">
        <v>46</v>
      </c>
      <c r="F1125" s="72">
        <v>4.112E9</v>
      </c>
    </row>
    <row r="1126">
      <c r="A1126" s="69" t="str">
        <f t="shared" si="1"/>
        <v>Iran-Middle East2006</v>
      </c>
      <c r="B1126" s="69" t="s">
        <v>72</v>
      </c>
      <c r="C1126" s="72">
        <v>1.464E9</v>
      </c>
      <c r="D1126" s="70" t="s">
        <v>144</v>
      </c>
      <c r="E1126" s="71" t="s">
        <v>47</v>
      </c>
      <c r="F1126" s="72">
        <v>5.066E9</v>
      </c>
    </row>
    <row r="1127">
      <c r="A1127" s="69" t="str">
        <f t="shared" si="1"/>
        <v>Iran-Middle East2007</v>
      </c>
      <c r="B1127" s="69" t="s">
        <v>72</v>
      </c>
      <c r="C1127" s="72">
        <v>1.95E9</v>
      </c>
      <c r="D1127" s="70" t="s">
        <v>144</v>
      </c>
      <c r="E1127" s="71" t="s">
        <v>48</v>
      </c>
      <c r="F1127" s="72">
        <v>7.335E9</v>
      </c>
    </row>
    <row r="1128">
      <c r="A1128" s="69" t="str">
        <f t="shared" si="1"/>
        <v>Iran-Middle East2008</v>
      </c>
      <c r="B1128" s="69" t="s">
        <v>72</v>
      </c>
      <c r="C1128" s="72">
        <v>1.978E9</v>
      </c>
      <c r="D1128" s="70" t="s">
        <v>144</v>
      </c>
      <c r="E1128" s="71" t="s">
        <v>49</v>
      </c>
      <c r="F1128" s="72">
        <v>8.27E9</v>
      </c>
    </row>
    <row r="1129">
      <c r="A1129" s="69" t="str">
        <f t="shared" si="1"/>
        <v>Iran-Middle East2009</v>
      </c>
      <c r="B1129" s="69" t="s">
        <v>72</v>
      </c>
      <c r="C1129" s="72">
        <v>2.259E9</v>
      </c>
      <c r="D1129" s="70" t="s">
        <v>144</v>
      </c>
      <c r="E1129" s="71" t="s">
        <v>50</v>
      </c>
      <c r="F1129" s="72">
        <v>8.503E9</v>
      </c>
    </row>
    <row r="1130">
      <c r="A1130" s="69" t="str">
        <f t="shared" si="1"/>
        <v>Iran-Middle East2010</v>
      </c>
      <c r="B1130" s="69" t="s">
        <v>72</v>
      </c>
      <c r="C1130" s="72">
        <v>2.631E9</v>
      </c>
      <c r="D1130" s="70" t="s">
        <v>144</v>
      </c>
      <c r="E1130" s="71" t="s">
        <v>51</v>
      </c>
      <c r="F1130" s="72">
        <v>1.057E10</v>
      </c>
    </row>
    <row r="1131">
      <c r="A1131" s="69" t="str">
        <f t="shared" si="1"/>
        <v>Iran-Middle East2011</v>
      </c>
      <c r="B1131" s="69" t="s">
        <v>72</v>
      </c>
      <c r="C1131" s="72">
        <v>2.574E9</v>
      </c>
      <c r="D1131" s="70" t="s">
        <v>144</v>
      </c>
      <c r="E1131" s="71" t="s">
        <v>52</v>
      </c>
      <c r="F1131" s="72">
        <v>1.0881E10</v>
      </c>
    </row>
    <row r="1132">
      <c r="A1132" s="69" t="str">
        <f t="shared" si="1"/>
        <v>Iran-Middle East2012</v>
      </c>
      <c r="B1132" s="69" t="s">
        <v>72</v>
      </c>
      <c r="C1132" s="69">
        <v>6.8E8</v>
      </c>
      <c r="D1132" s="70" t="s">
        <v>144</v>
      </c>
      <c r="E1132" s="71" t="s">
        <v>53</v>
      </c>
      <c r="F1132" s="69">
        <v>4.48E8</v>
      </c>
    </row>
    <row r="1133">
      <c r="A1133" s="69" t="str">
        <f t="shared" si="1"/>
        <v>Iraq-Middle East2000</v>
      </c>
      <c r="B1133" s="69" t="s">
        <v>72</v>
      </c>
      <c r="C1133" s="72">
        <v>2000000.0</v>
      </c>
      <c r="D1133" s="70" t="s">
        <v>145</v>
      </c>
      <c r="E1133" s="71" t="s">
        <v>40</v>
      </c>
      <c r="F1133" s="72">
        <v>9000000.0</v>
      </c>
    </row>
    <row r="1134">
      <c r="A1134" s="69" t="str">
        <f t="shared" si="1"/>
        <v>Iraq-Middle East2001</v>
      </c>
      <c r="B1134" s="69" t="s">
        <v>72</v>
      </c>
      <c r="C1134" s="72">
        <v>1.5E7</v>
      </c>
      <c r="D1134" s="70" t="s">
        <v>145</v>
      </c>
      <c r="E1134" s="71" t="s">
        <v>42</v>
      </c>
      <c r="F1134" s="72">
        <v>3.1E7</v>
      </c>
    </row>
    <row r="1135">
      <c r="A1135" s="69" t="str">
        <f t="shared" si="1"/>
        <v>Iraq-Middle East2002</v>
      </c>
      <c r="B1135" s="69" t="s">
        <v>72</v>
      </c>
      <c r="C1135" s="72">
        <v>4.5E7</v>
      </c>
      <c r="D1135" s="70" t="s">
        <v>145</v>
      </c>
      <c r="E1135" s="71" t="s">
        <v>43</v>
      </c>
      <c r="F1135" s="72">
        <v>2.6E7</v>
      </c>
    </row>
    <row r="1136">
      <c r="A1136" s="69" t="str">
        <f t="shared" si="1"/>
        <v>Iraq-Middle East2003</v>
      </c>
      <c r="B1136" s="69" t="s">
        <v>72</v>
      </c>
      <c r="C1136" s="69">
        <v>6.8E8</v>
      </c>
      <c r="D1136" s="70" t="s">
        <v>145</v>
      </c>
      <c r="E1136" s="71" t="s">
        <v>44</v>
      </c>
      <c r="F1136" s="69">
        <v>4.48E8</v>
      </c>
    </row>
    <row r="1137">
      <c r="A1137" s="69" t="str">
        <f t="shared" si="1"/>
        <v>Iraq-Middle East2004</v>
      </c>
      <c r="B1137" s="69" t="s">
        <v>72</v>
      </c>
      <c r="C1137" s="69">
        <v>6.8E8</v>
      </c>
      <c r="D1137" s="70" t="s">
        <v>145</v>
      </c>
      <c r="E1137" s="71" t="s">
        <v>45</v>
      </c>
      <c r="F1137" s="69">
        <v>4.48E8</v>
      </c>
    </row>
    <row r="1138">
      <c r="A1138" s="69" t="str">
        <f t="shared" si="1"/>
        <v>Iraq-Middle East2005</v>
      </c>
      <c r="B1138" s="69" t="s">
        <v>72</v>
      </c>
      <c r="C1138" s="72">
        <v>1.86E8</v>
      </c>
      <c r="D1138" s="70" t="s">
        <v>145</v>
      </c>
      <c r="E1138" s="71" t="s">
        <v>46</v>
      </c>
      <c r="F1138" s="72">
        <v>6.27E8</v>
      </c>
    </row>
    <row r="1139">
      <c r="A1139" s="69" t="str">
        <f t="shared" si="1"/>
        <v>Iraq-Middle East2006</v>
      </c>
      <c r="B1139" s="69" t="s">
        <v>72</v>
      </c>
      <c r="C1139" s="72">
        <v>1.7E8</v>
      </c>
      <c r="D1139" s="70" t="s">
        <v>145</v>
      </c>
      <c r="E1139" s="71" t="s">
        <v>47</v>
      </c>
      <c r="F1139" s="72">
        <v>5.26E8</v>
      </c>
    </row>
    <row r="1140">
      <c r="A1140" s="69" t="str">
        <f t="shared" si="1"/>
        <v>Iraq-Middle East2007</v>
      </c>
      <c r="B1140" s="69" t="s">
        <v>72</v>
      </c>
      <c r="C1140" s="72">
        <v>5.55E8</v>
      </c>
      <c r="D1140" s="70" t="s">
        <v>145</v>
      </c>
      <c r="E1140" s="71" t="s">
        <v>48</v>
      </c>
      <c r="F1140" s="72">
        <v>7.05E8</v>
      </c>
    </row>
    <row r="1141">
      <c r="A1141" s="69" t="str">
        <f t="shared" si="1"/>
        <v>Iraq-Middle East2008</v>
      </c>
      <c r="B1141" s="69" t="s">
        <v>72</v>
      </c>
      <c r="C1141" s="72">
        <v>8.67E8</v>
      </c>
      <c r="D1141" s="70" t="s">
        <v>145</v>
      </c>
      <c r="E1141" s="71" t="s">
        <v>49</v>
      </c>
      <c r="F1141" s="72">
        <v>8.13E8</v>
      </c>
    </row>
    <row r="1142">
      <c r="A1142" s="69" t="str">
        <f t="shared" si="1"/>
        <v>Iraq-Middle East2009</v>
      </c>
      <c r="B1142" s="69" t="s">
        <v>72</v>
      </c>
      <c r="C1142" s="72">
        <v>1.432E9</v>
      </c>
      <c r="D1142" s="70" t="s">
        <v>145</v>
      </c>
      <c r="E1142" s="71" t="s">
        <v>50</v>
      </c>
      <c r="F1142" s="72">
        <v>1.221E9</v>
      </c>
    </row>
    <row r="1143">
      <c r="A1143" s="69" t="str">
        <f t="shared" si="1"/>
        <v>Iraq-Middle East2010</v>
      </c>
      <c r="B1143" s="69" t="s">
        <v>72</v>
      </c>
      <c r="C1143" s="72">
        <v>1.736E9</v>
      </c>
      <c r="D1143" s="70" t="s">
        <v>145</v>
      </c>
      <c r="E1143" s="71" t="s">
        <v>51</v>
      </c>
      <c r="F1143" s="72">
        <v>1.675E9</v>
      </c>
    </row>
    <row r="1144">
      <c r="A1144" s="69" t="str">
        <f t="shared" si="1"/>
        <v>Iraq-Middle East2011</v>
      </c>
      <c r="B1144" s="69" t="s">
        <v>72</v>
      </c>
      <c r="C1144" s="72">
        <v>1.557E9</v>
      </c>
      <c r="D1144" s="70" t="s">
        <v>145</v>
      </c>
      <c r="E1144" s="71" t="s">
        <v>52</v>
      </c>
      <c r="F1144" s="72">
        <v>1.879E9</v>
      </c>
    </row>
    <row r="1145">
      <c r="A1145" s="69" t="str">
        <f t="shared" si="1"/>
        <v>Iraq-Middle East2012</v>
      </c>
      <c r="B1145" s="69" t="s">
        <v>72</v>
      </c>
      <c r="C1145" s="72">
        <v>1.64E9</v>
      </c>
      <c r="D1145" s="70" t="s">
        <v>145</v>
      </c>
      <c r="E1145" s="71" t="s">
        <v>53</v>
      </c>
      <c r="F1145" s="72">
        <v>2.363E9</v>
      </c>
    </row>
    <row r="1146">
      <c r="A1146" s="69" t="str">
        <f t="shared" si="1"/>
        <v>Ireland-Europe2000</v>
      </c>
      <c r="B1146" s="69" t="s">
        <v>55</v>
      </c>
      <c r="C1146" s="72">
        <v>3.517E9</v>
      </c>
      <c r="D1146" s="70" t="s">
        <v>146</v>
      </c>
      <c r="E1146" s="71" t="s">
        <v>40</v>
      </c>
      <c r="F1146" s="72">
        <v>2.626E9</v>
      </c>
    </row>
    <row r="1147">
      <c r="A1147" s="69" t="str">
        <f t="shared" si="1"/>
        <v>Ireland-Europe2001</v>
      </c>
      <c r="B1147" s="69" t="s">
        <v>55</v>
      </c>
      <c r="C1147" s="72">
        <v>3.789E9</v>
      </c>
      <c r="D1147" s="70" t="s">
        <v>146</v>
      </c>
      <c r="E1147" s="71" t="s">
        <v>42</v>
      </c>
      <c r="F1147" s="72">
        <v>2.956E9</v>
      </c>
    </row>
    <row r="1148">
      <c r="A1148" s="69" t="str">
        <f t="shared" si="1"/>
        <v>Ireland-Europe2002</v>
      </c>
      <c r="B1148" s="69" t="s">
        <v>55</v>
      </c>
      <c r="C1148" s="72">
        <v>4.228E9</v>
      </c>
      <c r="D1148" s="70" t="s">
        <v>146</v>
      </c>
      <c r="E1148" s="71" t="s">
        <v>43</v>
      </c>
      <c r="F1148" s="72">
        <v>3.835E9</v>
      </c>
    </row>
    <row r="1149">
      <c r="A1149" s="69" t="str">
        <f t="shared" si="1"/>
        <v>Ireland-Europe2003</v>
      </c>
      <c r="B1149" s="69" t="s">
        <v>55</v>
      </c>
      <c r="C1149" s="72">
        <v>5.206E9</v>
      </c>
      <c r="D1149" s="70" t="s">
        <v>146</v>
      </c>
      <c r="E1149" s="71" t="s">
        <v>44</v>
      </c>
      <c r="F1149" s="72">
        <v>4.832E9</v>
      </c>
    </row>
    <row r="1150">
      <c r="A1150" s="69" t="str">
        <f t="shared" si="1"/>
        <v>Ireland-Europe2004</v>
      </c>
      <c r="B1150" s="69" t="s">
        <v>55</v>
      </c>
      <c r="C1150" s="72">
        <v>6.075E9</v>
      </c>
      <c r="D1150" s="70" t="s">
        <v>146</v>
      </c>
      <c r="E1150" s="71" t="s">
        <v>45</v>
      </c>
      <c r="F1150" s="72">
        <v>5.291E9</v>
      </c>
    </row>
    <row r="1151">
      <c r="A1151" s="69" t="str">
        <f t="shared" si="1"/>
        <v>Ireland-Europe2005</v>
      </c>
      <c r="B1151" s="69" t="s">
        <v>55</v>
      </c>
      <c r="C1151" s="72">
        <v>6.78E9</v>
      </c>
      <c r="D1151" s="70" t="s">
        <v>146</v>
      </c>
      <c r="E1151" s="71" t="s">
        <v>46</v>
      </c>
      <c r="F1151" s="72">
        <v>6.186E9</v>
      </c>
    </row>
    <row r="1152">
      <c r="A1152" s="69" t="str">
        <f t="shared" si="1"/>
        <v>Ireland-Europe2006</v>
      </c>
      <c r="B1152" s="69" t="s">
        <v>55</v>
      </c>
      <c r="C1152" s="72">
        <v>7.664E9</v>
      </c>
      <c r="D1152" s="70" t="s">
        <v>146</v>
      </c>
      <c r="E1152" s="71" t="s">
        <v>47</v>
      </c>
      <c r="F1152" s="72">
        <v>6.978E9</v>
      </c>
    </row>
    <row r="1153">
      <c r="A1153" s="69" t="str">
        <f t="shared" si="1"/>
        <v>Ireland-Europe2007</v>
      </c>
      <c r="B1153" s="69" t="s">
        <v>55</v>
      </c>
      <c r="C1153" s="72">
        <v>9.263E9</v>
      </c>
      <c r="D1153" s="70" t="s">
        <v>146</v>
      </c>
      <c r="E1153" s="71" t="s">
        <v>48</v>
      </c>
      <c r="F1153" s="72">
        <v>8.785E9</v>
      </c>
    </row>
    <row r="1154">
      <c r="A1154" s="69" t="str">
        <f t="shared" si="1"/>
        <v>Ireland-Europe2008</v>
      </c>
      <c r="B1154" s="69" t="s">
        <v>55</v>
      </c>
      <c r="C1154" s="72">
        <v>9.967E9</v>
      </c>
      <c r="D1154" s="70" t="s">
        <v>146</v>
      </c>
      <c r="E1154" s="71" t="s">
        <v>49</v>
      </c>
      <c r="F1154" s="72">
        <v>1.0539E10</v>
      </c>
    </row>
    <row r="1155">
      <c r="A1155" s="69" t="str">
        <f t="shared" si="1"/>
        <v>Ireland-Europe2009</v>
      </c>
      <c r="B1155" s="69" t="s">
        <v>55</v>
      </c>
      <c r="C1155" s="72">
        <v>8.458E9</v>
      </c>
      <c r="D1155" s="70" t="s">
        <v>146</v>
      </c>
      <c r="E1155" s="71" t="s">
        <v>50</v>
      </c>
      <c r="F1155" s="72">
        <v>7.934E9</v>
      </c>
    </row>
    <row r="1156">
      <c r="A1156" s="69" t="str">
        <f t="shared" si="1"/>
        <v>Ireland-Europe2010</v>
      </c>
      <c r="B1156" s="69" t="s">
        <v>55</v>
      </c>
      <c r="C1156" s="72">
        <v>8.187E9</v>
      </c>
      <c r="D1156" s="70" t="s">
        <v>146</v>
      </c>
      <c r="E1156" s="71" t="s">
        <v>51</v>
      </c>
      <c r="F1156" s="72">
        <v>7.178E9</v>
      </c>
    </row>
    <row r="1157">
      <c r="A1157" s="69" t="str">
        <f t="shared" si="1"/>
        <v>Ireland-Europe2011</v>
      </c>
      <c r="B1157" s="69" t="s">
        <v>55</v>
      </c>
      <c r="C1157" s="72">
        <v>9.526E9</v>
      </c>
      <c r="D1157" s="70" t="s">
        <v>146</v>
      </c>
      <c r="E1157" s="71" t="s">
        <v>52</v>
      </c>
      <c r="F1157" s="72">
        <v>6.837E9</v>
      </c>
    </row>
    <row r="1158">
      <c r="A1158" s="69" t="str">
        <f t="shared" si="1"/>
        <v>Ireland-Europe2012</v>
      </c>
      <c r="B1158" s="69" t="s">
        <v>55</v>
      </c>
      <c r="C1158" s="72">
        <v>9.064E9</v>
      </c>
      <c r="D1158" s="70" t="s">
        <v>146</v>
      </c>
      <c r="E1158" s="71" t="s">
        <v>53</v>
      </c>
      <c r="F1158" s="72">
        <v>6.001E9</v>
      </c>
    </row>
    <row r="1159">
      <c r="A1159" s="69" t="str">
        <f t="shared" si="1"/>
        <v>Isle of Man-Europe2000</v>
      </c>
      <c r="B1159" s="69" t="s">
        <v>55</v>
      </c>
      <c r="C1159" s="69">
        <v>6.8E8</v>
      </c>
      <c r="D1159" s="70" t="s">
        <v>147</v>
      </c>
      <c r="E1159" s="71" t="s">
        <v>40</v>
      </c>
      <c r="F1159" s="69">
        <v>4.48E8</v>
      </c>
    </row>
    <row r="1160">
      <c r="A1160" s="69" t="str">
        <f t="shared" si="1"/>
        <v>Isle of Man-Europe2001</v>
      </c>
      <c r="B1160" s="69" t="s">
        <v>55</v>
      </c>
      <c r="C1160" s="69">
        <v>6.8E8</v>
      </c>
      <c r="D1160" s="70" t="s">
        <v>147</v>
      </c>
      <c r="E1160" s="71" t="s">
        <v>42</v>
      </c>
      <c r="F1160" s="69">
        <v>4.48E8</v>
      </c>
    </row>
    <row r="1161">
      <c r="A1161" s="69" t="str">
        <f t="shared" si="1"/>
        <v>Isle of Man-Europe2002</v>
      </c>
      <c r="B1161" s="69" t="s">
        <v>55</v>
      </c>
      <c r="C1161" s="69">
        <v>6.8E8</v>
      </c>
      <c r="D1161" s="70" t="s">
        <v>147</v>
      </c>
      <c r="E1161" s="71" t="s">
        <v>43</v>
      </c>
      <c r="F1161" s="69">
        <v>4.48E8</v>
      </c>
    </row>
    <row r="1162">
      <c r="A1162" s="69" t="str">
        <f t="shared" si="1"/>
        <v>Isle of Man-Europe2003</v>
      </c>
      <c r="B1162" s="69" t="s">
        <v>55</v>
      </c>
      <c r="C1162" s="69">
        <v>6.8E8</v>
      </c>
      <c r="D1162" s="70" t="s">
        <v>147</v>
      </c>
      <c r="E1162" s="71" t="s">
        <v>44</v>
      </c>
      <c r="F1162" s="69">
        <v>4.48E8</v>
      </c>
    </row>
    <row r="1163">
      <c r="A1163" s="69" t="str">
        <f t="shared" si="1"/>
        <v>Isle of Man-Europe2004</v>
      </c>
      <c r="B1163" s="69" t="s">
        <v>55</v>
      </c>
      <c r="C1163" s="69">
        <v>6.8E8</v>
      </c>
      <c r="D1163" s="70" t="s">
        <v>147</v>
      </c>
      <c r="E1163" s="71" t="s">
        <v>45</v>
      </c>
      <c r="F1163" s="69">
        <v>4.48E8</v>
      </c>
    </row>
    <row r="1164">
      <c r="A1164" s="69" t="str">
        <f t="shared" si="1"/>
        <v>Isle of Man-Europe2005</v>
      </c>
      <c r="B1164" s="69" t="s">
        <v>55</v>
      </c>
      <c r="C1164" s="69">
        <v>6.8E8</v>
      </c>
      <c r="D1164" s="70" t="s">
        <v>147</v>
      </c>
      <c r="E1164" s="71" t="s">
        <v>46</v>
      </c>
      <c r="F1164" s="69">
        <v>4.48E8</v>
      </c>
    </row>
    <row r="1165">
      <c r="A1165" s="69" t="str">
        <f t="shared" si="1"/>
        <v>Isle of Man-Europe2006</v>
      </c>
      <c r="B1165" s="69" t="s">
        <v>55</v>
      </c>
      <c r="C1165" s="69">
        <v>6.8E8</v>
      </c>
      <c r="D1165" s="70" t="s">
        <v>147</v>
      </c>
      <c r="E1165" s="71" t="s">
        <v>47</v>
      </c>
      <c r="F1165" s="69">
        <v>4.48E8</v>
      </c>
    </row>
    <row r="1166">
      <c r="A1166" s="69" t="str">
        <f t="shared" si="1"/>
        <v>Isle of Man-Europe2007</v>
      </c>
      <c r="B1166" s="69" t="s">
        <v>55</v>
      </c>
      <c r="C1166" s="69">
        <v>6.8E8</v>
      </c>
      <c r="D1166" s="70" t="s">
        <v>147</v>
      </c>
      <c r="E1166" s="71" t="s">
        <v>48</v>
      </c>
      <c r="F1166" s="69">
        <v>4.48E8</v>
      </c>
    </row>
    <row r="1167">
      <c r="A1167" s="69" t="str">
        <f t="shared" si="1"/>
        <v>Isle of Man-Europe2008</v>
      </c>
      <c r="B1167" s="69" t="s">
        <v>55</v>
      </c>
      <c r="C1167" s="69">
        <v>6.8E8</v>
      </c>
      <c r="D1167" s="70" t="s">
        <v>147</v>
      </c>
      <c r="E1167" s="71" t="s">
        <v>49</v>
      </c>
      <c r="F1167" s="69">
        <v>4.48E8</v>
      </c>
    </row>
    <row r="1168">
      <c r="A1168" s="69" t="str">
        <f t="shared" si="1"/>
        <v>Isle of Man-Europe2009</v>
      </c>
      <c r="B1168" s="69" t="s">
        <v>55</v>
      </c>
      <c r="C1168" s="69">
        <v>6.8E8</v>
      </c>
      <c r="D1168" s="70" t="s">
        <v>147</v>
      </c>
      <c r="E1168" s="71" t="s">
        <v>50</v>
      </c>
      <c r="F1168" s="69">
        <v>4.48E8</v>
      </c>
    </row>
    <row r="1169">
      <c r="A1169" s="69" t="str">
        <f t="shared" si="1"/>
        <v>Isle of Man-Europe2010</v>
      </c>
      <c r="B1169" s="69" t="s">
        <v>55</v>
      </c>
      <c r="C1169" s="69">
        <v>6.8E8</v>
      </c>
      <c r="D1169" s="70" t="s">
        <v>147</v>
      </c>
      <c r="E1169" s="71" t="s">
        <v>51</v>
      </c>
      <c r="F1169" s="69">
        <v>4.48E8</v>
      </c>
    </row>
    <row r="1170">
      <c r="A1170" s="69" t="str">
        <f t="shared" si="1"/>
        <v>Isle of Man-Europe2011</v>
      </c>
      <c r="B1170" s="69" t="s">
        <v>55</v>
      </c>
      <c r="C1170" s="69">
        <v>6.8E8</v>
      </c>
      <c r="D1170" s="70" t="s">
        <v>147</v>
      </c>
      <c r="E1170" s="71" t="s">
        <v>52</v>
      </c>
      <c r="F1170" s="69">
        <v>4.48E8</v>
      </c>
    </row>
    <row r="1171">
      <c r="A1171" s="69" t="str">
        <f t="shared" si="1"/>
        <v>Isle of Man-Europe2012</v>
      </c>
      <c r="B1171" s="69" t="s">
        <v>55</v>
      </c>
      <c r="C1171" s="69">
        <v>6.8E8</v>
      </c>
      <c r="D1171" s="70" t="s">
        <v>147</v>
      </c>
      <c r="E1171" s="71" t="s">
        <v>53</v>
      </c>
      <c r="F1171" s="69">
        <v>4.48E8</v>
      </c>
    </row>
    <row r="1172">
      <c r="A1172" s="69" t="str">
        <f t="shared" si="1"/>
        <v>Israel-Middle East2000</v>
      </c>
      <c r="B1172" s="69" t="s">
        <v>72</v>
      </c>
      <c r="C1172" s="72">
        <v>4.611E9</v>
      </c>
      <c r="D1172" s="70" t="s">
        <v>148</v>
      </c>
      <c r="E1172" s="71" t="s">
        <v>40</v>
      </c>
      <c r="F1172" s="72">
        <v>3.733E9</v>
      </c>
    </row>
    <row r="1173">
      <c r="A1173" s="69" t="str">
        <f t="shared" si="1"/>
        <v>Israel-Middle East2001</v>
      </c>
      <c r="B1173" s="69" t="s">
        <v>72</v>
      </c>
      <c r="C1173" s="72">
        <v>2.854E9</v>
      </c>
      <c r="D1173" s="70" t="s">
        <v>148</v>
      </c>
      <c r="E1173" s="71" t="s">
        <v>42</v>
      </c>
      <c r="F1173" s="72">
        <v>3.887E9</v>
      </c>
    </row>
    <row r="1174">
      <c r="A1174" s="69" t="str">
        <f t="shared" si="1"/>
        <v>Israel-Middle East2002</v>
      </c>
      <c r="B1174" s="69" t="s">
        <v>72</v>
      </c>
      <c r="C1174" s="72">
        <v>2.426E9</v>
      </c>
      <c r="D1174" s="70" t="s">
        <v>148</v>
      </c>
      <c r="E1174" s="71" t="s">
        <v>43</v>
      </c>
      <c r="F1174" s="72">
        <v>3.322E9</v>
      </c>
    </row>
    <row r="1175">
      <c r="A1175" s="69" t="str">
        <f t="shared" si="1"/>
        <v>Israel-Middle East2003</v>
      </c>
      <c r="B1175" s="69" t="s">
        <v>72</v>
      </c>
      <c r="C1175" s="72">
        <v>2.473E9</v>
      </c>
      <c r="D1175" s="70" t="s">
        <v>148</v>
      </c>
      <c r="E1175" s="71" t="s">
        <v>44</v>
      </c>
      <c r="F1175" s="72">
        <v>3.341E9</v>
      </c>
    </row>
    <row r="1176">
      <c r="A1176" s="69" t="str">
        <f t="shared" si="1"/>
        <v>Israel-Middle East2004</v>
      </c>
      <c r="B1176" s="69" t="s">
        <v>72</v>
      </c>
      <c r="C1176" s="72">
        <v>2.908E9</v>
      </c>
      <c r="D1176" s="70" t="s">
        <v>148</v>
      </c>
      <c r="E1176" s="71" t="s">
        <v>45</v>
      </c>
      <c r="F1176" s="72">
        <v>3.663E9</v>
      </c>
    </row>
    <row r="1177">
      <c r="A1177" s="69" t="str">
        <f t="shared" si="1"/>
        <v>Israel-Middle East2005</v>
      </c>
      <c r="B1177" s="69" t="s">
        <v>72</v>
      </c>
      <c r="C1177" s="72">
        <v>3.427E9</v>
      </c>
      <c r="D1177" s="70" t="s">
        <v>148</v>
      </c>
      <c r="E1177" s="71" t="s">
        <v>46</v>
      </c>
      <c r="F1177" s="72">
        <v>3.78E9</v>
      </c>
    </row>
    <row r="1178">
      <c r="A1178" s="69" t="str">
        <f t="shared" si="1"/>
        <v>Israel-Middle East2006</v>
      </c>
      <c r="B1178" s="69" t="s">
        <v>72</v>
      </c>
      <c r="C1178" s="72">
        <v>3.802E9</v>
      </c>
      <c r="D1178" s="70" t="s">
        <v>148</v>
      </c>
      <c r="E1178" s="71" t="s">
        <v>47</v>
      </c>
      <c r="F1178" s="72">
        <v>4.085E9</v>
      </c>
    </row>
    <row r="1179">
      <c r="A1179" s="69" t="str">
        <f t="shared" si="1"/>
        <v>Israel-Middle East2007</v>
      </c>
      <c r="B1179" s="69" t="s">
        <v>72</v>
      </c>
      <c r="C1179" s="72">
        <v>4.405E9</v>
      </c>
      <c r="D1179" s="70" t="s">
        <v>148</v>
      </c>
      <c r="E1179" s="71" t="s">
        <v>48</v>
      </c>
      <c r="F1179" s="72">
        <v>4.669E9</v>
      </c>
    </row>
    <row r="1180">
      <c r="A1180" s="69" t="str">
        <f t="shared" si="1"/>
        <v>Israel-Middle East2008</v>
      </c>
      <c r="B1180" s="69" t="s">
        <v>72</v>
      </c>
      <c r="C1180" s="72">
        <v>5.509E9</v>
      </c>
      <c r="D1180" s="70" t="s">
        <v>148</v>
      </c>
      <c r="E1180" s="71" t="s">
        <v>49</v>
      </c>
      <c r="F1180" s="72">
        <v>4.693E9</v>
      </c>
    </row>
    <row r="1181">
      <c r="A1181" s="69" t="str">
        <f t="shared" si="1"/>
        <v>Israel-Middle East2009</v>
      </c>
      <c r="B1181" s="69" t="s">
        <v>72</v>
      </c>
      <c r="C1181" s="72">
        <v>5.067E9</v>
      </c>
      <c r="D1181" s="70" t="s">
        <v>148</v>
      </c>
      <c r="E1181" s="71" t="s">
        <v>50</v>
      </c>
      <c r="F1181" s="72">
        <v>4.241E9</v>
      </c>
    </row>
    <row r="1182">
      <c r="A1182" s="69" t="str">
        <f t="shared" si="1"/>
        <v>Israel-Middle East2010</v>
      </c>
      <c r="B1182" s="69" t="s">
        <v>72</v>
      </c>
      <c r="C1182" s="72">
        <v>5.824E9</v>
      </c>
      <c r="D1182" s="70" t="s">
        <v>148</v>
      </c>
      <c r="E1182" s="71" t="s">
        <v>51</v>
      </c>
      <c r="F1182" s="72">
        <v>4.725E9</v>
      </c>
    </row>
    <row r="1183">
      <c r="A1183" s="69" t="str">
        <f t="shared" si="1"/>
        <v>Israel-Middle East2011</v>
      </c>
      <c r="B1183" s="69" t="s">
        <v>72</v>
      </c>
      <c r="C1183" s="72">
        <v>6.029E9</v>
      </c>
      <c r="D1183" s="70" t="s">
        <v>148</v>
      </c>
      <c r="E1183" s="71" t="s">
        <v>52</v>
      </c>
      <c r="F1183" s="72">
        <v>4.937E9</v>
      </c>
    </row>
    <row r="1184">
      <c r="A1184" s="69" t="str">
        <f t="shared" si="1"/>
        <v>Israel-Middle East2012</v>
      </c>
      <c r="B1184" s="69" t="s">
        <v>72</v>
      </c>
      <c r="C1184" s="72">
        <v>6.225E9</v>
      </c>
      <c r="D1184" s="70" t="s">
        <v>148</v>
      </c>
      <c r="E1184" s="71" t="s">
        <v>53</v>
      </c>
      <c r="F1184" s="72">
        <v>4.851E9</v>
      </c>
    </row>
    <row r="1185">
      <c r="A1185" s="69" t="str">
        <f t="shared" si="1"/>
        <v>Italy-Europe2000</v>
      </c>
      <c r="B1185" s="69" t="s">
        <v>55</v>
      </c>
      <c r="C1185" s="72">
        <v>2.8706E10</v>
      </c>
      <c r="D1185" s="70" t="s">
        <v>149</v>
      </c>
      <c r="E1185" s="71" t="s">
        <v>40</v>
      </c>
      <c r="F1185" s="72">
        <v>1.8169E10</v>
      </c>
    </row>
    <row r="1186">
      <c r="A1186" s="69" t="str">
        <f t="shared" si="1"/>
        <v>Italy-Europe2001</v>
      </c>
      <c r="B1186" s="69" t="s">
        <v>55</v>
      </c>
      <c r="C1186" s="72">
        <v>2.6916E10</v>
      </c>
      <c r="D1186" s="70" t="s">
        <v>149</v>
      </c>
      <c r="E1186" s="71" t="s">
        <v>42</v>
      </c>
      <c r="F1186" s="72">
        <v>1.6997E10</v>
      </c>
    </row>
    <row r="1187">
      <c r="A1187" s="69" t="str">
        <f t="shared" si="1"/>
        <v>Italy-Europe2002</v>
      </c>
      <c r="B1187" s="69" t="s">
        <v>55</v>
      </c>
      <c r="C1187" s="72">
        <v>2.8192E10</v>
      </c>
      <c r="D1187" s="70" t="s">
        <v>149</v>
      </c>
      <c r="E1187" s="71" t="s">
        <v>43</v>
      </c>
      <c r="F1187" s="72">
        <v>1.9636E10</v>
      </c>
    </row>
    <row r="1188">
      <c r="A1188" s="69" t="str">
        <f t="shared" si="1"/>
        <v>Italy-Europe2003</v>
      </c>
      <c r="B1188" s="69" t="s">
        <v>55</v>
      </c>
      <c r="C1188" s="72">
        <v>3.2591E10</v>
      </c>
      <c r="D1188" s="70" t="s">
        <v>149</v>
      </c>
      <c r="E1188" s="71" t="s">
        <v>44</v>
      </c>
      <c r="F1188" s="72">
        <v>2.3731E10</v>
      </c>
    </row>
    <row r="1189">
      <c r="A1189" s="69" t="str">
        <f t="shared" si="1"/>
        <v>Italy-Europe2004</v>
      </c>
      <c r="B1189" s="69" t="s">
        <v>55</v>
      </c>
      <c r="C1189" s="72">
        <v>3.787E10</v>
      </c>
      <c r="D1189" s="70" t="s">
        <v>149</v>
      </c>
      <c r="E1189" s="71" t="s">
        <v>45</v>
      </c>
      <c r="F1189" s="72">
        <v>2.4064E10</v>
      </c>
    </row>
    <row r="1190">
      <c r="A1190" s="69" t="str">
        <f t="shared" si="1"/>
        <v>Italy-Europe2005</v>
      </c>
      <c r="B1190" s="69" t="s">
        <v>55</v>
      </c>
      <c r="C1190" s="72">
        <v>3.8374E10</v>
      </c>
      <c r="D1190" s="70" t="s">
        <v>149</v>
      </c>
      <c r="E1190" s="71" t="s">
        <v>46</v>
      </c>
      <c r="F1190" s="72">
        <v>2.6774E10</v>
      </c>
    </row>
    <row r="1191">
      <c r="A1191" s="69" t="str">
        <f t="shared" si="1"/>
        <v>Italy-Europe2006</v>
      </c>
      <c r="B1191" s="69" t="s">
        <v>55</v>
      </c>
      <c r="C1191" s="72">
        <v>4.1644E10</v>
      </c>
      <c r="D1191" s="70" t="s">
        <v>149</v>
      </c>
      <c r="E1191" s="71" t="s">
        <v>47</v>
      </c>
      <c r="F1191" s="72">
        <v>2.7437E10</v>
      </c>
    </row>
    <row r="1192">
      <c r="A1192" s="69" t="str">
        <f t="shared" si="1"/>
        <v>Italy-Europe2007</v>
      </c>
      <c r="B1192" s="69" t="s">
        <v>55</v>
      </c>
      <c r="C1192" s="72">
        <v>4.6144E10</v>
      </c>
      <c r="D1192" s="70" t="s">
        <v>149</v>
      </c>
      <c r="E1192" s="71" t="s">
        <v>48</v>
      </c>
      <c r="F1192" s="72">
        <v>3.2754E10</v>
      </c>
    </row>
    <row r="1193">
      <c r="A1193" s="69" t="str">
        <f t="shared" si="1"/>
        <v>Italy-Europe2008</v>
      </c>
      <c r="B1193" s="69" t="s">
        <v>55</v>
      </c>
      <c r="C1193" s="72">
        <v>4.8757E10</v>
      </c>
      <c r="D1193" s="70" t="s">
        <v>149</v>
      </c>
      <c r="E1193" s="71" t="s">
        <v>49</v>
      </c>
      <c r="F1193" s="72">
        <v>3.7807E10</v>
      </c>
    </row>
    <row r="1194">
      <c r="A1194" s="69" t="str">
        <f t="shared" si="1"/>
        <v>Italy-Europe2009</v>
      </c>
      <c r="B1194" s="69" t="s">
        <v>55</v>
      </c>
      <c r="C1194" s="72">
        <v>4.1938E10</v>
      </c>
      <c r="D1194" s="70" t="s">
        <v>149</v>
      </c>
      <c r="E1194" s="71" t="s">
        <v>50</v>
      </c>
      <c r="F1194" s="72">
        <v>3.4399E10</v>
      </c>
    </row>
    <row r="1195">
      <c r="A1195" s="69" t="str">
        <f t="shared" si="1"/>
        <v>Italy-Europe2010</v>
      </c>
      <c r="B1195" s="69" t="s">
        <v>55</v>
      </c>
      <c r="C1195" s="72">
        <v>4.0058E10</v>
      </c>
      <c r="D1195" s="70" t="s">
        <v>149</v>
      </c>
      <c r="E1195" s="71" t="s">
        <v>51</v>
      </c>
      <c r="F1195" s="72">
        <v>3.3053E10</v>
      </c>
    </row>
    <row r="1196">
      <c r="A1196" s="69" t="str">
        <f t="shared" si="1"/>
        <v>Italy-Europe2011</v>
      </c>
      <c r="B1196" s="69" t="s">
        <v>55</v>
      </c>
      <c r="C1196" s="72">
        <v>4.5368E10</v>
      </c>
      <c r="D1196" s="70" t="s">
        <v>149</v>
      </c>
      <c r="E1196" s="71" t="s">
        <v>52</v>
      </c>
      <c r="F1196" s="72">
        <v>3.5724E10</v>
      </c>
    </row>
    <row r="1197">
      <c r="A1197" s="69" t="str">
        <f t="shared" si="1"/>
        <v>Italy-Europe2012</v>
      </c>
      <c r="B1197" s="69" t="s">
        <v>55</v>
      </c>
      <c r="C1197" s="72">
        <v>4.3036E10</v>
      </c>
      <c r="D1197" s="70" t="s">
        <v>149</v>
      </c>
      <c r="E1197" s="71" t="s">
        <v>53</v>
      </c>
      <c r="F1197" s="72">
        <v>3.2798E10</v>
      </c>
    </row>
    <row r="1198">
      <c r="A1198" s="69" t="str">
        <f t="shared" si="1"/>
        <v>Jamaica-The Americas2000</v>
      </c>
      <c r="B1198" s="69" t="s">
        <v>63</v>
      </c>
      <c r="C1198" s="72">
        <v>1.577E9</v>
      </c>
      <c r="D1198" s="70" t="s">
        <v>150</v>
      </c>
      <c r="E1198" s="71" t="s">
        <v>40</v>
      </c>
      <c r="F1198" s="72">
        <v>2.38E8</v>
      </c>
    </row>
    <row r="1199">
      <c r="A1199" s="69" t="str">
        <f t="shared" si="1"/>
        <v>Jamaica-The Americas2001</v>
      </c>
      <c r="B1199" s="69" t="s">
        <v>63</v>
      </c>
      <c r="C1199" s="72">
        <v>1.494E9</v>
      </c>
      <c r="D1199" s="70" t="s">
        <v>150</v>
      </c>
      <c r="E1199" s="71" t="s">
        <v>42</v>
      </c>
      <c r="F1199" s="72">
        <v>2.27E8</v>
      </c>
    </row>
    <row r="1200">
      <c r="A1200" s="69" t="str">
        <f t="shared" si="1"/>
        <v>Jamaica-The Americas2002</v>
      </c>
      <c r="B1200" s="69" t="s">
        <v>63</v>
      </c>
      <c r="C1200" s="72">
        <v>1.482E9</v>
      </c>
      <c r="D1200" s="70" t="s">
        <v>150</v>
      </c>
      <c r="E1200" s="71" t="s">
        <v>43</v>
      </c>
      <c r="F1200" s="72">
        <v>2.74E8</v>
      </c>
    </row>
    <row r="1201">
      <c r="A1201" s="69" t="str">
        <f t="shared" si="1"/>
        <v>Jamaica-The Americas2003</v>
      </c>
      <c r="B1201" s="69" t="s">
        <v>63</v>
      </c>
      <c r="C1201" s="72">
        <v>1.621E9</v>
      </c>
      <c r="D1201" s="70" t="s">
        <v>150</v>
      </c>
      <c r="E1201" s="71" t="s">
        <v>44</v>
      </c>
      <c r="F1201" s="72">
        <v>2.69E8</v>
      </c>
    </row>
    <row r="1202">
      <c r="A1202" s="69" t="str">
        <f t="shared" si="1"/>
        <v>Jamaica-The Americas2004</v>
      </c>
      <c r="B1202" s="69" t="s">
        <v>63</v>
      </c>
      <c r="C1202" s="72">
        <v>1.733E9</v>
      </c>
      <c r="D1202" s="70" t="s">
        <v>150</v>
      </c>
      <c r="E1202" s="71" t="s">
        <v>45</v>
      </c>
      <c r="F1202" s="72">
        <v>3.18E8</v>
      </c>
    </row>
    <row r="1203">
      <c r="A1203" s="69" t="str">
        <f t="shared" si="1"/>
        <v>Jamaica-The Americas2005</v>
      </c>
      <c r="B1203" s="69" t="s">
        <v>63</v>
      </c>
      <c r="C1203" s="72">
        <v>1.783E9</v>
      </c>
      <c r="D1203" s="70" t="s">
        <v>150</v>
      </c>
      <c r="E1203" s="71" t="s">
        <v>46</v>
      </c>
      <c r="F1203" s="72">
        <v>2.9E8</v>
      </c>
    </row>
    <row r="1204">
      <c r="A1204" s="69" t="str">
        <f t="shared" si="1"/>
        <v>Jamaica-The Americas2006</v>
      </c>
      <c r="B1204" s="69" t="s">
        <v>63</v>
      </c>
      <c r="C1204" s="72">
        <v>2.094E9</v>
      </c>
      <c r="D1204" s="70" t="s">
        <v>150</v>
      </c>
      <c r="E1204" s="71" t="s">
        <v>47</v>
      </c>
      <c r="F1204" s="72">
        <v>3.15E8</v>
      </c>
    </row>
    <row r="1205">
      <c r="A1205" s="69" t="str">
        <f t="shared" si="1"/>
        <v>Jamaica-The Americas2007</v>
      </c>
      <c r="B1205" s="69" t="s">
        <v>63</v>
      </c>
      <c r="C1205" s="72">
        <v>2.142E9</v>
      </c>
      <c r="D1205" s="70" t="s">
        <v>150</v>
      </c>
      <c r="E1205" s="71" t="s">
        <v>48</v>
      </c>
      <c r="F1205" s="72">
        <v>3.4E8</v>
      </c>
    </row>
    <row r="1206">
      <c r="A1206" s="69" t="str">
        <f t="shared" si="1"/>
        <v>Jamaica-The Americas2008</v>
      </c>
      <c r="B1206" s="69" t="s">
        <v>63</v>
      </c>
      <c r="C1206" s="72">
        <v>2.222E9</v>
      </c>
      <c r="D1206" s="70" t="s">
        <v>150</v>
      </c>
      <c r="E1206" s="71" t="s">
        <v>49</v>
      </c>
      <c r="F1206" s="72">
        <v>3.12E8</v>
      </c>
    </row>
    <row r="1207">
      <c r="A1207" s="69" t="str">
        <f t="shared" si="1"/>
        <v>Jamaica-The Americas2009</v>
      </c>
      <c r="B1207" s="69" t="s">
        <v>63</v>
      </c>
      <c r="C1207" s="72">
        <v>2.07E9</v>
      </c>
      <c r="D1207" s="70" t="s">
        <v>150</v>
      </c>
      <c r="E1207" s="71" t="s">
        <v>50</v>
      </c>
      <c r="F1207" s="72">
        <v>2.59E8</v>
      </c>
    </row>
    <row r="1208">
      <c r="A1208" s="69" t="str">
        <f t="shared" si="1"/>
        <v>Jamaica-The Americas2010</v>
      </c>
      <c r="B1208" s="69" t="s">
        <v>63</v>
      </c>
      <c r="C1208" s="72">
        <v>2.095E9</v>
      </c>
      <c r="D1208" s="70" t="s">
        <v>150</v>
      </c>
      <c r="E1208" s="71" t="s">
        <v>51</v>
      </c>
      <c r="F1208" s="72">
        <v>2.35E8</v>
      </c>
    </row>
    <row r="1209">
      <c r="A1209" s="69" t="str">
        <f t="shared" si="1"/>
        <v>Jamaica-The Americas2011</v>
      </c>
      <c r="B1209" s="69" t="s">
        <v>63</v>
      </c>
      <c r="C1209" s="72">
        <v>2.055E9</v>
      </c>
      <c r="D1209" s="70" t="s">
        <v>150</v>
      </c>
      <c r="E1209" s="71" t="s">
        <v>52</v>
      </c>
      <c r="F1209" s="72">
        <v>2.13E8</v>
      </c>
    </row>
    <row r="1210">
      <c r="A1210" s="69" t="str">
        <f t="shared" si="1"/>
        <v>Jamaica-The Americas2012</v>
      </c>
      <c r="B1210" s="69" t="s">
        <v>63</v>
      </c>
      <c r="C1210" s="72">
        <v>2.07E9</v>
      </c>
      <c r="D1210" s="70" t="s">
        <v>150</v>
      </c>
      <c r="E1210" s="71" t="s">
        <v>53</v>
      </c>
      <c r="F1210" s="72">
        <v>1.65E8</v>
      </c>
    </row>
    <row r="1211">
      <c r="A1211" s="69" t="str">
        <f t="shared" si="1"/>
        <v>Japan-Asia2000</v>
      </c>
      <c r="B1211" s="69" t="s">
        <v>41</v>
      </c>
      <c r="C1211" s="72">
        <v>5.97E9</v>
      </c>
      <c r="D1211" s="70" t="s">
        <v>151</v>
      </c>
      <c r="E1211" s="71" t="s">
        <v>40</v>
      </c>
      <c r="F1211" s="72">
        <v>4.2643E10</v>
      </c>
    </row>
    <row r="1212">
      <c r="A1212" s="69" t="str">
        <f t="shared" si="1"/>
        <v>Japan-Asia2001</v>
      </c>
      <c r="B1212" s="69" t="s">
        <v>41</v>
      </c>
      <c r="C1212" s="72">
        <v>5.75E9</v>
      </c>
      <c r="D1212" s="70" t="s">
        <v>151</v>
      </c>
      <c r="E1212" s="71" t="s">
        <v>42</v>
      </c>
      <c r="F1212" s="72">
        <v>3.5526E10</v>
      </c>
    </row>
    <row r="1213">
      <c r="A1213" s="69" t="str">
        <f t="shared" si="1"/>
        <v>Japan-Asia2002</v>
      </c>
      <c r="B1213" s="69" t="s">
        <v>41</v>
      </c>
      <c r="C1213" s="72">
        <v>6.069E9</v>
      </c>
      <c r="D1213" s="70" t="s">
        <v>151</v>
      </c>
      <c r="E1213" s="71" t="s">
        <v>43</v>
      </c>
      <c r="F1213" s="72">
        <v>3.4977E10</v>
      </c>
    </row>
    <row r="1214">
      <c r="A1214" s="69" t="str">
        <f t="shared" si="1"/>
        <v>Japan-Asia2003</v>
      </c>
      <c r="B1214" s="69" t="s">
        <v>41</v>
      </c>
      <c r="C1214" s="72">
        <v>1.1475E10</v>
      </c>
      <c r="D1214" s="70" t="s">
        <v>151</v>
      </c>
      <c r="E1214" s="71" t="s">
        <v>44</v>
      </c>
      <c r="F1214" s="72">
        <v>3.6505E10</v>
      </c>
    </row>
    <row r="1215">
      <c r="A1215" s="69" t="str">
        <f t="shared" si="1"/>
        <v>Japan-Asia2004</v>
      </c>
      <c r="B1215" s="69" t="s">
        <v>41</v>
      </c>
      <c r="C1215" s="72">
        <v>1.4343E10</v>
      </c>
      <c r="D1215" s="70" t="s">
        <v>151</v>
      </c>
      <c r="E1215" s="71" t="s">
        <v>45</v>
      </c>
      <c r="F1215" s="72">
        <v>4.8175E10</v>
      </c>
    </row>
    <row r="1216">
      <c r="A1216" s="69" t="str">
        <f t="shared" si="1"/>
        <v>Japan-Asia2005</v>
      </c>
      <c r="B1216" s="69" t="s">
        <v>41</v>
      </c>
      <c r="C1216" s="72">
        <v>1.5555E10</v>
      </c>
      <c r="D1216" s="70" t="s">
        <v>151</v>
      </c>
      <c r="E1216" s="71" t="s">
        <v>46</v>
      </c>
      <c r="F1216" s="72">
        <v>4.8102E10</v>
      </c>
    </row>
    <row r="1217">
      <c r="A1217" s="69" t="str">
        <f t="shared" si="1"/>
        <v>Japan-Asia2006</v>
      </c>
      <c r="B1217" s="69" t="s">
        <v>41</v>
      </c>
      <c r="C1217" s="72">
        <v>1.149E10</v>
      </c>
      <c r="D1217" s="70" t="s">
        <v>151</v>
      </c>
      <c r="E1217" s="71" t="s">
        <v>47</v>
      </c>
      <c r="F1217" s="72">
        <v>3.7659E10</v>
      </c>
    </row>
    <row r="1218">
      <c r="A1218" s="69" t="str">
        <f t="shared" si="1"/>
        <v>Japan-Asia2007</v>
      </c>
      <c r="B1218" s="69" t="s">
        <v>41</v>
      </c>
      <c r="C1218" s="72">
        <v>1.2422E10</v>
      </c>
      <c r="D1218" s="70" t="s">
        <v>151</v>
      </c>
      <c r="E1218" s="71" t="s">
        <v>48</v>
      </c>
      <c r="F1218" s="72">
        <v>3.7261E10</v>
      </c>
    </row>
    <row r="1219">
      <c r="A1219" s="69" t="str">
        <f t="shared" si="1"/>
        <v>Japan-Asia2008</v>
      </c>
      <c r="B1219" s="69" t="s">
        <v>41</v>
      </c>
      <c r="C1219" s="72">
        <v>1.3781E10</v>
      </c>
      <c r="D1219" s="70" t="s">
        <v>151</v>
      </c>
      <c r="E1219" s="71" t="s">
        <v>49</v>
      </c>
      <c r="F1219" s="72">
        <v>3.8976E10</v>
      </c>
    </row>
    <row r="1220">
      <c r="A1220" s="69" t="str">
        <f t="shared" si="1"/>
        <v>Japan-Asia2009</v>
      </c>
      <c r="B1220" s="69" t="s">
        <v>41</v>
      </c>
      <c r="C1220" s="72">
        <v>1.2537E10</v>
      </c>
      <c r="D1220" s="70" t="s">
        <v>151</v>
      </c>
      <c r="E1220" s="71" t="s">
        <v>50</v>
      </c>
      <c r="F1220" s="72">
        <v>3.4788E10</v>
      </c>
    </row>
    <row r="1221">
      <c r="A1221" s="69" t="str">
        <f t="shared" si="1"/>
        <v>Japan-Asia2010</v>
      </c>
      <c r="B1221" s="69" t="s">
        <v>41</v>
      </c>
      <c r="C1221" s="72">
        <v>1.5356E10</v>
      </c>
      <c r="D1221" s="70" t="s">
        <v>151</v>
      </c>
      <c r="E1221" s="71" t="s">
        <v>51</v>
      </c>
      <c r="F1221" s="72">
        <v>3.9306E10</v>
      </c>
    </row>
    <row r="1222">
      <c r="A1222" s="69" t="str">
        <f t="shared" si="1"/>
        <v>Japan-Asia2011</v>
      </c>
      <c r="B1222" s="69" t="s">
        <v>41</v>
      </c>
      <c r="C1222" s="72">
        <v>1.2534E10</v>
      </c>
      <c r="D1222" s="70" t="s">
        <v>151</v>
      </c>
      <c r="E1222" s="71" t="s">
        <v>52</v>
      </c>
      <c r="F1222" s="72">
        <v>3.976E10</v>
      </c>
    </row>
    <row r="1223">
      <c r="A1223" s="69" t="str">
        <f t="shared" si="1"/>
        <v>Japan-Asia2012</v>
      </c>
      <c r="B1223" s="69" t="s">
        <v>41</v>
      </c>
      <c r="C1223" s="72">
        <v>1.6197E10</v>
      </c>
      <c r="D1223" s="70" t="s">
        <v>151</v>
      </c>
      <c r="E1223" s="71" t="s">
        <v>53</v>
      </c>
      <c r="F1223" s="72">
        <v>4.0967E10</v>
      </c>
    </row>
    <row r="1224">
      <c r="A1224" s="69" t="str">
        <f t="shared" si="1"/>
        <v>Jordan-Middle East2000</v>
      </c>
      <c r="B1224" s="69" t="s">
        <v>72</v>
      </c>
      <c r="C1224" s="72">
        <v>9.35E8</v>
      </c>
      <c r="D1224" s="70" t="s">
        <v>152</v>
      </c>
      <c r="E1224" s="71" t="s">
        <v>40</v>
      </c>
      <c r="F1224" s="72">
        <v>3.87E8</v>
      </c>
    </row>
    <row r="1225">
      <c r="A1225" s="69" t="str">
        <f t="shared" si="1"/>
        <v>Jordan-Middle East2001</v>
      </c>
      <c r="B1225" s="69" t="s">
        <v>72</v>
      </c>
      <c r="C1225" s="72">
        <v>8.84E8</v>
      </c>
      <c r="D1225" s="70" t="s">
        <v>152</v>
      </c>
      <c r="E1225" s="71" t="s">
        <v>42</v>
      </c>
      <c r="F1225" s="72">
        <v>4.2E8</v>
      </c>
    </row>
    <row r="1226">
      <c r="A1226" s="69" t="str">
        <f t="shared" si="1"/>
        <v>Jordan-Middle East2002</v>
      </c>
      <c r="B1226" s="69" t="s">
        <v>72</v>
      </c>
      <c r="C1226" s="72">
        <v>1.254E9</v>
      </c>
      <c r="D1226" s="70" t="s">
        <v>152</v>
      </c>
      <c r="E1226" s="71" t="s">
        <v>43</v>
      </c>
      <c r="F1226" s="72">
        <v>5.04E8</v>
      </c>
    </row>
    <row r="1227">
      <c r="A1227" s="69" t="str">
        <f t="shared" si="1"/>
        <v>Jordan-Middle East2003</v>
      </c>
      <c r="B1227" s="69" t="s">
        <v>72</v>
      </c>
      <c r="C1227" s="72">
        <v>1.266E9</v>
      </c>
      <c r="D1227" s="70" t="s">
        <v>152</v>
      </c>
      <c r="E1227" s="71" t="s">
        <v>44</v>
      </c>
      <c r="F1227" s="72">
        <v>5.03E8</v>
      </c>
    </row>
    <row r="1228">
      <c r="A1228" s="69" t="str">
        <f t="shared" si="1"/>
        <v>Jordan-Middle East2004</v>
      </c>
      <c r="B1228" s="69" t="s">
        <v>72</v>
      </c>
      <c r="C1228" s="72">
        <v>1.621E9</v>
      </c>
      <c r="D1228" s="70" t="s">
        <v>152</v>
      </c>
      <c r="E1228" s="71" t="s">
        <v>45</v>
      </c>
      <c r="F1228" s="72">
        <v>5.85E8</v>
      </c>
    </row>
    <row r="1229">
      <c r="A1229" s="69" t="str">
        <f t="shared" si="1"/>
        <v>Jordan-Middle East2005</v>
      </c>
      <c r="B1229" s="69" t="s">
        <v>72</v>
      </c>
      <c r="C1229" s="72">
        <v>1.759E9</v>
      </c>
      <c r="D1229" s="70" t="s">
        <v>152</v>
      </c>
      <c r="E1229" s="71" t="s">
        <v>46</v>
      </c>
      <c r="F1229" s="72">
        <v>6.53E8</v>
      </c>
    </row>
    <row r="1230">
      <c r="A1230" s="69" t="str">
        <f t="shared" si="1"/>
        <v>Jordan-Middle East2006</v>
      </c>
      <c r="B1230" s="69" t="s">
        <v>72</v>
      </c>
      <c r="C1230" s="72">
        <v>2.426E9</v>
      </c>
      <c r="D1230" s="70" t="s">
        <v>152</v>
      </c>
      <c r="E1230" s="71" t="s">
        <v>47</v>
      </c>
      <c r="F1230" s="72">
        <v>9.56E8</v>
      </c>
    </row>
    <row r="1231">
      <c r="A1231" s="69" t="str">
        <f t="shared" si="1"/>
        <v>Jordan-Middle East2007</v>
      </c>
      <c r="B1231" s="69" t="s">
        <v>72</v>
      </c>
      <c r="C1231" s="72">
        <v>2.754E9</v>
      </c>
      <c r="D1231" s="70" t="s">
        <v>152</v>
      </c>
      <c r="E1231" s="71" t="s">
        <v>48</v>
      </c>
      <c r="F1231" s="72">
        <v>1.024E9</v>
      </c>
    </row>
    <row r="1232">
      <c r="A1232" s="69" t="str">
        <f t="shared" si="1"/>
        <v>Jordan-Middle East2008</v>
      </c>
      <c r="B1232" s="69" t="s">
        <v>72</v>
      </c>
      <c r="C1232" s="72">
        <v>3.539E9</v>
      </c>
      <c r="D1232" s="70" t="s">
        <v>152</v>
      </c>
      <c r="E1232" s="71" t="s">
        <v>49</v>
      </c>
      <c r="F1232" s="72">
        <v>1.14E9</v>
      </c>
    </row>
    <row r="1233">
      <c r="A1233" s="69" t="str">
        <f t="shared" si="1"/>
        <v>Jordan-Middle East2009</v>
      </c>
      <c r="B1233" s="69" t="s">
        <v>72</v>
      </c>
      <c r="C1233" s="72">
        <v>3.472E9</v>
      </c>
      <c r="D1233" s="70" t="s">
        <v>152</v>
      </c>
      <c r="E1233" s="71" t="s">
        <v>50</v>
      </c>
      <c r="F1233" s="72">
        <v>1.202E9</v>
      </c>
    </row>
    <row r="1234">
      <c r="A1234" s="69" t="str">
        <f t="shared" si="1"/>
        <v>Jordan-Middle East2010</v>
      </c>
      <c r="B1234" s="69" t="s">
        <v>72</v>
      </c>
      <c r="C1234" s="72">
        <v>4.39E9</v>
      </c>
      <c r="D1234" s="70" t="s">
        <v>152</v>
      </c>
      <c r="E1234" s="71" t="s">
        <v>51</v>
      </c>
      <c r="F1234" s="72">
        <v>1.736E9</v>
      </c>
    </row>
    <row r="1235">
      <c r="A1235" s="69" t="str">
        <f t="shared" si="1"/>
        <v>Jordan-Middle East2011</v>
      </c>
      <c r="B1235" s="69" t="s">
        <v>72</v>
      </c>
      <c r="C1235" s="72">
        <v>3.86E9</v>
      </c>
      <c r="D1235" s="70" t="s">
        <v>152</v>
      </c>
      <c r="E1235" s="71" t="s">
        <v>52</v>
      </c>
      <c r="F1235" s="72">
        <v>1.28E9</v>
      </c>
    </row>
    <row r="1236">
      <c r="A1236" s="69" t="str">
        <f t="shared" si="1"/>
        <v>Jordan-Middle East2012</v>
      </c>
      <c r="B1236" s="69" t="s">
        <v>72</v>
      </c>
      <c r="C1236" s="72">
        <v>4.485E9</v>
      </c>
      <c r="D1236" s="70" t="s">
        <v>152</v>
      </c>
      <c r="E1236" s="71" t="s">
        <v>53</v>
      </c>
      <c r="F1236" s="72">
        <v>1.257E9</v>
      </c>
    </row>
    <row r="1237">
      <c r="A1237" s="69" t="str">
        <f t="shared" si="1"/>
        <v>Kazakhstan-Asia2000</v>
      </c>
      <c r="B1237" s="69" t="s">
        <v>41</v>
      </c>
      <c r="C1237" s="72">
        <v>4.03E8</v>
      </c>
      <c r="D1237" s="70" t="s">
        <v>153</v>
      </c>
      <c r="E1237" s="71" t="s">
        <v>40</v>
      </c>
      <c r="F1237" s="72">
        <v>4.83E8</v>
      </c>
    </row>
    <row r="1238">
      <c r="A1238" s="69" t="str">
        <f t="shared" si="1"/>
        <v>Kazakhstan-Asia2001</v>
      </c>
      <c r="B1238" s="69" t="s">
        <v>41</v>
      </c>
      <c r="C1238" s="72">
        <v>5.02E8</v>
      </c>
      <c r="D1238" s="70" t="s">
        <v>153</v>
      </c>
      <c r="E1238" s="71" t="s">
        <v>42</v>
      </c>
      <c r="F1238" s="72">
        <v>7.61E8</v>
      </c>
    </row>
    <row r="1239">
      <c r="A1239" s="69" t="str">
        <f t="shared" si="1"/>
        <v>Kazakhstan-Asia2002</v>
      </c>
      <c r="B1239" s="69" t="s">
        <v>41</v>
      </c>
      <c r="C1239" s="72">
        <v>6.8E8</v>
      </c>
      <c r="D1239" s="70" t="s">
        <v>153</v>
      </c>
      <c r="E1239" s="71" t="s">
        <v>43</v>
      </c>
      <c r="F1239" s="72">
        <v>8.63E8</v>
      </c>
    </row>
    <row r="1240">
      <c r="A1240" s="69" t="str">
        <f t="shared" si="1"/>
        <v>Kazakhstan-Asia2003</v>
      </c>
      <c r="B1240" s="69" t="s">
        <v>41</v>
      </c>
      <c r="C1240" s="72">
        <v>6.38E8</v>
      </c>
      <c r="D1240" s="70" t="s">
        <v>153</v>
      </c>
      <c r="E1240" s="71" t="s">
        <v>44</v>
      </c>
      <c r="F1240" s="72">
        <v>7.83E8</v>
      </c>
    </row>
    <row r="1241">
      <c r="A1241" s="69" t="str">
        <f t="shared" si="1"/>
        <v>Kazakhstan-Asia2004</v>
      </c>
      <c r="B1241" s="69" t="s">
        <v>41</v>
      </c>
      <c r="C1241" s="72">
        <v>8.03E8</v>
      </c>
      <c r="D1241" s="70" t="s">
        <v>153</v>
      </c>
      <c r="E1241" s="71" t="s">
        <v>45</v>
      </c>
      <c r="F1241" s="72">
        <v>9.97E8</v>
      </c>
    </row>
    <row r="1242">
      <c r="A1242" s="69" t="str">
        <f t="shared" si="1"/>
        <v>Kazakhstan-Asia2005</v>
      </c>
      <c r="B1242" s="69" t="s">
        <v>41</v>
      </c>
      <c r="C1242" s="72">
        <v>8.01E8</v>
      </c>
      <c r="D1242" s="70" t="s">
        <v>153</v>
      </c>
      <c r="E1242" s="71" t="s">
        <v>46</v>
      </c>
      <c r="F1242" s="72">
        <v>9.4E8</v>
      </c>
    </row>
    <row r="1243">
      <c r="A1243" s="69" t="str">
        <f t="shared" si="1"/>
        <v>Kazakhstan-Asia2006</v>
      </c>
      <c r="B1243" s="69" t="s">
        <v>41</v>
      </c>
      <c r="C1243" s="72">
        <v>9.73E8</v>
      </c>
      <c r="D1243" s="70" t="s">
        <v>153</v>
      </c>
      <c r="E1243" s="71" t="s">
        <v>47</v>
      </c>
      <c r="F1243" s="72">
        <v>1.06E9</v>
      </c>
    </row>
    <row r="1244">
      <c r="A1244" s="69" t="str">
        <f t="shared" si="1"/>
        <v>Kazakhstan-Asia2007</v>
      </c>
      <c r="B1244" s="69" t="s">
        <v>41</v>
      </c>
      <c r="C1244" s="72">
        <v>1.213E9</v>
      </c>
      <c r="D1244" s="70" t="s">
        <v>153</v>
      </c>
      <c r="E1244" s="71" t="s">
        <v>48</v>
      </c>
      <c r="F1244" s="72">
        <v>1.396E9</v>
      </c>
    </row>
    <row r="1245">
      <c r="A1245" s="69" t="str">
        <f t="shared" si="1"/>
        <v>Kazakhstan-Asia2008</v>
      </c>
      <c r="B1245" s="69" t="s">
        <v>41</v>
      </c>
      <c r="C1245" s="72">
        <v>1.255E9</v>
      </c>
      <c r="D1245" s="70" t="s">
        <v>153</v>
      </c>
      <c r="E1245" s="71" t="s">
        <v>49</v>
      </c>
      <c r="F1245" s="72">
        <v>1.361E9</v>
      </c>
    </row>
    <row r="1246">
      <c r="A1246" s="69" t="str">
        <f t="shared" si="1"/>
        <v>Kazakhstan-Asia2009</v>
      </c>
      <c r="B1246" s="69" t="s">
        <v>41</v>
      </c>
      <c r="C1246" s="72">
        <v>1.185E9</v>
      </c>
      <c r="D1246" s="70" t="s">
        <v>153</v>
      </c>
      <c r="E1246" s="71" t="s">
        <v>50</v>
      </c>
      <c r="F1246" s="72">
        <v>1.319E9</v>
      </c>
    </row>
    <row r="1247">
      <c r="A1247" s="69" t="str">
        <f t="shared" si="1"/>
        <v>Kazakhstan-Asia2010</v>
      </c>
      <c r="B1247" s="69" t="s">
        <v>41</v>
      </c>
      <c r="C1247" s="72">
        <v>1.236E9</v>
      </c>
      <c r="D1247" s="70" t="s">
        <v>153</v>
      </c>
      <c r="E1247" s="71" t="s">
        <v>51</v>
      </c>
      <c r="F1247" s="72">
        <v>1.489E9</v>
      </c>
    </row>
    <row r="1248">
      <c r="A1248" s="69" t="str">
        <f t="shared" si="1"/>
        <v>Kazakhstan-Asia2011</v>
      </c>
      <c r="B1248" s="69" t="s">
        <v>41</v>
      </c>
      <c r="C1248" s="72">
        <v>1.524E9</v>
      </c>
      <c r="D1248" s="70" t="s">
        <v>153</v>
      </c>
      <c r="E1248" s="71" t="s">
        <v>52</v>
      </c>
      <c r="F1248" s="72">
        <v>1.831E9</v>
      </c>
    </row>
    <row r="1249">
      <c r="A1249" s="69" t="str">
        <f t="shared" si="1"/>
        <v>Kazakhstan-Asia2012</v>
      </c>
      <c r="B1249" s="69" t="s">
        <v>41</v>
      </c>
      <c r="C1249" s="72">
        <v>1.572E9</v>
      </c>
      <c r="D1249" s="70" t="s">
        <v>153</v>
      </c>
      <c r="E1249" s="71" t="s">
        <v>53</v>
      </c>
      <c r="F1249" s="72">
        <v>2.119E9</v>
      </c>
    </row>
    <row r="1250">
      <c r="A1250" s="69" t="str">
        <f t="shared" si="1"/>
        <v>Kenya-Africa2000</v>
      </c>
      <c r="B1250" s="69" t="s">
        <v>57</v>
      </c>
      <c r="C1250" s="72">
        <v>5.0E8</v>
      </c>
      <c r="D1250" s="70" t="s">
        <v>154</v>
      </c>
      <c r="E1250" s="71" t="s">
        <v>40</v>
      </c>
      <c r="F1250" s="72">
        <v>1.56E8</v>
      </c>
    </row>
    <row r="1251">
      <c r="A1251" s="69" t="str">
        <f t="shared" si="1"/>
        <v>Kenya-Africa2001</v>
      </c>
      <c r="B1251" s="69" t="s">
        <v>57</v>
      </c>
      <c r="C1251" s="72">
        <v>5.36E8</v>
      </c>
      <c r="D1251" s="70" t="s">
        <v>154</v>
      </c>
      <c r="E1251" s="71" t="s">
        <v>42</v>
      </c>
      <c r="F1251" s="72">
        <v>1.83E8</v>
      </c>
    </row>
    <row r="1252">
      <c r="A1252" s="69" t="str">
        <f t="shared" si="1"/>
        <v>Kenya-Africa2002</v>
      </c>
      <c r="B1252" s="69" t="s">
        <v>57</v>
      </c>
      <c r="C1252" s="72">
        <v>5.13E8</v>
      </c>
      <c r="D1252" s="70" t="s">
        <v>154</v>
      </c>
      <c r="E1252" s="71" t="s">
        <v>43</v>
      </c>
      <c r="F1252" s="72">
        <v>1.26E8</v>
      </c>
    </row>
    <row r="1253">
      <c r="A1253" s="69" t="str">
        <f t="shared" si="1"/>
        <v>Kenya-Africa2003</v>
      </c>
      <c r="B1253" s="69" t="s">
        <v>57</v>
      </c>
      <c r="C1253" s="72">
        <v>6.19E8</v>
      </c>
      <c r="D1253" s="70" t="s">
        <v>154</v>
      </c>
      <c r="E1253" s="71" t="s">
        <v>44</v>
      </c>
      <c r="F1253" s="72">
        <v>1.27E8</v>
      </c>
    </row>
    <row r="1254">
      <c r="A1254" s="69" t="str">
        <f t="shared" si="1"/>
        <v>Kenya-Africa2004</v>
      </c>
      <c r="B1254" s="69" t="s">
        <v>57</v>
      </c>
      <c r="C1254" s="72">
        <v>7.99E8</v>
      </c>
      <c r="D1254" s="70" t="s">
        <v>154</v>
      </c>
      <c r="E1254" s="71" t="s">
        <v>45</v>
      </c>
      <c r="F1254" s="72">
        <v>1.08E8</v>
      </c>
    </row>
    <row r="1255">
      <c r="A1255" s="69" t="str">
        <f t="shared" si="1"/>
        <v>Kenya-Africa2005</v>
      </c>
      <c r="B1255" s="69" t="s">
        <v>57</v>
      </c>
      <c r="C1255" s="72">
        <v>9.69E8</v>
      </c>
      <c r="D1255" s="70" t="s">
        <v>154</v>
      </c>
      <c r="E1255" s="71" t="s">
        <v>46</v>
      </c>
      <c r="F1255" s="72">
        <v>1.24E8</v>
      </c>
    </row>
    <row r="1256">
      <c r="A1256" s="69" t="str">
        <f t="shared" si="1"/>
        <v>Kenya-Africa2006</v>
      </c>
      <c r="B1256" s="69" t="s">
        <v>57</v>
      </c>
      <c r="C1256" s="72">
        <v>1.181E9</v>
      </c>
      <c r="D1256" s="70" t="s">
        <v>154</v>
      </c>
      <c r="E1256" s="71" t="s">
        <v>47</v>
      </c>
      <c r="F1256" s="72">
        <v>1.78E8</v>
      </c>
    </row>
    <row r="1257">
      <c r="A1257" s="69" t="str">
        <f t="shared" si="1"/>
        <v>Kenya-Africa2007</v>
      </c>
      <c r="B1257" s="69" t="s">
        <v>57</v>
      </c>
      <c r="C1257" s="72">
        <v>1.514E9</v>
      </c>
      <c r="D1257" s="70" t="s">
        <v>154</v>
      </c>
      <c r="E1257" s="71" t="s">
        <v>48</v>
      </c>
      <c r="F1257" s="72">
        <v>2.65E8</v>
      </c>
    </row>
    <row r="1258">
      <c r="A1258" s="69" t="str">
        <f t="shared" si="1"/>
        <v>Kenya-Africa2008</v>
      </c>
      <c r="B1258" s="69" t="s">
        <v>57</v>
      </c>
      <c r="C1258" s="72">
        <v>1.398E9</v>
      </c>
      <c r="D1258" s="70" t="s">
        <v>154</v>
      </c>
      <c r="E1258" s="71" t="s">
        <v>49</v>
      </c>
      <c r="F1258" s="72">
        <v>2.66E8</v>
      </c>
    </row>
    <row r="1259">
      <c r="A1259" s="69" t="str">
        <f t="shared" si="1"/>
        <v>Kenya-Africa2009</v>
      </c>
      <c r="B1259" s="69" t="s">
        <v>57</v>
      </c>
      <c r="C1259" s="72">
        <v>1.124E9</v>
      </c>
      <c r="D1259" s="70" t="s">
        <v>154</v>
      </c>
      <c r="E1259" s="71" t="s">
        <v>50</v>
      </c>
      <c r="F1259" s="72">
        <v>2.27E8</v>
      </c>
    </row>
    <row r="1260">
      <c r="A1260" s="69" t="str">
        <f t="shared" si="1"/>
        <v>Kenya-Africa2010</v>
      </c>
      <c r="B1260" s="69" t="s">
        <v>57</v>
      </c>
      <c r="C1260" s="72">
        <v>1.62E9</v>
      </c>
      <c r="D1260" s="70" t="s">
        <v>154</v>
      </c>
      <c r="E1260" s="71" t="s">
        <v>51</v>
      </c>
      <c r="F1260" s="72">
        <v>2.12E8</v>
      </c>
    </row>
    <row r="1261">
      <c r="A1261" s="69" t="str">
        <f t="shared" si="1"/>
        <v>Kenya-Africa2011</v>
      </c>
      <c r="B1261" s="69" t="s">
        <v>57</v>
      </c>
      <c r="C1261" s="72">
        <v>1.844E9</v>
      </c>
      <c r="D1261" s="70" t="s">
        <v>154</v>
      </c>
      <c r="E1261" s="71" t="s">
        <v>52</v>
      </c>
      <c r="F1261" s="72">
        <v>1.97E8</v>
      </c>
    </row>
    <row r="1262">
      <c r="A1262" s="69" t="str">
        <f t="shared" si="1"/>
        <v>Kenya-Africa2012</v>
      </c>
      <c r="B1262" s="69" t="s">
        <v>57</v>
      </c>
      <c r="C1262" s="72">
        <v>2.004E9</v>
      </c>
      <c r="D1262" s="70" t="s">
        <v>154</v>
      </c>
      <c r="E1262" s="71" t="s">
        <v>53</v>
      </c>
      <c r="F1262" s="72">
        <v>1.74E8</v>
      </c>
    </row>
    <row r="1263">
      <c r="A1263" s="69" t="str">
        <f t="shared" si="1"/>
        <v>Kiribati-Oceania2000</v>
      </c>
      <c r="B1263" s="69" t="s">
        <v>59</v>
      </c>
      <c r="C1263" s="72">
        <v>2700000.0</v>
      </c>
      <c r="D1263" s="70" t="s">
        <v>155</v>
      </c>
      <c r="E1263" s="71" t="s">
        <v>40</v>
      </c>
      <c r="F1263" s="69">
        <v>4.48E8</v>
      </c>
    </row>
    <row r="1264">
      <c r="A1264" s="69" t="str">
        <f t="shared" si="1"/>
        <v>Kiribati-Oceania2001</v>
      </c>
      <c r="B1264" s="69" t="s">
        <v>59</v>
      </c>
      <c r="C1264" s="72">
        <v>3200000.0</v>
      </c>
      <c r="D1264" s="70" t="s">
        <v>155</v>
      </c>
      <c r="E1264" s="71" t="s">
        <v>42</v>
      </c>
      <c r="F1264" s="69">
        <v>4.48E8</v>
      </c>
    </row>
    <row r="1265">
      <c r="A1265" s="69" t="str">
        <f t="shared" si="1"/>
        <v>Kiribati-Oceania2002</v>
      </c>
      <c r="B1265" s="69" t="s">
        <v>59</v>
      </c>
      <c r="C1265" s="69">
        <v>6.8E8</v>
      </c>
      <c r="D1265" s="70" t="s">
        <v>155</v>
      </c>
      <c r="E1265" s="71" t="s">
        <v>43</v>
      </c>
      <c r="F1265" s="69">
        <v>4.48E8</v>
      </c>
    </row>
    <row r="1266">
      <c r="A1266" s="69" t="str">
        <f t="shared" si="1"/>
        <v>Kiribati-Oceania2003</v>
      </c>
      <c r="B1266" s="69" t="s">
        <v>59</v>
      </c>
      <c r="C1266" s="69">
        <v>6.8E8</v>
      </c>
      <c r="D1266" s="70" t="s">
        <v>155</v>
      </c>
      <c r="E1266" s="71" t="s">
        <v>44</v>
      </c>
      <c r="F1266" s="69">
        <v>4.48E8</v>
      </c>
    </row>
    <row r="1267">
      <c r="A1267" s="69" t="str">
        <f t="shared" si="1"/>
        <v>Kiribati-Oceania2004</v>
      </c>
      <c r="B1267" s="69" t="s">
        <v>59</v>
      </c>
      <c r="C1267" s="69">
        <v>6.8E8</v>
      </c>
      <c r="D1267" s="70" t="s">
        <v>155</v>
      </c>
      <c r="E1267" s="71" t="s">
        <v>45</v>
      </c>
      <c r="F1267" s="69">
        <v>4.48E8</v>
      </c>
    </row>
    <row r="1268">
      <c r="A1268" s="69" t="str">
        <f t="shared" si="1"/>
        <v>Kiribati-Oceania2005</v>
      </c>
      <c r="B1268" s="69" t="s">
        <v>59</v>
      </c>
      <c r="C1268" s="72">
        <v>3100000.0</v>
      </c>
      <c r="D1268" s="70" t="s">
        <v>155</v>
      </c>
      <c r="E1268" s="71" t="s">
        <v>46</v>
      </c>
      <c r="F1268" s="72">
        <v>9300000.0</v>
      </c>
    </row>
    <row r="1269">
      <c r="A1269" s="69" t="str">
        <f t="shared" si="1"/>
        <v>Kiribati-Oceania2006</v>
      </c>
      <c r="B1269" s="69" t="s">
        <v>59</v>
      </c>
      <c r="C1269" s="72">
        <v>2300000.0</v>
      </c>
      <c r="D1269" s="70" t="s">
        <v>155</v>
      </c>
      <c r="E1269" s="71" t="s">
        <v>47</v>
      </c>
      <c r="F1269" s="72">
        <v>5600000.0</v>
      </c>
    </row>
    <row r="1270">
      <c r="A1270" s="69" t="str">
        <f t="shared" si="1"/>
        <v>Kiribati-Oceania2007</v>
      </c>
      <c r="B1270" s="69" t="s">
        <v>59</v>
      </c>
      <c r="C1270" s="72">
        <v>4000000.0</v>
      </c>
      <c r="D1270" s="70" t="s">
        <v>155</v>
      </c>
      <c r="E1270" s="71" t="s">
        <v>48</v>
      </c>
      <c r="F1270" s="72">
        <v>9100000.0</v>
      </c>
    </row>
    <row r="1271">
      <c r="A1271" s="69" t="str">
        <f t="shared" si="1"/>
        <v>Kiribati-Oceania2008</v>
      </c>
      <c r="B1271" s="69" t="s">
        <v>59</v>
      </c>
      <c r="C1271" s="72">
        <v>2900000.0</v>
      </c>
      <c r="D1271" s="70" t="s">
        <v>155</v>
      </c>
      <c r="E1271" s="71" t="s">
        <v>49</v>
      </c>
      <c r="F1271" s="72">
        <v>1.27E7</v>
      </c>
    </row>
    <row r="1272">
      <c r="A1272" s="69" t="str">
        <f t="shared" si="1"/>
        <v>Kiribati-Oceania2009</v>
      </c>
      <c r="B1272" s="69" t="s">
        <v>59</v>
      </c>
      <c r="C1272" s="72">
        <v>2700000.0</v>
      </c>
      <c r="D1272" s="70" t="s">
        <v>155</v>
      </c>
      <c r="E1272" s="71" t="s">
        <v>50</v>
      </c>
      <c r="F1272" s="72">
        <v>1.09E7</v>
      </c>
    </row>
    <row r="1273">
      <c r="A1273" s="69" t="str">
        <f t="shared" si="1"/>
        <v>Kiribati-Oceania2010</v>
      </c>
      <c r="B1273" s="69" t="s">
        <v>59</v>
      </c>
      <c r="C1273" s="69">
        <v>6.8E8</v>
      </c>
      <c r="D1273" s="70" t="s">
        <v>155</v>
      </c>
      <c r="E1273" s="71" t="s">
        <v>51</v>
      </c>
      <c r="F1273" s="69">
        <v>4.48E8</v>
      </c>
    </row>
    <row r="1274">
      <c r="A1274" s="69" t="str">
        <f t="shared" si="1"/>
        <v>Kiribati-Oceania2011</v>
      </c>
      <c r="B1274" s="69" t="s">
        <v>59</v>
      </c>
      <c r="C1274" s="69">
        <v>6.8E8</v>
      </c>
      <c r="D1274" s="70" t="s">
        <v>155</v>
      </c>
      <c r="E1274" s="71" t="s">
        <v>52</v>
      </c>
      <c r="F1274" s="69">
        <v>4.48E8</v>
      </c>
    </row>
    <row r="1275">
      <c r="A1275" s="69" t="str">
        <f t="shared" si="1"/>
        <v>Kiribati-Oceania2012</v>
      </c>
      <c r="B1275" s="69" t="s">
        <v>59</v>
      </c>
      <c r="C1275" s="69">
        <v>6.8E8</v>
      </c>
      <c r="D1275" s="70" t="s">
        <v>155</v>
      </c>
      <c r="E1275" s="71" t="s">
        <v>53</v>
      </c>
      <c r="F1275" s="69">
        <v>4.48E8</v>
      </c>
    </row>
    <row r="1276">
      <c r="A1276" s="69" t="str">
        <f t="shared" si="1"/>
        <v>Kosovo-Europe2000</v>
      </c>
      <c r="B1276" s="69" t="s">
        <v>55</v>
      </c>
      <c r="C1276" s="69">
        <v>6.8E8</v>
      </c>
      <c r="D1276" s="70" t="s">
        <v>156</v>
      </c>
      <c r="E1276" s="71" t="s">
        <v>40</v>
      </c>
      <c r="F1276" s="69">
        <v>4.48E8</v>
      </c>
    </row>
    <row r="1277">
      <c r="A1277" s="69" t="str">
        <f t="shared" si="1"/>
        <v>Kosovo-Europe2001</v>
      </c>
      <c r="B1277" s="69" t="s">
        <v>55</v>
      </c>
      <c r="C1277" s="69">
        <v>6.8E8</v>
      </c>
      <c r="D1277" s="70" t="s">
        <v>156</v>
      </c>
      <c r="E1277" s="71" t="s">
        <v>42</v>
      </c>
      <c r="F1277" s="69">
        <v>4.48E8</v>
      </c>
    </row>
    <row r="1278">
      <c r="A1278" s="69" t="str">
        <f t="shared" si="1"/>
        <v>Kosovo-Europe2002</v>
      </c>
      <c r="B1278" s="69" t="s">
        <v>55</v>
      </c>
      <c r="C1278" s="69">
        <v>6.8E8</v>
      </c>
      <c r="D1278" s="70" t="s">
        <v>156</v>
      </c>
      <c r="E1278" s="71" t="s">
        <v>43</v>
      </c>
      <c r="F1278" s="69">
        <v>4.48E8</v>
      </c>
    </row>
    <row r="1279">
      <c r="A1279" s="69" t="str">
        <f t="shared" si="1"/>
        <v>Kosovo-Europe2003</v>
      </c>
      <c r="B1279" s="69" t="s">
        <v>55</v>
      </c>
      <c r="C1279" s="69">
        <v>6.8E8</v>
      </c>
      <c r="D1279" s="70" t="s">
        <v>156</v>
      </c>
      <c r="E1279" s="71" t="s">
        <v>44</v>
      </c>
      <c r="F1279" s="69">
        <v>4.48E8</v>
      </c>
    </row>
    <row r="1280">
      <c r="A1280" s="69" t="str">
        <f t="shared" si="1"/>
        <v>Kosovo-Europe2004</v>
      </c>
      <c r="B1280" s="69" t="s">
        <v>55</v>
      </c>
      <c r="C1280" s="69">
        <v>6.8E8</v>
      </c>
      <c r="D1280" s="70" t="s">
        <v>156</v>
      </c>
      <c r="E1280" s="71" t="s">
        <v>45</v>
      </c>
      <c r="F1280" s="69">
        <v>4.48E8</v>
      </c>
    </row>
    <row r="1281">
      <c r="A1281" s="69" t="str">
        <f t="shared" si="1"/>
        <v>Kosovo-Europe2005</v>
      </c>
      <c r="B1281" s="69" t="s">
        <v>55</v>
      </c>
      <c r="C1281" s="69">
        <v>6.8E8</v>
      </c>
      <c r="D1281" s="70" t="s">
        <v>156</v>
      </c>
      <c r="E1281" s="71" t="s">
        <v>46</v>
      </c>
      <c r="F1281" s="69">
        <v>4.48E8</v>
      </c>
    </row>
    <row r="1282">
      <c r="A1282" s="69" t="str">
        <f t="shared" si="1"/>
        <v>Kosovo-Europe2006</v>
      </c>
      <c r="B1282" s="69" t="s">
        <v>55</v>
      </c>
      <c r="C1282" s="69">
        <v>6.8E8</v>
      </c>
      <c r="D1282" s="70" t="s">
        <v>156</v>
      </c>
      <c r="E1282" s="71" t="s">
        <v>47</v>
      </c>
      <c r="F1282" s="69">
        <v>4.48E8</v>
      </c>
    </row>
    <row r="1283">
      <c r="A1283" s="69" t="str">
        <f t="shared" si="1"/>
        <v>Kosovo-Europe2007</v>
      </c>
      <c r="B1283" s="69" t="s">
        <v>55</v>
      </c>
      <c r="C1283" s="69">
        <v>6.8E8</v>
      </c>
      <c r="D1283" s="70" t="s">
        <v>156</v>
      </c>
      <c r="E1283" s="71" t="s">
        <v>48</v>
      </c>
      <c r="F1283" s="69">
        <v>4.48E8</v>
      </c>
    </row>
    <row r="1284">
      <c r="A1284" s="69" t="str">
        <f t="shared" si="1"/>
        <v>Kosovo-Europe2008</v>
      </c>
      <c r="B1284" s="69" t="s">
        <v>55</v>
      </c>
      <c r="C1284" s="69">
        <v>6.8E8</v>
      </c>
      <c r="D1284" s="70" t="s">
        <v>156</v>
      </c>
      <c r="E1284" s="71" t="s">
        <v>49</v>
      </c>
      <c r="F1284" s="69">
        <v>4.48E8</v>
      </c>
    </row>
    <row r="1285">
      <c r="A1285" s="69" t="str">
        <f t="shared" si="1"/>
        <v>Kosovo-Europe2009</v>
      </c>
      <c r="B1285" s="69" t="s">
        <v>55</v>
      </c>
      <c r="C1285" s="69">
        <v>6.8E8</v>
      </c>
      <c r="D1285" s="70" t="s">
        <v>156</v>
      </c>
      <c r="E1285" s="71" t="s">
        <v>50</v>
      </c>
      <c r="F1285" s="69">
        <v>4.48E8</v>
      </c>
    </row>
    <row r="1286">
      <c r="A1286" s="69" t="str">
        <f t="shared" si="1"/>
        <v>Kosovo-Europe2010</v>
      </c>
      <c r="B1286" s="69" t="s">
        <v>55</v>
      </c>
      <c r="C1286" s="69">
        <v>6.8E8</v>
      </c>
      <c r="D1286" s="70" t="s">
        <v>156</v>
      </c>
      <c r="E1286" s="71" t="s">
        <v>51</v>
      </c>
      <c r="F1286" s="69">
        <v>4.48E8</v>
      </c>
    </row>
    <row r="1287">
      <c r="A1287" s="69" t="str">
        <f t="shared" si="1"/>
        <v>Kosovo-Europe2011</v>
      </c>
      <c r="B1287" s="69" t="s">
        <v>55</v>
      </c>
      <c r="C1287" s="69">
        <v>6.8E8</v>
      </c>
      <c r="D1287" s="70" t="s">
        <v>156</v>
      </c>
      <c r="E1287" s="71" t="s">
        <v>52</v>
      </c>
      <c r="F1287" s="69">
        <v>4.48E8</v>
      </c>
    </row>
    <row r="1288">
      <c r="A1288" s="69" t="str">
        <f t="shared" si="1"/>
        <v>Kosovo-Europe2012</v>
      </c>
      <c r="B1288" s="69" t="s">
        <v>55</v>
      </c>
      <c r="C1288" s="69">
        <v>6.8E8</v>
      </c>
      <c r="D1288" s="70" t="s">
        <v>156</v>
      </c>
      <c r="E1288" s="71" t="s">
        <v>53</v>
      </c>
      <c r="F1288" s="69">
        <v>4.48E8</v>
      </c>
    </row>
    <row r="1289">
      <c r="A1289" s="69" t="str">
        <f t="shared" si="1"/>
        <v>Kuwait-Middle East2000</v>
      </c>
      <c r="B1289" s="69" t="s">
        <v>72</v>
      </c>
      <c r="C1289" s="72">
        <v>3.94E8</v>
      </c>
      <c r="D1289" s="70" t="s">
        <v>157</v>
      </c>
      <c r="E1289" s="71" t="s">
        <v>40</v>
      </c>
      <c r="F1289" s="72">
        <v>2.852E9</v>
      </c>
    </row>
    <row r="1290">
      <c r="A1290" s="69" t="str">
        <f t="shared" si="1"/>
        <v>Kuwait-Middle East2001</v>
      </c>
      <c r="B1290" s="69" t="s">
        <v>72</v>
      </c>
      <c r="C1290" s="72">
        <v>2.86E8</v>
      </c>
      <c r="D1290" s="70" t="s">
        <v>157</v>
      </c>
      <c r="E1290" s="71" t="s">
        <v>42</v>
      </c>
      <c r="F1290" s="72">
        <v>3.207E9</v>
      </c>
    </row>
    <row r="1291">
      <c r="A1291" s="69" t="str">
        <f t="shared" si="1"/>
        <v>Kuwait-Middle East2002</v>
      </c>
      <c r="B1291" s="69" t="s">
        <v>72</v>
      </c>
      <c r="C1291" s="72">
        <v>3.2E8</v>
      </c>
      <c r="D1291" s="70" t="s">
        <v>157</v>
      </c>
      <c r="E1291" s="71" t="s">
        <v>43</v>
      </c>
      <c r="F1291" s="72">
        <v>3.412E9</v>
      </c>
    </row>
    <row r="1292">
      <c r="A1292" s="69" t="str">
        <f t="shared" si="1"/>
        <v>Kuwait-Middle East2003</v>
      </c>
      <c r="B1292" s="69" t="s">
        <v>72</v>
      </c>
      <c r="C1292" s="72">
        <v>3.28E8</v>
      </c>
      <c r="D1292" s="70" t="s">
        <v>157</v>
      </c>
      <c r="E1292" s="71" t="s">
        <v>44</v>
      </c>
      <c r="F1292" s="72">
        <v>3.75E9</v>
      </c>
    </row>
    <row r="1293">
      <c r="A1293" s="69" t="str">
        <f t="shared" si="1"/>
        <v>Kuwait-Middle East2004</v>
      </c>
      <c r="B1293" s="69" t="s">
        <v>72</v>
      </c>
      <c r="C1293" s="72">
        <v>3.98E8</v>
      </c>
      <c r="D1293" s="70" t="s">
        <v>157</v>
      </c>
      <c r="E1293" s="71" t="s">
        <v>45</v>
      </c>
      <c r="F1293" s="72">
        <v>4.147E9</v>
      </c>
    </row>
    <row r="1294">
      <c r="A1294" s="69" t="str">
        <f t="shared" si="1"/>
        <v>Kuwait-Middle East2005</v>
      </c>
      <c r="B1294" s="69" t="s">
        <v>72</v>
      </c>
      <c r="C1294" s="72">
        <v>4.13E8</v>
      </c>
      <c r="D1294" s="70" t="s">
        <v>157</v>
      </c>
      <c r="E1294" s="71" t="s">
        <v>46</v>
      </c>
      <c r="F1294" s="72">
        <v>4.997E9</v>
      </c>
    </row>
    <row r="1295">
      <c r="A1295" s="69" t="str">
        <f t="shared" si="1"/>
        <v>Kuwait-Middle East2006</v>
      </c>
      <c r="B1295" s="69" t="s">
        <v>72</v>
      </c>
      <c r="C1295" s="72">
        <v>5.08E8</v>
      </c>
      <c r="D1295" s="70" t="s">
        <v>157</v>
      </c>
      <c r="E1295" s="71" t="s">
        <v>47</v>
      </c>
      <c r="F1295" s="72">
        <v>6.074E9</v>
      </c>
    </row>
    <row r="1296">
      <c r="A1296" s="69" t="str">
        <f t="shared" si="1"/>
        <v>Kuwait-Middle East2007</v>
      </c>
      <c r="B1296" s="69" t="s">
        <v>72</v>
      </c>
      <c r="C1296" s="72">
        <v>5.3E8</v>
      </c>
      <c r="D1296" s="70" t="s">
        <v>157</v>
      </c>
      <c r="E1296" s="71" t="s">
        <v>48</v>
      </c>
      <c r="F1296" s="72">
        <v>7.267E9</v>
      </c>
    </row>
    <row r="1297">
      <c r="A1297" s="69" t="str">
        <f t="shared" si="1"/>
        <v>Kuwait-Middle East2008</v>
      </c>
      <c r="B1297" s="69" t="s">
        <v>72</v>
      </c>
      <c r="C1297" s="72">
        <v>6.1E8</v>
      </c>
      <c r="D1297" s="70" t="s">
        <v>157</v>
      </c>
      <c r="E1297" s="71" t="s">
        <v>49</v>
      </c>
      <c r="F1297" s="72">
        <v>8.341E9</v>
      </c>
    </row>
    <row r="1298">
      <c r="A1298" s="69" t="str">
        <f t="shared" si="1"/>
        <v>Kuwait-Middle East2009</v>
      </c>
      <c r="B1298" s="69" t="s">
        <v>72</v>
      </c>
      <c r="C1298" s="72">
        <v>6.6E8</v>
      </c>
      <c r="D1298" s="70" t="s">
        <v>157</v>
      </c>
      <c r="E1298" s="71" t="s">
        <v>50</v>
      </c>
      <c r="F1298" s="72">
        <v>6.799E9</v>
      </c>
    </row>
    <row r="1299">
      <c r="A1299" s="69" t="str">
        <f t="shared" si="1"/>
        <v>Kuwait-Middle East2010</v>
      </c>
      <c r="B1299" s="69" t="s">
        <v>72</v>
      </c>
      <c r="C1299" s="72">
        <v>5.74E8</v>
      </c>
      <c r="D1299" s="70" t="s">
        <v>157</v>
      </c>
      <c r="E1299" s="71" t="s">
        <v>51</v>
      </c>
      <c r="F1299" s="72">
        <v>7.106E9</v>
      </c>
    </row>
    <row r="1300">
      <c r="A1300" s="69" t="str">
        <f t="shared" si="1"/>
        <v>Kuwait-Middle East2011</v>
      </c>
      <c r="B1300" s="69" t="s">
        <v>72</v>
      </c>
      <c r="C1300" s="72">
        <v>6.44E8</v>
      </c>
      <c r="D1300" s="70" t="s">
        <v>157</v>
      </c>
      <c r="E1300" s="71" t="s">
        <v>52</v>
      </c>
      <c r="F1300" s="72">
        <v>9.179E9</v>
      </c>
    </row>
    <row r="1301">
      <c r="A1301" s="69" t="str">
        <f t="shared" si="1"/>
        <v>Kuwait-Middle East2012</v>
      </c>
      <c r="B1301" s="69" t="s">
        <v>72</v>
      </c>
      <c r="C1301" s="72">
        <v>7.8E8</v>
      </c>
      <c r="D1301" s="70" t="s">
        <v>157</v>
      </c>
      <c r="E1301" s="71" t="s">
        <v>53</v>
      </c>
      <c r="F1301" s="72">
        <v>9.821E9</v>
      </c>
    </row>
    <row r="1302">
      <c r="A1302" s="69" t="str">
        <f t="shared" si="1"/>
        <v>Kyrgyzstan-Asia2000</v>
      </c>
      <c r="B1302" s="69" t="s">
        <v>41</v>
      </c>
      <c r="C1302" s="72">
        <v>2.0E7</v>
      </c>
      <c r="D1302" s="70" t="s">
        <v>158</v>
      </c>
      <c r="E1302" s="71" t="s">
        <v>40</v>
      </c>
      <c r="F1302" s="72">
        <v>2.8E7</v>
      </c>
    </row>
    <row r="1303">
      <c r="A1303" s="69" t="str">
        <f t="shared" si="1"/>
        <v>Kyrgyzstan-Asia2001</v>
      </c>
      <c r="B1303" s="69" t="s">
        <v>41</v>
      </c>
      <c r="C1303" s="72">
        <v>3.2E7</v>
      </c>
      <c r="D1303" s="70" t="s">
        <v>158</v>
      </c>
      <c r="E1303" s="71" t="s">
        <v>42</v>
      </c>
      <c r="F1303" s="72">
        <v>2.1E7</v>
      </c>
    </row>
    <row r="1304">
      <c r="A1304" s="69" t="str">
        <f t="shared" si="1"/>
        <v>Kyrgyzstan-Asia2002</v>
      </c>
      <c r="B1304" s="69" t="s">
        <v>41</v>
      </c>
      <c r="C1304" s="72">
        <v>4.8E7</v>
      </c>
      <c r="D1304" s="70" t="s">
        <v>158</v>
      </c>
      <c r="E1304" s="71" t="s">
        <v>43</v>
      </c>
      <c r="F1304" s="72">
        <v>2.7E7</v>
      </c>
    </row>
    <row r="1305">
      <c r="A1305" s="69" t="str">
        <f t="shared" si="1"/>
        <v>Kyrgyzstan-Asia2003</v>
      </c>
      <c r="B1305" s="69" t="s">
        <v>41</v>
      </c>
      <c r="C1305" s="72">
        <v>6.2E7</v>
      </c>
      <c r="D1305" s="70" t="s">
        <v>158</v>
      </c>
      <c r="E1305" s="71" t="s">
        <v>44</v>
      </c>
      <c r="F1305" s="72">
        <v>3.5E7</v>
      </c>
    </row>
    <row r="1306">
      <c r="A1306" s="69" t="str">
        <f t="shared" si="1"/>
        <v>Kyrgyzstan-Asia2004</v>
      </c>
      <c r="B1306" s="69" t="s">
        <v>41</v>
      </c>
      <c r="C1306" s="72">
        <v>9.2E7</v>
      </c>
      <c r="D1306" s="70" t="s">
        <v>158</v>
      </c>
      <c r="E1306" s="71" t="s">
        <v>45</v>
      </c>
      <c r="F1306" s="72">
        <v>7.3E7</v>
      </c>
    </row>
    <row r="1307">
      <c r="A1307" s="69" t="str">
        <f t="shared" si="1"/>
        <v>Kyrgyzstan-Asia2005</v>
      </c>
      <c r="B1307" s="69" t="s">
        <v>41</v>
      </c>
      <c r="C1307" s="72">
        <v>9.4E7</v>
      </c>
      <c r="D1307" s="70" t="s">
        <v>158</v>
      </c>
      <c r="E1307" s="71" t="s">
        <v>46</v>
      </c>
      <c r="F1307" s="72">
        <v>9.4E7</v>
      </c>
    </row>
    <row r="1308">
      <c r="A1308" s="69" t="str">
        <f t="shared" si="1"/>
        <v>Kyrgyzstan-Asia2006</v>
      </c>
      <c r="B1308" s="69" t="s">
        <v>41</v>
      </c>
      <c r="C1308" s="72">
        <v>1.89E8</v>
      </c>
      <c r="D1308" s="70" t="s">
        <v>158</v>
      </c>
      <c r="E1308" s="71" t="s">
        <v>47</v>
      </c>
      <c r="F1308" s="72">
        <v>1.42E8</v>
      </c>
    </row>
    <row r="1309">
      <c r="A1309" s="69" t="str">
        <f t="shared" si="1"/>
        <v>Kyrgyzstan-Asia2007</v>
      </c>
      <c r="B1309" s="69" t="s">
        <v>41</v>
      </c>
      <c r="C1309" s="72">
        <v>3.92E8</v>
      </c>
      <c r="D1309" s="70" t="s">
        <v>158</v>
      </c>
      <c r="E1309" s="71" t="s">
        <v>48</v>
      </c>
      <c r="F1309" s="72">
        <v>2.15E8</v>
      </c>
    </row>
    <row r="1310">
      <c r="A1310" s="69" t="str">
        <f t="shared" si="1"/>
        <v>Kyrgyzstan-Asia2008</v>
      </c>
      <c r="B1310" s="69" t="s">
        <v>41</v>
      </c>
      <c r="C1310" s="72">
        <v>5.69E8</v>
      </c>
      <c r="D1310" s="70" t="s">
        <v>158</v>
      </c>
      <c r="E1310" s="71" t="s">
        <v>49</v>
      </c>
      <c r="F1310" s="72">
        <v>4.51E8</v>
      </c>
    </row>
    <row r="1311">
      <c r="A1311" s="69" t="str">
        <f t="shared" si="1"/>
        <v>Kyrgyzstan-Asia2009</v>
      </c>
      <c r="B1311" s="69" t="s">
        <v>41</v>
      </c>
      <c r="C1311" s="72">
        <v>5.06E8</v>
      </c>
      <c r="D1311" s="70" t="s">
        <v>158</v>
      </c>
      <c r="E1311" s="71" t="s">
        <v>50</v>
      </c>
      <c r="F1311" s="72">
        <v>3.93E8</v>
      </c>
    </row>
    <row r="1312">
      <c r="A1312" s="69" t="str">
        <f t="shared" si="1"/>
        <v>Kyrgyzstan-Asia2010</v>
      </c>
      <c r="B1312" s="69" t="s">
        <v>41</v>
      </c>
      <c r="C1312" s="72">
        <v>3.36E8</v>
      </c>
      <c r="D1312" s="70" t="s">
        <v>158</v>
      </c>
      <c r="E1312" s="71" t="s">
        <v>51</v>
      </c>
      <c r="F1312" s="72">
        <v>3.98E8</v>
      </c>
    </row>
    <row r="1313">
      <c r="A1313" s="69" t="str">
        <f t="shared" si="1"/>
        <v>Kyrgyzstan-Asia2011</v>
      </c>
      <c r="B1313" s="69" t="s">
        <v>41</v>
      </c>
      <c r="C1313" s="72">
        <v>6.89E8</v>
      </c>
      <c r="D1313" s="70" t="s">
        <v>158</v>
      </c>
      <c r="E1313" s="71" t="s">
        <v>52</v>
      </c>
      <c r="F1313" s="72">
        <v>5.66E8</v>
      </c>
    </row>
    <row r="1314">
      <c r="A1314" s="69" t="str">
        <f t="shared" si="1"/>
        <v>Kyrgyzstan-Asia2012</v>
      </c>
      <c r="B1314" s="69" t="s">
        <v>41</v>
      </c>
      <c r="C1314" s="72">
        <v>7.5E8</v>
      </c>
      <c r="D1314" s="70" t="s">
        <v>158</v>
      </c>
      <c r="E1314" s="71" t="s">
        <v>53</v>
      </c>
      <c r="F1314" s="72">
        <v>7.38E8</v>
      </c>
    </row>
    <row r="1315">
      <c r="A1315" s="69" t="str">
        <f t="shared" si="1"/>
        <v>Laos-Asia2000</v>
      </c>
      <c r="B1315" s="69" t="s">
        <v>41</v>
      </c>
      <c r="C1315" s="72">
        <v>1.14E8</v>
      </c>
      <c r="D1315" s="70" t="s">
        <v>159</v>
      </c>
      <c r="E1315" s="71" t="s">
        <v>40</v>
      </c>
      <c r="F1315" s="72">
        <v>8000000.0</v>
      </c>
    </row>
    <row r="1316">
      <c r="A1316" s="69" t="str">
        <f t="shared" si="1"/>
        <v>Laos-Asia2001</v>
      </c>
      <c r="B1316" s="69" t="s">
        <v>41</v>
      </c>
      <c r="C1316" s="72">
        <v>1.08E8</v>
      </c>
      <c r="D1316" s="70" t="s">
        <v>159</v>
      </c>
      <c r="E1316" s="71" t="s">
        <v>42</v>
      </c>
      <c r="F1316" s="72">
        <v>4000000.0</v>
      </c>
    </row>
    <row r="1317">
      <c r="A1317" s="69" t="str">
        <f t="shared" si="1"/>
        <v>Laos-Asia2002</v>
      </c>
      <c r="B1317" s="69" t="s">
        <v>41</v>
      </c>
      <c r="C1317" s="72">
        <v>1.1E8</v>
      </c>
      <c r="D1317" s="70" t="s">
        <v>159</v>
      </c>
      <c r="E1317" s="71" t="s">
        <v>43</v>
      </c>
      <c r="F1317" s="72">
        <v>4000000.0</v>
      </c>
    </row>
    <row r="1318">
      <c r="A1318" s="69" t="str">
        <f t="shared" si="1"/>
        <v>Laos-Asia2003</v>
      </c>
      <c r="B1318" s="69" t="s">
        <v>41</v>
      </c>
      <c r="C1318" s="72">
        <v>7.7E7</v>
      </c>
      <c r="D1318" s="70" t="s">
        <v>159</v>
      </c>
      <c r="E1318" s="71" t="s">
        <v>44</v>
      </c>
      <c r="F1318" s="72">
        <v>5000000.0</v>
      </c>
    </row>
    <row r="1319">
      <c r="A1319" s="69" t="str">
        <f t="shared" si="1"/>
        <v>Laos-Asia2004</v>
      </c>
      <c r="B1319" s="69" t="s">
        <v>41</v>
      </c>
      <c r="C1319" s="72">
        <v>1.22E8</v>
      </c>
      <c r="D1319" s="70" t="s">
        <v>159</v>
      </c>
      <c r="E1319" s="71" t="s">
        <v>45</v>
      </c>
      <c r="F1319" s="72">
        <v>8000000.0</v>
      </c>
    </row>
    <row r="1320">
      <c r="A1320" s="69" t="str">
        <f t="shared" si="1"/>
        <v>Laos-Asia2005</v>
      </c>
      <c r="B1320" s="69" t="s">
        <v>41</v>
      </c>
      <c r="C1320" s="72">
        <v>1.43E8</v>
      </c>
      <c r="D1320" s="70" t="s">
        <v>159</v>
      </c>
      <c r="E1320" s="71" t="s">
        <v>46</v>
      </c>
      <c r="F1320" s="72">
        <v>1.0E7</v>
      </c>
    </row>
    <row r="1321">
      <c r="A1321" s="69" t="str">
        <f t="shared" si="1"/>
        <v>Laos-Asia2006</v>
      </c>
      <c r="B1321" s="69" t="s">
        <v>41</v>
      </c>
      <c r="C1321" s="72">
        <v>1.6E8</v>
      </c>
      <c r="D1321" s="70" t="s">
        <v>159</v>
      </c>
      <c r="E1321" s="71" t="s">
        <v>47</v>
      </c>
      <c r="F1321" s="72">
        <v>1.5E7</v>
      </c>
    </row>
    <row r="1322">
      <c r="A1322" s="69" t="str">
        <f t="shared" si="1"/>
        <v>Laos-Asia2007</v>
      </c>
      <c r="B1322" s="69" t="s">
        <v>41</v>
      </c>
      <c r="C1322" s="72">
        <v>1.9E8</v>
      </c>
      <c r="D1322" s="70" t="s">
        <v>159</v>
      </c>
      <c r="E1322" s="71" t="s">
        <v>48</v>
      </c>
      <c r="F1322" s="72">
        <v>1.4E7</v>
      </c>
    </row>
    <row r="1323">
      <c r="A1323" s="69" t="str">
        <f t="shared" si="1"/>
        <v>Laos-Asia2008</v>
      </c>
      <c r="B1323" s="69" t="s">
        <v>41</v>
      </c>
      <c r="C1323" s="72">
        <v>2.8E8</v>
      </c>
      <c r="D1323" s="70" t="s">
        <v>159</v>
      </c>
      <c r="E1323" s="71" t="s">
        <v>49</v>
      </c>
      <c r="F1323" s="72">
        <v>5.1E7</v>
      </c>
    </row>
    <row r="1324">
      <c r="A1324" s="69" t="str">
        <f t="shared" si="1"/>
        <v>Laos-Asia2009</v>
      </c>
      <c r="B1324" s="69" t="s">
        <v>41</v>
      </c>
      <c r="C1324" s="72">
        <v>2.71E8</v>
      </c>
      <c r="D1324" s="70" t="s">
        <v>159</v>
      </c>
      <c r="E1324" s="71" t="s">
        <v>50</v>
      </c>
      <c r="F1324" s="72">
        <v>9.1E7</v>
      </c>
    </row>
    <row r="1325">
      <c r="A1325" s="69" t="str">
        <f t="shared" si="1"/>
        <v>Laos-Asia2010</v>
      </c>
      <c r="B1325" s="69" t="s">
        <v>41</v>
      </c>
      <c r="C1325" s="72">
        <v>3.85E8</v>
      </c>
      <c r="D1325" s="70" t="s">
        <v>159</v>
      </c>
      <c r="E1325" s="71" t="s">
        <v>51</v>
      </c>
      <c r="F1325" s="72">
        <v>2.15E8</v>
      </c>
    </row>
    <row r="1326">
      <c r="A1326" s="69" t="str">
        <f t="shared" si="1"/>
        <v>Laos-Asia2011</v>
      </c>
      <c r="B1326" s="69" t="s">
        <v>41</v>
      </c>
      <c r="C1326" s="72">
        <v>4.13E8</v>
      </c>
      <c r="D1326" s="70" t="s">
        <v>159</v>
      </c>
      <c r="E1326" s="71" t="s">
        <v>52</v>
      </c>
      <c r="F1326" s="72">
        <v>2.48E8</v>
      </c>
    </row>
    <row r="1327">
      <c r="A1327" s="69" t="str">
        <f t="shared" si="1"/>
        <v>Laos-Asia2012</v>
      </c>
      <c r="B1327" s="69" t="s">
        <v>41</v>
      </c>
      <c r="C1327" s="72">
        <v>4.61E8</v>
      </c>
      <c r="D1327" s="70" t="s">
        <v>159</v>
      </c>
      <c r="E1327" s="71" t="s">
        <v>53</v>
      </c>
      <c r="F1327" s="72">
        <v>2.41E8</v>
      </c>
    </row>
    <row r="1328">
      <c r="A1328" s="69" t="str">
        <f t="shared" si="1"/>
        <v>Latvia-Europe2000</v>
      </c>
      <c r="B1328" s="69" t="s">
        <v>55</v>
      </c>
      <c r="C1328" s="72">
        <v>1.72E8</v>
      </c>
      <c r="D1328" s="70" t="s">
        <v>160</v>
      </c>
      <c r="E1328" s="71" t="s">
        <v>40</v>
      </c>
      <c r="F1328" s="72">
        <v>2.81E8</v>
      </c>
    </row>
    <row r="1329">
      <c r="A1329" s="69" t="str">
        <f t="shared" si="1"/>
        <v>Latvia-Europe2001</v>
      </c>
      <c r="B1329" s="69" t="s">
        <v>55</v>
      </c>
      <c r="C1329" s="72">
        <v>1.53E8</v>
      </c>
      <c r="D1329" s="70" t="s">
        <v>160</v>
      </c>
      <c r="E1329" s="71" t="s">
        <v>42</v>
      </c>
      <c r="F1329" s="72">
        <v>2.55E8</v>
      </c>
    </row>
    <row r="1330">
      <c r="A1330" s="69" t="str">
        <f t="shared" si="1"/>
        <v>Latvia-Europe2002</v>
      </c>
      <c r="B1330" s="69" t="s">
        <v>55</v>
      </c>
      <c r="C1330" s="72">
        <v>2.01E8</v>
      </c>
      <c r="D1330" s="70" t="s">
        <v>160</v>
      </c>
      <c r="E1330" s="71" t="s">
        <v>43</v>
      </c>
      <c r="F1330" s="72">
        <v>2.67E8</v>
      </c>
    </row>
    <row r="1331">
      <c r="A1331" s="69" t="str">
        <f t="shared" si="1"/>
        <v>Latvia-Europe2003</v>
      </c>
      <c r="B1331" s="69" t="s">
        <v>55</v>
      </c>
      <c r="C1331" s="72">
        <v>2.71E8</v>
      </c>
      <c r="D1331" s="70" t="s">
        <v>160</v>
      </c>
      <c r="E1331" s="71" t="s">
        <v>44</v>
      </c>
      <c r="F1331" s="72">
        <v>3.65E8</v>
      </c>
    </row>
    <row r="1332">
      <c r="A1332" s="69" t="str">
        <f t="shared" si="1"/>
        <v>Latvia-Europe2004</v>
      </c>
      <c r="B1332" s="69" t="s">
        <v>55</v>
      </c>
      <c r="C1332" s="72">
        <v>3.43E8</v>
      </c>
      <c r="D1332" s="70" t="s">
        <v>160</v>
      </c>
      <c r="E1332" s="71" t="s">
        <v>45</v>
      </c>
      <c r="F1332" s="72">
        <v>4.28E8</v>
      </c>
    </row>
    <row r="1333">
      <c r="A1333" s="69" t="str">
        <f t="shared" si="1"/>
        <v>Latvia-Europe2005</v>
      </c>
      <c r="B1333" s="69" t="s">
        <v>55</v>
      </c>
      <c r="C1333" s="72">
        <v>4.46E8</v>
      </c>
      <c r="D1333" s="70" t="s">
        <v>160</v>
      </c>
      <c r="E1333" s="71" t="s">
        <v>46</v>
      </c>
      <c r="F1333" s="72">
        <v>6.55E8</v>
      </c>
    </row>
    <row r="1334">
      <c r="A1334" s="69" t="str">
        <f t="shared" si="1"/>
        <v>Latvia-Europe2006</v>
      </c>
      <c r="B1334" s="69" t="s">
        <v>55</v>
      </c>
      <c r="C1334" s="72">
        <v>6.22E8</v>
      </c>
      <c r="D1334" s="70" t="s">
        <v>160</v>
      </c>
      <c r="E1334" s="71" t="s">
        <v>47</v>
      </c>
      <c r="F1334" s="72">
        <v>7.88E8</v>
      </c>
    </row>
    <row r="1335">
      <c r="A1335" s="69" t="str">
        <f t="shared" si="1"/>
        <v>Latvia-Europe2007</v>
      </c>
      <c r="B1335" s="69" t="s">
        <v>55</v>
      </c>
      <c r="C1335" s="72">
        <v>8.81E8</v>
      </c>
      <c r="D1335" s="70" t="s">
        <v>160</v>
      </c>
      <c r="E1335" s="71" t="s">
        <v>48</v>
      </c>
      <c r="F1335" s="72">
        <v>1.021E9</v>
      </c>
    </row>
    <row r="1336">
      <c r="A1336" s="69" t="str">
        <f t="shared" si="1"/>
        <v>Latvia-Europe2008</v>
      </c>
      <c r="B1336" s="69" t="s">
        <v>55</v>
      </c>
      <c r="C1336" s="72">
        <v>1.134E9</v>
      </c>
      <c r="D1336" s="70" t="s">
        <v>160</v>
      </c>
      <c r="E1336" s="71" t="s">
        <v>49</v>
      </c>
      <c r="F1336" s="72">
        <v>1.25E9</v>
      </c>
    </row>
    <row r="1337">
      <c r="A1337" s="69" t="str">
        <f t="shared" si="1"/>
        <v>Latvia-Europe2009</v>
      </c>
      <c r="B1337" s="69" t="s">
        <v>55</v>
      </c>
      <c r="C1337" s="72">
        <v>1.013E9</v>
      </c>
      <c r="D1337" s="70" t="s">
        <v>160</v>
      </c>
      <c r="E1337" s="71" t="s">
        <v>50</v>
      </c>
      <c r="F1337" s="72">
        <v>9.06E8</v>
      </c>
    </row>
    <row r="1338">
      <c r="A1338" s="69" t="str">
        <f t="shared" si="1"/>
        <v>Latvia-Europe2010</v>
      </c>
      <c r="B1338" s="69" t="s">
        <v>55</v>
      </c>
      <c r="C1338" s="72">
        <v>9.63E8</v>
      </c>
      <c r="D1338" s="70" t="s">
        <v>160</v>
      </c>
      <c r="E1338" s="71" t="s">
        <v>51</v>
      </c>
      <c r="F1338" s="72">
        <v>7.71E8</v>
      </c>
    </row>
    <row r="1339">
      <c r="A1339" s="69" t="str">
        <f t="shared" si="1"/>
        <v>Latvia-Europe2011</v>
      </c>
      <c r="B1339" s="69" t="s">
        <v>55</v>
      </c>
      <c r="C1339" s="72">
        <v>1.102E9</v>
      </c>
      <c r="D1339" s="70" t="s">
        <v>160</v>
      </c>
      <c r="E1339" s="71" t="s">
        <v>52</v>
      </c>
      <c r="F1339" s="72">
        <v>9.2E8</v>
      </c>
    </row>
    <row r="1340">
      <c r="A1340" s="69" t="str">
        <f t="shared" si="1"/>
        <v>Latvia-Europe2012</v>
      </c>
      <c r="B1340" s="69" t="s">
        <v>55</v>
      </c>
      <c r="C1340" s="72">
        <v>1.068E9</v>
      </c>
      <c r="D1340" s="70" t="s">
        <v>160</v>
      </c>
      <c r="E1340" s="71" t="s">
        <v>53</v>
      </c>
      <c r="F1340" s="72">
        <v>8.63E8</v>
      </c>
    </row>
    <row r="1341">
      <c r="A1341" s="69" t="str">
        <f t="shared" si="1"/>
        <v>Lebanon-Middle East2000</v>
      </c>
      <c r="B1341" s="69" t="s">
        <v>72</v>
      </c>
      <c r="C1341" s="72">
        <v>7.42E8</v>
      </c>
      <c r="D1341" s="70" t="s">
        <v>161</v>
      </c>
      <c r="E1341" s="71" t="s">
        <v>40</v>
      </c>
      <c r="F1341" s="69">
        <v>4.48E8</v>
      </c>
    </row>
    <row r="1342">
      <c r="A1342" s="69" t="str">
        <f t="shared" si="1"/>
        <v>Lebanon-Middle East2001</v>
      </c>
      <c r="B1342" s="69" t="s">
        <v>72</v>
      </c>
      <c r="C1342" s="72">
        <v>8.37E8</v>
      </c>
      <c r="D1342" s="70" t="s">
        <v>161</v>
      </c>
      <c r="E1342" s="71" t="s">
        <v>42</v>
      </c>
      <c r="F1342" s="69">
        <v>4.48E8</v>
      </c>
    </row>
    <row r="1343">
      <c r="A1343" s="69" t="str">
        <f t="shared" si="1"/>
        <v>Lebanon-Middle East2002</v>
      </c>
      <c r="B1343" s="69" t="s">
        <v>72</v>
      </c>
      <c r="C1343" s="72">
        <v>4.284E9</v>
      </c>
      <c r="D1343" s="70" t="s">
        <v>161</v>
      </c>
      <c r="E1343" s="71" t="s">
        <v>43</v>
      </c>
      <c r="F1343" s="72">
        <v>2.683E9</v>
      </c>
    </row>
    <row r="1344">
      <c r="A1344" s="69" t="str">
        <f t="shared" si="1"/>
        <v>Lebanon-Middle East2003</v>
      </c>
      <c r="B1344" s="69" t="s">
        <v>72</v>
      </c>
      <c r="C1344" s="72">
        <v>6.782E9</v>
      </c>
      <c r="D1344" s="70" t="s">
        <v>161</v>
      </c>
      <c r="E1344" s="71" t="s">
        <v>44</v>
      </c>
      <c r="F1344" s="72">
        <v>3.319E9</v>
      </c>
    </row>
    <row r="1345">
      <c r="A1345" s="69" t="str">
        <f t="shared" si="1"/>
        <v>Lebanon-Middle East2004</v>
      </c>
      <c r="B1345" s="69" t="s">
        <v>72</v>
      </c>
      <c r="C1345" s="72">
        <v>5.931E9</v>
      </c>
      <c r="D1345" s="70" t="s">
        <v>161</v>
      </c>
      <c r="E1345" s="71" t="s">
        <v>45</v>
      </c>
      <c r="F1345" s="72">
        <v>3.719E9</v>
      </c>
    </row>
    <row r="1346">
      <c r="A1346" s="69" t="str">
        <f t="shared" si="1"/>
        <v>Lebanon-Middle East2005</v>
      </c>
      <c r="B1346" s="69" t="s">
        <v>72</v>
      </c>
      <c r="C1346" s="72">
        <v>5.969E9</v>
      </c>
      <c r="D1346" s="70" t="s">
        <v>161</v>
      </c>
      <c r="E1346" s="71" t="s">
        <v>46</v>
      </c>
      <c r="F1346" s="72">
        <v>3.565E9</v>
      </c>
    </row>
    <row r="1347">
      <c r="A1347" s="69" t="str">
        <f t="shared" si="1"/>
        <v>Lebanon-Middle East2006</v>
      </c>
      <c r="B1347" s="69" t="s">
        <v>72</v>
      </c>
      <c r="C1347" s="72">
        <v>5.457E9</v>
      </c>
      <c r="D1347" s="70" t="s">
        <v>161</v>
      </c>
      <c r="E1347" s="71" t="s">
        <v>47</v>
      </c>
      <c r="F1347" s="72">
        <v>3.783E9</v>
      </c>
    </row>
    <row r="1348">
      <c r="A1348" s="69" t="str">
        <f t="shared" si="1"/>
        <v>Lebanon-Middle East2007</v>
      </c>
      <c r="B1348" s="69" t="s">
        <v>72</v>
      </c>
      <c r="C1348" s="72">
        <v>5.796E9</v>
      </c>
      <c r="D1348" s="70" t="s">
        <v>161</v>
      </c>
      <c r="E1348" s="71" t="s">
        <v>48</v>
      </c>
      <c r="F1348" s="72">
        <v>3.914E9</v>
      </c>
    </row>
    <row r="1349">
      <c r="A1349" s="69" t="str">
        <f t="shared" si="1"/>
        <v>Lebanon-Middle East2008</v>
      </c>
      <c r="B1349" s="69" t="s">
        <v>72</v>
      </c>
      <c r="C1349" s="72">
        <v>6.317E9</v>
      </c>
      <c r="D1349" s="70" t="s">
        <v>161</v>
      </c>
      <c r="E1349" s="71" t="s">
        <v>49</v>
      </c>
      <c r="F1349" s="72">
        <v>4.297E9</v>
      </c>
    </row>
    <row r="1350">
      <c r="A1350" s="69" t="str">
        <f t="shared" si="1"/>
        <v>Lebanon-Middle East2009</v>
      </c>
      <c r="B1350" s="69" t="s">
        <v>72</v>
      </c>
      <c r="C1350" s="72">
        <v>7.157E9</v>
      </c>
      <c r="D1350" s="70" t="s">
        <v>161</v>
      </c>
      <c r="E1350" s="71" t="s">
        <v>50</v>
      </c>
      <c r="F1350" s="72">
        <v>4.928E9</v>
      </c>
    </row>
    <row r="1351">
      <c r="A1351" s="69" t="str">
        <f t="shared" si="1"/>
        <v>Lebanon-Middle East2010</v>
      </c>
      <c r="B1351" s="69" t="s">
        <v>72</v>
      </c>
      <c r="C1351" s="72">
        <v>8.026E9</v>
      </c>
      <c r="D1351" s="70" t="s">
        <v>161</v>
      </c>
      <c r="E1351" s="71" t="s">
        <v>51</v>
      </c>
      <c r="F1351" s="72">
        <v>4.868E9</v>
      </c>
    </row>
    <row r="1352">
      <c r="A1352" s="69" t="str">
        <f t="shared" si="1"/>
        <v>Lebanon-Middle East2011</v>
      </c>
      <c r="B1352" s="69" t="s">
        <v>72</v>
      </c>
      <c r="C1352" s="72">
        <v>6.797E9</v>
      </c>
      <c r="D1352" s="70" t="s">
        <v>161</v>
      </c>
      <c r="E1352" s="71" t="s">
        <v>52</v>
      </c>
      <c r="F1352" s="72">
        <v>4.44E9</v>
      </c>
    </row>
    <row r="1353">
      <c r="A1353" s="69" t="str">
        <f t="shared" si="1"/>
        <v>Lebanon-Middle East2012</v>
      </c>
      <c r="B1353" s="69" t="s">
        <v>72</v>
      </c>
      <c r="C1353" s="72">
        <v>6.298E9</v>
      </c>
      <c r="D1353" s="70" t="s">
        <v>161</v>
      </c>
      <c r="E1353" s="71" t="s">
        <v>53</v>
      </c>
      <c r="F1353" s="72">
        <v>4.125E9</v>
      </c>
    </row>
    <row r="1354">
      <c r="A1354" s="69" t="str">
        <f t="shared" si="1"/>
        <v>Lesotho-Africa2000</v>
      </c>
      <c r="B1354" s="69" t="s">
        <v>57</v>
      </c>
      <c r="C1354" s="72">
        <v>1.8E7</v>
      </c>
      <c r="D1354" s="70" t="s">
        <v>162</v>
      </c>
      <c r="E1354" s="71" t="s">
        <v>40</v>
      </c>
      <c r="F1354" s="72">
        <v>1.95E8</v>
      </c>
    </row>
    <row r="1355">
      <c r="A1355" s="69" t="str">
        <f t="shared" si="1"/>
        <v>Lesotho-Africa2001</v>
      </c>
      <c r="B1355" s="69" t="s">
        <v>57</v>
      </c>
      <c r="C1355" s="72">
        <v>1.6E7</v>
      </c>
      <c r="D1355" s="70" t="s">
        <v>162</v>
      </c>
      <c r="E1355" s="71" t="s">
        <v>42</v>
      </c>
      <c r="F1355" s="72">
        <v>1.66E8</v>
      </c>
    </row>
    <row r="1356">
      <c r="A1356" s="69" t="str">
        <f t="shared" si="1"/>
        <v>Lesotho-Africa2002</v>
      </c>
      <c r="B1356" s="69" t="s">
        <v>57</v>
      </c>
      <c r="C1356" s="72">
        <v>1.4E7</v>
      </c>
      <c r="D1356" s="70" t="s">
        <v>162</v>
      </c>
      <c r="E1356" s="71" t="s">
        <v>43</v>
      </c>
      <c r="F1356" s="72">
        <v>1.64E8</v>
      </c>
    </row>
    <row r="1357">
      <c r="A1357" s="69" t="str">
        <f t="shared" si="1"/>
        <v>Lesotho-Africa2003</v>
      </c>
      <c r="B1357" s="69" t="s">
        <v>57</v>
      </c>
      <c r="C1357" s="72">
        <v>2.1E7</v>
      </c>
      <c r="D1357" s="70" t="s">
        <v>162</v>
      </c>
      <c r="E1357" s="71" t="s">
        <v>44</v>
      </c>
      <c r="F1357" s="72">
        <v>2.42E8</v>
      </c>
    </row>
    <row r="1358">
      <c r="A1358" s="69" t="str">
        <f t="shared" si="1"/>
        <v>Lesotho-Africa2004</v>
      </c>
      <c r="B1358" s="69" t="s">
        <v>57</v>
      </c>
      <c r="C1358" s="72">
        <v>2.6E7</v>
      </c>
      <c r="D1358" s="70" t="s">
        <v>162</v>
      </c>
      <c r="E1358" s="71" t="s">
        <v>45</v>
      </c>
      <c r="F1358" s="72">
        <v>2.78E8</v>
      </c>
    </row>
    <row r="1359">
      <c r="A1359" s="69" t="str">
        <f t="shared" si="1"/>
        <v>Lesotho-Africa2005</v>
      </c>
      <c r="B1359" s="69" t="s">
        <v>57</v>
      </c>
      <c r="C1359" s="72">
        <v>2.7E7</v>
      </c>
      <c r="D1359" s="70" t="s">
        <v>162</v>
      </c>
      <c r="E1359" s="71" t="s">
        <v>46</v>
      </c>
      <c r="F1359" s="72">
        <v>2.71E8</v>
      </c>
    </row>
    <row r="1360">
      <c r="A1360" s="69" t="str">
        <f t="shared" si="1"/>
        <v>Lesotho-Africa2006</v>
      </c>
      <c r="B1360" s="69" t="s">
        <v>57</v>
      </c>
      <c r="C1360" s="72">
        <v>2.9E7</v>
      </c>
      <c r="D1360" s="70" t="s">
        <v>162</v>
      </c>
      <c r="E1360" s="71" t="s">
        <v>47</v>
      </c>
      <c r="F1360" s="72">
        <v>2.63E8</v>
      </c>
    </row>
    <row r="1361">
      <c r="A1361" s="69" t="str">
        <f t="shared" si="1"/>
        <v>Lesotho-Africa2007</v>
      </c>
      <c r="B1361" s="69" t="s">
        <v>57</v>
      </c>
      <c r="C1361" s="72">
        <v>3.1E7</v>
      </c>
      <c r="D1361" s="70" t="s">
        <v>162</v>
      </c>
      <c r="E1361" s="71" t="s">
        <v>48</v>
      </c>
      <c r="F1361" s="72">
        <v>2.76E8</v>
      </c>
    </row>
    <row r="1362">
      <c r="A1362" s="69" t="str">
        <f t="shared" si="1"/>
        <v>Lesotho-Africa2008</v>
      </c>
      <c r="B1362" s="69" t="s">
        <v>57</v>
      </c>
      <c r="C1362" s="72">
        <v>3.0E7</v>
      </c>
      <c r="D1362" s="70" t="s">
        <v>162</v>
      </c>
      <c r="E1362" s="71" t="s">
        <v>49</v>
      </c>
      <c r="F1362" s="72">
        <v>2.48E8</v>
      </c>
    </row>
    <row r="1363">
      <c r="A1363" s="69" t="str">
        <f t="shared" si="1"/>
        <v>Lesotho-Africa2009</v>
      </c>
      <c r="B1363" s="69" t="s">
        <v>57</v>
      </c>
      <c r="C1363" s="72">
        <v>3.0E7</v>
      </c>
      <c r="D1363" s="70" t="s">
        <v>162</v>
      </c>
      <c r="E1363" s="71" t="s">
        <v>50</v>
      </c>
      <c r="F1363" s="72">
        <v>2.47E8</v>
      </c>
    </row>
    <row r="1364">
      <c r="A1364" s="69" t="str">
        <f t="shared" si="1"/>
        <v>Lesotho-Africa2010</v>
      </c>
      <c r="B1364" s="69" t="s">
        <v>57</v>
      </c>
      <c r="C1364" s="72">
        <v>2.5E7</v>
      </c>
      <c r="D1364" s="70" t="s">
        <v>162</v>
      </c>
      <c r="E1364" s="71" t="s">
        <v>51</v>
      </c>
      <c r="F1364" s="72">
        <v>2.78E8</v>
      </c>
    </row>
    <row r="1365">
      <c r="A1365" s="69" t="str">
        <f t="shared" si="1"/>
        <v>Lesotho-Africa2011</v>
      </c>
      <c r="B1365" s="69" t="s">
        <v>57</v>
      </c>
      <c r="C1365" s="72">
        <v>2.9E7</v>
      </c>
      <c r="D1365" s="70" t="s">
        <v>162</v>
      </c>
      <c r="E1365" s="71" t="s">
        <v>52</v>
      </c>
      <c r="F1365" s="72">
        <v>3.0E8</v>
      </c>
    </row>
    <row r="1366">
      <c r="A1366" s="69" t="str">
        <f t="shared" si="1"/>
        <v>Lesotho-Africa2012</v>
      </c>
      <c r="B1366" s="69" t="s">
        <v>57</v>
      </c>
      <c r="C1366" s="72">
        <v>4.6E7</v>
      </c>
      <c r="D1366" s="70" t="s">
        <v>162</v>
      </c>
      <c r="E1366" s="71" t="s">
        <v>53</v>
      </c>
      <c r="F1366" s="72">
        <v>2.56E8</v>
      </c>
    </row>
    <row r="1367">
      <c r="A1367" s="69" t="str">
        <f t="shared" si="1"/>
        <v>Liberia-Africa2000</v>
      </c>
      <c r="B1367" s="69" t="s">
        <v>57</v>
      </c>
      <c r="C1367" s="69">
        <v>6.8E8</v>
      </c>
      <c r="D1367" s="70" t="s">
        <v>163</v>
      </c>
      <c r="E1367" s="71" t="s">
        <v>40</v>
      </c>
      <c r="F1367" s="69">
        <v>4.48E8</v>
      </c>
    </row>
    <row r="1368">
      <c r="A1368" s="69" t="str">
        <f t="shared" si="1"/>
        <v>Liberia-Africa2001</v>
      </c>
      <c r="B1368" s="69" t="s">
        <v>57</v>
      </c>
      <c r="C1368" s="69">
        <v>6.8E8</v>
      </c>
      <c r="D1368" s="70" t="s">
        <v>163</v>
      </c>
      <c r="E1368" s="71" t="s">
        <v>42</v>
      </c>
      <c r="F1368" s="69">
        <v>4.48E8</v>
      </c>
    </row>
    <row r="1369">
      <c r="A1369" s="69" t="str">
        <f t="shared" si="1"/>
        <v>Liberia-Africa2002</v>
      </c>
      <c r="B1369" s="69" t="s">
        <v>57</v>
      </c>
      <c r="C1369" s="69">
        <v>6.8E8</v>
      </c>
      <c r="D1369" s="70" t="s">
        <v>163</v>
      </c>
      <c r="E1369" s="71" t="s">
        <v>43</v>
      </c>
      <c r="F1369" s="69">
        <v>4.48E8</v>
      </c>
    </row>
    <row r="1370">
      <c r="A1370" s="69" t="str">
        <f t="shared" si="1"/>
        <v>Liberia-Africa2003</v>
      </c>
      <c r="B1370" s="69" t="s">
        <v>57</v>
      </c>
      <c r="C1370" s="69">
        <v>6.8E8</v>
      </c>
      <c r="D1370" s="70" t="s">
        <v>163</v>
      </c>
      <c r="E1370" s="71" t="s">
        <v>44</v>
      </c>
      <c r="F1370" s="69">
        <v>4.48E8</v>
      </c>
    </row>
    <row r="1371">
      <c r="A1371" s="69" t="str">
        <f t="shared" si="1"/>
        <v>Liberia-Africa2004</v>
      </c>
      <c r="B1371" s="69" t="s">
        <v>57</v>
      </c>
      <c r="C1371" s="72">
        <v>5.9E7</v>
      </c>
      <c r="D1371" s="70" t="s">
        <v>163</v>
      </c>
      <c r="E1371" s="71" t="s">
        <v>45</v>
      </c>
      <c r="F1371" s="72">
        <v>2.9E7</v>
      </c>
    </row>
    <row r="1372">
      <c r="A1372" s="69" t="str">
        <f t="shared" si="1"/>
        <v>Liberia-Africa2005</v>
      </c>
      <c r="B1372" s="69" t="s">
        <v>57</v>
      </c>
      <c r="C1372" s="72">
        <v>6.7E7</v>
      </c>
      <c r="D1372" s="70" t="s">
        <v>163</v>
      </c>
      <c r="E1372" s="71" t="s">
        <v>46</v>
      </c>
      <c r="F1372" s="72">
        <v>3.3E7</v>
      </c>
    </row>
    <row r="1373">
      <c r="A1373" s="69" t="str">
        <f t="shared" si="1"/>
        <v>Liberia-Africa2006</v>
      </c>
      <c r="B1373" s="69" t="s">
        <v>57</v>
      </c>
      <c r="C1373" s="72">
        <v>1.24E8</v>
      </c>
      <c r="D1373" s="70" t="s">
        <v>163</v>
      </c>
      <c r="E1373" s="71" t="s">
        <v>47</v>
      </c>
      <c r="F1373" s="72">
        <v>4.1E7</v>
      </c>
    </row>
    <row r="1374">
      <c r="A1374" s="69" t="str">
        <f t="shared" si="1"/>
        <v>Liberia-Africa2007</v>
      </c>
      <c r="B1374" s="69" t="s">
        <v>57</v>
      </c>
      <c r="C1374" s="72">
        <v>1.31E8</v>
      </c>
      <c r="D1374" s="70" t="s">
        <v>163</v>
      </c>
      <c r="E1374" s="71" t="s">
        <v>48</v>
      </c>
      <c r="F1374" s="72">
        <v>4.8E7</v>
      </c>
    </row>
    <row r="1375">
      <c r="A1375" s="69" t="str">
        <f t="shared" si="1"/>
        <v>Liberia-Africa2008</v>
      </c>
      <c r="B1375" s="69" t="s">
        <v>57</v>
      </c>
      <c r="C1375" s="72">
        <v>1.58E8</v>
      </c>
      <c r="D1375" s="70" t="s">
        <v>163</v>
      </c>
      <c r="E1375" s="71" t="s">
        <v>49</v>
      </c>
      <c r="F1375" s="72">
        <v>5.8E7</v>
      </c>
    </row>
    <row r="1376">
      <c r="A1376" s="69" t="str">
        <f t="shared" si="1"/>
        <v>Liberia-Africa2009</v>
      </c>
      <c r="B1376" s="69" t="s">
        <v>57</v>
      </c>
      <c r="C1376" s="72">
        <v>1.23E8</v>
      </c>
      <c r="D1376" s="70" t="s">
        <v>163</v>
      </c>
      <c r="E1376" s="71" t="s">
        <v>50</v>
      </c>
      <c r="F1376" s="72">
        <v>5.1E7</v>
      </c>
    </row>
    <row r="1377">
      <c r="A1377" s="69" t="str">
        <f t="shared" si="1"/>
        <v>Liberia-Africa2010</v>
      </c>
      <c r="B1377" s="69" t="s">
        <v>57</v>
      </c>
      <c r="C1377" s="72">
        <v>1.2E7</v>
      </c>
      <c r="D1377" s="70" t="s">
        <v>163</v>
      </c>
      <c r="E1377" s="71" t="s">
        <v>51</v>
      </c>
      <c r="F1377" s="72">
        <v>1.34E8</v>
      </c>
    </row>
    <row r="1378">
      <c r="A1378" s="69" t="str">
        <f t="shared" si="1"/>
        <v>Liberia-Africa2011</v>
      </c>
      <c r="B1378" s="69" t="s">
        <v>57</v>
      </c>
      <c r="C1378" s="72">
        <v>2.32E8</v>
      </c>
      <c r="D1378" s="70" t="s">
        <v>163</v>
      </c>
      <c r="E1378" s="71" t="s">
        <v>52</v>
      </c>
      <c r="F1378" s="72">
        <v>1.32E8</v>
      </c>
    </row>
    <row r="1379">
      <c r="A1379" s="69" t="str">
        <f t="shared" si="1"/>
        <v>Liberia-Africa2012</v>
      </c>
      <c r="B1379" s="69" t="s">
        <v>57</v>
      </c>
      <c r="C1379" s="69">
        <v>6.8E8</v>
      </c>
      <c r="D1379" s="70" t="s">
        <v>163</v>
      </c>
      <c r="E1379" s="71" t="s">
        <v>53</v>
      </c>
      <c r="F1379" s="69">
        <v>4.48E8</v>
      </c>
    </row>
    <row r="1380">
      <c r="A1380" s="69" t="str">
        <f t="shared" si="1"/>
        <v>Libya-Africa2000</v>
      </c>
      <c r="B1380" s="69" t="s">
        <v>57</v>
      </c>
      <c r="C1380" s="72">
        <v>8.4E7</v>
      </c>
      <c r="D1380" s="70" t="s">
        <v>164</v>
      </c>
      <c r="E1380" s="71" t="s">
        <v>40</v>
      </c>
      <c r="F1380" s="72">
        <v>4.95E8</v>
      </c>
    </row>
    <row r="1381">
      <c r="A1381" s="69" t="str">
        <f t="shared" si="1"/>
        <v>Libya-Africa2001</v>
      </c>
      <c r="B1381" s="69" t="s">
        <v>57</v>
      </c>
      <c r="C1381" s="72">
        <v>9.0E7</v>
      </c>
      <c r="D1381" s="70" t="s">
        <v>164</v>
      </c>
      <c r="E1381" s="71" t="s">
        <v>42</v>
      </c>
      <c r="F1381" s="72">
        <v>5.72E8</v>
      </c>
    </row>
    <row r="1382">
      <c r="A1382" s="69" t="str">
        <f t="shared" si="1"/>
        <v>Libya-Africa2002</v>
      </c>
      <c r="B1382" s="69" t="s">
        <v>57</v>
      </c>
      <c r="C1382" s="72">
        <v>2.02E8</v>
      </c>
      <c r="D1382" s="70" t="s">
        <v>164</v>
      </c>
      <c r="E1382" s="71" t="s">
        <v>43</v>
      </c>
      <c r="F1382" s="72">
        <v>6.54E8</v>
      </c>
    </row>
    <row r="1383">
      <c r="A1383" s="69" t="str">
        <f t="shared" si="1"/>
        <v>Libya-Africa2003</v>
      </c>
      <c r="B1383" s="69" t="s">
        <v>57</v>
      </c>
      <c r="C1383" s="72">
        <v>2.43E8</v>
      </c>
      <c r="D1383" s="70" t="s">
        <v>164</v>
      </c>
      <c r="E1383" s="71" t="s">
        <v>44</v>
      </c>
      <c r="F1383" s="72">
        <v>6.89E8</v>
      </c>
    </row>
    <row r="1384">
      <c r="A1384" s="69" t="str">
        <f t="shared" si="1"/>
        <v>Libya-Africa2004</v>
      </c>
      <c r="B1384" s="69" t="s">
        <v>57</v>
      </c>
      <c r="C1384" s="72">
        <v>2.61E8</v>
      </c>
      <c r="D1384" s="70" t="s">
        <v>164</v>
      </c>
      <c r="E1384" s="71" t="s">
        <v>45</v>
      </c>
      <c r="F1384" s="72">
        <v>7.89E8</v>
      </c>
    </row>
    <row r="1385">
      <c r="A1385" s="69" t="str">
        <f t="shared" si="1"/>
        <v>Libya-Africa2005</v>
      </c>
      <c r="B1385" s="69" t="s">
        <v>57</v>
      </c>
      <c r="C1385" s="72">
        <v>3.01E8</v>
      </c>
      <c r="D1385" s="70" t="s">
        <v>164</v>
      </c>
      <c r="E1385" s="71" t="s">
        <v>46</v>
      </c>
      <c r="F1385" s="72">
        <v>9.2E8</v>
      </c>
    </row>
    <row r="1386">
      <c r="A1386" s="69" t="str">
        <f t="shared" si="1"/>
        <v>Libya-Africa2006</v>
      </c>
      <c r="B1386" s="69" t="s">
        <v>57</v>
      </c>
      <c r="C1386" s="72">
        <v>2.44E8</v>
      </c>
      <c r="D1386" s="70" t="s">
        <v>164</v>
      </c>
      <c r="E1386" s="71" t="s">
        <v>47</v>
      </c>
      <c r="F1386" s="72">
        <v>9.15E8</v>
      </c>
    </row>
    <row r="1387">
      <c r="A1387" s="69" t="str">
        <f t="shared" si="1"/>
        <v>Libya-Africa2007</v>
      </c>
      <c r="B1387" s="69" t="s">
        <v>57</v>
      </c>
      <c r="C1387" s="72">
        <v>9.9E7</v>
      </c>
      <c r="D1387" s="70" t="s">
        <v>164</v>
      </c>
      <c r="E1387" s="71" t="s">
        <v>48</v>
      </c>
      <c r="F1387" s="72">
        <v>1.01E9</v>
      </c>
    </row>
    <row r="1388">
      <c r="A1388" s="69" t="str">
        <f t="shared" si="1"/>
        <v>Libya-Africa2008</v>
      </c>
      <c r="B1388" s="69" t="s">
        <v>57</v>
      </c>
      <c r="C1388" s="72">
        <v>9.9E7</v>
      </c>
      <c r="D1388" s="70" t="s">
        <v>164</v>
      </c>
      <c r="E1388" s="71" t="s">
        <v>49</v>
      </c>
      <c r="F1388" s="72">
        <v>1.339E9</v>
      </c>
    </row>
    <row r="1389">
      <c r="A1389" s="69" t="str">
        <f t="shared" si="1"/>
        <v>Libya-Africa2009</v>
      </c>
      <c r="B1389" s="69" t="s">
        <v>57</v>
      </c>
      <c r="C1389" s="72">
        <v>1.59E8</v>
      </c>
      <c r="D1389" s="70" t="s">
        <v>164</v>
      </c>
      <c r="E1389" s="71" t="s">
        <v>50</v>
      </c>
      <c r="F1389" s="72">
        <v>1.683E9</v>
      </c>
    </row>
    <row r="1390">
      <c r="A1390" s="69" t="str">
        <f t="shared" si="1"/>
        <v>Libya-Africa2010</v>
      </c>
      <c r="B1390" s="69" t="s">
        <v>57</v>
      </c>
      <c r="C1390" s="72">
        <v>1.7E8</v>
      </c>
      <c r="D1390" s="70" t="s">
        <v>164</v>
      </c>
      <c r="E1390" s="71" t="s">
        <v>51</v>
      </c>
      <c r="F1390" s="72">
        <v>2.184E9</v>
      </c>
    </row>
    <row r="1391">
      <c r="A1391" s="69" t="str">
        <f t="shared" si="1"/>
        <v>Libya-Africa2011</v>
      </c>
      <c r="B1391" s="69" t="s">
        <v>57</v>
      </c>
      <c r="C1391" s="69">
        <v>6.8E8</v>
      </c>
      <c r="D1391" s="70" t="s">
        <v>164</v>
      </c>
      <c r="E1391" s="71" t="s">
        <v>52</v>
      </c>
      <c r="F1391" s="69">
        <v>4.48E8</v>
      </c>
    </row>
    <row r="1392">
      <c r="A1392" s="69" t="str">
        <f t="shared" si="1"/>
        <v>Libya-Africa2012</v>
      </c>
      <c r="B1392" s="69" t="s">
        <v>57</v>
      </c>
      <c r="C1392" s="69">
        <v>6.8E8</v>
      </c>
      <c r="D1392" s="70" t="s">
        <v>164</v>
      </c>
      <c r="E1392" s="71" t="s">
        <v>53</v>
      </c>
      <c r="F1392" s="72">
        <v>2.654E9</v>
      </c>
    </row>
    <row r="1393">
      <c r="A1393" s="69" t="str">
        <f t="shared" si="1"/>
        <v>Liechtenstein-Europe2000</v>
      </c>
      <c r="B1393" s="69" t="s">
        <v>55</v>
      </c>
      <c r="C1393" s="69">
        <v>6.8E8</v>
      </c>
      <c r="D1393" s="70" t="s">
        <v>165</v>
      </c>
      <c r="E1393" s="71" t="s">
        <v>40</v>
      </c>
      <c r="F1393" s="69">
        <v>4.48E8</v>
      </c>
    </row>
    <row r="1394">
      <c r="A1394" s="69" t="str">
        <f t="shared" si="1"/>
        <v>Liechtenstein-Europe2001</v>
      </c>
      <c r="B1394" s="69" t="s">
        <v>55</v>
      </c>
      <c r="C1394" s="69">
        <v>6.8E8</v>
      </c>
      <c r="D1394" s="70" t="s">
        <v>165</v>
      </c>
      <c r="E1394" s="71" t="s">
        <v>42</v>
      </c>
      <c r="F1394" s="69">
        <v>4.48E8</v>
      </c>
    </row>
    <row r="1395">
      <c r="A1395" s="69" t="str">
        <f t="shared" si="1"/>
        <v>Liechtenstein-Europe2002</v>
      </c>
      <c r="B1395" s="69" t="s">
        <v>55</v>
      </c>
      <c r="C1395" s="69">
        <v>6.8E8</v>
      </c>
      <c r="D1395" s="70" t="s">
        <v>165</v>
      </c>
      <c r="E1395" s="71" t="s">
        <v>43</v>
      </c>
      <c r="F1395" s="69">
        <v>4.48E8</v>
      </c>
    </row>
    <row r="1396">
      <c r="A1396" s="69" t="str">
        <f t="shared" si="1"/>
        <v>Liechtenstein-Europe2003</v>
      </c>
      <c r="B1396" s="69" t="s">
        <v>55</v>
      </c>
      <c r="C1396" s="69">
        <v>6.8E8</v>
      </c>
      <c r="D1396" s="70" t="s">
        <v>165</v>
      </c>
      <c r="E1396" s="71" t="s">
        <v>44</v>
      </c>
      <c r="F1396" s="69">
        <v>4.48E8</v>
      </c>
    </row>
    <row r="1397">
      <c r="A1397" s="69" t="str">
        <f t="shared" si="1"/>
        <v>Liechtenstein-Europe2004</v>
      </c>
      <c r="B1397" s="69" t="s">
        <v>55</v>
      </c>
      <c r="C1397" s="69">
        <v>6.8E8</v>
      </c>
      <c r="D1397" s="70" t="s">
        <v>165</v>
      </c>
      <c r="E1397" s="71" t="s">
        <v>45</v>
      </c>
      <c r="F1397" s="69">
        <v>4.48E8</v>
      </c>
    </row>
    <row r="1398">
      <c r="A1398" s="69" t="str">
        <f t="shared" si="1"/>
        <v>Liechtenstein-Europe2005</v>
      </c>
      <c r="B1398" s="69" t="s">
        <v>55</v>
      </c>
      <c r="C1398" s="69">
        <v>6.8E8</v>
      </c>
      <c r="D1398" s="70" t="s">
        <v>165</v>
      </c>
      <c r="E1398" s="71" t="s">
        <v>46</v>
      </c>
      <c r="F1398" s="69">
        <v>4.48E8</v>
      </c>
    </row>
    <row r="1399">
      <c r="A1399" s="69" t="str">
        <f t="shared" si="1"/>
        <v>Liechtenstein-Europe2006</v>
      </c>
      <c r="B1399" s="69" t="s">
        <v>55</v>
      </c>
      <c r="C1399" s="69">
        <v>6.8E8</v>
      </c>
      <c r="D1399" s="70" t="s">
        <v>165</v>
      </c>
      <c r="E1399" s="71" t="s">
        <v>47</v>
      </c>
      <c r="F1399" s="69">
        <v>4.48E8</v>
      </c>
    </row>
    <row r="1400">
      <c r="A1400" s="69" t="str">
        <f t="shared" si="1"/>
        <v>Liechtenstein-Europe2007</v>
      </c>
      <c r="B1400" s="69" t="s">
        <v>55</v>
      </c>
      <c r="C1400" s="69">
        <v>6.8E8</v>
      </c>
      <c r="D1400" s="70" t="s">
        <v>165</v>
      </c>
      <c r="E1400" s="71" t="s">
        <v>48</v>
      </c>
      <c r="F1400" s="69">
        <v>4.48E8</v>
      </c>
    </row>
    <row r="1401">
      <c r="A1401" s="69" t="str">
        <f t="shared" si="1"/>
        <v>Liechtenstein-Europe2008</v>
      </c>
      <c r="B1401" s="69" t="s">
        <v>55</v>
      </c>
      <c r="C1401" s="69">
        <v>6.8E8</v>
      </c>
      <c r="D1401" s="70" t="s">
        <v>165</v>
      </c>
      <c r="E1401" s="71" t="s">
        <v>49</v>
      </c>
      <c r="F1401" s="69">
        <v>4.48E8</v>
      </c>
    </row>
    <row r="1402">
      <c r="A1402" s="69" t="str">
        <f t="shared" si="1"/>
        <v>Liechtenstein-Europe2009</v>
      </c>
      <c r="B1402" s="69" t="s">
        <v>55</v>
      </c>
      <c r="C1402" s="69">
        <v>6.8E8</v>
      </c>
      <c r="D1402" s="70" t="s">
        <v>165</v>
      </c>
      <c r="E1402" s="71" t="s">
        <v>50</v>
      </c>
      <c r="F1402" s="69">
        <v>4.48E8</v>
      </c>
    </row>
    <row r="1403">
      <c r="A1403" s="69" t="str">
        <f t="shared" si="1"/>
        <v>Liechtenstein-Europe2010</v>
      </c>
      <c r="B1403" s="69" t="s">
        <v>55</v>
      </c>
      <c r="C1403" s="69">
        <v>6.8E8</v>
      </c>
      <c r="D1403" s="70" t="s">
        <v>165</v>
      </c>
      <c r="E1403" s="71" t="s">
        <v>51</v>
      </c>
      <c r="F1403" s="69">
        <v>4.48E8</v>
      </c>
    </row>
    <row r="1404">
      <c r="A1404" s="69" t="str">
        <f t="shared" si="1"/>
        <v>Liechtenstein-Europe2011</v>
      </c>
      <c r="B1404" s="69" t="s">
        <v>55</v>
      </c>
      <c r="C1404" s="69">
        <v>6.8E8</v>
      </c>
      <c r="D1404" s="70" t="s">
        <v>165</v>
      </c>
      <c r="E1404" s="71" t="s">
        <v>52</v>
      </c>
      <c r="F1404" s="69">
        <v>4.48E8</v>
      </c>
    </row>
    <row r="1405">
      <c r="A1405" s="69" t="str">
        <f t="shared" si="1"/>
        <v>Liechtenstein-Europe2012</v>
      </c>
      <c r="B1405" s="69" t="s">
        <v>55</v>
      </c>
      <c r="C1405" s="69">
        <v>6.8E8</v>
      </c>
      <c r="D1405" s="70" t="s">
        <v>165</v>
      </c>
      <c r="E1405" s="71" t="s">
        <v>53</v>
      </c>
      <c r="F1405" s="69">
        <v>4.48E8</v>
      </c>
    </row>
    <row r="1406">
      <c r="A1406" s="69" t="str">
        <f t="shared" si="1"/>
        <v>Lithuania-Europe2000</v>
      </c>
      <c r="B1406" s="69" t="s">
        <v>55</v>
      </c>
      <c r="C1406" s="72">
        <v>4.3E8</v>
      </c>
      <c r="D1406" s="70" t="s">
        <v>166</v>
      </c>
      <c r="E1406" s="71" t="s">
        <v>40</v>
      </c>
      <c r="F1406" s="72">
        <v>2.61E8</v>
      </c>
    </row>
    <row r="1407">
      <c r="A1407" s="69" t="str">
        <f t="shared" si="1"/>
        <v>Lithuania-Europe2001</v>
      </c>
      <c r="B1407" s="69" t="s">
        <v>55</v>
      </c>
      <c r="C1407" s="72">
        <v>4.25E8</v>
      </c>
      <c r="D1407" s="70" t="s">
        <v>166</v>
      </c>
      <c r="E1407" s="71" t="s">
        <v>42</v>
      </c>
      <c r="F1407" s="72">
        <v>2.27E8</v>
      </c>
    </row>
    <row r="1408">
      <c r="A1408" s="69" t="str">
        <f t="shared" si="1"/>
        <v>Lithuania-Europe2002</v>
      </c>
      <c r="B1408" s="69" t="s">
        <v>55</v>
      </c>
      <c r="C1408" s="72">
        <v>5.56E8</v>
      </c>
      <c r="D1408" s="70" t="s">
        <v>166</v>
      </c>
      <c r="E1408" s="71" t="s">
        <v>43</v>
      </c>
      <c r="F1408" s="72">
        <v>3.34E8</v>
      </c>
    </row>
    <row r="1409">
      <c r="A1409" s="69" t="str">
        <f t="shared" si="1"/>
        <v>Lithuania-Europe2003</v>
      </c>
      <c r="B1409" s="69" t="s">
        <v>55</v>
      </c>
      <c r="C1409" s="72">
        <v>7.0E8</v>
      </c>
      <c r="D1409" s="70" t="s">
        <v>166</v>
      </c>
      <c r="E1409" s="71" t="s">
        <v>44</v>
      </c>
      <c r="F1409" s="72">
        <v>4.76E8</v>
      </c>
    </row>
    <row r="1410">
      <c r="A1410" s="69" t="str">
        <f t="shared" si="1"/>
        <v>Lithuania-Europe2004</v>
      </c>
      <c r="B1410" s="69" t="s">
        <v>55</v>
      </c>
      <c r="C1410" s="72">
        <v>8.34E8</v>
      </c>
      <c r="D1410" s="70" t="s">
        <v>166</v>
      </c>
      <c r="E1410" s="71" t="s">
        <v>45</v>
      </c>
      <c r="F1410" s="72">
        <v>6.43E8</v>
      </c>
    </row>
    <row r="1411">
      <c r="A1411" s="69" t="str">
        <f t="shared" si="1"/>
        <v>Lithuania-Europe2005</v>
      </c>
      <c r="B1411" s="69" t="s">
        <v>55</v>
      </c>
      <c r="C1411" s="72">
        <v>9.75E8</v>
      </c>
      <c r="D1411" s="70" t="s">
        <v>166</v>
      </c>
      <c r="E1411" s="71" t="s">
        <v>46</v>
      </c>
      <c r="F1411" s="72">
        <v>7.57E8</v>
      </c>
    </row>
    <row r="1412">
      <c r="A1412" s="69" t="str">
        <f t="shared" si="1"/>
        <v>Lithuania-Europe2006</v>
      </c>
      <c r="B1412" s="69" t="s">
        <v>55</v>
      </c>
      <c r="C1412" s="72">
        <v>1.077E9</v>
      </c>
      <c r="D1412" s="70" t="s">
        <v>166</v>
      </c>
      <c r="E1412" s="71" t="s">
        <v>47</v>
      </c>
      <c r="F1412" s="72">
        <v>9.31E8</v>
      </c>
    </row>
    <row r="1413">
      <c r="A1413" s="69" t="str">
        <f t="shared" si="1"/>
        <v>Lithuania-Europe2007</v>
      </c>
      <c r="B1413" s="69" t="s">
        <v>55</v>
      </c>
      <c r="C1413" s="72">
        <v>1.192E9</v>
      </c>
      <c r="D1413" s="70" t="s">
        <v>166</v>
      </c>
      <c r="E1413" s="71" t="s">
        <v>48</v>
      </c>
      <c r="F1413" s="72">
        <v>1.168E9</v>
      </c>
    </row>
    <row r="1414">
      <c r="A1414" s="69" t="str">
        <f t="shared" si="1"/>
        <v>Lithuania-Europe2008</v>
      </c>
      <c r="B1414" s="69" t="s">
        <v>55</v>
      </c>
      <c r="C1414" s="72">
        <v>1.316E9</v>
      </c>
      <c r="D1414" s="70" t="s">
        <v>166</v>
      </c>
      <c r="E1414" s="71" t="s">
        <v>49</v>
      </c>
      <c r="F1414" s="72">
        <v>1.567E9</v>
      </c>
    </row>
    <row r="1415">
      <c r="A1415" s="69" t="str">
        <f t="shared" si="1"/>
        <v>Lithuania-Europe2009</v>
      </c>
      <c r="B1415" s="69" t="s">
        <v>55</v>
      </c>
      <c r="C1415" s="72">
        <v>1.063E9</v>
      </c>
      <c r="D1415" s="70" t="s">
        <v>166</v>
      </c>
      <c r="E1415" s="71" t="s">
        <v>50</v>
      </c>
      <c r="F1415" s="72">
        <v>1.17E9</v>
      </c>
    </row>
    <row r="1416">
      <c r="A1416" s="69" t="str">
        <f t="shared" si="1"/>
        <v>Lithuania-Europe2010</v>
      </c>
      <c r="B1416" s="69" t="s">
        <v>55</v>
      </c>
      <c r="C1416" s="72">
        <v>1.034E9</v>
      </c>
      <c r="D1416" s="70" t="s">
        <v>166</v>
      </c>
      <c r="E1416" s="71" t="s">
        <v>51</v>
      </c>
      <c r="F1416" s="72">
        <v>9.36E8</v>
      </c>
    </row>
    <row r="1417">
      <c r="A1417" s="69" t="str">
        <f t="shared" si="1"/>
        <v>Lithuania-Europe2011</v>
      </c>
      <c r="B1417" s="69" t="s">
        <v>55</v>
      </c>
      <c r="C1417" s="72">
        <v>1.417E9</v>
      </c>
      <c r="D1417" s="70" t="s">
        <v>166</v>
      </c>
      <c r="E1417" s="71" t="s">
        <v>52</v>
      </c>
      <c r="F1417" s="72">
        <v>8.74E8</v>
      </c>
    </row>
    <row r="1418">
      <c r="A1418" s="69" t="str">
        <f t="shared" si="1"/>
        <v>Lithuania-Europe2012</v>
      </c>
      <c r="B1418" s="69" t="s">
        <v>55</v>
      </c>
      <c r="C1418" s="72">
        <v>1.43E9</v>
      </c>
      <c r="D1418" s="70" t="s">
        <v>166</v>
      </c>
      <c r="E1418" s="71" t="s">
        <v>53</v>
      </c>
      <c r="F1418" s="72">
        <v>1.058E9</v>
      </c>
    </row>
    <row r="1419">
      <c r="A1419" s="69" t="str">
        <f t="shared" si="1"/>
        <v>Luxembourg-Europe2000</v>
      </c>
      <c r="B1419" s="69" t="s">
        <v>55</v>
      </c>
      <c r="C1419" s="72">
        <v>1.686E9</v>
      </c>
      <c r="D1419" s="70" t="s">
        <v>167</v>
      </c>
      <c r="E1419" s="71" t="s">
        <v>40</v>
      </c>
      <c r="F1419" s="72">
        <v>1.309E9</v>
      </c>
    </row>
    <row r="1420">
      <c r="A1420" s="69" t="str">
        <f t="shared" si="1"/>
        <v>Luxembourg-Europe2001</v>
      </c>
      <c r="B1420" s="69" t="s">
        <v>55</v>
      </c>
      <c r="C1420" s="72">
        <v>1.78E9</v>
      </c>
      <c r="D1420" s="70" t="s">
        <v>167</v>
      </c>
      <c r="E1420" s="71" t="s">
        <v>42</v>
      </c>
      <c r="F1420" s="72">
        <v>1.464E9</v>
      </c>
    </row>
    <row r="1421">
      <c r="A1421" s="69" t="str">
        <f t="shared" si="1"/>
        <v>Luxembourg-Europe2002</v>
      </c>
      <c r="B1421" s="69" t="s">
        <v>55</v>
      </c>
      <c r="C1421" s="72">
        <v>2.547E9</v>
      </c>
      <c r="D1421" s="70" t="s">
        <v>167</v>
      </c>
      <c r="E1421" s="71" t="s">
        <v>43</v>
      </c>
      <c r="F1421" s="72">
        <v>1.963E9</v>
      </c>
    </row>
    <row r="1422">
      <c r="A1422" s="69" t="str">
        <f t="shared" si="1"/>
        <v>Luxembourg-Europe2003</v>
      </c>
      <c r="B1422" s="69" t="s">
        <v>55</v>
      </c>
      <c r="C1422" s="72">
        <v>3.149E9</v>
      </c>
      <c r="D1422" s="70" t="s">
        <v>167</v>
      </c>
      <c r="E1422" s="71" t="s">
        <v>44</v>
      </c>
      <c r="F1422" s="72">
        <v>2.445E9</v>
      </c>
    </row>
    <row r="1423">
      <c r="A1423" s="69" t="str">
        <f t="shared" si="1"/>
        <v>Luxembourg-Europe2004</v>
      </c>
      <c r="B1423" s="69" t="s">
        <v>55</v>
      </c>
      <c r="C1423" s="72">
        <v>3.88E9</v>
      </c>
      <c r="D1423" s="70" t="s">
        <v>167</v>
      </c>
      <c r="E1423" s="71" t="s">
        <v>45</v>
      </c>
      <c r="F1423" s="72">
        <v>2.95E9</v>
      </c>
    </row>
    <row r="1424">
      <c r="A1424" s="69" t="str">
        <f t="shared" si="1"/>
        <v>Luxembourg-Europe2005</v>
      </c>
      <c r="B1424" s="69" t="s">
        <v>55</v>
      </c>
      <c r="C1424" s="72">
        <v>3.612E9</v>
      </c>
      <c r="D1424" s="70" t="s">
        <v>167</v>
      </c>
      <c r="E1424" s="71" t="s">
        <v>46</v>
      </c>
      <c r="F1424" s="72">
        <v>2.977E9</v>
      </c>
    </row>
    <row r="1425">
      <c r="A1425" s="69" t="str">
        <f t="shared" si="1"/>
        <v>Luxembourg-Europe2006</v>
      </c>
      <c r="B1425" s="69" t="s">
        <v>55</v>
      </c>
      <c r="C1425" s="72">
        <v>3.636E9</v>
      </c>
      <c r="D1425" s="70" t="s">
        <v>167</v>
      </c>
      <c r="E1425" s="71" t="s">
        <v>47</v>
      </c>
      <c r="F1425" s="72">
        <v>3.138E9</v>
      </c>
    </row>
    <row r="1426">
      <c r="A1426" s="69" t="str">
        <f t="shared" si="1"/>
        <v>Luxembourg-Europe2007</v>
      </c>
      <c r="B1426" s="69" t="s">
        <v>55</v>
      </c>
      <c r="C1426" s="72">
        <v>4.032E9</v>
      </c>
      <c r="D1426" s="70" t="s">
        <v>167</v>
      </c>
      <c r="E1426" s="71" t="s">
        <v>48</v>
      </c>
      <c r="F1426" s="72">
        <v>3.476E9</v>
      </c>
    </row>
    <row r="1427">
      <c r="A1427" s="69" t="str">
        <f t="shared" si="1"/>
        <v>Luxembourg-Europe2008</v>
      </c>
      <c r="B1427" s="69" t="s">
        <v>55</v>
      </c>
      <c r="C1427" s="72">
        <v>4.486E9</v>
      </c>
      <c r="D1427" s="70" t="s">
        <v>167</v>
      </c>
      <c r="E1427" s="71" t="s">
        <v>49</v>
      </c>
      <c r="F1427" s="72">
        <v>3.801E9</v>
      </c>
    </row>
    <row r="1428">
      <c r="A1428" s="69" t="str">
        <f t="shared" si="1"/>
        <v>Luxembourg-Europe2009</v>
      </c>
      <c r="B1428" s="69" t="s">
        <v>55</v>
      </c>
      <c r="C1428" s="72">
        <v>4.148E9</v>
      </c>
      <c r="D1428" s="70" t="s">
        <v>167</v>
      </c>
      <c r="E1428" s="71" t="s">
        <v>50</v>
      </c>
      <c r="F1428" s="72">
        <v>3.612E9</v>
      </c>
    </row>
    <row r="1429">
      <c r="A1429" s="69" t="str">
        <f t="shared" si="1"/>
        <v>Luxembourg-Europe2010</v>
      </c>
      <c r="B1429" s="69" t="s">
        <v>55</v>
      </c>
      <c r="C1429" s="72">
        <v>4.115E9</v>
      </c>
      <c r="D1429" s="70" t="s">
        <v>167</v>
      </c>
      <c r="E1429" s="71" t="s">
        <v>51</v>
      </c>
      <c r="F1429" s="72">
        <v>3.549E9</v>
      </c>
    </row>
    <row r="1430">
      <c r="A1430" s="69" t="str">
        <f t="shared" si="1"/>
        <v>Luxembourg-Europe2011</v>
      </c>
      <c r="B1430" s="69" t="s">
        <v>55</v>
      </c>
      <c r="C1430" s="72">
        <v>4.825E9</v>
      </c>
      <c r="D1430" s="70" t="s">
        <v>167</v>
      </c>
      <c r="E1430" s="71" t="s">
        <v>52</v>
      </c>
      <c r="F1430" s="72">
        <v>3.822E9</v>
      </c>
    </row>
    <row r="1431">
      <c r="A1431" s="69" t="str">
        <f t="shared" si="1"/>
        <v>Luxembourg-Europe2012</v>
      </c>
      <c r="B1431" s="69" t="s">
        <v>55</v>
      </c>
      <c r="C1431" s="72">
        <v>4.613E9</v>
      </c>
      <c r="D1431" s="70" t="s">
        <v>167</v>
      </c>
      <c r="E1431" s="71" t="s">
        <v>53</v>
      </c>
      <c r="F1431" s="72">
        <v>3.582E9</v>
      </c>
    </row>
    <row r="1432">
      <c r="A1432" s="69" t="str">
        <f t="shared" si="1"/>
        <v>Macao SAR-Asia2000</v>
      </c>
      <c r="B1432" s="69" t="s">
        <v>41</v>
      </c>
      <c r="C1432" s="72">
        <v>3.205E9</v>
      </c>
      <c r="D1432" s="70" t="s">
        <v>168</v>
      </c>
      <c r="E1432" s="71" t="s">
        <v>40</v>
      </c>
      <c r="F1432" s="69">
        <v>4.48E8</v>
      </c>
    </row>
    <row r="1433">
      <c r="A1433" s="69" t="str">
        <f t="shared" si="1"/>
        <v>Macao SAR-Asia2001</v>
      </c>
      <c r="B1433" s="69" t="s">
        <v>41</v>
      </c>
      <c r="C1433" s="72">
        <v>3.745E9</v>
      </c>
      <c r="D1433" s="70" t="s">
        <v>168</v>
      </c>
      <c r="E1433" s="71" t="s">
        <v>42</v>
      </c>
      <c r="F1433" s="69">
        <v>4.48E8</v>
      </c>
    </row>
    <row r="1434">
      <c r="A1434" s="69" t="str">
        <f t="shared" si="1"/>
        <v>Macao SAR-Asia2002</v>
      </c>
      <c r="B1434" s="69" t="s">
        <v>41</v>
      </c>
      <c r="C1434" s="72">
        <v>4.428E9</v>
      </c>
      <c r="D1434" s="70" t="s">
        <v>168</v>
      </c>
      <c r="E1434" s="71" t="s">
        <v>43</v>
      </c>
      <c r="F1434" s="72">
        <v>5.12E8</v>
      </c>
    </row>
    <row r="1435">
      <c r="A1435" s="69" t="str">
        <f t="shared" si="1"/>
        <v>Macao SAR-Asia2003</v>
      </c>
      <c r="B1435" s="69" t="s">
        <v>41</v>
      </c>
      <c r="C1435" s="72">
        <v>5.225E9</v>
      </c>
      <c r="D1435" s="70" t="s">
        <v>168</v>
      </c>
      <c r="E1435" s="71" t="s">
        <v>44</v>
      </c>
      <c r="F1435" s="72">
        <v>4.71E8</v>
      </c>
    </row>
    <row r="1436">
      <c r="A1436" s="69" t="str">
        <f t="shared" si="1"/>
        <v>Macao SAR-Asia2004</v>
      </c>
      <c r="B1436" s="69" t="s">
        <v>41</v>
      </c>
      <c r="C1436" s="72">
        <v>7.431E9</v>
      </c>
      <c r="D1436" s="70" t="s">
        <v>168</v>
      </c>
      <c r="E1436" s="71" t="s">
        <v>45</v>
      </c>
      <c r="F1436" s="72">
        <v>5.29E8</v>
      </c>
    </row>
    <row r="1437">
      <c r="A1437" s="69" t="str">
        <f t="shared" si="1"/>
        <v>Macao SAR-Asia2005</v>
      </c>
      <c r="B1437" s="69" t="s">
        <v>41</v>
      </c>
      <c r="C1437" s="72">
        <v>8.19E9</v>
      </c>
      <c r="D1437" s="70" t="s">
        <v>168</v>
      </c>
      <c r="E1437" s="71" t="s">
        <v>46</v>
      </c>
      <c r="F1437" s="72">
        <v>6.15E8</v>
      </c>
    </row>
    <row r="1438">
      <c r="A1438" s="69" t="str">
        <f t="shared" si="1"/>
        <v>Macao SAR-Asia2006</v>
      </c>
      <c r="B1438" s="69" t="s">
        <v>41</v>
      </c>
      <c r="C1438" s="72">
        <v>1.0055E10</v>
      </c>
      <c r="D1438" s="70" t="s">
        <v>168</v>
      </c>
      <c r="E1438" s="71" t="s">
        <v>47</v>
      </c>
      <c r="F1438" s="72">
        <v>6.48E8</v>
      </c>
    </row>
    <row r="1439">
      <c r="A1439" s="69" t="str">
        <f t="shared" si="1"/>
        <v>Macao SAR-Asia2007</v>
      </c>
      <c r="B1439" s="69" t="s">
        <v>41</v>
      </c>
      <c r="C1439" s="72">
        <v>1.3733E10</v>
      </c>
      <c r="D1439" s="70" t="s">
        <v>168</v>
      </c>
      <c r="E1439" s="71" t="s">
        <v>48</v>
      </c>
      <c r="F1439" s="72">
        <v>7.77E8</v>
      </c>
    </row>
    <row r="1440">
      <c r="A1440" s="69" t="str">
        <f t="shared" si="1"/>
        <v>Macao SAR-Asia2008</v>
      </c>
      <c r="B1440" s="69" t="s">
        <v>41</v>
      </c>
      <c r="C1440" s="72">
        <v>1.7297E10</v>
      </c>
      <c r="D1440" s="70" t="s">
        <v>168</v>
      </c>
      <c r="E1440" s="71" t="s">
        <v>49</v>
      </c>
      <c r="F1440" s="72">
        <v>9.02E8</v>
      </c>
    </row>
    <row r="1441">
      <c r="A1441" s="69" t="str">
        <f t="shared" si="1"/>
        <v>Macao SAR-Asia2009</v>
      </c>
      <c r="B1441" s="69" t="s">
        <v>41</v>
      </c>
      <c r="C1441" s="72">
        <v>1.8445E10</v>
      </c>
      <c r="D1441" s="70" t="s">
        <v>168</v>
      </c>
      <c r="E1441" s="71" t="s">
        <v>50</v>
      </c>
      <c r="F1441" s="72">
        <v>9.83E8</v>
      </c>
    </row>
    <row r="1442">
      <c r="A1442" s="69" t="str">
        <f t="shared" si="1"/>
        <v>Macao SAR-Asia2010</v>
      </c>
      <c r="B1442" s="69" t="s">
        <v>41</v>
      </c>
      <c r="C1442" s="72">
        <v>2.8214E10</v>
      </c>
      <c r="D1442" s="70" t="s">
        <v>168</v>
      </c>
      <c r="E1442" s="71" t="s">
        <v>51</v>
      </c>
      <c r="F1442" s="72">
        <v>1.237E9</v>
      </c>
    </row>
    <row r="1443">
      <c r="A1443" s="69" t="str">
        <f t="shared" si="1"/>
        <v>Macao SAR-Asia2011</v>
      </c>
      <c r="B1443" s="69" t="s">
        <v>41</v>
      </c>
      <c r="C1443" s="72">
        <v>3.8976E10</v>
      </c>
      <c r="D1443" s="70" t="s">
        <v>168</v>
      </c>
      <c r="E1443" s="71" t="s">
        <v>52</v>
      </c>
      <c r="F1443" s="72">
        <v>1.476E9</v>
      </c>
    </row>
    <row r="1444">
      <c r="A1444" s="69" t="str">
        <f t="shared" si="1"/>
        <v>Macao SAR-Asia2012</v>
      </c>
      <c r="B1444" s="69" t="s">
        <v>41</v>
      </c>
      <c r="C1444" s="72">
        <v>4.4455E10</v>
      </c>
      <c r="D1444" s="70" t="s">
        <v>168</v>
      </c>
      <c r="E1444" s="71" t="s">
        <v>53</v>
      </c>
      <c r="F1444" s="72">
        <v>1.711E9</v>
      </c>
    </row>
    <row r="1445">
      <c r="A1445" s="69" t="str">
        <f t="shared" si="1"/>
        <v>Madagascar-Africa2000</v>
      </c>
      <c r="B1445" s="69" t="s">
        <v>57</v>
      </c>
      <c r="C1445" s="72">
        <v>1.52E8</v>
      </c>
      <c r="D1445" s="70" t="s">
        <v>169</v>
      </c>
      <c r="E1445" s="71" t="s">
        <v>40</v>
      </c>
      <c r="F1445" s="72">
        <v>1.39E8</v>
      </c>
    </row>
    <row r="1446">
      <c r="A1446" s="69" t="str">
        <f t="shared" si="1"/>
        <v>Madagascar-Africa2001</v>
      </c>
      <c r="B1446" s="69" t="s">
        <v>57</v>
      </c>
      <c r="C1446" s="72">
        <v>1.49E8</v>
      </c>
      <c r="D1446" s="70" t="s">
        <v>169</v>
      </c>
      <c r="E1446" s="71" t="s">
        <v>42</v>
      </c>
      <c r="F1446" s="72">
        <v>1.79E8</v>
      </c>
    </row>
    <row r="1447">
      <c r="A1447" s="69" t="str">
        <f t="shared" si="1"/>
        <v>Madagascar-Africa2002</v>
      </c>
      <c r="B1447" s="69" t="s">
        <v>57</v>
      </c>
      <c r="C1447" s="72">
        <v>1.09E8</v>
      </c>
      <c r="D1447" s="70" t="s">
        <v>169</v>
      </c>
      <c r="E1447" s="71" t="s">
        <v>43</v>
      </c>
      <c r="F1447" s="72">
        <v>1.92E8</v>
      </c>
    </row>
    <row r="1448">
      <c r="A1448" s="69" t="str">
        <f t="shared" si="1"/>
        <v>Madagascar-Africa2003</v>
      </c>
      <c r="B1448" s="69" t="s">
        <v>57</v>
      </c>
      <c r="C1448" s="72">
        <v>1.19E8</v>
      </c>
      <c r="D1448" s="70" t="s">
        <v>169</v>
      </c>
      <c r="E1448" s="71" t="s">
        <v>44</v>
      </c>
      <c r="F1448" s="72">
        <v>6.7E7</v>
      </c>
    </row>
    <row r="1449">
      <c r="A1449" s="69" t="str">
        <f t="shared" si="1"/>
        <v>Madagascar-Africa2004</v>
      </c>
      <c r="B1449" s="69" t="s">
        <v>57</v>
      </c>
      <c r="C1449" s="72">
        <v>2.39E8</v>
      </c>
      <c r="D1449" s="70" t="s">
        <v>169</v>
      </c>
      <c r="E1449" s="71" t="s">
        <v>45</v>
      </c>
      <c r="F1449" s="72">
        <v>1.08E8</v>
      </c>
    </row>
    <row r="1450">
      <c r="A1450" s="69" t="str">
        <f t="shared" si="1"/>
        <v>Madagascar-Africa2005</v>
      </c>
      <c r="B1450" s="69" t="s">
        <v>57</v>
      </c>
      <c r="C1450" s="72">
        <v>2.9E8</v>
      </c>
      <c r="D1450" s="70" t="s">
        <v>169</v>
      </c>
      <c r="E1450" s="71" t="s">
        <v>46</v>
      </c>
      <c r="F1450" s="72">
        <v>8.0E7</v>
      </c>
    </row>
    <row r="1451">
      <c r="A1451" s="69" t="str">
        <f t="shared" si="1"/>
        <v>Madagascar-Africa2006</v>
      </c>
      <c r="B1451" s="69" t="s">
        <v>57</v>
      </c>
      <c r="C1451" s="72">
        <v>3.86E8</v>
      </c>
      <c r="D1451" s="70" t="s">
        <v>169</v>
      </c>
      <c r="E1451" s="71" t="s">
        <v>47</v>
      </c>
      <c r="F1451" s="72">
        <v>8.6E7</v>
      </c>
    </row>
    <row r="1452">
      <c r="A1452" s="69" t="str">
        <f t="shared" si="1"/>
        <v>Madagascar-Africa2007</v>
      </c>
      <c r="B1452" s="69" t="s">
        <v>57</v>
      </c>
      <c r="C1452" s="72">
        <v>5.06E8</v>
      </c>
      <c r="D1452" s="70" t="s">
        <v>169</v>
      </c>
      <c r="E1452" s="71" t="s">
        <v>48</v>
      </c>
      <c r="F1452" s="72">
        <v>9.4E7</v>
      </c>
    </row>
    <row r="1453">
      <c r="A1453" s="69" t="str">
        <f t="shared" si="1"/>
        <v>Madagascar-Africa2008</v>
      </c>
      <c r="B1453" s="69" t="s">
        <v>57</v>
      </c>
      <c r="C1453" s="72">
        <v>6.2E8</v>
      </c>
      <c r="D1453" s="70" t="s">
        <v>169</v>
      </c>
      <c r="E1453" s="71" t="s">
        <v>49</v>
      </c>
      <c r="F1453" s="72">
        <v>1.43E8</v>
      </c>
    </row>
    <row r="1454">
      <c r="A1454" s="69" t="str">
        <f t="shared" si="1"/>
        <v>Madagascar-Africa2009</v>
      </c>
      <c r="B1454" s="69" t="s">
        <v>57</v>
      </c>
      <c r="C1454" s="72">
        <v>5.18E8</v>
      </c>
      <c r="D1454" s="70" t="s">
        <v>169</v>
      </c>
      <c r="E1454" s="71" t="s">
        <v>50</v>
      </c>
      <c r="F1454" s="72">
        <v>1.23E8</v>
      </c>
    </row>
    <row r="1455">
      <c r="A1455" s="69" t="str">
        <f t="shared" si="1"/>
        <v>Madagascar-Africa2010</v>
      </c>
      <c r="B1455" s="69" t="s">
        <v>57</v>
      </c>
      <c r="C1455" s="72">
        <v>6.33E8</v>
      </c>
      <c r="D1455" s="70" t="s">
        <v>169</v>
      </c>
      <c r="E1455" s="71" t="s">
        <v>51</v>
      </c>
      <c r="F1455" s="72">
        <v>1.1E8</v>
      </c>
    </row>
    <row r="1456">
      <c r="A1456" s="69" t="str">
        <f t="shared" si="1"/>
        <v>Madagascar-Africa2011</v>
      </c>
      <c r="B1456" s="69" t="s">
        <v>57</v>
      </c>
      <c r="C1456" s="69">
        <v>6.8E8</v>
      </c>
      <c r="D1456" s="70" t="s">
        <v>169</v>
      </c>
      <c r="E1456" s="71" t="s">
        <v>52</v>
      </c>
      <c r="F1456" s="69">
        <v>4.48E8</v>
      </c>
    </row>
    <row r="1457">
      <c r="A1457" s="69" t="str">
        <f t="shared" si="1"/>
        <v>Madagascar-Africa2012</v>
      </c>
      <c r="B1457" s="69" t="s">
        <v>57</v>
      </c>
      <c r="C1457" s="69">
        <v>6.8E8</v>
      </c>
      <c r="D1457" s="70" t="s">
        <v>169</v>
      </c>
      <c r="E1457" s="71" t="s">
        <v>53</v>
      </c>
      <c r="F1457" s="69">
        <v>4.48E8</v>
      </c>
    </row>
    <row r="1458">
      <c r="A1458" s="69" t="str">
        <f t="shared" si="1"/>
        <v>Malawi-Africa2000</v>
      </c>
      <c r="B1458" s="69" t="s">
        <v>57</v>
      </c>
      <c r="C1458" s="72">
        <v>2.9E7</v>
      </c>
      <c r="D1458" s="70" t="s">
        <v>170</v>
      </c>
      <c r="E1458" s="71" t="s">
        <v>40</v>
      </c>
      <c r="F1458" s="72">
        <v>5.3E7</v>
      </c>
    </row>
    <row r="1459">
      <c r="A1459" s="69" t="str">
        <f t="shared" si="1"/>
        <v>Malawi-Africa2001</v>
      </c>
      <c r="B1459" s="69" t="s">
        <v>57</v>
      </c>
      <c r="C1459" s="72">
        <v>4.0E7</v>
      </c>
      <c r="D1459" s="70" t="s">
        <v>170</v>
      </c>
      <c r="E1459" s="71" t="s">
        <v>42</v>
      </c>
      <c r="F1459" s="72">
        <v>5.2E7</v>
      </c>
    </row>
    <row r="1460">
      <c r="A1460" s="69" t="str">
        <f t="shared" si="1"/>
        <v>Malawi-Africa2002</v>
      </c>
      <c r="B1460" s="69" t="s">
        <v>57</v>
      </c>
      <c r="C1460" s="72">
        <v>4.5E7</v>
      </c>
      <c r="D1460" s="70" t="s">
        <v>170</v>
      </c>
      <c r="E1460" s="71" t="s">
        <v>43</v>
      </c>
      <c r="F1460" s="72">
        <v>8.6E7</v>
      </c>
    </row>
    <row r="1461">
      <c r="A1461" s="69" t="str">
        <f t="shared" si="1"/>
        <v>Malawi-Africa2003</v>
      </c>
      <c r="B1461" s="69" t="s">
        <v>57</v>
      </c>
      <c r="C1461" s="72">
        <v>6.6E7</v>
      </c>
      <c r="D1461" s="70" t="s">
        <v>170</v>
      </c>
      <c r="E1461" s="71" t="s">
        <v>44</v>
      </c>
      <c r="F1461" s="72">
        <v>7.0E7</v>
      </c>
    </row>
    <row r="1462">
      <c r="A1462" s="69" t="str">
        <f t="shared" si="1"/>
        <v>Malawi-Africa2004</v>
      </c>
      <c r="B1462" s="69" t="s">
        <v>57</v>
      </c>
      <c r="C1462" s="72">
        <v>7.4E7</v>
      </c>
      <c r="D1462" s="70" t="s">
        <v>170</v>
      </c>
      <c r="E1462" s="71" t="s">
        <v>45</v>
      </c>
      <c r="F1462" s="72">
        <v>7.0E7</v>
      </c>
    </row>
    <row r="1463">
      <c r="A1463" s="69" t="str">
        <f t="shared" si="1"/>
        <v>Malawi-Africa2005</v>
      </c>
      <c r="B1463" s="69" t="s">
        <v>57</v>
      </c>
      <c r="C1463" s="72">
        <v>4.8E7</v>
      </c>
      <c r="D1463" s="70" t="s">
        <v>170</v>
      </c>
      <c r="E1463" s="71" t="s">
        <v>46</v>
      </c>
      <c r="F1463" s="72">
        <v>8.4E7</v>
      </c>
    </row>
    <row r="1464">
      <c r="A1464" s="69" t="str">
        <f t="shared" si="1"/>
        <v>Malawi-Africa2006</v>
      </c>
      <c r="B1464" s="69" t="s">
        <v>57</v>
      </c>
      <c r="C1464" s="72">
        <v>4.5E7</v>
      </c>
      <c r="D1464" s="70" t="s">
        <v>170</v>
      </c>
      <c r="E1464" s="71" t="s">
        <v>47</v>
      </c>
      <c r="F1464" s="72">
        <v>8.5E7</v>
      </c>
    </row>
    <row r="1465">
      <c r="A1465" s="69" t="str">
        <f t="shared" si="1"/>
        <v>Malawi-Africa2007</v>
      </c>
      <c r="B1465" s="69" t="s">
        <v>57</v>
      </c>
      <c r="C1465" s="72">
        <v>4.3E7</v>
      </c>
      <c r="D1465" s="70" t="s">
        <v>170</v>
      </c>
      <c r="E1465" s="71" t="s">
        <v>48</v>
      </c>
      <c r="F1465" s="72">
        <v>7.9E7</v>
      </c>
    </row>
    <row r="1466">
      <c r="A1466" s="69" t="str">
        <f t="shared" si="1"/>
        <v>Malawi-Africa2008</v>
      </c>
      <c r="B1466" s="69" t="s">
        <v>57</v>
      </c>
      <c r="C1466" s="72">
        <v>4.3E7</v>
      </c>
      <c r="D1466" s="70" t="s">
        <v>170</v>
      </c>
      <c r="E1466" s="71" t="s">
        <v>49</v>
      </c>
      <c r="F1466" s="72">
        <v>8.6E7</v>
      </c>
    </row>
    <row r="1467">
      <c r="A1467" s="69" t="str">
        <f t="shared" si="1"/>
        <v>Malawi-Africa2009</v>
      </c>
      <c r="B1467" s="69" t="s">
        <v>57</v>
      </c>
      <c r="C1467" s="72">
        <v>4.6E7</v>
      </c>
      <c r="D1467" s="70" t="s">
        <v>170</v>
      </c>
      <c r="E1467" s="71" t="s">
        <v>50</v>
      </c>
      <c r="F1467" s="72">
        <v>9.1E7</v>
      </c>
    </row>
    <row r="1468">
      <c r="A1468" s="69" t="str">
        <f t="shared" si="1"/>
        <v>Malawi-Africa2010</v>
      </c>
      <c r="B1468" s="69" t="s">
        <v>57</v>
      </c>
      <c r="C1468" s="72">
        <v>4.7E7</v>
      </c>
      <c r="D1468" s="70" t="s">
        <v>170</v>
      </c>
      <c r="E1468" s="71" t="s">
        <v>51</v>
      </c>
      <c r="F1468" s="72">
        <v>9.3E7</v>
      </c>
    </row>
    <row r="1469">
      <c r="A1469" s="69" t="str">
        <f t="shared" si="1"/>
        <v>Malawi-Africa2011</v>
      </c>
      <c r="B1469" s="69" t="s">
        <v>57</v>
      </c>
      <c r="C1469" s="72">
        <v>3.9E7</v>
      </c>
      <c r="D1469" s="70" t="s">
        <v>170</v>
      </c>
      <c r="E1469" s="71" t="s">
        <v>52</v>
      </c>
      <c r="F1469" s="72">
        <v>9.7E7</v>
      </c>
    </row>
    <row r="1470">
      <c r="A1470" s="69" t="str">
        <f t="shared" si="1"/>
        <v>Malawi-Africa2012</v>
      </c>
      <c r="B1470" s="69" t="s">
        <v>57</v>
      </c>
      <c r="C1470" s="72">
        <v>3.8E7</v>
      </c>
      <c r="D1470" s="70" t="s">
        <v>170</v>
      </c>
      <c r="E1470" s="71" t="s">
        <v>53</v>
      </c>
      <c r="F1470" s="72">
        <v>1.01E8</v>
      </c>
    </row>
    <row r="1471">
      <c r="A1471" s="69" t="str">
        <f t="shared" si="1"/>
        <v>Malaysia-Asia2000</v>
      </c>
      <c r="B1471" s="69" t="s">
        <v>41</v>
      </c>
      <c r="C1471" s="72">
        <v>5.873E9</v>
      </c>
      <c r="D1471" s="70" t="s">
        <v>171</v>
      </c>
      <c r="E1471" s="71" t="s">
        <v>40</v>
      </c>
      <c r="F1471" s="72">
        <v>2.543E9</v>
      </c>
    </row>
    <row r="1472">
      <c r="A1472" s="69" t="str">
        <f t="shared" si="1"/>
        <v>Malaysia-Asia2001</v>
      </c>
      <c r="B1472" s="69" t="s">
        <v>41</v>
      </c>
      <c r="C1472" s="72">
        <v>7.627E9</v>
      </c>
      <c r="D1472" s="70" t="s">
        <v>171</v>
      </c>
      <c r="E1472" s="71" t="s">
        <v>42</v>
      </c>
      <c r="F1472" s="72">
        <v>3.391E9</v>
      </c>
    </row>
    <row r="1473">
      <c r="A1473" s="69" t="str">
        <f t="shared" si="1"/>
        <v>Malaysia-Asia2002</v>
      </c>
      <c r="B1473" s="69" t="s">
        <v>41</v>
      </c>
      <c r="C1473" s="72">
        <v>8.084E9</v>
      </c>
      <c r="D1473" s="70" t="s">
        <v>171</v>
      </c>
      <c r="E1473" s="71" t="s">
        <v>43</v>
      </c>
      <c r="F1473" s="72">
        <v>3.33E9</v>
      </c>
    </row>
    <row r="1474">
      <c r="A1474" s="69" t="str">
        <f t="shared" si="1"/>
        <v>Malaysia-Asia2003</v>
      </c>
      <c r="B1474" s="69" t="s">
        <v>41</v>
      </c>
      <c r="C1474" s="72">
        <v>6.799E9</v>
      </c>
      <c r="D1474" s="70" t="s">
        <v>171</v>
      </c>
      <c r="E1474" s="71" t="s">
        <v>44</v>
      </c>
      <c r="F1474" s="72">
        <v>3.401E9</v>
      </c>
    </row>
    <row r="1475">
      <c r="A1475" s="69" t="str">
        <f t="shared" si="1"/>
        <v>Malaysia-Asia2004</v>
      </c>
      <c r="B1475" s="69" t="s">
        <v>41</v>
      </c>
      <c r="C1475" s="72">
        <v>9.183E9</v>
      </c>
      <c r="D1475" s="70" t="s">
        <v>171</v>
      </c>
      <c r="E1475" s="71" t="s">
        <v>45</v>
      </c>
      <c r="F1475" s="72">
        <v>3.822E9</v>
      </c>
    </row>
    <row r="1476">
      <c r="A1476" s="69" t="str">
        <f t="shared" si="1"/>
        <v>Malaysia-Asia2005</v>
      </c>
      <c r="B1476" s="69" t="s">
        <v>41</v>
      </c>
      <c r="C1476" s="72">
        <v>1.0389E10</v>
      </c>
      <c r="D1476" s="70" t="s">
        <v>171</v>
      </c>
      <c r="E1476" s="71" t="s">
        <v>46</v>
      </c>
      <c r="F1476" s="72">
        <v>4.339E9</v>
      </c>
    </row>
    <row r="1477">
      <c r="A1477" s="69" t="str">
        <f t="shared" si="1"/>
        <v>Malaysia-Asia2006</v>
      </c>
      <c r="B1477" s="69" t="s">
        <v>41</v>
      </c>
      <c r="C1477" s="72">
        <v>1.228E10</v>
      </c>
      <c r="D1477" s="70" t="s">
        <v>171</v>
      </c>
      <c r="E1477" s="71" t="s">
        <v>47</v>
      </c>
      <c r="F1477" s="72">
        <v>5.085E9</v>
      </c>
    </row>
    <row r="1478">
      <c r="A1478" s="69" t="str">
        <f t="shared" si="1"/>
        <v>Malaysia-Asia2007</v>
      </c>
      <c r="B1478" s="69" t="s">
        <v>41</v>
      </c>
      <c r="C1478" s="72">
        <v>1.7948E10</v>
      </c>
      <c r="D1478" s="70" t="s">
        <v>171</v>
      </c>
      <c r="E1478" s="71" t="s">
        <v>48</v>
      </c>
      <c r="F1478" s="72">
        <v>6.6E9</v>
      </c>
    </row>
    <row r="1479">
      <c r="A1479" s="69" t="str">
        <f t="shared" si="1"/>
        <v>Malaysia-Asia2008</v>
      </c>
      <c r="B1479" s="69" t="s">
        <v>41</v>
      </c>
      <c r="C1479" s="72">
        <v>1.8553E10</v>
      </c>
      <c r="D1479" s="70" t="s">
        <v>171</v>
      </c>
      <c r="E1479" s="71" t="s">
        <v>49</v>
      </c>
      <c r="F1479" s="72">
        <v>7.724E9</v>
      </c>
    </row>
    <row r="1480">
      <c r="A1480" s="69" t="str">
        <f t="shared" si="1"/>
        <v>Malaysia-Asia2009</v>
      </c>
      <c r="B1480" s="69" t="s">
        <v>41</v>
      </c>
      <c r="C1480" s="72">
        <v>1.7231E10</v>
      </c>
      <c r="D1480" s="70" t="s">
        <v>171</v>
      </c>
      <c r="E1480" s="71" t="s">
        <v>50</v>
      </c>
      <c r="F1480" s="72">
        <v>7.196E9</v>
      </c>
    </row>
    <row r="1481">
      <c r="A1481" s="69" t="str">
        <f t="shared" si="1"/>
        <v>Malaysia-Asia2010</v>
      </c>
      <c r="B1481" s="69" t="s">
        <v>41</v>
      </c>
      <c r="C1481" s="72">
        <v>1.8152E10</v>
      </c>
      <c r="D1481" s="70" t="s">
        <v>171</v>
      </c>
      <c r="E1481" s="71" t="s">
        <v>51</v>
      </c>
      <c r="F1481" s="72">
        <v>8.324E9</v>
      </c>
    </row>
    <row r="1482">
      <c r="A1482" s="69" t="str">
        <f t="shared" si="1"/>
        <v>Malaysia-Asia2011</v>
      </c>
      <c r="B1482" s="69" t="s">
        <v>41</v>
      </c>
      <c r="C1482" s="72">
        <v>1.9649E10</v>
      </c>
      <c r="D1482" s="70" t="s">
        <v>171</v>
      </c>
      <c r="E1482" s="71" t="s">
        <v>52</v>
      </c>
      <c r="F1482" s="72">
        <v>1.018E10</v>
      </c>
    </row>
    <row r="1483">
      <c r="A1483" s="69" t="str">
        <f t="shared" si="1"/>
        <v>Malaysia-Asia2012</v>
      </c>
      <c r="B1483" s="69" t="s">
        <v>41</v>
      </c>
      <c r="C1483" s="72">
        <v>2.0251E10</v>
      </c>
      <c r="D1483" s="70" t="s">
        <v>171</v>
      </c>
      <c r="E1483" s="71" t="s">
        <v>53</v>
      </c>
      <c r="F1483" s="72">
        <v>1.1545E10</v>
      </c>
    </row>
    <row r="1484">
      <c r="A1484" s="69" t="str">
        <f t="shared" si="1"/>
        <v>Maldives-Asia2000</v>
      </c>
      <c r="B1484" s="69" t="s">
        <v>41</v>
      </c>
      <c r="C1484" s="72">
        <v>3.21E8</v>
      </c>
      <c r="D1484" s="70" t="s">
        <v>172</v>
      </c>
      <c r="E1484" s="71" t="s">
        <v>40</v>
      </c>
      <c r="F1484" s="72">
        <v>6.0E7</v>
      </c>
    </row>
    <row r="1485">
      <c r="A1485" s="69" t="str">
        <f t="shared" si="1"/>
        <v>Maldives-Asia2001</v>
      </c>
      <c r="B1485" s="69" t="s">
        <v>41</v>
      </c>
      <c r="C1485" s="72">
        <v>3.27E8</v>
      </c>
      <c r="D1485" s="70" t="s">
        <v>172</v>
      </c>
      <c r="E1485" s="71" t="s">
        <v>42</v>
      </c>
      <c r="F1485" s="72">
        <v>5.9E7</v>
      </c>
    </row>
    <row r="1486">
      <c r="A1486" s="69" t="str">
        <f t="shared" si="1"/>
        <v>Maldives-Asia2002</v>
      </c>
      <c r="B1486" s="69" t="s">
        <v>41</v>
      </c>
      <c r="C1486" s="72">
        <v>3.37E8</v>
      </c>
      <c r="D1486" s="70" t="s">
        <v>172</v>
      </c>
      <c r="E1486" s="71" t="s">
        <v>43</v>
      </c>
      <c r="F1486" s="72">
        <v>6.0E7</v>
      </c>
    </row>
    <row r="1487">
      <c r="A1487" s="69" t="str">
        <f t="shared" si="1"/>
        <v>Maldives-Asia2003</v>
      </c>
      <c r="B1487" s="69" t="s">
        <v>41</v>
      </c>
      <c r="C1487" s="72">
        <v>4.02E8</v>
      </c>
      <c r="D1487" s="70" t="s">
        <v>172</v>
      </c>
      <c r="E1487" s="71" t="s">
        <v>44</v>
      </c>
      <c r="F1487" s="72">
        <v>6.0E7</v>
      </c>
    </row>
    <row r="1488">
      <c r="A1488" s="69" t="str">
        <f t="shared" si="1"/>
        <v>Maldives-Asia2004</v>
      </c>
      <c r="B1488" s="69" t="s">
        <v>41</v>
      </c>
      <c r="C1488" s="72">
        <v>4.71E8</v>
      </c>
      <c r="D1488" s="70" t="s">
        <v>172</v>
      </c>
      <c r="E1488" s="71" t="s">
        <v>45</v>
      </c>
      <c r="F1488" s="72">
        <v>7.5E7</v>
      </c>
    </row>
    <row r="1489">
      <c r="A1489" s="69" t="str">
        <f t="shared" si="1"/>
        <v>Maldives-Asia2005</v>
      </c>
      <c r="B1489" s="69" t="s">
        <v>41</v>
      </c>
      <c r="C1489" s="72">
        <v>8.26E8</v>
      </c>
      <c r="D1489" s="70" t="s">
        <v>172</v>
      </c>
      <c r="E1489" s="71" t="s">
        <v>46</v>
      </c>
      <c r="F1489" s="72">
        <v>9.4E7</v>
      </c>
    </row>
    <row r="1490">
      <c r="A1490" s="69" t="str">
        <f t="shared" si="1"/>
        <v>Maldives-Asia2006</v>
      </c>
      <c r="B1490" s="69" t="s">
        <v>41</v>
      </c>
      <c r="C1490" s="72">
        <v>1.235E9</v>
      </c>
      <c r="D1490" s="70" t="s">
        <v>172</v>
      </c>
      <c r="E1490" s="71" t="s">
        <v>47</v>
      </c>
      <c r="F1490" s="72">
        <v>1.06E8</v>
      </c>
    </row>
    <row r="1491">
      <c r="A1491" s="69" t="str">
        <f t="shared" si="1"/>
        <v>Maldives-Asia2007</v>
      </c>
      <c r="B1491" s="69" t="s">
        <v>41</v>
      </c>
      <c r="C1491" s="72">
        <v>1.515E9</v>
      </c>
      <c r="D1491" s="70" t="s">
        <v>172</v>
      </c>
      <c r="E1491" s="71" t="s">
        <v>48</v>
      </c>
      <c r="F1491" s="72">
        <v>1.52E8</v>
      </c>
    </row>
    <row r="1492">
      <c r="A1492" s="69" t="str">
        <f t="shared" si="1"/>
        <v>Maldives-Asia2008</v>
      </c>
      <c r="B1492" s="69" t="s">
        <v>41</v>
      </c>
      <c r="C1492" s="72">
        <v>1.559E9</v>
      </c>
      <c r="D1492" s="70" t="s">
        <v>172</v>
      </c>
      <c r="E1492" s="71" t="s">
        <v>49</v>
      </c>
      <c r="F1492" s="72">
        <v>2.11E8</v>
      </c>
    </row>
    <row r="1493">
      <c r="A1493" s="69" t="str">
        <f t="shared" si="1"/>
        <v>Maldives-Asia2009</v>
      </c>
      <c r="B1493" s="69" t="s">
        <v>41</v>
      </c>
      <c r="C1493" s="72">
        <v>1.473E9</v>
      </c>
      <c r="D1493" s="70" t="s">
        <v>172</v>
      </c>
      <c r="E1493" s="71" t="s">
        <v>50</v>
      </c>
      <c r="F1493" s="72">
        <v>2.12E8</v>
      </c>
    </row>
    <row r="1494">
      <c r="A1494" s="69" t="str">
        <f t="shared" si="1"/>
        <v>Maldives-Asia2010</v>
      </c>
      <c r="B1494" s="69" t="s">
        <v>41</v>
      </c>
      <c r="C1494" s="72">
        <v>1.713E9</v>
      </c>
      <c r="D1494" s="70" t="s">
        <v>172</v>
      </c>
      <c r="E1494" s="71" t="s">
        <v>51</v>
      </c>
      <c r="F1494" s="72">
        <v>2.52E8</v>
      </c>
    </row>
    <row r="1495">
      <c r="A1495" s="69" t="str">
        <f t="shared" si="1"/>
        <v>Maldives-Asia2011</v>
      </c>
      <c r="B1495" s="69" t="s">
        <v>41</v>
      </c>
      <c r="C1495" s="72">
        <v>1.868E9</v>
      </c>
      <c r="D1495" s="70" t="s">
        <v>172</v>
      </c>
      <c r="E1495" s="71" t="s">
        <v>52</v>
      </c>
      <c r="F1495" s="72">
        <v>2.56E8</v>
      </c>
    </row>
    <row r="1496">
      <c r="A1496" s="69" t="str">
        <f t="shared" si="1"/>
        <v>Maldives-Asia2012</v>
      </c>
      <c r="B1496" s="69" t="s">
        <v>41</v>
      </c>
      <c r="C1496" s="72">
        <v>1.873E9</v>
      </c>
      <c r="D1496" s="70" t="s">
        <v>172</v>
      </c>
      <c r="E1496" s="71" t="s">
        <v>53</v>
      </c>
      <c r="F1496" s="72">
        <v>2.7E8</v>
      </c>
    </row>
    <row r="1497">
      <c r="A1497" s="69" t="str">
        <f t="shared" si="1"/>
        <v>Mali-Africa2000</v>
      </c>
      <c r="B1497" s="69" t="s">
        <v>57</v>
      </c>
      <c r="C1497" s="72">
        <v>4.7E7</v>
      </c>
      <c r="D1497" s="70" t="s">
        <v>173</v>
      </c>
      <c r="E1497" s="71" t="s">
        <v>40</v>
      </c>
      <c r="F1497" s="72">
        <v>6.6E7</v>
      </c>
    </row>
    <row r="1498">
      <c r="A1498" s="69" t="str">
        <f t="shared" si="1"/>
        <v>Mali-Africa2001</v>
      </c>
      <c r="B1498" s="69" t="s">
        <v>57</v>
      </c>
      <c r="C1498" s="72">
        <v>9.1E7</v>
      </c>
      <c r="D1498" s="70" t="s">
        <v>173</v>
      </c>
      <c r="E1498" s="71" t="s">
        <v>42</v>
      </c>
      <c r="F1498" s="72">
        <v>6.5E7</v>
      </c>
    </row>
    <row r="1499">
      <c r="A1499" s="69" t="str">
        <f t="shared" si="1"/>
        <v>Mali-Africa2002</v>
      </c>
      <c r="B1499" s="69" t="s">
        <v>57</v>
      </c>
      <c r="C1499" s="72">
        <v>1.05E8</v>
      </c>
      <c r="D1499" s="70" t="s">
        <v>173</v>
      </c>
      <c r="E1499" s="71" t="s">
        <v>43</v>
      </c>
      <c r="F1499" s="72">
        <v>6.2E7</v>
      </c>
    </row>
    <row r="1500">
      <c r="A1500" s="69" t="str">
        <f t="shared" si="1"/>
        <v>Mali-Africa2003</v>
      </c>
      <c r="B1500" s="69" t="s">
        <v>57</v>
      </c>
      <c r="C1500" s="72">
        <v>1.36E8</v>
      </c>
      <c r="D1500" s="70" t="s">
        <v>173</v>
      </c>
      <c r="E1500" s="71" t="s">
        <v>44</v>
      </c>
      <c r="F1500" s="72">
        <v>9.4E7</v>
      </c>
    </row>
    <row r="1501">
      <c r="A1501" s="69" t="str">
        <f t="shared" si="1"/>
        <v>Mali-Africa2004</v>
      </c>
      <c r="B1501" s="69" t="s">
        <v>57</v>
      </c>
      <c r="C1501" s="72">
        <v>1.42E8</v>
      </c>
      <c r="D1501" s="70" t="s">
        <v>173</v>
      </c>
      <c r="E1501" s="71" t="s">
        <v>45</v>
      </c>
      <c r="F1501" s="72">
        <v>1.25E8</v>
      </c>
    </row>
    <row r="1502">
      <c r="A1502" s="69" t="str">
        <f t="shared" si="1"/>
        <v>Mali-Africa2005</v>
      </c>
      <c r="B1502" s="69" t="s">
        <v>57</v>
      </c>
      <c r="C1502" s="72">
        <v>1.49E8</v>
      </c>
      <c r="D1502" s="70" t="s">
        <v>173</v>
      </c>
      <c r="E1502" s="71" t="s">
        <v>46</v>
      </c>
      <c r="F1502" s="72">
        <v>1.33E8</v>
      </c>
    </row>
    <row r="1503">
      <c r="A1503" s="69" t="str">
        <f t="shared" si="1"/>
        <v>Mali-Africa2006</v>
      </c>
      <c r="B1503" s="69" t="s">
        <v>57</v>
      </c>
      <c r="C1503" s="72">
        <v>1.75E8</v>
      </c>
      <c r="D1503" s="70" t="s">
        <v>173</v>
      </c>
      <c r="E1503" s="71" t="s">
        <v>47</v>
      </c>
      <c r="F1503" s="72">
        <v>1.96E8</v>
      </c>
    </row>
    <row r="1504">
      <c r="A1504" s="69" t="str">
        <f t="shared" si="1"/>
        <v>Mali-Africa2007</v>
      </c>
      <c r="B1504" s="69" t="s">
        <v>57</v>
      </c>
      <c r="C1504" s="72">
        <v>2.27E8</v>
      </c>
      <c r="D1504" s="70" t="s">
        <v>173</v>
      </c>
      <c r="E1504" s="71" t="s">
        <v>48</v>
      </c>
      <c r="F1504" s="72">
        <v>2.01E8</v>
      </c>
    </row>
    <row r="1505">
      <c r="A1505" s="69" t="str">
        <f t="shared" si="1"/>
        <v>Mali-Africa2008</v>
      </c>
      <c r="B1505" s="69" t="s">
        <v>57</v>
      </c>
      <c r="C1505" s="72">
        <v>2.86E8</v>
      </c>
      <c r="D1505" s="70" t="s">
        <v>173</v>
      </c>
      <c r="E1505" s="71" t="s">
        <v>49</v>
      </c>
      <c r="F1505" s="72">
        <v>2.28E8</v>
      </c>
    </row>
    <row r="1506">
      <c r="A1506" s="69" t="str">
        <f t="shared" si="1"/>
        <v>Mali-Africa2009</v>
      </c>
      <c r="B1506" s="69" t="s">
        <v>57</v>
      </c>
      <c r="C1506" s="72">
        <v>2.9E8</v>
      </c>
      <c r="D1506" s="70" t="s">
        <v>173</v>
      </c>
      <c r="E1506" s="71" t="s">
        <v>50</v>
      </c>
      <c r="F1506" s="72">
        <v>2.31E8</v>
      </c>
    </row>
    <row r="1507">
      <c r="A1507" s="69" t="str">
        <f t="shared" si="1"/>
        <v>Mali-Africa2010</v>
      </c>
      <c r="B1507" s="69" t="s">
        <v>57</v>
      </c>
      <c r="C1507" s="72">
        <v>2.96E8</v>
      </c>
      <c r="D1507" s="70" t="s">
        <v>173</v>
      </c>
      <c r="E1507" s="71" t="s">
        <v>51</v>
      </c>
      <c r="F1507" s="72">
        <v>2.35E8</v>
      </c>
    </row>
    <row r="1508">
      <c r="A1508" s="69" t="str">
        <f t="shared" si="1"/>
        <v>Mali-Africa2011</v>
      </c>
      <c r="B1508" s="69" t="s">
        <v>57</v>
      </c>
      <c r="C1508" s="72">
        <v>2.74E8</v>
      </c>
      <c r="D1508" s="70" t="s">
        <v>173</v>
      </c>
      <c r="E1508" s="71" t="s">
        <v>52</v>
      </c>
      <c r="F1508" s="72">
        <v>2.24E8</v>
      </c>
    </row>
    <row r="1509">
      <c r="A1509" s="69" t="str">
        <f t="shared" si="1"/>
        <v>Mali-Africa2012</v>
      </c>
      <c r="B1509" s="69" t="s">
        <v>57</v>
      </c>
      <c r="C1509" s="69">
        <v>6.8E8</v>
      </c>
      <c r="D1509" s="70" t="s">
        <v>173</v>
      </c>
      <c r="E1509" s="71" t="s">
        <v>53</v>
      </c>
      <c r="F1509" s="69">
        <v>4.48E8</v>
      </c>
    </row>
    <row r="1510">
      <c r="A1510" s="69" t="str">
        <f t="shared" si="1"/>
        <v>Malta-Europe2000</v>
      </c>
      <c r="B1510" s="69" t="s">
        <v>55</v>
      </c>
      <c r="C1510" s="72">
        <v>7.31E8</v>
      </c>
      <c r="D1510" s="70" t="s">
        <v>174</v>
      </c>
      <c r="E1510" s="71" t="s">
        <v>40</v>
      </c>
      <c r="F1510" s="72">
        <v>2.24E8</v>
      </c>
    </row>
    <row r="1511">
      <c r="A1511" s="69" t="str">
        <f t="shared" si="1"/>
        <v>Malta-Europe2001</v>
      </c>
      <c r="B1511" s="69" t="s">
        <v>55</v>
      </c>
      <c r="C1511" s="72">
        <v>7.04E8</v>
      </c>
      <c r="D1511" s="70" t="s">
        <v>174</v>
      </c>
      <c r="E1511" s="71" t="s">
        <v>42</v>
      </c>
      <c r="F1511" s="72">
        <v>2.04E8</v>
      </c>
    </row>
    <row r="1512">
      <c r="A1512" s="69" t="str">
        <f t="shared" si="1"/>
        <v>Malta-Europe2002</v>
      </c>
      <c r="B1512" s="69" t="s">
        <v>55</v>
      </c>
      <c r="C1512" s="72">
        <v>7.57E8</v>
      </c>
      <c r="D1512" s="70" t="s">
        <v>174</v>
      </c>
      <c r="E1512" s="71" t="s">
        <v>43</v>
      </c>
      <c r="F1512" s="72">
        <v>1.8E8</v>
      </c>
    </row>
    <row r="1513">
      <c r="A1513" s="69" t="str">
        <f t="shared" si="1"/>
        <v>Malta-Europe2003</v>
      </c>
      <c r="B1513" s="69" t="s">
        <v>55</v>
      </c>
      <c r="C1513" s="72">
        <v>8.69E8</v>
      </c>
      <c r="D1513" s="70" t="s">
        <v>174</v>
      </c>
      <c r="E1513" s="71" t="s">
        <v>44</v>
      </c>
      <c r="F1513" s="72">
        <v>2.38E8</v>
      </c>
    </row>
    <row r="1514">
      <c r="A1514" s="69" t="str">
        <f t="shared" si="1"/>
        <v>Malta-Europe2004</v>
      </c>
      <c r="B1514" s="69" t="s">
        <v>55</v>
      </c>
      <c r="C1514" s="72">
        <v>9.49E8</v>
      </c>
      <c r="D1514" s="70" t="s">
        <v>174</v>
      </c>
      <c r="E1514" s="71" t="s">
        <v>45</v>
      </c>
      <c r="F1514" s="72">
        <v>2.91E8</v>
      </c>
    </row>
    <row r="1515">
      <c r="A1515" s="69" t="str">
        <f t="shared" si="1"/>
        <v>Malta-Europe2005</v>
      </c>
      <c r="B1515" s="69" t="s">
        <v>55</v>
      </c>
      <c r="C1515" s="72">
        <v>9.24E8</v>
      </c>
      <c r="D1515" s="70" t="s">
        <v>174</v>
      </c>
      <c r="E1515" s="71" t="s">
        <v>46</v>
      </c>
      <c r="F1515" s="72">
        <v>3.11E8</v>
      </c>
    </row>
    <row r="1516">
      <c r="A1516" s="69" t="str">
        <f t="shared" si="1"/>
        <v>Malta-Europe2006</v>
      </c>
      <c r="B1516" s="69" t="s">
        <v>55</v>
      </c>
      <c r="C1516" s="72">
        <v>9.66E8</v>
      </c>
      <c r="D1516" s="70" t="s">
        <v>174</v>
      </c>
      <c r="E1516" s="71" t="s">
        <v>47</v>
      </c>
      <c r="F1516" s="72">
        <v>3.62E8</v>
      </c>
    </row>
    <row r="1517">
      <c r="A1517" s="69" t="str">
        <f t="shared" si="1"/>
        <v>Malta-Europe2007</v>
      </c>
      <c r="B1517" s="69" t="s">
        <v>55</v>
      </c>
      <c r="C1517" s="72">
        <v>1.185E9</v>
      </c>
      <c r="D1517" s="70" t="s">
        <v>174</v>
      </c>
      <c r="E1517" s="71" t="s">
        <v>48</v>
      </c>
      <c r="F1517" s="72">
        <v>2.84E8</v>
      </c>
    </row>
    <row r="1518">
      <c r="A1518" s="69" t="str">
        <f t="shared" si="1"/>
        <v>Malta-Europe2008</v>
      </c>
      <c r="B1518" s="69" t="s">
        <v>55</v>
      </c>
      <c r="C1518" s="72">
        <v>1.336E9</v>
      </c>
      <c r="D1518" s="70" t="s">
        <v>174</v>
      </c>
      <c r="E1518" s="71" t="s">
        <v>49</v>
      </c>
      <c r="F1518" s="72">
        <v>3.61E8</v>
      </c>
    </row>
    <row r="1519">
      <c r="A1519" s="69" t="str">
        <f t="shared" si="1"/>
        <v>Malta-Europe2009</v>
      </c>
      <c r="B1519" s="69" t="s">
        <v>55</v>
      </c>
      <c r="C1519" s="72">
        <v>1.117E9</v>
      </c>
      <c r="D1519" s="70" t="s">
        <v>174</v>
      </c>
      <c r="E1519" s="71" t="s">
        <v>50</v>
      </c>
      <c r="F1519" s="72">
        <v>3.62E8</v>
      </c>
    </row>
    <row r="1520">
      <c r="A1520" s="69" t="str">
        <f t="shared" si="1"/>
        <v>Malta-Europe2010</v>
      </c>
      <c r="B1520" s="69" t="s">
        <v>55</v>
      </c>
      <c r="C1520" s="72">
        <v>1.238E9</v>
      </c>
      <c r="D1520" s="70" t="s">
        <v>174</v>
      </c>
      <c r="E1520" s="71" t="s">
        <v>51</v>
      </c>
      <c r="F1520" s="72">
        <v>3.66E8</v>
      </c>
    </row>
    <row r="1521">
      <c r="A1521" s="69" t="str">
        <f t="shared" si="1"/>
        <v>Malta-Europe2011</v>
      </c>
      <c r="B1521" s="69" t="s">
        <v>55</v>
      </c>
      <c r="C1521" s="72">
        <v>1.465E9</v>
      </c>
      <c r="D1521" s="70" t="s">
        <v>174</v>
      </c>
      <c r="E1521" s="71" t="s">
        <v>52</v>
      </c>
      <c r="F1521" s="72">
        <v>4.01E8</v>
      </c>
    </row>
    <row r="1522">
      <c r="A1522" s="69" t="str">
        <f t="shared" si="1"/>
        <v>Malta-Europe2012</v>
      </c>
      <c r="B1522" s="69" t="s">
        <v>55</v>
      </c>
      <c r="C1522" s="72">
        <v>1.451E9</v>
      </c>
      <c r="D1522" s="70" t="s">
        <v>174</v>
      </c>
      <c r="E1522" s="71" t="s">
        <v>53</v>
      </c>
      <c r="F1522" s="72">
        <v>4.08E8</v>
      </c>
    </row>
    <row r="1523">
      <c r="A1523" s="69" t="str">
        <f t="shared" si="1"/>
        <v>Marshall Islands-Oceania2000</v>
      </c>
      <c r="B1523" s="69" t="s">
        <v>59</v>
      </c>
      <c r="C1523" s="72">
        <v>3000000.0</v>
      </c>
      <c r="D1523" s="70" t="s">
        <v>175</v>
      </c>
      <c r="E1523" s="71" t="s">
        <v>40</v>
      </c>
      <c r="F1523" s="72">
        <v>200000.0</v>
      </c>
    </row>
    <row r="1524">
      <c r="A1524" s="69" t="str">
        <f t="shared" si="1"/>
        <v>Marshall Islands-Oceania2001</v>
      </c>
      <c r="B1524" s="69" t="s">
        <v>59</v>
      </c>
      <c r="C1524" s="72">
        <v>3100000.0</v>
      </c>
      <c r="D1524" s="70" t="s">
        <v>175</v>
      </c>
      <c r="E1524" s="71" t="s">
        <v>42</v>
      </c>
      <c r="F1524" s="72">
        <v>300000.0</v>
      </c>
    </row>
    <row r="1525">
      <c r="A1525" s="69" t="str">
        <f t="shared" si="1"/>
        <v>Marshall Islands-Oceania2002</v>
      </c>
      <c r="B1525" s="69" t="s">
        <v>59</v>
      </c>
      <c r="C1525" s="72">
        <v>3400000.0</v>
      </c>
      <c r="D1525" s="70" t="s">
        <v>175</v>
      </c>
      <c r="E1525" s="71" t="s">
        <v>43</v>
      </c>
      <c r="F1525" s="72">
        <v>300000.0</v>
      </c>
    </row>
    <row r="1526">
      <c r="A1526" s="69" t="str">
        <f t="shared" si="1"/>
        <v>Marshall Islands-Oceania2003</v>
      </c>
      <c r="B1526" s="69" t="s">
        <v>59</v>
      </c>
      <c r="C1526" s="72">
        <v>4000000.0</v>
      </c>
      <c r="D1526" s="70" t="s">
        <v>175</v>
      </c>
      <c r="E1526" s="71" t="s">
        <v>44</v>
      </c>
      <c r="F1526" s="72">
        <v>300000.0</v>
      </c>
    </row>
    <row r="1527">
      <c r="A1527" s="69" t="str">
        <f t="shared" si="1"/>
        <v>Marshall Islands-Oceania2004</v>
      </c>
      <c r="B1527" s="69" t="s">
        <v>59</v>
      </c>
      <c r="C1527" s="72">
        <v>5000000.0</v>
      </c>
      <c r="D1527" s="70" t="s">
        <v>175</v>
      </c>
      <c r="E1527" s="71" t="s">
        <v>45</v>
      </c>
      <c r="F1527" s="72">
        <v>400000.0</v>
      </c>
    </row>
    <row r="1528">
      <c r="A1528" s="69" t="str">
        <f t="shared" si="1"/>
        <v>Marshall Islands-Oceania2005</v>
      </c>
      <c r="B1528" s="69" t="s">
        <v>59</v>
      </c>
      <c r="C1528" s="72">
        <v>5700000.0</v>
      </c>
      <c r="D1528" s="70" t="s">
        <v>175</v>
      </c>
      <c r="E1528" s="71" t="s">
        <v>46</v>
      </c>
      <c r="F1528" s="72">
        <v>400000.0</v>
      </c>
    </row>
    <row r="1529">
      <c r="A1529" s="69" t="str">
        <f t="shared" si="1"/>
        <v>Marshall Islands-Oceania2006</v>
      </c>
      <c r="B1529" s="69" t="s">
        <v>59</v>
      </c>
      <c r="C1529" s="72">
        <v>6600000.0</v>
      </c>
      <c r="D1529" s="70" t="s">
        <v>175</v>
      </c>
      <c r="E1529" s="71" t="s">
        <v>47</v>
      </c>
      <c r="F1529" s="72">
        <v>400000.0</v>
      </c>
    </row>
    <row r="1530">
      <c r="A1530" s="69" t="str">
        <f t="shared" si="1"/>
        <v>Marshall Islands-Oceania2007</v>
      </c>
      <c r="B1530" s="69" t="s">
        <v>59</v>
      </c>
      <c r="C1530" s="72">
        <v>4500000.0</v>
      </c>
      <c r="D1530" s="70" t="s">
        <v>175</v>
      </c>
      <c r="E1530" s="71" t="s">
        <v>48</v>
      </c>
      <c r="F1530" s="69">
        <v>4.48E8</v>
      </c>
    </row>
    <row r="1531">
      <c r="A1531" s="69" t="str">
        <f t="shared" si="1"/>
        <v>Marshall Islands-Oceania2008</v>
      </c>
      <c r="B1531" s="69" t="s">
        <v>59</v>
      </c>
      <c r="C1531" s="72">
        <v>3000000.0</v>
      </c>
      <c r="D1531" s="70" t="s">
        <v>175</v>
      </c>
      <c r="E1531" s="71" t="s">
        <v>49</v>
      </c>
      <c r="F1531" s="69">
        <v>4.48E8</v>
      </c>
    </row>
    <row r="1532">
      <c r="A1532" s="69" t="str">
        <f t="shared" si="1"/>
        <v>Marshall Islands-Oceania2009</v>
      </c>
      <c r="B1532" s="69" t="s">
        <v>59</v>
      </c>
      <c r="C1532" s="72">
        <v>3500000.0</v>
      </c>
      <c r="D1532" s="70" t="s">
        <v>175</v>
      </c>
      <c r="E1532" s="71" t="s">
        <v>50</v>
      </c>
      <c r="F1532" s="69">
        <v>4.48E8</v>
      </c>
    </row>
    <row r="1533">
      <c r="A1533" s="69" t="str">
        <f t="shared" si="1"/>
        <v>Marshall Islands-Oceania2010</v>
      </c>
      <c r="B1533" s="69" t="s">
        <v>59</v>
      </c>
      <c r="C1533" s="72">
        <v>3300000.0</v>
      </c>
      <c r="D1533" s="70" t="s">
        <v>175</v>
      </c>
      <c r="E1533" s="71" t="s">
        <v>51</v>
      </c>
      <c r="F1533" s="69">
        <v>4.48E8</v>
      </c>
    </row>
    <row r="1534">
      <c r="A1534" s="69" t="str">
        <f t="shared" si="1"/>
        <v>Marshall Islands-Oceania2011</v>
      </c>
      <c r="B1534" s="69" t="s">
        <v>59</v>
      </c>
      <c r="C1534" s="69">
        <v>6.8E8</v>
      </c>
      <c r="D1534" s="70" t="s">
        <v>175</v>
      </c>
      <c r="E1534" s="71" t="s">
        <v>52</v>
      </c>
      <c r="F1534" s="69">
        <v>4.48E8</v>
      </c>
    </row>
    <row r="1535">
      <c r="A1535" s="69" t="str">
        <f t="shared" si="1"/>
        <v>Marshall Islands-Oceania2012</v>
      </c>
      <c r="B1535" s="69" t="s">
        <v>59</v>
      </c>
      <c r="C1535" s="69">
        <v>6.8E8</v>
      </c>
      <c r="D1535" s="70" t="s">
        <v>175</v>
      </c>
      <c r="E1535" s="71" t="s">
        <v>53</v>
      </c>
      <c r="F1535" s="69">
        <v>4.48E8</v>
      </c>
    </row>
    <row r="1536">
      <c r="A1536" s="69" t="str">
        <f t="shared" si="1"/>
        <v>Mauritania-Africa2000</v>
      </c>
      <c r="B1536" s="69" t="s">
        <v>57</v>
      </c>
      <c r="C1536" s="69">
        <v>6.8E8</v>
      </c>
      <c r="D1536" s="70" t="s">
        <v>176</v>
      </c>
      <c r="E1536" s="71" t="s">
        <v>40</v>
      </c>
      <c r="F1536" s="69">
        <v>4.48E8</v>
      </c>
    </row>
    <row r="1537">
      <c r="A1537" s="69" t="str">
        <f t="shared" si="1"/>
        <v>Mauritania-Africa2001</v>
      </c>
      <c r="B1537" s="69" t="s">
        <v>57</v>
      </c>
      <c r="C1537" s="69">
        <v>6.8E8</v>
      </c>
      <c r="D1537" s="70" t="s">
        <v>176</v>
      </c>
      <c r="E1537" s="71" t="s">
        <v>42</v>
      </c>
      <c r="F1537" s="69">
        <v>4.48E8</v>
      </c>
    </row>
    <row r="1538">
      <c r="A1538" s="69" t="str">
        <f t="shared" si="1"/>
        <v>Mauritania-Africa2002</v>
      </c>
      <c r="B1538" s="69" t="s">
        <v>57</v>
      </c>
      <c r="C1538" s="69">
        <v>6.8E8</v>
      </c>
      <c r="D1538" s="70" t="s">
        <v>176</v>
      </c>
      <c r="E1538" s="71" t="s">
        <v>43</v>
      </c>
      <c r="F1538" s="69">
        <v>4.48E8</v>
      </c>
    </row>
    <row r="1539">
      <c r="A1539" s="69" t="str">
        <f t="shared" si="1"/>
        <v>Mauritania-Africa2003</v>
      </c>
      <c r="B1539" s="69" t="s">
        <v>57</v>
      </c>
      <c r="C1539" s="69">
        <v>6.8E8</v>
      </c>
      <c r="D1539" s="70" t="s">
        <v>176</v>
      </c>
      <c r="E1539" s="71" t="s">
        <v>44</v>
      </c>
      <c r="F1539" s="69">
        <v>4.48E8</v>
      </c>
    </row>
    <row r="1540">
      <c r="A1540" s="69" t="str">
        <f t="shared" si="1"/>
        <v>Mauritania-Africa2004</v>
      </c>
      <c r="B1540" s="69" t="s">
        <v>57</v>
      </c>
      <c r="C1540" s="69">
        <v>6.8E8</v>
      </c>
      <c r="D1540" s="70" t="s">
        <v>176</v>
      </c>
      <c r="E1540" s="71" t="s">
        <v>45</v>
      </c>
      <c r="F1540" s="69">
        <v>4.48E8</v>
      </c>
    </row>
    <row r="1541">
      <c r="A1541" s="69" t="str">
        <f t="shared" si="1"/>
        <v>Mauritania-Africa2005</v>
      </c>
      <c r="B1541" s="69" t="s">
        <v>57</v>
      </c>
      <c r="C1541" s="69">
        <v>6.8E8</v>
      </c>
      <c r="D1541" s="70" t="s">
        <v>176</v>
      </c>
      <c r="E1541" s="71" t="s">
        <v>46</v>
      </c>
      <c r="F1541" s="69">
        <v>4.48E8</v>
      </c>
    </row>
    <row r="1542">
      <c r="A1542" s="69" t="str">
        <f t="shared" si="1"/>
        <v>Mauritania-Africa2006</v>
      </c>
      <c r="B1542" s="69" t="s">
        <v>57</v>
      </c>
      <c r="C1542" s="69">
        <v>6.8E8</v>
      </c>
      <c r="D1542" s="70" t="s">
        <v>176</v>
      </c>
      <c r="E1542" s="71" t="s">
        <v>47</v>
      </c>
      <c r="F1542" s="69">
        <v>4.48E8</v>
      </c>
    </row>
    <row r="1543">
      <c r="A1543" s="69" t="str">
        <f t="shared" si="1"/>
        <v>Mauritania-Africa2007</v>
      </c>
      <c r="B1543" s="69" t="s">
        <v>57</v>
      </c>
      <c r="C1543" s="69">
        <v>6.8E8</v>
      </c>
      <c r="D1543" s="70" t="s">
        <v>176</v>
      </c>
      <c r="E1543" s="71" t="s">
        <v>48</v>
      </c>
      <c r="F1543" s="69">
        <v>4.48E8</v>
      </c>
    </row>
    <row r="1544">
      <c r="A1544" s="69" t="str">
        <f t="shared" si="1"/>
        <v>Mauritania-Africa2008</v>
      </c>
      <c r="B1544" s="69" t="s">
        <v>57</v>
      </c>
      <c r="C1544" s="69">
        <v>6.8E8</v>
      </c>
      <c r="D1544" s="70" t="s">
        <v>176</v>
      </c>
      <c r="E1544" s="71" t="s">
        <v>49</v>
      </c>
      <c r="F1544" s="69">
        <v>4.48E8</v>
      </c>
    </row>
    <row r="1545">
      <c r="A1545" s="69" t="str">
        <f t="shared" si="1"/>
        <v>Mauritania-Africa2009</v>
      </c>
      <c r="B1545" s="69" t="s">
        <v>57</v>
      </c>
      <c r="C1545" s="69">
        <v>6.8E8</v>
      </c>
      <c r="D1545" s="70" t="s">
        <v>176</v>
      </c>
      <c r="E1545" s="71" t="s">
        <v>50</v>
      </c>
      <c r="F1545" s="69">
        <v>4.48E8</v>
      </c>
    </row>
    <row r="1546">
      <c r="A1546" s="69" t="str">
        <f t="shared" si="1"/>
        <v>Mauritania-Africa2010</v>
      </c>
      <c r="B1546" s="69" t="s">
        <v>57</v>
      </c>
      <c r="C1546" s="69">
        <v>6.8E8</v>
      </c>
      <c r="D1546" s="70" t="s">
        <v>176</v>
      </c>
      <c r="E1546" s="71" t="s">
        <v>51</v>
      </c>
      <c r="F1546" s="69">
        <v>4.48E8</v>
      </c>
    </row>
    <row r="1547">
      <c r="A1547" s="69" t="str">
        <f t="shared" si="1"/>
        <v>Mauritania-Africa2011</v>
      </c>
      <c r="B1547" s="69" t="s">
        <v>57</v>
      </c>
      <c r="C1547" s="69">
        <v>6.8E8</v>
      </c>
      <c r="D1547" s="70" t="s">
        <v>176</v>
      </c>
      <c r="E1547" s="71" t="s">
        <v>52</v>
      </c>
      <c r="F1547" s="69">
        <v>4.48E8</v>
      </c>
    </row>
    <row r="1548">
      <c r="A1548" s="69" t="str">
        <f t="shared" si="1"/>
        <v>Mauritania-Africa2012</v>
      </c>
      <c r="B1548" s="69" t="s">
        <v>57</v>
      </c>
      <c r="C1548" s="69">
        <v>6.8E8</v>
      </c>
      <c r="D1548" s="70" t="s">
        <v>176</v>
      </c>
      <c r="E1548" s="71" t="s">
        <v>53</v>
      </c>
      <c r="F1548" s="69">
        <v>4.48E8</v>
      </c>
    </row>
    <row r="1549">
      <c r="A1549" s="69" t="str">
        <f t="shared" si="1"/>
        <v>Mauritius-Africa2000</v>
      </c>
      <c r="B1549" s="69" t="s">
        <v>57</v>
      </c>
      <c r="C1549" s="72">
        <v>7.32E8</v>
      </c>
      <c r="D1549" s="70" t="s">
        <v>177</v>
      </c>
      <c r="E1549" s="71" t="s">
        <v>40</v>
      </c>
      <c r="F1549" s="72">
        <v>2.03E8</v>
      </c>
    </row>
    <row r="1550">
      <c r="A1550" s="69" t="str">
        <f t="shared" si="1"/>
        <v>Mauritius-Africa2001</v>
      </c>
      <c r="B1550" s="69" t="s">
        <v>57</v>
      </c>
      <c r="C1550" s="72">
        <v>8.2E8</v>
      </c>
      <c r="D1550" s="70" t="s">
        <v>177</v>
      </c>
      <c r="E1550" s="71" t="s">
        <v>42</v>
      </c>
      <c r="F1550" s="72">
        <v>2.16E8</v>
      </c>
    </row>
    <row r="1551">
      <c r="A1551" s="69" t="str">
        <f t="shared" si="1"/>
        <v>Mauritius-Africa2002</v>
      </c>
      <c r="B1551" s="69" t="s">
        <v>57</v>
      </c>
      <c r="C1551" s="72">
        <v>8.29E8</v>
      </c>
      <c r="D1551" s="70" t="s">
        <v>177</v>
      </c>
      <c r="E1551" s="71" t="s">
        <v>43</v>
      </c>
      <c r="F1551" s="72">
        <v>2.23E8</v>
      </c>
    </row>
    <row r="1552">
      <c r="A1552" s="69" t="str">
        <f t="shared" si="1"/>
        <v>Mauritius-Africa2003</v>
      </c>
      <c r="B1552" s="69" t="s">
        <v>57</v>
      </c>
      <c r="C1552" s="72">
        <v>9.6E8</v>
      </c>
      <c r="D1552" s="70" t="s">
        <v>177</v>
      </c>
      <c r="E1552" s="71" t="s">
        <v>44</v>
      </c>
      <c r="F1552" s="72">
        <v>2.36E8</v>
      </c>
    </row>
    <row r="1553">
      <c r="A1553" s="69" t="str">
        <f t="shared" si="1"/>
        <v>Mauritius-Africa2004</v>
      </c>
      <c r="B1553" s="69" t="s">
        <v>57</v>
      </c>
      <c r="C1553" s="72">
        <v>1.156E9</v>
      </c>
      <c r="D1553" s="70" t="s">
        <v>177</v>
      </c>
      <c r="E1553" s="71" t="s">
        <v>45</v>
      </c>
      <c r="F1553" s="72">
        <v>2.77E8</v>
      </c>
    </row>
    <row r="1554">
      <c r="A1554" s="69" t="str">
        <f t="shared" si="1"/>
        <v>Mauritius-Africa2005</v>
      </c>
      <c r="B1554" s="69" t="s">
        <v>57</v>
      </c>
      <c r="C1554" s="72">
        <v>1.189E9</v>
      </c>
      <c r="D1554" s="70" t="s">
        <v>177</v>
      </c>
      <c r="E1554" s="71" t="s">
        <v>46</v>
      </c>
      <c r="F1554" s="72">
        <v>2.95E8</v>
      </c>
    </row>
    <row r="1555">
      <c r="A1555" s="69" t="str">
        <f t="shared" si="1"/>
        <v>Mauritius-Africa2006</v>
      </c>
      <c r="B1555" s="69" t="s">
        <v>57</v>
      </c>
      <c r="C1555" s="72">
        <v>1.302E9</v>
      </c>
      <c r="D1555" s="70" t="s">
        <v>177</v>
      </c>
      <c r="E1555" s="71" t="s">
        <v>47</v>
      </c>
      <c r="F1555" s="72">
        <v>3.47E8</v>
      </c>
    </row>
    <row r="1556">
      <c r="A1556" s="69" t="str">
        <f t="shared" si="1"/>
        <v>Mauritius-Africa2007</v>
      </c>
      <c r="B1556" s="69" t="s">
        <v>57</v>
      </c>
      <c r="C1556" s="72">
        <v>1.663E9</v>
      </c>
      <c r="D1556" s="70" t="s">
        <v>177</v>
      </c>
      <c r="E1556" s="71" t="s">
        <v>48</v>
      </c>
      <c r="F1556" s="72">
        <v>3.84E8</v>
      </c>
    </row>
    <row r="1557">
      <c r="A1557" s="69" t="str">
        <f t="shared" si="1"/>
        <v>Mauritius-Africa2008</v>
      </c>
      <c r="B1557" s="69" t="s">
        <v>57</v>
      </c>
      <c r="C1557" s="72">
        <v>1.823E9</v>
      </c>
      <c r="D1557" s="70" t="s">
        <v>177</v>
      </c>
      <c r="E1557" s="71" t="s">
        <v>49</v>
      </c>
      <c r="F1557" s="72">
        <v>4.89E8</v>
      </c>
    </row>
    <row r="1558">
      <c r="A1558" s="69" t="str">
        <f t="shared" si="1"/>
        <v>Mauritius-Africa2009</v>
      </c>
      <c r="B1558" s="69" t="s">
        <v>57</v>
      </c>
      <c r="C1558" s="72">
        <v>1.39E9</v>
      </c>
      <c r="D1558" s="70" t="s">
        <v>177</v>
      </c>
      <c r="E1558" s="71" t="s">
        <v>50</v>
      </c>
      <c r="F1558" s="72">
        <v>3.84E8</v>
      </c>
    </row>
    <row r="1559">
      <c r="A1559" s="69" t="str">
        <f t="shared" si="1"/>
        <v>Mauritius-Africa2010</v>
      </c>
      <c r="B1559" s="69" t="s">
        <v>57</v>
      </c>
      <c r="C1559" s="72">
        <v>1.585E9</v>
      </c>
      <c r="D1559" s="70" t="s">
        <v>177</v>
      </c>
      <c r="E1559" s="71" t="s">
        <v>51</v>
      </c>
      <c r="F1559" s="72">
        <v>4.23E8</v>
      </c>
    </row>
    <row r="1560">
      <c r="A1560" s="69" t="str">
        <f t="shared" si="1"/>
        <v>Mauritius-Africa2011</v>
      </c>
      <c r="B1560" s="69" t="s">
        <v>57</v>
      </c>
      <c r="C1560" s="72">
        <v>1.808E9</v>
      </c>
      <c r="D1560" s="70" t="s">
        <v>177</v>
      </c>
      <c r="E1560" s="71" t="s">
        <v>52</v>
      </c>
      <c r="F1560" s="72">
        <v>4.27E8</v>
      </c>
    </row>
    <row r="1561">
      <c r="A1561" s="69" t="str">
        <f t="shared" si="1"/>
        <v>Mauritius-Africa2012</v>
      </c>
      <c r="B1561" s="69" t="s">
        <v>57</v>
      </c>
      <c r="C1561" s="72">
        <v>1.778E9</v>
      </c>
      <c r="D1561" s="70" t="s">
        <v>177</v>
      </c>
      <c r="E1561" s="71" t="s">
        <v>53</v>
      </c>
      <c r="F1561" s="72">
        <v>3.94E8</v>
      </c>
    </row>
    <row r="1562">
      <c r="A1562" s="69" t="str">
        <f t="shared" si="1"/>
        <v>Mexico-The Americas2000</v>
      </c>
      <c r="B1562" s="69" t="s">
        <v>63</v>
      </c>
      <c r="C1562" s="72">
        <v>9.133E9</v>
      </c>
      <c r="D1562" s="70" t="s">
        <v>178</v>
      </c>
      <c r="E1562" s="71" t="s">
        <v>40</v>
      </c>
      <c r="F1562" s="72">
        <v>6.365E9</v>
      </c>
    </row>
    <row r="1563">
      <c r="A1563" s="69" t="str">
        <f t="shared" si="1"/>
        <v>Mexico-The Americas2001</v>
      </c>
      <c r="B1563" s="69" t="s">
        <v>63</v>
      </c>
      <c r="C1563" s="72">
        <v>9.19E9</v>
      </c>
      <c r="D1563" s="70" t="s">
        <v>178</v>
      </c>
      <c r="E1563" s="71" t="s">
        <v>42</v>
      </c>
      <c r="F1563" s="72">
        <v>6.685E9</v>
      </c>
    </row>
    <row r="1564">
      <c r="A1564" s="69" t="str">
        <f t="shared" si="1"/>
        <v>Mexico-The Americas2002</v>
      </c>
      <c r="B1564" s="69" t="s">
        <v>63</v>
      </c>
      <c r="C1564" s="72">
        <v>9.547E9</v>
      </c>
      <c r="D1564" s="70" t="s">
        <v>178</v>
      </c>
      <c r="E1564" s="71" t="s">
        <v>43</v>
      </c>
      <c r="F1564" s="72">
        <v>7.087E9</v>
      </c>
    </row>
    <row r="1565">
      <c r="A1565" s="69" t="str">
        <f t="shared" si="1"/>
        <v>Mexico-The Americas2003</v>
      </c>
      <c r="B1565" s="69" t="s">
        <v>63</v>
      </c>
      <c r="C1565" s="72">
        <v>1.0058E10</v>
      </c>
      <c r="D1565" s="70" t="s">
        <v>178</v>
      </c>
      <c r="E1565" s="71" t="s">
        <v>44</v>
      </c>
      <c r="F1565" s="72">
        <v>7.252E9</v>
      </c>
    </row>
    <row r="1566">
      <c r="A1566" s="69" t="str">
        <f t="shared" si="1"/>
        <v>Mexico-The Americas2004</v>
      </c>
      <c r="B1566" s="69" t="s">
        <v>63</v>
      </c>
      <c r="C1566" s="72">
        <v>1.161E10</v>
      </c>
      <c r="D1566" s="70" t="s">
        <v>178</v>
      </c>
      <c r="E1566" s="71" t="s">
        <v>45</v>
      </c>
      <c r="F1566" s="72">
        <v>8.034E9</v>
      </c>
    </row>
    <row r="1567">
      <c r="A1567" s="69" t="str">
        <f t="shared" si="1"/>
        <v>Mexico-The Americas2005</v>
      </c>
      <c r="B1567" s="69" t="s">
        <v>63</v>
      </c>
      <c r="C1567" s="72">
        <v>1.2801E10</v>
      </c>
      <c r="D1567" s="70" t="s">
        <v>178</v>
      </c>
      <c r="E1567" s="71" t="s">
        <v>46</v>
      </c>
      <c r="F1567" s="72">
        <v>8.951E9</v>
      </c>
    </row>
    <row r="1568">
      <c r="A1568" s="69" t="str">
        <f t="shared" si="1"/>
        <v>Mexico-The Americas2006</v>
      </c>
      <c r="B1568" s="69" t="s">
        <v>63</v>
      </c>
      <c r="C1568" s="72">
        <v>1.3329E10</v>
      </c>
      <c r="D1568" s="70" t="s">
        <v>178</v>
      </c>
      <c r="E1568" s="71" t="s">
        <v>47</v>
      </c>
      <c r="F1568" s="72">
        <v>9.387E9</v>
      </c>
    </row>
    <row r="1569">
      <c r="A1569" s="69" t="str">
        <f t="shared" si="1"/>
        <v>Mexico-The Americas2007</v>
      </c>
      <c r="B1569" s="69" t="s">
        <v>63</v>
      </c>
      <c r="C1569" s="72">
        <v>1.4055E10</v>
      </c>
      <c r="D1569" s="70" t="s">
        <v>178</v>
      </c>
      <c r="E1569" s="71" t="s">
        <v>48</v>
      </c>
      <c r="F1569" s="72">
        <v>9.918E9</v>
      </c>
    </row>
    <row r="1570">
      <c r="A1570" s="69" t="str">
        <f t="shared" si="1"/>
        <v>Mexico-The Americas2008</v>
      </c>
      <c r="B1570" s="69" t="s">
        <v>63</v>
      </c>
      <c r="C1570" s="72">
        <v>1.4726E10</v>
      </c>
      <c r="D1570" s="70" t="s">
        <v>178</v>
      </c>
      <c r="E1570" s="71" t="s">
        <v>49</v>
      </c>
      <c r="F1570" s="72">
        <v>1.0246E10</v>
      </c>
    </row>
    <row r="1571">
      <c r="A1571" s="69" t="str">
        <f t="shared" si="1"/>
        <v>Mexico-The Americas2009</v>
      </c>
      <c r="B1571" s="69" t="s">
        <v>63</v>
      </c>
      <c r="C1571" s="72">
        <v>1.2542E10</v>
      </c>
      <c r="D1571" s="70" t="s">
        <v>178</v>
      </c>
      <c r="E1571" s="71" t="s">
        <v>50</v>
      </c>
      <c r="F1571" s="72">
        <v>8.737E9</v>
      </c>
    </row>
    <row r="1572">
      <c r="A1572" s="69" t="str">
        <f t="shared" si="1"/>
        <v>Mexico-The Americas2010</v>
      </c>
      <c r="B1572" s="69" t="s">
        <v>63</v>
      </c>
      <c r="C1572" s="72">
        <v>1.2628E10</v>
      </c>
      <c r="D1572" s="70" t="s">
        <v>178</v>
      </c>
      <c r="E1572" s="71" t="s">
        <v>51</v>
      </c>
      <c r="F1572" s="72">
        <v>9.001E9</v>
      </c>
    </row>
    <row r="1573">
      <c r="A1573" s="69" t="str">
        <f t="shared" si="1"/>
        <v>Mexico-The Americas2011</v>
      </c>
      <c r="B1573" s="69" t="s">
        <v>63</v>
      </c>
      <c r="C1573" s="72">
        <v>1.2458E10</v>
      </c>
      <c r="D1573" s="70" t="s">
        <v>178</v>
      </c>
      <c r="E1573" s="71" t="s">
        <v>52</v>
      </c>
      <c r="F1573" s="72">
        <v>9.704E9</v>
      </c>
    </row>
    <row r="1574">
      <c r="A1574" s="69" t="str">
        <f t="shared" si="1"/>
        <v>Mexico-The Americas2012</v>
      </c>
      <c r="B1574" s="69" t="s">
        <v>63</v>
      </c>
      <c r="C1574" s="72">
        <v>1.332E10</v>
      </c>
      <c r="D1574" s="70" t="s">
        <v>178</v>
      </c>
      <c r="E1574" s="71" t="s">
        <v>53</v>
      </c>
      <c r="F1574" s="72">
        <v>1.0735E10</v>
      </c>
    </row>
    <row r="1575">
      <c r="A1575" s="69" t="str">
        <f t="shared" si="1"/>
        <v>Micronesia, Fed. Sts.-Oceania2000</v>
      </c>
      <c r="B1575" s="69" t="s">
        <v>59</v>
      </c>
      <c r="C1575" s="72">
        <v>1.7E7</v>
      </c>
      <c r="D1575" s="70" t="s">
        <v>179</v>
      </c>
      <c r="E1575" s="71" t="s">
        <v>40</v>
      </c>
      <c r="F1575" s="72">
        <v>5000000.0</v>
      </c>
    </row>
    <row r="1576">
      <c r="A1576" s="69" t="str">
        <f t="shared" si="1"/>
        <v>Micronesia, Fed. Sts.-Oceania2001</v>
      </c>
      <c r="B1576" s="69" t="s">
        <v>59</v>
      </c>
      <c r="C1576" s="72">
        <v>1.5E7</v>
      </c>
      <c r="D1576" s="70" t="s">
        <v>179</v>
      </c>
      <c r="E1576" s="71" t="s">
        <v>42</v>
      </c>
      <c r="F1576" s="72">
        <v>5000000.0</v>
      </c>
    </row>
    <row r="1577">
      <c r="A1577" s="69" t="str">
        <f t="shared" si="1"/>
        <v>Micronesia, Fed. Sts.-Oceania2002</v>
      </c>
      <c r="B1577" s="69" t="s">
        <v>59</v>
      </c>
      <c r="C1577" s="72">
        <v>1.7E7</v>
      </c>
      <c r="D1577" s="70" t="s">
        <v>179</v>
      </c>
      <c r="E1577" s="71" t="s">
        <v>43</v>
      </c>
      <c r="F1577" s="72">
        <v>5000000.0</v>
      </c>
    </row>
    <row r="1578">
      <c r="A1578" s="69" t="str">
        <f t="shared" si="1"/>
        <v>Micronesia, Fed. Sts.-Oceania2003</v>
      </c>
      <c r="B1578" s="69" t="s">
        <v>59</v>
      </c>
      <c r="C1578" s="72">
        <v>1.7E7</v>
      </c>
      <c r="D1578" s="70" t="s">
        <v>179</v>
      </c>
      <c r="E1578" s="71" t="s">
        <v>44</v>
      </c>
      <c r="F1578" s="72">
        <v>6000000.0</v>
      </c>
    </row>
    <row r="1579">
      <c r="A1579" s="69" t="str">
        <f t="shared" si="1"/>
        <v>Micronesia, Fed. Sts.-Oceania2004</v>
      </c>
      <c r="B1579" s="69" t="s">
        <v>59</v>
      </c>
      <c r="C1579" s="72">
        <v>1.9E7</v>
      </c>
      <c r="D1579" s="70" t="s">
        <v>179</v>
      </c>
      <c r="E1579" s="71" t="s">
        <v>45</v>
      </c>
      <c r="F1579" s="72">
        <v>7000000.0</v>
      </c>
    </row>
    <row r="1580">
      <c r="A1580" s="69" t="str">
        <f t="shared" si="1"/>
        <v>Micronesia, Fed. Sts.-Oceania2005</v>
      </c>
      <c r="B1580" s="69" t="s">
        <v>59</v>
      </c>
      <c r="C1580" s="72">
        <v>2.1E7</v>
      </c>
      <c r="D1580" s="70" t="s">
        <v>179</v>
      </c>
      <c r="E1580" s="71" t="s">
        <v>46</v>
      </c>
      <c r="F1580" s="72">
        <v>7000000.0</v>
      </c>
    </row>
    <row r="1581">
      <c r="A1581" s="69" t="str">
        <f t="shared" si="1"/>
        <v>Micronesia, Fed. Sts.-Oceania2006</v>
      </c>
      <c r="B1581" s="69" t="s">
        <v>59</v>
      </c>
      <c r="C1581" s="72">
        <v>2.3E7</v>
      </c>
      <c r="D1581" s="70" t="s">
        <v>179</v>
      </c>
      <c r="E1581" s="71" t="s">
        <v>47</v>
      </c>
      <c r="F1581" s="72">
        <v>7000000.0</v>
      </c>
    </row>
    <row r="1582">
      <c r="A1582" s="69" t="str">
        <f t="shared" si="1"/>
        <v>Micronesia, Fed. Sts.-Oceania2007</v>
      </c>
      <c r="B1582" s="69" t="s">
        <v>59</v>
      </c>
      <c r="C1582" s="72">
        <v>2.5E7</v>
      </c>
      <c r="D1582" s="70" t="s">
        <v>179</v>
      </c>
      <c r="E1582" s="71" t="s">
        <v>48</v>
      </c>
      <c r="F1582" s="72">
        <v>7000000.0</v>
      </c>
    </row>
    <row r="1583">
      <c r="A1583" s="69" t="str">
        <f t="shared" si="1"/>
        <v>Micronesia, Fed. Sts.-Oceania2008</v>
      </c>
      <c r="B1583" s="69" t="s">
        <v>59</v>
      </c>
      <c r="C1583" s="72">
        <v>2.7E7</v>
      </c>
      <c r="D1583" s="70" t="s">
        <v>179</v>
      </c>
      <c r="E1583" s="71" t="s">
        <v>49</v>
      </c>
      <c r="F1583" s="72">
        <v>7000000.0</v>
      </c>
    </row>
    <row r="1584">
      <c r="A1584" s="69" t="str">
        <f t="shared" si="1"/>
        <v>Micronesia, Fed. Sts.-Oceania2009</v>
      </c>
      <c r="B1584" s="69" t="s">
        <v>59</v>
      </c>
      <c r="C1584" s="72">
        <v>2.7E7</v>
      </c>
      <c r="D1584" s="70" t="s">
        <v>179</v>
      </c>
      <c r="E1584" s="71" t="s">
        <v>50</v>
      </c>
      <c r="F1584" s="72">
        <v>8000000.0</v>
      </c>
    </row>
    <row r="1585">
      <c r="A1585" s="69" t="str">
        <f t="shared" si="1"/>
        <v>Micronesia, Fed. Sts.-Oceania2010</v>
      </c>
      <c r="B1585" s="69" t="s">
        <v>59</v>
      </c>
      <c r="C1585" s="72">
        <v>2.9E7</v>
      </c>
      <c r="D1585" s="70" t="s">
        <v>179</v>
      </c>
      <c r="E1585" s="71" t="s">
        <v>51</v>
      </c>
      <c r="F1585" s="72">
        <v>8000000.0</v>
      </c>
    </row>
    <row r="1586">
      <c r="A1586" s="69" t="str">
        <f t="shared" si="1"/>
        <v>Micronesia, Fed. Sts.-Oceania2011</v>
      </c>
      <c r="B1586" s="69" t="s">
        <v>59</v>
      </c>
      <c r="C1586" s="72">
        <v>2.6E7</v>
      </c>
      <c r="D1586" s="70" t="s">
        <v>179</v>
      </c>
      <c r="E1586" s="71" t="s">
        <v>52</v>
      </c>
      <c r="F1586" s="72">
        <v>8000000.0</v>
      </c>
    </row>
    <row r="1587">
      <c r="A1587" s="69" t="str">
        <f t="shared" si="1"/>
        <v>Micronesia, Fed. Sts.-Oceania2012</v>
      </c>
      <c r="B1587" s="69" t="s">
        <v>59</v>
      </c>
      <c r="C1587" s="69">
        <v>6.8E8</v>
      </c>
      <c r="D1587" s="70" t="s">
        <v>179</v>
      </c>
      <c r="E1587" s="71" t="s">
        <v>53</v>
      </c>
      <c r="F1587" s="69">
        <v>4.48E8</v>
      </c>
    </row>
    <row r="1588">
      <c r="A1588" s="69" t="str">
        <f t="shared" si="1"/>
        <v>Moldova-Europe2000</v>
      </c>
      <c r="B1588" s="69" t="s">
        <v>55</v>
      </c>
      <c r="C1588" s="72">
        <v>5.7E7</v>
      </c>
      <c r="D1588" s="70" t="s">
        <v>180</v>
      </c>
      <c r="E1588" s="71" t="s">
        <v>40</v>
      </c>
      <c r="F1588" s="72">
        <v>8.6E7</v>
      </c>
    </row>
    <row r="1589">
      <c r="A1589" s="69" t="str">
        <f t="shared" si="1"/>
        <v>Moldova-Europe2001</v>
      </c>
      <c r="B1589" s="69" t="s">
        <v>55</v>
      </c>
      <c r="C1589" s="72">
        <v>5.8E7</v>
      </c>
      <c r="D1589" s="70" t="s">
        <v>180</v>
      </c>
      <c r="E1589" s="71" t="s">
        <v>42</v>
      </c>
      <c r="F1589" s="72">
        <v>9.0E7</v>
      </c>
    </row>
    <row r="1590">
      <c r="A1590" s="69" t="str">
        <f t="shared" si="1"/>
        <v>Moldova-Europe2002</v>
      </c>
      <c r="B1590" s="69" t="s">
        <v>55</v>
      </c>
      <c r="C1590" s="72">
        <v>7.2E7</v>
      </c>
      <c r="D1590" s="70" t="s">
        <v>180</v>
      </c>
      <c r="E1590" s="71" t="s">
        <v>43</v>
      </c>
      <c r="F1590" s="72">
        <v>1.09E8</v>
      </c>
    </row>
    <row r="1591">
      <c r="A1591" s="69" t="str">
        <f t="shared" si="1"/>
        <v>Moldova-Europe2003</v>
      </c>
      <c r="B1591" s="69" t="s">
        <v>55</v>
      </c>
      <c r="C1591" s="72">
        <v>7.9E7</v>
      </c>
      <c r="D1591" s="70" t="s">
        <v>180</v>
      </c>
      <c r="E1591" s="71" t="s">
        <v>44</v>
      </c>
      <c r="F1591" s="72">
        <v>1.18E8</v>
      </c>
    </row>
    <row r="1592">
      <c r="A1592" s="69" t="str">
        <f t="shared" si="1"/>
        <v>Moldova-Europe2004</v>
      </c>
      <c r="B1592" s="69" t="s">
        <v>55</v>
      </c>
      <c r="C1592" s="72">
        <v>1.12E8</v>
      </c>
      <c r="D1592" s="70" t="s">
        <v>180</v>
      </c>
      <c r="E1592" s="71" t="s">
        <v>45</v>
      </c>
      <c r="F1592" s="72">
        <v>1.35E8</v>
      </c>
    </row>
    <row r="1593">
      <c r="A1593" s="69" t="str">
        <f t="shared" si="1"/>
        <v>Moldova-Europe2005</v>
      </c>
      <c r="B1593" s="69" t="s">
        <v>55</v>
      </c>
      <c r="C1593" s="72">
        <v>1.38E8</v>
      </c>
      <c r="D1593" s="70" t="s">
        <v>180</v>
      </c>
      <c r="E1593" s="71" t="s">
        <v>46</v>
      </c>
      <c r="F1593" s="72">
        <v>1.7E8</v>
      </c>
    </row>
    <row r="1594">
      <c r="A1594" s="69" t="str">
        <f t="shared" si="1"/>
        <v>Moldova-Europe2006</v>
      </c>
      <c r="B1594" s="69" t="s">
        <v>55</v>
      </c>
      <c r="C1594" s="72">
        <v>1.5E8</v>
      </c>
      <c r="D1594" s="70" t="s">
        <v>180</v>
      </c>
      <c r="E1594" s="71" t="s">
        <v>47</v>
      </c>
      <c r="F1594" s="72">
        <v>2.24E8</v>
      </c>
    </row>
    <row r="1595">
      <c r="A1595" s="69" t="str">
        <f t="shared" si="1"/>
        <v>Moldova-Europe2007</v>
      </c>
      <c r="B1595" s="69" t="s">
        <v>55</v>
      </c>
      <c r="C1595" s="72">
        <v>2.29E8</v>
      </c>
      <c r="D1595" s="70" t="s">
        <v>180</v>
      </c>
      <c r="E1595" s="71" t="s">
        <v>48</v>
      </c>
      <c r="F1595" s="72">
        <v>2.9E8</v>
      </c>
    </row>
    <row r="1596">
      <c r="A1596" s="69" t="str">
        <f t="shared" si="1"/>
        <v>Moldova-Europe2008</v>
      </c>
      <c r="B1596" s="69" t="s">
        <v>55</v>
      </c>
      <c r="C1596" s="72">
        <v>2.93E8</v>
      </c>
      <c r="D1596" s="70" t="s">
        <v>180</v>
      </c>
      <c r="E1596" s="71" t="s">
        <v>49</v>
      </c>
      <c r="F1596" s="72">
        <v>3.59E8</v>
      </c>
    </row>
    <row r="1597">
      <c r="A1597" s="69" t="str">
        <f t="shared" si="1"/>
        <v>Moldova-Europe2009</v>
      </c>
      <c r="B1597" s="69" t="s">
        <v>55</v>
      </c>
      <c r="C1597" s="72">
        <v>2.4E8</v>
      </c>
      <c r="D1597" s="70" t="s">
        <v>180</v>
      </c>
      <c r="E1597" s="71" t="s">
        <v>50</v>
      </c>
      <c r="F1597" s="72">
        <v>3.07E8</v>
      </c>
    </row>
    <row r="1598">
      <c r="A1598" s="69" t="str">
        <f t="shared" si="1"/>
        <v>Moldova-Europe2010</v>
      </c>
      <c r="B1598" s="69" t="s">
        <v>55</v>
      </c>
      <c r="C1598" s="72">
        <v>2.32E8</v>
      </c>
      <c r="D1598" s="70" t="s">
        <v>180</v>
      </c>
      <c r="E1598" s="71" t="s">
        <v>51</v>
      </c>
      <c r="F1598" s="72">
        <v>3.24E8</v>
      </c>
    </row>
    <row r="1599">
      <c r="A1599" s="69" t="str">
        <f t="shared" si="1"/>
        <v>Moldova-Europe2011</v>
      </c>
      <c r="B1599" s="69" t="s">
        <v>55</v>
      </c>
      <c r="C1599" s="72">
        <v>2.62E8</v>
      </c>
      <c r="D1599" s="70" t="s">
        <v>180</v>
      </c>
      <c r="E1599" s="71" t="s">
        <v>52</v>
      </c>
      <c r="F1599" s="72">
        <v>3.74E8</v>
      </c>
    </row>
    <row r="1600">
      <c r="A1600" s="69" t="str">
        <f t="shared" si="1"/>
        <v>Moldova-Europe2012</v>
      </c>
      <c r="B1600" s="69" t="s">
        <v>55</v>
      </c>
      <c r="C1600" s="72">
        <v>2.94E8</v>
      </c>
      <c r="D1600" s="70" t="s">
        <v>180</v>
      </c>
      <c r="E1600" s="71" t="s">
        <v>53</v>
      </c>
      <c r="F1600" s="72">
        <v>4.2E8</v>
      </c>
    </row>
    <row r="1601">
      <c r="A1601" s="69" t="str">
        <f t="shared" si="1"/>
        <v>Monaco-Europe2000</v>
      </c>
      <c r="B1601" s="69" t="s">
        <v>55</v>
      </c>
      <c r="C1601" s="69">
        <v>6.8E8</v>
      </c>
      <c r="D1601" s="70" t="s">
        <v>181</v>
      </c>
      <c r="E1601" s="71" t="s">
        <v>40</v>
      </c>
      <c r="F1601" s="69">
        <v>4.48E8</v>
      </c>
    </row>
    <row r="1602">
      <c r="A1602" s="69" t="str">
        <f t="shared" si="1"/>
        <v>Monaco-Europe2001</v>
      </c>
      <c r="B1602" s="69" t="s">
        <v>55</v>
      </c>
      <c r="C1602" s="69">
        <v>6.8E8</v>
      </c>
      <c r="D1602" s="70" t="s">
        <v>181</v>
      </c>
      <c r="E1602" s="71" t="s">
        <v>42</v>
      </c>
      <c r="F1602" s="69">
        <v>4.48E8</v>
      </c>
    </row>
    <row r="1603">
      <c r="A1603" s="69" t="str">
        <f t="shared" si="1"/>
        <v>Monaco-Europe2002</v>
      </c>
      <c r="B1603" s="69" t="s">
        <v>55</v>
      </c>
      <c r="C1603" s="69">
        <v>6.8E8</v>
      </c>
      <c r="D1603" s="70" t="s">
        <v>181</v>
      </c>
      <c r="E1603" s="71" t="s">
        <v>43</v>
      </c>
      <c r="F1603" s="69">
        <v>4.48E8</v>
      </c>
    </row>
    <row r="1604">
      <c r="A1604" s="69" t="str">
        <f t="shared" si="1"/>
        <v>Monaco-Europe2003</v>
      </c>
      <c r="B1604" s="69" t="s">
        <v>55</v>
      </c>
      <c r="C1604" s="69">
        <v>6.8E8</v>
      </c>
      <c r="D1604" s="70" t="s">
        <v>181</v>
      </c>
      <c r="E1604" s="71" t="s">
        <v>44</v>
      </c>
      <c r="F1604" s="69">
        <v>4.48E8</v>
      </c>
    </row>
    <row r="1605">
      <c r="A1605" s="69" t="str">
        <f t="shared" si="1"/>
        <v>Monaco-Europe2004</v>
      </c>
      <c r="B1605" s="69" t="s">
        <v>55</v>
      </c>
      <c r="C1605" s="69">
        <v>6.8E8</v>
      </c>
      <c r="D1605" s="70" t="s">
        <v>181</v>
      </c>
      <c r="E1605" s="71" t="s">
        <v>45</v>
      </c>
      <c r="F1605" s="69">
        <v>4.48E8</v>
      </c>
    </row>
    <row r="1606">
      <c r="A1606" s="69" t="str">
        <f t="shared" si="1"/>
        <v>Monaco-Europe2005</v>
      </c>
      <c r="B1606" s="69" t="s">
        <v>55</v>
      </c>
      <c r="C1606" s="69">
        <v>6.8E8</v>
      </c>
      <c r="D1606" s="70" t="s">
        <v>181</v>
      </c>
      <c r="E1606" s="71" t="s">
        <v>46</v>
      </c>
      <c r="F1606" s="69">
        <v>4.48E8</v>
      </c>
    </row>
    <row r="1607">
      <c r="A1607" s="69" t="str">
        <f t="shared" si="1"/>
        <v>Monaco-Europe2006</v>
      </c>
      <c r="B1607" s="69" t="s">
        <v>55</v>
      </c>
      <c r="C1607" s="69">
        <v>6.8E8</v>
      </c>
      <c r="D1607" s="70" t="s">
        <v>181</v>
      </c>
      <c r="E1607" s="71" t="s">
        <v>47</v>
      </c>
      <c r="F1607" s="69">
        <v>4.48E8</v>
      </c>
    </row>
    <row r="1608">
      <c r="A1608" s="69" t="str">
        <f t="shared" si="1"/>
        <v>Monaco-Europe2007</v>
      </c>
      <c r="B1608" s="69" t="s">
        <v>55</v>
      </c>
      <c r="C1608" s="69">
        <v>6.8E8</v>
      </c>
      <c r="D1608" s="70" t="s">
        <v>181</v>
      </c>
      <c r="E1608" s="71" t="s">
        <v>48</v>
      </c>
      <c r="F1608" s="69">
        <v>4.48E8</v>
      </c>
    </row>
    <row r="1609">
      <c r="A1609" s="69" t="str">
        <f t="shared" si="1"/>
        <v>Monaco-Europe2008</v>
      </c>
      <c r="B1609" s="69" t="s">
        <v>55</v>
      </c>
      <c r="C1609" s="69">
        <v>6.8E8</v>
      </c>
      <c r="D1609" s="70" t="s">
        <v>181</v>
      </c>
      <c r="E1609" s="71" t="s">
        <v>49</v>
      </c>
      <c r="F1609" s="69">
        <v>4.48E8</v>
      </c>
    </row>
    <row r="1610">
      <c r="A1610" s="69" t="str">
        <f t="shared" si="1"/>
        <v>Monaco-Europe2009</v>
      </c>
      <c r="B1610" s="69" t="s">
        <v>55</v>
      </c>
      <c r="C1610" s="69">
        <v>6.8E8</v>
      </c>
      <c r="D1610" s="70" t="s">
        <v>181</v>
      </c>
      <c r="E1610" s="71" t="s">
        <v>50</v>
      </c>
      <c r="F1610" s="69">
        <v>4.48E8</v>
      </c>
    </row>
    <row r="1611">
      <c r="A1611" s="69" t="str">
        <f t="shared" si="1"/>
        <v>Monaco-Europe2010</v>
      </c>
      <c r="B1611" s="69" t="s">
        <v>55</v>
      </c>
      <c r="C1611" s="69">
        <v>6.8E8</v>
      </c>
      <c r="D1611" s="70" t="s">
        <v>181</v>
      </c>
      <c r="E1611" s="71" t="s">
        <v>51</v>
      </c>
      <c r="F1611" s="69">
        <v>4.48E8</v>
      </c>
    </row>
    <row r="1612">
      <c r="A1612" s="69" t="str">
        <f t="shared" si="1"/>
        <v>Monaco-Europe2011</v>
      </c>
      <c r="B1612" s="69" t="s">
        <v>55</v>
      </c>
      <c r="C1612" s="69">
        <v>6.8E8</v>
      </c>
      <c r="D1612" s="70" t="s">
        <v>181</v>
      </c>
      <c r="E1612" s="71" t="s">
        <v>52</v>
      </c>
      <c r="F1612" s="69">
        <v>4.48E8</v>
      </c>
    </row>
    <row r="1613">
      <c r="A1613" s="69" t="str">
        <f t="shared" si="1"/>
        <v>Monaco-Europe2012</v>
      </c>
      <c r="B1613" s="69" t="s">
        <v>55</v>
      </c>
      <c r="C1613" s="69">
        <v>6.8E8</v>
      </c>
      <c r="D1613" s="70" t="s">
        <v>181</v>
      </c>
      <c r="E1613" s="71" t="s">
        <v>53</v>
      </c>
      <c r="F1613" s="69">
        <v>4.48E8</v>
      </c>
    </row>
    <row r="1614">
      <c r="A1614" s="69" t="str">
        <f t="shared" si="1"/>
        <v>Mongolia-Asia2000</v>
      </c>
      <c r="B1614" s="69" t="s">
        <v>41</v>
      </c>
      <c r="C1614" s="72">
        <v>4.3E7</v>
      </c>
      <c r="D1614" s="70" t="s">
        <v>182</v>
      </c>
      <c r="E1614" s="71" t="s">
        <v>40</v>
      </c>
      <c r="F1614" s="72">
        <v>5.4E7</v>
      </c>
    </row>
    <row r="1615">
      <c r="A1615" s="69" t="str">
        <f t="shared" si="1"/>
        <v>Mongolia-Asia2001</v>
      </c>
      <c r="B1615" s="69" t="s">
        <v>41</v>
      </c>
      <c r="C1615" s="72">
        <v>4.9E7</v>
      </c>
      <c r="D1615" s="70" t="s">
        <v>182</v>
      </c>
      <c r="E1615" s="71" t="s">
        <v>42</v>
      </c>
      <c r="F1615" s="72">
        <v>5.9E7</v>
      </c>
    </row>
    <row r="1616">
      <c r="A1616" s="69" t="str">
        <f t="shared" si="1"/>
        <v>Mongolia-Asia2002</v>
      </c>
      <c r="B1616" s="69" t="s">
        <v>41</v>
      </c>
      <c r="C1616" s="72">
        <v>1.43E8</v>
      </c>
      <c r="D1616" s="70" t="s">
        <v>182</v>
      </c>
      <c r="E1616" s="71" t="s">
        <v>43</v>
      </c>
      <c r="F1616" s="72">
        <v>1.25E8</v>
      </c>
    </row>
    <row r="1617">
      <c r="A1617" s="69" t="str">
        <f t="shared" si="1"/>
        <v>Mongolia-Asia2003</v>
      </c>
      <c r="B1617" s="69" t="s">
        <v>41</v>
      </c>
      <c r="C1617" s="72">
        <v>1.54E8</v>
      </c>
      <c r="D1617" s="70" t="s">
        <v>182</v>
      </c>
      <c r="E1617" s="71" t="s">
        <v>44</v>
      </c>
      <c r="F1617" s="72">
        <v>1.44E8</v>
      </c>
    </row>
    <row r="1618">
      <c r="A1618" s="69" t="str">
        <f t="shared" si="1"/>
        <v>Mongolia-Asia2004</v>
      </c>
      <c r="B1618" s="69" t="s">
        <v>41</v>
      </c>
      <c r="C1618" s="72">
        <v>2.05E8</v>
      </c>
      <c r="D1618" s="70" t="s">
        <v>182</v>
      </c>
      <c r="E1618" s="71" t="s">
        <v>45</v>
      </c>
      <c r="F1618" s="72">
        <v>2.07E8</v>
      </c>
    </row>
    <row r="1619">
      <c r="A1619" s="69" t="str">
        <f t="shared" si="1"/>
        <v>Mongolia-Asia2005</v>
      </c>
      <c r="B1619" s="69" t="s">
        <v>41</v>
      </c>
      <c r="C1619" s="72">
        <v>2.03E8</v>
      </c>
      <c r="D1619" s="70" t="s">
        <v>182</v>
      </c>
      <c r="E1619" s="71" t="s">
        <v>46</v>
      </c>
      <c r="F1619" s="72">
        <v>1.73E8</v>
      </c>
    </row>
    <row r="1620">
      <c r="A1620" s="69" t="str">
        <f t="shared" si="1"/>
        <v>Mongolia-Asia2006</v>
      </c>
      <c r="B1620" s="69" t="s">
        <v>41</v>
      </c>
      <c r="C1620" s="72">
        <v>2.61E8</v>
      </c>
      <c r="D1620" s="70" t="s">
        <v>182</v>
      </c>
      <c r="E1620" s="71" t="s">
        <v>47</v>
      </c>
      <c r="F1620" s="72">
        <v>2.12E8</v>
      </c>
    </row>
    <row r="1621">
      <c r="A1621" s="69" t="str">
        <f t="shared" si="1"/>
        <v>Mongolia-Asia2007</v>
      </c>
      <c r="B1621" s="69" t="s">
        <v>41</v>
      </c>
      <c r="C1621" s="72">
        <v>3.54E8</v>
      </c>
      <c r="D1621" s="70" t="s">
        <v>182</v>
      </c>
      <c r="E1621" s="71" t="s">
        <v>48</v>
      </c>
      <c r="F1621" s="72">
        <v>2.27E8</v>
      </c>
    </row>
    <row r="1622">
      <c r="A1622" s="69" t="str">
        <f t="shared" si="1"/>
        <v>Mongolia-Asia2008</v>
      </c>
      <c r="B1622" s="69" t="s">
        <v>41</v>
      </c>
      <c r="C1622" s="72">
        <v>2.72E8</v>
      </c>
      <c r="D1622" s="70" t="s">
        <v>182</v>
      </c>
      <c r="E1622" s="71" t="s">
        <v>49</v>
      </c>
      <c r="F1622" s="72">
        <v>2.49E8</v>
      </c>
    </row>
    <row r="1623">
      <c r="A1623" s="69" t="str">
        <f t="shared" si="1"/>
        <v>Mongolia-Asia2009</v>
      </c>
      <c r="B1623" s="69" t="s">
        <v>41</v>
      </c>
      <c r="C1623" s="72">
        <v>2.53E8</v>
      </c>
      <c r="D1623" s="70" t="s">
        <v>182</v>
      </c>
      <c r="E1623" s="71" t="s">
        <v>50</v>
      </c>
      <c r="F1623" s="72">
        <v>2.42E8</v>
      </c>
    </row>
    <row r="1624">
      <c r="A1624" s="69" t="str">
        <f t="shared" si="1"/>
        <v>Mongolia-Asia2010</v>
      </c>
      <c r="B1624" s="69" t="s">
        <v>41</v>
      </c>
      <c r="C1624" s="72">
        <v>2.88E8</v>
      </c>
      <c r="D1624" s="70" t="s">
        <v>182</v>
      </c>
      <c r="E1624" s="71" t="s">
        <v>51</v>
      </c>
      <c r="F1624" s="72">
        <v>3.19E8</v>
      </c>
    </row>
    <row r="1625">
      <c r="A1625" s="69" t="str">
        <f t="shared" si="1"/>
        <v>Mongolia-Asia2011</v>
      </c>
      <c r="B1625" s="69" t="s">
        <v>41</v>
      </c>
      <c r="C1625" s="72">
        <v>2.58E8</v>
      </c>
      <c r="D1625" s="70" t="s">
        <v>182</v>
      </c>
      <c r="E1625" s="71" t="s">
        <v>52</v>
      </c>
      <c r="F1625" s="72">
        <v>4.04E8</v>
      </c>
    </row>
    <row r="1626">
      <c r="A1626" s="69" t="str">
        <f t="shared" si="1"/>
        <v>Mongolia-Asia2012</v>
      </c>
      <c r="B1626" s="69" t="s">
        <v>41</v>
      </c>
      <c r="C1626" s="72">
        <v>4.8E8</v>
      </c>
      <c r="D1626" s="70" t="s">
        <v>182</v>
      </c>
      <c r="E1626" s="71" t="s">
        <v>53</v>
      </c>
      <c r="F1626" s="72">
        <v>4.2E8</v>
      </c>
    </row>
    <row r="1627">
      <c r="A1627" s="69" t="str">
        <f t="shared" si="1"/>
        <v>Montenegro-Europe2000</v>
      </c>
      <c r="B1627" s="69" t="s">
        <v>55</v>
      </c>
      <c r="C1627" s="69">
        <v>6.8E8</v>
      </c>
      <c r="D1627" s="70" t="s">
        <v>183</v>
      </c>
      <c r="E1627" s="71" t="s">
        <v>40</v>
      </c>
      <c r="F1627" s="69">
        <v>4.48E8</v>
      </c>
    </row>
    <row r="1628">
      <c r="A1628" s="69" t="str">
        <f t="shared" si="1"/>
        <v>Montenegro-Europe2001</v>
      </c>
      <c r="B1628" s="69" t="s">
        <v>55</v>
      </c>
      <c r="C1628" s="69">
        <v>6.8E8</v>
      </c>
      <c r="D1628" s="70" t="s">
        <v>183</v>
      </c>
      <c r="E1628" s="71" t="s">
        <v>42</v>
      </c>
      <c r="F1628" s="69">
        <v>4.48E8</v>
      </c>
    </row>
    <row r="1629">
      <c r="A1629" s="69" t="str">
        <f t="shared" si="1"/>
        <v>Montenegro-Europe2002</v>
      </c>
      <c r="B1629" s="69" t="s">
        <v>55</v>
      </c>
      <c r="C1629" s="69">
        <v>6.8E8</v>
      </c>
      <c r="D1629" s="70" t="s">
        <v>183</v>
      </c>
      <c r="E1629" s="71" t="s">
        <v>43</v>
      </c>
      <c r="F1629" s="69">
        <v>4.48E8</v>
      </c>
    </row>
    <row r="1630">
      <c r="A1630" s="69" t="str">
        <f t="shared" si="1"/>
        <v>Montenegro-Europe2003</v>
      </c>
      <c r="B1630" s="69" t="s">
        <v>55</v>
      </c>
      <c r="C1630" s="69">
        <v>6.8E8</v>
      </c>
      <c r="D1630" s="70" t="s">
        <v>183</v>
      </c>
      <c r="E1630" s="71" t="s">
        <v>44</v>
      </c>
      <c r="F1630" s="69">
        <v>4.48E8</v>
      </c>
    </row>
    <row r="1631">
      <c r="A1631" s="69" t="str">
        <f t="shared" si="1"/>
        <v>Montenegro-Europe2004</v>
      </c>
      <c r="B1631" s="69" t="s">
        <v>55</v>
      </c>
      <c r="C1631" s="69">
        <v>6.8E8</v>
      </c>
      <c r="D1631" s="70" t="s">
        <v>183</v>
      </c>
      <c r="E1631" s="71" t="s">
        <v>45</v>
      </c>
      <c r="F1631" s="69">
        <v>4.48E8</v>
      </c>
    </row>
    <row r="1632">
      <c r="A1632" s="69" t="str">
        <f t="shared" si="1"/>
        <v>Montenegro-Europe2005</v>
      </c>
      <c r="B1632" s="69" t="s">
        <v>55</v>
      </c>
      <c r="C1632" s="69">
        <v>6.8E8</v>
      </c>
      <c r="D1632" s="70" t="s">
        <v>183</v>
      </c>
      <c r="E1632" s="71" t="s">
        <v>46</v>
      </c>
      <c r="F1632" s="69">
        <v>4.48E8</v>
      </c>
    </row>
    <row r="1633">
      <c r="A1633" s="69" t="str">
        <f t="shared" si="1"/>
        <v>Montenegro-Europe2006</v>
      </c>
      <c r="B1633" s="69" t="s">
        <v>55</v>
      </c>
      <c r="C1633" s="69">
        <v>6.8E8</v>
      </c>
      <c r="D1633" s="70" t="s">
        <v>183</v>
      </c>
      <c r="E1633" s="71" t="s">
        <v>47</v>
      </c>
      <c r="F1633" s="69">
        <v>4.48E8</v>
      </c>
    </row>
    <row r="1634">
      <c r="A1634" s="69" t="str">
        <f t="shared" si="1"/>
        <v>Montenegro-Europe2007</v>
      </c>
      <c r="B1634" s="69" t="s">
        <v>55</v>
      </c>
      <c r="C1634" s="72">
        <v>6.6E8</v>
      </c>
      <c r="D1634" s="70" t="s">
        <v>183</v>
      </c>
      <c r="E1634" s="71" t="s">
        <v>48</v>
      </c>
      <c r="F1634" s="72">
        <v>5.8E7</v>
      </c>
    </row>
    <row r="1635">
      <c r="A1635" s="69" t="str">
        <f t="shared" si="1"/>
        <v>Montenegro-Europe2008</v>
      </c>
      <c r="B1635" s="69" t="s">
        <v>55</v>
      </c>
      <c r="C1635" s="72">
        <v>8.59E8</v>
      </c>
      <c r="D1635" s="70" t="s">
        <v>183</v>
      </c>
      <c r="E1635" s="71" t="s">
        <v>49</v>
      </c>
      <c r="F1635" s="72">
        <v>8.0E7</v>
      </c>
    </row>
    <row r="1636">
      <c r="A1636" s="69" t="str">
        <f t="shared" si="1"/>
        <v>Montenegro-Europe2009</v>
      </c>
      <c r="B1636" s="69" t="s">
        <v>55</v>
      </c>
      <c r="C1636" s="72">
        <v>7.92E8</v>
      </c>
      <c r="D1636" s="70" t="s">
        <v>183</v>
      </c>
      <c r="E1636" s="71" t="s">
        <v>50</v>
      </c>
      <c r="F1636" s="72">
        <v>7.6E7</v>
      </c>
    </row>
    <row r="1637">
      <c r="A1637" s="69" t="str">
        <f t="shared" si="1"/>
        <v>Montenegro-Europe2010</v>
      </c>
      <c r="B1637" s="69" t="s">
        <v>55</v>
      </c>
      <c r="C1637" s="72">
        <v>7.65E8</v>
      </c>
      <c r="D1637" s="70" t="s">
        <v>183</v>
      </c>
      <c r="E1637" s="71" t="s">
        <v>51</v>
      </c>
      <c r="F1637" s="72">
        <v>7.2E7</v>
      </c>
    </row>
    <row r="1638">
      <c r="A1638" s="69" t="str">
        <f t="shared" si="1"/>
        <v>Montenegro-Europe2011</v>
      </c>
      <c r="B1638" s="69" t="s">
        <v>55</v>
      </c>
      <c r="C1638" s="72">
        <v>9.26E8</v>
      </c>
      <c r="D1638" s="70" t="s">
        <v>183</v>
      </c>
      <c r="E1638" s="71" t="s">
        <v>52</v>
      </c>
      <c r="F1638" s="72">
        <v>7.0E7</v>
      </c>
    </row>
    <row r="1639">
      <c r="A1639" s="69" t="str">
        <f t="shared" si="1"/>
        <v>Montenegro-Europe2012</v>
      </c>
      <c r="B1639" s="69" t="s">
        <v>55</v>
      </c>
      <c r="C1639" s="72">
        <v>8.6E8</v>
      </c>
      <c r="D1639" s="70" t="s">
        <v>183</v>
      </c>
      <c r="E1639" s="71" t="s">
        <v>53</v>
      </c>
      <c r="F1639" s="72">
        <v>6.7E7</v>
      </c>
    </row>
    <row r="1640">
      <c r="A1640" s="69" t="str">
        <f t="shared" si="1"/>
        <v>Morocco-Africa2000</v>
      </c>
      <c r="B1640" s="69" t="s">
        <v>57</v>
      </c>
      <c r="C1640" s="72">
        <v>2.28E9</v>
      </c>
      <c r="D1640" s="70" t="s">
        <v>184</v>
      </c>
      <c r="E1640" s="71" t="s">
        <v>40</v>
      </c>
      <c r="F1640" s="72">
        <v>5.06E8</v>
      </c>
    </row>
    <row r="1641">
      <c r="A1641" s="69" t="str">
        <f t="shared" si="1"/>
        <v>Morocco-Africa2001</v>
      </c>
      <c r="B1641" s="69" t="s">
        <v>57</v>
      </c>
      <c r="C1641" s="72">
        <v>2.966E9</v>
      </c>
      <c r="D1641" s="70" t="s">
        <v>184</v>
      </c>
      <c r="E1641" s="71" t="s">
        <v>42</v>
      </c>
      <c r="F1641" s="72">
        <v>5.89E8</v>
      </c>
    </row>
    <row r="1642">
      <c r="A1642" s="69" t="str">
        <f t="shared" si="1"/>
        <v>Morocco-Africa2002</v>
      </c>
      <c r="B1642" s="69" t="s">
        <v>57</v>
      </c>
      <c r="C1642" s="72">
        <v>3.157E9</v>
      </c>
      <c r="D1642" s="70" t="s">
        <v>184</v>
      </c>
      <c r="E1642" s="71" t="s">
        <v>43</v>
      </c>
      <c r="F1642" s="72">
        <v>6.69E8</v>
      </c>
    </row>
    <row r="1643">
      <c r="A1643" s="69" t="str">
        <f t="shared" si="1"/>
        <v>Morocco-Africa2003</v>
      </c>
      <c r="B1643" s="69" t="s">
        <v>57</v>
      </c>
      <c r="C1643" s="72">
        <v>3.802E9</v>
      </c>
      <c r="D1643" s="70" t="s">
        <v>184</v>
      </c>
      <c r="E1643" s="71" t="s">
        <v>44</v>
      </c>
      <c r="F1643" s="72">
        <v>8.45E8</v>
      </c>
    </row>
    <row r="1644">
      <c r="A1644" s="69" t="str">
        <f t="shared" si="1"/>
        <v>Morocco-Africa2004</v>
      </c>
      <c r="B1644" s="69" t="s">
        <v>57</v>
      </c>
      <c r="C1644" s="72">
        <v>4.54E9</v>
      </c>
      <c r="D1644" s="70" t="s">
        <v>184</v>
      </c>
      <c r="E1644" s="71" t="s">
        <v>45</v>
      </c>
      <c r="F1644" s="72">
        <v>9.12E8</v>
      </c>
    </row>
    <row r="1645">
      <c r="A1645" s="69" t="str">
        <f t="shared" si="1"/>
        <v>Morocco-Africa2005</v>
      </c>
      <c r="B1645" s="69" t="s">
        <v>57</v>
      </c>
      <c r="C1645" s="72">
        <v>5.426E9</v>
      </c>
      <c r="D1645" s="70" t="s">
        <v>184</v>
      </c>
      <c r="E1645" s="71" t="s">
        <v>46</v>
      </c>
      <c r="F1645" s="72">
        <v>9.99E8</v>
      </c>
    </row>
    <row r="1646">
      <c r="A1646" s="69" t="str">
        <f t="shared" si="1"/>
        <v>Morocco-Africa2006</v>
      </c>
      <c r="B1646" s="69" t="s">
        <v>57</v>
      </c>
      <c r="C1646" s="72">
        <v>6.9E9</v>
      </c>
      <c r="D1646" s="70" t="s">
        <v>184</v>
      </c>
      <c r="E1646" s="71" t="s">
        <v>47</v>
      </c>
      <c r="F1646" s="72">
        <v>1.113E9</v>
      </c>
    </row>
    <row r="1647">
      <c r="A1647" s="69" t="str">
        <f t="shared" si="1"/>
        <v>Morocco-Africa2007</v>
      </c>
      <c r="B1647" s="69" t="s">
        <v>57</v>
      </c>
      <c r="C1647" s="72">
        <v>8.307E9</v>
      </c>
      <c r="D1647" s="70" t="s">
        <v>184</v>
      </c>
      <c r="E1647" s="71" t="s">
        <v>48</v>
      </c>
      <c r="F1647" s="72">
        <v>1.418E9</v>
      </c>
    </row>
    <row r="1648">
      <c r="A1648" s="69" t="str">
        <f t="shared" si="1"/>
        <v>Morocco-Africa2008</v>
      </c>
      <c r="B1648" s="69" t="s">
        <v>57</v>
      </c>
      <c r="C1648" s="72">
        <v>8.885E9</v>
      </c>
      <c r="D1648" s="70" t="s">
        <v>184</v>
      </c>
      <c r="E1648" s="71" t="s">
        <v>49</v>
      </c>
      <c r="F1648" s="72">
        <v>1.91E9</v>
      </c>
    </row>
    <row r="1649">
      <c r="A1649" s="69" t="str">
        <f t="shared" si="1"/>
        <v>Morocco-Africa2009</v>
      </c>
      <c r="B1649" s="69" t="s">
        <v>57</v>
      </c>
      <c r="C1649" s="72">
        <v>7.98E9</v>
      </c>
      <c r="D1649" s="70" t="s">
        <v>184</v>
      </c>
      <c r="E1649" s="71" t="s">
        <v>50</v>
      </c>
      <c r="F1649" s="72">
        <v>1.713E9</v>
      </c>
    </row>
    <row r="1650">
      <c r="A1650" s="69" t="str">
        <f t="shared" si="1"/>
        <v>Morocco-Africa2010</v>
      </c>
      <c r="B1650" s="69" t="s">
        <v>57</v>
      </c>
      <c r="C1650" s="72">
        <v>8.176E9</v>
      </c>
      <c r="D1650" s="70" t="s">
        <v>184</v>
      </c>
      <c r="E1650" s="71" t="s">
        <v>51</v>
      </c>
      <c r="F1650" s="72">
        <v>1.879E9</v>
      </c>
    </row>
    <row r="1651">
      <c r="A1651" s="69" t="str">
        <f t="shared" si="1"/>
        <v>Morocco-Africa2011</v>
      </c>
      <c r="B1651" s="69" t="s">
        <v>57</v>
      </c>
      <c r="C1651" s="72">
        <v>9.101E9</v>
      </c>
      <c r="D1651" s="70" t="s">
        <v>184</v>
      </c>
      <c r="E1651" s="71" t="s">
        <v>52</v>
      </c>
      <c r="F1651" s="72">
        <v>2.26E9</v>
      </c>
    </row>
    <row r="1652">
      <c r="A1652" s="69" t="str">
        <f t="shared" si="1"/>
        <v>Morocco-Africa2012</v>
      </c>
      <c r="B1652" s="69" t="s">
        <v>57</v>
      </c>
      <c r="C1652" s="72">
        <v>8.491E9</v>
      </c>
      <c r="D1652" s="70" t="s">
        <v>184</v>
      </c>
      <c r="E1652" s="71" t="s">
        <v>53</v>
      </c>
      <c r="F1652" s="72">
        <v>2.095E9</v>
      </c>
    </row>
    <row r="1653">
      <c r="A1653" s="69" t="str">
        <f t="shared" si="1"/>
        <v>Mozambique-Africa2000</v>
      </c>
      <c r="B1653" s="69" t="s">
        <v>57</v>
      </c>
      <c r="C1653" s="72">
        <v>7.4E7</v>
      </c>
      <c r="D1653" s="70" t="s">
        <v>185</v>
      </c>
      <c r="E1653" s="71" t="s">
        <v>40</v>
      </c>
      <c r="F1653" s="72">
        <v>1.22E8</v>
      </c>
    </row>
    <row r="1654">
      <c r="A1654" s="69" t="str">
        <f t="shared" si="1"/>
        <v>Mozambique-Africa2001</v>
      </c>
      <c r="B1654" s="69" t="s">
        <v>57</v>
      </c>
      <c r="C1654" s="72">
        <v>6.4E7</v>
      </c>
      <c r="D1654" s="70" t="s">
        <v>185</v>
      </c>
      <c r="E1654" s="71" t="s">
        <v>42</v>
      </c>
      <c r="F1654" s="72">
        <v>1.32E8</v>
      </c>
    </row>
    <row r="1655">
      <c r="A1655" s="69" t="str">
        <f t="shared" si="1"/>
        <v>Mozambique-Africa2002</v>
      </c>
      <c r="B1655" s="69" t="s">
        <v>57</v>
      </c>
      <c r="C1655" s="72">
        <v>6.5E7</v>
      </c>
      <c r="D1655" s="70" t="s">
        <v>185</v>
      </c>
      <c r="E1655" s="71" t="s">
        <v>43</v>
      </c>
      <c r="F1655" s="72">
        <v>1.15E8</v>
      </c>
    </row>
    <row r="1656">
      <c r="A1656" s="69" t="str">
        <f t="shared" si="1"/>
        <v>Mozambique-Africa2003</v>
      </c>
      <c r="B1656" s="69" t="s">
        <v>57</v>
      </c>
      <c r="C1656" s="72">
        <v>1.06E8</v>
      </c>
      <c r="D1656" s="70" t="s">
        <v>185</v>
      </c>
      <c r="E1656" s="71" t="s">
        <v>44</v>
      </c>
      <c r="F1656" s="72">
        <v>1.41E8</v>
      </c>
    </row>
    <row r="1657">
      <c r="A1657" s="69" t="str">
        <f t="shared" si="1"/>
        <v>Mozambique-Africa2004</v>
      </c>
      <c r="B1657" s="69" t="s">
        <v>57</v>
      </c>
      <c r="C1657" s="72">
        <v>9.6E7</v>
      </c>
      <c r="D1657" s="70" t="s">
        <v>185</v>
      </c>
      <c r="E1657" s="71" t="s">
        <v>45</v>
      </c>
      <c r="F1657" s="72">
        <v>1.4E8</v>
      </c>
    </row>
    <row r="1658">
      <c r="A1658" s="69" t="str">
        <f t="shared" si="1"/>
        <v>Mozambique-Africa2005</v>
      </c>
      <c r="B1658" s="69" t="s">
        <v>57</v>
      </c>
      <c r="C1658" s="72">
        <v>1.38E8</v>
      </c>
      <c r="D1658" s="70" t="s">
        <v>185</v>
      </c>
      <c r="E1658" s="71" t="s">
        <v>46</v>
      </c>
      <c r="F1658" s="72">
        <v>1.87E8</v>
      </c>
    </row>
    <row r="1659">
      <c r="A1659" s="69" t="str">
        <f t="shared" si="1"/>
        <v>Mozambique-Africa2006</v>
      </c>
      <c r="B1659" s="69" t="s">
        <v>57</v>
      </c>
      <c r="C1659" s="72">
        <v>1.45E8</v>
      </c>
      <c r="D1659" s="70" t="s">
        <v>185</v>
      </c>
      <c r="E1659" s="71" t="s">
        <v>47</v>
      </c>
      <c r="F1659" s="72">
        <v>1.96E8</v>
      </c>
    </row>
    <row r="1660">
      <c r="A1660" s="69" t="str">
        <f t="shared" si="1"/>
        <v>Mozambique-Africa2007</v>
      </c>
      <c r="B1660" s="69" t="s">
        <v>57</v>
      </c>
      <c r="C1660" s="72">
        <v>1.82E8</v>
      </c>
      <c r="D1660" s="70" t="s">
        <v>185</v>
      </c>
      <c r="E1660" s="71" t="s">
        <v>48</v>
      </c>
      <c r="F1660" s="72">
        <v>2.09E8</v>
      </c>
    </row>
    <row r="1661">
      <c r="A1661" s="69" t="str">
        <f t="shared" si="1"/>
        <v>Mozambique-Africa2008</v>
      </c>
      <c r="B1661" s="69" t="s">
        <v>57</v>
      </c>
      <c r="C1661" s="72">
        <v>2.13E8</v>
      </c>
      <c r="D1661" s="70" t="s">
        <v>185</v>
      </c>
      <c r="E1661" s="71" t="s">
        <v>49</v>
      </c>
      <c r="F1661" s="72">
        <v>2.35E8</v>
      </c>
    </row>
    <row r="1662">
      <c r="A1662" s="69" t="str">
        <f t="shared" si="1"/>
        <v>Mozambique-Africa2009</v>
      </c>
      <c r="B1662" s="69" t="s">
        <v>57</v>
      </c>
      <c r="C1662" s="72">
        <v>2.17E8</v>
      </c>
      <c r="D1662" s="70" t="s">
        <v>185</v>
      </c>
      <c r="E1662" s="71" t="s">
        <v>50</v>
      </c>
      <c r="F1662" s="72">
        <v>2.47E8</v>
      </c>
    </row>
    <row r="1663">
      <c r="A1663" s="69" t="str">
        <f t="shared" si="1"/>
        <v>Mozambique-Africa2010</v>
      </c>
      <c r="B1663" s="69" t="s">
        <v>57</v>
      </c>
      <c r="C1663" s="72">
        <v>2.24E8</v>
      </c>
      <c r="D1663" s="70" t="s">
        <v>185</v>
      </c>
      <c r="E1663" s="71" t="s">
        <v>51</v>
      </c>
      <c r="F1663" s="72">
        <v>2.6E8</v>
      </c>
    </row>
    <row r="1664">
      <c r="A1664" s="69" t="str">
        <f t="shared" si="1"/>
        <v>Mozambique-Africa2011</v>
      </c>
      <c r="B1664" s="69" t="s">
        <v>57</v>
      </c>
      <c r="C1664" s="72">
        <v>2.66E8</v>
      </c>
      <c r="D1664" s="70" t="s">
        <v>185</v>
      </c>
      <c r="E1664" s="71" t="s">
        <v>52</v>
      </c>
      <c r="F1664" s="72">
        <v>2.56E8</v>
      </c>
    </row>
    <row r="1665">
      <c r="A1665" s="69" t="str">
        <f t="shared" si="1"/>
        <v>Mozambique-Africa2012</v>
      </c>
      <c r="B1665" s="69" t="s">
        <v>57</v>
      </c>
      <c r="C1665" s="72">
        <v>2.89E8</v>
      </c>
      <c r="D1665" s="70" t="s">
        <v>185</v>
      </c>
      <c r="E1665" s="71" t="s">
        <v>53</v>
      </c>
      <c r="F1665" s="72">
        <v>2.3E8</v>
      </c>
    </row>
    <row r="1666">
      <c r="A1666" s="69" t="str">
        <f t="shared" si="1"/>
        <v>Myanmar-Asia2000</v>
      </c>
      <c r="B1666" s="69" t="s">
        <v>41</v>
      </c>
      <c r="C1666" s="72">
        <v>1.95E8</v>
      </c>
      <c r="D1666" s="70" t="s">
        <v>186</v>
      </c>
      <c r="E1666" s="71" t="s">
        <v>40</v>
      </c>
      <c r="F1666" s="72">
        <v>3.0E7</v>
      </c>
    </row>
    <row r="1667">
      <c r="A1667" s="69" t="str">
        <f t="shared" si="1"/>
        <v>Myanmar-Asia2001</v>
      </c>
      <c r="B1667" s="69" t="s">
        <v>41</v>
      </c>
      <c r="C1667" s="72">
        <v>1.32E8</v>
      </c>
      <c r="D1667" s="70" t="s">
        <v>186</v>
      </c>
      <c r="E1667" s="71" t="s">
        <v>42</v>
      </c>
      <c r="F1667" s="72">
        <v>3.2E7</v>
      </c>
    </row>
    <row r="1668">
      <c r="A1668" s="69" t="str">
        <f t="shared" si="1"/>
        <v>Myanmar-Asia2002</v>
      </c>
      <c r="B1668" s="69" t="s">
        <v>41</v>
      </c>
      <c r="C1668" s="72">
        <v>1.36E8</v>
      </c>
      <c r="D1668" s="70" t="s">
        <v>186</v>
      </c>
      <c r="E1668" s="71" t="s">
        <v>43</v>
      </c>
      <c r="F1668" s="72">
        <v>3.4E7</v>
      </c>
    </row>
    <row r="1669">
      <c r="A1669" s="69" t="str">
        <f t="shared" si="1"/>
        <v>Myanmar-Asia2003</v>
      </c>
      <c r="B1669" s="69" t="s">
        <v>41</v>
      </c>
      <c r="C1669" s="72">
        <v>7.0E7</v>
      </c>
      <c r="D1669" s="70" t="s">
        <v>186</v>
      </c>
      <c r="E1669" s="71" t="s">
        <v>44</v>
      </c>
      <c r="F1669" s="72">
        <v>3.6E7</v>
      </c>
    </row>
    <row r="1670">
      <c r="A1670" s="69" t="str">
        <f t="shared" si="1"/>
        <v>Myanmar-Asia2004</v>
      </c>
      <c r="B1670" s="69" t="s">
        <v>41</v>
      </c>
      <c r="C1670" s="72">
        <v>9.7E7</v>
      </c>
      <c r="D1670" s="70" t="s">
        <v>186</v>
      </c>
      <c r="E1670" s="71" t="s">
        <v>45</v>
      </c>
      <c r="F1670" s="72">
        <v>3.2E7</v>
      </c>
    </row>
    <row r="1671">
      <c r="A1671" s="69" t="str">
        <f t="shared" si="1"/>
        <v>Myanmar-Asia2005</v>
      </c>
      <c r="B1671" s="69" t="s">
        <v>41</v>
      </c>
      <c r="C1671" s="72">
        <v>8.3E7</v>
      </c>
      <c r="D1671" s="70" t="s">
        <v>186</v>
      </c>
      <c r="E1671" s="71" t="s">
        <v>46</v>
      </c>
      <c r="F1671" s="72">
        <v>3.4E7</v>
      </c>
    </row>
    <row r="1672">
      <c r="A1672" s="69" t="str">
        <f t="shared" si="1"/>
        <v>Myanmar-Asia2006</v>
      </c>
      <c r="B1672" s="69" t="s">
        <v>41</v>
      </c>
      <c r="C1672" s="72">
        <v>5.9E7</v>
      </c>
      <c r="D1672" s="70" t="s">
        <v>186</v>
      </c>
      <c r="E1672" s="71" t="s">
        <v>47</v>
      </c>
      <c r="F1672" s="72">
        <v>4.0E7</v>
      </c>
    </row>
    <row r="1673">
      <c r="A1673" s="69" t="str">
        <f t="shared" si="1"/>
        <v>Myanmar-Asia2007</v>
      </c>
      <c r="B1673" s="69" t="s">
        <v>41</v>
      </c>
      <c r="C1673" s="72">
        <v>9.7E7</v>
      </c>
      <c r="D1673" s="70" t="s">
        <v>186</v>
      </c>
      <c r="E1673" s="71" t="s">
        <v>48</v>
      </c>
      <c r="F1673" s="72">
        <v>3.9E7</v>
      </c>
    </row>
    <row r="1674">
      <c r="A1674" s="69" t="str">
        <f t="shared" si="1"/>
        <v>Myanmar-Asia2008</v>
      </c>
      <c r="B1674" s="69" t="s">
        <v>41</v>
      </c>
      <c r="C1674" s="72">
        <v>8.0E7</v>
      </c>
      <c r="D1674" s="70" t="s">
        <v>186</v>
      </c>
      <c r="E1674" s="71" t="s">
        <v>49</v>
      </c>
      <c r="F1674" s="72">
        <v>5.0E7</v>
      </c>
    </row>
    <row r="1675">
      <c r="A1675" s="69" t="str">
        <f t="shared" si="1"/>
        <v>Myanmar-Asia2009</v>
      </c>
      <c r="B1675" s="69" t="s">
        <v>41</v>
      </c>
      <c r="C1675" s="72">
        <v>7.5E7</v>
      </c>
      <c r="D1675" s="70" t="s">
        <v>186</v>
      </c>
      <c r="E1675" s="71" t="s">
        <v>50</v>
      </c>
      <c r="F1675" s="72">
        <v>5.2E7</v>
      </c>
    </row>
    <row r="1676">
      <c r="A1676" s="69" t="str">
        <f t="shared" si="1"/>
        <v>Myanmar-Asia2010</v>
      </c>
      <c r="B1676" s="69" t="s">
        <v>41</v>
      </c>
      <c r="C1676" s="72">
        <v>9.1E7</v>
      </c>
      <c r="D1676" s="70" t="s">
        <v>186</v>
      </c>
      <c r="E1676" s="71" t="s">
        <v>51</v>
      </c>
      <c r="F1676" s="72">
        <v>5.3E7</v>
      </c>
    </row>
    <row r="1677">
      <c r="A1677" s="69" t="str">
        <f t="shared" si="1"/>
        <v>Myanmar-Asia2011</v>
      </c>
      <c r="B1677" s="69" t="s">
        <v>41</v>
      </c>
      <c r="C1677" s="72">
        <v>2.93E8</v>
      </c>
      <c r="D1677" s="70" t="s">
        <v>186</v>
      </c>
      <c r="E1677" s="71" t="s">
        <v>52</v>
      </c>
      <c r="F1677" s="72">
        <v>1.32E8</v>
      </c>
    </row>
    <row r="1678">
      <c r="A1678" s="69" t="str">
        <f t="shared" si="1"/>
        <v>Myanmar-Asia2012</v>
      </c>
      <c r="B1678" s="69" t="s">
        <v>41</v>
      </c>
      <c r="C1678" s="69">
        <v>6.8E8</v>
      </c>
      <c r="D1678" s="70" t="s">
        <v>186</v>
      </c>
      <c r="E1678" s="71" t="s">
        <v>53</v>
      </c>
      <c r="F1678" s="69">
        <v>4.48E8</v>
      </c>
    </row>
    <row r="1679">
      <c r="A1679" s="69" t="str">
        <f t="shared" si="1"/>
        <v>Namibia-Africa2000</v>
      </c>
      <c r="B1679" s="69" t="s">
        <v>57</v>
      </c>
      <c r="C1679" s="72">
        <v>1.93E8</v>
      </c>
      <c r="D1679" s="70" t="s">
        <v>187</v>
      </c>
      <c r="E1679" s="71" t="s">
        <v>40</v>
      </c>
      <c r="F1679" s="72">
        <v>8.6E7</v>
      </c>
    </row>
    <row r="1680">
      <c r="A1680" s="69" t="str">
        <f t="shared" si="1"/>
        <v>Namibia-Africa2001</v>
      </c>
      <c r="B1680" s="69" t="s">
        <v>57</v>
      </c>
      <c r="C1680" s="72">
        <v>2.64E8</v>
      </c>
      <c r="D1680" s="70" t="s">
        <v>187</v>
      </c>
      <c r="E1680" s="71" t="s">
        <v>42</v>
      </c>
      <c r="F1680" s="72">
        <v>7.1E7</v>
      </c>
    </row>
    <row r="1681">
      <c r="A1681" s="69" t="str">
        <f t="shared" si="1"/>
        <v>Namibia-Africa2002</v>
      </c>
      <c r="B1681" s="69" t="s">
        <v>57</v>
      </c>
      <c r="C1681" s="72">
        <v>2.51E8</v>
      </c>
      <c r="D1681" s="70" t="s">
        <v>187</v>
      </c>
      <c r="E1681" s="71" t="s">
        <v>43</v>
      </c>
      <c r="F1681" s="72">
        <v>6.5E7</v>
      </c>
    </row>
    <row r="1682">
      <c r="A1682" s="69" t="str">
        <f t="shared" si="1"/>
        <v>Namibia-Africa2003</v>
      </c>
      <c r="B1682" s="69" t="s">
        <v>57</v>
      </c>
      <c r="C1682" s="72">
        <v>3.83E8</v>
      </c>
      <c r="D1682" s="70" t="s">
        <v>187</v>
      </c>
      <c r="E1682" s="71" t="s">
        <v>44</v>
      </c>
      <c r="F1682" s="72">
        <v>1.01E8</v>
      </c>
    </row>
    <row r="1683">
      <c r="A1683" s="69" t="str">
        <f t="shared" si="1"/>
        <v>Namibia-Africa2004</v>
      </c>
      <c r="B1683" s="69" t="s">
        <v>57</v>
      </c>
      <c r="C1683" s="72">
        <v>4.26E8</v>
      </c>
      <c r="D1683" s="70" t="s">
        <v>187</v>
      </c>
      <c r="E1683" s="71" t="s">
        <v>45</v>
      </c>
      <c r="F1683" s="72">
        <v>1.23E8</v>
      </c>
    </row>
    <row r="1684">
      <c r="A1684" s="69" t="str">
        <f t="shared" si="1"/>
        <v>Namibia-Africa2005</v>
      </c>
      <c r="B1684" s="69" t="s">
        <v>57</v>
      </c>
      <c r="C1684" s="72">
        <v>3.63E8</v>
      </c>
      <c r="D1684" s="70" t="s">
        <v>187</v>
      </c>
      <c r="E1684" s="71" t="s">
        <v>46</v>
      </c>
      <c r="F1684" s="72">
        <v>1.08E8</v>
      </c>
    </row>
    <row r="1685">
      <c r="A1685" s="69" t="str">
        <f t="shared" si="1"/>
        <v>Namibia-Africa2006</v>
      </c>
      <c r="B1685" s="69" t="s">
        <v>57</v>
      </c>
      <c r="C1685" s="72">
        <v>4.73E8</v>
      </c>
      <c r="D1685" s="70" t="s">
        <v>187</v>
      </c>
      <c r="E1685" s="71" t="s">
        <v>47</v>
      </c>
      <c r="F1685" s="72">
        <v>1.18E8</v>
      </c>
    </row>
    <row r="1686">
      <c r="A1686" s="69" t="str">
        <f t="shared" si="1"/>
        <v>Namibia-Africa2007</v>
      </c>
      <c r="B1686" s="69" t="s">
        <v>57</v>
      </c>
      <c r="C1686" s="72">
        <v>5.42E8</v>
      </c>
      <c r="D1686" s="70" t="s">
        <v>187</v>
      </c>
      <c r="E1686" s="71" t="s">
        <v>48</v>
      </c>
      <c r="F1686" s="72">
        <v>1.32E8</v>
      </c>
    </row>
    <row r="1687">
      <c r="A1687" s="69" t="str">
        <f t="shared" si="1"/>
        <v>Namibia-Africa2008</v>
      </c>
      <c r="B1687" s="69" t="s">
        <v>57</v>
      </c>
      <c r="C1687" s="72">
        <v>4.84E8</v>
      </c>
      <c r="D1687" s="70" t="s">
        <v>187</v>
      </c>
      <c r="E1687" s="71" t="s">
        <v>49</v>
      </c>
      <c r="F1687" s="72">
        <v>1.14E8</v>
      </c>
    </row>
    <row r="1688">
      <c r="A1688" s="69" t="str">
        <f t="shared" si="1"/>
        <v>Namibia-Africa2009</v>
      </c>
      <c r="B1688" s="69" t="s">
        <v>57</v>
      </c>
      <c r="C1688" s="72">
        <v>5.11E8</v>
      </c>
      <c r="D1688" s="70" t="s">
        <v>187</v>
      </c>
      <c r="E1688" s="71" t="s">
        <v>50</v>
      </c>
      <c r="F1688" s="72">
        <v>1.2E8</v>
      </c>
    </row>
    <row r="1689">
      <c r="A1689" s="69" t="str">
        <f t="shared" si="1"/>
        <v>Namibia-Africa2010</v>
      </c>
      <c r="B1689" s="69" t="s">
        <v>57</v>
      </c>
      <c r="C1689" s="72">
        <v>5.6E8</v>
      </c>
      <c r="D1689" s="70" t="s">
        <v>187</v>
      </c>
      <c r="E1689" s="71" t="s">
        <v>51</v>
      </c>
      <c r="F1689" s="72">
        <v>1.45E8</v>
      </c>
    </row>
    <row r="1690">
      <c r="A1690" s="69" t="str">
        <f t="shared" si="1"/>
        <v>Namibia-Africa2011</v>
      </c>
      <c r="B1690" s="69" t="s">
        <v>57</v>
      </c>
      <c r="C1690" s="72">
        <v>6.45E8</v>
      </c>
      <c r="D1690" s="70" t="s">
        <v>187</v>
      </c>
      <c r="E1690" s="71" t="s">
        <v>52</v>
      </c>
      <c r="F1690" s="72">
        <v>2.07E8</v>
      </c>
    </row>
    <row r="1691">
      <c r="A1691" s="69" t="str">
        <f t="shared" si="1"/>
        <v>Namibia-Africa2012</v>
      </c>
      <c r="B1691" s="69" t="s">
        <v>57</v>
      </c>
      <c r="C1691" s="69">
        <v>6.8E8</v>
      </c>
      <c r="D1691" s="70" t="s">
        <v>187</v>
      </c>
      <c r="E1691" s="71" t="s">
        <v>53</v>
      </c>
      <c r="F1691" s="69">
        <v>4.48E8</v>
      </c>
    </row>
    <row r="1692">
      <c r="A1692" s="69" t="str">
        <f t="shared" si="1"/>
        <v>Nepal-Asia2000</v>
      </c>
      <c r="B1692" s="69" t="s">
        <v>41</v>
      </c>
      <c r="C1692" s="72">
        <v>2.19E8</v>
      </c>
      <c r="D1692" s="70" t="s">
        <v>188</v>
      </c>
      <c r="E1692" s="71" t="s">
        <v>40</v>
      </c>
      <c r="F1692" s="72">
        <v>1.09E8</v>
      </c>
    </row>
    <row r="1693">
      <c r="A1693" s="69" t="str">
        <f t="shared" si="1"/>
        <v>Nepal-Asia2001</v>
      </c>
      <c r="B1693" s="69" t="s">
        <v>41</v>
      </c>
      <c r="C1693" s="72">
        <v>1.91E8</v>
      </c>
      <c r="D1693" s="70" t="s">
        <v>188</v>
      </c>
      <c r="E1693" s="71" t="s">
        <v>42</v>
      </c>
      <c r="F1693" s="72">
        <v>1.28E8</v>
      </c>
    </row>
    <row r="1694">
      <c r="A1694" s="69" t="str">
        <f t="shared" si="1"/>
        <v>Nepal-Asia2002</v>
      </c>
      <c r="B1694" s="69" t="s">
        <v>41</v>
      </c>
      <c r="C1694" s="72">
        <v>1.34E8</v>
      </c>
      <c r="D1694" s="70" t="s">
        <v>188</v>
      </c>
      <c r="E1694" s="71" t="s">
        <v>43</v>
      </c>
      <c r="F1694" s="72">
        <v>1.08E8</v>
      </c>
    </row>
    <row r="1695">
      <c r="A1695" s="69" t="str">
        <f t="shared" si="1"/>
        <v>Nepal-Asia2003</v>
      </c>
      <c r="B1695" s="69" t="s">
        <v>41</v>
      </c>
      <c r="C1695" s="72">
        <v>2.32E8</v>
      </c>
      <c r="D1695" s="70" t="s">
        <v>188</v>
      </c>
      <c r="E1695" s="71" t="s">
        <v>44</v>
      </c>
      <c r="F1695" s="72">
        <v>1.19E8</v>
      </c>
    </row>
    <row r="1696">
      <c r="A1696" s="69" t="str">
        <f t="shared" si="1"/>
        <v>Nepal-Asia2004</v>
      </c>
      <c r="B1696" s="69" t="s">
        <v>41</v>
      </c>
      <c r="C1696" s="72">
        <v>2.6E8</v>
      </c>
      <c r="D1696" s="70" t="s">
        <v>188</v>
      </c>
      <c r="E1696" s="71" t="s">
        <v>45</v>
      </c>
      <c r="F1696" s="72">
        <v>2.05E8</v>
      </c>
    </row>
    <row r="1697">
      <c r="A1697" s="69" t="str">
        <f t="shared" si="1"/>
        <v>Nepal-Asia2005</v>
      </c>
      <c r="B1697" s="69" t="s">
        <v>41</v>
      </c>
      <c r="C1697" s="72">
        <v>1.6E8</v>
      </c>
      <c r="D1697" s="70" t="s">
        <v>188</v>
      </c>
      <c r="E1697" s="71" t="s">
        <v>46</v>
      </c>
      <c r="F1697" s="72">
        <v>2.21E8</v>
      </c>
    </row>
    <row r="1698">
      <c r="A1698" s="69" t="str">
        <f t="shared" si="1"/>
        <v>Nepal-Asia2006</v>
      </c>
      <c r="B1698" s="69" t="s">
        <v>41</v>
      </c>
      <c r="C1698" s="72">
        <v>1.57E8</v>
      </c>
      <c r="D1698" s="70" t="s">
        <v>188</v>
      </c>
      <c r="E1698" s="71" t="s">
        <v>47</v>
      </c>
      <c r="F1698" s="72">
        <v>2.61E8</v>
      </c>
    </row>
    <row r="1699">
      <c r="A1699" s="69" t="str">
        <f t="shared" si="1"/>
        <v>Nepal-Asia2007</v>
      </c>
      <c r="B1699" s="69" t="s">
        <v>41</v>
      </c>
      <c r="C1699" s="72">
        <v>2.34E8</v>
      </c>
      <c r="D1699" s="70" t="s">
        <v>188</v>
      </c>
      <c r="E1699" s="71" t="s">
        <v>48</v>
      </c>
      <c r="F1699" s="72">
        <v>4.02E8</v>
      </c>
    </row>
    <row r="1700">
      <c r="A1700" s="69" t="str">
        <f t="shared" si="1"/>
        <v>Nepal-Asia2008</v>
      </c>
      <c r="B1700" s="69" t="s">
        <v>41</v>
      </c>
      <c r="C1700" s="72">
        <v>3.53E8</v>
      </c>
      <c r="D1700" s="70" t="s">
        <v>188</v>
      </c>
      <c r="E1700" s="71" t="s">
        <v>49</v>
      </c>
      <c r="F1700" s="72">
        <v>5.45E8</v>
      </c>
    </row>
    <row r="1701">
      <c r="A1701" s="69" t="str">
        <f t="shared" si="1"/>
        <v>Nepal-Asia2009</v>
      </c>
      <c r="B1701" s="69" t="s">
        <v>41</v>
      </c>
      <c r="C1701" s="72">
        <v>4.39E8</v>
      </c>
      <c r="D1701" s="70" t="s">
        <v>188</v>
      </c>
      <c r="E1701" s="71" t="s">
        <v>50</v>
      </c>
      <c r="F1701" s="72">
        <v>5.72E8</v>
      </c>
    </row>
    <row r="1702">
      <c r="A1702" s="69" t="str">
        <f t="shared" si="1"/>
        <v>Nepal-Asia2010</v>
      </c>
      <c r="B1702" s="69" t="s">
        <v>41</v>
      </c>
      <c r="C1702" s="72">
        <v>3.78E8</v>
      </c>
      <c r="D1702" s="70" t="s">
        <v>188</v>
      </c>
      <c r="E1702" s="71" t="s">
        <v>51</v>
      </c>
      <c r="F1702" s="72">
        <v>5.28E8</v>
      </c>
    </row>
    <row r="1703">
      <c r="A1703" s="69" t="str">
        <f t="shared" si="1"/>
        <v>Nepal-Asia2011</v>
      </c>
      <c r="B1703" s="69" t="s">
        <v>41</v>
      </c>
      <c r="C1703" s="72">
        <v>4.15E8</v>
      </c>
      <c r="D1703" s="70" t="s">
        <v>188</v>
      </c>
      <c r="E1703" s="71" t="s">
        <v>52</v>
      </c>
      <c r="F1703" s="72">
        <v>4.2E8</v>
      </c>
    </row>
    <row r="1704">
      <c r="A1704" s="69" t="str">
        <f t="shared" si="1"/>
        <v>Nepal-Asia2012</v>
      </c>
      <c r="B1704" s="69" t="s">
        <v>41</v>
      </c>
      <c r="C1704" s="72">
        <v>3.79E8</v>
      </c>
      <c r="D1704" s="70" t="s">
        <v>188</v>
      </c>
      <c r="E1704" s="71" t="s">
        <v>53</v>
      </c>
      <c r="F1704" s="72">
        <v>5.61E8</v>
      </c>
    </row>
    <row r="1705">
      <c r="A1705" s="69" t="str">
        <f t="shared" si="1"/>
        <v>Netherlands-Europe2000</v>
      </c>
      <c r="B1705" s="69" t="s">
        <v>55</v>
      </c>
      <c r="C1705" s="72">
        <v>1.1285E10</v>
      </c>
      <c r="D1705" s="70" t="s">
        <v>189</v>
      </c>
      <c r="E1705" s="71" t="s">
        <v>40</v>
      </c>
      <c r="F1705" s="72">
        <v>1.3649E10</v>
      </c>
    </row>
    <row r="1706">
      <c r="A1706" s="69" t="str">
        <f t="shared" si="1"/>
        <v>Netherlands-Europe2001</v>
      </c>
      <c r="B1706" s="69" t="s">
        <v>55</v>
      </c>
      <c r="C1706" s="72">
        <v>1.1147E10</v>
      </c>
      <c r="D1706" s="70" t="s">
        <v>189</v>
      </c>
      <c r="E1706" s="71" t="s">
        <v>42</v>
      </c>
      <c r="F1706" s="72">
        <v>1.3061E10</v>
      </c>
    </row>
    <row r="1707">
      <c r="A1707" s="69" t="str">
        <f t="shared" si="1"/>
        <v>Netherlands-Europe2002</v>
      </c>
      <c r="B1707" s="69" t="s">
        <v>55</v>
      </c>
      <c r="C1707" s="72">
        <v>1.1745E10</v>
      </c>
      <c r="D1707" s="70" t="s">
        <v>189</v>
      </c>
      <c r="E1707" s="71" t="s">
        <v>43</v>
      </c>
      <c r="F1707" s="72">
        <v>1.4201E10</v>
      </c>
    </row>
    <row r="1708">
      <c r="A1708" s="69" t="str">
        <f t="shared" si="1"/>
        <v>Netherlands-Europe2003</v>
      </c>
      <c r="B1708" s="69" t="s">
        <v>55</v>
      </c>
      <c r="C1708" s="72">
        <v>1.4603E10</v>
      </c>
      <c r="D1708" s="70" t="s">
        <v>189</v>
      </c>
      <c r="E1708" s="71" t="s">
        <v>44</v>
      </c>
      <c r="F1708" s="72">
        <v>1.5887E10</v>
      </c>
    </row>
    <row r="1709">
      <c r="A1709" s="69" t="str">
        <f t="shared" si="1"/>
        <v>Netherlands-Europe2004</v>
      </c>
      <c r="B1709" s="69" t="s">
        <v>55</v>
      </c>
      <c r="C1709" s="72">
        <v>1.6495E10</v>
      </c>
      <c r="D1709" s="70" t="s">
        <v>189</v>
      </c>
      <c r="E1709" s="71" t="s">
        <v>45</v>
      </c>
      <c r="F1709" s="72">
        <v>1.6937E10</v>
      </c>
    </row>
    <row r="1710">
      <c r="A1710" s="69" t="str">
        <f t="shared" si="1"/>
        <v>Netherlands-Europe2005</v>
      </c>
      <c r="B1710" s="69" t="s">
        <v>55</v>
      </c>
      <c r="C1710" s="72">
        <v>1.6528E10</v>
      </c>
      <c r="D1710" s="70" t="s">
        <v>189</v>
      </c>
      <c r="E1710" s="71" t="s">
        <v>46</v>
      </c>
      <c r="F1710" s="72">
        <v>1.6621E10</v>
      </c>
    </row>
    <row r="1711">
      <c r="A1711" s="69" t="str">
        <f t="shared" si="1"/>
        <v>Netherlands-Europe2006</v>
      </c>
      <c r="B1711" s="69" t="s">
        <v>55</v>
      </c>
      <c r="C1711" s="72">
        <v>1.7529E10</v>
      </c>
      <c r="D1711" s="70" t="s">
        <v>189</v>
      </c>
      <c r="E1711" s="71" t="s">
        <v>47</v>
      </c>
      <c r="F1711" s="72">
        <v>1.7453E10</v>
      </c>
    </row>
    <row r="1712">
      <c r="A1712" s="69" t="str">
        <f t="shared" si="1"/>
        <v>Netherlands-Europe2007</v>
      </c>
      <c r="B1712" s="69" t="s">
        <v>55</v>
      </c>
      <c r="C1712" s="72">
        <v>1.9922E10</v>
      </c>
      <c r="D1712" s="70" t="s">
        <v>189</v>
      </c>
      <c r="E1712" s="71" t="s">
        <v>48</v>
      </c>
      <c r="F1712" s="72">
        <v>1.9477E10</v>
      </c>
    </row>
    <row r="1713">
      <c r="A1713" s="69" t="str">
        <f t="shared" si="1"/>
        <v>Netherlands-Europe2008</v>
      </c>
      <c r="B1713" s="69" t="s">
        <v>55</v>
      </c>
      <c r="C1713" s="72">
        <v>2.0523E10</v>
      </c>
      <c r="D1713" s="70" t="s">
        <v>189</v>
      </c>
      <c r="E1713" s="71" t="s">
        <v>49</v>
      </c>
      <c r="F1713" s="72">
        <v>2.2217E10</v>
      </c>
    </row>
    <row r="1714">
      <c r="A1714" s="69" t="str">
        <f t="shared" si="1"/>
        <v>Netherlands-Europe2009</v>
      </c>
      <c r="B1714" s="69" t="s">
        <v>55</v>
      </c>
      <c r="C1714" s="72">
        <v>1.7868E10</v>
      </c>
      <c r="D1714" s="70" t="s">
        <v>189</v>
      </c>
      <c r="E1714" s="71" t="s">
        <v>50</v>
      </c>
      <c r="F1714" s="72">
        <v>2.108E10</v>
      </c>
    </row>
    <row r="1715">
      <c r="A1715" s="69" t="str">
        <f t="shared" si="1"/>
        <v>Netherlands-Europe2010</v>
      </c>
      <c r="B1715" s="69" t="s">
        <v>55</v>
      </c>
      <c r="C1715" s="72">
        <v>1.869E10</v>
      </c>
      <c r="D1715" s="70" t="s">
        <v>189</v>
      </c>
      <c r="E1715" s="71" t="s">
        <v>51</v>
      </c>
      <c r="F1715" s="72">
        <v>1.9772E10</v>
      </c>
    </row>
    <row r="1716">
      <c r="A1716" s="69" t="str">
        <f t="shared" si="1"/>
        <v>Netherlands-Europe2011</v>
      </c>
      <c r="B1716" s="69" t="s">
        <v>55</v>
      </c>
      <c r="C1716" s="72">
        <v>2.097E10</v>
      </c>
      <c r="D1716" s="70" t="s">
        <v>189</v>
      </c>
      <c r="E1716" s="71" t="s">
        <v>52</v>
      </c>
      <c r="F1716" s="72">
        <v>2.0884E10</v>
      </c>
    </row>
    <row r="1717">
      <c r="A1717" s="69" t="str">
        <f t="shared" si="1"/>
        <v>Netherlands-Europe2012</v>
      </c>
      <c r="B1717" s="69" t="s">
        <v>55</v>
      </c>
      <c r="C1717" s="72">
        <v>2.0527E10</v>
      </c>
      <c r="D1717" s="70" t="s">
        <v>189</v>
      </c>
      <c r="E1717" s="71" t="s">
        <v>53</v>
      </c>
      <c r="F1717" s="72">
        <v>2.0346E10</v>
      </c>
    </row>
    <row r="1718">
      <c r="A1718" s="69" t="str">
        <f t="shared" si="1"/>
        <v>New Caledonia-Oceania2000</v>
      </c>
      <c r="B1718" s="69" t="s">
        <v>59</v>
      </c>
      <c r="C1718" s="72">
        <v>1.11E8</v>
      </c>
      <c r="D1718" s="70" t="s">
        <v>190</v>
      </c>
      <c r="E1718" s="71" t="s">
        <v>40</v>
      </c>
      <c r="F1718" s="69">
        <v>4.48E8</v>
      </c>
    </row>
    <row r="1719">
      <c r="A1719" s="69" t="str">
        <f t="shared" si="1"/>
        <v>New Caledonia-Oceania2001</v>
      </c>
      <c r="B1719" s="69" t="s">
        <v>59</v>
      </c>
      <c r="C1719" s="72">
        <v>9.4E7</v>
      </c>
      <c r="D1719" s="70" t="s">
        <v>190</v>
      </c>
      <c r="E1719" s="71" t="s">
        <v>42</v>
      </c>
      <c r="F1719" s="69">
        <v>4.48E8</v>
      </c>
    </row>
    <row r="1720">
      <c r="A1720" s="69" t="str">
        <f t="shared" si="1"/>
        <v>New Caledonia-Oceania2002</v>
      </c>
      <c r="B1720" s="69" t="s">
        <v>59</v>
      </c>
      <c r="C1720" s="72">
        <v>1.56E8</v>
      </c>
      <c r="D1720" s="70" t="s">
        <v>190</v>
      </c>
      <c r="E1720" s="71" t="s">
        <v>43</v>
      </c>
      <c r="F1720" s="72">
        <v>1.04E8</v>
      </c>
    </row>
    <row r="1721">
      <c r="A1721" s="69" t="str">
        <f t="shared" si="1"/>
        <v>New Caledonia-Oceania2003</v>
      </c>
      <c r="B1721" s="69" t="s">
        <v>59</v>
      </c>
      <c r="C1721" s="72">
        <v>1.96E8</v>
      </c>
      <c r="D1721" s="70" t="s">
        <v>190</v>
      </c>
      <c r="E1721" s="71" t="s">
        <v>44</v>
      </c>
      <c r="F1721" s="72">
        <v>1.28E8</v>
      </c>
    </row>
    <row r="1722">
      <c r="A1722" s="69" t="str">
        <f t="shared" si="1"/>
        <v>New Caledonia-Oceania2004</v>
      </c>
      <c r="B1722" s="69" t="s">
        <v>59</v>
      </c>
      <c r="C1722" s="72">
        <v>2.41E8</v>
      </c>
      <c r="D1722" s="70" t="s">
        <v>190</v>
      </c>
      <c r="E1722" s="71" t="s">
        <v>45</v>
      </c>
      <c r="F1722" s="72">
        <v>1.67E8</v>
      </c>
    </row>
    <row r="1723">
      <c r="A1723" s="69" t="str">
        <f t="shared" si="1"/>
        <v>New Caledonia-Oceania2005</v>
      </c>
      <c r="B1723" s="69" t="s">
        <v>59</v>
      </c>
      <c r="C1723" s="72">
        <v>1.49E8</v>
      </c>
      <c r="D1723" s="70" t="s">
        <v>190</v>
      </c>
      <c r="E1723" s="71" t="s">
        <v>46</v>
      </c>
      <c r="F1723" s="72">
        <v>1.22E8</v>
      </c>
    </row>
    <row r="1724">
      <c r="A1724" s="69" t="str">
        <f t="shared" si="1"/>
        <v>New Caledonia-Oceania2006</v>
      </c>
      <c r="B1724" s="69" t="s">
        <v>59</v>
      </c>
      <c r="C1724" s="72">
        <v>1.22E8</v>
      </c>
      <c r="D1724" s="70" t="s">
        <v>190</v>
      </c>
      <c r="E1724" s="71" t="s">
        <v>47</v>
      </c>
      <c r="F1724" s="72">
        <v>1.29E8</v>
      </c>
    </row>
    <row r="1725">
      <c r="A1725" s="69" t="str">
        <f t="shared" si="1"/>
        <v>New Caledonia-Oceania2007</v>
      </c>
      <c r="B1725" s="69" t="s">
        <v>59</v>
      </c>
      <c r="C1725" s="72">
        <v>1.42E8</v>
      </c>
      <c r="D1725" s="70" t="s">
        <v>190</v>
      </c>
      <c r="E1725" s="71" t="s">
        <v>48</v>
      </c>
      <c r="F1725" s="72">
        <v>1.49E8</v>
      </c>
    </row>
    <row r="1726">
      <c r="A1726" s="69" t="str">
        <f t="shared" si="1"/>
        <v>New Caledonia-Oceania2008</v>
      </c>
      <c r="B1726" s="69" t="s">
        <v>59</v>
      </c>
      <c r="C1726" s="72">
        <v>1.52E8</v>
      </c>
      <c r="D1726" s="70" t="s">
        <v>190</v>
      </c>
      <c r="E1726" s="71" t="s">
        <v>49</v>
      </c>
      <c r="F1726" s="72">
        <v>1.68E8</v>
      </c>
    </row>
    <row r="1727">
      <c r="A1727" s="69" t="str">
        <f t="shared" si="1"/>
        <v>New Caledonia-Oceania2009</v>
      </c>
      <c r="B1727" s="69" t="s">
        <v>59</v>
      </c>
      <c r="C1727" s="72">
        <v>1.41E8</v>
      </c>
      <c r="D1727" s="70" t="s">
        <v>190</v>
      </c>
      <c r="E1727" s="71" t="s">
        <v>50</v>
      </c>
      <c r="F1727" s="72">
        <v>1.7E8</v>
      </c>
    </row>
    <row r="1728">
      <c r="A1728" s="69" t="str">
        <f t="shared" si="1"/>
        <v>New Caledonia-Oceania2010</v>
      </c>
      <c r="B1728" s="69" t="s">
        <v>59</v>
      </c>
      <c r="C1728" s="72">
        <v>1.29E8</v>
      </c>
      <c r="D1728" s="70" t="s">
        <v>190</v>
      </c>
      <c r="E1728" s="71" t="s">
        <v>51</v>
      </c>
      <c r="F1728" s="72">
        <v>1.79E8</v>
      </c>
    </row>
    <row r="1729">
      <c r="A1729" s="69" t="str">
        <f t="shared" si="1"/>
        <v>New Caledonia-Oceania2011</v>
      </c>
      <c r="B1729" s="69" t="s">
        <v>59</v>
      </c>
      <c r="C1729" s="72">
        <v>1.53E8</v>
      </c>
      <c r="D1729" s="70" t="s">
        <v>190</v>
      </c>
      <c r="E1729" s="71" t="s">
        <v>52</v>
      </c>
      <c r="F1729" s="72">
        <v>1.76E8</v>
      </c>
    </row>
    <row r="1730">
      <c r="A1730" s="69" t="str">
        <f t="shared" si="1"/>
        <v>New Caledonia-Oceania2012</v>
      </c>
      <c r="B1730" s="69" t="s">
        <v>59</v>
      </c>
      <c r="C1730" s="69">
        <v>6.8E8</v>
      </c>
      <c r="D1730" s="70" t="s">
        <v>190</v>
      </c>
      <c r="E1730" s="71" t="s">
        <v>53</v>
      </c>
      <c r="F1730" s="69">
        <v>4.48E8</v>
      </c>
    </row>
    <row r="1731">
      <c r="A1731" s="69" t="str">
        <f t="shared" si="1"/>
        <v>New Zealand-Oceania2000</v>
      </c>
      <c r="B1731" s="69" t="s">
        <v>59</v>
      </c>
      <c r="C1731" s="72">
        <v>2.272E9</v>
      </c>
      <c r="D1731" s="70" t="s">
        <v>191</v>
      </c>
      <c r="E1731" s="71" t="s">
        <v>40</v>
      </c>
      <c r="F1731" s="72">
        <v>1.235E9</v>
      </c>
    </row>
    <row r="1732">
      <c r="A1732" s="69" t="str">
        <f t="shared" si="1"/>
        <v>New Zealand-Oceania2001</v>
      </c>
      <c r="B1732" s="69" t="s">
        <v>59</v>
      </c>
      <c r="C1732" s="72">
        <v>2.34E9</v>
      </c>
      <c r="D1732" s="70" t="s">
        <v>191</v>
      </c>
      <c r="E1732" s="71" t="s">
        <v>42</v>
      </c>
      <c r="F1732" s="72">
        <v>1.255E9</v>
      </c>
    </row>
    <row r="1733">
      <c r="A1733" s="69" t="str">
        <f t="shared" si="1"/>
        <v>New Zealand-Oceania2002</v>
      </c>
      <c r="B1733" s="69" t="s">
        <v>59</v>
      </c>
      <c r="C1733" s="72">
        <v>3.159E9</v>
      </c>
      <c r="D1733" s="70" t="s">
        <v>191</v>
      </c>
      <c r="E1733" s="71" t="s">
        <v>43</v>
      </c>
      <c r="F1733" s="72">
        <v>1.386E9</v>
      </c>
    </row>
    <row r="1734">
      <c r="A1734" s="69" t="str">
        <f t="shared" si="1"/>
        <v>New Zealand-Oceania2003</v>
      </c>
      <c r="B1734" s="69" t="s">
        <v>59</v>
      </c>
      <c r="C1734" s="72">
        <v>4.232E9</v>
      </c>
      <c r="D1734" s="70" t="s">
        <v>191</v>
      </c>
      <c r="E1734" s="71" t="s">
        <v>44</v>
      </c>
      <c r="F1734" s="72">
        <v>1.649E9</v>
      </c>
    </row>
    <row r="1735">
      <c r="A1735" s="69" t="str">
        <f t="shared" si="1"/>
        <v>New Zealand-Oceania2004</v>
      </c>
      <c r="B1735" s="69" t="s">
        <v>59</v>
      </c>
      <c r="C1735" s="72">
        <v>5.098E9</v>
      </c>
      <c r="D1735" s="70" t="s">
        <v>191</v>
      </c>
      <c r="E1735" s="71" t="s">
        <v>45</v>
      </c>
      <c r="F1735" s="72">
        <v>2.229E9</v>
      </c>
    </row>
    <row r="1736">
      <c r="A1736" s="69" t="str">
        <f t="shared" si="1"/>
        <v>New Zealand-Oceania2005</v>
      </c>
      <c r="B1736" s="69" t="s">
        <v>59</v>
      </c>
      <c r="C1736" s="72">
        <v>5.211E9</v>
      </c>
      <c r="D1736" s="70" t="s">
        <v>191</v>
      </c>
      <c r="E1736" s="71" t="s">
        <v>46</v>
      </c>
      <c r="F1736" s="72">
        <v>2.671E9</v>
      </c>
    </row>
    <row r="1737">
      <c r="A1737" s="69" t="str">
        <f t="shared" si="1"/>
        <v>New Zealand-Oceania2006</v>
      </c>
      <c r="B1737" s="69" t="s">
        <v>59</v>
      </c>
      <c r="C1737" s="72">
        <v>4.792E9</v>
      </c>
      <c r="D1737" s="70" t="s">
        <v>191</v>
      </c>
      <c r="E1737" s="71" t="s">
        <v>47</v>
      </c>
      <c r="F1737" s="72">
        <v>2.534E9</v>
      </c>
    </row>
    <row r="1738">
      <c r="A1738" s="69" t="str">
        <f t="shared" si="1"/>
        <v>New Zealand-Oceania2007</v>
      </c>
      <c r="B1738" s="69" t="s">
        <v>59</v>
      </c>
      <c r="C1738" s="72">
        <v>5.413E9</v>
      </c>
      <c r="D1738" s="70" t="s">
        <v>191</v>
      </c>
      <c r="E1738" s="71" t="s">
        <v>48</v>
      </c>
      <c r="F1738" s="72">
        <v>3.077E9</v>
      </c>
    </row>
    <row r="1739">
      <c r="A1739" s="69" t="str">
        <f t="shared" si="1"/>
        <v>New Zealand-Oceania2008</v>
      </c>
      <c r="B1739" s="69" t="s">
        <v>59</v>
      </c>
      <c r="C1739" s="72">
        <v>5.152E9</v>
      </c>
      <c r="D1739" s="70" t="s">
        <v>191</v>
      </c>
      <c r="E1739" s="71" t="s">
        <v>49</v>
      </c>
      <c r="F1739" s="72">
        <v>3.006E9</v>
      </c>
    </row>
    <row r="1740">
      <c r="A1740" s="69" t="str">
        <f t="shared" si="1"/>
        <v>New Zealand-Oceania2009</v>
      </c>
      <c r="B1740" s="69" t="s">
        <v>59</v>
      </c>
      <c r="C1740" s="72">
        <v>4.591E9</v>
      </c>
      <c r="D1740" s="70" t="s">
        <v>191</v>
      </c>
      <c r="E1740" s="71" t="s">
        <v>50</v>
      </c>
      <c r="F1740" s="72">
        <v>2.58E9</v>
      </c>
    </row>
    <row r="1741">
      <c r="A1741" s="69" t="str">
        <f t="shared" si="1"/>
        <v>New Zealand-Oceania2010</v>
      </c>
      <c r="B1741" s="69" t="s">
        <v>59</v>
      </c>
      <c r="C1741" s="72">
        <v>4.904E9</v>
      </c>
      <c r="D1741" s="70" t="s">
        <v>191</v>
      </c>
      <c r="E1741" s="71" t="s">
        <v>51</v>
      </c>
      <c r="F1741" s="72">
        <v>3.037E9</v>
      </c>
    </row>
    <row r="1742">
      <c r="A1742" s="69" t="str">
        <f t="shared" si="1"/>
        <v>New Zealand-Oceania2011</v>
      </c>
      <c r="B1742" s="69" t="s">
        <v>59</v>
      </c>
      <c r="C1742" s="72">
        <v>5.546E9</v>
      </c>
      <c r="D1742" s="70" t="s">
        <v>191</v>
      </c>
      <c r="E1742" s="71" t="s">
        <v>52</v>
      </c>
      <c r="F1742" s="72">
        <v>3.462E9</v>
      </c>
    </row>
    <row r="1743">
      <c r="A1743" s="69" t="str">
        <f t="shared" si="1"/>
        <v>New Zealand-Oceania2012</v>
      </c>
      <c r="B1743" s="69" t="s">
        <v>59</v>
      </c>
      <c r="C1743" s="72">
        <v>5.467E9</v>
      </c>
      <c r="D1743" s="70" t="s">
        <v>191</v>
      </c>
      <c r="E1743" s="71" t="s">
        <v>53</v>
      </c>
      <c r="F1743" s="72">
        <v>3.718E9</v>
      </c>
    </row>
    <row r="1744">
      <c r="A1744" s="69" t="str">
        <f t="shared" si="1"/>
        <v>Nicaragua-The Americas2000</v>
      </c>
      <c r="B1744" s="69" t="s">
        <v>63</v>
      </c>
      <c r="C1744" s="72">
        <v>1.29E8</v>
      </c>
      <c r="D1744" s="70" t="s">
        <v>192</v>
      </c>
      <c r="E1744" s="71" t="s">
        <v>40</v>
      </c>
      <c r="F1744" s="72">
        <v>1.26E8</v>
      </c>
    </row>
    <row r="1745">
      <c r="A1745" s="69" t="str">
        <f t="shared" si="1"/>
        <v>Nicaragua-The Americas2001</v>
      </c>
      <c r="B1745" s="69" t="s">
        <v>63</v>
      </c>
      <c r="C1745" s="72">
        <v>1.35E8</v>
      </c>
      <c r="D1745" s="70" t="s">
        <v>192</v>
      </c>
      <c r="E1745" s="71" t="s">
        <v>42</v>
      </c>
      <c r="F1745" s="72">
        <v>1.28E8</v>
      </c>
    </row>
    <row r="1746">
      <c r="A1746" s="69" t="str">
        <f t="shared" si="1"/>
        <v>Nicaragua-The Americas2002</v>
      </c>
      <c r="B1746" s="69" t="s">
        <v>63</v>
      </c>
      <c r="C1746" s="72">
        <v>1.35E8</v>
      </c>
      <c r="D1746" s="70" t="s">
        <v>192</v>
      </c>
      <c r="E1746" s="71" t="s">
        <v>43</v>
      </c>
      <c r="F1746" s="72">
        <v>1.25E8</v>
      </c>
    </row>
    <row r="1747">
      <c r="A1747" s="69" t="str">
        <f t="shared" si="1"/>
        <v>Nicaragua-The Americas2003</v>
      </c>
      <c r="B1747" s="69" t="s">
        <v>63</v>
      </c>
      <c r="C1747" s="72">
        <v>1.6E8</v>
      </c>
      <c r="D1747" s="70" t="s">
        <v>192</v>
      </c>
      <c r="E1747" s="71" t="s">
        <v>44</v>
      </c>
      <c r="F1747" s="72">
        <v>1.39E8</v>
      </c>
    </row>
    <row r="1748">
      <c r="A1748" s="69" t="str">
        <f t="shared" si="1"/>
        <v>Nicaragua-The Americas2004</v>
      </c>
      <c r="B1748" s="69" t="s">
        <v>63</v>
      </c>
      <c r="C1748" s="72">
        <v>1.92E8</v>
      </c>
      <c r="D1748" s="70" t="s">
        <v>192</v>
      </c>
      <c r="E1748" s="71" t="s">
        <v>45</v>
      </c>
      <c r="F1748" s="72">
        <v>1.54E8</v>
      </c>
    </row>
    <row r="1749">
      <c r="A1749" s="69" t="str">
        <f t="shared" si="1"/>
        <v>Nicaragua-The Americas2005</v>
      </c>
      <c r="B1749" s="69" t="s">
        <v>63</v>
      </c>
      <c r="C1749" s="72">
        <v>2.06E8</v>
      </c>
      <c r="D1749" s="70" t="s">
        <v>192</v>
      </c>
      <c r="E1749" s="71" t="s">
        <v>46</v>
      </c>
      <c r="F1749" s="72">
        <v>1.62E8</v>
      </c>
    </row>
    <row r="1750">
      <c r="A1750" s="69" t="str">
        <f t="shared" si="1"/>
        <v>Nicaragua-The Americas2006</v>
      </c>
      <c r="B1750" s="69" t="s">
        <v>63</v>
      </c>
      <c r="C1750" s="72">
        <v>2.31E8</v>
      </c>
      <c r="D1750" s="70" t="s">
        <v>192</v>
      </c>
      <c r="E1750" s="71" t="s">
        <v>47</v>
      </c>
      <c r="F1750" s="72">
        <v>1.88E8</v>
      </c>
    </row>
    <row r="1751">
      <c r="A1751" s="69" t="str">
        <f t="shared" si="1"/>
        <v>Nicaragua-The Americas2007</v>
      </c>
      <c r="B1751" s="69" t="s">
        <v>63</v>
      </c>
      <c r="C1751" s="72">
        <v>2.55E8</v>
      </c>
      <c r="D1751" s="70" t="s">
        <v>192</v>
      </c>
      <c r="E1751" s="71" t="s">
        <v>48</v>
      </c>
      <c r="F1751" s="72">
        <v>2.79E8</v>
      </c>
    </row>
    <row r="1752">
      <c r="A1752" s="69" t="str">
        <f t="shared" si="1"/>
        <v>Nicaragua-The Americas2008</v>
      </c>
      <c r="B1752" s="69" t="s">
        <v>63</v>
      </c>
      <c r="C1752" s="72">
        <v>3.01E8</v>
      </c>
      <c r="D1752" s="70" t="s">
        <v>192</v>
      </c>
      <c r="E1752" s="71" t="s">
        <v>49</v>
      </c>
      <c r="F1752" s="72">
        <v>3.32E8</v>
      </c>
    </row>
    <row r="1753">
      <c r="A1753" s="69" t="str">
        <f t="shared" si="1"/>
        <v>Nicaragua-The Americas2009</v>
      </c>
      <c r="B1753" s="69" t="s">
        <v>63</v>
      </c>
      <c r="C1753" s="72">
        <v>3.34E8</v>
      </c>
      <c r="D1753" s="70" t="s">
        <v>192</v>
      </c>
      <c r="E1753" s="71" t="s">
        <v>50</v>
      </c>
      <c r="F1753" s="72">
        <v>3.0E8</v>
      </c>
    </row>
    <row r="1754">
      <c r="A1754" s="69" t="str">
        <f t="shared" si="1"/>
        <v>Nicaragua-The Americas2010</v>
      </c>
      <c r="B1754" s="69" t="s">
        <v>63</v>
      </c>
      <c r="C1754" s="72">
        <v>3.09E8</v>
      </c>
      <c r="D1754" s="70" t="s">
        <v>192</v>
      </c>
      <c r="E1754" s="71" t="s">
        <v>51</v>
      </c>
      <c r="F1754" s="72">
        <v>3.29E8</v>
      </c>
    </row>
    <row r="1755">
      <c r="A1755" s="69" t="str">
        <f t="shared" si="1"/>
        <v>Nicaragua-The Americas2011</v>
      </c>
      <c r="B1755" s="69" t="s">
        <v>63</v>
      </c>
      <c r="C1755" s="72">
        <v>3.78E8</v>
      </c>
      <c r="D1755" s="70" t="s">
        <v>192</v>
      </c>
      <c r="E1755" s="71" t="s">
        <v>52</v>
      </c>
      <c r="F1755" s="72">
        <v>3.8E8</v>
      </c>
    </row>
    <row r="1756">
      <c r="A1756" s="69" t="str">
        <f t="shared" si="1"/>
        <v>Nicaragua-The Americas2012</v>
      </c>
      <c r="B1756" s="69" t="s">
        <v>63</v>
      </c>
      <c r="C1756" s="72">
        <v>4.22E8</v>
      </c>
      <c r="D1756" s="70" t="s">
        <v>192</v>
      </c>
      <c r="E1756" s="71" t="s">
        <v>53</v>
      </c>
      <c r="F1756" s="72">
        <v>3.72E8</v>
      </c>
    </row>
    <row r="1757">
      <c r="A1757" s="69" t="str">
        <f t="shared" si="1"/>
        <v>Niger-Africa2000</v>
      </c>
      <c r="B1757" s="69" t="s">
        <v>57</v>
      </c>
      <c r="C1757" s="72">
        <v>2.3E7</v>
      </c>
      <c r="D1757" s="70" t="s">
        <v>193</v>
      </c>
      <c r="E1757" s="71" t="s">
        <v>40</v>
      </c>
      <c r="F1757" s="72">
        <v>3.2E7</v>
      </c>
    </row>
    <row r="1758">
      <c r="A1758" s="69" t="str">
        <f t="shared" si="1"/>
        <v>Niger-Africa2001</v>
      </c>
      <c r="B1758" s="69" t="s">
        <v>57</v>
      </c>
      <c r="C1758" s="72">
        <v>3.0E7</v>
      </c>
      <c r="D1758" s="70" t="s">
        <v>193</v>
      </c>
      <c r="E1758" s="71" t="s">
        <v>42</v>
      </c>
      <c r="F1758" s="72">
        <v>3.3E7</v>
      </c>
    </row>
    <row r="1759">
      <c r="A1759" s="69" t="str">
        <f t="shared" si="1"/>
        <v>Niger-Africa2002</v>
      </c>
      <c r="B1759" s="69" t="s">
        <v>57</v>
      </c>
      <c r="C1759" s="72">
        <v>2.0E7</v>
      </c>
      <c r="D1759" s="70" t="s">
        <v>193</v>
      </c>
      <c r="E1759" s="71" t="s">
        <v>43</v>
      </c>
      <c r="F1759" s="72">
        <v>2.9E7</v>
      </c>
    </row>
    <row r="1760">
      <c r="A1760" s="69" t="str">
        <f t="shared" si="1"/>
        <v>Niger-Africa2003</v>
      </c>
      <c r="B1760" s="69" t="s">
        <v>57</v>
      </c>
      <c r="C1760" s="72">
        <v>2.8E7</v>
      </c>
      <c r="D1760" s="70" t="s">
        <v>193</v>
      </c>
      <c r="E1760" s="71" t="s">
        <v>44</v>
      </c>
      <c r="F1760" s="72">
        <v>3.9E7</v>
      </c>
    </row>
    <row r="1761">
      <c r="A1761" s="69" t="str">
        <f t="shared" si="1"/>
        <v>Niger-Africa2004</v>
      </c>
      <c r="B1761" s="69" t="s">
        <v>57</v>
      </c>
      <c r="C1761" s="72">
        <v>3.2E7</v>
      </c>
      <c r="D1761" s="70" t="s">
        <v>193</v>
      </c>
      <c r="E1761" s="71" t="s">
        <v>45</v>
      </c>
      <c r="F1761" s="72">
        <v>4.2E7</v>
      </c>
    </row>
    <row r="1762">
      <c r="A1762" s="69" t="str">
        <f t="shared" si="1"/>
        <v>Niger-Africa2005</v>
      </c>
      <c r="B1762" s="69" t="s">
        <v>57</v>
      </c>
      <c r="C1762" s="72">
        <v>4.4E7</v>
      </c>
      <c r="D1762" s="70" t="s">
        <v>193</v>
      </c>
      <c r="E1762" s="71" t="s">
        <v>46</v>
      </c>
      <c r="F1762" s="72">
        <v>4.2E7</v>
      </c>
    </row>
    <row r="1763">
      <c r="A1763" s="69" t="str">
        <f t="shared" si="1"/>
        <v>Niger-Africa2006</v>
      </c>
      <c r="B1763" s="69" t="s">
        <v>57</v>
      </c>
      <c r="C1763" s="72">
        <v>3.9E7</v>
      </c>
      <c r="D1763" s="70" t="s">
        <v>193</v>
      </c>
      <c r="E1763" s="71" t="s">
        <v>47</v>
      </c>
      <c r="F1763" s="72">
        <v>4.2E7</v>
      </c>
    </row>
    <row r="1764">
      <c r="A1764" s="69" t="str">
        <f t="shared" si="1"/>
        <v>Niger-Africa2007</v>
      </c>
      <c r="B1764" s="69" t="s">
        <v>57</v>
      </c>
      <c r="C1764" s="72">
        <v>4.4E7</v>
      </c>
      <c r="D1764" s="70" t="s">
        <v>193</v>
      </c>
      <c r="E1764" s="71" t="s">
        <v>48</v>
      </c>
      <c r="F1764" s="72">
        <v>4.8E7</v>
      </c>
    </row>
    <row r="1765">
      <c r="A1765" s="69" t="str">
        <f t="shared" si="1"/>
        <v>Niger-Africa2008</v>
      </c>
      <c r="B1765" s="69" t="s">
        <v>57</v>
      </c>
      <c r="C1765" s="72">
        <v>8.6E7</v>
      </c>
      <c r="D1765" s="70" t="s">
        <v>193</v>
      </c>
      <c r="E1765" s="71" t="s">
        <v>49</v>
      </c>
      <c r="F1765" s="72">
        <v>9.8E7</v>
      </c>
    </row>
    <row r="1766">
      <c r="A1766" s="69" t="str">
        <f t="shared" si="1"/>
        <v>Niger-Africa2009</v>
      </c>
      <c r="B1766" s="69" t="s">
        <v>57</v>
      </c>
      <c r="C1766" s="72">
        <v>6.9E7</v>
      </c>
      <c r="D1766" s="70" t="s">
        <v>193</v>
      </c>
      <c r="E1766" s="71" t="s">
        <v>50</v>
      </c>
      <c r="F1766" s="72">
        <v>8.4E7</v>
      </c>
    </row>
    <row r="1767">
      <c r="A1767" s="69" t="str">
        <f t="shared" si="1"/>
        <v>Niger-Africa2010</v>
      </c>
      <c r="B1767" s="69" t="s">
        <v>57</v>
      </c>
      <c r="C1767" s="72">
        <v>8.6E7</v>
      </c>
      <c r="D1767" s="70" t="s">
        <v>193</v>
      </c>
      <c r="E1767" s="71" t="s">
        <v>51</v>
      </c>
      <c r="F1767" s="69">
        <v>4.48E8</v>
      </c>
    </row>
    <row r="1768">
      <c r="A1768" s="69" t="str">
        <f t="shared" si="1"/>
        <v>Niger-Africa2011</v>
      </c>
      <c r="B1768" s="69" t="s">
        <v>57</v>
      </c>
      <c r="C1768" s="72">
        <v>8.6E7</v>
      </c>
      <c r="D1768" s="70" t="s">
        <v>193</v>
      </c>
      <c r="E1768" s="71" t="s">
        <v>52</v>
      </c>
      <c r="F1768" s="69">
        <v>4.48E8</v>
      </c>
    </row>
    <row r="1769">
      <c r="A1769" s="69" t="str">
        <f t="shared" si="1"/>
        <v>Niger-Africa2012</v>
      </c>
      <c r="B1769" s="69" t="s">
        <v>57</v>
      </c>
      <c r="C1769" s="69">
        <v>6.8E8</v>
      </c>
      <c r="D1769" s="70" t="s">
        <v>193</v>
      </c>
      <c r="E1769" s="71" t="s">
        <v>53</v>
      </c>
      <c r="F1769" s="69">
        <v>4.48E8</v>
      </c>
    </row>
    <row r="1770">
      <c r="A1770" s="69" t="str">
        <f t="shared" si="1"/>
        <v>Nigeria-Africa2000</v>
      </c>
      <c r="B1770" s="69" t="s">
        <v>57</v>
      </c>
      <c r="C1770" s="72">
        <v>1.86E8</v>
      </c>
      <c r="D1770" s="70" t="s">
        <v>194</v>
      </c>
      <c r="E1770" s="71" t="s">
        <v>40</v>
      </c>
      <c r="F1770" s="72">
        <v>6.1E8</v>
      </c>
    </row>
    <row r="1771">
      <c r="A1771" s="69" t="str">
        <f t="shared" si="1"/>
        <v>Nigeria-Africa2001</v>
      </c>
      <c r="B1771" s="69" t="s">
        <v>57</v>
      </c>
      <c r="C1771" s="72">
        <v>1.68E8</v>
      </c>
      <c r="D1771" s="70" t="s">
        <v>194</v>
      </c>
      <c r="E1771" s="71" t="s">
        <v>42</v>
      </c>
      <c r="F1771" s="72">
        <v>8.58E8</v>
      </c>
    </row>
    <row r="1772">
      <c r="A1772" s="69" t="str">
        <f t="shared" si="1"/>
        <v>Nigeria-Africa2002</v>
      </c>
      <c r="B1772" s="69" t="s">
        <v>57</v>
      </c>
      <c r="C1772" s="72">
        <v>2.56E8</v>
      </c>
      <c r="D1772" s="70" t="s">
        <v>194</v>
      </c>
      <c r="E1772" s="71" t="s">
        <v>43</v>
      </c>
      <c r="F1772" s="72">
        <v>9.1E8</v>
      </c>
    </row>
    <row r="1773">
      <c r="A1773" s="69" t="str">
        <f t="shared" si="1"/>
        <v>Nigeria-Africa2003</v>
      </c>
      <c r="B1773" s="69" t="s">
        <v>57</v>
      </c>
      <c r="C1773" s="72">
        <v>5.8E7</v>
      </c>
      <c r="D1773" s="70" t="s">
        <v>194</v>
      </c>
      <c r="E1773" s="71" t="s">
        <v>44</v>
      </c>
      <c r="F1773" s="72">
        <v>2.076E9</v>
      </c>
    </row>
    <row r="1774">
      <c r="A1774" s="69" t="str">
        <f t="shared" si="1"/>
        <v>Nigeria-Africa2004</v>
      </c>
      <c r="B1774" s="69" t="s">
        <v>57</v>
      </c>
      <c r="C1774" s="72">
        <v>4.9E7</v>
      </c>
      <c r="D1774" s="70" t="s">
        <v>194</v>
      </c>
      <c r="E1774" s="71" t="s">
        <v>45</v>
      </c>
      <c r="F1774" s="69">
        <v>4.48E8</v>
      </c>
    </row>
    <row r="1775">
      <c r="A1775" s="69" t="str">
        <f t="shared" si="1"/>
        <v>Nigeria-Africa2005</v>
      </c>
      <c r="B1775" s="69" t="s">
        <v>57</v>
      </c>
      <c r="C1775" s="72">
        <v>1.39E8</v>
      </c>
      <c r="D1775" s="70" t="s">
        <v>194</v>
      </c>
      <c r="E1775" s="71" t="s">
        <v>46</v>
      </c>
      <c r="F1775" s="72">
        <v>5.01E8</v>
      </c>
    </row>
    <row r="1776">
      <c r="A1776" s="69" t="str">
        <f t="shared" si="1"/>
        <v>Nigeria-Africa2006</v>
      </c>
      <c r="B1776" s="69" t="s">
        <v>57</v>
      </c>
      <c r="C1776" s="72">
        <v>2.09E8</v>
      </c>
      <c r="D1776" s="70" t="s">
        <v>194</v>
      </c>
      <c r="E1776" s="71" t="s">
        <v>47</v>
      </c>
      <c r="F1776" s="72">
        <v>3.536E9</v>
      </c>
    </row>
    <row r="1777">
      <c r="A1777" s="69" t="str">
        <f t="shared" si="1"/>
        <v>Nigeria-Africa2007</v>
      </c>
      <c r="B1777" s="69" t="s">
        <v>57</v>
      </c>
      <c r="C1777" s="72">
        <v>3.37E8</v>
      </c>
      <c r="D1777" s="70" t="s">
        <v>194</v>
      </c>
      <c r="E1777" s="71" t="s">
        <v>48</v>
      </c>
      <c r="F1777" s="72">
        <v>6.664E9</v>
      </c>
    </row>
    <row r="1778">
      <c r="A1778" s="69" t="str">
        <f t="shared" si="1"/>
        <v>Nigeria-Africa2008</v>
      </c>
      <c r="B1778" s="69" t="s">
        <v>57</v>
      </c>
      <c r="C1778" s="72">
        <v>9.59E8</v>
      </c>
      <c r="D1778" s="70" t="s">
        <v>194</v>
      </c>
      <c r="E1778" s="71" t="s">
        <v>49</v>
      </c>
      <c r="F1778" s="72">
        <v>1.1009E10</v>
      </c>
    </row>
    <row r="1779">
      <c r="A1779" s="69" t="str">
        <f t="shared" si="1"/>
        <v>Nigeria-Africa2009</v>
      </c>
      <c r="B1779" s="69" t="s">
        <v>57</v>
      </c>
      <c r="C1779" s="72">
        <v>7.91E8</v>
      </c>
      <c r="D1779" s="70" t="s">
        <v>194</v>
      </c>
      <c r="E1779" s="71" t="s">
        <v>50</v>
      </c>
      <c r="F1779" s="72">
        <v>6.236E9</v>
      </c>
    </row>
    <row r="1780">
      <c r="A1780" s="69" t="str">
        <f t="shared" si="1"/>
        <v>Nigeria-Africa2010</v>
      </c>
      <c r="B1780" s="69" t="s">
        <v>57</v>
      </c>
      <c r="C1780" s="72">
        <v>7.38E8</v>
      </c>
      <c r="D1780" s="70" t="s">
        <v>194</v>
      </c>
      <c r="E1780" s="71" t="s">
        <v>51</v>
      </c>
      <c r="F1780" s="72">
        <v>8.379E9</v>
      </c>
    </row>
    <row r="1781">
      <c r="A1781" s="69" t="str">
        <f t="shared" si="1"/>
        <v>Nigeria-Africa2011</v>
      </c>
      <c r="B1781" s="69" t="s">
        <v>57</v>
      </c>
      <c r="C1781" s="72">
        <v>6.88E8</v>
      </c>
      <c r="D1781" s="70" t="s">
        <v>194</v>
      </c>
      <c r="E1781" s="71" t="s">
        <v>52</v>
      </c>
      <c r="F1781" s="72">
        <v>9.534E9</v>
      </c>
    </row>
    <row r="1782">
      <c r="A1782" s="69" t="str">
        <f t="shared" si="1"/>
        <v>Nigeria-Africa2012</v>
      </c>
      <c r="B1782" s="69" t="s">
        <v>57</v>
      </c>
      <c r="C1782" s="72">
        <v>6.41E8</v>
      </c>
      <c r="D1782" s="70" t="s">
        <v>194</v>
      </c>
      <c r="E1782" s="71" t="s">
        <v>53</v>
      </c>
      <c r="F1782" s="72">
        <v>9.28E9</v>
      </c>
    </row>
    <row r="1783">
      <c r="A1783" s="69" t="str">
        <f t="shared" si="1"/>
        <v>North Korea-Asia2000</v>
      </c>
      <c r="B1783" s="69" t="s">
        <v>41</v>
      </c>
      <c r="C1783" s="69">
        <v>6.8E8</v>
      </c>
      <c r="D1783" s="70" t="s">
        <v>195</v>
      </c>
      <c r="E1783" s="71" t="s">
        <v>40</v>
      </c>
      <c r="F1783" s="69">
        <v>4.48E8</v>
      </c>
    </row>
    <row r="1784">
      <c r="A1784" s="69" t="str">
        <f t="shared" si="1"/>
        <v>North Korea-Asia2001</v>
      </c>
      <c r="B1784" s="69" t="s">
        <v>41</v>
      </c>
      <c r="C1784" s="69">
        <v>6.8E8</v>
      </c>
      <c r="D1784" s="70" t="s">
        <v>195</v>
      </c>
      <c r="E1784" s="71" t="s">
        <v>42</v>
      </c>
      <c r="F1784" s="69">
        <v>4.48E8</v>
      </c>
    </row>
    <row r="1785">
      <c r="A1785" s="69" t="str">
        <f t="shared" si="1"/>
        <v>North Korea-Asia2002</v>
      </c>
      <c r="B1785" s="69" t="s">
        <v>41</v>
      </c>
      <c r="C1785" s="69">
        <v>6.8E8</v>
      </c>
      <c r="D1785" s="70" t="s">
        <v>195</v>
      </c>
      <c r="E1785" s="71" t="s">
        <v>43</v>
      </c>
      <c r="F1785" s="69">
        <v>4.48E8</v>
      </c>
    </row>
    <row r="1786">
      <c r="A1786" s="69" t="str">
        <f t="shared" si="1"/>
        <v>North Korea-Asia2003</v>
      </c>
      <c r="B1786" s="69" t="s">
        <v>41</v>
      </c>
      <c r="C1786" s="69">
        <v>6.8E8</v>
      </c>
      <c r="D1786" s="70" t="s">
        <v>195</v>
      </c>
      <c r="E1786" s="71" t="s">
        <v>44</v>
      </c>
      <c r="F1786" s="69">
        <v>4.48E8</v>
      </c>
    </row>
    <row r="1787">
      <c r="A1787" s="69" t="str">
        <f t="shared" si="1"/>
        <v>North Korea-Asia2004</v>
      </c>
      <c r="B1787" s="69" t="s">
        <v>41</v>
      </c>
      <c r="C1787" s="69">
        <v>6.8E8</v>
      </c>
      <c r="D1787" s="70" t="s">
        <v>195</v>
      </c>
      <c r="E1787" s="71" t="s">
        <v>45</v>
      </c>
      <c r="F1787" s="69">
        <v>4.48E8</v>
      </c>
    </row>
    <row r="1788">
      <c r="A1788" s="69" t="str">
        <f t="shared" si="1"/>
        <v>North Korea-Asia2005</v>
      </c>
      <c r="B1788" s="69" t="s">
        <v>41</v>
      </c>
      <c r="C1788" s="69">
        <v>6.8E8</v>
      </c>
      <c r="D1788" s="70" t="s">
        <v>195</v>
      </c>
      <c r="E1788" s="71" t="s">
        <v>46</v>
      </c>
      <c r="F1788" s="69">
        <v>4.48E8</v>
      </c>
    </row>
    <row r="1789">
      <c r="A1789" s="69" t="str">
        <f t="shared" si="1"/>
        <v>North Korea-Asia2006</v>
      </c>
      <c r="B1789" s="69" t="s">
        <v>41</v>
      </c>
      <c r="C1789" s="69">
        <v>6.8E8</v>
      </c>
      <c r="D1789" s="70" t="s">
        <v>195</v>
      </c>
      <c r="E1789" s="71" t="s">
        <v>47</v>
      </c>
      <c r="F1789" s="69">
        <v>4.48E8</v>
      </c>
    </row>
    <row r="1790">
      <c r="A1790" s="69" t="str">
        <f t="shared" si="1"/>
        <v>North Korea-Asia2007</v>
      </c>
      <c r="B1790" s="69" t="s">
        <v>41</v>
      </c>
      <c r="C1790" s="69">
        <v>6.8E8</v>
      </c>
      <c r="D1790" s="70" t="s">
        <v>195</v>
      </c>
      <c r="E1790" s="71" t="s">
        <v>48</v>
      </c>
      <c r="F1790" s="69">
        <v>4.48E8</v>
      </c>
    </row>
    <row r="1791">
      <c r="A1791" s="69" t="str">
        <f t="shared" si="1"/>
        <v>North Korea-Asia2008</v>
      </c>
      <c r="B1791" s="69" t="s">
        <v>41</v>
      </c>
      <c r="C1791" s="69">
        <v>6.8E8</v>
      </c>
      <c r="D1791" s="70" t="s">
        <v>195</v>
      </c>
      <c r="E1791" s="71" t="s">
        <v>49</v>
      </c>
      <c r="F1791" s="69">
        <v>4.48E8</v>
      </c>
    </row>
    <row r="1792">
      <c r="A1792" s="69" t="str">
        <f t="shared" si="1"/>
        <v>North Korea-Asia2009</v>
      </c>
      <c r="B1792" s="69" t="s">
        <v>41</v>
      </c>
      <c r="C1792" s="69">
        <v>6.8E8</v>
      </c>
      <c r="D1792" s="70" t="s">
        <v>195</v>
      </c>
      <c r="E1792" s="71" t="s">
        <v>50</v>
      </c>
      <c r="F1792" s="69">
        <v>4.48E8</v>
      </c>
    </row>
    <row r="1793">
      <c r="A1793" s="69" t="str">
        <f t="shared" si="1"/>
        <v>North Korea-Asia2010</v>
      </c>
      <c r="B1793" s="69" t="s">
        <v>41</v>
      </c>
      <c r="C1793" s="69">
        <v>6.8E8</v>
      </c>
      <c r="D1793" s="70" t="s">
        <v>195</v>
      </c>
      <c r="E1793" s="71" t="s">
        <v>51</v>
      </c>
      <c r="F1793" s="69">
        <v>4.48E8</v>
      </c>
    </row>
    <row r="1794">
      <c r="A1794" s="69" t="str">
        <f t="shared" si="1"/>
        <v>North Korea-Asia2011</v>
      </c>
      <c r="B1794" s="69" t="s">
        <v>41</v>
      </c>
      <c r="C1794" s="69">
        <v>6.8E8</v>
      </c>
      <c r="D1794" s="70" t="s">
        <v>195</v>
      </c>
      <c r="E1794" s="71" t="s">
        <v>52</v>
      </c>
      <c r="F1794" s="69">
        <v>4.48E8</v>
      </c>
    </row>
    <row r="1795">
      <c r="A1795" s="69" t="str">
        <f t="shared" si="1"/>
        <v>North Korea-Asia2012</v>
      </c>
      <c r="B1795" s="69" t="s">
        <v>41</v>
      </c>
      <c r="C1795" s="69">
        <v>6.8E8</v>
      </c>
      <c r="D1795" s="70" t="s">
        <v>195</v>
      </c>
      <c r="E1795" s="71" t="s">
        <v>53</v>
      </c>
      <c r="F1795" s="69">
        <v>4.48E8</v>
      </c>
    </row>
    <row r="1796">
      <c r="A1796" s="69" t="str">
        <f t="shared" si="1"/>
        <v>North Macedonia-Europe2000</v>
      </c>
      <c r="B1796" s="69" t="s">
        <v>55</v>
      </c>
      <c r="C1796" s="72">
        <v>8.8E7</v>
      </c>
      <c r="D1796" s="70" t="s">
        <v>196</v>
      </c>
      <c r="E1796" s="71" t="s">
        <v>40</v>
      </c>
      <c r="F1796" s="72">
        <v>5.8E7</v>
      </c>
    </row>
    <row r="1797">
      <c r="A1797" s="69" t="str">
        <f t="shared" si="1"/>
        <v>North Macedonia-Europe2001</v>
      </c>
      <c r="B1797" s="69" t="s">
        <v>55</v>
      </c>
      <c r="C1797" s="72">
        <v>4.9E7</v>
      </c>
      <c r="D1797" s="70" t="s">
        <v>196</v>
      </c>
      <c r="E1797" s="71" t="s">
        <v>42</v>
      </c>
      <c r="F1797" s="72">
        <v>6.0E7</v>
      </c>
    </row>
    <row r="1798">
      <c r="A1798" s="69" t="str">
        <f t="shared" si="1"/>
        <v>North Macedonia-Europe2002</v>
      </c>
      <c r="B1798" s="69" t="s">
        <v>55</v>
      </c>
      <c r="C1798" s="72">
        <v>5.5E7</v>
      </c>
      <c r="D1798" s="70" t="s">
        <v>196</v>
      </c>
      <c r="E1798" s="71" t="s">
        <v>43</v>
      </c>
      <c r="F1798" s="72">
        <v>6.0E7</v>
      </c>
    </row>
    <row r="1799">
      <c r="A1799" s="69" t="str">
        <f t="shared" si="1"/>
        <v>North Macedonia-Europe2003</v>
      </c>
      <c r="B1799" s="69" t="s">
        <v>55</v>
      </c>
      <c r="C1799" s="72">
        <v>8.6E7</v>
      </c>
      <c r="D1799" s="70" t="s">
        <v>196</v>
      </c>
      <c r="E1799" s="71" t="s">
        <v>44</v>
      </c>
      <c r="F1799" s="72">
        <v>7.1E7</v>
      </c>
    </row>
    <row r="1800">
      <c r="A1800" s="69" t="str">
        <f t="shared" si="1"/>
        <v>North Macedonia-Europe2004</v>
      </c>
      <c r="B1800" s="69" t="s">
        <v>55</v>
      </c>
      <c r="C1800" s="72">
        <v>1.03E8</v>
      </c>
      <c r="D1800" s="70" t="s">
        <v>196</v>
      </c>
      <c r="E1800" s="71" t="s">
        <v>45</v>
      </c>
      <c r="F1800" s="72">
        <v>8.5E7</v>
      </c>
    </row>
    <row r="1801">
      <c r="A1801" s="69" t="str">
        <f t="shared" si="1"/>
        <v>North Macedonia-Europe2005</v>
      </c>
      <c r="B1801" s="69" t="s">
        <v>55</v>
      </c>
      <c r="C1801" s="72">
        <v>1.16E8</v>
      </c>
      <c r="D1801" s="70" t="s">
        <v>196</v>
      </c>
      <c r="E1801" s="71" t="s">
        <v>46</v>
      </c>
      <c r="F1801" s="72">
        <v>9.7E7</v>
      </c>
    </row>
    <row r="1802">
      <c r="A1802" s="69" t="str">
        <f t="shared" si="1"/>
        <v>North Macedonia-Europe2006</v>
      </c>
      <c r="B1802" s="69" t="s">
        <v>55</v>
      </c>
      <c r="C1802" s="72">
        <v>1.56E8</v>
      </c>
      <c r="D1802" s="70" t="s">
        <v>196</v>
      </c>
      <c r="E1802" s="71" t="s">
        <v>47</v>
      </c>
      <c r="F1802" s="72">
        <v>1.1E8</v>
      </c>
    </row>
    <row r="1803">
      <c r="A1803" s="69" t="str">
        <f t="shared" si="1"/>
        <v>North Macedonia-Europe2007</v>
      </c>
      <c r="B1803" s="69" t="s">
        <v>55</v>
      </c>
      <c r="C1803" s="72">
        <v>2.19E8</v>
      </c>
      <c r="D1803" s="70" t="s">
        <v>196</v>
      </c>
      <c r="E1803" s="71" t="s">
        <v>48</v>
      </c>
      <c r="F1803" s="72">
        <v>1.47E8</v>
      </c>
    </row>
    <row r="1804">
      <c r="A1804" s="69" t="str">
        <f t="shared" si="1"/>
        <v>North Macedonia-Europe2008</v>
      </c>
      <c r="B1804" s="69" t="s">
        <v>55</v>
      </c>
      <c r="C1804" s="72">
        <v>2.62E8</v>
      </c>
      <c r="D1804" s="70" t="s">
        <v>196</v>
      </c>
      <c r="E1804" s="71" t="s">
        <v>49</v>
      </c>
      <c r="F1804" s="72">
        <v>1.9E8</v>
      </c>
    </row>
    <row r="1805">
      <c r="A1805" s="69" t="str">
        <f t="shared" si="1"/>
        <v>North Macedonia-Europe2009</v>
      </c>
      <c r="B1805" s="69" t="s">
        <v>55</v>
      </c>
      <c r="C1805" s="72">
        <v>2.32E8</v>
      </c>
      <c r="D1805" s="70" t="s">
        <v>196</v>
      </c>
      <c r="E1805" s="71" t="s">
        <v>50</v>
      </c>
      <c r="F1805" s="72">
        <v>1.5E8</v>
      </c>
    </row>
    <row r="1806">
      <c r="A1806" s="69" t="str">
        <f t="shared" si="1"/>
        <v>North Macedonia-Europe2010</v>
      </c>
      <c r="B1806" s="69" t="s">
        <v>55</v>
      </c>
      <c r="C1806" s="72">
        <v>2.09E8</v>
      </c>
      <c r="D1806" s="70" t="s">
        <v>196</v>
      </c>
      <c r="E1806" s="71" t="s">
        <v>51</v>
      </c>
      <c r="F1806" s="72">
        <v>1.41E8</v>
      </c>
    </row>
    <row r="1807">
      <c r="A1807" s="69" t="str">
        <f t="shared" si="1"/>
        <v>North Macedonia-Europe2011</v>
      </c>
      <c r="B1807" s="69" t="s">
        <v>55</v>
      </c>
      <c r="C1807" s="72">
        <v>2.42E8</v>
      </c>
      <c r="D1807" s="70" t="s">
        <v>196</v>
      </c>
      <c r="E1807" s="71" t="s">
        <v>52</v>
      </c>
      <c r="F1807" s="72">
        <v>1.59E8</v>
      </c>
    </row>
    <row r="1808">
      <c r="A1808" s="69" t="str">
        <f t="shared" si="1"/>
        <v>North Macedonia-Europe2012</v>
      </c>
      <c r="B1808" s="69" t="s">
        <v>55</v>
      </c>
      <c r="C1808" s="72">
        <v>2.37E8</v>
      </c>
      <c r="D1808" s="70" t="s">
        <v>196</v>
      </c>
      <c r="E1808" s="71" t="s">
        <v>53</v>
      </c>
      <c r="F1808" s="72">
        <v>1.53E8</v>
      </c>
    </row>
    <row r="1809">
      <c r="A1809" s="69" t="str">
        <f t="shared" si="1"/>
        <v>Norway-Europe2000</v>
      </c>
      <c r="B1809" s="69" t="s">
        <v>55</v>
      </c>
      <c r="C1809" s="72">
        <v>2.521E9</v>
      </c>
      <c r="D1809" s="70" t="s">
        <v>197</v>
      </c>
      <c r="E1809" s="71" t="s">
        <v>40</v>
      </c>
      <c r="F1809" s="72">
        <v>4.893E9</v>
      </c>
    </row>
    <row r="1810">
      <c r="A1810" s="69" t="str">
        <f t="shared" si="1"/>
        <v>Norway-Europe2001</v>
      </c>
      <c r="B1810" s="69" t="s">
        <v>55</v>
      </c>
      <c r="C1810" s="72">
        <v>2.38E9</v>
      </c>
      <c r="D1810" s="70" t="s">
        <v>197</v>
      </c>
      <c r="E1810" s="71" t="s">
        <v>42</v>
      </c>
      <c r="F1810" s="72">
        <v>4.718E9</v>
      </c>
    </row>
    <row r="1811">
      <c r="A1811" s="69" t="str">
        <f t="shared" si="1"/>
        <v>Norway-Europe2002</v>
      </c>
      <c r="B1811" s="69" t="s">
        <v>55</v>
      </c>
      <c r="C1811" s="72">
        <v>2.581E9</v>
      </c>
      <c r="D1811" s="70" t="s">
        <v>197</v>
      </c>
      <c r="E1811" s="71" t="s">
        <v>43</v>
      </c>
      <c r="F1811" s="72">
        <v>5.61E9</v>
      </c>
    </row>
    <row r="1812">
      <c r="A1812" s="69" t="str">
        <f t="shared" si="1"/>
        <v>Norway-Europe2003</v>
      </c>
      <c r="B1812" s="69" t="s">
        <v>55</v>
      </c>
      <c r="C1812" s="72">
        <v>2.989E9</v>
      </c>
      <c r="D1812" s="70" t="s">
        <v>197</v>
      </c>
      <c r="E1812" s="71" t="s">
        <v>44</v>
      </c>
      <c r="F1812" s="72">
        <v>7.089E9</v>
      </c>
    </row>
    <row r="1813">
      <c r="A1813" s="69" t="str">
        <f t="shared" si="1"/>
        <v>Norway-Europe2004</v>
      </c>
      <c r="B1813" s="69" t="s">
        <v>55</v>
      </c>
      <c r="C1813" s="72">
        <v>3.531E9</v>
      </c>
      <c r="D1813" s="70" t="s">
        <v>197</v>
      </c>
      <c r="E1813" s="71" t="s">
        <v>45</v>
      </c>
      <c r="F1813" s="72">
        <v>8.894E9</v>
      </c>
    </row>
    <row r="1814">
      <c r="A1814" s="69" t="str">
        <f t="shared" si="1"/>
        <v>Norway-Europe2005</v>
      </c>
      <c r="B1814" s="69" t="s">
        <v>55</v>
      </c>
      <c r="C1814" s="72">
        <v>4.243E9</v>
      </c>
      <c r="D1814" s="70" t="s">
        <v>197</v>
      </c>
      <c r="E1814" s="71" t="s">
        <v>46</v>
      </c>
      <c r="F1814" s="72">
        <v>1.04E10</v>
      </c>
    </row>
    <row r="1815">
      <c r="A1815" s="69" t="str">
        <f t="shared" si="1"/>
        <v>Norway-Europe2006</v>
      </c>
      <c r="B1815" s="69" t="s">
        <v>55</v>
      </c>
      <c r="C1815" s="72">
        <v>4.289E9</v>
      </c>
      <c r="D1815" s="70" t="s">
        <v>197</v>
      </c>
      <c r="E1815" s="71" t="s">
        <v>47</v>
      </c>
      <c r="F1815" s="72">
        <v>1.1273E10</v>
      </c>
    </row>
    <row r="1816">
      <c r="A1816" s="69" t="str">
        <f t="shared" si="1"/>
        <v>Norway-Europe2007</v>
      </c>
      <c r="B1816" s="69" t="s">
        <v>55</v>
      </c>
      <c r="C1816" s="72">
        <v>5.322E9</v>
      </c>
      <c r="D1816" s="70" t="s">
        <v>197</v>
      </c>
      <c r="E1816" s="71" t="s">
        <v>48</v>
      </c>
      <c r="F1816" s="72">
        <v>1.3256E10</v>
      </c>
    </row>
    <row r="1817">
      <c r="A1817" s="69" t="str">
        <f t="shared" si="1"/>
        <v>Norway-Europe2008</v>
      </c>
      <c r="B1817" s="69" t="s">
        <v>55</v>
      </c>
      <c r="C1817" s="72">
        <v>5.702E9</v>
      </c>
      <c r="D1817" s="70" t="s">
        <v>197</v>
      </c>
      <c r="E1817" s="71" t="s">
        <v>49</v>
      </c>
      <c r="F1817" s="72">
        <v>1.5118E10</v>
      </c>
    </row>
    <row r="1818">
      <c r="A1818" s="69" t="str">
        <f t="shared" si="1"/>
        <v>Norway-Europe2009</v>
      </c>
      <c r="B1818" s="69" t="s">
        <v>55</v>
      </c>
      <c r="C1818" s="72">
        <v>4.949E9</v>
      </c>
      <c r="D1818" s="70" t="s">
        <v>197</v>
      </c>
      <c r="E1818" s="71" t="s">
        <v>50</v>
      </c>
      <c r="F1818" s="72">
        <v>1.3221E10</v>
      </c>
    </row>
    <row r="1819">
      <c r="A1819" s="69" t="str">
        <f t="shared" si="1"/>
        <v>Norway-Europe2010</v>
      </c>
      <c r="B1819" s="69" t="s">
        <v>55</v>
      </c>
      <c r="C1819" s="72">
        <v>5.299E9</v>
      </c>
      <c r="D1819" s="70" t="s">
        <v>197</v>
      </c>
      <c r="E1819" s="71" t="s">
        <v>51</v>
      </c>
      <c r="F1819" s="72">
        <v>1.4658E10</v>
      </c>
    </row>
    <row r="1820">
      <c r="A1820" s="69" t="str">
        <f t="shared" si="1"/>
        <v>Norway-Europe2011</v>
      </c>
      <c r="B1820" s="69" t="s">
        <v>55</v>
      </c>
      <c r="C1820" s="72">
        <v>6.301E9</v>
      </c>
      <c r="D1820" s="70" t="s">
        <v>197</v>
      </c>
      <c r="E1820" s="71" t="s">
        <v>52</v>
      </c>
      <c r="F1820" s="72">
        <v>1.6833E10</v>
      </c>
    </row>
    <row r="1821">
      <c r="A1821" s="69" t="str">
        <f t="shared" si="1"/>
        <v>Norway-Europe2012</v>
      </c>
      <c r="B1821" s="69" t="s">
        <v>55</v>
      </c>
      <c r="C1821" s="72">
        <v>5.353E9</v>
      </c>
      <c r="D1821" s="70" t="s">
        <v>197</v>
      </c>
      <c r="E1821" s="71" t="s">
        <v>53</v>
      </c>
      <c r="F1821" s="72">
        <v>1.7559E10</v>
      </c>
    </row>
    <row r="1822">
      <c r="A1822" s="69" t="str">
        <f t="shared" si="1"/>
        <v>Oman-Middle East2000</v>
      </c>
      <c r="B1822" s="69" t="s">
        <v>72</v>
      </c>
      <c r="C1822" s="72">
        <v>3.77E8</v>
      </c>
      <c r="D1822" s="70" t="s">
        <v>198</v>
      </c>
      <c r="E1822" s="71" t="s">
        <v>40</v>
      </c>
      <c r="F1822" s="72">
        <v>6.29E8</v>
      </c>
    </row>
    <row r="1823">
      <c r="A1823" s="69" t="str">
        <f t="shared" si="1"/>
        <v>Oman-Middle East2001</v>
      </c>
      <c r="B1823" s="69" t="s">
        <v>72</v>
      </c>
      <c r="C1823" s="72">
        <v>5.38E8</v>
      </c>
      <c r="D1823" s="70" t="s">
        <v>198</v>
      </c>
      <c r="E1823" s="71" t="s">
        <v>42</v>
      </c>
      <c r="F1823" s="72">
        <v>7.03E8</v>
      </c>
    </row>
    <row r="1824">
      <c r="A1824" s="69" t="str">
        <f t="shared" si="1"/>
        <v>Oman-Middle East2002</v>
      </c>
      <c r="B1824" s="69" t="s">
        <v>72</v>
      </c>
      <c r="C1824" s="72">
        <v>5.39E8</v>
      </c>
      <c r="D1824" s="70" t="s">
        <v>198</v>
      </c>
      <c r="E1824" s="71" t="s">
        <v>43</v>
      </c>
      <c r="F1824" s="72">
        <v>7.02E8</v>
      </c>
    </row>
    <row r="1825">
      <c r="A1825" s="69" t="str">
        <f t="shared" si="1"/>
        <v>Oman-Middle East2003</v>
      </c>
      <c r="B1825" s="69" t="s">
        <v>72</v>
      </c>
      <c r="C1825" s="72">
        <v>5.46E8</v>
      </c>
      <c r="D1825" s="70" t="s">
        <v>198</v>
      </c>
      <c r="E1825" s="71" t="s">
        <v>44</v>
      </c>
      <c r="F1825" s="72">
        <v>8.04E8</v>
      </c>
    </row>
    <row r="1826">
      <c r="A1826" s="69" t="str">
        <f t="shared" si="1"/>
        <v>Oman-Middle East2004</v>
      </c>
      <c r="B1826" s="69" t="s">
        <v>72</v>
      </c>
      <c r="C1826" s="72">
        <v>6.01E8</v>
      </c>
      <c r="D1826" s="70" t="s">
        <v>198</v>
      </c>
      <c r="E1826" s="71" t="s">
        <v>45</v>
      </c>
      <c r="F1826" s="72">
        <v>8.23E8</v>
      </c>
    </row>
    <row r="1827">
      <c r="A1827" s="69" t="str">
        <f t="shared" si="1"/>
        <v>Oman-Middle East2005</v>
      </c>
      <c r="B1827" s="69" t="s">
        <v>72</v>
      </c>
      <c r="C1827" s="72">
        <v>6.27E8</v>
      </c>
      <c r="D1827" s="70" t="s">
        <v>198</v>
      </c>
      <c r="E1827" s="71" t="s">
        <v>46</v>
      </c>
      <c r="F1827" s="72">
        <v>8.63E8</v>
      </c>
    </row>
    <row r="1828">
      <c r="A1828" s="69" t="str">
        <f t="shared" si="1"/>
        <v>Oman-Middle East2006</v>
      </c>
      <c r="B1828" s="69" t="s">
        <v>72</v>
      </c>
      <c r="C1828" s="72">
        <v>7.49E8</v>
      </c>
      <c r="D1828" s="70" t="s">
        <v>198</v>
      </c>
      <c r="E1828" s="71" t="s">
        <v>47</v>
      </c>
      <c r="F1828" s="72">
        <v>8.94E8</v>
      </c>
    </row>
    <row r="1829">
      <c r="A1829" s="69" t="str">
        <f t="shared" si="1"/>
        <v>Oman-Middle East2007</v>
      </c>
      <c r="B1829" s="69" t="s">
        <v>72</v>
      </c>
      <c r="C1829" s="72">
        <v>9.05E8</v>
      </c>
      <c r="D1829" s="70" t="s">
        <v>198</v>
      </c>
      <c r="E1829" s="71" t="s">
        <v>48</v>
      </c>
      <c r="F1829" s="72">
        <v>9.52E8</v>
      </c>
    </row>
    <row r="1830">
      <c r="A1830" s="69" t="str">
        <f t="shared" si="1"/>
        <v>Oman-Middle East2008</v>
      </c>
      <c r="B1830" s="69" t="s">
        <v>72</v>
      </c>
      <c r="C1830" s="72">
        <v>1.105E9</v>
      </c>
      <c r="D1830" s="70" t="s">
        <v>198</v>
      </c>
      <c r="E1830" s="71" t="s">
        <v>49</v>
      </c>
      <c r="F1830" s="72">
        <v>1.197E9</v>
      </c>
    </row>
    <row r="1831">
      <c r="A1831" s="69" t="str">
        <f t="shared" si="1"/>
        <v>Oman-Middle East2009</v>
      </c>
      <c r="B1831" s="69" t="s">
        <v>72</v>
      </c>
      <c r="C1831" s="72">
        <v>1.092E9</v>
      </c>
      <c r="D1831" s="70" t="s">
        <v>198</v>
      </c>
      <c r="E1831" s="71" t="s">
        <v>50</v>
      </c>
      <c r="F1831" s="72">
        <v>1.295E9</v>
      </c>
    </row>
    <row r="1832">
      <c r="A1832" s="69" t="str">
        <f t="shared" si="1"/>
        <v>Oman-Middle East2010</v>
      </c>
      <c r="B1832" s="69" t="s">
        <v>72</v>
      </c>
      <c r="C1832" s="72">
        <v>1.246E9</v>
      </c>
      <c r="D1832" s="70" t="s">
        <v>198</v>
      </c>
      <c r="E1832" s="71" t="s">
        <v>51</v>
      </c>
      <c r="F1832" s="72">
        <v>1.768E9</v>
      </c>
    </row>
    <row r="1833">
      <c r="A1833" s="69" t="str">
        <f t="shared" si="1"/>
        <v>Oman-Middle East2011</v>
      </c>
      <c r="B1833" s="69" t="s">
        <v>72</v>
      </c>
      <c r="C1833" s="72">
        <v>1.612E9</v>
      </c>
      <c r="D1833" s="70" t="s">
        <v>198</v>
      </c>
      <c r="E1833" s="71" t="s">
        <v>52</v>
      </c>
      <c r="F1833" s="72">
        <v>1.982E9</v>
      </c>
    </row>
    <row r="1834">
      <c r="A1834" s="69" t="str">
        <f t="shared" si="1"/>
        <v>Oman-Middle East2012</v>
      </c>
      <c r="B1834" s="69" t="s">
        <v>72</v>
      </c>
      <c r="C1834" s="72">
        <v>1.779E9</v>
      </c>
      <c r="D1834" s="70" t="s">
        <v>198</v>
      </c>
      <c r="E1834" s="71" t="s">
        <v>53</v>
      </c>
      <c r="F1834" s="72">
        <v>2.184E9</v>
      </c>
    </row>
    <row r="1835">
      <c r="A1835" s="69" t="str">
        <f t="shared" si="1"/>
        <v>Pakistan-Asia2000</v>
      </c>
      <c r="B1835" s="69" t="s">
        <v>41</v>
      </c>
      <c r="C1835" s="72">
        <v>5.51E8</v>
      </c>
      <c r="D1835" s="70" t="s">
        <v>199</v>
      </c>
      <c r="E1835" s="71" t="s">
        <v>40</v>
      </c>
      <c r="F1835" s="72">
        <v>5.74E8</v>
      </c>
    </row>
    <row r="1836">
      <c r="A1836" s="69" t="str">
        <f t="shared" si="1"/>
        <v>Pakistan-Asia2001</v>
      </c>
      <c r="B1836" s="69" t="s">
        <v>41</v>
      </c>
      <c r="C1836" s="72">
        <v>5.33E8</v>
      </c>
      <c r="D1836" s="70" t="s">
        <v>199</v>
      </c>
      <c r="E1836" s="71" t="s">
        <v>42</v>
      </c>
      <c r="F1836" s="72">
        <v>5.55E8</v>
      </c>
    </row>
    <row r="1837">
      <c r="A1837" s="69" t="str">
        <f t="shared" si="1"/>
        <v>Pakistan-Asia2002</v>
      </c>
      <c r="B1837" s="69" t="s">
        <v>41</v>
      </c>
      <c r="C1837" s="72">
        <v>5.62E8</v>
      </c>
      <c r="D1837" s="70" t="s">
        <v>199</v>
      </c>
      <c r="E1837" s="71" t="s">
        <v>43</v>
      </c>
      <c r="F1837" s="72">
        <v>4.91E8</v>
      </c>
    </row>
    <row r="1838">
      <c r="A1838" s="69" t="str">
        <f t="shared" si="1"/>
        <v>Pakistan-Asia2003</v>
      </c>
      <c r="B1838" s="69" t="s">
        <v>41</v>
      </c>
      <c r="C1838" s="72">
        <v>6.2E8</v>
      </c>
      <c r="D1838" s="70" t="s">
        <v>199</v>
      </c>
      <c r="E1838" s="71" t="s">
        <v>44</v>
      </c>
      <c r="F1838" s="72">
        <v>1.163E9</v>
      </c>
    </row>
    <row r="1839">
      <c r="A1839" s="69" t="str">
        <f t="shared" si="1"/>
        <v>Pakistan-Asia2004</v>
      </c>
      <c r="B1839" s="69" t="s">
        <v>41</v>
      </c>
      <c r="C1839" s="72">
        <v>7.65E8</v>
      </c>
      <c r="D1839" s="70" t="s">
        <v>199</v>
      </c>
      <c r="E1839" s="71" t="s">
        <v>45</v>
      </c>
      <c r="F1839" s="72">
        <v>1.612E9</v>
      </c>
    </row>
    <row r="1840">
      <c r="A1840" s="69" t="str">
        <f t="shared" si="1"/>
        <v>Pakistan-Asia2005</v>
      </c>
      <c r="B1840" s="69" t="s">
        <v>41</v>
      </c>
      <c r="C1840" s="72">
        <v>8.28E8</v>
      </c>
      <c r="D1840" s="70" t="s">
        <v>199</v>
      </c>
      <c r="E1840" s="71" t="s">
        <v>46</v>
      </c>
      <c r="F1840" s="72">
        <v>1.753E9</v>
      </c>
    </row>
    <row r="1841">
      <c r="A1841" s="69" t="str">
        <f t="shared" si="1"/>
        <v>Pakistan-Asia2006</v>
      </c>
      <c r="B1841" s="69" t="s">
        <v>41</v>
      </c>
      <c r="C1841" s="72">
        <v>9.19E8</v>
      </c>
      <c r="D1841" s="70" t="s">
        <v>199</v>
      </c>
      <c r="E1841" s="71" t="s">
        <v>47</v>
      </c>
      <c r="F1841" s="72">
        <v>2.029E9</v>
      </c>
    </row>
    <row r="1842">
      <c r="A1842" s="69" t="str">
        <f t="shared" si="1"/>
        <v>Pakistan-Asia2007</v>
      </c>
      <c r="B1842" s="69" t="s">
        <v>41</v>
      </c>
      <c r="C1842" s="72">
        <v>9.12E8</v>
      </c>
      <c r="D1842" s="70" t="s">
        <v>199</v>
      </c>
      <c r="E1842" s="71" t="s">
        <v>48</v>
      </c>
      <c r="F1842" s="72">
        <v>2.083E9</v>
      </c>
    </row>
    <row r="1843">
      <c r="A1843" s="69" t="str">
        <f t="shared" si="1"/>
        <v>Pakistan-Asia2008</v>
      </c>
      <c r="B1843" s="69" t="s">
        <v>41</v>
      </c>
      <c r="C1843" s="72">
        <v>9.86E8</v>
      </c>
      <c r="D1843" s="70" t="s">
        <v>199</v>
      </c>
      <c r="E1843" s="71" t="s">
        <v>49</v>
      </c>
      <c r="F1843" s="72">
        <v>2.163E9</v>
      </c>
    </row>
    <row r="1844">
      <c r="A1844" s="69" t="str">
        <f t="shared" si="1"/>
        <v>Pakistan-Asia2009</v>
      </c>
      <c r="B1844" s="69" t="s">
        <v>41</v>
      </c>
      <c r="C1844" s="72">
        <v>9.5E8</v>
      </c>
      <c r="D1844" s="70" t="s">
        <v>199</v>
      </c>
      <c r="E1844" s="71" t="s">
        <v>50</v>
      </c>
      <c r="F1844" s="72">
        <v>1.098E9</v>
      </c>
    </row>
    <row r="1845">
      <c r="A1845" s="69" t="str">
        <f t="shared" si="1"/>
        <v>Pakistan-Asia2010</v>
      </c>
      <c r="B1845" s="69" t="s">
        <v>41</v>
      </c>
      <c r="C1845" s="72">
        <v>9.98E8</v>
      </c>
      <c r="D1845" s="70" t="s">
        <v>199</v>
      </c>
      <c r="E1845" s="71" t="s">
        <v>51</v>
      </c>
      <c r="F1845" s="72">
        <v>1.37E9</v>
      </c>
    </row>
    <row r="1846">
      <c r="A1846" s="69" t="str">
        <f t="shared" si="1"/>
        <v>Pakistan-Asia2011</v>
      </c>
      <c r="B1846" s="69" t="s">
        <v>41</v>
      </c>
      <c r="C1846" s="72">
        <v>1.123E9</v>
      </c>
      <c r="D1846" s="70" t="s">
        <v>199</v>
      </c>
      <c r="E1846" s="71" t="s">
        <v>52</v>
      </c>
      <c r="F1846" s="72">
        <v>1.851E9</v>
      </c>
    </row>
    <row r="1847">
      <c r="A1847" s="69" t="str">
        <f t="shared" si="1"/>
        <v>Pakistan-Asia2012</v>
      </c>
      <c r="B1847" s="69" t="s">
        <v>41</v>
      </c>
      <c r="C1847" s="72">
        <v>1.014E9</v>
      </c>
      <c r="D1847" s="70" t="s">
        <v>199</v>
      </c>
      <c r="E1847" s="71" t="s">
        <v>53</v>
      </c>
      <c r="F1847" s="72">
        <v>1.801E9</v>
      </c>
    </row>
    <row r="1848">
      <c r="A1848" s="69" t="str">
        <f t="shared" si="1"/>
        <v>Panama-The Americas2000</v>
      </c>
      <c r="B1848" s="69" t="s">
        <v>63</v>
      </c>
      <c r="C1848" s="72">
        <v>6.28E8</v>
      </c>
      <c r="D1848" s="70" t="s">
        <v>200</v>
      </c>
      <c r="E1848" s="71" t="s">
        <v>40</v>
      </c>
      <c r="F1848" s="72">
        <v>2.41E8</v>
      </c>
    </row>
    <row r="1849">
      <c r="A1849" s="69" t="str">
        <f t="shared" si="1"/>
        <v>Panama-The Americas2001</v>
      </c>
      <c r="B1849" s="69" t="s">
        <v>63</v>
      </c>
      <c r="C1849" s="72">
        <v>6.65E8</v>
      </c>
      <c r="D1849" s="70" t="s">
        <v>200</v>
      </c>
      <c r="E1849" s="71" t="s">
        <v>42</v>
      </c>
      <c r="F1849" s="72">
        <v>2.27E8</v>
      </c>
    </row>
    <row r="1850">
      <c r="A1850" s="69" t="str">
        <f t="shared" si="1"/>
        <v>Panama-The Americas2002</v>
      </c>
      <c r="B1850" s="69" t="s">
        <v>63</v>
      </c>
      <c r="C1850" s="72">
        <v>7.1E8</v>
      </c>
      <c r="D1850" s="70" t="s">
        <v>200</v>
      </c>
      <c r="E1850" s="71" t="s">
        <v>43</v>
      </c>
      <c r="F1850" s="72">
        <v>2.52E8</v>
      </c>
    </row>
    <row r="1851">
      <c r="A1851" s="69" t="str">
        <f t="shared" si="1"/>
        <v>Panama-The Americas2003</v>
      </c>
      <c r="B1851" s="69" t="s">
        <v>63</v>
      </c>
      <c r="C1851" s="72">
        <v>8.04E8</v>
      </c>
      <c r="D1851" s="70" t="s">
        <v>200</v>
      </c>
      <c r="E1851" s="71" t="s">
        <v>44</v>
      </c>
      <c r="F1851" s="72">
        <v>2.67E8</v>
      </c>
    </row>
    <row r="1852">
      <c r="A1852" s="69" t="str">
        <f t="shared" si="1"/>
        <v>Panama-The Americas2004</v>
      </c>
      <c r="B1852" s="69" t="s">
        <v>63</v>
      </c>
      <c r="C1852" s="72">
        <v>9.03E8</v>
      </c>
      <c r="D1852" s="70" t="s">
        <v>200</v>
      </c>
      <c r="E1852" s="71" t="s">
        <v>45</v>
      </c>
      <c r="F1852" s="72">
        <v>2.94E8</v>
      </c>
    </row>
    <row r="1853">
      <c r="A1853" s="69" t="str">
        <f t="shared" si="1"/>
        <v>Panama-The Americas2005</v>
      </c>
      <c r="B1853" s="69" t="s">
        <v>63</v>
      </c>
      <c r="C1853" s="72">
        <v>1.108E9</v>
      </c>
      <c r="D1853" s="70" t="s">
        <v>200</v>
      </c>
      <c r="E1853" s="71" t="s">
        <v>46</v>
      </c>
      <c r="F1853" s="72">
        <v>3.88E8</v>
      </c>
    </row>
    <row r="1854">
      <c r="A1854" s="69" t="str">
        <f t="shared" si="1"/>
        <v>Panama-The Americas2006</v>
      </c>
      <c r="B1854" s="69" t="s">
        <v>63</v>
      </c>
      <c r="C1854" s="72">
        <v>1.425E9</v>
      </c>
      <c r="D1854" s="70" t="s">
        <v>200</v>
      </c>
      <c r="E1854" s="71" t="s">
        <v>47</v>
      </c>
      <c r="F1854" s="72">
        <v>4.03E8</v>
      </c>
    </row>
    <row r="1855">
      <c r="A1855" s="69" t="str">
        <f t="shared" si="1"/>
        <v>Panama-The Americas2007</v>
      </c>
      <c r="B1855" s="69" t="s">
        <v>63</v>
      </c>
      <c r="C1855" s="72">
        <v>1.806E9</v>
      </c>
      <c r="D1855" s="70" t="s">
        <v>200</v>
      </c>
      <c r="E1855" s="71" t="s">
        <v>48</v>
      </c>
      <c r="F1855" s="72">
        <v>4.57E8</v>
      </c>
    </row>
    <row r="1856">
      <c r="A1856" s="69" t="str">
        <f t="shared" si="1"/>
        <v>Panama-The Americas2008</v>
      </c>
      <c r="B1856" s="69" t="s">
        <v>63</v>
      </c>
      <c r="C1856" s="72">
        <v>2.208E9</v>
      </c>
      <c r="D1856" s="70" t="s">
        <v>200</v>
      </c>
      <c r="E1856" s="71" t="s">
        <v>49</v>
      </c>
      <c r="F1856" s="72">
        <v>5.6E8</v>
      </c>
    </row>
    <row r="1857">
      <c r="A1857" s="69" t="str">
        <f t="shared" si="1"/>
        <v>Panama-The Americas2009</v>
      </c>
      <c r="B1857" s="69" t="s">
        <v>63</v>
      </c>
      <c r="C1857" s="72">
        <v>2.28E9</v>
      </c>
      <c r="D1857" s="70" t="s">
        <v>200</v>
      </c>
      <c r="E1857" s="71" t="s">
        <v>50</v>
      </c>
      <c r="F1857" s="72">
        <v>5.03E8</v>
      </c>
    </row>
    <row r="1858">
      <c r="A1858" s="69" t="str">
        <f t="shared" si="1"/>
        <v>Panama-The Americas2010</v>
      </c>
      <c r="B1858" s="69" t="s">
        <v>63</v>
      </c>
      <c r="C1858" s="72">
        <v>2.552E9</v>
      </c>
      <c r="D1858" s="70" t="s">
        <v>200</v>
      </c>
      <c r="E1858" s="71" t="s">
        <v>51</v>
      </c>
      <c r="F1858" s="72">
        <v>5.75E8</v>
      </c>
    </row>
    <row r="1859">
      <c r="A1859" s="69" t="str">
        <f t="shared" si="1"/>
        <v>Panama-The Americas2011</v>
      </c>
      <c r="B1859" s="69" t="s">
        <v>63</v>
      </c>
      <c r="C1859" s="72">
        <v>2.925E9</v>
      </c>
      <c r="D1859" s="70" t="s">
        <v>200</v>
      </c>
      <c r="E1859" s="71" t="s">
        <v>52</v>
      </c>
      <c r="F1859" s="72">
        <v>6.65E8</v>
      </c>
    </row>
    <row r="1860">
      <c r="A1860" s="69" t="str">
        <f t="shared" si="1"/>
        <v>Panama-The Americas2012</v>
      </c>
      <c r="B1860" s="69" t="s">
        <v>63</v>
      </c>
      <c r="C1860" s="72">
        <v>3.784E9</v>
      </c>
      <c r="D1860" s="70" t="s">
        <v>200</v>
      </c>
      <c r="E1860" s="71" t="s">
        <v>53</v>
      </c>
      <c r="F1860" s="72">
        <v>6.05E8</v>
      </c>
    </row>
    <row r="1861">
      <c r="A1861" s="69" t="str">
        <f t="shared" si="1"/>
        <v>Papua New Guinea-Oceania2000</v>
      </c>
      <c r="B1861" s="69" t="s">
        <v>59</v>
      </c>
      <c r="C1861" s="72">
        <v>7000000.0</v>
      </c>
      <c r="D1861" s="70" t="s">
        <v>201</v>
      </c>
      <c r="E1861" s="71" t="s">
        <v>40</v>
      </c>
      <c r="F1861" s="72">
        <v>5.0E7</v>
      </c>
    </row>
    <row r="1862">
      <c r="A1862" s="69" t="str">
        <f t="shared" si="1"/>
        <v>Papua New Guinea-Oceania2001</v>
      </c>
      <c r="B1862" s="69" t="s">
        <v>59</v>
      </c>
      <c r="C1862" s="72">
        <v>5200000.0</v>
      </c>
      <c r="D1862" s="70" t="s">
        <v>201</v>
      </c>
      <c r="E1862" s="71" t="s">
        <v>42</v>
      </c>
      <c r="F1862" s="72">
        <v>3.8E7</v>
      </c>
    </row>
    <row r="1863">
      <c r="A1863" s="69" t="str">
        <f t="shared" si="1"/>
        <v>Papua New Guinea-Oceania2002</v>
      </c>
      <c r="B1863" s="69" t="s">
        <v>59</v>
      </c>
      <c r="C1863" s="72">
        <v>2800000.0</v>
      </c>
      <c r="D1863" s="70" t="s">
        <v>201</v>
      </c>
      <c r="E1863" s="71" t="s">
        <v>43</v>
      </c>
      <c r="F1863" s="72">
        <v>6.0E7</v>
      </c>
    </row>
    <row r="1864">
      <c r="A1864" s="69" t="str">
        <f t="shared" si="1"/>
        <v>Papua New Guinea-Oceania2003</v>
      </c>
      <c r="B1864" s="69" t="s">
        <v>59</v>
      </c>
      <c r="C1864" s="72">
        <v>4900000.0</v>
      </c>
      <c r="D1864" s="70" t="s">
        <v>201</v>
      </c>
      <c r="E1864" s="71" t="s">
        <v>44</v>
      </c>
      <c r="F1864" s="72">
        <v>5.2E7</v>
      </c>
    </row>
    <row r="1865">
      <c r="A1865" s="69" t="str">
        <f t="shared" si="1"/>
        <v>Papua New Guinea-Oceania2004</v>
      </c>
      <c r="B1865" s="69" t="s">
        <v>59</v>
      </c>
      <c r="C1865" s="72">
        <v>7100000.0</v>
      </c>
      <c r="D1865" s="70" t="s">
        <v>201</v>
      </c>
      <c r="E1865" s="71" t="s">
        <v>45</v>
      </c>
      <c r="F1865" s="72">
        <v>7.2E7</v>
      </c>
    </row>
    <row r="1866">
      <c r="A1866" s="69" t="str">
        <f t="shared" si="1"/>
        <v>Papua New Guinea-Oceania2005</v>
      </c>
      <c r="B1866" s="69" t="s">
        <v>59</v>
      </c>
      <c r="C1866" s="72">
        <v>9400000.0</v>
      </c>
      <c r="D1866" s="70" t="s">
        <v>201</v>
      </c>
      <c r="E1866" s="71" t="s">
        <v>46</v>
      </c>
      <c r="F1866" s="72">
        <v>5.7E7</v>
      </c>
    </row>
    <row r="1867">
      <c r="A1867" s="69" t="str">
        <f t="shared" si="1"/>
        <v>Papua New Guinea-Oceania2006</v>
      </c>
      <c r="B1867" s="69" t="s">
        <v>59</v>
      </c>
      <c r="C1867" s="72">
        <v>3900000.0</v>
      </c>
      <c r="D1867" s="70" t="s">
        <v>201</v>
      </c>
      <c r="E1867" s="71" t="s">
        <v>47</v>
      </c>
      <c r="F1867" s="72">
        <v>4.3E7</v>
      </c>
    </row>
    <row r="1868">
      <c r="A1868" s="69" t="str">
        <f t="shared" si="1"/>
        <v>Papua New Guinea-Oceania2007</v>
      </c>
      <c r="B1868" s="69" t="s">
        <v>59</v>
      </c>
      <c r="C1868" s="72">
        <v>4500000.0</v>
      </c>
      <c r="D1868" s="70" t="s">
        <v>201</v>
      </c>
      <c r="E1868" s="71" t="s">
        <v>48</v>
      </c>
      <c r="F1868" s="72">
        <v>8.1E7</v>
      </c>
    </row>
    <row r="1869">
      <c r="A1869" s="69" t="str">
        <f t="shared" si="1"/>
        <v>Papua New Guinea-Oceania2008</v>
      </c>
      <c r="B1869" s="69" t="s">
        <v>59</v>
      </c>
      <c r="C1869" s="72">
        <v>3800000.0</v>
      </c>
      <c r="D1869" s="70" t="s">
        <v>201</v>
      </c>
      <c r="E1869" s="71" t="s">
        <v>49</v>
      </c>
      <c r="F1869" s="72">
        <v>7.5E7</v>
      </c>
    </row>
    <row r="1870">
      <c r="A1870" s="69" t="str">
        <f t="shared" si="1"/>
        <v>Papua New Guinea-Oceania2009</v>
      </c>
      <c r="B1870" s="69" t="s">
        <v>59</v>
      </c>
      <c r="C1870" s="72">
        <v>2100000.0</v>
      </c>
      <c r="D1870" s="70" t="s">
        <v>201</v>
      </c>
      <c r="E1870" s="71" t="s">
        <v>50</v>
      </c>
      <c r="F1870" s="72">
        <v>1.32E8</v>
      </c>
    </row>
    <row r="1871">
      <c r="A1871" s="69" t="str">
        <f t="shared" si="1"/>
        <v>Papua New Guinea-Oceania2010</v>
      </c>
      <c r="B1871" s="69" t="s">
        <v>59</v>
      </c>
      <c r="C1871" s="72">
        <v>2500000.0</v>
      </c>
      <c r="D1871" s="70" t="s">
        <v>201</v>
      </c>
      <c r="E1871" s="71" t="s">
        <v>51</v>
      </c>
      <c r="F1871" s="72">
        <v>1.38E8</v>
      </c>
    </row>
    <row r="1872">
      <c r="A1872" s="69" t="str">
        <f t="shared" si="1"/>
        <v>Papua New Guinea-Oceania2011</v>
      </c>
      <c r="B1872" s="69" t="s">
        <v>59</v>
      </c>
      <c r="C1872" s="72">
        <v>3500000.0</v>
      </c>
      <c r="D1872" s="70" t="s">
        <v>201</v>
      </c>
      <c r="E1872" s="71" t="s">
        <v>52</v>
      </c>
      <c r="F1872" s="69">
        <v>4.48E8</v>
      </c>
    </row>
    <row r="1873">
      <c r="A1873" s="69" t="str">
        <f t="shared" si="1"/>
        <v>Papua New Guinea-Oceania2012</v>
      </c>
      <c r="B1873" s="69" t="s">
        <v>59</v>
      </c>
      <c r="C1873" s="69">
        <v>6.8E8</v>
      </c>
      <c r="D1873" s="70" t="s">
        <v>201</v>
      </c>
      <c r="E1873" s="71" t="s">
        <v>53</v>
      </c>
      <c r="F1873" s="69">
        <v>4.48E8</v>
      </c>
    </row>
    <row r="1874">
      <c r="A1874" s="69" t="str">
        <f t="shared" si="1"/>
        <v>Paraguay-The Americas2000</v>
      </c>
      <c r="B1874" s="69" t="s">
        <v>63</v>
      </c>
      <c r="C1874" s="72">
        <v>8.8E7</v>
      </c>
      <c r="D1874" s="70" t="s">
        <v>202</v>
      </c>
      <c r="E1874" s="71" t="s">
        <v>40</v>
      </c>
      <c r="F1874" s="72">
        <v>1.54E8</v>
      </c>
    </row>
    <row r="1875">
      <c r="A1875" s="69" t="str">
        <f t="shared" si="1"/>
        <v>Paraguay-The Americas2001</v>
      </c>
      <c r="B1875" s="69" t="s">
        <v>63</v>
      </c>
      <c r="C1875" s="72">
        <v>9.1E7</v>
      </c>
      <c r="D1875" s="70" t="s">
        <v>202</v>
      </c>
      <c r="E1875" s="71" t="s">
        <v>42</v>
      </c>
      <c r="F1875" s="72">
        <v>1.3E8</v>
      </c>
    </row>
    <row r="1876">
      <c r="A1876" s="69" t="str">
        <f t="shared" si="1"/>
        <v>Paraguay-The Americas2002</v>
      </c>
      <c r="B1876" s="69" t="s">
        <v>63</v>
      </c>
      <c r="C1876" s="72">
        <v>7.6E7</v>
      </c>
      <c r="D1876" s="70" t="s">
        <v>202</v>
      </c>
      <c r="E1876" s="71" t="s">
        <v>43</v>
      </c>
      <c r="F1876" s="72">
        <v>1.17E8</v>
      </c>
    </row>
    <row r="1877">
      <c r="A1877" s="69" t="str">
        <f t="shared" si="1"/>
        <v>Paraguay-The Americas2003</v>
      </c>
      <c r="B1877" s="69" t="s">
        <v>63</v>
      </c>
      <c r="C1877" s="72">
        <v>8.1E7</v>
      </c>
      <c r="D1877" s="70" t="s">
        <v>202</v>
      </c>
      <c r="E1877" s="71" t="s">
        <v>44</v>
      </c>
      <c r="F1877" s="72">
        <v>1.15E8</v>
      </c>
    </row>
    <row r="1878">
      <c r="A1878" s="69" t="str">
        <f t="shared" si="1"/>
        <v>Paraguay-The Americas2004</v>
      </c>
      <c r="B1878" s="69" t="s">
        <v>63</v>
      </c>
      <c r="C1878" s="72">
        <v>8.7E7</v>
      </c>
      <c r="D1878" s="70" t="s">
        <v>202</v>
      </c>
      <c r="E1878" s="71" t="s">
        <v>45</v>
      </c>
      <c r="F1878" s="72">
        <v>1.21E8</v>
      </c>
    </row>
    <row r="1879">
      <c r="A1879" s="69" t="str">
        <f t="shared" si="1"/>
        <v>Paraguay-The Americas2005</v>
      </c>
      <c r="B1879" s="69" t="s">
        <v>63</v>
      </c>
      <c r="C1879" s="72">
        <v>9.6E7</v>
      </c>
      <c r="D1879" s="70" t="s">
        <v>202</v>
      </c>
      <c r="E1879" s="71" t="s">
        <v>46</v>
      </c>
      <c r="F1879" s="72">
        <v>1.3E8</v>
      </c>
    </row>
    <row r="1880">
      <c r="A1880" s="69" t="str">
        <f t="shared" si="1"/>
        <v>Paraguay-The Americas2006</v>
      </c>
      <c r="B1880" s="69" t="s">
        <v>63</v>
      </c>
      <c r="C1880" s="72">
        <v>1.12E8</v>
      </c>
      <c r="D1880" s="70" t="s">
        <v>202</v>
      </c>
      <c r="E1880" s="71" t="s">
        <v>47</v>
      </c>
      <c r="F1880" s="72">
        <v>1.44E8</v>
      </c>
    </row>
    <row r="1881">
      <c r="A1881" s="69" t="str">
        <f t="shared" si="1"/>
        <v>Paraguay-The Americas2007</v>
      </c>
      <c r="B1881" s="69" t="s">
        <v>63</v>
      </c>
      <c r="C1881" s="72">
        <v>1.21E8</v>
      </c>
      <c r="D1881" s="70" t="s">
        <v>202</v>
      </c>
      <c r="E1881" s="71" t="s">
        <v>48</v>
      </c>
      <c r="F1881" s="72">
        <v>1.84E8</v>
      </c>
    </row>
    <row r="1882">
      <c r="A1882" s="69" t="str">
        <f t="shared" si="1"/>
        <v>Paraguay-The Americas2008</v>
      </c>
      <c r="B1882" s="69" t="s">
        <v>63</v>
      </c>
      <c r="C1882" s="72">
        <v>1.28E8</v>
      </c>
      <c r="D1882" s="70" t="s">
        <v>202</v>
      </c>
      <c r="E1882" s="71" t="s">
        <v>49</v>
      </c>
      <c r="F1882" s="72">
        <v>2.08E8</v>
      </c>
    </row>
    <row r="1883">
      <c r="A1883" s="69" t="str">
        <f t="shared" si="1"/>
        <v>Paraguay-The Americas2009</v>
      </c>
      <c r="B1883" s="69" t="s">
        <v>63</v>
      </c>
      <c r="C1883" s="72">
        <v>2.25E8</v>
      </c>
      <c r="D1883" s="70" t="s">
        <v>202</v>
      </c>
      <c r="E1883" s="71" t="s">
        <v>50</v>
      </c>
      <c r="F1883" s="72">
        <v>2.29E8</v>
      </c>
    </row>
    <row r="1884">
      <c r="A1884" s="69" t="str">
        <f t="shared" si="1"/>
        <v>Paraguay-The Americas2010</v>
      </c>
      <c r="B1884" s="69" t="s">
        <v>63</v>
      </c>
      <c r="C1884" s="72">
        <v>2.43E8</v>
      </c>
      <c r="D1884" s="70" t="s">
        <v>202</v>
      </c>
      <c r="E1884" s="71" t="s">
        <v>51</v>
      </c>
      <c r="F1884" s="72">
        <v>2.69E8</v>
      </c>
    </row>
    <row r="1885">
      <c r="A1885" s="69" t="str">
        <f t="shared" si="1"/>
        <v>Paraguay-The Americas2011</v>
      </c>
      <c r="B1885" s="69" t="s">
        <v>63</v>
      </c>
      <c r="C1885" s="72">
        <v>2.81E8</v>
      </c>
      <c r="D1885" s="70" t="s">
        <v>202</v>
      </c>
      <c r="E1885" s="71" t="s">
        <v>52</v>
      </c>
      <c r="F1885" s="72">
        <v>3.09E8</v>
      </c>
    </row>
    <row r="1886">
      <c r="A1886" s="69" t="str">
        <f t="shared" si="1"/>
        <v>Paraguay-The Americas2012</v>
      </c>
      <c r="B1886" s="69" t="s">
        <v>63</v>
      </c>
      <c r="C1886" s="72">
        <v>2.65E8</v>
      </c>
      <c r="D1886" s="70" t="s">
        <v>202</v>
      </c>
      <c r="E1886" s="71" t="s">
        <v>53</v>
      </c>
      <c r="F1886" s="72">
        <v>3.41E8</v>
      </c>
    </row>
    <row r="1887">
      <c r="A1887" s="69" t="str">
        <f t="shared" si="1"/>
        <v>Peru-The Americas2000</v>
      </c>
      <c r="B1887" s="69" t="s">
        <v>63</v>
      </c>
      <c r="C1887" s="72">
        <v>8.61E8</v>
      </c>
      <c r="D1887" s="70" t="s">
        <v>203</v>
      </c>
      <c r="E1887" s="71" t="s">
        <v>40</v>
      </c>
      <c r="F1887" s="72">
        <v>6.41E8</v>
      </c>
    </row>
    <row r="1888">
      <c r="A1888" s="69" t="str">
        <f t="shared" si="1"/>
        <v>Peru-The Americas2001</v>
      </c>
      <c r="B1888" s="69" t="s">
        <v>63</v>
      </c>
      <c r="C1888" s="72">
        <v>7.63E8</v>
      </c>
      <c r="D1888" s="70" t="s">
        <v>203</v>
      </c>
      <c r="E1888" s="71" t="s">
        <v>42</v>
      </c>
      <c r="F1888" s="72">
        <v>7.73E8</v>
      </c>
    </row>
    <row r="1889">
      <c r="A1889" s="69" t="str">
        <f t="shared" si="1"/>
        <v>Peru-The Americas2002</v>
      </c>
      <c r="B1889" s="69" t="s">
        <v>63</v>
      </c>
      <c r="C1889" s="72">
        <v>8.36E8</v>
      </c>
      <c r="D1889" s="70" t="s">
        <v>203</v>
      </c>
      <c r="E1889" s="71" t="s">
        <v>43</v>
      </c>
      <c r="F1889" s="72">
        <v>8.06E8</v>
      </c>
    </row>
    <row r="1890">
      <c r="A1890" s="69" t="str">
        <f t="shared" si="1"/>
        <v>Peru-The Americas2003</v>
      </c>
      <c r="B1890" s="69" t="s">
        <v>63</v>
      </c>
      <c r="C1890" s="72">
        <v>1.023E9</v>
      </c>
      <c r="D1890" s="70" t="s">
        <v>203</v>
      </c>
      <c r="E1890" s="71" t="s">
        <v>44</v>
      </c>
      <c r="F1890" s="72">
        <v>8.47E8</v>
      </c>
    </row>
    <row r="1891">
      <c r="A1891" s="69" t="str">
        <f t="shared" si="1"/>
        <v>Peru-The Americas2004</v>
      </c>
      <c r="B1891" s="69" t="s">
        <v>63</v>
      </c>
      <c r="C1891" s="72">
        <v>1.232E9</v>
      </c>
      <c r="D1891" s="70" t="s">
        <v>203</v>
      </c>
      <c r="E1891" s="71" t="s">
        <v>45</v>
      </c>
      <c r="F1891" s="72">
        <v>8.52E8</v>
      </c>
    </row>
    <row r="1892">
      <c r="A1892" s="69" t="str">
        <f t="shared" si="1"/>
        <v>Peru-The Americas2005</v>
      </c>
      <c r="B1892" s="69" t="s">
        <v>63</v>
      </c>
      <c r="C1892" s="72">
        <v>1.438E9</v>
      </c>
      <c r="D1892" s="70" t="s">
        <v>203</v>
      </c>
      <c r="E1892" s="71" t="s">
        <v>46</v>
      </c>
      <c r="F1892" s="72">
        <v>9.7E8</v>
      </c>
    </row>
    <row r="1893">
      <c r="A1893" s="69" t="str">
        <f t="shared" si="1"/>
        <v>Peru-The Americas2006</v>
      </c>
      <c r="B1893" s="69" t="s">
        <v>63</v>
      </c>
      <c r="C1893" s="72">
        <v>1.775E9</v>
      </c>
      <c r="D1893" s="70" t="s">
        <v>203</v>
      </c>
      <c r="E1893" s="71" t="s">
        <v>47</v>
      </c>
      <c r="F1893" s="72">
        <v>1.047E9</v>
      </c>
    </row>
    <row r="1894">
      <c r="A1894" s="69" t="str">
        <f t="shared" si="1"/>
        <v>Peru-The Americas2007</v>
      </c>
      <c r="B1894" s="69" t="s">
        <v>63</v>
      </c>
      <c r="C1894" s="72">
        <v>2.007E9</v>
      </c>
      <c r="D1894" s="70" t="s">
        <v>203</v>
      </c>
      <c r="E1894" s="71" t="s">
        <v>48</v>
      </c>
      <c r="F1894" s="72">
        <v>1.243E9</v>
      </c>
    </row>
    <row r="1895">
      <c r="A1895" s="69" t="str">
        <f t="shared" si="1"/>
        <v>Peru-The Americas2008</v>
      </c>
      <c r="B1895" s="69" t="s">
        <v>63</v>
      </c>
      <c r="C1895" s="72">
        <v>2.396E9</v>
      </c>
      <c r="D1895" s="70" t="s">
        <v>203</v>
      </c>
      <c r="E1895" s="71" t="s">
        <v>49</v>
      </c>
      <c r="F1895" s="72">
        <v>1.432E9</v>
      </c>
    </row>
    <row r="1896">
      <c r="A1896" s="69" t="str">
        <f t="shared" si="1"/>
        <v>Peru-The Americas2009</v>
      </c>
      <c r="B1896" s="69" t="s">
        <v>63</v>
      </c>
      <c r="C1896" s="72">
        <v>2.44E9</v>
      </c>
      <c r="D1896" s="70" t="s">
        <v>203</v>
      </c>
      <c r="E1896" s="71" t="s">
        <v>50</v>
      </c>
      <c r="F1896" s="72">
        <v>1.404E9</v>
      </c>
    </row>
    <row r="1897">
      <c r="A1897" s="69" t="str">
        <f t="shared" si="1"/>
        <v>Peru-The Americas2010</v>
      </c>
      <c r="B1897" s="69" t="s">
        <v>63</v>
      </c>
      <c r="C1897" s="72">
        <v>2.475E9</v>
      </c>
      <c r="D1897" s="70" t="s">
        <v>203</v>
      </c>
      <c r="E1897" s="71" t="s">
        <v>51</v>
      </c>
      <c r="F1897" s="72">
        <v>1.64E9</v>
      </c>
    </row>
    <row r="1898">
      <c r="A1898" s="69" t="str">
        <f t="shared" si="1"/>
        <v>Peru-The Americas2011</v>
      </c>
      <c r="B1898" s="69" t="s">
        <v>63</v>
      </c>
      <c r="C1898" s="72">
        <v>2.912E9</v>
      </c>
      <c r="D1898" s="70" t="s">
        <v>203</v>
      </c>
      <c r="E1898" s="71" t="s">
        <v>52</v>
      </c>
      <c r="F1898" s="72">
        <v>1.764E9</v>
      </c>
    </row>
    <row r="1899">
      <c r="A1899" s="69" t="str">
        <f t="shared" si="1"/>
        <v>Peru-The Americas2012</v>
      </c>
      <c r="B1899" s="69" t="s">
        <v>63</v>
      </c>
      <c r="C1899" s="72">
        <v>3.288E9</v>
      </c>
      <c r="D1899" s="70" t="s">
        <v>203</v>
      </c>
      <c r="E1899" s="71" t="s">
        <v>53</v>
      </c>
      <c r="F1899" s="72">
        <v>1.95E9</v>
      </c>
    </row>
    <row r="1900">
      <c r="A1900" s="69" t="str">
        <f t="shared" si="1"/>
        <v>Philippines-Asia2000</v>
      </c>
      <c r="B1900" s="69" t="s">
        <v>41</v>
      </c>
      <c r="C1900" s="72">
        <v>2.334E9</v>
      </c>
      <c r="D1900" s="70" t="s">
        <v>204</v>
      </c>
      <c r="E1900" s="71" t="s">
        <v>40</v>
      </c>
      <c r="F1900" s="72">
        <v>1.841E9</v>
      </c>
    </row>
    <row r="1901">
      <c r="A1901" s="69" t="str">
        <f t="shared" si="1"/>
        <v>Philippines-Asia2001</v>
      </c>
      <c r="B1901" s="69" t="s">
        <v>41</v>
      </c>
      <c r="C1901" s="72">
        <v>2.011E9</v>
      </c>
      <c r="D1901" s="70" t="s">
        <v>204</v>
      </c>
      <c r="E1901" s="71" t="s">
        <v>42</v>
      </c>
      <c r="F1901" s="72">
        <v>1.918E9</v>
      </c>
    </row>
    <row r="1902">
      <c r="A1902" s="69" t="str">
        <f t="shared" si="1"/>
        <v>Philippines-Asia2002</v>
      </c>
      <c r="B1902" s="69" t="s">
        <v>41</v>
      </c>
      <c r="C1902" s="72">
        <v>2.018E9</v>
      </c>
      <c r="D1902" s="70" t="s">
        <v>204</v>
      </c>
      <c r="E1902" s="71" t="s">
        <v>43</v>
      </c>
      <c r="F1902" s="72">
        <v>1.874E9</v>
      </c>
    </row>
    <row r="1903">
      <c r="A1903" s="69" t="str">
        <f t="shared" si="1"/>
        <v>Philippines-Asia2003</v>
      </c>
      <c r="B1903" s="69" t="s">
        <v>41</v>
      </c>
      <c r="C1903" s="72">
        <v>1.821E9</v>
      </c>
      <c r="D1903" s="70" t="s">
        <v>204</v>
      </c>
      <c r="E1903" s="71" t="s">
        <v>44</v>
      </c>
      <c r="F1903" s="72">
        <v>1.649E9</v>
      </c>
    </row>
    <row r="1904">
      <c r="A1904" s="69" t="str">
        <f t="shared" si="1"/>
        <v>Philippines-Asia2004</v>
      </c>
      <c r="B1904" s="69" t="s">
        <v>41</v>
      </c>
      <c r="C1904" s="72">
        <v>2.39E9</v>
      </c>
      <c r="D1904" s="70" t="s">
        <v>204</v>
      </c>
      <c r="E1904" s="71" t="s">
        <v>45</v>
      </c>
      <c r="F1904" s="72">
        <v>1.526E9</v>
      </c>
    </row>
    <row r="1905">
      <c r="A1905" s="69" t="str">
        <f t="shared" si="1"/>
        <v>Philippines-Asia2005</v>
      </c>
      <c r="B1905" s="69" t="s">
        <v>41</v>
      </c>
      <c r="C1905" s="72">
        <v>2.755E9</v>
      </c>
      <c r="D1905" s="70" t="s">
        <v>204</v>
      </c>
      <c r="E1905" s="71" t="s">
        <v>46</v>
      </c>
      <c r="F1905" s="72">
        <v>1.547E9</v>
      </c>
    </row>
    <row r="1906">
      <c r="A1906" s="69" t="str">
        <f t="shared" si="1"/>
        <v>Philippines-Asia2006</v>
      </c>
      <c r="B1906" s="69" t="s">
        <v>41</v>
      </c>
      <c r="C1906" s="72">
        <v>4.019E9</v>
      </c>
      <c r="D1906" s="70" t="s">
        <v>204</v>
      </c>
      <c r="E1906" s="71" t="s">
        <v>47</v>
      </c>
      <c r="F1906" s="72">
        <v>1.558E9</v>
      </c>
    </row>
    <row r="1907">
      <c r="A1907" s="69" t="str">
        <f t="shared" si="1"/>
        <v>Philippines-Asia2007</v>
      </c>
      <c r="B1907" s="69" t="s">
        <v>41</v>
      </c>
      <c r="C1907" s="72">
        <v>5.52E9</v>
      </c>
      <c r="D1907" s="70" t="s">
        <v>204</v>
      </c>
      <c r="E1907" s="71" t="s">
        <v>48</v>
      </c>
      <c r="F1907" s="72">
        <v>2.055E9</v>
      </c>
    </row>
    <row r="1908">
      <c r="A1908" s="69" t="str">
        <f t="shared" si="1"/>
        <v>Philippines-Asia2008</v>
      </c>
      <c r="B1908" s="69" t="s">
        <v>41</v>
      </c>
      <c r="C1908" s="72">
        <v>3.024E9</v>
      </c>
      <c r="D1908" s="70" t="s">
        <v>204</v>
      </c>
      <c r="E1908" s="71" t="s">
        <v>49</v>
      </c>
      <c r="F1908" s="72">
        <v>2.553E9</v>
      </c>
    </row>
    <row r="1909">
      <c r="A1909" s="69" t="str">
        <f t="shared" si="1"/>
        <v>Philippines-Asia2009</v>
      </c>
      <c r="B1909" s="69" t="s">
        <v>41</v>
      </c>
      <c r="C1909" s="72">
        <v>2.853E9</v>
      </c>
      <c r="D1909" s="70" t="s">
        <v>204</v>
      </c>
      <c r="E1909" s="71" t="s">
        <v>50</v>
      </c>
      <c r="F1909" s="72">
        <v>3.251E9</v>
      </c>
    </row>
    <row r="1910">
      <c r="A1910" s="69" t="str">
        <f t="shared" si="1"/>
        <v>Philippines-Asia2010</v>
      </c>
      <c r="B1910" s="69" t="s">
        <v>41</v>
      </c>
      <c r="C1910" s="72">
        <v>3.228E9</v>
      </c>
      <c r="D1910" s="70" t="s">
        <v>204</v>
      </c>
      <c r="E1910" s="71" t="s">
        <v>51</v>
      </c>
      <c r="F1910" s="72">
        <v>4.194E9</v>
      </c>
    </row>
    <row r="1911">
      <c r="A1911" s="69" t="str">
        <f t="shared" si="1"/>
        <v>Philippines-Asia2011</v>
      </c>
      <c r="B1911" s="69" t="s">
        <v>41</v>
      </c>
      <c r="C1911" s="72">
        <v>4.026E9</v>
      </c>
      <c r="D1911" s="70" t="s">
        <v>204</v>
      </c>
      <c r="E1911" s="71" t="s">
        <v>52</v>
      </c>
      <c r="F1911" s="72">
        <v>5.807E9</v>
      </c>
    </row>
    <row r="1912">
      <c r="A1912" s="69" t="str">
        <f t="shared" si="1"/>
        <v>Philippines-Asia2012</v>
      </c>
      <c r="B1912" s="69" t="s">
        <v>41</v>
      </c>
      <c r="C1912" s="72">
        <v>4.9E9</v>
      </c>
      <c r="D1912" s="70" t="s">
        <v>204</v>
      </c>
      <c r="E1912" s="71" t="s">
        <v>53</v>
      </c>
      <c r="F1912" s="72">
        <v>6.839E9</v>
      </c>
    </row>
    <row r="1913">
      <c r="A1913" s="69" t="str">
        <f t="shared" si="1"/>
        <v>Poland-Europe2000</v>
      </c>
      <c r="B1913" s="69" t="s">
        <v>55</v>
      </c>
      <c r="C1913" s="72">
        <v>6.128E9</v>
      </c>
      <c r="D1913" s="70" t="s">
        <v>205</v>
      </c>
      <c r="E1913" s="71" t="s">
        <v>40</v>
      </c>
      <c r="F1913" s="72">
        <v>3.417E9</v>
      </c>
    </row>
    <row r="1914">
      <c r="A1914" s="69" t="str">
        <f t="shared" si="1"/>
        <v>Poland-Europe2001</v>
      </c>
      <c r="B1914" s="69" t="s">
        <v>55</v>
      </c>
      <c r="C1914" s="72">
        <v>5.121E9</v>
      </c>
      <c r="D1914" s="70" t="s">
        <v>205</v>
      </c>
      <c r="E1914" s="71" t="s">
        <v>42</v>
      </c>
      <c r="F1914" s="72">
        <v>3.595E9</v>
      </c>
    </row>
    <row r="1915">
      <c r="A1915" s="69" t="str">
        <f t="shared" si="1"/>
        <v>Poland-Europe2002</v>
      </c>
      <c r="B1915" s="69" t="s">
        <v>55</v>
      </c>
      <c r="C1915" s="72">
        <v>4.971E9</v>
      </c>
      <c r="D1915" s="70" t="s">
        <v>205</v>
      </c>
      <c r="E1915" s="71" t="s">
        <v>43</v>
      </c>
      <c r="F1915" s="72">
        <v>3.44E9</v>
      </c>
    </row>
    <row r="1916">
      <c r="A1916" s="69" t="str">
        <f t="shared" si="1"/>
        <v>Poland-Europe2003</v>
      </c>
      <c r="B1916" s="69" t="s">
        <v>55</v>
      </c>
      <c r="C1916" s="72">
        <v>4.733E9</v>
      </c>
      <c r="D1916" s="70" t="s">
        <v>205</v>
      </c>
      <c r="E1916" s="71" t="s">
        <v>44</v>
      </c>
      <c r="F1916" s="72">
        <v>3.286E9</v>
      </c>
    </row>
    <row r="1917">
      <c r="A1917" s="69" t="str">
        <f t="shared" si="1"/>
        <v>Poland-Europe2004</v>
      </c>
      <c r="B1917" s="69" t="s">
        <v>55</v>
      </c>
      <c r="C1917" s="72">
        <v>6.499E9</v>
      </c>
      <c r="D1917" s="70" t="s">
        <v>205</v>
      </c>
      <c r="E1917" s="71" t="s">
        <v>45</v>
      </c>
      <c r="F1917" s="72">
        <v>5.092E9</v>
      </c>
    </row>
    <row r="1918">
      <c r="A1918" s="69" t="str">
        <f t="shared" si="1"/>
        <v>Poland-Europe2005</v>
      </c>
      <c r="B1918" s="69" t="s">
        <v>55</v>
      </c>
      <c r="C1918" s="72">
        <v>7.128E9</v>
      </c>
      <c r="D1918" s="70" t="s">
        <v>205</v>
      </c>
      <c r="E1918" s="71" t="s">
        <v>46</v>
      </c>
      <c r="F1918" s="72">
        <v>5.894E9</v>
      </c>
    </row>
    <row r="1919">
      <c r="A1919" s="69" t="str">
        <f t="shared" si="1"/>
        <v>Poland-Europe2006</v>
      </c>
      <c r="B1919" s="69" t="s">
        <v>55</v>
      </c>
      <c r="C1919" s="72">
        <v>8.122E9</v>
      </c>
      <c r="D1919" s="70" t="s">
        <v>205</v>
      </c>
      <c r="E1919" s="71" t="s">
        <v>47</v>
      </c>
      <c r="F1919" s="72">
        <v>7.654E9</v>
      </c>
    </row>
    <row r="1920">
      <c r="A1920" s="69" t="str">
        <f t="shared" si="1"/>
        <v>Poland-Europe2007</v>
      </c>
      <c r="B1920" s="69" t="s">
        <v>55</v>
      </c>
      <c r="C1920" s="72">
        <v>1.1686E10</v>
      </c>
      <c r="D1920" s="70" t="s">
        <v>205</v>
      </c>
      <c r="E1920" s="71" t="s">
        <v>48</v>
      </c>
      <c r="F1920" s="72">
        <v>8.342E9</v>
      </c>
    </row>
    <row r="1921">
      <c r="A1921" s="69" t="str">
        <f t="shared" si="1"/>
        <v>Poland-Europe2008</v>
      </c>
      <c r="B1921" s="69" t="s">
        <v>55</v>
      </c>
      <c r="C1921" s="72">
        <v>1.2837E10</v>
      </c>
      <c r="D1921" s="70" t="s">
        <v>205</v>
      </c>
      <c r="E1921" s="71" t="s">
        <v>49</v>
      </c>
      <c r="F1921" s="72">
        <v>1.0689E10</v>
      </c>
    </row>
    <row r="1922">
      <c r="A1922" s="69" t="str">
        <f t="shared" si="1"/>
        <v>Poland-Europe2009</v>
      </c>
      <c r="B1922" s="69" t="s">
        <v>55</v>
      </c>
      <c r="C1922" s="72">
        <v>9.843E9</v>
      </c>
      <c r="D1922" s="70" t="s">
        <v>205</v>
      </c>
      <c r="E1922" s="71" t="s">
        <v>50</v>
      </c>
      <c r="F1922" s="72">
        <v>7.888E9</v>
      </c>
    </row>
    <row r="1923">
      <c r="A1923" s="69" t="str">
        <f t="shared" si="1"/>
        <v>Poland-Europe2010</v>
      </c>
      <c r="B1923" s="69" t="s">
        <v>55</v>
      </c>
      <c r="C1923" s="72">
        <v>9.986E9</v>
      </c>
      <c r="D1923" s="70" t="s">
        <v>205</v>
      </c>
      <c r="E1923" s="71" t="s">
        <v>51</v>
      </c>
      <c r="F1923" s="72">
        <v>9.1E9</v>
      </c>
    </row>
    <row r="1924">
      <c r="A1924" s="69" t="str">
        <f t="shared" si="1"/>
        <v>Poland-Europe2011</v>
      </c>
      <c r="B1924" s="69" t="s">
        <v>55</v>
      </c>
      <c r="C1924" s="72">
        <v>1.1598E10</v>
      </c>
      <c r="D1924" s="70" t="s">
        <v>205</v>
      </c>
      <c r="E1924" s="71" t="s">
        <v>52</v>
      </c>
      <c r="F1924" s="72">
        <v>8.882E9</v>
      </c>
    </row>
    <row r="1925">
      <c r="A1925" s="69" t="str">
        <f t="shared" si="1"/>
        <v>Poland-Europe2012</v>
      </c>
      <c r="B1925" s="69" t="s">
        <v>55</v>
      </c>
      <c r="C1925" s="72">
        <v>1.1835E10</v>
      </c>
      <c r="D1925" s="70" t="s">
        <v>205</v>
      </c>
      <c r="E1925" s="71" t="s">
        <v>53</v>
      </c>
      <c r="F1925" s="72">
        <v>9.038E9</v>
      </c>
    </row>
    <row r="1926">
      <c r="A1926" s="69" t="str">
        <f t="shared" si="1"/>
        <v>Portugal-Europe2000</v>
      </c>
      <c r="B1926" s="69" t="s">
        <v>55</v>
      </c>
      <c r="C1926" s="72">
        <v>6.027E9</v>
      </c>
      <c r="D1926" s="70" t="s">
        <v>206</v>
      </c>
      <c r="E1926" s="71" t="s">
        <v>40</v>
      </c>
      <c r="F1926" s="72">
        <v>2.754E9</v>
      </c>
    </row>
    <row r="1927">
      <c r="A1927" s="69" t="str">
        <f t="shared" si="1"/>
        <v>Portugal-Europe2001</v>
      </c>
      <c r="B1927" s="69" t="s">
        <v>55</v>
      </c>
      <c r="C1927" s="72">
        <v>6.236E9</v>
      </c>
      <c r="D1927" s="70" t="s">
        <v>206</v>
      </c>
      <c r="E1927" s="71" t="s">
        <v>42</v>
      </c>
      <c r="F1927" s="72">
        <v>2.606E9</v>
      </c>
    </row>
    <row r="1928">
      <c r="A1928" s="69" t="str">
        <f t="shared" si="1"/>
        <v>Portugal-Europe2002</v>
      </c>
      <c r="B1928" s="69" t="s">
        <v>55</v>
      </c>
      <c r="C1928" s="72">
        <v>6.595E9</v>
      </c>
      <c r="D1928" s="70" t="s">
        <v>206</v>
      </c>
      <c r="E1928" s="71" t="s">
        <v>43</v>
      </c>
      <c r="F1928" s="72">
        <v>2.631E9</v>
      </c>
    </row>
    <row r="1929">
      <c r="A1929" s="69" t="str">
        <f t="shared" si="1"/>
        <v>Portugal-Europe2003</v>
      </c>
      <c r="B1929" s="69" t="s">
        <v>55</v>
      </c>
      <c r="C1929" s="72">
        <v>7.634E9</v>
      </c>
      <c r="D1929" s="70" t="s">
        <v>206</v>
      </c>
      <c r="E1929" s="71" t="s">
        <v>44</v>
      </c>
      <c r="F1929" s="72">
        <v>2.982E9</v>
      </c>
    </row>
    <row r="1930">
      <c r="A1930" s="69" t="str">
        <f t="shared" si="1"/>
        <v>Portugal-Europe2004</v>
      </c>
      <c r="B1930" s="69" t="s">
        <v>55</v>
      </c>
      <c r="C1930" s="72">
        <v>8.858E9</v>
      </c>
      <c r="D1930" s="70" t="s">
        <v>206</v>
      </c>
      <c r="E1930" s="71" t="s">
        <v>45</v>
      </c>
      <c r="F1930" s="72">
        <v>3.369E9</v>
      </c>
    </row>
    <row r="1931">
      <c r="A1931" s="69" t="str">
        <f t="shared" si="1"/>
        <v>Portugal-Europe2005</v>
      </c>
      <c r="B1931" s="69" t="s">
        <v>55</v>
      </c>
      <c r="C1931" s="72">
        <v>9.008E9</v>
      </c>
      <c r="D1931" s="70" t="s">
        <v>206</v>
      </c>
      <c r="E1931" s="71" t="s">
        <v>46</v>
      </c>
      <c r="F1931" s="72">
        <v>3.743E9</v>
      </c>
    </row>
    <row r="1932">
      <c r="A1932" s="69" t="str">
        <f t="shared" si="1"/>
        <v>Portugal-Europe2006</v>
      </c>
      <c r="B1932" s="69" t="s">
        <v>55</v>
      </c>
      <c r="C1932" s="72">
        <v>1.0438E10</v>
      </c>
      <c r="D1932" s="70" t="s">
        <v>206</v>
      </c>
      <c r="E1932" s="71" t="s">
        <v>47</v>
      </c>
      <c r="F1932" s="72">
        <v>4.142E9</v>
      </c>
    </row>
    <row r="1933">
      <c r="A1933" s="69" t="str">
        <f t="shared" si="1"/>
        <v>Portugal-Europe2007</v>
      </c>
      <c r="B1933" s="69" t="s">
        <v>55</v>
      </c>
      <c r="C1933" s="72">
        <v>1.2917E10</v>
      </c>
      <c r="D1933" s="70" t="s">
        <v>206</v>
      </c>
      <c r="E1933" s="71" t="s">
        <v>48</v>
      </c>
      <c r="F1933" s="72">
        <v>4.864E9</v>
      </c>
    </row>
    <row r="1934">
      <c r="A1934" s="69" t="str">
        <f t="shared" si="1"/>
        <v>Portugal-Europe2008</v>
      </c>
      <c r="B1934" s="69" t="s">
        <v>55</v>
      </c>
      <c r="C1934" s="72">
        <v>1.4047E10</v>
      </c>
      <c r="D1934" s="70" t="s">
        <v>206</v>
      </c>
      <c r="E1934" s="71" t="s">
        <v>49</v>
      </c>
      <c r="F1934" s="72">
        <v>5.283E9</v>
      </c>
    </row>
    <row r="1935">
      <c r="A1935" s="69" t="str">
        <f t="shared" si="1"/>
        <v>Portugal-Europe2009</v>
      </c>
      <c r="B1935" s="69" t="s">
        <v>55</v>
      </c>
      <c r="C1935" s="72">
        <v>1.2315E10</v>
      </c>
      <c r="D1935" s="70" t="s">
        <v>206</v>
      </c>
      <c r="E1935" s="71" t="s">
        <v>50</v>
      </c>
      <c r="F1935" s="72">
        <v>4.604E9</v>
      </c>
    </row>
    <row r="1936">
      <c r="A1936" s="69" t="str">
        <f t="shared" si="1"/>
        <v>Portugal-Europe2010</v>
      </c>
      <c r="B1936" s="69" t="s">
        <v>55</v>
      </c>
      <c r="C1936" s="72">
        <v>1.2969E10</v>
      </c>
      <c r="D1936" s="70" t="s">
        <v>206</v>
      </c>
      <c r="E1936" s="71" t="s">
        <v>51</v>
      </c>
      <c r="F1936" s="72">
        <v>4.691E9</v>
      </c>
    </row>
    <row r="1937">
      <c r="A1937" s="69" t="str">
        <f t="shared" si="1"/>
        <v>Portugal-Europe2011</v>
      </c>
      <c r="B1937" s="69" t="s">
        <v>55</v>
      </c>
      <c r="C1937" s="72">
        <v>1.4882E10</v>
      </c>
      <c r="D1937" s="70" t="s">
        <v>206</v>
      </c>
      <c r="E1937" s="71" t="s">
        <v>52</v>
      </c>
      <c r="F1937" s="72">
        <v>4.948E9</v>
      </c>
    </row>
    <row r="1938">
      <c r="A1938" s="69" t="str">
        <f t="shared" si="1"/>
        <v>Portugal-Europe2012</v>
      </c>
      <c r="B1938" s="69" t="s">
        <v>55</v>
      </c>
      <c r="C1938" s="72">
        <v>1.4559E10</v>
      </c>
      <c r="D1938" s="70" t="s">
        <v>206</v>
      </c>
      <c r="E1938" s="71" t="s">
        <v>53</v>
      </c>
      <c r="F1938" s="72">
        <v>4.49E9</v>
      </c>
    </row>
    <row r="1939">
      <c r="A1939" s="69" t="str">
        <f t="shared" si="1"/>
        <v>Puerto Rico-The Americas2000</v>
      </c>
      <c r="B1939" s="69" t="s">
        <v>63</v>
      </c>
      <c r="C1939" s="72">
        <v>2.388E9</v>
      </c>
      <c r="D1939" s="70" t="s">
        <v>207</v>
      </c>
      <c r="E1939" s="71" t="s">
        <v>40</v>
      </c>
      <c r="F1939" s="72">
        <v>1.333E9</v>
      </c>
    </row>
    <row r="1940">
      <c r="A1940" s="69" t="str">
        <f t="shared" si="1"/>
        <v>Puerto Rico-The Americas2001</v>
      </c>
      <c r="B1940" s="69" t="s">
        <v>63</v>
      </c>
      <c r="C1940" s="72">
        <v>2.728E9</v>
      </c>
      <c r="D1940" s="70" t="s">
        <v>207</v>
      </c>
      <c r="E1940" s="71" t="s">
        <v>42</v>
      </c>
      <c r="F1940" s="72">
        <v>1.456E9</v>
      </c>
    </row>
    <row r="1941">
      <c r="A1941" s="69" t="str">
        <f t="shared" si="1"/>
        <v>Puerto Rico-The Americas2002</v>
      </c>
      <c r="B1941" s="69" t="s">
        <v>63</v>
      </c>
      <c r="C1941" s="72">
        <v>2.486E9</v>
      </c>
      <c r="D1941" s="70" t="s">
        <v>207</v>
      </c>
      <c r="E1941" s="71" t="s">
        <v>43</v>
      </c>
      <c r="F1941" s="72">
        <v>1.319E9</v>
      </c>
    </row>
    <row r="1942">
      <c r="A1942" s="69" t="str">
        <f t="shared" si="1"/>
        <v>Puerto Rico-The Americas2003</v>
      </c>
      <c r="B1942" s="69" t="s">
        <v>63</v>
      </c>
      <c r="C1942" s="72">
        <v>2.677E9</v>
      </c>
      <c r="D1942" s="70" t="s">
        <v>207</v>
      </c>
      <c r="E1942" s="71" t="s">
        <v>44</v>
      </c>
      <c r="F1942" s="72">
        <v>1.42E9</v>
      </c>
    </row>
    <row r="1943">
      <c r="A1943" s="69" t="str">
        <f t="shared" si="1"/>
        <v>Puerto Rico-The Americas2004</v>
      </c>
      <c r="B1943" s="69" t="s">
        <v>63</v>
      </c>
      <c r="C1943" s="72">
        <v>3.024E9</v>
      </c>
      <c r="D1943" s="70" t="s">
        <v>207</v>
      </c>
      <c r="E1943" s="71" t="s">
        <v>45</v>
      </c>
      <c r="F1943" s="72">
        <v>1.584E9</v>
      </c>
    </row>
    <row r="1944">
      <c r="A1944" s="69" t="str">
        <f t="shared" si="1"/>
        <v>Puerto Rico-The Americas2005</v>
      </c>
      <c r="B1944" s="69" t="s">
        <v>63</v>
      </c>
      <c r="C1944" s="72">
        <v>3.239E9</v>
      </c>
      <c r="D1944" s="70" t="s">
        <v>207</v>
      </c>
      <c r="E1944" s="71" t="s">
        <v>46</v>
      </c>
      <c r="F1944" s="72">
        <v>1.663E9</v>
      </c>
    </row>
    <row r="1945">
      <c r="A1945" s="69" t="str">
        <f t="shared" si="1"/>
        <v>Puerto Rico-The Americas2006</v>
      </c>
      <c r="B1945" s="69" t="s">
        <v>63</v>
      </c>
      <c r="C1945" s="72">
        <v>3.369E9</v>
      </c>
      <c r="D1945" s="70" t="s">
        <v>207</v>
      </c>
      <c r="E1945" s="71" t="s">
        <v>47</v>
      </c>
      <c r="F1945" s="72">
        <v>1.752E9</v>
      </c>
    </row>
    <row r="1946">
      <c r="A1946" s="69" t="str">
        <f t="shared" si="1"/>
        <v>Puerto Rico-The Americas2007</v>
      </c>
      <c r="B1946" s="69" t="s">
        <v>63</v>
      </c>
      <c r="C1946" s="72">
        <v>3.414E9</v>
      </c>
      <c r="D1946" s="70" t="s">
        <v>207</v>
      </c>
      <c r="E1946" s="71" t="s">
        <v>48</v>
      </c>
      <c r="F1946" s="72">
        <v>1.743E9</v>
      </c>
    </row>
    <row r="1947">
      <c r="A1947" s="69" t="str">
        <f t="shared" si="1"/>
        <v>Puerto Rico-The Americas2008</v>
      </c>
      <c r="B1947" s="69" t="s">
        <v>63</v>
      </c>
      <c r="C1947" s="72">
        <v>3.535E9</v>
      </c>
      <c r="D1947" s="70" t="s">
        <v>207</v>
      </c>
      <c r="E1947" s="71" t="s">
        <v>49</v>
      </c>
      <c r="F1947" s="72">
        <v>1.761E9</v>
      </c>
    </row>
    <row r="1948">
      <c r="A1948" s="69" t="str">
        <f t="shared" si="1"/>
        <v>Puerto Rico-The Americas2009</v>
      </c>
      <c r="B1948" s="69" t="s">
        <v>63</v>
      </c>
      <c r="C1948" s="72">
        <v>3.176E9</v>
      </c>
      <c r="D1948" s="70" t="s">
        <v>207</v>
      </c>
      <c r="E1948" s="71" t="s">
        <v>50</v>
      </c>
      <c r="F1948" s="72">
        <v>1.386E9</v>
      </c>
    </row>
    <row r="1949">
      <c r="A1949" s="69" t="str">
        <f t="shared" si="1"/>
        <v>Puerto Rico-The Americas2010</v>
      </c>
      <c r="B1949" s="69" t="s">
        <v>63</v>
      </c>
      <c r="C1949" s="72">
        <v>3.211E9</v>
      </c>
      <c r="D1949" s="70" t="s">
        <v>207</v>
      </c>
      <c r="E1949" s="71" t="s">
        <v>51</v>
      </c>
      <c r="F1949" s="72">
        <v>1.18E9</v>
      </c>
    </row>
    <row r="1950">
      <c r="A1950" s="69" t="str">
        <f t="shared" si="1"/>
        <v>Puerto Rico-The Americas2011</v>
      </c>
      <c r="B1950" s="69" t="s">
        <v>63</v>
      </c>
      <c r="C1950" s="72">
        <v>3.143E9</v>
      </c>
      <c r="D1950" s="70" t="s">
        <v>207</v>
      </c>
      <c r="E1950" s="71" t="s">
        <v>52</v>
      </c>
      <c r="F1950" s="72">
        <v>1.196E9</v>
      </c>
    </row>
    <row r="1951">
      <c r="A1951" s="69" t="str">
        <f t="shared" si="1"/>
        <v>Puerto Rico-The Americas2012</v>
      </c>
      <c r="B1951" s="69" t="s">
        <v>63</v>
      </c>
      <c r="C1951" s="72">
        <v>3.193E9</v>
      </c>
      <c r="D1951" s="70" t="s">
        <v>207</v>
      </c>
      <c r="E1951" s="71" t="s">
        <v>53</v>
      </c>
      <c r="F1951" s="72">
        <v>1.156E9</v>
      </c>
    </row>
    <row r="1952">
      <c r="A1952" s="69" t="str">
        <f t="shared" si="1"/>
        <v>Qatar-Middle East2000</v>
      </c>
      <c r="B1952" s="69" t="s">
        <v>72</v>
      </c>
      <c r="C1952" s="72">
        <v>1.28E8</v>
      </c>
      <c r="D1952" s="70" t="s">
        <v>208</v>
      </c>
      <c r="E1952" s="71" t="s">
        <v>40</v>
      </c>
      <c r="F1952" s="72">
        <v>3.07E8</v>
      </c>
    </row>
    <row r="1953">
      <c r="A1953" s="69" t="str">
        <f t="shared" si="1"/>
        <v>Qatar-Middle East2001</v>
      </c>
      <c r="B1953" s="69" t="s">
        <v>72</v>
      </c>
      <c r="C1953" s="72">
        <v>2.72E8</v>
      </c>
      <c r="D1953" s="70" t="s">
        <v>208</v>
      </c>
      <c r="E1953" s="71" t="s">
        <v>42</v>
      </c>
      <c r="F1953" s="72">
        <v>3.66E8</v>
      </c>
    </row>
    <row r="1954">
      <c r="A1954" s="69" t="str">
        <f t="shared" si="1"/>
        <v>Qatar-Middle East2002</v>
      </c>
      <c r="B1954" s="69" t="s">
        <v>72</v>
      </c>
      <c r="C1954" s="72">
        <v>2.85E8</v>
      </c>
      <c r="D1954" s="70" t="s">
        <v>208</v>
      </c>
      <c r="E1954" s="71" t="s">
        <v>43</v>
      </c>
      <c r="F1954" s="72">
        <v>4.23E8</v>
      </c>
    </row>
    <row r="1955">
      <c r="A1955" s="69" t="str">
        <f t="shared" si="1"/>
        <v>Qatar-Middle East2003</v>
      </c>
      <c r="B1955" s="69" t="s">
        <v>72</v>
      </c>
      <c r="C1955" s="72">
        <v>3.69E8</v>
      </c>
      <c r="D1955" s="70" t="s">
        <v>208</v>
      </c>
      <c r="E1955" s="71" t="s">
        <v>44</v>
      </c>
      <c r="F1955" s="72">
        <v>4.71E8</v>
      </c>
    </row>
    <row r="1956">
      <c r="A1956" s="69" t="str">
        <f t="shared" si="1"/>
        <v>Qatar-Middle East2004</v>
      </c>
      <c r="B1956" s="69" t="s">
        <v>72</v>
      </c>
      <c r="C1956" s="72">
        <v>4.98E8</v>
      </c>
      <c r="D1956" s="70" t="s">
        <v>208</v>
      </c>
      <c r="E1956" s="71" t="s">
        <v>45</v>
      </c>
      <c r="F1956" s="72">
        <v>6.91E8</v>
      </c>
    </row>
    <row r="1957">
      <c r="A1957" s="69" t="str">
        <f t="shared" si="1"/>
        <v>Qatar-Middle East2005</v>
      </c>
      <c r="B1957" s="69" t="s">
        <v>72</v>
      </c>
      <c r="C1957" s="72">
        <v>7.6E8</v>
      </c>
      <c r="D1957" s="70" t="s">
        <v>208</v>
      </c>
      <c r="E1957" s="71" t="s">
        <v>46</v>
      </c>
      <c r="F1957" s="72">
        <v>1.759E9</v>
      </c>
    </row>
    <row r="1958">
      <c r="A1958" s="69" t="str">
        <f t="shared" si="1"/>
        <v>Qatar-Middle East2006</v>
      </c>
      <c r="B1958" s="69" t="s">
        <v>72</v>
      </c>
      <c r="C1958" s="72">
        <v>8.74E8</v>
      </c>
      <c r="D1958" s="70" t="s">
        <v>208</v>
      </c>
      <c r="E1958" s="71" t="s">
        <v>47</v>
      </c>
      <c r="F1958" s="72">
        <v>3.751E9</v>
      </c>
    </row>
    <row r="1959">
      <c r="A1959" s="69" t="str">
        <f t="shared" si="1"/>
        <v>Qatar-Middle East2007</v>
      </c>
      <c r="B1959" s="69" t="s">
        <v>72</v>
      </c>
      <c r="C1959" s="69">
        <v>6.8E8</v>
      </c>
      <c r="D1959" s="70" t="s">
        <v>208</v>
      </c>
      <c r="E1959" s="71" t="s">
        <v>48</v>
      </c>
      <c r="F1959" s="69">
        <v>4.48E8</v>
      </c>
    </row>
    <row r="1960">
      <c r="A1960" s="69" t="str">
        <f t="shared" si="1"/>
        <v>Qatar-Middle East2008</v>
      </c>
      <c r="B1960" s="69" t="s">
        <v>72</v>
      </c>
      <c r="C1960" s="69">
        <v>6.8E8</v>
      </c>
      <c r="D1960" s="70" t="s">
        <v>208</v>
      </c>
      <c r="E1960" s="71" t="s">
        <v>49</v>
      </c>
      <c r="F1960" s="69">
        <v>4.48E8</v>
      </c>
    </row>
    <row r="1961">
      <c r="A1961" s="69" t="str">
        <f t="shared" si="1"/>
        <v>Qatar-Middle East2009</v>
      </c>
      <c r="B1961" s="69" t="s">
        <v>72</v>
      </c>
      <c r="C1961" s="69">
        <v>6.8E8</v>
      </c>
      <c r="D1961" s="70" t="s">
        <v>208</v>
      </c>
      <c r="E1961" s="71" t="s">
        <v>50</v>
      </c>
      <c r="F1961" s="69">
        <v>4.48E8</v>
      </c>
    </row>
    <row r="1962">
      <c r="A1962" s="69" t="str">
        <f t="shared" si="1"/>
        <v>Qatar-Middle East2010</v>
      </c>
      <c r="B1962" s="69" t="s">
        <v>72</v>
      </c>
      <c r="C1962" s="69">
        <v>6.8E8</v>
      </c>
      <c r="D1962" s="70" t="s">
        <v>208</v>
      </c>
      <c r="E1962" s="71" t="s">
        <v>51</v>
      </c>
      <c r="F1962" s="69">
        <v>4.48E8</v>
      </c>
    </row>
    <row r="1963">
      <c r="A1963" s="69" t="str">
        <f t="shared" si="1"/>
        <v>Qatar-Middle East2011</v>
      </c>
      <c r="B1963" s="69" t="s">
        <v>72</v>
      </c>
      <c r="C1963" s="72">
        <v>4.463E9</v>
      </c>
      <c r="D1963" s="70" t="s">
        <v>208</v>
      </c>
      <c r="E1963" s="71" t="s">
        <v>52</v>
      </c>
      <c r="F1963" s="72">
        <v>7.813E9</v>
      </c>
    </row>
    <row r="1964">
      <c r="A1964" s="69" t="str">
        <f t="shared" si="1"/>
        <v>Qatar-Middle East2012</v>
      </c>
      <c r="B1964" s="69" t="s">
        <v>72</v>
      </c>
      <c r="C1964" s="72">
        <v>7.22E9</v>
      </c>
      <c r="D1964" s="70" t="s">
        <v>208</v>
      </c>
      <c r="E1964" s="71" t="s">
        <v>53</v>
      </c>
      <c r="F1964" s="72">
        <v>1.0702E10</v>
      </c>
    </row>
    <row r="1965">
      <c r="A1965" s="69" t="str">
        <f t="shared" si="1"/>
        <v>Romania-Europe2000</v>
      </c>
      <c r="B1965" s="69" t="s">
        <v>55</v>
      </c>
      <c r="C1965" s="72">
        <v>3.94E8</v>
      </c>
      <c r="D1965" s="70" t="s">
        <v>209</v>
      </c>
      <c r="E1965" s="71" t="s">
        <v>40</v>
      </c>
      <c r="F1965" s="72">
        <v>4.47E8</v>
      </c>
    </row>
    <row r="1966">
      <c r="A1966" s="69" t="str">
        <f t="shared" si="1"/>
        <v>Romania-Europe2001</v>
      </c>
      <c r="B1966" s="69" t="s">
        <v>55</v>
      </c>
      <c r="C1966" s="72">
        <v>4.19E8</v>
      </c>
      <c r="D1966" s="70" t="s">
        <v>209</v>
      </c>
      <c r="E1966" s="71" t="s">
        <v>42</v>
      </c>
      <c r="F1966" s="72">
        <v>4.75E8</v>
      </c>
    </row>
    <row r="1967">
      <c r="A1967" s="69" t="str">
        <f t="shared" si="1"/>
        <v>Romania-Europe2002</v>
      </c>
      <c r="B1967" s="69" t="s">
        <v>55</v>
      </c>
      <c r="C1967" s="72">
        <v>4.0E8</v>
      </c>
      <c r="D1967" s="70" t="s">
        <v>209</v>
      </c>
      <c r="E1967" s="71" t="s">
        <v>43</v>
      </c>
      <c r="F1967" s="72">
        <v>4.48E8</v>
      </c>
    </row>
    <row r="1968">
      <c r="A1968" s="69" t="str">
        <f t="shared" si="1"/>
        <v>Romania-Europe2003</v>
      </c>
      <c r="B1968" s="69" t="s">
        <v>55</v>
      </c>
      <c r="C1968" s="72">
        <v>5.23E8</v>
      </c>
      <c r="D1968" s="70" t="s">
        <v>209</v>
      </c>
      <c r="E1968" s="71" t="s">
        <v>44</v>
      </c>
      <c r="F1968" s="72">
        <v>5.72E8</v>
      </c>
    </row>
    <row r="1969">
      <c r="A1969" s="69" t="str">
        <f t="shared" si="1"/>
        <v>Romania-Europe2004</v>
      </c>
      <c r="B1969" s="69" t="s">
        <v>55</v>
      </c>
      <c r="C1969" s="72">
        <v>6.07E8</v>
      </c>
      <c r="D1969" s="70" t="s">
        <v>209</v>
      </c>
      <c r="E1969" s="71" t="s">
        <v>45</v>
      </c>
      <c r="F1969" s="72">
        <v>6.72E8</v>
      </c>
    </row>
    <row r="1970">
      <c r="A1970" s="69" t="str">
        <f t="shared" si="1"/>
        <v>Romania-Europe2005</v>
      </c>
      <c r="B1970" s="69" t="s">
        <v>55</v>
      </c>
      <c r="C1970" s="72">
        <v>1.325E9</v>
      </c>
      <c r="D1970" s="70" t="s">
        <v>209</v>
      </c>
      <c r="E1970" s="71" t="s">
        <v>46</v>
      </c>
      <c r="F1970" s="72">
        <v>1.073E9</v>
      </c>
    </row>
    <row r="1971">
      <c r="A1971" s="69" t="str">
        <f t="shared" si="1"/>
        <v>Romania-Europe2006</v>
      </c>
      <c r="B1971" s="69" t="s">
        <v>55</v>
      </c>
      <c r="C1971" s="72">
        <v>1.676E9</v>
      </c>
      <c r="D1971" s="70" t="s">
        <v>209</v>
      </c>
      <c r="E1971" s="71" t="s">
        <v>47</v>
      </c>
      <c r="F1971" s="72">
        <v>1.459E9</v>
      </c>
    </row>
    <row r="1972">
      <c r="A1972" s="69" t="str">
        <f t="shared" si="1"/>
        <v>Romania-Europe2007</v>
      </c>
      <c r="B1972" s="69" t="s">
        <v>55</v>
      </c>
      <c r="C1972" s="72">
        <v>2.073E9</v>
      </c>
      <c r="D1972" s="70" t="s">
        <v>209</v>
      </c>
      <c r="E1972" s="71" t="s">
        <v>48</v>
      </c>
      <c r="F1972" s="72">
        <v>1.725E9</v>
      </c>
    </row>
    <row r="1973">
      <c r="A1973" s="69" t="str">
        <f t="shared" si="1"/>
        <v>Romania-Europe2008</v>
      </c>
      <c r="B1973" s="69" t="s">
        <v>55</v>
      </c>
      <c r="C1973" s="72">
        <v>2.625E9</v>
      </c>
      <c r="D1973" s="70" t="s">
        <v>209</v>
      </c>
      <c r="E1973" s="71" t="s">
        <v>49</v>
      </c>
      <c r="F1973" s="72">
        <v>2.409E9</v>
      </c>
    </row>
    <row r="1974">
      <c r="A1974" s="69" t="str">
        <f t="shared" si="1"/>
        <v>Romania-Europe2009</v>
      </c>
      <c r="B1974" s="69" t="s">
        <v>55</v>
      </c>
      <c r="C1974" s="72">
        <v>1.687E9</v>
      </c>
      <c r="D1974" s="70" t="s">
        <v>209</v>
      </c>
      <c r="E1974" s="71" t="s">
        <v>50</v>
      </c>
      <c r="F1974" s="72">
        <v>1.769E9</v>
      </c>
    </row>
    <row r="1975">
      <c r="A1975" s="69" t="str">
        <f t="shared" si="1"/>
        <v>Romania-Europe2010</v>
      </c>
      <c r="B1975" s="69" t="s">
        <v>55</v>
      </c>
      <c r="C1975" s="72">
        <v>1.631E9</v>
      </c>
      <c r="D1975" s="70" t="s">
        <v>209</v>
      </c>
      <c r="E1975" s="71" t="s">
        <v>51</v>
      </c>
      <c r="F1975" s="72">
        <v>1.896E9</v>
      </c>
    </row>
    <row r="1976">
      <c r="A1976" s="69" t="str">
        <f t="shared" si="1"/>
        <v>Romania-Europe2011</v>
      </c>
      <c r="B1976" s="69" t="s">
        <v>55</v>
      </c>
      <c r="C1976" s="72">
        <v>2.018E9</v>
      </c>
      <c r="D1976" s="70" t="s">
        <v>209</v>
      </c>
      <c r="E1976" s="71" t="s">
        <v>52</v>
      </c>
      <c r="F1976" s="72">
        <v>2.295E9</v>
      </c>
    </row>
    <row r="1977">
      <c r="A1977" s="69" t="str">
        <f t="shared" si="1"/>
        <v>Romania-Europe2012</v>
      </c>
      <c r="B1977" s="69" t="s">
        <v>55</v>
      </c>
      <c r="C1977" s="72">
        <v>1.919E9</v>
      </c>
      <c r="D1977" s="70" t="s">
        <v>209</v>
      </c>
      <c r="E1977" s="71" t="s">
        <v>53</v>
      </c>
      <c r="F1977" s="72">
        <v>2.112E9</v>
      </c>
    </row>
    <row r="1978">
      <c r="A1978" s="69" t="str">
        <f t="shared" si="1"/>
        <v>Russia-Europe2000</v>
      </c>
      <c r="B1978" s="69" t="s">
        <v>55</v>
      </c>
      <c r="C1978" s="72">
        <v>3.429E9</v>
      </c>
      <c r="D1978" s="70" t="s">
        <v>210</v>
      </c>
      <c r="E1978" s="71" t="s">
        <v>40</v>
      </c>
      <c r="F1978" s="72">
        <v>8.848E9</v>
      </c>
    </row>
    <row r="1979">
      <c r="A1979" s="69" t="str">
        <f t="shared" si="1"/>
        <v>Russia-Europe2001</v>
      </c>
      <c r="B1979" s="69" t="s">
        <v>55</v>
      </c>
      <c r="C1979" s="72">
        <v>4.726E9</v>
      </c>
      <c r="D1979" s="70" t="s">
        <v>210</v>
      </c>
      <c r="E1979" s="71" t="s">
        <v>42</v>
      </c>
      <c r="F1979" s="72">
        <v>9.76E9</v>
      </c>
    </row>
    <row r="1980">
      <c r="A1980" s="69" t="str">
        <f t="shared" si="1"/>
        <v>Russia-Europe2002</v>
      </c>
      <c r="B1980" s="69" t="s">
        <v>55</v>
      </c>
      <c r="C1980" s="72">
        <v>5.278E9</v>
      </c>
      <c r="D1980" s="70" t="s">
        <v>210</v>
      </c>
      <c r="E1980" s="71" t="s">
        <v>43</v>
      </c>
      <c r="F1980" s="72">
        <v>1.1362E10</v>
      </c>
    </row>
    <row r="1981">
      <c r="A1981" s="69" t="str">
        <f t="shared" si="1"/>
        <v>Russia-Europe2003</v>
      </c>
      <c r="B1981" s="69" t="s">
        <v>55</v>
      </c>
      <c r="C1981" s="72">
        <v>5.879E9</v>
      </c>
      <c r="D1981" s="70" t="s">
        <v>210</v>
      </c>
      <c r="E1981" s="71" t="s">
        <v>44</v>
      </c>
      <c r="F1981" s="72">
        <v>1.3427E10</v>
      </c>
    </row>
    <row r="1982">
      <c r="A1982" s="69" t="str">
        <f t="shared" si="1"/>
        <v>Russia-Europe2004</v>
      </c>
      <c r="B1982" s="69" t="s">
        <v>55</v>
      </c>
      <c r="C1982" s="72">
        <v>7.262E9</v>
      </c>
      <c r="D1982" s="70" t="s">
        <v>210</v>
      </c>
      <c r="E1982" s="71" t="s">
        <v>45</v>
      </c>
      <c r="F1982" s="72">
        <v>1.6082E10</v>
      </c>
    </row>
    <row r="1983">
      <c r="A1983" s="69" t="str">
        <f t="shared" si="1"/>
        <v>Russia-Europe2005</v>
      </c>
      <c r="B1983" s="69" t="s">
        <v>55</v>
      </c>
      <c r="C1983" s="72">
        <v>7.806E9</v>
      </c>
      <c r="D1983" s="70" t="s">
        <v>210</v>
      </c>
      <c r="E1983" s="71" t="s">
        <v>46</v>
      </c>
      <c r="F1983" s="72">
        <v>1.8305E10</v>
      </c>
    </row>
    <row r="1984">
      <c r="A1984" s="69" t="str">
        <f t="shared" si="1"/>
        <v>Russia-Europe2006</v>
      </c>
      <c r="B1984" s="69" t="s">
        <v>55</v>
      </c>
      <c r="C1984" s="72">
        <v>9.72E9</v>
      </c>
      <c r="D1984" s="70" t="s">
        <v>210</v>
      </c>
      <c r="E1984" s="71" t="s">
        <v>47</v>
      </c>
      <c r="F1984" s="72">
        <v>1.9478E10</v>
      </c>
    </row>
    <row r="1985">
      <c r="A1985" s="69" t="str">
        <f t="shared" si="1"/>
        <v>Russia-Europe2007</v>
      </c>
      <c r="B1985" s="69" t="s">
        <v>55</v>
      </c>
      <c r="C1985" s="72">
        <v>1.2427E10</v>
      </c>
      <c r="D1985" s="70" t="s">
        <v>210</v>
      </c>
      <c r="E1985" s="71" t="s">
        <v>48</v>
      </c>
      <c r="F1985" s="72">
        <v>2.3248E10</v>
      </c>
    </row>
    <row r="1986">
      <c r="A1986" s="69" t="str">
        <f t="shared" si="1"/>
        <v>Russia-Europe2008</v>
      </c>
      <c r="B1986" s="69" t="s">
        <v>55</v>
      </c>
      <c r="C1986" s="72">
        <v>1.5821E10</v>
      </c>
      <c r="D1986" s="70" t="s">
        <v>210</v>
      </c>
      <c r="E1986" s="71" t="s">
        <v>49</v>
      </c>
      <c r="F1986" s="72">
        <v>2.6401E10</v>
      </c>
    </row>
    <row r="1987">
      <c r="A1987" s="69" t="str">
        <f t="shared" si="1"/>
        <v>Russia-Europe2009</v>
      </c>
      <c r="B1987" s="69" t="s">
        <v>55</v>
      </c>
      <c r="C1987" s="72">
        <v>1.2369E10</v>
      </c>
      <c r="D1987" s="70" t="s">
        <v>210</v>
      </c>
      <c r="E1987" s="71" t="s">
        <v>50</v>
      </c>
      <c r="F1987" s="72">
        <v>2.3785E10</v>
      </c>
    </row>
    <row r="1988">
      <c r="A1988" s="69" t="str">
        <f t="shared" si="1"/>
        <v>Russia-Europe2010</v>
      </c>
      <c r="B1988" s="69" t="s">
        <v>55</v>
      </c>
      <c r="C1988" s="72">
        <v>1.3239E10</v>
      </c>
      <c r="D1988" s="70" t="s">
        <v>210</v>
      </c>
      <c r="E1988" s="71" t="s">
        <v>51</v>
      </c>
      <c r="F1988" s="72">
        <v>3.0169E10</v>
      </c>
    </row>
    <row r="1989">
      <c r="A1989" s="69" t="str">
        <f t="shared" si="1"/>
        <v>Russia-Europe2011</v>
      </c>
      <c r="B1989" s="69" t="s">
        <v>55</v>
      </c>
      <c r="C1989" s="72">
        <v>1.6961E10</v>
      </c>
      <c r="D1989" s="70" t="s">
        <v>210</v>
      </c>
      <c r="E1989" s="71" t="s">
        <v>52</v>
      </c>
      <c r="F1989" s="72">
        <v>3.7343E10</v>
      </c>
    </row>
    <row r="1990">
      <c r="A1990" s="69" t="str">
        <f t="shared" si="1"/>
        <v>Russia-Europe2012</v>
      </c>
      <c r="B1990" s="69" t="s">
        <v>55</v>
      </c>
      <c r="C1990" s="72">
        <v>1.7876E10</v>
      </c>
      <c r="D1990" s="70" t="s">
        <v>210</v>
      </c>
      <c r="E1990" s="71" t="s">
        <v>53</v>
      </c>
      <c r="F1990" s="72">
        <v>4.8096E10</v>
      </c>
    </row>
    <row r="1991">
      <c r="A1991" s="69" t="str">
        <f t="shared" si="1"/>
        <v>Rwanda-Africa2000</v>
      </c>
      <c r="B1991" s="69" t="s">
        <v>57</v>
      </c>
      <c r="C1991" s="72">
        <v>2.7E7</v>
      </c>
      <c r="D1991" s="70" t="s">
        <v>211</v>
      </c>
      <c r="E1991" s="71" t="s">
        <v>40</v>
      </c>
      <c r="F1991" s="72">
        <v>3.5E7</v>
      </c>
    </row>
    <row r="1992">
      <c r="A1992" s="69" t="str">
        <f t="shared" si="1"/>
        <v>Rwanda-Africa2001</v>
      </c>
      <c r="B1992" s="69" t="s">
        <v>57</v>
      </c>
      <c r="C1992" s="72">
        <v>2.9E7</v>
      </c>
      <c r="D1992" s="70" t="s">
        <v>211</v>
      </c>
      <c r="E1992" s="71" t="s">
        <v>42</v>
      </c>
      <c r="F1992" s="72">
        <v>3.3E7</v>
      </c>
    </row>
    <row r="1993">
      <c r="A1993" s="69" t="str">
        <f t="shared" si="1"/>
        <v>Rwanda-Africa2002</v>
      </c>
      <c r="B1993" s="69" t="s">
        <v>57</v>
      </c>
      <c r="C1993" s="72">
        <v>3.1E7</v>
      </c>
      <c r="D1993" s="70" t="s">
        <v>211</v>
      </c>
      <c r="E1993" s="71" t="s">
        <v>43</v>
      </c>
      <c r="F1993" s="72">
        <v>2.4E7</v>
      </c>
    </row>
    <row r="1994">
      <c r="A1994" s="69" t="str">
        <f t="shared" si="1"/>
        <v>Rwanda-Africa2003</v>
      </c>
      <c r="B1994" s="69" t="s">
        <v>57</v>
      </c>
      <c r="C1994" s="72">
        <v>3.0E7</v>
      </c>
      <c r="D1994" s="70" t="s">
        <v>211</v>
      </c>
      <c r="E1994" s="71" t="s">
        <v>44</v>
      </c>
      <c r="F1994" s="72">
        <v>2.6E7</v>
      </c>
    </row>
    <row r="1995">
      <c r="A1995" s="69" t="str">
        <f t="shared" si="1"/>
        <v>Rwanda-Africa2004</v>
      </c>
      <c r="B1995" s="69" t="s">
        <v>57</v>
      </c>
      <c r="C1995" s="72">
        <v>4.4E7</v>
      </c>
      <c r="D1995" s="70" t="s">
        <v>211</v>
      </c>
      <c r="E1995" s="71" t="s">
        <v>45</v>
      </c>
      <c r="F1995" s="72">
        <v>3.1E7</v>
      </c>
    </row>
    <row r="1996">
      <c r="A1996" s="69" t="str">
        <f t="shared" si="1"/>
        <v>Rwanda-Africa2005</v>
      </c>
      <c r="B1996" s="69" t="s">
        <v>57</v>
      </c>
      <c r="C1996" s="72">
        <v>6.7E7</v>
      </c>
      <c r="D1996" s="70" t="s">
        <v>211</v>
      </c>
      <c r="E1996" s="71" t="s">
        <v>46</v>
      </c>
      <c r="F1996" s="72">
        <v>7.5E7</v>
      </c>
    </row>
    <row r="1997">
      <c r="A1997" s="69" t="str">
        <f t="shared" si="1"/>
        <v>Rwanda-Africa2006</v>
      </c>
      <c r="B1997" s="69" t="s">
        <v>57</v>
      </c>
      <c r="C1997" s="72">
        <v>1.48E8</v>
      </c>
      <c r="D1997" s="70" t="s">
        <v>211</v>
      </c>
      <c r="E1997" s="71" t="s">
        <v>47</v>
      </c>
      <c r="F1997" s="72">
        <v>8.4E7</v>
      </c>
    </row>
    <row r="1998">
      <c r="A1998" s="69" t="str">
        <f t="shared" si="1"/>
        <v>Rwanda-Africa2007</v>
      </c>
      <c r="B1998" s="69" t="s">
        <v>57</v>
      </c>
      <c r="C1998" s="72">
        <v>1.77E8</v>
      </c>
      <c r="D1998" s="70" t="s">
        <v>211</v>
      </c>
      <c r="E1998" s="71" t="s">
        <v>48</v>
      </c>
      <c r="F1998" s="72">
        <v>9.8E7</v>
      </c>
    </row>
    <row r="1999">
      <c r="A1999" s="69" t="str">
        <f t="shared" si="1"/>
        <v>Rwanda-Africa2008</v>
      </c>
      <c r="B1999" s="69" t="s">
        <v>57</v>
      </c>
      <c r="C1999" s="72">
        <v>2.24E8</v>
      </c>
      <c r="D1999" s="70" t="s">
        <v>211</v>
      </c>
      <c r="E1999" s="71" t="s">
        <v>49</v>
      </c>
      <c r="F1999" s="72">
        <v>1.46E8</v>
      </c>
    </row>
    <row r="2000">
      <c r="A2000" s="69" t="str">
        <f t="shared" si="1"/>
        <v>Rwanda-Africa2009</v>
      </c>
      <c r="B2000" s="69" t="s">
        <v>57</v>
      </c>
      <c r="C2000" s="72">
        <v>2.23E8</v>
      </c>
      <c r="D2000" s="70" t="s">
        <v>211</v>
      </c>
      <c r="E2000" s="71" t="s">
        <v>50</v>
      </c>
      <c r="F2000" s="72">
        <v>1.48E8</v>
      </c>
    </row>
    <row r="2001">
      <c r="A2001" s="69" t="str">
        <f t="shared" si="1"/>
        <v>Rwanda-Africa2010</v>
      </c>
      <c r="B2001" s="69" t="s">
        <v>57</v>
      </c>
      <c r="C2001" s="72">
        <v>2.24E8</v>
      </c>
      <c r="D2001" s="70" t="s">
        <v>211</v>
      </c>
      <c r="E2001" s="71" t="s">
        <v>51</v>
      </c>
      <c r="F2001" s="72">
        <v>1.2E8</v>
      </c>
    </row>
    <row r="2002">
      <c r="A2002" s="69" t="str">
        <f t="shared" si="1"/>
        <v>Rwanda-Africa2011</v>
      </c>
      <c r="B2002" s="69" t="s">
        <v>57</v>
      </c>
      <c r="C2002" s="72">
        <v>2.98E8</v>
      </c>
      <c r="D2002" s="70" t="s">
        <v>211</v>
      </c>
      <c r="E2002" s="71" t="s">
        <v>52</v>
      </c>
      <c r="F2002" s="72">
        <v>1.47E8</v>
      </c>
    </row>
    <row r="2003">
      <c r="A2003" s="69" t="str">
        <f t="shared" si="1"/>
        <v>Rwanda-Africa2012</v>
      </c>
      <c r="B2003" s="69" t="s">
        <v>57</v>
      </c>
      <c r="C2003" s="72">
        <v>3.37E8</v>
      </c>
      <c r="D2003" s="70" t="s">
        <v>211</v>
      </c>
      <c r="E2003" s="71" t="s">
        <v>53</v>
      </c>
      <c r="F2003" s="72">
        <v>1.33E8</v>
      </c>
    </row>
    <row r="2004">
      <c r="A2004" s="69" t="str">
        <f t="shared" si="1"/>
        <v>Samoa-Oceania2000</v>
      </c>
      <c r="B2004" s="69" t="s">
        <v>59</v>
      </c>
      <c r="C2004" s="72">
        <v>4.1E7</v>
      </c>
      <c r="D2004" s="70" t="s">
        <v>212</v>
      </c>
      <c r="E2004" s="71" t="s">
        <v>40</v>
      </c>
      <c r="F2004" s="69">
        <v>4.48E8</v>
      </c>
    </row>
    <row r="2005">
      <c r="A2005" s="69" t="str">
        <f t="shared" si="1"/>
        <v>Samoa-Oceania2001</v>
      </c>
      <c r="B2005" s="69" t="s">
        <v>59</v>
      </c>
      <c r="C2005" s="72">
        <v>3.9E7</v>
      </c>
      <c r="D2005" s="70" t="s">
        <v>212</v>
      </c>
      <c r="E2005" s="71" t="s">
        <v>42</v>
      </c>
      <c r="F2005" s="69">
        <v>4.48E8</v>
      </c>
    </row>
    <row r="2006">
      <c r="A2006" s="69" t="str">
        <f t="shared" si="1"/>
        <v>Samoa-Oceania2002</v>
      </c>
      <c r="B2006" s="69" t="s">
        <v>59</v>
      </c>
      <c r="C2006" s="72">
        <v>4.5E7</v>
      </c>
      <c r="D2006" s="70" t="s">
        <v>212</v>
      </c>
      <c r="E2006" s="71" t="s">
        <v>43</v>
      </c>
      <c r="F2006" s="69">
        <v>4.48E8</v>
      </c>
    </row>
    <row r="2007">
      <c r="A2007" s="69" t="str">
        <f t="shared" si="1"/>
        <v>Samoa-Oceania2003</v>
      </c>
      <c r="B2007" s="69" t="s">
        <v>59</v>
      </c>
      <c r="C2007" s="72">
        <v>5.4E7</v>
      </c>
      <c r="D2007" s="70" t="s">
        <v>212</v>
      </c>
      <c r="E2007" s="71" t="s">
        <v>44</v>
      </c>
      <c r="F2007" s="69">
        <v>4.48E8</v>
      </c>
    </row>
    <row r="2008">
      <c r="A2008" s="69" t="str">
        <f t="shared" si="1"/>
        <v>Samoa-Oceania2004</v>
      </c>
      <c r="B2008" s="69" t="s">
        <v>59</v>
      </c>
      <c r="C2008" s="72">
        <v>7.0E7</v>
      </c>
      <c r="D2008" s="70" t="s">
        <v>212</v>
      </c>
      <c r="E2008" s="71" t="s">
        <v>45</v>
      </c>
      <c r="F2008" s="72">
        <v>1.2E7</v>
      </c>
    </row>
    <row r="2009">
      <c r="A2009" s="69" t="str">
        <f t="shared" si="1"/>
        <v>Samoa-Oceania2005</v>
      </c>
      <c r="B2009" s="69" t="s">
        <v>59</v>
      </c>
      <c r="C2009" s="72">
        <v>7.4E7</v>
      </c>
      <c r="D2009" s="70" t="s">
        <v>212</v>
      </c>
      <c r="E2009" s="71" t="s">
        <v>46</v>
      </c>
      <c r="F2009" s="72">
        <v>2.03E7</v>
      </c>
    </row>
    <row r="2010">
      <c r="A2010" s="69" t="str">
        <f t="shared" si="1"/>
        <v>Samoa-Oceania2006</v>
      </c>
      <c r="B2010" s="69" t="s">
        <v>59</v>
      </c>
      <c r="C2010" s="72">
        <v>8.7E7</v>
      </c>
      <c r="D2010" s="70" t="s">
        <v>212</v>
      </c>
      <c r="E2010" s="71" t="s">
        <v>47</v>
      </c>
      <c r="F2010" s="72">
        <v>2.12E7</v>
      </c>
    </row>
    <row r="2011">
      <c r="A2011" s="69" t="str">
        <f t="shared" si="1"/>
        <v>Samoa-Oceania2007</v>
      </c>
      <c r="B2011" s="69" t="s">
        <v>59</v>
      </c>
      <c r="C2011" s="72">
        <v>1.02E8</v>
      </c>
      <c r="D2011" s="70" t="s">
        <v>212</v>
      </c>
      <c r="E2011" s="71" t="s">
        <v>48</v>
      </c>
      <c r="F2011" s="72">
        <v>1.98E7</v>
      </c>
    </row>
    <row r="2012">
      <c r="A2012" s="69" t="str">
        <f t="shared" si="1"/>
        <v>Samoa-Oceania2008</v>
      </c>
      <c r="B2012" s="69" t="s">
        <v>59</v>
      </c>
      <c r="C2012" s="72">
        <v>1.12E8</v>
      </c>
      <c r="D2012" s="70" t="s">
        <v>212</v>
      </c>
      <c r="E2012" s="71" t="s">
        <v>49</v>
      </c>
      <c r="F2012" s="72">
        <v>2.16E7</v>
      </c>
    </row>
    <row r="2013">
      <c r="A2013" s="69" t="str">
        <f t="shared" si="1"/>
        <v>Samoa-Oceania2009</v>
      </c>
      <c r="B2013" s="69" t="s">
        <v>59</v>
      </c>
      <c r="C2013" s="72">
        <v>1.15E8</v>
      </c>
      <c r="D2013" s="70" t="s">
        <v>212</v>
      </c>
      <c r="E2013" s="71" t="s">
        <v>50</v>
      </c>
      <c r="F2013" s="72">
        <v>2.0E7</v>
      </c>
    </row>
    <row r="2014">
      <c r="A2014" s="69" t="str">
        <f t="shared" si="1"/>
        <v>Samoa-Oceania2010</v>
      </c>
      <c r="B2014" s="69" t="s">
        <v>59</v>
      </c>
      <c r="C2014" s="72">
        <v>1.24E8</v>
      </c>
      <c r="D2014" s="70" t="s">
        <v>212</v>
      </c>
      <c r="E2014" s="71" t="s">
        <v>51</v>
      </c>
      <c r="F2014" s="72">
        <v>2.52E7</v>
      </c>
    </row>
    <row r="2015">
      <c r="A2015" s="69" t="str">
        <f t="shared" si="1"/>
        <v>Samoa-Oceania2011</v>
      </c>
      <c r="B2015" s="69" t="s">
        <v>59</v>
      </c>
      <c r="C2015" s="72">
        <v>1.35E8</v>
      </c>
      <c r="D2015" s="70" t="s">
        <v>212</v>
      </c>
      <c r="E2015" s="71" t="s">
        <v>52</v>
      </c>
      <c r="F2015" s="72">
        <v>2.22E7</v>
      </c>
    </row>
    <row r="2016">
      <c r="A2016" s="69" t="str">
        <f t="shared" si="1"/>
        <v>Samoa-Oceania2012</v>
      </c>
      <c r="B2016" s="69" t="s">
        <v>59</v>
      </c>
      <c r="C2016" s="72">
        <v>1.48E8</v>
      </c>
      <c r="D2016" s="70" t="s">
        <v>212</v>
      </c>
      <c r="E2016" s="71" t="s">
        <v>53</v>
      </c>
      <c r="F2016" s="72">
        <v>2.23E7</v>
      </c>
    </row>
    <row r="2017">
      <c r="A2017" s="69" t="str">
        <f t="shared" si="1"/>
        <v>San Marino-Europe2000</v>
      </c>
      <c r="B2017" s="69" t="s">
        <v>55</v>
      </c>
      <c r="C2017" s="69">
        <v>6.8E8</v>
      </c>
      <c r="D2017" s="70" t="s">
        <v>213</v>
      </c>
      <c r="E2017" s="71" t="s">
        <v>40</v>
      </c>
      <c r="F2017" s="69">
        <v>4.48E8</v>
      </c>
    </row>
    <row r="2018">
      <c r="A2018" s="69" t="str">
        <f t="shared" si="1"/>
        <v>San Marino-Europe2001</v>
      </c>
      <c r="B2018" s="69" t="s">
        <v>55</v>
      </c>
      <c r="C2018" s="69">
        <v>6.8E8</v>
      </c>
      <c r="D2018" s="70" t="s">
        <v>213</v>
      </c>
      <c r="E2018" s="71" t="s">
        <v>42</v>
      </c>
      <c r="F2018" s="69">
        <v>4.48E8</v>
      </c>
    </row>
    <row r="2019">
      <c r="A2019" s="69" t="str">
        <f t="shared" si="1"/>
        <v>San Marino-Europe2002</v>
      </c>
      <c r="B2019" s="69" t="s">
        <v>55</v>
      </c>
      <c r="C2019" s="69">
        <v>6.8E8</v>
      </c>
      <c r="D2019" s="70" t="s">
        <v>213</v>
      </c>
      <c r="E2019" s="71" t="s">
        <v>43</v>
      </c>
      <c r="F2019" s="69">
        <v>4.48E8</v>
      </c>
    </row>
    <row r="2020">
      <c r="A2020" s="69" t="str">
        <f t="shared" si="1"/>
        <v>San Marino-Europe2003</v>
      </c>
      <c r="B2020" s="69" t="s">
        <v>55</v>
      </c>
      <c r="C2020" s="69">
        <v>6.8E8</v>
      </c>
      <c r="D2020" s="70" t="s">
        <v>213</v>
      </c>
      <c r="E2020" s="71" t="s">
        <v>44</v>
      </c>
      <c r="F2020" s="69">
        <v>4.48E8</v>
      </c>
    </row>
    <row r="2021">
      <c r="A2021" s="69" t="str">
        <f t="shared" si="1"/>
        <v>San Marino-Europe2004</v>
      </c>
      <c r="B2021" s="69" t="s">
        <v>55</v>
      </c>
      <c r="C2021" s="69">
        <v>6.8E8</v>
      </c>
      <c r="D2021" s="70" t="s">
        <v>213</v>
      </c>
      <c r="E2021" s="71" t="s">
        <v>45</v>
      </c>
      <c r="F2021" s="69">
        <v>4.48E8</v>
      </c>
    </row>
    <row r="2022">
      <c r="A2022" s="69" t="str">
        <f t="shared" si="1"/>
        <v>San Marino-Europe2005</v>
      </c>
      <c r="B2022" s="69" t="s">
        <v>55</v>
      </c>
      <c r="C2022" s="69">
        <v>6.8E8</v>
      </c>
      <c r="D2022" s="70" t="s">
        <v>213</v>
      </c>
      <c r="E2022" s="71" t="s">
        <v>46</v>
      </c>
      <c r="F2022" s="69">
        <v>4.48E8</v>
      </c>
    </row>
    <row r="2023">
      <c r="A2023" s="69" t="str">
        <f t="shared" si="1"/>
        <v>San Marino-Europe2006</v>
      </c>
      <c r="B2023" s="69" t="s">
        <v>55</v>
      </c>
      <c r="C2023" s="69">
        <v>6.8E8</v>
      </c>
      <c r="D2023" s="70" t="s">
        <v>213</v>
      </c>
      <c r="E2023" s="71" t="s">
        <v>47</v>
      </c>
      <c r="F2023" s="69">
        <v>4.48E8</v>
      </c>
    </row>
    <row r="2024">
      <c r="A2024" s="69" t="str">
        <f t="shared" si="1"/>
        <v>San Marino-Europe2007</v>
      </c>
      <c r="B2024" s="69" t="s">
        <v>55</v>
      </c>
      <c r="C2024" s="69">
        <v>6.8E8</v>
      </c>
      <c r="D2024" s="70" t="s">
        <v>213</v>
      </c>
      <c r="E2024" s="71" t="s">
        <v>48</v>
      </c>
      <c r="F2024" s="69">
        <v>4.48E8</v>
      </c>
    </row>
    <row r="2025">
      <c r="A2025" s="69" t="str">
        <f t="shared" si="1"/>
        <v>San Marino-Europe2008</v>
      </c>
      <c r="B2025" s="69" t="s">
        <v>55</v>
      </c>
      <c r="C2025" s="69">
        <v>6.8E8</v>
      </c>
      <c r="D2025" s="70" t="s">
        <v>213</v>
      </c>
      <c r="E2025" s="71" t="s">
        <v>49</v>
      </c>
      <c r="F2025" s="69">
        <v>4.48E8</v>
      </c>
    </row>
    <row r="2026">
      <c r="A2026" s="69" t="str">
        <f t="shared" si="1"/>
        <v>San Marino-Europe2009</v>
      </c>
      <c r="B2026" s="69" t="s">
        <v>55</v>
      </c>
      <c r="C2026" s="69">
        <v>6.8E8</v>
      </c>
      <c r="D2026" s="70" t="s">
        <v>213</v>
      </c>
      <c r="E2026" s="71" t="s">
        <v>50</v>
      </c>
      <c r="F2026" s="69">
        <v>4.48E8</v>
      </c>
    </row>
    <row r="2027">
      <c r="A2027" s="69" t="str">
        <f t="shared" si="1"/>
        <v>San Marino-Europe2010</v>
      </c>
      <c r="B2027" s="69" t="s">
        <v>55</v>
      </c>
      <c r="C2027" s="69">
        <v>6.8E8</v>
      </c>
      <c r="D2027" s="70" t="s">
        <v>213</v>
      </c>
      <c r="E2027" s="71" t="s">
        <v>51</v>
      </c>
      <c r="F2027" s="69">
        <v>4.48E8</v>
      </c>
    </row>
    <row r="2028">
      <c r="A2028" s="69" t="str">
        <f t="shared" si="1"/>
        <v>San Marino-Europe2011</v>
      </c>
      <c r="B2028" s="69" t="s">
        <v>55</v>
      </c>
      <c r="C2028" s="69">
        <v>6.8E8</v>
      </c>
      <c r="D2028" s="70" t="s">
        <v>213</v>
      </c>
      <c r="E2028" s="71" t="s">
        <v>52</v>
      </c>
      <c r="F2028" s="69">
        <v>4.48E8</v>
      </c>
    </row>
    <row r="2029">
      <c r="A2029" s="69" t="str">
        <f t="shared" si="1"/>
        <v>San Marino-Europe2012</v>
      </c>
      <c r="B2029" s="69" t="s">
        <v>55</v>
      </c>
      <c r="C2029" s="69">
        <v>6.8E8</v>
      </c>
      <c r="D2029" s="70" t="s">
        <v>213</v>
      </c>
      <c r="E2029" s="71" t="s">
        <v>53</v>
      </c>
      <c r="F2029" s="69">
        <v>4.48E8</v>
      </c>
    </row>
    <row r="2030">
      <c r="A2030" s="69" t="str">
        <f t="shared" si="1"/>
        <v>Sao Tome and Principe-Africa2000</v>
      </c>
      <c r="B2030" s="69" t="s">
        <v>57</v>
      </c>
      <c r="C2030" s="72">
        <v>9900000.0</v>
      </c>
      <c r="D2030" s="70" t="s">
        <v>214</v>
      </c>
      <c r="E2030" s="71" t="s">
        <v>40</v>
      </c>
      <c r="F2030" s="72">
        <v>2200000.0</v>
      </c>
    </row>
    <row r="2031">
      <c r="A2031" s="69" t="str">
        <f t="shared" si="1"/>
        <v>Sao Tome and Principe-Africa2001</v>
      </c>
      <c r="B2031" s="69" t="s">
        <v>57</v>
      </c>
      <c r="C2031" s="72">
        <v>6200000.0</v>
      </c>
      <c r="D2031" s="70" t="s">
        <v>214</v>
      </c>
      <c r="E2031" s="71" t="s">
        <v>42</v>
      </c>
      <c r="F2031" s="72">
        <v>2000000.0</v>
      </c>
    </row>
    <row r="2032">
      <c r="A2032" s="69" t="str">
        <f t="shared" si="1"/>
        <v>Sao Tome and Principe-Africa2002</v>
      </c>
      <c r="B2032" s="69" t="s">
        <v>57</v>
      </c>
      <c r="C2032" s="72">
        <v>6900000.0</v>
      </c>
      <c r="D2032" s="70" t="s">
        <v>214</v>
      </c>
      <c r="E2032" s="71" t="s">
        <v>43</v>
      </c>
      <c r="F2032" s="72">
        <v>1800000.0</v>
      </c>
    </row>
    <row r="2033">
      <c r="A2033" s="69" t="str">
        <f t="shared" si="1"/>
        <v>Sao Tome and Principe-Africa2003</v>
      </c>
      <c r="B2033" s="69" t="s">
        <v>57</v>
      </c>
      <c r="C2033" s="72">
        <v>7400000.0</v>
      </c>
      <c r="D2033" s="70" t="s">
        <v>214</v>
      </c>
      <c r="E2033" s="71" t="s">
        <v>44</v>
      </c>
      <c r="F2033" s="72">
        <v>1800000.0</v>
      </c>
    </row>
    <row r="2034">
      <c r="A2034" s="69" t="str">
        <f t="shared" si="1"/>
        <v>Sao Tome and Principe-Africa2004</v>
      </c>
      <c r="B2034" s="69" t="s">
        <v>57</v>
      </c>
      <c r="C2034" s="72">
        <v>7700000.0</v>
      </c>
      <c r="D2034" s="70" t="s">
        <v>214</v>
      </c>
      <c r="E2034" s="71" t="s">
        <v>45</v>
      </c>
      <c r="F2034" s="72">
        <v>2100000.0</v>
      </c>
    </row>
    <row r="2035">
      <c r="A2035" s="69" t="str">
        <f t="shared" si="1"/>
        <v>Sao Tome and Principe-Africa2005</v>
      </c>
      <c r="B2035" s="69" t="s">
        <v>57</v>
      </c>
      <c r="C2035" s="72">
        <v>7300000.0</v>
      </c>
      <c r="D2035" s="70" t="s">
        <v>214</v>
      </c>
      <c r="E2035" s="71" t="s">
        <v>46</v>
      </c>
      <c r="F2035" s="72">
        <v>500000.0</v>
      </c>
    </row>
    <row r="2036">
      <c r="A2036" s="69" t="str">
        <f t="shared" si="1"/>
        <v>Sao Tome and Principe-Africa2006</v>
      </c>
      <c r="B2036" s="69" t="s">
        <v>57</v>
      </c>
      <c r="C2036" s="72">
        <v>6700000.0</v>
      </c>
      <c r="D2036" s="70" t="s">
        <v>214</v>
      </c>
      <c r="E2036" s="71" t="s">
        <v>47</v>
      </c>
      <c r="F2036" s="72">
        <v>1100000.0</v>
      </c>
    </row>
    <row r="2037">
      <c r="A2037" s="69" t="str">
        <f t="shared" si="1"/>
        <v>Sao Tome and Principe-Africa2007</v>
      </c>
      <c r="B2037" s="69" t="s">
        <v>57</v>
      </c>
      <c r="C2037" s="72">
        <v>5000000.0</v>
      </c>
      <c r="D2037" s="70" t="s">
        <v>214</v>
      </c>
      <c r="E2037" s="71" t="s">
        <v>48</v>
      </c>
      <c r="F2037" s="72">
        <v>700000.0</v>
      </c>
    </row>
    <row r="2038">
      <c r="A2038" s="69" t="str">
        <f t="shared" si="1"/>
        <v>Sao Tome and Principe-Africa2008</v>
      </c>
      <c r="B2038" s="69" t="s">
        <v>57</v>
      </c>
      <c r="C2038" s="72">
        <v>7700000.0</v>
      </c>
      <c r="D2038" s="70" t="s">
        <v>214</v>
      </c>
      <c r="E2038" s="71" t="s">
        <v>49</v>
      </c>
      <c r="F2038" s="72">
        <v>300000.0</v>
      </c>
    </row>
    <row r="2039">
      <c r="A2039" s="69" t="str">
        <f t="shared" si="1"/>
        <v>Sao Tome and Principe-Africa2009</v>
      </c>
      <c r="B2039" s="69" t="s">
        <v>57</v>
      </c>
      <c r="C2039" s="72">
        <v>8300000.0</v>
      </c>
      <c r="D2039" s="70" t="s">
        <v>214</v>
      </c>
      <c r="E2039" s="71" t="s">
        <v>50</v>
      </c>
      <c r="F2039" s="72">
        <v>400000.0</v>
      </c>
    </row>
    <row r="2040">
      <c r="A2040" s="69" t="str">
        <f t="shared" si="1"/>
        <v>Sao Tome and Principe-Africa2010</v>
      </c>
      <c r="B2040" s="69" t="s">
        <v>57</v>
      </c>
      <c r="C2040" s="72">
        <v>1.11E7</v>
      </c>
      <c r="D2040" s="70" t="s">
        <v>214</v>
      </c>
      <c r="E2040" s="71" t="s">
        <v>51</v>
      </c>
      <c r="F2040" s="72">
        <v>600000.0</v>
      </c>
    </row>
    <row r="2041">
      <c r="A2041" s="69" t="str">
        <f t="shared" si="1"/>
        <v>Sao Tome and Principe-Africa2011</v>
      </c>
      <c r="B2041" s="69" t="s">
        <v>57</v>
      </c>
      <c r="C2041" s="72">
        <v>1.59E7</v>
      </c>
      <c r="D2041" s="70" t="s">
        <v>214</v>
      </c>
      <c r="E2041" s="71" t="s">
        <v>52</v>
      </c>
      <c r="F2041" s="72">
        <v>1400000.0</v>
      </c>
    </row>
    <row r="2042">
      <c r="A2042" s="69" t="str">
        <f t="shared" si="1"/>
        <v>Sao Tome and Principe-Africa2012</v>
      </c>
      <c r="B2042" s="69" t="s">
        <v>57</v>
      </c>
      <c r="C2042" s="72">
        <v>1.5E7</v>
      </c>
      <c r="D2042" s="70" t="s">
        <v>214</v>
      </c>
      <c r="E2042" s="71" t="s">
        <v>53</v>
      </c>
      <c r="F2042" s="72">
        <v>1300000.0</v>
      </c>
    </row>
    <row r="2043">
      <c r="A2043" s="69" t="str">
        <f t="shared" si="1"/>
        <v>Saudi Arabia-Middle East2000</v>
      </c>
      <c r="B2043" s="69" t="s">
        <v>72</v>
      </c>
      <c r="C2043" s="69">
        <v>6.8E8</v>
      </c>
      <c r="D2043" s="70" t="s">
        <v>215</v>
      </c>
      <c r="E2043" s="71" t="s">
        <v>40</v>
      </c>
      <c r="F2043" s="69">
        <v>4.48E8</v>
      </c>
    </row>
    <row r="2044">
      <c r="A2044" s="69" t="str">
        <f t="shared" si="1"/>
        <v>Saudi Arabia-Middle East2001</v>
      </c>
      <c r="B2044" s="69" t="s">
        <v>72</v>
      </c>
      <c r="C2044" s="69">
        <v>6.8E8</v>
      </c>
      <c r="D2044" s="70" t="s">
        <v>215</v>
      </c>
      <c r="E2044" s="71" t="s">
        <v>42</v>
      </c>
      <c r="F2044" s="69">
        <v>4.48E8</v>
      </c>
    </row>
    <row r="2045">
      <c r="A2045" s="69" t="str">
        <f t="shared" si="1"/>
        <v>Saudi Arabia-Middle East2002</v>
      </c>
      <c r="B2045" s="69" t="s">
        <v>72</v>
      </c>
      <c r="C2045" s="69">
        <v>6.8E8</v>
      </c>
      <c r="D2045" s="70" t="s">
        <v>215</v>
      </c>
      <c r="E2045" s="71" t="s">
        <v>43</v>
      </c>
      <c r="F2045" s="72">
        <v>7.37E9</v>
      </c>
    </row>
    <row r="2046">
      <c r="A2046" s="69" t="str">
        <f t="shared" si="1"/>
        <v>Saudi Arabia-Middle East2003</v>
      </c>
      <c r="B2046" s="69" t="s">
        <v>72</v>
      </c>
      <c r="C2046" s="72">
        <v>3.418E9</v>
      </c>
      <c r="D2046" s="70" t="s">
        <v>215</v>
      </c>
      <c r="E2046" s="71" t="s">
        <v>44</v>
      </c>
      <c r="F2046" s="72">
        <v>4.165E9</v>
      </c>
    </row>
    <row r="2047">
      <c r="A2047" s="69" t="str">
        <f t="shared" si="1"/>
        <v>Saudi Arabia-Middle East2004</v>
      </c>
      <c r="B2047" s="69" t="s">
        <v>72</v>
      </c>
      <c r="C2047" s="72">
        <v>6.486E9</v>
      </c>
      <c r="D2047" s="70" t="s">
        <v>215</v>
      </c>
      <c r="E2047" s="71" t="s">
        <v>45</v>
      </c>
      <c r="F2047" s="72">
        <v>4.428E9</v>
      </c>
    </row>
    <row r="2048">
      <c r="A2048" s="69" t="str">
        <f t="shared" si="1"/>
        <v>Saudi Arabia-Middle East2005</v>
      </c>
      <c r="B2048" s="69" t="s">
        <v>72</v>
      </c>
      <c r="C2048" s="72">
        <v>4.626E9</v>
      </c>
      <c r="D2048" s="70" t="s">
        <v>215</v>
      </c>
      <c r="E2048" s="71" t="s">
        <v>46</v>
      </c>
      <c r="F2048" s="72">
        <v>9.087E9</v>
      </c>
    </row>
    <row r="2049">
      <c r="A2049" s="69" t="str">
        <f t="shared" si="1"/>
        <v>Saudi Arabia-Middle East2006</v>
      </c>
      <c r="B2049" s="69" t="s">
        <v>72</v>
      </c>
      <c r="C2049" s="72">
        <v>4.769E9</v>
      </c>
      <c r="D2049" s="70" t="s">
        <v>215</v>
      </c>
      <c r="E2049" s="71" t="s">
        <v>47</v>
      </c>
      <c r="F2049" s="72">
        <v>1.2979E10</v>
      </c>
    </row>
    <row r="2050">
      <c r="A2050" s="69" t="str">
        <f t="shared" si="1"/>
        <v>Saudi Arabia-Middle East2007</v>
      </c>
      <c r="B2050" s="69" t="s">
        <v>72</v>
      </c>
      <c r="C2050" s="72">
        <v>6.907E9</v>
      </c>
      <c r="D2050" s="70" t="s">
        <v>215</v>
      </c>
      <c r="E2050" s="71" t="s">
        <v>48</v>
      </c>
      <c r="F2050" s="72">
        <v>2.1031E10</v>
      </c>
    </row>
    <row r="2051">
      <c r="A2051" s="69" t="str">
        <f t="shared" si="1"/>
        <v>Saudi Arabia-Middle East2008</v>
      </c>
      <c r="B2051" s="69" t="s">
        <v>72</v>
      </c>
      <c r="C2051" s="72">
        <v>6.775E9</v>
      </c>
      <c r="D2051" s="70" t="s">
        <v>215</v>
      </c>
      <c r="E2051" s="71" t="s">
        <v>49</v>
      </c>
      <c r="F2051" s="72">
        <v>1.6005E10</v>
      </c>
    </row>
    <row r="2052">
      <c r="A2052" s="69" t="str">
        <f t="shared" si="1"/>
        <v>Saudi Arabia-Middle East2009</v>
      </c>
      <c r="B2052" s="69" t="s">
        <v>72</v>
      </c>
      <c r="C2052" s="72">
        <v>6.744E9</v>
      </c>
      <c r="D2052" s="70" t="s">
        <v>215</v>
      </c>
      <c r="E2052" s="71" t="s">
        <v>50</v>
      </c>
      <c r="F2052" s="72">
        <v>2.1312E10</v>
      </c>
    </row>
    <row r="2053">
      <c r="A2053" s="69" t="str">
        <f t="shared" si="1"/>
        <v>Saudi Arabia-Middle East2010</v>
      </c>
      <c r="B2053" s="69" t="s">
        <v>72</v>
      </c>
      <c r="C2053" s="72">
        <v>7.536E9</v>
      </c>
      <c r="D2053" s="70" t="s">
        <v>215</v>
      </c>
      <c r="E2053" s="71" t="s">
        <v>51</v>
      </c>
      <c r="F2053" s="72">
        <v>2.2076E10</v>
      </c>
    </row>
    <row r="2054">
      <c r="A2054" s="69" t="str">
        <f t="shared" si="1"/>
        <v>Saudi Arabia-Middle East2011</v>
      </c>
      <c r="B2054" s="69" t="s">
        <v>72</v>
      </c>
      <c r="C2054" s="72">
        <v>9.317E9</v>
      </c>
      <c r="D2054" s="70" t="s">
        <v>215</v>
      </c>
      <c r="E2054" s="71" t="s">
        <v>52</v>
      </c>
      <c r="F2054" s="72">
        <v>1.8202E10</v>
      </c>
    </row>
    <row r="2055">
      <c r="A2055" s="69" t="str">
        <f t="shared" si="1"/>
        <v>Saudi Arabia-Middle East2012</v>
      </c>
      <c r="B2055" s="69" t="s">
        <v>72</v>
      </c>
      <c r="C2055" s="72">
        <v>8.4E9</v>
      </c>
      <c r="D2055" s="70" t="s">
        <v>215</v>
      </c>
      <c r="E2055" s="71" t="s">
        <v>53</v>
      </c>
      <c r="F2055" s="72">
        <v>1.7986E10</v>
      </c>
    </row>
    <row r="2056">
      <c r="A2056" s="69" t="str">
        <f t="shared" si="1"/>
        <v>Senegal-Africa2000</v>
      </c>
      <c r="B2056" s="69" t="s">
        <v>57</v>
      </c>
      <c r="C2056" s="72">
        <v>1.52E8</v>
      </c>
      <c r="D2056" s="70" t="s">
        <v>216</v>
      </c>
      <c r="E2056" s="71" t="s">
        <v>40</v>
      </c>
      <c r="F2056" s="72">
        <v>1.25E8</v>
      </c>
    </row>
    <row r="2057">
      <c r="A2057" s="69" t="str">
        <f t="shared" si="1"/>
        <v>Senegal-Africa2001</v>
      </c>
      <c r="B2057" s="69" t="s">
        <v>57</v>
      </c>
      <c r="C2057" s="72">
        <v>1.75E8</v>
      </c>
      <c r="D2057" s="70" t="s">
        <v>216</v>
      </c>
      <c r="E2057" s="71" t="s">
        <v>42</v>
      </c>
      <c r="F2057" s="72">
        <v>1.12E8</v>
      </c>
    </row>
    <row r="2058">
      <c r="A2058" s="69" t="str">
        <f t="shared" si="1"/>
        <v>Senegal-Africa2002</v>
      </c>
      <c r="B2058" s="69" t="s">
        <v>57</v>
      </c>
      <c r="C2058" s="72">
        <v>2.1E8</v>
      </c>
      <c r="D2058" s="70" t="s">
        <v>216</v>
      </c>
      <c r="E2058" s="71" t="s">
        <v>43</v>
      </c>
      <c r="F2058" s="72">
        <v>1.12E8</v>
      </c>
    </row>
    <row r="2059">
      <c r="A2059" s="69" t="str">
        <f t="shared" si="1"/>
        <v>Senegal-Africa2003</v>
      </c>
      <c r="B2059" s="69" t="s">
        <v>57</v>
      </c>
      <c r="C2059" s="72">
        <v>2.69E8</v>
      </c>
      <c r="D2059" s="70" t="s">
        <v>216</v>
      </c>
      <c r="E2059" s="71" t="s">
        <v>44</v>
      </c>
      <c r="F2059" s="72">
        <v>1.29E8</v>
      </c>
    </row>
    <row r="2060">
      <c r="A2060" s="69" t="str">
        <f t="shared" si="1"/>
        <v>Senegal-Africa2004</v>
      </c>
      <c r="B2060" s="69" t="s">
        <v>57</v>
      </c>
      <c r="C2060" s="72">
        <v>2.86E8</v>
      </c>
      <c r="D2060" s="70" t="s">
        <v>216</v>
      </c>
      <c r="E2060" s="71" t="s">
        <v>45</v>
      </c>
      <c r="F2060" s="72">
        <v>1.38E8</v>
      </c>
    </row>
    <row r="2061">
      <c r="A2061" s="69" t="str">
        <f t="shared" si="1"/>
        <v>Senegal-Africa2005</v>
      </c>
      <c r="B2061" s="69" t="s">
        <v>57</v>
      </c>
      <c r="C2061" s="72">
        <v>3.34E8</v>
      </c>
      <c r="D2061" s="70" t="s">
        <v>216</v>
      </c>
      <c r="E2061" s="71" t="s">
        <v>46</v>
      </c>
      <c r="F2061" s="72">
        <v>1.44E8</v>
      </c>
    </row>
    <row r="2062">
      <c r="A2062" s="69" t="str">
        <f t="shared" si="1"/>
        <v>Senegal-Africa2006</v>
      </c>
      <c r="B2062" s="69" t="s">
        <v>57</v>
      </c>
      <c r="C2062" s="72">
        <v>3.29E8</v>
      </c>
      <c r="D2062" s="70" t="s">
        <v>216</v>
      </c>
      <c r="E2062" s="71" t="s">
        <v>47</v>
      </c>
      <c r="F2062" s="72">
        <v>1.39E8</v>
      </c>
    </row>
    <row r="2063">
      <c r="A2063" s="69" t="str">
        <f t="shared" si="1"/>
        <v>Senegal-Africa2007</v>
      </c>
      <c r="B2063" s="69" t="s">
        <v>57</v>
      </c>
      <c r="C2063" s="72">
        <v>6.22E8</v>
      </c>
      <c r="D2063" s="70" t="s">
        <v>216</v>
      </c>
      <c r="E2063" s="71" t="s">
        <v>48</v>
      </c>
      <c r="F2063" s="72">
        <v>3.52E8</v>
      </c>
    </row>
    <row r="2064">
      <c r="A2064" s="69" t="str">
        <f t="shared" si="1"/>
        <v>Senegal-Africa2008</v>
      </c>
      <c r="B2064" s="69" t="s">
        <v>57</v>
      </c>
      <c r="C2064" s="72">
        <v>6.37E8</v>
      </c>
      <c r="D2064" s="70" t="s">
        <v>216</v>
      </c>
      <c r="E2064" s="71" t="s">
        <v>49</v>
      </c>
      <c r="F2064" s="72">
        <v>2.76E8</v>
      </c>
    </row>
    <row r="2065">
      <c r="A2065" s="69" t="str">
        <f t="shared" si="1"/>
        <v>Senegal-Africa2009</v>
      </c>
      <c r="B2065" s="69" t="s">
        <v>57</v>
      </c>
      <c r="C2065" s="72">
        <v>4.74E8</v>
      </c>
      <c r="D2065" s="70" t="s">
        <v>216</v>
      </c>
      <c r="E2065" s="71" t="s">
        <v>50</v>
      </c>
      <c r="F2065" s="72">
        <v>2.58E8</v>
      </c>
    </row>
    <row r="2066">
      <c r="A2066" s="69" t="str">
        <f t="shared" si="1"/>
        <v>Senegal-Africa2010</v>
      </c>
      <c r="B2066" s="69" t="s">
        <v>57</v>
      </c>
      <c r="C2066" s="72">
        <v>4.64E8</v>
      </c>
      <c r="D2066" s="70" t="s">
        <v>216</v>
      </c>
      <c r="E2066" s="71" t="s">
        <v>51</v>
      </c>
      <c r="F2066" s="72">
        <v>2.17E8</v>
      </c>
    </row>
    <row r="2067">
      <c r="A2067" s="69" t="str">
        <f t="shared" si="1"/>
        <v>Senegal-Africa2011</v>
      </c>
      <c r="B2067" s="69" t="s">
        <v>57</v>
      </c>
      <c r="C2067" s="69">
        <v>6.8E8</v>
      </c>
      <c r="D2067" s="70" t="s">
        <v>216</v>
      </c>
      <c r="E2067" s="71" t="s">
        <v>52</v>
      </c>
      <c r="F2067" s="69">
        <v>4.48E8</v>
      </c>
    </row>
    <row r="2068">
      <c r="A2068" s="69" t="str">
        <f t="shared" si="1"/>
        <v>Senegal-Africa2012</v>
      </c>
      <c r="B2068" s="69" t="s">
        <v>57</v>
      </c>
      <c r="C2068" s="69">
        <v>6.8E8</v>
      </c>
      <c r="D2068" s="70" t="s">
        <v>216</v>
      </c>
      <c r="E2068" s="71" t="s">
        <v>53</v>
      </c>
      <c r="F2068" s="69">
        <v>4.48E8</v>
      </c>
    </row>
    <row r="2069">
      <c r="A2069" s="69" t="str">
        <f t="shared" si="1"/>
        <v>Serbia-Europe2000</v>
      </c>
      <c r="B2069" s="69" t="s">
        <v>55</v>
      </c>
      <c r="C2069" s="69">
        <v>6.8E8</v>
      </c>
      <c r="D2069" s="70" t="s">
        <v>217</v>
      </c>
      <c r="E2069" s="71" t="s">
        <v>40</v>
      </c>
      <c r="F2069" s="69">
        <v>4.48E8</v>
      </c>
    </row>
    <row r="2070">
      <c r="A2070" s="69" t="str">
        <f t="shared" si="1"/>
        <v>Serbia-Europe2001</v>
      </c>
      <c r="B2070" s="69" t="s">
        <v>55</v>
      </c>
      <c r="C2070" s="69">
        <v>6.8E8</v>
      </c>
      <c r="D2070" s="70" t="s">
        <v>217</v>
      </c>
      <c r="E2070" s="71" t="s">
        <v>42</v>
      </c>
      <c r="F2070" s="69">
        <v>4.48E8</v>
      </c>
    </row>
    <row r="2071">
      <c r="A2071" s="69" t="str">
        <f t="shared" si="1"/>
        <v>Serbia-Europe2002</v>
      </c>
      <c r="B2071" s="69" t="s">
        <v>55</v>
      </c>
      <c r="C2071" s="72">
        <v>7.7E7</v>
      </c>
      <c r="D2071" s="70" t="s">
        <v>217</v>
      </c>
      <c r="E2071" s="71" t="s">
        <v>43</v>
      </c>
      <c r="F2071" s="72">
        <v>1.05E8</v>
      </c>
    </row>
    <row r="2072">
      <c r="A2072" s="69" t="str">
        <f t="shared" si="1"/>
        <v>Serbia-Europe2003</v>
      </c>
      <c r="B2072" s="69" t="s">
        <v>55</v>
      </c>
      <c r="C2072" s="72">
        <v>1.59E8</v>
      </c>
      <c r="D2072" s="70" t="s">
        <v>217</v>
      </c>
      <c r="E2072" s="71" t="s">
        <v>44</v>
      </c>
      <c r="F2072" s="72">
        <v>1.44E8</v>
      </c>
    </row>
    <row r="2073">
      <c r="A2073" s="69" t="str">
        <f t="shared" si="1"/>
        <v>Serbia-Europe2004</v>
      </c>
      <c r="B2073" s="69" t="s">
        <v>55</v>
      </c>
      <c r="C2073" s="72">
        <v>2.2E8</v>
      </c>
      <c r="D2073" s="70" t="s">
        <v>217</v>
      </c>
      <c r="E2073" s="71" t="s">
        <v>45</v>
      </c>
      <c r="F2073" s="72">
        <v>2.08E8</v>
      </c>
    </row>
    <row r="2074">
      <c r="A2074" s="69" t="str">
        <f t="shared" si="1"/>
        <v>Serbia-Europe2005</v>
      </c>
      <c r="B2074" s="69" t="s">
        <v>55</v>
      </c>
      <c r="C2074" s="72">
        <v>3.08E8</v>
      </c>
      <c r="D2074" s="70" t="s">
        <v>217</v>
      </c>
      <c r="E2074" s="71" t="s">
        <v>46</v>
      </c>
      <c r="F2074" s="72">
        <v>2.6E8</v>
      </c>
    </row>
    <row r="2075">
      <c r="A2075" s="69" t="str">
        <f t="shared" si="1"/>
        <v>Serbia-Europe2006</v>
      </c>
      <c r="B2075" s="69" t="s">
        <v>55</v>
      </c>
      <c r="C2075" s="72">
        <v>4.16E8</v>
      </c>
      <c r="D2075" s="70" t="s">
        <v>217</v>
      </c>
      <c r="E2075" s="71" t="s">
        <v>47</v>
      </c>
      <c r="F2075" s="72">
        <v>3.22E8</v>
      </c>
    </row>
    <row r="2076">
      <c r="A2076" s="69" t="str">
        <f t="shared" si="1"/>
        <v>Serbia-Europe2007</v>
      </c>
      <c r="B2076" s="69" t="s">
        <v>55</v>
      </c>
      <c r="C2076" s="72">
        <v>1.016E9</v>
      </c>
      <c r="D2076" s="70" t="s">
        <v>217</v>
      </c>
      <c r="E2076" s="71" t="s">
        <v>48</v>
      </c>
      <c r="F2076" s="72">
        <v>1.202E9</v>
      </c>
    </row>
    <row r="2077">
      <c r="A2077" s="69" t="str">
        <f t="shared" si="1"/>
        <v>Serbia-Europe2008</v>
      </c>
      <c r="B2077" s="69" t="s">
        <v>55</v>
      </c>
      <c r="C2077" s="72">
        <v>1.133E9</v>
      </c>
      <c r="D2077" s="70" t="s">
        <v>217</v>
      </c>
      <c r="E2077" s="71" t="s">
        <v>49</v>
      </c>
      <c r="F2077" s="72">
        <v>1.468E9</v>
      </c>
    </row>
    <row r="2078">
      <c r="A2078" s="69" t="str">
        <f t="shared" si="1"/>
        <v>Serbia-Europe2009</v>
      </c>
      <c r="B2078" s="69" t="s">
        <v>55</v>
      </c>
      <c r="C2078" s="72">
        <v>9.89E8</v>
      </c>
      <c r="D2078" s="70" t="s">
        <v>217</v>
      </c>
      <c r="E2078" s="71" t="s">
        <v>50</v>
      </c>
      <c r="F2078" s="72">
        <v>1.107E9</v>
      </c>
    </row>
    <row r="2079">
      <c r="A2079" s="69" t="str">
        <f t="shared" si="1"/>
        <v>Serbia-Europe2010</v>
      </c>
      <c r="B2079" s="69" t="s">
        <v>55</v>
      </c>
      <c r="C2079" s="72">
        <v>9.51E8</v>
      </c>
      <c r="D2079" s="70" t="s">
        <v>217</v>
      </c>
      <c r="E2079" s="71" t="s">
        <v>51</v>
      </c>
      <c r="F2079" s="72">
        <v>1.106E9</v>
      </c>
    </row>
    <row r="2080">
      <c r="A2080" s="69" t="str">
        <f t="shared" si="1"/>
        <v>Serbia-Europe2011</v>
      </c>
      <c r="B2080" s="69" t="s">
        <v>55</v>
      </c>
      <c r="C2080" s="72">
        <v>1.149E9</v>
      </c>
      <c r="D2080" s="70" t="s">
        <v>217</v>
      </c>
      <c r="E2080" s="71" t="s">
        <v>52</v>
      </c>
      <c r="F2080" s="72">
        <v>1.263E9</v>
      </c>
    </row>
    <row r="2081">
      <c r="A2081" s="69" t="str">
        <f t="shared" si="1"/>
        <v>Serbia-Europe2012</v>
      </c>
      <c r="B2081" s="69" t="s">
        <v>55</v>
      </c>
      <c r="C2081" s="72">
        <v>1.066E9</v>
      </c>
      <c r="D2081" s="70" t="s">
        <v>217</v>
      </c>
      <c r="E2081" s="71" t="s">
        <v>53</v>
      </c>
      <c r="F2081" s="72">
        <v>1.176E9</v>
      </c>
    </row>
    <row r="2082">
      <c r="A2082" s="69" t="str">
        <f t="shared" si="1"/>
        <v>Seychelles-Africa2000</v>
      </c>
      <c r="B2082" s="69" t="s">
        <v>57</v>
      </c>
      <c r="C2082" s="72">
        <v>2.25E8</v>
      </c>
      <c r="D2082" s="70" t="s">
        <v>218</v>
      </c>
      <c r="E2082" s="71" t="s">
        <v>40</v>
      </c>
      <c r="F2082" s="72">
        <v>4.4E7</v>
      </c>
    </row>
    <row r="2083">
      <c r="A2083" s="69" t="str">
        <f t="shared" si="1"/>
        <v>Seychelles-Africa2001</v>
      </c>
      <c r="B2083" s="69" t="s">
        <v>57</v>
      </c>
      <c r="C2083" s="72">
        <v>2.21E8</v>
      </c>
      <c r="D2083" s="70" t="s">
        <v>218</v>
      </c>
      <c r="E2083" s="71" t="s">
        <v>42</v>
      </c>
      <c r="F2083" s="72">
        <v>4.1E7</v>
      </c>
    </row>
    <row r="2084">
      <c r="A2084" s="69" t="str">
        <f t="shared" si="1"/>
        <v>Seychelles-Africa2002</v>
      </c>
      <c r="B2084" s="69" t="s">
        <v>57</v>
      </c>
      <c r="C2084" s="72">
        <v>2.47E8</v>
      </c>
      <c r="D2084" s="70" t="s">
        <v>218</v>
      </c>
      <c r="E2084" s="71" t="s">
        <v>43</v>
      </c>
      <c r="F2084" s="72">
        <v>5.3E7</v>
      </c>
    </row>
    <row r="2085">
      <c r="A2085" s="69" t="str">
        <f t="shared" si="1"/>
        <v>Seychelles-Africa2003</v>
      </c>
      <c r="B2085" s="69" t="s">
        <v>57</v>
      </c>
      <c r="C2085" s="72">
        <v>2.58E8</v>
      </c>
      <c r="D2085" s="70" t="s">
        <v>218</v>
      </c>
      <c r="E2085" s="71" t="s">
        <v>44</v>
      </c>
      <c r="F2085" s="72">
        <v>5.4E7</v>
      </c>
    </row>
    <row r="2086">
      <c r="A2086" s="69" t="str">
        <f t="shared" si="1"/>
        <v>Seychelles-Africa2004</v>
      </c>
      <c r="B2086" s="69" t="s">
        <v>57</v>
      </c>
      <c r="C2086" s="72">
        <v>2.56E8</v>
      </c>
      <c r="D2086" s="70" t="s">
        <v>218</v>
      </c>
      <c r="E2086" s="71" t="s">
        <v>45</v>
      </c>
      <c r="F2086" s="72">
        <v>5.3E7</v>
      </c>
    </row>
    <row r="2087">
      <c r="A2087" s="69" t="str">
        <f t="shared" si="1"/>
        <v>Seychelles-Africa2005</v>
      </c>
      <c r="B2087" s="69" t="s">
        <v>57</v>
      </c>
      <c r="C2087" s="72">
        <v>2.69E8</v>
      </c>
      <c r="D2087" s="70" t="s">
        <v>218</v>
      </c>
      <c r="E2087" s="71" t="s">
        <v>46</v>
      </c>
      <c r="F2087" s="72">
        <v>5.9E7</v>
      </c>
    </row>
    <row r="2088">
      <c r="A2088" s="69" t="str">
        <f t="shared" si="1"/>
        <v>Seychelles-Africa2006</v>
      </c>
      <c r="B2088" s="69" t="s">
        <v>57</v>
      </c>
      <c r="C2088" s="72">
        <v>3.23E8</v>
      </c>
      <c r="D2088" s="70" t="s">
        <v>218</v>
      </c>
      <c r="E2088" s="71" t="s">
        <v>47</v>
      </c>
      <c r="F2088" s="72">
        <v>5.6E7</v>
      </c>
    </row>
    <row r="2089">
      <c r="A2089" s="69" t="str">
        <f t="shared" si="1"/>
        <v>Seychelles-Africa2007</v>
      </c>
      <c r="B2089" s="69" t="s">
        <v>57</v>
      </c>
      <c r="C2089" s="72">
        <v>6.0E7</v>
      </c>
      <c r="D2089" s="70" t="s">
        <v>218</v>
      </c>
      <c r="E2089" s="71" t="s">
        <v>48</v>
      </c>
      <c r="F2089" s="72">
        <v>1.1E7</v>
      </c>
    </row>
    <row r="2090">
      <c r="A2090" s="69" t="str">
        <f t="shared" si="1"/>
        <v>Seychelles-Africa2008</v>
      </c>
      <c r="B2090" s="69" t="s">
        <v>57</v>
      </c>
      <c r="C2090" s="72">
        <v>4.6E7</v>
      </c>
      <c r="D2090" s="70" t="s">
        <v>218</v>
      </c>
      <c r="E2090" s="71" t="s">
        <v>49</v>
      </c>
      <c r="F2090" s="72">
        <v>7000000.0</v>
      </c>
    </row>
    <row r="2091">
      <c r="A2091" s="69" t="str">
        <f t="shared" si="1"/>
        <v>Seychelles-Africa2009</v>
      </c>
      <c r="B2091" s="69" t="s">
        <v>57</v>
      </c>
      <c r="C2091" s="72">
        <v>2.7E7</v>
      </c>
      <c r="D2091" s="70" t="s">
        <v>218</v>
      </c>
      <c r="E2091" s="71" t="s">
        <v>50</v>
      </c>
      <c r="F2091" s="72">
        <v>5000000.0</v>
      </c>
    </row>
    <row r="2092">
      <c r="A2092" s="69" t="str">
        <f t="shared" si="1"/>
        <v>Seychelles-Africa2010</v>
      </c>
      <c r="B2092" s="69" t="s">
        <v>57</v>
      </c>
      <c r="C2092" s="72">
        <v>2.9E7</v>
      </c>
      <c r="D2092" s="70" t="s">
        <v>218</v>
      </c>
      <c r="E2092" s="71" t="s">
        <v>51</v>
      </c>
      <c r="F2092" s="72">
        <v>5000000.0</v>
      </c>
    </row>
    <row r="2093">
      <c r="A2093" s="69" t="str">
        <f t="shared" si="1"/>
        <v>Seychelles-Africa2011</v>
      </c>
      <c r="B2093" s="69" t="s">
        <v>57</v>
      </c>
      <c r="C2093" s="72">
        <v>3.1E7</v>
      </c>
      <c r="D2093" s="70" t="s">
        <v>218</v>
      </c>
      <c r="E2093" s="71" t="s">
        <v>52</v>
      </c>
      <c r="F2093" s="72">
        <v>5000000.0</v>
      </c>
    </row>
    <row r="2094">
      <c r="A2094" s="69" t="str">
        <f t="shared" si="1"/>
        <v>Seychelles-Africa2012</v>
      </c>
      <c r="B2094" s="69" t="s">
        <v>57</v>
      </c>
      <c r="C2094" s="72">
        <v>2.6E7</v>
      </c>
      <c r="D2094" s="70" t="s">
        <v>218</v>
      </c>
      <c r="E2094" s="71" t="s">
        <v>53</v>
      </c>
      <c r="F2094" s="72">
        <v>4000000.0</v>
      </c>
    </row>
    <row r="2095">
      <c r="A2095" s="69" t="str">
        <f t="shared" si="1"/>
        <v>Sierra Leone-Africa2000</v>
      </c>
      <c r="B2095" s="69" t="s">
        <v>57</v>
      </c>
      <c r="C2095" s="72">
        <v>1.0E7</v>
      </c>
      <c r="D2095" s="70" t="s">
        <v>219</v>
      </c>
      <c r="E2095" s="71" t="s">
        <v>40</v>
      </c>
      <c r="F2095" s="72">
        <v>3.5E7</v>
      </c>
    </row>
    <row r="2096">
      <c r="A2096" s="69" t="str">
        <f t="shared" si="1"/>
        <v>Sierra Leone-Africa2001</v>
      </c>
      <c r="B2096" s="69" t="s">
        <v>57</v>
      </c>
      <c r="C2096" s="72">
        <v>1.4E7</v>
      </c>
      <c r="D2096" s="70" t="s">
        <v>219</v>
      </c>
      <c r="E2096" s="71" t="s">
        <v>42</v>
      </c>
      <c r="F2096" s="72">
        <v>4.2E7</v>
      </c>
    </row>
    <row r="2097">
      <c r="A2097" s="69" t="str">
        <f t="shared" si="1"/>
        <v>Sierra Leone-Africa2002</v>
      </c>
      <c r="B2097" s="69" t="s">
        <v>57</v>
      </c>
      <c r="C2097" s="72">
        <v>3.8E7</v>
      </c>
      <c r="D2097" s="70" t="s">
        <v>219</v>
      </c>
      <c r="E2097" s="71" t="s">
        <v>43</v>
      </c>
      <c r="F2097" s="72">
        <v>3.9E7</v>
      </c>
    </row>
    <row r="2098">
      <c r="A2098" s="69" t="str">
        <f t="shared" si="1"/>
        <v>Sierra Leone-Africa2003</v>
      </c>
      <c r="B2098" s="69" t="s">
        <v>57</v>
      </c>
      <c r="C2098" s="72">
        <v>6.0E7</v>
      </c>
      <c r="D2098" s="70" t="s">
        <v>219</v>
      </c>
      <c r="E2098" s="71" t="s">
        <v>44</v>
      </c>
      <c r="F2098" s="72">
        <v>3.8E7</v>
      </c>
    </row>
    <row r="2099">
      <c r="A2099" s="69" t="str">
        <f t="shared" si="1"/>
        <v>Sierra Leone-Africa2004</v>
      </c>
      <c r="B2099" s="69" t="s">
        <v>57</v>
      </c>
      <c r="C2099" s="72">
        <v>5.8E7</v>
      </c>
      <c r="D2099" s="70" t="s">
        <v>219</v>
      </c>
      <c r="E2099" s="71" t="s">
        <v>45</v>
      </c>
      <c r="F2099" s="72">
        <v>3.0E7</v>
      </c>
    </row>
    <row r="2100">
      <c r="A2100" s="69" t="str">
        <f t="shared" si="1"/>
        <v>Sierra Leone-Africa2005</v>
      </c>
      <c r="B2100" s="69" t="s">
        <v>57</v>
      </c>
      <c r="C2100" s="72">
        <v>6.4E7</v>
      </c>
      <c r="D2100" s="70" t="s">
        <v>219</v>
      </c>
      <c r="E2100" s="71" t="s">
        <v>46</v>
      </c>
      <c r="F2100" s="72">
        <v>3.4E7</v>
      </c>
    </row>
    <row r="2101">
      <c r="A2101" s="69" t="str">
        <f t="shared" si="1"/>
        <v>Sierra Leone-Africa2006</v>
      </c>
      <c r="B2101" s="69" t="s">
        <v>57</v>
      </c>
      <c r="C2101" s="72">
        <v>2.3E7</v>
      </c>
      <c r="D2101" s="70" t="s">
        <v>219</v>
      </c>
      <c r="E2101" s="71" t="s">
        <v>47</v>
      </c>
      <c r="F2101" s="72">
        <v>1.5E7</v>
      </c>
    </row>
    <row r="2102">
      <c r="A2102" s="69" t="str">
        <f t="shared" si="1"/>
        <v>Sierra Leone-Africa2007</v>
      </c>
      <c r="B2102" s="69" t="s">
        <v>57</v>
      </c>
      <c r="C2102" s="72">
        <v>2.2E7</v>
      </c>
      <c r="D2102" s="70" t="s">
        <v>219</v>
      </c>
      <c r="E2102" s="71" t="s">
        <v>48</v>
      </c>
      <c r="F2102" s="72">
        <v>1.7E7</v>
      </c>
    </row>
    <row r="2103">
      <c r="A2103" s="69" t="str">
        <f t="shared" si="1"/>
        <v>Sierra Leone-Africa2008</v>
      </c>
      <c r="B2103" s="69" t="s">
        <v>57</v>
      </c>
      <c r="C2103" s="72">
        <v>3.4E7</v>
      </c>
      <c r="D2103" s="70" t="s">
        <v>219</v>
      </c>
      <c r="E2103" s="71" t="s">
        <v>49</v>
      </c>
      <c r="F2103" s="72">
        <v>2.4E7</v>
      </c>
    </row>
    <row r="2104">
      <c r="A2104" s="69" t="str">
        <f t="shared" si="1"/>
        <v>Sierra Leone-Africa2009</v>
      </c>
      <c r="B2104" s="69" t="s">
        <v>57</v>
      </c>
      <c r="C2104" s="72">
        <v>2.5E7</v>
      </c>
      <c r="D2104" s="70" t="s">
        <v>219</v>
      </c>
      <c r="E2104" s="71" t="s">
        <v>50</v>
      </c>
      <c r="F2104" s="72">
        <v>2.2E7</v>
      </c>
    </row>
    <row r="2105">
      <c r="A2105" s="69" t="str">
        <f t="shared" si="1"/>
        <v>Sierra Leone-Africa2010</v>
      </c>
      <c r="B2105" s="69" t="s">
        <v>57</v>
      </c>
      <c r="C2105" s="72">
        <v>2.6E7</v>
      </c>
      <c r="D2105" s="70" t="s">
        <v>219</v>
      </c>
      <c r="E2105" s="71" t="s">
        <v>51</v>
      </c>
      <c r="F2105" s="72">
        <v>2.2E7</v>
      </c>
    </row>
    <row r="2106">
      <c r="A2106" s="69" t="str">
        <f t="shared" si="1"/>
        <v>Sierra Leone-Africa2011</v>
      </c>
      <c r="B2106" s="69" t="s">
        <v>57</v>
      </c>
      <c r="C2106" s="72">
        <v>4.4E7</v>
      </c>
      <c r="D2106" s="70" t="s">
        <v>219</v>
      </c>
      <c r="E2106" s="71" t="s">
        <v>52</v>
      </c>
      <c r="F2106" s="72">
        <v>2.9E7</v>
      </c>
    </row>
    <row r="2107">
      <c r="A2107" s="69" t="str">
        <f t="shared" si="1"/>
        <v>Sierra Leone-Africa2012</v>
      </c>
      <c r="B2107" s="69" t="s">
        <v>57</v>
      </c>
      <c r="C2107" s="72">
        <v>4.1E7</v>
      </c>
      <c r="D2107" s="70" t="s">
        <v>219</v>
      </c>
      <c r="E2107" s="71" t="s">
        <v>53</v>
      </c>
      <c r="F2107" s="72">
        <v>2.5E7</v>
      </c>
    </row>
    <row r="2108">
      <c r="A2108" s="69" t="str">
        <f t="shared" si="1"/>
        <v>Singapore-Asia2000</v>
      </c>
      <c r="B2108" s="69" t="s">
        <v>41</v>
      </c>
      <c r="C2108" s="72">
        <v>5.142E9</v>
      </c>
      <c r="D2108" s="70" t="s">
        <v>220</v>
      </c>
      <c r="E2108" s="71" t="s">
        <v>40</v>
      </c>
      <c r="F2108" s="72">
        <v>4.535E9</v>
      </c>
    </row>
    <row r="2109">
      <c r="A2109" s="69" t="str">
        <f t="shared" si="1"/>
        <v>Singapore-Asia2001</v>
      </c>
      <c r="B2109" s="69" t="s">
        <v>41</v>
      </c>
      <c r="C2109" s="72">
        <v>4.641E9</v>
      </c>
      <c r="D2109" s="70" t="s">
        <v>220</v>
      </c>
      <c r="E2109" s="71" t="s">
        <v>42</v>
      </c>
      <c r="F2109" s="72">
        <v>6.6E9</v>
      </c>
    </row>
    <row r="2110">
      <c r="A2110" s="69" t="str">
        <f t="shared" si="1"/>
        <v>Singapore-Asia2002</v>
      </c>
      <c r="B2110" s="69" t="s">
        <v>41</v>
      </c>
      <c r="C2110" s="72">
        <v>4.458E9</v>
      </c>
      <c r="D2110" s="70" t="s">
        <v>220</v>
      </c>
      <c r="E2110" s="71" t="s">
        <v>43</v>
      </c>
      <c r="F2110" s="72">
        <v>8.212E9</v>
      </c>
    </row>
    <row r="2111">
      <c r="A2111" s="69" t="str">
        <f t="shared" si="1"/>
        <v>Singapore-Asia2003</v>
      </c>
      <c r="B2111" s="69" t="s">
        <v>41</v>
      </c>
      <c r="C2111" s="72">
        <v>3.842E9</v>
      </c>
      <c r="D2111" s="70" t="s">
        <v>220</v>
      </c>
      <c r="E2111" s="71" t="s">
        <v>44</v>
      </c>
      <c r="F2111" s="72">
        <v>8.382E9</v>
      </c>
    </row>
    <row r="2112">
      <c r="A2112" s="69" t="str">
        <f t="shared" si="1"/>
        <v>Singapore-Asia2004</v>
      </c>
      <c r="B2112" s="69" t="s">
        <v>41</v>
      </c>
      <c r="C2112" s="72">
        <v>5.327E9</v>
      </c>
      <c r="D2112" s="70" t="s">
        <v>220</v>
      </c>
      <c r="E2112" s="71" t="s">
        <v>45</v>
      </c>
      <c r="F2112" s="72">
        <v>9.291E9</v>
      </c>
    </row>
    <row r="2113">
      <c r="A2113" s="69" t="str">
        <f t="shared" si="1"/>
        <v>Singapore-Asia2005</v>
      </c>
      <c r="B2113" s="69" t="s">
        <v>41</v>
      </c>
      <c r="C2113" s="72">
        <v>6.209E9</v>
      </c>
      <c r="D2113" s="70" t="s">
        <v>220</v>
      </c>
      <c r="E2113" s="71" t="s">
        <v>46</v>
      </c>
      <c r="F2113" s="72">
        <v>1.0071E10</v>
      </c>
    </row>
    <row r="2114">
      <c r="A2114" s="69" t="str">
        <f t="shared" si="1"/>
        <v>Singapore-Asia2006</v>
      </c>
      <c r="B2114" s="69" t="s">
        <v>41</v>
      </c>
      <c r="C2114" s="72">
        <v>7.536E9</v>
      </c>
      <c r="D2114" s="70" t="s">
        <v>220</v>
      </c>
      <c r="E2114" s="71" t="s">
        <v>47</v>
      </c>
      <c r="F2114" s="72">
        <v>1.1268E10</v>
      </c>
    </row>
    <row r="2115">
      <c r="A2115" s="69" t="str">
        <f t="shared" si="1"/>
        <v>Singapore-Asia2007</v>
      </c>
      <c r="B2115" s="69" t="s">
        <v>41</v>
      </c>
      <c r="C2115" s="72">
        <v>9.066E9</v>
      </c>
      <c r="D2115" s="70" t="s">
        <v>220</v>
      </c>
      <c r="E2115" s="71" t="s">
        <v>48</v>
      </c>
      <c r="F2115" s="72">
        <v>1.3409E10</v>
      </c>
    </row>
    <row r="2116">
      <c r="A2116" s="69" t="str">
        <f t="shared" si="1"/>
        <v>Singapore-Asia2008</v>
      </c>
      <c r="B2116" s="69" t="s">
        <v>41</v>
      </c>
      <c r="C2116" s="72">
        <v>1.0714E10</v>
      </c>
      <c r="D2116" s="70" t="s">
        <v>220</v>
      </c>
      <c r="E2116" s="71" t="s">
        <v>49</v>
      </c>
      <c r="F2116" s="72">
        <v>1.634E10</v>
      </c>
    </row>
    <row r="2117">
      <c r="A2117" s="69" t="str">
        <f t="shared" si="1"/>
        <v>Singapore-Asia2009</v>
      </c>
      <c r="B2117" s="69" t="s">
        <v>41</v>
      </c>
      <c r="C2117" s="72">
        <v>9.403E9</v>
      </c>
      <c r="D2117" s="70" t="s">
        <v>220</v>
      </c>
      <c r="E2117" s="71" t="s">
        <v>50</v>
      </c>
      <c r="F2117" s="72">
        <v>1.5685E10</v>
      </c>
    </row>
    <row r="2118">
      <c r="A2118" s="69" t="str">
        <f t="shared" si="1"/>
        <v>Singapore-Asia2010</v>
      </c>
      <c r="B2118" s="69" t="s">
        <v>41</v>
      </c>
      <c r="C2118" s="72">
        <v>1.4178E10</v>
      </c>
      <c r="D2118" s="70" t="s">
        <v>220</v>
      </c>
      <c r="E2118" s="71" t="s">
        <v>51</v>
      </c>
      <c r="F2118" s="72">
        <v>1.87E10</v>
      </c>
    </row>
    <row r="2119">
      <c r="A2119" s="69" t="str">
        <f t="shared" si="1"/>
        <v>Singapore-Asia2011</v>
      </c>
      <c r="B2119" s="69" t="s">
        <v>41</v>
      </c>
      <c r="C2119" s="72">
        <v>1.8082E10</v>
      </c>
      <c r="D2119" s="70" t="s">
        <v>220</v>
      </c>
      <c r="E2119" s="71" t="s">
        <v>52</v>
      </c>
      <c r="F2119" s="72">
        <v>2.1437E10</v>
      </c>
    </row>
    <row r="2120">
      <c r="A2120" s="69" t="str">
        <f t="shared" si="1"/>
        <v>Singapore-Asia2012</v>
      </c>
      <c r="B2120" s="69" t="s">
        <v>41</v>
      </c>
      <c r="C2120" s="72">
        <v>1.9261E10</v>
      </c>
      <c r="D2120" s="70" t="s">
        <v>220</v>
      </c>
      <c r="E2120" s="71" t="s">
        <v>53</v>
      </c>
      <c r="F2120" s="72">
        <v>2.2412E10</v>
      </c>
    </row>
    <row r="2121">
      <c r="A2121" s="69" t="str">
        <f t="shared" si="1"/>
        <v>Sint Maarten (Dutch part)-The Americas2000</v>
      </c>
      <c r="B2121" s="69" t="s">
        <v>63</v>
      </c>
      <c r="C2121" s="72">
        <v>5.11E8</v>
      </c>
      <c r="D2121" s="70" t="s">
        <v>221</v>
      </c>
      <c r="E2121" s="71" t="s">
        <v>40</v>
      </c>
      <c r="F2121" s="72">
        <v>1.27E8</v>
      </c>
    </row>
    <row r="2122">
      <c r="A2122" s="69" t="str">
        <f t="shared" si="1"/>
        <v>Sint Maarten (Dutch part)-The Americas2001</v>
      </c>
      <c r="B2122" s="69" t="s">
        <v>63</v>
      </c>
      <c r="C2122" s="72">
        <v>4.84E8</v>
      </c>
      <c r="D2122" s="70" t="s">
        <v>221</v>
      </c>
      <c r="E2122" s="71" t="s">
        <v>42</v>
      </c>
      <c r="F2122" s="72">
        <v>1.37E8</v>
      </c>
    </row>
    <row r="2123">
      <c r="A2123" s="69" t="str">
        <f t="shared" si="1"/>
        <v>Sint Maarten (Dutch part)-The Americas2002</v>
      </c>
      <c r="B2123" s="69" t="s">
        <v>63</v>
      </c>
      <c r="C2123" s="72">
        <v>4.89E8</v>
      </c>
      <c r="D2123" s="70" t="s">
        <v>221</v>
      </c>
      <c r="E2123" s="71" t="s">
        <v>43</v>
      </c>
      <c r="F2123" s="72">
        <v>1.4E8</v>
      </c>
    </row>
    <row r="2124">
      <c r="A2124" s="69" t="str">
        <f t="shared" si="1"/>
        <v>Sint Maarten (Dutch part)-The Americas2003</v>
      </c>
      <c r="B2124" s="69" t="s">
        <v>63</v>
      </c>
      <c r="C2124" s="72">
        <v>5.38E8</v>
      </c>
      <c r="D2124" s="70" t="s">
        <v>221</v>
      </c>
      <c r="E2124" s="71" t="s">
        <v>44</v>
      </c>
      <c r="F2124" s="72">
        <v>1.44E8</v>
      </c>
    </row>
    <row r="2125">
      <c r="A2125" s="69" t="str">
        <f t="shared" si="1"/>
        <v>Sint Maarten (Dutch part)-The Americas2004</v>
      </c>
      <c r="B2125" s="69" t="s">
        <v>63</v>
      </c>
      <c r="C2125" s="72">
        <v>6.26E8</v>
      </c>
      <c r="D2125" s="70" t="s">
        <v>221</v>
      </c>
      <c r="E2125" s="71" t="s">
        <v>45</v>
      </c>
      <c r="F2125" s="72">
        <v>8.0E7</v>
      </c>
    </row>
    <row r="2126">
      <c r="A2126" s="69" t="str">
        <f t="shared" si="1"/>
        <v>Sint Maarten (Dutch part)-The Americas2005</v>
      </c>
      <c r="B2126" s="69" t="s">
        <v>63</v>
      </c>
      <c r="C2126" s="72">
        <v>6.59E8</v>
      </c>
      <c r="D2126" s="70" t="s">
        <v>221</v>
      </c>
      <c r="E2126" s="71" t="s">
        <v>46</v>
      </c>
      <c r="F2126" s="72">
        <v>9.4E7</v>
      </c>
    </row>
    <row r="2127">
      <c r="A2127" s="69" t="str">
        <f t="shared" si="1"/>
        <v>Sint Maarten (Dutch part)-The Americas2006</v>
      </c>
      <c r="B2127" s="69" t="s">
        <v>63</v>
      </c>
      <c r="C2127" s="72">
        <v>6.51E8</v>
      </c>
      <c r="D2127" s="70" t="s">
        <v>221</v>
      </c>
      <c r="E2127" s="71" t="s">
        <v>47</v>
      </c>
      <c r="F2127" s="72">
        <v>8.6E7</v>
      </c>
    </row>
    <row r="2128">
      <c r="A2128" s="69" t="str">
        <f t="shared" si="1"/>
        <v>Sint Maarten (Dutch part)-The Americas2007</v>
      </c>
      <c r="B2128" s="69" t="s">
        <v>63</v>
      </c>
      <c r="C2128" s="72">
        <v>6.65E8</v>
      </c>
      <c r="D2128" s="70" t="s">
        <v>221</v>
      </c>
      <c r="E2128" s="71" t="s">
        <v>48</v>
      </c>
      <c r="F2128" s="72">
        <v>8.3E7</v>
      </c>
    </row>
    <row r="2129">
      <c r="A2129" s="69" t="str">
        <f t="shared" si="1"/>
        <v>Sint Maarten (Dutch part)-The Americas2008</v>
      </c>
      <c r="B2129" s="69" t="s">
        <v>63</v>
      </c>
      <c r="C2129" s="72">
        <v>6.67E8</v>
      </c>
      <c r="D2129" s="70" t="s">
        <v>221</v>
      </c>
      <c r="E2129" s="71" t="s">
        <v>49</v>
      </c>
      <c r="F2129" s="72">
        <v>8.8E7</v>
      </c>
    </row>
    <row r="2130">
      <c r="A2130" s="69" t="str">
        <f t="shared" si="1"/>
        <v>Sint Maarten (Dutch part)-The Americas2009</v>
      </c>
      <c r="B2130" s="69" t="s">
        <v>63</v>
      </c>
      <c r="C2130" s="72">
        <v>6.19E8</v>
      </c>
      <c r="D2130" s="70" t="s">
        <v>221</v>
      </c>
      <c r="E2130" s="71" t="s">
        <v>50</v>
      </c>
      <c r="F2130" s="72">
        <v>1.04E8</v>
      </c>
    </row>
    <row r="2131">
      <c r="A2131" s="69" t="str">
        <f t="shared" si="1"/>
        <v>Sint Maarten (Dutch part)-The Americas2010</v>
      </c>
      <c r="B2131" s="69" t="s">
        <v>63</v>
      </c>
      <c r="C2131" s="72">
        <v>6.81E8</v>
      </c>
      <c r="D2131" s="70" t="s">
        <v>221</v>
      </c>
      <c r="E2131" s="71" t="s">
        <v>51</v>
      </c>
      <c r="F2131" s="72">
        <v>1.05E8</v>
      </c>
    </row>
    <row r="2132">
      <c r="A2132" s="69" t="str">
        <f t="shared" si="1"/>
        <v>Sint Maarten (Dutch part)-The Americas2011</v>
      </c>
      <c r="B2132" s="69" t="s">
        <v>63</v>
      </c>
      <c r="C2132" s="72">
        <v>7.29E8</v>
      </c>
      <c r="D2132" s="70" t="s">
        <v>221</v>
      </c>
      <c r="E2132" s="71" t="s">
        <v>52</v>
      </c>
      <c r="F2132" s="72">
        <v>1.12E8</v>
      </c>
    </row>
    <row r="2133">
      <c r="A2133" s="69" t="str">
        <f t="shared" si="1"/>
        <v>Sint Maarten (Dutch part)-The Americas2012</v>
      </c>
      <c r="B2133" s="69" t="s">
        <v>63</v>
      </c>
      <c r="C2133" s="72">
        <v>8.54E8</v>
      </c>
      <c r="D2133" s="70" t="s">
        <v>221</v>
      </c>
      <c r="E2133" s="71" t="s">
        <v>53</v>
      </c>
      <c r="F2133" s="72">
        <v>1.2E8</v>
      </c>
    </row>
    <row r="2134">
      <c r="A2134" s="69" t="str">
        <f t="shared" si="1"/>
        <v>Slovakia-Europe2000</v>
      </c>
      <c r="B2134" s="69" t="s">
        <v>55</v>
      </c>
      <c r="C2134" s="72">
        <v>4.41E8</v>
      </c>
      <c r="D2134" s="70" t="s">
        <v>222</v>
      </c>
      <c r="E2134" s="71" t="s">
        <v>40</v>
      </c>
      <c r="F2134" s="72">
        <v>3.41E8</v>
      </c>
    </row>
    <row r="2135">
      <c r="A2135" s="69" t="str">
        <f t="shared" si="1"/>
        <v>Slovakia-Europe2001</v>
      </c>
      <c r="B2135" s="69" t="s">
        <v>55</v>
      </c>
      <c r="C2135" s="72">
        <v>6.49E8</v>
      </c>
      <c r="D2135" s="70" t="s">
        <v>222</v>
      </c>
      <c r="E2135" s="71" t="s">
        <v>42</v>
      </c>
      <c r="F2135" s="72">
        <v>3.4E8</v>
      </c>
    </row>
    <row r="2136">
      <c r="A2136" s="69" t="str">
        <f t="shared" si="1"/>
        <v>Slovakia-Europe2002</v>
      </c>
      <c r="B2136" s="69" t="s">
        <v>55</v>
      </c>
      <c r="C2136" s="72">
        <v>7.42E8</v>
      </c>
      <c r="D2136" s="70" t="s">
        <v>222</v>
      </c>
      <c r="E2136" s="71" t="s">
        <v>43</v>
      </c>
      <c r="F2136" s="72">
        <v>5.06E8</v>
      </c>
    </row>
    <row r="2137">
      <c r="A2137" s="69" t="str">
        <f t="shared" si="1"/>
        <v>Slovakia-Europe2003</v>
      </c>
      <c r="B2137" s="69" t="s">
        <v>55</v>
      </c>
      <c r="C2137" s="72">
        <v>8.76E8</v>
      </c>
      <c r="D2137" s="70" t="s">
        <v>222</v>
      </c>
      <c r="E2137" s="71" t="s">
        <v>44</v>
      </c>
      <c r="F2137" s="72">
        <v>6.62E8</v>
      </c>
    </row>
    <row r="2138">
      <c r="A2138" s="69" t="str">
        <f t="shared" si="1"/>
        <v>Slovakia-Europe2004</v>
      </c>
      <c r="B2138" s="69" t="s">
        <v>55</v>
      </c>
      <c r="C2138" s="72">
        <v>9.31E8</v>
      </c>
      <c r="D2138" s="70" t="s">
        <v>222</v>
      </c>
      <c r="E2138" s="71" t="s">
        <v>45</v>
      </c>
      <c r="F2138" s="72">
        <v>9.0E8</v>
      </c>
    </row>
    <row r="2139">
      <c r="A2139" s="69" t="str">
        <f t="shared" si="1"/>
        <v>Slovakia-Europe2005</v>
      </c>
      <c r="B2139" s="69" t="s">
        <v>55</v>
      </c>
      <c r="C2139" s="72">
        <v>1.282E9</v>
      </c>
      <c r="D2139" s="70" t="s">
        <v>222</v>
      </c>
      <c r="E2139" s="71" t="s">
        <v>46</v>
      </c>
      <c r="F2139" s="72">
        <v>1.122E9</v>
      </c>
    </row>
    <row r="2140">
      <c r="A2140" s="69" t="str">
        <f t="shared" si="1"/>
        <v>Slovakia-Europe2006</v>
      </c>
      <c r="B2140" s="69" t="s">
        <v>55</v>
      </c>
      <c r="C2140" s="72">
        <v>1.655E9</v>
      </c>
      <c r="D2140" s="70" t="s">
        <v>222</v>
      </c>
      <c r="E2140" s="71" t="s">
        <v>47</v>
      </c>
      <c r="F2140" s="72">
        <v>1.23E9</v>
      </c>
    </row>
    <row r="2141">
      <c r="A2141" s="69" t="str">
        <f t="shared" si="1"/>
        <v>Slovakia-Europe2007</v>
      </c>
      <c r="B2141" s="69" t="s">
        <v>55</v>
      </c>
      <c r="C2141" s="72">
        <v>2.352E9</v>
      </c>
      <c r="D2141" s="70" t="s">
        <v>222</v>
      </c>
      <c r="E2141" s="71" t="s">
        <v>48</v>
      </c>
      <c r="F2141" s="72">
        <v>1.825E9</v>
      </c>
    </row>
    <row r="2142">
      <c r="A2142" s="69" t="str">
        <f t="shared" si="1"/>
        <v>Slovakia-Europe2008</v>
      </c>
      <c r="B2142" s="69" t="s">
        <v>55</v>
      </c>
      <c r="C2142" s="72">
        <v>3.004E9</v>
      </c>
      <c r="D2142" s="70" t="s">
        <v>222</v>
      </c>
      <c r="E2142" s="71" t="s">
        <v>49</v>
      </c>
      <c r="F2142" s="72">
        <v>2.596E9</v>
      </c>
    </row>
    <row r="2143">
      <c r="A2143" s="69" t="str">
        <f t="shared" si="1"/>
        <v>Slovakia-Europe2009</v>
      </c>
      <c r="B2143" s="69" t="s">
        <v>55</v>
      </c>
      <c r="C2143" s="72">
        <v>2.539E9</v>
      </c>
      <c r="D2143" s="70" t="s">
        <v>222</v>
      </c>
      <c r="E2143" s="71" t="s">
        <v>50</v>
      </c>
      <c r="F2143" s="72">
        <v>2.249E9</v>
      </c>
    </row>
    <row r="2144">
      <c r="A2144" s="69" t="str">
        <f t="shared" si="1"/>
        <v>Slovakia-Europe2010</v>
      </c>
      <c r="B2144" s="69" t="s">
        <v>55</v>
      </c>
      <c r="C2144" s="72">
        <v>2.335E9</v>
      </c>
      <c r="D2144" s="70" t="s">
        <v>222</v>
      </c>
      <c r="E2144" s="71" t="s">
        <v>51</v>
      </c>
      <c r="F2144" s="72">
        <v>2.146E9</v>
      </c>
    </row>
    <row r="2145">
      <c r="A2145" s="69" t="str">
        <f t="shared" si="1"/>
        <v>Slovakia-Europe2011</v>
      </c>
      <c r="B2145" s="69" t="s">
        <v>55</v>
      </c>
      <c r="C2145" s="72">
        <v>2.514E9</v>
      </c>
      <c r="D2145" s="70" t="s">
        <v>222</v>
      </c>
      <c r="E2145" s="71" t="s">
        <v>52</v>
      </c>
      <c r="F2145" s="72">
        <v>2.449E9</v>
      </c>
    </row>
    <row r="2146">
      <c r="A2146" s="69" t="str">
        <f t="shared" si="1"/>
        <v>Slovakia-Europe2012</v>
      </c>
      <c r="B2146" s="69" t="s">
        <v>55</v>
      </c>
      <c r="C2146" s="72">
        <v>2.365E9</v>
      </c>
      <c r="D2146" s="70" t="s">
        <v>222</v>
      </c>
      <c r="E2146" s="71" t="s">
        <v>53</v>
      </c>
      <c r="F2146" s="72">
        <v>2.307E9</v>
      </c>
    </row>
    <row r="2147">
      <c r="A2147" s="69" t="str">
        <f t="shared" si="1"/>
        <v>Slovenia-Europe2000</v>
      </c>
      <c r="B2147" s="69" t="s">
        <v>55</v>
      </c>
      <c r="C2147" s="72">
        <v>1.016E9</v>
      </c>
      <c r="D2147" s="70" t="s">
        <v>223</v>
      </c>
      <c r="E2147" s="71" t="s">
        <v>40</v>
      </c>
      <c r="F2147" s="72">
        <v>5.44E8</v>
      </c>
    </row>
    <row r="2148">
      <c r="A2148" s="69" t="str">
        <f t="shared" si="1"/>
        <v>Slovenia-Europe2001</v>
      </c>
      <c r="B2148" s="69" t="s">
        <v>55</v>
      </c>
      <c r="C2148" s="72">
        <v>1.059E9</v>
      </c>
      <c r="D2148" s="70" t="s">
        <v>223</v>
      </c>
      <c r="E2148" s="71" t="s">
        <v>42</v>
      </c>
      <c r="F2148" s="72">
        <v>5.6E8</v>
      </c>
    </row>
    <row r="2149">
      <c r="A2149" s="69" t="str">
        <f t="shared" si="1"/>
        <v>Slovenia-Europe2002</v>
      </c>
      <c r="B2149" s="69" t="s">
        <v>55</v>
      </c>
      <c r="C2149" s="72">
        <v>1.152E9</v>
      </c>
      <c r="D2149" s="70" t="s">
        <v>223</v>
      </c>
      <c r="E2149" s="71" t="s">
        <v>43</v>
      </c>
      <c r="F2149" s="72">
        <v>6.47E8</v>
      </c>
    </row>
    <row r="2150">
      <c r="A2150" s="69" t="str">
        <f t="shared" si="1"/>
        <v>Slovenia-Europe2003</v>
      </c>
      <c r="B2150" s="69" t="s">
        <v>55</v>
      </c>
      <c r="C2150" s="72">
        <v>1.427E9</v>
      </c>
      <c r="D2150" s="70" t="s">
        <v>223</v>
      </c>
      <c r="E2150" s="71" t="s">
        <v>44</v>
      </c>
      <c r="F2150" s="72">
        <v>8.05E8</v>
      </c>
    </row>
    <row r="2151">
      <c r="A2151" s="69" t="str">
        <f t="shared" si="1"/>
        <v>Slovenia-Europe2004</v>
      </c>
      <c r="B2151" s="69" t="s">
        <v>55</v>
      </c>
      <c r="C2151" s="72">
        <v>1.725E9</v>
      </c>
      <c r="D2151" s="70" t="s">
        <v>223</v>
      </c>
      <c r="E2151" s="71" t="s">
        <v>45</v>
      </c>
      <c r="F2151" s="72">
        <v>9.37E8</v>
      </c>
    </row>
    <row r="2152">
      <c r="A2152" s="69" t="str">
        <f t="shared" si="1"/>
        <v>Slovenia-Europe2005</v>
      </c>
      <c r="B2152" s="69" t="s">
        <v>55</v>
      </c>
      <c r="C2152" s="72">
        <v>1.894E9</v>
      </c>
      <c r="D2152" s="70" t="s">
        <v>223</v>
      </c>
      <c r="E2152" s="71" t="s">
        <v>46</v>
      </c>
      <c r="F2152" s="72">
        <v>1.019E9</v>
      </c>
    </row>
    <row r="2153">
      <c r="A2153" s="69" t="str">
        <f t="shared" si="1"/>
        <v>Slovenia-Europe2006</v>
      </c>
      <c r="B2153" s="69" t="s">
        <v>55</v>
      </c>
      <c r="C2153" s="72">
        <v>2.074E9</v>
      </c>
      <c r="D2153" s="70" t="s">
        <v>223</v>
      </c>
      <c r="E2153" s="71" t="s">
        <v>47</v>
      </c>
      <c r="F2153" s="72">
        <v>1.058E9</v>
      </c>
    </row>
    <row r="2154">
      <c r="A2154" s="69" t="str">
        <f t="shared" si="1"/>
        <v>Slovenia-Europe2007</v>
      </c>
      <c r="B2154" s="69" t="s">
        <v>55</v>
      </c>
      <c r="C2154" s="72">
        <v>2.465E9</v>
      </c>
      <c r="D2154" s="70" t="s">
        <v>223</v>
      </c>
      <c r="E2154" s="71" t="s">
        <v>48</v>
      </c>
      <c r="F2154" s="72">
        <v>1.26E9</v>
      </c>
    </row>
    <row r="2155">
      <c r="A2155" s="69" t="str">
        <f t="shared" si="1"/>
        <v>Slovenia-Europe2008</v>
      </c>
      <c r="B2155" s="69" t="s">
        <v>55</v>
      </c>
      <c r="C2155" s="72">
        <v>2.954E9</v>
      </c>
      <c r="D2155" s="70" t="s">
        <v>223</v>
      </c>
      <c r="E2155" s="71" t="s">
        <v>49</v>
      </c>
      <c r="F2155" s="72">
        <v>1.61E9</v>
      </c>
    </row>
    <row r="2156">
      <c r="A2156" s="69" t="str">
        <f t="shared" si="1"/>
        <v>Slovenia-Europe2009</v>
      </c>
      <c r="B2156" s="69" t="s">
        <v>55</v>
      </c>
      <c r="C2156" s="72">
        <v>2.735E9</v>
      </c>
      <c r="D2156" s="70" t="s">
        <v>223</v>
      </c>
      <c r="E2156" s="71" t="s">
        <v>50</v>
      </c>
      <c r="F2156" s="72">
        <v>1.456E9</v>
      </c>
    </row>
    <row r="2157">
      <c r="A2157" s="69" t="str">
        <f t="shared" si="1"/>
        <v>Slovenia-Europe2010</v>
      </c>
      <c r="B2157" s="69" t="s">
        <v>55</v>
      </c>
      <c r="C2157" s="72">
        <v>2.721E9</v>
      </c>
      <c r="D2157" s="70" t="s">
        <v>223</v>
      </c>
      <c r="E2157" s="71" t="s">
        <v>51</v>
      </c>
      <c r="F2157" s="72">
        <v>1.377E9</v>
      </c>
    </row>
    <row r="2158">
      <c r="A2158" s="69" t="str">
        <f t="shared" si="1"/>
        <v>Slovenia-Europe2011</v>
      </c>
      <c r="B2158" s="69" t="s">
        <v>55</v>
      </c>
      <c r="C2158" s="72">
        <v>2.953E9</v>
      </c>
      <c r="D2158" s="70" t="s">
        <v>223</v>
      </c>
      <c r="E2158" s="71" t="s">
        <v>52</v>
      </c>
      <c r="F2158" s="72">
        <v>1.315E9</v>
      </c>
    </row>
    <row r="2159">
      <c r="A2159" s="69" t="str">
        <f t="shared" si="1"/>
        <v>Slovenia-Europe2012</v>
      </c>
      <c r="B2159" s="69" t="s">
        <v>55</v>
      </c>
      <c r="C2159" s="72">
        <v>2.841E9</v>
      </c>
      <c r="D2159" s="70" t="s">
        <v>223</v>
      </c>
      <c r="E2159" s="71" t="s">
        <v>53</v>
      </c>
      <c r="F2159" s="72">
        <v>1.085E9</v>
      </c>
    </row>
    <row r="2160">
      <c r="A2160" s="69" t="str">
        <f t="shared" si="1"/>
        <v>Solomon Islands-Oceania2000</v>
      </c>
      <c r="B2160" s="69" t="s">
        <v>59</v>
      </c>
      <c r="C2160" s="72">
        <v>4000000.0</v>
      </c>
      <c r="D2160" s="70" t="s">
        <v>224</v>
      </c>
      <c r="E2160" s="71" t="s">
        <v>40</v>
      </c>
      <c r="F2160" s="72">
        <v>1.22E7</v>
      </c>
    </row>
    <row r="2161">
      <c r="A2161" s="69" t="str">
        <f t="shared" si="1"/>
        <v>Solomon Islands-Oceania2001</v>
      </c>
      <c r="B2161" s="69" t="s">
        <v>59</v>
      </c>
      <c r="C2161" s="72">
        <v>8800000.0</v>
      </c>
      <c r="D2161" s="70" t="s">
        <v>224</v>
      </c>
      <c r="E2161" s="71" t="s">
        <v>42</v>
      </c>
      <c r="F2161" s="72">
        <v>1.05E7</v>
      </c>
    </row>
    <row r="2162">
      <c r="A2162" s="69" t="str">
        <f t="shared" si="1"/>
        <v>Solomon Islands-Oceania2002</v>
      </c>
      <c r="B2162" s="69" t="s">
        <v>59</v>
      </c>
      <c r="C2162" s="72">
        <v>800000.0</v>
      </c>
      <c r="D2162" s="70" t="s">
        <v>224</v>
      </c>
      <c r="E2162" s="71" t="s">
        <v>43</v>
      </c>
      <c r="F2162" s="72">
        <v>8500000.0</v>
      </c>
    </row>
    <row r="2163">
      <c r="A2163" s="69" t="str">
        <f t="shared" si="1"/>
        <v>Solomon Islands-Oceania2003</v>
      </c>
      <c r="B2163" s="69" t="s">
        <v>59</v>
      </c>
      <c r="C2163" s="72">
        <v>1600000.0</v>
      </c>
      <c r="D2163" s="70" t="s">
        <v>224</v>
      </c>
      <c r="E2163" s="71" t="s">
        <v>44</v>
      </c>
      <c r="F2163" s="72">
        <v>6400000.0</v>
      </c>
    </row>
    <row r="2164">
      <c r="A2164" s="69" t="str">
        <f t="shared" si="1"/>
        <v>Solomon Islands-Oceania2004</v>
      </c>
      <c r="B2164" s="69" t="s">
        <v>59</v>
      </c>
      <c r="C2164" s="72">
        <v>3500000.0</v>
      </c>
      <c r="D2164" s="70" t="s">
        <v>224</v>
      </c>
      <c r="E2164" s="71" t="s">
        <v>45</v>
      </c>
      <c r="F2164" s="72">
        <v>1.23E7</v>
      </c>
    </row>
    <row r="2165">
      <c r="A2165" s="69" t="str">
        <f t="shared" si="1"/>
        <v>Solomon Islands-Oceania2005</v>
      </c>
      <c r="B2165" s="69" t="s">
        <v>59</v>
      </c>
      <c r="C2165" s="72">
        <v>6400000.0</v>
      </c>
      <c r="D2165" s="70" t="s">
        <v>224</v>
      </c>
      <c r="E2165" s="71" t="s">
        <v>46</v>
      </c>
      <c r="F2165" s="72">
        <v>1.12E7</v>
      </c>
    </row>
    <row r="2166">
      <c r="A2166" s="69" t="str">
        <f t="shared" si="1"/>
        <v>Solomon Islands-Oceania2006</v>
      </c>
      <c r="B2166" s="69" t="s">
        <v>59</v>
      </c>
      <c r="C2166" s="72">
        <v>3.53E7</v>
      </c>
      <c r="D2166" s="70" t="s">
        <v>224</v>
      </c>
      <c r="E2166" s="71" t="s">
        <v>47</v>
      </c>
      <c r="F2166" s="72">
        <v>2.65E7</v>
      </c>
    </row>
    <row r="2167">
      <c r="A2167" s="69" t="str">
        <f t="shared" si="1"/>
        <v>Solomon Islands-Oceania2007</v>
      </c>
      <c r="B2167" s="69" t="s">
        <v>59</v>
      </c>
      <c r="C2167" s="72">
        <v>3.78E7</v>
      </c>
      <c r="D2167" s="70" t="s">
        <v>224</v>
      </c>
      <c r="E2167" s="71" t="s">
        <v>48</v>
      </c>
      <c r="F2167" s="72">
        <v>3.56E7</v>
      </c>
    </row>
    <row r="2168">
      <c r="A2168" s="69" t="str">
        <f t="shared" si="1"/>
        <v>Solomon Islands-Oceania2008</v>
      </c>
      <c r="B2168" s="69" t="s">
        <v>59</v>
      </c>
      <c r="C2168" s="72">
        <v>4.06E7</v>
      </c>
      <c r="D2168" s="70" t="s">
        <v>224</v>
      </c>
      <c r="E2168" s="71" t="s">
        <v>49</v>
      </c>
      <c r="F2168" s="72">
        <v>4.05E7</v>
      </c>
    </row>
    <row r="2169">
      <c r="A2169" s="69" t="str">
        <f t="shared" si="1"/>
        <v>Solomon Islands-Oceania2009</v>
      </c>
      <c r="B2169" s="69" t="s">
        <v>59</v>
      </c>
      <c r="C2169" s="72">
        <v>5.0E7</v>
      </c>
      <c r="D2169" s="70" t="s">
        <v>224</v>
      </c>
      <c r="E2169" s="71" t="s">
        <v>50</v>
      </c>
      <c r="F2169" s="72">
        <v>3.77E7</v>
      </c>
    </row>
    <row r="2170">
      <c r="A2170" s="69" t="str">
        <f t="shared" si="1"/>
        <v>Solomon Islands-Oceania2010</v>
      </c>
      <c r="B2170" s="69" t="s">
        <v>59</v>
      </c>
      <c r="C2170" s="72">
        <v>6.54E7</v>
      </c>
      <c r="D2170" s="70" t="s">
        <v>224</v>
      </c>
      <c r="E2170" s="71" t="s">
        <v>51</v>
      </c>
      <c r="F2170" s="72">
        <v>5.12E7</v>
      </c>
    </row>
    <row r="2171">
      <c r="A2171" s="69" t="str">
        <f t="shared" si="1"/>
        <v>Solomon Islands-Oceania2011</v>
      </c>
      <c r="B2171" s="69" t="s">
        <v>59</v>
      </c>
      <c r="C2171" s="72">
        <v>8.67E7</v>
      </c>
      <c r="D2171" s="70" t="s">
        <v>224</v>
      </c>
      <c r="E2171" s="71" t="s">
        <v>52</v>
      </c>
      <c r="F2171" s="72">
        <v>6.6E7</v>
      </c>
    </row>
    <row r="2172">
      <c r="A2172" s="69" t="str">
        <f t="shared" si="1"/>
        <v>Solomon Islands-Oceania2012</v>
      </c>
      <c r="B2172" s="69" t="s">
        <v>59</v>
      </c>
      <c r="C2172" s="72">
        <v>6.69E7</v>
      </c>
      <c r="D2172" s="70" t="s">
        <v>224</v>
      </c>
      <c r="E2172" s="71" t="s">
        <v>53</v>
      </c>
      <c r="F2172" s="72">
        <v>6.8E7</v>
      </c>
    </row>
    <row r="2173">
      <c r="A2173" s="69" t="str">
        <f t="shared" si="1"/>
        <v>Somalia-Africa2000</v>
      </c>
      <c r="B2173" s="69" t="s">
        <v>57</v>
      </c>
      <c r="C2173" s="69">
        <v>6.8E8</v>
      </c>
      <c r="D2173" s="70" t="s">
        <v>225</v>
      </c>
      <c r="E2173" s="71" t="s">
        <v>40</v>
      </c>
      <c r="F2173" s="69">
        <v>4.48E8</v>
      </c>
    </row>
    <row r="2174">
      <c r="A2174" s="69" t="str">
        <f t="shared" si="1"/>
        <v>Somalia-Africa2001</v>
      </c>
      <c r="B2174" s="69" t="s">
        <v>57</v>
      </c>
      <c r="C2174" s="69">
        <v>6.8E8</v>
      </c>
      <c r="D2174" s="70" t="s">
        <v>225</v>
      </c>
      <c r="E2174" s="71" t="s">
        <v>42</v>
      </c>
      <c r="F2174" s="69">
        <v>4.48E8</v>
      </c>
    </row>
    <row r="2175">
      <c r="A2175" s="69" t="str">
        <f t="shared" si="1"/>
        <v>Somalia-Africa2002</v>
      </c>
      <c r="B2175" s="69" t="s">
        <v>57</v>
      </c>
      <c r="C2175" s="69">
        <v>6.8E8</v>
      </c>
      <c r="D2175" s="70" t="s">
        <v>225</v>
      </c>
      <c r="E2175" s="71" t="s">
        <v>43</v>
      </c>
      <c r="F2175" s="69">
        <v>4.48E8</v>
      </c>
    </row>
    <row r="2176">
      <c r="A2176" s="69" t="str">
        <f t="shared" si="1"/>
        <v>Somalia-Africa2003</v>
      </c>
      <c r="B2176" s="69" t="s">
        <v>57</v>
      </c>
      <c r="C2176" s="69">
        <v>6.8E8</v>
      </c>
      <c r="D2176" s="70" t="s">
        <v>225</v>
      </c>
      <c r="E2176" s="71" t="s">
        <v>44</v>
      </c>
      <c r="F2176" s="69">
        <v>4.48E8</v>
      </c>
    </row>
    <row r="2177">
      <c r="A2177" s="69" t="str">
        <f t="shared" si="1"/>
        <v>Somalia-Africa2004</v>
      </c>
      <c r="B2177" s="69" t="s">
        <v>57</v>
      </c>
      <c r="C2177" s="69">
        <v>6.8E8</v>
      </c>
      <c r="D2177" s="70" t="s">
        <v>225</v>
      </c>
      <c r="E2177" s="71" t="s">
        <v>45</v>
      </c>
      <c r="F2177" s="69">
        <v>4.48E8</v>
      </c>
    </row>
    <row r="2178">
      <c r="A2178" s="69" t="str">
        <f t="shared" si="1"/>
        <v>Somalia-Africa2005</v>
      </c>
      <c r="B2178" s="69" t="s">
        <v>57</v>
      </c>
      <c r="C2178" s="69">
        <v>6.8E8</v>
      </c>
      <c r="D2178" s="70" t="s">
        <v>225</v>
      </c>
      <c r="E2178" s="71" t="s">
        <v>46</v>
      </c>
      <c r="F2178" s="69">
        <v>4.48E8</v>
      </c>
    </row>
    <row r="2179">
      <c r="A2179" s="69" t="str">
        <f t="shared" si="1"/>
        <v>Somalia-Africa2006</v>
      </c>
      <c r="B2179" s="69" t="s">
        <v>57</v>
      </c>
      <c r="C2179" s="69">
        <v>6.8E8</v>
      </c>
      <c r="D2179" s="70" t="s">
        <v>225</v>
      </c>
      <c r="E2179" s="71" t="s">
        <v>47</v>
      </c>
      <c r="F2179" s="69">
        <v>4.48E8</v>
      </c>
    </row>
    <row r="2180">
      <c r="A2180" s="69" t="str">
        <f t="shared" si="1"/>
        <v>Somalia-Africa2007</v>
      </c>
      <c r="B2180" s="69" t="s">
        <v>57</v>
      </c>
      <c r="C2180" s="69">
        <v>6.8E8</v>
      </c>
      <c r="D2180" s="70" t="s">
        <v>225</v>
      </c>
      <c r="E2180" s="71" t="s">
        <v>48</v>
      </c>
      <c r="F2180" s="69">
        <v>4.48E8</v>
      </c>
    </row>
    <row r="2181">
      <c r="A2181" s="69" t="str">
        <f t="shared" si="1"/>
        <v>Somalia-Africa2008</v>
      </c>
      <c r="B2181" s="69" t="s">
        <v>57</v>
      </c>
      <c r="C2181" s="69">
        <v>6.8E8</v>
      </c>
      <c r="D2181" s="70" t="s">
        <v>225</v>
      </c>
      <c r="E2181" s="71" t="s">
        <v>49</v>
      </c>
      <c r="F2181" s="69">
        <v>4.48E8</v>
      </c>
    </row>
    <row r="2182">
      <c r="A2182" s="69" t="str">
        <f t="shared" si="1"/>
        <v>Somalia-Africa2009</v>
      </c>
      <c r="B2182" s="69" t="s">
        <v>57</v>
      </c>
      <c r="C2182" s="69">
        <v>6.8E8</v>
      </c>
      <c r="D2182" s="70" t="s">
        <v>225</v>
      </c>
      <c r="E2182" s="71" t="s">
        <v>50</v>
      </c>
      <c r="F2182" s="69">
        <v>4.48E8</v>
      </c>
    </row>
    <row r="2183">
      <c r="A2183" s="69" t="str">
        <f t="shared" si="1"/>
        <v>Somalia-Africa2010</v>
      </c>
      <c r="B2183" s="69" t="s">
        <v>57</v>
      </c>
      <c r="C2183" s="69">
        <v>6.8E8</v>
      </c>
      <c r="D2183" s="70" t="s">
        <v>225</v>
      </c>
      <c r="E2183" s="71" t="s">
        <v>51</v>
      </c>
      <c r="F2183" s="69">
        <v>4.48E8</v>
      </c>
    </row>
    <row r="2184">
      <c r="A2184" s="69" t="str">
        <f t="shared" si="1"/>
        <v>Somalia-Africa2011</v>
      </c>
      <c r="B2184" s="69" t="s">
        <v>57</v>
      </c>
      <c r="C2184" s="69">
        <v>6.8E8</v>
      </c>
      <c r="D2184" s="70" t="s">
        <v>225</v>
      </c>
      <c r="E2184" s="71" t="s">
        <v>52</v>
      </c>
      <c r="F2184" s="69">
        <v>4.48E8</v>
      </c>
    </row>
    <row r="2185">
      <c r="A2185" s="69" t="str">
        <f t="shared" si="1"/>
        <v>Somalia-Africa2012</v>
      </c>
      <c r="B2185" s="69" t="s">
        <v>57</v>
      </c>
      <c r="C2185" s="69">
        <v>6.8E8</v>
      </c>
      <c r="D2185" s="70" t="s">
        <v>225</v>
      </c>
      <c r="E2185" s="71" t="s">
        <v>53</v>
      </c>
      <c r="F2185" s="69">
        <v>4.48E8</v>
      </c>
    </row>
    <row r="2186">
      <c r="A2186" s="69" t="str">
        <f t="shared" si="1"/>
        <v>South Africa-Africa2000</v>
      </c>
      <c r="B2186" s="69" t="s">
        <v>57</v>
      </c>
      <c r="C2186" s="72">
        <v>3.338E9</v>
      </c>
      <c r="D2186" s="70" t="s">
        <v>226</v>
      </c>
      <c r="E2186" s="71" t="s">
        <v>40</v>
      </c>
      <c r="F2186" s="72">
        <v>2.684E9</v>
      </c>
    </row>
    <row r="2187">
      <c r="A2187" s="69" t="str">
        <f t="shared" si="1"/>
        <v>South Africa-Africa2001</v>
      </c>
      <c r="B2187" s="69" t="s">
        <v>57</v>
      </c>
      <c r="C2187" s="72">
        <v>3.256E9</v>
      </c>
      <c r="D2187" s="70" t="s">
        <v>226</v>
      </c>
      <c r="E2187" s="71" t="s">
        <v>42</v>
      </c>
      <c r="F2187" s="72">
        <v>2.366E9</v>
      </c>
    </row>
    <row r="2188">
      <c r="A2188" s="69" t="str">
        <f t="shared" si="1"/>
        <v>South Africa-Africa2002</v>
      </c>
      <c r="B2188" s="69" t="s">
        <v>57</v>
      </c>
      <c r="C2188" s="72">
        <v>3.695E9</v>
      </c>
      <c r="D2188" s="70" t="s">
        <v>226</v>
      </c>
      <c r="E2188" s="71" t="s">
        <v>43</v>
      </c>
      <c r="F2188" s="72">
        <v>2.251E9</v>
      </c>
    </row>
    <row r="2189">
      <c r="A2189" s="69" t="str">
        <f t="shared" si="1"/>
        <v>South Africa-Africa2003</v>
      </c>
      <c r="B2189" s="69" t="s">
        <v>57</v>
      </c>
      <c r="C2189" s="72">
        <v>6.674E9</v>
      </c>
      <c r="D2189" s="70" t="s">
        <v>226</v>
      </c>
      <c r="E2189" s="71" t="s">
        <v>44</v>
      </c>
      <c r="F2189" s="72">
        <v>3.655E9</v>
      </c>
    </row>
    <row r="2190">
      <c r="A2190" s="69" t="str">
        <f t="shared" si="1"/>
        <v>South Africa-Africa2004</v>
      </c>
      <c r="B2190" s="69" t="s">
        <v>57</v>
      </c>
      <c r="C2190" s="72">
        <v>7.571E9</v>
      </c>
      <c r="D2190" s="70" t="s">
        <v>226</v>
      </c>
      <c r="E2190" s="71" t="s">
        <v>45</v>
      </c>
      <c r="F2190" s="72">
        <v>4.237E9</v>
      </c>
    </row>
    <row r="2191">
      <c r="A2191" s="69" t="str">
        <f t="shared" si="1"/>
        <v>South Africa-Africa2005</v>
      </c>
      <c r="B2191" s="69" t="s">
        <v>57</v>
      </c>
      <c r="C2191" s="72">
        <v>8.629E9</v>
      </c>
      <c r="D2191" s="70" t="s">
        <v>226</v>
      </c>
      <c r="E2191" s="71" t="s">
        <v>46</v>
      </c>
      <c r="F2191" s="72">
        <v>4.812E9</v>
      </c>
    </row>
    <row r="2192">
      <c r="A2192" s="69" t="str">
        <f t="shared" si="1"/>
        <v>South Africa-Africa2006</v>
      </c>
      <c r="B2192" s="69" t="s">
        <v>57</v>
      </c>
      <c r="C2192" s="72">
        <v>9.211E9</v>
      </c>
      <c r="D2192" s="70" t="s">
        <v>226</v>
      </c>
      <c r="E2192" s="71" t="s">
        <v>47</v>
      </c>
      <c r="F2192" s="72">
        <v>5.23E9</v>
      </c>
    </row>
    <row r="2193">
      <c r="A2193" s="69" t="str">
        <f t="shared" si="1"/>
        <v>South Africa-Africa2007</v>
      </c>
      <c r="B2193" s="69" t="s">
        <v>57</v>
      </c>
      <c r="C2193" s="72">
        <v>1.0226E10</v>
      </c>
      <c r="D2193" s="70" t="s">
        <v>226</v>
      </c>
      <c r="E2193" s="71" t="s">
        <v>48</v>
      </c>
      <c r="F2193" s="72">
        <v>6.103E9</v>
      </c>
    </row>
    <row r="2194">
      <c r="A2194" s="69" t="str">
        <f t="shared" si="1"/>
        <v>South Africa-Africa2008</v>
      </c>
      <c r="B2194" s="69" t="s">
        <v>57</v>
      </c>
      <c r="C2194" s="72">
        <v>9.178E9</v>
      </c>
      <c r="D2194" s="70" t="s">
        <v>226</v>
      </c>
      <c r="E2194" s="71" t="s">
        <v>49</v>
      </c>
      <c r="F2194" s="72">
        <v>6.905E9</v>
      </c>
    </row>
    <row r="2195">
      <c r="A2195" s="69" t="str">
        <f t="shared" si="1"/>
        <v>South Africa-Africa2009</v>
      </c>
      <c r="B2195" s="69" t="s">
        <v>57</v>
      </c>
      <c r="C2195" s="72">
        <v>8.684E9</v>
      </c>
      <c r="D2195" s="70" t="s">
        <v>226</v>
      </c>
      <c r="E2195" s="71" t="s">
        <v>50</v>
      </c>
      <c r="F2195" s="72">
        <v>6.42E9</v>
      </c>
    </row>
    <row r="2196">
      <c r="A2196" s="69" t="str">
        <f t="shared" si="1"/>
        <v>South Africa-Africa2010</v>
      </c>
      <c r="B2196" s="69" t="s">
        <v>57</v>
      </c>
      <c r="C2196" s="72">
        <v>1.0308E10</v>
      </c>
      <c r="D2196" s="70" t="s">
        <v>226</v>
      </c>
      <c r="E2196" s="71" t="s">
        <v>51</v>
      </c>
      <c r="F2196" s="72">
        <v>8.139E9</v>
      </c>
    </row>
    <row r="2197">
      <c r="A2197" s="69" t="str">
        <f t="shared" si="1"/>
        <v>South Africa-Africa2011</v>
      </c>
      <c r="B2197" s="69" t="s">
        <v>57</v>
      </c>
      <c r="C2197" s="72">
        <v>1.0707E10</v>
      </c>
      <c r="D2197" s="70" t="s">
        <v>226</v>
      </c>
      <c r="E2197" s="71" t="s">
        <v>52</v>
      </c>
      <c r="F2197" s="72">
        <v>8.397E9</v>
      </c>
    </row>
    <row r="2198">
      <c r="A2198" s="69" t="str">
        <f t="shared" si="1"/>
        <v>South Africa-Africa2012</v>
      </c>
      <c r="B2198" s="69" t="s">
        <v>57</v>
      </c>
      <c r="C2198" s="72">
        <v>1.1201E10</v>
      </c>
      <c r="D2198" s="70" t="s">
        <v>226</v>
      </c>
      <c r="E2198" s="71" t="s">
        <v>53</v>
      </c>
      <c r="F2198" s="72">
        <v>7.144E9</v>
      </c>
    </row>
    <row r="2199">
      <c r="A2199" s="69" t="str">
        <f t="shared" si="1"/>
        <v>South Korea-Asia2000</v>
      </c>
      <c r="B2199" s="69" t="s">
        <v>41</v>
      </c>
      <c r="C2199" s="72">
        <v>8.527E9</v>
      </c>
      <c r="D2199" s="70" t="s">
        <v>227</v>
      </c>
      <c r="E2199" s="71" t="s">
        <v>40</v>
      </c>
      <c r="F2199" s="72">
        <v>7.945E9</v>
      </c>
    </row>
    <row r="2200">
      <c r="A2200" s="69" t="str">
        <f t="shared" si="1"/>
        <v>South Korea-Asia2001</v>
      </c>
      <c r="B2200" s="69" t="s">
        <v>41</v>
      </c>
      <c r="C2200" s="72">
        <v>7.919E9</v>
      </c>
      <c r="D2200" s="70" t="s">
        <v>227</v>
      </c>
      <c r="E2200" s="71" t="s">
        <v>42</v>
      </c>
      <c r="F2200" s="72">
        <v>8.349E9</v>
      </c>
    </row>
    <row r="2201">
      <c r="A2201" s="69" t="str">
        <f t="shared" si="1"/>
        <v>South Korea-Asia2002</v>
      </c>
      <c r="B2201" s="69" t="s">
        <v>41</v>
      </c>
      <c r="C2201" s="72">
        <v>7.621E9</v>
      </c>
      <c r="D2201" s="70" t="s">
        <v>227</v>
      </c>
      <c r="E2201" s="71" t="s">
        <v>43</v>
      </c>
      <c r="F2201" s="72">
        <v>1.144E10</v>
      </c>
    </row>
    <row r="2202">
      <c r="A2202" s="69" t="str">
        <f t="shared" si="1"/>
        <v>South Korea-Asia2003</v>
      </c>
      <c r="B2202" s="69" t="s">
        <v>41</v>
      </c>
      <c r="C2202" s="72">
        <v>7.005E9</v>
      </c>
      <c r="D2202" s="70" t="s">
        <v>227</v>
      </c>
      <c r="E2202" s="71" t="s">
        <v>44</v>
      </c>
      <c r="F2202" s="72">
        <v>1.1063E10</v>
      </c>
    </row>
    <row r="2203">
      <c r="A2203" s="69" t="str">
        <f t="shared" si="1"/>
        <v>South Korea-Asia2004</v>
      </c>
      <c r="B2203" s="69" t="s">
        <v>41</v>
      </c>
      <c r="C2203" s="72">
        <v>8.226E9</v>
      </c>
      <c r="D2203" s="70" t="s">
        <v>227</v>
      </c>
      <c r="E2203" s="71" t="s">
        <v>45</v>
      </c>
      <c r="F2203" s="72">
        <v>1.3507E10</v>
      </c>
    </row>
    <row r="2204">
      <c r="A2204" s="69" t="str">
        <f t="shared" si="1"/>
        <v>South Korea-Asia2005</v>
      </c>
      <c r="B2204" s="69" t="s">
        <v>41</v>
      </c>
      <c r="C2204" s="72">
        <v>8.29E9</v>
      </c>
      <c r="D2204" s="70" t="s">
        <v>227</v>
      </c>
      <c r="E2204" s="71" t="s">
        <v>46</v>
      </c>
      <c r="F2204" s="72">
        <v>1.6924E10</v>
      </c>
    </row>
    <row r="2205">
      <c r="A2205" s="69" t="str">
        <f t="shared" si="1"/>
        <v>South Korea-Asia2006</v>
      </c>
      <c r="B2205" s="69" t="s">
        <v>41</v>
      </c>
      <c r="C2205" s="72">
        <v>8.508E9</v>
      </c>
      <c r="D2205" s="70" t="s">
        <v>227</v>
      </c>
      <c r="E2205" s="71" t="s">
        <v>47</v>
      </c>
      <c r="F2205" s="72">
        <v>2.0989E10</v>
      </c>
    </row>
    <row r="2206">
      <c r="A2206" s="69" t="str">
        <f t="shared" si="1"/>
        <v>South Korea-Asia2007</v>
      </c>
      <c r="B2206" s="69" t="s">
        <v>41</v>
      </c>
      <c r="C2206" s="72">
        <v>9.288E9</v>
      </c>
      <c r="D2206" s="70" t="s">
        <v>227</v>
      </c>
      <c r="E2206" s="71" t="s">
        <v>48</v>
      </c>
      <c r="F2206" s="72">
        <v>2.4449E10</v>
      </c>
    </row>
    <row r="2207">
      <c r="A2207" s="69" t="str">
        <f t="shared" si="1"/>
        <v>South Korea-Asia2008</v>
      </c>
      <c r="B2207" s="69" t="s">
        <v>41</v>
      </c>
      <c r="C2207" s="72">
        <v>1.3479E10</v>
      </c>
      <c r="D2207" s="70" t="s">
        <v>227</v>
      </c>
      <c r="E2207" s="71" t="s">
        <v>49</v>
      </c>
      <c r="F2207" s="72">
        <v>2.1456E10</v>
      </c>
    </row>
    <row r="2208">
      <c r="A2208" s="69" t="str">
        <f t="shared" si="1"/>
        <v>South Korea-Asia2009</v>
      </c>
      <c r="B2208" s="69" t="s">
        <v>41</v>
      </c>
      <c r="C2208" s="72">
        <v>1.3304E10</v>
      </c>
      <c r="D2208" s="70" t="s">
        <v>227</v>
      </c>
      <c r="E2208" s="71" t="s">
        <v>50</v>
      </c>
      <c r="F2208" s="72">
        <v>1.636E10</v>
      </c>
    </row>
    <row r="2209">
      <c r="A2209" s="69" t="str">
        <f t="shared" si="1"/>
        <v>South Korea-Asia2010</v>
      </c>
      <c r="B2209" s="69" t="s">
        <v>41</v>
      </c>
      <c r="C2209" s="72">
        <v>1.4398E10</v>
      </c>
      <c r="D2209" s="70" t="s">
        <v>227</v>
      </c>
      <c r="E2209" s="71" t="s">
        <v>51</v>
      </c>
      <c r="F2209" s="72">
        <v>2.0802E10</v>
      </c>
    </row>
    <row r="2210">
      <c r="A2210" s="69" t="str">
        <f t="shared" si="1"/>
        <v>South Korea-Asia2011</v>
      </c>
      <c r="B2210" s="69" t="s">
        <v>41</v>
      </c>
      <c r="C2210" s="72">
        <v>1.7467E10</v>
      </c>
      <c r="D2210" s="70" t="s">
        <v>227</v>
      </c>
      <c r="E2210" s="71" t="s">
        <v>52</v>
      </c>
      <c r="F2210" s="72">
        <v>2.2209E10</v>
      </c>
    </row>
    <row r="2211">
      <c r="A2211" s="69" t="str">
        <f t="shared" si="1"/>
        <v>South Korea-Asia2012</v>
      </c>
      <c r="B2211" s="69" t="s">
        <v>41</v>
      </c>
      <c r="C2211" s="72">
        <v>1.9653E10</v>
      </c>
      <c r="D2211" s="70" t="s">
        <v>227</v>
      </c>
      <c r="E2211" s="71" t="s">
        <v>53</v>
      </c>
      <c r="F2211" s="72">
        <v>2.2386E10</v>
      </c>
    </row>
    <row r="2212">
      <c r="A2212" s="69" t="str">
        <f t="shared" si="1"/>
        <v>South Sudan-Africa2000</v>
      </c>
      <c r="B2212" s="69" t="s">
        <v>57</v>
      </c>
      <c r="C2212" s="69">
        <v>6.8E8</v>
      </c>
      <c r="D2212" s="70" t="s">
        <v>228</v>
      </c>
      <c r="E2212" s="71" t="s">
        <v>40</v>
      </c>
      <c r="F2212" s="69">
        <v>4.48E8</v>
      </c>
    </row>
    <row r="2213">
      <c r="A2213" s="69" t="str">
        <f t="shared" si="1"/>
        <v>South Sudan-Africa2001</v>
      </c>
      <c r="B2213" s="69" t="s">
        <v>57</v>
      </c>
      <c r="C2213" s="69">
        <v>6.8E8</v>
      </c>
      <c r="D2213" s="70" t="s">
        <v>228</v>
      </c>
      <c r="E2213" s="71" t="s">
        <v>42</v>
      </c>
      <c r="F2213" s="69">
        <v>4.48E8</v>
      </c>
    </row>
    <row r="2214">
      <c r="A2214" s="69" t="str">
        <f t="shared" si="1"/>
        <v>South Sudan-Africa2002</v>
      </c>
      <c r="B2214" s="69" t="s">
        <v>57</v>
      </c>
      <c r="C2214" s="69">
        <v>6.8E8</v>
      </c>
      <c r="D2214" s="70" t="s">
        <v>228</v>
      </c>
      <c r="E2214" s="71" t="s">
        <v>43</v>
      </c>
      <c r="F2214" s="69">
        <v>4.48E8</v>
      </c>
    </row>
    <row r="2215">
      <c r="A2215" s="69" t="str">
        <f t="shared" si="1"/>
        <v>South Sudan-Africa2003</v>
      </c>
      <c r="B2215" s="69" t="s">
        <v>57</v>
      </c>
      <c r="C2215" s="69">
        <v>6.8E8</v>
      </c>
      <c r="D2215" s="70" t="s">
        <v>228</v>
      </c>
      <c r="E2215" s="71" t="s">
        <v>44</v>
      </c>
      <c r="F2215" s="69">
        <v>4.48E8</v>
      </c>
    </row>
    <row r="2216">
      <c r="A2216" s="69" t="str">
        <f t="shared" si="1"/>
        <v>South Sudan-Africa2004</v>
      </c>
      <c r="B2216" s="69" t="s">
        <v>57</v>
      </c>
      <c r="C2216" s="69">
        <v>6.8E8</v>
      </c>
      <c r="D2216" s="70" t="s">
        <v>228</v>
      </c>
      <c r="E2216" s="71" t="s">
        <v>45</v>
      </c>
      <c r="F2216" s="69">
        <v>4.48E8</v>
      </c>
    </row>
    <row r="2217">
      <c r="A2217" s="69" t="str">
        <f t="shared" si="1"/>
        <v>South Sudan-Africa2005</v>
      </c>
      <c r="B2217" s="69" t="s">
        <v>57</v>
      </c>
      <c r="C2217" s="69">
        <v>6.8E8</v>
      </c>
      <c r="D2217" s="70" t="s">
        <v>228</v>
      </c>
      <c r="E2217" s="71" t="s">
        <v>46</v>
      </c>
      <c r="F2217" s="69">
        <v>4.48E8</v>
      </c>
    </row>
    <row r="2218">
      <c r="A2218" s="69" t="str">
        <f t="shared" si="1"/>
        <v>South Sudan-Africa2006</v>
      </c>
      <c r="B2218" s="69" t="s">
        <v>57</v>
      </c>
      <c r="C2218" s="69">
        <v>6.8E8</v>
      </c>
      <c r="D2218" s="70" t="s">
        <v>228</v>
      </c>
      <c r="E2218" s="71" t="s">
        <v>47</v>
      </c>
      <c r="F2218" s="69">
        <v>4.48E8</v>
      </c>
    </row>
    <row r="2219">
      <c r="A2219" s="69" t="str">
        <f t="shared" si="1"/>
        <v>South Sudan-Africa2007</v>
      </c>
      <c r="B2219" s="69" t="s">
        <v>57</v>
      </c>
      <c r="C2219" s="69">
        <v>6.8E8</v>
      </c>
      <c r="D2219" s="70" t="s">
        <v>228</v>
      </c>
      <c r="E2219" s="71" t="s">
        <v>48</v>
      </c>
      <c r="F2219" s="69">
        <v>4.48E8</v>
      </c>
    </row>
    <row r="2220">
      <c r="A2220" s="69" t="str">
        <f t="shared" si="1"/>
        <v>South Sudan-Africa2008</v>
      </c>
      <c r="B2220" s="69" t="s">
        <v>57</v>
      </c>
      <c r="C2220" s="69">
        <v>6.8E8</v>
      </c>
      <c r="D2220" s="70" t="s">
        <v>228</v>
      </c>
      <c r="E2220" s="71" t="s">
        <v>49</v>
      </c>
      <c r="F2220" s="69">
        <v>4.48E8</v>
      </c>
    </row>
    <row r="2221">
      <c r="A2221" s="69" t="str">
        <f t="shared" si="1"/>
        <v>South Sudan-Africa2009</v>
      </c>
      <c r="B2221" s="69" t="s">
        <v>57</v>
      </c>
      <c r="C2221" s="69">
        <v>6.8E8</v>
      </c>
      <c r="D2221" s="70" t="s">
        <v>228</v>
      </c>
      <c r="E2221" s="71" t="s">
        <v>50</v>
      </c>
      <c r="F2221" s="69">
        <v>4.48E8</v>
      </c>
    </row>
    <row r="2222">
      <c r="A2222" s="69" t="str">
        <f t="shared" si="1"/>
        <v>South Sudan-Africa2010</v>
      </c>
      <c r="B2222" s="69" t="s">
        <v>57</v>
      </c>
      <c r="C2222" s="69">
        <v>6.8E8</v>
      </c>
      <c r="D2222" s="70" t="s">
        <v>228</v>
      </c>
      <c r="E2222" s="71" t="s">
        <v>51</v>
      </c>
      <c r="F2222" s="69">
        <v>4.48E8</v>
      </c>
    </row>
    <row r="2223">
      <c r="A2223" s="69" t="str">
        <f t="shared" si="1"/>
        <v>South Sudan-Africa2011</v>
      </c>
      <c r="B2223" s="69" t="s">
        <v>57</v>
      </c>
      <c r="C2223" s="69">
        <v>6.8E8</v>
      </c>
      <c r="D2223" s="70" t="s">
        <v>228</v>
      </c>
      <c r="E2223" s="71" t="s">
        <v>52</v>
      </c>
      <c r="F2223" s="69">
        <v>4.48E8</v>
      </c>
    </row>
    <row r="2224">
      <c r="A2224" s="69" t="str">
        <f t="shared" si="1"/>
        <v>South Sudan-Africa2012</v>
      </c>
      <c r="B2224" s="69" t="s">
        <v>57</v>
      </c>
      <c r="C2224" s="69">
        <v>6.8E8</v>
      </c>
      <c r="D2224" s="70" t="s">
        <v>228</v>
      </c>
      <c r="E2224" s="71" t="s">
        <v>53</v>
      </c>
      <c r="F2224" s="69">
        <v>4.48E8</v>
      </c>
    </row>
    <row r="2225">
      <c r="A2225" s="69" t="str">
        <f t="shared" si="1"/>
        <v>Spain-Europe2000</v>
      </c>
      <c r="B2225" s="69" t="s">
        <v>55</v>
      </c>
      <c r="C2225" s="72">
        <v>3.2656E10</v>
      </c>
      <c r="D2225" s="70" t="s">
        <v>229</v>
      </c>
      <c r="E2225" s="71" t="s">
        <v>40</v>
      </c>
      <c r="F2225" s="72">
        <v>7.71E9</v>
      </c>
    </row>
    <row r="2226">
      <c r="A2226" s="69" t="str">
        <f t="shared" si="1"/>
        <v>Spain-Europe2001</v>
      </c>
      <c r="B2226" s="69" t="s">
        <v>55</v>
      </c>
      <c r="C2226" s="72">
        <v>3.3829E10</v>
      </c>
      <c r="D2226" s="70" t="s">
        <v>229</v>
      </c>
      <c r="E2226" s="71" t="s">
        <v>42</v>
      </c>
      <c r="F2226" s="72">
        <v>8.466E9</v>
      </c>
    </row>
    <row r="2227">
      <c r="A2227" s="69" t="str">
        <f t="shared" si="1"/>
        <v>Spain-Europe2002</v>
      </c>
      <c r="B2227" s="69" t="s">
        <v>55</v>
      </c>
      <c r="C2227" s="72">
        <v>3.5468E10</v>
      </c>
      <c r="D2227" s="70" t="s">
        <v>229</v>
      </c>
      <c r="E2227" s="71" t="s">
        <v>43</v>
      </c>
      <c r="F2227" s="72">
        <v>9.366E9</v>
      </c>
    </row>
    <row r="2228">
      <c r="A2228" s="69" t="str">
        <f t="shared" si="1"/>
        <v>Spain-Europe2003</v>
      </c>
      <c r="B2228" s="69" t="s">
        <v>55</v>
      </c>
      <c r="C2228" s="72">
        <v>4.3863E10</v>
      </c>
      <c r="D2228" s="70" t="s">
        <v>229</v>
      </c>
      <c r="E2228" s="71" t="s">
        <v>44</v>
      </c>
      <c r="F2228" s="72">
        <v>1.133E10</v>
      </c>
    </row>
    <row r="2229">
      <c r="A2229" s="69" t="str">
        <f t="shared" si="1"/>
        <v>Spain-Europe2004</v>
      </c>
      <c r="B2229" s="69" t="s">
        <v>55</v>
      </c>
      <c r="C2229" s="72">
        <v>4.9996E10</v>
      </c>
      <c r="D2229" s="70" t="s">
        <v>229</v>
      </c>
      <c r="E2229" s="71" t="s">
        <v>45</v>
      </c>
      <c r="F2229" s="72">
        <v>1.4864E10</v>
      </c>
    </row>
    <row r="2230">
      <c r="A2230" s="69" t="str">
        <f t="shared" si="1"/>
        <v>Spain-Europe2005</v>
      </c>
      <c r="B2230" s="69" t="s">
        <v>55</v>
      </c>
      <c r="C2230" s="72">
        <v>5.3066E10</v>
      </c>
      <c r="D2230" s="70" t="s">
        <v>229</v>
      </c>
      <c r="E2230" s="71" t="s">
        <v>46</v>
      </c>
      <c r="F2230" s="72">
        <v>1.8441E10</v>
      </c>
    </row>
    <row r="2231">
      <c r="A2231" s="69" t="str">
        <f t="shared" si="1"/>
        <v>Spain-Europe2006</v>
      </c>
      <c r="B2231" s="69" t="s">
        <v>55</v>
      </c>
      <c r="C2231" s="72">
        <v>5.7543E10</v>
      </c>
      <c r="D2231" s="70" t="s">
        <v>229</v>
      </c>
      <c r="E2231" s="71" t="s">
        <v>47</v>
      </c>
      <c r="F2231" s="72">
        <v>2.0348E10</v>
      </c>
    </row>
    <row r="2232">
      <c r="A2232" s="69" t="str">
        <f t="shared" si="1"/>
        <v>Spain-Europe2007</v>
      </c>
      <c r="B2232" s="69" t="s">
        <v>55</v>
      </c>
      <c r="C2232" s="72">
        <v>6.502E10</v>
      </c>
      <c r="D2232" s="70" t="s">
        <v>229</v>
      </c>
      <c r="E2232" s="71" t="s">
        <v>48</v>
      </c>
      <c r="F2232" s="72">
        <v>2.4355E10</v>
      </c>
    </row>
    <row r="2233">
      <c r="A2233" s="69" t="str">
        <f t="shared" si="1"/>
        <v>Spain-Europe2008</v>
      </c>
      <c r="B2233" s="69" t="s">
        <v>55</v>
      </c>
      <c r="C2233" s="72">
        <v>7.0434E10</v>
      </c>
      <c r="D2233" s="70" t="s">
        <v>229</v>
      </c>
      <c r="E2233" s="71" t="s">
        <v>49</v>
      </c>
      <c r="F2233" s="72">
        <v>2.7157E10</v>
      </c>
    </row>
    <row r="2234">
      <c r="A2234" s="69" t="str">
        <f t="shared" si="1"/>
        <v>Spain-Europe2009</v>
      </c>
      <c r="B2234" s="69" t="s">
        <v>55</v>
      </c>
      <c r="C2234" s="72">
        <v>5.9743E10</v>
      </c>
      <c r="D2234" s="70" t="s">
        <v>229</v>
      </c>
      <c r="E2234" s="71" t="s">
        <v>50</v>
      </c>
      <c r="F2234" s="72">
        <v>2.2787E10</v>
      </c>
    </row>
    <row r="2235">
      <c r="A2235" s="69" t="str">
        <f t="shared" si="1"/>
        <v>Spain-Europe2010</v>
      </c>
      <c r="B2235" s="69" t="s">
        <v>55</v>
      </c>
      <c r="C2235" s="72">
        <v>5.9042E10</v>
      </c>
      <c r="D2235" s="70" t="s">
        <v>229</v>
      </c>
      <c r="E2235" s="71" t="s">
        <v>51</v>
      </c>
      <c r="F2235" s="72">
        <v>2.2733E10</v>
      </c>
    </row>
    <row r="2236">
      <c r="A2236" s="69" t="str">
        <f t="shared" si="1"/>
        <v>Spain-Europe2011</v>
      </c>
      <c r="B2236" s="69" t="s">
        <v>55</v>
      </c>
      <c r="C2236" s="72">
        <v>6.7698E10</v>
      </c>
      <c r="D2236" s="70" t="s">
        <v>229</v>
      </c>
      <c r="E2236" s="71" t="s">
        <v>52</v>
      </c>
      <c r="F2236" s="72">
        <v>2.3583E10</v>
      </c>
    </row>
    <row r="2237">
      <c r="A2237" s="69" t="str">
        <f t="shared" si="1"/>
        <v>Spain-Europe2012</v>
      </c>
      <c r="B2237" s="69" t="s">
        <v>55</v>
      </c>
      <c r="C2237" s="72">
        <v>6.3198E10</v>
      </c>
      <c r="D2237" s="70" t="s">
        <v>229</v>
      </c>
      <c r="E2237" s="71" t="s">
        <v>53</v>
      </c>
      <c r="F2237" s="72">
        <v>2.1749E10</v>
      </c>
    </row>
    <row r="2238">
      <c r="A2238" s="69" t="str">
        <f t="shared" si="1"/>
        <v>Sri Lanka-Asia2000</v>
      </c>
      <c r="B2238" s="69" t="s">
        <v>41</v>
      </c>
      <c r="C2238" s="72">
        <v>3.88E8</v>
      </c>
      <c r="D2238" s="70" t="s">
        <v>230</v>
      </c>
      <c r="E2238" s="71" t="s">
        <v>40</v>
      </c>
      <c r="F2238" s="72">
        <v>3.83E8</v>
      </c>
    </row>
    <row r="2239">
      <c r="A2239" s="69" t="str">
        <f t="shared" si="1"/>
        <v>Sri Lanka-Asia2001</v>
      </c>
      <c r="B2239" s="69" t="s">
        <v>41</v>
      </c>
      <c r="C2239" s="72">
        <v>3.47E8</v>
      </c>
      <c r="D2239" s="70" t="s">
        <v>230</v>
      </c>
      <c r="E2239" s="71" t="s">
        <v>42</v>
      </c>
      <c r="F2239" s="72">
        <v>4.02E8</v>
      </c>
    </row>
    <row r="2240">
      <c r="A2240" s="69" t="str">
        <f t="shared" si="1"/>
        <v>Sri Lanka-Asia2002</v>
      </c>
      <c r="B2240" s="69" t="s">
        <v>41</v>
      </c>
      <c r="C2240" s="72">
        <v>5.94E8</v>
      </c>
      <c r="D2240" s="70" t="s">
        <v>230</v>
      </c>
      <c r="E2240" s="71" t="s">
        <v>43</v>
      </c>
      <c r="F2240" s="72">
        <v>4.38E8</v>
      </c>
    </row>
    <row r="2241">
      <c r="A2241" s="69" t="str">
        <f t="shared" si="1"/>
        <v>Sri Lanka-Asia2003</v>
      </c>
      <c r="B2241" s="69" t="s">
        <v>41</v>
      </c>
      <c r="C2241" s="72">
        <v>7.09E8</v>
      </c>
      <c r="D2241" s="70" t="s">
        <v>230</v>
      </c>
      <c r="E2241" s="71" t="s">
        <v>44</v>
      </c>
      <c r="F2241" s="72">
        <v>4.62E8</v>
      </c>
    </row>
    <row r="2242">
      <c r="A2242" s="69" t="str">
        <f t="shared" si="1"/>
        <v>Sri Lanka-Asia2004</v>
      </c>
      <c r="B2242" s="69" t="s">
        <v>41</v>
      </c>
      <c r="C2242" s="72">
        <v>8.08E8</v>
      </c>
      <c r="D2242" s="70" t="s">
        <v>230</v>
      </c>
      <c r="E2242" s="71" t="s">
        <v>45</v>
      </c>
      <c r="F2242" s="72">
        <v>4.99E8</v>
      </c>
    </row>
    <row r="2243">
      <c r="A2243" s="69" t="str">
        <f t="shared" si="1"/>
        <v>Sri Lanka-Asia2005</v>
      </c>
      <c r="B2243" s="69" t="s">
        <v>41</v>
      </c>
      <c r="C2243" s="72">
        <v>7.29E8</v>
      </c>
      <c r="D2243" s="70" t="s">
        <v>230</v>
      </c>
      <c r="E2243" s="71" t="s">
        <v>46</v>
      </c>
      <c r="F2243" s="72">
        <v>5.52E8</v>
      </c>
    </row>
    <row r="2244">
      <c r="A2244" s="69" t="str">
        <f t="shared" si="1"/>
        <v>Sri Lanka-Asia2006</v>
      </c>
      <c r="B2244" s="69" t="s">
        <v>41</v>
      </c>
      <c r="C2244" s="72">
        <v>7.33E8</v>
      </c>
      <c r="D2244" s="70" t="s">
        <v>230</v>
      </c>
      <c r="E2244" s="71" t="s">
        <v>47</v>
      </c>
      <c r="F2244" s="72">
        <v>6.66E8</v>
      </c>
    </row>
    <row r="2245">
      <c r="A2245" s="69" t="str">
        <f t="shared" si="1"/>
        <v>Sri Lanka-Asia2007</v>
      </c>
      <c r="B2245" s="69" t="s">
        <v>41</v>
      </c>
      <c r="C2245" s="72">
        <v>7.5E8</v>
      </c>
      <c r="D2245" s="70" t="s">
        <v>230</v>
      </c>
      <c r="E2245" s="71" t="s">
        <v>48</v>
      </c>
      <c r="F2245" s="72">
        <v>7.09E8</v>
      </c>
    </row>
    <row r="2246">
      <c r="A2246" s="69" t="str">
        <f t="shared" si="1"/>
        <v>Sri Lanka-Asia2008</v>
      </c>
      <c r="B2246" s="69" t="s">
        <v>41</v>
      </c>
      <c r="C2246" s="72">
        <v>8.03E8</v>
      </c>
      <c r="D2246" s="70" t="s">
        <v>230</v>
      </c>
      <c r="E2246" s="71" t="s">
        <v>49</v>
      </c>
      <c r="F2246" s="72">
        <v>7.77E8</v>
      </c>
    </row>
    <row r="2247">
      <c r="A2247" s="69" t="str">
        <f t="shared" si="1"/>
        <v>Sri Lanka-Asia2009</v>
      </c>
      <c r="B2247" s="69" t="s">
        <v>41</v>
      </c>
      <c r="C2247" s="72">
        <v>7.54E8</v>
      </c>
      <c r="D2247" s="70" t="s">
        <v>230</v>
      </c>
      <c r="E2247" s="71" t="s">
        <v>50</v>
      </c>
      <c r="F2247" s="72">
        <v>7.35E8</v>
      </c>
    </row>
    <row r="2248">
      <c r="A2248" s="69" t="str">
        <f t="shared" si="1"/>
        <v>Sri Lanka-Asia2010</v>
      </c>
      <c r="B2248" s="69" t="s">
        <v>41</v>
      </c>
      <c r="C2248" s="72">
        <v>1.044E9</v>
      </c>
      <c r="D2248" s="70" t="s">
        <v>230</v>
      </c>
      <c r="E2248" s="71" t="s">
        <v>51</v>
      </c>
      <c r="F2248" s="72">
        <v>8.28E8</v>
      </c>
    </row>
    <row r="2249">
      <c r="A2249" s="69" t="str">
        <f t="shared" si="1"/>
        <v>Sri Lanka-Asia2011</v>
      </c>
      <c r="B2249" s="69" t="s">
        <v>41</v>
      </c>
      <c r="C2249" s="72">
        <v>1.421E9</v>
      </c>
      <c r="D2249" s="70" t="s">
        <v>230</v>
      </c>
      <c r="E2249" s="71" t="s">
        <v>52</v>
      </c>
      <c r="F2249" s="72">
        <v>9.26E8</v>
      </c>
    </row>
    <row r="2250">
      <c r="A2250" s="69" t="str">
        <f t="shared" si="1"/>
        <v>Sri Lanka-Asia2012</v>
      </c>
      <c r="B2250" s="69" t="s">
        <v>41</v>
      </c>
      <c r="C2250" s="72">
        <v>1.756E9</v>
      </c>
      <c r="D2250" s="70" t="s">
        <v>230</v>
      </c>
      <c r="E2250" s="71" t="s">
        <v>53</v>
      </c>
      <c r="F2250" s="72">
        <v>1.219E9</v>
      </c>
    </row>
    <row r="2251">
      <c r="A2251" s="69" t="str">
        <f t="shared" si="1"/>
        <v>St. Kitts and Nevis-The Americas2000</v>
      </c>
      <c r="B2251" s="69" t="s">
        <v>63</v>
      </c>
      <c r="C2251" s="72">
        <v>5.8E7</v>
      </c>
      <c r="D2251" s="70" t="s">
        <v>231</v>
      </c>
      <c r="E2251" s="71" t="s">
        <v>40</v>
      </c>
      <c r="F2251" s="72">
        <v>9000000.0</v>
      </c>
    </row>
    <row r="2252">
      <c r="A2252" s="69" t="str">
        <f t="shared" si="1"/>
        <v>St. Kitts and Nevis-The Americas2001</v>
      </c>
      <c r="B2252" s="69" t="s">
        <v>63</v>
      </c>
      <c r="C2252" s="72">
        <v>6.2E7</v>
      </c>
      <c r="D2252" s="70" t="s">
        <v>231</v>
      </c>
      <c r="E2252" s="71" t="s">
        <v>42</v>
      </c>
      <c r="F2252" s="72">
        <v>8000000.0</v>
      </c>
    </row>
    <row r="2253">
      <c r="A2253" s="69" t="str">
        <f t="shared" si="1"/>
        <v>St. Kitts and Nevis-The Americas2002</v>
      </c>
      <c r="B2253" s="69" t="s">
        <v>63</v>
      </c>
      <c r="C2253" s="72">
        <v>5.7E7</v>
      </c>
      <c r="D2253" s="70" t="s">
        <v>231</v>
      </c>
      <c r="E2253" s="71" t="s">
        <v>43</v>
      </c>
      <c r="F2253" s="72">
        <v>8000000.0</v>
      </c>
    </row>
    <row r="2254">
      <c r="A2254" s="69" t="str">
        <f t="shared" si="1"/>
        <v>St. Kitts and Nevis-The Americas2003</v>
      </c>
      <c r="B2254" s="69" t="s">
        <v>63</v>
      </c>
      <c r="C2254" s="72">
        <v>7.5E7</v>
      </c>
      <c r="D2254" s="70" t="s">
        <v>231</v>
      </c>
      <c r="E2254" s="71" t="s">
        <v>44</v>
      </c>
      <c r="F2254" s="72">
        <v>8000000.0</v>
      </c>
    </row>
    <row r="2255">
      <c r="A2255" s="69" t="str">
        <f t="shared" si="1"/>
        <v>St. Kitts and Nevis-The Americas2004</v>
      </c>
      <c r="B2255" s="69" t="s">
        <v>63</v>
      </c>
      <c r="C2255" s="72">
        <v>1.03E8</v>
      </c>
      <c r="D2255" s="70" t="s">
        <v>231</v>
      </c>
      <c r="E2255" s="71" t="s">
        <v>45</v>
      </c>
      <c r="F2255" s="72">
        <v>1.0E7</v>
      </c>
    </row>
    <row r="2256">
      <c r="A2256" s="69" t="str">
        <f t="shared" si="1"/>
        <v>St. Kitts and Nevis-The Americas2005</v>
      </c>
      <c r="B2256" s="69" t="s">
        <v>63</v>
      </c>
      <c r="C2256" s="72">
        <v>1.21E8</v>
      </c>
      <c r="D2256" s="70" t="s">
        <v>231</v>
      </c>
      <c r="E2256" s="71" t="s">
        <v>46</v>
      </c>
      <c r="F2256" s="72">
        <v>1.1E7</v>
      </c>
    </row>
    <row r="2257">
      <c r="A2257" s="69" t="str">
        <f t="shared" si="1"/>
        <v>St. Kitts and Nevis-The Americas2006</v>
      </c>
      <c r="B2257" s="69" t="s">
        <v>63</v>
      </c>
      <c r="C2257" s="72">
        <v>1.32E8</v>
      </c>
      <c r="D2257" s="70" t="s">
        <v>231</v>
      </c>
      <c r="E2257" s="71" t="s">
        <v>47</v>
      </c>
      <c r="F2257" s="72">
        <v>1.4E7</v>
      </c>
    </row>
    <row r="2258">
      <c r="A2258" s="69" t="str">
        <f t="shared" si="1"/>
        <v>St. Kitts and Nevis-The Americas2007</v>
      </c>
      <c r="B2258" s="69" t="s">
        <v>63</v>
      </c>
      <c r="C2258" s="72">
        <v>1.25E8</v>
      </c>
      <c r="D2258" s="70" t="s">
        <v>231</v>
      </c>
      <c r="E2258" s="71" t="s">
        <v>48</v>
      </c>
      <c r="F2258" s="72">
        <v>1.2E7</v>
      </c>
    </row>
    <row r="2259">
      <c r="A2259" s="69" t="str">
        <f t="shared" si="1"/>
        <v>St. Kitts and Nevis-The Americas2008</v>
      </c>
      <c r="B2259" s="69" t="s">
        <v>63</v>
      </c>
      <c r="C2259" s="72">
        <v>1.1E8</v>
      </c>
      <c r="D2259" s="70" t="s">
        <v>231</v>
      </c>
      <c r="E2259" s="71" t="s">
        <v>49</v>
      </c>
      <c r="F2259" s="72">
        <v>1.5E7</v>
      </c>
    </row>
    <row r="2260">
      <c r="A2260" s="69" t="str">
        <f t="shared" si="1"/>
        <v>St. Kitts and Nevis-The Americas2009</v>
      </c>
      <c r="B2260" s="69" t="s">
        <v>63</v>
      </c>
      <c r="C2260" s="72">
        <v>8.3E7</v>
      </c>
      <c r="D2260" s="70" t="s">
        <v>231</v>
      </c>
      <c r="E2260" s="71" t="s">
        <v>50</v>
      </c>
      <c r="F2260" s="72">
        <v>1.1E7</v>
      </c>
    </row>
    <row r="2261">
      <c r="A2261" s="69" t="str">
        <f t="shared" si="1"/>
        <v>St. Kitts and Nevis-The Americas2010</v>
      </c>
      <c r="B2261" s="69" t="s">
        <v>63</v>
      </c>
      <c r="C2261" s="72">
        <v>9.0E7</v>
      </c>
      <c r="D2261" s="70" t="s">
        <v>231</v>
      </c>
      <c r="E2261" s="71" t="s">
        <v>51</v>
      </c>
      <c r="F2261" s="72">
        <v>1.3E7</v>
      </c>
    </row>
    <row r="2262">
      <c r="A2262" s="69" t="str">
        <f t="shared" si="1"/>
        <v>St. Kitts and Nevis-The Americas2011</v>
      </c>
      <c r="B2262" s="69" t="s">
        <v>63</v>
      </c>
      <c r="C2262" s="72">
        <v>9.4E7</v>
      </c>
      <c r="D2262" s="70" t="s">
        <v>231</v>
      </c>
      <c r="E2262" s="71" t="s">
        <v>52</v>
      </c>
      <c r="F2262" s="72">
        <v>1.4E7</v>
      </c>
    </row>
    <row r="2263">
      <c r="A2263" s="69" t="str">
        <f t="shared" si="1"/>
        <v>St. Kitts and Nevis-The Americas2012</v>
      </c>
      <c r="B2263" s="69" t="s">
        <v>63</v>
      </c>
      <c r="C2263" s="72">
        <v>9.4E7</v>
      </c>
      <c r="D2263" s="70" t="s">
        <v>231</v>
      </c>
      <c r="E2263" s="71" t="s">
        <v>53</v>
      </c>
      <c r="F2263" s="72">
        <v>1.4E7</v>
      </c>
    </row>
    <row r="2264">
      <c r="A2264" s="69" t="str">
        <f t="shared" si="1"/>
        <v>St. Lucia-The Americas2000</v>
      </c>
      <c r="B2264" s="69" t="s">
        <v>63</v>
      </c>
      <c r="C2264" s="72">
        <v>2.81E8</v>
      </c>
      <c r="D2264" s="70" t="s">
        <v>232</v>
      </c>
      <c r="E2264" s="71" t="s">
        <v>40</v>
      </c>
      <c r="F2264" s="72">
        <v>3.3E7</v>
      </c>
    </row>
    <row r="2265">
      <c r="A2265" s="69" t="str">
        <f t="shared" si="1"/>
        <v>St. Lucia-The Americas2001</v>
      </c>
      <c r="B2265" s="69" t="s">
        <v>63</v>
      </c>
      <c r="C2265" s="72">
        <v>2.33E8</v>
      </c>
      <c r="D2265" s="70" t="s">
        <v>232</v>
      </c>
      <c r="E2265" s="71" t="s">
        <v>42</v>
      </c>
      <c r="F2265" s="72">
        <v>3.2E7</v>
      </c>
    </row>
    <row r="2266">
      <c r="A2266" s="69" t="str">
        <f t="shared" si="1"/>
        <v>St. Lucia-The Americas2002</v>
      </c>
      <c r="B2266" s="69" t="s">
        <v>63</v>
      </c>
      <c r="C2266" s="72">
        <v>2.1E8</v>
      </c>
      <c r="D2266" s="70" t="s">
        <v>232</v>
      </c>
      <c r="E2266" s="71" t="s">
        <v>43</v>
      </c>
      <c r="F2266" s="72">
        <v>3.4E7</v>
      </c>
    </row>
    <row r="2267">
      <c r="A2267" s="69" t="str">
        <f t="shared" si="1"/>
        <v>St. Lucia-The Americas2003</v>
      </c>
      <c r="B2267" s="69" t="s">
        <v>63</v>
      </c>
      <c r="C2267" s="72">
        <v>2.82E8</v>
      </c>
      <c r="D2267" s="70" t="s">
        <v>232</v>
      </c>
      <c r="E2267" s="71" t="s">
        <v>44</v>
      </c>
      <c r="F2267" s="72">
        <v>3.6E7</v>
      </c>
    </row>
    <row r="2268">
      <c r="A2268" s="69" t="str">
        <f t="shared" si="1"/>
        <v>St. Lucia-The Americas2004</v>
      </c>
      <c r="B2268" s="69" t="s">
        <v>63</v>
      </c>
      <c r="C2268" s="72">
        <v>3.26E8</v>
      </c>
      <c r="D2268" s="70" t="s">
        <v>232</v>
      </c>
      <c r="E2268" s="71" t="s">
        <v>45</v>
      </c>
      <c r="F2268" s="72">
        <v>3.7E7</v>
      </c>
    </row>
    <row r="2269">
      <c r="A2269" s="69" t="str">
        <f t="shared" si="1"/>
        <v>St. Lucia-The Americas2005</v>
      </c>
      <c r="B2269" s="69" t="s">
        <v>63</v>
      </c>
      <c r="C2269" s="72">
        <v>3.82E8</v>
      </c>
      <c r="D2269" s="70" t="s">
        <v>232</v>
      </c>
      <c r="E2269" s="71" t="s">
        <v>46</v>
      </c>
      <c r="F2269" s="72">
        <v>3.9E7</v>
      </c>
    </row>
    <row r="2270">
      <c r="A2270" s="69" t="str">
        <f t="shared" si="1"/>
        <v>St. Lucia-The Americas2006</v>
      </c>
      <c r="B2270" s="69" t="s">
        <v>63</v>
      </c>
      <c r="C2270" s="72">
        <v>2.94E8</v>
      </c>
      <c r="D2270" s="70" t="s">
        <v>232</v>
      </c>
      <c r="E2270" s="71" t="s">
        <v>47</v>
      </c>
      <c r="F2270" s="72">
        <v>3.9E7</v>
      </c>
    </row>
    <row r="2271">
      <c r="A2271" s="69" t="str">
        <f t="shared" si="1"/>
        <v>St. Lucia-The Americas2007</v>
      </c>
      <c r="B2271" s="69" t="s">
        <v>63</v>
      </c>
      <c r="C2271" s="72">
        <v>3.02E8</v>
      </c>
      <c r="D2271" s="70" t="s">
        <v>232</v>
      </c>
      <c r="E2271" s="71" t="s">
        <v>48</v>
      </c>
      <c r="F2271" s="72">
        <v>4.2E7</v>
      </c>
    </row>
    <row r="2272">
      <c r="A2272" s="69" t="str">
        <f t="shared" si="1"/>
        <v>St. Lucia-The Americas2008</v>
      </c>
      <c r="B2272" s="69" t="s">
        <v>63</v>
      </c>
      <c r="C2272" s="72">
        <v>3.11E8</v>
      </c>
      <c r="D2272" s="70" t="s">
        <v>232</v>
      </c>
      <c r="E2272" s="71" t="s">
        <v>49</v>
      </c>
      <c r="F2272" s="72">
        <v>4.5E7</v>
      </c>
    </row>
    <row r="2273">
      <c r="A2273" s="69" t="str">
        <f t="shared" si="1"/>
        <v>St. Lucia-The Americas2009</v>
      </c>
      <c r="B2273" s="69" t="s">
        <v>63</v>
      </c>
      <c r="C2273" s="72">
        <v>2.96E8</v>
      </c>
      <c r="D2273" s="70" t="s">
        <v>232</v>
      </c>
      <c r="E2273" s="71" t="s">
        <v>50</v>
      </c>
      <c r="F2273" s="72">
        <v>4.7E7</v>
      </c>
    </row>
    <row r="2274">
      <c r="A2274" s="69" t="str">
        <f t="shared" si="1"/>
        <v>St. Lucia-The Americas2010</v>
      </c>
      <c r="B2274" s="69" t="s">
        <v>63</v>
      </c>
      <c r="C2274" s="72">
        <v>3.09E8</v>
      </c>
      <c r="D2274" s="70" t="s">
        <v>232</v>
      </c>
      <c r="E2274" s="71" t="s">
        <v>51</v>
      </c>
      <c r="F2274" s="72">
        <v>4.8E7</v>
      </c>
    </row>
    <row r="2275">
      <c r="A2275" s="69" t="str">
        <f t="shared" si="1"/>
        <v>St. Lucia-The Americas2011</v>
      </c>
      <c r="B2275" s="69" t="s">
        <v>63</v>
      </c>
      <c r="C2275" s="72">
        <v>3.21E8</v>
      </c>
      <c r="D2275" s="70" t="s">
        <v>232</v>
      </c>
      <c r="E2275" s="71" t="s">
        <v>52</v>
      </c>
      <c r="F2275" s="72">
        <v>4.8E7</v>
      </c>
    </row>
    <row r="2276">
      <c r="A2276" s="69" t="str">
        <f t="shared" si="1"/>
        <v>St. Lucia-The Americas2012</v>
      </c>
      <c r="B2276" s="69" t="s">
        <v>63</v>
      </c>
      <c r="C2276" s="72">
        <v>3.35E8</v>
      </c>
      <c r="D2276" s="70" t="s">
        <v>232</v>
      </c>
      <c r="E2276" s="71" t="s">
        <v>53</v>
      </c>
      <c r="F2276" s="72">
        <v>4.9E7</v>
      </c>
    </row>
    <row r="2277">
      <c r="A2277" s="69" t="str">
        <f t="shared" si="1"/>
        <v>St. Martin (French part)-The Americas2000</v>
      </c>
      <c r="B2277" s="69" t="s">
        <v>63</v>
      </c>
      <c r="C2277" s="69">
        <v>6.8E8</v>
      </c>
      <c r="D2277" s="70" t="s">
        <v>233</v>
      </c>
      <c r="E2277" s="71" t="s">
        <v>40</v>
      </c>
      <c r="F2277" s="69">
        <v>4.48E8</v>
      </c>
    </row>
    <row r="2278">
      <c r="A2278" s="69" t="str">
        <f t="shared" si="1"/>
        <v>St. Martin (French part)-The Americas2001</v>
      </c>
      <c r="B2278" s="69" t="s">
        <v>63</v>
      </c>
      <c r="C2278" s="69">
        <v>6.8E8</v>
      </c>
      <c r="D2278" s="70" t="s">
        <v>233</v>
      </c>
      <c r="E2278" s="71" t="s">
        <v>42</v>
      </c>
      <c r="F2278" s="69">
        <v>4.48E8</v>
      </c>
    </row>
    <row r="2279">
      <c r="A2279" s="69" t="str">
        <f t="shared" si="1"/>
        <v>St. Martin (French part)-The Americas2002</v>
      </c>
      <c r="B2279" s="69" t="s">
        <v>63</v>
      </c>
      <c r="C2279" s="69">
        <v>6.8E8</v>
      </c>
      <c r="D2279" s="70" t="s">
        <v>233</v>
      </c>
      <c r="E2279" s="71" t="s">
        <v>43</v>
      </c>
      <c r="F2279" s="69">
        <v>4.48E8</v>
      </c>
    </row>
    <row r="2280">
      <c r="A2280" s="69" t="str">
        <f t="shared" si="1"/>
        <v>St. Martin (French part)-The Americas2003</v>
      </c>
      <c r="B2280" s="69" t="s">
        <v>63</v>
      </c>
      <c r="C2280" s="69">
        <v>6.8E8</v>
      </c>
      <c r="D2280" s="70" t="s">
        <v>233</v>
      </c>
      <c r="E2280" s="71" t="s">
        <v>44</v>
      </c>
      <c r="F2280" s="69">
        <v>4.48E8</v>
      </c>
    </row>
    <row r="2281">
      <c r="A2281" s="69" t="str">
        <f t="shared" si="1"/>
        <v>St. Martin (French part)-The Americas2004</v>
      </c>
      <c r="B2281" s="69" t="s">
        <v>63</v>
      </c>
      <c r="C2281" s="69">
        <v>6.8E8</v>
      </c>
      <c r="D2281" s="70" t="s">
        <v>233</v>
      </c>
      <c r="E2281" s="71" t="s">
        <v>45</v>
      </c>
      <c r="F2281" s="69">
        <v>4.48E8</v>
      </c>
    </row>
    <row r="2282">
      <c r="A2282" s="69" t="str">
        <f t="shared" si="1"/>
        <v>St. Martin (French part)-The Americas2005</v>
      </c>
      <c r="B2282" s="69" t="s">
        <v>63</v>
      </c>
      <c r="C2282" s="69">
        <v>6.8E8</v>
      </c>
      <c r="D2282" s="70" t="s">
        <v>233</v>
      </c>
      <c r="E2282" s="71" t="s">
        <v>46</v>
      </c>
      <c r="F2282" s="69">
        <v>4.48E8</v>
      </c>
    </row>
    <row r="2283">
      <c r="A2283" s="69" t="str">
        <f t="shared" si="1"/>
        <v>St. Martin (French part)-The Americas2006</v>
      </c>
      <c r="B2283" s="69" t="s">
        <v>63</v>
      </c>
      <c r="C2283" s="69">
        <v>6.8E8</v>
      </c>
      <c r="D2283" s="70" t="s">
        <v>233</v>
      </c>
      <c r="E2283" s="71" t="s">
        <v>47</v>
      </c>
      <c r="F2283" s="69">
        <v>4.48E8</v>
      </c>
    </row>
    <row r="2284">
      <c r="A2284" s="69" t="str">
        <f t="shared" si="1"/>
        <v>St. Martin (French part)-The Americas2007</v>
      </c>
      <c r="B2284" s="69" t="s">
        <v>63</v>
      </c>
      <c r="C2284" s="69">
        <v>6.8E8</v>
      </c>
      <c r="D2284" s="70" t="s">
        <v>233</v>
      </c>
      <c r="E2284" s="71" t="s">
        <v>48</v>
      </c>
      <c r="F2284" s="69">
        <v>4.48E8</v>
      </c>
    </row>
    <row r="2285">
      <c r="A2285" s="69" t="str">
        <f t="shared" si="1"/>
        <v>St. Martin (French part)-The Americas2008</v>
      </c>
      <c r="B2285" s="69" t="s">
        <v>63</v>
      </c>
      <c r="C2285" s="69">
        <v>6.8E8</v>
      </c>
      <c r="D2285" s="70" t="s">
        <v>233</v>
      </c>
      <c r="E2285" s="71" t="s">
        <v>49</v>
      </c>
      <c r="F2285" s="69">
        <v>4.48E8</v>
      </c>
    </row>
    <row r="2286">
      <c r="A2286" s="69" t="str">
        <f t="shared" si="1"/>
        <v>St. Martin (French part)-The Americas2009</v>
      </c>
      <c r="B2286" s="69" t="s">
        <v>63</v>
      </c>
      <c r="C2286" s="69">
        <v>6.8E8</v>
      </c>
      <c r="D2286" s="70" t="s">
        <v>233</v>
      </c>
      <c r="E2286" s="71" t="s">
        <v>50</v>
      </c>
      <c r="F2286" s="69">
        <v>4.48E8</v>
      </c>
    </row>
    <row r="2287">
      <c r="A2287" s="69" t="str">
        <f t="shared" si="1"/>
        <v>St. Martin (French part)-The Americas2010</v>
      </c>
      <c r="B2287" s="69" t="s">
        <v>63</v>
      </c>
      <c r="C2287" s="69">
        <v>6.8E8</v>
      </c>
      <c r="D2287" s="70" t="s">
        <v>233</v>
      </c>
      <c r="E2287" s="71" t="s">
        <v>51</v>
      </c>
      <c r="F2287" s="69">
        <v>4.48E8</v>
      </c>
    </row>
    <row r="2288">
      <c r="A2288" s="69" t="str">
        <f t="shared" si="1"/>
        <v>St. Martin (French part)-The Americas2011</v>
      </c>
      <c r="B2288" s="69" t="s">
        <v>63</v>
      </c>
      <c r="C2288" s="69">
        <v>6.8E8</v>
      </c>
      <c r="D2288" s="70" t="s">
        <v>233</v>
      </c>
      <c r="E2288" s="71" t="s">
        <v>52</v>
      </c>
      <c r="F2288" s="69">
        <v>4.48E8</v>
      </c>
    </row>
    <row r="2289">
      <c r="A2289" s="69" t="str">
        <f t="shared" si="1"/>
        <v>St. Martin (French part)-The Americas2012</v>
      </c>
      <c r="B2289" s="69" t="s">
        <v>63</v>
      </c>
      <c r="C2289" s="69">
        <v>6.8E8</v>
      </c>
      <c r="D2289" s="70" t="s">
        <v>233</v>
      </c>
      <c r="E2289" s="71" t="s">
        <v>53</v>
      </c>
      <c r="F2289" s="69">
        <v>4.48E8</v>
      </c>
    </row>
    <row r="2290">
      <c r="A2290" s="69" t="str">
        <f t="shared" si="1"/>
        <v>St. Vincent and the Grenadines-The Americas2000</v>
      </c>
      <c r="B2290" s="69" t="s">
        <v>63</v>
      </c>
      <c r="C2290" s="72">
        <v>8.2E7</v>
      </c>
      <c r="D2290" s="70" t="s">
        <v>234</v>
      </c>
      <c r="E2290" s="71" t="s">
        <v>40</v>
      </c>
      <c r="F2290" s="72">
        <v>1.0E7</v>
      </c>
    </row>
    <row r="2291">
      <c r="A2291" s="69" t="str">
        <f t="shared" si="1"/>
        <v>St. Vincent and the Grenadines-The Americas2001</v>
      </c>
      <c r="B2291" s="69" t="s">
        <v>63</v>
      </c>
      <c r="C2291" s="72">
        <v>8.9E7</v>
      </c>
      <c r="D2291" s="70" t="s">
        <v>234</v>
      </c>
      <c r="E2291" s="71" t="s">
        <v>42</v>
      </c>
      <c r="F2291" s="72">
        <v>1.2E7</v>
      </c>
    </row>
    <row r="2292">
      <c r="A2292" s="69" t="str">
        <f t="shared" si="1"/>
        <v>St. Vincent and the Grenadines-The Americas2002</v>
      </c>
      <c r="B2292" s="69" t="s">
        <v>63</v>
      </c>
      <c r="C2292" s="72">
        <v>9.1E7</v>
      </c>
      <c r="D2292" s="70" t="s">
        <v>234</v>
      </c>
      <c r="E2292" s="71" t="s">
        <v>43</v>
      </c>
      <c r="F2292" s="72">
        <v>1.0E7</v>
      </c>
    </row>
    <row r="2293">
      <c r="A2293" s="69" t="str">
        <f t="shared" si="1"/>
        <v>St. Vincent and the Grenadines-The Americas2003</v>
      </c>
      <c r="B2293" s="69" t="s">
        <v>63</v>
      </c>
      <c r="C2293" s="72">
        <v>9.1E7</v>
      </c>
      <c r="D2293" s="70" t="s">
        <v>234</v>
      </c>
      <c r="E2293" s="71" t="s">
        <v>44</v>
      </c>
      <c r="F2293" s="72">
        <v>1.3E7</v>
      </c>
    </row>
    <row r="2294">
      <c r="A2294" s="69" t="str">
        <f t="shared" si="1"/>
        <v>St. Vincent and the Grenadines-The Americas2004</v>
      </c>
      <c r="B2294" s="69" t="s">
        <v>63</v>
      </c>
      <c r="C2294" s="72">
        <v>9.6E7</v>
      </c>
      <c r="D2294" s="70" t="s">
        <v>234</v>
      </c>
      <c r="E2294" s="71" t="s">
        <v>45</v>
      </c>
      <c r="F2294" s="72">
        <v>1.4E7</v>
      </c>
    </row>
    <row r="2295">
      <c r="A2295" s="69" t="str">
        <f t="shared" si="1"/>
        <v>St. Vincent and the Grenadines-The Americas2005</v>
      </c>
      <c r="B2295" s="69" t="s">
        <v>63</v>
      </c>
      <c r="C2295" s="72">
        <v>1.04E8</v>
      </c>
      <c r="D2295" s="70" t="s">
        <v>234</v>
      </c>
      <c r="E2295" s="71" t="s">
        <v>46</v>
      </c>
      <c r="F2295" s="72">
        <v>1.5E7</v>
      </c>
    </row>
    <row r="2296">
      <c r="A2296" s="69" t="str">
        <f t="shared" si="1"/>
        <v>St. Vincent and the Grenadines-The Americas2006</v>
      </c>
      <c r="B2296" s="69" t="s">
        <v>63</v>
      </c>
      <c r="C2296" s="72">
        <v>1.13E8</v>
      </c>
      <c r="D2296" s="70" t="s">
        <v>234</v>
      </c>
      <c r="E2296" s="71" t="s">
        <v>47</v>
      </c>
      <c r="F2296" s="72">
        <v>1.6E7</v>
      </c>
    </row>
    <row r="2297">
      <c r="A2297" s="69" t="str">
        <f t="shared" si="1"/>
        <v>St. Vincent and the Grenadines-The Americas2007</v>
      </c>
      <c r="B2297" s="69" t="s">
        <v>63</v>
      </c>
      <c r="C2297" s="72">
        <v>1.1E8</v>
      </c>
      <c r="D2297" s="70" t="s">
        <v>234</v>
      </c>
      <c r="E2297" s="71" t="s">
        <v>48</v>
      </c>
      <c r="F2297" s="72">
        <v>2.0E7</v>
      </c>
    </row>
    <row r="2298">
      <c r="A2298" s="69" t="str">
        <f t="shared" si="1"/>
        <v>St. Vincent and the Grenadines-The Americas2008</v>
      </c>
      <c r="B2298" s="69" t="s">
        <v>63</v>
      </c>
      <c r="C2298" s="72">
        <v>9.6E7</v>
      </c>
      <c r="D2298" s="70" t="s">
        <v>234</v>
      </c>
      <c r="E2298" s="71" t="s">
        <v>49</v>
      </c>
      <c r="F2298" s="72">
        <v>1.8E7</v>
      </c>
    </row>
    <row r="2299">
      <c r="A2299" s="69" t="str">
        <f t="shared" si="1"/>
        <v>St. Vincent and the Grenadines-The Americas2009</v>
      </c>
      <c r="B2299" s="69" t="s">
        <v>63</v>
      </c>
      <c r="C2299" s="72">
        <v>8.8E7</v>
      </c>
      <c r="D2299" s="70" t="s">
        <v>234</v>
      </c>
      <c r="E2299" s="71" t="s">
        <v>50</v>
      </c>
      <c r="F2299" s="72">
        <v>1.4E7</v>
      </c>
    </row>
    <row r="2300">
      <c r="A2300" s="69" t="str">
        <f t="shared" si="1"/>
        <v>St. Vincent and the Grenadines-The Americas2010</v>
      </c>
      <c r="B2300" s="69" t="s">
        <v>63</v>
      </c>
      <c r="C2300" s="72">
        <v>8.6E7</v>
      </c>
      <c r="D2300" s="70" t="s">
        <v>234</v>
      </c>
      <c r="E2300" s="71" t="s">
        <v>51</v>
      </c>
      <c r="F2300" s="72">
        <v>1.5E7</v>
      </c>
    </row>
    <row r="2301">
      <c r="A2301" s="69" t="str">
        <f t="shared" si="1"/>
        <v>St. Vincent and the Grenadines-The Americas2011</v>
      </c>
      <c r="B2301" s="69" t="s">
        <v>63</v>
      </c>
      <c r="C2301" s="72">
        <v>9.2E7</v>
      </c>
      <c r="D2301" s="70" t="s">
        <v>234</v>
      </c>
      <c r="E2301" s="71" t="s">
        <v>52</v>
      </c>
      <c r="F2301" s="72">
        <v>1.3E7</v>
      </c>
    </row>
    <row r="2302">
      <c r="A2302" s="69" t="str">
        <f t="shared" si="1"/>
        <v>St. Vincent and the Grenadines-The Americas2012</v>
      </c>
      <c r="B2302" s="69" t="s">
        <v>63</v>
      </c>
      <c r="C2302" s="72">
        <v>9.3E7</v>
      </c>
      <c r="D2302" s="70" t="s">
        <v>234</v>
      </c>
      <c r="E2302" s="71" t="s">
        <v>53</v>
      </c>
      <c r="F2302" s="72">
        <v>1.4E7</v>
      </c>
    </row>
    <row r="2303">
      <c r="A2303" s="69" t="str">
        <f t="shared" si="1"/>
        <v>Sudan-Africa2000</v>
      </c>
      <c r="B2303" s="69" t="s">
        <v>57</v>
      </c>
      <c r="C2303" s="72">
        <v>5000000.0</v>
      </c>
      <c r="D2303" s="70" t="s">
        <v>235</v>
      </c>
      <c r="E2303" s="71" t="s">
        <v>40</v>
      </c>
      <c r="F2303" s="72">
        <v>5.5E7</v>
      </c>
    </row>
    <row r="2304">
      <c r="A2304" s="69" t="str">
        <f t="shared" si="1"/>
        <v>Sudan-Africa2001</v>
      </c>
      <c r="B2304" s="69" t="s">
        <v>57</v>
      </c>
      <c r="C2304" s="72">
        <v>3000000.0</v>
      </c>
      <c r="D2304" s="70" t="s">
        <v>235</v>
      </c>
      <c r="E2304" s="71" t="s">
        <v>42</v>
      </c>
      <c r="F2304" s="72">
        <v>7.4E7</v>
      </c>
    </row>
    <row r="2305">
      <c r="A2305" s="69" t="str">
        <f t="shared" si="1"/>
        <v>Sudan-Africa2002</v>
      </c>
      <c r="B2305" s="69" t="s">
        <v>57</v>
      </c>
      <c r="C2305" s="72">
        <v>1.08E8</v>
      </c>
      <c r="D2305" s="70" t="s">
        <v>235</v>
      </c>
      <c r="E2305" s="71" t="s">
        <v>43</v>
      </c>
      <c r="F2305" s="72">
        <v>9.1E7</v>
      </c>
    </row>
    <row r="2306">
      <c r="A2306" s="69" t="str">
        <f t="shared" si="1"/>
        <v>Sudan-Africa2003</v>
      </c>
      <c r="B2306" s="69" t="s">
        <v>57</v>
      </c>
      <c r="C2306" s="72">
        <v>1.7E7</v>
      </c>
      <c r="D2306" s="70" t="s">
        <v>235</v>
      </c>
      <c r="E2306" s="71" t="s">
        <v>44</v>
      </c>
      <c r="F2306" s="72">
        <v>1.19E8</v>
      </c>
    </row>
    <row r="2307">
      <c r="A2307" s="69" t="str">
        <f t="shared" si="1"/>
        <v>Sudan-Africa2004</v>
      </c>
      <c r="B2307" s="69" t="s">
        <v>57</v>
      </c>
      <c r="C2307" s="72">
        <v>2.1E7</v>
      </c>
      <c r="D2307" s="70" t="s">
        <v>235</v>
      </c>
      <c r="E2307" s="71" t="s">
        <v>45</v>
      </c>
      <c r="F2307" s="72">
        <v>1.76E8</v>
      </c>
    </row>
    <row r="2308">
      <c r="A2308" s="69" t="str">
        <f t="shared" si="1"/>
        <v>Sudan-Africa2005</v>
      </c>
      <c r="B2308" s="69" t="s">
        <v>57</v>
      </c>
      <c r="C2308" s="72">
        <v>1.5E8</v>
      </c>
      <c r="D2308" s="70" t="s">
        <v>235</v>
      </c>
      <c r="E2308" s="71" t="s">
        <v>46</v>
      </c>
      <c r="F2308" s="72">
        <v>6.67E8</v>
      </c>
    </row>
    <row r="2309">
      <c r="A2309" s="69" t="str">
        <f t="shared" si="1"/>
        <v>Sudan-Africa2006</v>
      </c>
      <c r="B2309" s="69" t="s">
        <v>57</v>
      </c>
      <c r="C2309" s="72">
        <v>2.52E8</v>
      </c>
      <c r="D2309" s="70" t="s">
        <v>235</v>
      </c>
      <c r="E2309" s="71" t="s">
        <v>47</v>
      </c>
      <c r="F2309" s="72">
        <v>1.414E9</v>
      </c>
    </row>
    <row r="2310">
      <c r="A2310" s="69" t="str">
        <f t="shared" si="1"/>
        <v>Sudan-Africa2007</v>
      </c>
      <c r="B2310" s="69" t="s">
        <v>57</v>
      </c>
      <c r="C2310" s="72">
        <v>2.62E8</v>
      </c>
      <c r="D2310" s="70" t="s">
        <v>235</v>
      </c>
      <c r="E2310" s="71" t="s">
        <v>48</v>
      </c>
      <c r="F2310" s="72">
        <v>1.477E9</v>
      </c>
    </row>
    <row r="2311">
      <c r="A2311" s="69" t="str">
        <f t="shared" si="1"/>
        <v>Sudan-Africa2008</v>
      </c>
      <c r="B2311" s="69" t="s">
        <v>57</v>
      </c>
      <c r="C2311" s="72">
        <v>3.31E8</v>
      </c>
      <c r="D2311" s="70" t="s">
        <v>235</v>
      </c>
      <c r="E2311" s="71" t="s">
        <v>49</v>
      </c>
      <c r="F2311" s="72">
        <v>1.188E9</v>
      </c>
    </row>
    <row r="2312">
      <c r="A2312" s="69" t="str">
        <f t="shared" si="1"/>
        <v>Sudan-Africa2009</v>
      </c>
      <c r="B2312" s="69" t="s">
        <v>57</v>
      </c>
      <c r="C2312" s="72">
        <v>2.99E8</v>
      </c>
      <c r="D2312" s="70" t="s">
        <v>235</v>
      </c>
      <c r="E2312" s="71" t="s">
        <v>50</v>
      </c>
      <c r="F2312" s="72">
        <v>8.68E8</v>
      </c>
    </row>
    <row r="2313">
      <c r="A2313" s="69" t="str">
        <f t="shared" si="1"/>
        <v>Sudan-Africa2010</v>
      </c>
      <c r="B2313" s="69" t="s">
        <v>57</v>
      </c>
      <c r="C2313" s="72">
        <v>9.4E7</v>
      </c>
      <c r="D2313" s="70" t="s">
        <v>235</v>
      </c>
      <c r="E2313" s="71" t="s">
        <v>51</v>
      </c>
      <c r="F2313" s="72">
        <v>1.116E9</v>
      </c>
    </row>
    <row r="2314">
      <c r="A2314" s="69" t="str">
        <f t="shared" si="1"/>
        <v>Sudan-Africa2011</v>
      </c>
      <c r="B2314" s="69" t="s">
        <v>57</v>
      </c>
      <c r="C2314" s="72">
        <v>1.85E8</v>
      </c>
      <c r="D2314" s="70" t="s">
        <v>235</v>
      </c>
      <c r="E2314" s="71" t="s">
        <v>52</v>
      </c>
      <c r="F2314" s="72">
        <v>9.37E8</v>
      </c>
    </row>
    <row r="2315">
      <c r="A2315" s="69" t="str">
        <f t="shared" si="1"/>
        <v>Sudan-Africa2012</v>
      </c>
      <c r="B2315" s="69" t="s">
        <v>57</v>
      </c>
      <c r="C2315" s="72">
        <v>8.8E8</v>
      </c>
      <c r="D2315" s="70" t="s">
        <v>235</v>
      </c>
      <c r="E2315" s="71" t="s">
        <v>53</v>
      </c>
      <c r="F2315" s="72">
        <v>9.08E8</v>
      </c>
    </row>
    <row r="2316">
      <c r="A2316" s="69" t="str">
        <f t="shared" si="1"/>
        <v>Suriname-The Americas2000</v>
      </c>
      <c r="B2316" s="69" t="s">
        <v>63</v>
      </c>
      <c r="C2316" s="72">
        <v>4.2E7</v>
      </c>
      <c r="D2316" s="70" t="s">
        <v>236</v>
      </c>
      <c r="E2316" s="71" t="s">
        <v>40</v>
      </c>
      <c r="F2316" s="72">
        <v>6.7E7</v>
      </c>
    </row>
    <row r="2317">
      <c r="A2317" s="69" t="str">
        <f t="shared" si="1"/>
        <v>Suriname-The Americas2001</v>
      </c>
      <c r="B2317" s="69" t="s">
        <v>63</v>
      </c>
      <c r="C2317" s="72">
        <v>2.6E7</v>
      </c>
      <c r="D2317" s="70" t="s">
        <v>236</v>
      </c>
      <c r="E2317" s="71" t="s">
        <v>42</v>
      </c>
      <c r="F2317" s="72">
        <v>6.2E7</v>
      </c>
    </row>
    <row r="2318">
      <c r="A2318" s="69" t="str">
        <f t="shared" si="1"/>
        <v>Suriname-The Americas2002</v>
      </c>
      <c r="B2318" s="69" t="s">
        <v>63</v>
      </c>
      <c r="C2318" s="72">
        <v>1.7E7</v>
      </c>
      <c r="D2318" s="70" t="s">
        <v>236</v>
      </c>
      <c r="E2318" s="71" t="s">
        <v>43</v>
      </c>
      <c r="F2318" s="72">
        <v>5.4E7</v>
      </c>
    </row>
    <row r="2319">
      <c r="A2319" s="69" t="str">
        <f t="shared" si="1"/>
        <v>Suriname-The Americas2003</v>
      </c>
      <c r="B2319" s="69" t="s">
        <v>63</v>
      </c>
      <c r="C2319" s="72">
        <v>1.8E7</v>
      </c>
      <c r="D2319" s="70" t="s">
        <v>236</v>
      </c>
      <c r="E2319" s="71" t="s">
        <v>44</v>
      </c>
      <c r="F2319" s="72">
        <v>6.8E7</v>
      </c>
    </row>
    <row r="2320">
      <c r="A2320" s="69" t="str">
        <f t="shared" si="1"/>
        <v>Suriname-The Americas2004</v>
      </c>
      <c r="B2320" s="69" t="s">
        <v>63</v>
      </c>
      <c r="C2320" s="72">
        <v>5.2E7</v>
      </c>
      <c r="D2320" s="70" t="s">
        <v>236</v>
      </c>
      <c r="E2320" s="71" t="s">
        <v>45</v>
      </c>
      <c r="F2320" s="72">
        <v>8.5E7</v>
      </c>
    </row>
    <row r="2321">
      <c r="A2321" s="69" t="str">
        <f t="shared" si="1"/>
        <v>Suriname-The Americas2005</v>
      </c>
      <c r="B2321" s="69" t="s">
        <v>63</v>
      </c>
      <c r="C2321" s="72">
        <v>9.6E7</v>
      </c>
      <c r="D2321" s="70" t="s">
        <v>236</v>
      </c>
      <c r="E2321" s="71" t="s">
        <v>46</v>
      </c>
      <c r="F2321" s="72">
        <v>9.4E7</v>
      </c>
    </row>
    <row r="2322">
      <c r="A2322" s="69" t="str">
        <f t="shared" si="1"/>
        <v>Suriname-The Americas2006</v>
      </c>
      <c r="B2322" s="69" t="s">
        <v>63</v>
      </c>
      <c r="C2322" s="72">
        <v>1.09E8</v>
      </c>
      <c r="D2322" s="70" t="s">
        <v>236</v>
      </c>
      <c r="E2322" s="71" t="s">
        <v>47</v>
      </c>
      <c r="F2322" s="72">
        <v>3.3E7</v>
      </c>
    </row>
    <row r="2323">
      <c r="A2323" s="69" t="str">
        <f t="shared" si="1"/>
        <v>Suriname-The Americas2007</v>
      </c>
      <c r="B2323" s="69" t="s">
        <v>63</v>
      </c>
      <c r="C2323" s="72">
        <v>7.3E7</v>
      </c>
      <c r="D2323" s="70" t="s">
        <v>236</v>
      </c>
      <c r="E2323" s="71" t="s">
        <v>48</v>
      </c>
      <c r="F2323" s="72">
        <v>2.8E7</v>
      </c>
    </row>
    <row r="2324">
      <c r="A2324" s="69" t="str">
        <f t="shared" si="1"/>
        <v>Suriname-The Americas2008</v>
      </c>
      <c r="B2324" s="69" t="s">
        <v>63</v>
      </c>
      <c r="C2324" s="72">
        <v>8.3E7</v>
      </c>
      <c r="D2324" s="70" t="s">
        <v>236</v>
      </c>
      <c r="E2324" s="71" t="s">
        <v>49</v>
      </c>
      <c r="F2324" s="72">
        <v>3.5E7</v>
      </c>
    </row>
    <row r="2325">
      <c r="A2325" s="69" t="str">
        <f t="shared" si="1"/>
        <v>Suriname-The Americas2009</v>
      </c>
      <c r="B2325" s="69" t="s">
        <v>63</v>
      </c>
      <c r="C2325" s="72">
        <v>7.0E7</v>
      </c>
      <c r="D2325" s="70" t="s">
        <v>236</v>
      </c>
      <c r="E2325" s="71" t="s">
        <v>50</v>
      </c>
      <c r="F2325" s="72">
        <v>3.5E7</v>
      </c>
    </row>
    <row r="2326">
      <c r="A2326" s="69" t="str">
        <f t="shared" si="1"/>
        <v>Suriname-The Americas2010</v>
      </c>
      <c r="B2326" s="69" t="s">
        <v>63</v>
      </c>
      <c r="C2326" s="72">
        <v>6.9E7</v>
      </c>
      <c r="D2326" s="70" t="s">
        <v>236</v>
      </c>
      <c r="E2326" s="71" t="s">
        <v>51</v>
      </c>
      <c r="F2326" s="72">
        <v>4.1E7</v>
      </c>
    </row>
    <row r="2327">
      <c r="A2327" s="69" t="str">
        <f t="shared" si="1"/>
        <v>Suriname-The Americas2011</v>
      </c>
      <c r="B2327" s="69" t="s">
        <v>63</v>
      </c>
      <c r="C2327" s="72">
        <v>6.9E7</v>
      </c>
      <c r="D2327" s="70" t="s">
        <v>236</v>
      </c>
      <c r="E2327" s="71" t="s">
        <v>52</v>
      </c>
      <c r="F2327" s="72">
        <v>4.9E7</v>
      </c>
    </row>
    <row r="2328">
      <c r="A2328" s="69" t="str">
        <f t="shared" si="1"/>
        <v>Suriname-The Americas2012</v>
      </c>
      <c r="B2328" s="69" t="s">
        <v>63</v>
      </c>
      <c r="C2328" s="72">
        <v>7.9E7</v>
      </c>
      <c r="D2328" s="70" t="s">
        <v>236</v>
      </c>
      <c r="E2328" s="71" t="s">
        <v>53</v>
      </c>
      <c r="F2328" s="72">
        <v>5.8E7</v>
      </c>
    </row>
    <row r="2329">
      <c r="A2329" s="69" t="str">
        <f t="shared" si="1"/>
        <v>Swaziland-Africa2000</v>
      </c>
      <c r="B2329" s="69" t="s">
        <v>57</v>
      </c>
      <c r="C2329" s="72">
        <v>2.4E7</v>
      </c>
      <c r="D2329" s="70" t="s">
        <v>237</v>
      </c>
      <c r="E2329" s="71" t="s">
        <v>40</v>
      </c>
      <c r="F2329" s="72">
        <v>3.2E7</v>
      </c>
    </row>
    <row r="2330">
      <c r="A2330" s="69" t="str">
        <f t="shared" si="1"/>
        <v>Swaziland-Africa2001</v>
      </c>
      <c r="B2330" s="69" t="s">
        <v>57</v>
      </c>
      <c r="C2330" s="72">
        <v>2.3E7</v>
      </c>
      <c r="D2330" s="70" t="s">
        <v>237</v>
      </c>
      <c r="E2330" s="71" t="s">
        <v>42</v>
      </c>
      <c r="F2330" s="72">
        <v>3.1E7</v>
      </c>
    </row>
    <row r="2331">
      <c r="A2331" s="69" t="str">
        <f t="shared" si="1"/>
        <v>Swaziland-Africa2002</v>
      </c>
      <c r="B2331" s="69" t="s">
        <v>57</v>
      </c>
      <c r="C2331" s="72">
        <v>4.5E7</v>
      </c>
      <c r="D2331" s="70" t="s">
        <v>237</v>
      </c>
      <c r="E2331" s="71" t="s">
        <v>43</v>
      </c>
      <c r="F2331" s="72">
        <v>2.7E7</v>
      </c>
    </row>
    <row r="2332">
      <c r="A2332" s="69" t="str">
        <f t="shared" si="1"/>
        <v>Swaziland-Africa2003</v>
      </c>
      <c r="B2332" s="69" t="s">
        <v>57</v>
      </c>
      <c r="C2332" s="72">
        <v>7.0E7</v>
      </c>
      <c r="D2332" s="70" t="s">
        <v>237</v>
      </c>
      <c r="E2332" s="71" t="s">
        <v>44</v>
      </c>
      <c r="F2332" s="72">
        <v>2.3E7</v>
      </c>
    </row>
    <row r="2333">
      <c r="A2333" s="69" t="str">
        <f t="shared" si="1"/>
        <v>Swaziland-Africa2004</v>
      </c>
      <c r="B2333" s="69" t="s">
        <v>57</v>
      </c>
      <c r="C2333" s="72">
        <v>7.5E7</v>
      </c>
      <c r="D2333" s="70" t="s">
        <v>237</v>
      </c>
      <c r="E2333" s="71" t="s">
        <v>45</v>
      </c>
      <c r="F2333" s="72">
        <v>5.4E7</v>
      </c>
    </row>
    <row r="2334">
      <c r="A2334" s="69" t="str">
        <f t="shared" si="1"/>
        <v>Swaziland-Africa2005</v>
      </c>
      <c r="B2334" s="69" t="s">
        <v>57</v>
      </c>
      <c r="C2334" s="72">
        <v>7.7E7</v>
      </c>
      <c r="D2334" s="70" t="s">
        <v>237</v>
      </c>
      <c r="E2334" s="71" t="s">
        <v>46</v>
      </c>
      <c r="F2334" s="72">
        <v>6.0E7</v>
      </c>
    </row>
    <row r="2335">
      <c r="A2335" s="69" t="str">
        <f t="shared" si="1"/>
        <v>Swaziland-Africa2006</v>
      </c>
      <c r="B2335" s="69" t="s">
        <v>57</v>
      </c>
      <c r="C2335" s="72">
        <v>7.5E7</v>
      </c>
      <c r="D2335" s="70" t="s">
        <v>237</v>
      </c>
      <c r="E2335" s="71" t="s">
        <v>47</v>
      </c>
      <c r="F2335" s="72">
        <v>5.4E7</v>
      </c>
    </row>
    <row r="2336">
      <c r="A2336" s="69" t="str">
        <f t="shared" si="1"/>
        <v>Swaziland-Africa2007</v>
      </c>
      <c r="B2336" s="69" t="s">
        <v>57</v>
      </c>
      <c r="C2336" s="72">
        <v>3.2E7</v>
      </c>
      <c r="D2336" s="70" t="s">
        <v>237</v>
      </c>
      <c r="E2336" s="71" t="s">
        <v>48</v>
      </c>
      <c r="F2336" s="72">
        <v>6.3E7</v>
      </c>
    </row>
    <row r="2337">
      <c r="A2337" s="69" t="str">
        <f t="shared" si="1"/>
        <v>Swaziland-Africa2008</v>
      </c>
      <c r="B2337" s="69" t="s">
        <v>57</v>
      </c>
      <c r="C2337" s="72">
        <v>2.6E7</v>
      </c>
      <c r="D2337" s="70" t="s">
        <v>237</v>
      </c>
      <c r="E2337" s="71" t="s">
        <v>49</v>
      </c>
      <c r="F2337" s="72">
        <v>5.9E7</v>
      </c>
    </row>
    <row r="2338">
      <c r="A2338" s="69" t="str">
        <f t="shared" si="1"/>
        <v>Swaziland-Africa2009</v>
      </c>
      <c r="B2338" s="69" t="s">
        <v>57</v>
      </c>
      <c r="C2338" s="72">
        <v>4.0E7</v>
      </c>
      <c r="D2338" s="70" t="s">
        <v>237</v>
      </c>
      <c r="E2338" s="71" t="s">
        <v>50</v>
      </c>
      <c r="F2338" s="72">
        <v>9.8E7</v>
      </c>
    </row>
    <row r="2339">
      <c r="A2339" s="69" t="str">
        <f t="shared" si="1"/>
        <v>Swaziland-Africa2010</v>
      </c>
      <c r="B2339" s="69" t="s">
        <v>57</v>
      </c>
      <c r="C2339" s="72">
        <v>5.1E7</v>
      </c>
      <c r="D2339" s="70" t="s">
        <v>237</v>
      </c>
      <c r="E2339" s="71" t="s">
        <v>51</v>
      </c>
      <c r="F2339" s="72">
        <v>8.7E7</v>
      </c>
    </row>
    <row r="2340">
      <c r="A2340" s="69" t="str">
        <f t="shared" si="1"/>
        <v>Swaziland-Africa2011</v>
      </c>
      <c r="B2340" s="69" t="s">
        <v>57</v>
      </c>
      <c r="C2340" s="69">
        <v>6.8E8</v>
      </c>
      <c r="D2340" s="70" t="s">
        <v>237</v>
      </c>
      <c r="E2340" s="71" t="s">
        <v>52</v>
      </c>
      <c r="F2340" s="69">
        <v>4.48E8</v>
      </c>
    </row>
    <row r="2341">
      <c r="A2341" s="69" t="str">
        <f t="shared" si="1"/>
        <v>Swaziland-Africa2012</v>
      </c>
      <c r="B2341" s="69" t="s">
        <v>57</v>
      </c>
      <c r="C2341" s="69">
        <v>6.8E8</v>
      </c>
      <c r="D2341" s="70" t="s">
        <v>237</v>
      </c>
      <c r="E2341" s="71" t="s">
        <v>53</v>
      </c>
      <c r="F2341" s="69">
        <v>4.48E8</v>
      </c>
    </row>
    <row r="2342">
      <c r="A2342" s="69" t="str">
        <f t="shared" si="1"/>
        <v>Sweden-Europe2000</v>
      </c>
      <c r="B2342" s="69" t="s">
        <v>55</v>
      </c>
      <c r="C2342" s="72">
        <v>4.825E9</v>
      </c>
      <c r="D2342" s="70" t="s">
        <v>238</v>
      </c>
      <c r="E2342" s="71" t="s">
        <v>40</v>
      </c>
      <c r="F2342" s="72">
        <v>8.959E9</v>
      </c>
    </row>
    <row r="2343">
      <c r="A2343" s="69" t="str">
        <f t="shared" si="1"/>
        <v>Sweden-Europe2001</v>
      </c>
      <c r="B2343" s="69" t="s">
        <v>55</v>
      </c>
      <c r="C2343" s="72">
        <v>5.2E9</v>
      </c>
      <c r="D2343" s="70" t="s">
        <v>238</v>
      </c>
      <c r="E2343" s="71" t="s">
        <v>42</v>
      </c>
      <c r="F2343" s="72">
        <v>7.916E9</v>
      </c>
    </row>
    <row r="2344">
      <c r="A2344" s="69" t="str">
        <f t="shared" si="1"/>
        <v>Sweden-Europe2002</v>
      </c>
      <c r="B2344" s="69" t="s">
        <v>55</v>
      </c>
      <c r="C2344" s="72">
        <v>5.671E9</v>
      </c>
      <c r="D2344" s="70" t="s">
        <v>238</v>
      </c>
      <c r="E2344" s="71" t="s">
        <v>43</v>
      </c>
      <c r="F2344" s="72">
        <v>8.221E9</v>
      </c>
    </row>
    <row r="2345">
      <c r="A2345" s="69" t="str">
        <f t="shared" si="1"/>
        <v>Sweden-Europe2003</v>
      </c>
      <c r="B2345" s="69" t="s">
        <v>55</v>
      </c>
      <c r="C2345" s="72">
        <v>6.548E9</v>
      </c>
      <c r="D2345" s="70" t="s">
        <v>238</v>
      </c>
      <c r="E2345" s="71" t="s">
        <v>44</v>
      </c>
      <c r="F2345" s="72">
        <v>9.375E9</v>
      </c>
    </row>
    <row r="2346">
      <c r="A2346" s="69" t="str">
        <f t="shared" si="1"/>
        <v>Sweden-Europe2004</v>
      </c>
      <c r="B2346" s="69" t="s">
        <v>55</v>
      </c>
      <c r="C2346" s="72">
        <v>7.686E9</v>
      </c>
      <c r="D2346" s="70" t="s">
        <v>238</v>
      </c>
      <c r="E2346" s="71" t="s">
        <v>45</v>
      </c>
      <c r="F2346" s="72">
        <v>1.1088E10</v>
      </c>
    </row>
    <row r="2347">
      <c r="A2347" s="69" t="str">
        <f t="shared" si="1"/>
        <v>Sweden-Europe2005</v>
      </c>
      <c r="B2347" s="69" t="s">
        <v>55</v>
      </c>
      <c r="C2347" s="72">
        <v>7.739E9</v>
      </c>
      <c r="D2347" s="70" t="s">
        <v>238</v>
      </c>
      <c r="E2347" s="71" t="s">
        <v>46</v>
      </c>
      <c r="F2347" s="72">
        <v>1.138E10</v>
      </c>
    </row>
    <row r="2348">
      <c r="A2348" s="69" t="str">
        <f t="shared" si="1"/>
        <v>Sweden-Europe2006</v>
      </c>
      <c r="B2348" s="69" t="s">
        <v>55</v>
      </c>
      <c r="C2348" s="72">
        <v>1.0016E10</v>
      </c>
      <c r="D2348" s="70" t="s">
        <v>238</v>
      </c>
      <c r="E2348" s="71" t="s">
        <v>47</v>
      </c>
      <c r="F2348" s="72">
        <v>1.1685E10</v>
      </c>
    </row>
    <row r="2349">
      <c r="A2349" s="69" t="str">
        <f t="shared" si="1"/>
        <v>Sweden-Europe2007</v>
      </c>
      <c r="B2349" s="69" t="s">
        <v>55</v>
      </c>
      <c r="C2349" s="72">
        <v>1.2259E10</v>
      </c>
      <c r="D2349" s="70" t="s">
        <v>238</v>
      </c>
      <c r="E2349" s="71" t="s">
        <v>48</v>
      </c>
      <c r="F2349" s="72">
        <v>1.4336E10</v>
      </c>
    </row>
    <row r="2350">
      <c r="A2350" s="69" t="str">
        <f t="shared" si="1"/>
        <v>Sweden-Europe2008</v>
      </c>
      <c r="B2350" s="69" t="s">
        <v>55</v>
      </c>
      <c r="C2350" s="72">
        <v>1.206E10</v>
      </c>
      <c r="D2350" s="70" t="s">
        <v>238</v>
      </c>
      <c r="E2350" s="71" t="s">
        <v>49</v>
      </c>
      <c r="F2350" s="72">
        <v>1.5447E10</v>
      </c>
    </row>
    <row r="2351">
      <c r="A2351" s="69" t="str">
        <f t="shared" si="1"/>
        <v>Sweden-Europe2009</v>
      </c>
      <c r="B2351" s="69" t="s">
        <v>55</v>
      </c>
      <c r="C2351" s="72">
        <v>1.01E10</v>
      </c>
      <c r="D2351" s="70" t="s">
        <v>238</v>
      </c>
      <c r="E2351" s="71" t="s">
        <v>50</v>
      </c>
      <c r="F2351" s="72">
        <v>1.2791E10</v>
      </c>
    </row>
    <row r="2352">
      <c r="A2352" s="69" t="str">
        <f t="shared" si="1"/>
        <v>Sweden-Europe2010</v>
      </c>
      <c r="B2352" s="69" t="s">
        <v>55</v>
      </c>
      <c r="C2352" s="72">
        <v>1.0991E10</v>
      </c>
      <c r="D2352" s="70" t="s">
        <v>238</v>
      </c>
      <c r="E2352" s="71" t="s">
        <v>51</v>
      </c>
      <c r="F2352" s="72">
        <v>1.4912E10</v>
      </c>
    </row>
    <row r="2353">
      <c r="A2353" s="69" t="str">
        <f t="shared" si="1"/>
        <v>Sweden-Europe2011</v>
      </c>
      <c r="B2353" s="69" t="s">
        <v>55</v>
      </c>
      <c r="C2353" s="72">
        <v>1.2777E10</v>
      </c>
      <c r="D2353" s="70" t="s">
        <v>238</v>
      </c>
      <c r="E2353" s="71" t="s">
        <v>52</v>
      </c>
      <c r="F2353" s="72">
        <v>1.7187E10</v>
      </c>
    </row>
    <row r="2354">
      <c r="A2354" s="69" t="str">
        <f t="shared" si="1"/>
        <v>Sweden-Europe2012</v>
      </c>
      <c r="B2354" s="69" t="s">
        <v>55</v>
      </c>
      <c r="C2354" s="72">
        <v>1.2415E10</v>
      </c>
      <c r="D2354" s="70" t="s">
        <v>238</v>
      </c>
      <c r="E2354" s="71" t="s">
        <v>53</v>
      </c>
      <c r="F2354" s="72">
        <v>1.7664E10</v>
      </c>
    </row>
    <row r="2355">
      <c r="A2355" s="69" t="str">
        <f t="shared" si="1"/>
        <v>Switzerland-Europe2000</v>
      </c>
      <c r="B2355" s="69" t="s">
        <v>55</v>
      </c>
      <c r="C2355" s="72">
        <v>8.988E9</v>
      </c>
      <c r="D2355" s="70" t="s">
        <v>239</v>
      </c>
      <c r="E2355" s="71" t="s">
        <v>40</v>
      </c>
      <c r="F2355" s="72">
        <v>7.36E9</v>
      </c>
    </row>
    <row r="2356">
      <c r="A2356" s="69" t="str">
        <f t="shared" si="1"/>
        <v>Switzerland-Europe2001</v>
      </c>
      <c r="B2356" s="69" t="s">
        <v>55</v>
      </c>
      <c r="C2356" s="72">
        <v>9.29E9</v>
      </c>
      <c r="D2356" s="70" t="s">
        <v>239</v>
      </c>
      <c r="E2356" s="71" t="s">
        <v>42</v>
      </c>
      <c r="F2356" s="72">
        <v>7.085E9</v>
      </c>
    </row>
    <row r="2357">
      <c r="A2357" s="69" t="str">
        <f t="shared" si="1"/>
        <v>Switzerland-Europe2002</v>
      </c>
      <c r="B2357" s="69" t="s">
        <v>55</v>
      </c>
      <c r="C2357" s="72">
        <v>9.117E9</v>
      </c>
      <c r="D2357" s="70" t="s">
        <v>239</v>
      </c>
      <c r="E2357" s="71" t="s">
        <v>43</v>
      </c>
      <c r="F2357" s="72">
        <v>7.21E9</v>
      </c>
    </row>
    <row r="2358">
      <c r="A2358" s="69" t="str">
        <f t="shared" si="1"/>
        <v>Switzerland-Europe2003</v>
      </c>
      <c r="B2358" s="69" t="s">
        <v>55</v>
      </c>
      <c r="C2358" s="72">
        <v>1.0493E10</v>
      </c>
      <c r="D2358" s="70" t="s">
        <v>239</v>
      </c>
      <c r="E2358" s="71" t="s">
        <v>44</v>
      </c>
      <c r="F2358" s="72">
        <v>8.614E9</v>
      </c>
    </row>
    <row r="2359">
      <c r="A2359" s="69" t="str">
        <f t="shared" si="1"/>
        <v>Switzerland-Europe2004</v>
      </c>
      <c r="B2359" s="69" t="s">
        <v>55</v>
      </c>
      <c r="C2359" s="72">
        <v>1.1404E10</v>
      </c>
      <c r="D2359" s="70" t="s">
        <v>239</v>
      </c>
      <c r="E2359" s="71" t="s">
        <v>45</v>
      </c>
      <c r="F2359" s="72">
        <v>9.924E9</v>
      </c>
    </row>
    <row r="2360">
      <c r="A2360" s="69" t="str">
        <f t="shared" si="1"/>
        <v>Switzerland-Europe2005</v>
      </c>
      <c r="B2360" s="69" t="s">
        <v>55</v>
      </c>
      <c r="C2360" s="72">
        <v>1.1937E10</v>
      </c>
      <c r="D2360" s="70" t="s">
        <v>239</v>
      </c>
      <c r="E2360" s="71" t="s">
        <v>46</v>
      </c>
      <c r="F2360" s="72">
        <v>1.0579E10</v>
      </c>
    </row>
    <row r="2361">
      <c r="A2361" s="69" t="str">
        <f t="shared" si="1"/>
        <v>Switzerland-Europe2006</v>
      </c>
      <c r="B2361" s="69" t="s">
        <v>55</v>
      </c>
      <c r="C2361" s="72">
        <v>1.2852E10</v>
      </c>
      <c r="D2361" s="70" t="s">
        <v>239</v>
      </c>
      <c r="E2361" s="71" t="s">
        <v>47</v>
      </c>
      <c r="F2361" s="72">
        <v>1.1199E10</v>
      </c>
    </row>
    <row r="2362">
      <c r="A2362" s="69" t="str">
        <f t="shared" si="1"/>
        <v>Switzerland-Europe2007</v>
      </c>
      <c r="B2362" s="69" t="s">
        <v>55</v>
      </c>
      <c r="C2362" s="72">
        <v>1.4721E10</v>
      </c>
      <c r="D2362" s="70" t="s">
        <v>239</v>
      </c>
      <c r="E2362" s="71" t="s">
        <v>48</v>
      </c>
      <c r="F2362" s="72">
        <v>1.2298E10</v>
      </c>
    </row>
    <row r="2363">
      <c r="A2363" s="69" t="str">
        <f t="shared" si="1"/>
        <v>Switzerland-Europe2008</v>
      </c>
      <c r="B2363" s="69" t="s">
        <v>55</v>
      </c>
      <c r="C2363" s="72">
        <v>1.757E10</v>
      </c>
      <c r="D2363" s="70" t="s">
        <v>239</v>
      </c>
      <c r="E2363" s="71" t="s">
        <v>49</v>
      </c>
      <c r="F2363" s="72">
        <v>1.3346E10</v>
      </c>
    </row>
    <row r="2364">
      <c r="A2364" s="69" t="str">
        <f t="shared" si="1"/>
        <v>Switzerland-Europe2009</v>
      </c>
      <c r="B2364" s="69" t="s">
        <v>55</v>
      </c>
      <c r="C2364" s="72">
        <v>1.6665E10</v>
      </c>
      <c r="D2364" s="70" t="s">
        <v>239</v>
      </c>
      <c r="E2364" s="71" t="s">
        <v>50</v>
      </c>
      <c r="F2364" s="72">
        <v>1.3058E10</v>
      </c>
    </row>
    <row r="2365">
      <c r="A2365" s="69" t="str">
        <f t="shared" si="1"/>
        <v>Switzerland-Europe2010</v>
      </c>
      <c r="B2365" s="69" t="s">
        <v>55</v>
      </c>
      <c r="C2365" s="72">
        <v>1.7614E10</v>
      </c>
      <c r="D2365" s="70" t="s">
        <v>239</v>
      </c>
      <c r="E2365" s="71" t="s">
        <v>51</v>
      </c>
      <c r="F2365" s="72">
        <v>1.3528E10</v>
      </c>
    </row>
    <row r="2366">
      <c r="A2366" s="69" t="str">
        <f t="shared" si="1"/>
        <v>Switzerland-Europe2011</v>
      </c>
      <c r="B2366" s="69" t="s">
        <v>55</v>
      </c>
      <c r="C2366" s="72">
        <v>2.064E10</v>
      </c>
      <c r="D2366" s="70" t="s">
        <v>239</v>
      </c>
      <c r="E2366" s="71" t="s">
        <v>52</v>
      </c>
      <c r="F2366" s="72">
        <v>1.6612E10</v>
      </c>
    </row>
    <row r="2367">
      <c r="A2367" s="69" t="str">
        <f t="shared" si="1"/>
        <v>Switzerland-Europe2012</v>
      </c>
      <c r="B2367" s="69" t="s">
        <v>55</v>
      </c>
      <c r="C2367" s="72">
        <v>1.9439E10</v>
      </c>
      <c r="D2367" s="70" t="s">
        <v>239</v>
      </c>
      <c r="E2367" s="71" t="s">
        <v>53</v>
      </c>
      <c r="F2367" s="72">
        <v>1.6675E10</v>
      </c>
    </row>
    <row r="2368">
      <c r="A2368" s="69" t="str">
        <f t="shared" si="1"/>
        <v>Syria-Middle East2000</v>
      </c>
      <c r="B2368" s="69" t="s">
        <v>72</v>
      </c>
      <c r="C2368" s="72">
        <v>1.082E9</v>
      </c>
      <c r="D2368" s="70" t="s">
        <v>240</v>
      </c>
      <c r="E2368" s="71" t="s">
        <v>40</v>
      </c>
      <c r="F2368" s="72">
        <v>6.69E8</v>
      </c>
    </row>
    <row r="2369">
      <c r="A2369" s="69" t="str">
        <f t="shared" si="1"/>
        <v>Syria-Middle East2001</v>
      </c>
      <c r="B2369" s="69" t="s">
        <v>72</v>
      </c>
      <c r="C2369" s="72">
        <v>1.15E9</v>
      </c>
      <c r="D2369" s="70" t="s">
        <v>240</v>
      </c>
      <c r="E2369" s="71" t="s">
        <v>42</v>
      </c>
      <c r="F2369" s="72">
        <v>6.7E8</v>
      </c>
    </row>
    <row r="2370">
      <c r="A2370" s="69" t="str">
        <f t="shared" si="1"/>
        <v>Syria-Middle East2002</v>
      </c>
      <c r="B2370" s="69" t="s">
        <v>72</v>
      </c>
      <c r="C2370" s="72">
        <v>9.7E8</v>
      </c>
      <c r="D2370" s="70" t="s">
        <v>240</v>
      </c>
      <c r="E2370" s="71" t="s">
        <v>43</v>
      </c>
      <c r="F2370" s="72">
        <v>7.6E8</v>
      </c>
    </row>
    <row r="2371">
      <c r="A2371" s="69" t="str">
        <f t="shared" si="1"/>
        <v>Syria-Middle East2003</v>
      </c>
      <c r="B2371" s="69" t="s">
        <v>72</v>
      </c>
      <c r="C2371" s="72">
        <v>8.77E8</v>
      </c>
      <c r="D2371" s="70" t="s">
        <v>240</v>
      </c>
      <c r="E2371" s="71" t="s">
        <v>44</v>
      </c>
      <c r="F2371" s="72">
        <v>7.34E8</v>
      </c>
    </row>
    <row r="2372">
      <c r="A2372" s="69" t="str">
        <f t="shared" si="1"/>
        <v>Syria-Middle East2004</v>
      </c>
      <c r="B2372" s="69" t="s">
        <v>72</v>
      </c>
      <c r="C2372" s="72">
        <v>1.883E9</v>
      </c>
      <c r="D2372" s="70" t="s">
        <v>240</v>
      </c>
      <c r="E2372" s="71" t="s">
        <v>45</v>
      </c>
      <c r="F2372" s="72">
        <v>6.88E8</v>
      </c>
    </row>
    <row r="2373">
      <c r="A2373" s="69" t="str">
        <f t="shared" si="1"/>
        <v>Syria-Middle East2005</v>
      </c>
      <c r="B2373" s="69" t="s">
        <v>72</v>
      </c>
      <c r="C2373" s="72">
        <v>2.035E9</v>
      </c>
      <c r="D2373" s="70" t="s">
        <v>240</v>
      </c>
      <c r="E2373" s="71" t="s">
        <v>46</v>
      </c>
      <c r="F2373" s="72">
        <v>5.84E8</v>
      </c>
    </row>
    <row r="2374">
      <c r="A2374" s="69" t="str">
        <f t="shared" si="1"/>
        <v>Syria-Middle East2006</v>
      </c>
      <c r="B2374" s="69" t="s">
        <v>72</v>
      </c>
      <c r="C2374" s="72">
        <v>2.113E9</v>
      </c>
      <c r="D2374" s="70" t="s">
        <v>240</v>
      </c>
      <c r="E2374" s="71" t="s">
        <v>47</v>
      </c>
      <c r="F2374" s="72">
        <v>5.85E8</v>
      </c>
    </row>
    <row r="2375">
      <c r="A2375" s="69" t="str">
        <f t="shared" si="1"/>
        <v>Syria-Middle East2007</v>
      </c>
      <c r="B2375" s="69" t="s">
        <v>72</v>
      </c>
      <c r="C2375" s="72">
        <v>2.972E9</v>
      </c>
      <c r="D2375" s="70" t="s">
        <v>240</v>
      </c>
      <c r="E2375" s="71" t="s">
        <v>48</v>
      </c>
      <c r="F2375" s="72">
        <v>7.1E8</v>
      </c>
    </row>
    <row r="2376">
      <c r="A2376" s="69" t="str">
        <f t="shared" si="1"/>
        <v>Syria-Middle East2008</v>
      </c>
      <c r="B2376" s="69" t="s">
        <v>72</v>
      </c>
      <c r="C2376" s="72">
        <v>3.176E9</v>
      </c>
      <c r="D2376" s="70" t="s">
        <v>240</v>
      </c>
      <c r="E2376" s="71" t="s">
        <v>49</v>
      </c>
      <c r="F2376" s="72">
        <v>9.12E8</v>
      </c>
    </row>
    <row r="2377">
      <c r="A2377" s="69" t="str">
        <f t="shared" si="1"/>
        <v>Syria-Middle East2009</v>
      </c>
      <c r="B2377" s="69" t="s">
        <v>72</v>
      </c>
      <c r="C2377" s="72">
        <v>3.781E9</v>
      </c>
      <c r="D2377" s="70" t="s">
        <v>240</v>
      </c>
      <c r="E2377" s="71" t="s">
        <v>50</v>
      </c>
      <c r="F2377" s="72">
        <v>9.8E8</v>
      </c>
    </row>
    <row r="2378">
      <c r="A2378" s="69" t="str">
        <f t="shared" si="1"/>
        <v>Syria-Middle East2010</v>
      </c>
      <c r="B2378" s="69" t="s">
        <v>72</v>
      </c>
      <c r="C2378" s="72">
        <v>6.308E9</v>
      </c>
      <c r="D2378" s="70" t="s">
        <v>240</v>
      </c>
      <c r="E2378" s="71" t="s">
        <v>51</v>
      </c>
      <c r="F2378" s="72">
        <v>1.598E9</v>
      </c>
    </row>
    <row r="2379">
      <c r="A2379" s="69" t="str">
        <f t="shared" si="1"/>
        <v>Syria-Middle East2011</v>
      </c>
      <c r="B2379" s="69" t="s">
        <v>72</v>
      </c>
      <c r="C2379" s="69">
        <v>6.8E8</v>
      </c>
      <c r="D2379" s="70" t="s">
        <v>240</v>
      </c>
      <c r="E2379" s="71" t="s">
        <v>52</v>
      </c>
      <c r="F2379" s="69">
        <v>4.48E8</v>
      </c>
    </row>
    <row r="2380">
      <c r="A2380" s="69" t="str">
        <f t="shared" si="1"/>
        <v>Syria-Middle East2012</v>
      </c>
      <c r="B2380" s="69" t="s">
        <v>72</v>
      </c>
      <c r="C2380" s="69">
        <v>6.8E8</v>
      </c>
      <c r="D2380" s="70" t="s">
        <v>240</v>
      </c>
      <c r="E2380" s="71" t="s">
        <v>53</v>
      </c>
      <c r="F2380" s="69">
        <v>4.48E8</v>
      </c>
    </row>
    <row r="2381">
      <c r="A2381" s="69" t="str">
        <f t="shared" si="1"/>
        <v>Tajikistan-Asia2000</v>
      </c>
      <c r="B2381" s="69" t="s">
        <v>41</v>
      </c>
      <c r="C2381" s="69">
        <v>6.8E8</v>
      </c>
      <c r="D2381" s="70" t="s">
        <v>241</v>
      </c>
      <c r="E2381" s="71" t="s">
        <v>40</v>
      </c>
      <c r="F2381" s="69">
        <v>4.48E8</v>
      </c>
    </row>
    <row r="2382">
      <c r="A2382" s="69" t="str">
        <f t="shared" si="1"/>
        <v>Tajikistan-Asia2001</v>
      </c>
      <c r="B2382" s="69" t="s">
        <v>41</v>
      </c>
      <c r="C2382" s="69">
        <v>6.8E8</v>
      </c>
      <c r="D2382" s="70" t="s">
        <v>241</v>
      </c>
      <c r="E2382" s="71" t="s">
        <v>42</v>
      </c>
      <c r="F2382" s="69">
        <v>4.48E8</v>
      </c>
    </row>
    <row r="2383">
      <c r="A2383" s="69" t="str">
        <f t="shared" si="1"/>
        <v>Tajikistan-Asia2002</v>
      </c>
      <c r="B2383" s="69" t="s">
        <v>41</v>
      </c>
      <c r="C2383" s="72">
        <v>5000000.0</v>
      </c>
      <c r="D2383" s="70" t="s">
        <v>241</v>
      </c>
      <c r="E2383" s="71" t="s">
        <v>43</v>
      </c>
      <c r="F2383" s="72">
        <v>1700000.0</v>
      </c>
    </row>
    <row r="2384">
      <c r="A2384" s="69" t="str">
        <f t="shared" si="1"/>
        <v>Tajikistan-Asia2003</v>
      </c>
      <c r="B2384" s="69" t="s">
        <v>41</v>
      </c>
      <c r="C2384" s="72">
        <v>6200000.0</v>
      </c>
      <c r="D2384" s="70" t="s">
        <v>241</v>
      </c>
      <c r="E2384" s="71" t="s">
        <v>44</v>
      </c>
      <c r="F2384" s="72">
        <v>2100000.0</v>
      </c>
    </row>
    <row r="2385">
      <c r="A2385" s="69" t="str">
        <f t="shared" si="1"/>
        <v>Tajikistan-Asia2004</v>
      </c>
      <c r="B2385" s="69" t="s">
        <v>41</v>
      </c>
      <c r="C2385" s="72">
        <v>9600000.0</v>
      </c>
      <c r="D2385" s="70" t="s">
        <v>241</v>
      </c>
      <c r="E2385" s="71" t="s">
        <v>45</v>
      </c>
      <c r="F2385" s="72">
        <v>3400000.0</v>
      </c>
    </row>
    <row r="2386">
      <c r="A2386" s="69" t="str">
        <f t="shared" si="1"/>
        <v>Tajikistan-Asia2005</v>
      </c>
      <c r="B2386" s="69" t="s">
        <v>41</v>
      </c>
      <c r="C2386" s="72">
        <v>9100000.0</v>
      </c>
      <c r="D2386" s="70" t="s">
        <v>241</v>
      </c>
      <c r="E2386" s="71" t="s">
        <v>46</v>
      </c>
      <c r="F2386" s="72">
        <v>3800000.0</v>
      </c>
    </row>
    <row r="2387">
      <c r="A2387" s="69" t="str">
        <f t="shared" si="1"/>
        <v>Tajikistan-Asia2006</v>
      </c>
      <c r="B2387" s="69" t="s">
        <v>41</v>
      </c>
      <c r="C2387" s="72">
        <v>1.12E7</v>
      </c>
      <c r="D2387" s="70" t="s">
        <v>241</v>
      </c>
      <c r="E2387" s="71" t="s">
        <v>47</v>
      </c>
      <c r="F2387" s="72">
        <v>6000000.0</v>
      </c>
    </row>
    <row r="2388">
      <c r="A2388" s="69" t="str">
        <f t="shared" si="1"/>
        <v>Tajikistan-Asia2007</v>
      </c>
      <c r="B2388" s="69" t="s">
        <v>41</v>
      </c>
      <c r="C2388" s="72">
        <v>1.65E7</v>
      </c>
      <c r="D2388" s="70" t="s">
        <v>241</v>
      </c>
      <c r="E2388" s="71" t="s">
        <v>48</v>
      </c>
      <c r="F2388" s="72">
        <v>6600000.0</v>
      </c>
    </row>
    <row r="2389">
      <c r="A2389" s="69" t="str">
        <f t="shared" si="1"/>
        <v>Tajikistan-Asia2008</v>
      </c>
      <c r="B2389" s="69" t="s">
        <v>41</v>
      </c>
      <c r="C2389" s="72">
        <v>2.37E7</v>
      </c>
      <c r="D2389" s="70" t="s">
        <v>241</v>
      </c>
      <c r="E2389" s="71" t="s">
        <v>49</v>
      </c>
      <c r="F2389" s="72">
        <v>1.08E7</v>
      </c>
    </row>
    <row r="2390">
      <c r="A2390" s="69" t="str">
        <f t="shared" si="1"/>
        <v>Tajikistan-Asia2009</v>
      </c>
      <c r="B2390" s="69" t="s">
        <v>41</v>
      </c>
      <c r="C2390" s="72">
        <v>1.95E7</v>
      </c>
      <c r="D2390" s="70" t="s">
        <v>241</v>
      </c>
      <c r="E2390" s="71" t="s">
        <v>50</v>
      </c>
      <c r="F2390" s="72">
        <v>5800000.0</v>
      </c>
    </row>
    <row r="2391">
      <c r="A2391" s="69" t="str">
        <f t="shared" si="1"/>
        <v>Tajikistan-Asia2010</v>
      </c>
      <c r="B2391" s="69" t="s">
        <v>41</v>
      </c>
      <c r="C2391" s="72">
        <v>3.24E7</v>
      </c>
      <c r="D2391" s="70" t="s">
        <v>241</v>
      </c>
      <c r="E2391" s="71" t="s">
        <v>51</v>
      </c>
      <c r="F2391" s="72">
        <v>1.78E7</v>
      </c>
    </row>
    <row r="2392">
      <c r="A2392" s="69" t="str">
        <f t="shared" si="1"/>
        <v>Tajikistan-Asia2011</v>
      </c>
      <c r="B2392" s="69" t="s">
        <v>41</v>
      </c>
      <c r="C2392" s="72">
        <v>3.98E7</v>
      </c>
      <c r="D2392" s="70" t="s">
        <v>241</v>
      </c>
      <c r="E2392" s="71" t="s">
        <v>52</v>
      </c>
      <c r="F2392" s="72">
        <v>8400000.0</v>
      </c>
    </row>
    <row r="2393">
      <c r="A2393" s="69" t="str">
        <f t="shared" si="1"/>
        <v>Tajikistan-Asia2012</v>
      </c>
      <c r="B2393" s="69" t="s">
        <v>41</v>
      </c>
      <c r="C2393" s="72">
        <v>6.04E7</v>
      </c>
      <c r="D2393" s="70" t="s">
        <v>241</v>
      </c>
      <c r="E2393" s="71" t="s">
        <v>53</v>
      </c>
      <c r="F2393" s="72">
        <v>6800000.0</v>
      </c>
    </row>
    <row r="2394">
      <c r="A2394" s="69" t="str">
        <f t="shared" si="1"/>
        <v>Tanzania-Africa2000</v>
      </c>
      <c r="B2394" s="69" t="s">
        <v>57</v>
      </c>
      <c r="C2394" s="72">
        <v>3.81E8</v>
      </c>
      <c r="D2394" s="70" t="s">
        <v>242</v>
      </c>
      <c r="E2394" s="71" t="s">
        <v>40</v>
      </c>
      <c r="F2394" s="72">
        <v>3.69E8</v>
      </c>
    </row>
    <row r="2395">
      <c r="A2395" s="69" t="str">
        <f t="shared" si="1"/>
        <v>Tanzania-Africa2001</v>
      </c>
      <c r="B2395" s="69" t="s">
        <v>57</v>
      </c>
      <c r="C2395" s="72">
        <v>6.26E8</v>
      </c>
      <c r="D2395" s="70" t="s">
        <v>242</v>
      </c>
      <c r="E2395" s="71" t="s">
        <v>42</v>
      </c>
      <c r="F2395" s="72">
        <v>3.63E8</v>
      </c>
    </row>
    <row r="2396">
      <c r="A2396" s="69" t="str">
        <f t="shared" si="1"/>
        <v>Tanzania-Africa2002</v>
      </c>
      <c r="B2396" s="69" t="s">
        <v>57</v>
      </c>
      <c r="C2396" s="72">
        <v>6.39E8</v>
      </c>
      <c r="D2396" s="70" t="s">
        <v>242</v>
      </c>
      <c r="E2396" s="71" t="s">
        <v>43</v>
      </c>
      <c r="F2396" s="72">
        <v>3.61E8</v>
      </c>
    </row>
    <row r="2397">
      <c r="A2397" s="69" t="str">
        <f t="shared" si="1"/>
        <v>Tanzania-Africa2003</v>
      </c>
      <c r="B2397" s="69" t="s">
        <v>57</v>
      </c>
      <c r="C2397" s="72">
        <v>6.54E8</v>
      </c>
      <c r="D2397" s="70" t="s">
        <v>242</v>
      </c>
      <c r="E2397" s="71" t="s">
        <v>44</v>
      </c>
      <c r="F2397" s="72">
        <v>3.75E8</v>
      </c>
    </row>
    <row r="2398">
      <c r="A2398" s="69" t="str">
        <f t="shared" si="1"/>
        <v>Tanzania-Africa2004</v>
      </c>
      <c r="B2398" s="69" t="s">
        <v>57</v>
      </c>
      <c r="C2398" s="72">
        <v>7.62E8</v>
      </c>
      <c r="D2398" s="70" t="s">
        <v>242</v>
      </c>
      <c r="E2398" s="71" t="s">
        <v>45</v>
      </c>
      <c r="F2398" s="72">
        <v>4.7E8</v>
      </c>
    </row>
    <row r="2399">
      <c r="A2399" s="69" t="str">
        <f t="shared" si="1"/>
        <v>Tanzania-Africa2005</v>
      </c>
      <c r="B2399" s="69" t="s">
        <v>57</v>
      </c>
      <c r="C2399" s="72">
        <v>8.35E8</v>
      </c>
      <c r="D2399" s="70" t="s">
        <v>242</v>
      </c>
      <c r="E2399" s="71" t="s">
        <v>46</v>
      </c>
      <c r="F2399" s="72">
        <v>5.77E8</v>
      </c>
    </row>
    <row r="2400">
      <c r="A2400" s="69" t="str">
        <f t="shared" si="1"/>
        <v>Tanzania-Africa2006</v>
      </c>
      <c r="B2400" s="69" t="s">
        <v>57</v>
      </c>
      <c r="C2400" s="72">
        <v>9.86E8</v>
      </c>
      <c r="D2400" s="70" t="s">
        <v>242</v>
      </c>
      <c r="E2400" s="71" t="s">
        <v>47</v>
      </c>
      <c r="F2400" s="72">
        <v>5.71E8</v>
      </c>
    </row>
    <row r="2401">
      <c r="A2401" s="69" t="str">
        <f t="shared" si="1"/>
        <v>Tanzania-Africa2007</v>
      </c>
      <c r="B2401" s="69" t="s">
        <v>57</v>
      </c>
      <c r="C2401" s="72">
        <v>1.215E9</v>
      </c>
      <c r="D2401" s="70" t="s">
        <v>242</v>
      </c>
      <c r="E2401" s="71" t="s">
        <v>48</v>
      </c>
      <c r="F2401" s="72">
        <v>6.16E8</v>
      </c>
    </row>
    <row r="2402">
      <c r="A2402" s="69" t="str">
        <f t="shared" si="1"/>
        <v>Tanzania-Africa2008</v>
      </c>
      <c r="B2402" s="69" t="s">
        <v>57</v>
      </c>
      <c r="C2402" s="72">
        <v>1.293E9</v>
      </c>
      <c r="D2402" s="70" t="s">
        <v>242</v>
      </c>
      <c r="E2402" s="71" t="s">
        <v>49</v>
      </c>
      <c r="F2402" s="72">
        <v>7.46E8</v>
      </c>
    </row>
    <row r="2403">
      <c r="A2403" s="69" t="str">
        <f t="shared" si="1"/>
        <v>Tanzania-Africa2009</v>
      </c>
      <c r="B2403" s="69" t="s">
        <v>57</v>
      </c>
      <c r="C2403" s="72">
        <v>1.192E9</v>
      </c>
      <c r="D2403" s="70" t="s">
        <v>242</v>
      </c>
      <c r="E2403" s="71" t="s">
        <v>50</v>
      </c>
      <c r="F2403" s="72">
        <v>8.06E8</v>
      </c>
    </row>
    <row r="2404">
      <c r="A2404" s="69" t="str">
        <f t="shared" si="1"/>
        <v>Tanzania-Africa2010</v>
      </c>
      <c r="B2404" s="69" t="s">
        <v>57</v>
      </c>
      <c r="C2404" s="72">
        <v>1.279E9</v>
      </c>
      <c r="D2404" s="70" t="s">
        <v>242</v>
      </c>
      <c r="E2404" s="71" t="s">
        <v>51</v>
      </c>
      <c r="F2404" s="72">
        <v>8.61E8</v>
      </c>
    </row>
    <row r="2405">
      <c r="A2405" s="69" t="str">
        <f t="shared" si="1"/>
        <v>Tanzania-Africa2011</v>
      </c>
      <c r="B2405" s="69" t="s">
        <v>57</v>
      </c>
      <c r="C2405" s="72">
        <v>1.383E9</v>
      </c>
      <c r="D2405" s="70" t="s">
        <v>242</v>
      </c>
      <c r="E2405" s="71" t="s">
        <v>52</v>
      </c>
      <c r="F2405" s="72">
        <v>9.28E8</v>
      </c>
    </row>
    <row r="2406">
      <c r="A2406" s="69" t="str">
        <f t="shared" si="1"/>
        <v>Tanzania-Africa2012</v>
      </c>
      <c r="B2406" s="69" t="s">
        <v>57</v>
      </c>
      <c r="C2406" s="72">
        <v>1.605E9</v>
      </c>
      <c r="D2406" s="70" t="s">
        <v>242</v>
      </c>
      <c r="E2406" s="71" t="s">
        <v>53</v>
      </c>
      <c r="F2406" s="72">
        <v>1.003E9</v>
      </c>
    </row>
    <row r="2407">
      <c r="A2407" s="69" t="str">
        <f t="shared" si="1"/>
        <v>Thailand-Asia2000</v>
      </c>
      <c r="B2407" s="69" t="s">
        <v>41</v>
      </c>
      <c r="C2407" s="72">
        <v>9.935E9</v>
      </c>
      <c r="D2407" s="70" t="s">
        <v>243</v>
      </c>
      <c r="E2407" s="71" t="s">
        <v>40</v>
      </c>
      <c r="F2407" s="72">
        <v>3.218E9</v>
      </c>
    </row>
    <row r="2408">
      <c r="A2408" s="69" t="str">
        <f t="shared" si="1"/>
        <v>Thailand-Asia2001</v>
      </c>
      <c r="B2408" s="69" t="s">
        <v>41</v>
      </c>
      <c r="C2408" s="72">
        <v>9.378E9</v>
      </c>
      <c r="D2408" s="70" t="s">
        <v>243</v>
      </c>
      <c r="E2408" s="71" t="s">
        <v>42</v>
      </c>
      <c r="F2408" s="72">
        <v>3.334E9</v>
      </c>
    </row>
    <row r="2409">
      <c r="A2409" s="69" t="str">
        <f t="shared" si="1"/>
        <v>Thailand-Asia2002</v>
      </c>
      <c r="B2409" s="69" t="s">
        <v>41</v>
      </c>
      <c r="C2409" s="72">
        <v>1.0388E10</v>
      </c>
      <c r="D2409" s="70" t="s">
        <v>243</v>
      </c>
      <c r="E2409" s="71" t="s">
        <v>43</v>
      </c>
      <c r="F2409" s="72">
        <v>3.888E9</v>
      </c>
    </row>
    <row r="2410">
      <c r="A2410" s="69" t="str">
        <f t="shared" si="1"/>
        <v>Thailand-Asia2003</v>
      </c>
      <c r="B2410" s="69" t="s">
        <v>41</v>
      </c>
      <c r="C2410" s="72">
        <v>1.0456E10</v>
      </c>
      <c r="D2410" s="70" t="s">
        <v>243</v>
      </c>
      <c r="E2410" s="71" t="s">
        <v>44</v>
      </c>
      <c r="F2410" s="72">
        <v>3.538E9</v>
      </c>
    </row>
    <row r="2411">
      <c r="A2411" s="69" t="str">
        <f t="shared" si="1"/>
        <v>Thailand-Asia2004</v>
      </c>
      <c r="B2411" s="69" t="s">
        <v>41</v>
      </c>
      <c r="C2411" s="72">
        <v>1.3054E10</v>
      </c>
      <c r="D2411" s="70" t="s">
        <v>243</v>
      </c>
      <c r="E2411" s="71" t="s">
        <v>45</v>
      </c>
      <c r="F2411" s="72">
        <v>5.343E9</v>
      </c>
    </row>
    <row r="2412">
      <c r="A2412" s="69" t="str">
        <f t="shared" si="1"/>
        <v>Thailand-Asia2005</v>
      </c>
      <c r="B2412" s="69" t="s">
        <v>41</v>
      </c>
      <c r="C2412" s="72">
        <v>1.2102E10</v>
      </c>
      <c r="D2412" s="70" t="s">
        <v>243</v>
      </c>
      <c r="E2412" s="71" t="s">
        <v>46</v>
      </c>
      <c r="F2412" s="72">
        <v>4.917E9</v>
      </c>
    </row>
    <row r="2413">
      <c r="A2413" s="69" t="str">
        <f t="shared" si="1"/>
        <v>Thailand-Asia2006</v>
      </c>
      <c r="B2413" s="69" t="s">
        <v>41</v>
      </c>
      <c r="C2413" s="72">
        <v>1.6614E10</v>
      </c>
      <c r="D2413" s="70" t="s">
        <v>243</v>
      </c>
      <c r="E2413" s="71" t="s">
        <v>47</v>
      </c>
      <c r="F2413" s="72">
        <v>6.173E9</v>
      </c>
    </row>
    <row r="2414">
      <c r="A2414" s="69" t="str">
        <f t="shared" si="1"/>
        <v>Thailand-Asia2007</v>
      </c>
      <c r="B2414" s="69" t="s">
        <v>41</v>
      </c>
      <c r="C2414" s="72">
        <v>2.0623E10</v>
      </c>
      <c r="D2414" s="70" t="s">
        <v>243</v>
      </c>
      <c r="E2414" s="71" t="s">
        <v>48</v>
      </c>
      <c r="F2414" s="72">
        <v>6.887E9</v>
      </c>
    </row>
    <row r="2415">
      <c r="A2415" s="69" t="str">
        <f t="shared" si="1"/>
        <v>Thailand-Asia2008</v>
      </c>
      <c r="B2415" s="69" t="s">
        <v>41</v>
      </c>
      <c r="C2415" s="72">
        <v>2.2497E10</v>
      </c>
      <c r="D2415" s="70" t="s">
        <v>243</v>
      </c>
      <c r="E2415" s="71" t="s">
        <v>49</v>
      </c>
      <c r="F2415" s="72">
        <v>6.7E9</v>
      </c>
    </row>
    <row r="2416">
      <c r="A2416" s="69" t="str">
        <f t="shared" si="1"/>
        <v>Thailand-Asia2009</v>
      </c>
      <c r="B2416" s="69" t="s">
        <v>41</v>
      </c>
      <c r="C2416" s="72">
        <v>1.9814E10</v>
      </c>
      <c r="D2416" s="70" t="s">
        <v>243</v>
      </c>
      <c r="E2416" s="71" t="s">
        <v>50</v>
      </c>
      <c r="F2416" s="72">
        <v>5.749E9</v>
      </c>
    </row>
    <row r="2417">
      <c r="A2417" s="69" t="str">
        <f t="shared" si="1"/>
        <v>Thailand-Asia2010</v>
      </c>
      <c r="B2417" s="69" t="s">
        <v>41</v>
      </c>
      <c r="C2417" s="72">
        <v>2.3809E10</v>
      </c>
      <c r="D2417" s="70" t="s">
        <v>243</v>
      </c>
      <c r="E2417" s="71" t="s">
        <v>51</v>
      </c>
      <c r="F2417" s="72">
        <v>7.151E9</v>
      </c>
    </row>
    <row r="2418">
      <c r="A2418" s="69" t="str">
        <f t="shared" si="1"/>
        <v>Thailand-Asia2011</v>
      </c>
      <c r="B2418" s="69" t="s">
        <v>41</v>
      </c>
      <c r="C2418" s="72">
        <v>3.0926E10</v>
      </c>
      <c r="D2418" s="70" t="s">
        <v>243</v>
      </c>
      <c r="E2418" s="71" t="s">
        <v>52</v>
      </c>
      <c r="F2418" s="72">
        <v>7.32E9</v>
      </c>
    </row>
    <row r="2419">
      <c r="A2419" s="69" t="str">
        <f t="shared" si="1"/>
        <v>Thailand-Asia2012</v>
      </c>
      <c r="B2419" s="69" t="s">
        <v>41</v>
      </c>
      <c r="C2419" s="72">
        <v>3.774E10</v>
      </c>
      <c r="D2419" s="70" t="s">
        <v>243</v>
      </c>
      <c r="E2419" s="71" t="s">
        <v>53</v>
      </c>
      <c r="F2419" s="72">
        <v>7.864E9</v>
      </c>
    </row>
    <row r="2420">
      <c r="A2420" s="69" t="str">
        <f t="shared" si="1"/>
        <v>Timor-Leste-Asia2000</v>
      </c>
      <c r="B2420" s="69" t="s">
        <v>41</v>
      </c>
      <c r="C2420" s="69">
        <v>6.8E8</v>
      </c>
      <c r="D2420" s="70" t="s">
        <v>244</v>
      </c>
      <c r="E2420" s="71" t="s">
        <v>40</v>
      </c>
      <c r="F2420" s="69">
        <v>4.48E8</v>
      </c>
    </row>
    <row r="2421">
      <c r="A2421" s="69" t="str">
        <f t="shared" si="1"/>
        <v>Timor-Leste-Asia2001</v>
      </c>
      <c r="B2421" s="69" t="s">
        <v>41</v>
      </c>
      <c r="C2421" s="69">
        <v>6.8E8</v>
      </c>
      <c r="D2421" s="70" t="s">
        <v>244</v>
      </c>
      <c r="E2421" s="71" t="s">
        <v>42</v>
      </c>
      <c r="F2421" s="69">
        <v>4.48E8</v>
      </c>
    </row>
    <row r="2422">
      <c r="A2422" s="69" t="str">
        <f t="shared" si="1"/>
        <v>Timor-Leste-Asia2002</v>
      </c>
      <c r="B2422" s="69" t="s">
        <v>41</v>
      </c>
      <c r="C2422" s="69">
        <v>6.8E8</v>
      </c>
      <c r="D2422" s="70" t="s">
        <v>244</v>
      </c>
      <c r="E2422" s="71" t="s">
        <v>43</v>
      </c>
      <c r="F2422" s="69">
        <v>4.48E8</v>
      </c>
    </row>
    <row r="2423">
      <c r="A2423" s="69" t="str">
        <f t="shared" si="1"/>
        <v>Timor-Leste-Asia2003</v>
      </c>
      <c r="B2423" s="69" t="s">
        <v>41</v>
      </c>
      <c r="C2423" s="69">
        <v>6.8E8</v>
      </c>
      <c r="D2423" s="70" t="s">
        <v>244</v>
      </c>
      <c r="E2423" s="71" t="s">
        <v>44</v>
      </c>
      <c r="F2423" s="69">
        <v>4.48E8</v>
      </c>
    </row>
    <row r="2424">
      <c r="A2424" s="69" t="str">
        <f t="shared" si="1"/>
        <v>Timor-Leste-Asia2004</v>
      </c>
      <c r="B2424" s="69" t="s">
        <v>41</v>
      </c>
      <c r="C2424" s="69">
        <v>6.8E8</v>
      </c>
      <c r="D2424" s="70" t="s">
        <v>244</v>
      </c>
      <c r="E2424" s="71" t="s">
        <v>45</v>
      </c>
      <c r="F2424" s="69">
        <v>4.48E8</v>
      </c>
    </row>
    <row r="2425">
      <c r="A2425" s="69" t="str">
        <f t="shared" si="1"/>
        <v>Timor-Leste-Asia2005</v>
      </c>
      <c r="B2425" s="69" t="s">
        <v>41</v>
      </c>
      <c r="C2425" s="69">
        <v>6.8E8</v>
      </c>
      <c r="D2425" s="70" t="s">
        <v>244</v>
      </c>
      <c r="E2425" s="71" t="s">
        <v>46</v>
      </c>
      <c r="F2425" s="69">
        <v>4.48E8</v>
      </c>
    </row>
    <row r="2426">
      <c r="A2426" s="69" t="str">
        <f t="shared" si="1"/>
        <v>Timor-Leste-Asia2006</v>
      </c>
      <c r="B2426" s="69" t="s">
        <v>41</v>
      </c>
      <c r="C2426" s="72">
        <v>2.0E7</v>
      </c>
      <c r="D2426" s="70" t="s">
        <v>244</v>
      </c>
      <c r="E2426" s="71" t="s">
        <v>47</v>
      </c>
      <c r="F2426" s="72">
        <v>2000000.0</v>
      </c>
    </row>
    <row r="2427">
      <c r="A2427" s="69" t="str">
        <f t="shared" si="1"/>
        <v>Timor-Leste-Asia2007</v>
      </c>
      <c r="B2427" s="69" t="s">
        <v>41</v>
      </c>
      <c r="C2427" s="72">
        <v>2.6E7</v>
      </c>
      <c r="D2427" s="70" t="s">
        <v>244</v>
      </c>
      <c r="E2427" s="71" t="s">
        <v>48</v>
      </c>
      <c r="F2427" s="72">
        <v>5000000.0</v>
      </c>
    </row>
    <row r="2428">
      <c r="A2428" s="69" t="str">
        <f t="shared" si="1"/>
        <v>Timor-Leste-Asia2008</v>
      </c>
      <c r="B2428" s="69" t="s">
        <v>41</v>
      </c>
      <c r="C2428" s="72">
        <v>1.4E7</v>
      </c>
      <c r="D2428" s="70" t="s">
        <v>244</v>
      </c>
      <c r="E2428" s="71" t="s">
        <v>49</v>
      </c>
      <c r="F2428" s="72">
        <v>5.1E7</v>
      </c>
    </row>
    <row r="2429">
      <c r="A2429" s="69" t="str">
        <f t="shared" si="1"/>
        <v>Timor-Leste-Asia2009</v>
      </c>
      <c r="B2429" s="69" t="s">
        <v>41</v>
      </c>
      <c r="C2429" s="72">
        <v>1.6E7</v>
      </c>
      <c r="D2429" s="70" t="s">
        <v>244</v>
      </c>
      <c r="E2429" s="71" t="s">
        <v>50</v>
      </c>
      <c r="F2429" s="72">
        <v>6.9E7</v>
      </c>
    </row>
    <row r="2430">
      <c r="A2430" s="69" t="str">
        <f t="shared" si="1"/>
        <v>Timor-Leste-Asia2010</v>
      </c>
      <c r="B2430" s="69" t="s">
        <v>41</v>
      </c>
      <c r="C2430" s="72">
        <v>3.1E7</v>
      </c>
      <c r="D2430" s="70" t="s">
        <v>244</v>
      </c>
      <c r="E2430" s="71" t="s">
        <v>51</v>
      </c>
      <c r="F2430" s="72">
        <v>6.8E7</v>
      </c>
    </row>
    <row r="2431">
      <c r="A2431" s="69" t="str">
        <f t="shared" si="1"/>
        <v>Timor-Leste-Asia2011</v>
      </c>
      <c r="B2431" s="69" t="s">
        <v>41</v>
      </c>
      <c r="C2431" s="72">
        <v>2.4E7</v>
      </c>
      <c r="D2431" s="70" t="s">
        <v>244</v>
      </c>
      <c r="E2431" s="71" t="s">
        <v>52</v>
      </c>
      <c r="F2431" s="72">
        <v>6.3E7</v>
      </c>
    </row>
    <row r="2432">
      <c r="A2432" s="69" t="str">
        <f t="shared" si="1"/>
        <v>Timor-Leste-Asia2012</v>
      </c>
      <c r="B2432" s="69" t="s">
        <v>41</v>
      </c>
      <c r="C2432" s="72">
        <v>2.1E7</v>
      </c>
      <c r="D2432" s="70" t="s">
        <v>244</v>
      </c>
      <c r="E2432" s="71" t="s">
        <v>53</v>
      </c>
      <c r="F2432" s="72">
        <v>8.0E7</v>
      </c>
    </row>
    <row r="2433">
      <c r="A2433" s="69" t="str">
        <f t="shared" si="1"/>
        <v>Togo-Africa2000</v>
      </c>
      <c r="B2433" s="69" t="s">
        <v>57</v>
      </c>
      <c r="C2433" s="72">
        <v>1.1E7</v>
      </c>
      <c r="D2433" s="70" t="s">
        <v>245</v>
      </c>
      <c r="E2433" s="71" t="s">
        <v>40</v>
      </c>
      <c r="F2433" s="72">
        <v>1.5E7</v>
      </c>
    </row>
    <row r="2434">
      <c r="A2434" s="69" t="str">
        <f t="shared" si="1"/>
        <v>Togo-Africa2001</v>
      </c>
      <c r="B2434" s="69" t="s">
        <v>57</v>
      </c>
      <c r="C2434" s="72">
        <v>1.4E7</v>
      </c>
      <c r="D2434" s="70" t="s">
        <v>245</v>
      </c>
      <c r="E2434" s="71" t="s">
        <v>42</v>
      </c>
      <c r="F2434" s="72">
        <v>2.0E7</v>
      </c>
    </row>
    <row r="2435">
      <c r="A2435" s="69" t="str">
        <f t="shared" si="1"/>
        <v>Togo-Africa2002</v>
      </c>
      <c r="B2435" s="69" t="s">
        <v>57</v>
      </c>
      <c r="C2435" s="72">
        <v>1.6E7</v>
      </c>
      <c r="D2435" s="70" t="s">
        <v>245</v>
      </c>
      <c r="E2435" s="71" t="s">
        <v>43</v>
      </c>
      <c r="F2435" s="72">
        <v>2.6E7</v>
      </c>
    </row>
    <row r="2436">
      <c r="A2436" s="69" t="str">
        <f t="shared" si="1"/>
        <v>Togo-Africa2003</v>
      </c>
      <c r="B2436" s="69" t="s">
        <v>57</v>
      </c>
      <c r="C2436" s="72">
        <v>2.6E7</v>
      </c>
      <c r="D2436" s="70" t="s">
        <v>245</v>
      </c>
      <c r="E2436" s="71" t="s">
        <v>44</v>
      </c>
      <c r="F2436" s="72">
        <v>3.7E7</v>
      </c>
    </row>
    <row r="2437">
      <c r="A2437" s="69" t="str">
        <f t="shared" si="1"/>
        <v>Togo-Africa2004</v>
      </c>
      <c r="B2437" s="69" t="s">
        <v>57</v>
      </c>
      <c r="C2437" s="72">
        <v>2.5E7</v>
      </c>
      <c r="D2437" s="70" t="s">
        <v>245</v>
      </c>
      <c r="E2437" s="71" t="s">
        <v>45</v>
      </c>
      <c r="F2437" s="72">
        <v>3.8E7</v>
      </c>
    </row>
    <row r="2438">
      <c r="A2438" s="69" t="str">
        <f t="shared" si="1"/>
        <v>Togo-Africa2005</v>
      </c>
      <c r="B2438" s="69" t="s">
        <v>57</v>
      </c>
      <c r="C2438" s="72">
        <v>2.7E7</v>
      </c>
      <c r="D2438" s="70" t="s">
        <v>245</v>
      </c>
      <c r="E2438" s="71" t="s">
        <v>46</v>
      </c>
      <c r="F2438" s="72">
        <v>4.2E7</v>
      </c>
    </row>
    <row r="2439">
      <c r="A2439" s="69" t="str">
        <f t="shared" si="1"/>
        <v>Togo-Africa2006</v>
      </c>
      <c r="B2439" s="69" t="s">
        <v>57</v>
      </c>
      <c r="C2439" s="72">
        <v>2.3E7</v>
      </c>
      <c r="D2439" s="70" t="s">
        <v>245</v>
      </c>
      <c r="E2439" s="71" t="s">
        <v>47</v>
      </c>
      <c r="F2439" s="72">
        <v>4.2E7</v>
      </c>
    </row>
    <row r="2440">
      <c r="A2440" s="69" t="str">
        <f t="shared" si="1"/>
        <v>Togo-Africa2007</v>
      </c>
      <c r="B2440" s="69" t="s">
        <v>57</v>
      </c>
      <c r="C2440" s="72">
        <v>3.8E7</v>
      </c>
      <c r="D2440" s="70" t="s">
        <v>245</v>
      </c>
      <c r="E2440" s="71" t="s">
        <v>48</v>
      </c>
      <c r="F2440" s="72">
        <v>5.9E7</v>
      </c>
    </row>
    <row r="2441">
      <c r="A2441" s="69" t="str">
        <f t="shared" si="1"/>
        <v>Togo-Africa2008</v>
      </c>
      <c r="B2441" s="69" t="s">
        <v>57</v>
      </c>
      <c r="C2441" s="72">
        <v>4.4E7</v>
      </c>
      <c r="D2441" s="70" t="s">
        <v>245</v>
      </c>
      <c r="E2441" s="71" t="s">
        <v>49</v>
      </c>
      <c r="F2441" s="72">
        <v>6.8E7</v>
      </c>
    </row>
    <row r="2442">
      <c r="A2442" s="69" t="str">
        <f t="shared" si="1"/>
        <v>Togo-Africa2009</v>
      </c>
      <c r="B2442" s="69" t="s">
        <v>57</v>
      </c>
      <c r="C2442" s="72">
        <v>7.3E7</v>
      </c>
      <c r="D2442" s="70" t="s">
        <v>245</v>
      </c>
      <c r="E2442" s="71" t="s">
        <v>50</v>
      </c>
      <c r="F2442" s="72">
        <v>9.4E7</v>
      </c>
    </row>
    <row r="2443">
      <c r="A2443" s="69" t="str">
        <f t="shared" si="1"/>
        <v>Togo-Africa2010</v>
      </c>
      <c r="B2443" s="69" t="s">
        <v>57</v>
      </c>
      <c r="C2443" s="72">
        <v>1.05E8</v>
      </c>
      <c r="D2443" s="70" t="s">
        <v>245</v>
      </c>
      <c r="E2443" s="71" t="s">
        <v>51</v>
      </c>
      <c r="F2443" s="72">
        <v>8.9E7</v>
      </c>
    </row>
    <row r="2444">
      <c r="A2444" s="69" t="str">
        <f t="shared" si="1"/>
        <v>Togo-Africa2011</v>
      </c>
      <c r="B2444" s="69" t="s">
        <v>57</v>
      </c>
      <c r="C2444" s="69">
        <v>6.8E8</v>
      </c>
      <c r="D2444" s="70" t="s">
        <v>245</v>
      </c>
      <c r="E2444" s="71" t="s">
        <v>52</v>
      </c>
      <c r="F2444" s="69">
        <v>4.48E8</v>
      </c>
    </row>
    <row r="2445">
      <c r="A2445" s="69" t="str">
        <f t="shared" si="1"/>
        <v>Togo-Africa2012</v>
      </c>
      <c r="B2445" s="69" t="s">
        <v>57</v>
      </c>
      <c r="C2445" s="69">
        <v>6.8E8</v>
      </c>
      <c r="D2445" s="70" t="s">
        <v>245</v>
      </c>
      <c r="E2445" s="71" t="s">
        <v>53</v>
      </c>
      <c r="F2445" s="69">
        <v>4.48E8</v>
      </c>
    </row>
    <row r="2446">
      <c r="A2446" s="69" t="str">
        <f t="shared" si="1"/>
        <v>Tonga-Oceania2000</v>
      </c>
      <c r="B2446" s="69" t="s">
        <v>59</v>
      </c>
      <c r="C2446" s="72">
        <v>7000000.0</v>
      </c>
      <c r="D2446" s="70" t="s">
        <v>246</v>
      </c>
      <c r="E2446" s="71" t="s">
        <v>40</v>
      </c>
      <c r="F2446" s="69">
        <v>4.48E8</v>
      </c>
    </row>
    <row r="2447">
      <c r="A2447" s="69" t="str">
        <f t="shared" si="1"/>
        <v>Tonga-Oceania2001</v>
      </c>
      <c r="B2447" s="69" t="s">
        <v>59</v>
      </c>
      <c r="C2447" s="72">
        <v>6800000.0</v>
      </c>
      <c r="D2447" s="70" t="s">
        <v>246</v>
      </c>
      <c r="E2447" s="71" t="s">
        <v>42</v>
      </c>
      <c r="F2447" s="72">
        <v>3200000.0</v>
      </c>
    </row>
    <row r="2448">
      <c r="A2448" s="69" t="str">
        <f t="shared" si="1"/>
        <v>Tonga-Oceania2002</v>
      </c>
      <c r="B2448" s="69" t="s">
        <v>59</v>
      </c>
      <c r="C2448" s="72">
        <v>5900000.0</v>
      </c>
      <c r="D2448" s="70" t="s">
        <v>246</v>
      </c>
      <c r="E2448" s="71" t="s">
        <v>43</v>
      </c>
      <c r="F2448" s="72">
        <v>3200000.0</v>
      </c>
    </row>
    <row r="2449">
      <c r="A2449" s="69" t="str">
        <f t="shared" si="1"/>
        <v>Tonga-Oceania2003</v>
      </c>
      <c r="B2449" s="69" t="s">
        <v>59</v>
      </c>
      <c r="C2449" s="72">
        <v>1.03E7</v>
      </c>
      <c r="D2449" s="70" t="s">
        <v>246</v>
      </c>
      <c r="E2449" s="71" t="s">
        <v>44</v>
      </c>
      <c r="F2449" s="72">
        <v>1.32E7</v>
      </c>
    </row>
    <row r="2450">
      <c r="A2450" s="69" t="str">
        <f t="shared" si="1"/>
        <v>Tonga-Oceania2004</v>
      </c>
      <c r="B2450" s="69" t="s">
        <v>59</v>
      </c>
      <c r="C2450" s="72">
        <v>1.31E7</v>
      </c>
      <c r="D2450" s="70" t="s">
        <v>246</v>
      </c>
      <c r="E2450" s="71" t="s">
        <v>45</v>
      </c>
      <c r="F2450" s="72">
        <v>1.62E7</v>
      </c>
    </row>
    <row r="2451">
      <c r="A2451" s="69" t="str">
        <f t="shared" si="1"/>
        <v>Tonga-Oceania2005</v>
      </c>
      <c r="B2451" s="69" t="s">
        <v>59</v>
      </c>
      <c r="C2451" s="72">
        <v>1.5E7</v>
      </c>
      <c r="D2451" s="70" t="s">
        <v>246</v>
      </c>
      <c r="E2451" s="71" t="s">
        <v>46</v>
      </c>
      <c r="F2451" s="72">
        <v>1.6E7</v>
      </c>
    </row>
    <row r="2452">
      <c r="A2452" s="69" t="str">
        <f t="shared" si="1"/>
        <v>Tonga-Oceania2006</v>
      </c>
      <c r="B2452" s="69" t="s">
        <v>59</v>
      </c>
      <c r="C2452" s="72">
        <v>1.57E7</v>
      </c>
      <c r="D2452" s="70" t="s">
        <v>246</v>
      </c>
      <c r="E2452" s="71" t="s">
        <v>47</v>
      </c>
      <c r="F2452" s="72">
        <v>1.64E7</v>
      </c>
    </row>
    <row r="2453">
      <c r="A2453" s="69" t="str">
        <f t="shared" si="1"/>
        <v>Tonga-Oceania2007</v>
      </c>
      <c r="B2453" s="69" t="s">
        <v>59</v>
      </c>
      <c r="C2453" s="72">
        <v>1.52E7</v>
      </c>
      <c r="D2453" s="70" t="s">
        <v>246</v>
      </c>
      <c r="E2453" s="71" t="s">
        <v>48</v>
      </c>
      <c r="F2453" s="72">
        <v>1.92E7</v>
      </c>
    </row>
    <row r="2454">
      <c r="A2454" s="69" t="str">
        <f t="shared" si="1"/>
        <v>Tonga-Oceania2008</v>
      </c>
      <c r="B2454" s="69" t="s">
        <v>59</v>
      </c>
      <c r="C2454" s="72">
        <v>1.95E7</v>
      </c>
      <c r="D2454" s="70" t="s">
        <v>246</v>
      </c>
      <c r="E2454" s="71" t="s">
        <v>49</v>
      </c>
      <c r="F2454" s="72">
        <v>2.51E7</v>
      </c>
    </row>
    <row r="2455">
      <c r="A2455" s="69" t="str">
        <f t="shared" si="1"/>
        <v>Tonga-Oceania2009</v>
      </c>
      <c r="B2455" s="69" t="s">
        <v>59</v>
      </c>
      <c r="C2455" s="72">
        <v>1.68E7</v>
      </c>
      <c r="D2455" s="70" t="s">
        <v>246</v>
      </c>
      <c r="E2455" s="71" t="s">
        <v>50</v>
      </c>
      <c r="F2455" s="72">
        <v>1.91E7</v>
      </c>
    </row>
    <row r="2456">
      <c r="A2456" s="69" t="str">
        <f t="shared" si="1"/>
        <v>Tonga-Oceania2010</v>
      </c>
      <c r="B2456" s="69" t="s">
        <v>59</v>
      </c>
      <c r="C2456" s="69">
        <v>6.8E8</v>
      </c>
      <c r="D2456" s="70" t="s">
        <v>246</v>
      </c>
      <c r="E2456" s="71" t="s">
        <v>51</v>
      </c>
      <c r="F2456" s="69">
        <v>4.48E8</v>
      </c>
    </row>
    <row r="2457">
      <c r="A2457" s="69" t="str">
        <f t="shared" si="1"/>
        <v>Tonga-Oceania2011</v>
      </c>
      <c r="B2457" s="69" t="s">
        <v>59</v>
      </c>
      <c r="C2457" s="69">
        <v>6.8E8</v>
      </c>
      <c r="D2457" s="70" t="s">
        <v>246</v>
      </c>
      <c r="E2457" s="71" t="s">
        <v>52</v>
      </c>
      <c r="F2457" s="69">
        <v>4.48E8</v>
      </c>
    </row>
    <row r="2458">
      <c r="A2458" s="69" t="str">
        <f t="shared" si="1"/>
        <v>Tonga-Oceania2012</v>
      </c>
      <c r="B2458" s="69" t="s">
        <v>59</v>
      </c>
      <c r="C2458" s="69">
        <v>6.8E8</v>
      </c>
      <c r="D2458" s="70" t="s">
        <v>246</v>
      </c>
      <c r="E2458" s="71" t="s">
        <v>53</v>
      </c>
      <c r="F2458" s="69">
        <v>4.48E8</v>
      </c>
    </row>
    <row r="2459">
      <c r="A2459" s="69" t="str">
        <f t="shared" si="1"/>
        <v>Trinidad and Tobago-The Americas2000</v>
      </c>
      <c r="B2459" s="69" t="s">
        <v>63</v>
      </c>
      <c r="C2459" s="72">
        <v>3.71E8</v>
      </c>
      <c r="D2459" s="70" t="s">
        <v>247</v>
      </c>
      <c r="E2459" s="71" t="s">
        <v>40</v>
      </c>
      <c r="F2459" s="72">
        <v>1.9E8</v>
      </c>
    </row>
    <row r="2460">
      <c r="A2460" s="69" t="str">
        <f t="shared" si="1"/>
        <v>Trinidad and Tobago-The Americas2001</v>
      </c>
      <c r="B2460" s="69" t="s">
        <v>63</v>
      </c>
      <c r="C2460" s="72">
        <v>3.61E8</v>
      </c>
      <c r="D2460" s="70" t="s">
        <v>247</v>
      </c>
      <c r="E2460" s="71" t="s">
        <v>42</v>
      </c>
      <c r="F2460" s="72">
        <v>1.72E8</v>
      </c>
    </row>
    <row r="2461">
      <c r="A2461" s="69" t="str">
        <f t="shared" si="1"/>
        <v>Trinidad and Tobago-The Americas2002</v>
      </c>
      <c r="B2461" s="69" t="s">
        <v>63</v>
      </c>
      <c r="C2461" s="72">
        <v>4.02E8</v>
      </c>
      <c r="D2461" s="70" t="s">
        <v>247</v>
      </c>
      <c r="E2461" s="71" t="s">
        <v>43</v>
      </c>
      <c r="F2461" s="72">
        <v>2.08E8</v>
      </c>
    </row>
    <row r="2462">
      <c r="A2462" s="69" t="str">
        <f t="shared" si="1"/>
        <v>Trinidad and Tobago-The Americas2003</v>
      </c>
      <c r="B2462" s="69" t="s">
        <v>63</v>
      </c>
      <c r="C2462" s="72">
        <v>4.37E8</v>
      </c>
      <c r="D2462" s="70" t="s">
        <v>247</v>
      </c>
      <c r="E2462" s="71" t="s">
        <v>44</v>
      </c>
      <c r="F2462" s="72">
        <v>1.43E8</v>
      </c>
    </row>
    <row r="2463">
      <c r="A2463" s="69" t="str">
        <f t="shared" si="1"/>
        <v>Trinidad and Tobago-The Americas2004</v>
      </c>
      <c r="B2463" s="69" t="s">
        <v>63</v>
      </c>
      <c r="C2463" s="72">
        <v>5.68E8</v>
      </c>
      <c r="D2463" s="70" t="s">
        <v>247</v>
      </c>
      <c r="E2463" s="71" t="s">
        <v>45</v>
      </c>
      <c r="F2463" s="72">
        <v>1.41E8</v>
      </c>
    </row>
    <row r="2464">
      <c r="A2464" s="69" t="str">
        <f t="shared" si="1"/>
        <v>Trinidad and Tobago-The Americas2005</v>
      </c>
      <c r="B2464" s="69" t="s">
        <v>63</v>
      </c>
      <c r="C2464" s="72">
        <v>5.93E8</v>
      </c>
      <c r="D2464" s="70" t="s">
        <v>247</v>
      </c>
      <c r="E2464" s="71" t="s">
        <v>46</v>
      </c>
      <c r="F2464" s="72">
        <v>2.34E8</v>
      </c>
    </row>
    <row r="2465">
      <c r="A2465" s="69" t="str">
        <f t="shared" si="1"/>
        <v>Trinidad and Tobago-The Americas2006</v>
      </c>
      <c r="B2465" s="69" t="s">
        <v>63</v>
      </c>
      <c r="C2465" s="72">
        <v>5.17E8</v>
      </c>
      <c r="D2465" s="70" t="s">
        <v>247</v>
      </c>
      <c r="E2465" s="71" t="s">
        <v>47</v>
      </c>
      <c r="F2465" s="72">
        <v>1.46E8</v>
      </c>
    </row>
    <row r="2466">
      <c r="A2466" s="69" t="str">
        <f t="shared" si="1"/>
        <v>Trinidad and Tobago-The Americas2007</v>
      </c>
      <c r="B2466" s="69" t="s">
        <v>63</v>
      </c>
      <c r="C2466" s="72">
        <v>6.21E8</v>
      </c>
      <c r="D2466" s="70" t="s">
        <v>247</v>
      </c>
      <c r="E2466" s="71" t="s">
        <v>48</v>
      </c>
      <c r="F2466" s="72">
        <v>1.55E8</v>
      </c>
    </row>
    <row r="2467">
      <c r="A2467" s="69" t="str">
        <f t="shared" si="1"/>
        <v>Trinidad and Tobago-The Americas2008</v>
      </c>
      <c r="B2467" s="69" t="s">
        <v>63</v>
      </c>
      <c r="C2467" s="72">
        <v>5.57E8</v>
      </c>
      <c r="D2467" s="70" t="s">
        <v>247</v>
      </c>
      <c r="E2467" s="71" t="s">
        <v>49</v>
      </c>
      <c r="F2467" s="72">
        <v>1.02E8</v>
      </c>
    </row>
    <row r="2468">
      <c r="A2468" s="69" t="str">
        <f t="shared" si="1"/>
        <v>Trinidad and Tobago-The Americas2009</v>
      </c>
      <c r="B2468" s="69" t="s">
        <v>63</v>
      </c>
      <c r="C2468" s="72">
        <v>5.48E8</v>
      </c>
      <c r="D2468" s="70" t="s">
        <v>247</v>
      </c>
      <c r="E2468" s="71" t="s">
        <v>50</v>
      </c>
      <c r="F2468" s="72">
        <v>1.36E8</v>
      </c>
    </row>
    <row r="2469">
      <c r="A2469" s="69" t="str">
        <f t="shared" si="1"/>
        <v>Trinidad and Tobago-The Americas2010</v>
      </c>
      <c r="B2469" s="69" t="s">
        <v>63</v>
      </c>
      <c r="C2469" s="72">
        <v>6.3E8</v>
      </c>
      <c r="D2469" s="70" t="s">
        <v>247</v>
      </c>
      <c r="E2469" s="71" t="s">
        <v>51</v>
      </c>
      <c r="F2469" s="72">
        <v>9.7E7</v>
      </c>
    </row>
    <row r="2470">
      <c r="A2470" s="69" t="str">
        <f t="shared" si="1"/>
        <v>Trinidad and Tobago-The Americas2011</v>
      </c>
      <c r="B2470" s="69" t="s">
        <v>63</v>
      </c>
      <c r="C2470" s="72">
        <v>6.5E8</v>
      </c>
      <c r="D2470" s="70" t="s">
        <v>247</v>
      </c>
      <c r="E2470" s="71" t="s">
        <v>52</v>
      </c>
      <c r="F2470" s="72">
        <v>1.92E8</v>
      </c>
    </row>
    <row r="2471">
      <c r="A2471" s="69" t="str">
        <f t="shared" si="1"/>
        <v>Trinidad and Tobago-The Americas2012</v>
      </c>
      <c r="B2471" s="69" t="s">
        <v>63</v>
      </c>
      <c r="C2471" s="69">
        <v>6.8E8</v>
      </c>
      <c r="D2471" s="70" t="s">
        <v>247</v>
      </c>
      <c r="E2471" s="71" t="s">
        <v>53</v>
      </c>
      <c r="F2471" s="69">
        <v>4.48E8</v>
      </c>
    </row>
    <row r="2472">
      <c r="A2472" s="69" t="str">
        <f t="shared" si="1"/>
        <v>Tunisia-Africa2000</v>
      </c>
      <c r="B2472" s="69" t="s">
        <v>57</v>
      </c>
      <c r="C2472" s="72">
        <v>1.977E9</v>
      </c>
      <c r="D2472" s="70" t="s">
        <v>248</v>
      </c>
      <c r="E2472" s="71" t="s">
        <v>40</v>
      </c>
      <c r="F2472" s="72">
        <v>3.1E8</v>
      </c>
    </row>
    <row r="2473">
      <c r="A2473" s="69" t="str">
        <f t="shared" si="1"/>
        <v>Tunisia-Africa2001</v>
      </c>
      <c r="B2473" s="69" t="s">
        <v>57</v>
      </c>
      <c r="C2473" s="72">
        <v>2.061E9</v>
      </c>
      <c r="D2473" s="70" t="s">
        <v>248</v>
      </c>
      <c r="E2473" s="71" t="s">
        <v>42</v>
      </c>
      <c r="F2473" s="72">
        <v>3.22E8</v>
      </c>
    </row>
    <row r="2474">
      <c r="A2474" s="69" t="str">
        <f t="shared" si="1"/>
        <v>Tunisia-Africa2002</v>
      </c>
      <c r="B2474" s="69" t="s">
        <v>57</v>
      </c>
      <c r="C2474" s="72">
        <v>1.831E9</v>
      </c>
      <c r="D2474" s="70" t="s">
        <v>248</v>
      </c>
      <c r="E2474" s="71" t="s">
        <v>43</v>
      </c>
      <c r="F2474" s="72">
        <v>3.03E8</v>
      </c>
    </row>
    <row r="2475">
      <c r="A2475" s="69" t="str">
        <f t="shared" si="1"/>
        <v>Tunisia-Africa2003</v>
      </c>
      <c r="B2475" s="69" t="s">
        <v>57</v>
      </c>
      <c r="C2475" s="72">
        <v>1.935E9</v>
      </c>
      <c r="D2475" s="70" t="s">
        <v>248</v>
      </c>
      <c r="E2475" s="71" t="s">
        <v>44</v>
      </c>
      <c r="F2475" s="72">
        <v>3.55E8</v>
      </c>
    </row>
    <row r="2476">
      <c r="A2476" s="69" t="str">
        <f t="shared" si="1"/>
        <v>Tunisia-Africa2004</v>
      </c>
      <c r="B2476" s="69" t="s">
        <v>57</v>
      </c>
      <c r="C2476" s="72">
        <v>2.432E9</v>
      </c>
      <c r="D2476" s="70" t="s">
        <v>248</v>
      </c>
      <c r="E2476" s="71" t="s">
        <v>45</v>
      </c>
      <c r="F2476" s="72">
        <v>4.27E8</v>
      </c>
    </row>
    <row r="2477">
      <c r="A2477" s="69" t="str">
        <f t="shared" si="1"/>
        <v>Tunisia-Africa2005</v>
      </c>
      <c r="B2477" s="69" t="s">
        <v>57</v>
      </c>
      <c r="C2477" s="72">
        <v>2.8E9</v>
      </c>
      <c r="D2477" s="70" t="s">
        <v>248</v>
      </c>
      <c r="E2477" s="71" t="s">
        <v>46</v>
      </c>
      <c r="F2477" s="72">
        <v>4.52E8</v>
      </c>
    </row>
    <row r="2478">
      <c r="A2478" s="69" t="str">
        <f t="shared" si="1"/>
        <v>Tunisia-Africa2006</v>
      </c>
      <c r="B2478" s="69" t="s">
        <v>57</v>
      </c>
      <c r="C2478" s="72">
        <v>2.999E9</v>
      </c>
      <c r="D2478" s="70" t="s">
        <v>248</v>
      </c>
      <c r="E2478" s="71" t="s">
        <v>47</v>
      </c>
      <c r="F2478" s="72">
        <v>4.98E8</v>
      </c>
    </row>
    <row r="2479">
      <c r="A2479" s="69" t="str">
        <f t="shared" si="1"/>
        <v>Tunisia-Africa2007</v>
      </c>
      <c r="B2479" s="69" t="s">
        <v>57</v>
      </c>
      <c r="C2479" s="72">
        <v>3.373E9</v>
      </c>
      <c r="D2479" s="70" t="s">
        <v>248</v>
      </c>
      <c r="E2479" s="71" t="s">
        <v>48</v>
      </c>
      <c r="F2479" s="72">
        <v>5.3E8</v>
      </c>
    </row>
    <row r="2480">
      <c r="A2480" s="69" t="str">
        <f t="shared" si="1"/>
        <v>Tunisia-Africa2008</v>
      </c>
      <c r="B2480" s="69" t="s">
        <v>57</v>
      </c>
      <c r="C2480" s="72">
        <v>3.909E9</v>
      </c>
      <c r="D2480" s="70" t="s">
        <v>248</v>
      </c>
      <c r="E2480" s="71" t="s">
        <v>49</v>
      </c>
      <c r="F2480" s="72">
        <v>5.55E8</v>
      </c>
    </row>
    <row r="2481">
      <c r="A2481" s="69" t="str">
        <f t="shared" si="1"/>
        <v>Tunisia-Africa2009</v>
      </c>
      <c r="B2481" s="69" t="s">
        <v>57</v>
      </c>
      <c r="C2481" s="72">
        <v>3.526E9</v>
      </c>
      <c r="D2481" s="70" t="s">
        <v>248</v>
      </c>
      <c r="E2481" s="71" t="s">
        <v>50</v>
      </c>
      <c r="F2481" s="72">
        <v>4.78E8</v>
      </c>
    </row>
    <row r="2482">
      <c r="A2482" s="69" t="str">
        <f t="shared" si="1"/>
        <v>Tunisia-Africa2010</v>
      </c>
      <c r="B2482" s="69" t="s">
        <v>57</v>
      </c>
      <c r="C2482" s="72">
        <v>3.477E9</v>
      </c>
      <c r="D2482" s="70" t="s">
        <v>248</v>
      </c>
      <c r="E2482" s="71" t="s">
        <v>51</v>
      </c>
      <c r="F2482" s="72">
        <v>6.11E8</v>
      </c>
    </row>
    <row r="2483">
      <c r="A2483" s="69" t="str">
        <f t="shared" si="1"/>
        <v>Tunisia-Africa2011</v>
      </c>
      <c r="B2483" s="69" t="s">
        <v>57</v>
      </c>
      <c r="C2483" s="72">
        <v>2.529E9</v>
      </c>
      <c r="D2483" s="70" t="s">
        <v>248</v>
      </c>
      <c r="E2483" s="71" t="s">
        <v>52</v>
      </c>
      <c r="F2483" s="72">
        <v>6.78E8</v>
      </c>
    </row>
    <row r="2484">
      <c r="A2484" s="69" t="str">
        <f t="shared" si="1"/>
        <v>Tunisia-Africa2012</v>
      </c>
      <c r="B2484" s="69" t="s">
        <v>57</v>
      </c>
      <c r="C2484" s="72">
        <v>2.931E9</v>
      </c>
      <c r="D2484" s="70" t="s">
        <v>248</v>
      </c>
      <c r="E2484" s="71" t="s">
        <v>53</v>
      </c>
      <c r="F2484" s="72">
        <v>6.73E8</v>
      </c>
    </row>
    <row r="2485">
      <c r="A2485" s="69" t="str">
        <f t="shared" si="1"/>
        <v>Turkey-Europe2000</v>
      </c>
      <c r="B2485" s="69" t="s">
        <v>55</v>
      </c>
      <c r="C2485" s="72">
        <v>7.636E9</v>
      </c>
      <c r="D2485" s="70" t="s">
        <v>249</v>
      </c>
      <c r="E2485" s="71" t="s">
        <v>40</v>
      </c>
      <c r="F2485" s="72">
        <v>1.713E9</v>
      </c>
    </row>
    <row r="2486">
      <c r="A2486" s="69" t="str">
        <f t="shared" si="1"/>
        <v>Turkey-Europe2001</v>
      </c>
      <c r="B2486" s="69" t="s">
        <v>55</v>
      </c>
      <c r="C2486" s="72">
        <v>1.0067E10</v>
      </c>
      <c r="D2486" s="70" t="s">
        <v>249</v>
      </c>
      <c r="E2486" s="71" t="s">
        <v>42</v>
      </c>
      <c r="F2486" s="72">
        <v>1.738E9</v>
      </c>
    </row>
    <row r="2487">
      <c r="A2487" s="69" t="str">
        <f t="shared" si="1"/>
        <v>Turkey-Europe2002</v>
      </c>
      <c r="B2487" s="69" t="s">
        <v>55</v>
      </c>
      <c r="C2487" s="72">
        <v>1.1901E10</v>
      </c>
      <c r="D2487" s="70" t="s">
        <v>249</v>
      </c>
      <c r="E2487" s="71" t="s">
        <v>43</v>
      </c>
      <c r="F2487" s="72">
        <v>1.88E9</v>
      </c>
    </row>
    <row r="2488">
      <c r="A2488" s="69" t="str">
        <f t="shared" si="1"/>
        <v>Turkey-Europe2003</v>
      </c>
      <c r="B2488" s="69" t="s">
        <v>55</v>
      </c>
      <c r="C2488" s="72">
        <v>1.3203E10</v>
      </c>
      <c r="D2488" s="70" t="s">
        <v>249</v>
      </c>
      <c r="E2488" s="71" t="s">
        <v>44</v>
      </c>
      <c r="F2488" s="72">
        <v>2.113E9</v>
      </c>
    </row>
    <row r="2489">
      <c r="A2489" s="69" t="str">
        <f t="shared" si="1"/>
        <v>Turkey-Europe2004</v>
      </c>
      <c r="B2489" s="69" t="s">
        <v>55</v>
      </c>
      <c r="C2489" s="72">
        <v>1.5888E10</v>
      </c>
      <c r="D2489" s="70" t="s">
        <v>249</v>
      </c>
      <c r="E2489" s="71" t="s">
        <v>45</v>
      </c>
      <c r="F2489" s="72">
        <v>2.524E9</v>
      </c>
    </row>
    <row r="2490">
      <c r="A2490" s="69" t="str">
        <f t="shared" si="1"/>
        <v>Turkey-Europe2005</v>
      </c>
      <c r="B2490" s="69" t="s">
        <v>55</v>
      </c>
      <c r="C2490" s="72">
        <v>2.076E10</v>
      </c>
      <c r="D2490" s="70" t="s">
        <v>249</v>
      </c>
      <c r="E2490" s="71" t="s">
        <v>46</v>
      </c>
      <c r="F2490" s="72">
        <v>3.563E9</v>
      </c>
    </row>
    <row r="2491">
      <c r="A2491" s="69" t="str">
        <f t="shared" si="1"/>
        <v>Turkey-Europe2006</v>
      </c>
      <c r="B2491" s="69" t="s">
        <v>55</v>
      </c>
      <c r="C2491" s="72">
        <v>1.9137E10</v>
      </c>
      <c r="D2491" s="70" t="s">
        <v>249</v>
      </c>
      <c r="E2491" s="71" t="s">
        <v>47</v>
      </c>
      <c r="F2491" s="72">
        <v>3.517E9</v>
      </c>
    </row>
    <row r="2492">
      <c r="A2492" s="69" t="str">
        <f t="shared" si="1"/>
        <v>Turkey-Europe2007</v>
      </c>
      <c r="B2492" s="69" t="s">
        <v>55</v>
      </c>
      <c r="C2492" s="72">
        <v>2.1662E10</v>
      </c>
      <c r="D2492" s="70" t="s">
        <v>249</v>
      </c>
      <c r="E2492" s="71" t="s">
        <v>48</v>
      </c>
      <c r="F2492" s="72">
        <v>4.254E9</v>
      </c>
    </row>
    <row r="2493">
      <c r="A2493" s="69" t="str">
        <f t="shared" si="1"/>
        <v>Turkey-Europe2008</v>
      </c>
      <c r="B2493" s="69" t="s">
        <v>55</v>
      </c>
      <c r="C2493" s="72">
        <v>2.6446E10</v>
      </c>
      <c r="D2493" s="70" t="s">
        <v>249</v>
      </c>
      <c r="E2493" s="71" t="s">
        <v>49</v>
      </c>
      <c r="F2493" s="72">
        <v>4.509E9</v>
      </c>
    </row>
    <row r="2494">
      <c r="A2494" s="69" t="str">
        <f t="shared" si="1"/>
        <v>Turkey-Europe2009</v>
      </c>
      <c r="B2494" s="69" t="s">
        <v>55</v>
      </c>
      <c r="C2494" s="72">
        <v>2.6331E10</v>
      </c>
      <c r="D2494" s="70" t="s">
        <v>249</v>
      </c>
      <c r="E2494" s="71" t="s">
        <v>50</v>
      </c>
      <c r="F2494" s="72">
        <v>5.061E9</v>
      </c>
    </row>
    <row r="2495">
      <c r="A2495" s="69" t="str">
        <f t="shared" si="1"/>
        <v>Turkey-Europe2010</v>
      </c>
      <c r="B2495" s="69" t="s">
        <v>55</v>
      </c>
      <c r="C2495" s="72">
        <v>2.6318E10</v>
      </c>
      <c r="D2495" s="70" t="s">
        <v>249</v>
      </c>
      <c r="E2495" s="71" t="s">
        <v>51</v>
      </c>
      <c r="F2495" s="72">
        <v>5.817E9</v>
      </c>
    </row>
    <row r="2496">
      <c r="A2496" s="69" t="str">
        <f t="shared" si="1"/>
        <v>Turkey-Europe2011</v>
      </c>
      <c r="B2496" s="69" t="s">
        <v>55</v>
      </c>
      <c r="C2496" s="72">
        <v>3.0093E10</v>
      </c>
      <c r="D2496" s="70" t="s">
        <v>249</v>
      </c>
      <c r="E2496" s="71" t="s">
        <v>52</v>
      </c>
      <c r="F2496" s="72">
        <v>5.372E9</v>
      </c>
    </row>
    <row r="2497">
      <c r="A2497" s="69" t="str">
        <f t="shared" si="1"/>
        <v>Turkey-Europe2012</v>
      </c>
      <c r="B2497" s="69" t="s">
        <v>55</v>
      </c>
      <c r="C2497" s="72">
        <v>3.2249E10</v>
      </c>
      <c r="D2497" s="70" t="s">
        <v>249</v>
      </c>
      <c r="E2497" s="71" t="s">
        <v>53</v>
      </c>
      <c r="F2497" s="72">
        <v>4.604E9</v>
      </c>
    </row>
    <row r="2498">
      <c r="A2498" s="69" t="str">
        <f t="shared" si="1"/>
        <v>Turkmenistan-Asia2000</v>
      </c>
      <c r="B2498" s="69" t="s">
        <v>41</v>
      </c>
      <c r="C2498" s="69">
        <v>6.8E8</v>
      </c>
      <c r="D2498" s="70" t="s">
        <v>250</v>
      </c>
      <c r="E2498" s="71" t="s">
        <v>40</v>
      </c>
      <c r="F2498" s="69">
        <v>4.48E8</v>
      </c>
    </row>
    <row r="2499">
      <c r="A2499" s="69" t="str">
        <f t="shared" si="1"/>
        <v>Turkmenistan-Asia2001</v>
      </c>
      <c r="B2499" s="69" t="s">
        <v>41</v>
      </c>
      <c r="C2499" s="69">
        <v>6.8E8</v>
      </c>
      <c r="D2499" s="70" t="s">
        <v>250</v>
      </c>
      <c r="E2499" s="71" t="s">
        <v>42</v>
      </c>
      <c r="F2499" s="69">
        <v>4.48E8</v>
      </c>
    </row>
    <row r="2500">
      <c r="A2500" s="69" t="str">
        <f t="shared" si="1"/>
        <v>Turkmenistan-Asia2002</v>
      </c>
      <c r="B2500" s="69" t="s">
        <v>41</v>
      </c>
      <c r="C2500" s="69">
        <v>6.8E8</v>
      </c>
      <c r="D2500" s="70" t="s">
        <v>250</v>
      </c>
      <c r="E2500" s="71" t="s">
        <v>43</v>
      </c>
      <c r="F2500" s="69">
        <v>4.48E8</v>
      </c>
    </row>
    <row r="2501">
      <c r="A2501" s="69" t="str">
        <f t="shared" si="1"/>
        <v>Turkmenistan-Asia2003</v>
      </c>
      <c r="B2501" s="69" t="s">
        <v>41</v>
      </c>
      <c r="C2501" s="69">
        <v>6.8E8</v>
      </c>
      <c r="D2501" s="70" t="s">
        <v>250</v>
      </c>
      <c r="E2501" s="71" t="s">
        <v>44</v>
      </c>
      <c r="F2501" s="69">
        <v>4.48E8</v>
      </c>
    </row>
    <row r="2502">
      <c r="A2502" s="69" t="str">
        <f t="shared" si="1"/>
        <v>Turkmenistan-Asia2004</v>
      </c>
      <c r="B2502" s="69" t="s">
        <v>41</v>
      </c>
      <c r="C2502" s="69">
        <v>6.8E8</v>
      </c>
      <c r="D2502" s="70" t="s">
        <v>250</v>
      </c>
      <c r="E2502" s="71" t="s">
        <v>45</v>
      </c>
      <c r="F2502" s="69">
        <v>4.48E8</v>
      </c>
    </row>
    <row r="2503">
      <c r="A2503" s="69" t="str">
        <f t="shared" si="1"/>
        <v>Turkmenistan-Asia2005</v>
      </c>
      <c r="B2503" s="69" t="s">
        <v>41</v>
      </c>
      <c r="C2503" s="69">
        <v>6.8E8</v>
      </c>
      <c r="D2503" s="70" t="s">
        <v>250</v>
      </c>
      <c r="E2503" s="71" t="s">
        <v>46</v>
      </c>
      <c r="F2503" s="69">
        <v>4.48E8</v>
      </c>
    </row>
    <row r="2504">
      <c r="A2504" s="69" t="str">
        <f t="shared" si="1"/>
        <v>Turkmenistan-Asia2006</v>
      </c>
      <c r="B2504" s="69" t="s">
        <v>41</v>
      </c>
      <c r="C2504" s="69">
        <v>6.8E8</v>
      </c>
      <c r="D2504" s="70" t="s">
        <v>250</v>
      </c>
      <c r="E2504" s="71" t="s">
        <v>47</v>
      </c>
      <c r="F2504" s="69">
        <v>4.48E8</v>
      </c>
    </row>
    <row r="2505">
      <c r="A2505" s="69" t="str">
        <f t="shared" si="1"/>
        <v>Turkmenistan-Asia2007</v>
      </c>
      <c r="B2505" s="69" t="s">
        <v>41</v>
      </c>
      <c r="C2505" s="69">
        <v>6.8E8</v>
      </c>
      <c r="D2505" s="70" t="s">
        <v>250</v>
      </c>
      <c r="E2505" s="71" t="s">
        <v>48</v>
      </c>
      <c r="F2505" s="69">
        <v>4.48E8</v>
      </c>
    </row>
    <row r="2506">
      <c r="A2506" s="69" t="str">
        <f t="shared" si="1"/>
        <v>Turkmenistan-Asia2008</v>
      </c>
      <c r="B2506" s="69" t="s">
        <v>41</v>
      </c>
      <c r="C2506" s="69">
        <v>6.8E8</v>
      </c>
      <c r="D2506" s="70" t="s">
        <v>250</v>
      </c>
      <c r="E2506" s="71" t="s">
        <v>49</v>
      </c>
      <c r="F2506" s="69">
        <v>4.48E8</v>
      </c>
    </row>
    <row r="2507">
      <c r="A2507" s="69" t="str">
        <f t="shared" si="1"/>
        <v>Turkmenistan-Asia2009</v>
      </c>
      <c r="B2507" s="69" t="s">
        <v>41</v>
      </c>
      <c r="C2507" s="69">
        <v>6.8E8</v>
      </c>
      <c r="D2507" s="70" t="s">
        <v>250</v>
      </c>
      <c r="E2507" s="71" t="s">
        <v>50</v>
      </c>
      <c r="F2507" s="69">
        <v>4.48E8</v>
      </c>
    </row>
    <row r="2508">
      <c r="A2508" s="69" t="str">
        <f t="shared" si="1"/>
        <v>Turkmenistan-Asia2010</v>
      </c>
      <c r="B2508" s="69" t="s">
        <v>41</v>
      </c>
      <c r="C2508" s="69">
        <v>6.8E8</v>
      </c>
      <c r="D2508" s="70" t="s">
        <v>250</v>
      </c>
      <c r="E2508" s="71" t="s">
        <v>51</v>
      </c>
      <c r="F2508" s="69">
        <v>4.48E8</v>
      </c>
    </row>
    <row r="2509">
      <c r="A2509" s="69" t="str">
        <f t="shared" si="1"/>
        <v>Turkmenistan-Asia2011</v>
      </c>
      <c r="B2509" s="69" t="s">
        <v>41</v>
      </c>
      <c r="C2509" s="69">
        <v>6.8E8</v>
      </c>
      <c r="D2509" s="70" t="s">
        <v>250</v>
      </c>
      <c r="E2509" s="71" t="s">
        <v>52</v>
      </c>
      <c r="F2509" s="69">
        <v>4.48E8</v>
      </c>
    </row>
    <row r="2510">
      <c r="A2510" s="69" t="str">
        <f t="shared" si="1"/>
        <v>Turkmenistan-Asia2012</v>
      </c>
      <c r="B2510" s="69" t="s">
        <v>41</v>
      </c>
      <c r="C2510" s="69">
        <v>6.8E8</v>
      </c>
      <c r="D2510" s="70" t="s">
        <v>250</v>
      </c>
      <c r="E2510" s="71" t="s">
        <v>53</v>
      </c>
      <c r="F2510" s="69">
        <v>4.48E8</v>
      </c>
    </row>
    <row r="2511">
      <c r="A2511" s="69" t="str">
        <f t="shared" si="1"/>
        <v>Turks and Caicos Islands-The Americas2000</v>
      </c>
      <c r="B2511" s="69" t="s">
        <v>63</v>
      </c>
      <c r="C2511" s="72">
        <v>2.85E8</v>
      </c>
      <c r="D2511" s="70" t="s">
        <v>251</v>
      </c>
      <c r="E2511" s="71" t="s">
        <v>40</v>
      </c>
      <c r="F2511" s="69">
        <v>4.48E8</v>
      </c>
    </row>
    <row r="2512">
      <c r="A2512" s="69" t="str">
        <f t="shared" si="1"/>
        <v>Turks and Caicos Islands-The Americas2001</v>
      </c>
      <c r="B2512" s="69" t="s">
        <v>63</v>
      </c>
      <c r="C2512" s="72">
        <v>3.11E8</v>
      </c>
      <c r="D2512" s="70" t="s">
        <v>251</v>
      </c>
      <c r="E2512" s="71" t="s">
        <v>42</v>
      </c>
      <c r="F2512" s="69">
        <v>4.48E8</v>
      </c>
    </row>
    <row r="2513">
      <c r="A2513" s="69" t="str">
        <f t="shared" si="1"/>
        <v>Turks and Caicos Islands-The Americas2002</v>
      </c>
      <c r="B2513" s="69" t="s">
        <v>63</v>
      </c>
      <c r="C2513" s="72">
        <v>2.92E8</v>
      </c>
      <c r="D2513" s="70" t="s">
        <v>251</v>
      </c>
      <c r="E2513" s="71" t="s">
        <v>43</v>
      </c>
      <c r="F2513" s="69">
        <v>4.48E8</v>
      </c>
    </row>
    <row r="2514">
      <c r="A2514" s="69" t="str">
        <f t="shared" si="1"/>
        <v>Turks and Caicos Islands-The Americas2003</v>
      </c>
      <c r="B2514" s="69" t="s">
        <v>63</v>
      </c>
      <c r="C2514" s="69">
        <v>6.8E8</v>
      </c>
      <c r="D2514" s="70" t="s">
        <v>251</v>
      </c>
      <c r="E2514" s="71" t="s">
        <v>44</v>
      </c>
      <c r="F2514" s="69">
        <v>4.48E8</v>
      </c>
    </row>
    <row r="2515">
      <c r="A2515" s="69" t="str">
        <f t="shared" si="1"/>
        <v>Turks and Caicos Islands-The Americas2004</v>
      </c>
      <c r="B2515" s="69" t="s">
        <v>63</v>
      </c>
      <c r="C2515" s="69">
        <v>6.8E8</v>
      </c>
      <c r="D2515" s="70" t="s">
        <v>251</v>
      </c>
      <c r="E2515" s="71" t="s">
        <v>45</v>
      </c>
      <c r="F2515" s="69">
        <v>4.48E8</v>
      </c>
    </row>
    <row r="2516">
      <c r="A2516" s="69" t="str">
        <f t="shared" si="1"/>
        <v>Turks and Caicos Islands-The Americas2005</v>
      </c>
      <c r="B2516" s="69" t="s">
        <v>63</v>
      </c>
      <c r="C2516" s="69">
        <v>6.8E8</v>
      </c>
      <c r="D2516" s="70" t="s">
        <v>251</v>
      </c>
      <c r="E2516" s="71" t="s">
        <v>46</v>
      </c>
      <c r="F2516" s="69">
        <v>4.48E8</v>
      </c>
    </row>
    <row r="2517">
      <c r="A2517" s="69" t="str">
        <f t="shared" si="1"/>
        <v>Turks and Caicos Islands-The Americas2006</v>
      </c>
      <c r="B2517" s="69" t="s">
        <v>63</v>
      </c>
      <c r="C2517" s="69">
        <v>6.8E8</v>
      </c>
      <c r="D2517" s="70" t="s">
        <v>251</v>
      </c>
      <c r="E2517" s="71" t="s">
        <v>47</v>
      </c>
      <c r="F2517" s="69">
        <v>4.48E8</v>
      </c>
    </row>
    <row r="2518">
      <c r="A2518" s="69" t="str">
        <f t="shared" si="1"/>
        <v>Turks and Caicos Islands-The Americas2007</v>
      </c>
      <c r="B2518" s="69" t="s">
        <v>63</v>
      </c>
      <c r="C2518" s="69">
        <v>6.8E8</v>
      </c>
      <c r="D2518" s="70" t="s">
        <v>251</v>
      </c>
      <c r="E2518" s="71" t="s">
        <v>48</v>
      </c>
      <c r="F2518" s="69">
        <v>4.48E8</v>
      </c>
    </row>
    <row r="2519">
      <c r="A2519" s="69" t="str">
        <f t="shared" si="1"/>
        <v>Turks and Caicos Islands-The Americas2008</v>
      </c>
      <c r="B2519" s="69" t="s">
        <v>63</v>
      </c>
      <c r="C2519" s="69">
        <v>6.8E8</v>
      </c>
      <c r="D2519" s="70" t="s">
        <v>251</v>
      </c>
      <c r="E2519" s="71" t="s">
        <v>49</v>
      </c>
      <c r="F2519" s="69">
        <v>4.48E8</v>
      </c>
    </row>
    <row r="2520">
      <c r="A2520" s="69" t="str">
        <f t="shared" si="1"/>
        <v>Turks and Caicos Islands-The Americas2009</v>
      </c>
      <c r="B2520" s="69" t="s">
        <v>63</v>
      </c>
      <c r="C2520" s="69">
        <v>6.8E8</v>
      </c>
      <c r="D2520" s="70" t="s">
        <v>251</v>
      </c>
      <c r="E2520" s="71" t="s">
        <v>50</v>
      </c>
      <c r="F2520" s="69">
        <v>4.48E8</v>
      </c>
    </row>
    <row r="2521">
      <c r="A2521" s="69" t="str">
        <f t="shared" si="1"/>
        <v>Turks and Caicos Islands-The Americas2010</v>
      </c>
      <c r="B2521" s="69" t="s">
        <v>63</v>
      </c>
      <c r="C2521" s="69">
        <v>6.8E8</v>
      </c>
      <c r="D2521" s="70" t="s">
        <v>251</v>
      </c>
      <c r="E2521" s="71" t="s">
        <v>51</v>
      </c>
      <c r="F2521" s="69">
        <v>4.48E8</v>
      </c>
    </row>
    <row r="2522">
      <c r="A2522" s="69" t="str">
        <f t="shared" si="1"/>
        <v>Turks and Caicos Islands-The Americas2011</v>
      </c>
      <c r="B2522" s="69" t="s">
        <v>63</v>
      </c>
      <c r="C2522" s="69">
        <v>6.8E8</v>
      </c>
      <c r="D2522" s="70" t="s">
        <v>251</v>
      </c>
      <c r="E2522" s="71" t="s">
        <v>52</v>
      </c>
      <c r="F2522" s="69">
        <v>4.48E8</v>
      </c>
    </row>
    <row r="2523">
      <c r="A2523" s="69" t="str">
        <f t="shared" si="1"/>
        <v>Turks and Caicos Islands-The Americas2012</v>
      </c>
      <c r="B2523" s="69" t="s">
        <v>63</v>
      </c>
      <c r="C2523" s="69">
        <v>6.8E8</v>
      </c>
      <c r="D2523" s="70" t="s">
        <v>251</v>
      </c>
      <c r="E2523" s="71" t="s">
        <v>53</v>
      </c>
      <c r="F2523" s="69">
        <v>4.48E8</v>
      </c>
    </row>
    <row r="2524">
      <c r="A2524" s="69" t="str">
        <f t="shared" si="1"/>
        <v>Uganda-Africa2000</v>
      </c>
      <c r="B2524" s="69" t="s">
        <v>57</v>
      </c>
      <c r="C2524" s="72">
        <v>1.65E8</v>
      </c>
      <c r="D2524" s="70" t="s">
        <v>252</v>
      </c>
      <c r="E2524" s="71" t="s">
        <v>40</v>
      </c>
      <c r="F2524" s="69">
        <v>4.48E8</v>
      </c>
    </row>
    <row r="2525">
      <c r="A2525" s="69" t="str">
        <f t="shared" si="1"/>
        <v>Uganda-Africa2001</v>
      </c>
      <c r="B2525" s="69" t="s">
        <v>57</v>
      </c>
      <c r="C2525" s="72">
        <v>1.87E8</v>
      </c>
      <c r="D2525" s="70" t="s">
        <v>252</v>
      </c>
      <c r="E2525" s="71" t="s">
        <v>42</v>
      </c>
      <c r="F2525" s="69">
        <v>4.48E8</v>
      </c>
    </row>
    <row r="2526">
      <c r="A2526" s="69" t="str">
        <f t="shared" si="1"/>
        <v>Uganda-Africa2002</v>
      </c>
      <c r="B2526" s="69" t="s">
        <v>57</v>
      </c>
      <c r="C2526" s="72">
        <v>1.94E8</v>
      </c>
      <c r="D2526" s="70" t="s">
        <v>252</v>
      </c>
      <c r="E2526" s="71" t="s">
        <v>43</v>
      </c>
      <c r="F2526" s="69">
        <v>4.48E8</v>
      </c>
    </row>
    <row r="2527">
      <c r="A2527" s="69" t="str">
        <f t="shared" si="1"/>
        <v>Uganda-Africa2003</v>
      </c>
      <c r="B2527" s="69" t="s">
        <v>57</v>
      </c>
      <c r="C2527" s="72">
        <v>1.85E8</v>
      </c>
      <c r="D2527" s="70" t="s">
        <v>252</v>
      </c>
      <c r="E2527" s="71" t="s">
        <v>44</v>
      </c>
      <c r="F2527" s="69">
        <v>4.48E8</v>
      </c>
    </row>
    <row r="2528">
      <c r="A2528" s="69" t="str">
        <f t="shared" si="1"/>
        <v>Uganda-Africa2004</v>
      </c>
      <c r="B2528" s="69" t="s">
        <v>57</v>
      </c>
      <c r="C2528" s="72">
        <v>2.68E8</v>
      </c>
      <c r="D2528" s="70" t="s">
        <v>252</v>
      </c>
      <c r="E2528" s="71" t="s">
        <v>45</v>
      </c>
      <c r="F2528" s="72">
        <v>1.58E8</v>
      </c>
    </row>
    <row r="2529">
      <c r="A2529" s="69" t="str">
        <f t="shared" si="1"/>
        <v>Uganda-Africa2005</v>
      </c>
      <c r="B2529" s="69" t="s">
        <v>57</v>
      </c>
      <c r="C2529" s="72">
        <v>3.82E8</v>
      </c>
      <c r="D2529" s="70" t="s">
        <v>252</v>
      </c>
      <c r="E2529" s="71" t="s">
        <v>46</v>
      </c>
      <c r="F2529" s="72">
        <v>1.85E8</v>
      </c>
    </row>
    <row r="2530">
      <c r="A2530" s="69" t="str">
        <f t="shared" si="1"/>
        <v>Uganda-Africa2006</v>
      </c>
      <c r="B2530" s="69" t="s">
        <v>57</v>
      </c>
      <c r="C2530" s="72">
        <v>3.47E8</v>
      </c>
      <c r="D2530" s="70" t="s">
        <v>252</v>
      </c>
      <c r="E2530" s="71" t="s">
        <v>47</v>
      </c>
      <c r="F2530" s="72">
        <v>1.96E8</v>
      </c>
    </row>
    <row r="2531">
      <c r="A2531" s="69" t="str">
        <f t="shared" si="1"/>
        <v>Uganda-Africa2007</v>
      </c>
      <c r="B2531" s="69" t="s">
        <v>57</v>
      </c>
      <c r="C2531" s="72">
        <v>4.02E8</v>
      </c>
      <c r="D2531" s="70" t="s">
        <v>252</v>
      </c>
      <c r="E2531" s="71" t="s">
        <v>48</v>
      </c>
      <c r="F2531" s="72">
        <v>2.2E8</v>
      </c>
    </row>
    <row r="2532">
      <c r="A2532" s="69" t="str">
        <f t="shared" si="1"/>
        <v>Uganda-Africa2008</v>
      </c>
      <c r="B2532" s="69" t="s">
        <v>57</v>
      </c>
      <c r="C2532" s="72">
        <v>5.36E8</v>
      </c>
      <c r="D2532" s="70" t="s">
        <v>252</v>
      </c>
      <c r="E2532" s="71" t="s">
        <v>49</v>
      </c>
      <c r="F2532" s="72">
        <v>3.15E8</v>
      </c>
    </row>
    <row r="2533">
      <c r="A2533" s="69" t="str">
        <f t="shared" si="1"/>
        <v>Uganda-Africa2009</v>
      </c>
      <c r="B2533" s="69" t="s">
        <v>57</v>
      </c>
      <c r="C2533" s="72">
        <v>6.83E8</v>
      </c>
      <c r="D2533" s="70" t="s">
        <v>252</v>
      </c>
      <c r="E2533" s="71" t="s">
        <v>50</v>
      </c>
      <c r="F2533" s="72">
        <v>3.51E8</v>
      </c>
    </row>
    <row r="2534">
      <c r="A2534" s="69" t="str">
        <f t="shared" si="1"/>
        <v>Uganda-Africa2010</v>
      </c>
      <c r="B2534" s="69" t="s">
        <v>57</v>
      </c>
      <c r="C2534" s="72">
        <v>8.02E8</v>
      </c>
      <c r="D2534" s="70" t="s">
        <v>252</v>
      </c>
      <c r="E2534" s="71" t="s">
        <v>51</v>
      </c>
      <c r="F2534" s="72">
        <v>4.64E8</v>
      </c>
    </row>
    <row r="2535">
      <c r="A2535" s="69" t="str">
        <f t="shared" si="1"/>
        <v>Uganda-Africa2011</v>
      </c>
      <c r="B2535" s="69" t="s">
        <v>57</v>
      </c>
      <c r="C2535" s="72">
        <v>9.67E8</v>
      </c>
      <c r="D2535" s="70" t="s">
        <v>252</v>
      </c>
      <c r="E2535" s="71" t="s">
        <v>52</v>
      </c>
      <c r="F2535" s="72">
        <v>5.28E8</v>
      </c>
    </row>
    <row r="2536">
      <c r="A2536" s="69" t="str">
        <f t="shared" si="1"/>
        <v>Uganda-Africa2012</v>
      </c>
      <c r="B2536" s="69" t="s">
        <v>57</v>
      </c>
      <c r="C2536" s="72">
        <v>1.105E9</v>
      </c>
      <c r="D2536" s="70" t="s">
        <v>252</v>
      </c>
      <c r="E2536" s="71" t="s">
        <v>53</v>
      </c>
      <c r="F2536" s="72">
        <v>6.04E8</v>
      </c>
    </row>
    <row r="2537">
      <c r="A2537" s="69" t="str">
        <f t="shared" si="1"/>
        <v>Ukraine-Europe2000</v>
      </c>
      <c r="B2537" s="69" t="s">
        <v>55</v>
      </c>
      <c r="C2537" s="72">
        <v>5.63E8</v>
      </c>
      <c r="D2537" s="70" t="s">
        <v>253</v>
      </c>
      <c r="E2537" s="71" t="s">
        <v>40</v>
      </c>
      <c r="F2537" s="72">
        <v>5.61E8</v>
      </c>
    </row>
    <row r="2538">
      <c r="A2538" s="69" t="str">
        <f t="shared" si="1"/>
        <v>Ukraine-Europe2001</v>
      </c>
      <c r="B2538" s="69" t="s">
        <v>55</v>
      </c>
      <c r="C2538" s="72">
        <v>7.59E8</v>
      </c>
      <c r="D2538" s="70" t="s">
        <v>253</v>
      </c>
      <c r="E2538" s="71" t="s">
        <v>42</v>
      </c>
      <c r="F2538" s="72">
        <v>6.76E8</v>
      </c>
    </row>
    <row r="2539">
      <c r="A2539" s="69" t="str">
        <f t="shared" si="1"/>
        <v>Ukraine-Europe2002</v>
      </c>
      <c r="B2539" s="69" t="s">
        <v>55</v>
      </c>
      <c r="C2539" s="72">
        <v>1.001E9</v>
      </c>
      <c r="D2539" s="70" t="s">
        <v>253</v>
      </c>
      <c r="E2539" s="71" t="s">
        <v>43</v>
      </c>
      <c r="F2539" s="72">
        <v>7.94E8</v>
      </c>
    </row>
    <row r="2540">
      <c r="A2540" s="69" t="str">
        <f t="shared" si="1"/>
        <v>Ukraine-Europe2003</v>
      </c>
      <c r="B2540" s="69" t="s">
        <v>55</v>
      </c>
      <c r="C2540" s="72">
        <v>1.204E9</v>
      </c>
      <c r="D2540" s="70" t="s">
        <v>253</v>
      </c>
      <c r="E2540" s="71" t="s">
        <v>44</v>
      </c>
      <c r="F2540" s="72">
        <v>9.53E8</v>
      </c>
    </row>
    <row r="2541">
      <c r="A2541" s="69" t="str">
        <f t="shared" si="1"/>
        <v>Ukraine-Europe2004</v>
      </c>
      <c r="B2541" s="69" t="s">
        <v>55</v>
      </c>
      <c r="C2541" s="72">
        <v>2.931E9</v>
      </c>
      <c r="D2541" s="70" t="s">
        <v>253</v>
      </c>
      <c r="E2541" s="71" t="s">
        <v>45</v>
      </c>
      <c r="F2541" s="72">
        <v>2.66E9</v>
      </c>
    </row>
    <row r="2542">
      <c r="A2542" s="69" t="str">
        <f t="shared" si="1"/>
        <v>Ukraine-Europe2005</v>
      </c>
      <c r="B2542" s="69" t="s">
        <v>55</v>
      </c>
      <c r="C2542" s="72">
        <v>3.542E9</v>
      </c>
      <c r="D2542" s="70" t="s">
        <v>253</v>
      </c>
      <c r="E2542" s="71" t="s">
        <v>46</v>
      </c>
      <c r="F2542" s="72">
        <v>3.078E9</v>
      </c>
    </row>
    <row r="2543">
      <c r="A2543" s="69" t="str">
        <f t="shared" si="1"/>
        <v>Ukraine-Europe2006</v>
      </c>
      <c r="B2543" s="69" t="s">
        <v>55</v>
      </c>
      <c r="C2543" s="72">
        <v>4.018E9</v>
      </c>
      <c r="D2543" s="70" t="s">
        <v>253</v>
      </c>
      <c r="E2543" s="71" t="s">
        <v>47</v>
      </c>
      <c r="F2543" s="72">
        <v>3.202E9</v>
      </c>
    </row>
    <row r="2544">
      <c r="A2544" s="69" t="str">
        <f t="shared" si="1"/>
        <v>Ukraine-Europe2007</v>
      </c>
      <c r="B2544" s="69" t="s">
        <v>55</v>
      </c>
      <c r="C2544" s="72">
        <v>5.32E9</v>
      </c>
      <c r="D2544" s="70" t="s">
        <v>253</v>
      </c>
      <c r="E2544" s="71" t="s">
        <v>48</v>
      </c>
      <c r="F2544" s="72">
        <v>4.022E9</v>
      </c>
    </row>
    <row r="2545">
      <c r="A2545" s="69" t="str">
        <f t="shared" si="1"/>
        <v>Ukraine-Europe2008</v>
      </c>
      <c r="B2545" s="69" t="s">
        <v>55</v>
      </c>
      <c r="C2545" s="72">
        <v>6.722E9</v>
      </c>
      <c r="D2545" s="70" t="s">
        <v>253</v>
      </c>
      <c r="E2545" s="71" t="s">
        <v>49</v>
      </c>
      <c r="F2545" s="72">
        <v>4.585E9</v>
      </c>
    </row>
    <row r="2546">
      <c r="A2546" s="69" t="str">
        <f t="shared" si="1"/>
        <v>Ukraine-Europe2009</v>
      </c>
      <c r="B2546" s="69" t="s">
        <v>55</v>
      </c>
      <c r="C2546" s="72">
        <v>4.349E9</v>
      </c>
      <c r="D2546" s="70" t="s">
        <v>253</v>
      </c>
      <c r="E2546" s="71" t="s">
        <v>50</v>
      </c>
      <c r="F2546" s="72">
        <v>3.751E9</v>
      </c>
    </row>
    <row r="2547">
      <c r="A2547" s="69" t="str">
        <f t="shared" si="1"/>
        <v>Ukraine-Europe2010</v>
      </c>
      <c r="B2547" s="69" t="s">
        <v>55</v>
      </c>
      <c r="C2547" s="72">
        <v>4.696E9</v>
      </c>
      <c r="D2547" s="70" t="s">
        <v>253</v>
      </c>
      <c r="E2547" s="71" t="s">
        <v>51</v>
      </c>
      <c r="F2547" s="72">
        <v>4.134E9</v>
      </c>
    </row>
    <row r="2548">
      <c r="A2548" s="69" t="str">
        <f t="shared" si="1"/>
        <v>Ukraine-Europe2011</v>
      </c>
      <c r="B2548" s="69" t="s">
        <v>55</v>
      </c>
      <c r="C2548" s="72">
        <v>5.406E9</v>
      </c>
      <c r="D2548" s="70" t="s">
        <v>253</v>
      </c>
      <c r="E2548" s="71" t="s">
        <v>52</v>
      </c>
      <c r="F2548" s="72">
        <v>4.829E9</v>
      </c>
    </row>
    <row r="2549">
      <c r="A2549" s="69" t="str">
        <f t="shared" si="1"/>
        <v>Ukraine-Europe2012</v>
      </c>
      <c r="B2549" s="69" t="s">
        <v>55</v>
      </c>
      <c r="C2549" s="72">
        <v>5.988E9</v>
      </c>
      <c r="D2549" s="70" t="s">
        <v>253</v>
      </c>
      <c r="E2549" s="71" t="s">
        <v>53</v>
      </c>
      <c r="F2549" s="72">
        <v>5.536E9</v>
      </c>
    </row>
    <row r="2550">
      <c r="A2550" s="69" t="str">
        <f t="shared" si="1"/>
        <v>United Arab Emirates-Middle East2000</v>
      </c>
      <c r="B2550" s="69" t="s">
        <v>72</v>
      </c>
      <c r="C2550" s="72">
        <v>1.063E9</v>
      </c>
      <c r="D2550" s="70" t="s">
        <v>254</v>
      </c>
      <c r="E2550" s="71" t="s">
        <v>40</v>
      </c>
      <c r="F2550" s="72">
        <v>3.019E9</v>
      </c>
    </row>
    <row r="2551">
      <c r="A2551" s="69" t="str">
        <f t="shared" si="1"/>
        <v>United Arab Emirates-Middle East2001</v>
      </c>
      <c r="B2551" s="69" t="s">
        <v>72</v>
      </c>
      <c r="C2551" s="72">
        <v>1.2E9</v>
      </c>
      <c r="D2551" s="70" t="s">
        <v>254</v>
      </c>
      <c r="E2551" s="71" t="s">
        <v>42</v>
      </c>
      <c r="F2551" s="72">
        <v>3.321E9</v>
      </c>
    </row>
    <row r="2552">
      <c r="A2552" s="69" t="str">
        <f t="shared" si="1"/>
        <v>United Arab Emirates-Middle East2002</v>
      </c>
      <c r="B2552" s="69" t="s">
        <v>72</v>
      </c>
      <c r="C2552" s="72">
        <v>1.332E9</v>
      </c>
      <c r="D2552" s="70" t="s">
        <v>254</v>
      </c>
      <c r="E2552" s="71" t="s">
        <v>43</v>
      </c>
      <c r="F2552" s="72">
        <v>3.651E9</v>
      </c>
    </row>
    <row r="2553">
      <c r="A2553" s="69" t="str">
        <f t="shared" si="1"/>
        <v>United Arab Emirates-Middle East2003</v>
      </c>
      <c r="B2553" s="69" t="s">
        <v>72</v>
      </c>
      <c r="C2553" s="72">
        <v>1.438E9</v>
      </c>
      <c r="D2553" s="70" t="s">
        <v>254</v>
      </c>
      <c r="E2553" s="71" t="s">
        <v>44</v>
      </c>
      <c r="F2553" s="72">
        <v>3.956E9</v>
      </c>
    </row>
    <row r="2554">
      <c r="A2554" s="69" t="str">
        <f t="shared" si="1"/>
        <v>United Arab Emirates-Middle East2004</v>
      </c>
      <c r="B2554" s="69" t="s">
        <v>72</v>
      </c>
      <c r="C2554" s="72">
        <v>1.593E9</v>
      </c>
      <c r="D2554" s="70" t="s">
        <v>254</v>
      </c>
      <c r="E2554" s="71" t="s">
        <v>45</v>
      </c>
      <c r="F2554" s="72">
        <v>4.472E9</v>
      </c>
    </row>
    <row r="2555">
      <c r="A2555" s="69" t="str">
        <f t="shared" si="1"/>
        <v>United Arab Emirates-Middle East2005</v>
      </c>
      <c r="B2555" s="69" t="s">
        <v>72</v>
      </c>
      <c r="C2555" s="72">
        <v>3.218E9</v>
      </c>
      <c r="D2555" s="70" t="s">
        <v>254</v>
      </c>
      <c r="E2555" s="71" t="s">
        <v>46</v>
      </c>
      <c r="F2555" s="72">
        <v>6.186E9</v>
      </c>
    </row>
    <row r="2556">
      <c r="A2556" s="69" t="str">
        <f t="shared" si="1"/>
        <v>United Arab Emirates-Middle East2006</v>
      </c>
      <c r="B2556" s="69" t="s">
        <v>72</v>
      </c>
      <c r="C2556" s="72">
        <v>4.972E9</v>
      </c>
      <c r="D2556" s="70" t="s">
        <v>254</v>
      </c>
      <c r="E2556" s="71" t="s">
        <v>47</v>
      </c>
      <c r="F2556" s="72">
        <v>8.827E9</v>
      </c>
    </row>
    <row r="2557">
      <c r="A2557" s="69" t="str">
        <f t="shared" si="1"/>
        <v>United Arab Emirates-Middle East2007</v>
      </c>
      <c r="B2557" s="69" t="s">
        <v>72</v>
      </c>
      <c r="C2557" s="72">
        <v>6.072E9</v>
      </c>
      <c r="D2557" s="70" t="s">
        <v>254</v>
      </c>
      <c r="E2557" s="71" t="s">
        <v>48</v>
      </c>
      <c r="F2557" s="72">
        <v>1.1273E10</v>
      </c>
    </row>
    <row r="2558">
      <c r="A2558" s="69" t="str">
        <f t="shared" si="1"/>
        <v>United Arab Emirates-Middle East2008</v>
      </c>
      <c r="B2558" s="69" t="s">
        <v>72</v>
      </c>
      <c r="C2558" s="72">
        <v>7.162E9</v>
      </c>
      <c r="D2558" s="70" t="s">
        <v>254</v>
      </c>
      <c r="E2558" s="71" t="s">
        <v>49</v>
      </c>
      <c r="F2558" s="72">
        <v>1.3288E10</v>
      </c>
    </row>
    <row r="2559">
      <c r="A2559" s="69" t="str">
        <f t="shared" si="1"/>
        <v>United Arab Emirates-Middle East2009</v>
      </c>
      <c r="B2559" s="69" t="s">
        <v>72</v>
      </c>
      <c r="C2559" s="72">
        <v>7.352E9</v>
      </c>
      <c r="D2559" s="70" t="s">
        <v>254</v>
      </c>
      <c r="E2559" s="71" t="s">
        <v>50</v>
      </c>
      <c r="F2559" s="72">
        <v>1.0347E10</v>
      </c>
    </row>
    <row r="2560">
      <c r="A2560" s="69" t="str">
        <f t="shared" si="1"/>
        <v>United Arab Emirates-Middle East2010</v>
      </c>
      <c r="B2560" s="69" t="s">
        <v>72</v>
      </c>
      <c r="C2560" s="72">
        <v>8.577E9</v>
      </c>
      <c r="D2560" s="70" t="s">
        <v>254</v>
      </c>
      <c r="E2560" s="71" t="s">
        <v>51</v>
      </c>
      <c r="F2560" s="72">
        <v>1.1818E10</v>
      </c>
    </row>
    <row r="2561">
      <c r="A2561" s="69" t="str">
        <f t="shared" si="1"/>
        <v>United Arab Emirates-Middle East2011</v>
      </c>
      <c r="B2561" s="69" t="s">
        <v>72</v>
      </c>
      <c r="C2561" s="69">
        <v>6.8E8</v>
      </c>
      <c r="D2561" s="70" t="s">
        <v>254</v>
      </c>
      <c r="E2561" s="71" t="s">
        <v>52</v>
      </c>
      <c r="F2561" s="69">
        <v>4.48E8</v>
      </c>
    </row>
    <row r="2562">
      <c r="A2562" s="69" t="str">
        <f t="shared" si="1"/>
        <v>United Arab Emirates-Middle East2012</v>
      </c>
      <c r="B2562" s="69" t="s">
        <v>72</v>
      </c>
      <c r="C2562" s="69">
        <v>6.8E8</v>
      </c>
      <c r="D2562" s="70" t="s">
        <v>254</v>
      </c>
      <c r="E2562" s="71" t="s">
        <v>53</v>
      </c>
      <c r="F2562" s="69">
        <v>4.48E8</v>
      </c>
    </row>
    <row r="2563">
      <c r="A2563" s="69" t="str">
        <f t="shared" si="1"/>
        <v>United Kingdom-Europe2000</v>
      </c>
      <c r="B2563" s="69" t="s">
        <v>55</v>
      </c>
      <c r="C2563" s="72">
        <v>2.9978E10</v>
      </c>
      <c r="D2563" s="70" t="s">
        <v>255</v>
      </c>
      <c r="E2563" s="71" t="s">
        <v>40</v>
      </c>
      <c r="F2563" s="72">
        <v>4.7009E10</v>
      </c>
    </row>
    <row r="2564">
      <c r="A2564" s="69" t="str">
        <f t="shared" si="1"/>
        <v>United Kingdom-Europe2001</v>
      </c>
      <c r="B2564" s="69" t="s">
        <v>55</v>
      </c>
      <c r="C2564" s="72">
        <v>2.6137E10</v>
      </c>
      <c r="D2564" s="70" t="s">
        <v>255</v>
      </c>
      <c r="E2564" s="71" t="s">
        <v>42</v>
      </c>
      <c r="F2564" s="72">
        <v>4.641E10</v>
      </c>
    </row>
    <row r="2565">
      <c r="A2565" s="69" t="str">
        <f t="shared" si="1"/>
        <v>United Kingdom-Europe2002</v>
      </c>
      <c r="B2565" s="69" t="s">
        <v>55</v>
      </c>
      <c r="C2565" s="72">
        <v>2.7819E10</v>
      </c>
      <c r="D2565" s="70" t="s">
        <v>255</v>
      </c>
      <c r="E2565" s="71" t="s">
        <v>43</v>
      </c>
      <c r="F2565" s="72">
        <v>5.1125E10</v>
      </c>
    </row>
    <row r="2566">
      <c r="A2566" s="69" t="str">
        <f t="shared" si="1"/>
        <v>United Kingdom-Europe2003</v>
      </c>
      <c r="B2566" s="69" t="s">
        <v>55</v>
      </c>
      <c r="C2566" s="72">
        <v>3.0736E10</v>
      </c>
      <c r="D2566" s="70" t="s">
        <v>255</v>
      </c>
      <c r="E2566" s="71" t="s">
        <v>44</v>
      </c>
      <c r="F2566" s="72">
        <v>5.8627E10</v>
      </c>
    </row>
    <row r="2567">
      <c r="A2567" s="69" t="str">
        <f t="shared" si="1"/>
        <v>United Kingdom-Europe2004</v>
      </c>
      <c r="B2567" s="69" t="s">
        <v>55</v>
      </c>
      <c r="C2567" s="72">
        <v>3.7166E10</v>
      </c>
      <c r="D2567" s="70" t="s">
        <v>255</v>
      </c>
      <c r="E2567" s="71" t="s">
        <v>45</v>
      </c>
      <c r="F2567" s="72">
        <v>6.9076E10</v>
      </c>
    </row>
    <row r="2568">
      <c r="A2568" s="69" t="str">
        <f t="shared" si="1"/>
        <v>United Kingdom-Europe2005</v>
      </c>
      <c r="B2568" s="69" t="s">
        <v>55</v>
      </c>
      <c r="C2568" s="72">
        <v>3.9411E10</v>
      </c>
      <c r="D2568" s="70" t="s">
        <v>255</v>
      </c>
      <c r="E2568" s="71" t="s">
        <v>46</v>
      </c>
      <c r="F2568" s="72">
        <v>7.2993E10</v>
      </c>
    </row>
    <row r="2569">
      <c r="A2569" s="69" t="str">
        <f t="shared" si="1"/>
        <v>United Kingdom-Europe2006</v>
      </c>
      <c r="B2569" s="69" t="s">
        <v>55</v>
      </c>
      <c r="C2569" s="72">
        <v>4.3803E10</v>
      </c>
      <c r="D2569" s="70" t="s">
        <v>255</v>
      </c>
      <c r="E2569" s="71" t="s">
        <v>47</v>
      </c>
      <c r="F2569" s="72">
        <v>7.7674E10</v>
      </c>
    </row>
    <row r="2570">
      <c r="A2570" s="69" t="str">
        <f t="shared" si="1"/>
        <v>United Kingdom-Europe2007</v>
      </c>
      <c r="B2570" s="69" t="s">
        <v>55</v>
      </c>
      <c r="C2570" s="72">
        <v>4.8193E10</v>
      </c>
      <c r="D2570" s="70" t="s">
        <v>255</v>
      </c>
      <c r="E2570" s="71" t="s">
        <v>48</v>
      </c>
      <c r="F2570" s="72">
        <v>8.6747E10</v>
      </c>
    </row>
    <row r="2571">
      <c r="A2571" s="69" t="str">
        <f t="shared" si="1"/>
        <v>United Kingdom-Europe2008</v>
      </c>
      <c r="B2571" s="69" t="s">
        <v>55</v>
      </c>
      <c r="C2571" s="72">
        <v>4.6285E10</v>
      </c>
      <c r="D2571" s="70" t="s">
        <v>255</v>
      </c>
      <c r="E2571" s="71" t="s">
        <v>49</v>
      </c>
      <c r="F2571" s="72">
        <v>8.3584E10</v>
      </c>
    </row>
    <row r="2572">
      <c r="A2572" s="69" t="str">
        <f t="shared" si="1"/>
        <v>United Kingdom-Europe2009</v>
      </c>
      <c r="B2572" s="69" t="s">
        <v>55</v>
      </c>
      <c r="C2572" s="72">
        <v>3.8564E10</v>
      </c>
      <c r="D2572" s="70" t="s">
        <v>255</v>
      </c>
      <c r="E2572" s="71" t="s">
        <v>50</v>
      </c>
      <c r="F2572" s="72">
        <v>6.1133E10</v>
      </c>
    </row>
    <row r="2573">
      <c r="A2573" s="69" t="str">
        <f t="shared" si="1"/>
        <v>United Kingdom-Europe2010</v>
      </c>
      <c r="B2573" s="69" t="s">
        <v>55</v>
      </c>
      <c r="C2573" s="72">
        <v>4.0746E10</v>
      </c>
      <c r="D2573" s="70" t="s">
        <v>255</v>
      </c>
      <c r="E2573" s="71" t="s">
        <v>51</v>
      </c>
      <c r="F2573" s="72">
        <v>6.1368E10</v>
      </c>
    </row>
    <row r="2574">
      <c r="A2574" s="69" t="str">
        <f t="shared" si="1"/>
        <v>United Kingdom-Europe2011</v>
      </c>
      <c r="B2574" s="69" t="s">
        <v>55</v>
      </c>
      <c r="C2574" s="72">
        <v>4.594E10</v>
      </c>
      <c r="D2574" s="70" t="s">
        <v>255</v>
      </c>
      <c r="E2574" s="71" t="s">
        <v>52</v>
      </c>
      <c r="F2574" s="72">
        <v>6.4627E10</v>
      </c>
    </row>
    <row r="2575">
      <c r="A2575" s="69" t="str">
        <f t="shared" si="1"/>
        <v>United Kingdom-Europe2012</v>
      </c>
      <c r="B2575" s="69" t="s">
        <v>55</v>
      </c>
      <c r="C2575" s="72">
        <v>4.5966E10</v>
      </c>
      <c r="D2575" s="70" t="s">
        <v>255</v>
      </c>
      <c r="E2575" s="71" t="s">
        <v>53</v>
      </c>
      <c r="F2575" s="72">
        <v>6.6182E10</v>
      </c>
    </row>
    <row r="2576">
      <c r="A2576" s="69" t="str">
        <f t="shared" si="1"/>
        <v>United States-The Americas2000</v>
      </c>
      <c r="B2576" s="69" t="s">
        <v>63</v>
      </c>
      <c r="C2576" s="79">
        <v>1.21E11</v>
      </c>
      <c r="D2576" s="70" t="s">
        <v>256</v>
      </c>
      <c r="E2576" s="71" t="s">
        <v>40</v>
      </c>
      <c r="F2576" s="72">
        <v>9.1473E10</v>
      </c>
    </row>
    <row r="2577">
      <c r="A2577" s="69" t="str">
        <f t="shared" si="1"/>
        <v>United States-The Americas2001</v>
      </c>
      <c r="B2577" s="69" t="s">
        <v>63</v>
      </c>
      <c r="C2577" s="79">
        <v>1.09E11</v>
      </c>
      <c r="D2577" s="70" t="s">
        <v>256</v>
      </c>
      <c r="E2577" s="71" t="s">
        <v>42</v>
      </c>
      <c r="F2577" s="72">
        <v>8.561E10</v>
      </c>
    </row>
    <row r="2578">
      <c r="A2578" s="69" t="str">
        <f t="shared" si="1"/>
        <v>United States-The Americas2002</v>
      </c>
      <c r="B2578" s="69" t="s">
        <v>63</v>
      </c>
      <c r="C2578" s="79">
        <v>1.04E11</v>
      </c>
      <c r="D2578" s="70" t="s">
        <v>256</v>
      </c>
      <c r="E2578" s="71" t="s">
        <v>43</v>
      </c>
      <c r="F2578" s="72">
        <v>8.186E10</v>
      </c>
    </row>
    <row r="2579">
      <c r="A2579" s="69" t="str">
        <f t="shared" si="1"/>
        <v>United States-The Americas2003</v>
      </c>
      <c r="B2579" s="69" t="s">
        <v>63</v>
      </c>
      <c r="C2579" s="79">
        <v>1.02E11</v>
      </c>
      <c r="D2579" s="70" t="s">
        <v>256</v>
      </c>
      <c r="E2579" s="71" t="s">
        <v>44</v>
      </c>
      <c r="F2579" s="72">
        <v>8.2091E10</v>
      </c>
    </row>
    <row r="2580">
      <c r="A2580" s="69" t="str">
        <f t="shared" si="1"/>
        <v>United States-The Americas2004</v>
      </c>
      <c r="B2580" s="69" t="s">
        <v>63</v>
      </c>
      <c r="C2580" s="79">
        <v>1.16E11</v>
      </c>
      <c r="D2580" s="70" t="s">
        <v>256</v>
      </c>
      <c r="E2580" s="71" t="s">
        <v>45</v>
      </c>
      <c r="F2580" s="72">
        <v>9.4764E10</v>
      </c>
    </row>
    <row r="2581">
      <c r="A2581" s="69" t="str">
        <f t="shared" si="1"/>
        <v>United States-The Americas2005</v>
      </c>
      <c r="B2581" s="69" t="s">
        <v>63</v>
      </c>
      <c r="C2581" s="79">
        <v>1.27E11</v>
      </c>
      <c r="D2581" s="70" t="s">
        <v>256</v>
      </c>
      <c r="E2581" s="71" t="s">
        <v>46</v>
      </c>
      <c r="F2581" s="69">
        <v>4.48E8</v>
      </c>
    </row>
    <row r="2582">
      <c r="A2582" s="69" t="str">
        <f t="shared" si="1"/>
        <v>United States-The Americas2006</v>
      </c>
      <c r="B2582" s="69" t="s">
        <v>63</v>
      </c>
      <c r="C2582" s="79">
        <v>1.33E11</v>
      </c>
      <c r="D2582" s="70" t="s">
        <v>256</v>
      </c>
      <c r="E2582" s="71" t="s">
        <v>47</v>
      </c>
      <c r="F2582" s="69">
        <v>4.48E8</v>
      </c>
    </row>
    <row r="2583">
      <c r="A2583" s="69" t="str">
        <f t="shared" si="1"/>
        <v>United States-The Americas2007</v>
      </c>
      <c r="B2583" s="69" t="s">
        <v>63</v>
      </c>
      <c r="C2583" s="79">
        <v>1.49E11</v>
      </c>
      <c r="D2583" s="70" t="s">
        <v>256</v>
      </c>
      <c r="E2583" s="71" t="s">
        <v>48</v>
      </c>
      <c r="F2583" s="69">
        <v>4.48E8</v>
      </c>
    </row>
    <row r="2584">
      <c r="A2584" s="69" t="str">
        <f t="shared" si="1"/>
        <v>United States-The Americas2008</v>
      </c>
      <c r="B2584" s="69" t="s">
        <v>63</v>
      </c>
      <c r="C2584" s="79">
        <v>1.71E11</v>
      </c>
      <c r="D2584" s="70" t="s">
        <v>256</v>
      </c>
      <c r="E2584" s="71" t="s">
        <v>49</v>
      </c>
      <c r="F2584" s="69">
        <v>4.48E8</v>
      </c>
    </row>
    <row r="2585">
      <c r="A2585" s="69" t="str">
        <f t="shared" si="1"/>
        <v>United States-The Americas2009</v>
      </c>
      <c r="B2585" s="69" t="s">
        <v>63</v>
      </c>
      <c r="C2585" s="79">
        <v>1.5E11</v>
      </c>
      <c r="D2585" s="70" t="s">
        <v>256</v>
      </c>
      <c r="E2585" s="71" t="s">
        <v>50</v>
      </c>
      <c r="F2585" s="69">
        <v>4.48E8</v>
      </c>
    </row>
    <row r="2586">
      <c r="A2586" s="69" t="str">
        <f t="shared" si="1"/>
        <v>United States-The Americas2010</v>
      </c>
      <c r="B2586" s="69" t="s">
        <v>63</v>
      </c>
      <c r="C2586" s="79">
        <v>1.65E11</v>
      </c>
      <c r="D2586" s="70" t="s">
        <v>256</v>
      </c>
      <c r="E2586" s="71" t="s">
        <v>51</v>
      </c>
      <c r="F2586" s="69">
        <v>4.48E8</v>
      </c>
    </row>
    <row r="2587">
      <c r="A2587" s="69" t="str">
        <f t="shared" si="1"/>
        <v>United States-The Americas2011</v>
      </c>
      <c r="B2587" s="69" t="s">
        <v>63</v>
      </c>
      <c r="C2587" s="79">
        <v>1.85E11</v>
      </c>
      <c r="D2587" s="70" t="s">
        <v>256</v>
      </c>
      <c r="E2587" s="71" t="s">
        <v>52</v>
      </c>
      <c r="F2587" s="69">
        <v>4.48E8</v>
      </c>
    </row>
    <row r="2588">
      <c r="A2588" s="69" t="str">
        <f t="shared" si="1"/>
        <v>United States-The Americas2012</v>
      </c>
      <c r="B2588" s="69" t="s">
        <v>63</v>
      </c>
      <c r="C2588" s="79">
        <v>2.0E11</v>
      </c>
      <c r="D2588" s="70" t="s">
        <v>256</v>
      </c>
      <c r="E2588" s="71" t="s">
        <v>53</v>
      </c>
      <c r="F2588" s="69">
        <v>4.48E8</v>
      </c>
    </row>
    <row r="2589">
      <c r="A2589" s="69" t="str">
        <f t="shared" si="1"/>
        <v>Uruguay-The Americas2000</v>
      </c>
      <c r="B2589" s="69" t="s">
        <v>63</v>
      </c>
      <c r="C2589" s="72">
        <v>8.27E8</v>
      </c>
      <c r="D2589" s="70" t="s">
        <v>257</v>
      </c>
      <c r="E2589" s="71" t="s">
        <v>40</v>
      </c>
      <c r="F2589" s="72">
        <v>3.81E8</v>
      </c>
    </row>
    <row r="2590">
      <c r="A2590" s="69" t="str">
        <f t="shared" si="1"/>
        <v>Uruguay-The Americas2001</v>
      </c>
      <c r="B2590" s="69" t="s">
        <v>63</v>
      </c>
      <c r="C2590" s="72">
        <v>7.0E8</v>
      </c>
      <c r="D2590" s="70" t="s">
        <v>257</v>
      </c>
      <c r="E2590" s="71" t="s">
        <v>42</v>
      </c>
      <c r="F2590" s="72">
        <v>3.38E8</v>
      </c>
    </row>
    <row r="2591">
      <c r="A2591" s="69" t="str">
        <f t="shared" si="1"/>
        <v>Uruguay-The Americas2002</v>
      </c>
      <c r="B2591" s="69" t="s">
        <v>63</v>
      </c>
      <c r="C2591" s="72">
        <v>4.09E8</v>
      </c>
      <c r="D2591" s="70" t="s">
        <v>257</v>
      </c>
      <c r="E2591" s="71" t="s">
        <v>43</v>
      </c>
      <c r="F2591" s="72">
        <v>2.43E8</v>
      </c>
    </row>
    <row r="2592">
      <c r="A2592" s="69" t="str">
        <f t="shared" si="1"/>
        <v>Uruguay-The Americas2003</v>
      </c>
      <c r="B2592" s="69" t="s">
        <v>63</v>
      </c>
      <c r="C2592" s="72">
        <v>4.19E8</v>
      </c>
      <c r="D2592" s="70" t="s">
        <v>257</v>
      </c>
      <c r="E2592" s="71" t="s">
        <v>44</v>
      </c>
      <c r="F2592" s="72">
        <v>2.36E8</v>
      </c>
    </row>
    <row r="2593">
      <c r="A2593" s="69" t="str">
        <f t="shared" si="1"/>
        <v>Uruguay-The Americas2004</v>
      </c>
      <c r="B2593" s="69" t="s">
        <v>63</v>
      </c>
      <c r="C2593" s="72">
        <v>5.91E8</v>
      </c>
      <c r="D2593" s="70" t="s">
        <v>257</v>
      </c>
      <c r="E2593" s="71" t="s">
        <v>45</v>
      </c>
      <c r="F2593" s="72">
        <v>2.67E8</v>
      </c>
    </row>
    <row r="2594">
      <c r="A2594" s="69" t="str">
        <f t="shared" si="1"/>
        <v>Uruguay-The Americas2005</v>
      </c>
      <c r="B2594" s="69" t="s">
        <v>63</v>
      </c>
      <c r="C2594" s="72">
        <v>6.99E8</v>
      </c>
      <c r="D2594" s="70" t="s">
        <v>257</v>
      </c>
      <c r="E2594" s="71" t="s">
        <v>46</v>
      </c>
      <c r="F2594" s="72">
        <v>3.31E8</v>
      </c>
    </row>
    <row r="2595">
      <c r="A2595" s="69" t="str">
        <f t="shared" si="1"/>
        <v>Uruguay-The Americas2006</v>
      </c>
      <c r="B2595" s="69" t="s">
        <v>63</v>
      </c>
      <c r="C2595" s="72">
        <v>7.11E8</v>
      </c>
      <c r="D2595" s="70" t="s">
        <v>257</v>
      </c>
      <c r="E2595" s="71" t="s">
        <v>47</v>
      </c>
      <c r="F2595" s="72">
        <v>3.05E8</v>
      </c>
    </row>
    <row r="2596">
      <c r="A2596" s="69" t="str">
        <f t="shared" si="1"/>
        <v>Uruguay-The Americas2007</v>
      </c>
      <c r="B2596" s="69" t="s">
        <v>63</v>
      </c>
      <c r="C2596" s="72">
        <v>9.28E8</v>
      </c>
      <c r="D2596" s="70" t="s">
        <v>257</v>
      </c>
      <c r="E2596" s="71" t="s">
        <v>48</v>
      </c>
      <c r="F2596" s="72">
        <v>3.54E8</v>
      </c>
    </row>
    <row r="2597">
      <c r="A2597" s="69" t="str">
        <f t="shared" si="1"/>
        <v>Uruguay-The Americas2008</v>
      </c>
      <c r="B2597" s="69" t="s">
        <v>63</v>
      </c>
      <c r="C2597" s="72">
        <v>1.195E9</v>
      </c>
      <c r="D2597" s="70" t="s">
        <v>257</v>
      </c>
      <c r="E2597" s="71" t="s">
        <v>49</v>
      </c>
      <c r="F2597" s="72">
        <v>4.66E8</v>
      </c>
    </row>
    <row r="2598">
      <c r="A2598" s="69" t="str">
        <f t="shared" si="1"/>
        <v>Uruguay-The Americas2009</v>
      </c>
      <c r="B2598" s="69" t="s">
        <v>63</v>
      </c>
      <c r="C2598" s="72">
        <v>1.46E9</v>
      </c>
      <c r="D2598" s="70" t="s">
        <v>257</v>
      </c>
      <c r="E2598" s="71" t="s">
        <v>50</v>
      </c>
      <c r="F2598" s="72">
        <v>4.42E8</v>
      </c>
    </row>
    <row r="2599">
      <c r="A2599" s="69" t="str">
        <f t="shared" si="1"/>
        <v>Uruguay-The Americas2010</v>
      </c>
      <c r="B2599" s="69" t="s">
        <v>63</v>
      </c>
      <c r="C2599" s="72">
        <v>1.669E9</v>
      </c>
      <c r="D2599" s="70" t="s">
        <v>257</v>
      </c>
      <c r="E2599" s="71" t="s">
        <v>51</v>
      </c>
      <c r="F2599" s="72">
        <v>5.49E8</v>
      </c>
    </row>
    <row r="2600">
      <c r="A2600" s="69" t="str">
        <f t="shared" si="1"/>
        <v>Uruguay-The Americas2011</v>
      </c>
      <c r="B2600" s="69" t="s">
        <v>63</v>
      </c>
      <c r="C2600" s="72">
        <v>2.401E9</v>
      </c>
      <c r="D2600" s="70" t="s">
        <v>257</v>
      </c>
      <c r="E2600" s="71" t="s">
        <v>52</v>
      </c>
      <c r="F2600" s="72">
        <v>7.97E8</v>
      </c>
    </row>
    <row r="2601">
      <c r="A2601" s="69" t="str">
        <f t="shared" si="1"/>
        <v>Uruguay-The Americas2012</v>
      </c>
      <c r="B2601" s="69" t="s">
        <v>63</v>
      </c>
      <c r="C2601" s="72">
        <v>2.222E9</v>
      </c>
      <c r="D2601" s="70" t="s">
        <v>257</v>
      </c>
      <c r="E2601" s="71" t="s">
        <v>53</v>
      </c>
      <c r="F2601" s="72">
        <v>1.028E9</v>
      </c>
    </row>
    <row r="2602">
      <c r="A2602" s="69" t="str">
        <f t="shared" si="1"/>
        <v>Uzbekistan-Asia2000</v>
      </c>
      <c r="B2602" s="69" t="s">
        <v>41</v>
      </c>
      <c r="C2602" s="72">
        <v>6.3E7</v>
      </c>
      <c r="D2602" s="70" t="s">
        <v>258</v>
      </c>
      <c r="E2602" s="71" t="s">
        <v>40</v>
      </c>
      <c r="F2602" s="69">
        <v>4.48E8</v>
      </c>
    </row>
    <row r="2603">
      <c r="A2603" s="69" t="str">
        <f t="shared" si="1"/>
        <v>Uzbekistan-Asia2001</v>
      </c>
      <c r="B2603" s="69" t="s">
        <v>41</v>
      </c>
      <c r="C2603" s="72">
        <v>7.2E7</v>
      </c>
      <c r="D2603" s="70" t="s">
        <v>258</v>
      </c>
      <c r="E2603" s="71" t="s">
        <v>42</v>
      </c>
      <c r="F2603" s="69">
        <v>4.48E8</v>
      </c>
    </row>
    <row r="2604">
      <c r="A2604" s="69" t="str">
        <f t="shared" si="1"/>
        <v>Uzbekistan-Asia2002</v>
      </c>
      <c r="B2604" s="69" t="s">
        <v>41</v>
      </c>
      <c r="C2604" s="72">
        <v>6.8E7</v>
      </c>
      <c r="D2604" s="70" t="s">
        <v>258</v>
      </c>
      <c r="E2604" s="71" t="s">
        <v>43</v>
      </c>
      <c r="F2604" s="69">
        <v>4.48E8</v>
      </c>
    </row>
    <row r="2605">
      <c r="A2605" s="69" t="str">
        <f t="shared" si="1"/>
        <v>Uzbekistan-Asia2003</v>
      </c>
      <c r="B2605" s="69" t="s">
        <v>41</v>
      </c>
      <c r="C2605" s="72">
        <v>4.8E7</v>
      </c>
      <c r="D2605" s="70" t="s">
        <v>258</v>
      </c>
      <c r="E2605" s="71" t="s">
        <v>44</v>
      </c>
      <c r="F2605" s="69">
        <v>4.48E8</v>
      </c>
    </row>
    <row r="2606">
      <c r="A2606" s="69" t="str">
        <f t="shared" si="1"/>
        <v>Uzbekistan-Asia2004</v>
      </c>
      <c r="B2606" s="69" t="s">
        <v>41</v>
      </c>
      <c r="C2606" s="72">
        <v>5.7E7</v>
      </c>
      <c r="D2606" s="70" t="s">
        <v>258</v>
      </c>
      <c r="E2606" s="71" t="s">
        <v>45</v>
      </c>
      <c r="F2606" s="69">
        <v>4.48E8</v>
      </c>
    </row>
    <row r="2607">
      <c r="A2607" s="69" t="str">
        <f t="shared" si="1"/>
        <v>Uzbekistan-Asia2005</v>
      </c>
      <c r="B2607" s="69" t="s">
        <v>41</v>
      </c>
      <c r="C2607" s="72">
        <v>2.8E7</v>
      </c>
      <c r="D2607" s="70" t="s">
        <v>258</v>
      </c>
      <c r="E2607" s="71" t="s">
        <v>46</v>
      </c>
      <c r="F2607" s="69">
        <v>4.48E8</v>
      </c>
    </row>
    <row r="2608">
      <c r="A2608" s="69" t="str">
        <f t="shared" si="1"/>
        <v>Uzbekistan-Asia2006</v>
      </c>
      <c r="B2608" s="69" t="s">
        <v>41</v>
      </c>
      <c r="C2608" s="72">
        <v>4.3E7</v>
      </c>
      <c r="D2608" s="70" t="s">
        <v>258</v>
      </c>
      <c r="E2608" s="71" t="s">
        <v>47</v>
      </c>
      <c r="F2608" s="69">
        <v>4.48E8</v>
      </c>
    </row>
    <row r="2609">
      <c r="A2609" s="69" t="str">
        <f t="shared" si="1"/>
        <v>Uzbekistan-Asia2007</v>
      </c>
      <c r="B2609" s="69" t="s">
        <v>41</v>
      </c>
      <c r="C2609" s="72">
        <v>5.1E7</v>
      </c>
      <c r="D2609" s="70" t="s">
        <v>258</v>
      </c>
      <c r="E2609" s="71" t="s">
        <v>48</v>
      </c>
      <c r="F2609" s="69">
        <v>4.48E8</v>
      </c>
    </row>
    <row r="2610">
      <c r="A2610" s="69" t="str">
        <f t="shared" si="1"/>
        <v>Uzbekistan-Asia2008</v>
      </c>
      <c r="B2610" s="69" t="s">
        <v>41</v>
      </c>
      <c r="C2610" s="72">
        <v>6.4E7</v>
      </c>
      <c r="D2610" s="70" t="s">
        <v>258</v>
      </c>
      <c r="E2610" s="71" t="s">
        <v>49</v>
      </c>
      <c r="F2610" s="69">
        <v>4.48E8</v>
      </c>
    </row>
    <row r="2611">
      <c r="A2611" s="69" t="str">
        <f t="shared" si="1"/>
        <v>Uzbekistan-Asia2009</v>
      </c>
      <c r="B2611" s="69" t="s">
        <v>41</v>
      </c>
      <c r="C2611" s="72">
        <v>9.9E7</v>
      </c>
      <c r="D2611" s="70" t="s">
        <v>258</v>
      </c>
      <c r="E2611" s="71" t="s">
        <v>50</v>
      </c>
      <c r="F2611" s="69">
        <v>4.48E8</v>
      </c>
    </row>
    <row r="2612">
      <c r="A2612" s="69" t="str">
        <f t="shared" si="1"/>
        <v>Uzbekistan-Asia2010</v>
      </c>
      <c r="B2612" s="69" t="s">
        <v>41</v>
      </c>
      <c r="C2612" s="72">
        <v>1.21E8</v>
      </c>
      <c r="D2612" s="70" t="s">
        <v>258</v>
      </c>
      <c r="E2612" s="71" t="s">
        <v>51</v>
      </c>
      <c r="F2612" s="69">
        <v>4.48E8</v>
      </c>
    </row>
    <row r="2613">
      <c r="A2613" s="69" t="str">
        <f t="shared" si="1"/>
        <v>Uzbekistan-Asia2011</v>
      </c>
      <c r="B2613" s="69" t="s">
        <v>41</v>
      </c>
      <c r="C2613" s="69">
        <v>6.8E8</v>
      </c>
      <c r="D2613" s="70" t="s">
        <v>258</v>
      </c>
      <c r="E2613" s="71" t="s">
        <v>52</v>
      </c>
      <c r="F2613" s="69">
        <v>4.48E8</v>
      </c>
    </row>
    <row r="2614">
      <c r="A2614" s="69" t="str">
        <f t="shared" si="1"/>
        <v>Uzbekistan-Asia2012</v>
      </c>
      <c r="B2614" s="69" t="s">
        <v>41</v>
      </c>
      <c r="C2614" s="69">
        <v>6.8E8</v>
      </c>
      <c r="D2614" s="70" t="s">
        <v>258</v>
      </c>
      <c r="E2614" s="71" t="s">
        <v>53</v>
      </c>
      <c r="F2614" s="69">
        <v>4.48E8</v>
      </c>
    </row>
    <row r="2615">
      <c r="A2615" s="69" t="str">
        <f t="shared" si="1"/>
        <v>Vanuatu-Oceania2000</v>
      </c>
      <c r="B2615" s="69" t="s">
        <v>59</v>
      </c>
      <c r="C2615" s="72">
        <v>6.9E7</v>
      </c>
      <c r="D2615" s="70" t="s">
        <v>259</v>
      </c>
      <c r="E2615" s="71" t="s">
        <v>40</v>
      </c>
      <c r="F2615" s="72">
        <v>9000000.0</v>
      </c>
    </row>
    <row r="2616">
      <c r="A2616" s="69" t="str">
        <f t="shared" si="1"/>
        <v>Vanuatu-Oceania2001</v>
      </c>
      <c r="B2616" s="69" t="s">
        <v>59</v>
      </c>
      <c r="C2616" s="72">
        <v>5.8E7</v>
      </c>
      <c r="D2616" s="70" t="s">
        <v>259</v>
      </c>
      <c r="E2616" s="71" t="s">
        <v>42</v>
      </c>
      <c r="F2616" s="72">
        <v>8000000.0</v>
      </c>
    </row>
    <row r="2617">
      <c r="A2617" s="69" t="str">
        <f t="shared" si="1"/>
        <v>Vanuatu-Oceania2002</v>
      </c>
      <c r="B2617" s="69" t="s">
        <v>59</v>
      </c>
      <c r="C2617" s="72">
        <v>7.2E7</v>
      </c>
      <c r="D2617" s="70" t="s">
        <v>259</v>
      </c>
      <c r="E2617" s="71" t="s">
        <v>43</v>
      </c>
      <c r="F2617" s="72">
        <v>1.1E7</v>
      </c>
    </row>
    <row r="2618">
      <c r="A2618" s="69" t="str">
        <f t="shared" si="1"/>
        <v>Vanuatu-Oceania2003</v>
      </c>
      <c r="B2618" s="69" t="s">
        <v>59</v>
      </c>
      <c r="C2618" s="72">
        <v>8.3E7</v>
      </c>
      <c r="D2618" s="70" t="s">
        <v>259</v>
      </c>
      <c r="E2618" s="71" t="s">
        <v>44</v>
      </c>
      <c r="F2618" s="72">
        <v>1.4E7</v>
      </c>
    </row>
    <row r="2619">
      <c r="A2619" s="69" t="str">
        <f t="shared" si="1"/>
        <v>Vanuatu-Oceania2004</v>
      </c>
      <c r="B2619" s="69" t="s">
        <v>59</v>
      </c>
      <c r="C2619" s="72">
        <v>9.3E7</v>
      </c>
      <c r="D2619" s="70" t="s">
        <v>259</v>
      </c>
      <c r="E2619" s="71" t="s">
        <v>45</v>
      </c>
      <c r="F2619" s="72">
        <v>1.5E7</v>
      </c>
    </row>
    <row r="2620">
      <c r="A2620" s="69" t="str">
        <f t="shared" si="1"/>
        <v>Vanuatu-Oceania2005</v>
      </c>
      <c r="B2620" s="69" t="s">
        <v>59</v>
      </c>
      <c r="C2620" s="72">
        <v>1.04E8</v>
      </c>
      <c r="D2620" s="70" t="s">
        <v>259</v>
      </c>
      <c r="E2620" s="71" t="s">
        <v>46</v>
      </c>
      <c r="F2620" s="72">
        <v>1.3E7</v>
      </c>
    </row>
    <row r="2621">
      <c r="A2621" s="69" t="str">
        <f t="shared" si="1"/>
        <v>Vanuatu-Oceania2006</v>
      </c>
      <c r="B2621" s="69" t="s">
        <v>59</v>
      </c>
      <c r="C2621" s="72">
        <v>1.09E8</v>
      </c>
      <c r="D2621" s="70" t="s">
        <v>259</v>
      </c>
      <c r="E2621" s="71" t="s">
        <v>47</v>
      </c>
      <c r="F2621" s="72">
        <v>1.1E7</v>
      </c>
    </row>
    <row r="2622">
      <c r="A2622" s="69" t="str">
        <f t="shared" si="1"/>
        <v>Vanuatu-Oceania2007</v>
      </c>
      <c r="B2622" s="69" t="s">
        <v>59</v>
      </c>
      <c r="C2622" s="72">
        <v>1.42E8</v>
      </c>
      <c r="D2622" s="70" t="s">
        <v>259</v>
      </c>
      <c r="E2622" s="71" t="s">
        <v>48</v>
      </c>
      <c r="F2622" s="72">
        <v>1.3E7</v>
      </c>
    </row>
    <row r="2623">
      <c r="A2623" s="69" t="str">
        <f t="shared" si="1"/>
        <v>Vanuatu-Oceania2008</v>
      </c>
      <c r="B2623" s="69" t="s">
        <v>59</v>
      </c>
      <c r="C2623" s="72">
        <v>1.88E8</v>
      </c>
      <c r="D2623" s="70" t="s">
        <v>259</v>
      </c>
      <c r="E2623" s="71" t="s">
        <v>49</v>
      </c>
      <c r="F2623" s="72">
        <v>3.2E7</v>
      </c>
    </row>
    <row r="2624">
      <c r="A2624" s="69" t="str">
        <f t="shared" si="1"/>
        <v>Vanuatu-Oceania2009</v>
      </c>
      <c r="B2624" s="69" t="s">
        <v>59</v>
      </c>
      <c r="C2624" s="72">
        <v>2.14E8</v>
      </c>
      <c r="D2624" s="70" t="s">
        <v>259</v>
      </c>
      <c r="E2624" s="71" t="s">
        <v>50</v>
      </c>
      <c r="F2624" s="72">
        <v>2.8E7</v>
      </c>
    </row>
    <row r="2625">
      <c r="A2625" s="69" t="str">
        <f t="shared" si="1"/>
        <v>Vanuatu-Oceania2010</v>
      </c>
      <c r="B2625" s="69" t="s">
        <v>59</v>
      </c>
      <c r="C2625" s="72">
        <v>2.42E8</v>
      </c>
      <c r="D2625" s="70" t="s">
        <v>259</v>
      </c>
      <c r="E2625" s="71" t="s">
        <v>51</v>
      </c>
      <c r="F2625" s="72">
        <v>3.3E7</v>
      </c>
    </row>
    <row r="2626">
      <c r="A2626" s="69" t="str">
        <f t="shared" si="1"/>
        <v>Vanuatu-Oceania2011</v>
      </c>
      <c r="B2626" s="69" t="s">
        <v>59</v>
      </c>
      <c r="C2626" s="72">
        <v>2.52E8</v>
      </c>
      <c r="D2626" s="70" t="s">
        <v>259</v>
      </c>
      <c r="E2626" s="71" t="s">
        <v>52</v>
      </c>
      <c r="F2626" s="72">
        <v>3.9E7</v>
      </c>
    </row>
    <row r="2627">
      <c r="A2627" s="69" t="str">
        <f t="shared" si="1"/>
        <v>Vanuatu-Oceania2012</v>
      </c>
      <c r="B2627" s="69" t="s">
        <v>59</v>
      </c>
      <c r="C2627" s="72">
        <v>2.88E8</v>
      </c>
      <c r="D2627" s="70" t="s">
        <v>259</v>
      </c>
      <c r="E2627" s="71" t="s">
        <v>53</v>
      </c>
      <c r="F2627" s="72">
        <v>4.3E7</v>
      </c>
    </row>
    <row r="2628">
      <c r="A2628" s="69" t="str">
        <f t="shared" si="1"/>
        <v>Venezuela-The Americas2000</v>
      </c>
      <c r="B2628" s="69" t="s">
        <v>63</v>
      </c>
      <c r="C2628" s="72">
        <v>4.69E8</v>
      </c>
      <c r="D2628" s="70" t="s">
        <v>260</v>
      </c>
      <c r="E2628" s="71" t="s">
        <v>40</v>
      </c>
      <c r="F2628" s="72">
        <v>1.647E9</v>
      </c>
    </row>
    <row r="2629">
      <c r="A2629" s="69" t="str">
        <f t="shared" si="1"/>
        <v>Venezuela-The Americas2001</v>
      </c>
      <c r="B2629" s="69" t="s">
        <v>63</v>
      </c>
      <c r="C2629" s="72">
        <v>6.77E8</v>
      </c>
      <c r="D2629" s="70" t="s">
        <v>260</v>
      </c>
      <c r="E2629" s="71" t="s">
        <v>42</v>
      </c>
      <c r="F2629" s="72">
        <v>1.718E9</v>
      </c>
    </row>
    <row r="2630">
      <c r="A2630" s="69" t="str">
        <f t="shared" si="1"/>
        <v>Venezuela-The Americas2002</v>
      </c>
      <c r="B2630" s="69" t="s">
        <v>63</v>
      </c>
      <c r="C2630" s="72">
        <v>4.84E8</v>
      </c>
      <c r="D2630" s="70" t="s">
        <v>260</v>
      </c>
      <c r="E2630" s="71" t="s">
        <v>43</v>
      </c>
      <c r="F2630" s="72">
        <v>1.546E9</v>
      </c>
    </row>
    <row r="2631">
      <c r="A2631" s="69" t="str">
        <f t="shared" si="1"/>
        <v>Venezuela-The Americas2003</v>
      </c>
      <c r="B2631" s="69" t="s">
        <v>63</v>
      </c>
      <c r="C2631" s="72">
        <v>3.78E8</v>
      </c>
      <c r="D2631" s="70" t="s">
        <v>260</v>
      </c>
      <c r="E2631" s="71" t="s">
        <v>44</v>
      </c>
      <c r="F2631" s="72">
        <v>1.311E9</v>
      </c>
    </row>
    <row r="2632">
      <c r="A2632" s="69" t="str">
        <f t="shared" si="1"/>
        <v>Venezuela-The Americas2004</v>
      </c>
      <c r="B2632" s="69" t="s">
        <v>63</v>
      </c>
      <c r="C2632" s="72">
        <v>5.54E8</v>
      </c>
      <c r="D2632" s="70" t="s">
        <v>260</v>
      </c>
      <c r="E2632" s="71" t="s">
        <v>45</v>
      </c>
      <c r="F2632" s="72">
        <v>1.604E9</v>
      </c>
    </row>
    <row r="2633">
      <c r="A2633" s="69" t="str">
        <f t="shared" si="1"/>
        <v>Venezuela-The Americas2005</v>
      </c>
      <c r="B2633" s="69" t="s">
        <v>63</v>
      </c>
      <c r="C2633" s="72">
        <v>7.22E8</v>
      </c>
      <c r="D2633" s="70" t="s">
        <v>260</v>
      </c>
      <c r="E2633" s="71" t="s">
        <v>46</v>
      </c>
      <c r="F2633" s="72">
        <v>1.843E9</v>
      </c>
    </row>
    <row r="2634">
      <c r="A2634" s="69" t="str">
        <f t="shared" si="1"/>
        <v>Venezuela-The Americas2006</v>
      </c>
      <c r="B2634" s="69" t="s">
        <v>63</v>
      </c>
      <c r="C2634" s="72">
        <v>8.43E8</v>
      </c>
      <c r="D2634" s="70" t="s">
        <v>260</v>
      </c>
      <c r="E2634" s="71" t="s">
        <v>47</v>
      </c>
      <c r="F2634" s="72">
        <v>1.807E9</v>
      </c>
    </row>
    <row r="2635">
      <c r="A2635" s="69" t="str">
        <f t="shared" si="1"/>
        <v>Venezuela-The Americas2007</v>
      </c>
      <c r="B2635" s="69" t="s">
        <v>63</v>
      </c>
      <c r="C2635" s="72">
        <v>9.72E8</v>
      </c>
      <c r="D2635" s="70" t="s">
        <v>260</v>
      </c>
      <c r="E2635" s="71" t="s">
        <v>48</v>
      </c>
      <c r="F2635" s="72">
        <v>2.249E9</v>
      </c>
    </row>
    <row r="2636">
      <c r="A2636" s="69" t="str">
        <f t="shared" si="1"/>
        <v>Venezuela-The Americas2008</v>
      </c>
      <c r="B2636" s="69" t="s">
        <v>63</v>
      </c>
      <c r="C2636" s="72">
        <v>1.097E9</v>
      </c>
      <c r="D2636" s="70" t="s">
        <v>260</v>
      </c>
      <c r="E2636" s="71" t="s">
        <v>49</v>
      </c>
      <c r="F2636" s="72">
        <v>2.594E9</v>
      </c>
    </row>
    <row r="2637">
      <c r="A2637" s="69" t="str">
        <f t="shared" si="1"/>
        <v>Venezuela-The Americas2009</v>
      </c>
      <c r="B2637" s="69" t="s">
        <v>63</v>
      </c>
      <c r="C2637" s="72">
        <v>1.055E9</v>
      </c>
      <c r="D2637" s="70" t="s">
        <v>260</v>
      </c>
      <c r="E2637" s="71" t="s">
        <v>50</v>
      </c>
      <c r="F2637" s="72">
        <v>2.275E9</v>
      </c>
    </row>
    <row r="2638">
      <c r="A2638" s="69" t="str">
        <f t="shared" si="1"/>
        <v>Venezuela-The Americas2010</v>
      </c>
      <c r="B2638" s="69" t="s">
        <v>63</v>
      </c>
      <c r="C2638" s="72">
        <v>7.94E8</v>
      </c>
      <c r="D2638" s="70" t="s">
        <v>260</v>
      </c>
      <c r="E2638" s="71" t="s">
        <v>51</v>
      </c>
      <c r="F2638" s="72">
        <v>2.238E9</v>
      </c>
    </row>
    <row r="2639">
      <c r="A2639" s="69" t="str">
        <f t="shared" si="1"/>
        <v>Venezuela-The Americas2011</v>
      </c>
      <c r="B2639" s="69" t="s">
        <v>63</v>
      </c>
      <c r="C2639" s="72">
        <v>8.05E8</v>
      </c>
      <c r="D2639" s="70" t="s">
        <v>260</v>
      </c>
      <c r="E2639" s="71" t="s">
        <v>52</v>
      </c>
      <c r="F2639" s="72">
        <v>2.922E9</v>
      </c>
    </row>
    <row r="2640">
      <c r="A2640" s="69" t="str">
        <f t="shared" si="1"/>
        <v>Venezuela-The Americas2012</v>
      </c>
      <c r="B2640" s="69" t="s">
        <v>63</v>
      </c>
      <c r="C2640" s="72">
        <v>9.04E8</v>
      </c>
      <c r="D2640" s="70" t="s">
        <v>260</v>
      </c>
      <c r="E2640" s="71" t="s">
        <v>53</v>
      </c>
      <c r="F2640" s="72">
        <v>3.202E9</v>
      </c>
    </row>
    <row r="2641">
      <c r="A2641" s="69" t="str">
        <f t="shared" si="1"/>
        <v>Vietnam-Asia2000</v>
      </c>
      <c r="B2641" s="69" t="s">
        <v>41</v>
      </c>
      <c r="C2641" s="69">
        <v>6.8E8</v>
      </c>
      <c r="D2641" s="70" t="s">
        <v>261</v>
      </c>
      <c r="E2641" s="71" t="s">
        <v>40</v>
      </c>
      <c r="F2641" s="69">
        <v>4.48E8</v>
      </c>
    </row>
    <row r="2642">
      <c r="A2642" s="69" t="str">
        <f t="shared" si="1"/>
        <v>Vietnam-Asia2001</v>
      </c>
      <c r="B2642" s="69" t="s">
        <v>41</v>
      </c>
      <c r="C2642" s="69">
        <v>6.8E8</v>
      </c>
      <c r="D2642" s="70" t="s">
        <v>261</v>
      </c>
      <c r="E2642" s="71" t="s">
        <v>42</v>
      </c>
      <c r="F2642" s="69">
        <v>4.48E8</v>
      </c>
    </row>
    <row r="2643">
      <c r="A2643" s="69" t="str">
        <f t="shared" si="1"/>
        <v>Vietnam-Asia2002</v>
      </c>
      <c r="B2643" s="69" t="s">
        <v>41</v>
      </c>
      <c r="C2643" s="69">
        <v>6.8E8</v>
      </c>
      <c r="D2643" s="70" t="s">
        <v>261</v>
      </c>
      <c r="E2643" s="71" t="s">
        <v>43</v>
      </c>
      <c r="F2643" s="69">
        <v>4.48E8</v>
      </c>
    </row>
    <row r="2644">
      <c r="A2644" s="69" t="str">
        <f t="shared" si="1"/>
        <v>Vietnam-Asia2003</v>
      </c>
      <c r="B2644" s="69" t="s">
        <v>41</v>
      </c>
      <c r="C2644" s="72">
        <v>1.4E9</v>
      </c>
      <c r="D2644" s="70" t="s">
        <v>261</v>
      </c>
      <c r="E2644" s="71" t="s">
        <v>44</v>
      </c>
      <c r="F2644" s="69">
        <v>4.48E8</v>
      </c>
    </row>
    <row r="2645">
      <c r="A2645" s="69" t="str">
        <f t="shared" si="1"/>
        <v>Vietnam-Asia2004</v>
      </c>
      <c r="B2645" s="69" t="s">
        <v>41</v>
      </c>
      <c r="C2645" s="72">
        <v>1.7E9</v>
      </c>
      <c r="D2645" s="70" t="s">
        <v>261</v>
      </c>
      <c r="E2645" s="71" t="s">
        <v>45</v>
      </c>
      <c r="F2645" s="69">
        <v>4.48E8</v>
      </c>
    </row>
    <row r="2646">
      <c r="A2646" s="69" t="str">
        <f t="shared" si="1"/>
        <v>Vietnam-Asia2005</v>
      </c>
      <c r="B2646" s="69" t="s">
        <v>41</v>
      </c>
      <c r="C2646" s="72">
        <v>2.3E9</v>
      </c>
      <c r="D2646" s="70" t="s">
        <v>261</v>
      </c>
      <c r="E2646" s="71" t="s">
        <v>46</v>
      </c>
      <c r="F2646" s="72">
        <v>9.0E8</v>
      </c>
    </row>
    <row r="2647">
      <c r="A2647" s="69" t="str">
        <f t="shared" si="1"/>
        <v>Vietnam-Asia2006</v>
      </c>
      <c r="B2647" s="69" t="s">
        <v>41</v>
      </c>
      <c r="C2647" s="72">
        <v>2.85E9</v>
      </c>
      <c r="D2647" s="70" t="s">
        <v>261</v>
      </c>
      <c r="E2647" s="71" t="s">
        <v>47</v>
      </c>
      <c r="F2647" s="72">
        <v>1.05E9</v>
      </c>
    </row>
    <row r="2648">
      <c r="A2648" s="69" t="str">
        <f t="shared" si="1"/>
        <v>Vietnam-Asia2007</v>
      </c>
      <c r="B2648" s="69" t="s">
        <v>41</v>
      </c>
      <c r="C2648" s="72">
        <v>3.75E9</v>
      </c>
      <c r="D2648" s="70" t="s">
        <v>261</v>
      </c>
      <c r="E2648" s="71" t="s">
        <v>48</v>
      </c>
      <c r="F2648" s="72">
        <v>1.22E9</v>
      </c>
    </row>
    <row r="2649">
      <c r="A2649" s="69" t="str">
        <f t="shared" si="1"/>
        <v>Vietnam-Asia2008</v>
      </c>
      <c r="B2649" s="69" t="s">
        <v>41</v>
      </c>
      <c r="C2649" s="72">
        <v>3.93E9</v>
      </c>
      <c r="D2649" s="70" t="s">
        <v>261</v>
      </c>
      <c r="E2649" s="71" t="s">
        <v>49</v>
      </c>
      <c r="F2649" s="72">
        <v>1.3E9</v>
      </c>
    </row>
    <row r="2650">
      <c r="A2650" s="69" t="str">
        <f t="shared" si="1"/>
        <v>Vietnam-Asia2009</v>
      </c>
      <c r="B2650" s="69" t="s">
        <v>41</v>
      </c>
      <c r="C2650" s="72">
        <v>3.05E9</v>
      </c>
      <c r="D2650" s="70" t="s">
        <v>261</v>
      </c>
      <c r="E2650" s="71" t="s">
        <v>50</v>
      </c>
      <c r="F2650" s="72">
        <v>1.1E9</v>
      </c>
    </row>
    <row r="2651">
      <c r="A2651" s="69" t="str">
        <f t="shared" si="1"/>
        <v>Vietnam-Asia2010</v>
      </c>
      <c r="B2651" s="69" t="s">
        <v>41</v>
      </c>
      <c r="C2651" s="72">
        <v>4.45E9</v>
      </c>
      <c r="D2651" s="70" t="s">
        <v>261</v>
      </c>
      <c r="E2651" s="71" t="s">
        <v>51</v>
      </c>
      <c r="F2651" s="72">
        <v>1.47E9</v>
      </c>
    </row>
    <row r="2652">
      <c r="A2652" s="69" t="str">
        <f t="shared" si="1"/>
        <v>Vietnam-Asia2011</v>
      </c>
      <c r="B2652" s="69" t="s">
        <v>41</v>
      </c>
      <c r="C2652" s="72">
        <v>5.71E9</v>
      </c>
      <c r="D2652" s="70" t="s">
        <v>261</v>
      </c>
      <c r="E2652" s="71" t="s">
        <v>52</v>
      </c>
      <c r="F2652" s="72">
        <v>1.71E9</v>
      </c>
    </row>
    <row r="2653">
      <c r="A2653" s="69" t="str">
        <f t="shared" si="1"/>
        <v>Vietnam-Asia2012</v>
      </c>
      <c r="B2653" s="69" t="s">
        <v>41</v>
      </c>
      <c r="C2653" s="72">
        <v>6.83E9</v>
      </c>
      <c r="D2653" s="70" t="s">
        <v>261</v>
      </c>
      <c r="E2653" s="71" t="s">
        <v>53</v>
      </c>
      <c r="F2653" s="72">
        <v>1.856E9</v>
      </c>
    </row>
    <row r="2654">
      <c r="A2654" s="69" t="str">
        <f t="shared" si="1"/>
        <v>Yemen-Middle East2000</v>
      </c>
      <c r="B2654" s="69" t="s">
        <v>72</v>
      </c>
      <c r="C2654" s="72">
        <v>7.3E7</v>
      </c>
      <c r="D2654" s="70" t="s">
        <v>262</v>
      </c>
      <c r="E2654" s="71" t="s">
        <v>40</v>
      </c>
      <c r="F2654" s="72">
        <v>1.27E8</v>
      </c>
    </row>
    <row r="2655">
      <c r="A2655" s="69" t="str">
        <f t="shared" si="1"/>
        <v>Yemen-Middle East2001</v>
      </c>
      <c r="B2655" s="69" t="s">
        <v>72</v>
      </c>
      <c r="C2655" s="72">
        <v>3.8E7</v>
      </c>
      <c r="D2655" s="70" t="s">
        <v>262</v>
      </c>
      <c r="E2655" s="71" t="s">
        <v>42</v>
      </c>
      <c r="F2655" s="72">
        <v>1.36E8</v>
      </c>
    </row>
    <row r="2656">
      <c r="A2656" s="69" t="str">
        <f t="shared" si="1"/>
        <v>Yemen-Middle East2002</v>
      </c>
      <c r="B2656" s="69" t="s">
        <v>72</v>
      </c>
      <c r="C2656" s="72">
        <v>3.8E7</v>
      </c>
      <c r="D2656" s="70" t="s">
        <v>262</v>
      </c>
      <c r="E2656" s="71" t="s">
        <v>43</v>
      </c>
      <c r="F2656" s="72">
        <v>1.35E8</v>
      </c>
    </row>
    <row r="2657">
      <c r="A2657" s="69" t="str">
        <f t="shared" si="1"/>
        <v>Yemen-Middle East2003</v>
      </c>
      <c r="B2657" s="69" t="s">
        <v>72</v>
      </c>
      <c r="C2657" s="72">
        <v>1.39E8</v>
      </c>
      <c r="D2657" s="70" t="s">
        <v>262</v>
      </c>
      <c r="E2657" s="71" t="s">
        <v>44</v>
      </c>
      <c r="F2657" s="72">
        <v>1.34E8</v>
      </c>
    </row>
    <row r="2658">
      <c r="A2658" s="69" t="str">
        <f t="shared" si="1"/>
        <v>Yemen-Middle East2004</v>
      </c>
      <c r="B2658" s="69" t="s">
        <v>72</v>
      </c>
      <c r="C2658" s="72">
        <v>1.39E8</v>
      </c>
      <c r="D2658" s="70" t="s">
        <v>262</v>
      </c>
      <c r="E2658" s="71" t="s">
        <v>45</v>
      </c>
      <c r="F2658" s="72">
        <v>1.83E8</v>
      </c>
    </row>
    <row r="2659">
      <c r="A2659" s="69" t="str">
        <f t="shared" si="1"/>
        <v>Yemen-Middle East2005</v>
      </c>
      <c r="B2659" s="69" t="s">
        <v>72</v>
      </c>
      <c r="C2659" s="72">
        <v>1.81E8</v>
      </c>
      <c r="D2659" s="70" t="s">
        <v>262</v>
      </c>
      <c r="E2659" s="71" t="s">
        <v>46</v>
      </c>
      <c r="F2659" s="72">
        <v>2.24E8</v>
      </c>
    </row>
    <row r="2660">
      <c r="A2660" s="69" t="str">
        <f t="shared" si="1"/>
        <v>Yemen-Middle East2006</v>
      </c>
      <c r="B2660" s="69" t="s">
        <v>72</v>
      </c>
      <c r="C2660" s="72">
        <v>1.81E8</v>
      </c>
      <c r="D2660" s="70" t="s">
        <v>262</v>
      </c>
      <c r="E2660" s="71" t="s">
        <v>47</v>
      </c>
      <c r="F2660" s="72">
        <v>2.25E8</v>
      </c>
    </row>
    <row r="2661">
      <c r="A2661" s="69" t="str">
        <f t="shared" si="1"/>
        <v>Yemen-Middle East2007</v>
      </c>
      <c r="B2661" s="69" t="s">
        <v>72</v>
      </c>
      <c r="C2661" s="72">
        <v>4.25E8</v>
      </c>
      <c r="D2661" s="70" t="s">
        <v>262</v>
      </c>
      <c r="E2661" s="71" t="s">
        <v>48</v>
      </c>
      <c r="F2661" s="72">
        <v>2.47E8</v>
      </c>
    </row>
    <row r="2662">
      <c r="A2662" s="69" t="str">
        <f t="shared" si="1"/>
        <v>Yemen-Middle East2008</v>
      </c>
      <c r="B2662" s="69" t="s">
        <v>72</v>
      </c>
      <c r="C2662" s="72">
        <v>8.86E8</v>
      </c>
      <c r="D2662" s="70" t="s">
        <v>262</v>
      </c>
      <c r="E2662" s="71" t="s">
        <v>49</v>
      </c>
      <c r="F2662" s="72">
        <v>2.46E8</v>
      </c>
    </row>
    <row r="2663">
      <c r="A2663" s="69" t="str">
        <f t="shared" si="1"/>
        <v>Yemen-Middle East2009</v>
      </c>
      <c r="B2663" s="69" t="s">
        <v>72</v>
      </c>
      <c r="C2663" s="72">
        <v>8.99E8</v>
      </c>
      <c r="D2663" s="70" t="s">
        <v>262</v>
      </c>
      <c r="E2663" s="71" t="s">
        <v>50</v>
      </c>
      <c r="F2663" s="72">
        <v>2.77E8</v>
      </c>
    </row>
    <row r="2664">
      <c r="A2664" s="69" t="str">
        <f t="shared" si="1"/>
        <v>Yemen-Middle East2010</v>
      </c>
      <c r="B2664" s="69" t="s">
        <v>72</v>
      </c>
      <c r="C2664" s="72">
        <v>1.161E9</v>
      </c>
      <c r="D2664" s="70" t="s">
        <v>262</v>
      </c>
      <c r="E2664" s="71" t="s">
        <v>51</v>
      </c>
      <c r="F2664" s="72">
        <v>2.52E8</v>
      </c>
    </row>
    <row r="2665">
      <c r="A2665" s="69" t="str">
        <f t="shared" si="1"/>
        <v>Yemen-Middle East2011</v>
      </c>
      <c r="B2665" s="69" t="s">
        <v>72</v>
      </c>
      <c r="C2665" s="72">
        <v>7.8E8</v>
      </c>
      <c r="D2665" s="70" t="s">
        <v>262</v>
      </c>
      <c r="E2665" s="71" t="s">
        <v>52</v>
      </c>
      <c r="F2665" s="72">
        <v>2.58E8</v>
      </c>
    </row>
    <row r="2666">
      <c r="A2666" s="69" t="str">
        <f t="shared" si="1"/>
        <v>Yemen-Middle East2012</v>
      </c>
      <c r="B2666" s="69" t="s">
        <v>72</v>
      </c>
      <c r="C2666" s="72">
        <v>1.057E9</v>
      </c>
      <c r="D2666" s="70" t="s">
        <v>262</v>
      </c>
      <c r="E2666" s="71" t="s">
        <v>53</v>
      </c>
      <c r="F2666" s="69">
        <v>4.48E8</v>
      </c>
    </row>
    <row r="2667">
      <c r="A2667" s="69" t="str">
        <f t="shared" si="1"/>
        <v>Zambia-Africa2000</v>
      </c>
      <c r="B2667" s="69" t="s">
        <v>57</v>
      </c>
      <c r="C2667" s="72">
        <v>6.7E7</v>
      </c>
      <c r="D2667" s="70" t="s">
        <v>263</v>
      </c>
      <c r="E2667" s="71" t="s">
        <v>40</v>
      </c>
      <c r="F2667" s="72">
        <v>1.02E8</v>
      </c>
    </row>
    <row r="2668">
      <c r="A2668" s="69" t="str">
        <f t="shared" si="1"/>
        <v>Zambia-Africa2001</v>
      </c>
      <c r="B2668" s="69" t="s">
        <v>57</v>
      </c>
      <c r="C2668" s="72">
        <v>8.0E7</v>
      </c>
      <c r="D2668" s="70" t="s">
        <v>263</v>
      </c>
      <c r="E2668" s="71" t="s">
        <v>42</v>
      </c>
      <c r="F2668" s="72">
        <v>1.02E8</v>
      </c>
    </row>
    <row r="2669">
      <c r="A2669" s="69" t="str">
        <f t="shared" si="1"/>
        <v>Zambia-Africa2002</v>
      </c>
      <c r="B2669" s="69" t="s">
        <v>57</v>
      </c>
      <c r="C2669" s="72">
        <v>6.4E7</v>
      </c>
      <c r="D2669" s="70" t="s">
        <v>263</v>
      </c>
      <c r="E2669" s="71" t="s">
        <v>43</v>
      </c>
      <c r="F2669" s="72">
        <v>1.09E8</v>
      </c>
    </row>
    <row r="2670">
      <c r="A2670" s="69" t="str">
        <f t="shared" si="1"/>
        <v>Zambia-Africa2003</v>
      </c>
      <c r="B2670" s="69" t="s">
        <v>57</v>
      </c>
      <c r="C2670" s="72">
        <v>8.8E7</v>
      </c>
      <c r="D2670" s="70" t="s">
        <v>263</v>
      </c>
      <c r="E2670" s="71" t="s">
        <v>44</v>
      </c>
      <c r="F2670" s="72">
        <v>1.15E8</v>
      </c>
    </row>
    <row r="2671">
      <c r="A2671" s="69" t="str">
        <f t="shared" si="1"/>
        <v>Zambia-Africa2004</v>
      </c>
      <c r="B2671" s="69" t="s">
        <v>57</v>
      </c>
      <c r="C2671" s="72">
        <v>9.2E7</v>
      </c>
      <c r="D2671" s="70" t="s">
        <v>263</v>
      </c>
      <c r="E2671" s="71" t="s">
        <v>45</v>
      </c>
      <c r="F2671" s="72">
        <v>8.6E7</v>
      </c>
    </row>
    <row r="2672">
      <c r="A2672" s="69" t="str">
        <f t="shared" si="1"/>
        <v>Zambia-Africa2005</v>
      </c>
      <c r="B2672" s="69" t="s">
        <v>57</v>
      </c>
      <c r="C2672" s="72">
        <v>9.8E7</v>
      </c>
      <c r="D2672" s="70" t="s">
        <v>263</v>
      </c>
      <c r="E2672" s="71" t="s">
        <v>46</v>
      </c>
      <c r="F2672" s="72">
        <v>8.8E7</v>
      </c>
    </row>
    <row r="2673">
      <c r="A2673" s="69" t="str">
        <f t="shared" si="1"/>
        <v>Zambia-Africa2006</v>
      </c>
      <c r="B2673" s="69" t="s">
        <v>57</v>
      </c>
      <c r="C2673" s="72">
        <v>1.1E8</v>
      </c>
      <c r="D2673" s="70" t="s">
        <v>263</v>
      </c>
      <c r="E2673" s="71" t="s">
        <v>47</v>
      </c>
      <c r="F2673" s="72">
        <v>9.7E7</v>
      </c>
    </row>
    <row r="2674">
      <c r="A2674" s="69" t="str">
        <f t="shared" si="1"/>
        <v>Zambia-Africa2007</v>
      </c>
      <c r="B2674" s="69" t="s">
        <v>57</v>
      </c>
      <c r="C2674" s="72">
        <v>1.38E8</v>
      </c>
      <c r="D2674" s="70" t="s">
        <v>263</v>
      </c>
      <c r="E2674" s="71" t="s">
        <v>48</v>
      </c>
      <c r="F2674" s="72">
        <v>9.8E7</v>
      </c>
    </row>
    <row r="2675">
      <c r="A2675" s="69" t="str">
        <f t="shared" si="1"/>
        <v>Zambia-Africa2008</v>
      </c>
      <c r="B2675" s="69" t="s">
        <v>57</v>
      </c>
      <c r="C2675" s="72">
        <v>1.48E8</v>
      </c>
      <c r="D2675" s="70" t="s">
        <v>263</v>
      </c>
      <c r="E2675" s="71" t="s">
        <v>49</v>
      </c>
      <c r="F2675" s="72">
        <v>1.07E8</v>
      </c>
    </row>
    <row r="2676">
      <c r="A2676" s="69" t="str">
        <f t="shared" si="1"/>
        <v>Zambia-Africa2009</v>
      </c>
      <c r="B2676" s="69" t="s">
        <v>57</v>
      </c>
      <c r="C2676" s="72">
        <v>9.8E7</v>
      </c>
      <c r="D2676" s="70" t="s">
        <v>263</v>
      </c>
      <c r="E2676" s="71" t="s">
        <v>50</v>
      </c>
      <c r="F2676" s="72">
        <v>8.3E7</v>
      </c>
    </row>
    <row r="2677">
      <c r="A2677" s="69" t="str">
        <f t="shared" si="1"/>
        <v>Zambia-Africa2010</v>
      </c>
      <c r="B2677" s="69" t="s">
        <v>57</v>
      </c>
      <c r="C2677" s="72">
        <v>1.25E8</v>
      </c>
      <c r="D2677" s="70" t="s">
        <v>263</v>
      </c>
      <c r="E2677" s="71" t="s">
        <v>51</v>
      </c>
      <c r="F2677" s="72">
        <v>1.28E8</v>
      </c>
    </row>
    <row r="2678">
      <c r="A2678" s="69" t="str">
        <f t="shared" si="1"/>
        <v>Zambia-Africa2011</v>
      </c>
      <c r="B2678" s="69" t="s">
        <v>57</v>
      </c>
      <c r="C2678" s="72">
        <v>1.46E8</v>
      </c>
      <c r="D2678" s="70" t="s">
        <v>263</v>
      </c>
      <c r="E2678" s="71" t="s">
        <v>52</v>
      </c>
      <c r="F2678" s="72">
        <v>1.4E8</v>
      </c>
    </row>
    <row r="2679">
      <c r="A2679" s="69" t="str">
        <f t="shared" si="1"/>
        <v>Zambia-Africa2012</v>
      </c>
      <c r="B2679" s="69" t="s">
        <v>57</v>
      </c>
      <c r="C2679" s="72">
        <v>1.55E8</v>
      </c>
      <c r="D2679" s="70" t="s">
        <v>263</v>
      </c>
      <c r="E2679" s="71" t="s">
        <v>53</v>
      </c>
      <c r="F2679" s="72">
        <v>1.54E8</v>
      </c>
    </row>
    <row r="2680">
      <c r="A2680" s="69" t="str">
        <f t="shared" si="1"/>
        <v>Zimbabwe-Africa2000</v>
      </c>
      <c r="B2680" s="69" t="s">
        <v>57</v>
      </c>
      <c r="C2680" s="72">
        <v>1.25E8</v>
      </c>
      <c r="D2680" s="70" t="s">
        <v>264</v>
      </c>
      <c r="E2680" s="71" t="s">
        <v>40</v>
      </c>
      <c r="F2680" s="69">
        <v>4.48E8</v>
      </c>
    </row>
    <row r="2681">
      <c r="A2681" s="69" t="str">
        <f t="shared" si="1"/>
        <v>Zimbabwe-Africa2001</v>
      </c>
      <c r="B2681" s="69" t="s">
        <v>57</v>
      </c>
      <c r="C2681" s="72">
        <v>8.1E7</v>
      </c>
      <c r="D2681" s="70" t="s">
        <v>264</v>
      </c>
      <c r="E2681" s="71" t="s">
        <v>42</v>
      </c>
      <c r="F2681" s="69">
        <v>4.48E8</v>
      </c>
    </row>
    <row r="2682">
      <c r="A2682" s="69" t="str">
        <f t="shared" si="1"/>
        <v>Zimbabwe-Africa2002</v>
      </c>
      <c r="B2682" s="69" t="s">
        <v>57</v>
      </c>
      <c r="C2682" s="72">
        <v>7.6E7</v>
      </c>
      <c r="D2682" s="70" t="s">
        <v>264</v>
      </c>
      <c r="E2682" s="71" t="s">
        <v>43</v>
      </c>
      <c r="F2682" s="69">
        <v>4.48E8</v>
      </c>
    </row>
    <row r="2683">
      <c r="A2683" s="69" t="str">
        <f t="shared" si="1"/>
        <v>Zimbabwe-Africa2003</v>
      </c>
      <c r="B2683" s="69" t="s">
        <v>57</v>
      </c>
      <c r="C2683" s="72">
        <v>6.1E7</v>
      </c>
      <c r="D2683" s="70" t="s">
        <v>264</v>
      </c>
      <c r="E2683" s="71" t="s">
        <v>44</v>
      </c>
      <c r="F2683" s="69">
        <v>4.48E8</v>
      </c>
    </row>
    <row r="2684">
      <c r="A2684" s="69" t="str">
        <f t="shared" si="1"/>
        <v>Zimbabwe-Africa2004</v>
      </c>
      <c r="B2684" s="69" t="s">
        <v>57</v>
      </c>
      <c r="C2684" s="72">
        <v>1.94E8</v>
      </c>
      <c r="D2684" s="70" t="s">
        <v>264</v>
      </c>
      <c r="E2684" s="71" t="s">
        <v>45</v>
      </c>
      <c r="F2684" s="69">
        <v>4.48E8</v>
      </c>
    </row>
    <row r="2685">
      <c r="A2685" s="69" t="str">
        <f t="shared" si="1"/>
        <v>Zimbabwe-Africa2005</v>
      </c>
      <c r="B2685" s="69" t="s">
        <v>57</v>
      </c>
      <c r="C2685" s="72">
        <v>9.9E7</v>
      </c>
      <c r="D2685" s="70" t="s">
        <v>264</v>
      </c>
      <c r="E2685" s="71" t="s">
        <v>46</v>
      </c>
      <c r="F2685" s="69">
        <v>4.48E8</v>
      </c>
    </row>
    <row r="2686">
      <c r="A2686" s="69" t="str">
        <f t="shared" si="1"/>
        <v>Zimbabwe-Africa2006</v>
      </c>
      <c r="B2686" s="69" t="s">
        <v>57</v>
      </c>
      <c r="C2686" s="72">
        <v>3.38E8</v>
      </c>
      <c r="D2686" s="70" t="s">
        <v>264</v>
      </c>
      <c r="E2686" s="71" t="s">
        <v>47</v>
      </c>
      <c r="F2686" s="69">
        <v>4.48E8</v>
      </c>
    </row>
    <row r="2687">
      <c r="A2687" s="69" t="str">
        <f t="shared" si="1"/>
        <v>Zimbabwe-Africa2007</v>
      </c>
      <c r="B2687" s="69" t="s">
        <v>57</v>
      </c>
      <c r="C2687" s="72">
        <v>3.65E8</v>
      </c>
      <c r="D2687" s="70" t="s">
        <v>264</v>
      </c>
      <c r="E2687" s="71" t="s">
        <v>48</v>
      </c>
      <c r="F2687" s="69">
        <v>4.48E8</v>
      </c>
    </row>
    <row r="2688">
      <c r="A2688" s="69" t="str">
        <f t="shared" si="1"/>
        <v>Zimbabwe-Africa2008</v>
      </c>
      <c r="B2688" s="69" t="s">
        <v>57</v>
      </c>
      <c r="C2688" s="72">
        <v>2.94E8</v>
      </c>
      <c r="D2688" s="70" t="s">
        <v>264</v>
      </c>
      <c r="E2688" s="71" t="s">
        <v>49</v>
      </c>
      <c r="F2688" s="69">
        <v>4.48E8</v>
      </c>
    </row>
    <row r="2689">
      <c r="A2689" s="69" t="str">
        <f t="shared" si="1"/>
        <v>Zimbabwe-Africa2009</v>
      </c>
      <c r="B2689" s="69" t="s">
        <v>57</v>
      </c>
      <c r="C2689" s="72">
        <v>5.23E8</v>
      </c>
      <c r="D2689" s="70" t="s">
        <v>264</v>
      </c>
      <c r="E2689" s="71" t="s">
        <v>50</v>
      </c>
      <c r="F2689" s="69">
        <v>4.48E8</v>
      </c>
    </row>
    <row r="2690">
      <c r="A2690" s="69" t="str">
        <f t="shared" si="1"/>
        <v>Zimbabwe-Africa2010</v>
      </c>
      <c r="B2690" s="69" t="s">
        <v>57</v>
      </c>
      <c r="C2690" s="72">
        <v>6.34E8</v>
      </c>
      <c r="D2690" s="70" t="s">
        <v>264</v>
      </c>
      <c r="E2690" s="71" t="s">
        <v>51</v>
      </c>
      <c r="F2690" s="69">
        <v>4.48E8</v>
      </c>
    </row>
    <row r="2691">
      <c r="A2691" s="69" t="str">
        <f t="shared" si="1"/>
        <v>Zimbabwe-Africa2011</v>
      </c>
      <c r="B2691" s="69" t="s">
        <v>57</v>
      </c>
      <c r="C2691" s="72">
        <v>6.64E8</v>
      </c>
      <c r="D2691" s="70" t="s">
        <v>264</v>
      </c>
      <c r="E2691" s="71" t="s">
        <v>52</v>
      </c>
      <c r="F2691" s="69">
        <v>4.48E8</v>
      </c>
    </row>
    <row r="2692">
      <c r="A2692" s="69" t="str">
        <f t="shared" si="1"/>
        <v>Zimbabwe-Africa2012</v>
      </c>
      <c r="B2692" s="69" t="s">
        <v>57</v>
      </c>
      <c r="C2692" s="72">
        <v>7.49E8</v>
      </c>
      <c r="D2692" s="70" t="s">
        <v>264</v>
      </c>
      <c r="E2692" s="71" t="s">
        <v>53</v>
      </c>
      <c r="F2692" s="69">
        <v>4.48E8</v>
      </c>
    </row>
    <row r="2693">
      <c r="A2693" s="6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75"/>
    <col customWidth="1" min="3" max="3" width="24.0"/>
    <col customWidth="1" min="9" max="9" width="16.38"/>
    <col customWidth="1" min="10" max="10" width="15.13"/>
  </cols>
  <sheetData>
    <row r="1">
      <c r="A1" s="80" t="s">
        <v>19</v>
      </c>
      <c r="B1" s="80" t="s">
        <v>20</v>
      </c>
      <c r="C1" s="80" t="s">
        <v>22</v>
      </c>
      <c r="D1" s="80" t="s">
        <v>7</v>
      </c>
      <c r="E1" s="80" t="s">
        <v>35</v>
      </c>
      <c r="F1" s="80" t="s">
        <v>8</v>
      </c>
      <c r="G1" s="80" t="s">
        <v>36</v>
      </c>
      <c r="H1" s="80" t="s">
        <v>37</v>
      </c>
      <c r="I1" s="80" t="s">
        <v>38</v>
      </c>
      <c r="J1" s="81" t="s">
        <v>21</v>
      </c>
    </row>
    <row r="2">
      <c r="A2" s="70" t="str">
        <f t="shared" ref="A2:A2692" si="1">CONCAT(B2,J2)</f>
        <v>Afghanistan-Asia2000</v>
      </c>
      <c r="B2" s="70" t="s">
        <v>39</v>
      </c>
      <c r="C2" s="69" t="s">
        <v>41</v>
      </c>
      <c r="D2" s="69">
        <v>0.489</v>
      </c>
      <c r="E2" s="69">
        <v>26.0</v>
      </c>
      <c r="F2" s="69">
        <v>94.0</v>
      </c>
      <c r="G2" s="69">
        <v>302.0</v>
      </c>
      <c r="H2" s="69">
        <v>0.129</v>
      </c>
      <c r="I2" s="69">
        <v>0.58</v>
      </c>
      <c r="J2" s="71" t="s">
        <v>40</v>
      </c>
    </row>
    <row r="3">
      <c r="A3" s="70" t="str">
        <f t="shared" si="1"/>
        <v>Afghanistan-Asia2001</v>
      </c>
      <c r="B3" s="70" t="s">
        <v>39</v>
      </c>
      <c r="C3" s="69" t="s">
        <v>41</v>
      </c>
      <c r="D3" s="69">
        <v>0.489</v>
      </c>
      <c r="E3" s="69">
        <v>26.0</v>
      </c>
      <c r="F3" s="69">
        <v>94.0</v>
      </c>
      <c r="G3" s="69">
        <v>302.0</v>
      </c>
      <c r="H3" s="72">
        <v>0.0</v>
      </c>
      <c r="I3" s="69">
        <v>0.58</v>
      </c>
      <c r="J3" s="71" t="s">
        <v>42</v>
      </c>
    </row>
    <row r="4">
      <c r="A4" s="70" t="str">
        <f t="shared" si="1"/>
        <v>Afghanistan-Asia2002</v>
      </c>
      <c r="B4" s="70" t="s">
        <v>39</v>
      </c>
      <c r="C4" s="69" t="s">
        <v>41</v>
      </c>
      <c r="D4" s="69">
        <v>0.489</v>
      </c>
      <c r="E4" s="69">
        <v>26.0</v>
      </c>
      <c r="F4" s="69">
        <v>94.0</v>
      </c>
      <c r="G4" s="69">
        <v>302.0</v>
      </c>
      <c r="H4" s="72">
        <v>0.0</v>
      </c>
      <c r="I4" s="72">
        <v>0.001</v>
      </c>
      <c r="J4" s="71" t="s">
        <v>43</v>
      </c>
    </row>
    <row r="5">
      <c r="A5" s="70" t="str">
        <f t="shared" si="1"/>
        <v>Afghanistan-Asia2003</v>
      </c>
      <c r="B5" s="70" t="s">
        <v>39</v>
      </c>
      <c r="C5" s="69" t="s">
        <v>41</v>
      </c>
      <c r="D5" s="69">
        <v>0.489</v>
      </c>
      <c r="E5" s="69">
        <v>26.0</v>
      </c>
      <c r="F5" s="69">
        <v>94.0</v>
      </c>
      <c r="G5" s="69">
        <v>302.0</v>
      </c>
      <c r="H5" s="72">
        <v>0.001</v>
      </c>
      <c r="I5" s="72">
        <v>0.009</v>
      </c>
      <c r="J5" s="71" t="s">
        <v>44</v>
      </c>
    </row>
    <row r="6">
      <c r="A6" s="70" t="str">
        <f t="shared" si="1"/>
        <v>Afghanistan-Asia2004</v>
      </c>
      <c r="B6" s="70" t="s">
        <v>39</v>
      </c>
      <c r="C6" s="69" t="s">
        <v>41</v>
      </c>
      <c r="D6" s="69">
        <v>0.489</v>
      </c>
      <c r="E6" s="72">
        <v>9.0</v>
      </c>
      <c r="F6" s="69">
        <v>94.0</v>
      </c>
      <c r="G6" s="69">
        <v>302.0</v>
      </c>
      <c r="H6" s="72">
        <v>0.001</v>
      </c>
      <c r="I6" s="72">
        <v>0.025</v>
      </c>
      <c r="J6" s="71" t="s">
        <v>45</v>
      </c>
    </row>
    <row r="7">
      <c r="A7" s="70" t="str">
        <f t="shared" si="1"/>
        <v>Afghanistan-Asia2005</v>
      </c>
      <c r="B7" s="70" t="s">
        <v>39</v>
      </c>
      <c r="C7" s="69" t="s">
        <v>41</v>
      </c>
      <c r="D7" s="72">
        <v>0.363</v>
      </c>
      <c r="E7" s="72">
        <v>9.0</v>
      </c>
      <c r="F7" s="69">
        <v>94.0</v>
      </c>
      <c r="G7" s="72">
        <v>275.0</v>
      </c>
      <c r="H7" s="72">
        <v>0.012</v>
      </c>
      <c r="I7" s="72">
        <v>0.048</v>
      </c>
      <c r="J7" s="71" t="s">
        <v>46</v>
      </c>
    </row>
    <row r="8">
      <c r="A8" s="70" t="str">
        <f t="shared" si="1"/>
        <v>Afghanistan-Asia2006</v>
      </c>
      <c r="B8" s="70" t="s">
        <v>39</v>
      </c>
      <c r="C8" s="69" t="s">
        <v>41</v>
      </c>
      <c r="D8" s="72">
        <v>0.363</v>
      </c>
      <c r="E8" s="72">
        <v>9.0</v>
      </c>
      <c r="F8" s="69">
        <v>94.0</v>
      </c>
      <c r="G8" s="72">
        <v>275.0</v>
      </c>
      <c r="H8" s="72">
        <v>0.021</v>
      </c>
      <c r="I8" s="72">
        <v>0.098</v>
      </c>
      <c r="J8" s="71" t="s">
        <v>47</v>
      </c>
    </row>
    <row r="9">
      <c r="A9" s="70" t="str">
        <f t="shared" si="1"/>
        <v>Afghanistan-Asia2007</v>
      </c>
      <c r="B9" s="70" t="s">
        <v>39</v>
      </c>
      <c r="C9" s="69" t="s">
        <v>41</v>
      </c>
      <c r="D9" s="72">
        <v>0.363</v>
      </c>
      <c r="E9" s="72">
        <v>9.0</v>
      </c>
      <c r="F9" s="69">
        <v>94.0</v>
      </c>
      <c r="G9" s="72">
        <v>275.0</v>
      </c>
      <c r="H9" s="72">
        <v>0.019</v>
      </c>
      <c r="I9" s="72">
        <v>0.177</v>
      </c>
      <c r="J9" s="71" t="s">
        <v>48</v>
      </c>
    </row>
    <row r="10">
      <c r="A10" s="70" t="str">
        <f t="shared" si="1"/>
        <v>Afghanistan-Asia2008</v>
      </c>
      <c r="B10" s="70" t="s">
        <v>39</v>
      </c>
      <c r="C10" s="69" t="s">
        <v>41</v>
      </c>
      <c r="D10" s="72">
        <v>0.363</v>
      </c>
      <c r="E10" s="72">
        <v>9.0</v>
      </c>
      <c r="F10" s="69">
        <v>94.0</v>
      </c>
      <c r="G10" s="72">
        <v>275.0</v>
      </c>
      <c r="H10" s="72">
        <v>0.018</v>
      </c>
      <c r="I10" s="72">
        <v>0.292</v>
      </c>
      <c r="J10" s="71" t="s">
        <v>49</v>
      </c>
    </row>
    <row r="11">
      <c r="A11" s="70" t="str">
        <f t="shared" si="1"/>
        <v>Afghanistan-Asia2009</v>
      </c>
      <c r="B11" s="70" t="s">
        <v>39</v>
      </c>
      <c r="C11" s="69" t="s">
        <v>41</v>
      </c>
      <c r="D11" s="72">
        <v>0.363</v>
      </c>
      <c r="E11" s="72">
        <v>7.0</v>
      </c>
      <c r="F11" s="69">
        <v>94.0</v>
      </c>
      <c r="G11" s="72">
        <v>275.0</v>
      </c>
      <c r="H11" s="72">
        <v>0.036</v>
      </c>
      <c r="I11" s="72">
        <v>0.379</v>
      </c>
      <c r="J11" s="71" t="s">
        <v>50</v>
      </c>
    </row>
    <row r="12">
      <c r="A12" s="70" t="str">
        <f t="shared" si="1"/>
        <v>Afghanistan-Asia2010</v>
      </c>
      <c r="B12" s="70" t="s">
        <v>39</v>
      </c>
      <c r="C12" s="69" t="s">
        <v>41</v>
      </c>
      <c r="D12" s="72">
        <v>0.363</v>
      </c>
      <c r="E12" s="72">
        <v>7.0</v>
      </c>
      <c r="F12" s="69">
        <v>94.0</v>
      </c>
      <c r="G12" s="72">
        <v>275.0</v>
      </c>
      <c r="H12" s="72">
        <v>0.04</v>
      </c>
      <c r="I12" s="72">
        <v>0.458</v>
      </c>
      <c r="J12" s="71" t="s">
        <v>51</v>
      </c>
    </row>
    <row r="13">
      <c r="A13" s="70" t="str">
        <f t="shared" si="1"/>
        <v>Afghanistan-Asia2011</v>
      </c>
      <c r="B13" s="70" t="s">
        <v>39</v>
      </c>
      <c r="C13" s="69" t="s">
        <v>41</v>
      </c>
      <c r="D13" s="72">
        <v>0.363</v>
      </c>
      <c r="E13" s="72">
        <v>7.0</v>
      </c>
      <c r="F13" s="69">
        <v>94.0</v>
      </c>
      <c r="G13" s="72">
        <v>275.0</v>
      </c>
      <c r="H13" s="72">
        <v>0.05</v>
      </c>
      <c r="I13" s="72">
        <v>0.603</v>
      </c>
      <c r="J13" s="71" t="s">
        <v>52</v>
      </c>
    </row>
    <row r="14">
      <c r="A14" s="70" t="str">
        <f t="shared" si="1"/>
        <v>Afghanistan-Asia2012</v>
      </c>
      <c r="B14" s="70" t="s">
        <v>39</v>
      </c>
      <c r="C14" s="69" t="s">
        <v>41</v>
      </c>
      <c r="D14" s="72">
        <v>0.363</v>
      </c>
      <c r="E14" s="72">
        <v>7.0</v>
      </c>
      <c r="F14" s="72">
        <v>170.0</v>
      </c>
      <c r="G14" s="72">
        <v>275.0</v>
      </c>
      <c r="H14" s="72">
        <v>0.055</v>
      </c>
      <c r="I14" s="72">
        <v>0.655</v>
      </c>
      <c r="J14" s="71" t="s">
        <v>53</v>
      </c>
    </row>
    <row r="15">
      <c r="A15" s="70" t="str">
        <f t="shared" si="1"/>
        <v>Albania-Europe2000</v>
      </c>
      <c r="B15" s="70" t="s">
        <v>54</v>
      </c>
      <c r="C15" s="69" t="s">
        <v>55</v>
      </c>
      <c r="D15" s="69">
        <v>0.489</v>
      </c>
      <c r="E15" s="69">
        <v>26.0</v>
      </c>
      <c r="F15" s="69">
        <v>94.0</v>
      </c>
      <c r="G15" s="69">
        <v>302.0</v>
      </c>
      <c r="H15" s="72">
        <v>0.001</v>
      </c>
      <c r="I15" s="72">
        <v>0.009</v>
      </c>
      <c r="J15" s="71" t="s">
        <v>40</v>
      </c>
    </row>
    <row r="16">
      <c r="A16" s="70" t="str">
        <f t="shared" si="1"/>
        <v>Albania-Europe2001</v>
      </c>
      <c r="B16" s="70" t="s">
        <v>54</v>
      </c>
      <c r="C16" s="69" t="s">
        <v>55</v>
      </c>
      <c r="D16" s="69">
        <v>0.489</v>
      </c>
      <c r="E16" s="69">
        <v>26.0</v>
      </c>
      <c r="F16" s="69">
        <v>94.0</v>
      </c>
      <c r="G16" s="69">
        <v>302.0</v>
      </c>
      <c r="H16" s="72">
        <v>0.003</v>
      </c>
      <c r="I16" s="72">
        <v>0.119</v>
      </c>
      <c r="J16" s="71" t="s">
        <v>42</v>
      </c>
    </row>
    <row r="17">
      <c r="A17" s="70" t="str">
        <f t="shared" si="1"/>
        <v>Albania-Europe2002</v>
      </c>
      <c r="B17" s="70" t="s">
        <v>54</v>
      </c>
      <c r="C17" s="69" t="s">
        <v>55</v>
      </c>
      <c r="D17" s="69">
        <v>0.489</v>
      </c>
      <c r="E17" s="69">
        <v>26.0</v>
      </c>
      <c r="F17" s="69">
        <v>94.0</v>
      </c>
      <c r="G17" s="69">
        <v>302.0</v>
      </c>
      <c r="H17" s="72">
        <v>0.004</v>
      </c>
      <c r="I17" s="72">
        <v>0.261</v>
      </c>
      <c r="J17" s="71" t="s">
        <v>43</v>
      </c>
    </row>
    <row r="18">
      <c r="A18" s="70" t="str">
        <f t="shared" si="1"/>
        <v>Albania-Europe2003</v>
      </c>
      <c r="B18" s="70" t="s">
        <v>54</v>
      </c>
      <c r="C18" s="69" t="s">
        <v>55</v>
      </c>
      <c r="D18" s="69">
        <v>0.489</v>
      </c>
      <c r="E18" s="72">
        <v>41.0</v>
      </c>
      <c r="F18" s="69">
        <v>94.0</v>
      </c>
      <c r="G18" s="69">
        <v>302.0</v>
      </c>
      <c r="H18" s="72">
        <v>0.01</v>
      </c>
      <c r="I18" s="72">
        <v>0.34</v>
      </c>
      <c r="J18" s="71" t="s">
        <v>44</v>
      </c>
    </row>
    <row r="19">
      <c r="A19" s="70" t="str">
        <f t="shared" si="1"/>
        <v>Albania-Europe2004</v>
      </c>
      <c r="B19" s="70" t="s">
        <v>54</v>
      </c>
      <c r="C19" s="69" t="s">
        <v>55</v>
      </c>
      <c r="D19" s="69">
        <v>0.489</v>
      </c>
      <c r="E19" s="72">
        <v>41.0</v>
      </c>
      <c r="F19" s="69">
        <v>94.0</v>
      </c>
      <c r="G19" s="69">
        <v>302.0</v>
      </c>
      <c r="H19" s="72">
        <v>0.024</v>
      </c>
      <c r="I19" s="72">
        <v>0.392</v>
      </c>
      <c r="J19" s="71" t="s">
        <v>45</v>
      </c>
    </row>
    <row r="20">
      <c r="A20" s="70" t="str">
        <f t="shared" si="1"/>
        <v>Albania-Europe2005</v>
      </c>
      <c r="B20" s="70" t="s">
        <v>54</v>
      </c>
      <c r="C20" s="69" t="s">
        <v>55</v>
      </c>
      <c r="D20" s="72">
        <v>0.582</v>
      </c>
      <c r="E20" s="72">
        <v>41.0</v>
      </c>
      <c r="F20" s="69">
        <v>94.0</v>
      </c>
      <c r="G20" s="72">
        <v>364.0</v>
      </c>
      <c r="H20" s="72">
        <v>0.06</v>
      </c>
      <c r="I20" s="72">
        <v>0.479</v>
      </c>
      <c r="J20" s="71" t="s">
        <v>46</v>
      </c>
    </row>
    <row r="21">
      <c r="A21" s="70" t="str">
        <f t="shared" si="1"/>
        <v>Albania-Europe2006</v>
      </c>
      <c r="B21" s="70" t="s">
        <v>54</v>
      </c>
      <c r="C21" s="69" t="s">
        <v>55</v>
      </c>
      <c r="D21" s="72">
        <v>0.565</v>
      </c>
      <c r="E21" s="72">
        <v>39.0</v>
      </c>
      <c r="F21" s="69">
        <v>94.0</v>
      </c>
      <c r="G21" s="72">
        <v>364.0</v>
      </c>
      <c r="H21" s="72">
        <v>0.096</v>
      </c>
      <c r="I21" s="72">
        <v>0.601</v>
      </c>
      <c r="J21" s="71" t="s">
        <v>47</v>
      </c>
    </row>
    <row r="22">
      <c r="A22" s="70" t="str">
        <f t="shared" si="1"/>
        <v>Albania-Europe2007</v>
      </c>
      <c r="B22" s="70" t="s">
        <v>54</v>
      </c>
      <c r="C22" s="69" t="s">
        <v>55</v>
      </c>
      <c r="D22" s="72">
        <v>0.459</v>
      </c>
      <c r="E22" s="72">
        <v>36.0</v>
      </c>
      <c r="F22" s="69">
        <v>94.0</v>
      </c>
      <c r="G22" s="72">
        <v>364.0</v>
      </c>
      <c r="H22" s="72">
        <v>0.15</v>
      </c>
      <c r="I22" s="72">
        <v>0.734</v>
      </c>
      <c r="J22" s="71" t="s">
        <v>48</v>
      </c>
    </row>
    <row r="23">
      <c r="A23" s="70" t="str">
        <f t="shared" si="1"/>
        <v>Albania-Europe2008</v>
      </c>
      <c r="B23" s="70" t="s">
        <v>54</v>
      </c>
      <c r="C23" s="69" t="s">
        <v>55</v>
      </c>
      <c r="D23" s="72">
        <v>0.462</v>
      </c>
      <c r="E23" s="72">
        <v>9.0</v>
      </c>
      <c r="F23" s="69">
        <v>94.0</v>
      </c>
      <c r="G23" s="72">
        <v>368.0</v>
      </c>
      <c r="H23" s="72">
        <v>0.239</v>
      </c>
      <c r="I23" s="72">
        <v>0.589</v>
      </c>
      <c r="J23" s="71" t="s">
        <v>49</v>
      </c>
    </row>
    <row r="24">
      <c r="A24" s="70" t="str">
        <f t="shared" si="1"/>
        <v>Albania-Europe2009</v>
      </c>
      <c r="B24" s="70" t="s">
        <v>54</v>
      </c>
      <c r="C24" s="69" t="s">
        <v>55</v>
      </c>
      <c r="D24" s="72">
        <v>0.37</v>
      </c>
      <c r="E24" s="72">
        <v>6.0</v>
      </c>
      <c r="F24" s="69">
        <v>94.0</v>
      </c>
      <c r="G24" s="72">
        <v>368.0</v>
      </c>
      <c r="H24" s="72">
        <v>0.412</v>
      </c>
      <c r="I24" s="72">
        <v>0.782</v>
      </c>
      <c r="J24" s="71" t="s">
        <v>50</v>
      </c>
    </row>
    <row r="25">
      <c r="A25" s="70" t="str">
        <f t="shared" si="1"/>
        <v>Albania-Europe2010</v>
      </c>
      <c r="B25" s="70" t="s">
        <v>54</v>
      </c>
      <c r="C25" s="69" t="s">
        <v>55</v>
      </c>
      <c r="D25" s="72">
        <v>0.331</v>
      </c>
      <c r="E25" s="72">
        <v>6.0</v>
      </c>
      <c r="F25" s="69">
        <v>94.0</v>
      </c>
      <c r="G25" s="72">
        <v>360.0</v>
      </c>
      <c r="H25" s="72">
        <v>0.45</v>
      </c>
      <c r="I25" s="72">
        <v>0.855</v>
      </c>
      <c r="J25" s="71" t="s">
        <v>51</v>
      </c>
    </row>
    <row r="26">
      <c r="A26" s="70" t="str">
        <f t="shared" si="1"/>
        <v>Albania-Europe2011</v>
      </c>
      <c r="B26" s="70" t="s">
        <v>54</v>
      </c>
      <c r="C26" s="69" t="s">
        <v>55</v>
      </c>
      <c r="D26" s="72">
        <v>0.315</v>
      </c>
      <c r="E26" s="72">
        <v>6.0</v>
      </c>
      <c r="F26" s="69">
        <v>94.0</v>
      </c>
      <c r="G26" s="72">
        <v>371.0</v>
      </c>
      <c r="H26" s="72">
        <v>0.49</v>
      </c>
      <c r="I26" s="72">
        <v>0.983</v>
      </c>
      <c r="J26" s="71" t="s">
        <v>52</v>
      </c>
    </row>
    <row r="27">
      <c r="A27" s="70" t="str">
        <f t="shared" si="1"/>
        <v>Albania-Europe2012</v>
      </c>
      <c r="B27" s="70" t="s">
        <v>54</v>
      </c>
      <c r="C27" s="69" t="s">
        <v>55</v>
      </c>
      <c r="D27" s="72">
        <v>0.32</v>
      </c>
      <c r="E27" s="72">
        <v>5.0</v>
      </c>
      <c r="F27" s="72">
        <v>82.0</v>
      </c>
      <c r="G27" s="72">
        <v>357.0</v>
      </c>
      <c r="H27" s="72">
        <v>0.547</v>
      </c>
      <c r="I27" s="72">
        <v>1.107</v>
      </c>
      <c r="J27" s="71" t="s">
        <v>53</v>
      </c>
    </row>
    <row r="28">
      <c r="A28" s="70" t="str">
        <f t="shared" si="1"/>
        <v>Algeria-Africa2000</v>
      </c>
      <c r="B28" s="70" t="s">
        <v>56</v>
      </c>
      <c r="C28" s="69" t="s">
        <v>57</v>
      </c>
      <c r="D28" s="69">
        <v>0.489</v>
      </c>
      <c r="E28" s="69">
        <v>26.0</v>
      </c>
      <c r="F28" s="69">
        <v>94.0</v>
      </c>
      <c r="G28" s="69">
        <v>302.0</v>
      </c>
      <c r="H28" s="72">
        <v>0.005</v>
      </c>
      <c r="I28" s="72">
        <v>0.003</v>
      </c>
      <c r="J28" s="71" t="s">
        <v>40</v>
      </c>
    </row>
    <row r="29">
      <c r="A29" s="70" t="str">
        <f t="shared" si="1"/>
        <v>Algeria-Africa2001</v>
      </c>
      <c r="B29" s="70" t="s">
        <v>56</v>
      </c>
      <c r="C29" s="69" t="s">
        <v>57</v>
      </c>
      <c r="D29" s="69">
        <v>0.489</v>
      </c>
      <c r="E29" s="69">
        <v>26.0</v>
      </c>
      <c r="F29" s="69">
        <v>94.0</v>
      </c>
      <c r="G29" s="69">
        <v>302.0</v>
      </c>
      <c r="H29" s="72">
        <v>0.006</v>
      </c>
      <c r="I29" s="72">
        <v>0.003</v>
      </c>
      <c r="J29" s="71" t="s">
        <v>42</v>
      </c>
    </row>
    <row r="30">
      <c r="A30" s="70" t="str">
        <f t="shared" si="1"/>
        <v>Algeria-Africa2002</v>
      </c>
      <c r="B30" s="70" t="s">
        <v>56</v>
      </c>
      <c r="C30" s="69" t="s">
        <v>57</v>
      </c>
      <c r="D30" s="69">
        <v>0.489</v>
      </c>
      <c r="E30" s="69">
        <v>26.0</v>
      </c>
      <c r="F30" s="69">
        <v>94.0</v>
      </c>
      <c r="G30" s="69">
        <v>302.0</v>
      </c>
      <c r="H30" s="72">
        <v>0.016</v>
      </c>
      <c r="I30" s="72">
        <v>0.014</v>
      </c>
      <c r="J30" s="71" t="s">
        <v>43</v>
      </c>
    </row>
    <row r="31">
      <c r="A31" s="70" t="str">
        <f t="shared" si="1"/>
        <v>Algeria-Africa2003</v>
      </c>
      <c r="B31" s="70" t="s">
        <v>56</v>
      </c>
      <c r="C31" s="69" t="s">
        <v>57</v>
      </c>
      <c r="D31" s="69">
        <v>0.489</v>
      </c>
      <c r="E31" s="72">
        <v>25.0</v>
      </c>
      <c r="F31" s="69">
        <v>94.0</v>
      </c>
      <c r="G31" s="69">
        <v>302.0</v>
      </c>
      <c r="H31" s="72">
        <v>0.022</v>
      </c>
      <c r="I31" s="72">
        <v>0.044</v>
      </c>
      <c r="J31" s="71" t="s">
        <v>44</v>
      </c>
    </row>
    <row r="32">
      <c r="A32" s="70" t="str">
        <f t="shared" si="1"/>
        <v>Algeria-Africa2004</v>
      </c>
      <c r="B32" s="70" t="s">
        <v>56</v>
      </c>
      <c r="C32" s="69" t="s">
        <v>57</v>
      </c>
      <c r="D32" s="69">
        <v>0.489</v>
      </c>
      <c r="E32" s="72">
        <v>25.0</v>
      </c>
      <c r="F32" s="69">
        <v>94.0</v>
      </c>
      <c r="G32" s="69">
        <v>302.0</v>
      </c>
      <c r="H32" s="72">
        <v>0.046</v>
      </c>
      <c r="I32" s="72">
        <v>0.146</v>
      </c>
      <c r="J32" s="71" t="s">
        <v>45</v>
      </c>
    </row>
    <row r="33">
      <c r="A33" s="70" t="str">
        <f t="shared" si="1"/>
        <v>Algeria-Africa2005</v>
      </c>
      <c r="B33" s="70" t="s">
        <v>56</v>
      </c>
      <c r="C33" s="69" t="s">
        <v>57</v>
      </c>
      <c r="D33" s="72">
        <v>0.769</v>
      </c>
      <c r="E33" s="72">
        <v>25.0</v>
      </c>
      <c r="F33" s="69">
        <v>94.0</v>
      </c>
      <c r="G33" s="72">
        <v>451.0</v>
      </c>
      <c r="H33" s="72">
        <v>0.058</v>
      </c>
      <c r="I33" s="72">
        <v>0.402</v>
      </c>
      <c r="J33" s="71" t="s">
        <v>46</v>
      </c>
    </row>
    <row r="34">
      <c r="A34" s="70" t="str">
        <f t="shared" si="1"/>
        <v>Algeria-Africa2006</v>
      </c>
      <c r="B34" s="70" t="s">
        <v>56</v>
      </c>
      <c r="C34" s="69" t="s">
        <v>57</v>
      </c>
      <c r="D34" s="72">
        <v>0.769</v>
      </c>
      <c r="E34" s="72">
        <v>25.0</v>
      </c>
      <c r="F34" s="69">
        <v>94.0</v>
      </c>
      <c r="G34" s="72">
        <v>451.0</v>
      </c>
      <c r="H34" s="72">
        <v>0.074</v>
      </c>
      <c r="I34" s="72">
        <v>0.609</v>
      </c>
      <c r="J34" s="71" t="s">
        <v>47</v>
      </c>
    </row>
    <row r="35">
      <c r="A35" s="70" t="str">
        <f t="shared" si="1"/>
        <v>Algeria-Africa2007</v>
      </c>
      <c r="B35" s="70" t="s">
        <v>56</v>
      </c>
      <c r="C35" s="69" t="s">
        <v>57</v>
      </c>
      <c r="D35" s="72">
        <v>0.742</v>
      </c>
      <c r="E35" s="72">
        <v>25.0</v>
      </c>
      <c r="F35" s="69">
        <v>94.0</v>
      </c>
      <c r="G35" s="72">
        <v>451.0</v>
      </c>
      <c r="H35" s="72">
        <v>0.095</v>
      </c>
      <c r="I35" s="72">
        <v>0.785</v>
      </c>
      <c r="J35" s="71" t="s">
        <v>48</v>
      </c>
    </row>
    <row r="36">
      <c r="A36" s="70" t="str">
        <f t="shared" si="1"/>
        <v>Algeria-Africa2008</v>
      </c>
      <c r="B36" s="70" t="s">
        <v>56</v>
      </c>
      <c r="C36" s="69" t="s">
        <v>57</v>
      </c>
      <c r="D36" s="72">
        <v>0.738</v>
      </c>
      <c r="E36" s="72">
        <v>25.0</v>
      </c>
      <c r="F36" s="69">
        <v>94.0</v>
      </c>
      <c r="G36" s="72">
        <v>451.0</v>
      </c>
      <c r="H36" s="72">
        <v>0.102</v>
      </c>
      <c r="I36" s="72">
        <v>0.757</v>
      </c>
      <c r="J36" s="71" t="s">
        <v>49</v>
      </c>
    </row>
    <row r="37">
      <c r="A37" s="70" t="str">
        <f t="shared" si="1"/>
        <v>Algeria-Africa2009</v>
      </c>
      <c r="B37" s="70" t="s">
        <v>56</v>
      </c>
      <c r="C37" s="69" t="s">
        <v>57</v>
      </c>
      <c r="D37" s="72">
        <v>0.72</v>
      </c>
      <c r="E37" s="72">
        <v>25.0</v>
      </c>
      <c r="F37" s="69">
        <v>94.0</v>
      </c>
      <c r="G37" s="72">
        <v>451.0</v>
      </c>
      <c r="H37" s="72">
        <v>0.112</v>
      </c>
      <c r="I37" s="72">
        <v>0.9</v>
      </c>
      <c r="J37" s="71" t="s">
        <v>50</v>
      </c>
    </row>
    <row r="38">
      <c r="A38" s="70" t="str">
        <f t="shared" si="1"/>
        <v>Algeria-Africa2010</v>
      </c>
      <c r="B38" s="70" t="s">
        <v>56</v>
      </c>
      <c r="C38" s="69" t="s">
        <v>57</v>
      </c>
      <c r="D38" s="72">
        <v>0.72</v>
      </c>
      <c r="E38" s="72">
        <v>25.0</v>
      </c>
      <c r="F38" s="69">
        <v>94.0</v>
      </c>
      <c r="G38" s="72">
        <v>451.0</v>
      </c>
      <c r="H38" s="72">
        <v>0.125</v>
      </c>
      <c r="I38" s="72">
        <v>0.884</v>
      </c>
      <c r="J38" s="71" t="s">
        <v>51</v>
      </c>
    </row>
    <row r="39">
      <c r="A39" s="70" t="str">
        <f t="shared" si="1"/>
        <v>Algeria-Africa2011</v>
      </c>
      <c r="B39" s="70" t="s">
        <v>56</v>
      </c>
      <c r="C39" s="69" t="s">
        <v>57</v>
      </c>
      <c r="D39" s="72">
        <v>0.72</v>
      </c>
      <c r="E39" s="72">
        <v>25.0</v>
      </c>
      <c r="F39" s="69">
        <v>94.0</v>
      </c>
      <c r="G39" s="72">
        <v>451.0</v>
      </c>
      <c r="H39" s="72">
        <v>0.14</v>
      </c>
      <c r="I39" s="72">
        <v>0.943</v>
      </c>
      <c r="J39" s="71" t="s">
        <v>52</v>
      </c>
    </row>
    <row r="40">
      <c r="A40" s="70" t="str">
        <f t="shared" si="1"/>
        <v>Algeria-Africa2012</v>
      </c>
      <c r="B40" s="70" t="s">
        <v>56</v>
      </c>
      <c r="C40" s="69" t="s">
        <v>57</v>
      </c>
      <c r="D40" s="72">
        <v>0.719</v>
      </c>
      <c r="E40" s="72">
        <v>25.0</v>
      </c>
      <c r="F40" s="72">
        <v>151.0</v>
      </c>
      <c r="G40" s="72">
        <v>451.0</v>
      </c>
      <c r="H40" s="72">
        <v>0.152</v>
      </c>
      <c r="I40" s="72">
        <v>0.975</v>
      </c>
      <c r="J40" s="71" t="s">
        <v>53</v>
      </c>
    </row>
    <row r="41">
      <c r="A41" s="70" t="str">
        <f t="shared" si="1"/>
        <v>American Samoa-Oceania2000</v>
      </c>
      <c r="B41" s="70" t="s">
        <v>58</v>
      </c>
      <c r="C41" s="69" t="s">
        <v>59</v>
      </c>
      <c r="D41" s="69">
        <v>0.489</v>
      </c>
      <c r="E41" s="69">
        <v>26.0</v>
      </c>
      <c r="F41" s="69">
        <v>94.0</v>
      </c>
      <c r="G41" s="69">
        <v>302.0</v>
      </c>
      <c r="H41" s="69">
        <v>0.129</v>
      </c>
      <c r="I41" s="72">
        <v>0.035</v>
      </c>
      <c r="J41" s="71" t="s">
        <v>40</v>
      </c>
    </row>
    <row r="42">
      <c r="A42" s="70" t="str">
        <f t="shared" si="1"/>
        <v>American Samoa-Oceania2001</v>
      </c>
      <c r="B42" s="70" t="s">
        <v>58</v>
      </c>
      <c r="C42" s="69" t="s">
        <v>59</v>
      </c>
      <c r="D42" s="69">
        <v>0.489</v>
      </c>
      <c r="E42" s="69">
        <v>26.0</v>
      </c>
      <c r="F42" s="69">
        <v>94.0</v>
      </c>
      <c r="G42" s="69">
        <v>302.0</v>
      </c>
      <c r="H42" s="69">
        <v>0.129</v>
      </c>
      <c r="I42" s="72">
        <v>0.037</v>
      </c>
      <c r="J42" s="71" t="s">
        <v>42</v>
      </c>
    </row>
    <row r="43">
      <c r="A43" s="70" t="str">
        <f t="shared" si="1"/>
        <v>American Samoa-Oceania2002</v>
      </c>
      <c r="B43" s="70" t="s">
        <v>58</v>
      </c>
      <c r="C43" s="69" t="s">
        <v>59</v>
      </c>
      <c r="D43" s="69">
        <v>0.489</v>
      </c>
      <c r="E43" s="69">
        <v>26.0</v>
      </c>
      <c r="F43" s="69">
        <v>94.0</v>
      </c>
      <c r="G43" s="69">
        <v>302.0</v>
      </c>
      <c r="H43" s="69">
        <v>0.129</v>
      </c>
      <c r="I43" s="72">
        <v>0.035</v>
      </c>
      <c r="J43" s="71" t="s">
        <v>43</v>
      </c>
    </row>
    <row r="44">
      <c r="A44" s="70" t="str">
        <f t="shared" si="1"/>
        <v>American Samoa-Oceania2003</v>
      </c>
      <c r="B44" s="70" t="s">
        <v>58</v>
      </c>
      <c r="C44" s="69" t="s">
        <v>59</v>
      </c>
      <c r="D44" s="69">
        <v>0.489</v>
      </c>
      <c r="E44" s="69">
        <v>26.0</v>
      </c>
      <c r="F44" s="69">
        <v>94.0</v>
      </c>
      <c r="G44" s="69">
        <v>302.0</v>
      </c>
      <c r="H44" s="69">
        <v>0.129</v>
      </c>
      <c r="I44" s="72">
        <v>0.036</v>
      </c>
      <c r="J44" s="71" t="s">
        <v>44</v>
      </c>
    </row>
    <row r="45">
      <c r="A45" s="70" t="str">
        <f t="shared" si="1"/>
        <v>American Samoa-Oceania2004</v>
      </c>
      <c r="B45" s="70" t="s">
        <v>58</v>
      </c>
      <c r="C45" s="69" t="s">
        <v>59</v>
      </c>
      <c r="D45" s="69">
        <v>0.489</v>
      </c>
      <c r="E45" s="69">
        <v>26.0</v>
      </c>
      <c r="F45" s="69">
        <v>94.0</v>
      </c>
      <c r="G45" s="69">
        <v>302.0</v>
      </c>
      <c r="H45" s="69">
        <v>0.129</v>
      </c>
      <c r="I45" s="72">
        <v>0.038</v>
      </c>
      <c r="J45" s="71" t="s">
        <v>45</v>
      </c>
    </row>
    <row r="46">
      <c r="A46" s="70" t="str">
        <f t="shared" si="1"/>
        <v>American Samoa-Oceania2005</v>
      </c>
      <c r="B46" s="70" t="s">
        <v>58</v>
      </c>
      <c r="C46" s="69" t="s">
        <v>59</v>
      </c>
      <c r="D46" s="69">
        <v>0.489</v>
      </c>
      <c r="E46" s="69">
        <v>26.0</v>
      </c>
      <c r="F46" s="69">
        <v>94.0</v>
      </c>
      <c r="G46" s="69">
        <v>302.0</v>
      </c>
      <c r="H46" s="69">
        <v>0.129</v>
      </c>
      <c r="I46" s="69">
        <v>0.58</v>
      </c>
      <c r="J46" s="71" t="s">
        <v>46</v>
      </c>
    </row>
    <row r="47">
      <c r="A47" s="70" t="str">
        <f t="shared" si="1"/>
        <v>American Samoa-Oceania2006</v>
      </c>
      <c r="B47" s="70" t="s">
        <v>58</v>
      </c>
      <c r="C47" s="69" t="s">
        <v>59</v>
      </c>
      <c r="D47" s="69">
        <v>0.489</v>
      </c>
      <c r="E47" s="69">
        <v>26.0</v>
      </c>
      <c r="F47" s="69">
        <v>94.0</v>
      </c>
      <c r="G47" s="69">
        <v>302.0</v>
      </c>
      <c r="H47" s="69">
        <v>0.129</v>
      </c>
      <c r="I47" s="69">
        <v>0.58</v>
      </c>
      <c r="J47" s="71" t="s">
        <v>47</v>
      </c>
    </row>
    <row r="48">
      <c r="A48" s="70" t="str">
        <f t="shared" si="1"/>
        <v>American Samoa-Oceania2007</v>
      </c>
      <c r="B48" s="70" t="s">
        <v>58</v>
      </c>
      <c r="C48" s="69" t="s">
        <v>59</v>
      </c>
      <c r="D48" s="69">
        <v>0.489</v>
      </c>
      <c r="E48" s="69">
        <v>26.0</v>
      </c>
      <c r="F48" s="69">
        <v>94.0</v>
      </c>
      <c r="G48" s="69">
        <v>302.0</v>
      </c>
      <c r="H48" s="69">
        <v>0.129</v>
      </c>
      <c r="I48" s="69">
        <v>0.58</v>
      </c>
      <c r="J48" s="71" t="s">
        <v>48</v>
      </c>
    </row>
    <row r="49">
      <c r="A49" s="70" t="str">
        <f t="shared" si="1"/>
        <v>American Samoa-Oceania2008</v>
      </c>
      <c r="B49" s="70" t="s">
        <v>58</v>
      </c>
      <c r="C49" s="69" t="s">
        <v>59</v>
      </c>
      <c r="D49" s="69">
        <v>0.489</v>
      </c>
      <c r="E49" s="69">
        <v>26.0</v>
      </c>
      <c r="F49" s="69">
        <v>94.0</v>
      </c>
      <c r="G49" s="69">
        <v>302.0</v>
      </c>
      <c r="H49" s="69">
        <v>0.129</v>
      </c>
      <c r="I49" s="69">
        <v>0.58</v>
      </c>
      <c r="J49" s="71" t="s">
        <v>49</v>
      </c>
    </row>
    <row r="50">
      <c r="A50" s="70" t="str">
        <f t="shared" si="1"/>
        <v>American Samoa-Oceania2009</v>
      </c>
      <c r="B50" s="70" t="s">
        <v>58</v>
      </c>
      <c r="C50" s="69" t="s">
        <v>59</v>
      </c>
      <c r="D50" s="69">
        <v>0.489</v>
      </c>
      <c r="E50" s="69">
        <v>26.0</v>
      </c>
      <c r="F50" s="69">
        <v>94.0</v>
      </c>
      <c r="G50" s="69">
        <v>302.0</v>
      </c>
      <c r="H50" s="69">
        <v>0.129</v>
      </c>
      <c r="I50" s="69">
        <v>0.58</v>
      </c>
      <c r="J50" s="71" t="s">
        <v>50</v>
      </c>
    </row>
    <row r="51">
      <c r="A51" s="70" t="str">
        <f t="shared" si="1"/>
        <v>American Samoa-Oceania2010</v>
      </c>
      <c r="B51" s="70" t="s">
        <v>58</v>
      </c>
      <c r="C51" s="69" t="s">
        <v>59</v>
      </c>
      <c r="D51" s="69">
        <v>0.489</v>
      </c>
      <c r="E51" s="69">
        <v>26.0</v>
      </c>
      <c r="F51" s="69">
        <v>94.0</v>
      </c>
      <c r="G51" s="69">
        <v>302.0</v>
      </c>
      <c r="H51" s="69">
        <v>0.129</v>
      </c>
      <c r="I51" s="69">
        <v>0.58</v>
      </c>
      <c r="J51" s="71" t="s">
        <v>51</v>
      </c>
    </row>
    <row r="52">
      <c r="A52" s="70" t="str">
        <f t="shared" si="1"/>
        <v>American Samoa-Oceania2011</v>
      </c>
      <c r="B52" s="70" t="s">
        <v>58</v>
      </c>
      <c r="C52" s="69" t="s">
        <v>59</v>
      </c>
      <c r="D52" s="69">
        <v>0.489</v>
      </c>
      <c r="E52" s="69">
        <v>26.0</v>
      </c>
      <c r="F52" s="69">
        <v>94.0</v>
      </c>
      <c r="G52" s="69">
        <v>302.0</v>
      </c>
      <c r="H52" s="69">
        <v>0.129</v>
      </c>
      <c r="I52" s="69">
        <v>0.58</v>
      </c>
      <c r="J52" s="71" t="s">
        <v>52</v>
      </c>
    </row>
    <row r="53">
      <c r="A53" s="70" t="str">
        <f t="shared" si="1"/>
        <v>American Samoa-Oceania2012</v>
      </c>
      <c r="B53" s="70" t="s">
        <v>58</v>
      </c>
      <c r="C53" s="69" t="s">
        <v>59</v>
      </c>
      <c r="D53" s="69">
        <v>0.489</v>
      </c>
      <c r="E53" s="69">
        <v>26.0</v>
      </c>
      <c r="F53" s="69">
        <v>94.0</v>
      </c>
      <c r="G53" s="69">
        <v>302.0</v>
      </c>
      <c r="H53" s="69">
        <v>0.129</v>
      </c>
      <c r="I53" s="69">
        <v>0.58</v>
      </c>
      <c r="J53" s="71" t="s">
        <v>53</v>
      </c>
    </row>
    <row r="54">
      <c r="A54" s="70" t="str">
        <f t="shared" si="1"/>
        <v>Andorra-Europe2000</v>
      </c>
      <c r="B54" s="70" t="s">
        <v>60</v>
      </c>
      <c r="C54" s="69" t="s">
        <v>55</v>
      </c>
      <c r="D54" s="69">
        <v>0.489</v>
      </c>
      <c r="E54" s="69">
        <v>26.0</v>
      </c>
      <c r="F54" s="69">
        <v>94.0</v>
      </c>
      <c r="G54" s="69">
        <v>302.0</v>
      </c>
      <c r="H54" s="72">
        <v>0.105</v>
      </c>
      <c r="I54" s="72">
        <v>0.36</v>
      </c>
      <c r="J54" s="71" t="s">
        <v>40</v>
      </c>
    </row>
    <row r="55">
      <c r="A55" s="70" t="str">
        <f t="shared" si="1"/>
        <v>Andorra-Europe2001</v>
      </c>
      <c r="B55" s="70" t="s">
        <v>60</v>
      </c>
      <c r="C55" s="69" t="s">
        <v>55</v>
      </c>
      <c r="D55" s="69">
        <v>0.489</v>
      </c>
      <c r="E55" s="69">
        <v>26.0</v>
      </c>
      <c r="F55" s="69">
        <v>94.0</v>
      </c>
      <c r="G55" s="69">
        <v>302.0</v>
      </c>
      <c r="H55" s="69">
        <v>0.129</v>
      </c>
      <c r="I55" s="72">
        <v>0.433</v>
      </c>
      <c r="J55" s="71" t="s">
        <v>42</v>
      </c>
    </row>
    <row r="56">
      <c r="A56" s="70" t="str">
        <f t="shared" si="1"/>
        <v>Andorra-Europe2002</v>
      </c>
      <c r="B56" s="70" t="s">
        <v>60</v>
      </c>
      <c r="C56" s="69" t="s">
        <v>55</v>
      </c>
      <c r="D56" s="69">
        <v>0.489</v>
      </c>
      <c r="E56" s="69">
        <v>26.0</v>
      </c>
      <c r="F56" s="69">
        <v>94.0</v>
      </c>
      <c r="G56" s="69">
        <v>302.0</v>
      </c>
      <c r="H56" s="72">
        <v>0.113</v>
      </c>
      <c r="I56" s="72">
        <v>0.458</v>
      </c>
      <c r="J56" s="71" t="s">
        <v>43</v>
      </c>
    </row>
    <row r="57">
      <c r="A57" s="70" t="str">
        <f t="shared" si="1"/>
        <v>Andorra-Europe2003</v>
      </c>
      <c r="B57" s="70" t="s">
        <v>60</v>
      </c>
      <c r="C57" s="69" t="s">
        <v>55</v>
      </c>
      <c r="D57" s="69">
        <v>0.489</v>
      </c>
      <c r="E57" s="69">
        <v>26.0</v>
      </c>
      <c r="F57" s="69">
        <v>94.0</v>
      </c>
      <c r="G57" s="69">
        <v>302.0</v>
      </c>
      <c r="H57" s="72">
        <v>0.135</v>
      </c>
      <c r="I57" s="72">
        <v>0.686</v>
      </c>
      <c r="J57" s="71" t="s">
        <v>44</v>
      </c>
    </row>
    <row r="58">
      <c r="A58" s="70" t="str">
        <f t="shared" si="1"/>
        <v>Andorra-Europe2004</v>
      </c>
      <c r="B58" s="70" t="s">
        <v>60</v>
      </c>
      <c r="C58" s="69" t="s">
        <v>55</v>
      </c>
      <c r="D58" s="69">
        <v>0.489</v>
      </c>
      <c r="E58" s="69">
        <v>26.0</v>
      </c>
      <c r="F58" s="69">
        <v>94.0</v>
      </c>
      <c r="G58" s="69">
        <v>302.0</v>
      </c>
      <c r="H58" s="72">
        <v>0.268</v>
      </c>
      <c r="I58" s="72">
        <v>0.738</v>
      </c>
      <c r="J58" s="71" t="s">
        <v>45</v>
      </c>
    </row>
    <row r="59">
      <c r="A59" s="70" t="str">
        <f t="shared" si="1"/>
        <v>Andorra-Europe2005</v>
      </c>
      <c r="B59" s="70" t="s">
        <v>60</v>
      </c>
      <c r="C59" s="69" t="s">
        <v>55</v>
      </c>
      <c r="D59" s="69">
        <v>0.489</v>
      </c>
      <c r="E59" s="69">
        <v>26.0</v>
      </c>
      <c r="F59" s="69">
        <v>94.0</v>
      </c>
      <c r="G59" s="69">
        <v>302.0</v>
      </c>
      <c r="H59" s="72">
        <v>0.376</v>
      </c>
      <c r="I59" s="72">
        <v>0.795</v>
      </c>
      <c r="J59" s="71" t="s">
        <v>46</v>
      </c>
    </row>
    <row r="60">
      <c r="A60" s="70" t="str">
        <f t="shared" si="1"/>
        <v>Andorra-Europe2006</v>
      </c>
      <c r="B60" s="70" t="s">
        <v>60</v>
      </c>
      <c r="C60" s="69" t="s">
        <v>55</v>
      </c>
      <c r="D60" s="69">
        <v>0.489</v>
      </c>
      <c r="E60" s="69">
        <v>26.0</v>
      </c>
      <c r="F60" s="69">
        <v>94.0</v>
      </c>
      <c r="G60" s="69">
        <v>302.0</v>
      </c>
      <c r="H60" s="72">
        <v>0.489</v>
      </c>
      <c r="I60" s="72">
        <v>0.843</v>
      </c>
      <c r="J60" s="71" t="s">
        <v>47</v>
      </c>
    </row>
    <row r="61">
      <c r="A61" s="70" t="str">
        <f t="shared" si="1"/>
        <v>Andorra-Europe2007</v>
      </c>
      <c r="B61" s="70" t="s">
        <v>60</v>
      </c>
      <c r="C61" s="69" t="s">
        <v>55</v>
      </c>
      <c r="D61" s="69">
        <v>0.489</v>
      </c>
      <c r="E61" s="69">
        <v>26.0</v>
      </c>
      <c r="F61" s="69">
        <v>94.0</v>
      </c>
      <c r="G61" s="69">
        <v>302.0</v>
      </c>
      <c r="H61" s="72">
        <v>0.709</v>
      </c>
      <c r="I61" s="72">
        <v>0.781</v>
      </c>
      <c r="J61" s="71" t="s">
        <v>48</v>
      </c>
    </row>
    <row r="62">
      <c r="A62" s="70" t="str">
        <f t="shared" si="1"/>
        <v>Andorra-Europe2008</v>
      </c>
      <c r="B62" s="70" t="s">
        <v>60</v>
      </c>
      <c r="C62" s="69" t="s">
        <v>55</v>
      </c>
      <c r="D62" s="69">
        <v>0.489</v>
      </c>
      <c r="E62" s="69">
        <v>26.0</v>
      </c>
      <c r="F62" s="69">
        <v>94.0</v>
      </c>
      <c r="G62" s="69">
        <v>302.0</v>
      </c>
      <c r="H62" s="72">
        <v>0.7</v>
      </c>
      <c r="I62" s="72">
        <v>0.803</v>
      </c>
      <c r="J62" s="71" t="s">
        <v>49</v>
      </c>
    </row>
    <row r="63">
      <c r="A63" s="70" t="str">
        <f t="shared" si="1"/>
        <v>Andorra-Europe2009</v>
      </c>
      <c r="B63" s="70" t="s">
        <v>60</v>
      </c>
      <c r="C63" s="69" t="s">
        <v>55</v>
      </c>
      <c r="D63" s="69">
        <v>0.489</v>
      </c>
      <c r="E63" s="69">
        <v>26.0</v>
      </c>
      <c r="F63" s="69">
        <v>94.0</v>
      </c>
      <c r="G63" s="69">
        <v>302.0</v>
      </c>
      <c r="H63" s="72">
        <v>0.785</v>
      </c>
      <c r="I63" s="72">
        <v>0.821</v>
      </c>
      <c r="J63" s="71" t="s">
        <v>50</v>
      </c>
    </row>
    <row r="64">
      <c r="A64" s="70" t="str">
        <f t="shared" si="1"/>
        <v>Andorra-Europe2010</v>
      </c>
      <c r="B64" s="70" t="s">
        <v>60</v>
      </c>
      <c r="C64" s="69" t="s">
        <v>55</v>
      </c>
      <c r="D64" s="69">
        <v>0.489</v>
      </c>
      <c r="E64" s="69">
        <v>26.0</v>
      </c>
      <c r="F64" s="69">
        <v>94.0</v>
      </c>
      <c r="G64" s="69">
        <v>302.0</v>
      </c>
      <c r="H64" s="72">
        <v>0.81</v>
      </c>
      <c r="I64" s="72">
        <v>0.841</v>
      </c>
      <c r="J64" s="71" t="s">
        <v>51</v>
      </c>
    </row>
    <row r="65">
      <c r="A65" s="70" t="str">
        <f t="shared" si="1"/>
        <v>Andorra-Europe2011</v>
      </c>
      <c r="B65" s="70" t="s">
        <v>60</v>
      </c>
      <c r="C65" s="69" t="s">
        <v>55</v>
      </c>
      <c r="D65" s="69">
        <v>0.489</v>
      </c>
      <c r="E65" s="69">
        <v>26.0</v>
      </c>
      <c r="F65" s="69">
        <v>94.0</v>
      </c>
      <c r="G65" s="69">
        <v>302.0</v>
      </c>
      <c r="H65" s="72">
        <v>0.81</v>
      </c>
      <c r="I65" s="72">
        <v>0.835</v>
      </c>
      <c r="J65" s="71" t="s">
        <v>52</v>
      </c>
    </row>
    <row r="66">
      <c r="A66" s="70" t="str">
        <f t="shared" si="1"/>
        <v>Andorra-Europe2012</v>
      </c>
      <c r="B66" s="70" t="s">
        <v>60</v>
      </c>
      <c r="C66" s="69" t="s">
        <v>55</v>
      </c>
      <c r="D66" s="69">
        <v>0.489</v>
      </c>
      <c r="E66" s="69">
        <v>26.0</v>
      </c>
      <c r="F66" s="69">
        <v>94.0</v>
      </c>
      <c r="G66" s="69">
        <v>302.0</v>
      </c>
      <c r="H66" s="72">
        <v>0.864</v>
      </c>
      <c r="I66" s="72">
        <v>0.815</v>
      </c>
      <c r="J66" s="71" t="s">
        <v>53</v>
      </c>
    </row>
    <row r="67">
      <c r="A67" s="70" t="str">
        <f t="shared" si="1"/>
        <v>Angola-Africa2000</v>
      </c>
      <c r="B67" s="70" t="s">
        <v>61</v>
      </c>
      <c r="C67" s="69" t="s">
        <v>57</v>
      </c>
      <c r="D67" s="69">
        <v>0.489</v>
      </c>
      <c r="E67" s="69">
        <v>26.0</v>
      </c>
      <c r="F67" s="69">
        <v>94.0</v>
      </c>
      <c r="G67" s="69">
        <v>302.0</v>
      </c>
      <c r="H67" s="72">
        <v>0.001</v>
      </c>
      <c r="I67" s="72">
        <v>0.002</v>
      </c>
      <c r="J67" s="71" t="s">
        <v>40</v>
      </c>
    </row>
    <row r="68">
      <c r="A68" s="70" t="str">
        <f t="shared" si="1"/>
        <v>Angola-Africa2001</v>
      </c>
      <c r="B68" s="70" t="s">
        <v>61</v>
      </c>
      <c r="C68" s="69" t="s">
        <v>57</v>
      </c>
      <c r="D68" s="69">
        <v>0.489</v>
      </c>
      <c r="E68" s="69">
        <v>26.0</v>
      </c>
      <c r="F68" s="69">
        <v>94.0</v>
      </c>
      <c r="G68" s="69">
        <v>302.0</v>
      </c>
      <c r="H68" s="72">
        <v>0.001</v>
      </c>
      <c r="I68" s="72">
        <v>0.005</v>
      </c>
      <c r="J68" s="71" t="s">
        <v>42</v>
      </c>
    </row>
    <row r="69">
      <c r="A69" s="70" t="str">
        <f t="shared" si="1"/>
        <v>Angola-Africa2002</v>
      </c>
      <c r="B69" s="70" t="s">
        <v>61</v>
      </c>
      <c r="C69" s="69" t="s">
        <v>57</v>
      </c>
      <c r="D69" s="69">
        <v>0.489</v>
      </c>
      <c r="E69" s="69">
        <v>26.0</v>
      </c>
      <c r="F69" s="69">
        <v>94.0</v>
      </c>
      <c r="G69" s="69">
        <v>302.0</v>
      </c>
      <c r="H69" s="72">
        <v>0.003</v>
      </c>
      <c r="I69" s="72">
        <v>0.009</v>
      </c>
      <c r="J69" s="71" t="s">
        <v>43</v>
      </c>
    </row>
    <row r="70">
      <c r="A70" s="70" t="str">
        <f t="shared" si="1"/>
        <v>Angola-Africa2003</v>
      </c>
      <c r="B70" s="70" t="s">
        <v>61</v>
      </c>
      <c r="C70" s="69" t="s">
        <v>57</v>
      </c>
      <c r="D70" s="69">
        <v>0.489</v>
      </c>
      <c r="E70" s="72">
        <v>119.0</v>
      </c>
      <c r="F70" s="69">
        <v>94.0</v>
      </c>
      <c r="G70" s="69">
        <v>302.0</v>
      </c>
      <c r="H70" s="72">
        <v>0.004</v>
      </c>
      <c r="I70" s="72">
        <v>0.023</v>
      </c>
      <c r="J70" s="71" t="s">
        <v>44</v>
      </c>
    </row>
    <row r="71">
      <c r="A71" s="70" t="str">
        <f t="shared" si="1"/>
        <v>Angola-Africa2004</v>
      </c>
      <c r="B71" s="70" t="s">
        <v>61</v>
      </c>
      <c r="C71" s="69" t="s">
        <v>57</v>
      </c>
      <c r="D71" s="69">
        <v>0.489</v>
      </c>
      <c r="E71" s="72">
        <v>119.0</v>
      </c>
      <c r="F71" s="69">
        <v>94.0</v>
      </c>
      <c r="G71" s="69">
        <v>302.0</v>
      </c>
      <c r="H71" s="72">
        <v>0.005</v>
      </c>
      <c r="I71" s="72">
        <v>0.046</v>
      </c>
      <c r="J71" s="71" t="s">
        <v>45</v>
      </c>
    </row>
    <row r="72">
      <c r="A72" s="70" t="str">
        <f t="shared" si="1"/>
        <v>Angola-Africa2005</v>
      </c>
      <c r="B72" s="70" t="s">
        <v>61</v>
      </c>
      <c r="C72" s="69" t="s">
        <v>57</v>
      </c>
      <c r="D72" s="72">
        <v>0.521</v>
      </c>
      <c r="E72" s="72">
        <v>119.0</v>
      </c>
      <c r="F72" s="69">
        <v>94.0</v>
      </c>
      <c r="G72" s="72">
        <v>272.0</v>
      </c>
      <c r="H72" s="72">
        <v>0.011</v>
      </c>
      <c r="I72" s="72">
        <v>0.097</v>
      </c>
      <c r="J72" s="71" t="s">
        <v>46</v>
      </c>
    </row>
    <row r="73">
      <c r="A73" s="70" t="str">
        <f t="shared" si="1"/>
        <v>Angola-Africa2006</v>
      </c>
      <c r="B73" s="70" t="s">
        <v>61</v>
      </c>
      <c r="C73" s="69" t="s">
        <v>57</v>
      </c>
      <c r="D73" s="72">
        <v>0.521</v>
      </c>
      <c r="E73" s="72">
        <v>119.0</v>
      </c>
      <c r="F73" s="69">
        <v>94.0</v>
      </c>
      <c r="G73" s="72">
        <v>272.0</v>
      </c>
      <c r="H73" s="72">
        <v>0.019</v>
      </c>
      <c r="I73" s="72">
        <v>0.178</v>
      </c>
      <c r="J73" s="71" t="s">
        <v>47</v>
      </c>
    </row>
    <row r="74">
      <c r="A74" s="70" t="str">
        <f t="shared" si="1"/>
        <v>Angola-Africa2007</v>
      </c>
      <c r="B74" s="70" t="s">
        <v>61</v>
      </c>
      <c r="C74" s="69" t="s">
        <v>57</v>
      </c>
      <c r="D74" s="72">
        <v>0.521</v>
      </c>
      <c r="E74" s="72">
        <v>119.0</v>
      </c>
      <c r="F74" s="69">
        <v>94.0</v>
      </c>
      <c r="G74" s="72">
        <v>272.0</v>
      </c>
      <c r="H74" s="72">
        <v>0.032</v>
      </c>
      <c r="I74" s="72">
        <v>0.28</v>
      </c>
      <c r="J74" s="71" t="s">
        <v>48</v>
      </c>
    </row>
    <row r="75">
      <c r="A75" s="70" t="str">
        <f t="shared" si="1"/>
        <v>Angola-Africa2008</v>
      </c>
      <c r="B75" s="70" t="s">
        <v>61</v>
      </c>
      <c r="C75" s="69" t="s">
        <v>57</v>
      </c>
      <c r="D75" s="72">
        <v>0.521</v>
      </c>
      <c r="E75" s="72">
        <v>68.0</v>
      </c>
      <c r="F75" s="69">
        <v>94.0</v>
      </c>
      <c r="G75" s="72">
        <v>272.0</v>
      </c>
      <c r="H75" s="72">
        <v>0.046</v>
      </c>
      <c r="I75" s="72">
        <v>0.37</v>
      </c>
      <c r="J75" s="71" t="s">
        <v>49</v>
      </c>
    </row>
    <row r="76">
      <c r="A76" s="70" t="str">
        <f t="shared" si="1"/>
        <v>Angola-Africa2009</v>
      </c>
      <c r="B76" s="70" t="s">
        <v>61</v>
      </c>
      <c r="C76" s="69" t="s">
        <v>57</v>
      </c>
      <c r="D76" s="72">
        <v>0.521</v>
      </c>
      <c r="E76" s="72">
        <v>68.0</v>
      </c>
      <c r="F76" s="69">
        <v>94.0</v>
      </c>
      <c r="G76" s="72">
        <v>272.0</v>
      </c>
      <c r="H76" s="72">
        <v>0.06</v>
      </c>
      <c r="I76" s="72">
        <v>0.428</v>
      </c>
      <c r="J76" s="71" t="s">
        <v>50</v>
      </c>
    </row>
    <row r="77">
      <c r="A77" s="70" t="str">
        <f t="shared" si="1"/>
        <v>Angola-Africa2010</v>
      </c>
      <c r="B77" s="70" t="s">
        <v>61</v>
      </c>
      <c r="C77" s="69" t="s">
        <v>57</v>
      </c>
      <c r="D77" s="72">
        <v>0.521</v>
      </c>
      <c r="E77" s="72">
        <v>66.0</v>
      </c>
      <c r="F77" s="69">
        <v>94.0</v>
      </c>
      <c r="G77" s="72">
        <v>282.0</v>
      </c>
      <c r="H77" s="72">
        <v>0.1</v>
      </c>
      <c r="I77" s="72">
        <v>0.481</v>
      </c>
      <c r="J77" s="71" t="s">
        <v>51</v>
      </c>
    </row>
    <row r="78">
      <c r="A78" s="70" t="str">
        <f t="shared" si="1"/>
        <v>Angola-Africa2011</v>
      </c>
      <c r="B78" s="70" t="s">
        <v>61</v>
      </c>
      <c r="C78" s="69" t="s">
        <v>57</v>
      </c>
      <c r="D78" s="72">
        <v>0.521</v>
      </c>
      <c r="E78" s="72">
        <v>66.0</v>
      </c>
      <c r="F78" s="69">
        <v>94.0</v>
      </c>
      <c r="G78" s="72">
        <v>282.0</v>
      </c>
      <c r="H78" s="72">
        <v>0.148</v>
      </c>
      <c r="I78" s="72">
        <v>0.53</v>
      </c>
      <c r="J78" s="71" t="s">
        <v>52</v>
      </c>
    </row>
    <row r="79">
      <c r="A79" s="70" t="str">
        <f t="shared" si="1"/>
        <v>Angola-Africa2012</v>
      </c>
      <c r="B79" s="70" t="s">
        <v>61</v>
      </c>
      <c r="C79" s="69" t="s">
        <v>57</v>
      </c>
      <c r="D79" s="72">
        <v>0.521</v>
      </c>
      <c r="E79" s="72">
        <v>66.0</v>
      </c>
      <c r="F79" s="72">
        <v>178.0</v>
      </c>
      <c r="G79" s="72">
        <v>282.0</v>
      </c>
      <c r="H79" s="72">
        <v>0.169</v>
      </c>
      <c r="I79" s="72">
        <v>0.614</v>
      </c>
      <c r="J79" s="71" t="s">
        <v>53</v>
      </c>
    </row>
    <row r="80">
      <c r="A80" s="70" t="str">
        <f t="shared" si="1"/>
        <v>Antigua and Barbuda-The Americas2000</v>
      </c>
      <c r="B80" s="70" t="s">
        <v>62</v>
      </c>
      <c r="C80" s="69" t="s">
        <v>63</v>
      </c>
      <c r="D80" s="69">
        <v>0.489</v>
      </c>
      <c r="E80" s="69">
        <v>26.0</v>
      </c>
      <c r="F80" s="69">
        <v>94.0</v>
      </c>
      <c r="G80" s="69">
        <v>302.0</v>
      </c>
      <c r="H80" s="72">
        <v>0.065</v>
      </c>
      <c r="I80" s="72">
        <v>0.283</v>
      </c>
      <c r="J80" s="71" t="s">
        <v>40</v>
      </c>
    </row>
    <row r="81">
      <c r="A81" s="70" t="str">
        <f t="shared" si="1"/>
        <v>Antigua and Barbuda-The Americas2001</v>
      </c>
      <c r="B81" s="70" t="s">
        <v>62</v>
      </c>
      <c r="C81" s="69" t="s">
        <v>63</v>
      </c>
      <c r="D81" s="69">
        <v>0.489</v>
      </c>
      <c r="E81" s="69">
        <v>26.0</v>
      </c>
      <c r="F81" s="69">
        <v>94.0</v>
      </c>
      <c r="G81" s="69">
        <v>302.0</v>
      </c>
      <c r="H81" s="72">
        <v>0.089</v>
      </c>
      <c r="I81" s="72">
        <v>0.317</v>
      </c>
      <c r="J81" s="71" t="s">
        <v>42</v>
      </c>
    </row>
    <row r="82">
      <c r="A82" s="70" t="str">
        <f t="shared" si="1"/>
        <v>Antigua and Barbuda-The Americas2002</v>
      </c>
      <c r="B82" s="70" t="s">
        <v>62</v>
      </c>
      <c r="C82" s="69" t="s">
        <v>63</v>
      </c>
      <c r="D82" s="69">
        <v>0.489</v>
      </c>
      <c r="E82" s="69">
        <v>26.0</v>
      </c>
      <c r="F82" s="69">
        <v>94.0</v>
      </c>
      <c r="G82" s="69">
        <v>302.0</v>
      </c>
      <c r="H82" s="72">
        <v>0.125</v>
      </c>
      <c r="I82" s="72">
        <v>0.477</v>
      </c>
      <c r="J82" s="71" t="s">
        <v>43</v>
      </c>
    </row>
    <row r="83">
      <c r="A83" s="70" t="str">
        <f t="shared" si="1"/>
        <v>Antigua and Barbuda-The Americas2003</v>
      </c>
      <c r="B83" s="70" t="s">
        <v>62</v>
      </c>
      <c r="C83" s="69" t="s">
        <v>63</v>
      </c>
      <c r="D83" s="69">
        <v>0.489</v>
      </c>
      <c r="E83" s="69">
        <v>26.0</v>
      </c>
      <c r="F83" s="69">
        <v>94.0</v>
      </c>
      <c r="G83" s="69">
        <v>302.0</v>
      </c>
      <c r="H83" s="72">
        <v>0.172</v>
      </c>
      <c r="I83" s="72">
        <v>0.57</v>
      </c>
      <c r="J83" s="71" t="s">
        <v>44</v>
      </c>
    </row>
    <row r="84">
      <c r="A84" s="70" t="str">
        <f t="shared" si="1"/>
        <v>Antigua and Barbuda-The Americas2004</v>
      </c>
      <c r="B84" s="70" t="s">
        <v>62</v>
      </c>
      <c r="C84" s="69" t="s">
        <v>63</v>
      </c>
      <c r="D84" s="69">
        <v>0.489</v>
      </c>
      <c r="E84" s="69">
        <v>26.0</v>
      </c>
      <c r="F84" s="69">
        <v>94.0</v>
      </c>
      <c r="G84" s="69">
        <v>302.0</v>
      </c>
      <c r="H84" s="72">
        <v>0.243</v>
      </c>
      <c r="I84" s="72">
        <v>0.661</v>
      </c>
      <c r="J84" s="71" t="s">
        <v>45</v>
      </c>
    </row>
    <row r="85">
      <c r="A85" s="70" t="str">
        <f t="shared" si="1"/>
        <v>Antigua and Barbuda-The Americas2005</v>
      </c>
      <c r="B85" s="70" t="s">
        <v>62</v>
      </c>
      <c r="C85" s="69" t="s">
        <v>63</v>
      </c>
      <c r="D85" s="72">
        <v>0.515</v>
      </c>
      <c r="E85" s="72">
        <v>31.0</v>
      </c>
      <c r="F85" s="69">
        <v>94.0</v>
      </c>
      <c r="G85" s="72">
        <v>184.0</v>
      </c>
      <c r="H85" s="72">
        <v>0.27</v>
      </c>
      <c r="I85" s="72">
        <v>1.042</v>
      </c>
      <c r="J85" s="71" t="s">
        <v>46</v>
      </c>
    </row>
    <row r="86">
      <c r="A86" s="70" t="str">
        <f t="shared" si="1"/>
        <v>Antigua and Barbuda-The Americas2006</v>
      </c>
      <c r="B86" s="70" t="s">
        <v>62</v>
      </c>
      <c r="C86" s="69" t="s">
        <v>63</v>
      </c>
      <c r="D86" s="72">
        <v>0.476</v>
      </c>
      <c r="E86" s="72">
        <v>21.0</v>
      </c>
      <c r="F86" s="69">
        <v>94.0</v>
      </c>
      <c r="G86" s="72">
        <v>184.0</v>
      </c>
      <c r="H86" s="72">
        <v>0.3</v>
      </c>
      <c r="I86" s="72">
        <v>1.32</v>
      </c>
      <c r="J86" s="71" t="s">
        <v>47</v>
      </c>
    </row>
    <row r="87">
      <c r="A87" s="70" t="str">
        <f t="shared" si="1"/>
        <v>Antigua and Barbuda-The Americas2007</v>
      </c>
      <c r="B87" s="70" t="s">
        <v>62</v>
      </c>
      <c r="C87" s="69" t="s">
        <v>63</v>
      </c>
      <c r="D87" s="72">
        <v>0.462</v>
      </c>
      <c r="E87" s="72">
        <v>21.0</v>
      </c>
      <c r="F87" s="69">
        <v>94.0</v>
      </c>
      <c r="G87" s="72">
        <v>184.0</v>
      </c>
      <c r="H87" s="72">
        <v>0.34</v>
      </c>
      <c r="I87" s="72">
        <v>1.332</v>
      </c>
      <c r="J87" s="71" t="s">
        <v>48</v>
      </c>
    </row>
    <row r="88">
      <c r="A88" s="70" t="str">
        <f t="shared" si="1"/>
        <v>Antigua and Barbuda-The Americas2008</v>
      </c>
      <c r="B88" s="70" t="s">
        <v>62</v>
      </c>
      <c r="C88" s="69" t="s">
        <v>63</v>
      </c>
      <c r="D88" s="72">
        <v>0.462</v>
      </c>
      <c r="E88" s="72">
        <v>21.0</v>
      </c>
      <c r="F88" s="69">
        <v>94.0</v>
      </c>
      <c r="G88" s="72">
        <v>207.0</v>
      </c>
      <c r="H88" s="72">
        <v>0.38</v>
      </c>
      <c r="I88" s="72">
        <v>1.6</v>
      </c>
      <c r="J88" s="71" t="s">
        <v>49</v>
      </c>
    </row>
    <row r="89">
      <c r="A89" s="70" t="str">
        <f t="shared" si="1"/>
        <v>Antigua and Barbuda-The Americas2009</v>
      </c>
      <c r="B89" s="70" t="s">
        <v>62</v>
      </c>
      <c r="C89" s="69" t="s">
        <v>63</v>
      </c>
      <c r="D89" s="72">
        <v>0.41</v>
      </c>
      <c r="E89" s="72">
        <v>21.0</v>
      </c>
      <c r="F89" s="69">
        <v>94.0</v>
      </c>
      <c r="G89" s="72">
        <v>207.0</v>
      </c>
      <c r="H89" s="72">
        <v>0.42</v>
      </c>
      <c r="I89" s="72">
        <v>1.563</v>
      </c>
      <c r="J89" s="71" t="s">
        <v>50</v>
      </c>
    </row>
    <row r="90">
      <c r="A90" s="70" t="str">
        <f t="shared" si="1"/>
        <v>Antigua and Barbuda-The Americas2010</v>
      </c>
      <c r="B90" s="70" t="s">
        <v>62</v>
      </c>
      <c r="C90" s="69" t="s">
        <v>63</v>
      </c>
      <c r="D90" s="72">
        <v>0.41</v>
      </c>
      <c r="E90" s="72">
        <v>21.0</v>
      </c>
      <c r="F90" s="69">
        <v>94.0</v>
      </c>
      <c r="G90" s="72">
        <v>207.0</v>
      </c>
      <c r="H90" s="72">
        <v>0.47</v>
      </c>
      <c r="I90" s="72">
        <v>1.926</v>
      </c>
      <c r="J90" s="71" t="s">
        <v>51</v>
      </c>
    </row>
    <row r="91">
      <c r="A91" s="70" t="str">
        <f t="shared" si="1"/>
        <v>Antigua and Barbuda-The Americas2011</v>
      </c>
      <c r="B91" s="70" t="s">
        <v>62</v>
      </c>
      <c r="C91" s="69" t="s">
        <v>63</v>
      </c>
      <c r="D91" s="72">
        <v>0.41</v>
      </c>
      <c r="E91" s="72">
        <v>21.0</v>
      </c>
      <c r="F91" s="69">
        <v>94.0</v>
      </c>
      <c r="G91" s="72">
        <v>207.0</v>
      </c>
      <c r="H91" s="72">
        <v>0.53</v>
      </c>
      <c r="I91" s="72">
        <v>1.997</v>
      </c>
      <c r="J91" s="71" t="s">
        <v>52</v>
      </c>
    </row>
    <row r="92">
      <c r="A92" s="70" t="str">
        <f t="shared" si="1"/>
        <v>Antigua and Barbuda-The Americas2012</v>
      </c>
      <c r="B92" s="70" t="s">
        <v>62</v>
      </c>
      <c r="C92" s="69" t="s">
        <v>63</v>
      </c>
      <c r="D92" s="72">
        <v>0.41</v>
      </c>
      <c r="E92" s="72">
        <v>21.0</v>
      </c>
      <c r="F92" s="72">
        <v>66.0</v>
      </c>
      <c r="G92" s="72">
        <v>207.0</v>
      </c>
      <c r="H92" s="72">
        <v>0.59</v>
      </c>
      <c r="I92" s="72">
        <v>1.43</v>
      </c>
      <c r="J92" s="71" t="s">
        <v>53</v>
      </c>
    </row>
    <row r="93">
      <c r="A93" s="70" t="str">
        <f t="shared" si="1"/>
        <v>Argentina-The Americas2000</v>
      </c>
      <c r="B93" s="70" t="s">
        <v>64</v>
      </c>
      <c r="C93" s="69" t="s">
        <v>63</v>
      </c>
      <c r="D93" s="69">
        <v>0.489</v>
      </c>
      <c r="E93" s="69">
        <v>26.0</v>
      </c>
      <c r="F93" s="69">
        <v>94.0</v>
      </c>
      <c r="G93" s="69">
        <v>302.0</v>
      </c>
      <c r="H93" s="72">
        <v>0.07</v>
      </c>
      <c r="I93" s="72">
        <v>0.176</v>
      </c>
      <c r="J93" s="71" t="s">
        <v>40</v>
      </c>
    </row>
    <row r="94">
      <c r="A94" s="70" t="str">
        <f t="shared" si="1"/>
        <v>Argentina-The Americas2001</v>
      </c>
      <c r="B94" s="70" t="s">
        <v>64</v>
      </c>
      <c r="C94" s="69" t="s">
        <v>63</v>
      </c>
      <c r="D94" s="69">
        <v>0.489</v>
      </c>
      <c r="E94" s="69">
        <v>26.0</v>
      </c>
      <c r="F94" s="69">
        <v>94.0</v>
      </c>
      <c r="G94" s="69">
        <v>302.0</v>
      </c>
      <c r="H94" s="72">
        <v>0.098</v>
      </c>
      <c r="I94" s="72">
        <v>0.181</v>
      </c>
      <c r="J94" s="71" t="s">
        <v>42</v>
      </c>
    </row>
    <row r="95">
      <c r="A95" s="70" t="str">
        <f t="shared" si="1"/>
        <v>Argentina-The Americas2002</v>
      </c>
      <c r="B95" s="70" t="s">
        <v>64</v>
      </c>
      <c r="C95" s="69" t="s">
        <v>63</v>
      </c>
      <c r="D95" s="69">
        <v>0.489</v>
      </c>
      <c r="E95" s="69">
        <v>26.0</v>
      </c>
      <c r="F95" s="69">
        <v>94.0</v>
      </c>
      <c r="G95" s="69">
        <v>302.0</v>
      </c>
      <c r="H95" s="72">
        <v>0.109</v>
      </c>
      <c r="I95" s="72">
        <v>0.175</v>
      </c>
      <c r="J95" s="71" t="s">
        <v>43</v>
      </c>
    </row>
    <row r="96">
      <c r="A96" s="70" t="str">
        <f t="shared" si="1"/>
        <v>Argentina-The Americas2003</v>
      </c>
      <c r="B96" s="70" t="s">
        <v>64</v>
      </c>
      <c r="C96" s="69" t="s">
        <v>63</v>
      </c>
      <c r="D96" s="69">
        <v>0.489</v>
      </c>
      <c r="E96" s="72">
        <v>66.0</v>
      </c>
      <c r="F96" s="69">
        <v>94.0</v>
      </c>
      <c r="G96" s="69">
        <v>302.0</v>
      </c>
      <c r="H96" s="72">
        <v>0.119</v>
      </c>
      <c r="I96" s="72">
        <v>0.207</v>
      </c>
      <c r="J96" s="71" t="s">
        <v>44</v>
      </c>
    </row>
    <row r="97">
      <c r="A97" s="70" t="str">
        <f t="shared" si="1"/>
        <v>Argentina-The Americas2004</v>
      </c>
      <c r="B97" s="70" t="s">
        <v>64</v>
      </c>
      <c r="C97" s="69" t="s">
        <v>63</v>
      </c>
      <c r="D97" s="69">
        <v>0.489</v>
      </c>
      <c r="E97" s="72">
        <v>30.0</v>
      </c>
      <c r="F97" s="69">
        <v>94.0</v>
      </c>
      <c r="G97" s="69">
        <v>302.0</v>
      </c>
      <c r="H97" s="72">
        <v>0.16</v>
      </c>
      <c r="I97" s="72">
        <v>0.353</v>
      </c>
      <c r="J97" s="71" t="s">
        <v>45</v>
      </c>
    </row>
    <row r="98">
      <c r="A98" s="70" t="str">
        <f t="shared" si="1"/>
        <v>Argentina-The Americas2005</v>
      </c>
      <c r="B98" s="70" t="s">
        <v>64</v>
      </c>
      <c r="C98" s="69" t="s">
        <v>63</v>
      </c>
      <c r="D98" s="72">
        <v>1.075</v>
      </c>
      <c r="E98" s="72">
        <v>30.0</v>
      </c>
      <c r="F98" s="69">
        <v>94.0</v>
      </c>
      <c r="G98" s="72">
        <v>453.0</v>
      </c>
      <c r="H98" s="72">
        <v>0.177</v>
      </c>
      <c r="I98" s="72">
        <v>0.573</v>
      </c>
      <c r="J98" s="71" t="s">
        <v>46</v>
      </c>
    </row>
    <row r="99">
      <c r="A99" s="70" t="str">
        <f t="shared" si="1"/>
        <v>Argentina-The Americas2006</v>
      </c>
      <c r="B99" s="70" t="s">
        <v>64</v>
      </c>
      <c r="C99" s="69" t="s">
        <v>63</v>
      </c>
      <c r="D99" s="72">
        <v>1.076</v>
      </c>
      <c r="E99" s="72">
        <v>30.0</v>
      </c>
      <c r="F99" s="69">
        <v>94.0</v>
      </c>
      <c r="G99" s="72">
        <v>453.0</v>
      </c>
      <c r="H99" s="72">
        <v>0.209</v>
      </c>
      <c r="I99" s="72">
        <v>0.808</v>
      </c>
      <c r="J99" s="71" t="s">
        <v>47</v>
      </c>
    </row>
    <row r="100">
      <c r="A100" s="70" t="str">
        <f t="shared" si="1"/>
        <v>Argentina-The Americas2007</v>
      </c>
      <c r="B100" s="70" t="s">
        <v>64</v>
      </c>
      <c r="C100" s="69" t="s">
        <v>63</v>
      </c>
      <c r="D100" s="72">
        <v>1.076</v>
      </c>
      <c r="E100" s="72">
        <v>30.0</v>
      </c>
      <c r="F100" s="69">
        <v>94.0</v>
      </c>
      <c r="G100" s="72">
        <v>453.0</v>
      </c>
      <c r="H100" s="72">
        <v>0.259</v>
      </c>
      <c r="I100" s="72">
        <v>1.027</v>
      </c>
      <c r="J100" s="71" t="s">
        <v>48</v>
      </c>
    </row>
    <row r="101">
      <c r="A101" s="70" t="str">
        <f t="shared" si="1"/>
        <v>Argentina-The Americas2008</v>
      </c>
      <c r="B101" s="70" t="s">
        <v>64</v>
      </c>
      <c r="C101" s="69" t="s">
        <v>63</v>
      </c>
      <c r="D101" s="72">
        <v>1.076</v>
      </c>
      <c r="E101" s="72">
        <v>31.0</v>
      </c>
      <c r="F101" s="69">
        <v>94.0</v>
      </c>
      <c r="G101" s="72">
        <v>453.0</v>
      </c>
      <c r="H101" s="72">
        <v>0.281</v>
      </c>
      <c r="I101" s="72">
        <v>1.172</v>
      </c>
      <c r="J101" s="71" t="s">
        <v>49</v>
      </c>
    </row>
    <row r="102">
      <c r="A102" s="70" t="str">
        <f t="shared" si="1"/>
        <v>Argentina-The Americas2009</v>
      </c>
      <c r="B102" s="70" t="s">
        <v>64</v>
      </c>
      <c r="C102" s="69" t="s">
        <v>63</v>
      </c>
      <c r="D102" s="72">
        <v>1.076</v>
      </c>
      <c r="E102" s="72">
        <v>26.0</v>
      </c>
      <c r="F102" s="69">
        <v>94.0</v>
      </c>
      <c r="G102" s="72">
        <v>453.0</v>
      </c>
      <c r="H102" s="72">
        <v>0.34</v>
      </c>
      <c r="I102" s="72">
        <v>1.311</v>
      </c>
      <c r="J102" s="71" t="s">
        <v>50</v>
      </c>
    </row>
    <row r="103">
      <c r="A103" s="70" t="str">
        <f t="shared" si="1"/>
        <v>Argentina-The Americas2010</v>
      </c>
      <c r="B103" s="70" t="s">
        <v>64</v>
      </c>
      <c r="C103" s="69" t="s">
        <v>63</v>
      </c>
      <c r="D103" s="72">
        <v>1.076</v>
      </c>
      <c r="E103" s="72">
        <v>25.0</v>
      </c>
      <c r="F103" s="69">
        <v>94.0</v>
      </c>
      <c r="G103" s="72">
        <v>453.0</v>
      </c>
      <c r="H103" s="72">
        <v>0.45</v>
      </c>
      <c r="I103" s="72">
        <v>1.414</v>
      </c>
      <c r="J103" s="71" t="s">
        <v>51</v>
      </c>
    </row>
    <row r="104">
      <c r="A104" s="70" t="str">
        <f t="shared" si="1"/>
        <v>Argentina-The Americas2011</v>
      </c>
      <c r="B104" s="70" t="s">
        <v>64</v>
      </c>
      <c r="C104" s="69" t="s">
        <v>63</v>
      </c>
      <c r="D104" s="72">
        <v>1.077</v>
      </c>
      <c r="E104" s="72">
        <v>25.0</v>
      </c>
      <c r="F104" s="69">
        <v>94.0</v>
      </c>
      <c r="G104" s="72">
        <v>415.0</v>
      </c>
      <c r="H104" s="72">
        <v>0.51</v>
      </c>
      <c r="I104" s="72">
        <v>1.491</v>
      </c>
      <c r="J104" s="71" t="s">
        <v>52</v>
      </c>
    </row>
    <row r="105">
      <c r="A105" s="70" t="str">
        <f t="shared" si="1"/>
        <v>Argentina-The Americas2012</v>
      </c>
      <c r="B105" s="70" t="s">
        <v>64</v>
      </c>
      <c r="C105" s="69" t="s">
        <v>63</v>
      </c>
      <c r="D105" s="72">
        <v>1.078</v>
      </c>
      <c r="E105" s="72">
        <v>25.0</v>
      </c>
      <c r="F105" s="72">
        <v>121.0</v>
      </c>
      <c r="G105" s="72">
        <v>405.0</v>
      </c>
      <c r="H105" s="72">
        <v>0.558</v>
      </c>
      <c r="I105" s="72">
        <v>1.566</v>
      </c>
      <c r="J105" s="71" t="s">
        <v>53</v>
      </c>
    </row>
    <row r="106">
      <c r="A106" s="70" t="str">
        <f t="shared" si="1"/>
        <v>Armenia-Asia2000</v>
      </c>
      <c r="B106" s="70" t="s">
        <v>65</v>
      </c>
      <c r="C106" s="69" t="s">
        <v>41</v>
      </c>
      <c r="D106" s="69">
        <v>0.489</v>
      </c>
      <c r="E106" s="69">
        <v>26.0</v>
      </c>
      <c r="F106" s="69">
        <v>94.0</v>
      </c>
      <c r="G106" s="69">
        <v>302.0</v>
      </c>
      <c r="H106" s="72">
        <v>0.013</v>
      </c>
      <c r="I106" s="72">
        <v>0.006</v>
      </c>
      <c r="J106" s="71" t="s">
        <v>40</v>
      </c>
    </row>
    <row r="107">
      <c r="A107" s="70" t="str">
        <f t="shared" si="1"/>
        <v>Armenia-Asia2001</v>
      </c>
      <c r="B107" s="70" t="s">
        <v>65</v>
      </c>
      <c r="C107" s="69" t="s">
        <v>41</v>
      </c>
      <c r="D107" s="69">
        <v>0.489</v>
      </c>
      <c r="E107" s="69">
        <v>26.0</v>
      </c>
      <c r="F107" s="69">
        <v>94.0</v>
      </c>
      <c r="G107" s="69">
        <v>302.0</v>
      </c>
      <c r="H107" s="72">
        <v>0.016</v>
      </c>
      <c r="I107" s="72">
        <v>0.008</v>
      </c>
      <c r="J107" s="71" t="s">
        <v>42</v>
      </c>
    </row>
    <row r="108">
      <c r="A108" s="70" t="str">
        <f t="shared" si="1"/>
        <v>Armenia-Asia2002</v>
      </c>
      <c r="B108" s="70" t="s">
        <v>65</v>
      </c>
      <c r="C108" s="69" t="s">
        <v>41</v>
      </c>
      <c r="D108" s="69">
        <v>0.489</v>
      </c>
      <c r="E108" s="69">
        <v>26.0</v>
      </c>
      <c r="F108" s="69">
        <v>94.0</v>
      </c>
      <c r="G108" s="69">
        <v>302.0</v>
      </c>
      <c r="H108" s="72">
        <v>0.02</v>
      </c>
      <c r="I108" s="72">
        <v>0.023</v>
      </c>
      <c r="J108" s="71" t="s">
        <v>43</v>
      </c>
    </row>
    <row r="109">
      <c r="A109" s="70" t="str">
        <f t="shared" si="1"/>
        <v>Armenia-Asia2003</v>
      </c>
      <c r="B109" s="70" t="s">
        <v>65</v>
      </c>
      <c r="C109" s="69" t="s">
        <v>41</v>
      </c>
      <c r="D109" s="69">
        <v>0.489</v>
      </c>
      <c r="E109" s="72">
        <v>18.0</v>
      </c>
      <c r="F109" s="69">
        <v>94.0</v>
      </c>
      <c r="G109" s="69">
        <v>302.0</v>
      </c>
      <c r="H109" s="72">
        <v>0.046</v>
      </c>
      <c r="I109" s="72">
        <v>0.038</v>
      </c>
      <c r="J109" s="71" t="s">
        <v>44</v>
      </c>
    </row>
    <row r="110">
      <c r="A110" s="70" t="str">
        <f t="shared" si="1"/>
        <v>Armenia-Asia2004</v>
      </c>
      <c r="B110" s="70" t="s">
        <v>65</v>
      </c>
      <c r="C110" s="69" t="s">
        <v>41</v>
      </c>
      <c r="D110" s="69">
        <v>0.489</v>
      </c>
      <c r="E110" s="72">
        <v>18.0</v>
      </c>
      <c r="F110" s="69">
        <v>94.0</v>
      </c>
      <c r="G110" s="69">
        <v>302.0</v>
      </c>
      <c r="H110" s="72">
        <v>0.049</v>
      </c>
      <c r="I110" s="72">
        <v>0.067</v>
      </c>
      <c r="J110" s="71" t="s">
        <v>45</v>
      </c>
    </row>
    <row r="111">
      <c r="A111" s="70" t="str">
        <f t="shared" si="1"/>
        <v>Armenia-Asia2005</v>
      </c>
      <c r="B111" s="70" t="s">
        <v>65</v>
      </c>
      <c r="C111" s="69" t="s">
        <v>41</v>
      </c>
      <c r="D111" s="72">
        <v>0.366</v>
      </c>
      <c r="E111" s="72">
        <v>18.0</v>
      </c>
      <c r="F111" s="69">
        <v>94.0</v>
      </c>
      <c r="G111" s="72">
        <v>580.0</v>
      </c>
      <c r="H111" s="72">
        <v>0.053</v>
      </c>
      <c r="I111" s="72">
        <v>0.105</v>
      </c>
      <c r="J111" s="71" t="s">
        <v>46</v>
      </c>
    </row>
    <row r="112">
      <c r="A112" s="70" t="str">
        <f t="shared" si="1"/>
        <v>Armenia-Asia2006</v>
      </c>
      <c r="B112" s="70" t="s">
        <v>65</v>
      </c>
      <c r="C112" s="69" t="s">
        <v>41</v>
      </c>
      <c r="D112" s="72">
        <v>0.366</v>
      </c>
      <c r="E112" s="72">
        <v>17.0</v>
      </c>
      <c r="F112" s="69">
        <v>94.0</v>
      </c>
      <c r="G112" s="72">
        <v>580.0</v>
      </c>
      <c r="H112" s="72">
        <v>0.056</v>
      </c>
      <c r="I112" s="72">
        <v>0.42</v>
      </c>
      <c r="J112" s="71" t="s">
        <v>47</v>
      </c>
    </row>
    <row r="113">
      <c r="A113" s="70" t="str">
        <f t="shared" si="1"/>
        <v>Armenia-Asia2007</v>
      </c>
      <c r="B113" s="70" t="s">
        <v>65</v>
      </c>
      <c r="C113" s="69" t="s">
        <v>41</v>
      </c>
      <c r="D113" s="72">
        <v>0.388</v>
      </c>
      <c r="E113" s="72">
        <v>17.0</v>
      </c>
      <c r="F113" s="69">
        <v>94.0</v>
      </c>
      <c r="G113" s="72">
        <v>581.0</v>
      </c>
      <c r="H113" s="72">
        <v>0.06</v>
      </c>
      <c r="I113" s="72">
        <v>0.628</v>
      </c>
      <c r="J113" s="71" t="s">
        <v>48</v>
      </c>
    </row>
    <row r="114">
      <c r="A114" s="70" t="str">
        <f t="shared" si="1"/>
        <v>Armenia-Asia2008</v>
      </c>
      <c r="B114" s="70" t="s">
        <v>65</v>
      </c>
      <c r="C114" s="69" t="s">
        <v>41</v>
      </c>
      <c r="D114" s="72">
        <v>0.386</v>
      </c>
      <c r="E114" s="72">
        <v>17.0</v>
      </c>
      <c r="F114" s="69">
        <v>94.0</v>
      </c>
      <c r="G114" s="72">
        <v>581.0</v>
      </c>
      <c r="H114" s="72">
        <v>0.062</v>
      </c>
      <c r="I114" s="72">
        <v>0.484</v>
      </c>
      <c r="J114" s="71" t="s">
        <v>49</v>
      </c>
    </row>
    <row r="115">
      <c r="A115" s="70" t="str">
        <f t="shared" si="1"/>
        <v>Armenia-Asia2009</v>
      </c>
      <c r="B115" s="70" t="s">
        <v>65</v>
      </c>
      <c r="C115" s="69" t="s">
        <v>41</v>
      </c>
      <c r="D115" s="72">
        <v>0.386</v>
      </c>
      <c r="E115" s="72">
        <v>14.0</v>
      </c>
      <c r="F115" s="69">
        <v>94.0</v>
      </c>
      <c r="G115" s="72">
        <v>581.0</v>
      </c>
      <c r="H115" s="72">
        <v>0.153</v>
      </c>
      <c r="I115" s="72">
        <v>0.738</v>
      </c>
      <c r="J115" s="71" t="s">
        <v>50</v>
      </c>
    </row>
    <row r="116">
      <c r="A116" s="70" t="str">
        <f t="shared" si="1"/>
        <v>Armenia-Asia2010</v>
      </c>
      <c r="B116" s="70" t="s">
        <v>65</v>
      </c>
      <c r="C116" s="69" t="s">
        <v>41</v>
      </c>
      <c r="D116" s="72">
        <v>0.386</v>
      </c>
      <c r="E116" s="72">
        <v>14.0</v>
      </c>
      <c r="F116" s="69">
        <v>94.0</v>
      </c>
      <c r="G116" s="72">
        <v>581.0</v>
      </c>
      <c r="H116" s="72">
        <v>0.25</v>
      </c>
      <c r="I116" s="72">
        <v>1.304</v>
      </c>
      <c r="J116" s="71" t="s">
        <v>51</v>
      </c>
    </row>
    <row r="117">
      <c r="A117" s="70" t="str">
        <f t="shared" si="1"/>
        <v>Armenia-Asia2011</v>
      </c>
      <c r="B117" s="70" t="s">
        <v>65</v>
      </c>
      <c r="C117" s="69" t="s">
        <v>41</v>
      </c>
      <c r="D117" s="72">
        <v>0.388</v>
      </c>
      <c r="E117" s="72">
        <v>8.0</v>
      </c>
      <c r="F117" s="69">
        <v>94.0</v>
      </c>
      <c r="G117" s="72">
        <v>500.0</v>
      </c>
      <c r="H117" s="72">
        <v>0.32</v>
      </c>
      <c r="I117" s="72">
        <v>1.083</v>
      </c>
      <c r="J117" s="71" t="s">
        <v>52</v>
      </c>
    </row>
    <row r="118">
      <c r="A118" s="70" t="str">
        <f t="shared" si="1"/>
        <v>Armenia-Asia2012</v>
      </c>
      <c r="B118" s="70" t="s">
        <v>65</v>
      </c>
      <c r="C118" s="69" t="s">
        <v>41</v>
      </c>
      <c r="D118" s="72">
        <v>0.388</v>
      </c>
      <c r="E118" s="72">
        <v>8.0</v>
      </c>
      <c r="F118" s="72">
        <v>40.0</v>
      </c>
      <c r="G118" s="72">
        <v>380.0</v>
      </c>
      <c r="H118" s="72">
        <v>0.392</v>
      </c>
      <c r="I118" s="72">
        <v>1.119</v>
      </c>
      <c r="J118" s="71" t="s">
        <v>53</v>
      </c>
    </row>
    <row r="119">
      <c r="A119" s="70" t="str">
        <f t="shared" si="1"/>
        <v>Aruba-The Americas2000</v>
      </c>
      <c r="B119" s="70" t="s">
        <v>66</v>
      </c>
      <c r="C119" s="69" t="s">
        <v>63</v>
      </c>
      <c r="D119" s="69">
        <v>0.489</v>
      </c>
      <c r="E119" s="69">
        <v>26.0</v>
      </c>
      <c r="F119" s="69">
        <v>94.0</v>
      </c>
      <c r="G119" s="69">
        <v>302.0</v>
      </c>
      <c r="H119" s="72">
        <v>0.154</v>
      </c>
      <c r="I119" s="72">
        <v>0.165</v>
      </c>
      <c r="J119" s="71" t="s">
        <v>40</v>
      </c>
    </row>
    <row r="120">
      <c r="A120" s="70" t="str">
        <f t="shared" si="1"/>
        <v>Aruba-The Americas2001</v>
      </c>
      <c r="B120" s="70" t="s">
        <v>66</v>
      </c>
      <c r="C120" s="69" t="s">
        <v>63</v>
      </c>
      <c r="D120" s="69">
        <v>0.489</v>
      </c>
      <c r="E120" s="69">
        <v>26.0</v>
      </c>
      <c r="F120" s="69">
        <v>94.0</v>
      </c>
      <c r="G120" s="69">
        <v>302.0</v>
      </c>
      <c r="H120" s="72">
        <v>0.171</v>
      </c>
      <c r="I120" s="72">
        <v>0.571</v>
      </c>
      <c r="J120" s="71" t="s">
        <v>42</v>
      </c>
    </row>
    <row r="121">
      <c r="A121" s="70" t="str">
        <f t="shared" si="1"/>
        <v>Aruba-The Americas2002</v>
      </c>
      <c r="B121" s="70" t="s">
        <v>66</v>
      </c>
      <c r="C121" s="69" t="s">
        <v>63</v>
      </c>
      <c r="D121" s="69">
        <v>0.489</v>
      </c>
      <c r="E121" s="69">
        <v>26.0</v>
      </c>
      <c r="F121" s="69">
        <v>94.0</v>
      </c>
      <c r="G121" s="69">
        <v>302.0</v>
      </c>
      <c r="H121" s="72">
        <v>0.188</v>
      </c>
      <c r="I121" s="72">
        <v>0.651</v>
      </c>
      <c r="J121" s="71" t="s">
        <v>43</v>
      </c>
    </row>
    <row r="122">
      <c r="A122" s="70" t="str">
        <f t="shared" si="1"/>
        <v>Aruba-The Americas2003</v>
      </c>
      <c r="B122" s="70" t="s">
        <v>66</v>
      </c>
      <c r="C122" s="69" t="s">
        <v>63</v>
      </c>
      <c r="D122" s="69">
        <v>0.489</v>
      </c>
      <c r="E122" s="69">
        <v>26.0</v>
      </c>
      <c r="F122" s="69">
        <v>94.0</v>
      </c>
      <c r="G122" s="69">
        <v>302.0</v>
      </c>
      <c r="H122" s="72">
        <v>0.208</v>
      </c>
      <c r="I122" s="72">
        <v>0.721</v>
      </c>
      <c r="J122" s="71" t="s">
        <v>44</v>
      </c>
    </row>
    <row r="123">
      <c r="A123" s="70" t="str">
        <f t="shared" si="1"/>
        <v>Aruba-The Americas2004</v>
      </c>
      <c r="B123" s="70" t="s">
        <v>66</v>
      </c>
      <c r="C123" s="69" t="s">
        <v>63</v>
      </c>
      <c r="D123" s="69">
        <v>0.489</v>
      </c>
      <c r="E123" s="69">
        <v>26.0</v>
      </c>
      <c r="F123" s="69">
        <v>94.0</v>
      </c>
      <c r="G123" s="69">
        <v>302.0</v>
      </c>
      <c r="H123" s="72">
        <v>0.23</v>
      </c>
      <c r="I123" s="72">
        <v>0.996</v>
      </c>
      <c r="J123" s="71" t="s">
        <v>45</v>
      </c>
    </row>
    <row r="124">
      <c r="A124" s="70" t="str">
        <f t="shared" si="1"/>
        <v>Aruba-The Americas2005</v>
      </c>
      <c r="B124" s="70" t="s">
        <v>66</v>
      </c>
      <c r="C124" s="69" t="s">
        <v>63</v>
      </c>
      <c r="D124" s="69">
        <v>0.489</v>
      </c>
      <c r="E124" s="69">
        <v>26.0</v>
      </c>
      <c r="F124" s="69">
        <v>94.0</v>
      </c>
      <c r="G124" s="69">
        <v>302.0</v>
      </c>
      <c r="H124" s="72">
        <v>0.254</v>
      </c>
      <c r="I124" s="72">
        <v>1.034</v>
      </c>
      <c r="J124" s="71" t="s">
        <v>46</v>
      </c>
    </row>
    <row r="125">
      <c r="A125" s="70" t="str">
        <f t="shared" si="1"/>
        <v>Aruba-The Americas2006</v>
      </c>
      <c r="B125" s="70" t="s">
        <v>66</v>
      </c>
      <c r="C125" s="69" t="s">
        <v>63</v>
      </c>
      <c r="D125" s="69">
        <v>0.489</v>
      </c>
      <c r="E125" s="69">
        <v>26.0</v>
      </c>
      <c r="F125" s="69">
        <v>94.0</v>
      </c>
      <c r="G125" s="69">
        <v>302.0</v>
      </c>
      <c r="H125" s="72">
        <v>0.28</v>
      </c>
      <c r="I125" s="72">
        <v>1.081</v>
      </c>
      <c r="J125" s="71" t="s">
        <v>47</v>
      </c>
    </row>
    <row r="126">
      <c r="A126" s="70" t="str">
        <f t="shared" si="1"/>
        <v>Aruba-The Americas2007</v>
      </c>
      <c r="B126" s="70" t="s">
        <v>66</v>
      </c>
      <c r="C126" s="69" t="s">
        <v>63</v>
      </c>
      <c r="D126" s="69">
        <v>0.489</v>
      </c>
      <c r="E126" s="69">
        <v>26.0</v>
      </c>
      <c r="F126" s="69">
        <v>94.0</v>
      </c>
      <c r="G126" s="69">
        <v>302.0</v>
      </c>
      <c r="H126" s="72">
        <v>0.309</v>
      </c>
      <c r="I126" s="72">
        <v>1.122</v>
      </c>
      <c r="J126" s="71" t="s">
        <v>48</v>
      </c>
    </row>
    <row r="127">
      <c r="A127" s="70" t="str">
        <f t="shared" si="1"/>
        <v>Aruba-The Americas2008</v>
      </c>
      <c r="B127" s="70" t="s">
        <v>66</v>
      </c>
      <c r="C127" s="69" t="s">
        <v>63</v>
      </c>
      <c r="D127" s="69">
        <v>0.489</v>
      </c>
      <c r="E127" s="69">
        <v>26.0</v>
      </c>
      <c r="F127" s="69">
        <v>94.0</v>
      </c>
      <c r="G127" s="69">
        <v>302.0</v>
      </c>
      <c r="H127" s="72">
        <v>0.52</v>
      </c>
      <c r="I127" s="72">
        <v>1.192</v>
      </c>
      <c r="J127" s="71" t="s">
        <v>49</v>
      </c>
    </row>
    <row r="128">
      <c r="A128" s="70" t="str">
        <f t="shared" si="1"/>
        <v>Aruba-The Americas2009</v>
      </c>
      <c r="B128" s="70" t="s">
        <v>66</v>
      </c>
      <c r="C128" s="69" t="s">
        <v>63</v>
      </c>
      <c r="D128" s="69">
        <v>0.489</v>
      </c>
      <c r="E128" s="69">
        <v>26.0</v>
      </c>
      <c r="F128" s="69">
        <v>94.0</v>
      </c>
      <c r="G128" s="69">
        <v>302.0</v>
      </c>
      <c r="H128" s="72">
        <v>0.58</v>
      </c>
      <c r="I128" s="72">
        <v>1.262</v>
      </c>
      <c r="J128" s="71" t="s">
        <v>50</v>
      </c>
    </row>
    <row r="129">
      <c r="A129" s="70" t="str">
        <f t="shared" si="1"/>
        <v>Aruba-The Americas2010</v>
      </c>
      <c r="B129" s="70" t="s">
        <v>66</v>
      </c>
      <c r="C129" s="69" t="s">
        <v>63</v>
      </c>
      <c r="D129" s="69">
        <v>0.489</v>
      </c>
      <c r="E129" s="69">
        <v>26.0</v>
      </c>
      <c r="F129" s="69">
        <v>94.0</v>
      </c>
      <c r="G129" s="69">
        <v>302.0</v>
      </c>
      <c r="H129" s="72">
        <v>0.62</v>
      </c>
      <c r="I129" s="72">
        <v>1.297</v>
      </c>
      <c r="J129" s="71" t="s">
        <v>51</v>
      </c>
    </row>
    <row r="130">
      <c r="A130" s="70" t="str">
        <f t="shared" si="1"/>
        <v>Aruba-The Americas2011</v>
      </c>
      <c r="B130" s="70" t="s">
        <v>66</v>
      </c>
      <c r="C130" s="69" t="s">
        <v>63</v>
      </c>
      <c r="D130" s="69">
        <v>0.489</v>
      </c>
      <c r="E130" s="69">
        <v>26.0</v>
      </c>
      <c r="F130" s="69">
        <v>94.0</v>
      </c>
      <c r="G130" s="69">
        <v>302.0</v>
      </c>
      <c r="H130" s="72">
        <v>0.69</v>
      </c>
      <c r="I130" s="69">
        <v>0.58</v>
      </c>
      <c r="J130" s="71" t="s">
        <v>52</v>
      </c>
    </row>
    <row r="131">
      <c r="A131" s="70" t="str">
        <f t="shared" si="1"/>
        <v>Aruba-The Americas2012</v>
      </c>
      <c r="B131" s="70" t="s">
        <v>66</v>
      </c>
      <c r="C131" s="69" t="s">
        <v>63</v>
      </c>
      <c r="D131" s="69">
        <v>0.489</v>
      </c>
      <c r="E131" s="69">
        <v>26.0</v>
      </c>
      <c r="F131" s="69">
        <v>94.0</v>
      </c>
      <c r="G131" s="69">
        <v>302.0</v>
      </c>
      <c r="H131" s="72">
        <v>0.74</v>
      </c>
      <c r="I131" s="72">
        <v>1.319</v>
      </c>
      <c r="J131" s="71" t="s">
        <v>53</v>
      </c>
    </row>
    <row r="132">
      <c r="A132" s="70" t="str">
        <f t="shared" si="1"/>
        <v>Australia-Oceania2000</v>
      </c>
      <c r="B132" s="70" t="s">
        <v>67</v>
      </c>
      <c r="C132" s="69" t="s">
        <v>59</v>
      </c>
      <c r="D132" s="69">
        <v>0.489</v>
      </c>
      <c r="E132" s="69">
        <v>26.0</v>
      </c>
      <c r="F132" s="69">
        <v>94.0</v>
      </c>
      <c r="G132" s="69">
        <v>302.0</v>
      </c>
      <c r="H132" s="72">
        <v>0.468</v>
      </c>
      <c r="I132" s="72">
        <v>0.445</v>
      </c>
      <c r="J132" s="71" t="s">
        <v>40</v>
      </c>
    </row>
    <row r="133">
      <c r="A133" s="70" t="str">
        <f t="shared" si="1"/>
        <v>Australia-Oceania2001</v>
      </c>
      <c r="B133" s="70" t="s">
        <v>67</v>
      </c>
      <c r="C133" s="69" t="s">
        <v>59</v>
      </c>
      <c r="D133" s="69">
        <v>0.489</v>
      </c>
      <c r="E133" s="69">
        <v>26.0</v>
      </c>
      <c r="F133" s="69">
        <v>94.0</v>
      </c>
      <c r="G133" s="69">
        <v>302.0</v>
      </c>
      <c r="H133" s="72">
        <v>0.527</v>
      </c>
      <c r="I133" s="72">
        <v>0.571</v>
      </c>
      <c r="J133" s="71" t="s">
        <v>42</v>
      </c>
    </row>
    <row r="134">
      <c r="A134" s="70" t="str">
        <f t="shared" si="1"/>
        <v>Australia-Oceania2002</v>
      </c>
      <c r="B134" s="70" t="s">
        <v>67</v>
      </c>
      <c r="C134" s="69" t="s">
        <v>59</v>
      </c>
      <c r="D134" s="69">
        <v>0.489</v>
      </c>
      <c r="E134" s="69">
        <v>26.0</v>
      </c>
      <c r="F134" s="69">
        <v>94.0</v>
      </c>
      <c r="G134" s="69">
        <v>302.0</v>
      </c>
      <c r="H134" s="69">
        <v>0.129</v>
      </c>
      <c r="I134" s="72">
        <v>0.643</v>
      </c>
      <c r="J134" s="71" t="s">
        <v>43</v>
      </c>
    </row>
    <row r="135">
      <c r="A135" s="70" t="str">
        <f t="shared" si="1"/>
        <v>Australia-Oceania2003</v>
      </c>
      <c r="B135" s="70" t="s">
        <v>67</v>
      </c>
      <c r="C135" s="69" t="s">
        <v>59</v>
      </c>
      <c r="D135" s="69">
        <v>0.489</v>
      </c>
      <c r="E135" s="72">
        <v>3.0</v>
      </c>
      <c r="F135" s="69">
        <v>94.0</v>
      </c>
      <c r="G135" s="69">
        <v>302.0</v>
      </c>
      <c r="H135" s="69">
        <v>0.129</v>
      </c>
      <c r="I135" s="72">
        <v>0.719</v>
      </c>
      <c r="J135" s="71" t="s">
        <v>44</v>
      </c>
    </row>
    <row r="136">
      <c r="A136" s="70" t="str">
        <f t="shared" si="1"/>
        <v>Australia-Oceania2004</v>
      </c>
      <c r="B136" s="70" t="s">
        <v>67</v>
      </c>
      <c r="C136" s="69" t="s">
        <v>59</v>
      </c>
      <c r="D136" s="69">
        <v>0.489</v>
      </c>
      <c r="E136" s="72">
        <v>3.0</v>
      </c>
      <c r="F136" s="69">
        <v>94.0</v>
      </c>
      <c r="G136" s="69">
        <v>302.0</v>
      </c>
      <c r="H136" s="69">
        <v>0.129</v>
      </c>
      <c r="I136" s="72">
        <v>0.815</v>
      </c>
      <c r="J136" s="71" t="s">
        <v>45</v>
      </c>
    </row>
    <row r="137">
      <c r="A137" s="70" t="str">
        <f t="shared" si="1"/>
        <v>Australia-Oceania2005</v>
      </c>
      <c r="B137" s="70" t="s">
        <v>67</v>
      </c>
      <c r="C137" s="69" t="s">
        <v>59</v>
      </c>
      <c r="D137" s="72">
        <v>0.521</v>
      </c>
      <c r="E137" s="72">
        <v>3.0</v>
      </c>
      <c r="F137" s="69">
        <v>94.0</v>
      </c>
      <c r="G137" s="72">
        <v>107.0</v>
      </c>
      <c r="H137" s="72">
        <v>0.63</v>
      </c>
      <c r="I137" s="72">
        <v>0.898</v>
      </c>
      <c r="J137" s="71" t="s">
        <v>46</v>
      </c>
    </row>
    <row r="138">
      <c r="A138" s="70" t="str">
        <f t="shared" si="1"/>
        <v>Australia-Oceania2006</v>
      </c>
      <c r="B138" s="70" t="s">
        <v>67</v>
      </c>
      <c r="C138" s="69" t="s">
        <v>59</v>
      </c>
      <c r="D138" s="72">
        <v>0.511</v>
      </c>
      <c r="E138" s="72">
        <v>3.0</v>
      </c>
      <c r="F138" s="69">
        <v>94.0</v>
      </c>
      <c r="G138" s="72">
        <v>107.0</v>
      </c>
      <c r="H138" s="72">
        <v>0.66</v>
      </c>
      <c r="I138" s="72">
        <v>0.947</v>
      </c>
      <c r="J138" s="71" t="s">
        <v>47</v>
      </c>
    </row>
    <row r="139">
      <c r="A139" s="70" t="str">
        <f t="shared" si="1"/>
        <v>Australia-Oceania2007</v>
      </c>
      <c r="B139" s="70" t="s">
        <v>67</v>
      </c>
      <c r="C139" s="69" t="s">
        <v>59</v>
      </c>
      <c r="D139" s="72">
        <v>0.501</v>
      </c>
      <c r="E139" s="72">
        <v>3.0</v>
      </c>
      <c r="F139" s="69">
        <v>94.0</v>
      </c>
      <c r="G139" s="72">
        <v>107.0</v>
      </c>
      <c r="H139" s="72">
        <v>0.695</v>
      </c>
      <c r="I139" s="72">
        <v>1.001</v>
      </c>
      <c r="J139" s="71" t="s">
        <v>48</v>
      </c>
    </row>
    <row r="140">
      <c r="A140" s="70" t="str">
        <f t="shared" si="1"/>
        <v>Australia-Oceania2008</v>
      </c>
      <c r="B140" s="70" t="s">
        <v>67</v>
      </c>
      <c r="C140" s="69" t="s">
        <v>59</v>
      </c>
      <c r="D140" s="72">
        <v>0.499</v>
      </c>
      <c r="E140" s="72">
        <v>3.0</v>
      </c>
      <c r="F140" s="69">
        <v>94.0</v>
      </c>
      <c r="G140" s="72">
        <v>107.0</v>
      </c>
      <c r="H140" s="72">
        <v>0.717</v>
      </c>
      <c r="I140" s="72">
        <v>1.022</v>
      </c>
      <c r="J140" s="71" t="s">
        <v>49</v>
      </c>
    </row>
    <row r="141">
      <c r="A141" s="70" t="str">
        <f t="shared" si="1"/>
        <v>Australia-Oceania2009</v>
      </c>
      <c r="B141" s="70" t="s">
        <v>67</v>
      </c>
      <c r="C141" s="69" t="s">
        <v>59</v>
      </c>
      <c r="D141" s="72">
        <v>0.476</v>
      </c>
      <c r="E141" s="72">
        <v>3.0</v>
      </c>
      <c r="F141" s="69">
        <v>94.0</v>
      </c>
      <c r="G141" s="72">
        <v>107.0</v>
      </c>
      <c r="H141" s="72">
        <v>0.743</v>
      </c>
      <c r="I141" s="72">
        <v>1.007</v>
      </c>
      <c r="J141" s="71" t="s">
        <v>50</v>
      </c>
    </row>
    <row r="142">
      <c r="A142" s="70" t="str">
        <f t="shared" si="1"/>
        <v>Australia-Oceania2010</v>
      </c>
      <c r="B142" s="70" t="s">
        <v>67</v>
      </c>
      <c r="C142" s="69" t="s">
        <v>59</v>
      </c>
      <c r="D142" s="72">
        <v>0.475</v>
      </c>
      <c r="E142" s="72">
        <v>3.0</v>
      </c>
      <c r="F142" s="69">
        <v>94.0</v>
      </c>
      <c r="G142" s="72">
        <v>109.0</v>
      </c>
      <c r="H142" s="72">
        <v>0.76</v>
      </c>
      <c r="I142" s="72">
        <v>1.004</v>
      </c>
      <c r="J142" s="71" t="s">
        <v>51</v>
      </c>
    </row>
    <row r="143">
      <c r="A143" s="70" t="str">
        <f t="shared" si="1"/>
        <v>Australia-Oceania2011</v>
      </c>
      <c r="B143" s="70" t="s">
        <v>67</v>
      </c>
      <c r="C143" s="69" t="s">
        <v>59</v>
      </c>
      <c r="D143" s="72">
        <v>0.473</v>
      </c>
      <c r="E143" s="72">
        <v>3.0</v>
      </c>
      <c r="F143" s="69">
        <v>94.0</v>
      </c>
      <c r="G143" s="72">
        <v>109.0</v>
      </c>
      <c r="H143" s="72">
        <v>0.795</v>
      </c>
      <c r="I143" s="72">
        <v>1.046</v>
      </c>
      <c r="J143" s="71" t="s">
        <v>52</v>
      </c>
    </row>
    <row r="144">
      <c r="A144" s="70" t="str">
        <f t="shared" si="1"/>
        <v>Australia-Oceania2012</v>
      </c>
      <c r="B144" s="70" t="s">
        <v>67</v>
      </c>
      <c r="C144" s="69" t="s">
        <v>59</v>
      </c>
      <c r="D144" s="72">
        <v>0.472</v>
      </c>
      <c r="E144" s="72">
        <v>3.0</v>
      </c>
      <c r="F144" s="72">
        <v>10.0</v>
      </c>
      <c r="G144" s="72">
        <v>109.0</v>
      </c>
      <c r="H144" s="72">
        <v>0.79</v>
      </c>
      <c r="I144" s="72">
        <v>1.056</v>
      </c>
      <c r="J144" s="71" t="s">
        <v>53</v>
      </c>
    </row>
    <row r="145">
      <c r="A145" s="70" t="str">
        <f t="shared" si="1"/>
        <v>Austria-Europe2000</v>
      </c>
      <c r="B145" s="70" t="s">
        <v>68</v>
      </c>
      <c r="C145" s="69" t="s">
        <v>55</v>
      </c>
      <c r="D145" s="69">
        <v>0.489</v>
      </c>
      <c r="E145" s="69">
        <v>26.0</v>
      </c>
      <c r="F145" s="69">
        <v>94.0</v>
      </c>
      <c r="G145" s="69">
        <v>302.0</v>
      </c>
      <c r="H145" s="72">
        <v>0.337</v>
      </c>
      <c r="I145" s="72">
        <v>0.763</v>
      </c>
      <c r="J145" s="71" t="s">
        <v>40</v>
      </c>
    </row>
    <row r="146">
      <c r="A146" s="70" t="str">
        <f t="shared" si="1"/>
        <v>Austria-Europe2001</v>
      </c>
      <c r="B146" s="70" t="s">
        <v>68</v>
      </c>
      <c r="C146" s="69" t="s">
        <v>55</v>
      </c>
      <c r="D146" s="69">
        <v>0.489</v>
      </c>
      <c r="E146" s="69">
        <v>26.0</v>
      </c>
      <c r="F146" s="69">
        <v>94.0</v>
      </c>
      <c r="G146" s="69">
        <v>302.0</v>
      </c>
      <c r="H146" s="72">
        <v>0.392</v>
      </c>
      <c r="I146" s="72">
        <v>0.813</v>
      </c>
      <c r="J146" s="71" t="s">
        <v>42</v>
      </c>
    </row>
    <row r="147">
      <c r="A147" s="70" t="str">
        <f t="shared" si="1"/>
        <v>Austria-Europe2002</v>
      </c>
      <c r="B147" s="70" t="s">
        <v>68</v>
      </c>
      <c r="C147" s="69" t="s">
        <v>55</v>
      </c>
      <c r="D147" s="69">
        <v>0.489</v>
      </c>
      <c r="E147" s="69">
        <v>26.0</v>
      </c>
      <c r="F147" s="69">
        <v>94.0</v>
      </c>
      <c r="G147" s="69">
        <v>302.0</v>
      </c>
      <c r="H147" s="72">
        <v>0.366</v>
      </c>
      <c r="I147" s="72">
        <v>0.832</v>
      </c>
      <c r="J147" s="71" t="s">
        <v>43</v>
      </c>
    </row>
    <row r="148">
      <c r="A148" s="70" t="str">
        <f t="shared" si="1"/>
        <v>Austria-Europe2003</v>
      </c>
      <c r="B148" s="70" t="s">
        <v>68</v>
      </c>
      <c r="C148" s="69" t="s">
        <v>55</v>
      </c>
      <c r="D148" s="69">
        <v>0.489</v>
      </c>
      <c r="E148" s="72">
        <v>25.0</v>
      </c>
      <c r="F148" s="69">
        <v>94.0</v>
      </c>
      <c r="G148" s="69">
        <v>302.0</v>
      </c>
      <c r="H148" s="72">
        <v>0.427</v>
      </c>
      <c r="I148" s="72">
        <v>0.893</v>
      </c>
      <c r="J148" s="71" t="s">
        <v>44</v>
      </c>
    </row>
    <row r="149">
      <c r="A149" s="70" t="str">
        <f t="shared" si="1"/>
        <v>Austria-Europe2004</v>
      </c>
      <c r="B149" s="70" t="s">
        <v>68</v>
      </c>
      <c r="C149" s="69" t="s">
        <v>55</v>
      </c>
      <c r="D149" s="69">
        <v>0.489</v>
      </c>
      <c r="E149" s="72">
        <v>25.0</v>
      </c>
      <c r="F149" s="69">
        <v>94.0</v>
      </c>
      <c r="G149" s="69">
        <v>302.0</v>
      </c>
      <c r="H149" s="72">
        <v>0.543</v>
      </c>
      <c r="I149" s="72">
        <v>0.975</v>
      </c>
      <c r="J149" s="71" t="s">
        <v>45</v>
      </c>
    </row>
    <row r="150">
      <c r="A150" s="70" t="str">
        <f t="shared" si="1"/>
        <v>Austria-Europe2005</v>
      </c>
      <c r="B150" s="70" t="s">
        <v>68</v>
      </c>
      <c r="C150" s="69" t="s">
        <v>55</v>
      </c>
      <c r="D150" s="72">
        <v>0.582</v>
      </c>
      <c r="E150" s="72">
        <v>25.0</v>
      </c>
      <c r="F150" s="69">
        <v>94.0</v>
      </c>
      <c r="G150" s="72">
        <v>170.0</v>
      </c>
      <c r="H150" s="72">
        <v>0.58</v>
      </c>
      <c r="I150" s="72">
        <v>1.052</v>
      </c>
      <c r="J150" s="71" t="s">
        <v>46</v>
      </c>
    </row>
    <row r="151">
      <c r="A151" s="70" t="str">
        <f t="shared" si="1"/>
        <v>Austria-Europe2006</v>
      </c>
      <c r="B151" s="70" t="s">
        <v>68</v>
      </c>
      <c r="C151" s="69" t="s">
        <v>55</v>
      </c>
      <c r="D151" s="72">
        <v>0.524</v>
      </c>
      <c r="E151" s="72">
        <v>25.0</v>
      </c>
      <c r="F151" s="69">
        <v>94.0</v>
      </c>
      <c r="G151" s="72">
        <v>170.0</v>
      </c>
      <c r="H151" s="72">
        <v>0.636</v>
      </c>
      <c r="I151" s="72">
        <v>1.121</v>
      </c>
      <c r="J151" s="71" t="s">
        <v>47</v>
      </c>
    </row>
    <row r="152">
      <c r="A152" s="70" t="str">
        <f t="shared" si="1"/>
        <v>Austria-Europe2007</v>
      </c>
      <c r="B152" s="70" t="s">
        <v>68</v>
      </c>
      <c r="C152" s="69" t="s">
        <v>55</v>
      </c>
      <c r="D152" s="72">
        <v>0.524</v>
      </c>
      <c r="E152" s="72">
        <v>25.0</v>
      </c>
      <c r="F152" s="69">
        <v>94.0</v>
      </c>
      <c r="G152" s="72">
        <v>170.0</v>
      </c>
      <c r="H152" s="72">
        <v>0.694</v>
      </c>
      <c r="I152" s="72">
        <v>1.193</v>
      </c>
      <c r="J152" s="71" t="s">
        <v>48</v>
      </c>
    </row>
    <row r="153">
      <c r="A153" s="70" t="str">
        <f t="shared" si="1"/>
        <v>Austria-Europe2008</v>
      </c>
      <c r="B153" s="70" t="s">
        <v>68</v>
      </c>
      <c r="C153" s="69" t="s">
        <v>55</v>
      </c>
      <c r="D153" s="72">
        <v>0.524</v>
      </c>
      <c r="E153" s="72">
        <v>25.0</v>
      </c>
      <c r="F153" s="69">
        <v>94.0</v>
      </c>
      <c r="G153" s="72">
        <v>170.0</v>
      </c>
      <c r="H153" s="72">
        <v>0.729</v>
      </c>
      <c r="I153" s="72">
        <v>1.297</v>
      </c>
      <c r="J153" s="71" t="s">
        <v>49</v>
      </c>
    </row>
    <row r="154">
      <c r="A154" s="70" t="str">
        <f t="shared" si="1"/>
        <v>Austria-Europe2009</v>
      </c>
      <c r="B154" s="70" t="s">
        <v>68</v>
      </c>
      <c r="C154" s="69" t="s">
        <v>55</v>
      </c>
      <c r="D154" s="72">
        <v>0.534</v>
      </c>
      <c r="E154" s="72">
        <v>25.0</v>
      </c>
      <c r="F154" s="69">
        <v>94.0</v>
      </c>
      <c r="G154" s="72">
        <v>170.0</v>
      </c>
      <c r="H154" s="72">
        <v>0.735</v>
      </c>
      <c r="I154" s="72">
        <v>1.366</v>
      </c>
      <c r="J154" s="71" t="s">
        <v>50</v>
      </c>
    </row>
    <row r="155">
      <c r="A155" s="70" t="str">
        <f t="shared" si="1"/>
        <v>Austria-Europe2010</v>
      </c>
      <c r="B155" s="70" t="s">
        <v>68</v>
      </c>
      <c r="C155" s="69" t="s">
        <v>55</v>
      </c>
      <c r="D155" s="72">
        <v>0.532</v>
      </c>
      <c r="E155" s="72">
        <v>25.0</v>
      </c>
      <c r="F155" s="69">
        <v>94.0</v>
      </c>
      <c r="G155" s="72">
        <v>170.0</v>
      </c>
      <c r="H155" s="72">
        <v>0.752</v>
      </c>
      <c r="I155" s="72">
        <v>1.457</v>
      </c>
      <c r="J155" s="71" t="s">
        <v>51</v>
      </c>
    </row>
    <row r="156">
      <c r="A156" s="70" t="str">
        <f t="shared" si="1"/>
        <v>Austria-Europe2011</v>
      </c>
      <c r="B156" s="70" t="s">
        <v>68</v>
      </c>
      <c r="C156" s="69" t="s">
        <v>55</v>
      </c>
      <c r="D156" s="72">
        <v>0.523</v>
      </c>
      <c r="E156" s="72">
        <v>25.0</v>
      </c>
      <c r="F156" s="69">
        <v>94.0</v>
      </c>
      <c r="G156" s="72">
        <v>170.0</v>
      </c>
      <c r="H156" s="72">
        <v>0.787</v>
      </c>
      <c r="I156" s="72">
        <v>1.544</v>
      </c>
      <c r="J156" s="71" t="s">
        <v>52</v>
      </c>
    </row>
    <row r="157">
      <c r="A157" s="70" t="str">
        <f t="shared" si="1"/>
        <v>Austria-Europe2012</v>
      </c>
      <c r="B157" s="70" t="s">
        <v>68</v>
      </c>
      <c r="C157" s="69" t="s">
        <v>55</v>
      </c>
      <c r="D157" s="72">
        <v>0.524</v>
      </c>
      <c r="E157" s="72">
        <v>25.0</v>
      </c>
      <c r="F157" s="72">
        <v>28.0</v>
      </c>
      <c r="G157" s="72">
        <v>170.0</v>
      </c>
      <c r="H157" s="72">
        <v>0.8</v>
      </c>
      <c r="I157" s="72">
        <v>1.605</v>
      </c>
      <c r="J157" s="71" t="s">
        <v>53</v>
      </c>
    </row>
    <row r="158">
      <c r="A158" s="70" t="str">
        <f t="shared" si="1"/>
        <v>Azerbaijan-Asia2000</v>
      </c>
      <c r="B158" s="70" t="s">
        <v>69</v>
      </c>
      <c r="C158" s="69" t="s">
        <v>41</v>
      </c>
      <c r="D158" s="69">
        <v>0.489</v>
      </c>
      <c r="E158" s="69">
        <v>26.0</v>
      </c>
      <c r="F158" s="69">
        <v>94.0</v>
      </c>
      <c r="G158" s="69">
        <v>302.0</v>
      </c>
      <c r="H158" s="72">
        <v>0.001</v>
      </c>
      <c r="I158" s="72">
        <v>0.052</v>
      </c>
      <c r="J158" s="71" t="s">
        <v>40</v>
      </c>
    </row>
    <row r="159">
      <c r="A159" s="70" t="str">
        <f t="shared" si="1"/>
        <v>Azerbaijan-Asia2001</v>
      </c>
      <c r="B159" s="70" t="s">
        <v>69</v>
      </c>
      <c r="C159" s="69" t="s">
        <v>41</v>
      </c>
      <c r="D159" s="69">
        <v>0.489</v>
      </c>
      <c r="E159" s="69">
        <v>26.0</v>
      </c>
      <c r="F159" s="69">
        <v>94.0</v>
      </c>
      <c r="G159" s="69">
        <v>302.0</v>
      </c>
      <c r="H159" s="72">
        <v>0.003</v>
      </c>
      <c r="I159" s="72">
        <v>0.089</v>
      </c>
      <c r="J159" s="71" t="s">
        <v>42</v>
      </c>
    </row>
    <row r="160">
      <c r="A160" s="70" t="str">
        <f t="shared" si="1"/>
        <v>Azerbaijan-Asia2002</v>
      </c>
      <c r="B160" s="70" t="s">
        <v>69</v>
      </c>
      <c r="C160" s="69" t="s">
        <v>41</v>
      </c>
      <c r="D160" s="69">
        <v>0.489</v>
      </c>
      <c r="E160" s="69">
        <v>26.0</v>
      </c>
      <c r="F160" s="69">
        <v>94.0</v>
      </c>
      <c r="G160" s="69">
        <v>302.0</v>
      </c>
      <c r="H160" s="72">
        <v>0.05</v>
      </c>
      <c r="I160" s="72">
        <v>0.096</v>
      </c>
      <c r="J160" s="71" t="s">
        <v>43</v>
      </c>
    </row>
    <row r="161">
      <c r="A161" s="70" t="str">
        <f t="shared" si="1"/>
        <v>Azerbaijan-Asia2003</v>
      </c>
      <c r="B161" s="70" t="s">
        <v>69</v>
      </c>
      <c r="C161" s="69" t="s">
        <v>41</v>
      </c>
      <c r="D161" s="69">
        <v>0.489</v>
      </c>
      <c r="E161" s="72">
        <v>105.0</v>
      </c>
      <c r="F161" s="69">
        <v>94.0</v>
      </c>
      <c r="G161" s="69">
        <v>302.0</v>
      </c>
      <c r="H161" s="69">
        <v>0.129</v>
      </c>
      <c r="I161" s="72">
        <v>0.126</v>
      </c>
      <c r="J161" s="71" t="s">
        <v>44</v>
      </c>
    </row>
    <row r="162">
      <c r="A162" s="70" t="str">
        <f t="shared" si="1"/>
        <v>Azerbaijan-Asia2004</v>
      </c>
      <c r="B162" s="70" t="s">
        <v>69</v>
      </c>
      <c r="C162" s="69" t="s">
        <v>41</v>
      </c>
      <c r="D162" s="69">
        <v>0.489</v>
      </c>
      <c r="E162" s="72">
        <v>121.0</v>
      </c>
      <c r="F162" s="69">
        <v>94.0</v>
      </c>
      <c r="G162" s="69">
        <v>302.0</v>
      </c>
      <c r="H162" s="69">
        <v>0.129</v>
      </c>
      <c r="I162" s="72">
        <v>0.172</v>
      </c>
      <c r="J162" s="71" t="s">
        <v>45</v>
      </c>
    </row>
    <row r="163">
      <c r="A163" s="70" t="str">
        <f t="shared" si="1"/>
        <v>Azerbaijan-Asia2005</v>
      </c>
      <c r="B163" s="70" t="s">
        <v>69</v>
      </c>
      <c r="C163" s="69" t="s">
        <v>41</v>
      </c>
      <c r="D163" s="72">
        <v>0.464</v>
      </c>
      <c r="E163" s="72">
        <v>113.0</v>
      </c>
      <c r="F163" s="69">
        <v>94.0</v>
      </c>
      <c r="G163" s="72">
        <v>756.0</v>
      </c>
      <c r="H163" s="72">
        <v>0.08</v>
      </c>
      <c r="I163" s="72">
        <v>0.262</v>
      </c>
      <c r="J163" s="71" t="s">
        <v>46</v>
      </c>
    </row>
    <row r="164">
      <c r="A164" s="70" t="str">
        <f t="shared" si="1"/>
        <v>Azerbaijan-Asia2006</v>
      </c>
      <c r="B164" s="70" t="s">
        <v>69</v>
      </c>
      <c r="C164" s="69" t="s">
        <v>41</v>
      </c>
      <c r="D164" s="72">
        <v>0.422</v>
      </c>
      <c r="E164" s="72">
        <v>51.0</v>
      </c>
      <c r="F164" s="69">
        <v>94.0</v>
      </c>
      <c r="G164" s="72">
        <v>1000.0</v>
      </c>
      <c r="H164" s="72">
        <v>0.12</v>
      </c>
      <c r="I164" s="72">
        <v>0.384</v>
      </c>
      <c r="J164" s="71" t="s">
        <v>47</v>
      </c>
    </row>
    <row r="165">
      <c r="A165" s="70" t="str">
        <f t="shared" si="1"/>
        <v>Azerbaijan-Asia2007</v>
      </c>
      <c r="B165" s="70" t="s">
        <v>69</v>
      </c>
      <c r="C165" s="69" t="s">
        <v>41</v>
      </c>
      <c r="D165" s="72">
        <v>0.409</v>
      </c>
      <c r="E165" s="72">
        <v>36.0</v>
      </c>
      <c r="F165" s="69">
        <v>94.0</v>
      </c>
      <c r="G165" s="72">
        <v>952.0</v>
      </c>
      <c r="H165" s="72">
        <v>0.145</v>
      </c>
      <c r="I165" s="72">
        <v>0.515</v>
      </c>
      <c r="J165" s="71" t="s">
        <v>48</v>
      </c>
    </row>
    <row r="166">
      <c r="A166" s="70" t="str">
        <f t="shared" si="1"/>
        <v>Azerbaijan-Asia2008</v>
      </c>
      <c r="B166" s="70" t="s">
        <v>69</v>
      </c>
      <c r="C166" s="69" t="s">
        <v>41</v>
      </c>
      <c r="D166" s="72">
        <v>0.409</v>
      </c>
      <c r="E166" s="72">
        <v>10.0</v>
      </c>
      <c r="F166" s="69">
        <v>94.0</v>
      </c>
      <c r="G166" s="72">
        <v>376.0</v>
      </c>
      <c r="H166" s="72">
        <v>0.171</v>
      </c>
      <c r="I166" s="72">
        <v>0.738</v>
      </c>
      <c r="J166" s="71" t="s">
        <v>49</v>
      </c>
    </row>
    <row r="167">
      <c r="A167" s="70" t="str">
        <f t="shared" si="1"/>
        <v>Azerbaijan-Asia2009</v>
      </c>
      <c r="B167" s="70" t="s">
        <v>69</v>
      </c>
      <c r="C167" s="69" t="s">
        <v>41</v>
      </c>
      <c r="D167" s="72">
        <v>0.409</v>
      </c>
      <c r="E167" s="72">
        <v>10.0</v>
      </c>
      <c r="F167" s="69">
        <v>94.0</v>
      </c>
      <c r="G167" s="72">
        <v>376.0</v>
      </c>
      <c r="H167" s="72">
        <v>0.274</v>
      </c>
      <c r="I167" s="72">
        <v>0.863</v>
      </c>
      <c r="J167" s="71" t="s">
        <v>50</v>
      </c>
    </row>
    <row r="168">
      <c r="A168" s="70" t="str">
        <f t="shared" si="1"/>
        <v>Azerbaijan-Asia2010</v>
      </c>
      <c r="B168" s="70" t="s">
        <v>69</v>
      </c>
      <c r="C168" s="69" t="s">
        <v>41</v>
      </c>
      <c r="D168" s="72">
        <v>0.409</v>
      </c>
      <c r="E168" s="72">
        <v>8.0</v>
      </c>
      <c r="F168" s="69">
        <v>94.0</v>
      </c>
      <c r="G168" s="72">
        <v>306.0</v>
      </c>
      <c r="H168" s="72">
        <v>0.46</v>
      </c>
      <c r="I168" s="72">
        <v>1.001</v>
      </c>
      <c r="J168" s="71" t="s">
        <v>51</v>
      </c>
    </row>
    <row r="169">
      <c r="A169" s="70" t="str">
        <f t="shared" si="1"/>
        <v>Azerbaijan-Asia2011</v>
      </c>
      <c r="B169" s="70" t="s">
        <v>69</v>
      </c>
      <c r="C169" s="69" t="s">
        <v>41</v>
      </c>
      <c r="D169" s="72">
        <v>0.4</v>
      </c>
      <c r="E169" s="72">
        <v>8.0</v>
      </c>
      <c r="F169" s="69">
        <v>94.0</v>
      </c>
      <c r="G169" s="72">
        <v>225.0</v>
      </c>
      <c r="H169" s="72">
        <v>0.5</v>
      </c>
      <c r="I169" s="72">
        <v>1.1</v>
      </c>
      <c r="J169" s="71" t="s">
        <v>52</v>
      </c>
    </row>
    <row r="170">
      <c r="A170" s="70" t="str">
        <f t="shared" si="1"/>
        <v>Azerbaijan-Asia2012</v>
      </c>
      <c r="B170" s="70" t="s">
        <v>69</v>
      </c>
      <c r="C170" s="69" t="s">
        <v>41</v>
      </c>
      <c r="D170" s="72">
        <v>0.4</v>
      </c>
      <c r="E170" s="72">
        <v>8.0</v>
      </c>
      <c r="F170" s="72">
        <v>71.0</v>
      </c>
      <c r="G170" s="72">
        <v>214.0</v>
      </c>
      <c r="H170" s="72">
        <v>0.542</v>
      </c>
      <c r="I170" s="72">
        <v>1.088</v>
      </c>
      <c r="J170" s="71" t="s">
        <v>53</v>
      </c>
    </row>
    <row r="171">
      <c r="A171" s="70" t="str">
        <f t="shared" si="1"/>
        <v>Bahamas, The-The Americas2000</v>
      </c>
      <c r="B171" s="70" t="s">
        <v>70</v>
      </c>
      <c r="C171" s="69" t="s">
        <v>63</v>
      </c>
      <c r="D171" s="69">
        <v>0.489</v>
      </c>
      <c r="E171" s="69">
        <v>26.0</v>
      </c>
      <c r="F171" s="69">
        <v>94.0</v>
      </c>
      <c r="G171" s="69">
        <v>302.0</v>
      </c>
      <c r="H171" s="72">
        <v>0.08</v>
      </c>
      <c r="I171" s="72">
        <v>0.106</v>
      </c>
      <c r="J171" s="71" t="s">
        <v>40</v>
      </c>
    </row>
    <row r="172">
      <c r="A172" s="70" t="str">
        <f t="shared" si="1"/>
        <v>Bahamas, The-The Americas2001</v>
      </c>
      <c r="B172" s="70" t="s">
        <v>70</v>
      </c>
      <c r="C172" s="69" t="s">
        <v>63</v>
      </c>
      <c r="D172" s="69">
        <v>0.489</v>
      </c>
      <c r="E172" s="69">
        <v>26.0</v>
      </c>
      <c r="F172" s="69">
        <v>94.0</v>
      </c>
      <c r="G172" s="69">
        <v>302.0</v>
      </c>
      <c r="H172" s="72">
        <v>0.118</v>
      </c>
      <c r="I172" s="72">
        <v>0.2</v>
      </c>
      <c r="J172" s="71" t="s">
        <v>42</v>
      </c>
    </row>
    <row r="173">
      <c r="A173" s="70" t="str">
        <f t="shared" si="1"/>
        <v>Bahamas, The-The Americas2002</v>
      </c>
      <c r="B173" s="70" t="s">
        <v>70</v>
      </c>
      <c r="C173" s="69" t="s">
        <v>63</v>
      </c>
      <c r="D173" s="69">
        <v>0.489</v>
      </c>
      <c r="E173" s="69">
        <v>26.0</v>
      </c>
      <c r="F173" s="69">
        <v>94.0</v>
      </c>
      <c r="G173" s="69">
        <v>302.0</v>
      </c>
      <c r="H173" s="72">
        <v>0.18</v>
      </c>
      <c r="I173" s="72">
        <v>0.394</v>
      </c>
      <c r="J173" s="71" t="s">
        <v>43</v>
      </c>
    </row>
    <row r="174">
      <c r="A174" s="70" t="str">
        <f t="shared" si="1"/>
        <v>Bahamas, The-The Americas2003</v>
      </c>
      <c r="B174" s="70" t="s">
        <v>70</v>
      </c>
      <c r="C174" s="69" t="s">
        <v>63</v>
      </c>
      <c r="D174" s="69">
        <v>0.489</v>
      </c>
      <c r="E174" s="69">
        <v>26.0</v>
      </c>
      <c r="F174" s="69">
        <v>94.0</v>
      </c>
      <c r="G174" s="69">
        <v>302.0</v>
      </c>
      <c r="H174" s="72">
        <v>0.2</v>
      </c>
      <c r="I174" s="72">
        <v>0.387</v>
      </c>
      <c r="J174" s="71" t="s">
        <v>44</v>
      </c>
    </row>
    <row r="175">
      <c r="A175" s="70" t="str">
        <f t="shared" si="1"/>
        <v>Bahamas, The-The Americas2004</v>
      </c>
      <c r="B175" s="70" t="s">
        <v>70</v>
      </c>
      <c r="C175" s="69" t="s">
        <v>63</v>
      </c>
      <c r="D175" s="69">
        <v>0.489</v>
      </c>
      <c r="E175" s="69">
        <v>26.0</v>
      </c>
      <c r="F175" s="69">
        <v>94.0</v>
      </c>
      <c r="G175" s="69">
        <v>302.0</v>
      </c>
      <c r="H175" s="72">
        <v>0.22</v>
      </c>
      <c r="I175" s="72">
        <v>0.577</v>
      </c>
      <c r="J175" s="71" t="s">
        <v>45</v>
      </c>
    </row>
    <row r="176">
      <c r="A176" s="70" t="str">
        <f t="shared" si="1"/>
        <v>Bahamas, The-The Americas2005</v>
      </c>
      <c r="B176" s="70" t="s">
        <v>70</v>
      </c>
      <c r="C176" s="69" t="s">
        <v>63</v>
      </c>
      <c r="D176" s="69">
        <v>0.489</v>
      </c>
      <c r="E176" s="69">
        <v>26.0</v>
      </c>
      <c r="F176" s="69">
        <v>94.0</v>
      </c>
      <c r="G176" s="69">
        <v>302.0</v>
      </c>
      <c r="H176" s="72">
        <v>0.25</v>
      </c>
      <c r="I176" s="72">
        <v>0.692</v>
      </c>
      <c r="J176" s="71" t="s">
        <v>46</v>
      </c>
    </row>
    <row r="177">
      <c r="A177" s="70" t="str">
        <f t="shared" si="1"/>
        <v>Bahamas, The-The Americas2006</v>
      </c>
      <c r="B177" s="70" t="s">
        <v>70</v>
      </c>
      <c r="C177" s="69" t="s">
        <v>63</v>
      </c>
      <c r="D177" s="69">
        <v>0.489</v>
      </c>
      <c r="E177" s="69">
        <v>26.0</v>
      </c>
      <c r="F177" s="69">
        <v>94.0</v>
      </c>
      <c r="G177" s="69">
        <v>302.0</v>
      </c>
      <c r="H177" s="72">
        <v>0.26</v>
      </c>
      <c r="I177" s="72">
        <v>0.754</v>
      </c>
      <c r="J177" s="71" t="s">
        <v>47</v>
      </c>
    </row>
    <row r="178">
      <c r="A178" s="70" t="str">
        <f t="shared" si="1"/>
        <v>Bahamas, The-The Americas2007</v>
      </c>
      <c r="B178" s="70" t="s">
        <v>70</v>
      </c>
      <c r="C178" s="69" t="s">
        <v>63</v>
      </c>
      <c r="D178" s="72">
        <v>0.449</v>
      </c>
      <c r="E178" s="72">
        <v>31.0</v>
      </c>
      <c r="F178" s="69">
        <v>94.0</v>
      </c>
      <c r="G178" s="72">
        <v>58.0</v>
      </c>
      <c r="H178" s="72">
        <v>0.27</v>
      </c>
      <c r="I178" s="72">
        <v>1.093</v>
      </c>
      <c r="J178" s="71" t="s">
        <v>48</v>
      </c>
    </row>
    <row r="179">
      <c r="A179" s="70" t="str">
        <f t="shared" si="1"/>
        <v>Bahamas, The-The Americas2008</v>
      </c>
      <c r="B179" s="70" t="s">
        <v>70</v>
      </c>
      <c r="C179" s="69" t="s">
        <v>63</v>
      </c>
      <c r="D179" s="72">
        <v>0.449</v>
      </c>
      <c r="E179" s="72">
        <v>31.0</v>
      </c>
      <c r="F179" s="69">
        <v>94.0</v>
      </c>
      <c r="G179" s="72">
        <v>58.0</v>
      </c>
      <c r="H179" s="72">
        <v>0.315</v>
      </c>
      <c r="I179" s="72">
        <v>1.028</v>
      </c>
      <c r="J179" s="71" t="s">
        <v>49</v>
      </c>
    </row>
    <row r="180">
      <c r="A180" s="70" t="str">
        <f t="shared" si="1"/>
        <v>Bahamas, The-The Americas2009</v>
      </c>
      <c r="B180" s="70" t="s">
        <v>70</v>
      </c>
      <c r="C180" s="69" t="s">
        <v>63</v>
      </c>
      <c r="D180" s="72">
        <v>0.449</v>
      </c>
      <c r="E180" s="72">
        <v>31.0</v>
      </c>
      <c r="F180" s="69">
        <v>94.0</v>
      </c>
      <c r="G180" s="72">
        <v>58.0</v>
      </c>
      <c r="H180" s="72">
        <v>0.339</v>
      </c>
      <c r="I180" s="72">
        <v>1.012</v>
      </c>
      <c r="J180" s="71" t="s">
        <v>50</v>
      </c>
    </row>
    <row r="181">
      <c r="A181" s="70" t="str">
        <f t="shared" si="1"/>
        <v>Bahamas, The-The Americas2010</v>
      </c>
      <c r="B181" s="70" t="s">
        <v>70</v>
      </c>
      <c r="C181" s="69" t="s">
        <v>63</v>
      </c>
      <c r="D181" s="72">
        <v>0.449</v>
      </c>
      <c r="E181" s="72">
        <v>24.0</v>
      </c>
      <c r="F181" s="69">
        <v>94.0</v>
      </c>
      <c r="G181" s="72">
        <v>58.0</v>
      </c>
      <c r="H181" s="72">
        <v>0.43</v>
      </c>
      <c r="I181" s="72">
        <v>1.188</v>
      </c>
      <c r="J181" s="71" t="s">
        <v>51</v>
      </c>
    </row>
    <row r="182">
      <c r="A182" s="70" t="str">
        <f t="shared" si="1"/>
        <v>Bahamas, The-The Americas2011</v>
      </c>
      <c r="B182" s="70" t="s">
        <v>70</v>
      </c>
      <c r="C182" s="69" t="s">
        <v>63</v>
      </c>
      <c r="D182" s="72">
        <v>0.466</v>
      </c>
      <c r="E182" s="72">
        <v>24.0</v>
      </c>
      <c r="F182" s="69">
        <v>94.0</v>
      </c>
      <c r="G182" s="72">
        <v>58.0</v>
      </c>
      <c r="H182" s="72">
        <v>0.65</v>
      </c>
      <c r="I182" s="72">
        <v>0.816</v>
      </c>
      <c r="J182" s="71" t="s">
        <v>52</v>
      </c>
    </row>
    <row r="183">
      <c r="A183" s="70" t="str">
        <f t="shared" si="1"/>
        <v>Bahamas, The-The Americas2012</v>
      </c>
      <c r="B183" s="70" t="s">
        <v>70</v>
      </c>
      <c r="C183" s="69" t="s">
        <v>63</v>
      </c>
      <c r="D183" s="72">
        <v>0.466</v>
      </c>
      <c r="E183" s="72">
        <v>24.0</v>
      </c>
      <c r="F183" s="72">
        <v>76.0</v>
      </c>
      <c r="G183" s="72">
        <v>58.0</v>
      </c>
      <c r="H183" s="72">
        <v>0.717</v>
      </c>
      <c r="I183" s="72">
        <v>0.807</v>
      </c>
      <c r="J183" s="71" t="s">
        <v>53</v>
      </c>
    </row>
    <row r="184">
      <c r="A184" s="70" t="str">
        <f t="shared" si="1"/>
        <v>Bahrain-Middle East2000</v>
      </c>
      <c r="B184" s="70" t="s">
        <v>71</v>
      </c>
      <c r="C184" s="69" t="s">
        <v>72</v>
      </c>
      <c r="D184" s="69">
        <v>0.489</v>
      </c>
      <c r="E184" s="69">
        <v>26.0</v>
      </c>
      <c r="F184" s="69">
        <v>94.0</v>
      </c>
      <c r="G184" s="69">
        <v>302.0</v>
      </c>
      <c r="H184" s="72">
        <v>0.062</v>
      </c>
      <c r="I184" s="72">
        <v>0.308</v>
      </c>
      <c r="J184" s="71" t="s">
        <v>40</v>
      </c>
    </row>
    <row r="185">
      <c r="A185" s="70" t="str">
        <f t="shared" si="1"/>
        <v>Bahrain-Middle East2001</v>
      </c>
      <c r="B185" s="70" t="s">
        <v>71</v>
      </c>
      <c r="C185" s="69" t="s">
        <v>72</v>
      </c>
      <c r="D185" s="69">
        <v>0.489</v>
      </c>
      <c r="E185" s="69">
        <v>26.0</v>
      </c>
      <c r="F185" s="69">
        <v>94.0</v>
      </c>
      <c r="G185" s="69">
        <v>302.0</v>
      </c>
      <c r="H185" s="72">
        <v>0.15</v>
      </c>
      <c r="I185" s="72">
        <v>0.429</v>
      </c>
      <c r="J185" s="71" t="s">
        <v>42</v>
      </c>
    </row>
    <row r="186">
      <c r="A186" s="70" t="str">
        <f t="shared" si="1"/>
        <v>Bahrain-Middle East2002</v>
      </c>
      <c r="B186" s="70" t="s">
        <v>71</v>
      </c>
      <c r="C186" s="69" t="s">
        <v>72</v>
      </c>
      <c r="D186" s="69">
        <v>0.489</v>
      </c>
      <c r="E186" s="69">
        <v>26.0</v>
      </c>
      <c r="F186" s="69">
        <v>94.0</v>
      </c>
      <c r="G186" s="69">
        <v>302.0</v>
      </c>
      <c r="H186" s="72">
        <v>0.181</v>
      </c>
      <c r="I186" s="72">
        <v>0.531</v>
      </c>
      <c r="J186" s="71" t="s">
        <v>43</v>
      </c>
    </row>
    <row r="187">
      <c r="A187" s="70" t="str">
        <f t="shared" si="1"/>
        <v>Bahrain-Middle East2003</v>
      </c>
      <c r="B187" s="70" t="s">
        <v>71</v>
      </c>
      <c r="C187" s="69" t="s">
        <v>72</v>
      </c>
      <c r="D187" s="69">
        <v>0.489</v>
      </c>
      <c r="E187" s="69">
        <v>26.0</v>
      </c>
      <c r="F187" s="69">
        <v>94.0</v>
      </c>
      <c r="G187" s="69">
        <v>302.0</v>
      </c>
      <c r="H187" s="72">
        <v>0.216</v>
      </c>
      <c r="I187" s="72">
        <v>0.574</v>
      </c>
      <c r="J187" s="71" t="s">
        <v>44</v>
      </c>
    </row>
    <row r="188">
      <c r="A188" s="70" t="str">
        <f t="shared" si="1"/>
        <v>Bahrain-Middle East2004</v>
      </c>
      <c r="B188" s="70" t="s">
        <v>71</v>
      </c>
      <c r="C188" s="69" t="s">
        <v>72</v>
      </c>
      <c r="D188" s="69">
        <v>0.489</v>
      </c>
      <c r="E188" s="69">
        <v>26.0</v>
      </c>
      <c r="F188" s="69">
        <v>94.0</v>
      </c>
      <c r="G188" s="69">
        <v>302.0</v>
      </c>
      <c r="H188" s="72">
        <v>0.215</v>
      </c>
      <c r="I188" s="72">
        <v>0.792</v>
      </c>
      <c r="J188" s="71" t="s">
        <v>45</v>
      </c>
    </row>
    <row r="189">
      <c r="A189" s="70" t="str">
        <f t="shared" si="1"/>
        <v>Bahrain-Middle East2005</v>
      </c>
      <c r="B189" s="70" t="s">
        <v>71</v>
      </c>
      <c r="C189" s="69" t="s">
        <v>72</v>
      </c>
      <c r="D189" s="69">
        <v>0.489</v>
      </c>
      <c r="E189" s="69">
        <v>26.0</v>
      </c>
      <c r="F189" s="69">
        <v>94.0</v>
      </c>
      <c r="G189" s="69">
        <v>302.0</v>
      </c>
      <c r="H189" s="72">
        <v>0.213</v>
      </c>
      <c r="I189" s="72">
        <v>0.872</v>
      </c>
      <c r="J189" s="71" t="s">
        <v>46</v>
      </c>
    </row>
    <row r="190">
      <c r="A190" s="70" t="str">
        <f t="shared" si="1"/>
        <v>Bahrain-Middle East2006</v>
      </c>
      <c r="B190" s="70" t="s">
        <v>71</v>
      </c>
      <c r="C190" s="69" t="s">
        <v>72</v>
      </c>
      <c r="D190" s="69">
        <v>0.489</v>
      </c>
      <c r="E190" s="69">
        <v>26.0</v>
      </c>
      <c r="F190" s="69">
        <v>94.0</v>
      </c>
      <c r="G190" s="69">
        <v>302.0</v>
      </c>
      <c r="H190" s="72">
        <v>0.282</v>
      </c>
      <c r="I190" s="72">
        <v>0.954</v>
      </c>
      <c r="J190" s="71" t="s">
        <v>47</v>
      </c>
    </row>
    <row r="191">
      <c r="A191" s="70" t="str">
        <f t="shared" si="1"/>
        <v>Bahrain-Middle East2007</v>
      </c>
      <c r="B191" s="70" t="s">
        <v>71</v>
      </c>
      <c r="C191" s="69" t="s">
        <v>72</v>
      </c>
      <c r="D191" s="72">
        <v>0.147</v>
      </c>
      <c r="E191" s="72">
        <v>9.0</v>
      </c>
      <c r="F191" s="69">
        <v>94.0</v>
      </c>
      <c r="G191" s="72">
        <v>36.0</v>
      </c>
      <c r="H191" s="72">
        <v>0.329</v>
      </c>
      <c r="I191" s="72">
        <v>1.081</v>
      </c>
      <c r="J191" s="71" t="s">
        <v>48</v>
      </c>
    </row>
    <row r="192">
      <c r="A192" s="70" t="str">
        <f t="shared" si="1"/>
        <v>Bahrain-Middle East2008</v>
      </c>
      <c r="B192" s="70" t="s">
        <v>71</v>
      </c>
      <c r="C192" s="69" t="s">
        <v>72</v>
      </c>
      <c r="D192" s="72">
        <v>0.135</v>
      </c>
      <c r="E192" s="72">
        <v>9.0</v>
      </c>
      <c r="F192" s="69">
        <v>94.0</v>
      </c>
      <c r="G192" s="72">
        <v>36.0</v>
      </c>
      <c r="H192" s="72">
        <v>0.52</v>
      </c>
      <c r="I192" s="72">
        <v>1.291</v>
      </c>
      <c r="J192" s="71" t="s">
        <v>49</v>
      </c>
    </row>
    <row r="193">
      <c r="A193" s="70" t="str">
        <f t="shared" si="1"/>
        <v>Bahrain-Middle East2009</v>
      </c>
      <c r="B193" s="70" t="s">
        <v>71</v>
      </c>
      <c r="C193" s="69" t="s">
        <v>72</v>
      </c>
      <c r="D193" s="72">
        <v>0.135</v>
      </c>
      <c r="E193" s="72">
        <v>9.0</v>
      </c>
      <c r="F193" s="69">
        <v>94.0</v>
      </c>
      <c r="G193" s="72">
        <v>36.0</v>
      </c>
      <c r="H193" s="72">
        <v>0.53</v>
      </c>
      <c r="I193" s="72">
        <v>1.177</v>
      </c>
      <c r="J193" s="71" t="s">
        <v>50</v>
      </c>
    </row>
    <row r="194">
      <c r="A194" s="70" t="str">
        <f t="shared" si="1"/>
        <v>Bahrain-Middle East2010</v>
      </c>
      <c r="B194" s="70" t="s">
        <v>71</v>
      </c>
      <c r="C194" s="69" t="s">
        <v>72</v>
      </c>
      <c r="D194" s="72">
        <v>0.135</v>
      </c>
      <c r="E194" s="72">
        <v>9.0</v>
      </c>
      <c r="F194" s="69">
        <v>94.0</v>
      </c>
      <c r="G194" s="72">
        <v>36.0</v>
      </c>
      <c r="H194" s="72">
        <v>0.55</v>
      </c>
      <c r="I194" s="72">
        <v>1.252</v>
      </c>
      <c r="J194" s="71" t="s">
        <v>51</v>
      </c>
    </row>
    <row r="195">
      <c r="A195" s="70" t="str">
        <f t="shared" si="1"/>
        <v>Bahrain-Middle East2011</v>
      </c>
      <c r="B195" s="70" t="s">
        <v>71</v>
      </c>
      <c r="C195" s="69" t="s">
        <v>72</v>
      </c>
      <c r="D195" s="72">
        <v>0.135</v>
      </c>
      <c r="E195" s="72">
        <v>9.0</v>
      </c>
      <c r="F195" s="69">
        <v>94.0</v>
      </c>
      <c r="G195" s="72">
        <v>36.0</v>
      </c>
      <c r="H195" s="72">
        <v>0.77</v>
      </c>
      <c r="I195" s="72">
        <v>1.31</v>
      </c>
      <c r="J195" s="71" t="s">
        <v>52</v>
      </c>
    </row>
    <row r="196">
      <c r="A196" s="70" t="str">
        <f t="shared" si="1"/>
        <v>Bahrain-Middle East2012</v>
      </c>
      <c r="B196" s="70" t="s">
        <v>71</v>
      </c>
      <c r="C196" s="69" t="s">
        <v>72</v>
      </c>
      <c r="D196" s="72">
        <v>0.135</v>
      </c>
      <c r="E196" s="72">
        <v>9.0</v>
      </c>
      <c r="F196" s="72">
        <v>47.0</v>
      </c>
      <c r="G196" s="72">
        <v>36.0</v>
      </c>
      <c r="H196" s="72">
        <v>0.88</v>
      </c>
      <c r="I196" s="72">
        <v>1.612</v>
      </c>
      <c r="J196" s="71" t="s">
        <v>53</v>
      </c>
    </row>
    <row r="197">
      <c r="A197" s="70" t="str">
        <f t="shared" si="1"/>
        <v>Bangladesh-Asia2000</v>
      </c>
      <c r="B197" s="70" t="s">
        <v>73</v>
      </c>
      <c r="C197" s="69" t="s">
        <v>41</v>
      </c>
      <c r="D197" s="69">
        <v>0.489</v>
      </c>
      <c r="E197" s="69">
        <v>26.0</v>
      </c>
      <c r="F197" s="69">
        <v>94.0</v>
      </c>
      <c r="G197" s="69">
        <v>302.0</v>
      </c>
      <c r="H197" s="72">
        <v>0.001</v>
      </c>
      <c r="I197" s="72">
        <v>0.002</v>
      </c>
      <c r="J197" s="71" t="s">
        <v>40</v>
      </c>
    </row>
    <row r="198">
      <c r="A198" s="70" t="str">
        <f t="shared" si="1"/>
        <v>Bangladesh-Asia2001</v>
      </c>
      <c r="B198" s="70" t="s">
        <v>73</v>
      </c>
      <c r="C198" s="69" t="s">
        <v>41</v>
      </c>
      <c r="D198" s="69">
        <v>0.489</v>
      </c>
      <c r="E198" s="69">
        <v>26.0</v>
      </c>
      <c r="F198" s="69">
        <v>94.0</v>
      </c>
      <c r="G198" s="69">
        <v>302.0</v>
      </c>
      <c r="H198" s="72">
        <v>0.001</v>
      </c>
      <c r="I198" s="72">
        <v>0.004</v>
      </c>
      <c r="J198" s="71" t="s">
        <v>42</v>
      </c>
    </row>
    <row r="199">
      <c r="A199" s="70" t="str">
        <f t="shared" si="1"/>
        <v>Bangladesh-Asia2002</v>
      </c>
      <c r="B199" s="70" t="s">
        <v>73</v>
      </c>
      <c r="C199" s="69" t="s">
        <v>41</v>
      </c>
      <c r="D199" s="69">
        <v>0.489</v>
      </c>
      <c r="E199" s="69">
        <v>26.0</v>
      </c>
      <c r="F199" s="69">
        <v>94.0</v>
      </c>
      <c r="G199" s="69">
        <v>302.0</v>
      </c>
      <c r="H199" s="72">
        <v>0.001</v>
      </c>
      <c r="I199" s="72">
        <v>0.008</v>
      </c>
      <c r="J199" s="71" t="s">
        <v>43</v>
      </c>
    </row>
    <row r="200">
      <c r="A200" s="70" t="str">
        <f t="shared" si="1"/>
        <v>Bangladesh-Asia2003</v>
      </c>
      <c r="B200" s="70" t="s">
        <v>73</v>
      </c>
      <c r="C200" s="69" t="s">
        <v>41</v>
      </c>
      <c r="D200" s="69">
        <v>0.489</v>
      </c>
      <c r="E200" s="72">
        <v>50.0</v>
      </c>
      <c r="F200" s="69">
        <v>94.0</v>
      </c>
      <c r="G200" s="69">
        <v>302.0</v>
      </c>
      <c r="H200" s="72">
        <v>0.002</v>
      </c>
      <c r="I200" s="72">
        <v>0.01</v>
      </c>
      <c r="J200" s="71" t="s">
        <v>44</v>
      </c>
    </row>
    <row r="201">
      <c r="A201" s="70" t="str">
        <f t="shared" si="1"/>
        <v>Bangladesh-Asia2004</v>
      </c>
      <c r="B201" s="70" t="s">
        <v>73</v>
      </c>
      <c r="C201" s="69" t="s">
        <v>41</v>
      </c>
      <c r="D201" s="69">
        <v>0.489</v>
      </c>
      <c r="E201" s="72">
        <v>50.0</v>
      </c>
      <c r="F201" s="69">
        <v>94.0</v>
      </c>
      <c r="G201" s="69">
        <v>302.0</v>
      </c>
      <c r="H201" s="72">
        <v>0.002</v>
      </c>
      <c r="I201" s="72">
        <v>0.02</v>
      </c>
      <c r="J201" s="71" t="s">
        <v>45</v>
      </c>
    </row>
    <row r="202">
      <c r="A202" s="70" t="str">
        <f t="shared" si="1"/>
        <v>Bangladesh-Asia2005</v>
      </c>
      <c r="B202" s="70" t="s">
        <v>73</v>
      </c>
      <c r="C202" s="69" t="s">
        <v>41</v>
      </c>
      <c r="D202" s="72">
        <v>0.353</v>
      </c>
      <c r="E202" s="72">
        <v>50.0</v>
      </c>
      <c r="F202" s="69">
        <v>94.0</v>
      </c>
      <c r="G202" s="72">
        <v>400.0</v>
      </c>
      <c r="H202" s="72">
        <v>0.002</v>
      </c>
      <c r="I202" s="72">
        <v>0.063</v>
      </c>
      <c r="J202" s="71" t="s">
        <v>46</v>
      </c>
    </row>
    <row r="203">
      <c r="A203" s="70" t="str">
        <f t="shared" si="1"/>
        <v>Bangladesh-Asia2006</v>
      </c>
      <c r="B203" s="70" t="s">
        <v>73</v>
      </c>
      <c r="C203" s="69" t="s">
        <v>41</v>
      </c>
      <c r="D203" s="72">
        <v>0.353</v>
      </c>
      <c r="E203" s="72">
        <v>50.0</v>
      </c>
      <c r="F203" s="69">
        <v>94.0</v>
      </c>
      <c r="G203" s="72">
        <v>400.0</v>
      </c>
      <c r="H203" s="72">
        <v>0.01</v>
      </c>
      <c r="I203" s="72">
        <v>0.132</v>
      </c>
      <c r="J203" s="71" t="s">
        <v>47</v>
      </c>
    </row>
    <row r="204">
      <c r="A204" s="70" t="str">
        <f t="shared" si="1"/>
        <v>Bangladesh-Asia2007</v>
      </c>
      <c r="B204" s="70" t="s">
        <v>73</v>
      </c>
      <c r="C204" s="69" t="s">
        <v>41</v>
      </c>
      <c r="D204" s="72">
        <v>0.37</v>
      </c>
      <c r="E204" s="72">
        <v>74.0</v>
      </c>
      <c r="F204" s="69">
        <v>94.0</v>
      </c>
      <c r="G204" s="72">
        <v>400.0</v>
      </c>
      <c r="H204" s="72">
        <v>0.018</v>
      </c>
      <c r="I204" s="72">
        <v>0.235</v>
      </c>
      <c r="J204" s="71" t="s">
        <v>48</v>
      </c>
    </row>
    <row r="205">
      <c r="A205" s="70" t="str">
        <f t="shared" si="1"/>
        <v>Bangladesh-Asia2008</v>
      </c>
      <c r="B205" s="70" t="s">
        <v>73</v>
      </c>
      <c r="C205" s="69" t="s">
        <v>41</v>
      </c>
      <c r="D205" s="72">
        <v>0.361</v>
      </c>
      <c r="E205" s="72">
        <v>73.0</v>
      </c>
      <c r="F205" s="69">
        <v>94.0</v>
      </c>
      <c r="G205" s="72">
        <v>302.0</v>
      </c>
      <c r="H205" s="72">
        <v>0.025</v>
      </c>
      <c r="I205" s="72">
        <v>0.302</v>
      </c>
      <c r="J205" s="71" t="s">
        <v>49</v>
      </c>
    </row>
    <row r="206">
      <c r="A206" s="70" t="str">
        <f t="shared" si="1"/>
        <v>Bangladesh-Asia2009</v>
      </c>
      <c r="B206" s="70" t="s">
        <v>73</v>
      </c>
      <c r="C206" s="69" t="s">
        <v>41</v>
      </c>
      <c r="D206" s="72">
        <v>0.35</v>
      </c>
      <c r="E206" s="72">
        <v>43.0</v>
      </c>
      <c r="F206" s="69">
        <v>94.0</v>
      </c>
      <c r="G206" s="72">
        <v>302.0</v>
      </c>
      <c r="H206" s="72">
        <v>0.031</v>
      </c>
      <c r="I206" s="72">
        <v>0.344</v>
      </c>
      <c r="J206" s="71" t="s">
        <v>50</v>
      </c>
    </row>
    <row r="207">
      <c r="A207" s="70" t="str">
        <f t="shared" si="1"/>
        <v>Bangladesh-Asia2010</v>
      </c>
      <c r="B207" s="70" t="s">
        <v>73</v>
      </c>
      <c r="C207" s="69" t="s">
        <v>41</v>
      </c>
      <c r="D207" s="72">
        <v>0.35</v>
      </c>
      <c r="E207" s="72">
        <v>19.0</v>
      </c>
      <c r="F207" s="69">
        <v>94.0</v>
      </c>
      <c r="G207" s="72">
        <v>302.0</v>
      </c>
      <c r="H207" s="72">
        <v>0.037</v>
      </c>
      <c r="I207" s="72">
        <v>0.449</v>
      </c>
      <c r="J207" s="71" t="s">
        <v>51</v>
      </c>
    </row>
    <row r="208">
      <c r="A208" s="70" t="str">
        <f t="shared" si="1"/>
        <v>Bangladesh-Asia2011</v>
      </c>
      <c r="B208" s="70" t="s">
        <v>73</v>
      </c>
      <c r="C208" s="69" t="s">
        <v>41</v>
      </c>
      <c r="D208" s="72">
        <v>0.35</v>
      </c>
      <c r="E208" s="72">
        <v>19.0</v>
      </c>
      <c r="F208" s="69">
        <v>94.0</v>
      </c>
      <c r="G208" s="72">
        <v>302.0</v>
      </c>
      <c r="H208" s="72">
        <v>0.05</v>
      </c>
      <c r="I208" s="72">
        <v>0.552</v>
      </c>
      <c r="J208" s="71" t="s">
        <v>52</v>
      </c>
    </row>
    <row r="209">
      <c r="A209" s="70" t="str">
        <f t="shared" si="1"/>
        <v>Bangladesh-Asia2012</v>
      </c>
      <c r="B209" s="70" t="s">
        <v>73</v>
      </c>
      <c r="C209" s="69" t="s">
        <v>41</v>
      </c>
      <c r="D209" s="72">
        <v>0.35</v>
      </c>
      <c r="E209" s="72">
        <v>19.0</v>
      </c>
      <c r="F209" s="72">
        <v>132.0</v>
      </c>
      <c r="G209" s="72">
        <v>302.0</v>
      </c>
      <c r="H209" s="72">
        <v>0.058</v>
      </c>
      <c r="I209" s="72">
        <v>0.628</v>
      </c>
      <c r="J209" s="71" t="s">
        <v>53</v>
      </c>
    </row>
    <row r="210">
      <c r="A210" s="70" t="str">
        <f t="shared" si="1"/>
        <v>Barbados-The Americas2000</v>
      </c>
      <c r="B210" s="70" t="s">
        <v>74</v>
      </c>
      <c r="C210" s="69" t="s">
        <v>63</v>
      </c>
      <c r="D210" s="69">
        <v>0.489</v>
      </c>
      <c r="E210" s="69">
        <v>26.0</v>
      </c>
      <c r="F210" s="69">
        <v>94.0</v>
      </c>
      <c r="G210" s="69">
        <v>302.0</v>
      </c>
      <c r="H210" s="72">
        <v>0.04</v>
      </c>
      <c r="I210" s="72">
        <v>0.107</v>
      </c>
      <c r="J210" s="71" t="s">
        <v>40</v>
      </c>
    </row>
    <row r="211">
      <c r="A211" s="70" t="str">
        <f t="shared" si="1"/>
        <v>Barbados-The Americas2001</v>
      </c>
      <c r="B211" s="70" t="s">
        <v>74</v>
      </c>
      <c r="C211" s="69" t="s">
        <v>63</v>
      </c>
      <c r="D211" s="69">
        <v>0.489</v>
      </c>
      <c r="E211" s="69">
        <v>26.0</v>
      </c>
      <c r="F211" s="69">
        <v>94.0</v>
      </c>
      <c r="G211" s="69">
        <v>302.0</v>
      </c>
      <c r="H211" s="72">
        <v>0.119</v>
      </c>
      <c r="I211" s="72">
        <v>0.198</v>
      </c>
      <c r="J211" s="71" t="s">
        <v>42</v>
      </c>
    </row>
    <row r="212">
      <c r="A212" s="70" t="str">
        <f t="shared" si="1"/>
        <v>Barbados-The Americas2002</v>
      </c>
      <c r="B212" s="70" t="s">
        <v>74</v>
      </c>
      <c r="C212" s="69" t="s">
        <v>63</v>
      </c>
      <c r="D212" s="69">
        <v>0.489</v>
      </c>
      <c r="E212" s="69">
        <v>26.0</v>
      </c>
      <c r="F212" s="69">
        <v>94.0</v>
      </c>
      <c r="G212" s="69">
        <v>302.0</v>
      </c>
      <c r="H212" s="72">
        <v>0.278</v>
      </c>
      <c r="I212" s="72">
        <v>0.361</v>
      </c>
      <c r="J212" s="71" t="s">
        <v>43</v>
      </c>
    </row>
    <row r="213">
      <c r="A213" s="70" t="str">
        <f t="shared" si="1"/>
        <v>Barbados-The Americas2003</v>
      </c>
      <c r="B213" s="70" t="s">
        <v>74</v>
      </c>
      <c r="C213" s="69" t="s">
        <v>63</v>
      </c>
      <c r="D213" s="69">
        <v>0.489</v>
      </c>
      <c r="E213" s="69">
        <v>26.0</v>
      </c>
      <c r="F213" s="69">
        <v>94.0</v>
      </c>
      <c r="G213" s="69">
        <v>302.0</v>
      </c>
      <c r="H213" s="72">
        <v>0.397</v>
      </c>
      <c r="I213" s="72">
        <v>0.517</v>
      </c>
      <c r="J213" s="71" t="s">
        <v>44</v>
      </c>
    </row>
    <row r="214">
      <c r="A214" s="70" t="str">
        <f t="shared" si="1"/>
        <v>Barbados-The Americas2004</v>
      </c>
      <c r="B214" s="70" t="s">
        <v>74</v>
      </c>
      <c r="C214" s="69" t="s">
        <v>63</v>
      </c>
      <c r="D214" s="69">
        <v>0.489</v>
      </c>
      <c r="E214" s="69">
        <v>26.0</v>
      </c>
      <c r="F214" s="69">
        <v>94.0</v>
      </c>
      <c r="G214" s="69">
        <v>302.0</v>
      </c>
      <c r="H214" s="72">
        <v>0.498</v>
      </c>
      <c r="I214" s="72">
        <v>0.735</v>
      </c>
      <c r="J214" s="71" t="s">
        <v>45</v>
      </c>
    </row>
    <row r="215">
      <c r="A215" s="70" t="str">
        <f t="shared" si="1"/>
        <v>Barbados-The Americas2005</v>
      </c>
      <c r="B215" s="70" t="s">
        <v>74</v>
      </c>
      <c r="C215" s="69" t="s">
        <v>63</v>
      </c>
      <c r="D215" s="69">
        <v>0.489</v>
      </c>
      <c r="E215" s="69">
        <v>26.0</v>
      </c>
      <c r="F215" s="69">
        <v>94.0</v>
      </c>
      <c r="G215" s="69">
        <v>302.0</v>
      </c>
      <c r="H215" s="72">
        <v>0.525</v>
      </c>
      <c r="I215" s="72">
        <v>0.754</v>
      </c>
      <c r="J215" s="71" t="s">
        <v>46</v>
      </c>
    </row>
    <row r="216">
      <c r="A216" s="70" t="str">
        <f t="shared" si="1"/>
        <v>Barbados-The Americas2006</v>
      </c>
      <c r="B216" s="70" t="s">
        <v>74</v>
      </c>
      <c r="C216" s="69" t="s">
        <v>63</v>
      </c>
      <c r="D216" s="69">
        <v>0.489</v>
      </c>
      <c r="E216" s="69">
        <v>26.0</v>
      </c>
      <c r="F216" s="69">
        <v>94.0</v>
      </c>
      <c r="G216" s="69">
        <v>302.0</v>
      </c>
      <c r="H216" s="72">
        <v>0.553</v>
      </c>
      <c r="I216" s="72">
        <v>0.862</v>
      </c>
      <c r="J216" s="71" t="s">
        <v>47</v>
      </c>
    </row>
    <row r="217">
      <c r="A217" s="70" t="str">
        <f t="shared" si="1"/>
        <v>Barbados-The Americas2007</v>
      </c>
      <c r="B217" s="70" t="s">
        <v>74</v>
      </c>
      <c r="C217" s="69" t="s">
        <v>63</v>
      </c>
      <c r="D217" s="69">
        <v>0.489</v>
      </c>
      <c r="E217" s="69">
        <v>26.0</v>
      </c>
      <c r="F217" s="69">
        <v>94.0</v>
      </c>
      <c r="G217" s="69">
        <v>302.0</v>
      </c>
      <c r="H217" s="72">
        <v>0.582</v>
      </c>
      <c r="I217" s="72">
        <v>0.932</v>
      </c>
      <c r="J217" s="71" t="s">
        <v>48</v>
      </c>
    </row>
    <row r="218">
      <c r="A218" s="70" t="str">
        <f t="shared" si="1"/>
        <v>Barbados-The Americas2008</v>
      </c>
      <c r="B218" s="70" t="s">
        <v>74</v>
      </c>
      <c r="C218" s="69" t="s">
        <v>63</v>
      </c>
      <c r="D218" s="69">
        <v>0.489</v>
      </c>
      <c r="E218" s="69">
        <v>26.0</v>
      </c>
      <c r="F218" s="69">
        <v>94.0</v>
      </c>
      <c r="G218" s="69">
        <v>302.0</v>
      </c>
      <c r="H218" s="72">
        <v>0.614</v>
      </c>
      <c r="I218" s="72">
        <v>1.04</v>
      </c>
      <c r="J218" s="71" t="s">
        <v>49</v>
      </c>
    </row>
    <row r="219">
      <c r="A219" s="70" t="str">
        <f t="shared" si="1"/>
        <v>Barbados-The Americas2009</v>
      </c>
      <c r="B219" s="70" t="s">
        <v>74</v>
      </c>
      <c r="C219" s="69" t="s">
        <v>63</v>
      </c>
      <c r="D219" s="69">
        <v>0.489</v>
      </c>
      <c r="E219" s="69">
        <v>26.0</v>
      </c>
      <c r="F219" s="69">
        <v>94.0</v>
      </c>
      <c r="G219" s="69">
        <v>302.0</v>
      </c>
      <c r="H219" s="72">
        <v>0.647</v>
      </c>
      <c r="I219" s="72">
        <v>1.208</v>
      </c>
      <c r="J219" s="71" t="s">
        <v>50</v>
      </c>
    </row>
    <row r="220">
      <c r="A220" s="70" t="str">
        <f t="shared" si="1"/>
        <v>Barbados-The Americas2010</v>
      </c>
      <c r="B220" s="70" t="s">
        <v>74</v>
      </c>
      <c r="C220" s="69" t="s">
        <v>63</v>
      </c>
      <c r="D220" s="69">
        <v>0.489</v>
      </c>
      <c r="E220" s="69">
        <v>26.0</v>
      </c>
      <c r="F220" s="69">
        <v>94.0</v>
      </c>
      <c r="G220" s="69">
        <v>302.0</v>
      </c>
      <c r="H220" s="72">
        <v>0.681</v>
      </c>
      <c r="I220" s="72">
        <v>1.248</v>
      </c>
      <c r="J220" s="71" t="s">
        <v>51</v>
      </c>
    </row>
    <row r="221">
      <c r="A221" s="70" t="str">
        <f t="shared" si="1"/>
        <v>Barbados-The Americas2011</v>
      </c>
      <c r="B221" s="70" t="s">
        <v>74</v>
      </c>
      <c r="C221" s="69" t="s">
        <v>63</v>
      </c>
      <c r="D221" s="72">
        <v>0.411</v>
      </c>
      <c r="E221" s="72">
        <v>18.0</v>
      </c>
      <c r="F221" s="69">
        <v>94.0</v>
      </c>
      <c r="G221" s="72">
        <v>245.0</v>
      </c>
      <c r="H221" s="72">
        <v>0.718</v>
      </c>
      <c r="I221" s="72">
        <v>1.235</v>
      </c>
      <c r="J221" s="71" t="s">
        <v>52</v>
      </c>
    </row>
    <row r="222">
      <c r="A222" s="70" t="str">
        <f t="shared" si="1"/>
        <v>Barbados-The Americas2012</v>
      </c>
      <c r="B222" s="70" t="s">
        <v>74</v>
      </c>
      <c r="C222" s="69" t="s">
        <v>63</v>
      </c>
      <c r="D222" s="72">
        <v>0.408</v>
      </c>
      <c r="E222" s="72">
        <v>18.0</v>
      </c>
      <c r="F222" s="72">
        <v>84.0</v>
      </c>
      <c r="G222" s="72">
        <v>237.0</v>
      </c>
      <c r="H222" s="72">
        <v>0.733</v>
      </c>
      <c r="I222" s="72">
        <v>1.233</v>
      </c>
      <c r="J222" s="71" t="s">
        <v>53</v>
      </c>
    </row>
    <row r="223">
      <c r="A223" s="70" t="str">
        <f t="shared" si="1"/>
        <v>Belarus-Europe2000</v>
      </c>
      <c r="B223" s="70" t="s">
        <v>75</v>
      </c>
      <c r="C223" s="69" t="s">
        <v>55</v>
      </c>
      <c r="D223" s="69">
        <v>0.489</v>
      </c>
      <c r="E223" s="69">
        <v>26.0</v>
      </c>
      <c r="F223" s="69">
        <v>94.0</v>
      </c>
      <c r="G223" s="69">
        <v>302.0</v>
      </c>
      <c r="H223" s="72">
        <v>0.019</v>
      </c>
      <c r="I223" s="72">
        <v>0.005</v>
      </c>
      <c r="J223" s="71" t="s">
        <v>40</v>
      </c>
    </row>
    <row r="224">
      <c r="A224" s="70" t="str">
        <f t="shared" si="1"/>
        <v>Belarus-Europe2001</v>
      </c>
      <c r="B224" s="70" t="s">
        <v>75</v>
      </c>
      <c r="C224" s="69" t="s">
        <v>55</v>
      </c>
      <c r="D224" s="69">
        <v>0.489</v>
      </c>
      <c r="E224" s="69">
        <v>26.0</v>
      </c>
      <c r="F224" s="69">
        <v>94.0</v>
      </c>
      <c r="G224" s="69">
        <v>302.0</v>
      </c>
      <c r="H224" s="72">
        <v>0.043</v>
      </c>
      <c r="I224" s="72">
        <v>0.014</v>
      </c>
      <c r="J224" s="71" t="s">
        <v>42</v>
      </c>
    </row>
    <row r="225">
      <c r="A225" s="70" t="str">
        <f t="shared" si="1"/>
        <v>Belarus-Europe2002</v>
      </c>
      <c r="B225" s="70" t="s">
        <v>75</v>
      </c>
      <c r="C225" s="69" t="s">
        <v>55</v>
      </c>
      <c r="D225" s="69">
        <v>0.489</v>
      </c>
      <c r="E225" s="69">
        <v>26.0</v>
      </c>
      <c r="F225" s="69">
        <v>94.0</v>
      </c>
      <c r="G225" s="69">
        <v>302.0</v>
      </c>
      <c r="H225" s="72">
        <v>0.09</v>
      </c>
      <c r="I225" s="72">
        <v>0.047</v>
      </c>
      <c r="J225" s="71" t="s">
        <v>43</v>
      </c>
    </row>
    <row r="226">
      <c r="A226" s="70" t="str">
        <f t="shared" si="1"/>
        <v>Belarus-Europe2003</v>
      </c>
      <c r="B226" s="70" t="s">
        <v>75</v>
      </c>
      <c r="C226" s="69" t="s">
        <v>55</v>
      </c>
      <c r="D226" s="69">
        <v>0.489</v>
      </c>
      <c r="E226" s="72">
        <v>79.0</v>
      </c>
      <c r="F226" s="69">
        <v>94.0</v>
      </c>
      <c r="G226" s="69">
        <v>302.0</v>
      </c>
      <c r="H226" s="69">
        <v>0.129</v>
      </c>
      <c r="I226" s="72">
        <v>0.114</v>
      </c>
      <c r="J226" s="71" t="s">
        <v>44</v>
      </c>
    </row>
    <row r="227">
      <c r="A227" s="70" t="str">
        <f t="shared" si="1"/>
        <v>Belarus-Europe2004</v>
      </c>
      <c r="B227" s="70" t="s">
        <v>75</v>
      </c>
      <c r="C227" s="69" t="s">
        <v>55</v>
      </c>
      <c r="D227" s="69">
        <v>0.489</v>
      </c>
      <c r="E227" s="72">
        <v>79.0</v>
      </c>
      <c r="F227" s="69">
        <v>94.0</v>
      </c>
      <c r="G227" s="69">
        <v>302.0</v>
      </c>
      <c r="H227" s="69">
        <v>0.129</v>
      </c>
      <c r="I227" s="72">
        <v>0.23</v>
      </c>
      <c r="J227" s="71" t="s">
        <v>45</v>
      </c>
    </row>
    <row r="228">
      <c r="A228" s="70" t="str">
        <f t="shared" si="1"/>
        <v>Belarus-Europe2005</v>
      </c>
      <c r="B228" s="70" t="s">
        <v>75</v>
      </c>
      <c r="C228" s="69" t="s">
        <v>55</v>
      </c>
      <c r="D228" s="72">
        <v>1.373</v>
      </c>
      <c r="E228" s="72">
        <v>79.0</v>
      </c>
      <c r="F228" s="69">
        <v>94.0</v>
      </c>
      <c r="G228" s="72">
        <v>987.0</v>
      </c>
      <c r="H228" s="69">
        <v>0.129</v>
      </c>
      <c r="I228" s="72">
        <v>0.424</v>
      </c>
      <c r="J228" s="71" t="s">
        <v>46</v>
      </c>
    </row>
    <row r="229">
      <c r="A229" s="70" t="str">
        <f t="shared" si="1"/>
        <v>Belarus-Europe2006</v>
      </c>
      <c r="B229" s="70" t="s">
        <v>75</v>
      </c>
      <c r="C229" s="69" t="s">
        <v>55</v>
      </c>
      <c r="D229" s="72">
        <v>1.373</v>
      </c>
      <c r="E229" s="72">
        <v>69.0</v>
      </c>
      <c r="F229" s="69">
        <v>94.0</v>
      </c>
      <c r="G229" s="72">
        <v>987.0</v>
      </c>
      <c r="H229" s="72">
        <v>0.162</v>
      </c>
      <c r="I229" s="72">
        <v>0.62</v>
      </c>
      <c r="J229" s="71" t="s">
        <v>47</v>
      </c>
    </row>
    <row r="230">
      <c r="A230" s="70" t="str">
        <f t="shared" si="1"/>
        <v>Belarus-Europe2007</v>
      </c>
      <c r="B230" s="70" t="s">
        <v>75</v>
      </c>
      <c r="C230" s="69" t="s">
        <v>55</v>
      </c>
      <c r="D230" s="72">
        <v>1.208</v>
      </c>
      <c r="E230" s="72">
        <v>48.0</v>
      </c>
      <c r="F230" s="69">
        <v>94.0</v>
      </c>
      <c r="G230" s="72">
        <v>987.0</v>
      </c>
      <c r="H230" s="72">
        <v>0.197</v>
      </c>
      <c r="I230" s="72">
        <v>0.726</v>
      </c>
      <c r="J230" s="71" t="s">
        <v>48</v>
      </c>
    </row>
    <row r="231">
      <c r="A231" s="70" t="str">
        <f t="shared" si="1"/>
        <v>Belarus-Europe2008</v>
      </c>
      <c r="B231" s="70" t="s">
        <v>75</v>
      </c>
      <c r="C231" s="69" t="s">
        <v>55</v>
      </c>
      <c r="D231" s="72">
        <v>1.175</v>
      </c>
      <c r="E231" s="72">
        <v>31.0</v>
      </c>
      <c r="F231" s="69">
        <v>94.0</v>
      </c>
      <c r="G231" s="72">
        <v>987.0</v>
      </c>
      <c r="H231" s="72">
        <v>0.23</v>
      </c>
      <c r="I231" s="72">
        <v>0.851</v>
      </c>
      <c r="J231" s="71" t="s">
        <v>49</v>
      </c>
    </row>
    <row r="232">
      <c r="A232" s="70" t="str">
        <f t="shared" si="1"/>
        <v>Belarus-Europe2009</v>
      </c>
      <c r="B232" s="70" t="s">
        <v>75</v>
      </c>
      <c r="C232" s="69" t="s">
        <v>55</v>
      </c>
      <c r="D232" s="72">
        <v>0.997</v>
      </c>
      <c r="E232" s="72">
        <v>10.0</v>
      </c>
      <c r="F232" s="69">
        <v>94.0</v>
      </c>
      <c r="G232" s="72">
        <v>900.0</v>
      </c>
      <c r="H232" s="72">
        <v>0.274</v>
      </c>
      <c r="I232" s="72">
        <v>1.017</v>
      </c>
      <c r="J232" s="71" t="s">
        <v>50</v>
      </c>
    </row>
    <row r="233">
      <c r="A233" s="70" t="str">
        <f t="shared" si="1"/>
        <v>Belarus-Europe2010</v>
      </c>
      <c r="B233" s="70" t="s">
        <v>75</v>
      </c>
      <c r="C233" s="69" t="s">
        <v>55</v>
      </c>
      <c r="D233" s="72">
        <v>0.805</v>
      </c>
      <c r="E233" s="72">
        <v>10.0</v>
      </c>
      <c r="F233" s="69">
        <v>94.0</v>
      </c>
      <c r="G233" s="72">
        <v>798.0</v>
      </c>
      <c r="H233" s="72">
        <v>0.318</v>
      </c>
      <c r="I233" s="72">
        <v>1.089</v>
      </c>
      <c r="J233" s="71" t="s">
        <v>51</v>
      </c>
    </row>
    <row r="234">
      <c r="A234" s="70" t="str">
        <f t="shared" si="1"/>
        <v>Belarus-Europe2011</v>
      </c>
      <c r="B234" s="70" t="s">
        <v>75</v>
      </c>
      <c r="C234" s="69" t="s">
        <v>55</v>
      </c>
      <c r="D234" s="72">
        <v>0.623</v>
      </c>
      <c r="E234" s="72">
        <v>10.0</v>
      </c>
      <c r="F234" s="69">
        <v>94.0</v>
      </c>
      <c r="G234" s="72">
        <v>654.0</v>
      </c>
      <c r="H234" s="72">
        <v>0.396</v>
      </c>
      <c r="I234" s="72">
        <v>1.132</v>
      </c>
      <c r="J234" s="71" t="s">
        <v>52</v>
      </c>
    </row>
    <row r="235">
      <c r="A235" s="70" t="str">
        <f t="shared" si="1"/>
        <v>Belarus-Europe2012</v>
      </c>
      <c r="B235" s="70" t="s">
        <v>75</v>
      </c>
      <c r="C235" s="69" t="s">
        <v>55</v>
      </c>
      <c r="D235" s="72">
        <v>0.605</v>
      </c>
      <c r="E235" s="72">
        <v>10.0</v>
      </c>
      <c r="F235" s="72">
        <v>64.0</v>
      </c>
      <c r="G235" s="72">
        <v>338.0</v>
      </c>
      <c r="H235" s="72">
        <v>0.469</v>
      </c>
      <c r="I235" s="72">
        <v>1.135</v>
      </c>
      <c r="J235" s="71" t="s">
        <v>53</v>
      </c>
    </row>
    <row r="236">
      <c r="A236" s="70" t="str">
        <f t="shared" si="1"/>
        <v>Belgium-Europe2000</v>
      </c>
      <c r="B236" s="70" t="s">
        <v>76</v>
      </c>
      <c r="C236" s="69" t="s">
        <v>55</v>
      </c>
      <c r="D236" s="69">
        <v>0.489</v>
      </c>
      <c r="E236" s="69">
        <v>26.0</v>
      </c>
      <c r="F236" s="69">
        <v>94.0</v>
      </c>
      <c r="G236" s="69">
        <v>302.0</v>
      </c>
      <c r="H236" s="72">
        <v>0.294</v>
      </c>
      <c r="I236" s="72">
        <v>0.548</v>
      </c>
      <c r="J236" s="71" t="s">
        <v>40</v>
      </c>
    </row>
    <row r="237">
      <c r="A237" s="70" t="str">
        <f t="shared" si="1"/>
        <v>Belgium-Europe2001</v>
      </c>
      <c r="B237" s="70" t="s">
        <v>76</v>
      </c>
      <c r="C237" s="69" t="s">
        <v>55</v>
      </c>
      <c r="D237" s="69">
        <v>0.489</v>
      </c>
      <c r="E237" s="69">
        <v>26.0</v>
      </c>
      <c r="F237" s="69">
        <v>94.0</v>
      </c>
      <c r="G237" s="69">
        <v>302.0</v>
      </c>
      <c r="H237" s="72">
        <v>0.313</v>
      </c>
      <c r="I237" s="72">
        <v>0.747</v>
      </c>
      <c r="J237" s="71" t="s">
        <v>42</v>
      </c>
    </row>
    <row r="238">
      <c r="A238" s="70" t="str">
        <f t="shared" si="1"/>
        <v>Belgium-Europe2002</v>
      </c>
      <c r="B238" s="70" t="s">
        <v>76</v>
      </c>
      <c r="C238" s="69" t="s">
        <v>55</v>
      </c>
      <c r="D238" s="69">
        <v>0.489</v>
      </c>
      <c r="E238" s="69">
        <v>26.0</v>
      </c>
      <c r="F238" s="69">
        <v>94.0</v>
      </c>
      <c r="G238" s="69">
        <v>302.0</v>
      </c>
      <c r="H238" s="72">
        <v>0.463</v>
      </c>
      <c r="I238" s="72">
        <v>0.784</v>
      </c>
      <c r="J238" s="71" t="s">
        <v>43</v>
      </c>
    </row>
    <row r="239">
      <c r="A239" s="70" t="str">
        <f t="shared" si="1"/>
        <v>Belgium-Europe2003</v>
      </c>
      <c r="B239" s="70" t="s">
        <v>76</v>
      </c>
      <c r="C239" s="69" t="s">
        <v>55</v>
      </c>
      <c r="D239" s="69">
        <v>0.489</v>
      </c>
      <c r="E239" s="72">
        <v>56.0</v>
      </c>
      <c r="F239" s="69">
        <v>94.0</v>
      </c>
      <c r="G239" s="69">
        <v>302.0</v>
      </c>
      <c r="H239" s="72">
        <v>0.5</v>
      </c>
      <c r="I239" s="72">
        <v>0.829</v>
      </c>
      <c r="J239" s="71" t="s">
        <v>44</v>
      </c>
    </row>
    <row r="240">
      <c r="A240" s="70" t="str">
        <f t="shared" si="1"/>
        <v>Belgium-Europe2004</v>
      </c>
      <c r="B240" s="70" t="s">
        <v>76</v>
      </c>
      <c r="C240" s="69" t="s">
        <v>55</v>
      </c>
      <c r="D240" s="69">
        <v>0.489</v>
      </c>
      <c r="E240" s="72">
        <v>34.0</v>
      </c>
      <c r="F240" s="69">
        <v>94.0</v>
      </c>
      <c r="G240" s="69">
        <v>302.0</v>
      </c>
      <c r="H240" s="72">
        <v>0.539</v>
      </c>
      <c r="I240" s="72">
        <v>0.875</v>
      </c>
      <c r="J240" s="71" t="s">
        <v>45</v>
      </c>
    </row>
    <row r="241">
      <c r="A241" s="70" t="str">
        <f t="shared" si="1"/>
        <v>Belgium-Europe2005</v>
      </c>
      <c r="B241" s="70" t="s">
        <v>76</v>
      </c>
      <c r="C241" s="69" t="s">
        <v>55</v>
      </c>
      <c r="D241" s="72">
        <v>0.595</v>
      </c>
      <c r="E241" s="72">
        <v>34.0</v>
      </c>
      <c r="F241" s="69">
        <v>94.0</v>
      </c>
      <c r="G241" s="72">
        <v>156.0</v>
      </c>
      <c r="H241" s="72">
        <v>0.558</v>
      </c>
      <c r="I241" s="72">
        <v>0.914</v>
      </c>
      <c r="J241" s="71" t="s">
        <v>46</v>
      </c>
    </row>
    <row r="242">
      <c r="A242" s="70" t="str">
        <f t="shared" si="1"/>
        <v>Belgium-Europe2006</v>
      </c>
      <c r="B242" s="70" t="s">
        <v>76</v>
      </c>
      <c r="C242" s="69" t="s">
        <v>55</v>
      </c>
      <c r="D242" s="72">
        <v>0.593</v>
      </c>
      <c r="E242" s="72">
        <v>27.0</v>
      </c>
      <c r="F242" s="69">
        <v>94.0</v>
      </c>
      <c r="G242" s="72">
        <v>156.0</v>
      </c>
      <c r="H242" s="72">
        <v>0.597</v>
      </c>
      <c r="I242" s="72">
        <v>0.93</v>
      </c>
      <c r="J242" s="71" t="s">
        <v>47</v>
      </c>
    </row>
    <row r="243">
      <c r="A243" s="70" t="str">
        <f t="shared" si="1"/>
        <v>Belgium-Europe2007</v>
      </c>
      <c r="B243" s="70" t="s">
        <v>76</v>
      </c>
      <c r="C243" s="69" t="s">
        <v>55</v>
      </c>
      <c r="D243" s="72">
        <v>0.573</v>
      </c>
      <c r="E243" s="72">
        <v>4.0</v>
      </c>
      <c r="F243" s="69">
        <v>94.0</v>
      </c>
      <c r="G243" s="72">
        <v>156.0</v>
      </c>
      <c r="H243" s="72">
        <v>0.644</v>
      </c>
      <c r="I243" s="72">
        <v>1.006</v>
      </c>
      <c r="J243" s="71" t="s">
        <v>48</v>
      </c>
    </row>
    <row r="244">
      <c r="A244" s="70" t="str">
        <f t="shared" si="1"/>
        <v>Belgium-Europe2008</v>
      </c>
      <c r="B244" s="70" t="s">
        <v>76</v>
      </c>
      <c r="C244" s="69" t="s">
        <v>55</v>
      </c>
      <c r="D244" s="72">
        <v>0.552</v>
      </c>
      <c r="E244" s="72">
        <v>4.0</v>
      </c>
      <c r="F244" s="69">
        <v>94.0</v>
      </c>
      <c r="G244" s="72">
        <v>156.0</v>
      </c>
      <c r="H244" s="72">
        <v>0.66</v>
      </c>
      <c r="I244" s="72">
        <v>1.053</v>
      </c>
      <c r="J244" s="71" t="s">
        <v>49</v>
      </c>
    </row>
    <row r="245">
      <c r="A245" s="70" t="str">
        <f t="shared" si="1"/>
        <v>Belgium-Europe2009</v>
      </c>
      <c r="B245" s="70" t="s">
        <v>76</v>
      </c>
      <c r="C245" s="69" t="s">
        <v>55</v>
      </c>
      <c r="D245" s="72">
        <v>0.545</v>
      </c>
      <c r="E245" s="72">
        <v>4.0</v>
      </c>
      <c r="F245" s="69">
        <v>94.0</v>
      </c>
      <c r="G245" s="72">
        <v>156.0</v>
      </c>
      <c r="H245" s="72">
        <v>0.7</v>
      </c>
      <c r="I245" s="72">
        <v>1.084</v>
      </c>
      <c r="J245" s="71" t="s">
        <v>50</v>
      </c>
    </row>
    <row r="246">
      <c r="A246" s="70" t="str">
        <f t="shared" si="1"/>
        <v>Belgium-Europe2010</v>
      </c>
      <c r="B246" s="70" t="s">
        <v>76</v>
      </c>
      <c r="C246" s="69" t="s">
        <v>55</v>
      </c>
      <c r="D246" s="72">
        <v>0.567</v>
      </c>
      <c r="E246" s="72">
        <v>4.0</v>
      </c>
      <c r="F246" s="69">
        <v>94.0</v>
      </c>
      <c r="G246" s="72">
        <v>156.0</v>
      </c>
      <c r="H246" s="72">
        <v>0.75</v>
      </c>
      <c r="I246" s="72">
        <v>1.111</v>
      </c>
      <c r="J246" s="71" t="s">
        <v>51</v>
      </c>
    </row>
    <row r="247">
      <c r="A247" s="70" t="str">
        <f t="shared" si="1"/>
        <v>Belgium-Europe2011</v>
      </c>
      <c r="B247" s="70" t="s">
        <v>76</v>
      </c>
      <c r="C247" s="69" t="s">
        <v>55</v>
      </c>
      <c r="D247" s="72">
        <v>0.57</v>
      </c>
      <c r="E247" s="72">
        <v>4.0</v>
      </c>
      <c r="F247" s="69">
        <v>94.0</v>
      </c>
      <c r="G247" s="72">
        <v>156.0</v>
      </c>
      <c r="H247" s="72">
        <v>0.816</v>
      </c>
      <c r="I247" s="72">
        <v>1.135</v>
      </c>
      <c r="J247" s="71" t="s">
        <v>52</v>
      </c>
    </row>
    <row r="248">
      <c r="A248" s="70" t="str">
        <f t="shared" si="1"/>
        <v>Belgium-Europe2012</v>
      </c>
      <c r="B248" s="70" t="s">
        <v>76</v>
      </c>
      <c r="C248" s="69" t="s">
        <v>55</v>
      </c>
      <c r="D248" s="72">
        <v>0.576</v>
      </c>
      <c r="E248" s="72">
        <v>4.0</v>
      </c>
      <c r="F248" s="72">
        <v>32.0</v>
      </c>
      <c r="G248" s="72">
        <v>156.0</v>
      </c>
      <c r="H248" s="72">
        <v>0.807</v>
      </c>
      <c r="I248" s="72">
        <v>1.113</v>
      </c>
      <c r="J248" s="71" t="s">
        <v>53</v>
      </c>
    </row>
    <row r="249">
      <c r="A249" s="70" t="str">
        <f t="shared" si="1"/>
        <v>Belize-The Americas2000</v>
      </c>
      <c r="B249" s="70" t="s">
        <v>77</v>
      </c>
      <c r="C249" s="69" t="s">
        <v>63</v>
      </c>
      <c r="D249" s="69">
        <v>0.489</v>
      </c>
      <c r="E249" s="69">
        <v>26.0</v>
      </c>
      <c r="F249" s="69">
        <v>94.0</v>
      </c>
      <c r="G249" s="69">
        <v>302.0</v>
      </c>
      <c r="H249" s="72">
        <v>0.06</v>
      </c>
      <c r="I249" s="72">
        <v>0.07</v>
      </c>
      <c r="J249" s="71" t="s">
        <v>40</v>
      </c>
    </row>
    <row r="250">
      <c r="A250" s="70" t="str">
        <f t="shared" si="1"/>
        <v>Belize-The Americas2001</v>
      </c>
      <c r="B250" s="70" t="s">
        <v>77</v>
      </c>
      <c r="C250" s="69" t="s">
        <v>63</v>
      </c>
      <c r="D250" s="69">
        <v>0.489</v>
      </c>
      <c r="E250" s="69">
        <v>26.0</v>
      </c>
      <c r="F250" s="69">
        <v>94.0</v>
      </c>
      <c r="G250" s="69">
        <v>302.0</v>
      </c>
      <c r="H250" s="69">
        <v>0.129</v>
      </c>
      <c r="I250" s="72">
        <v>0.16</v>
      </c>
      <c r="J250" s="71" t="s">
        <v>42</v>
      </c>
    </row>
    <row r="251">
      <c r="A251" s="70" t="str">
        <f t="shared" si="1"/>
        <v>Belize-The Americas2002</v>
      </c>
      <c r="B251" s="70" t="s">
        <v>77</v>
      </c>
      <c r="C251" s="69" t="s">
        <v>63</v>
      </c>
      <c r="D251" s="69">
        <v>0.489</v>
      </c>
      <c r="E251" s="69">
        <v>26.0</v>
      </c>
      <c r="F251" s="69">
        <v>94.0</v>
      </c>
      <c r="G251" s="69">
        <v>302.0</v>
      </c>
      <c r="H251" s="72">
        <v>0.057</v>
      </c>
      <c r="I251" s="72">
        <v>0.205</v>
      </c>
      <c r="J251" s="71" t="s">
        <v>43</v>
      </c>
    </row>
    <row r="252">
      <c r="A252" s="70" t="str">
        <f t="shared" si="1"/>
        <v>Belize-The Americas2003</v>
      </c>
      <c r="B252" s="70" t="s">
        <v>77</v>
      </c>
      <c r="C252" s="69" t="s">
        <v>63</v>
      </c>
      <c r="D252" s="69">
        <v>0.489</v>
      </c>
      <c r="E252" s="69">
        <v>26.0</v>
      </c>
      <c r="F252" s="69">
        <v>94.0</v>
      </c>
      <c r="G252" s="69">
        <v>302.0</v>
      </c>
      <c r="H252" s="69">
        <v>0.129</v>
      </c>
      <c r="I252" s="72">
        <v>0.234</v>
      </c>
      <c r="J252" s="71" t="s">
        <v>44</v>
      </c>
    </row>
    <row r="253">
      <c r="A253" s="70" t="str">
        <f t="shared" si="1"/>
        <v>Belize-The Americas2004</v>
      </c>
      <c r="B253" s="70" t="s">
        <v>77</v>
      </c>
      <c r="C253" s="69" t="s">
        <v>63</v>
      </c>
      <c r="D253" s="69">
        <v>0.489</v>
      </c>
      <c r="E253" s="69">
        <v>26.0</v>
      </c>
      <c r="F253" s="69">
        <v>94.0</v>
      </c>
      <c r="G253" s="69">
        <v>302.0</v>
      </c>
      <c r="H253" s="72">
        <v>0.058</v>
      </c>
      <c r="I253" s="72">
        <v>0.283</v>
      </c>
      <c r="J253" s="71" t="s">
        <v>45</v>
      </c>
    </row>
    <row r="254">
      <c r="A254" s="70" t="str">
        <f t="shared" si="1"/>
        <v>Belize-The Americas2005</v>
      </c>
      <c r="B254" s="70" t="s">
        <v>77</v>
      </c>
      <c r="C254" s="69" t="s">
        <v>63</v>
      </c>
      <c r="D254" s="72">
        <v>0.347</v>
      </c>
      <c r="E254" s="72">
        <v>45.0</v>
      </c>
      <c r="F254" s="69">
        <v>94.0</v>
      </c>
      <c r="G254" s="72">
        <v>147.0</v>
      </c>
      <c r="H254" s="72">
        <v>0.092</v>
      </c>
      <c r="I254" s="72">
        <v>0.353</v>
      </c>
      <c r="J254" s="71" t="s">
        <v>46</v>
      </c>
    </row>
    <row r="255">
      <c r="A255" s="70" t="str">
        <f t="shared" si="1"/>
        <v>Belize-The Americas2006</v>
      </c>
      <c r="B255" s="70" t="s">
        <v>77</v>
      </c>
      <c r="C255" s="69" t="s">
        <v>63</v>
      </c>
      <c r="D255" s="72">
        <v>0.348</v>
      </c>
      <c r="E255" s="72">
        <v>45.0</v>
      </c>
      <c r="F255" s="69">
        <v>94.0</v>
      </c>
      <c r="G255" s="72">
        <v>147.0</v>
      </c>
      <c r="H255" s="72">
        <v>0.104</v>
      </c>
      <c r="I255" s="72">
        <v>0.423</v>
      </c>
      <c r="J255" s="71" t="s">
        <v>47</v>
      </c>
    </row>
    <row r="256">
      <c r="A256" s="70" t="str">
        <f t="shared" si="1"/>
        <v>Belize-The Americas2007</v>
      </c>
      <c r="B256" s="70" t="s">
        <v>77</v>
      </c>
      <c r="C256" s="69" t="s">
        <v>63</v>
      </c>
      <c r="D256" s="72">
        <v>0.348</v>
      </c>
      <c r="E256" s="72">
        <v>44.0</v>
      </c>
      <c r="F256" s="69">
        <v>94.0</v>
      </c>
      <c r="G256" s="72">
        <v>147.0</v>
      </c>
      <c r="H256" s="72">
        <v>0.109</v>
      </c>
      <c r="I256" s="72">
        <v>0.413</v>
      </c>
      <c r="J256" s="71" t="s">
        <v>48</v>
      </c>
    </row>
    <row r="257">
      <c r="A257" s="70" t="str">
        <f t="shared" si="1"/>
        <v>Belize-The Americas2008</v>
      </c>
      <c r="B257" s="70" t="s">
        <v>77</v>
      </c>
      <c r="C257" s="69" t="s">
        <v>63</v>
      </c>
      <c r="D257" s="72">
        <v>0.332</v>
      </c>
      <c r="E257" s="72">
        <v>44.0</v>
      </c>
      <c r="F257" s="69">
        <v>94.0</v>
      </c>
      <c r="G257" s="72">
        <v>147.0</v>
      </c>
      <c r="H257" s="72">
        <v>0.113</v>
      </c>
      <c r="I257" s="72">
        <v>0.545</v>
      </c>
      <c r="J257" s="71" t="s">
        <v>49</v>
      </c>
    </row>
    <row r="258">
      <c r="A258" s="70" t="str">
        <f t="shared" si="1"/>
        <v>Belize-The Americas2009</v>
      </c>
      <c r="B258" s="70" t="s">
        <v>77</v>
      </c>
      <c r="C258" s="69" t="s">
        <v>63</v>
      </c>
      <c r="D258" s="72">
        <v>0.332</v>
      </c>
      <c r="E258" s="72">
        <v>44.0</v>
      </c>
      <c r="F258" s="69">
        <v>94.0</v>
      </c>
      <c r="G258" s="72">
        <v>147.0</v>
      </c>
      <c r="H258" s="72">
        <v>0.117</v>
      </c>
      <c r="I258" s="72">
        <v>0.537</v>
      </c>
      <c r="J258" s="71" t="s">
        <v>50</v>
      </c>
    </row>
    <row r="259">
      <c r="A259" s="70" t="str">
        <f t="shared" si="1"/>
        <v>Belize-The Americas2010</v>
      </c>
      <c r="B259" s="70" t="s">
        <v>77</v>
      </c>
      <c r="C259" s="69" t="s">
        <v>63</v>
      </c>
      <c r="D259" s="72">
        <v>0.332</v>
      </c>
      <c r="E259" s="72">
        <v>44.0</v>
      </c>
      <c r="F259" s="69">
        <v>94.0</v>
      </c>
      <c r="G259" s="72">
        <v>147.0</v>
      </c>
      <c r="H259" s="72">
        <v>0.14</v>
      </c>
      <c r="I259" s="72">
        <v>0.629</v>
      </c>
      <c r="J259" s="71" t="s">
        <v>51</v>
      </c>
    </row>
    <row r="260">
      <c r="A260" s="70" t="str">
        <f t="shared" si="1"/>
        <v>Belize-The Americas2011</v>
      </c>
      <c r="B260" s="70" t="s">
        <v>77</v>
      </c>
      <c r="C260" s="69" t="s">
        <v>63</v>
      </c>
      <c r="D260" s="72">
        <v>0.332</v>
      </c>
      <c r="E260" s="72">
        <v>44.0</v>
      </c>
      <c r="F260" s="69">
        <v>94.0</v>
      </c>
      <c r="G260" s="72">
        <v>147.0</v>
      </c>
      <c r="H260" s="72">
        <v>0.187</v>
      </c>
      <c r="I260" s="72">
        <v>0.703</v>
      </c>
      <c r="J260" s="71" t="s">
        <v>52</v>
      </c>
    </row>
    <row r="261">
      <c r="A261" s="70" t="str">
        <f t="shared" si="1"/>
        <v>Belize-The Americas2012</v>
      </c>
      <c r="B261" s="70" t="s">
        <v>77</v>
      </c>
      <c r="C261" s="69" t="s">
        <v>63</v>
      </c>
      <c r="D261" s="72">
        <v>0.332</v>
      </c>
      <c r="E261" s="72">
        <v>44.0</v>
      </c>
      <c r="F261" s="72">
        <v>104.0</v>
      </c>
      <c r="G261" s="72">
        <v>147.0</v>
      </c>
      <c r="H261" s="72">
        <v>0.25</v>
      </c>
      <c r="I261" s="72">
        <v>0.532</v>
      </c>
      <c r="J261" s="71" t="s">
        <v>53</v>
      </c>
    </row>
    <row r="262">
      <c r="A262" s="70" t="str">
        <f t="shared" si="1"/>
        <v>Benin-Africa2000</v>
      </c>
      <c r="B262" s="70" t="s">
        <v>78</v>
      </c>
      <c r="C262" s="69" t="s">
        <v>57</v>
      </c>
      <c r="D262" s="69">
        <v>0.489</v>
      </c>
      <c r="E262" s="69">
        <v>26.0</v>
      </c>
      <c r="F262" s="69">
        <v>94.0</v>
      </c>
      <c r="G262" s="69">
        <v>302.0</v>
      </c>
      <c r="H262" s="72">
        <v>0.002</v>
      </c>
      <c r="I262" s="72">
        <v>0.008</v>
      </c>
      <c r="J262" s="71" t="s">
        <v>40</v>
      </c>
    </row>
    <row r="263">
      <c r="A263" s="70" t="str">
        <f t="shared" si="1"/>
        <v>Benin-Africa2001</v>
      </c>
      <c r="B263" s="70" t="s">
        <v>78</v>
      </c>
      <c r="C263" s="69" t="s">
        <v>57</v>
      </c>
      <c r="D263" s="69">
        <v>0.489</v>
      </c>
      <c r="E263" s="69">
        <v>26.0</v>
      </c>
      <c r="F263" s="69">
        <v>94.0</v>
      </c>
      <c r="G263" s="69">
        <v>302.0</v>
      </c>
      <c r="H263" s="72">
        <v>0.004</v>
      </c>
      <c r="I263" s="72">
        <v>0.017</v>
      </c>
      <c r="J263" s="71" t="s">
        <v>42</v>
      </c>
    </row>
    <row r="264">
      <c r="A264" s="70" t="str">
        <f t="shared" si="1"/>
        <v>Benin-Africa2002</v>
      </c>
      <c r="B264" s="70" t="s">
        <v>78</v>
      </c>
      <c r="C264" s="69" t="s">
        <v>57</v>
      </c>
      <c r="D264" s="69">
        <v>0.489</v>
      </c>
      <c r="E264" s="69">
        <v>26.0</v>
      </c>
      <c r="F264" s="69">
        <v>94.0</v>
      </c>
      <c r="G264" s="69">
        <v>302.0</v>
      </c>
      <c r="H264" s="72">
        <v>0.007</v>
      </c>
      <c r="I264" s="72">
        <v>0.03</v>
      </c>
      <c r="J264" s="71" t="s">
        <v>43</v>
      </c>
    </row>
    <row r="265">
      <c r="A265" s="70" t="str">
        <f t="shared" si="1"/>
        <v>Benin-Africa2003</v>
      </c>
      <c r="B265" s="70" t="s">
        <v>78</v>
      </c>
      <c r="C265" s="69" t="s">
        <v>57</v>
      </c>
      <c r="D265" s="69">
        <v>0.489</v>
      </c>
      <c r="E265" s="72">
        <v>32.0</v>
      </c>
      <c r="F265" s="69">
        <v>94.0</v>
      </c>
      <c r="G265" s="69">
        <v>302.0</v>
      </c>
      <c r="H265" s="72">
        <v>0.01</v>
      </c>
      <c r="I265" s="72">
        <v>0.031</v>
      </c>
      <c r="J265" s="71" t="s">
        <v>44</v>
      </c>
    </row>
    <row r="266">
      <c r="A266" s="70" t="str">
        <f t="shared" si="1"/>
        <v>Benin-Africa2004</v>
      </c>
      <c r="B266" s="70" t="s">
        <v>78</v>
      </c>
      <c r="C266" s="69" t="s">
        <v>57</v>
      </c>
      <c r="D266" s="69">
        <v>0.489</v>
      </c>
      <c r="E266" s="72">
        <v>31.0</v>
      </c>
      <c r="F266" s="69">
        <v>94.0</v>
      </c>
      <c r="G266" s="69">
        <v>302.0</v>
      </c>
      <c r="H266" s="72">
        <v>0.012</v>
      </c>
      <c r="I266" s="72">
        <v>0.058</v>
      </c>
      <c r="J266" s="71" t="s">
        <v>45</v>
      </c>
    </row>
    <row r="267">
      <c r="A267" s="70" t="str">
        <f t="shared" si="1"/>
        <v>Benin-Africa2005</v>
      </c>
      <c r="B267" s="70" t="s">
        <v>78</v>
      </c>
      <c r="C267" s="69" t="s">
        <v>57</v>
      </c>
      <c r="D267" s="72">
        <v>0.757</v>
      </c>
      <c r="E267" s="72">
        <v>31.0</v>
      </c>
      <c r="F267" s="69">
        <v>94.0</v>
      </c>
      <c r="G267" s="72">
        <v>270.0</v>
      </c>
      <c r="H267" s="72">
        <v>0.013</v>
      </c>
      <c r="I267" s="72">
        <v>0.073</v>
      </c>
      <c r="J267" s="71" t="s">
        <v>46</v>
      </c>
    </row>
    <row r="268">
      <c r="A268" s="70" t="str">
        <f t="shared" si="1"/>
        <v>Benin-Africa2006</v>
      </c>
      <c r="B268" s="70" t="s">
        <v>78</v>
      </c>
      <c r="C268" s="69" t="s">
        <v>57</v>
      </c>
      <c r="D268" s="72">
        <v>0.757</v>
      </c>
      <c r="E268" s="72">
        <v>31.0</v>
      </c>
      <c r="F268" s="69">
        <v>94.0</v>
      </c>
      <c r="G268" s="72">
        <v>270.0</v>
      </c>
      <c r="H268" s="72">
        <v>0.015</v>
      </c>
      <c r="I268" s="72">
        <v>0.125</v>
      </c>
      <c r="J268" s="71" t="s">
        <v>47</v>
      </c>
    </row>
    <row r="269">
      <c r="A269" s="70" t="str">
        <f t="shared" si="1"/>
        <v>Benin-Africa2007</v>
      </c>
      <c r="B269" s="70" t="s">
        <v>78</v>
      </c>
      <c r="C269" s="69" t="s">
        <v>57</v>
      </c>
      <c r="D269" s="72">
        <v>0.732</v>
      </c>
      <c r="E269" s="72">
        <v>31.0</v>
      </c>
      <c r="F269" s="69">
        <v>94.0</v>
      </c>
      <c r="G269" s="72">
        <v>270.0</v>
      </c>
      <c r="H269" s="72">
        <v>0.018</v>
      </c>
      <c r="I269" s="72">
        <v>0.236</v>
      </c>
      <c r="J269" s="71" t="s">
        <v>48</v>
      </c>
    </row>
    <row r="270">
      <c r="A270" s="70" t="str">
        <f t="shared" si="1"/>
        <v>Benin-Africa2008</v>
      </c>
      <c r="B270" s="70" t="s">
        <v>78</v>
      </c>
      <c r="C270" s="69" t="s">
        <v>57</v>
      </c>
      <c r="D270" s="72">
        <v>0.732</v>
      </c>
      <c r="E270" s="72">
        <v>31.0</v>
      </c>
      <c r="F270" s="69">
        <v>94.0</v>
      </c>
      <c r="G270" s="72">
        <v>270.0</v>
      </c>
      <c r="H270" s="72">
        <v>0.019</v>
      </c>
      <c r="I270" s="72">
        <v>0.404</v>
      </c>
      <c r="J270" s="71" t="s">
        <v>49</v>
      </c>
    </row>
    <row r="271">
      <c r="A271" s="70" t="str">
        <f t="shared" si="1"/>
        <v>Benin-Africa2009</v>
      </c>
      <c r="B271" s="70" t="s">
        <v>78</v>
      </c>
      <c r="C271" s="69" t="s">
        <v>57</v>
      </c>
      <c r="D271" s="72">
        <v>0.732</v>
      </c>
      <c r="E271" s="72">
        <v>31.0</v>
      </c>
      <c r="F271" s="69">
        <v>94.0</v>
      </c>
      <c r="G271" s="72">
        <v>270.0</v>
      </c>
      <c r="H271" s="72">
        <v>0.022</v>
      </c>
      <c r="I271" s="72">
        <v>0.545</v>
      </c>
      <c r="J271" s="71" t="s">
        <v>50</v>
      </c>
    </row>
    <row r="272">
      <c r="A272" s="70" t="str">
        <f t="shared" si="1"/>
        <v>Benin-Africa2010</v>
      </c>
      <c r="B272" s="70" t="s">
        <v>78</v>
      </c>
      <c r="C272" s="69" t="s">
        <v>57</v>
      </c>
      <c r="D272" s="72">
        <v>0.659</v>
      </c>
      <c r="E272" s="72">
        <v>31.0</v>
      </c>
      <c r="F272" s="69">
        <v>94.0</v>
      </c>
      <c r="G272" s="72">
        <v>270.0</v>
      </c>
      <c r="H272" s="72">
        <v>0.031</v>
      </c>
      <c r="I272" s="72">
        <v>0.744</v>
      </c>
      <c r="J272" s="71" t="s">
        <v>51</v>
      </c>
    </row>
    <row r="273">
      <c r="A273" s="70" t="str">
        <f t="shared" si="1"/>
        <v>Benin-Africa2011</v>
      </c>
      <c r="B273" s="70" t="s">
        <v>78</v>
      </c>
      <c r="C273" s="69" t="s">
        <v>57</v>
      </c>
      <c r="D273" s="72">
        <v>0.659</v>
      </c>
      <c r="E273" s="72">
        <v>29.0</v>
      </c>
      <c r="F273" s="69">
        <v>94.0</v>
      </c>
      <c r="G273" s="72">
        <v>270.0</v>
      </c>
      <c r="H273" s="72">
        <v>0.041</v>
      </c>
      <c r="I273" s="72">
        <v>0.794</v>
      </c>
      <c r="J273" s="71" t="s">
        <v>52</v>
      </c>
    </row>
    <row r="274">
      <c r="A274" s="70" t="str">
        <f t="shared" si="1"/>
        <v>Benin-Africa2012</v>
      </c>
      <c r="B274" s="70" t="s">
        <v>78</v>
      </c>
      <c r="C274" s="69" t="s">
        <v>57</v>
      </c>
      <c r="D274" s="72">
        <v>0.659</v>
      </c>
      <c r="E274" s="72">
        <v>26.0</v>
      </c>
      <c r="F274" s="72">
        <v>175.0</v>
      </c>
      <c r="G274" s="72">
        <v>270.0</v>
      </c>
      <c r="H274" s="72">
        <v>0.045</v>
      </c>
      <c r="I274" s="72">
        <v>0.837</v>
      </c>
      <c r="J274" s="71" t="s">
        <v>53</v>
      </c>
    </row>
    <row r="275">
      <c r="A275" s="70" t="str">
        <f t="shared" si="1"/>
        <v>Bermuda-The Americas2000</v>
      </c>
      <c r="B275" s="70" t="s">
        <v>79</v>
      </c>
      <c r="C275" s="69" t="s">
        <v>63</v>
      </c>
      <c r="D275" s="69">
        <v>0.489</v>
      </c>
      <c r="E275" s="69">
        <v>26.0</v>
      </c>
      <c r="F275" s="69">
        <v>94.0</v>
      </c>
      <c r="G275" s="69">
        <v>302.0</v>
      </c>
      <c r="H275" s="72">
        <v>0.429</v>
      </c>
      <c r="I275" s="72">
        <v>0.207</v>
      </c>
      <c r="J275" s="71" t="s">
        <v>40</v>
      </c>
    </row>
    <row r="276">
      <c r="A276" s="70" t="str">
        <f t="shared" si="1"/>
        <v>Bermuda-The Americas2001</v>
      </c>
      <c r="B276" s="70" t="s">
        <v>79</v>
      </c>
      <c r="C276" s="69" t="s">
        <v>63</v>
      </c>
      <c r="D276" s="69">
        <v>0.489</v>
      </c>
      <c r="E276" s="69">
        <v>26.0</v>
      </c>
      <c r="F276" s="69">
        <v>94.0</v>
      </c>
      <c r="G276" s="69">
        <v>302.0</v>
      </c>
      <c r="H276" s="72">
        <v>0.475</v>
      </c>
      <c r="I276" s="72">
        <v>0.211</v>
      </c>
      <c r="J276" s="71" t="s">
        <v>42</v>
      </c>
    </row>
    <row r="277">
      <c r="A277" s="70" t="str">
        <f t="shared" si="1"/>
        <v>Bermuda-The Americas2002</v>
      </c>
      <c r="B277" s="70" t="s">
        <v>79</v>
      </c>
      <c r="C277" s="69" t="s">
        <v>63</v>
      </c>
      <c r="D277" s="69">
        <v>0.489</v>
      </c>
      <c r="E277" s="69">
        <v>26.0</v>
      </c>
      <c r="F277" s="69">
        <v>94.0</v>
      </c>
      <c r="G277" s="69">
        <v>302.0</v>
      </c>
      <c r="H277" s="72">
        <v>0.52</v>
      </c>
      <c r="I277" s="72">
        <v>0.473</v>
      </c>
      <c r="J277" s="71" t="s">
        <v>43</v>
      </c>
    </row>
    <row r="278">
      <c r="A278" s="70" t="str">
        <f t="shared" si="1"/>
        <v>Bermuda-The Americas2003</v>
      </c>
      <c r="B278" s="70" t="s">
        <v>79</v>
      </c>
      <c r="C278" s="69" t="s">
        <v>63</v>
      </c>
      <c r="D278" s="69">
        <v>0.489</v>
      </c>
      <c r="E278" s="69">
        <v>26.0</v>
      </c>
      <c r="F278" s="69">
        <v>94.0</v>
      </c>
      <c r="G278" s="69">
        <v>302.0</v>
      </c>
      <c r="H278" s="72">
        <v>0.565</v>
      </c>
      <c r="I278" s="72">
        <v>0.628</v>
      </c>
      <c r="J278" s="71" t="s">
        <v>44</v>
      </c>
    </row>
    <row r="279">
      <c r="A279" s="70" t="str">
        <f t="shared" si="1"/>
        <v>Bermuda-The Americas2004</v>
      </c>
      <c r="B279" s="70" t="s">
        <v>79</v>
      </c>
      <c r="C279" s="69" t="s">
        <v>63</v>
      </c>
      <c r="D279" s="69">
        <v>0.489</v>
      </c>
      <c r="E279" s="69">
        <v>26.0</v>
      </c>
      <c r="F279" s="69">
        <v>94.0</v>
      </c>
      <c r="G279" s="69">
        <v>302.0</v>
      </c>
      <c r="H279" s="72">
        <v>0.61</v>
      </c>
      <c r="I279" s="72">
        <v>0.767</v>
      </c>
      <c r="J279" s="71" t="s">
        <v>45</v>
      </c>
    </row>
    <row r="280">
      <c r="A280" s="70" t="str">
        <f t="shared" si="1"/>
        <v>Bermuda-The Americas2005</v>
      </c>
      <c r="B280" s="70" t="s">
        <v>79</v>
      </c>
      <c r="C280" s="69" t="s">
        <v>63</v>
      </c>
      <c r="D280" s="69">
        <v>0.489</v>
      </c>
      <c r="E280" s="69">
        <v>26.0</v>
      </c>
      <c r="F280" s="69">
        <v>94.0</v>
      </c>
      <c r="G280" s="69">
        <v>302.0</v>
      </c>
      <c r="H280" s="72">
        <v>0.654</v>
      </c>
      <c r="I280" s="72">
        <v>0.822</v>
      </c>
      <c r="J280" s="71" t="s">
        <v>46</v>
      </c>
    </row>
    <row r="281">
      <c r="A281" s="70" t="str">
        <f t="shared" si="1"/>
        <v>Bermuda-The Americas2006</v>
      </c>
      <c r="B281" s="70" t="s">
        <v>79</v>
      </c>
      <c r="C281" s="69" t="s">
        <v>63</v>
      </c>
      <c r="D281" s="69">
        <v>0.489</v>
      </c>
      <c r="E281" s="69">
        <v>26.0</v>
      </c>
      <c r="F281" s="69">
        <v>94.0</v>
      </c>
      <c r="G281" s="69">
        <v>302.0</v>
      </c>
      <c r="H281" s="72">
        <v>0.699</v>
      </c>
      <c r="I281" s="72">
        <v>0.934</v>
      </c>
      <c r="J281" s="71" t="s">
        <v>47</v>
      </c>
    </row>
    <row r="282">
      <c r="A282" s="70" t="str">
        <f t="shared" si="1"/>
        <v>Bermuda-The Americas2007</v>
      </c>
      <c r="B282" s="70" t="s">
        <v>79</v>
      </c>
      <c r="C282" s="69" t="s">
        <v>63</v>
      </c>
      <c r="D282" s="69">
        <v>0.489</v>
      </c>
      <c r="E282" s="69">
        <v>26.0</v>
      </c>
      <c r="F282" s="69">
        <v>94.0</v>
      </c>
      <c r="G282" s="69">
        <v>302.0</v>
      </c>
      <c r="H282" s="72">
        <v>0.744</v>
      </c>
      <c r="I282" s="72">
        <v>1.07</v>
      </c>
      <c r="J282" s="71" t="s">
        <v>48</v>
      </c>
    </row>
    <row r="283">
      <c r="A283" s="70" t="str">
        <f t="shared" si="1"/>
        <v>Bermuda-The Americas2008</v>
      </c>
      <c r="B283" s="70" t="s">
        <v>79</v>
      </c>
      <c r="C283" s="69" t="s">
        <v>63</v>
      </c>
      <c r="D283" s="69">
        <v>0.489</v>
      </c>
      <c r="E283" s="69">
        <v>26.0</v>
      </c>
      <c r="F283" s="69">
        <v>94.0</v>
      </c>
      <c r="G283" s="69">
        <v>302.0</v>
      </c>
      <c r="H283" s="72">
        <v>0.823</v>
      </c>
      <c r="I283" s="72">
        <v>1.222</v>
      </c>
      <c r="J283" s="71" t="s">
        <v>49</v>
      </c>
    </row>
    <row r="284">
      <c r="A284" s="70" t="str">
        <f t="shared" si="1"/>
        <v>Bermuda-The Americas2009</v>
      </c>
      <c r="B284" s="70" t="s">
        <v>79</v>
      </c>
      <c r="C284" s="69" t="s">
        <v>63</v>
      </c>
      <c r="D284" s="69">
        <v>0.489</v>
      </c>
      <c r="E284" s="69">
        <v>26.0</v>
      </c>
      <c r="F284" s="69">
        <v>94.0</v>
      </c>
      <c r="G284" s="69">
        <v>302.0</v>
      </c>
      <c r="H284" s="72">
        <v>0.833</v>
      </c>
      <c r="I284" s="72">
        <v>1.311</v>
      </c>
      <c r="J284" s="71" t="s">
        <v>50</v>
      </c>
    </row>
    <row r="285">
      <c r="A285" s="70" t="str">
        <f t="shared" si="1"/>
        <v>Bermuda-The Americas2010</v>
      </c>
      <c r="B285" s="70" t="s">
        <v>79</v>
      </c>
      <c r="C285" s="69" t="s">
        <v>63</v>
      </c>
      <c r="D285" s="69">
        <v>0.489</v>
      </c>
      <c r="E285" s="69">
        <v>26.0</v>
      </c>
      <c r="F285" s="69">
        <v>94.0</v>
      </c>
      <c r="G285" s="69">
        <v>302.0</v>
      </c>
      <c r="H285" s="72">
        <v>0.842</v>
      </c>
      <c r="I285" s="72">
        <v>1.358</v>
      </c>
      <c r="J285" s="71" t="s">
        <v>51</v>
      </c>
    </row>
    <row r="286">
      <c r="A286" s="70" t="str">
        <f t="shared" si="1"/>
        <v>Bermuda-The Americas2011</v>
      </c>
      <c r="B286" s="70" t="s">
        <v>79</v>
      </c>
      <c r="C286" s="69" t="s">
        <v>63</v>
      </c>
      <c r="D286" s="69">
        <v>0.489</v>
      </c>
      <c r="E286" s="69">
        <v>26.0</v>
      </c>
      <c r="F286" s="69">
        <v>94.0</v>
      </c>
      <c r="G286" s="69">
        <v>302.0</v>
      </c>
      <c r="H286" s="72">
        <v>0.883</v>
      </c>
      <c r="I286" s="69">
        <v>0.58</v>
      </c>
      <c r="J286" s="71" t="s">
        <v>52</v>
      </c>
    </row>
    <row r="287">
      <c r="A287" s="70" t="str">
        <f t="shared" si="1"/>
        <v>Bermuda-The Americas2012</v>
      </c>
      <c r="B287" s="70" t="s">
        <v>79</v>
      </c>
      <c r="C287" s="69" t="s">
        <v>63</v>
      </c>
      <c r="D287" s="69">
        <v>0.489</v>
      </c>
      <c r="E287" s="69">
        <v>26.0</v>
      </c>
      <c r="F287" s="69">
        <v>94.0</v>
      </c>
      <c r="G287" s="69">
        <v>302.0</v>
      </c>
      <c r="H287" s="72">
        <v>0.913</v>
      </c>
      <c r="I287" s="72">
        <v>1.395</v>
      </c>
      <c r="J287" s="71" t="s">
        <v>53</v>
      </c>
    </row>
    <row r="288">
      <c r="A288" s="70" t="str">
        <f t="shared" si="1"/>
        <v>Bhutan-Asia2000</v>
      </c>
      <c r="B288" s="70" t="s">
        <v>80</v>
      </c>
      <c r="C288" s="69" t="s">
        <v>41</v>
      </c>
      <c r="D288" s="69">
        <v>0.489</v>
      </c>
      <c r="E288" s="69">
        <v>26.0</v>
      </c>
      <c r="F288" s="69">
        <v>94.0</v>
      </c>
      <c r="G288" s="69">
        <v>302.0</v>
      </c>
      <c r="H288" s="72">
        <v>0.004</v>
      </c>
      <c r="I288" s="69">
        <v>0.58</v>
      </c>
      <c r="J288" s="71" t="s">
        <v>40</v>
      </c>
    </row>
    <row r="289">
      <c r="A289" s="70" t="str">
        <f t="shared" si="1"/>
        <v>Bhutan-Asia2001</v>
      </c>
      <c r="B289" s="70" t="s">
        <v>80</v>
      </c>
      <c r="C289" s="69" t="s">
        <v>41</v>
      </c>
      <c r="D289" s="69">
        <v>0.489</v>
      </c>
      <c r="E289" s="69">
        <v>26.0</v>
      </c>
      <c r="F289" s="69">
        <v>94.0</v>
      </c>
      <c r="G289" s="69">
        <v>302.0</v>
      </c>
      <c r="H289" s="72">
        <v>0.009</v>
      </c>
      <c r="I289" s="69">
        <v>0.58</v>
      </c>
      <c r="J289" s="71" t="s">
        <v>42</v>
      </c>
    </row>
    <row r="290">
      <c r="A290" s="70" t="str">
        <f t="shared" si="1"/>
        <v>Bhutan-Asia2002</v>
      </c>
      <c r="B290" s="70" t="s">
        <v>80</v>
      </c>
      <c r="C290" s="69" t="s">
        <v>41</v>
      </c>
      <c r="D290" s="69">
        <v>0.489</v>
      </c>
      <c r="E290" s="69">
        <v>26.0</v>
      </c>
      <c r="F290" s="69">
        <v>94.0</v>
      </c>
      <c r="G290" s="69">
        <v>302.0</v>
      </c>
      <c r="H290" s="72">
        <v>0.017</v>
      </c>
      <c r="I290" s="69">
        <v>0.58</v>
      </c>
      <c r="J290" s="71" t="s">
        <v>43</v>
      </c>
    </row>
    <row r="291">
      <c r="A291" s="70" t="str">
        <f t="shared" si="1"/>
        <v>Bhutan-Asia2003</v>
      </c>
      <c r="B291" s="70" t="s">
        <v>80</v>
      </c>
      <c r="C291" s="69" t="s">
        <v>41</v>
      </c>
      <c r="D291" s="69">
        <v>0.489</v>
      </c>
      <c r="E291" s="72">
        <v>62.0</v>
      </c>
      <c r="F291" s="69">
        <v>94.0</v>
      </c>
      <c r="G291" s="69">
        <v>302.0</v>
      </c>
      <c r="H291" s="72">
        <v>0.024</v>
      </c>
      <c r="I291" s="72">
        <v>0.004</v>
      </c>
      <c r="J291" s="71" t="s">
        <v>44</v>
      </c>
    </row>
    <row r="292">
      <c r="A292" s="70" t="str">
        <f t="shared" si="1"/>
        <v>Bhutan-Asia2004</v>
      </c>
      <c r="B292" s="70" t="s">
        <v>80</v>
      </c>
      <c r="C292" s="69" t="s">
        <v>41</v>
      </c>
      <c r="D292" s="69">
        <v>0.489</v>
      </c>
      <c r="E292" s="72">
        <v>62.0</v>
      </c>
      <c r="F292" s="69">
        <v>94.0</v>
      </c>
      <c r="G292" s="69">
        <v>302.0</v>
      </c>
      <c r="H292" s="72">
        <v>0.032</v>
      </c>
      <c r="I292" s="72">
        <v>0.03</v>
      </c>
      <c r="J292" s="71" t="s">
        <v>45</v>
      </c>
    </row>
    <row r="293">
      <c r="A293" s="70" t="str">
        <f t="shared" si="1"/>
        <v>Bhutan-Asia2005</v>
      </c>
      <c r="B293" s="70" t="s">
        <v>80</v>
      </c>
      <c r="C293" s="69" t="s">
        <v>41</v>
      </c>
      <c r="D293" s="72">
        <v>0.408</v>
      </c>
      <c r="E293" s="72">
        <v>62.0</v>
      </c>
      <c r="F293" s="69">
        <v>94.0</v>
      </c>
      <c r="G293" s="72">
        <v>274.0</v>
      </c>
      <c r="H293" s="72">
        <v>0.038</v>
      </c>
      <c r="I293" s="72">
        <v>0.055</v>
      </c>
      <c r="J293" s="71" t="s">
        <v>46</v>
      </c>
    </row>
    <row r="294">
      <c r="A294" s="70" t="str">
        <f t="shared" si="1"/>
        <v>Bhutan-Asia2006</v>
      </c>
      <c r="B294" s="70" t="s">
        <v>80</v>
      </c>
      <c r="C294" s="69" t="s">
        <v>41</v>
      </c>
      <c r="D294" s="72">
        <v>0.408</v>
      </c>
      <c r="E294" s="72">
        <v>62.0</v>
      </c>
      <c r="F294" s="69">
        <v>94.0</v>
      </c>
      <c r="G294" s="72">
        <v>274.0</v>
      </c>
      <c r="H294" s="72">
        <v>0.045</v>
      </c>
      <c r="I294" s="72">
        <v>0.123</v>
      </c>
      <c r="J294" s="71" t="s">
        <v>47</v>
      </c>
    </row>
    <row r="295">
      <c r="A295" s="70" t="str">
        <f t="shared" si="1"/>
        <v>Bhutan-Asia2007</v>
      </c>
      <c r="B295" s="70" t="s">
        <v>80</v>
      </c>
      <c r="C295" s="69" t="s">
        <v>41</v>
      </c>
      <c r="D295" s="72">
        <v>0.408</v>
      </c>
      <c r="E295" s="72">
        <v>48.0</v>
      </c>
      <c r="F295" s="69">
        <v>94.0</v>
      </c>
      <c r="G295" s="72">
        <v>274.0</v>
      </c>
      <c r="H295" s="72">
        <v>0.059</v>
      </c>
      <c r="I295" s="72">
        <v>0.22</v>
      </c>
      <c r="J295" s="71" t="s">
        <v>48</v>
      </c>
    </row>
    <row r="296">
      <c r="A296" s="70" t="str">
        <f t="shared" si="1"/>
        <v>Bhutan-Asia2008</v>
      </c>
      <c r="B296" s="70" t="s">
        <v>80</v>
      </c>
      <c r="C296" s="69" t="s">
        <v>41</v>
      </c>
      <c r="D296" s="72">
        <v>0.408</v>
      </c>
      <c r="E296" s="72">
        <v>46.0</v>
      </c>
      <c r="F296" s="69">
        <v>94.0</v>
      </c>
      <c r="G296" s="72">
        <v>274.0</v>
      </c>
      <c r="H296" s="72">
        <v>0.066</v>
      </c>
      <c r="I296" s="72">
        <v>0.366</v>
      </c>
      <c r="J296" s="71" t="s">
        <v>49</v>
      </c>
    </row>
    <row r="297">
      <c r="A297" s="70" t="str">
        <f t="shared" si="1"/>
        <v>Bhutan-Asia2009</v>
      </c>
      <c r="B297" s="70" t="s">
        <v>80</v>
      </c>
      <c r="C297" s="69" t="s">
        <v>41</v>
      </c>
      <c r="D297" s="72">
        <v>0.408</v>
      </c>
      <c r="E297" s="72">
        <v>46.0</v>
      </c>
      <c r="F297" s="69">
        <v>94.0</v>
      </c>
      <c r="G297" s="72">
        <v>274.0</v>
      </c>
      <c r="H297" s="72">
        <v>0.072</v>
      </c>
      <c r="I297" s="72">
        <v>0.481</v>
      </c>
      <c r="J297" s="71" t="s">
        <v>50</v>
      </c>
    </row>
    <row r="298">
      <c r="A298" s="70" t="str">
        <f t="shared" si="1"/>
        <v>Bhutan-Asia2010</v>
      </c>
      <c r="B298" s="70" t="s">
        <v>80</v>
      </c>
      <c r="C298" s="69" t="s">
        <v>41</v>
      </c>
      <c r="D298" s="72">
        <v>0.408</v>
      </c>
      <c r="E298" s="72">
        <v>46.0</v>
      </c>
      <c r="F298" s="69">
        <v>94.0</v>
      </c>
      <c r="G298" s="72">
        <v>274.0</v>
      </c>
      <c r="H298" s="72">
        <v>0.136</v>
      </c>
      <c r="I298" s="72">
        <v>0.55</v>
      </c>
      <c r="J298" s="71" t="s">
        <v>51</v>
      </c>
    </row>
    <row r="299">
      <c r="A299" s="70" t="str">
        <f t="shared" si="1"/>
        <v>Bhutan-Asia2011</v>
      </c>
      <c r="B299" s="70" t="s">
        <v>80</v>
      </c>
      <c r="C299" s="69" t="s">
        <v>41</v>
      </c>
      <c r="D299" s="72">
        <v>0.408</v>
      </c>
      <c r="E299" s="72">
        <v>36.0</v>
      </c>
      <c r="F299" s="69">
        <v>94.0</v>
      </c>
      <c r="G299" s="72">
        <v>274.0</v>
      </c>
      <c r="H299" s="72">
        <v>0.21</v>
      </c>
      <c r="I299" s="72">
        <v>0.664</v>
      </c>
      <c r="J299" s="71" t="s">
        <v>52</v>
      </c>
    </row>
    <row r="300">
      <c r="A300" s="70" t="str">
        <f t="shared" si="1"/>
        <v>Bhutan-Asia2012</v>
      </c>
      <c r="B300" s="70" t="s">
        <v>80</v>
      </c>
      <c r="C300" s="69" t="s">
        <v>41</v>
      </c>
      <c r="D300" s="72">
        <v>0.408</v>
      </c>
      <c r="E300" s="72">
        <v>36.0</v>
      </c>
      <c r="F300" s="72">
        <v>146.0</v>
      </c>
      <c r="G300" s="72">
        <v>274.0</v>
      </c>
      <c r="H300" s="72">
        <v>0.254</v>
      </c>
      <c r="I300" s="72">
        <v>0.756</v>
      </c>
      <c r="J300" s="71" t="s">
        <v>53</v>
      </c>
    </row>
    <row r="301">
      <c r="A301" s="70" t="str">
        <f t="shared" si="1"/>
        <v>Bolivia-The Americas2000</v>
      </c>
      <c r="B301" s="70" t="s">
        <v>81</v>
      </c>
      <c r="C301" s="69" t="s">
        <v>63</v>
      </c>
      <c r="D301" s="69">
        <v>0.489</v>
      </c>
      <c r="E301" s="69">
        <v>26.0</v>
      </c>
      <c r="F301" s="69">
        <v>94.0</v>
      </c>
      <c r="G301" s="69">
        <v>302.0</v>
      </c>
      <c r="H301" s="72">
        <v>0.014</v>
      </c>
      <c r="I301" s="72">
        <v>0.069</v>
      </c>
      <c r="J301" s="71" t="s">
        <v>40</v>
      </c>
    </row>
    <row r="302">
      <c r="A302" s="70" t="str">
        <f t="shared" si="1"/>
        <v>Bolivia-The Americas2001</v>
      </c>
      <c r="B302" s="70" t="s">
        <v>81</v>
      </c>
      <c r="C302" s="69" t="s">
        <v>63</v>
      </c>
      <c r="D302" s="69">
        <v>0.489</v>
      </c>
      <c r="E302" s="69">
        <v>26.0</v>
      </c>
      <c r="F302" s="69">
        <v>94.0</v>
      </c>
      <c r="G302" s="69">
        <v>302.0</v>
      </c>
      <c r="H302" s="72">
        <v>0.021</v>
      </c>
      <c r="I302" s="72">
        <v>0.09</v>
      </c>
      <c r="J302" s="71" t="s">
        <v>42</v>
      </c>
    </row>
    <row r="303">
      <c r="A303" s="70" t="str">
        <f t="shared" si="1"/>
        <v>Bolivia-The Americas2002</v>
      </c>
      <c r="B303" s="70" t="s">
        <v>81</v>
      </c>
      <c r="C303" s="69" t="s">
        <v>63</v>
      </c>
      <c r="D303" s="69">
        <v>0.489</v>
      </c>
      <c r="E303" s="69">
        <v>26.0</v>
      </c>
      <c r="F303" s="69">
        <v>94.0</v>
      </c>
      <c r="G303" s="69">
        <v>302.0</v>
      </c>
      <c r="H303" s="72">
        <v>0.031</v>
      </c>
      <c r="I303" s="72">
        <v>0.116</v>
      </c>
      <c r="J303" s="71" t="s">
        <v>43</v>
      </c>
    </row>
    <row r="304">
      <c r="A304" s="70" t="str">
        <f t="shared" si="1"/>
        <v>Bolivia-The Americas2003</v>
      </c>
      <c r="B304" s="70" t="s">
        <v>81</v>
      </c>
      <c r="C304" s="69" t="s">
        <v>63</v>
      </c>
      <c r="D304" s="69">
        <v>0.489</v>
      </c>
      <c r="E304" s="72">
        <v>60.0</v>
      </c>
      <c r="F304" s="69">
        <v>94.0</v>
      </c>
      <c r="G304" s="69">
        <v>302.0</v>
      </c>
      <c r="H304" s="72">
        <v>0.035</v>
      </c>
      <c r="I304" s="72">
        <v>0.142</v>
      </c>
      <c r="J304" s="71" t="s">
        <v>44</v>
      </c>
    </row>
    <row r="305">
      <c r="A305" s="70" t="str">
        <f t="shared" si="1"/>
        <v>Bolivia-The Americas2004</v>
      </c>
      <c r="B305" s="70" t="s">
        <v>81</v>
      </c>
      <c r="C305" s="69" t="s">
        <v>63</v>
      </c>
      <c r="D305" s="69">
        <v>0.489</v>
      </c>
      <c r="E305" s="72">
        <v>60.0</v>
      </c>
      <c r="F305" s="69">
        <v>94.0</v>
      </c>
      <c r="G305" s="69">
        <v>302.0</v>
      </c>
      <c r="H305" s="72">
        <v>0.044</v>
      </c>
      <c r="I305" s="72">
        <v>0.196</v>
      </c>
      <c r="J305" s="71" t="s">
        <v>45</v>
      </c>
    </row>
    <row r="306">
      <c r="A306" s="70" t="str">
        <f t="shared" si="1"/>
        <v>Bolivia-The Americas2005</v>
      </c>
      <c r="B306" s="70" t="s">
        <v>81</v>
      </c>
      <c r="C306" s="69" t="s">
        <v>63</v>
      </c>
      <c r="D306" s="72">
        <v>0.8</v>
      </c>
      <c r="E306" s="72">
        <v>50.0</v>
      </c>
      <c r="F306" s="69">
        <v>94.0</v>
      </c>
      <c r="G306" s="72">
        <v>1080.0</v>
      </c>
      <c r="H306" s="72">
        <v>0.052</v>
      </c>
      <c r="I306" s="72">
        <v>0.259</v>
      </c>
      <c r="J306" s="71" t="s">
        <v>46</v>
      </c>
    </row>
    <row r="307">
      <c r="A307" s="70" t="str">
        <f t="shared" si="1"/>
        <v>Bolivia-The Americas2006</v>
      </c>
      <c r="B307" s="70" t="s">
        <v>81</v>
      </c>
      <c r="C307" s="69" t="s">
        <v>63</v>
      </c>
      <c r="D307" s="72">
        <v>0.8</v>
      </c>
      <c r="E307" s="72">
        <v>50.0</v>
      </c>
      <c r="F307" s="69">
        <v>94.0</v>
      </c>
      <c r="G307" s="72">
        <v>1080.0</v>
      </c>
      <c r="H307" s="72">
        <v>0.062</v>
      </c>
      <c r="I307" s="72">
        <v>0.302</v>
      </c>
      <c r="J307" s="71" t="s">
        <v>47</v>
      </c>
    </row>
    <row r="308">
      <c r="A308" s="70" t="str">
        <f t="shared" si="1"/>
        <v>Bolivia-The Americas2007</v>
      </c>
      <c r="B308" s="70" t="s">
        <v>81</v>
      </c>
      <c r="C308" s="69" t="s">
        <v>63</v>
      </c>
      <c r="D308" s="72">
        <v>0.8</v>
      </c>
      <c r="E308" s="72">
        <v>50.0</v>
      </c>
      <c r="F308" s="69">
        <v>94.0</v>
      </c>
      <c r="G308" s="72">
        <v>1080.0</v>
      </c>
      <c r="H308" s="72">
        <v>0.105</v>
      </c>
      <c r="I308" s="72">
        <v>0.336</v>
      </c>
      <c r="J308" s="71" t="s">
        <v>48</v>
      </c>
    </row>
    <row r="309">
      <c r="A309" s="70" t="str">
        <f t="shared" si="1"/>
        <v>Bolivia-The Americas2008</v>
      </c>
      <c r="B309" s="70" t="s">
        <v>81</v>
      </c>
      <c r="C309" s="69" t="s">
        <v>63</v>
      </c>
      <c r="D309" s="72">
        <v>0.8</v>
      </c>
      <c r="E309" s="72">
        <v>50.0</v>
      </c>
      <c r="F309" s="69">
        <v>94.0</v>
      </c>
      <c r="G309" s="72">
        <v>1080.0</v>
      </c>
      <c r="H309" s="72">
        <v>0.125</v>
      </c>
      <c r="I309" s="72">
        <v>0.512</v>
      </c>
      <c r="J309" s="71" t="s">
        <v>49</v>
      </c>
    </row>
    <row r="310">
      <c r="A310" s="70" t="str">
        <f t="shared" si="1"/>
        <v>Bolivia-The Americas2009</v>
      </c>
      <c r="B310" s="70" t="s">
        <v>81</v>
      </c>
      <c r="C310" s="69" t="s">
        <v>63</v>
      </c>
      <c r="D310" s="72">
        <v>0.8</v>
      </c>
      <c r="E310" s="72">
        <v>50.0</v>
      </c>
      <c r="F310" s="69">
        <v>94.0</v>
      </c>
      <c r="G310" s="72">
        <v>1080.0</v>
      </c>
      <c r="H310" s="72">
        <v>0.168</v>
      </c>
      <c r="I310" s="72">
        <v>0.647</v>
      </c>
      <c r="J310" s="71" t="s">
        <v>50</v>
      </c>
    </row>
    <row r="311">
      <c r="A311" s="70" t="str">
        <f t="shared" si="1"/>
        <v>Bolivia-The Americas2010</v>
      </c>
      <c r="B311" s="70" t="s">
        <v>81</v>
      </c>
      <c r="C311" s="69" t="s">
        <v>63</v>
      </c>
      <c r="D311" s="72">
        <v>0.8</v>
      </c>
      <c r="E311" s="72">
        <v>49.0</v>
      </c>
      <c r="F311" s="69">
        <v>94.0</v>
      </c>
      <c r="G311" s="72">
        <v>1080.0</v>
      </c>
      <c r="H311" s="72">
        <v>0.224</v>
      </c>
      <c r="I311" s="72">
        <v>0.707</v>
      </c>
      <c r="J311" s="71" t="s">
        <v>51</v>
      </c>
    </row>
    <row r="312">
      <c r="A312" s="70" t="str">
        <f t="shared" si="1"/>
        <v>Bolivia-The Americas2011</v>
      </c>
      <c r="B312" s="70" t="s">
        <v>81</v>
      </c>
      <c r="C312" s="69" t="s">
        <v>63</v>
      </c>
      <c r="D312" s="72">
        <v>0.8</v>
      </c>
      <c r="E312" s="72">
        <v>49.0</v>
      </c>
      <c r="F312" s="69">
        <v>94.0</v>
      </c>
      <c r="G312" s="72">
        <v>1080.0</v>
      </c>
      <c r="H312" s="72">
        <v>0.3</v>
      </c>
      <c r="I312" s="72">
        <v>0.809</v>
      </c>
      <c r="J312" s="71" t="s">
        <v>52</v>
      </c>
    </row>
    <row r="313">
      <c r="A313" s="70" t="str">
        <f t="shared" si="1"/>
        <v>Bolivia-The Americas2012</v>
      </c>
      <c r="B313" s="70" t="s">
        <v>81</v>
      </c>
      <c r="C313" s="69" t="s">
        <v>63</v>
      </c>
      <c r="D313" s="72">
        <v>0.834</v>
      </c>
      <c r="E313" s="72">
        <v>49.0</v>
      </c>
      <c r="F313" s="72">
        <v>158.0</v>
      </c>
      <c r="G313" s="72">
        <v>1025.0</v>
      </c>
      <c r="H313" s="72">
        <v>0.355</v>
      </c>
      <c r="I313" s="72">
        <v>0.904</v>
      </c>
      <c r="J313" s="71" t="s">
        <v>53</v>
      </c>
    </row>
    <row r="314">
      <c r="A314" s="70" t="str">
        <f t="shared" si="1"/>
        <v>Bosnia and Herzegovina-Europe2000</v>
      </c>
      <c r="B314" s="70" t="s">
        <v>82</v>
      </c>
      <c r="C314" s="69" t="s">
        <v>55</v>
      </c>
      <c r="D314" s="69">
        <v>0.489</v>
      </c>
      <c r="E314" s="69">
        <v>26.0</v>
      </c>
      <c r="F314" s="69">
        <v>94.0</v>
      </c>
      <c r="G314" s="69">
        <v>302.0</v>
      </c>
      <c r="H314" s="72">
        <v>0.011</v>
      </c>
      <c r="I314" s="72">
        <v>0.024</v>
      </c>
      <c r="J314" s="71" t="s">
        <v>40</v>
      </c>
    </row>
    <row r="315">
      <c r="A315" s="70" t="str">
        <f t="shared" si="1"/>
        <v>Bosnia and Herzegovina-Europe2001</v>
      </c>
      <c r="B315" s="70" t="s">
        <v>82</v>
      </c>
      <c r="C315" s="69" t="s">
        <v>55</v>
      </c>
      <c r="D315" s="69">
        <v>0.489</v>
      </c>
      <c r="E315" s="69">
        <v>26.0</v>
      </c>
      <c r="F315" s="69">
        <v>94.0</v>
      </c>
      <c r="G315" s="69">
        <v>302.0</v>
      </c>
      <c r="H315" s="72">
        <v>0.012</v>
      </c>
      <c r="I315" s="72">
        <v>0.115</v>
      </c>
      <c r="J315" s="71" t="s">
        <v>42</v>
      </c>
    </row>
    <row r="316">
      <c r="A316" s="70" t="str">
        <f t="shared" si="1"/>
        <v>Bosnia and Herzegovina-Europe2002</v>
      </c>
      <c r="B316" s="70" t="s">
        <v>82</v>
      </c>
      <c r="C316" s="69" t="s">
        <v>55</v>
      </c>
      <c r="D316" s="69">
        <v>0.489</v>
      </c>
      <c r="E316" s="69">
        <v>26.0</v>
      </c>
      <c r="F316" s="69">
        <v>94.0</v>
      </c>
      <c r="G316" s="69">
        <v>302.0</v>
      </c>
      <c r="H316" s="72">
        <v>0.026</v>
      </c>
      <c r="I316" s="72">
        <v>0.192</v>
      </c>
      <c r="J316" s="71" t="s">
        <v>43</v>
      </c>
    </row>
    <row r="317">
      <c r="A317" s="70" t="str">
        <f t="shared" si="1"/>
        <v>Bosnia and Herzegovina-Europe2003</v>
      </c>
      <c r="B317" s="70" t="s">
        <v>82</v>
      </c>
      <c r="C317" s="69" t="s">
        <v>55</v>
      </c>
      <c r="D317" s="69">
        <v>0.489</v>
      </c>
      <c r="E317" s="72">
        <v>68.0</v>
      </c>
      <c r="F317" s="69">
        <v>94.0</v>
      </c>
      <c r="G317" s="69">
        <v>302.0</v>
      </c>
      <c r="H317" s="72">
        <v>0.04</v>
      </c>
      <c r="I317" s="72">
        <v>0.276</v>
      </c>
      <c r="J317" s="71" t="s">
        <v>44</v>
      </c>
    </row>
    <row r="318">
      <c r="A318" s="70" t="str">
        <f t="shared" si="1"/>
        <v>Bosnia and Herzegovina-Europe2004</v>
      </c>
      <c r="B318" s="70" t="s">
        <v>82</v>
      </c>
      <c r="C318" s="69" t="s">
        <v>55</v>
      </c>
      <c r="D318" s="69">
        <v>0.489</v>
      </c>
      <c r="E318" s="72">
        <v>63.0</v>
      </c>
      <c r="F318" s="69">
        <v>94.0</v>
      </c>
      <c r="G318" s="69">
        <v>302.0</v>
      </c>
      <c r="H318" s="72">
        <v>0.155</v>
      </c>
      <c r="I318" s="72">
        <v>0.362</v>
      </c>
      <c r="J318" s="71" t="s">
        <v>45</v>
      </c>
    </row>
    <row r="319">
      <c r="A319" s="70" t="str">
        <f t="shared" si="1"/>
        <v>Bosnia and Herzegovina-Europe2005</v>
      </c>
      <c r="B319" s="70" t="s">
        <v>82</v>
      </c>
      <c r="C319" s="69" t="s">
        <v>55</v>
      </c>
      <c r="D319" s="72">
        <v>0.428</v>
      </c>
      <c r="E319" s="72">
        <v>63.0</v>
      </c>
      <c r="F319" s="69">
        <v>94.0</v>
      </c>
      <c r="G319" s="72">
        <v>368.0</v>
      </c>
      <c r="H319" s="72">
        <v>0.213</v>
      </c>
      <c r="I319" s="72">
        <v>0.411</v>
      </c>
      <c r="J319" s="71" t="s">
        <v>46</v>
      </c>
    </row>
    <row r="320">
      <c r="A320" s="70" t="str">
        <f t="shared" si="1"/>
        <v>Bosnia and Herzegovina-Europe2006</v>
      </c>
      <c r="B320" s="70" t="s">
        <v>82</v>
      </c>
      <c r="C320" s="69" t="s">
        <v>55</v>
      </c>
      <c r="D320" s="72">
        <v>0.427</v>
      </c>
      <c r="E320" s="72">
        <v>63.0</v>
      </c>
      <c r="F320" s="69">
        <v>94.0</v>
      </c>
      <c r="G320" s="72">
        <v>368.0</v>
      </c>
      <c r="H320" s="72">
        <v>0.251</v>
      </c>
      <c r="I320" s="72">
        <v>0.487</v>
      </c>
      <c r="J320" s="71" t="s">
        <v>47</v>
      </c>
    </row>
    <row r="321">
      <c r="A321" s="70" t="str">
        <f t="shared" si="1"/>
        <v>Bosnia and Herzegovina-Europe2007</v>
      </c>
      <c r="B321" s="70" t="s">
        <v>82</v>
      </c>
      <c r="C321" s="69" t="s">
        <v>55</v>
      </c>
      <c r="D321" s="72">
        <v>0.428</v>
      </c>
      <c r="E321" s="72">
        <v>63.0</v>
      </c>
      <c r="F321" s="69">
        <v>94.0</v>
      </c>
      <c r="G321" s="72">
        <v>368.0</v>
      </c>
      <c r="H321" s="72">
        <v>0.279</v>
      </c>
      <c r="I321" s="72">
        <v>0.633</v>
      </c>
      <c r="J321" s="71" t="s">
        <v>48</v>
      </c>
    </row>
    <row r="322">
      <c r="A322" s="70" t="str">
        <f t="shared" si="1"/>
        <v>Bosnia and Herzegovina-Europe2008</v>
      </c>
      <c r="B322" s="70" t="s">
        <v>82</v>
      </c>
      <c r="C322" s="69" t="s">
        <v>55</v>
      </c>
      <c r="D322" s="72">
        <v>0.428</v>
      </c>
      <c r="E322" s="72">
        <v>69.0</v>
      </c>
      <c r="F322" s="69">
        <v>94.0</v>
      </c>
      <c r="G322" s="72">
        <v>428.0</v>
      </c>
      <c r="H322" s="72">
        <v>0.347</v>
      </c>
      <c r="I322" s="72">
        <v>0.823</v>
      </c>
      <c r="J322" s="71" t="s">
        <v>49</v>
      </c>
    </row>
    <row r="323">
      <c r="A323" s="70" t="str">
        <f t="shared" si="1"/>
        <v>Bosnia and Herzegovina-Europe2009</v>
      </c>
      <c r="B323" s="70" t="s">
        <v>82</v>
      </c>
      <c r="C323" s="69" t="s">
        <v>55</v>
      </c>
      <c r="D323" s="72">
        <v>0.259</v>
      </c>
      <c r="E323" s="72">
        <v>69.0</v>
      </c>
      <c r="F323" s="69">
        <v>94.0</v>
      </c>
      <c r="G323" s="72">
        <v>422.0</v>
      </c>
      <c r="H323" s="72">
        <v>0.377</v>
      </c>
      <c r="I323" s="72">
        <v>0.845</v>
      </c>
      <c r="J323" s="71" t="s">
        <v>50</v>
      </c>
    </row>
    <row r="324">
      <c r="A324" s="70" t="str">
        <f t="shared" si="1"/>
        <v>Bosnia and Herzegovina-Europe2010</v>
      </c>
      <c r="B324" s="70" t="s">
        <v>82</v>
      </c>
      <c r="C324" s="69" t="s">
        <v>55</v>
      </c>
      <c r="D324" s="72">
        <v>0.222</v>
      </c>
      <c r="E324" s="72">
        <v>64.0</v>
      </c>
      <c r="F324" s="69">
        <v>94.0</v>
      </c>
      <c r="G324" s="72">
        <v>422.0</v>
      </c>
      <c r="H324" s="72">
        <v>0.52</v>
      </c>
      <c r="I324" s="72">
        <v>0.809</v>
      </c>
      <c r="J324" s="71" t="s">
        <v>51</v>
      </c>
    </row>
    <row r="325">
      <c r="A325" s="70" t="str">
        <f t="shared" si="1"/>
        <v>Bosnia and Herzegovina-Europe2011</v>
      </c>
      <c r="B325" s="70" t="s">
        <v>82</v>
      </c>
      <c r="C325" s="69" t="s">
        <v>55</v>
      </c>
      <c r="D325" s="72">
        <v>0.237</v>
      </c>
      <c r="E325" s="72">
        <v>40.0</v>
      </c>
      <c r="F325" s="69">
        <v>94.0</v>
      </c>
      <c r="G325" s="72">
        <v>422.0</v>
      </c>
      <c r="H325" s="72">
        <v>0.6</v>
      </c>
      <c r="I325" s="72">
        <v>0.826</v>
      </c>
      <c r="J325" s="71" t="s">
        <v>52</v>
      </c>
    </row>
    <row r="326">
      <c r="A326" s="70" t="str">
        <f t="shared" si="1"/>
        <v>Bosnia and Herzegovina-Europe2012</v>
      </c>
      <c r="B326" s="70" t="s">
        <v>82</v>
      </c>
      <c r="C326" s="69" t="s">
        <v>55</v>
      </c>
      <c r="D326" s="72">
        <v>0.237</v>
      </c>
      <c r="E326" s="72">
        <v>37.0</v>
      </c>
      <c r="F326" s="72">
        <v>130.0</v>
      </c>
      <c r="G326" s="72">
        <v>407.0</v>
      </c>
      <c r="H326" s="72">
        <v>0.654</v>
      </c>
      <c r="I326" s="72">
        <v>0.876</v>
      </c>
      <c r="J326" s="71" t="s">
        <v>53</v>
      </c>
    </row>
    <row r="327">
      <c r="A327" s="70" t="str">
        <f t="shared" si="1"/>
        <v>Botswana-Africa2000</v>
      </c>
      <c r="B327" s="70" t="s">
        <v>83</v>
      </c>
      <c r="C327" s="69" t="s">
        <v>57</v>
      </c>
      <c r="D327" s="69">
        <v>0.489</v>
      </c>
      <c r="E327" s="69">
        <v>26.0</v>
      </c>
      <c r="F327" s="69">
        <v>94.0</v>
      </c>
      <c r="G327" s="69">
        <v>302.0</v>
      </c>
      <c r="H327" s="72">
        <v>0.029</v>
      </c>
      <c r="I327" s="72">
        <v>0.127</v>
      </c>
      <c r="J327" s="71" t="s">
        <v>40</v>
      </c>
    </row>
    <row r="328">
      <c r="A328" s="70" t="str">
        <f t="shared" si="1"/>
        <v>Botswana-Africa2001</v>
      </c>
      <c r="B328" s="70" t="s">
        <v>83</v>
      </c>
      <c r="C328" s="69" t="s">
        <v>57</v>
      </c>
      <c r="D328" s="69">
        <v>0.489</v>
      </c>
      <c r="E328" s="69">
        <v>26.0</v>
      </c>
      <c r="F328" s="69">
        <v>94.0</v>
      </c>
      <c r="G328" s="69">
        <v>302.0</v>
      </c>
      <c r="H328" s="72">
        <v>0.034</v>
      </c>
      <c r="I328" s="72">
        <v>0.186</v>
      </c>
      <c r="J328" s="71" t="s">
        <v>42</v>
      </c>
    </row>
    <row r="329">
      <c r="A329" s="70" t="str">
        <f t="shared" si="1"/>
        <v>Botswana-Africa2002</v>
      </c>
      <c r="B329" s="70" t="s">
        <v>83</v>
      </c>
      <c r="C329" s="69" t="s">
        <v>57</v>
      </c>
      <c r="D329" s="69">
        <v>0.489</v>
      </c>
      <c r="E329" s="69">
        <v>26.0</v>
      </c>
      <c r="F329" s="69">
        <v>94.0</v>
      </c>
      <c r="G329" s="69">
        <v>302.0</v>
      </c>
      <c r="H329" s="72">
        <v>0.034</v>
      </c>
      <c r="I329" s="72">
        <v>0.184</v>
      </c>
      <c r="J329" s="71" t="s">
        <v>43</v>
      </c>
    </row>
    <row r="330">
      <c r="A330" s="70" t="str">
        <f t="shared" si="1"/>
        <v>Botswana-Africa2003</v>
      </c>
      <c r="B330" s="70" t="s">
        <v>83</v>
      </c>
      <c r="C330" s="69" t="s">
        <v>57</v>
      </c>
      <c r="D330" s="69">
        <v>0.489</v>
      </c>
      <c r="E330" s="72">
        <v>107.0</v>
      </c>
      <c r="F330" s="69">
        <v>94.0</v>
      </c>
      <c r="G330" s="69">
        <v>302.0</v>
      </c>
      <c r="H330" s="72">
        <v>0.033</v>
      </c>
      <c r="I330" s="72">
        <v>0.243</v>
      </c>
      <c r="J330" s="71" t="s">
        <v>44</v>
      </c>
    </row>
    <row r="331">
      <c r="A331" s="70" t="str">
        <f t="shared" si="1"/>
        <v>Botswana-Africa2004</v>
      </c>
      <c r="B331" s="70" t="s">
        <v>83</v>
      </c>
      <c r="C331" s="69" t="s">
        <v>57</v>
      </c>
      <c r="D331" s="69">
        <v>0.489</v>
      </c>
      <c r="E331" s="72">
        <v>107.0</v>
      </c>
      <c r="F331" s="69">
        <v>94.0</v>
      </c>
      <c r="G331" s="69">
        <v>302.0</v>
      </c>
      <c r="H331" s="72">
        <v>0.033</v>
      </c>
      <c r="I331" s="72">
        <v>0.282</v>
      </c>
      <c r="J331" s="71" t="s">
        <v>45</v>
      </c>
    </row>
    <row r="332">
      <c r="A332" s="70" t="str">
        <f t="shared" si="1"/>
        <v>Botswana-Africa2005</v>
      </c>
      <c r="B332" s="70" t="s">
        <v>83</v>
      </c>
      <c r="C332" s="69" t="s">
        <v>57</v>
      </c>
      <c r="D332" s="72">
        <v>0.171</v>
      </c>
      <c r="E332" s="72">
        <v>107.0</v>
      </c>
      <c r="F332" s="69">
        <v>94.0</v>
      </c>
      <c r="G332" s="72">
        <v>140.0</v>
      </c>
      <c r="H332" s="72">
        <v>0.033</v>
      </c>
      <c r="I332" s="72">
        <v>0.301</v>
      </c>
      <c r="J332" s="71" t="s">
        <v>46</v>
      </c>
    </row>
    <row r="333">
      <c r="A333" s="70" t="str">
        <f t="shared" si="1"/>
        <v>Botswana-Africa2006</v>
      </c>
      <c r="B333" s="70" t="s">
        <v>83</v>
      </c>
      <c r="C333" s="69" t="s">
        <v>57</v>
      </c>
      <c r="D333" s="72">
        <v>0.171</v>
      </c>
      <c r="E333" s="72">
        <v>107.0</v>
      </c>
      <c r="F333" s="69">
        <v>94.0</v>
      </c>
      <c r="G333" s="72">
        <v>140.0</v>
      </c>
      <c r="H333" s="72">
        <v>0.043</v>
      </c>
      <c r="I333" s="72">
        <v>0.434</v>
      </c>
      <c r="J333" s="71" t="s">
        <v>47</v>
      </c>
    </row>
    <row r="334">
      <c r="A334" s="70" t="str">
        <f t="shared" si="1"/>
        <v>Botswana-Africa2007</v>
      </c>
      <c r="B334" s="70" t="s">
        <v>83</v>
      </c>
      <c r="C334" s="69" t="s">
        <v>57</v>
      </c>
      <c r="D334" s="72">
        <v>0.171</v>
      </c>
      <c r="E334" s="72">
        <v>107.0</v>
      </c>
      <c r="F334" s="69">
        <v>94.0</v>
      </c>
      <c r="G334" s="72">
        <v>140.0</v>
      </c>
      <c r="H334" s="72">
        <v>0.053</v>
      </c>
      <c r="I334" s="72">
        <v>0.601</v>
      </c>
      <c r="J334" s="71" t="s">
        <v>48</v>
      </c>
    </row>
    <row r="335">
      <c r="A335" s="70" t="str">
        <f t="shared" si="1"/>
        <v>Botswana-Africa2008</v>
      </c>
      <c r="B335" s="70" t="s">
        <v>83</v>
      </c>
      <c r="C335" s="69" t="s">
        <v>57</v>
      </c>
      <c r="D335" s="72">
        <v>0.171</v>
      </c>
      <c r="E335" s="72">
        <v>77.0</v>
      </c>
      <c r="F335" s="69">
        <v>94.0</v>
      </c>
      <c r="G335" s="72">
        <v>140.0</v>
      </c>
      <c r="H335" s="72">
        <v>0.063</v>
      </c>
      <c r="I335" s="72">
        <v>0.768</v>
      </c>
      <c r="J335" s="71" t="s">
        <v>49</v>
      </c>
    </row>
    <row r="336">
      <c r="A336" s="70" t="str">
        <f t="shared" si="1"/>
        <v>Botswana-Africa2009</v>
      </c>
      <c r="B336" s="70" t="s">
        <v>83</v>
      </c>
      <c r="C336" s="69" t="s">
        <v>57</v>
      </c>
      <c r="D336" s="72">
        <v>0.17</v>
      </c>
      <c r="E336" s="72">
        <v>60.0</v>
      </c>
      <c r="F336" s="69">
        <v>94.0</v>
      </c>
      <c r="G336" s="72">
        <v>140.0</v>
      </c>
      <c r="H336" s="72">
        <v>0.062</v>
      </c>
      <c r="I336" s="72">
        <v>0.96</v>
      </c>
      <c r="J336" s="71" t="s">
        <v>50</v>
      </c>
    </row>
    <row r="337">
      <c r="A337" s="70" t="str">
        <f t="shared" si="1"/>
        <v>Botswana-Africa2010</v>
      </c>
      <c r="B337" s="70" t="s">
        <v>83</v>
      </c>
      <c r="C337" s="69" t="s">
        <v>57</v>
      </c>
      <c r="D337" s="72">
        <v>0.195</v>
      </c>
      <c r="E337" s="72">
        <v>60.0</v>
      </c>
      <c r="F337" s="69">
        <v>94.0</v>
      </c>
      <c r="G337" s="72">
        <v>152.0</v>
      </c>
      <c r="H337" s="72">
        <v>0.06</v>
      </c>
      <c r="I337" s="72">
        <v>1.2</v>
      </c>
      <c r="J337" s="71" t="s">
        <v>51</v>
      </c>
    </row>
    <row r="338">
      <c r="A338" s="70" t="str">
        <f t="shared" si="1"/>
        <v>Botswana-Africa2011</v>
      </c>
      <c r="B338" s="70" t="s">
        <v>83</v>
      </c>
      <c r="C338" s="69" t="s">
        <v>57</v>
      </c>
      <c r="D338" s="72">
        <v>0.195</v>
      </c>
      <c r="E338" s="72">
        <v>60.0</v>
      </c>
      <c r="F338" s="69">
        <v>94.0</v>
      </c>
      <c r="G338" s="72">
        <v>152.0</v>
      </c>
      <c r="H338" s="72">
        <v>0.08</v>
      </c>
      <c r="I338" s="72">
        <v>1.46</v>
      </c>
      <c r="J338" s="71" t="s">
        <v>52</v>
      </c>
    </row>
    <row r="339">
      <c r="A339" s="70" t="str">
        <f t="shared" si="1"/>
        <v>Botswana-Africa2012</v>
      </c>
      <c r="B339" s="70" t="s">
        <v>83</v>
      </c>
      <c r="C339" s="69" t="s">
        <v>57</v>
      </c>
      <c r="D339" s="72">
        <v>0.254</v>
      </c>
      <c r="E339" s="72">
        <v>60.0</v>
      </c>
      <c r="F339" s="72">
        <v>65.0</v>
      </c>
      <c r="G339" s="72">
        <v>152.0</v>
      </c>
      <c r="H339" s="72">
        <v>0.115</v>
      </c>
      <c r="I339" s="72">
        <v>1.538</v>
      </c>
      <c r="J339" s="71" t="s">
        <v>53</v>
      </c>
    </row>
    <row r="340">
      <c r="A340" s="70" t="str">
        <f t="shared" si="1"/>
        <v>Brazil-The Americas2000</v>
      </c>
      <c r="B340" s="70" t="s">
        <v>84</v>
      </c>
      <c r="C340" s="69" t="s">
        <v>63</v>
      </c>
      <c r="D340" s="69">
        <v>0.489</v>
      </c>
      <c r="E340" s="69">
        <v>26.0</v>
      </c>
      <c r="F340" s="69">
        <v>94.0</v>
      </c>
      <c r="G340" s="69">
        <v>302.0</v>
      </c>
      <c r="H340" s="72">
        <v>0.029</v>
      </c>
      <c r="I340" s="72">
        <v>0.133</v>
      </c>
      <c r="J340" s="71" t="s">
        <v>40</v>
      </c>
    </row>
    <row r="341">
      <c r="A341" s="70" t="str">
        <f t="shared" si="1"/>
        <v>Brazil-The Americas2001</v>
      </c>
      <c r="B341" s="70" t="s">
        <v>84</v>
      </c>
      <c r="C341" s="69" t="s">
        <v>63</v>
      </c>
      <c r="D341" s="69">
        <v>0.489</v>
      </c>
      <c r="E341" s="69">
        <v>26.0</v>
      </c>
      <c r="F341" s="69">
        <v>94.0</v>
      </c>
      <c r="G341" s="69">
        <v>302.0</v>
      </c>
      <c r="H341" s="72">
        <v>0.045</v>
      </c>
      <c r="I341" s="72">
        <v>0.162</v>
      </c>
      <c r="J341" s="71" t="s">
        <v>42</v>
      </c>
    </row>
    <row r="342">
      <c r="A342" s="70" t="str">
        <f t="shared" si="1"/>
        <v>Brazil-The Americas2002</v>
      </c>
      <c r="B342" s="70" t="s">
        <v>84</v>
      </c>
      <c r="C342" s="69" t="s">
        <v>63</v>
      </c>
      <c r="D342" s="69">
        <v>0.489</v>
      </c>
      <c r="E342" s="69">
        <v>26.0</v>
      </c>
      <c r="F342" s="69">
        <v>94.0</v>
      </c>
      <c r="G342" s="69">
        <v>302.0</v>
      </c>
      <c r="H342" s="72">
        <v>0.091</v>
      </c>
      <c r="I342" s="72">
        <v>0.194</v>
      </c>
      <c r="J342" s="71" t="s">
        <v>43</v>
      </c>
    </row>
    <row r="343">
      <c r="A343" s="70" t="str">
        <f t="shared" si="1"/>
        <v>Brazil-The Americas2003</v>
      </c>
      <c r="B343" s="70" t="s">
        <v>84</v>
      </c>
      <c r="C343" s="69" t="s">
        <v>63</v>
      </c>
      <c r="D343" s="69">
        <v>0.489</v>
      </c>
      <c r="E343" s="72">
        <v>152.0</v>
      </c>
      <c r="F343" s="69">
        <v>94.0</v>
      </c>
      <c r="G343" s="69">
        <v>302.0</v>
      </c>
      <c r="H343" s="72">
        <v>0.132</v>
      </c>
      <c r="I343" s="72">
        <v>0.255</v>
      </c>
      <c r="J343" s="71" t="s">
        <v>44</v>
      </c>
    </row>
    <row r="344">
      <c r="A344" s="70" t="str">
        <f t="shared" si="1"/>
        <v>Brazil-The Americas2004</v>
      </c>
      <c r="B344" s="70" t="s">
        <v>84</v>
      </c>
      <c r="C344" s="69" t="s">
        <v>63</v>
      </c>
      <c r="D344" s="69">
        <v>0.489</v>
      </c>
      <c r="E344" s="72">
        <v>152.0</v>
      </c>
      <c r="F344" s="69">
        <v>94.0</v>
      </c>
      <c r="G344" s="69">
        <v>302.0</v>
      </c>
      <c r="H344" s="72">
        <v>0.191</v>
      </c>
      <c r="I344" s="72">
        <v>0.357</v>
      </c>
      <c r="J344" s="71" t="s">
        <v>45</v>
      </c>
    </row>
    <row r="345">
      <c r="A345" s="70" t="str">
        <f t="shared" si="1"/>
        <v>Brazil-The Americas2005</v>
      </c>
      <c r="B345" s="70" t="s">
        <v>84</v>
      </c>
      <c r="C345" s="69" t="s">
        <v>63</v>
      </c>
      <c r="D345" s="72">
        <v>0.69</v>
      </c>
      <c r="E345" s="72">
        <v>152.0</v>
      </c>
      <c r="F345" s="69">
        <v>94.0</v>
      </c>
      <c r="G345" s="72">
        <v>2600.0</v>
      </c>
      <c r="H345" s="72">
        <v>0.21</v>
      </c>
      <c r="I345" s="72">
        <v>0.463</v>
      </c>
      <c r="J345" s="71" t="s">
        <v>46</v>
      </c>
    </row>
    <row r="346">
      <c r="A346" s="70" t="str">
        <f t="shared" si="1"/>
        <v>Brazil-The Americas2006</v>
      </c>
      <c r="B346" s="70" t="s">
        <v>84</v>
      </c>
      <c r="C346" s="69" t="s">
        <v>63</v>
      </c>
      <c r="D346" s="72">
        <v>0.69</v>
      </c>
      <c r="E346" s="72">
        <v>149.0</v>
      </c>
      <c r="F346" s="69">
        <v>94.0</v>
      </c>
      <c r="G346" s="72">
        <v>2600.0</v>
      </c>
      <c r="H346" s="72">
        <v>0.282</v>
      </c>
      <c r="I346" s="72">
        <v>0.531</v>
      </c>
      <c r="J346" s="71" t="s">
        <v>47</v>
      </c>
    </row>
    <row r="347">
      <c r="A347" s="70" t="str">
        <f t="shared" si="1"/>
        <v>Brazil-The Americas2007</v>
      </c>
      <c r="B347" s="70" t="s">
        <v>84</v>
      </c>
      <c r="C347" s="69" t="s">
        <v>63</v>
      </c>
      <c r="D347" s="72">
        <v>0.69</v>
      </c>
      <c r="E347" s="72">
        <v>149.0</v>
      </c>
      <c r="F347" s="69">
        <v>94.0</v>
      </c>
      <c r="G347" s="72">
        <v>2600.0</v>
      </c>
      <c r="H347" s="72">
        <v>0.309</v>
      </c>
      <c r="I347" s="72">
        <v>0.637</v>
      </c>
      <c r="J347" s="71" t="s">
        <v>48</v>
      </c>
    </row>
    <row r="348">
      <c r="A348" s="70" t="str">
        <f t="shared" si="1"/>
        <v>Brazil-The Americas2008</v>
      </c>
      <c r="B348" s="70" t="s">
        <v>84</v>
      </c>
      <c r="C348" s="69" t="s">
        <v>63</v>
      </c>
      <c r="D348" s="72">
        <v>0.684</v>
      </c>
      <c r="E348" s="72">
        <v>149.0</v>
      </c>
      <c r="F348" s="69">
        <v>94.0</v>
      </c>
      <c r="G348" s="72">
        <v>2600.0</v>
      </c>
      <c r="H348" s="72">
        <v>0.338</v>
      </c>
      <c r="I348" s="72">
        <v>0.786</v>
      </c>
      <c r="J348" s="71" t="s">
        <v>49</v>
      </c>
    </row>
    <row r="349">
      <c r="A349" s="70" t="str">
        <f t="shared" si="1"/>
        <v>Brazil-The Americas2009</v>
      </c>
      <c r="B349" s="70" t="s">
        <v>84</v>
      </c>
      <c r="C349" s="69" t="s">
        <v>63</v>
      </c>
      <c r="D349" s="72">
        <v>0.656</v>
      </c>
      <c r="E349" s="72">
        <v>119.0</v>
      </c>
      <c r="F349" s="69">
        <v>94.0</v>
      </c>
      <c r="G349" s="72">
        <v>2600.0</v>
      </c>
      <c r="H349" s="72">
        <v>0.392</v>
      </c>
      <c r="I349" s="72">
        <v>0.875</v>
      </c>
      <c r="J349" s="71" t="s">
        <v>50</v>
      </c>
    </row>
    <row r="350">
      <c r="A350" s="70" t="str">
        <f t="shared" si="1"/>
        <v>Brazil-The Americas2010</v>
      </c>
      <c r="B350" s="70" t="s">
        <v>84</v>
      </c>
      <c r="C350" s="69" t="s">
        <v>63</v>
      </c>
      <c r="D350" s="72">
        <v>0.663</v>
      </c>
      <c r="E350" s="72">
        <v>119.0</v>
      </c>
      <c r="F350" s="69">
        <v>94.0</v>
      </c>
      <c r="G350" s="72">
        <v>2600.0</v>
      </c>
      <c r="H350" s="72">
        <v>0.407</v>
      </c>
      <c r="I350" s="72">
        <v>1.009</v>
      </c>
      <c r="J350" s="71" t="s">
        <v>51</v>
      </c>
    </row>
    <row r="351">
      <c r="A351" s="70" t="str">
        <f t="shared" si="1"/>
        <v>Brazil-The Americas2011</v>
      </c>
      <c r="B351" s="70" t="s">
        <v>84</v>
      </c>
      <c r="C351" s="69" t="s">
        <v>63</v>
      </c>
      <c r="D351" s="72">
        <v>0.663</v>
      </c>
      <c r="E351" s="72">
        <v>119.0</v>
      </c>
      <c r="F351" s="69">
        <v>94.0</v>
      </c>
      <c r="G351" s="72">
        <v>2600.0</v>
      </c>
      <c r="H351" s="72">
        <v>0.457</v>
      </c>
      <c r="I351" s="72">
        <v>1.19</v>
      </c>
      <c r="J351" s="71" t="s">
        <v>52</v>
      </c>
    </row>
    <row r="352">
      <c r="A352" s="70" t="str">
        <f t="shared" si="1"/>
        <v>Brazil-The Americas2012</v>
      </c>
      <c r="B352" s="70" t="s">
        <v>84</v>
      </c>
      <c r="C352" s="69" t="s">
        <v>63</v>
      </c>
      <c r="D352" s="72">
        <v>0.685</v>
      </c>
      <c r="E352" s="72">
        <v>119.0</v>
      </c>
      <c r="F352" s="72">
        <v>118.0</v>
      </c>
      <c r="G352" s="72">
        <v>2600.0</v>
      </c>
      <c r="H352" s="72">
        <v>0.486</v>
      </c>
      <c r="I352" s="72">
        <v>1.25</v>
      </c>
      <c r="J352" s="71" t="s">
        <v>53</v>
      </c>
    </row>
    <row r="353">
      <c r="A353" s="70" t="str">
        <f t="shared" si="1"/>
        <v>Brunei-Asia2000</v>
      </c>
      <c r="B353" s="70" t="s">
        <v>85</v>
      </c>
      <c r="C353" s="69" t="s">
        <v>41</v>
      </c>
      <c r="D353" s="69">
        <v>0.489</v>
      </c>
      <c r="E353" s="69">
        <v>26.0</v>
      </c>
      <c r="F353" s="69">
        <v>94.0</v>
      </c>
      <c r="G353" s="69">
        <v>302.0</v>
      </c>
      <c r="H353" s="72">
        <v>0.09</v>
      </c>
      <c r="I353" s="72">
        <v>0.286</v>
      </c>
      <c r="J353" s="71" t="s">
        <v>40</v>
      </c>
    </row>
    <row r="354">
      <c r="A354" s="70" t="str">
        <f t="shared" si="1"/>
        <v>Brunei-Asia2001</v>
      </c>
      <c r="B354" s="70" t="s">
        <v>85</v>
      </c>
      <c r="C354" s="69" t="s">
        <v>41</v>
      </c>
      <c r="D354" s="69">
        <v>0.489</v>
      </c>
      <c r="E354" s="69">
        <v>26.0</v>
      </c>
      <c r="F354" s="69">
        <v>94.0</v>
      </c>
      <c r="G354" s="69">
        <v>302.0</v>
      </c>
      <c r="H354" s="72">
        <v>0.129</v>
      </c>
      <c r="I354" s="72">
        <v>0.422</v>
      </c>
      <c r="J354" s="71" t="s">
        <v>42</v>
      </c>
    </row>
    <row r="355">
      <c r="A355" s="70" t="str">
        <f t="shared" si="1"/>
        <v>Brunei-Asia2002</v>
      </c>
      <c r="B355" s="70" t="s">
        <v>85</v>
      </c>
      <c r="C355" s="69" t="s">
        <v>41</v>
      </c>
      <c r="D355" s="69">
        <v>0.489</v>
      </c>
      <c r="E355" s="69">
        <v>26.0</v>
      </c>
      <c r="F355" s="69">
        <v>94.0</v>
      </c>
      <c r="G355" s="69">
        <v>302.0</v>
      </c>
      <c r="H355" s="72">
        <v>0.153</v>
      </c>
      <c r="I355" s="72">
        <v>0.444</v>
      </c>
      <c r="J355" s="71" t="s">
        <v>43</v>
      </c>
    </row>
    <row r="356">
      <c r="A356" s="70" t="str">
        <f t="shared" si="1"/>
        <v>Brunei-Asia2003</v>
      </c>
      <c r="B356" s="70" t="s">
        <v>85</v>
      </c>
      <c r="C356" s="69" t="s">
        <v>41</v>
      </c>
      <c r="D356" s="69">
        <v>0.489</v>
      </c>
      <c r="E356" s="69">
        <v>26.0</v>
      </c>
      <c r="F356" s="69">
        <v>94.0</v>
      </c>
      <c r="G356" s="69">
        <v>302.0</v>
      </c>
      <c r="H356" s="72">
        <v>0.196</v>
      </c>
      <c r="I356" s="72">
        <v>0.502</v>
      </c>
      <c r="J356" s="71" t="s">
        <v>44</v>
      </c>
    </row>
    <row r="357">
      <c r="A357" s="70" t="str">
        <f t="shared" si="1"/>
        <v>Brunei-Asia2004</v>
      </c>
      <c r="B357" s="70" t="s">
        <v>85</v>
      </c>
      <c r="C357" s="69" t="s">
        <v>41</v>
      </c>
      <c r="D357" s="69">
        <v>0.489</v>
      </c>
      <c r="E357" s="69">
        <v>26.0</v>
      </c>
      <c r="F357" s="69">
        <v>94.0</v>
      </c>
      <c r="G357" s="69">
        <v>302.0</v>
      </c>
      <c r="H357" s="72">
        <v>0.297</v>
      </c>
      <c r="I357" s="72">
        <v>0.561</v>
      </c>
      <c r="J357" s="71" t="s">
        <v>45</v>
      </c>
    </row>
    <row r="358">
      <c r="A358" s="70" t="str">
        <f t="shared" si="1"/>
        <v>Brunei-Asia2005</v>
      </c>
      <c r="B358" s="70" t="s">
        <v>85</v>
      </c>
      <c r="C358" s="69" t="s">
        <v>41</v>
      </c>
      <c r="D358" s="69">
        <v>0.489</v>
      </c>
      <c r="E358" s="69">
        <v>26.0</v>
      </c>
      <c r="F358" s="69">
        <v>94.0</v>
      </c>
      <c r="G358" s="69">
        <v>302.0</v>
      </c>
      <c r="H358" s="72">
        <v>0.365</v>
      </c>
      <c r="I358" s="72">
        <v>0.633</v>
      </c>
      <c r="J358" s="71" t="s">
        <v>46</v>
      </c>
    </row>
    <row r="359">
      <c r="A359" s="70" t="str">
        <f t="shared" si="1"/>
        <v>Brunei-Asia2006</v>
      </c>
      <c r="B359" s="70" t="s">
        <v>85</v>
      </c>
      <c r="C359" s="69" t="s">
        <v>41</v>
      </c>
      <c r="D359" s="72">
        <v>0.374</v>
      </c>
      <c r="E359" s="72">
        <v>116.0</v>
      </c>
      <c r="F359" s="69">
        <v>94.0</v>
      </c>
      <c r="G359" s="72">
        <v>144.0</v>
      </c>
      <c r="H359" s="72">
        <v>0.422</v>
      </c>
      <c r="I359" s="72">
        <v>0.804</v>
      </c>
      <c r="J359" s="71" t="s">
        <v>47</v>
      </c>
    </row>
    <row r="360">
      <c r="A360" s="70" t="str">
        <f t="shared" si="1"/>
        <v>Brunei-Asia2007</v>
      </c>
      <c r="B360" s="70" t="s">
        <v>85</v>
      </c>
      <c r="C360" s="69" t="s">
        <v>41</v>
      </c>
      <c r="D360" s="72">
        <v>0.374</v>
      </c>
      <c r="E360" s="72">
        <v>116.0</v>
      </c>
      <c r="F360" s="69">
        <v>94.0</v>
      </c>
      <c r="G360" s="72">
        <v>144.0</v>
      </c>
      <c r="H360" s="72">
        <v>0.447</v>
      </c>
      <c r="I360" s="72">
        <v>0.96</v>
      </c>
      <c r="J360" s="71" t="s">
        <v>48</v>
      </c>
    </row>
    <row r="361">
      <c r="A361" s="70" t="str">
        <f t="shared" si="1"/>
        <v>Brunei-Asia2008</v>
      </c>
      <c r="B361" s="70" t="s">
        <v>85</v>
      </c>
      <c r="C361" s="69" t="s">
        <v>41</v>
      </c>
      <c r="D361" s="72">
        <v>0.374</v>
      </c>
      <c r="E361" s="72">
        <v>116.0</v>
      </c>
      <c r="F361" s="69">
        <v>94.0</v>
      </c>
      <c r="G361" s="72">
        <v>144.0</v>
      </c>
      <c r="H361" s="72">
        <v>0.46</v>
      </c>
      <c r="I361" s="72">
        <v>1.028</v>
      </c>
      <c r="J361" s="71" t="s">
        <v>49</v>
      </c>
    </row>
    <row r="362">
      <c r="A362" s="70" t="str">
        <f t="shared" si="1"/>
        <v>Brunei-Asia2009</v>
      </c>
      <c r="B362" s="70" t="s">
        <v>85</v>
      </c>
      <c r="C362" s="69" t="s">
        <v>41</v>
      </c>
      <c r="D362" s="72">
        <v>0.303</v>
      </c>
      <c r="E362" s="72">
        <v>116.0</v>
      </c>
      <c r="F362" s="69">
        <v>94.0</v>
      </c>
      <c r="G362" s="72">
        <v>144.0</v>
      </c>
      <c r="H362" s="72">
        <v>0.49</v>
      </c>
      <c r="I362" s="72">
        <v>1.047</v>
      </c>
      <c r="J362" s="71" t="s">
        <v>50</v>
      </c>
    </row>
    <row r="363">
      <c r="A363" s="70" t="str">
        <f t="shared" si="1"/>
        <v>Brunei-Asia2010</v>
      </c>
      <c r="B363" s="70" t="s">
        <v>85</v>
      </c>
      <c r="C363" s="69" t="s">
        <v>41</v>
      </c>
      <c r="D363" s="72">
        <v>0.173</v>
      </c>
      <c r="E363" s="72">
        <v>105.0</v>
      </c>
      <c r="F363" s="69">
        <v>94.0</v>
      </c>
      <c r="G363" s="72">
        <v>144.0</v>
      </c>
      <c r="H363" s="72">
        <v>0.53</v>
      </c>
      <c r="I363" s="72">
        <v>1.086</v>
      </c>
      <c r="J363" s="71" t="s">
        <v>51</v>
      </c>
    </row>
    <row r="364">
      <c r="A364" s="70" t="str">
        <f t="shared" si="1"/>
        <v>Brunei-Asia2011</v>
      </c>
      <c r="B364" s="70" t="s">
        <v>85</v>
      </c>
      <c r="C364" s="69" t="s">
        <v>41</v>
      </c>
      <c r="D364" s="72">
        <v>0.168</v>
      </c>
      <c r="E364" s="72">
        <v>101.0</v>
      </c>
      <c r="F364" s="69">
        <v>94.0</v>
      </c>
      <c r="G364" s="72">
        <v>96.0</v>
      </c>
      <c r="H364" s="72">
        <v>0.56</v>
      </c>
      <c r="I364" s="72">
        <v>1.09</v>
      </c>
      <c r="J364" s="71" t="s">
        <v>52</v>
      </c>
    </row>
    <row r="365">
      <c r="A365" s="70" t="str">
        <f t="shared" si="1"/>
        <v>Brunei-Asia2012</v>
      </c>
      <c r="B365" s="70" t="s">
        <v>85</v>
      </c>
      <c r="C365" s="69" t="s">
        <v>41</v>
      </c>
      <c r="D365" s="72">
        <v>0.168</v>
      </c>
      <c r="E365" s="72">
        <v>101.0</v>
      </c>
      <c r="F365" s="72">
        <v>79.0</v>
      </c>
      <c r="G365" s="72">
        <v>96.0</v>
      </c>
      <c r="H365" s="72">
        <v>0.603</v>
      </c>
      <c r="I365" s="72">
        <v>1.139</v>
      </c>
      <c r="J365" s="71" t="s">
        <v>53</v>
      </c>
    </row>
    <row r="366">
      <c r="A366" s="70" t="str">
        <f t="shared" si="1"/>
        <v>Bulgaria-Europe2000</v>
      </c>
      <c r="B366" s="70" t="s">
        <v>86</v>
      </c>
      <c r="C366" s="69" t="s">
        <v>55</v>
      </c>
      <c r="D366" s="69">
        <v>0.489</v>
      </c>
      <c r="E366" s="69">
        <v>26.0</v>
      </c>
      <c r="F366" s="69">
        <v>94.0</v>
      </c>
      <c r="G366" s="69">
        <v>302.0</v>
      </c>
      <c r="H366" s="72">
        <v>0.054</v>
      </c>
      <c r="I366" s="72">
        <v>0.092</v>
      </c>
      <c r="J366" s="71" t="s">
        <v>40</v>
      </c>
    </row>
    <row r="367">
      <c r="A367" s="70" t="str">
        <f t="shared" si="1"/>
        <v>Bulgaria-Europe2001</v>
      </c>
      <c r="B367" s="70" t="s">
        <v>86</v>
      </c>
      <c r="C367" s="69" t="s">
        <v>55</v>
      </c>
      <c r="D367" s="69">
        <v>0.489</v>
      </c>
      <c r="E367" s="69">
        <v>26.0</v>
      </c>
      <c r="F367" s="69">
        <v>94.0</v>
      </c>
      <c r="G367" s="69">
        <v>302.0</v>
      </c>
      <c r="H367" s="72">
        <v>0.076</v>
      </c>
      <c r="I367" s="72">
        <v>0.195</v>
      </c>
      <c r="J367" s="71" t="s">
        <v>42</v>
      </c>
    </row>
    <row r="368">
      <c r="A368" s="70" t="str">
        <f t="shared" si="1"/>
        <v>Bulgaria-Europe2002</v>
      </c>
      <c r="B368" s="70" t="s">
        <v>86</v>
      </c>
      <c r="C368" s="69" t="s">
        <v>55</v>
      </c>
      <c r="D368" s="69">
        <v>0.489</v>
      </c>
      <c r="E368" s="69">
        <v>26.0</v>
      </c>
      <c r="F368" s="69">
        <v>94.0</v>
      </c>
      <c r="G368" s="69">
        <v>302.0</v>
      </c>
      <c r="H368" s="72">
        <v>0.091</v>
      </c>
      <c r="I368" s="72">
        <v>0.33</v>
      </c>
      <c r="J368" s="71" t="s">
        <v>43</v>
      </c>
    </row>
    <row r="369">
      <c r="A369" s="70" t="str">
        <f t="shared" si="1"/>
        <v>Bulgaria-Europe2003</v>
      </c>
      <c r="B369" s="70" t="s">
        <v>86</v>
      </c>
      <c r="C369" s="69" t="s">
        <v>55</v>
      </c>
      <c r="D369" s="69">
        <v>0.489</v>
      </c>
      <c r="E369" s="72">
        <v>32.0</v>
      </c>
      <c r="F369" s="69">
        <v>94.0</v>
      </c>
      <c r="G369" s="69">
        <v>302.0</v>
      </c>
      <c r="H369" s="72">
        <v>0.12</v>
      </c>
      <c r="I369" s="72">
        <v>0.448</v>
      </c>
      <c r="J369" s="71" t="s">
        <v>44</v>
      </c>
    </row>
    <row r="370">
      <c r="A370" s="70" t="str">
        <f t="shared" si="1"/>
        <v>Bulgaria-Europe2004</v>
      </c>
      <c r="B370" s="70" t="s">
        <v>86</v>
      </c>
      <c r="C370" s="69" t="s">
        <v>55</v>
      </c>
      <c r="D370" s="69">
        <v>0.489</v>
      </c>
      <c r="E370" s="72">
        <v>32.0</v>
      </c>
      <c r="F370" s="69">
        <v>94.0</v>
      </c>
      <c r="G370" s="69">
        <v>302.0</v>
      </c>
      <c r="H370" s="72">
        <v>0.181</v>
      </c>
      <c r="I370" s="72">
        <v>0.611</v>
      </c>
      <c r="J370" s="71" t="s">
        <v>45</v>
      </c>
    </row>
    <row r="371">
      <c r="A371" s="70" t="str">
        <f t="shared" si="1"/>
        <v>Bulgaria-Europe2005</v>
      </c>
      <c r="B371" s="70" t="s">
        <v>86</v>
      </c>
      <c r="C371" s="69" t="s">
        <v>55</v>
      </c>
      <c r="D371" s="72">
        <v>0.452</v>
      </c>
      <c r="E371" s="72">
        <v>32.0</v>
      </c>
      <c r="F371" s="69">
        <v>94.0</v>
      </c>
      <c r="G371" s="72">
        <v>616.0</v>
      </c>
      <c r="H371" s="72">
        <v>0.2</v>
      </c>
      <c r="I371" s="72">
        <v>0.813</v>
      </c>
      <c r="J371" s="71" t="s">
        <v>46</v>
      </c>
    </row>
    <row r="372">
      <c r="A372" s="70" t="str">
        <f t="shared" si="1"/>
        <v>Bulgaria-Europe2006</v>
      </c>
      <c r="B372" s="70" t="s">
        <v>86</v>
      </c>
      <c r="C372" s="69" t="s">
        <v>55</v>
      </c>
      <c r="D372" s="72">
        <v>0.416</v>
      </c>
      <c r="E372" s="72">
        <v>32.0</v>
      </c>
      <c r="F372" s="69">
        <v>94.0</v>
      </c>
      <c r="G372" s="72">
        <v>616.0</v>
      </c>
      <c r="H372" s="72">
        <v>0.271</v>
      </c>
      <c r="I372" s="72">
        <v>1.083</v>
      </c>
      <c r="J372" s="71" t="s">
        <v>47</v>
      </c>
    </row>
    <row r="373">
      <c r="A373" s="70" t="str">
        <f t="shared" si="1"/>
        <v>Bulgaria-Europe2007</v>
      </c>
      <c r="B373" s="70" t="s">
        <v>86</v>
      </c>
      <c r="C373" s="69" t="s">
        <v>55</v>
      </c>
      <c r="D373" s="72">
        <v>0.358</v>
      </c>
      <c r="E373" s="72">
        <v>32.0</v>
      </c>
      <c r="F373" s="69">
        <v>94.0</v>
      </c>
      <c r="G373" s="72">
        <v>616.0</v>
      </c>
      <c r="H373" s="72">
        <v>0.336</v>
      </c>
      <c r="I373" s="72">
        <v>1.309</v>
      </c>
      <c r="J373" s="71" t="s">
        <v>48</v>
      </c>
    </row>
    <row r="374">
      <c r="A374" s="70" t="str">
        <f t="shared" si="1"/>
        <v>Bulgaria-Europe2008</v>
      </c>
      <c r="B374" s="70" t="s">
        <v>86</v>
      </c>
      <c r="C374" s="69" t="s">
        <v>55</v>
      </c>
      <c r="D374" s="72">
        <v>0.339</v>
      </c>
      <c r="E374" s="72">
        <v>49.0</v>
      </c>
      <c r="F374" s="69">
        <v>94.0</v>
      </c>
      <c r="G374" s="72">
        <v>616.0</v>
      </c>
      <c r="H374" s="72">
        <v>0.397</v>
      </c>
      <c r="I374" s="72">
        <v>1.39</v>
      </c>
      <c r="J374" s="71" t="s">
        <v>49</v>
      </c>
    </row>
    <row r="375">
      <c r="A375" s="70" t="str">
        <f t="shared" si="1"/>
        <v>Bulgaria-Europe2009</v>
      </c>
      <c r="B375" s="70" t="s">
        <v>86</v>
      </c>
      <c r="C375" s="69" t="s">
        <v>55</v>
      </c>
      <c r="D375" s="72">
        <v>0.304</v>
      </c>
      <c r="E375" s="72">
        <v>18.0</v>
      </c>
      <c r="F375" s="69">
        <v>94.0</v>
      </c>
      <c r="G375" s="72">
        <v>616.0</v>
      </c>
      <c r="H375" s="72">
        <v>0.45</v>
      </c>
      <c r="I375" s="72">
        <v>1.404</v>
      </c>
      <c r="J375" s="71" t="s">
        <v>50</v>
      </c>
    </row>
    <row r="376">
      <c r="A376" s="70" t="str">
        <f t="shared" si="1"/>
        <v>Bulgaria-Europe2010</v>
      </c>
      <c r="B376" s="70" t="s">
        <v>86</v>
      </c>
      <c r="C376" s="69" t="s">
        <v>55</v>
      </c>
      <c r="D376" s="72">
        <v>0.28</v>
      </c>
      <c r="E376" s="72">
        <v>18.0</v>
      </c>
      <c r="F376" s="69">
        <v>94.0</v>
      </c>
      <c r="G376" s="72">
        <v>616.0</v>
      </c>
      <c r="H376" s="72">
        <v>0.462</v>
      </c>
      <c r="I376" s="72">
        <v>1.38</v>
      </c>
      <c r="J376" s="71" t="s">
        <v>51</v>
      </c>
    </row>
    <row r="377">
      <c r="A377" s="70" t="str">
        <f t="shared" si="1"/>
        <v>Bulgaria-Europe2011</v>
      </c>
      <c r="B377" s="70" t="s">
        <v>86</v>
      </c>
      <c r="C377" s="69" t="s">
        <v>55</v>
      </c>
      <c r="D377" s="72">
        <v>0.272</v>
      </c>
      <c r="E377" s="72">
        <v>18.0</v>
      </c>
      <c r="F377" s="69">
        <v>94.0</v>
      </c>
      <c r="G377" s="72">
        <v>500.0</v>
      </c>
      <c r="H377" s="72">
        <v>0.48</v>
      </c>
      <c r="I377" s="72">
        <v>1.428</v>
      </c>
      <c r="J377" s="71" t="s">
        <v>52</v>
      </c>
    </row>
    <row r="378">
      <c r="A378" s="70" t="str">
        <f t="shared" si="1"/>
        <v>Bulgaria-Europe2012</v>
      </c>
      <c r="B378" s="70" t="s">
        <v>86</v>
      </c>
      <c r="C378" s="69" t="s">
        <v>55</v>
      </c>
      <c r="D378" s="72">
        <v>0.277</v>
      </c>
      <c r="E378" s="72">
        <v>18.0</v>
      </c>
      <c r="F378" s="72">
        <v>57.0</v>
      </c>
      <c r="G378" s="72">
        <v>454.0</v>
      </c>
      <c r="H378" s="72">
        <v>0.519</v>
      </c>
      <c r="I378" s="72">
        <v>1.481</v>
      </c>
      <c r="J378" s="71" t="s">
        <v>53</v>
      </c>
    </row>
    <row r="379">
      <c r="A379" s="70" t="str">
        <f t="shared" si="1"/>
        <v>Burkina Faso-Africa2000</v>
      </c>
      <c r="B379" s="70" t="s">
        <v>87</v>
      </c>
      <c r="C379" s="69" t="s">
        <v>57</v>
      </c>
      <c r="D379" s="69">
        <v>0.489</v>
      </c>
      <c r="E379" s="69">
        <v>26.0</v>
      </c>
      <c r="F379" s="69">
        <v>94.0</v>
      </c>
      <c r="G379" s="69">
        <v>302.0</v>
      </c>
      <c r="H379" s="72">
        <v>0.001</v>
      </c>
      <c r="I379" s="72">
        <v>0.002</v>
      </c>
      <c r="J379" s="71" t="s">
        <v>40</v>
      </c>
    </row>
    <row r="380">
      <c r="A380" s="70" t="str">
        <f t="shared" si="1"/>
        <v>Burkina Faso-Africa2001</v>
      </c>
      <c r="B380" s="70" t="s">
        <v>87</v>
      </c>
      <c r="C380" s="69" t="s">
        <v>57</v>
      </c>
      <c r="D380" s="69">
        <v>0.489</v>
      </c>
      <c r="E380" s="69">
        <v>26.0</v>
      </c>
      <c r="F380" s="69">
        <v>94.0</v>
      </c>
      <c r="G380" s="69">
        <v>302.0</v>
      </c>
      <c r="H380" s="72">
        <v>0.002</v>
      </c>
      <c r="I380" s="72">
        <v>0.006</v>
      </c>
      <c r="J380" s="71" t="s">
        <v>42</v>
      </c>
    </row>
    <row r="381">
      <c r="A381" s="70" t="str">
        <f t="shared" si="1"/>
        <v>Burkina Faso-Africa2002</v>
      </c>
      <c r="B381" s="70" t="s">
        <v>87</v>
      </c>
      <c r="C381" s="69" t="s">
        <v>57</v>
      </c>
      <c r="D381" s="69">
        <v>0.489</v>
      </c>
      <c r="E381" s="69">
        <v>26.0</v>
      </c>
      <c r="F381" s="69">
        <v>94.0</v>
      </c>
      <c r="G381" s="69">
        <v>302.0</v>
      </c>
      <c r="H381" s="72">
        <v>0.002</v>
      </c>
      <c r="I381" s="72">
        <v>0.009</v>
      </c>
      <c r="J381" s="71" t="s">
        <v>43</v>
      </c>
    </row>
    <row r="382">
      <c r="A382" s="70" t="str">
        <f t="shared" si="1"/>
        <v>Burkina Faso-Africa2003</v>
      </c>
      <c r="B382" s="70" t="s">
        <v>87</v>
      </c>
      <c r="C382" s="69" t="s">
        <v>57</v>
      </c>
      <c r="D382" s="69">
        <v>0.489</v>
      </c>
      <c r="E382" s="72">
        <v>40.0</v>
      </c>
      <c r="F382" s="69">
        <v>94.0</v>
      </c>
      <c r="G382" s="69">
        <v>302.0</v>
      </c>
      <c r="H382" s="72">
        <v>0.004</v>
      </c>
      <c r="I382" s="72">
        <v>0.019</v>
      </c>
      <c r="J382" s="71" t="s">
        <v>44</v>
      </c>
    </row>
    <row r="383">
      <c r="A383" s="70" t="str">
        <f t="shared" si="1"/>
        <v>Burkina Faso-Africa2004</v>
      </c>
      <c r="B383" s="70" t="s">
        <v>87</v>
      </c>
      <c r="C383" s="69" t="s">
        <v>57</v>
      </c>
      <c r="D383" s="69">
        <v>0.489</v>
      </c>
      <c r="E383" s="72">
        <v>40.0</v>
      </c>
      <c r="F383" s="69">
        <v>94.0</v>
      </c>
      <c r="G383" s="69">
        <v>302.0</v>
      </c>
      <c r="H383" s="72">
        <v>0.004</v>
      </c>
      <c r="I383" s="72">
        <v>0.03</v>
      </c>
      <c r="J383" s="71" t="s">
        <v>45</v>
      </c>
    </row>
    <row r="384">
      <c r="A384" s="70" t="str">
        <f t="shared" si="1"/>
        <v>Burkina Faso-Africa2005</v>
      </c>
      <c r="B384" s="70" t="s">
        <v>87</v>
      </c>
      <c r="C384" s="69" t="s">
        <v>57</v>
      </c>
      <c r="D384" s="72">
        <v>0.475</v>
      </c>
      <c r="E384" s="72">
        <v>40.0</v>
      </c>
      <c r="F384" s="69">
        <v>94.0</v>
      </c>
      <c r="G384" s="72">
        <v>270.0</v>
      </c>
      <c r="H384" s="72">
        <v>0.005</v>
      </c>
      <c r="I384" s="72">
        <v>0.047</v>
      </c>
      <c r="J384" s="71" t="s">
        <v>46</v>
      </c>
    </row>
    <row r="385">
      <c r="A385" s="70" t="str">
        <f t="shared" si="1"/>
        <v>Burkina Faso-Africa2006</v>
      </c>
      <c r="B385" s="70" t="s">
        <v>87</v>
      </c>
      <c r="C385" s="69" t="s">
        <v>57</v>
      </c>
      <c r="D385" s="72">
        <v>0.476</v>
      </c>
      <c r="E385" s="72">
        <v>34.0</v>
      </c>
      <c r="F385" s="69">
        <v>94.0</v>
      </c>
      <c r="G385" s="72">
        <v>270.0</v>
      </c>
      <c r="H385" s="72">
        <v>0.006</v>
      </c>
      <c r="I385" s="72">
        <v>0.074</v>
      </c>
      <c r="J385" s="71" t="s">
        <v>47</v>
      </c>
    </row>
    <row r="386">
      <c r="A386" s="70" t="str">
        <f t="shared" si="1"/>
        <v>Burkina Faso-Africa2007</v>
      </c>
      <c r="B386" s="70" t="s">
        <v>87</v>
      </c>
      <c r="C386" s="69" t="s">
        <v>57</v>
      </c>
      <c r="D386" s="72">
        <v>0.476</v>
      </c>
      <c r="E386" s="72">
        <v>18.0</v>
      </c>
      <c r="F386" s="69">
        <v>94.0</v>
      </c>
      <c r="G386" s="72">
        <v>270.0</v>
      </c>
      <c r="H386" s="72">
        <v>0.008</v>
      </c>
      <c r="I386" s="72">
        <v>0.131</v>
      </c>
      <c r="J386" s="71" t="s">
        <v>48</v>
      </c>
    </row>
    <row r="387">
      <c r="A387" s="70" t="str">
        <f t="shared" si="1"/>
        <v>Burkina Faso-Africa2008</v>
      </c>
      <c r="B387" s="70" t="s">
        <v>87</v>
      </c>
      <c r="C387" s="69" t="s">
        <v>57</v>
      </c>
      <c r="D387" s="72">
        <v>0.445</v>
      </c>
      <c r="E387" s="72">
        <v>16.0</v>
      </c>
      <c r="F387" s="69">
        <v>94.0</v>
      </c>
      <c r="G387" s="72">
        <v>270.0</v>
      </c>
      <c r="H387" s="72">
        <v>0.009</v>
      </c>
      <c r="I387" s="72">
        <v>0.206</v>
      </c>
      <c r="J387" s="71" t="s">
        <v>49</v>
      </c>
    </row>
    <row r="388">
      <c r="A388" s="70" t="str">
        <f t="shared" si="1"/>
        <v>Burkina Faso-Africa2009</v>
      </c>
      <c r="B388" s="70" t="s">
        <v>87</v>
      </c>
      <c r="C388" s="69" t="s">
        <v>57</v>
      </c>
      <c r="D388" s="72">
        <v>0.449</v>
      </c>
      <c r="E388" s="72">
        <v>14.0</v>
      </c>
      <c r="F388" s="69">
        <v>94.0</v>
      </c>
      <c r="G388" s="72">
        <v>270.0</v>
      </c>
      <c r="H388" s="72">
        <v>0.011</v>
      </c>
      <c r="I388" s="72">
        <v>0.253</v>
      </c>
      <c r="J388" s="71" t="s">
        <v>50</v>
      </c>
    </row>
    <row r="389">
      <c r="A389" s="70" t="str">
        <f t="shared" si="1"/>
        <v>Burkina Faso-Africa2010</v>
      </c>
      <c r="B389" s="70" t="s">
        <v>87</v>
      </c>
      <c r="C389" s="69" t="s">
        <v>57</v>
      </c>
      <c r="D389" s="72">
        <v>0.448</v>
      </c>
      <c r="E389" s="72">
        <v>14.0</v>
      </c>
      <c r="F389" s="69">
        <v>94.0</v>
      </c>
      <c r="G389" s="72">
        <v>270.0</v>
      </c>
      <c r="H389" s="72">
        <v>0.024</v>
      </c>
      <c r="I389" s="72">
        <v>0.367</v>
      </c>
      <c r="J389" s="71" t="s">
        <v>51</v>
      </c>
    </row>
    <row r="390">
      <c r="A390" s="70" t="str">
        <f t="shared" si="1"/>
        <v>Burkina Faso-Africa2011</v>
      </c>
      <c r="B390" s="70" t="s">
        <v>87</v>
      </c>
      <c r="C390" s="69" t="s">
        <v>57</v>
      </c>
      <c r="D390" s="72">
        <v>0.435</v>
      </c>
      <c r="E390" s="72">
        <v>13.0</v>
      </c>
      <c r="F390" s="69">
        <v>94.0</v>
      </c>
      <c r="G390" s="72">
        <v>270.0</v>
      </c>
      <c r="H390" s="72">
        <v>0.03</v>
      </c>
      <c r="I390" s="72">
        <v>0.48</v>
      </c>
      <c r="J390" s="71" t="s">
        <v>52</v>
      </c>
    </row>
    <row r="391">
      <c r="A391" s="70" t="str">
        <f t="shared" si="1"/>
        <v>Burkina Faso-Africa2012</v>
      </c>
      <c r="B391" s="70" t="s">
        <v>87</v>
      </c>
      <c r="C391" s="69" t="s">
        <v>57</v>
      </c>
      <c r="D391" s="72">
        <v>0.435</v>
      </c>
      <c r="E391" s="72">
        <v>13.0</v>
      </c>
      <c r="F391" s="72">
        <v>154.0</v>
      </c>
      <c r="G391" s="72">
        <v>270.0</v>
      </c>
      <c r="H391" s="72">
        <v>0.037</v>
      </c>
      <c r="I391" s="72">
        <v>0.606</v>
      </c>
      <c r="J391" s="71" t="s">
        <v>53</v>
      </c>
    </row>
    <row r="392">
      <c r="A392" s="70" t="str">
        <f t="shared" si="1"/>
        <v>Burundi-Africa2000</v>
      </c>
      <c r="B392" s="70" t="s">
        <v>88</v>
      </c>
      <c r="C392" s="69" t="s">
        <v>57</v>
      </c>
      <c r="D392" s="69">
        <v>0.489</v>
      </c>
      <c r="E392" s="69">
        <v>26.0</v>
      </c>
      <c r="F392" s="69">
        <v>94.0</v>
      </c>
      <c r="G392" s="69">
        <v>302.0</v>
      </c>
      <c r="H392" s="72">
        <v>0.001</v>
      </c>
      <c r="I392" s="72">
        <v>0.002</v>
      </c>
      <c r="J392" s="71" t="s">
        <v>40</v>
      </c>
    </row>
    <row r="393">
      <c r="A393" s="70" t="str">
        <f t="shared" si="1"/>
        <v>Burundi-Africa2001</v>
      </c>
      <c r="B393" s="70" t="s">
        <v>88</v>
      </c>
      <c r="C393" s="69" t="s">
        <v>57</v>
      </c>
      <c r="D393" s="69">
        <v>0.489</v>
      </c>
      <c r="E393" s="69">
        <v>26.0</v>
      </c>
      <c r="F393" s="69">
        <v>94.0</v>
      </c>
      <c r="G393" s="69">
        <v>302.0</v>
      </c>
      <c r="H393" s="72">
        <v>0.001</v>
      </c>
      <c r="I393" s="72">
        <v>0.005</v>
      </c>
      <c r="J393" s="71" t="s">
        <v>42</v>
      </c>
    </row>
    <row r="394">
      <c r="A394" s="70" t="str">
        <f t="shared" si="1"/>
        <v>Burundi-Africa2002</v>
      </c>
      <c r="B394" s="70" t="s">
        <v>88</v>
      </c>
      <c r="C394" s="69" t="s">
        <v>57</v>
      </c>
      <c r="D394" s="69">
        <v>0.489</v>
      </c>
      <c r="E394" s="69">
        <v>26.0</v>
      </c>
      <c r="F394" s="69">
        <v>94.0</v>
      </c>
      <c r="G394" s="69">
        <v>302.0</v>
      </c>
      <c r="H394" s="72">
        <v>0.001</v>
      </c>
      <c r="I394" s="72">
        <v>0.007</v>
      </c>
      <c r="J394" s="71" t="s">
        <v>43</v>
      </c>
    </row>
    <row r="395">
      <c r="A395" s="70" t="str">
        <f t="shared" si="1"/>
        <v>Burundi-Africa2003</v>
      </c>
      <c r="B395" s="70" t="s">
        <v>88</v>
      </c>
      <c r="C395" s="69" t="s">
        <v>57</v>
      </c>
      <c r="D395" s="69">
        <v>0.489</v>
      </c>
      <c r="E395" s="72">
        <v>13.0</v>
      </c>
      <c r="F395" s="69">
        <v>94.0</v>
      </c>
      <c r="G395" s="69">
        <v>302.0</v>
      </c>
      <c r="H395" s="72">
        <v>0.002</v>
      </c>
      <c r="I395" s="72">
        <v>0.009</v>
      </c>
      <c r="J395" s="71" t="s">
        <v>44</v>
      </c>
    </row>
    <row r="396">
      <c r="A396" s="70" t="str">
        <f t="shared" si="1"/>
        <v>Burundi-Africa2004</v>
      </c>
      <c r="B396" s="70" t="s">
        <v>88</v>
      </c>
      <c r="C396" s="69" t="s">
        <v>57</v>
      </c>
      <c r="D396" s="69">
        <v>0.489</v>
      </c>
      <c r="E396" s="72">
        <v>13.0</v>
      </c>
      <c r="F396" s="69">
        <v>94.0</v>
      </c>
      <c r="G396" s="69">
        <v>302.0</v>
      </c>
      <c r="H396" s="72">
        <v>0.003</v>
      </c>
      <c r="I396" s="72">
        <v>0.013</v>
      </c>
      <c r="J396" s="71" t="s">
        <v>45</v>
      </c>
    </row>
    <row r="397">
      <c r="A397" s="70" t="str">
        <f t="shared" si="1"/>
        <v>Burundi-Africa2005</v>
      </c>
      <c r="B397" s="70" t="s">
        <v>88</v>
      </c>
      <c r="C397" s="69" t="s">
        <v>57</v>
      </c>
      <c r="D397" s="72">
        <v>2.797</v>
      </c>
      <c r="E397" s="72">
        <v>13.0</v>
      </c>
      <c r="F397" s="69">
        <v>94.0</v>
      </c>
      <c r="G397" s="72">
        <v>140.0</v>
      </c>
      <c r="H397" s="72">
        <v>0.005</v>
      </c>
      <c r="I397" s="72">
        <v>0.02</v>
      </c>
      <c r="J397" s="71" t="s">
        <v>46</v>
      </c>
    </row>
    <row r="398">
      <c r="A398" s="70" t="str">
        <f t="shared" si="1"/>
        <v>Burundi-Africa2006</v>
      </c>
      <c r="B398" s="70" t="s">
        <v>88</v>
      </c>
      <c r="C398" s="69" t="s">
        <v>57</v>
      </c>
      <c r="D398" s="72">
        <v>2.797</v>
      </c>
      <c r="E398" s="72">
        <v>13.0</v>
      </c>
      <c r="F398" s="69">
        <v>94.0</v>
      </c>
      <c r="G398" s="72">
        <v>140.0</v>
      </c>
      <c r="H398" s="72">
        <v>0.007</v>
      </c>
      <c r="I398" s="72">
        <v>0.025</v>
      </c>
      <c r="J398" s="71" t="s">
        <v>47</v>
      </c>
    </row>
    <row r="399">
      <c r="A399" s="70" t="str">
        <f t="shared" si="1"/>
        <v>Burundi-Africa2007</v>
      </c>
      <c r="B399" s="70" t="s">
        <v>88</v>
      </c>
      <c r="C399" s="69" t="s">
        <v>57</v>
      </c>
      <c r="D399" s="72">
        <v>2.797</v>
      </c>
      <c r="E399" s="72">
        <v>13.0</v>
      </c>
      <c r="F399" s="69">
        <v>94.0</v>
      </c>
      <c r="G399" s="72">
        <v>140.0</v>
      </c>
      <c r="H399" s="72">
        <v>0.007</v>
      </c>
      <c r="I399" s="72">
        <v>0.032</v>
      </c>
      <c r="J399" s="71" t="s">
        <v>48</v>
      </c>
    </row>
    <row r="400">
      <c r="A400" s="70" t="str">
        <f t="shared" si="1"/>
        <v>Burundi-Africa2008</v>
      </c>
      <c r="B400" s="70" t="s">
        <v>88</v>
      </c>
      <c r="C400" s="69" t="s">
        <v>57</v>
      </c>
      <c r="D400" s="72">
        <v>2.797</v>
      </c>
      <c r="E400" s="72">
        <v>13.0</v>
      </c>
      <c r="F400" s="69">
        <v>94.0</v>
      </c>
      <c r="G400" s="72">
        <v>140.0</v>
      </c>
      <c r="H400" s="72">
        <v>0.008</v>
      </c>
      <c r="I400" s="72">
        <v>0.056</v>
      </c>
      <c r="J400" s="71" t="s">
        <v>49</v>
      </c>
    </row>
    <row r="401">
      <c r="A401" s="70" t="str">
        <f t="shared" si="1"/>
        <v>Burundi-Africa2009</v>
      </c>
      <c r="B401" s="70" t="s">
        <v>88</v>
      </c>
      <c r="C401" s="69" t="s">
        <v>57</v>
      </c>
      <c r="D401" s="72">
        <v>2.797</v>
      </c>
      <c r="E401" s="72">
        <v>13.0</v>
      </c>
      <c r="F401" s="69">
        <v>94.0</v>
      </c>
      <c r="G401" s="72">
        <v>140.0</v>
      </c>
      <c r="H401" s="72">
        <v>0.009</v>
      </c>
      <c r="I401" s="72">
        <v>0.103</v>
      </c>
      <c r="J401" s="71" t="s">
        <v>50</v>
      </c>
    </row>
    <row r="402">
      <c r="A402" s="70" t="str">
        <f t="shared" si="1"/>
        <v>Burundi-Africa2010</v>
      </c>
      <c r="B402" s="70" t="s">
        <v>88</v>
      </c>
      <c r="C402" s="69" t="s">
        <v>57</v>
      </c>
      <c r="D402" s="72">
        <v>1.545</v>
      </c>
      <c r="E402" s="72">
        <v>13.0</v>
      </c>
      <c r="F402" s="69">
        <v>94.0</v>
      </c>
      <c r="G402" s="72">
        <v>211.0</v>
      </c>
      <c r="H402" s="72">
        <v>0.01</v>
      </c>
      <c r="I402" s="72">
        <v>0.182</v>
      </c>
      <c r="J402" s="71" t="s">
        <v>51</v>
      </c>
    </row>
    <row r="403">
      <c r="A403" s="70" t="str">
        <f t="shared" si="1"/>
        <v>Burundi-Africa2011</v>
      </c>
      <c r="B403" s="70" t="s">
        <v>88</v>
      </c>
      <c r="C403" s="69" t="s">
        <v>57</v>
      </c>
      <c r="D403" s="72">
        <v>0.516</v>
      </c>
      <c r="E403" s="72">
        <v>13.0</v>
      </c>
      <c r="F403" s="69">
        <v>94.0</v>
      </c>
      <c r="G403" s="72">
        <v>274.0</v>
      </c>
      <c r="H403" s="72">
        <v>0.011</v>
      </c>
      <c r="I403" s="72">
        <v>0.201</v>
      </c>
      <c r="J403" s="71" t="s">
        <v>52</v>
      </c>
    </row>
    <row r="404">
      <c r="A404" s="70" t="str">
        <f t="shared" si="1"/>
        <v>Burundi-Africa2012</v>
      </c>
      <c r="B404" s="70" t="s">
        <v>88</v>
      </c>
      <c r="C404" s="69" t="s">
        <v>57</v>
      </c>
      <c r="D404" s="72">
        <v>0.516</v>
      </c>
      <c r="E404" s="72">
        <v>8.0</v>
      </c>
      <c r="F404" s="72">
        <v>157.0</v>
      </c>
      <c r="G404" s="72">
        <v>274.0</v>
      </c>
      <c r="H404" s="72">
        <v>0.012</v>
      </c>
      <c r="I404" s="72">
        <v>0.228</v>
      </c>
      <c r="J404" s="71" t="s">
        <v>53</v>
      </c>
    </row>
    <row r="405">
      <c r="A405" s="70" t="str">
        <f t="shared" si="1"/>
        <v>Cambodia-Asia2000</v>
      </c>
      <c r="B405" s="70" t="s">
        <v>89</v>
      </c>
      <c r="C405" s="69" t="s">
        <v>41</v>
      </c>
      <c r="D405" s="69">
        <v>0.489</v>
      </c>
      <c r="E405" s="69">
        <v>26.0</v>
      </c>
      <c r="F405" s="69">
        <v>94.0</v>
      </c>
      <c r="G405" s="69">
        <v>302.0</v>
      </c>
      <c r="H405" s="72">
        <v>0.0</v>
      </c>
      <c r="I405" s="72">
        <v>0.011</v>
      </c>
      <c r="J405" s="71" t="s">
        <v>40</v>
      </c>
    </row>
    <row r="406">
      <c r="A406" s="70" t="str">
        <f t="shared" si="1"/>
        <v>Cambodia-Asia2001</v>
      </c>
      <c r="B406" s="70" t="s">
        <v>89</v>
      </c>
      <c r="C406" s="69" t="s">
        <v>41</v>
      </c>
      <c r="D406" s="69">
        <v>0.489</v>
      </c>
      <c r="E406" s="69">
        <v>26.0</v>
      </c>
      <c r="F406" s="69">
        <v>94.0</v>
      </c>
      <c r="G406" s="69">
        <v>302.0</v>
      </c>
      <c r="H406" s="72">
        <v>0.001</v>
      </c>
      <c r="I406" s="72">
        <v>0.018</v>
      </c>
      <c r="J406" s="71" t="s">
        <v>42</v>
      </c>
    </row>
    <row r="407">
      <c r="A407" s="70" t="str">
        <f t="shared" si="1"/>
        <v>Cambodia-Asia2002</v>
      </c>
      <c r="B407" s="70" t="s">
        <v>89</v>
      </c>
      <c r="C407" s="69" t="s">
        <v>41</v>
      </c>
      <c r="D407" s="69">
        <v>0.489</v>
      </c>
      <c r="E407" s="69">
        <v>26.0</v>
      </c>
      <c r="F407" s="69">
        <v>94.0</v>
      </c>
      <c r="G407" s="69">
        <v>302.0</v>
      </c>
      <c r="H407" s="72">
        <v>0.002</v>
      </c>
      <c r="I407" s="72">
        <v>0.03</v>
      </c>
      <c r="J407" s="71" t="s">
        <v>43</v>
      </c>
    </row>
    <row r="408">
      <c r="A408" s="70" t="str">
        <f t="shared" si="1"/>
        <v>Cambodia-Asia2003</v>
      </c>
      <c r="B408" s="70" t="s">
        <v>89</v>
      </c>
      <c r="C408" s="69" t="s">
        <v>41</v>
      </c>
      <c r="D408" s="69">
        <v>0.489</v>
      </c>
      <c r="E408" s="72">
        <v>94.0</v>
      </c>
      <c r="F408" s="69">
        <v>94.0</v>
      </c>
      <c r="G408" s="69">
        <v>302.0</v>
      </c>
      <c r="H408" s="72">
        <v>0.003</v>
      </c>
      <c r="I408" s="72">
        <v>0.039</v>
      </c>
      <c r="J408" s="71" t="s">
        <v>44</v>
      </c>
    </row>
    <row r="409">
      <c r="A409" s="70" t="str">
        <f t="shared" si="1"/>
        <v>Cambodia-Asia2004</v>
      </c>
      <c r="B409" s="70" t="s">
        <v>89</v>
      </c>
      <c r="C409" s="69" t="s">
        <v>41</v>
      </c>
      <c r="D409" s="69">
        <v>0.489</v>
      </c>
      <c r="E409" s="72">
        <v>94.0</v>
      </c>
      <c r="F409" s="69">
        <v>94.0</v>
      </c>
      <c r="G409" s="69">
        <v>302.0</v>
      </c>
      <c r="H409" s="72">
        <v>0.003</v>
      </c>
      <c r="I409" s="72">
        <v>0.066</v>
      </c>
      <c r="J409" s="71" t="s">
        <v>45</v>
      </c>
    </row>
    <row r="410">
      <c r="A410" s="70" t="str">
        <f t="shared" si="1"/>
        <v>Cambodia-Asia2005</v>
      </c>
      <c r="B410" s="70" t="s">
        <v>89</v>
      </c>
      <c r="C410" s="69" t="s">
        <v>41</v>
      </c>
      <c r="D410" s="72">
        <v>0.215</v>
      </c>
      <c r="E410" s="72">
        <v>86.0</v>
      </c>
      <c r="F410" s="69">
        <v>94.0</v>
      </c>
      <c r="G410" s="72">
        <v>137.0</v>
      </c>
      <c r="H410" s="72">
        <v>0.003</v>
      </c>
      <c r="I410" s="72">
        <v>0.08</v>
      </c>
      <c r="J410" s="71" t="s">
        <v>46</v>
      </c>
    </row>
    <row r="411">
      <c r="A411" s="70" t="str">
        <f t="shared" si="1"/>
        <v>Cambodia-Asia2006</v>
      </c>
      <c r="B411" s="70" t="s">
        <v>89</v>
      </c>
      <c r="C411" s="69" t="s">
        <v>41</v>
      </c>
      <c r="D411" s="72">
        <v>0.215</v>
      </c>
      <c r="E411" s="72">
        <v>86.0</v>
      </c>
      <c r="F411" s="69">
        <v>94.0</v>
      </c>
      <c r="G411" s="72">
        <v>137.0</v>
      </c>
      <c r="H411" s="72">
        <v>0.005</v>
      </c>
      <c r="I411" s="72">
        <v>0.127</v>
      </c>
      <c r="J411" s="71" t="s">
        <v>47</v>
      </c>
    </row>
    <row r="412">
      <c r="A412" s="70" t="str">
        <f t="shared" si="1"/>
        <v>Cambodia-Asia2007</v>
      </c>
      <c r="B412" s="70" t="s">
        <v>89</v>
      </c>
      <c r="C412" s="69" t="s">
        <v>41</v>
      </c>
      <c r="D412" s="72">
        <v>0.215</v>
      </c>
      <c r="E412" s="72">
        <v>86.0</v>
      </c>
      <c r="F412" s="69">
        <v>94.0</v>
      </c>
      <c r="G412" s="72">
        <v>137.0</v>
      </c>
      <c r="H412" s="72">
        <v>0.005</v>
      </c>
      <c r="I412" s="72">
        <v>0.188</v>
      </c>
      <c r="J412" s="71" t="s">
        <v>48</v>
      </c>
    </row>
    <row r="413">
      <c r="A413" s="70" t="str">
        <f t="shared" si="1"/>
        <v>Cambodia-Asia2008</v>
      </c>
      <c r="B413" s="70" t="s">
        <v>89</v>
      </c>
      <c r="C413" s="69" t="s">
        <v>41</v>
      </c>
      <c r="D413" s="72">
        <v>0.215</v>
      </c>
      <c r="E413" s="72">
        <v>102.0</v>
      </c>
      <c r="F413" s="69">
        <v>94.0</v>
      </c>
      <c r="G413" s="72">
        <v>137.0</v>
      </c>
      <c r="H413" s="72">
        <v>0.005</v>
      </c>
      <c r="I413" s="72">
        <v>0.304</v>
      </c>
      <c r="J413" s="71" t="s">
        <v>49</v>
      </c>
    </row>
    <row r="414">
      <c r="A414" s="70" t="str">
        <f t="shared" si="1"/>
        <v>Cambodia-Asia2009</v>
      </c>
      <c r="B414" s="70" t="s">
        <v>89</v>
      </c>
      <c r="C414" s="69" t="s">
        <v>41</v>
      </c>
      <c r="D414" s="72">
        <v>0.217</v>
      </c>
      <c r="E414" s="72">
        <v>102.0</v>
      </c>
      <c r="F414" s="69">
        <v>94.0</v>
      </c>
      <c r="G414" s="72">
        <v>173.0</v>
      </c>
      <c r="H414" s="72">
        <v>0.005</v>
      </c>
      <c r="I414" s="72">
        <v>0.443</v>
      </c>
      <c r="J414" s="71" t="s">
        <v>50</v>
      </c>
    </row>
    <row r="415">
      <c r="A415" s="70" t="str">
        <f t="shared" si="1"/>
        <v>Cambodia-Asia2010</v>
      </c>
      <c r="B415" s="70" t="s">
        <v>89</v>
      </c>
      <c r="C415" s="69" t="s">
        <v>41</v>
      </c>
      <c r="D415" s="72">
        <v>0.214</v>
      </c>
      <c r="E415" s="72">
        <v>102.0</v>
      </c>
      <c r="F415" s="69">
        <v>94.0</v>
      </c>
      <c r="G415" s="72">
        <v>173.0</v>
      </c>
      <c r="H415" s="72">
        <v>0.013</v>
      </c>
      <c r="I415" s="72">
        <v>0.567</v>
      </c>
      <c r="J415" s="71" t="s">
        <v>51</v>
      </c>
    </row>
    <row r="416">
      <c r="A416" s="70" t="str">
        <f t="shared" si="1"/>
        <v>Cambodia-Asia2011</v>
      </c>
      <c r="B416" s="70" t="s">
        <v>89</v>
      </c>
      <c r="C416" s="69" t="s">
        <v>41</v>
      </c>
      <c r="D416" s="72">
        <v>0.214</v>
      </c>
      <c r="E416" s="72">
        <v>102.0</v>
      </c>
      <c r="F416" s="69">
        <v>94.0</v>
      </c>
      <c r="G416" s="72">
        <v>173.0</v>
      </c>
      <c r="H416" s="72">
        <v>0.031</v>
      </c>
      <c r="I416" s="72">
        <v>0.942</v>
      </c>
      <c r="J416" s="71" t="s">
        <v>52</v>
      </c>
    </row>
    <row r="417">
      <c r="A417" s="70" t="str">
        <f t="shared" si="1"/>
        <v>Cambodia-Asia2012</v>
      </c>
      <c r="B417" s="70" t="s">
        <v>89</v>
      </c>
      <c r="C417" s="69" t="s">
        <v>41</v>
      </c>
      <c r="D417" s="72">
        <v>0.214</v>
      </c>
      <c r="E417" s="72">
        <v>102.0</v>
      </c>
      <c r="F417" s="72">
        <v>135.0</v>
      </c>
      <c r="G417" s="72">
        <v>173.0</v>
      </c>
      <c r="H417" s="72">
        <v>0.049</v>
      </c>
      <c r="I417" s="72">
        <v>1.285</v>
      </c>
      <c r="J417" s="71" t="s">
        <v>53</v>
      </c>
    </row>
    <row r="418">
      <c r="A418" s="70" t="str">
        <f t="shared" si="1"/>
        <v>Cameroon-Africa2000</v>
      </c>
      <c r="B418" s="70" t="s">
        <v>90</v>
      </c>
      <c r="C418" s="69" t="s">
        <v>57</v>
      </c>
      <c r="D418" s="69">
        <v>0.489</v>
      </c>
      <c r="E418" s="69">
        <v>26.0</v>
      </c>
      <c r="F418" s="69">
        <v>94.0</v>
      </c>
      <c r="G418" s="69">
        <v>302.0</v>
      </c>
      <c r="H418" s="72">
        <v>0.003</v>
      </c>
      <c r="I418" s="72">
        <v>0.006</v>
      </c>
      <c r="J418" s="71" t="s">
        <v>40</v>
      </c>
      <c r="L418" s="82"/>
      <c r="M418" s="83" t="s">
        <v>275</v>
      </c>
      <c r="N418" s="83" t="s">
        <v>267</v>
      </c>
      <c r="O418" s="83" t="s">
        <v>268</v>
      </c>
      <c r="P418" s="82"/>
    </row>
    <row r="419">
      <c r="A419" s="70" t="str">
        <f t="shared" si="1"/>
        <v>Cameroon-Africa2001</v>
      </c>
      <c r="B419" s="70" t="s">
        <v>90</v>
      </c>
      <c r="C419" s="69" t="s">
        <v>57</v>
      </c>
      <c r="D419" s="69">
        <v>0.489</v>
      </c>
      <c r="E419" s="69">
        <v>26.0</v>
      </c>
      <c r="F419" s="69">
        <v>94.0</v>
      </c>
      <c r="G419" s="69">
        <v>302.0</v>
      </c>
      <c r="H419" s="72">
        <v>0.003</v>
      </c>
      <c r="I419" s="72">
        <v>0.026</v>
      </c>
      <c r="J419" s="71" t="s">
        <v>42</v>
      </c>
    </row>
    <row r="420">
      <c r="A420" s="70" t="str">
        <f t="shared" si="1"/>
        <v>Cameroon-Africa2002</v>
      </c>
      <c r="B420" s="70" t="s">
        <v>90</v>
      </c>
      <c r="C420" s="69" t="s">
        <v>57</v>
      </c>
      <c r="D420" s="69">
        <v>0.489</v>
      </c>
      <c r="E420" s="69">
        <v>26.0</v>
      </c>
      <c r="F420" s="69">
        <v>94.0</v>
      </c>
      <c r="G420" s="69">
        <v>302.0</v>
      </c>
      <c r="H420" s="72">
        <v>0.004</v>
      </c>
      <c r="I420" s="72">
        <v>0.042</v>
      </c>
      <c r="J420" s="71" t="s">
        <v>43</v>
      </c>
    </row>
    <row r="421">
      <c r="A421" s="70" t="str">
        <f t="shared" si="1"/>
        <v>Cameroon-Africa2003</v>
      </c>
      <c r="B421" s="70" t="s">
        <v>90</v>
      </c>
      <c r="C421" s="69" t="s">
        <v>57</v>
      </c>
      <c r="D421" s="69">
        <v>0.489</v>
      </c>
      <c r="E421" s="72">
        <v>45.0</v>
      </c>
      <c r="F421" s="69">
        <v>94.0</v>
      </c>
      <c r="G421" s="69">
        <v>302.0</v>
      </c>
      <c r="H421" s="72">
        <v>0.006</v>
      </c>
      <c r="I421" s="72">
        <v>0.063</v>
      </c>
      <c r="J421" s="71" t="s">
        <v>44</v>
      </c>
    </row>
    <row r="422">
      <c r="A422" s="70" t="str">
        <f t="shared" si="1"/>
        <v>Cameroon-Africa2004</v>
      </c>
      <c r="B422" s="70" t="s">
        <v>90</v>
      </c>
      <c r="C422" s="69" t="s">
        <v>57</v>
      </c>
      <c r="D422" s="69">
        <v>0.489</v>
      </c>
      <c r="E422" s="72">
        <v>45.0</v>
      </c>
      <c r="F422" s="69">
        <v>94.0</v>
      </c>
      <c r="G422" s="69">
        <v>302.0</v>
      </c>
      <c r="H422" s="72">
        <v>0.01</v>
      </c>
      <c r="I422" s="72">
        <v>0.087</v>
      </c>
      <c r="J422" s="71" t="s">
        <v>45</v>
      </c>
    </row>
    <row r="423">
      <c r="A423" s="70" t="str">
        <f t="shared" si="1"/>
        <v>Cameroon-Africa2005</v>
      </c>
      <c r="B423" s="70" t="s">
        <v>90</v>
      </c>
      <c r="C423" s="69" t="s">
        <v>57</v>
      </c>
      <c r="D423" s="72">
        <v>0.506</v>
      </c>
      <c r="E423" s="72">
        <v>45.0</v>
      </c>
      <c r="F423" s="69">
        <v>94.0</v>
      </c>
      <c r="G423" s="72">
        <v>654.0</v>
      </c>
      <c r="H423" s="72">
        <v>0.014</v>
      </c>
      <c r="I423" s="72">
        <v>0.124</v>
      </c>
      <c r="J423" s="71" t="s">
        <v>46</v>
      </c>
    </row>
    <row r="424">
      <c r="A424" s="70" t="str">
        <f t="shared" si="1"/>
        <v>Cameroon-Africa2006</v>
      </c>
      <c r="B424" s="70" t="s">
        <v>90</v>
      </c>
      <c r="C424" s="69" t="s">
        <v>57</v>
      </c>
      <c r="D424" s="72">
        <v>0.508</v>
      </c>
      <c r="E424" s="72">
        <v>45.0</v>
      </c>
      <c r="F424" s="69">
        <v>94.0</v>
      </c>
      <c r="G424" s="72">
        <v>654.0</v>
      </c>
      <c r="H424" s="72">
        <v>0.02</v>
      </c>
      <c r="I424" s="72">
        <v>0.168</v>
      </c>
      <c r="J424" s="71" t="s">
        <v>47</v>
      </c>
    </row>
    <row r="425">
      <c r="A425" s="70" t="str">
        <f t="shared" si="1"/>
        <v>Cameroon-Africa2007</v>
      </c>
      <c r="B425" s="70" t="s">
        <v>90</v>
      </c>
      <c r="C425" s="69" t="s">
        <v>57</v>
      </c>
      <c r="D425" s="72">
        <v>0.508</v>
      </c>
      <c r="E425" s="72">
        <v>38.0</v>
      </c>
      <c r="F425" s="69">
        <v>94.0</v>
      </c>
      <c r="G425" s="72">
        <v>654.0</v>
      </c>
      <c r="H425" s="72">
        <v>0.029</v>
      </c>
      <c r="I425" s="72">
        <v>0.238</v>
      </c>
      <c r="J425" s="71" t="s">
        <v>48</v>
      </c>
    </row>
    <row r="426">
      <c r="A426" s="70" t="str">
        <f t="shared" si="1"/>
        <v>Cameroon-Africa2008</v>
      </c>
      <c r="B426" s="70" t="s">
        <v>90</v>
      </c>
      <c r="C426" s="69" t="s">
        <v>57</v>
      </c>
      <c r="D426" s="72">
        <v>0.504</v>
      </c>
      <c r="E426" s="72">
        <v>38.0</v>
      </c>
      <c r="F426" s="69">
        <v>94.0</v>
      </c>
      <c r="G426" s="72">
        <v>654.0</v>
      </c>
      <c r="H426" s="72">
        <v>0.034</v>
      </c>
      <c r="I426" s="72">
        <v>0.314</v>
      </c>
      <c r="J426" s="71" t="s">
        <v>49</v>
      </c>
    </row>
    <row r="427">
      <c r="A427" s="70" t="str">
        <f t="shared" si="1"/>
        <v>Cameroon-Africa2009</v>
      </c>
      <c r="B427" s="70" t="s">
        <v>90</v>
      </c>
      <c r="C427" s="69" t="s">
        <v>57</v>
      </c>
      <c r="D427" s="72">
        <v>0.488</v>
      </c>
      <c r="E427" s="72">
        <v>35.0</v>
      </c>
      <c r="F427" s="69">
        <v>94.0</v>
      </c>
      <c r="G427" s="72">
        <v>654.0</v>
      </c>
      <c r="H427" s="72">
        <v>0.038</v>
      </c>
      <c r="I427" s="72">
        <v>0.398</v>
      </c>
      <c r="J427" s="71" t="s">
        <v>50</v>
      </c>
    </row>
    <row r="428">
      <c r="A428" s="70" t="str">
        <f t="shared" si="1"/>
        <v>Cameroon-Africa2010</v>
      </c>
      <c r="B428" s="70" t="s">
        <v>90</v>
      </c>
      <c r="C428" s="69" t="s">
        <v>57</v>
      </c>
      <c r="D428" s="72">
        <v>0.488</v>
      </c>
      <c r="E428" s="72">
        <v>19.0</v>
      </c>
      <c r="F428" s="69">
        <v>94.0</v>
      </c>
      <c r="G428" s="72">
        <v>654.0</v>
      </c>
      <c r="H428" s="72">
        <v>0.043</v>
      </c>
      <c r="I428" s="72">
        <v>0.419</v>
      </c>
      <c r="J428" s="71" t="s">
        <v>51</v>
      </c>
    </row>
    <row r="429">
      <c r="A429" s="70" t="str">
        <f t="shared" si="1"/>
        <v>Cameroon-Africa2011</v>
      </c>
      <c r="B429" s="70" t="s">
        <v>90</v>
      </c>
      <c r="C429" s="69" t="s">
        <v>57</v>
      </c>
      <c r="D429" s="72">
        <v>0.488</v>
      </c>
      <c r="E429" s="72">
        <v>15.0</v>
      </c>
      <c r="F429" s="69">
        <v>94.0</v>
      </c>
      <c r="G429" s="72">
        <v>654.0</v>
      </c>
      <c r="H429" s="72">
        <v>0.05</v>
      </c>
      <c r="I429" s="72">
        <v>0.496</v>
      </c>
      <c r="J429" s="71" t="s">
        <v>52</v>
      </c>
    </row>
    <row r="430">
      <c r="A430" s="70" t="str">
        <f t="shared" si="1"/>
        <v>Cameroon-Africa2012</v>
      </c>
      <c r="B430" s="70" t="s">
        <v>90</v>
      </c>
      <c r="C430" s="69" t="s">
        <v>57</v>
      </c>
      <c r="D430" s="72">
        <v>0.488</v>
      </c>
      <c r="E430" s="72">
        <v>15.0</v>
      </c>
      <c r="F430" s="72">
        <v>162.0</v>
      </c>
      <c r="G430" s="72">
        <v>654.0</v>
      </c>
      <c r="H430" s="72">
        <v>0.057</v>
      </c>
      <c r="I430" s="72">
        <v>0.604</v>
      </c>
      <c r="J430" s="71" t="s">
        <v>53</v>
      </c>
    </row>
    <row r="431">
      <c r="A431" s="70" t="str">
        <f t="shared" si="1"/>
        <v>Canada-The Americas2000</v>
      </c>
      <c r="B431" s="70" t="s">
        <v>91</v>
      </c>
      <c r="C431" s="69" t="s">
        <v>63</v>
      </c>
      <c r="D431" s="69">
        <v>0.489</v>
      </c>
      <c r="E431" s="69">
        <v>26.0</v>
      </c>
      <c r="F431" s="69">
        <v>94.0</v>
      </c>
      <c r="G431" s="69">
        <v>302.0</v>
      </c>
      <c r="H431" s="72">
        <v>0.513</v>
      </c>
      <c r="I431" s="72">
        <v>0.284</v>
      </c>
      <c r="J431" s="71" t="s">
        <v>40</v>
      </c>
    </row>
    <row r="432">
      <c r="A432" s="70" t="str">
        <f t="shared" si="1"/>
        <v>Canada-The Americas2001</v>
      </c>
      <c r="B432" s="70" t="s">
        <v>91</v>
      </c>
      <c r="C432" s="69" t="s">
        <v>63</v>
      </c>
      <c r="D432" s="69">
        <v>0.489</v>
      </c>
      <c r="E432" s="69">
        <v>26.0</v>
      </c>
      <c r="F432" s="69">
        <v>94.0</v>
      </c>
      <c r="G432" s="69">
        <v>302.0</v>
      </c>
      <c r="H432" s="72">
        <v>0.602</v>
      </c>
      <c r="I432" s="72">
        <v>0.344</v>
      </c>
      <c r="J432" s="71" t="s">
        <v>42</v>
      </c>
    </row>
    <row r="433">
      <c r="A433" s="70" t="str">
        <f t="shared" si="1"/>
        <v>Canada-The Americas2002</v>
      </c>
      <c r="B433" s="70" t="s">
        <v>91</v>
      </c>
      <c r="C433" s="69" t="s">
        <v>63</v>
      </c>
      <c r="D433" s="69">
        <v>0.489</v>
      </c>
      <c r="E433" s="69">
        <v>26.0</v>
      </c>
      <c r="F433" s="69">
        <v>94.0</v>
      </c>
      <c r="G433" s="69">
        <v>302.0</v>
      </c>
      <c r="H433" s="72">
        <v>0.616</v>
      </c>
      <c r="I433" s="72">
        <v>0.379</v>
      </c>
      <c r="J433" s="71" t="s">
        <v>43</v>
      </c>
    </row>
    <row r="434">
      <c r="A434" s="70" t="str">
        <f t="shared" si="1"/>
        <v>Canada-The Americas2003</v>
      </c>
      <c r="B434" s="70" t="s">
        <v>91</v>
      </c>
      <c r="C434" s="69" t="s">
        <v>63</v>
      </c>
      <c r="D434" s="69">
        <v>0.489</v>
      </c>
      <c r="E434" s="72">
        <v>3.0</v>
      </c>
      <c r="F434" s="69">
        <v>94.0</v>
      </c>
      <c r="G434" s="69">
        <v>302.0</v>
      </c>
      <c r="H434" s="72">
        <v>0.642</v>
      </c>
      <c r="I434" s="72">
        <v>0.421</v>
      </c>
      <c r="J434" s="71" t="s">
        <v>44</v>
      </c>
    </row>
    <row r="435">
      <c r="A435" s="70" t="str">
        <f t="shared" si="1"/>
        <v>Canada-The Americas2004</v>
      </c>
      <c r="B435" s="70" t="s">
        <v>91</v>
      </c>
      <c r="C435" s="69" t="s">
        <v>63</v>
      </c>
      <c r="D435" s="69">
        <v>0.489</v>
      </c>
      <c r="E435" s="72">
        <v>3.0</v>
      </c>
      <c r="F435" s="69">
        <v>94.0</v>
      </c>
      <c r="G435" s="69">
        <v>302.0</v>
      </c>
      <c r="H435" s="72">
        <v>0.66</v>
      </c>
      <c r="I435" s="72">
        <v>0.471</v>
      </c>
      <c r="J435" s="71" t="s">
        <v>45</v>
      </c>
    </row>
    <row r="436">
      <c r="A436" s="70" t="str">
        <f t="shared" si="1"/>
        <v>Canada-The Americas2005</v>
      </c>
      <c r="B436" s="70" t="s">
        <v>91</v>
      </c>
      <c r="C436" s="69" t="s">
        <v>63</v>
      </c>
      <c r="D436" s="72">
        <v>0.475</v>
      </c>
      <c r="E436" s="72">
        <v>3.0</v>
      </c>
      <c r="F436" s="69">
        <v>94.0</v>
      </c>
      <c r="G436" s="72">
        <v>119.0</v>
      </c>
      <c r="H436" s="72">
        <v>0.717</v>
      </c>
      <c r="I436" s="72">
        <v>0.528</v>
      </c>
      <c r="J436" s="71" t="s">
        <v>46</v>
      </c>
    </row>
    <row r="437">
      <c r="A437" s="70" t="str">
        <f t="shared" si="1"/>
        <v>Canada-The Americas2006</v>
      </c>
      <c r="B437" s="70" t="s">
        <v>91</v>
      </c>
      <c r="C437" s="69" t="s">
        <v>63</v>
      </c>
      <c r="D437" s="72">
        <v>0.45</v>
      </c>
      <c r="E437" s="72">
        <v>3.0</v>
      </c>
      <c r="F437" s="69">
        <v>94.0</v>
      </c>
      <c r="G437" s="72">
        <v>119.0</v>
      </c>
      <c r="H437" s="72">
        <v>0.724</v>
      </c>
      <c r="I437" s="72">
        <v>0.575</v>
      </c>
      <c r="J437" s="71" t="s">
        <v>47</v>
      </c>
    </row>
    <row r="438">
      <c r="A438" s="70" t="str">
        <f t="shared" si="1"/>
        <v>Canada-The Americas2007</v>
      </c>
      <c r="B438" s="70" t="s">
        <v>91</v>
      </c>
      <c r="C438" s="69" t="s">
        <v>63</v>
      </c>
      <c r="D438" s="72">
        <v>0.443</v>
      </c>
      <c r="E438" s="72">
        <v>3.0</v>
      </c>
      <c r="F438" s="69">
        <v>94.0</v>
      </c>
      <c r="G438" s="72">
        <v>119.0</v>
      </c>
      <c r="H438" s="72">
        <v>0.732</v>
      </c>
      <c r="I438" s="72">
        <v>0.615</v>
      </c>
      <c r="J438" s="71" t="s">
        <v>48</v>
      </c>
    </row>
    <row r="439">
      <c r="A439" s="70" t="str">
        <f t="shared" si="1"/>
        <v>Canada-The Americas2008</v>
      </c>
      <c r="B439" s="70" t="s">
        <v>91</v>
      </c>
      <c r="C439" s="69" t="s">
        <v>63</v>
      </c>
      <c r="D439" s="72">
        <v>0.441</v>
      </c>
      <c r="E439" s="72">
        <v>5.0</v>
      </c>
      <c r="F439" s="69">
        <v>94.0</v>
      </c>
      <c r="G439" s="72">
        <v>119.0</v>
      </c>
      <c r="H439" s="72">
        <v>0.767</v>
      </c>
      <c r="I439" s="72">
        <v>0.662</v>
      </c>
      <c r="J439" s="71" t="s">
        <v>49</v>
      </c>
    </row>
    <row r="440">
      <c r="A440" s="70" t="str">
        <f t="shared" si="1"/>
        <v>Canada-The Americas2009</v>
      </c>
      <c r="B440" s="70" t="s">
        <v>91</v>
      </c>
      <c r="C440" s="69" t="s">
        <v>63</v>
      </c>
      <c r="D440" s="72">
        <v>0.423</v>
      </c>
      <c r="E440" s="72">
        <v>5.0</v>
      </c>
      <c r="F440" s="69">
        <v>94.0</v>
      </c>
      <c r="G440" s="72">
        <v>119.0</v>
      </c>
      <c r="H440" s="72">
        <v>0.803</v>
      </c>
      <c r="I440" s="72">
        <v>0.705</v>
      </c>
      <c r="J440" s="71" t="s">
        <v>50</v>
      </c>
    </row>
    <row r="441">
      <c r="A441" s="70" t="str">
        <f t="shared" si="1"/>
        <v>Canada-The Americas2010</v>
      </c>
      <c r="B441" s="70" t="s">
        <v>91</v>
      </c>
      <c r="C441" s="69" t="s">
        <v>63</v>
      </c>
      <c r="D441" s="72">
        <v>0.277</v>
      </c>
      <c r="E441" s="72">
        <v>5.0</v>
      </c>
      <c r="F441" s="69">
        <v>94.0</v>
      </c>
      <c r="G441" s="72">
        <v>131.0</v>
      </c>
      <c r="H441" s="72">
        <v>0.803</v>
      </c>
      <c r="I441" s="72">
        <v>0.757</v>
      </c>
      <c r="J441" s="71" t="s">
        <v>51</v>
      </c>
    </row>
    <row r="442">
      <c r="A442" s="70" t="str">
        <f t="shared" si="1"/>
        <v>Canada-The Americas2011</v>
      </c>
      <c r="B442" s="70" t="s">
        <v>91</v>
      </c>
      <c r="C442" s="69" t="s">
        <v>63</v>
      </c>
      <c r="D442" s="72">
        <v>0.261</v>
      </c>
      <c r="E442" s="72">
        <v>5.0</v>
      </c>
      <c r="F442" s="69">
        <v>94.0</v>
      </c>
      <c r="G442" s="72">
        <v>131.0</v>
      </c>
      <c r="H442" s="72">
        <v>0.83</v>
      </c>
      <c r="I442" s="72">
        <v>0.794</v>
      </c>
      <c r="J442" s="71" t="s">
        <v>52</v>
      </c>
    </row>
    <row r="443">
      <c r="A443" s="70" t="str">
        <f t="shared" si="1"/>
        <v>Canada-The Americas2012</v>
      </c>
      <c r="B443" s="70" t="s">
        <v>91</v>
      </c>
      <c r="C443" s="69" t="s">
        <v>63</v>
      </c>
      <c r="D443" s="72">
        <v>0.246</v>
      </c>
      <c r="E443" s="72">
        <v>5.0</v>
      </c>
      <c r="F443" s="72">
        <v>17.0</v>
      </c>
      <c r="G443" s="72">
        <v>131.0</v>
      </c>
      <c r="H443" s="72">
        <v>0.83</v>
      </c>
      <c r="I443" s="72">
        <v>0.801</v>
      </c>
      <c r="J443" s="71" t="s">
        <v>53</v>
      </c>
    </row>
    <row r="444">
      <c r="A444" s="70" t="str">
        <f t="shared" si="1"/>
        <v>Cayman Islands-The Americas2000</v>
      </c>
      <c r="B444" s="70" t="s">
        <v>92</v>
      </c>
      <c r="C444" s="69" t="s">
        <v>63</v>
      </c>
      <c r="D444" s="69">
        <v>0.489</v>
      </c>
      <c r="E444" s="69">
        <v>26.0</v>
      </c>
      <c r="F444" s="69">
        <v>94.0</v>
      </c>
      <c r="G444" s="69">
        <v>302.0</v>
      </c>
      <c r="H444" s="69">
        <v>0.129</v>
      </c>
      <c r="I444" s="72">
        <v>0.257</v>
      </c>
      <c r="J444" s="71" t="s">
        <v>40</v>
      </c>
    </row>
    <row r="445">
      <c r="A445" s="70" t="str">
        <f t="shared" si="1"/>
        <v>Cayman Islands-The Americas2001</v>
      </c>
      <c r="B445" s="70" t="s">
        <v>92</v>
      </c>
      <c r="C445" s="69" t="s">
        <v>63</v>
      </c>
      <c r="D445" s="69">
        <v>0.489</v>
      </c>
      <c r="E445" s="69">
        <v>26.0</v>
      </c>
      <c r="F445" s="69">
        <v>94.0</v>
      </c>
      <c r="G445" s="69">
        <v>302.0</v>
      </c>
      <c r="H445" s="69">
        <v>0.129</v>
      </c>
      <c r="I445" s="72">
        <v>0.392</v>
      </c>
      <c r="J445" s="71" t="s">
        <v>42</v>
      </c>
    </row>
    <row r="446">
      <c r="A446" s="70" t="str">
        <f t="shared" si="1"/>
        <v>Cayman Islands-The Americas2002</v>
      </c>
      <c r="B446" s="70" t="s">
        <v>92</v>
      </c>
      <c r="C446" s="69" t="s">
        <v>63</v>
      </c>
      <c r="D446" s="69">
        <v>0.489</v>
      </c>
      <c r="E446" s="69">
        <v>26.0</v>
      </c>
      <c r="F446" s="69">
        <v>94.0</v>
      </c>
      <c r="G446" s="69">
        <v>302.0</v>
      </c>
      <c r="H446" s="69">
        <v>0.129</v>
      </c>
      <c r="I446" s="72">
        <v>0.425</v>
      </c>
      <c r="J446" s="71" t="s">
        <v>43</v>
      </c>
    </row>
    <row r="447">
      <c r="A447" s="70" t="str">
        <f t="shared" si="1"/>
        <v>Cayman Islands-The Americas2003</v>
      </c>
      <c r="B447" s="70" t="s">
        <v>92</v>
      </c>
      <c r="C447" s="69" t="s">
        <v>63</v>
      </c>
      <c r="D447" s="69">
        <v>0.489</v>
      </c>
      <c r="E447" s="69">
        <v>26.0</v>
      </c>
      <c r="F447" s="69">
        <v>94.0</v>
      </c>
      <c r="G447" s="69">
        <v>302.0</v>
      </c>
      <c r="H447" s="69">
        <v>0.129</v>
      </c>
      <c r="I447" s="72">
        <v>0.457</v>
      </c>
      <c r="J447" s="71" t="s">
        <v>44</v>
      </c>
    </row>
    <row r="448">
      <c r="A448" s="70" t="str">
        <f t="shared" si="1"/>
        <v>Cayman Islands-The Americas2004</v>
      </c>
      <c r="B448" s="70" t="s">
        <v>92</v>
      </c>
      <c r="C448" s="69" t="s">
        <v>63</v>
      </c>
      <c r="D448" s="69">
        <v>0.489</v>
      </c>
      <c r="E448" s="69">
        <v>26.0</v>
      </c>
      <c r="F448" s="69">
        <v>94.0</v>
      </c>
      <c r="G448" s="69">
        <v>302.0</v>
      </c>
      <c r="H448" s="69">
        <v>0.129</v>
      </c>
      <c r="I448" s="72">
        <v>0.715</v>
      </c>
      <c r="J448" s="71" t="s">
        <v>45</v>
      </c>
    </row>
    <row r="449">
      <c r="A449" s="70" t="str">
        <f t="shared" si="1"/>
        <v>Cayman Islands-The Americas2005</v>
      </c>
      <c r="B449" s="70" t="s">
        <v>92</v>
      </c>
      <c r="C449" s="69" t="s">
        <v>63</v>
      </c>
      <c r="D449" s="69">
        <v>0.489</v>
      </c>
      <c r="E449" s="69">
        <v>26.0</v>
      </c>
      <c r="F449" s="69">
        <v>94.0</v>
      </c>
      <c r="G449" s="69">
        <v>302.0</v>
      </c>
      <c r="H449" s="72">
        <v>0.38</v>
      </c>
      <c r="I449" s="72">
        <v>1.665</v>
      </c>
      <c r="J449" s="71" t="s">
        <v>46</v>
      </c>
    </row>
    <row r="450">
      <c r="A450" s="70" t="str">
        <f t="shared" si="1"/>
        <v>Cayman Islands-The Americas2006</v>
      </c>
      <c r="B450" s="70" t="s">
        <v>92</v>
      </c>
      <c r="C450" s="69" t="s">
        <v>63</v>
      </c>
      <c r="D450" s="69">
        <v>0.489</v>
      </c>
      <c r="E450" s="69">
        <v>26.0</v>
      </c>
      <c r="F450" s="69">
        <v>94.0</v>
      </c>
      <c r="G450" s="69">
        <v>302.0</v>
      </c>
      <c r="H450" s="72">
        <v>0.445</v>
      </c>
      <c r="I450" s="72">
        <v>1.85</v>
      </c>
      <c r="J450" s="71" t="s">
        <v>47</v>
      </c>
    </row>
    <row r="451">
      <c r="A451" s="70" t="str">
        <f t="shared" si="1"/>
        <v>Cayman Islands-The Americas2007</v>
      </c>
      <c r="B451" s="70" t="s">
        <v>92</v>
      </c>
      <c r="C451" s="69" t="s">
        <v>63</v>
      </c>
      <c r="D451" s="69">
        <v>0.489</v>
      </c>
      <c r="E451" s="69">
        <v>26.0</v>
      </c>
      <c r="F451" s="69">
        <v>94.0</v>
      </c>
      <c r="G451" s="69">
        <v>302.0</v>
      </c>
      <c r="H451" s="72">
        <v>0.52</v>
      </c>
      <c r="I451" s="72">
        <v>1.972</v>
      </c>
      <c r="J451" s="71" t="s">
        <v>48</v>
      </c>
    </row>
    <row r="452">
      <c r="A452" s="70" t="str">
        <f t="shared" si="1"/>
        <v>Cayman Islands-The Americas2008</v>
      </c>
      <c r="B452" s="70" t="s">
        <v>92</v>
      </c>
      <c r="C452" s="69" t="s">
        <v>63</v>
      </c>
      <c r="D452" s="69">
        <v>0.489</v>
      </c>
      <c r="E452" s="69">
        <v>26.0</v>
      </c>
      <c r="F452" s="69">
        <v>94.0</v>
      </c>
      <c r="G452" s="69">
        <v>302.0</v>
      </c>
      <c r="H452" s="72">
        <v>0.61</v>
      </c>
      <c r="I452" s="72">
        <v>1.858</v>
      </c>
      <c r="J452" s="71" t="s">
        <v>49</v>
      </c>
    </row>
    <row r="453">
      <c r="A453" s="70" t="str">
        <f t="shared" si="1"/>
        <v>Cayman Islands-The Americas2009</v>
      </c>
      <c r="B453" s="70" t="s">
        <v>92</v>
      </c>
      <c r="C453" s="69" t="s">
        <v>63</v>
      </c>
      <c r="D453" s="69">
        <v>0.489</v>
      </c>
      <c r="E453" s="69">
        <v>26.0</v>
      </c>
      <c r="F453" s="69">
        <v>94.0</v>
      </c>
      <c r="G453" s="69">
        <v>302.0</v>
      </c>
      <c r="H453" s="72">
        <v>0.645</v>
      </c>
      <c r="I453" s="72">
        <v>2.003</v>
      </c>
      <c r="J453" s="71" t="s">
        <v>50</v>
      </c>
    </row>
    <row r="454">
      <c r="A454" s="70" t="str">
        <f t="shared" si="1"/>
        <v>Cayman Islands-The Americas2010</v>
      </c>
      <c r="B454" s="70" t="s">
        <v>92</v>
      </c>
      <c r="C454" s="69" t="s">
        <v>63</v>
      </c>
      <c r="D454" s="69">
        <v>0.489</v>
      </c>
      <c r="E454" s="69">
        <v>26.0</v>
      </c>
      <c r="F454" s="69">
        <v>94.0</v>
      </c>
      <c r="G454" s="69">
        <v>302.0</v>
      </c>
      <c r="H454" s="72">
        <v>0.66</v>
      </c>
      <c r="I454" s="72">
        <v>1.812</v>
      </c>
      <c r="J454" s="71" t="s">
        <v>51</v>
      </c>
    </row>
    <row r="455">
      <c r="A455" s="70" t="str">
        <f t="shared" si="1"/>
        <v>Cayman Islands-The Americas2011</v>
      </c>
      <c r="B455" s="70" t="s">
        <v>92</v>
      </c>
      <c r="C455" s="69" t="s">
        <v>63</v>
      </c>
      <c r="D455" s="69">
        <v>0.489</v>
      </c>
      <c r="E455" s="69">
        <v>26.0</v>
      </c>
      <c r="F455" s="69">
        <v>94.0</v>
      </c>
      <c r="G455" s="69">
        <v>302.0</v>
      </c>
      <c r="H455" s="72">
        <v>0.695</v>
      </c>
      <c r="I455" s="72">
        <v>1.71</v>
      </c>
      <c r="J455" s="71" t="s">
        <v>52</v>
      </c>
    </row>
    <row r="456">
      <c r="A456" s="70" t="str">
        <f t="shared" si="1"/>
        <v>Cayman Islands-The Americas2012</v>
      </c>
      <c r="B456" s="70" t="s">
        <v>92</v>
      </c>
      <c r="C456" s="69" t="s">
        <v>63</v>
      </c>
      <c r="D456" s="69">
        <v>0.489</v>
      </c>
      <c r="E456" s="69">
        <v>26.0</v>
      </c>
      <c r="F456" s="69">
        <v>94.0</v>
      </c>
      <c r="G456" s="69">
        <v>302.0</v>
      </c>
      <c r="H456" s="72">
        <v>0.741</v>
      </c>
      <c r="I456" s="72">
        <v>1.717</v>
      </c>
      <c r="J456" s="71" t="s">
        <v>53</v>
      </c>
    </row>
    <row r="457">
      <c r="A457" s="70" t="str">
        <f t="shared" si="1"/>
        <v>Central African Republic-Africa2000</v>
      </c>
      <c r="B457" s="70" t="s">
        <v>93</v>
      </c>
      <c r="C457" s="69" t="s">
        <v>57</v>
      </c>
      <c r="D457" s="69">
        <v>0.489</v>
      </c>
      <c r="E457" s="69">
        <v>26.0</v>
      </c>
      <c r="F457" s="69">
        <v>94.0</v>
      </c>
      <c r="G457" s="69">
        <v>302.0</v>
      </c>
      <c r="H457" s="72">
        <v>0.001</v>
      </c>
      <c r="I457" s="72">
        <v>0.001</v>
      </c>
      <c r="J457" s="71" t="s">
        <v>40</v>
      </c>
      <c r="L457" s="75" t="s">
        <v>7</v>
      </c>
      <c r="M457" s="84">
        <f>AVERAGE(D455:D3145)</f>
        <v>0.4839369973</v>
      </c>
      <c r="N457" s="84">
        <f>MEDIAN(D455:D3145)</f>
        <v>0.489</v>
      </c>
      <c r="O457" s="84">
        <f>STDEV(D455:D3145)</f>
        <v>0.2982564729</v>
      </c>
      <c r="P457" s="85" t="s">
        <v>276</v>
      </c>
      <c r="Q457" s="86"/>
      <c r="R457" s="86"/>
    </row>
    <row r="458">
      <c r="A458" s="70" t="str">
        <f t="shared" si="1"/>
        <v>Central African Republic-Africa2001</v>
      </c>
      <c r="B458" s="70" t="s">
        <v>93</v>
      </c>
      <c r="C458" s="69" t="s">
        <v>57</v>
      </c>
      <c r="D458" s="69">
        <v>0.489</v>
      </c>
      <c r="E458" s="69">
        <v>26.0</v>
      </c>
      <c r="F458" s="69">
        <v>94.0</v>
      </c>
      <c r="G458" s="69">
        <v>302.0</v>
      </c>
      <c r="H458" s="72">
        <v>0.001</v>
      </c>
      <c r="I458" s="72">
        <v>0.003</v>
      </c>
      <c r="J458" s="71" t="s">
        <v>42</v>
      </c>
    </row>
    <row r="459">
      <c r="A459" s="70" t="str">
        <f t="shared" si="1"/>
        <v>Central African Republic-Africa2002</v>
      </c>
      <c r="B459" s="70" t="s">
        <v>93</v>
      </c>
      <c r="C459" s="69" t="s">
        <v>57</v>
      </c>
      <c r="D459" s="69">
        <v>0.489</v>
      </c>
      <c r="E459" s="69">
        <v>26.0</v>
      </c>
      <c r="F459" s="69">
        <v>94.0</v>
      </c>
      <c r="G459" s="69">
        <v>302.0</v>
      </c>
      <c r="H459" s="72">
        <v>0.001</v>
      </c>
      <c r="I459" s="72">
        <v>0.003</v>
      </c>
      <c r="J459" s="71" t="s">
        <v>43</v>
      </c>
    </row>
    <row r="460">
      <c r="A460" s="70" t="str">
        <f t="shared" si="1"/>
        <v>Central African Republic-Africa2003</v>
      </c>
      <c r="B460" s="70" t="s">
        <v>93</v>
      </c>
      <c r="C460" s="69" t="s">
        <v>57</v>
      </c>
      <c r="D460" s="69">
        <v>0.489</v>
      </c>
      <c r="E460" s="72">
        <v>22.0</v>
      </c>
      <c r="F460" s="69">
        <v>94.0</v>
      </c>
      <c r="G460" s="69">
        <v>302.0</v>
      </c>
      <c r="H460" s="72">
        <v>0.002</v>
      </c>
      <c r="I460" s="72">
        <v>0.01</v>
      </c>
      <c r="J460" s="71" t="s">
        <v>44</v>
      </c>
    </row>
    <row r="461">
      <c r="A461" s="70" t="str">
        <f t="shared" si="1"/>
        <v>Central African Republic-Africa2004</v>
      </c>
      <c r="B461" s="70" t="s">
        <v>93</v>
      </c>
      <c r="C461" s="69" t="s">
        <v>57</v>
      </c>
      <c r="D461" s="69">
        <v>0.489</v>
      </c>
      <c r="E461" s="72">
        <v>22.0</v>
      </c>
      <c r="F461" s="69">
        <v>94.0</v>
      </c>
      <c r="G461" s="69">
        <v>302.0</v>
      </c>
      <c r="H461" s="72">
        <v>0.002</v>
      </c>
      <c r="I461" s="72">
        <v>0.015</v>
      </c>
      <c r="J461" s="71" t="s">
        <v>45</v>
      </c>
    </row>
    <row r="462">
      <c r="A462" s="70" t="str">
        <f t="shared" si="1"/>
        <v>Central African Republic-Africa2005</v>
      </c>
      <c r="B462" s="70" t="s">
        <v>93</v>
      </c>
      <c r="C462" s="69" t="s">
        <v>57</v>
      </c>
      <c r="D462" s="72">
        <v>0.657</v>
      </c>
      <c r="E462" s="72">
        <v>22.0</v>
      </c>
      <c r="F462" s="69">
        <v>94.0</v>
      </c>
      <c r="G462" s="72">
        <v>504.0</v>
      </c>
      <c r="H462" s="72">
        <v>0.003</v>
      </c>
      <c r="I462" s="72">
        <v>0.025</v>
      </c>
      <c r="J462" s="71" t="s">
        <v>46</v>
      </c>
    </row>
    <row r="463">
      <c r="A463" s="70" t="str">
        <f t="shared" si="1"/>
        <v>Central African Republic-Africa2006</v>
      </c>
      <c r="B463" s="70" t="s">
        <v>93</v>
      </c>
      <c r="C463" s="69" t="s">
        <v>57</v>
      </c>
      <c r="D463" s="72">
        <v>2.038</v>
      </c>
      <c r="E463" s="72">
        <v>22.0</v>
      </c>
      <c r="F463" s="69">
        <v>94.0</v>
      </c>
      <c r="G463" s="72">
        <v>504.0</v>
      </c>
      <c r="H463" s="72">
        <v>0.003</v>
      </c>
      <c r="I463" s="72">
        <v>0.027</v>
      </c>
      <c r="J463" s="71" t="s">
        <v>47</v>
      </c>
    </row>
    <row r="464">
      <c r="A464" s="70" t="str">
        <f t="shared" si="1"/>
        <v>Central African Republic-Africa2007</v>
      </c>
      <c r="B464" s="70" t="s">
        <v>93</v>
      </c>
      <c r="C464" s="69" t="s">
        <v>57</v>
      </c>
      <c r="D464" s="72">
        <v>2.038</v>
      </c>
      <c r="E464" s="72">
        <v>22.0</v>
      </c>
      <c r="F464" s="69">
        <v>94.0</v>
      </c>
      <c r="G464" s="72">
        <v>504.0</v>
      </c>
      <c r="H464" s="72">
        <v>0.004</v>
      </c>
      <c r="I464" s="72">
        <v>0.083</v>
      </c>
      <c r="J464" s="71" t="s">
        <v>48</v>
      </c>
    </row>
    <row r="465">
      <c r="A465" s="70" t="str">
        <f t="shared" si="1"/>
        <v>Central African Republic-Africa2008</v>
      </c>
      <c r="B465" s="70" t="s">
        <v>93</v>
      </c>
      <c r="C465" s="69" t="s">
        <v>57</v>
      </c>
      <c r="D465" s="72">
        <v>2.038</v>
      </c>
      <c r="E465" s="72">
        <v>22.0</v>
      </c>
      <c r="F465" s="69">
        <v>94.0</v>
      </c>
      <c r="G465" s="72">
        <v>504.0</v>
      </c>
      <c r="H465" s="72">
        <v>0.01</v>
      </c>
      <c r="I465" s="72">
        <v>0.136</v>
      </c>
      <c r="J465" s="71" t="s">
        <v>49</v>
      </c>
    </row>
    <row r="466">
      <c r="A466" s="70" t="str">
        <f t="shared" si="1"/>
        <v>Central African Republic-Africa2009</v>
      </c>
      <c r="B466" s="70" t="s">
        <v>93</v>
      </c>
      <c r="C466" s="69" t="s">
        <v>57</v>
      </c>
      <c r="D466" s="72">
        <v>2.038</v>
      </c>
      <c r="E466" s="72">
        <v>23.0</v>
      </c>
      <c r="F466" s="69">
        <v>94.0</v>
      </c>
      <c r="G466" s="72">
        <v>504.0</v>
      </c>
      <c r="H466" s="72">
        <v>0.018</v>
      </c>
      <c r="I466" s="72">
        <v>0.202</v>
      </c>
      <c r="J466" s="71" t="s">
        <v>50</v>
      </c>
    </row>
    <row r="467">
      <c r="A467" s="70" t="str">
        <f t="shared" si="1"/>
        <v>Central African Republic-Africa2010</v>
      </c>
      <c r="B467" s="70" t="s">
        <v>93</v>
      </c>
      <c r="C467" s="69" t="s">
        <v>57</v>
      </c>
      <c r="D467" s="72">
        <v>2.038</v>
      </c>
      <c r="E467" s="72">
        <v>23.0</v>
      </c>
      <c r="F467" s="69">
        <v>94.0</v>
      </c>
      <c r="G467" s="72">
        <v>504.0</v>
      </c>
      <c r="H467" s="72">
        <v>0.02</v>
      </c>
      <c r="I467" s="72">
        <v>0.225</v>
      </c>
      <c r="J467" s="71" t="s">
        <v>51</v>
      </c>
    </row>
    <row r="468">
      <c r="A468" s="70" t="str">
        <f t="shared" si="1"/>
        <v>Central African Republic-Africa2011</v>
      </c>
      <c r="B468" s="70" t="s">
        <v>93</v>
      </c>
      <c r="C468" s="69" t="s">
        <v>57</v>
      </c>
      <c r="D468" s="72">
        <v>0.546</v>
      </c>
      <c r="E468" s="72">
        <v>22.0</v>
      </c>
      <c r="F468" s="69">
        <v>94.0</v>
      </c>
      <c r="G468" s="72">
        <v>504.0</v>
      </c>
      <c r="H468" s="72">
        <v>0.022</v>
      </c>
      <c r="I468" s="72">
        <v>0.224</v>
      </c>
      <c r="J468" s="71" t="s">
        <v>52</v>
      </c>
    </row>
    <row r="469">
      <c r="A469" s="70" t="str">
        <f t="shared" si="1"/>
        <v>Central African Republic-Africa2012</v>
      </c>
      <c r="B469" s="70" t="s">
        <v>93</v>
      </c>
      <c r="C469" s="69" t="s">
        <v>57</v>
      </c>
      <c r="D469" s="72">
        <v>0.674</v>
      </c>
      <c r="E469" s="72">
        <v>22.0</v>
      </c>
      <c r="F469" s="72">
        <v>187.0</v>
      </c>
      <c r="G469" s="72">
        <v>483.0</v>
      </c>
      <c r="H469" s="72">
        <v>0.03</v>
      </c>
      <c r="I469" s="72">
        <v>0.253</v>
      </c>
      <c r="J469" s="71" t="s">
        <v>53</v>
      </c>
    </row>
    <row r="470">
      <c r="A470" s="70" t="str">
        <f t="shared" si="1"/>
        <v>Chad-Africa2000</v>
      </c>
      <c r="B470" s="70" t="s">
        <v>94</v>
      </c>
      <c r="C470" s="69" t="s">
        <v>57</v>
      </c>
      <c r="D470" s="69">
        <v>0.489</v>
      </c>
      <c r="E470" s="69">
        <v>26.0</v>
      </c>
      <c r="F470" s="69">
        <v>94.0</v>
      </c>
      <c r="G470" s="69">
        <v>302.0</v>
      </c>
      <c r="H470" s="72">
        <v>0.0</v>
      </c>
      <c r="I470" s="72">
        <v>0.001</v>
      </c>
      <c r="J470" s="71" t="s">
        <v>40</v>
      </c>
      <c r="L470" s="75" t="s">
        <v>35</v>
      </c>
      <c r="M470" s="84">
        <f>AVERAGE(E467:E3157)</f>
        <v>34.89892183</v>
      </c>
      <c r="N470" s="84">
        <f>MEDIAN(E467:E3157)</f>
        <v>26</v>
      </c>
      <c r="O470" s="84">
        <f>STDEV(E467:E3157)</f>
        <v>49.16556874</v>
      </c>
      <c r="P470" s="85" t="s">
        <v>277</v>
      </c>
      <c r="Q470" s="86"/>
      <c r="R470" s="86"/>
    </row>
    <row r="471">
      <c r="A471" s="70" t="str">
        <f t="shared" si="1"/>
        <v>Chad-Africa2001</v>
      </c>
      <c r="B471" s="70" t="s">
        <v>94</v>
      </c>
      <c r="C471" s="69" t="s">
        <v>57</v>
      </c>
      <c r="D471" s="69">
        <v>0.489</v>
      </c>
      <c r="E471" s="69">
        <v>26.0</v>
      </c>
      <c r="F471" s="69">
        <v>94.0</v>
      </c>
      <c r="G471" s="69">
        <v>302.0</v>
      </c>
      <c r="H471" s="72">
        <v>0.0</v>
      </c>
      <c r="I471" s="72">
        <v>0.003</v>
      </c>
      <c r="J471" s="71" t="s">
        <v>42</v>
      </c>
    </row>
    <row r="472">
      <c r="A472" s="70" t="str">
        <f t="shared" si="1"/>
        <v>Chad-Africa2002</v>
      </c>
      <c r="B472" s="70" t="s">
        <v>94</v>
      </c>
      <c r="C472" s="69" t="s">
        <v>57</v>
      </c>
      <c r="D472" s="69">
        <v>0.489</v>
      </c>
      <c r="E472" s="69">
        <v>26.0</v>
      </c>
      <c r="F472" s="69">
        <v>94.0</v>
      </c>
      <c r="G472" s="69">
        <v>302.0</v>
      </c>
      <c r="H472" s="72">
        <v>0.002</v>
      </c>
      <c r="I472" s="72">
        <v>0.004</v>
      </c>
      <c r="J472" s="71" t="s">
        <v>43</v>
      </c>
    </row>
    <row r="473">
      <c r="A473" s="70" t="str">
        <f t="shared" si="1"/>
        <v>Chad-Africa2003</v>
      </c>
      <c r="B473" s="70" t="s">
        <v>94</v>
      </c>
      <c r="C473" s="69" t="s">
        <v>57</v>
      </c>
      <c r="D473" s="69">
        <v>0.489</v>
      </c>
      <c r="E473" s="72">
        <v>64.0</v>
      </c>
      <c r="F473" s="69">
        <v>94.0</v>
      </c>
      <c r="G473" s="69">
        <v>302.0</v>
      </c>
      <c r="H473" s="72">
        <v>0.003</v>
      </c>
      <c r="I473" s="72">
        <v>0.007</v>
      </c>
      <c r="J473" s="71" t="s">
        <v>44</v>
      </c>
    </row>
    <row r="474">
      <c r="A474" s="70" t="str">
        <f t="shared" si="1"/>
        <v>Chad-Africa2004</v>
      </c>
      <c r="B474" s="70" t="s">
        <v>94</v>
      </c>
      <c r="C474" s="69" t="s">
        <v>57</v>
      </c>
      <c r="D474" s="69">
        <v>0.489</v>
      </c>
      <c r="E474" s="72">
        <v>64.0</v>
      </c>
      <c r="F474" s="69">
        <v>94.0</v>
      </c>
      <c r="G474" s="69">
        <v>302.0</v>
      </c>
      <c r="H474" s="72">
        <v>0.004</v>
      </c>
      <c r="I474" s="72">
        <v>0.013</v>
      </c>
      <c r="J474" s="71" t="s">
        <v>45</v>
      </c>
    </row>
    <row r="475">
      <c r="A475" s="70" t="str">
        <f t="shared" si="1"/>
        <v>Chad-Africa2005</v>
      </c>
      <c r="B475" s="70" t="s">
        <v>94</v>
      </c>
      <c r="C475" s="69" t="s">
        <v>57</v>
      </c>
      <c r="D475" s="72">
        <v>0.74</v>
      </c>
      <c r="E475" s="72">
        <v>64.0</v>
      </c>
      <c r="F475" s="69">
        <v>94.0</v>
      </c>
      <c r="G475" s="72">
        <v>732.0</v>
      </c>
      <c r="H475" s="72">
        <v>0.004</v>
      </c>
      <c r="I475" s="72">
        <v>0.021</v>
      </c>
      <c r="J475" s="71" t="s">
        <v>46</v>
      </c>
    </row>
    <row r="476">
      <c r="A476" s="70" t="str">
        <f t="shared" si="1"/>
        <v>Chad-Africa2006</v>
      </c>
      <c r="B476" s="70" t="s">
        <v>94</v>
      </c>
      <c r="C476" s="69" t="s">
        <v>57</v>
      </c>
      <c r="D476" s="72">
        <v>0.74</v>
      </c>
      <c r="E476" s="72">
        <v>64.0</v>
      </c>
      <c r="F476" s="69">
        <v>94.0</v>
      </c>
      <c r="G476" s="72">
        <v>732.0</v>
      </c>
      <c r="H476" s="72">
        <v>0.006</v>
      </c>
      <c r="I476" s="72">
        <v>0.045</v>
      </c>
      <c r="J476" s="71" t="s">
        <v>47</v>
      </c>
    </row>
    <row r="477">
      <c r="A477" s="70" t="str">
        <f t="shared" si="1"/>
        <v>Chad-Africa2007</v>
      </c>
      <c r="B477" s="70" t="s">
        <v>94</v>
      </c>
      <c r="C477" s="69" t="s">
        <v>57</v>
      </c>
      <c r="D477" s="72">
        <v>0.74</v>
      </c>
      <c r="E477" s="72">
        <v>64.0</v>
      </c>
      <c r="F477" s="69">
        <v>94.0</v>
      </c>
      <c r="G477" s="72">
        <v>732.0</v>
      </c>
      <c r="H477" s="72">
        <v>0.008</v>
      </c>
      <c r="I477" s="72">
        <v>0.086</v>
      </c>
      <c r="J477" s="71" t="s">
        <v>48</v>
      </c>
    </row>
    <row r="478">
      <c r="A478" s="70" t="str">
        <f t="shared" si="1"/>
        <v>Chad-Africa2008</v>
      </c>
      <c r="B478" s="70" t="s">
        <v>94</v>
      </c>
      <c r="C478" s="69" t="s">
        <v>57</v>
      </c>
      <c r="D478" s="72">
        <v>0.713</v>
      </c>
      <c r="E478" s="72">
        <v>64.0</v>
      </c>
      <c r="F478" s="69">
        <v>94.0</v>
      </c>
      <c r="G478" s="72">
        <v>732.0</v>
      </c>
      <c r="H478" s="72">
        <v>0.012</v>
      </c>
      <c r="I478" s="72">
        <v>0.145</v>
      </c>
      <c r="J478" s="71" t="s">
        <v>49</v>
      </c>
    </row>
    <row r="479">
      <c r="A479" s="70" t="str">
        <f t="shared" si="1"/>
        <v>Chad-Africa2009</v>
      </c>
      <c r="B479" s="70" t="s">
        <v>94</v>
      </c>
      <c r="C479" s="69" t="s">
        <v>57</v>
      </c>
      <c r="D479" s="72">
        <v>0.713</v>
      </c>
      <c r="E479" s="72">
        <v>64.0</v>
      </c>
      <c r="F479" s="69">
        <v>94.0</v>
      </c>
      <c r="G479" s="72">
        <v>732.0</v>
      </c>
      <c r="H479" s="72">
        <v>0.015</v>
      </c>
      <c r="I479" s="72">
        <v>0.201</v>
      </c>
      <c r="J479" s="71" t="s">
        <v>50</v>
      </c>
    </row>
    <row r="480">
      <c r="A480" s="70" t="str">
        <f t="shared" si="1"/>
        <v>Chad-Africa2010</v>
      </c>
      <c r="B480" s="70" t="s">
        <v>94</v>
      </c>
      <c r="C480" s="69" t="s">
        <v>57</v>
      </c>
      <c r="D480" s="72">
        <v>0.758</v>
      </c>
      <c r="E480" s="72">
        <v>64.0</v>
      </c>
      <c r="F480" s="69">
        <v>94.0</v>
      </c>
      <c r="G480" s="72">
        <v>732.0</v>
      </c>
      <c r="H480" s="72">
        <v>0.017</v>
      </c>
      <c r="I480" s="72">
        <v>0.245</v>
      </c>
      <c r="J480" s="71" t="s">
        <v>51</v>
      </c>
    </row>
    <row r="481">
      <c r="A481" s="70" t="str">
        <f t="shared" si="1"/>
        <v>Chad-Africa2011</v>
      </c>
      <c r="B481" s="70" t="s">
        <v>94</v>
      </c>
      <c r="C481" s="69" t="s">
        <v>57</v>
      </c>
      <c r="D481" s="72">
        <v>0.758</v>
      </c>
      <c r="E481" s="72">
        <v>55.0</v>
      </c>
      <c r="F481" s="69">
        <v>94.0</v>
      </c>
      <c r="G481" s="72">
        <v>732.0</v>
      </c>
      <c r="H481" s="72">
        <v>0.019</v>
      </c>
      <c r="I481" s="72">
        <v>0.303</v>
      </c>
      <c r="J481" s="71" t="s">
        <v>52</v>
      </c>
    </row>
    <row r="482">
      <c r="A482" s="70" t="str">
        <f t="shared" si="1"/>
        <v>Chad-Africa2012</v>
      </c>
      <c r="B482" s="70" t="s">
        <v>94</v>
      </c>
      <c r="C482" s="69" t="s">
        <v>57</v>
      </c>
      <c r="D482" s="72">
        <v>0.757</v>
      </c>
      <c r="E482" s="72">
        <v>62.0</v>
      </c>
      <c r="F482" s="72">
        <v>189.0</v>
      </c>
      <c r="G482" s="72">
        <v>732.0</v>
      </c>
      <c r="H482" s="72">
        <v>0.021</v>
      </c>
      <c r="I482" s="72">
        <v>0.354</v>
      </c>
      <c r="J482" s="71" t="s">
        <v>53</v>
      </c>
    </row>
    <row r="483">
      <c r="A483" s="70" t="str">
        <f t="shared" si="1"/>
        <v>Chile-The Americas2000</v>
      </c>
      <c r="B483" s="70" t="s">
        <v>95</v>
      </c>
      <c r="C483" s="69" t="s">
        <v>63</v>
      </c>
      <c r="D483" s="69">
        <v>0.489</v>
      </c>
      <c r="E483" s="69">
        <v>26.0</v>
      </c>
      <c r="F483" s="69">
        <v>94.0</v>
      </c>
      <c r="G483" s="69">
        <v>302.0</v>
      </c>
      <c r="H483" s="72">
        <v>0.166</v>
      </c>
      <c r="I483" s="72">
        <v>0.22</v>
      </c>
      <c r="J483" s="71" t="s">
        <v>40</v>
      </c>
    </row>
    <row r="484">
      <c r="A484" s="70" t="str">
        <f t="shared" si="1"/>
        <v>Chile-The Americas2001</v>
      </c>
      <c r="B484" s="70" t="s">
        <v>95</v>
      </c>
      <c r="C484" s="69" t="s">
        <v>63</v>
      </c>
      <c r="D484" s="69">
        <v>0.489</v>
      </c>
      <c r="E484" s="69">
        <v>26.0</v>
      </c>
      <c r="F484" s="69">
        <v>94.0</v>
      </c>
      <c r="G484" s="69">
        <v>302.0</v>
      </c>
      <c r="H484" s="72">
        <v>0.191</v>
      </c>
      <c r="I484" s="72">
        <v>0.326</v>
      </c>
      <c r="J484" s="71" t="s">
        <v>42</v>
      </c>
    </row>
    <row r="485">
      <c r="A485" s="70" t="str">
        <f t="shared" si="1"/>
        <v>Chile-The Americas2002</v>
      </c>
      <c r="B485" s="70" t="s">
        <v>95</v>
      </c>
      <c r="C485" s="69" t="s">
        <v>63</v>
      </c>
      <c r="D485" s="69">
        <v>0.489</v>
      </c>
      <c r="E485" s="69">
        <v>26.0</v>
      </c>
      <c r="F485" s="69">
        <v>94.0</v>
      </c>
      <c r="G485" s="69">
        <v>302.0</v>
      </c>
      <c r="H485" s="72">
        <v>0.221</v>
      </c>
      <c r="I485" s="72">
        <v>0.395</v>
      </c>
      <c r="J485" s="71" t="s">
        <v>43</v>
      </c>
    </row>
    <row r="486">
      <c r="A486" s="70" t="str">
        <f t="shared" si="1"/>
        <v>Chile-The Americas2003</v>
      </c>
      <c r="B486" s="70" t="s">
        <v>95</v>
      </c>
      <c r="C486" s="69" t="s">
        <v>63</v>
      </c>
      <c r="D486" s="69">
        <v>0.489</v>
      </c>
      <c r="E486" s="72">
        <v>27.0</v>
      </c>
      <c r="F486" s="69">
        <v>94.0</v>
      </c>
      <c r="G486" s="69">
        <v>302.0</v>
      </c>
      <c r="H486" s="72">
        <v>0.255</v>
      </c>
      <c r="I486" s="72">
        <v>0.454</v>
      </c>
      <c r="J486" s="71" t="s">
        <v>44</v>
      </c>
    </row>
    <row r="487">
      <c r="A487" s="70" t="str">
        <f t="shared" si="1"/>
        <v>Chile-The Americas2004</v>
      </c>
      <c r="B487" s="70" t="s">
        <v>95</v>
      </c>
      <c r="C487" s="69" t="s">
        <v>63</v>
      </c>
      <c r="D487" s="69">
        <v>0.489</v>
      </c>
      <c r="E487" s="72">
        <v>27.0</v>
      </c>
      <c r="F487" s="69">
        <v>94.0</v>
      </c>
      <c r="G487" s="69">
        <v>302.0</v>
      </c>
      <c r="H487" s="72">
        <v>0.282</v>
      </c>
      <c r="I487" s="72">
        <v>0.573</v>
      </c>
      <c r="J487" s="71" t="s">
        <v>45</v>
      </c>
    </row>
    <row r="488">
      <c r="A488" s="70" t="str">
        <f t="shared" si="1"/>
        <v>Chile-The Americas2005</v>
      </c>
      <c r="B488" s="70" t="s">
        <v>95</v>
      </c>
      <c r="C488" s="69" t="s">
        <v>63</v>
      </c>
      <c r="D488" s="72">
        <v>0.253</v>
      </c>
      <c r="E488" s="72">
        <v>27.0</v>
      </c>
      <c r="F488" s="69">
        <v>94.0</v>
      </c>
      <c r="G488" s="72">
        <v>316.0</v>
      </c>
      <c r="H488" s="72">
        <v>0.312</v>
      </c>
      <c r="I488" s="72">
        <v>0.647</v>
      </c>
      <c r="J488" s="71" t="s">
        <v>46</v>
      </c>
    </row>
    <row r="489">
      <c r="A489" s="70" t="str">
        <f t="shared" si="1"/>
        <v>Chile-The Americas2006</v>
      </c>
      <c r="B489" s="70" t="s">
        <v>95</v>
      </c>
      <c r="C489" s="69" t="s">
        <v>63</v>
      </c>
      <c r="D489" s="72">
        <v>0.251</v>
      </c>
      <c r="E489" s="72">
        <v>27.0</v>
      </c>
      <c r="F489" s="69">
        <v>94.0</v>
      </c>
      <c r="G489" s="72">
        <v>316.0</v>
      </c>
      <c r="H489" s="72">
        <v>0.345</v>
      </c>
      <c r="I489" s="72">
        <v>0.754</v>
      </c>
      <c r="J489" s="71" t="s">
        <v>47</v>
      </c>
    </row>
    <row r="490">
      <c r="A490" s="70" t="str">
        <f t="shared" si="1"/>
        <v>Chile-The Americas2007</v>
      </c>
      <c r="B490" s="70" t="s">
        <v>95</v>
      </c>
      <c r="C490" s="69" t="s">
        <v>63</v>
      </c>
      <c r="D490" s="72">
        <v>0.251</v>
      </c>
      <c r="E490" s="72">
        <v>27.0</v>
      </c>
      <c r="F490" s="69">
        <v>94.0</v>
      </c>
      <c r="G490" s="72">
        <v>316.0</v>
      </c>
      <c r="H490" s="72">
        <v>0.359</v>
      </c>
      <c r="I490" s="72">
        <v>0.837</v>
      </c>
      <c r="J490" s="71" t="s">
        <v>48</v>
      </c>
    </row>
    <row r="491">
      <c r="A491" s="70" t="str">
        <f t="shared" si="1"/>
        <v>Chile-The Americas2008</v>
      </c>
      <c r="B491" s="70" t="s">
        <v>95</v>
      </c>
      <c r="C491" s="69" t="s">
        <v>63</v>
      </c>
      <c r="D491" s="72">
        <v>0.251</v>
      </c>
      <c r="E491" s="72">
        <v>27.0</v>
      </c>
      <c r="F491" s="69">
        <v>94.0</v>
      </c>
      <c r="G491" s="72">
        <v>316.0</v>
      </c>
      <c r="H491" s="72">
        <v>0.373</v>
      </c>
      <c r="I491" s="72">
        <v>0.879</v>
      </c>
      <c r="J491" s="71" t="s">
        <v>49</v>
      </c>
    </row>
    <row r="492">
      <c r="A492" s="70" t="str">
        <f t="shared" si="1"/>
        <v>Chile-The Americas2009</v>
      </c>
      <c r="B492" s="70" t="s">
        <v>95</v>
      </c>
      <c r="C492" s="69" t="s">
        <v>63</v>
      </c>
      <c r="D492" s="72">
        <v>0.248</v>
      </c>
      <c r="E492" s="72">
        <v>27.0</v>
      </c>
      <c r="F492" s="69">
        <v>94.0</v>
      </c>
      <c r="G492" s="72">
        <v>316.0</v>
      </c>
      <c r="H492" s="72">
        <v>0.416</v>
      </c>
      <c r="I492" s="72">
        <v>0.968</v>
      </c>
      <c r="J492" s="71" t="s">
        <v>50</v>
      </c>
    </row>
    <row r="493">
      <c r="A493" s="70" t="str">
        <f t="shared" si="1"/>
        <v>Chile-The Americas2010</v>
      </c>
      <c r="B493" s="70" t="s">
        <v>95</v>
      </c>
      <c r="C493" s="69" t="s">
        <v>63</v>
      </c>
      <c r="D493" s="72">
        <v>0.245</v>
      </c>
      <c r="E493" s="72">
        <v>22.0</v>
      </c>
      <c r="F493" s="69">
        <v>94.0</v>
      </c>
      <c r="G493" s="72">
        <v>316.0</v>
      </c>
      <c r="H493" s="72">
        <v>0.45</v>
      </c>
      <c r="I493" s="72">
        <v>1.158</v>
      </c>
      <c r="J493" s="71" t="s">
        <v>51</v>
      </c>
    </row>
    <row r="494">
      <c r="A494" s="70" t="str">
        <f t="shared" si="1"/>
        <v>Chile-The Americas2011</v>
      </c>
      <c r="B494" s="70" t="s">
        <v>95</v>
      </c>
      <c r="C494" s="69" t="s">
        <v>63</v>
      </c>
      <c r="D494" s="72">
        <v>0.245</v>
      </c>
      <c r="E494" s="72">
        <v>8.0</v>
      </c>
      <c r="F494" s="69">
        <v>94.0</v>
      </c>
      <c r="G494" s="72">
        <v>316.0</v>
      </c>
      <c r="H494" s="72">
        <v>0.522</v>
      </c>
      <c r="I494" s="72">
        <v>1.289</v>
      </c>
      <c r="J494" s="71" t="s">
        <v>52</v>
      </c>
    </row>
    <row r="495">
      <c r="A495" s="70" t="str">
        <f t="shared" si="1"/>
        <v>Chile-The Americas2012</v>
      </c>
      <c r="B495" s="70" t="s">
        <v>95</v>
      </c>
      <c r="C495" s="69" t="s">
        <v>63</v>
      </c>
      <c r="D495" s="72">
        <v>0.277</v>
      </c>
      <c r="E495" s="72">
        <v>8.0</v>
      </c>
      <c r="F495" s="72">
        <v>34.0</v>
      </c>
      <c r="G495" s="72">
        <v>291.0</v>
      </c>
      <c r="H495" s="72">
        <v>0.614</v>
      </c>
      <c r="I495" s="72">
        <v>1.371</v>
      </c>
      <c r="J495" s="71" t="s">
        <v>53</v>
      </c>
    </row>
    <row r="496">
      <c r="A496" s="70" t="str">
        <f t="shared" si="1"/>
        <v>China-Asia2000</v>
      </c>
      <c r="B496" s="70" t="s">
        <v>96</v>
      </c>
      <c r="C496" s="69" t="s">
        <v>41</v>
      </c>
      <c r="D496" s="69">
        <v>0.489</v>
      </c>
      <c r="E496" s="69">
        <v>26.0</v>
      </c>
      <c r="F496" s="69">
        <v>94.0</v>
      </c>
      <c r="G496" s="69">
        <v>302.0</v>
      </c>
      <c r="H496" s="72">
        <v>0.018</v>
      </c>
      <c r="I496" s="72">
        <v>0.067</v>
      </c>
      <c r="J496" s="71" t="s">
        <v>40</v>
      </c>
    </row>
    <row r="497">
      <c r="A497" s="70" t="str">
        <f t="shared" si="1"/>
        <v>China-Asia2001</v>
      </c>
      <c r="B497" s="70" t="s">
        <v>96</v>
      </c>
      <c r="C497" s="69" t="s">
        <v>41</v>
      </c>
      <c r="D497" s="69">
        <v>0.489</v>
      </c>
      <c r="E497" s="69">
        <v>26.0</v>
      </c>
      <c r="F497" s="69">
        <v>94.0</v>
      </c>
      <c r="G497" s="69">
        <v>302.0</v>
      </c>
      <c r="H497" s="72">
        <v>0.026</v>
      </c>
      <c r="I497" s="72">
        <v>0.112</v>
      </c>
      <c r="J497" s="71" t="s">
        <v>42</v>
      </c>
    </row>
    <row r="498">
      <c r="A498" s="70" t="str">
        <f t="shared" si="1"/>
        <v>China-Asia2002</v>
      </c>
      <c r="B498" s="70" t="s">
        <v>96</v>
      </c>
      <c r="C498" s="69" t="s">
        <v>41</v>
      </c>
      <c r="D498" s="69">
        <v>0.489</v>
      </c>
      <c r="E498" s="69">
        <v>26.0</v>
      </c>
      <c r="F498" s="69">
        <v>94.0</v>
      </c>
      <c r="G498" s="69">
        <v>302.0</v>
      </c>
      <c r="H498" s="72">
        <v>0.046</v>
      </c>
      <c r="I498" s="72">
        <v>0.159</v>
      </c>
      <c r="J498" s="71" t="s">
        <v>43</v>
      </c>
    </row>
    <row r="499">
      <c r="A499" s="70" t="str">
        <f t="shared" si="1"/>
        <v>China-Asia2003</v>
      </c>
      <c r="B499" s="70" t="s">
        <v>96</v>
      </c>
      <c r="C499" s="69" t="s">
        <v>41</v>
      </c>
      <c r="D499" s="69">
        <v>0.489</v>
      </c>
      <c r="E499" s="72">
        <v>48.0</v>
      </c>
      <c r="F499" s="69">
        <v>94.0</v>
      </c>
      <c r="G499" s="69">
        <v>302.0</v>
      </c>
      <c r="H499" s="72">
        <v>0.062</v>
      </c>
      <c r="I499" s="72">
        <v>0.207</v>
      </c>
      <c r="J499" s="71" t="s">
        <v>44</v>
      </c>
    </row>
    <row r="500">
      <c r="A500" s="70" t="str">
        <f t="shared" si="1"/>
        <v>China-Asia2004</v>
      </c>
      <c r="B500" s="70" t="s">
        <v>96</v>
      </c>
      <c r="C500" s="69" t="s">
        <v>41</v>
      </c>
      <c r="D500" s="69">
        <v>0.489</v>
      </c>
      <c r="E500" s="72">
        <v>48.0</v>
      </c>
      <c r="F500" s="69">
        <v>94.0</v>
      </c>
      <c r="G500" s="69">
        <v>302.0</v>
      </c>
      <c r="H500" s="72">
        <v>0.073</v>
      </c>
      <c r="I500" s="72">
        <v>0.256</v>
      </c>
      <c r="J500" s="71" t="s">
        <v>45</v>
      </c>
    </row>
    <row r="501">
      <c r="A501" s="70" t="str">
        <f t="shared" si="1"/>
        <v>China-Asia2005</v>
      </c>
      <c r="B501" s="70" t="s">
        <v>96</v>
      </c>
      <c r="C501" s="69" t="s">
        <v>41</v>
      </c>
      <c r="D501" s="72">
        <v>0.8</v>
      </c>
      <c r="E501" s="72">
        <v>48.0</v>
      </c>
      <c r="F501" s="69">
        <v>94.0</v>
      </c>
      <c r="G501" s="72">
        <v>832.0</v>
      </c>
      <c r="H501" s="72">
        <v>0.085</v>
      </c>
      <c r="I501" s="72">
        <v>0.298</v>
      </c>
      <c r="J501" s="71" t="s">
        <v>46</v>
      </c>
    </row>
    <row r="502">
      <c r="A502" s="70" t="str">
        <f t="shared" si="1"/>
        <v>China-Asia2006</v>
      </c>
      <c r="B502" s="70" t="s">
        <v>96</v>
      </c>
      <c r="C502" s="69" t="s">
        <v>41</v>
      </c>
      <c r="D502" s="72">
        <v>0.807</v>
      </c>
      <c r="E502" s="72">
        <v>35.0</v>
      </c>
      <c r="F502" s="69">
        <v>94.0</v>
      </c>
      <c r="G502" s="72">
        <v>832.0</v>
      </c>
      <c r="H502" s="72">
        <v>0.105</v>
      </c>
      <c r="I502" s="72">
        <v>0.348</v>
      </c>
      <c r="J502" s="71" t="s">
        <v>47</v>
      </c>
    </row>
    <row r="503">
      <c r="A503" s="70" t="str">
        <f t="shared" si="1"/>
        <v>China-Asia2007</v>
      </c>
      <c r="B503" s="70" t="s">
        <v>96</v>
      </c>
      <c r="C503" s="69" t="s">
        <v>41</v>
      </c>
      <c r="D503" s="72">
        <v>0.812</v>
      </c>
      <c r="E503" s="72">
        <v>35.0</v>
      </c>
      <c r="F503" s="69">
        <v>94.0</v>
      </c>
      <c r="G503" s="72">
        <v>832.0</v>
      </c>
      <c r="H503" s="72">
        <v>0.16</v>
      </c>
      <c r="I503" s="72">
        <v>0.41</v>
      </c>
      <c r="J503" s="71" t="s">
        <v>48</v>
      </c>
    </row>
    <row r="504">
      <c r="A504" s="70" t="str">
        <f t="shared" si="1"/>
        <v>China-Asia2008</v>
      </c>
      <c r="B504" s="70" t="s">
        <v>96</v>
      </c>
      <c r="C504" s="69" t="s">
        <v>41</v>
      </c>
      <c r="D504" s="72">
        <v>0.799</v>
      </c>
      <c r="E504" s="72">
        <v>41.0</v>
      </c>
      <c r="F504" s="69">
        <v>94.0</v>
      </c>
      <c r="G504" s="72">
        <v>464.0</v>
      </c>
      <c r="H504" s="72">
        <v>0.226</v>
      </c>
      <c r="I504" s="72">
        <v>0.478</v>
      </c>
      <c r="J504" s="71" t="s">
        <v>49</v>
      </c>
    </row>
    <row r="505">
      <c r="A505" s="70" t="str">
        <f t="shared" si="1"/>
        <v>China-Asia2009</v>
      </c>
      <c r="B505" s="70" t="s">
        <v>96</v>
      </c>
      <c r="C505" s="69" t="s">
        <v>41</v>
      </c>
      <c r="D505" s="72">
        <v>0.638</v>
      </c>
      <c r="E505" s="72">
        <v>38.0</v>
      </c>
      <c r="F505" s="69">
        <v>94.0</v>
      </c>
      <c r="G505" s="72">
        <v>464.0</v>
      </c>
      <c r="H505" s="72">
        <v>0.289</v>
      </c>
      <c r="I505" s="72">
        <v>0.553</v>
      </c>
      <c r="J505" s="71" t="s">
        <v>50</v>
      </c>
    </row>
    <row r="506">
      <c r="A506" s="70" t="str">
        <f t="shared" si="1"/>
        <v>China-Asia2010</v>
      </c>
      <c r="B506" s="70" t="s">
        <v>96</v>
      </c>
      <c r="C506" s="69" t="s">
        <v>41</v>
      </c>
      <c r="D506" s="72">
        <v>0.635</v>
      </c>
      <c r="E506" s="72">
        <v>38.0</v>
      </c>
      <c r="F506" s="69">
        <v>94.0</v>
      </c>
      <c r="G506" s="72">
        <v>358.0</v>
      </c>
      <c r="H506" s="72">
        <v>0.343</v>
      </c>
      <c r="I506" s="72">
        <v>0.632</v>
      </c>
      <c r="J506" s="71" t="s">
        <v>51</v>
      </c>
    </row>
    <row r="507">
      <c r="A507" s="70" t="str">
        <f t="shared" si="1"/>
        <v>China-Asia2011</v>
      </c>
      <c r="B507" s="70" t="s">
        <v>96</v>
      </c>
      <c r="C507" s="69" t="s">
        <v>41</v>
      </c>
      <c r="D507" s="72">
        <v>0.635</v>
      </c>
      <c r="E507" s="72">
        <v>38.0</v>
      </c>
      <c r="F507" s="69">
        <v>94.0</v>
      </c>
      <c r="G507" s="72">
        <v>358.0</v>
      </c>
      <c r="H507" s="72">
        <v>0.383</v>
      </c>
      <c r="I507" s="72">
        <v>0.721</v>
      </c>
      <c r="J507" s="71" t="s">
        <v>52</v>
      </c>
    </row>
    <row r="508">
      <c r="A508" s="70" t="str">
        <f t="shared" si="1"/>
        <v>China-Asia2012</v>
      </c>
      <c r="B508" s="70" t="s">
        <v>96</v>
      </c>
      <c r="C508" s="69" t="s">
        <v>41</v>
      </c>
      <c r="D508" s="72">
        <v>0.637</v>
      </c>
      <c r="E508" s="72">
        <v>33.0</v>
      </c>
      <c r="F508" s="72">
        <v>99.0</v>
      </c>
      <c r="G508" s="72">
        <v>338.0</v>
      </c>
      <c r="H508" s="72">
        <v>0.423</v>
      </c>
      <c r="I508" s="72">
        <v>0.808</v>
      </c>
      <c r="J508" s="71" t="s">
        <v>53</v>
      </c>
    </row>
    <row r="509">
      <c r="A509" s="70" t="str">
        <f t="shared" si="1"/>
        <v>Colombia-The Americas2000</v>
      </c>
      <c r="B509" s="70" t="s">
        <v>97</v>
      </c>
      <c r="C509" s="69" t="s">
        <v>63</v>
      </c>
      <c r="D509" s="69">
        <v>0.489</v>
      </c>
      <c r="E509" s="69">
        <v>26.0</v>
      </c>
      <c r="F509" s="69">
        <v>94.0</v>
      </c>
      <c r="G509" s="69">
        <v>302.0</v>
      </c>
      <c r="H509" s="72">
        <v>0.022</v>
      </c>
      <c r="I509" s="72">
        <v>0.057</v>
      </c>
      <c r="J509" s="71" t="s">
        <v>40</v>
      </c>
    </row>
    <row r="510">
      <c r="A510" s="70" t="str">
        <f t="shared" si="1"/>
        <v>Colombia-The Americas2001</v>
      </c>
      <c r="B510" s="70" t="s">
        <v>97</v>
      </c>
      <c r="C510" s="69" t="s">
        <v>63</v>
      </c>
      <c r="D510" s="69">
        <v>0.489</v>
      </c>
      <c r="E510" s="69">
        <v>26.0</v>
      </c>
      <c r="F510" s="69">
        <v>94.0</v>
      </c>
      <c r="G510" s="69">
        <v>302.0</v>
      </c>
      <c r="H510" s="72">
        <v>0.029</v>
      </c>
      <c r="I510" s="72">
        <v>0.081</v>
      </c>
      <c r="J510" s="71" t="s">
        <v>42</v>
      </c>
    </row>
    <row r="511">
      <c r="A511" s="70" t="str">
        <f t="shared" si="1"/>
        <v>Colombia-The Americas2002</v>
      </c>
      <c r="B511" s="70" t="s">
        <v>97</v>
      </c>
      <c r="C511" s="69" t="s">
        <v>63</v>
      </c>
      <c r="D511" s="69">
        <v>0.489</v>
      </c>
      <c r="E511" s="69">
        <v>26.0</v>
      </c>
      <c r="F511" s="69">
        <v>94.0</v>
      </c>
      <c r="G511" s="69">
        <v>302.0</v>
      </c>
      <c r="H511" s="72">
        <v>0.046</v>
      </c>
      <c r="I511" s="72">
        <v>0.112</v>
      </c>
      <c r="J511" s="71" t="s">
        <v>43</v>
      </c>
    </row>
    <row r="512">
      <c r="A512" s="70" t="str">
        <f t="shared" si="1"/>
        <v>Colombia-The Americas2003</v>
      </c>
      <c r="B512" s="70" t="s">
        <v>97</v>
      </c>
      <c r="C512" s="69" t="s">
        <v>63</v>
      </c>
      <c r="D512" s="69">
        <v>0.489</v>
      </c>
      <c r="E512" s="72">
        <v>60.0</v>
      </c>
      <c r="F512" s="69">
        <v>94.0</v>
      </c>
      <c r="G512" s="69">
        <v>302.0</v>
      </c>
      <c r="H512" s="72">
        <v>0.074</v>
      </c>
      <c r="I512" s="72">
        <v>0.148</v>
      </c>
      <c r="J512" s="71" t="s">
        <v>44</v>
      </c>
    </row>
    <row r="513">
      <c r="A513" s="70" t="str">
        <f t="shared" si="1"/>
        <v>Colombia-The Americas2004</v>
      </c>
      <c r="B513" s="70" t="s">
        <v>97</v>
      </c>
      <c r="C513" s="69" t="s">
        <v>63</v>
      </c>
      <c r="D513" s="69">
        <v>0.489</v>
      </c>
      <c r="E513" s="72">
        <v>42.0</v>
      </c>
      <c r="F513" s="69">
        <v>94.0</v>
      </c>
      <c r="G513" s="69">
        <v>302.0</v>
      </c>
      <c r="H513" s="72">
        <v>0.091</v>
      </c>
      <c r="I513" s="72">
        <v>0.245</v>
      </c>
      <c r="J513" s="71" t="s">
        <v>45</v>
      </c>
    </row>
    <row r="514">
      <c r="A514" s="70" t="str">
        <f t="shared" si="1"/>
        <v>Colombia-The Americas2005</v>
      </c>
      <c r="B514" s="70" t="s">
        <v>97</v>
      </c>
      <c r="C514" s="69" t="s">
        <v>63</v>
      </c>
      <c r="D514" s="72">
        <v>0.837</v>
      </c>
      <c r="E514" s="72">
        <v>42.0</v>
      </c>
      <c r="F514" s="69">
        <v>94.0</v>
      </c>
      <c r="G514" s="72">
        <v>456.0</v>
      </c>
      <c r="H514" s="72">
        <v>0.11</v>
      </c>
      <c r="I514" s="72">
        <v>0.506</v>
      </c>
      <c r="J514" s="71" t="s">
        <v>46</v>
      </c>
    </row>
    <row r="515">
      <c r="A515" s="70" t="str">
        <f t="shared" si="1"/>
        <v>Colombia-The Americas2006</v>
      </c>
      <c r="B515" s="70" t="s">
        <v>97</v>
      </c>
      <c r="C515" s="69" t="s">
        <v>63</v>
      </c>
      <c r="D515" s="72">
        <v>0.84</v>
      </c>
      <c r="E515" s="72">
        <v>43.0</v>
      </c>
      <c r="F515" s="69">
        <v>94.0</v>
      </c>
      <c r="G515" s="72">
        <v>456.0</v>
      </c>
      <c r="H515" s="72">
        <v>0.153</v>
      </c>
      <c r="I515" s="72">
        <v>0.679</v>
      </c>
      <c r="J515" s="71" t="s">
        <v>47</v>
      </c>
    </row>
    <row r="516">
      <c r="A516" s="70" t="str">
        <f t="shared" si="1"/>
        <v>Colombia-The Americas2007</v>
      </c>
      <c r="B516" s="70" t="s">
        <v>97</v>
      </c>
      <c r="C516" s="69" t="s">
        <v>63</v>
      </c>
      <c r="D516" s="72">
        <v>0.842</v>
      </c>
      <c r="E516" s="72">
        <v>42.0</v>
      </c>
      <c r="F516" s="69">
        <v>94.0</v>
      </c>
      <c r="G516" s="72">
        <v>268.0</v>
      </c>
      <c r="H516" s="72">
        <v>0.218</v>
      </c>
      <c r="I516" s="72">
        <v>0.763</v>
      </c>
      <c r="J516" s="71" t="s">
        <v>48</v>
      </c>
    </row>
    <row r="517">
      <c r="A517" s="70" t="str">
        <f t="shared" si="1"/>
        <v>Colombia-The Americas2008</v>
      </c>
      <c r="B517" s="70" t="s">
        <v>97</v>
      </c>
      <c r="C517" s="69" t="s">
        <v>63</v>
      </c>
      <c r="D517" s="72">
        <v>0.801</v>
      </c>
      <c r="E517" s="72">
        <v>36.0</v>
      </c>
      <c r="F517" s="69">
        <v>94.0</v>
      </c>
      <c r="G517" s="72">
        <v>256.0</v>
      </c>
      <c r="H517" s="72">
        <v>0.256</v>
      </c>
      <c r="I517" s="72">
        <v>0.916</v>
      </c>
      <c r="J517" s="71" t="s">
        <v>49</v>
      </c>
    </row>
    <row r="518">
      <c r="A518" s="70" t="str">
        <f t="shared" si="1"/>
        <v>Colombia-The Americas2009</v>
      </c>
      <c r="B518" s="70" t="s">
        <v>97</v>
      </c>
      <c r="C518" s="69" t="s">
        <v>63</v>
      </c>
      <c r="D518" s="72">
        <v>0.803</v>
      </c>
      <c r="E518" s="72">
        <v>20.0</v>
      </c>
      <c r="F518" s="69">
        <v>94.0</v>
      </c>
      <c r="G518" s="72">
        <v>208.0</v>
      </c>
      <c r="H518" s="72">
        <v>0.3</v>
      </c>
      <c r="I518" s="72">
        <v>0.92</v>
      </c>
      <c r="J518" s="71" t="s">
        <v>50</v>
      </c>
    </row>
    <row r="519">
      <c r="A519" s="70" t="str">
        <f t="shared" si="1"/>
        <v>Colombia-The Americas2010</v>
      </c>
      <c r="B519" s="70" t="s">
        <v>97</v>
      </c>
      <c r="C519" s="69" t="s">
        <v>63</v>
      </c>
      <c r="D519" s="72">
        <v>0.803</v>
      </c>
      <c r="E519" s="72">
        <v>14.0</v>
      </c>
      <c r="F519" s="69">
        <v>94.0</v>
      </c>
      <c r="G519" s="72">
        <v>208.0</v>
      </c>
      <c r="H519" s="72">
        <v>0.365</v>
      </c>
      <c r="I519" s="72">
        <v>0.958</v>
      </c>
      <c r="J519" s="71" t="s">
        <v>51</v>
      </c>
    </row>
    <row r="520">
      <c r="A520" s="70" t="str">
        <f t="shared" si="1"/>
        <v>Colombia-The Americas2011</v>
      </c>
      <c r="B520" s="70" t="s">
        <v>97</v>
      </c>
      <c r="C520" s="69" t="s">
        <v>63</v>
      </c>
      <c r="D520" s="72">
        <v>0.764</v>
      </c>
      <c r="E520" s="72">
        <v>14.0</v>
      </c>
      <c r="F520" s="69">
        <v>94.0</v>
      </c>
      <c r="G520" s="72">
        <v>193.0</v>
      </c>
      <c r="H520" s="72">
        <v>0.404</v>
      </c>
      <c r="I520" s="72">
        <v>0.981</v>
      </c>
      <c r="J520" s="71" t="s">
        <v>52</v>
      </c>
    </row>
    <row r="521">
      <c r="A521" s="70" t="str">
        <f t="shared" si="1"/>
        <v>Colombia-The Americas2012</v>
      </c>
      <c r="B521" s="70" t="s">
        <v>97</v>
      </c>
      <c r="C521" s="69" t="s">
        <v>63</v>
      </c>
      <c r="D521" s="72">
        <v>0.76</v>
      </c>
      <c r="E521" s="72">
        <v>15.0</v>
      </c>
      <c r="F521" s="72">
        <v>42.0</v>
      </c>
      <c r="G521" s="72">
        <v>203.0</v>
      </c>
      <c r="H521" s="72">
        <v>0.49</v>
      </c>
      <c r="I521" s="72">
        <v>1.029</v>
      </c>
      <c r="J521" s="71" t="s">
        <v>53</v>
      </c>
    </row>
    <row r="522">
      <c r="A522" s="70" t="str">
        <f t="shared" si="1"/>
        <v>Comoros-Africa2000</v>
      </c>
      <c r="B522" s="70" t="s">
        <v>98</v>
      </c>
      <c r="C522" s="69" t="s">
        <v>57</v>
      </c>
      <c r="D522" s="69">
        <v>0.489</v>
      </c>
      <c r="E522" s="69">
        <v>26.0</v>
      </c>
      <c r="F522" s="69">
        <v>94.0</v>
      </c>
      <c r="G522" s="69">
        <v>302.0</v>
      </c>
      <c r="H522" s="72">
        <v>0.003</v>
      </c>
      <c r="I522" s="69">
        <v>0.58</v>
      </c>
      <c r="J522" s="71" t="s">
        <v>40</v>
      </c>
      <c r="L522" s="75" t="s">
        <v>8</v>
      </c>
      <c r="M522" s="84">
        <f>AVERAGE(F518:F3208)</f>
        <v>93.92643678</v>
      </c>
      <c r="N522" s="84">
        <f>MEDIAN(F518:F3208)</f>
        <v>94</v>
      </c>
      <c r="O522" s="84">
        <f>STDEV(F518:F3208)</f>
        <v>14.4229742</v>
      </c>
      <c r="P522" s="85" t="s">
        <v>276</v>
      </c>
      <c r="Q522" s="86"/>
      <c r="R522" s="86"/>
    </row>
    <row r="523">
      <c r="A523" s="70" t="str">
        <f t="shared" si="1"/>
        <v>Comoros-Africa2001</v>
      </c>
      <c r="B523" s="70" t="s">
        <v>98</v>
      </c>
      <c r="C523" s="69" t="s">
        <v>57</v>
      </c>
      <c r="D523" s="69">
        <v>0.489</v>
      </c>
      <c r="E523" s="69">
        <v>26.0</v>
      </c>
      <c r="F523" s="69">
        <v>94.0</v>
      </c>
      <c r="G523" s="69">
        <v>302.0</v>
      </c>
      <c r="H523" s="72">
        <v>0.004</v>
      </c>
      <c r="I523" s="69">
        <v>0.58</v>
      </c>
      <c r="J523" s="71" t="s">
        <v>42</v>
      </c>
    </row>
    <row r="524">
      <c r="A524" s="70" t="str">
        <f t="shared" si="1"/>
        <v>Comoros-Africa2002</v>
      </c>
      <c r="B524" s="70" t="s">
        <v>98</v>
      </c>
      <c r="C524" s="69" t="s">
        <v>57</v>
      </c>
      <c r="D524" s="69">
        <v>0.489</v>
      </c>
      <c r="E524" s="69">
        <v>26.0</v>
      </c>
      <c r="F524" s="69">
        <v>94.0</v>
      </c>
      <c r="G524" s="69">
        <v>302.0</v>
      </c>
      <c r="H524" s="72">
        <v>0.006</v>
      </c>
      <c r="I524" s="69">
        <v>0.58</v>
      </c>
      <c r="J524" s="71" t="s">
        <v>43</v>
      </c>
    </row>
    <row r="525">
      <c r="A525" s="70" t="str">
        <f t="shared" si="1"/>
        <v>Comoros-Africa2003</v>
      </c>
      <c r="B525" s="70" t="s">
        <v>98</v>
      </c>
      <c r="C525" s="69" t="s">
        <v>57</v>
      </c>
      <c r="D525" s="69">
        <v>0.489</v>
      </c>
      <c r="E525" s="69">
        <v>26.0</v>
      </c>
      <c r="F525" s="69">
        <v>94.0</v>
      </c>
      <c r="G525" s="69">
        <v>302.0</v>
      </c>
      <c r="H525" s="72">
        <v>0.008</v>
      </c>
      <c r="I525" s="72">
        <v>0.004</v>
      </c>
      <c r="J525" s="71" t="s">
        <v>44</v>
      </c>
    </row>
    <row r="526">
      <c r="A526" s="70" t="str">
        <f t="shared" si="1"/>
        <v>Comoros-Africa2004</v>
      </c>
      <c r="B526" s="70" t="s">
        <v>98</v>
      </c>
      <c r="C526" s="69" t="s">
        <v>57</v>
      </c>
      <c r="D526" s="69">
        <v>0.489</v>
      </c>
      <c r="E526" s="69">
        <v>26.0</v>
      </c>
      <c r="F526" s="69">
        <v>94.0</v>
      </c>
      <c r="G526" s="69">
        <v>302.0</v>
      </c>
      <c r="H526" s="72">
        <v>0.013</v>
      </c>
      <c r="I526" s="72">
        <v>0.014</v>
      </c>
      <c r="J526" s="71" t="s">
        <v>45</v>
      </c>
    </row>
    <row r="527">
      <c r="A527" s="70" t="str">
        <f t="shared" si="1"/>
        <v>Comoros-Africa2005</v>
      </c>
      <c r="B527" s="70" t="s">
        <v>98</v>
      </c>
      <c r="C527" s="69" t="s">
        <v>57</v>
      </c>
      <c r="D527" s="72">
        <v>2.179</v>
      </c>
      <c r="E527" s="72">
        <v>24.0</v>
      </c>
      <c r="F527" s="69">
        <v>94.0</v>
      </c>
      <c r="G527" s="72">
        <v>100.0</v>
      </c>
      <c r="H527" s="72">
        <v>0.02</v>
      </c>
      <c r="I527" s="72">
        <v>0.026</v>
      </c>
      <c r="J527" s="71" t="s">
        <v>46</v>
      </c>
    </row>
    <row r="528">
      <c r="A528" s="70" t="str">
        <f t="shared" si="1"/>
        <v>Comoros-Africa2006</v>
      </c>
      <c r="B528" s="70" t="s">
        <v>98</v>
      </c>
      <c r="C528" s="69" t="s">
        <v>57</v>
      </c>
      <c r="D528" s="72">
        <v>2.179</v>
      </c>
      <c r="E528" s="72">
        <v>22.0</v>
      </c>
      <c r="F528" s="69">
        <v>94.0</v>
      </c>
      <c r="G528" s="72">
        <v>100.0</v>
      </c>
      <c r="H528" s="72">
        <v>0.022</v>
      </c>
      <c r="I528" s="72">
        <v>0.06</v>
      </c>
      <c r="J528" s="71" t="s">
        <v>47</v>
      </c>
    </row>
    <row r="529">
      <c r="A529" s="70" t="str">
        <f t="shared" si="1"/>
        <v>Comoros-Africa2007</v>
      </c>
      <c r="B529" s="70" t="s">
        <v>98</v>
      </c>
      <c r="C529" s="69" t="s">
        <v>57</v>
      </c>
      <c r="D529" s="72">
        <v>2.179</v>
      </c>
      <c r="E529" s="72">
        <v>22.0</v>
      </c>
      <c r="F529" s="69">
        <v>94.0</v>
      </c>
      <c r="G529" s="72">
        <v>100.0</v>
      </c>
      <c r="H529" s="72">
        <v>0.025</v>
      </c>
      <c r="I529" s="72">
        <v>0.098</v>
      </c>
      <c r="J529" s="71" t="s">
        <v>48</v>
      </c>
    </row>
    <row r="530">
      <c r="A530" s="70" t="str">
        <f t="shared" si="1"/>
        <v>Comoros-Africa2008</v>
      </c>
      <c r="B530" s="70" t="s">
        <v>98</v>
      </c>
      <c r="C530" s="69" t="s">
        <v>57</v>
      </c>
      <c r="D530" s="72">
        <v>2.179</v>
      </c>
      <c r="E530" s="72">
        <v>22.0</v>
      </c>
      <c r="F530" s="69">
        <v>94.0</v>
      </c>
      <c r="G530" s="72">
        <v>100.0</v>
      </c>
      <c r="H530" s="72">
        <v>0.03</v>
      </c>
      <c r="I530" s="72">
        <v>0.141</v>
      </c>
      <c r="J530" s="71" t="s">
        <v>49</v>
      </c>
    </row>
    <row r="531">
      <c r="A531" s="70" t="str">
        <f t="shared" si="1"/>
        <v>Comoros-Africa2009</v>
      </c>
      <c r="B531" s="70" t="s">
        <v>98</v>
      </c>
      <c r="C531" s="69" t="s">
        <v>57</v>
      </c>
      <c r="D531" s="72">
        <v>2.179</v>
      </c>
      <c r="E531" s="72">
        <v>22.0</v>
      </c>
      <c r="F531" s="69">
        <v>94.0</v>
      </c>
      <c r="G531" s="72">
        <v>100.0</v>
      </c>
      <c r="H531" s="72">
        <v>0.035</v>
      </c>
      <c r="I531" s="72">
        <v>0.184</v>
      </c>
      <c r="J531" s="71" t="s">
        <v>50</v>
      </c>
    </row>
    <row r="532">
      <c r="A532" s="70" t="str">
        <f t="shared" si="1"/>
        <v>Comoros-Africa2010</v>
      </c>
      <c r="B532" s="70" t="s">
        <v>98</v>
      </c>
      <c r="C532" s="69" t="s">
        <v>57</v>
      </c>
      <c r="D532" s="72">
        <v>2.179</v>
      </c>
      <c r="E532" s="72">
        <v>22.0</v>
      </c>
      <c r="F532" s="69">
        <v>94.0</v>
      </c>
      <c r="G532" s="72">
        <v>100.0</v>
      </c>
      <c r="H532" s="72">
        <v>0.051</v>
      </c>
      <c r="I532" s="72">
        <v>0.242</v>
      </c>
      <c r="J532" s="71" t="s">
        <v>51</v>
      </c>
    </row>
    <row r="533">
      <c r="A533" s="70" t="str">
        <f t="shared" si="1"/>
        <v>Comoros-Africa2011</v>
      </c>
      <c r="B533" s="70" t="s">
        <v>98</v>
      </c>
      <c r="C533" s="69" t="s">
        <v>57</v>
      </c>
      <c r="D533" s="72">
        <v>2.179</v>
      </c>
      <c r="E533" s="72">
        <v>22.0</v>
      </c>
      <c r="F533" s="69">
        <v>94.0</v>
      </c>
      <c r="G533" s="72">
        <v>100.0</v>
      </c>
      <c r="H533" s="72">
        <v>0.055</v>
      </c>
      <c r="I533" s="72">
        <v>0.309</v>
      </c>
      <c r="J533" s="71" t="s">
        <v>52</v>
      </c>
    </row>
    <row r="534">
      <c r="A534" s="70" t="str">
        <f t="shared" si="1"/>
        <v>Comoros-Africa2012</v>
      </c>
      <c r="B534" s="70" t="s">
        <v>98</v>
      </c>
      <c r="C534" s="69" t="s">
        <v>57</v>
      </c>
      <c r="D534" s="72">
        <v>2.179</v>
      </c>
      <c r="E534" s="72">
        <v>20.0</v>
      </c>
      <c r="F534" s="72">
        <v>160.0</v>
      </c>
      <c r="G534" s="72">
        <v>100.0</v>
      </c>
      <c r="H534" s="72">
        <v>0.06</v>
      </c>
      <c r="I534" s="72">
        <v>0.395</v>
      </c>
      <c r="J534" s="71" t="s">
        <v>53</v>
      </c>
    </row>
    <row r="535">
      <c r="A535" s="70" t="str">
        <f t="shared" si="1"/>
        <v>Congo (Brazzaville)-Africa2000</v>
      </c>
      <c r="B535" s="70" t="s">
        <v>99</v>
      </c>
      <c r="C535" s="69" t="s">
        <v>57</v>
      </c>
      <c r="D535" s="69">
        <v>0.489</v>
      </c>
      <c r="E535" s="69">
        <v>26.0</v>
      </c>
      <c r="F535" s="69">
        <v>94.0</v>
      </c>
      <c r="G535" s="69">
        <v>302.0</v>
      </c>
      <c r="H535" s="72">
        <v>0.0</v>
      </c>
      <c r="I535" s="72">
        <v>0.022</v>
      </c>
      <c r="J535" s="71" t="s">
        <v>40</v>
      </c>
      <c r="L535" s="75" t="s">
        <v>37</v>
      </c>
      <c r="M535" s="84">
        <f>AVERAGE(H529:H3219)</f>
        <v>0.2344875231</v>
      </c>
      <c r="N535" s="84">
        <f>MEDIAN(H529:H3219)</f>
        <v>0.129</v>
      </c>
      <c r="O535" s="84">
        <f>STDEV(H529:H3219)</f>
        <v>0.250072776</v>
      </c>
      <c r="P535" s="85" t="s">
        <v>277</v>
      </c>
      <c r="Q535" s="86"/>
      <c r="R535" s="86"/>
    </row>
    <row r="536">
      <c r="A536" s="70" t="str">
        <f t="shared" si="1"/>
        <v>Congo (Brazzaville)-Africa2001</v>
      </c>
      <c r="B536" s="70" t="s">
        <v>99</v>
      </c>
      <c r="C536" s="69" t="s">
        <v>57</v>
      </c>
      <c r="D536" s="69">
        <v>0.489</v>
      </c>
      <c r="E536" s="69">
        <v>26.0</v>
      </c>
      <c r="F536" s="69">
        <v>94.0</v>
      </c>
      <c r="G536" s="69">
        <v>302.0</v>
      </c>
      <c r="H536" s="72">
        <v>0.0</v>
      </c>
      <c r="I536" s="72">
        <v>0.047</v>
      </c>
      <c r="J536" s="71" t="s">
        <v>42</v>
      </c>
    </row>
    <row r="537">
      <c r="A537" s="70" t="str">
        <f t="shared" si="1"/>
        <v>Congo (Brazzaville)-Africa2002</v>
      </c>
      <c r="B537" s="70" t="s">
        <v>99</v>
      </c>
      <c r="C537" s="69" t="s">
        <v>57</v>
      </c>
      <c r="D537" s="69">
        <v>0.489</v>
      </c>
      <c r="E537" s="69">
        <v>26.0</v>
      </c>
      <c r="F537" s="69">
        <v>94.0</v>
      </c>
      <c r="G537" s="69">
        <v>302.0</v>
      </c>
      <c r="H537" s="72">
        <v>0.002</v>
      </c>
      <c r="I537" s="72">
        <v>0.068</v>
      </c>
      <c r="J537" s="71" t="s">
        <v>43</v>
      </c>
    </row>
    <row r="538">
      <c r="A538" s="70" t="str">
        <f t="shared" si="1"/>
        <v>Congo (Brazzaville)-Africa2003</v>
      </c>
      <c r="B538" s="70" t="s">
        <v>99</v>
      </c>
      <c r="C538" s="69" t="s">
        <v>57</v>
      </c>
      <c r="D538" s="69">
        <v>0.489</v>
      </c>
      <c r="E538" s="72">
        <v>37.0</v>
      </c>
      <c r="F538" s="69">
        <v>94.0</v>
      </c>
      <c r="G538" s="69">
        <v>302.0</v>
      </c>
      <c r="H538" s="72">
        <v>0.005</v>
      </c>
      <c r="I538" s="72">
        <v>0.098</v>
      </c>
      <c r="J538" s="71" t="s">
        <v>44</v>
      </c>
    </row>
    <row r="539">
      <c r="A539" s="70" t="str">
        <f t="shared" si="1"/>
        <v>Congo (Brazzaville)-Africa2004</v>
      </c>
      <c r="B539" s="70" t="s">
        <v>99</v>
      </c>
      <c r="C539" s="69" t="s">
        <v>57</v>
      </c>
      <c r="D539" s="69">
        <v>0.489</v>
      </c>
      <c r="E539" s="72">
        <v>37.0</v>
      </c>
      <c r="F539" s="69">
        <v>94.0</v>
      </c>
      <c r="G539" s="69">
        <v>302.0</v>
      </c>
      <c r="H539" s="72">
        <v>0.011</v>
      </c>
      <c r="I539" s="72">
        <v>0.111</v>
      </c>
      <c r="J539" s="71" t="s">
        <v>45</v>
      </c>
    </row>
    <row r="540">
      <c r="A540" s="70" t="str">
        <f t="shared" si="1"/>
        <v>Congo (Brazzaville)-Africa2005</v>
      </c>
      <c r="B540" s="70" t="s">
        <v>99</v>
      </c>
      <c r="C540" s="69" t="s">
        <v>57</v>
      </c>
      <c r="D540" s="72">
        <v>0.649</v>
      </c>
      <c r="E540" s="72">
        <v>37.0</v>
      </c>
      <c r="F540" s="69">
        <v>94.0</v>
      </c>
      <c r="G540" s="72">
        <v>606.0</v>
      </c>
      <c r="H540" s="72">
        <v>0.015</v>
      </c>
      <c r="I540" s="72">
        <v>0.158</v>
      </c>
      <c r="J540" s="71" t="s">
        <v>46</v>
      </c>
    </row>
    <row r="541">
      <c r="A541" s="70" t="str">
        <f t="shared" si="1"/>
        <v>Congo (Brazzaville)-Africa2006</v>
      </c>
      <c r="B541" s="70" t="s">
        <v>99</v>
      </c>
      <c r="C541" s="69" t="s">
        <v>57</v>
      </c>
      <c r="D541" s="72">
        <v>0.649</v>
      </c>
      <c r="E541" s="72">
        <v>37.0</v>
      </c>
      <c r="F541" s="69">
        <v>94.0</v>
      </c>
      <c r="G541" s="72">
        <v>606.0</v>
      </c>
      <c r="H541" s="72">
        <v>0.02</v>
      </c>
      <c r="I541" s="72">
        <v>0.252</v>
      </c>
      <c r="J541" s="71" t="s">
        <v>47</v>
      </c>
    </row>
    <row r="542">
      <c r="A542" s="70" t="str">
        <f t="shared" si="1"/>
        <v>Congo (Brazzaville)-Africa2007</v>
      </c>
      <c r="B542" s="70" t="s">
        <v>99</v>
      </c>
      <c r="C542" s="69" t="s">
        <v>57</v>
      </c>
      <c r="D542" s="72">
        <v>0.649</v>
      </c>
      <c r="E542" s="72">
        <v>37.0</v>
      </c>
      <c r="F542" s="69">
        <v>94.0</v>
      </c>
      <c r="G542" s="72">
        <v>606.0</v>
      </c>
      <c r="H542" s="72">
        <v>0.028</v>
      </c>
      <c r="I542" s="72">
        <v>0.343</v>
      </c>
      <c r="J542" s="71" t="s">
        <v>48</v>
      </c>
    </row>
    <row r="543">
      <c r="A543" s="70" t="str">
        <f t="shared" si="1"/>
        <v>Congo (Brazzaville)-Africa2008</v>
      </c>
      <c r="B543" s="70" t="s">
        <v>99</v>
      </c>
      <c r="C543" s="69" t="s">
        <v>57</v>
      </c>
      <c r="D543" s="72">
        <v>0.659</v>
      </c>
      <c r="E543" s="72">
        <v>161.0</v>
      </c>
      <c r="F543" s="69">
        <v>94.0</v>
      </c>
      <c r="G543" s="72">
        <v>606.0</v>
      </c>
      <c r="H543" s="72">
        <v>0.043</v>
      </c>
      <c r="I543" s="72">
        <v>0.466</v>
      </c>
      <c r="J543" s="71" t="s">
        <v>49</v>
      </c>
    </row>
    <row r="544">
      <c r="A544" s="70" t="str">
        <f t="shared" si="1"/>
        <v>Congo (Brazzaville)-Africa2009</v>
      </c>
      <c r="B544" s="70" t="s">
        <v>99</v>
      </c>
      <c r="C544" s="69" t="s">
        <v>57</v>
      </c>
      <c r="D544" s="72">
        <v>0.659</v>
      </c>
      <c r="E544" s="72">
        <v>161.0</v>
      </c>
      <c r="F544" s="69">
        <v>94.0</v>
      </c>
      <c r="G544" s="72">
        <v>606.0</v>
      </c>
      <c r="H544" s="72">
        <v>0.045</v>
      </c>
      <c r="I544" s="72">
        <v>0.738</v>
      </c>
      <c r="J544" s="71" t="s">
        <v>50</v>
      </c>
    </row>
    <row r="545">
      <c r="A545" s="70" t="str">
        <f t="shared" si="1"/>
        <v>Congo (Brazzaville)-Africa2010</v>
      </c>
      <c r="B545" s="70" t="s">
        <v>99</v>
      </c>
      <c r="C545" s="69" t="s">
        <v>57</v>
      </c>
      <c r="D545" s="72">
        <v>0.663</v>
      </c>
      <c r="E545" s="72">
        <v>161.0</v>
      </c>
      <c r="F545" s="69">
        <v>94.0</v>
      </c>
      <c r="G545" s="72">
        <v>606.0</v>
      </c>
      <c r="H545" s="72">
        <v>0.05</v>
      </c>
      <c r="I545" s="72">
        <v>0.904</v>
      </c>
      <c r="J545" s="71" t="s">
        <v>51</v>
      </c>
    </row>
    <row r="546">
      <c r="A546" s="70" t="str">
        <f t="shared" si="1"/>
        <v>Congo (Brazzaville)-Africa2011</v>
      </c>
      <c r="B546" s="70" t="s">
        <v>99</v>
      </c>
      <c r="C546" s="69" t="s">
        <v>57</v>
      </c>
      <c r="D546" s="72">
        <v>0.653</v>
      </c>
      <c r="E546" s="72">
        <v>161.0</v>
      </c>
      <c r="F546" s="69">
        <v>94.0</v>
      </c>
      <c r="G546" s="72">
        <v>606.0</v>
      </c>
      <c r="H546" s="72">
        <v>0.056</v>
      </c>
      <c r="I546" s="72">
        <v>0.919</v>
      </c>
      <c r="J546" s="71" t="s">
        <v>52</v>
      </c>
    </row>
    <row r="547">
      <c r="A547" s="70" t="str">
        <f t="shared" si="1"/>
        <v>Congo (Brazzaville)-Africa2012</v>
      </c>
      <c r="B547" s="70" t="s">
        <v>99</v>
      </c>
      <c r="C547" s="69" t="s">
        <v>57</v>
      </c>
      <c r="D547" s="72">
        <v>0.649</v>
      </c>
      <c r="E547" s="72">
        <v>161.0</v>
      </c>
      <c r="F547" s="72">
        <v>186.0</v>
      </c>
      <c r="G547" s="72">
        <v>606.0</v>
      </c>
      <c r="H547" s="72">
        <v>0.061</v>
      </c>
      <c r="I547" s="72">
        <v>0.988</v>
      </c>
      <c r="J547" s="71" t="s">
        <v>53</v>
      </c>
    </row>
    <row r="548">
      <c r="A548" s="70" t="str">
        <f t="shared" si="1"/>
        <v>Congo (Kinshasa)-Africa2000</v>
      </c>
      <c r="B548" s="70" t="s">
        <v>100</v>
      </c>
      <c r="C548" s="69" t="s">
        <v>57</v>
      </c>
      <c r="D548" s="69">
        <v>0.489</v>
      </c>
      <c r="E548" s="69">
        <v>26.0</v>
      </c>
      <c r="F548" s="69">
        <v>94.0</v>
      </c>
      <c r="G548" s="69">
        <v>302.0</v>
      </c>
      <c r="H548" s="72">
        <v>0.0</v>
      </c>
      <c r="I548" s="69">
        <v>0.58</v>
      </c>
      <c r="J548" s="71" t="s">
        <v>40</v>
      </c>
      <c r="L548" s="75" t="s">
        <v>36</v>
      </c>
      <c r="M548" s="84">
        <f>AVERAGE(G543:G3233)</f>
        <v>287.3674419</v>
      </c>
      <c r="N548" s="84">
        <f>MEDIAN(G543:G3233)</f>
        <v>302</v>
      </c>
      <c r="O548" s="84">
        <f>STDEV(G543:G3233)</f>
        <v>145.9074678</v>
      </c>
      <c r="P548" s="85" t="s">
        <v>276</v>
      </c>
      <c r="Q548" s="86"/>
      <c r="R548" s="86"/>
    </row>
    <row r="549">
      <c r="A549" s="70" t="str">
        <f t="shared" si="1"/>
        <v>Congo (Kinshasa)-Africa2001</v>
      </c>
      <c r="B549" s="70" t="s">
        <v>100</v>
      </c>
      <c r="C549" s="69" t="s">
        <v>57</v>
      </c>
      <c r="D549" s="69">
        <v>0.489</v>
      </c>
      <c r="E549" s="69">
        <v>26.0</v>
      </c>
      <c r="F549" s="69">
        <v>94.0</v>
      </c>
      <c r="G549" s="69">
        <v>302.0</v>
      </c>
      <c r="H549" s="72">
        <v>0.0</v>
      </c>
      <c r="I549" s="72">
        <v>0.003</v>
      </c>
      <c r="J549" s="71" t="s">
        <v>42</v>
      </c>
    </row>
    <row r="550">
      <c r="A550" s="70" t="str">
        <f t="shared" si="1"/>
        <v>Congo (Kinshasa)-Africa2002</v>
      </c>
      <c r="B550" s="70" t="s">
        <v>100</v>
      </c>
      <c r="C550" s="69" t="s">
        <v>57</v>
      </c>
      <c r="D550" s="69">
        <v>0.489</v>
      </c>
      <c r="E550" s="69">
        <v>26.0</v>
      </c>
      <c r="F550" s="69">
        <v>94.0</v>
      </c>
      <c r="G550" s="69">
        <v>302.0</v>
      </c>
      <c r="H550" s="72">
        <v>0.001</v>
      </c>
      <c r="I550" s="72">
        <v>0.011</v>
      </c>
      <c r="J550" s="71" t="s">
        <v>43</v>
      </c>
    </row>
    <row r="551">
      <c r="A551" s="70" t="str">
        <f t="shared" si="1"/>
        <v>Congo (Kinshasa)-Africa2003</v>
      </c>
      <c r="B551" s="70" t="s">
        <v>100</v>
      </c>
      <c r="C551" s="69" t="s">
        <v>57</v>
      </c>
      <c r="D551" s="69">
        <v>0.489</v>
      </c>
      <c r="E551" s="72">
        <v>166.0</v>
      </c>
      <c r="F551" s="69">
        <v>94.0</v>
      </c>
      <c r="G551" s="69">
        <v>302.0</v>
      </c>
      <c r="H551" s="72">
        <v>0.001</v>
      </c>
      <c r="I551" s="72">
        <v>0.024</v>
      </c>
      <c r="J551" s="71" t="s">
        <v>44</v>
      </c>
    </row>
    <row r="552">
      <c r="A552" s="70" t="str">
        <f t="shared" si="1"/>
        <v>Congo (Kinshasa)-Africa2004</v>
      </c>
      <c r="B552" s="70" t="s">
        <v>100</v>
      </c>
      <c r="C552" s="69" t="s">
        <v>57</v>
      </c>
      <c r="D552" s="69">
        <v>0.489</v>
      </c>
      <c r="E552" s="72">
        <v>133.0</v>
      </c>
      <c r="F552" s="69">
        <v>94.0</v>
      </c>
      <c r="G552" s="69">
        <v>302.0</v>
      </c>
      <c r="H552" s="72">
        <v>0.002</v>
      </c>
      <c r="I552" s="72">
        <v>0.038</v>
      </c>
      <c r="J552" s="71" t="s">
        <v>45</v>
      </c>
    </row>
    <row r="553">
      <c r="A553" s="70" t="str">
        <f t="shared" si="1"/>
        <v>Congo (Kinshasa)-Africa2005</v>
      </c>
      <c r="B553" s="70" t="s">
        <v>100</v>
      </c>
      <c r="C553" s="69" t="s">
        <v>57</v>
      </c>
      <c r="D553" s="72">
        <v>2.865</v>
      </c>
      <c r="E553" s="72">
        <v>133.0</v>
      </c>
      <c r="F553" s="69">
        <v>94.0</v>
      </c>
      <c r="G553" s="72">
        <v>308.0</v>
      </c>
      <c r="H553" s="72">
        <v>0.002</v>
      </c>
      <c r="I553" s="72">
        <v>0.051</v>
      </c>
      <c r="J553" s="71" t="s">
        <v>46</v>
      </c>
    </row>
    <row r="554">
      <c r="A554" s="70" t="str">
        <f t="shared" si="1"/>
        <v>Congo (Kinshasa)-Africa2006</v>
      </c>
      <c r="B554" s="70" t="s">
        <v>100</v>
      </c>
      <c r="C554" s="69" t="s">
        <v>57</v>
      </c>
      <c r="D554" s="72">
        <v>2.865</v>
      </c>
      <c r="E554" s="72">
        <v>133.0</v>
      </c>
      <c r="F554" s="69">
        <v>94.0</v>
      </c>
      <c r="G554" s="72">
        <v>308.0</v>
      </c>
      <c r="H554" s="72">
        <v>0.003</v>
      </c>
      <c r="I554" s="72">
        <v>0.079</v>
      </c>
      <c r="J554" s="71" t="s">
        <v>47</v>
      </c>
    </row>
    <row r="555">
      <c r="A555" s="70" t="str">
        <f t="shared" si="1"/>
        <v>Congo (Kinshasa)-Africa2007</v>
      </c>
      <c r="B555" s="70" t="s">
        <v>100</v>
      </c>
      <c r="C555" s="69" t="s">
        <v>57</v>
      </c>
      <c r="D555" s="72">
        <v>2.881</v>
      </c>
      <c r="E555" s="72">
        <v>133.0</v>
      </c>
      <c r="F555" s="69">
        <v>94.0</v>
      </c>
      <c r="G555" s="72">
        <v>308.0</v>
      </c>
      <c r="H555" s="72">
        <v>0.004</v>
      </c>
      <c r="I555" s="72">
        <v>0.115</v>
      </c>
      <c r="J555" s="71" t="s">
        <v>48</v>
      </c>
    </row>
    <row r="556">
      <c r="A556" s="70" t="str">
        <f t="shared" si="1"/>
        <v>Congo (Kinshasa)-Africa2008</v>
      </c>
      <c r="B556" s="70" t="s">
        <v>100</v>
      </c>
      <c r="C556" s="69" t="s">
        <v>57</v>
      </c>
      <c r="D556" s="72">
        <v>2.881</v>
      </c>
      <c r="E556" s="72">
        <v>133.0</v>
      </c>
      <c r="F556" s="69">
        <v>94.0</v>
      </c>
      <c r="G556" s="72">
        <v>308.0</v>
      </c>
      <c r="H556" s="72">
        <v>0.004</v>
      </c>
      <c r="I556" s="72">
        <v>0.169</v>
      </c>
      <c r="J556" s="71" t="s">
        <v>49</v>
      </c>
    </row>
    <row r="557">
      <c r="A557" s="70" t="str">
        <f t="shared" si="1"/>
        <v>Congo (Kinshasa)-Africa2009</v>
      </c>
      <c r="B557" s="70" t="s">
        <v>100</v>
      </c>
      <c r="C557" s="69" t="s">
        <v>57</v>
      </c>
      <c r="D557" s="72">
        <v>2.927</v>
      </c>
      <c r="E557" s="72">
        <v>127.0</v>
      </c>
      <c r="F557" s="69">
        <v>94.0</v>
      </c>
      <c r="G557" s="72">
        <v>308.0</v>
      </c>
      <c r="H557" s="72">
        <v>0.006</v>
      </c>
      <c r="I557" s="72">
        <v>0.156</v>
      </c>
      <c r="J557" s="71" t="s">
        <v>50</v>
      </c>
    </row>
    <row r="558">
      <c r="A558" s="70" t="str">
        <f t="shared" si="1"/>
        <v>Congo (Kinshasa)-Africa2010</v>
      </c>
      <c r="B558" s="70" t="s">
        <v>100</v>
      </c>
      <c r="C558" s="69" t="s">
        <v>57</v>
      </c>
      <c r="D558" s="72">
        <v>3.391</v>
      </c>
      <c r="E558" s="72">
        <v>84.0</v>
      </c>
      <c r="F558" s="69">
        <v>94.0</v>
      </c>
      <c r="G558" s="72">
        <v>336.0</v>
      </c>
      <c r="H558" s="72">
        <v>0.007</v>
      </c>
      <c r="I558" s="72">
        <v>0.19</v>
      </c>
      <c r="J558" s="71" t="s">
        <v>51</v>
      </c>
    </row>
    <row r="559">
      <c r="A559" s="70" t="str">
        <f t="shared" si="1"/>
        <v>Congo (Kinshasa)-Africa2011</v>
      </c>
      <c r="B559" s="70" t="s">
        <v>100</v>
      </c>
      <c r="C559" s="69" t="s">
        <v>57</v>
      </c>
      <c r="D559" s="72">
        <v>3.391</v>
      </c>
      <c r="E559" s="72">
        <v>65.0</v>
      </c>
      <c r="F559" s="69">
        <v>94.0</v>
      </c>
      <c r="G559" s="72">
        <v>336.0</v>
      </c>
      <c r="H559" s="72">
        <v>0.012</v>
      </c>
      <c r="I559" s="72">
        <v>0.245</v>
      </c>
      <c r="J559" s="71" t="s">
        <v>52</v>
      </c>
    </row>
    <row r="560">
      <c r="A560" s="70" t="str">
        <f t="shared" si="1"/>
        <v>Congo (Kinshasa)-Africa2012</v>
      </c>
      <c r="B560" s="70" t="s">
        <v>100</v>
      </c>
      <c r="C560" s="69" t="s">
        <v>57</v>
      </c>
      <c r="D560" s="72">
        <v>3.391</v>
      </c>
      <c r="E560" s="72">
        <v>58.0</v>
      </c>
      <c r="F560" s="72">
        <v>183.0</v>
      </c>
      <c r="G560" s="72">
        <v>336.0</v>
      </c>
      <c r="H560" s="72">
        <v>0.017</v>
      </c>
      <c r="I560" s="72">
        <v>0.306</v>
      </c>
      <c r="J560" s="71" t="s">
        <v>53</v>
      </c>
    </row>
    <row r="561">
      <c r="A561" s="70" t="str">
        <f t="shared" si="1"/>
        <v>Costa Rica-The Americas2000</v>
      </c>
      <c r="B561" s="70" t="s">
        <v>101</v>
      </c>
      <c r="C561" s="69" t="s">
        <v>63</v>
      </c>
      <c r="D561" s="69">
        <v>0.489</v>
      </c>
      <c r="E561" s="69">
        <v>26.0</v>
      </c>
      <c r="F561" s="69">
        <v>94.0</v>
      </c>
      <c r="G561" s="69">
        <v>302.0</v>
      </c>
      <c r="H561" s="72">
        <v>0.058</v>
      </c>
      <c r="I561" s="72">
        <v>0.054</v>
      </c>
      <c r="J561" s="71" t="s">
        <v>40</v>
      </c>
    </row>
    <row r="562">
      <c r="A562" s="70" t="str">
        <f t="shared" si="1"/>
        <v>Costa Rica-The Americas2001</v>
      </c>
      <c r="B562" s="70" t="s">
        <v>101</v>
      </c>
      <c r="C562" s="69" t="s">
        <v>63</v>
      </c>
      <c r="D562" s="69">
        <v>0.489</v>
      </c>
      <c r="E562" s="69">
        <v>26.0</v>
      </c>
      <c r="F562" s="69">
        <v>94.0</v>
      </c>
      <c r="G562" s="69">
        <v>302.0</v>
      </c>
      <c r="H562" s="72">
        <v>0.096</v>
      </c>
      <c r="I562" s="72">
        <v>0.081</v>
      </c>
      <c r="J562" s="71" t="s">
        <v>42</v>
      </c>
    </row>
    <row r="563">
      <c r="A563" s="70" t="str">
        <f t="shared" si="1"/>
        <v>Costa Rica-The Americas2002</v>
      </c>
      <c r="B563" s="70" t="s">
        <v>101</v>
      </c>
      <c r="C563" s="69" t="s">
        <v>63</v>
      </c>
      <c r="D563" s="69">
        <v>0.489</v>
      </c>
      <c r="E563" s="69">
        <v>26.0</v>
      </c>
      <c r="F563" s="69">
        <v>94.0</v>
      </c>
      <c r="G563" s="69">
        <v>302.0</v>
      </c>
      <c r="H563" s="72">
        <v>0.199</v>
      </c>
      <c r="I563" s="72">
        <v>0.123</v>
      </c>
      <c r="J563" s="71" t="s">
        <v>43</v>
      </c>
    </row>
    <row r="564">
      <c r="A564" s="70" t="str">
        <f t="shared" si="1"/>
        <v>Costa Rica-The Americas2003</v>
      </c>
      <c r="B564" s="70" t="s">
        <v>101</v>
      </c>
      <c r="C564" s="69" t="s">
        <v>63</v>
      </c>
      <c r="D564" s="69">
        <v>0.489</v>
      </c>
      <c r="E564" s="72">
        <v>77.0</v>
      </c>
      <c r="F564" s="69">
        <v>94.0</v>
      </c>
      <c r="G564" s="69">
        <v>302.0</v>
      </c>
      <c r="H564" s="72">
        <v>0.203</v>
      </c>
      <c r="I564" s="72">
        <v>0.187</v>
      </c>
      <c r="J564" s="71" t="s">
        <v>44</v>
      </c>
    </row>
    <row r="565">
      <c r="A565" s="70" t="str">
        <f t="shared" si="1"/>
        <v>Costa Rica-The Americas2004</v>
      </c>
      <c r="B565" s="70" t="s">
        <v>101</v>
      </c>
      <c r="C565" s="69" t="s">
        <v>63</v>
      </c>
      <c r="D565" s="69">
        <v>0.489</v>
      </c>
      <c r="E565" s="72">
        <v>77.0</v>
      </c>
      <c r="F565" s="69">
        <v>94.0</v>
      </c>
      <c r="G565" s="69">
        <v>302.0</v>
      </c>
      <c r="H565" s="72">
        <v>0.208</v>
      </c>
      <c r="I565" s="72">
        <v>0.217</v>
      </c>
      <c r="J565" s="71" t="s">
        <v>45</v>
      </c>
    </row>
    <row r="566">
      <c r="A566" s="70" t="str">
        <f t="shared" si="1"/>
        <v>Costa Rica-The Americas2005</v>
      </c>
      <c r="B566" s="70" t="s">
        <v>101</v>
      </c>
      <c r="C566" s="69" t="s">
        <v>63</v>
      </c>
      <c r="D566" s="72">
        <v>0.552</v>
      </c>
      <c r="E566" s="72">
        <v>77.0</v>
      </c>
      <c r="F566" s="69">
        <v>94.0</v>
      </c>
      <c r="G566" s="72">
        <v>402.0</v>
      </c>
      <c r="H566" s="72">
        <v>0.221</v>
      </c>
      <c r="I566" s="72">
        <v>0.255</v>
      </c>
      <c r="J566" s="71" t="s">
        <v>46</v>
      </c>
    </row>
    <row r="567">
      <c r="A567" s="70" t="str">
        <f t="shared" si="1"/>
        <v>Costa Rica-The Americas2006</v>
      </c>
      <c r="B567" s="70" t="s">
        <v>101</v>
      </c>
      <c r="C567" s="69" t="s">
        <v>63</v>
      </c>
      <c r="D567" s="72">
        <v>0.552</v>
      </c>
      <c r="E567" s="72">
        <v>77.0</v>
      </c>
      <c r="F567" s="69">
        <v>94.0</v>
      </c>
      <c r="G567" s="72">
        <v>402.0</v>
      </c>
      <c r="H567" s="72">
        <v>0.251</v>
      </c>
      <c r="I567" s="72">
        <v>0.329</v>
      </c>
      <c r="J567" s="71" t="s">
        <v>47</v>
      </c>
    </row>
    <row r="568">
      <c r="A568" s="70" t="str">
        <f t="shared" si="1"/>
        <v>Costa Rica-The Americas2007</v>
      </c>
      <c r="B568" s="70" t="s">
        <v>101</v>
      </c>
      <c r="C568" s="69" t="s">
        <v>63</v>
      </c>
      <c r="D568" s="72">
        <v>0.552</v>
      </c>
      <c r="E568" s="72">
        <v>77.0</v>
      </c>
      <c r="F568" s="69">
        <v>94.0</v>
      </c>
      <c r="G568" s="72">
        <v>402.0</v>
      </c>
      <c r="H568" s="72">
        <v>0.284</v>
      </c>
      <c r="I568" s="72">
        <v>0.338</v>
      </c>
      <c r="J568" s="71" t="s">
        <v>48</v>
      </c>
    </row>
    <row r="569">
      <c r="A569" s="70" t="str">
        <f t="shared" si="1"/>
        <v>Costa Rica-The Americas2008</v>
      </c>
      <c r="B569" s="70" t="s">
        <v>101</v>
      </c>
      <c r="C569" s="69" t="s">
        <v>63</v>
      </c>
      <c r="D569" s="72">
        <v>0.552</v>
      </c>
      <c r="E569" s="72">
        <v>60.0</v>
      </c>
      <c r="F569" s="69">
        <v>94.0</v>
      </c>
      <c r="G569" s="72">
        <v>282.0</v>
      </c>
      <c r="H569" s="72">
        <v>0.323</v>
      </c>
      <c r="I569" s="72">
        <v>0.416</v>
      </c>
      <c r="J569" s="71" t="s">
        <v>49</v>
      </c>
    </row>
    <row r="570">
      <c r="A570" s="70" t="str">
        <f t="shared" si="1"/>
        <v>Costa Rica-The Americas2009</v>
      </c>
      <c r="B570" s="70" t="s">
        <v>101</v>
      </c>
      <c r="C570" s="69" t="s">
        <v>63</v>
      </c>
      <c r="D570" s="72">
        <v>0.552</v>
      </c>
      <c r="E570" s="72">
        <v>60.0</v>
      </c>
      <c r="F570" s="69">
        <v>94.0</v>
      </c>
      <c r="G570" s="72">
        <v>282.0</v>
      </c>
      <c r="H570" s="72">
        <v>0.343</v>
      </c>
      <c r="I570" s="72">
        <v>0.424</v>
      </c>
      <c r="J570" s="71" t="s">
        <v>50</v>
      </c>
    </row>
    <row r="571">
      <c r="A571" s="70" t="str">
        <f t="shared" si="1"/>
        <v>Costa Rica-The Americas2010</v>
      </c>
      <c r="B571" s="70" t="s">
        <v>101</v>
      </c>
      <c r="C571" s="69" t="s">
        <v>63</v>
      </c>
      <c r="D571" s="72">
        <v>0.553</v>
      </c>
      <c r="E571" s="72">
        <v>60.0</v>
      </c>
      <c r="F571" s="69">
        <v>94.0</v>
      </c>
      <c r="G571" s="72">
        <v>272.0</v>
      </c>
      <c r="H571" s="72">
        <v>0.365</v>
      </c>
      <c r="I571" s="72">
        <v>0.67</v>
      </c>
      <c r="J571" s="71" t="s">
        <v>51</v>
      </c>
    </row>
    <row r="572">
      <c r="A572" s="70" t="str">
        <f t="shared" si="1"/>
        <v>Costa Rica-The Americas2011</v>
      </c>
      <c r="B572" s="70" t="s">
        <v>101</v>
      </c>
      <c r="C572" s="69" t="s">
        <v>63</v>
      </c>
      <c r="D572" s="72">
        <v>0.553</v>
      </c>
      <c r="E572" s="72">
        <v>60.0</v>
      </c>
      <c r="F572" s="69">
        <v>94.0</v>
      </c>
      <c r="G572" s="72">
        <v>246.0</v>
      </c>
      <c r="H572" s="72">
        <v>0.392</v>
      </c>
      <c r="I572" s="72">
        <v>0.877</v>
      </c>
      <c r="J572" s="71" t="s">
        <v>52</v>
      </c>
    </row>
    <row r="573">
      <c r="A573" s="70" t="str">
        <f t="shared" si="1"/>
        <v>Costa Rica-The Americas2012</v>
      </c>
      <c r="B573" s="70" t="s">
        <v>101</v>
      </c>
      <c r="C573" s="69" t="s">
        <v>63</v>
      </c>
      <c r="D573" s="72">
        <v>0.553</v>
      </c>
      <c r="E573" s="72">
        <v>60.0</v>
      </c>
      <c r="F573" s="72">
        <v>109.0</v>
      </c>
      <c r="G573" s="72">
        <v>226.0</v>
      </c>
      <c r="H573" s="72">
        <v>0.475</v>
      </c>
      <c r="I573" s="72">
        <v>1.119</v>
      </c>
      <c r="J573" s="71" t="s">
        <v>53</v>
      </c>
    </row>
    <row r="574">
      <c r="A574" s="70" t="str">
        <f t="shared" si="1"/>
        <v>Cote d'Ivoire-Africa2000</v>
      </c>
      <c r="B574" s="70" t="s">
        <v>102</v>
      </c>
      <c r="C574" s="69" t="s">
        <v>57</v>
      </c>
      <c r="D574" s="69">
        <v>0.489</v>
      </c>
      <c r="E574" s="69">
        <v>26.0</v>
      </c>
      <c r="F574" s="69">
        <v>94.0</v>
      </c>
      <c r="G574" s="69">
        <v>302.0</v>
      </c>
      <c r="H574" s="72">
        <v>0.002</v>
      </c>
      <c r="I574" s="72">
        <v>0.029</v>
      </c>
      <c r="J574" s="71" t="s">
        <v>40</v>
      </c>
      <c r="L574" s="75" t="s">
        <v>38</v>
      </c>
      <c r="M574" s="84">
        <f>AVERAGE(I567:I3257)</f>
        <v>0.5915235183</v>
      </c>
      <c r="N574" s="84">
        <f>MEDIAN(I567:I3257)</f>
        <v>0.58</v>
      </c>
      <c r="O574" s="84">
        <f>STDEV(I567:I3257)</f>
        <v>0.4560252348</v>
      </c>
      <c r="P574" s="85" t="s">
        <v>276</v>
      </c>
      <c r="Q574" s="86"/>
      <c r="R574" s="86"/>
    </row>
    <row r="575">
      <c r="A575" s="70" t="str">
        <f t="shared" si="1"/>
        <v>Cote d'Ivoire-Africa2001</v>
      </c>
      <c r="B575" s="70" t="s">
        <v>102</v>
      </c>
      <c r="C575" s="69" t="s">
        <v>57</v>
      </c>
      <c r="D575" s="69">
        <v>0.489</v>
      </c>
      <c r="E575" s="69">
        <v>26.0</v>
      </c>
      <c r="F575" s="69">
        <v>94.0</v>
      </c>
      <c r="G575" s="69">
        <v>302.0</v>
      </c>
      <c r="H575" s="72">
        <v>0.004</v>
      </c>
      <c r="I575" s="72">
        <v>0.044</v>
      </c>
      <c r="J575" s="71" t="s">
        <v>42</v>
      </c>
    </row>
    <row r="576">
      <c r="A576" s="70" t="str">
        <f t="shared" si="1"/>
        <v>Cote d'Ivoire-Africa2002</v>
      </c>
      <c r="B576" s="70" t="s">
        <v>102</v>
      </c>
      <c r="C576" s="69" t="s">
        <v>57</v>
      </c>
      <c r="D576" s="69">
        <v>0.489</v>
      </c>
      <c r="E576" s="69">
        <v>26.0</v>
      </c>
      <c r="F576" s="69">
        <v>94.0</v>
      </c>
      <c r="G576" s="69">
        <v>302.0</v>
      </c>
      <c r="H576" s="72">
        <v>0.005</v>
      </c>
      <c r="I576" s="72">
        <v>0.062</v>
      </c>
      <c r="J576" s="71" t="s">
        <v>43</v>
      </c>
    </row>
    <row r="577">
      <c r="A577" s="70" t="str">
        <f t="shared" si="1"/>
        <v>Cote d'Ivoire-Africa2003</v>
      </c>
      <c r="B577" s="70" t="s">
        <v>102</v>
      </c>
      <c r="C577" s="69" t="s">
        <v>57</v>
      </c>
      <c r="D577" s="69">
        <v>0.489</v>
      </c>
      <c r="E577" s="72">
        <v>62.0</v>
      </c>
      <c r="F577" s="69">
        <v>94.0</v>
      </c>
      <c r="G577" s="69">
        <v>302.0</v>
      </c>
      <c r="H577" s="72">
        <v>0.008</v>
      </c>
      <c r="I577" s="72">
        <v>0.076</v>
      </c>
      <c r="J577" s="71" t="s">
        <v>44</v>
      </c>
    </row>
    <row r="578">
      <c r="A578" s="70" t="str">
        <f t="shared" si="1"/>
        <v>Cote d'Ivoire-Africa2004</v>
      </c>
      <c r="B578" s="70" t="s">
        <v>102</v>
      </c>
      <c r="C578" s="69" t="s">
        <v>57</v>
      </c>
      <c r="D578" s="69">
        <v>0.489</v>
      </c>
      <c r="E578" s="72">
        <v>58.0</v>
      </c>
      <c r="F578" s="69">
        <v>94.0</v>
      </c>
      <c r="G578" s="69">
        <v>302.0</v>
      </c>
      <c r="H578" s="72">
        <v>0.008</v>
      </c>
      <c r="I578" s="72">
        <v>0.098</v>
      </c>
      <c r="J578" s="71" t="s">
        <v>45</v>
      </c>
    </row>
    <row r="579">
      <c r="A579" s="70" t="str">
        <f t="shared" si="1"/>
        <v>Cote d'Ivoire-Africa2005</v>
      </c>
      <c r="B579" s="70" t="s">
        <v>102</v>
      </c>
      <c r="C579" s="69" t="s">
        <v>57</v>
      </c>
      <c r="D579" s="72">
        <v>0.473</v>
      </c>
      <c r="E579" s="72">
        <v>45.0</v>
      </c>
      <c r="F579" s="69">
        <v>94.0</v>
      </c>
      <c r="G579" s="72">
        <v>270.0</v>
      </c>
      <c r="H579" s="72">
        <v>0.01</v>
      </c>
      <c r="I579" s="72">
        <v>0.135</v>
      </c>
      <c r="J579" s="71" t="s">
        <v>46</v>
      </c>
    </row>
    <row r="580">
      <c r="A580" s="70" t="str">
        <f t="shared" si="1"/>
        <v>Cote d'Ivoire-Africa2006</v>
      </c>
      <c r="B580" s="70" t="s">
        <v>102</v>
      </c>
      <c r="C580" s="69" t="s">
        <v>57</v>
      </c>
      <c r="D580" s="72">
        <v>0.473</v>
      </c>
      <c r="E580" s="72">
        <v>45.0</v>
      </c>
      <c r="F580" s="69">
        <v>94.0</v>
      </c>
      <c r="G580" s="72">
        <v>270.0</v>
      </c>
      <c r="H580" s="72">
        <v>0.015</v>
      </c>
      <c r="I580" s="72">
        <v>0.23</v>
      </c>
      <c r="J580" s="71" t="s">
        <v>47</v>
      </c>
    </row>
    <row r="581">
      <c r="A581" s="70" t="str">
        <f t="shared" si="1"/>
        <v>Cote d'Ivoire-Africa2007</v>
      </c>
      <c r="B581" s="70" t="s">
        <v>102</v>
      </c>
      <c r="C581" s="69" t="s">
        <v>57</v>
      </c>
      <c r="D581" s="72">
        <v>0.446</v>
      </c>
      <c r="E581" s="72">
        <v>40.0</v>
      </c>
      <c r="F581" s="69">
        <v>94.0</v>
      </c>
      <c r="G581" s="72">
        <v>270.0</v>
      </c>
      <c r="H581" s="72">
        <v>0.018</v>
      </c>
      <c r="I581" s="72">
        <v>0.416</v>
      </c>
      <c r="J581" s="71" t="s">
        <v>48</v>
      </c>
    </row>
    <row r="582">
      <c r="A582" s="70" t="str">
        <f t="shared" si="1"/>
        <v>Cote d'Ivoire-Africa2008</v>
      </c>
      <c r="B582" s="70" t="s">
        <v>102</v>
      </c>
      <c r="C582" s="69" t="s">
        <v>57</v>
      </c>
      <c r="D582" s="72">
        <v>0.446</v>
      </c>
      <c r="E582" s="72">
        <v>40.0</v>
      </c>
      <c r="F582" s="69">
        <v>94.0</v>
      </c>
      <c r="G582" s="72">
        <v>270.0</v>
      </c>
      <c r="H582" s="72">
        <v>0.019</v>
      </c>
      <c r="I582" s="72">
        <v>0.572</v>
      </c>
      <c r="J582" s="71" t="s">
        <v>49</v>
      </c>
    </row>
    <row r="583">
      <c r="A583" s="70" t="str">
        <f t="shared" si="1"/>
        <v>Cote d'Ivoire-Africa2009</v>
      </c>
      <c r="B583" s="70" t="s">
        <v>102</v>
      </c>
      <c r="C583" s="69" t="s">
        <v>57</v>
      </c>
      <c r="D583" s="72">
        <v>0.444</v>
      </c>
      <c r="E583" s="72">
        <v>40.0</v>
      </c>
      <c r="F583" s="69">
        <v>94.0</v>
      </c>
      <c r="G583" s="72">
        <v>270.0</v>
      </c>
      <c r="H583" s="72">
        <v>0.02</v>
      </c>
      <c r="I583" s="72">
        <v>0.709</v>
      </c>
      <c r="J583" s="71" t="s">
        <v>50</v>
      </c>
    </row>
    <row r="584">
      <c r="A584" s="70" t="str">
        <f t="shared" si="1"/>
        <v>Cote d'Ivoire-Africa2010</v>
      </c>
      <c r="B584" s="70" t="s">
        <v>102</v>
      </c>
      <c r="C584" s="69" t="s">
        <v>57</v>
      </c>
      <c r="D584" s="72">
        <v>0.442</v>
      </c>
      <c r="E584" s="72">
        <v>40.0</v>
      </c>
      <c r="F584" s="69">
        <v>94.0</v>
      </c>
      <c r="G584" s="72">
        <v>270.0</v>
      </c>
      <c r="H584" s="72">
        <v>0.021</v>
      </c>
      <c r="I584" s="72">
        <v>0.822</v>
      </c>
      <c r="J584" s="71" t="s">
        <v>51</v>
      </c>
    </row>
    <row r="585">
      <c r="A585" s="70" t="str">
        <f t="shared" si="1"/>
        <v>Cote d'Ivoire-Africa2011</v>
      </c>
      <c r="B585" s="70" t="s">
        <v>102</v>
      </c>
      <c r="C585" s="69" t="s">
        <v>57</v>
      </c>
      <c r="D585" s="72">
        <v>0.44</v>
      </c>
      <c r="E585" s="72">
        <v>32.0</v>
      </c>
      <c r="F585" s="69">
        <v>94.0</v>
      </c>
      <c r="G585" s="72">
        <v>270.0</v>
      </c>
      <c r="H585" s="72">
        <v>0.022</v>
      </c>
      <c r="I585" s="72">
        <v>0.894</v>
      </c>
      <c r="J585" s="71" t="s">
        <v>52</v>
      </c>
    </row>
    <row r="586">
      <c r="A586" s="70" t="str">
        <f t="shared" si="1"/>
        <v>Cote d'Ivoire-Africa2012</v>
      </c>
      <c r="B586" s="70" t="s">
        <v>102</v>
      </c>
      <c r="C586" s="69" t="s">
        <v>57</v>
      </c>
      <c r="D586" s="72">
        <v>0.394</v>
      </c>
      <c r="E586" s="72">
        <v>32.0</v>
      </c>
      <c r="F586" s="72">
        <v>173.0</v>
      </c>
      <c r="G586" s="72">
        <v>270.0</v>
      </c>
      <c r="H586" s="72">
        <v>0.024</v>
      </c>
      <c r="I586" s="72">
        <v>0.912</v>
      </c>
      <c r="J586" s="71" t="s">
        <v>53</v>
      </c>
    </row>
    <row r="587">
      <c r="A587" s="70" t="str">
        <f t="shared" si="1"/>
        <v>Croatia-Europe2000</v>
      </c>
      <c r="B587" s="70" t="s">
        <v>103</v>
      </c>
      <c r="C587" s="69" t="s">
        <v>55</v>
      </c>
      <c r="D587" s="69">
        <v>0.489</v>
      </c>
      <c r="E587" s="69">
        <v>26.0</v>
      </c>
      <c r="F587" s="69">
        <v>94.0</v>
      </c>
      <c r="G587" s="69">
        <v>302.0</v>
      </c>
      <c r="H587" s="72">
        <v>0.066</v>
      </c>
      <c r="I587" s="72">
        <v>0.231</v>
      </c>
      <c r="J587" s="71" t="s">
        <v>40</v>
      </c>
    </row>
    <row r="588">
      <c r="A588" s="70" t="str">
        <f t="shared" si="1"/>
        <v>Croatia-Europe2001</v>
      </c>
      <c r="B588" s="70" t="s">
        <v>103</v>
      </c>
      <c r="C588" s="69" t="s">
        <v>55</v>
      </c>
      <c r="D588" s="69">
        <v>0.489</v>
      </c>
      <c r="E588" s="69">
        <v>26.0</v>
      </c>
      <c r="F588" s="69">
        <v>94.0</v>
      </c>
      <c r="G588" s="69">
        <v>302.0</v>
      </c>
      <c r="H588" s="72">
        <v>0.116</v>
      </c>
      <c r="I588" s="72">
        <v>0.395</v>
      </c>
      <c r="J588" s="71" t="s">
        <v>42</v>
      </c>
    </row>
    <row r="589">
      <c r="A589" s="70" t="str">
        <f t="shared" si="1"/>
        <v>Croatia-Europe2002</v>
      </c>
      <c r="B589" s="70" t="s">
        <v>103</v>
      </c>
      <c r="C589" s="69" t="s">
        <v>55</v>
      </c>
      <c r="D589" s="69">
        <v>0.489</v>
      </c>
      <c r="E589" s="69">
        <v>26.0</v>
      </c>
      <c r="F589" s="69">
        <v>94.0</v>
      </c>
      <c r="G589" s="69">
        <v>302.0</v>
      </c>
      <c r="H589" s="72">
        <v>0.178</v>
      </c>
      <c r="I589" s="72">
        <v>0.522</v>
      </c>
      <c r="J589" s="71" t="s">
        <v>43</v>
      </c>
    </row>
    <row r="590">
      <c r="A590" s="70" t="str">
        <f t="shared" si="1"/>
        <v>Croatia-Europe2003</v>
      </c>
      <c r="B590" s="70" t="s">
        <v>103</v>
      </c>
      <c r="C590" s="69" t="s">
        <v>55</v>
      </c>
      <c r="D590" s="69">
        <v>0.489</v>
      </c>
      <c r="E590" s="72">
        <v>29.0</v>
      </c>
      <c r="F590" s="69">
        <v>94.0</v>
      </c>
      <c r="G590" s="69">
        <v>302.0</v>
      </c>
      <c r="H590" s="72">
        <v>0.228</v>
      </c>
      <c r="I590" s="72">
        <v>0.575</v>
      </c>
      <c r="J590" s="71" t="s">
        <v>44</v>
      </c>
    </row>
    <row r="591">
      <c r="A591" s="70" t="str">
        <f t="shared" si="1"/>
        <v>Croatia-Europe2004</v>
      </c>
      <c r="B591" s="70" t="s">
        <v>103</v>
      </c>
      <c r="C591" s="69" t="s">
        <v>55</v>
      </c>
      <c r="D591" s="69">
        <v>0.489</v>
      </c>
      <c r="E591" s="72">
        <v>29.0</v>
      </c>
      <c r="F591" s="69">
        <v>94.0</v>
      </c>
      <c r="G591" s="69">
        <v>302.0</v>
      </c>
      <c r="H591" s="72">
        <v>0.309</v>
      </c>
      <c r="I591" s="72">
        <v>0.644</v>
      </c>
      <c r="J591" s="71" t="s">
        <v>45</v>
      </c>
    </row>
    <row r="592">
      <c r="A592" s="70" t="str">
        <f t="shared" si="1"/>
        <v>Croatia-Europe2005</v>
      </c>
      <c r="B592" s="70" t="s">
        <v>103</v>
      </c>
      <c r="C592" s="69" t="s">
        <v>55</v>
      </c>
      <c r="D592" s="72">
        <v>0.214</v>
      </c>
      <c r="E592" s="72">
        <v>29.0</v>
      </c>
      <c r="F592" s="69">
        <v>94.0</v>
      </c>
      <c r="G592" s="72">
        <v>232.0</v>
      </c>
      <c r="H592" s="72">
        <v>0.331</v>
      </c>
      <c r="I592" s="72">
        <v>0.832</v>
      </c>
      <c r="J592" s="71" t="s">
        <v>46</v>
      </c>
    </row>
    <row r="593">
      <c r="A593" s="70" t="str">
        <f t="shared" si="1"/>
        <v>Croatia-Europe2006</v>
      </c>
      <c r="B593" s="70" t="s">
        <v>103</v>
      </c>
      <c r="C593" s="69" t="s">
        <v>55</v>
      </c>
      <c r="D593" s="72">
        <v>0.214</v>
      </c>
      <c r="E593" s="72">
        <v>25.0</v>
      </c>
      <c r="F593" s="69">
        <v>94.0</v>
      </c>
      <c r="G593" s="72">
        <v>196.0</v>
      </c>
      <c r="H593" s="72">
        <v>0.38</v>
      </c>
      <c r="I593" s="72">
        <v>1.004</v>
      </c>
      <c r="J593" s="71" t="s">
        <v>47</v>
      </c>
    </row>
    <row r="594">
      <c r="A594" s="70" t="str">
        <f t="shared" si="1"/>
        <v>Croatia-Europe2007</v>
      </c>
      <c r="B594" s="70" t="s">
        <v>103</v>
      </c>
      <c r="C594" s="69" t="s">
        <v>55</v>
      </c>
      <c r="D594" s="72">
        <v>0.214</v>
      </c>
      <c r="E594" s="72">
        <v>22.0</v>
      </c>
      <c r="F594" s="69">
        <v>94.0</v>
      </c>
      <c r="G594" s="72">
        <v>196.0</v>
      </c>
      <c r="H594" s="72">
        <v>0.414</v>
      </c>
      <c r="I594" s="72">
        <v>1.152</v>
      </c>
      <c r="J594" s="71" t="s">
        <v>48</v>
      </c>
    </row>
    <row r="595">
      <c r="A595" s="70" t="str">
        <f t="shared" si="1"/>
        <v>Croatia-Europe2008</v>
      </c>
      <c r="B595" s="70" t="s">
        <v>103</v>
      </c>
      <c r="C595" s="69" t="s">
        <v>55</v>
      </c>
      <c r="D595" s="72">
        <v>0.214</v>
      </c>
      <c r="E595" s="72">
        <v>22.0</v>
      </c>
      <c r="F595" s="69">
        <v>94.0</v>
      </c>
      <c r="G595" s="72">
        <v>196.0</v>
      </c>
      <c r="H595" s="72">
        <v>0.442</v>
      </c>
      <c r="I595" s="72">
        <v>1.045</v>
      </c>
      <c r="J595" s="71" t="s">
        <v>49</v>
      </c>
    </row>
    <row r="596">
      <c r="A596" s="70" t="str">
        <f t="shared" si="1"/>
        <v>Croatia-Europe2009</v>
      </c>
      <c r="B596" s="70" t="s">
        <v>103</v>
      </c>
      <c r="C596" s="69" t="s">
        <v>55</v>
      </c>
      <c r="D596" s="72">
        <v>0.214</v>
      </c>
      <c r="E596" s="72">
        <v>22.0</v>
      </c>
      <c r="F596" s="69">
        <v>94.0</v>
      </c>
      <c r="G596" s="72">
        <v>196.0</v>
      </c>
      <c r="H596" s="72">
        <v>0.506</v>
      </c>
      <c r="I596" s="72">
        <v>1.075</v>
      </c>
      <c r="J596" s="71" t="s">
        <v>50</v>
      </c>
    </row>
    <row r="597">
      <c r="A597" s="70" t="str">
        <f t="shared" si="1"/>
        <v>Croatia-Europe2010</v>
      </c>
      <c r="B597" s="70" t="s">
        <v>103</v>
      </c>
      <c r="C597" s="69" t="s">
        <v>55</v>
      </c>
      <c r="D597" s="72">
        <v>0.221</v>
      </c>
      <c r="E597" s="72">
        <v>9.0</v>
      </c>
      <c r="F597" s="69">
        <v>94.0</v>
      </c>
      <c r="G597" s="72">
        <v>196.0</v>
      </c>
      <c r="H597" s="72">
        <v>0.566</v>
      </c>
      <c r="I597" s="72">
        <v>1.136</v>
      </c>
      <c r="J597" s="71" t="s">
        <v>51</v>
      </c>
    </row>
    <row r="598">
      <c r="A598" s="70" t="str">
        <f t="shared" si="1"/>
        <v>Croatia-Europe2011</v>
      </c>
      <c r="B598" s="70" t="s">
        <v>103</v>
      </c>
      <c r="C598" s="69" t="s">
        <v>55</v>
      </c>
      <c r="D598" s="72">
        <v>0.219</v>
      </c>
      <c r="E598" s="72">
        <v>8.0</v>
      </c>
      <c r="F598" s="69">
        <v>94.0</v>
      </c>
      <c r="G598" s="72">
        <v>196.0</v>
      </c>
      <c r="H598" s="72">
        <v>0.578</v>
      </c>
      <c r="I598" s="72">
        <v>1.183</v>
      </c>
      <c r="J598" s="71" t="s">
        <v>52</v>
      </c>
    </row>
    <row r="599">
      <c r="A599" s="70" t="str">
        <f t="shared" si="1"/>
        <v>Croatia-Europe2012</v>
      </c>
      <c r="B599" s="70" t="s">
        <v>103</v>
      </c>
      <c r="C599" s="69" t="s">
        <v>55</v>
      </c>
      <c r="D599" s="72">
        <v>0.218</v>
      </c>
      <c r="E599" s="72">
        <v>8.0</v>
      </c>
      <c r="F599" s="72">
        <v>88.0</v>
      </c>
      <c r="G599" s="72">
        <v>196.0</v>
      </c>
      <c r="H599" s="72">
        <v>0.619</v>
      </c>
      <c r="I599" s="72">
        <v>1.154</v>
      </c>
      <c r="J599" s="71" t="s">
        <v>53</v>
      </c>
    </row>
    <row r="600">
      <c r="A600" s="70" t="str">
        <f t="shared" si="1"/>
        <v>Cuba-The Americas2000</v>
      </c>
      <c r="B600" s="70" t="s">
        <v>104</v>
      </c>
      <c r="C600" s="69" t="s">
        <v>63</v>
      </c>
      <c r="D600" s="69">
        <v>0.489</v>
      </c>
      <c r="E600" s="69">
        <v>26.0</v>
      </c>
      <c r="F600" s="69">
        <v>94.0</v>
      </c>
      <c r="G600" s="69">
        <v>302.0</v>
      </c>
      <c r="H600" s="72">
        <v>0.005</v>
      </c>
      <c r="I600" s="72">
        <v>0.001</v>
      </c>
      <c r="J600" s="71" t="s">
        <v>40</v>
      </c>
    </row>
    <row r="601">
      <c r="A601" s="70" t="str">
        <f t="shared" si="1"/>
        <v>Cuba-The Americas2001</v>
      </c>
      <c r="B601" s="70" t="s">
        <v>104</v>
      </c>
      <c r="C601" s="69" t="s">
        <v>63</v>
      </c>
      <c r="D601" s="69">
        <v>0.489</v>
      </c>
      <c r="E601" s="69">
        <v>26.0</v>
      </c>
      <c r="F601" s="69">
        <v>94.0</v>
      </c>
      <c r="G601" s="69">
        <v>302.0</v>
      </c>
      <c r="H601" s="72">
        <v>0.011</v>
      </c>
      <c r="I601" s="72">
        <v>0.001</v>
      </c>
      <c r="J601" s="71" t="s">
        <v>42</v>
      </c>
    </row>
    <row r="602">
      <c r="A602" s="70" t="str">
        <f t="shared" si="1"/>
        <v>Cuba-The Americas2002</v>
      </c>
      <c r="B602" s="70" t="s">
        <v>104</v>
      </c>
      <c r="C602" s="69" t="s">
        <v>63</v>
      </c>
      <c r="D602" s="69">
        <v>0.489</v>
      </c>
      <c r="E602" s="69">
        <v>26.0</v>
      </c>
      <c r="F602" s="69">
        <v>94.0</v>
      </c>
      <c r="G602" s="69">
        <v>302.0</v>
      </c>
      <c r="H602" s="72">
        <v>0.038</v>
      </c>
      <c r="I602" s="72">
        <v>0.002</v>
      </c>
      <c r="J602" s="71" t="s">
        <v>43</v>
      </c>
    </row>
    <row r="603">
      <c r="A603" s="70" t="str">
        <f t="shared" si="1"/>
        <v>Cuba-The Americas2003</v>
      </c>
      <c r="B603" s="70" t="s">
        <v>104</v>
      </c>
      <c r="C603" s="69" t="s">
        <v>63</v>
      </c>
      <c r="D603" s="69">
        <v>0.489</v>
      </c>
      <c r="E603" s="69">
        <v>26.0</v>
      </c>
      <c r="F603" s="69">
        <v>94.0</v>
      </c>
      <c r="G603" s="69">
        <v>302.0</v>
      </c>
      <c r="H603" s="72">
        <v>0.052</v>
      </c>
      <c r="I603" s="72">
        <v>0.003</v>
      </c>
      <c r="J603" s="71" t="s">
        <v>44</v>
      </c>
    </row>
    <row r="604">
      <c r="A604" s="70" t="str">
        <f t="shared" si="1"/>
        <v>Cuba-The Americas2004</v>
      </c>
      <c r="B604" s="70" t="s">
        <v>104</v>
      </c>
      <c r="C604" s="69" t="s">
        <v>63</v>
      </c>
      <c r="D604" s="69">
        <v>0.489</v>
      </c>
      <c r="E604" s="69">
        <v>26.0</v>
      </c>
      <c r="F604" s="69">
        <v>94.0</v>
      </c>
      <c r="G604" s="69">
        <v>302.0</v>
      </c>
      <c r="H604" s="72">
        <v>0.084</v>
      </c>
      <c r="I604" s="72">
        <v>0.007</v>
      </c>
      <c r="J604" s="71" t="s">
        <v>45</v>
      </c>
    </row>
    <row r="605">
      <c r="A605" s="70" t="str">
        <f t="shared" si="1"/>
        <v>Cuba-The Americas2005</v>
      </c>
      <c r="B605" s="70" t="s">
        <v>104</v>
      </c>
      <c r="C605" s="69" t="s">
        <v>63</v>
      </c>
      <c r="D605" s="69">
        <v>0.489</v>
      </c>
      <c r="E605" s="69">
        <v>26.0</v>
      </c>
      <c r="F605" s="69">
        <v>94.0</v>
      </c>
      <c r="G605" s="69">
        <v>302.0</v>
      </c>
      <c r="H605" s="72">
        <v>0.097</v>
      </c>
      <c r="I605" s="72">
        <v>0.012</v>
      </c>
      <c r="J605" s="71" t="s">
        <v>46</v>
      </c>
    </row>
    <row r="606">
      <c r="A606" s="70" t="str">
        <f t="shared" si="1"/>
        <v>Cuba-The Americas2006</v>
      </c>
      <c r="B606" s="70" t="s">
        <v>104</v>
      </c>
      <c r="C606" s="69" t="s">
        <v>63</v>
      </c>
      <c r="D606" s="69">
        <v>0.489</v>
      </c>
      <c r="E606" s="69">
        <v>26.0</v>
      </c>
      <c r="F606" s="69">
        <v>94.0</v>
      </c>
      <c r="G606" s="69">
        <v>302.0</v>
      </c>
      <c r="H606" s="72">
        <v>0.112</v>
      </c>
      <c r="I606" s="72">
        <v>0.014</v>
      </c>
      <c r="J606" s="71" t="s">
        <v>47</v>
      </c>
    </row>
    <row r="607">
      <c r="A607" s="70" t="str">
        <f t="shared" si="1"/>
        <v>Cuba-The Americas2007</v>
      </c>
      <c r="B607" s="70" t="s">
        <v>104</v>
      </c>
      <c r="C607" s="69" t="s">
        <v>63</v>
      </c>
      <c r="D607" s="69">
        <v>0.489</v>
      </c>
      <c r="E607" s="69">
        <v>26.0</v>
      </c>
      <c r="F607" s="69">
        <v>94.0</v>
      </c>
      <c r="G607" s="69">
        <v>302.0</v>
      </c>
      <c r="H607" s="72">
        <v>0.117</v>
      </c>
      <c r="I607" s="72">
        <v>0.018</v>
      </c>
      <c r="J607" s="71" t="s">
        <v>48</v>
      </c>
    </row>
    <row r="608">
      <c r="A608" s="70" t="str">
        <f t="shared" si="1"/>
        <v>Cuba-The Americas2008</v>
      </c>
      <c r="B608" s="70" t="s">
        <v>104</v>
      </c>
      <c r="C608" s="69" t="s">
        <v>63</v>
      </c>
      <c r="D608" s="69">
        <v>0.489</v>
      </c>
      <c r="E608" s="69">
        <v>26.0</v>
      </c>
      <c r="F608" s="69">
        <v>94.0</v>
      </c>
      <c r="G608" s="69">
        <v>302.0</v>
      </c>
      <c r="H608" s="72">
        <v>0.129</v>
      </c>
      <c r="I608" s="72">
        <v>0.029</v>
      </c>
      <c r="J608" s="71" t="s">
        <v>49</v>
      </c>
    </row>
    <row r="609">
      <c r="A609" s="70" t="str">
        <f t="shared" si="1"/>
        <v>Cuba-The Americas2009</v>
      </c>
      <c r="B609" s="70" t="s">
        <v>104</v>
      </c>
      <c r="C609" s="69" t="s">
        <v>63</v>
      </c>
      <c r="D609" s="69">
        <v>0.489</v>
      </c>
      <c r="E609" s="69">
        <v>26.0</v>
      </c>
      <c r="F609" s="69">
        <v>94.0</v>
      </c>
      <c r="G609" s="69">
        <v>302.0</v>
      </c>
      <c r="H609" s="72">
        <v>0.143</v>
      </c>
      <c r="I609" s="72">
        <v>0.055</v>
      </c>
      <c r="J609" s="71" t="s">
        <v>50</v>
      </c>
    </row>
    <row r="610">
      <c r="A610" s="70" t="str">
        <f t="shared" si="1"/>
        <v>Cuba-The Americas2010</v>
      </c>
      <c r="B610" s="70" t="s">
        <v>104</v>
      </c>
      <c r="C610" s="69" t="s">
        <v>63</v>
      </c>
      <c r="D610" s="69">
        <v>0.489</v>
      </c>
      <c r="E610" s="69">
        <v>26.0</v>
      </c>
      <c r="F610" s="69">
        <v>94.0</v>
      </c>
      <c r="G610" s="69">
        <v>302.0</v>
      </c>
      <c r="H610" s="72">
        <v>0.159</v>
      </c>
      <c r="I610" s="72">
        <v>0.089</v>
      </c>
      <c r="J610" s="71" t="s">
        <v>51</v>
      </c>
    </row>
    <row r="611">
      <c r="A611" s="70" t="str">
        <f t="shared" si="1"/>
        <v>Cuba-The Americas2011</v>
      </c>
      <c r="B611" s="70" t="s">
        <v>104</v>
      </c>
      <c r="C611" s="69" t="s">
        <v>63</v>
      </c>
      <c r="D611" s="69">
        <v>0.489</v>
      </c>
      <c r="E611" s="69">
        <v>26.0</v>
      </c>
      <c r="F611" s="69">
        <v>94.0</v>
      </c>
      <c r="G611" s="69">
        <v>302.0</v>
      </c>
      <c r="H611" s="72">
        <v>0.16</v>
      </c>
      <c r="I611" s="72">
        <v>0.117</v>
      </c>
      <c r="J611" s="71" t="s">
        <v>52</v>
      </c>
    </row>
    <row r="612">
      <c r="A612" s="70" t="str">
        <f t="shared" si="1"/>
        <v>Cuba-The Americas2012</v>
      </c>
      <c r="B612" s="70" t="s">
        <v>104</v>
      </c>
      <c r="C612" s="69" t="s">
        <v>63</v>
      </c>
      <c r="D612" s="69">
        <v>0.489</v>
      </c>
      <c r="E612" s="69">
        <v>26.0</v>
      </c>
      <c r="F612" s="69">
        <v>94.0</v>
      </c>
      <c r="G612" s="69">
        <v>302.0</v>
      </c>
      <c r="H612" s="72">
        <v>0.256</v>
      </c>
      <c r="I612" s="72">
        <v>0.149</v>
      </c>
      <c r="J612" s="71" t="s">
        <v>53</v>
      </c>
    </row>
    <row r="613">
      <c r="A613" s="70" t="str">
        <f t="shared" si="1"/>
        <v>Curacao-The Americas2000</v>
      </c>
      <c r="B613" s="70" t="s">
        <v>105</v>
      </c>
      <c r="C613" s="69" t="s">
        <v>63</v>
      </c>
      <c r="D613" s="69">
        <v>0.489</v>
      </c>
      <c r="E613" s="69">
        <v>26.0</v>
      </c>
      <c r="F613" s="69">
        <v>94.0</v>
      </c>
      <c r="G613" s="69">
        <v>302.0</v>
      </c>
      <c r="H613" s="69">
        <v>0.129</v>
      </c>
      <c r="I613" s="69">
        <v>0.58</v>
      </c>
      <c r="J613" s="71" t="s">
        <v>40</v>
      </c>
    </row>
    <row r="614">
      <c r="A614" s="70" t="str">
        <f t="shared" si="1"/>
        <v>Curacao-The Americas2001</v>
      </c>
      <c r="B614" s="70" t="s">
        <v>105</v>
      </c>
      <c r="C614" s="69" t="s">
        <v>63</v>
      </c>
      <c r="D614" s="69">
        <v>0.489</v>
      </c>
      <c r="E614" s="69">
        <v>26.0</v>
      </c>
      <c r="F614" s="69">
        <v>94.0</v>
      </c>
      <c r="G614" s="69">
        <v>302.0</v>
      </c>
      <c r="H614" s="69">
        <v>0.129</v>
      </c>
      <c r="I614" s="69">
        <v>0.58</v>
      </c>
      <c r="J614" s="71" t="s">
        <v>42</v>
      </c>
    </row>
    <row r="615">
      <c r="A615" s="70" t="str">
        <f t="shared" si="1"/>
        <v>Curacao-The Americas2002</v>
      </c>
      <c r="B615" s="70" t="s">
        <v>105</v>
      </c>
      <c r="C615" s="69" t="s">
        <v>63</v>
      </c>
      <c r="D615" s="69">
        <v>0.489</v>
      </c>
      <c r="E615" s="69">
        <v>26.0</v>
      </c>
      <c r="F615" s="69">
        <v>94.0</v>
      </c>
      <c r="G615" s="69">
        <v>302.0</v>
      </c>
      <c r="H615" s="69">
        <v>0.129</v>
      </c>
      <c r="I615" s="69">
        <v>0.58</v>
      </c>
      <c r="J615" s="71" t="s">
        <v>43</v>
      </c>
    </row>
    <row r="616">
      <c r="A616" s="70" t="str">
        <f t="shared" si="1"/>
        <v>Curacao-The Americas2003</v>
      </c>
      <c r="B616" s="70" t="s">
        <v>105</v>
      </c>
      <c r="C616" s="69" t="s">
        <v>63</v>
      </c>
      <c r="D616" s="69">
        <v>0.489</v>
      </c>
      <c r="E616" s="69">
        <v>26.0</v>
      </c>
      <c r="F616" s="69">
        <v>94.0</v>
      </c>
      <c r="G616" s="69">
        <v>302.0</v>
      </c>
      <c r="H616" s="69">
        <v>0.129</v>
      </c>
      <c r="I616" s="69">
        <v>0.58</v>
      </c>
      <c r="J616" s="71" t="s">
        <v>44</v>
      </c>
    </row>
    <row r="617">
      <c r="A617" s="70" t="str">
        <f t="shared" si="1"/>
        <v>Curacao-The Americas2004</v>
      </c>
      <c r="B617" s="70" t="s">
        <v>105</v>
      </c>
      <c r="C617" s="69" t="s">
        <v>63</v>
      </c>
      <c r="D617" s="69">
        <v>0.489</v>
      </c>
      <c r="E617" s="69">
        <v>26.0</v>
      </c>
      <c r="F617" s="69">
        <v>94.0</v>
      </c>
      <c r="G617" s="69">
        <v>302.0</v>
      </c>
      <c r="H617" s="69">
        <v>0.129</v>
      </c>
      <c r="I617" s="69">
        <v>0.58</v>
      </c>
      <c r="J617" s="71" t="s">
        <v>45</v>
      </c>
    </row>
    <row r="618">
      <c r="A618" s="70" t="str">
        <f t="shared" si="1"/>
        <v>Curacao-The Americas2005</v>
      </c>
      <c r="B618" s="70" t="s">
        <v>105</v>
      </c>
      <c r="C618" s="69" t="s">
        <v>63</v>
      </c>
      <c r="D618" s="69">
        <v>0.489</v>
      </c>
      <c r="E618" s="69">
        <v>26.0</v>
      </c>
      <c r="F618" s="69">
        <v>94.0</v>
      </c>
      <c r="G618" s="69">
        <v>302.0</v>
      </c>
      <c r="H618" s="69">
        <v>0.129</v>
      </c>
      <c r="I618" s="69">
        <v>0.58</v>
      </c>
      <c r="J618" s="71" t="s">
        <v>46</v>
      </c>
    </row>
    <row r="619">
      <c r="A619" s="70" t="str">
        <f t="shared" si="1"/>
        <v>Curacao-The Americas2006</v>
      </c>
      <c r="B619" s="70" t="s">
        <v>105</v>
      </c>
      <c r="C619" s="69" t="s">
        <v>63</v>
      </c>
      <c r="D619" s="69">
        <v>0.489</v>
      </c>
      <c r="E619" s="69">
        <v>26.0</v>
      </c>
      <c r="F619" s="69">
        <v>94.0</v>
      </c>
      <c r="G619" s="69">
        <v>302.0</v>
      </c>
      <c r="H619" s="69">
        <v>0.129</v>
      </c>
      <c r="I619" s="69">
        <v>0.58</v>
      </c>
      <c r="J619" s="71" t="s">
        <v>47</v>
      </c>
    </row>
    <row r="620">
      <c r="A620" s="70" t="str">
        <f t="shared" si="1"/>
        <v>Curacao-The Americas2007</v>
      </c>
      <c r="B620" s="70" t="s">
        <v>105</v>
      </c>
      <c r="C620" s="69" t="s">
        <v>63</v>
      </c>
      <c r="D620" s="69">
        <v>0.489</v>
      </c>
      <c r="E620" s="69">
        <v>26.0</v>
      </c>
      <c r="F620" s="69">
        <v>94.0</v>
      </c>
      <c r="G620" s="69">
        <v>302.0</v>
      </c>
      <c r="H620" s="69">
        <v>0.129</v>
      </c>
      <c r="I620" s="69">
        <v>0.58</v>
      </c>
      <c r="J620" s="71" t="s">
        <v>48</v>
      </c>
    </row>
    <row r="621">
      <c r="A621" s="70" t="str">
        <f t="shared" si="1"/>
        <v>Curacao-The Americas2008</v>
      </c>
      <c r="B621" s="70" t="s">
        <v>105</v>
      </c>
      <c r="C621" s="69" t="s">
        <v>63</v>
      </c>
      <c r="D621" s="69">
        <v>0.489</v>
      </c>
      <c r="E621" s="69">
        <v>26.0</v>
      </c>
      <c r="F621" s="69">
        <v>94.0</v>
      </c>
      <c r="G621" s="69">
        <v>302.0</v>
      </c>
      <c r="H621" s="69">
        <v>0.129</v>
      </c>
      <c r="I621" s="69">
        <v>0.58</v>
      </c>
      <c r="J621" s="71" t="s">
        <v>49</v>
      </c>
    </row>
    <row r="622">
      <c r="A622" s="70" t="str">
        <f t="shared" si="1"/>
        <v>Curacao-The Americas2009</v>
      </c>
      <c r="B622" s="70" t="s">
        <v>105</v>
      </c>
      <c r="C622" s="69" t="s">
        <v>63</v>
      </c>
      <c r="D622" s="69">
        <v>0.489</v>
      </c>
      <c r="E622" s="69">
        <v>26.0</v>
      </c>
      <c r="F622" s="69">
        <v>94.0</v>
      </c>
      <c r="G622" s="69">
        <v>302.0</v>
      </c>
      <c r="H622" s="69">
        <v>0.129</v>
      </c>
      <c r="I622" s="72">
        <v>1.402</v>
      </c>
      <c r="J622" s="71" t="s">
        <v>50</v>
      </c>
    </row>
    <row r="623">
      <c r="A623" s="70" t="str">
        <f t="shared" si="1"/>
        <v>Curacao-The Americas2010</v>
      </c>
      <c r="B623" s="70" t="s">
        <v>105</v>
      </c>
      <c r="C623" s="69" t="s">
        <v>63</v>
      </c>
      <c r="D623" s="69">
        <v>0.489</v>
      </c>
      <c r="E623" s="69">
        <v>26.0</v>
      </c>
      <c r="F623" s="69">
        <v>94.0</v>
      </c>
      <c r="G623" s="69">
        <v>302.0</v>
      </c>
      <c r="H623" s="69">
        <v>0.129</v>
      </c>
      <c r="I623" s="72">
        <v>1.383</v>
      </c>
      <c r="J623" s="71" t="s">
        <v>51</v>
      </c>
    </row>
    <row r="624">
      <c r="A624" s="70" t="str">
        <f t="shared" si="1"/>
        <v>Curacao-The Americas2011</v>
      </c>
      <c r="B624" s="70" t="s">
        <v>105</v>
      </c>
      <c r="C624" s="69" t="s">
        <v>63</v>
      </c>
      <c r="D624" s="69">
        <v>0.489</v>
      </c>
      <c r="E624" s="69">
        <v>26.0</v>
      </c>
      <c r="F624" s="69">
        <v>94.0</v>
      </c>
      <c r="G624" s="69">
        <v>302.0</v>
      </c>
      <c r="H624" s="69">
        <v>0.129</v>
      </c>
      <c r="I624" s="72">
        <v>1.361</v>
      </c>
      <c r="J624" s="71" t="s">
        <v>52</v>
      </c>
    </row>
    <row r="625">
      <c r="A625" s="70" t="str">
        <f t="shared" si="1"/>
        <v>Curacao-The Americas2012</v>
      </c>
      <c r="B625" s="70" t="s">
        <v>105</v>
      </c>
      <c r="C625" s="69" t="s">
        <v>63</v>
      </c>
      <c r="D625" s="69">
        <v>0.489</v>
      </c>
      <c r="E625" s="69">
        <v>26.0</v>
      </c>
      <c r="F625" s="69">
        <v>94.0</v>
      </c>
      <c r="G625" s="69">
        <v>302.0</v>
      </c>
      <c r="H625" s="69">
        <v>0.129</v>
      </c>
      <c r="I625" s="72">
        <v>1.318</v>
      </c>
      <c r="J625" s="71" t="s">
        <v>53</v>
      </c>
    </row>
    <row r="626">
      <c r="A626" s="70" t="str">
        <f t="shared" si="1"/>
        <v>Cyprus-Europe2000</v>
      </c>
      <c r="B626" s="70" t="s">
        <v>106</v>
      </c>
      <c r="C626" s="69" t="s">
        <v>55</v>
      </c>
      <c r="D626" s="69">
        <v>0.489</v>
      </c>
      <c r="E626" s="69">
        <v>26.0</v>
      </c>
      <c r="F626" s="69">
        <v>94.0</v>
      </c>
      <c r="G626" s="69">
        <v>302.0</v>
      </c>
      <c r="H626" s="72">
        <v>0.153</v>
      </c>
      <c r="I626" s="72">
        <v>0.231</v>
      </c>
      <c r="J626" s="71" t="s">
        <v>40</v>
      </c>
    </row>
    <row r="627">
      <c r="A627" s="70" t="str">
        <f t="shared" si="1"/>
        <v>Cyprus-Europe2001</v>
      </c>
      <c r="B627" s="70" t="s">
        <v>106</v>
      </c>
      <c r="C627" s="69" t="s">
        <v>55</v>
      </c>
      <c r="D627" s="69">
        <v>0.489</v>
      </c>
      <c r="E627" s="69">
        <v>26.0</v>
      </c>
      <c r="F627" s="69">
        <v>94.0</v>
      </c>
      <c r="G627" s="69">
        <v>302.0</v>
      </c>
      <c r="H627" s="72">
        <v>0.188</v>
      </c>
      <c r="I627" s="72">
        <v>0.327</v>
      </c>
      <c r="J627" s="71" t="s">
        <v>42</v>
      </c>
    </row>
    <row r="628">
      <c r="A628" s="70" t="str">
        <f t="shared" si="1"/>
        <v>Cyprus-Europe2002</v>
      </c>
      <c r="B628" s="70" t="s">
        <v>106</v>
      </c>
      <c r="C628" s="69" t="s">
        <v>55</v>
      </c>
      <c r="D628" s="69">
        <v>0.489</v>
      </c>
      <c r="E628" s="69">
        <v>26.0</v>
      </c>
      <c r="F628" s="69">
        <v>94.0</v>
      </c>
      <c r="G628" s="69">
        <v>302.0</v>
      </c>
      <c r="H628" s="72">
        <v>0.283</v>
      </c>
      <c r="I628" s="72">
        <v>0.427</v>
      </c>
      <c r="J628" s="71" t="s">
        <v>43</v>
      </c>
    </row>
    <row r="629">
      <c r="A629" s="70" t="str">
        <f t="shared" si="1"/>
        <v>Cyprus-Europe2003</v>
      </c>
      <c r="B629" s="70" t="s">
        <v>106</v>
      </c>
      <c r="C629" s="69" t="s">
        <v>55</v>
      </c>
      <c r="D629" s="69">
        <v>0.489</v>
      </c>
      <c r="E629" s="69">
        <v>26.0</v>
      </c>
      <c r="F629" s="69">
        <v>94.0</v>
      </c>
      <c r="G629" s="69">
        <v>302.0</v>
      </c>
      <c r="H629" s="72">
        <v>0.301</v>
      </c>
      <c r="I629" s="72">
        <v>0.553</v>
      </c>
      <c r="J629" s="71" t="s">
        <v>44</v>
      </c>
    </row>
    <row r="630">
      <c r="A630" s="70" t="str">
        <f t="shared" si="1"/>
        <v>Cyprus-Europe2004</v>
      </c>
      <c r="B630" s="70" t="s">
        <v>106</v>
      </c>
      <c r="C630" s="69" t="s">
        <v>55</v>
      </c>
      <c r="D630" s="69">
        <v>0.489</v>
      </c>
      <c r="E630" s="69">
        <v>26.0</v>
      </c>
      <c r="F630" s="69">
        <v>94.0</v>
      </c>
      <c r="G630" s="69">
        <v>302.0</v>
      </c>
      <c r="H630" s="72">
        <v>0.338</v>
      </c>
      <c r="I630" s="72">
        <v>0.648</v>
      </c>
      <c r="J630" s="71" t="s">
        <v>45</v>
      </c>
    </row>
    <row r="631">
      <c r="A631" s="70" t="str">
        <f t="shared" si="1"/>
        <v>Cyprus-Europe2005</v>
      </c>
      <c r="B631" s="70" t="s">
        <v>106</v>
      </c>
      <c r="C631" s="69" t="s">
        <v>55</v>
      </c>
      <c r="D631" s="69">
        <v>0.489</v>
      </c>
      <c r="E631" s="69">
        <v>26.0</v>
      </c>
      <c r="F631" s="69">
        <v>94.0</v>
      </c>
      <c r="G631" s="69">
        <v>302.0</v>
      </c>
      <c r="H631" s="72">
        <v>0.328</v>
      </c>
      <c r="I631" s="72">
        <v>0.758</v>
      </c>
      <c r="J631" s="71" t="s">
        <v>46</v>
      </c>
    </row>
    <row r="632">
      <c r="A632" s="70" t="str">
        <f t="shared" si="1"/>
        <v>Cyprus-Europe2006</v>
      </c>
      <c r="B632" s="70" t="s">
        <v>106</v>
      </c>
      <c r="C632" s="69" t="s">
        <v>55</v>
      </c>
      <c r="D632" s="69">
        <v>0.489</v>
      </c>
      <c r="E632" s="69">
        <v>26.0</v>
      </c>
      <c r="F632" s="69">
        <v>94.0</v>
      </c>
      <c r="G632" s="69">
        <v>302.0</v>
      </c>
      <c r="H632" s="72">
        <v>0.358</v>
      </c>
      <c r="I632" s="72">
        <v>0.828</v>
      </c>
      <c r="J632" s="71" t="s">
        <v>47</v>
      </c>
    </row>
    <row r="633">
      <c r="A633" s="70" t="str">
        <f t="shared" si="1"/>
        <v>Cyprus-Europe2007</v>
      </c>
      <c r="B633" s="70" t="s">
        <v>106</v>
      </c>
      <c r="C633" s="69" t="s">
        <v>55</v>
      </c>
      <c r="D633" s="69">
        <v>0.489</v>
      </c>
      <c r="E633" s="69">
        <v>26.0</v>
      </c>
      <c r="F633" s="69">
        <v>94.0</v>
      </c>
      <c r="G633" s="69">
        <v>302.0</v>
      </c>
      <c r="H633" s="72">
        <v>0.408</v>
      </c>
      <c r="I633" s="72">
        <v>0.93</v>
      </c>
      <c r="J633" s="71" t="s">
        <v>48</v>
      </c>
    </row>
    <row r="634">
      <c r="A634" s="70" t="str">
        <f t="shared" si="1"/>
        <v>Cyprus-Europe2008</v>
      </c>
      <c r="B634" s="70" t="s">
        <v>106</v>
      </c>
      <c r="C634" s="69" t="s">
        <v>55</v>
      </c>
      <c r="D634" s="72">
        <v>0.206</v>
      </c>
      <c r="E634" s="72">
        <v>8.0</v>
      </c>
      <c r="F634" s="69">
        <v>94.0</v>
      </c>
      <c r="G634" s="72">
        <v>149.0</v>
      </c>
      <c r="H634" s="72">
        <v>0.423</v>
      </c>
      <c r="I634" s="72">
        <v>0.944</v>
      </c>
      <c r="J634" s="71" t="s">
        <v>49</v>
      </c>
    </row>
    <row r="635">
      <c r="A635" s="70" t="str">
        <f t="shared" si="1"/>
        <v>Cyprus-Europe2009</v>
      </c>
      <c r="B635" s="70" t="s">
        <v>106</v>
      </c>
      <c r="C635" s="69" t="s">
        <v>55</v>
      </c>
      <c r="D635" s="72">
        <v>0.206</v>
      </c>
      <c r="E635" s="72">
        <v>8.0</v>
      </c>
      <c r="F635" s="69">
        <v>94.0</v>
      </c>
      <c r="G635" s="72">
        <v>149.0</v>
      </c>
      <c r="H635" s="72">
        <v>0.498</v>
      </c>
      <c r="I635" s="72">
        <v>0.896</v>
      </c>
      <c r="J635" s="71" t="s">
        <v>50</v>
      </c>
    </row>
    <row r="636">
      <c r="A636" s="70" t="str">
        <f t="shared" si="1"/>
        <v>Cyprus-Europe2010</v>
      </c>
      <c r="B636" s="70" t="s">
        <v>106</v>
      </c>
      <c r="C636" s="69" t="s">
        <v>55</v>
      </c>
      <c r="D636" s="72">
        <v>0.223</v>
      </c>
      <c r="E636" s="72">
        <v>8.0</v>
      </c>
      <c r="F636" s="69">
        <v>94.0</v>
      </c>
      <c r="G636" s="72">
        <v>149.0</v>
      </c>
      <c r="H636" s="72">
        <v>0.53</v>
      </c>
      <c r="I636" s="72">
        <v>0.937</v>
      </c>
      <c r="J636" s="71" t="s">
        <v>51</v>
      </c>
    </row>
    <row r="637">
      <c r="A637" s="70" t="str">
        <f t="shared" si="1"/>
        <v>Cyprus-Europe2011</v>
      </c>
      <c r="B637" s="70" t="s">
        <v>106</v>
      </c>
      <c r="C637" s="69" t="s">
        <v>55</v>
      </c>
      <c r="D637" s="72">
        <v>0.22</v>
      </c>
      <c r="E637" s="72">
        <v>8.0</v>
      </c>
      <c r="F637" s="69">
        <v>94.0</v>
      </c>
      <c r="G637" s="72">
        <v>149.0</v>
      </c>
      <c r="H637" s="72">
        <v>0.569</v>
      </c>
      <c r="I637" s="72">
        <v>0.977</v>
      </c>
      <c r="J637" s="71" t="s">
        <v>52</v>
      </c>
    </row>
    <row r="638">
      <c r="A638" s="70" t="str">
        <f t="shared" si="1"/>
        <v>Cyprus-Europe2012</v>
      </c>
      <c r="B638" s="70" t="s">
        <v>106</v>
      </c>
      <c r="C638" s="69" t="s">
        <v>55</v>
      </c>
      <c r="D638" s="72">
        <v>0.222</v>
      </c>
      <c r="E638" s="72">
        <v>8.0</v>
      </c>
      <c r="F638" s="72">
        <v>38.0</v>
      </c>
      <c r="G638" s="72">
        <v>147.0</v>
      </c>
      <c r="H638" s="72">
        <v>0.607</v>
      </c>
      <c r="I638" s="72">
        <v>0.984</v>
      </c>
      <c r="J638" s="71" t="s">
        <v>53</v>
      </c>
    </row>
    <row r="639">
      <c r="A639" s="70" t="str">
        <f t="shared" si="1"/>
        <v>Czech Republic-Europe2000</v>
      </c>
      <c r="B639" s="70" t="s">
        <v>107</v>
      </c>
      <c r="C639" s="69" t="s">
        <v>55</v>
      </c>
      <c r="D639" s="69">
        <v>0.489</v>
      </c>
      <c r="E639" s="69">
        <v>26.0</v>
      </c>
      <c r="F639" s="69">
        <v>94.0</v>
      </c>
      <c r="G639" s="69">
        <v>302.0</v>
      </c>
      <c r="H639" s="72">
        <v>0.098</v>
      </c>
      <c r="I639" s="72">
        <v>0.424</v>
      </c>
      <c r="J639" s="71" t="s">
        <v>40</v>
      </c>
    </row>
    <row r="640">
      <c r="A640" s="70" t="str">
        <f t="shared" si="1"/>
        <v>Czech Republic-Europe2001</v>
      </c>
      <c r="B640" s="70" t="s">
        <v>107</v>
      </c>
      <c r="C640" s="69" t="s">
        <v>55</v>
      </c>
      <c r="D640" s="69">
        <v>0.489</v>
      </c>
      <c r="E640" s="69">
        <v>26.0</v>
      </c>
      <c r="F640" s="69">
        <v>94.0</v>
      </c>
      <c r="G640" s="69">
        <v>302.0</v>
      </c>
      <c r="H640" s="72">
        <v>0.147</v>
      </c>
      <c r="I640" s="72">
        <v>0.679</v>
      </c>
      <c r="J640" s="71" t="s">
        <v>42</v>
      </c>
    </row>
    <row r="641">
      <c r="A641" s="70" t="str">
        <f t="shared" si="1"/>
        <v>Czech Republic-Europe2002</v>
      </c>
      <c r="B641" s="70" t="s">
        <v>107</v>
      </c>
      <c r="C641" s="69" t="s">
        <v>55</v>
      </c>
      <c r="D641" s="69">
        <v>0.489</v>
      </c>
      <c r="E641" s="69">
        <v>26.0</v>
      </c>
      <c r="F641" s="69">
        <v>94.0</v>
      </c>
      <c r="G641" s="69">
        <v>302.0</v>
      </c>
      <c r="H641" s="72">
        <v>0.239</v>
      </c>
      <c r="I641" s="72">
        <v>0.843</v>
      </c>
      <c r="J641" s="71" t="s">
        <v>43</v>
      </c>
    </row>
    <row r="642">
      <c r="A642" s="70" t="str">
        <f t="shared" si="1"/>
        <v>Czech Republic-Europe2003</v>
      </c>
      <c r="B642" s="70" t="s">
        <v>107</v>
      </c>
      <c r="C642" s="69" t="s">
        <v>55</v>
      </c>
      <c r="D642" s="69">
        <v>0.489</v>
      </c>
      <c r="E642" s="72">
        <v>40.0</v>
      </c>
      <c r="F642" s="69">
        <v>94.0</v>
      </c>
      <c r="G642" s="69">
        <v>302.0</v>
      </c>
      <c r="H642" s="72">
        <v>0.343</v>
      </c>
      <c r="I642" s="72">
        <v>0.951</v>
      </c>
      <c r="J642" s="71" t="s">
        <v>44</v>
      </c>
    </row>
    <row r="643">
      <c r="A643" s="70" t="str">
        <f t="shared" si="1"/>
        <v>Czech Republic-Europe2004</v>
      </c>
      <c r="B643" s="70" t="s">
        <v>107</v>
      </c>
      <c r="C643" s="69" t="s">
        <v>55</v>
      </c>
      <c r="D643" s="69">
        <v>0.489</v>
      </c>
      <c r="E643" s="72">
        <v>40.0</v>
      </c>
      <c r="F643" s="69">
        <v>94.0</v>
      </c>
      <c r="G643" s="69">
        <v>302.0</v>
      </c>
      <c r="H643" s="72">
        <v>0.355</v>
      </c>
      <c r="I643" s="72">
        <v>1.056</v>
      </c>
      <c r="J643" s="71" t="s">
        <v>45</v>
      </c>
    </row>
    <row r="644">
      <c r="A644" s="70" t="str">
        <f t="shared" si="1"/>
        <v>Czech Republic-Europe2005</v>
      </c>
      <c r="B644" s="70" t="s">
        <v>107</v>
      </c>
      <c r="C644" s="69" t="s">
        <v>55</v>
      </c>
      <c r="D644" s="72">
        <v>0.488</v>
      </c>
      <c r="E644" s="72">
        <v>40.0</v>
      </c>
      <c r="F644" s="69">
        <v>94.0</v>
      </c>
      <c r="G644" s="72">
        <v>930.0</v>
      </c>
      <c r="H644" s="72">
        <v>0.353</v>
      </c>
      <c r="I644" s="72">
        <v>1.151</v>
      </c>
      <c r="J644" s="71" t="s">
        <v>46</v>
      </c>
    </row>
    <row r="645">
      <c r="A645" s="70" t="str">
        <f t="shared" si="1"/>
        <v>Czech Republic-Europe2006</v>
      </c>
      <c r="B645" s="70" t="s">
        <v>107</v>
      </c>
      <c r="C645" s="69" t="s">
        <v>55</v>
      </c>
      <c r="D645" s="72">
        <v>0.482</v>
      </c>
      <c r="E645" s="72">
        <v>24.0</v>
      </c>
      <c r="F645" s="69">
        <v>94.0</v>
      </c>
      <c r="G645" s="72">
        <v>930.0</v>
      </c>
      <c r="H645" s="72">
        <v>0.479</v>
      </c>
      <c r="I645" s="72">
        <v>1.207</v>
      </c>
      <c r="J645" s="71" t="s">
        <v>47</v>
      </c>
    </row>
    <row r="646">
      <c r="A646" s="70" t="str">
        <f t="shared" si="1"/>
        <v>Czech Republic-Europe2007</v>
      </c>
      <c r="B646" s="70" t="s">
        <v>107</v>
      </c>
      <c r="C646" s="69" t="s">
        <v>55</v>
      </c>
      <c r="D646" s="72">
        <v>0.477</v>
      </c>
      <c r="E646" s="72">
        <v>17.0</v>
      </c>
      <c r="F646" s="69">
        <v>94.0</v>
      </c>
      <c r="G646" s="72">
        <v>808.0</v>
      </c>
      <c r="H646" s="72">
        <v>0.519</v>
      </c>
      <c r="I646" s="72">
        <v>1.28</v>
      </c>
      <c r="J646" s="71" t="s">
        <v>48</v>
      </c>
    </row>
    <row r="647">
      <c r="A647" s="70" t="str">
        <f t="shared" si="1"/>
        <v>Czech Republic-Europe2008</v>
      </c>
      <c r="B647" s="70" t="s">
        <v>107</v>
      </c>
      <c r="C647" s="69" t="s">
        <v>55</v>
      </c>
      <c r="D647" s="72">
        <v>0.477</v>
      </c>
      <c r="E647" s="72">
        <v>20.0</v>
      </c>
      <c r="F647" s="69">
        <v>94.0</v>
      </c>
      <c r="G647" s="72">
        <v>808.0</v>
      </c>
      <c r="H647" s="72">
        <v>0.63</v>
      </c>
      <c r="I647" s="72">
        <v>1.324</v>
      </c>
      <c r="J647" s="71" t="s">
        <v>49</v>
      </c>
    </row>
    <row r="648">
      <c r="A648" s="70" t="str">
        <f t="shared" si="1"/>
        <v>Czech Republic-Europe2009</v>
      </c>
      <c r="B648" s="70" t="s">
        <v>107</v>
      </c>
      <c r="C648" s="69" t="s">
        <v>55</v>
      </c>
      <c r="D648" s="72">
        <v>0.464</v>
      </c>
      <c r="E648" s="72">
        <v>20.0</v>
      </c>
      <c r="F648" s="69">
        <v>94.0</v>
      </c>
      <c r="G648" s="72">
        <v>613.0</v>
      </c>
      <c r="H648" s="72">
        <v>0.644</v>
      </c>
      <c r="I648" s="72">
        <v>1.246</v>
      </c>
      <c r="J648" s="71" t="s">
        <v>50</v>
      </c>
    </row>
    <row r="649">
      <c r="A649" s="70" t="str">
        <f t="shared" si="1"/>
        <v>Czech Republic-Europe2010</v>
      </c>
      <c r="B649" s="70" t="s">
        <v>107</v>
      </c>
      <c r="C649" s="69" t="s">
        <v>55</v>
      </c>
      <c r="D649" s="72">
        <v>0.48</v>
      </c>
      <c r="E649" s="72">
        <v>20.0</v>
      </c>
      <c r="F649" s="69">
        <v>94.0</v>
      </c>
      <c r="G649" s="72">
        <v>557.0</v>
      </c>
      <c r="H649" s="72">
        <v>0.688</v>
      </c>
      <c r="I649" s="72">
        <v>1.226</v>
      </c>
      <c r="J649" s="71" t="s">
        <v>51</v>
      </c>
    </row>
    <row r="650">
      <c r="A650" s="70" t="str">
        <f t="shared" si="1"/>
        <v>Czech Republic-Europe2011</v>
      </c>
      <c r="B650" s="70" t="s">
        <v>107</v>
      </c>
      <c r="C650" s="69" t="s">
        <v>55</v>
      </c>
      <c r="D650" s="72">
        <v>0.481</v>
      </c>
      <c r="E650" s="72">
        <v>20.0</v>
      </c>
      <c r="F650" s="69">
        <v>94.0</v>
      </c>
      <c r="G650" s="72">
        <v>557.0</v>
      </c>
      <c r="H650" s="72">
        <v>0.705</v>
      </c>
      <c r="I650" s="72">
        <v>1.241</v>
      </c>
      <c r="J650" s="71" t="s">
        <v>52</v>
      </c>
    </row>
    <row r="651">
      <c r="A651" s="70" t="str">
        <f t="shared" si="1"/>
        <v>Czech Republic-Europe2012</v>
      </c>
      <c r="B651" s="70" t="s">
        <v>107</v>
      </c>
      <c r="C651" s="69" t="s">
        <v>55</v>
      </c>
      <c r="D651" s="72">
        <v>0.481</v>
      </c>
      <c r="E651" s="72">
        <v>20.0</v>
      </c>
      <c r="F651" s="72">
        <v>68.0</v>
      </c>
      <c r="G651" s="72">
        <v>413.0</v>
      </c>
      <c r="H651" s="72">
        <v>0.734</v>
      </c>
      <c r="I651" s="72">
        <v>1.268</v>
      </c>
      <c r="J651" s="71" t="s">
        <v>53</v>
      </c>
    </row>
    <row r="652">
      <c r="A652" s="70" t="str">
        <f t="shared" si="1"/>
        <v>Denmark-Europe2000</v>
      </c>
      <c r="B652" s="70" t="s">
        <v>108</v>
      </c>
      <c r="C652" s="69" t="s">
        <v>55</v>
      </c>
      <c r="D652" s="69">
        <v>0.489</v>
      </c>
      <c r="E652" s="69">
        <v>26.0</v>
      </c>
      <c r="F652" s="69">
        <v>94.0</v>
      </c>
      <c r="G652" s="69">
        <v>302.0</v>
      </c>
      <c r="H652" s="72">
        <v>0.392</v>
      </c>
      <c r="I652" s="72">
        <v>0.63</v>
      </c>
      <c r="J652" s="71" t="s">
        <v>40</v>
      </c>
    </row>
    <row r="653">
      <c r="A653" s="70" t="str">
        <f t="shared" si="1"/>
        <v>Denmark-Europe2001</v>
      </c>
      <c r="B653" s="70" t="s">
        <v>108</v>
      </c>
      <c r="C653" s="69" t="s">
        <v>55</v>
      </c>
      <c r="D653" s="69">
        <v>0.489</v>
      </c>
      <c r="E653" s="69">
        <v>26.0</v>
      </c>
      <c r="F653" s="69">
        <v>94.0</v>
      </c>
      <c r="G653" s="69">
        <v>302.0</v>
      </c>
      <c r="H653" s="72">
        <v>0.43</v>
      </c>
      <c r="I653" s="72">
        <v>0.74</v>
      </c>
      <c r="J653" s="71" t="s">
        <v>42</v>
      </c>
    </row>
    <row r="654">
      <c r="A654" s="70" t="str">
        <f t="shared" si="1"/>
        <v>Denmark-Europe2002</v>
      </c>
      <c r="B654" s="70" t="s">
        <v>108</v>
      </c>
      <c r="C654" s="69" t="s">
        <v>55</v>
      </c>
      <c r="D654" s="69">
        <v>0.489</v>
      </c>
      <c r="E654" s="69">
        <v>26.0</v>
      </c>
      <c r="F654" s="69">
        <v>94.0</v>
      </c>
      <c r="G654" s="69">
        <v>302.0</v>
      </c>
      <c r="H654" s="72">
        <v>0.643</v>
      </c>
      <c r="I654" s="72">
        <v>0.834</v>
      </c>
      <c r="J654" s="71" t="s">
        <v>43</v>
      </c>
    </row>
    <row r="655">
      <c r="A655" s="70" t="str">
        <f t="shared" si="1"/>
        <v>Denmark-Europe2003</v>
      </c>
      <c r="B655" s="70" t="s">
        <v>108</v>
      </c>
      <c r="C655" s="69" t="s">
        <v>55</v>
      </c>
      <c r="D655" s="69">
        <v>0.489</v>
      </c>
      <c r="E655" s="72">
        <v>7.0</v>
      </c>
      <c r="F655" s="69">
        <v>94.0</v>
      </c>
      <c r="G655" s="69">
        <v>302.0</v>
      </c>
      <c r="H655" s="72">
        <v>0.763</v>
      </c>
      <c r="I655" s="72">
        <v>0.886</v>
      </c>
      <c r="J655" s="71" t="s">
        <v>44</v>
      </c>
    </row>
    <row r="656">
      <c r="A656" s="70" t="str">
        <f t="shared" si="1"/>
        <v>Denmark-Europe2004</v>
      </c>
      <c r="B656" s="70" t="s">
        <v>108</v>
      </c>
      <c r="C656" s="69" t="s">
        <v>55</v>
      </c>
      <c r="D656" s="69">
        <v>0.489</v>
      </c>
      <c r="E656" s="72">
        <v>7.0</v>
      </c>
      <c r="F656" s="69">
        <v>94.0</v>
      </c>
      <c r="G656" s="69">
        <v>302.0</v>
      </c>
      <c r="H656" s="72">
        <v>0.809</v>
      </c>
      <c r="I656" s="72">
        <v>0.957</v>
      </c>
      <c r="J656" s="71" t="s">
        <v>45</v>
      </c>
    </row>
    <row r="657">
      <c r="A657" s="70" t="str">
        <f t="shared" si="1"/>
        <v>Denmark-Europe2005</v>
      </c>
      <c r="B657" s="70" t="s">
        <v>108</v>
      </c>
      <c r="C657" s="69" t="s">
        <v>55</v>
      </c>
      <c r="D657" s="72">
        <v>0.333</v>
      </c>
      <c r="E657" s="72">
        <v>6.0</v>
      </c>
      <c r="F657" s="69">
        <v>94.0</v>
      </c>
      <c r="G657" s="72">
        <v>135.0</v>
      </c>
      <c r="H657" s="72">
        <v>0.827</v>
      </c>
      <c r="I657" s="72">
        <v>1.006</v>
      </c>
      <c r="J657" s="71" t="s">
        <v>46</v>
      </c>
    </row>
    <row r="658">
      <c r="A658" s="70" t="str">
        <f t="shared" si="1"/>
        <v>Denmark-Europe2006</v>
      </c>
      <c r="B658" s="70" t="s">
        <v>108</v>
      </c>
      <c r="C658" s="69" t="s">
        <v>55</v>
      </c>
      <c r="D658" s="72">
        <v>0.315</v>
      </c>
      <c r="E658" s="72">
        <v>6.0</v>
      </c>
      <c r="F658" s="69">
        <v>94.0</v>
      </c>
      <c r="G658" s="72">
        <v>135.0</v>
      </c>
      <c r="H658" s="72">
        <v>0.867</v>
      </c>
      <c r="I658" s="72">
        <v>1.071</v>
      </c>
      <c r="J658" s="71" t="s">
        <v>47</v>
      </c>
    </row>
    <row r="659">
      <c r="A659" s="70" t="str">
        <f t="shared" si="1"/>
        <v>Denmark-Europe2007</v>
      </c>
      <c r="B659" s="70" t="s">
        <v>108</v>
      </c>
      <c r="C659" s="69" t="s">
        <v>55</v>
      </c>
      <c r="D659" s="72">
        <v>0.32</v>
      </c>
      <c r="E659" s="72">
        <v>6.0</v>
      </c>
      <c r="F659" s="69">
        <v>94.0</v>
      </c>
      <c r="G659" s="72">
        <v>135.0</v>
      </c>
      <c r="H659" s="72">
        <v>0.85</v>
      </c>
      <c r="I659" s="72">
        <v>1.154</v>
      </c>
      <c r="J659" s="71" t="s">
        <v>48</v>
      </c>
    </row>
    <row r="660">
      <c r="A660" s="70" t="str">
        <f t="shared" si="1"/>
        <v>Denmark-Europe2008</v>
      </c>
      <c r="B660" s="70" t="s">
        <v>108</v>
      </c>
      <c r="C660" s="69" t="s">
        <v>55</v>
      </c>
      <c r="D660" s="72">
        <v>0.292</v>
      </c>
      <c r="E660" s="72">
        <v>6.0</v>
      </c>
      <c r="F660" s="69">
        <v>94.0</v>
      </c>
      <c r="G660" s="72">
        <v>135.0</v>
      </c>
      <c r="H660" s="72">
        <v>0.85</v>
      </c>
      <c r="I660" s="72">
        <v>1.193</v>
      </c>
      <c r="J660" s="71" t="s">
        <v>49</v>
      </c>
    </row>
    <row r="661">
      <c r="A661" s="70" t="str">
        <f t="shared" si="1"/>
        <v>Denmark-Europe2009</v>
      </c>
      <c r="B661" s="70" t="s">
        <v>108</v>
      </c>
      <c r="C661" s="69" t="s">
        <v>55</v>
      </c>
      <c r="D661" s="72">
        <v>0.282</v>
      </c>
      <c r="E661" s="72">
        <v>6.0</v>
      </c>
      <c r="F661" s="69">
        <v>94.0</v>
      </c>
      <c r="G661" s="72">
        <v>135.0</v>
      </c>
      <c r="H661" s="72">
        <v>0.868</v>
      </c>
      <c r="I661" s="72">
        <v>1.237</v>
      </c>
      <c r="J661" s="71" t="s">
        <v>50</v>
      </c>
    </row>
    <row r="662">
      <c r="A662" s="70" t="str">
        <f t="shared" si="1"/>
        <v>Denmark-Europe2010</v>
      </c>
      <c r="B662" s="70" t="s">
        <v>108</v>
      </c>
      <c r="C662" s="69" t="s">
        <v>55</v>
      </c>
      <c r="D662" s="72">
        <v>0.281</v>
      </c>
      <c r="E662" s="72">
        <v>6.0</v>
      </c>
      <c r="F662" s="69">
        <v>94.0</v>
      </c>
      <c r="G662" s="72">
        <v>135.0</v>
      </c>
      <c r="H662" s="72">
        <v>0.887</v>
      </c>
      <c r="I662" s="72">
        <v>1.157</v>
      </c>
      <c r="J662" s="71" t="s">
        <v>51</v>
      </c>
    </row>
    <row r="663">
      <c r="A663" s="70" t="str">
        <f t="shared" si="1"/>
        <v>Denmark-Europe2011</v>
      </c>
      <c r="B663" s="70" t="s">
        <v>108</v>
      </c>
      <c r="C663" s="69" t="s">
        <v>55</v>
      </c>
      <c r="D663" s="72">
        <v>0.264</v>
      </c>
      <c r="E663" s="72">
        <v>6.0</v>
      </c>
      <c r="F663" s="69">
        <v>94.0</v>
      </c>
      <c r="G663" s="72">
        <v>135.0</v>
      </c>
      <c r="H663" s="72">
        <v>0.898</v>
      </c>
      <c r="I663" s="72">
        <v>1.287</v>
      </c>
      <c r="J663" s="71" t="s">
        <v>52</v>
      </c>
    </row>
    <row r="664">
      <c r="A664" s="70" t="str">
        <f t="shared" si="1"/>
        <v>Denmark-Europe2012</v>
      </c>
      <c r="B664" s="70" t="s">
        <v>108</v>
      </c>
      <c r="C664" s="69" t="s">
        <v>55</v>
      </c>
      <c r="D664" s="72">
        <v>0.27</v>
      </c>
      <c r="E664" s="72">
        <v>6.0</v>
      </c>
      <c r="F664" s="72">
        <v>5.0</v>
      </c>
      <c r="G664" s="72">
        <v>130.0</v>
      </c>
      <c r="H664" s="72">
        <v>0.923</v>
      </c>
      <c r="I664" s="72">
        <v>1.303</v>
      </c>
      <c r="J664" s="71" t="s">
        <v>53</v>
      </c>
    </row>
    <row r="665">
      <c r="A665" s="70" t="str">
        <f t="shared" si="1"/>
        <v>Djibouti-Africa2000</v>
      </c>
      <c r="B665" s="70" t="s">
        <v>109</v>
      </c>
      <c r="C665" s="69" t="s">
        <v>57</v>
      </c>
      <c r="D665" s="69">
        <v>0.489</v>
      </c>
      <c r="E665" s="69">
        <v>26.0</v>
      </c>
      <c r="F665" s="69">
        <v>94.0</v>
      </c>
      <c r="G665" s="69">
        <v>302.0</v>
      </c>
      <c r="H665" s="72">
        <v>0.002</v>
      </c>
      <c r="I665" s="69">
        <v>0.58</v>
      </c>
      <c r="J665" s="71" t="s">
        <v>40</v>
      </c>
    </row>
    <row r="666">
      <c r="A666" s="70" t="str">
        <f t="shared" si="1"/>
        <v>Djibouti-Africa2001</v>
      </c>
      <c r="B666" s="70" t="s">
        <v>109</v>
      </c>
      <c r="C666" s="69" t="s">
        <v>57</v>
      </c>
      <c r="D666" s="69">
        <v>0.489</v>
      </c>
      <c r="E666" s="69">
        <v>26.0</v>
      </c>
      <c r="F666" s="69">
        <v>94.0</v>
      </c>
      <c r="G666" s="69">
        <v>302.0</v>
      </c>
      <c r="H666" s="72">
        <v>0.003</v>
      </c>
      <c r="I666" s="72">
        <v>0.004</v>
      </c>
      <c r="J666" s="71" t="s">
        <v>42</v>
      </c>
    </row>
    <row r="667">
      <c r="A667" s="70" t="str">
        <f t="shared" si="1"/>
        <v>Djibouti-Africa2002</v>
      </c>
      <c r="B667" s="70" t="s">
        <v>109</v>
      </c>
      <c r="C667" s="69" t="s">
        <v>57</v>
      </c>
      <c r="D667" s="69">
        <v>0.489</v>
      </c>
      <c r="E667" s="69">
        <v>26.0</v>
      </c>
      <c r="F667" s="69">
        <v>94.0</v>
      </c>
      <c r="G667" s="69">
        <v>302.0</v>
      </c>
      <c r="H667" s="72">
        <v>0.005</v>
      </c>
      <c r="I667" s="72">
        <v>0.02</v>
      </c>
      <c r="J667" s="71" t="s">
        <v>43</v>
      </c>
    </row>
    <row r="668">
      <c r="A668" s="70" t="str">
        <f t="shared" si="1"/>
        <v>Djibouti-Africa2003</v>
      </c>
      <c r="B668" s="70" t="s">
        <v>109</v>
      </c>
      <c r="C668" s="69" t="s">
        <v>57</v>
      </c>
      <c r="D668" s="69">
        <v>0.489</v>
      </c>
      <c r="E668" s="69">
        <v>26.0</v>
      </c>
      <c r="F668" s="69">
        <v>94.0</v>
      </c>
      <c r="G668" s="69">
        <v>302.0</v>
      </c>
      <c r="H668" s="72">
        <v>0.006</v>
      </c>
      <c r="I668" s="72">
        <v>0.03</v>
      </c>
      <c r="J668" s="71" t="s">
        <v>44</v>
      </c>
    </row>
    <row r="669">
      <c r="A669" s="70" t="str">
        <f t="shared" si="1"/>
        <v>Djibouti-Africa2004</v>
      </c>
      <c r="B669" s="70" t="s">
        <v>109</v>
      </c>
      <c r="C669" s="69" t="s">
        <v>57</v>
      </c>
      <c r="D669" s="69">
        <v>0.489</v>
      </c>
      <c r="E669" s="69">
        <v>26.0</v>
      </c>
      <c r="F669" s="69">
        <v>94.0</v>
      </c>
      <c r="G669" s="69">
        <v>302.0</v>
      </c>
      <c r="H669" s="72">
        <v>0.008</v>
      </c>
      <c r="I669" s="72">
        <v>0.045</v>
      </c>
      <c r="J669" s="71" t="s">
        <v>45</v>
      </c>
    </row>
    <row r="670">
      <c r="A670" s="70" t="str">
        <f t="shared" si="1"/>
        <v>Djibouti-Africa2005</v>
      </c>
      <c r="B670" s="70" t="s">
        <v>109</v>
      </c>
      <c r="C670" s="69" t="s">
        <v>57</v>
      </c>
      <c r="D670" s="72">
        <v>0.378</v>
      </c>
      <c r="E670" s="72">
        <v>37.0</v>
      </c>
      <c r="F670" s="69">
        <v>94.0</v>
      </c>
      <c r="G670" s="72">
        <v>66.0</v>
      </c>
      <c r="H670" s="72">
        <v>0.01</v>
      </c>
      <c r="I670" s="72">
        <v>0.057</v>
      </c>
      <c r="J670" s="71" t="s">
        <v>46</v>
      </c>
    </row>
    <row r="671">
      <c r="A671" s="70" t="str">
        <f t="shared" si="1"/>
        <v>Djibouti-Africa2006</v>
      </c>
      <c r="B671" s="70" t="s">
        <v>109</v>
      </c>
      <c r="C671" s="69" t="s">
        <v>57</v>
      </c>
      <c r="D671" s="72">
        <v>0.378</v>
      </c>
      <c r="E671" s="72">
        <v>37.0</v>
      </c>
      <c r="F671" s="69">
        <v>94.0</v>
      </c>
      <c r="G671" s="72">
        <v>66.0</v>
      </c>
      <c r="H671" s="72">
        <v>0.013</v>
      </c>
      <c r="I671" s="72">
        <v>0.057</v>
      </c>
      <c r="J671" s="71" t="s">
        <v>47</v>
      </c>
    </row>
    <row r="672">
      <c r="A672" s="70" t="str">
        <f t="shared" si="1"/>
        <v>Djibouti-Africa2007</v>
      </c>
      <c r="B672" s="70" t="s">
        <v>109</v>
      </c>
      <c r="C672" s="69" t="s">
        <v>57</v>
      </c>
      <c r="D672" s="72">
        <v>0.378</v>
      </c>
      <c r="E672" s="72">
        <v>37.0</v>
      </c>
      <c r="F672" s="69">
        <v>94.0</v>
      </c>
      <c r="G672" s="72">
        <v>66.0</v>
      </c>
      <c r="H672" s="72">
        <v>0.016</v>
      </c>
      <c r="I672" s="72">
        <v>0.087</v>
      </c>
      <c r="J672" s="71" t="s">
        <v>48</v>
      </c>
    </row>
    <row r="673">
      <c r="A673" s="70" t="str">
        <f t="shared" si="1"/>
        <v>Djibouti-Africa2008</v>
      </c>
      <c r="B673" s="70" t="s">
        <v>109</v>
      </c>
      <c r="C673" s="69" t="s">
        <v>57</v>
      </c>
      <c r="D673" s="72">
        <v>0.378</v>
      </c>
      <c r="E673" s="72">
        <v>37.0</v>
      </c>
      <c r="F673" s="69">
        <v>94.0</v>
      </c>
      <c r="G673" s="72">
        <v>66.0</v>
      </c>
      <c r="H673" s="72">
        <v>0.023</v>
      </c>
      <c r="I673" s="72">
        <v>0.139</v>
      </c>
      <c r="J673" s="71" t="s">
        <v>49</v>
      </c>
    </row>
    <row r="674">
      <c r="A674" s="70" t="str">
        <f t="shared" si="1"/>
        <v>Djibouti-Africa2009</v>
      </c>
      <c r="B674" s="70" t="s">
        <v>109</v>
      </c>
      <c r="C674" s="69" t="s">
        <v>57</v>
      </c>
      <c r="D674" s="72">
        <v>0.378</v>
      </c>
      <c r="E674" s="72">
        <v>37.0</v>
      </c>
      <c r="F674" s="69">
        <v>94.0</v>
      </c>
      <c r="G674" s="72">
        <v>66.0</v>
      </c>
      <c r="H674" s="72">
        <v>0.04</v>
      </c>
      <c r="I674" s="72">
        <v>0.157</v>
      </c>
      <c r="J674" s="71" t="s">
        <v>50</v>
      </c>
    </row>
    <row r="675">
      <c r="A675" s="70" t="str">
        <f t="shared" si="1"/>
        <v>Djibouti-Africa2010</v>
      </c>
      <c r="B675" s="70" t="s">
        <v>109</v>
      </c>
      <c r="C675" s="69" t="s">
        <v>57</v>
      </c>
      <c r="D675" s="72">
        <v>0.378</v>
      </c>
      <c r="E675" s="72">
        <v>37.0</v>
      </c>
      <c r="F675" s="69">
        <v>94.0</v>
      </c>
      <c r="G675" s="72">
        <v>90.0</v>
      </c>
      <c r="H675" s="72">
        <v>0.065</v>
      </c>
      <c r="I675" s="72">
        <v>0.199</v>
      </c>
      <c r="J675" s="71" t="s">
        <v>51</v>
      </c>
    </row>
    <row r="676">
      <c r="A676" s="70" t="str">
        <f t="shared" si="1"/>
        <v>Djibouti-Africa2011</v>
      </c>
      <c r="B676" s="70" t="s">
        <v>109</v>
      </c>
      <c r="C676" s="69" t="s">
        <v>57</v>
      </c>
      <c r="D676" s="72">
        <v>0.378</v>
      </c>
      <c r="E676" s="72">
        <v>37.0</v>
      </c>
      <c r="F676" s="69">
        <v>94.0</v>
      </c>
      <c r="G676" s="72">
        <v>82.0</v>
      </c>
      <c r="H676" s="72">
        <v>0.07</v>
      </c>
      <c r="I676" s="72">
        <v>0.228</v>
      </c>
      <c r="J676" s="71" t="s">
        <v>52</v>
      </c>
    </row>
    <row r="677">
      <c r="A677" s="70" t="str">
        <f t="shared" si="1"/>
        <v>Djibouti-Africa2012</v>
      </c>
      <c r="B677" s="70" t="s">
        <v>109</v>
      </c>
      <c r="C677" s="69" t="s">
        <v>57</v>
      </c>
      <c r="D677" s="72">
        <v>0.378</v>
      </c>
      <c r="E677" s="72">
        <v>37.0</v>
      </c>
      <c r="F677" s="72">
        <v>172.0</v>
      </c>
      <c r="G677" s="72">
        <v>82.0</v>
      </c>
      <c r="H677" s="72">
        <v>0.083</v>
      </c>
      <c r="I677" s="72">
        <v>0.247</v>
      </c>
      <c r="J677" s="71" t="s">
        <v>53</v>
      </c>
    </row>
    <row r="678">
      <c r="A678" s="70" t="str">
        <f t="shared" si="1"/>
        <v>Dominica-The Americas2000</v>
      </c>
      <c r="B678" s="70" t="s">
        <v>110</v>
      </c>
      <c r="C678" s="69" t="s">
        <v>63</v>
      </c>
      <c r="D678" s="69">
        <v>0.489</v>
      </c>
      <c r="E678" s="69">
        <v>26.0</v>
      </c>
      <c r="F678" s="69">
        <v>94.0</v>
      </c>
      <c r="G678" s="69">
        <v>302.0</v>
      </c>
      <c r="H678" s="72">
        <v>0.088</v>
      </c>
      <c r="I678" s="72">
        <v>0.017</v>
      </c>
      <c r="J678" s="71" t="s">
        <v>40</v>
      </c>
    </row>
    <row r="679">
      <c r="A679" s="70" t="str">
        <f t="shared" si="1"/>
        <v>Dominica-The Americas2001</v>
      </c>
      <c r="B679" s="70" t="s">
        <v>110</v>
      </c>
      <c r="C679" s="69" t="s">
        <v>63</v>
      </c>
      <c r="D679" s="69">
        <v>0.489</v>
      </c>
      <c r="E679" s="69">
        <v>26.0</v>
      </c>
      <c r="F679" s="69">
        <v>94.0</v>
      </c>
      <c r="G679" s="69">
        <v>302.0</v>
      </c>
      <c r="H679" s="72">
        <v>0.132</v>
      </c>
      <c r="I679" s="72">
        <v>0.111</v>
      </c>
      <c r="J679" s="71" t="s">
        <v>42</v>
      </c>
    </row>
    <row r="680">
      <c r="A680" s="70" t="str">
        <f t="shared" si="1"/>
        <v>Dominica-The Americas2002</v>
      </c>
      <c r="B680" s="70" t="s">
        <v>110</v>
      </c>
      <c r="C680" s="69" t="s">
        <v>63</v>
      </c>
      <c r="D680" s="69">
        <v>0.489</v>
      </c>
      <c r="E680" s="69">
        <v>26.0</v>
      </c>
      <c r="F680" s="69">
        <v>94.0</v>
      </c>
      <c r="G680" s="69">
        <v>302.0</v>
      </c>
      <c r="H680" s="72">
        <v>0.184</v>
      </c>
      <c r="I680" s="72">
        <v>0.174</v>
      </c>
      <c r="J680" s="71" t="s">
        <v>43</v>
      </c>
    </row>
    <row r="681">
      <c r="A681" s="70" t="str">
        <f t="shared" si="1"/>
        <v>Dominica-The Americas2003</v>
      </c>
      <c r="B681" s="70" t="s">
        <v>110</v>
      </c>
      <c r="C681" s="69" t="s">
        <v>63</v>
      </c>
      <c r="D681" s="69">
        <v>0.489</v>
      </c>
      <c r="E681" s="69">
        <v>26.0</v>
      </c>
      <c r="F681" s="69">
        <v>94.0</v>
      </c>
      <c r="G681" s="69">
        <v>302.0</v>
      </c>
      <c r="H681" s="72">
        <v>0.236</v>
      </c>
      <c r="I681" s="72">
        <v>0.34</v>
      </c>
      <c r="J681" s="71" t="s">
        <v>44</v>
      </c>
    </row>
    <row r="682">
      <c r="A682" s="70" t="str">
        <f t="shared" si="1"/>
        <v>Dominica-The Americas2004</v>
      </c>
      <c r="B682" s="70" t="s">
        <v>110</v>
      </c>
      <c r="C682" s="69" t="s">
        <v>63</v>
      </c>
      <c r="D682" s="69">
        <v>0.489</v>
      </c>
      <c r="E682" s="69">
        <v>26.0</v>
      </c>
      <c r="F682" s="69">
        <v>94.0</v>
      </c>
      <c r="G682" s="69">
        <v>302.0</v>
      </c>
      <c r="H682" s="72">
        <v>0.303</v>
      </c>
      <c r="I682" s="72">
        <v>0.595</v>
      </c>
      <c r="J682" s="71" t="s">
        <v>45</v>
      </c>
    </row>
    <row r="683">
      <c r="A683" s="70" t="str">
        <f t="shared" si="1"/>
        <v>Dominica-The Americas2005</v>
      </c>
      <c r="B683" s="70" t="s">
        <v>110</v>
      </c>
      <c r="C683" s="69" t="s">
        <v>63</v>
      </c>
      <c r="D683" s="72">
        <v>0.37</v>
      </c>
      <c r="E683" s="72">
        <v>14.0</v>
      </c>
      <c r="F683" s="69">
        <v>94.0</v>
      </c>
      <c r="G683" s="72">
        <v>147.0</v>
      </c>
      <c r="H683" s="72">
        <v>0.385</v>
      </c>
      <c r="I683" s="72">
        <v>0.737</v>
      </c>
      <c r="J683" s="71" t="s">
        <v>46</v>
      </c>
    </row>
    <row r="684">
      <c r="A684" s="70" t="str">
        <f t="shared" si="1"/>
        <v>Dominica-The Americas2006</v>
      </c>
      <c r="B684" s="70" t="s">
        <v>110</v>
      </c>
      <c r="C684" s="69" t="s">
        <v>63</v>
      </c>
      <c r="D684" s="72">
        <v>0.37</v>
      </c>
      <c r="E684" s="72">
        <v>14.0</v>
      </c>
      <c r="F684" s="69">
        <v>94.0</v>
      </c>
      <c r="G684" s="72">
        <v>147.0</v>
      </c>
      <c r="H684" s="72">
        <v>0.394</v>
      </c>
      <c r="I684" s="72">
        <v>1.011</v>
      </c>
      <c r="J684" s="71" t="s">
        <v>47</v>
      </c>
    </row>
    <row r="685">
      <c r="A685" s="70" t="str">
        <f t="shared" si="1"/>
        <v>Dominica-The Americas2007</v>
      </c>
      <c r="B685" s="70" t="s">
        <v>110</v>
      </c>
      <c r="C685" s="69" t="s">
        <v>63</v>
      </c>
      <c r="D685" s="72">
        <v>0.37</v>
      </c>
      <c r="E685" s="72">
        <v>14.0</v>
      </c>
      <c r="F685" s="69">
        <v>94.0</v>
      </c>
      <c r="G685" s="72">
        <v>147.0</v>
      </c>
      <c r="H685" s="72">
        <v>0.403</v>
      </c>
      <c r="I685" s="72">
        <v>1.257</v>
      </c>
      <c r="J685" s="71" t="s">
        <v>48</v>
      </c>
    </row>
    <row r="686">
      <c r="A686" s="70" t="str">
        <f t="shared" si="1"/>
        <v>Dominica-The Americas2008</v>
      </c>
      <c r="B686" s="70" t="s">
        <v>110</v>
      </c>
      <c r="C686" s="69" t="s">
        <v>63</v>
      </c>
      <c r="D686" s="72">
        <v>0.37</v>
      </c>
      <c r="E686" s="72">
        <v>13.0</v>
      </c>
      <c r="F686" s="69">
        <v>94.0</v>
      </c>
      <c r="G686" s="72">
        <v>117.0</v>
      </c>
      <c r="H686" s="72">
        <v>0.412</v>
      </c>
      <c r="I686" s="72">
        <v>1.284</v>
      </c>
      <c r="J686" s="71" t="s">
        <v>49</v>
      </c>
    </row>
    <row r="687">
      <c r="A687" s="70" t="str">
        <f t="shared" si="1"/>
        <v>Dominica-The Americas2009</v>
      </c>
      <c r="B687" s="70" t="s">
        <v>110</v>
      </c>
      <c r="C687" s="69" t="s">
        <v>63</v>
      </c>
      <c r="D687" s="72">
        <v>0.37</v>
      </c>
      <c r="E687" s="72">
        <v>13.0</v>
      </c>
      <c r="F687" s="69">
        <v>94.0</v>
      </c>
      <c r="G687" s="72">
        <v>117.0</v>
      </c>
      <c r="H687" s="72">
        <v>0.42</v>
      </c>
      <c r="I687" s="72">
        <v>1.387</v>
      </c>
      <c r="J687" s="71" t="s">
        <v>50</v>
      </c>
    </row>
    <row r="688">
      <c r="A688" s="70" t="str">
        <f t="shared" si="1"/>
        <v>Dominica-The Americas2010</v>
      </c>
      <c r="B688" s="70" t="s">
        <v>110</v>
      </c>
      <c r="C688" s="69" t="s">
        <v>63</v>
      </c>
      <c r="D688" s="72">
        <v>0.37</v>
      </c>
      <c r="E688" s="72">
        <v>13.0</v>
      </c>
      <c r="F688" s="69">
        <v>94.0</v>
      </c>
      <c r="G688" s="72">
        <v>117.0</v>
      </c>
      <c r="H688" s="72">
        <v>0.475</v>
      </c>
      <c r="I688" s="72">
        <v>1.483</v>
      </c>
      <c r="J688" s="71" t="s">
        <v>51</v>
      </c>
    </row>
    <row r="689">
      <c r="A689" s="70" t="str">
        <f t="shared" si="1"/>
        <v>Dominica-The Americas2011</v>
      </c>
      <c r="B689" s="70" t="s">
        <v>110</v>
      </c>
      <c r="C689" s="69" t="s">
        <v>63</v>
      </c>
      <c r="D689" s="72">
        <v>0.371</v>
      </c>
      <c r="E689" s="72">
        <v>12.0</v>
      </c>
      <c r="F689" s="69">
        <v>94.0</v>
      </c>
      <c r="G689" s="72">
        <v>117.0</v>
      </c>
      <c r="H689" s="72">
        <v>0.513</v>
      </c>
      <c r="I689" s="72">
        <v>1.526</v>
      </c>
      <c r="J689" s="71" t="s">
        <v>52</v>
      </c>
    </row>
    <row r="690">
      <c r="A690" s="70" t="str">
        <f t="shared" si="1"/>
        <v>Dominica-The Americas2012</v>
      </c>
      <c r="B690" s="70" t="s">
        <v>110</v>
      </c>
      <c r="C690" s="69" t="s">
        <v>63</v>
      </c>
      <c r="D690" s="72">
        <v>0.371</v>
      </c>
      <c r="E690" s="72">
        <v>12.0</v>
      </c>
      <c r="F690" s="72">
        <v>69.0</v>
      </c>
      <c r="G690" s="72">
        <v>117.0</v>
      </c>
      <c r="H690" s="72">
        <v>0.552</v>
      </c>
      <c r="I690" s="72">
        <v>1.525</v>
      </c>
      <c r="J690" s="71" t="s">
        <v>53</v>
      </c>
    </row>
    <row r="691">
      <c r="A691" s="70" t="str">
        <f t="shared" si="1"/>
        <v>Dominican Republic-The Americas2000</v>
      </c>
      <c r="B691" s="70" t="s">
        <v>111</v>
      </c>
      <c r="C691" s="69" t="s">
        <v>63</v>
      </c>
      <c r="D691" s="69">
        <v>0.489</v>
      </c>
      <c r="E691" s="69">
        <v>26.0</v>
      </c>
      <c r="F691" s="69">
        <v>94.0</v>
      </c>
      <c r="G691" s="69">
        <v>302.0</v>
      </c>
      <c r="H691" s="72">
        <v>0.037</v>
      </c>
      <c r="I691" s="72">
        <v>0.081</v>
      </c>
      <c r="J691" s="71" t="s">
        <v>40</v>
      </c>
    </row>
    <row r="692">
      <c r="A692" s="70" t="str">
        <f t="shared" si="1"/>
        <v>Dominican Republic-The Americas2001</v>
      </c>
      <c r="B692" s="70" t="s">
        <v>111</v>
      </c>
      <c r="C692" s="69" t="s">
        <v>63</v>
      </c>
      <c r="D692" s="69">
        <v>0.489</v>
      </c>
      <c r="E692" s="69">
        <v>26.0</v>
      </c>
      <c r="F692" s="69">
        <v>94.0</v>
      </c>
      <c r="G692" s="69">
        <v>302.0</v>
      </c>
      <c r="H692" s="72">
        <v>0.044</v>
      </c>
      <c r="I692" s="72">
        <v>0.144</v>
      </c>
      <c r="J692" s="71" t="s">
        <v>42</v>
      </c>
    </row>
    <row r="693">
      <c r="A693" s="70" t="str">
        <f t="shared" si="1"/>
        <v>Dominican Republic-The Americas2002</v>
      </c>
      <c r="B693" s="70" t="s">
        <v>111</v>
      </c>
      <c r="C693" s="69" t="s">
        <v>63</v>
      </c>
      <c r="D693" s="69">
        <v>0.489</v>
      </c>
      <c r="E693" s="69">
        <v>26.0</v>
      </c>
      <c r="F693" s="69">
        <v>94.0</v>
      </c>
      <c r="G693" s="69">
        <v>302.0</v>
      </c>
      <c r="H693" s="72">
        <v>0.068</v>
      </c>
      <c r="I693" s="72">
        <v>0.19</v>
      </c>
      <c r="J693" s="71" t="s">
        <v>43</v>
      </c>
    </row>
    <row r="694">
      <c r="A694" s="70" t="str">
        <f t="shared" si="1"/>
        <v>Dominican Republic-The Americas2003</v>
      </c>
      <c r="B694" s="70" t="s">
        <v>111</v>
      </c>
      <c r="C694" s="69" t="s">
        <v>63</v>
      </c>
      <c r="D694" s="69">
        <v>0.489</v>
      </c>
      <c r="E694" s="72">
        <v>77.0</v>
      </c>
      <c r="F694" s="69">
        <v>94.0</v>
      </c>
      <c r="G694" s="69">
        <v>302.0</v>
      </c>
      <c r="H694" s="72">
        <v>0.079</v>
      </c>
      <c r="I694" s="72">
        <v>0.231</v>
      </c>
      <c r="J694" s="71" t="s">
        <v>44</v>
      </c>
    </row>
    <row r="695">
      <c r="A695" s="70" t="str">
        <f t="shared" si="1"/>
        <v>Dominican Republic-The Americas2004</v>
      </c>
      <c r="B695" s="70" t="s">
        <v>111</v>
      </c>
      <c r="C695" s="69" t="s">
        <v>63</v>
      </c>
      <c r="D695" s="69">
        <v>0.489</v>
      </c>
      <c r="E695" s="72">
        <v>77.0</v>
      </c>
      <c r="F695" s="69">
        <v>94.0</v>
      </c>
      <c r="G695" s="69">
        <v>302.0</v>
      </c>
      <c r="H695" s="72">
        <v>0.089</v>
      </c>
      <c r="I695" s="72">
        <v>0.275</v>
      </c>
      <c r="J695" s="71" t="s">
        <v>45</v>
      </c>
    </row>
    <row r="696">
      <c r="A696" s="70" t="str">
        <f t="shared" si="1"/>
        <v>Dominican Republic-The Americas2005</v>
      </c>
      <c r="B696" s="70" t="s">
        <v>111</v>
      </c>
      <c r="C696" s="69" t="s">
        <v>63</v>
      </c>
      <c r="D696" s="72">
        <v>0.355</v>
      </c>
      <c r="E696" s="72">
        <v>74.0</v>
      </c>
      <c r="F696" s="69">
        <v>94.0</v>
      </c>
      <c r="G696" s="72">
        <v>232.0</v>
      </c>
      <c r="H696" s="72">
        <v>0.115</v>
      </c>
      <c r="I696" s="72">
        <v>0.388</v>
      </c>
      <c r="J696" s="71" t="s">
        <v>46</v>
      </c>
    </row>
    <row r="697">
      <c r="A697" s="70" t="str">
        <f t="shared" si="1"/>
        <v>Dominican Republic-The Americas2006</v>
      </c>
      <c r="B697" s="70" t="s">
        <v>111</v>
      </c>
      <c r="C697" s="69" t="s">
        <v>63</v>
      </c>
      <c r="D697" s="72">
        <v>0.358</v>
      </c>
      <c r="E697" s="72">
        <v>72.0</v>
      </c>
      <c r="F697" s="69">
        <v>94.0</v>
      </c>
      <c r="G697" s="72">
        <v>286.0</v>
      </c>
      <c r="H697" s="72">
        <v>0.148</v>
      </c>
      <c r="I697" s="72">
        <v>0.486</v>
      </c>
      <c r="J697" s="71" t="s">
        <v>47</v>
      </c>
    </row>
    <row r="698">
      <c r="A698" s="70" t="str">
        <f t="shared" si="1"/>
        <v>Dominican Republic-The Americas2007</v>
      </c>
      <c r="B698" s="70" t="s">
        <v>111</v>
      </c>
      <c r="C698" s="69" t="s">
        <v>63</v>
      </c>
      <c r="D698" s="72">
        <v>0.395</v>
      </c>
      <c r="E698" s="72">
        <v>22.0</v>
      </c>
      <c r="F698" s="69">
        <v>94.0</v>
      </c>
      <c r="G698" s="72">
        <v>286.0</v>
      </c>
      <c r="H698" s="72">
        <v>0.177</v>
      </c>
      <c r="I698" s="72">
        <v>0.573</v>
      </c>
      <c r="J698" s="71" t="s">
        <v>48</v>
      </c>
    </row>
    <row r="699">
      <c r="A699" s="70" t="str">
        <f t="shared" si="1"/>
        <v>Dominican Republic-The Americas2008</v>
      </c>
      <c r="B699" s="70" t="s">
        <v>111</v>
      </c>
      <c r="C699" s="69" t="s">
        <v>63</v>
      </c>
      <c r="D699" s="72">
        <v>0.352</v>
      </c>
      <c r="E699" s="72">
        <v>19.0</v>
      </c>
      <c r="F699" s="69">
        <v>94.0</v>
      </c>
      <c r="G699" s="72">
        <v>480.0</v>
      </c>
      <c r="H699" s="72">
        <v>0.208</v>
      </c>
      <c r="I699" s="72">
        <v>0.74</v>
      </c>
      <c r="J699" s="71" t="s">
        <v>49</v>
      </c>
    </row>
    <row r="700">
      <c r="A700" s="70" t="str">
        <f t="shared" si="1"/>
        <v>Dominican Republic-The Americas2009</v>
      </c>
      <c r="B700" s="70" t="s">
        <v>111</v>
      </c>
      <c r="C700" s="69" t="s">
        <v>63</v>
      </c>
      <c r="D700" s="72">
        <v>0.384</v>
      </c>
      <c r="E700" s="72">
        <v>13.0</v>
      </c>
      <c r="F700" s="69">
        <v>94.0</v>
      </c>
      <c r="G700" s="72">
        <v>324.0</v>
      </c>
      <c r="H700" s="72">
        <v>0.277</v>
      </c>
      <c r="I700" s="72">
        <v>0.873</v>
      </c>
      <c r="J700" s="71" t="s">
        <v>50</v>
      </c>
    </row>
    <row r="701">
      <c r="A701" s="70" t="str">
        <f t="shared" si="1"/>
        <v>Dominican Republic-The Americas2010</v>
      </c>
      <c r="B701" s="70" t="s">
        <v>111</v>
      </c>
      <c r="C701" s="69" t="s">
        <v>63</v>
      </c>
      <c r="D701" s="72">
        <v>0.401</v>
      </c>
      <c r="E701" s="72">
        <v>19.0</v>
      </c>
      <c r="F701" s="69">
        <v>94.0</v>
      </c>
      <c r="G701" s="72">
        <v>324.0</v>
      </c>
      <c r="H701" s="72">
        <v>0.314</v>
      </c>
      <c r="I701" s="72">
        <v>0.888</v>
      </c>
      <c r="J701" s="71" t="s">
        <v>51</v>
      </c>
    </row>
    <row r="702">
      <c r="A702" s="70" t="str">
        <f t="shared" si="1"/>
        <v>Dominican Republic-The Americas2011</v>
      </c>
      <c r="B702" s="70" t="s">
        <v>111</v>
      </c>
      <c r="C702" s="69" t="s">
        <v>63</v>
      </c>
      <c r="D702" s="72">
        <v>0.412</v>
      </c>
      <c r="E702" s="72">
        <v>19.0</v>
      </c>
      <c r="F702" s="69">
        <v>94.0</v>
      </c>
      <c r="G702" s="72">
        <v>324.0</v>
      </c>
      <c r="H702" s="72">
        <v>0.38</v>
      </c>
      <c r="I702" s="72">
        <v>0.864</v>
      </c>
      <c r="J702" s="71" t="s">
        <v>52</v>
      </c>
    </row>
    <row r="703">
      <c r="A703" s="70" t="str">
        <f t="shared" si="1"/>
        <v>Dominican Republic-The Americas2012</v>
      </c>
      <c r="B703" s="70" t="s">
        <v>111</v>
      </c>
      <c r="C703" s="69" t="s">
        <v>63</v>
      </c>
      <c r="D703" s="72">
        <v>0.434</v>
      </c>
      <c r="E703" s="72">
        <v>19.0</v>
      </c>
      <c r="F703" s="72">
        <v>112.0</v>
      </c>
      <c r="G703" s="72">
        <v>324.0</v>
      </c>
      <c r="H703" s="72">
        <v>0.412</v>
      </c>
      <c r="I703" s="72">
        <v>0.869</v>
      </c>
      <c r="J703" s="71" t="s">
        <v>53</v>
      </c>
    </row>
    <row r="704">
      <c r="A704" s="70" t="str">
        <f t="shared" si="1"/>
        <v>Ecuador-The Americas2000</v>
      </c>
      <c r="B704" s="70" t="s">
        <v>112</v>
      </c>
      <c r="C704" s="69" t="s">
        <v>63</v>
      </c>
      <c r="D704" s="69">
        <v>0.489</v>
      </c>
      <c r="E704" s="69">
        <v>26.0</v>
      </c>
      <c r="F704" s="69">
        <v>94.0</v>
      </c>
      <c r="G704" s="69">
        <v>302.0</v>
      </c>
      <c r="H704" s="72">
        <v>0.015</v>
      </c>
      <c r="I704" s="72">
        <v>0.038</v>
      </c>
      <c r="J704" s="71" t="s">
        <v>40</v>
      </c>
    </row>
    <row r="705">
      <c r="A705" s="70" t="str">
        <f t="shared" si="1"/>
        <v>Ecuador-The Americas2001</v>
      </c>
      <c r="B705" s="70" t="s">
        <v>112</v>
      </c>
      <c r="C705" s="69" t="s">
        <v>63</v>
      </c>
      <c r="D705" s="69">
        <v>0.489</v>
      </c>
      <c r="E705" s="69">
        <v>26.0</v>
      </c>
      <c r="F705" s="69">
        <v>94.0</v>
      </c>
      <c r="G705" s="69">
        <v>302.0</v>
      </c>
      <c r="H705" s="72">
        <v>0.027</v>
      </c>
      <c r="I705" s="72">
        <v>0.067</v>
      </c>
      <c r="J705" s="71" t="s">
        <v>42</v>
      </c>
    </row>
    <row r="706">
      <c r="A706" s="70" t="str">
        <f t="shared" si="1"/>
        <v>Ecuador-The Americas2002</v>
      </c>
      <c r="B706" s="70" t="s">
        <v>112</v>
      </c>
      <c r="C706" s="69" t="s">
        <v>63</v>
      </c>
      <c r="D706" s="69">
        <v>0.489</v>
      </c>
      <c r="E706" s="69">
        <v>26.0</v>
      </c>
      <c r="F706" s="69">
        <v>94.0</v>
      </c>
      <c r="G706" s="69">
        <v>302.0</v>
      </c>
      <c r="H706" s="72">
        <v>0.043</v>
      </c>
      <c r="I706" s="72">
        <v>0.12</v>
      </c>
      <c r="J706" s="71" t="s">
        <v>43</v>
      </c>
    </row>
    <row r="707">
      <c r="A707" s="70" t="str">
        <f t="shared" si="1"/>
        <v>Ecuador-The Americas2003</v>
      </c>
      <c r="B707" s="70" t="s">
        <v>112</v>
      </c>
      <c r="C707" s="69" t="s">
        <v>63</v>
      </c>
      <c r="D707" s="69">
        <v>0.489</v>
      </c>
      <c r="E707" s="72">
        <v>92.0</v>
      </c>
      <c r="F707" s="69">
        <v>94.0</v>
      </c>
      <c r="G707" s="69">
        <v>302.0</v>
      </c>
      <c r="H707" s="72">
        <v>0.045</v>
      </c>
      <c r="I707" s="72">
        <v>0.181</v>
      </c>
      <c r="J707" s="71" t="s">
        <v>44</v>
      </c>
    </row>
    <row r="708">
      <c r="A708" s="70" t="str">
        <f t="shared" si="1"/>
        <v>Ecuador-The Americas2004</v>
      </c>
      <c r="B708" s="70" t="s">
        <v>112</v>
      </c>
      <c r="C708" s="69" t="s">
        <v>63</v>
      </c>
      <c r="D708" s="69">
        <v>0.489</v>
      </c>
      <c r="E708" s="72">
        <v>92.0</v>
      </c>
      <c r="F708" s="69">
        <v>94.0</v>
      </c>
      <c r="G708" s="69">
        <v>302.0</v>
      </c>
      <c r="H708" s="72">
        <v>0.048</v>
      </c>
      <c r="I708" s="72">
        <v>0.262</v>
      </c>
      <c r="J708" s="71" t="s">
        <v>45</v>
      </c>
    </row>
    <row r="709">
      <c r="A709" s="70" t="str">
        <f t="shared" si="1"/>
        <v>Ecuador-The Americas2005</v>
      </c>
      <c r="B709" s="70" t="s">
        <v>112</v>
      </c>
      <c r="C709" s="69" t="s">
        <v>63</v>
      </c>
      <c r="D709" s="72">
        <v>0.353</v>
      </c>
      <c r="E709" s="72">
        <v>69.0</v>
      </c>
      <c r="F709" s="69">
        <v>94.0</v>
      </c>
      <c r="G709" s="72">
        <v>600.0</v>
      </c>
      <c r="H709" s="72">
        <v>0.06</v>
      </c>
      <c r="I709" s="72">
        <v>0.453</v>
      </c>
      <c r="J709" s="71" t="s">
        <v>46</v>
      </c>
    </row>
    <row r="710">
      <c r="A710" s="70" t="str">
        <f t="shared" si="1"/>
        <v>Ecuador-The Americas2006</v>
      </c>
      <c r="B710" s="70" t="s">
        <v>112</v>
      </c>
      <c r="C710" s="69" t="s">
        <v>63</v>
      </c>
      <c r="D710" s="72">
        <v>0.353</v>
      </c>
      <c r="E710" s="72">
        <v>65.0</v>
      </c>
      <c r="F710" s="69">
        <v>94.0</v>
      </c>
      <c r="G710" s="72">
        <v>600.0</v>
      </c>
      <c r="H710" s="72">
        <v>0.072</v>
      </c>
      <c r="I710" s="72">
        <v>0.605</v>
      </c>
      <c r="J710" s="71" t="s">
        <v>47</v>
      </c>
    </row>
    <row r="711">
      <c r="A711" s="70" t="str">
        <f t="shared" si="1"/>
        <v>Ecuador-The Americas2007</v>
      </c>
      <c r="B711" s="70" t="s">
        <v>112</v>
      </c>
      <c r="C711" s="69" t="s">
        <v>63</v>
      </c>
      <c r="D711" s="72">
        <v>0.353</v>
      </c>
      <c r="E711" s="72">
        <v>65.0</v>
      </c>
      <c r="F711" s="69">
        <v>94.0</v>
      </c>
      <c r="G711" s="72">
        <v>600.0</v>
      </c>
      <c r="H711" s="72">
        <v>0.108</v>
      </c>
      <c r="I711" s="72">
        <v>0.697</v>
      </c>
      <c r="J711" s="71" t="s">
        <v>48</v>
      </c>
    </row>
    <row r="712">
      <c r="A712" s="70" t="str">
        <f t="shared" si="1"/>
        <v>Ecuador-The Americas2008</v>
      </c>
      <c r="B712" s="70" t="s">
        <v>112</v>
      </c>
      <c r="C712" s="69" t="s">
        <v>63</v>
      </c>
      <c r="D712" s="72">
        <v>0.349</v>
      </c>
      <c r="E712" s="72">
        <v>65.0</v>
      </c>
      <c r="F712" s="69">
        <v>94.0</v>
      </c>
      <c r="G712" s="72">
        <v>600.0</v>
      </c>
      <c r="H712" s="72">
        <v>0.188</v>
      </c>
      <c r="I712" s="72">
        <v>0.805</v>
      </c>
      <c r="J712" s="71" t="s">
        <v>49</v>
      </c>
    </row>
    <row r="713">
      <c r="A713" s="70" t="str">
        <f t="shared" si="1"/>
        <v>Ecuador-The Americas2009</v>
      </c>
      <c r="B713" s="70" t="s">
        <v>112</v>
      </c>
      <c r="C713" s="69" t="s">
        <v>63</v>
      </c>
      <c r="D713" s="72">
        <v>0.349</v>
      </c>
      <c r="E713" s="72">
        <v>64.0</v>
      </c>
      <c r="F713" s="69">
        <v>94.0</v>
      </c>
      <c r="G713" s="72">
        <v>600.0</v>
      </c>
      <c r="H713" s="72">
        <v>0.246</v>
      </c>
      <c r="I713" s="72">
        <v>0.897</v>
      </c>
      <c r="J713" s="71" t="s">
        <v>50</v>
      </c>
    </row>
    <row r="714">
      <c r="A714" s="70" t="str">
        <f t="shared" si="1"/>
        <v>Ecuador-The Americas2010</v>
      </c>
      <c r="B714" s="70" t="s">
        <v>112</v>
      </c>
      <c r="C714" s="69" t="s">
        <v>63</v>
      </c>
      <c r="D714" s="72">
        <v>0.353</v>
      </c>
      <c r="E714" s="72">
        <v>56.0</v>
      </c>
      <c r="F714" s="69">
        <v>94.0</v>
      </c>
      <c r="G714" s="72">
        <v>654.0</v>
      </c>
      <c r="H714" s="72">
        <v>0.29</v>
      </c>
      <c r="I714" s="72">
        <v>0.985</v>
      </c>
      <c r="J714" s="71" t="s">
        <v>51</v>
      </c>
    </row>
    <row r="715">
      <c r="A715" s="70" t="str">
        <f t="shared" si="1"/>
        <v>Ecuador-The Americas2011</v>
      </c>
      <c r="B715" s="70" t="s">
        <v>112</v>
      </c>
      <c r="C715" s="69" t="s">
        <v>63</v>
      </c>
      <c r="D715" s="72">
        <v>0.353</v>
      </c>
      <c r="E715" s="72">
        <v>56.0</v>
      </c>
      <c r="F715" s="69">
        <v>94.0</v>
      </c>
      <c r="G715" s="72">
        <v>654.0</v>
      </c>
      <c r="H715" s="72">
        <v>0.314</v>
      </c>
      <c r="I715" s="72">
        <v>1.006</v>
      </c>
      <c r="J715" s="71" t="s">
        <v>52</v>
      </c>
    </row>
    <row r="716">
      <c r="A716" s="70" t="str">
        <f t="shared" si="1"/>
        <v>Ecuador-The Americas2012</v>
      </c>
      <c r="B716" s="70" t="s">
        <v>112</v>
      </c>
      <c r="C716" s="69" t="s">
        <v>63</v>
      </c>
      <c r="D716" s="72">
        <v>0.346</v>
      </c>
      <c r="E716" s="72">
        <v>56.0</v>
      </c>
      <c r="F716" s="72">
        <v>134.0</v>
      </c>
      <c r="G716" s="72">
        <v>654.0</v>
      </c>
      <c r="H716" s="72">
        <v>0.351</v>
      </c>
      <c r="I716" s="72">
        <v>1.062</v>
      </c>
      <c r="J716" s="71" t="s">
        <v>53</v>
      </c>
    </row>
    <row r="717">
      <c r="A717" s="70" t="str">
        <f t="shared" si="1"/>
        <v>Egypt-Africa2000</v>
      </c>
      <c r="B717" s="70" t="s">
        <v>113</v>
      </c>
      <c r="C717" s="69" t="s">
        <v>57</v>
      </c>
      <c r="D717" s="69">
        <v>0.489</v>
      </c>
      <c r="E717" s="69">
        <v>26.0</v>
      </c>
      <c r="F717" s="69">
        <v>94.0</v>
      </c>
      <c r="G717" s="69">
        <v>302.0</v>
      </c>
      <c r="H717" s="72">
        <v>0.006</v>
      </c>
      <c r="I717" s="72">
        <v>0.021</v>
      </c>
      <c r="J717" s="71" t="s">
        <v>40</v>
      </c>
    </row>
    <row r="718">
      <c r="A718" s="70" t="str">
        <f t="shared" si="1"/>
        <v>Egypt-Africa2001</v>
      </c>
      <c r="B718" s="70" t="s">
        <v>113</v>
      </c>
      <c r="C718" s="69" t="s">
        <v>57</v>
      </c>
      <c r="D718" s="69">
        <v>0.489</v>
      </c>
      <c r="E718" s="69">
        <v>26.0</v>
      </c>
      <c r="F718" s="69">
        <v>94.0</v>
      </c>
      <c r="G718" s="69">
        <v>302.0</v>
      </c>
      <c r="H718" s="72">
        <v>0.008</v>
      </c>
      <c r="I718" s="72">
        <v>0.042</v>
      </c>
      <c r="J718" s="71" t="s">
        <v>42</v>
      </c>
    </row>
    <row r="719">
      <c r="A719" s="70" t="str">
        <f t="shared" si="1"/>
        <v>Egypt-Africa2002</v>
      </c>
      <c r="B719" s="70" t="s">
        <v>113</v>
      </c>
      <c r="C719" s="69" t="s">
        <v>57</v>
      </c>
      <c r="D719" s="69">
        <v>0.489</v>
      </c>
      <c r="E719" s="69">
        <v>26.0</v>
      </c>
      <c r="F719" s="69">
        <v>94.0</v>
      </c>
      <c r="G719" s="69">
        <v>302.0</v>
      </c>
      <c r="H719" s="72">
        <v>0.027</v>
      </c>
      <c r="I719" s="72">
        <v>0.066</v>
      </c>
      <c r="J719" s="71" t="s">
        <v>43</v>
      </c>
    </row>
    <row r="720">
      <c r="A720" s="70" t="str">
        <f t="shared" si="1"/>
        <v>Egypt-Africa2003</v>
      </c>
      <c r="B720" s="70" t="s">
        <v>113</v>
      </c>
      <c r="C720" s="69" t="s">
        <v>57</v>
      </c>
      <c r="D720" s="69">
        <v>0.489</v>
      </c>
      <c r="E720" s="72">
        <v>37.0</v>
      </c>
      <c r="F720" s="69">
        <v>94.0</v>
      </c>
      <c r="G720" s="69">
        <v>302.0</v>
      </c>
      <c r="H720" s="72">
        <v>0.04</v>
      </c>
      <c r="I720" s="72">
        <v>0.083</v>
      </c>
      <c r="J720" s="71" t="s">
        <v>44</v>
      </c>
    </row>
    <row r="721">
      <c r="A721" s="70" t="str">
        <f t="shared" si="1"/>
        <v>Egypt-Africa2004</v>
      </c>
      <c r="B721" s="70" t="s">
        <v>113</v>
      </c>
      <c r="C721" s="69" t="s">
        <v>57</v>
      </c>
      <c r="D721" s="69">
        <v>0.489</v>
      </c>
      <c r="E721" s="72">
        <v>37.0</v>
      </c>
      <c r="F721" s="69">
        <v>94.0</v>
      </c>
      <c r="G721" s="69">
        <v>302.0</v>
      </c>
      <c r="H721" s="72">
        <v>0.119</v>
      </c>
      <c r="I721" s="72">
        <v>0.108</v>
      </c>
      <c r="J721" s="71" t="s">
        <v>45</v>
      </c>
    </row>
    <row r="722">
      <c r="A722" s="70" t="str">
        <f t="shared" si="1"/>
        <v>Egypt-Africa2005</v>
      </c>
      <c r="B722" s="70" t="s">
        <v>113</v>
      </c>
      <c r="C722" s="69" t="s">
        <v>57</v>
      </c>
      <c r="D722" s="72">
        <v>0.543</v>
      </c>
      <c r="E722" s="72">
        <v>22.0</v>
      </c>
      <c r="F722" s="69">
        <v>94.0</v>
      </c>
      <c r="G722" s="72">
        <v>504.0</v>
      </c>
      <c r="H722" s="72">
        <v>0.128</v>
      </c>
      <c r="I722" s="72">
        <v>0.19</v>
      </c>
      <c r="J722" s="71" t="s">
        <v>46</v>
      </c>
    </row>
    <row r="723">
      <c r="A723" s="70" t="str">
        <f t="shared" si="1"/>
        <v>Egypt-Africa2006</v>
      </c>
      <c r="B723" s="70" t="s">
        <v>113</v>
      </c>
      <c r="C723" s="69" t="s">
        <v>57</v>
      </c>
      <c r="D723" s="72">
        <v>0.464</v>
      </c>
      <c r="E723" s="72">
        <v>19.0</v>
      </c>
      <c r="F723" s="69">
        <v>94.0</v>
      </c>
      <c r="G723" s="72">
        <v>596.0</v>
      </c>
      <c r="H723" s="72">
        <v>0.137</v>
      </c>
      <c r="I723" s="72">
        <v>0.247</v>
      </c>
      <c r="J723" s="71" t="s">
        <v>47</v>
      </c>
    </row>
    <row r="724">
      <c r="A724" s="70" t="str">
        <f t="shared" si="1"/>
        <v>Egypt-Africa2007</v>
      </c>
      <c r="B724" s="70" t="s">
        <v>113</v>
      </c>
      <c r="C724" s="69" t="s">
        <v>57</v>
      </c>
      <c r="D724" s="72">
        <v>0.451</v>
      </c>
      <c r="E724" s="72">
        <v>10.0</v>
      </c>
      <c r="F724" s="69">
        <v>94.0</v>
      </c>
      <c r="G724" s="72">
        <v>711.0</v>
      </c>
      <c r="H724" s="72">
        <v>0.16</v>
      </c>
      <c r="I724" s="72">
        <v>0.405</v>
      </c>
      <c r="J724" s="71" t="s">
        <v>48</v>
      </c>
    </row>
    <row r="725">
      <c r="A725" s="70" t="str">
        <f t="shared" si="1"/>
        <v>Egypt-Africa2008</v>
      </c>
      <c r="B725" s="70" t="s">
        <v>113</v>
      </c>
      <c r="C725" s="69" t="s">
        <v>57</v>
      </c>
      <c r="D725" s="72">
        <v>0.44</v>
      </c>
      <c r="E725" s="72">
        <v>8.0</v>
      </c>
      <c r="F725" s="69">
        <v>94.0</v>
      </c>
      <c r="G725" s="72">
        <v>711.0</v>
      </c>
      <c r="H725" s="72">
        <v>0.18</v>
      </c>
      <c r="I725" s="72">
        <v>0.547</v>
      </c>
      <c r="J725" s="71" t="s">
        <v>49</v>
      </c>
    </row>
    <row r="726">
      <c r="A726" s="70" t="str">
        <f t="shared" si="1"/>
        <v>Egypt-Africa2009</v>
      </c>
      <c r="B726" s="70" t="s">
        <v>113</v>
      </c>
      <c r="C726" s="69" t="s">
        <v>57</v>
      </c>
      <c r="D726" s="72">
        <v>0.43</v>
      </c>
      <c r="E726" s="72">
        <v>8.0</v>
      </c>
      <c r="F726" s="69">
        <v>94.0</v>
      </c>
      <c r="G726" s="72">
        <v>480.0</v>
      </c>
      <c r="H726" s="72">
        <v>0.257</v>
      </c>
      <c r="I726" s="72">
        <v>0.721</v>
      </c>
      <c r="J726" s="71" t="s">
        <v>50</v>
      </c>
    </row>
    <row r="727">
      <c r="A727" s="70" t="str">
        <f t="shared" si="1"/>
        <v>Egypt-Africa2010</v>
      </c>
      <c r="B727" s="70" t="s">
        <v>113</v>
      </c>
      <c r="C727" s="69" t="s">
        <v>57</v>
      </c>
      <c r="D727" s="72">
        <v>0.426</v>
      </c>
      <c r="E727" s="72">
        <v>8.0</v>
      </c>
      <c r="F727" s="69">
        <v>94.0</v>
      </c>
      <c r="G727" s="72">
        <v>433.0</v>
      </c>
      <c r="H727" s="72">
        <v>0.314</v>
      </c>
      <c r="I727" s="72">
        <v>0.905</v>
      </c>
      <c r="J727" s="71" t="s">
        <v>51</v>
      </c>
    </row>
    <row r="728">
      <c r="A728" s="70" t="str">
        <f t="shared" si="1"/>
        <v>Egypt-Africa2011</v>
      </c>
      <c r="B728" s="70" t="s">
        <v>113</v>
      </c>
      <c r="C728" s="69" t="s">
        <v>57</v>
      </c>
      <c r="D728" s="72">
        <v>0.436</v>
      </c>
      <c r="E728" s="72">
        <v>8.0</v>
      </c>
      <c r="F728" s="69">
        <v>94.0</v>
      </c>
      <c r="G728" s="72">
        <v>433.0</v>
      </c>
      <c r="H728" s="72">
        <v>0.398</v>
      </c>
      <c r="I728" s="72">
        <v>1.051</v>
      </c>
      <c r="J728" s="71" t="s">
        <v>52</v>
      </c>
    </row>
    <row r="729">
      <c r="A729" s="70" t="str">
        <f t="shared" si="1"/>
        <v>Egypt-Africa2012</v>
      </c>
      <c r="B729" s="70" t="s">
        <v>113</v>
      </c>
      <c r="C729" s="69" t="s">
        <v>57</v>
      </c>
      <c r="D729" s="72">
        <v>0.426</v>
      </c>
      <c r="E729" s="72">
        <v>8.0</v>
      </c>
      <c r="F729" s="72">
        <v>127.0</v>
      </c>
      <c r="G729" s="72">
        <v>392.0</v>
      </c>
      <c r="H729" s="72">
        <v>0.44</v>
      </c>
      <c r="I729" s="72">
        <v>1.199</v>
      </c>
      <c r="J729" s="71" t="s">
        <v>53</v>
      </c>
    </row>
    <row r="730">
      <c r="A730" s="70" t="str">
        <f t="shared" si="1"/>
        <v>El Salvador-The Americas2000</v>
      </c>
      <c r="B730" s="70" t="s">
        <v>114</v>
      </c>
      <c r="C730" s="69" t="s">
        <v>63</v>
      </c>
      <c r="D730" s="69">
        <v>0.489</v>
      </c>
      <c r="E730" s="69">
        <v>26.0</v>
      </c>
      <c r="F730" s="69">
        <v>94.0</v>
      </c>
      <c r="G730" s="69">
        <v>302.0</v>
      </c>
      <c r="H730" s="72">
        <v>0.012</v>
      </c>
      <c r="I730" s="72">
        <v>0.125</v>
      </c>
      <c r="J730" s="71" t="s">
        <v>40</v>
      </c>
    </row>
    <row r="731">
      <c r="A731" s="70" t="str">
        <f t="shared" si="1"/>
        <v>El Salvador-The Americas2001</v>
      </c>
      <c r="B731" s="70" t="s">
        <v>114</v>
      </c>
      <c r="C731" s="69" t="s">
        <v>63</v>
      </c>
      <c r="D731" s="69">
        <v>0.489</v>
      </c>
      <c r="E731" s="69">
        <v>26.0</v>
      </c>
      <c r="F731" s="69">
        <v>94.0</v>
      </c>
      <c r="G731" s="69">
        <v>302.0</v>
      </c>
      <c r="H731" s="72">
        <v>0.015</v>
      </c>
      <c r="I731" s="72">
        <v>0.143</v>
      </c>
      <c r="J731" s="71" t="s">
        <v>42</v>
      </c>
    </row>
    <row r="732">
      <c r="A732" s="70" t="str">
        <f t="shared" si="1"/>
        <v>El Salvador-The Americas2002</v>
      </c>
      <c r="B732" s="70" t="s">
        <v>114</v>
      </c>
      <c r="C732" s="69" t="s">
        <v>63</v>
      </c>
      <c r="D732" s="69">
        <v>0.489</v>
      </c>
      <c r="E732" s="69">
        <v>26.0</v>
      </c>
      <c r="F732" s="69">
        <v>94.0</v>
      </c>
      <c r="G732" s="69">
        <v>302.0</v>
      </c>
      <c r="H732" s="72">
        <v>0.019</v>
      </c>
      <c r="I732" s="72">
        <v>0.148</v>
      </c>
      <c r="J732" s="71" t="s">
        <v>43</v>
      </c>
    </row>
    <row r="733">
      <c r="A733" s="70" t="str">
        <f t="shared" si="1"/>
        <v>El Salvador-The Americas2003</v>
      </c>
      <c r="B733" s="70" t="s">
        <v>114</v>
      </c>
      <c r="C733" s="69" t="s">
        <v>63</v>
      </c>
      <c r="D733" s="69">
        <v>0.489</v>
      </c>
      <c r="E733" s="72">
        <v>115.0</v>
      </c>
      <c r="F733" s="69">
        <v>94.0</v>
      </c>
      <c r="G733" s="69">
        <v>302.0</v>
      </c>
      <c r="H733" s="72">
        <v>0.025</v>
      </c>
      <c r="I733" s="72">
        <v>0.191</v>
      </c>
      <c r="J733" s="71" t="s">
        <v>44</v>
      </c>
    </row>
    <row r="734">
      <c r="A734" s="70" t="str">
        <f t="shared" si="1"/>
        <v>El Salvador-The Americas2004</v>
      </c>
      <c r="B734" s="70" t="s">
        <v>114</v>
      </c>
      <c r="C734" s="69" t="s">
        <v>63</v>
      </c>
      <c r="D734" s="69">
        <v>0.489</v>
      </c>
      <c r="E734" s="72">
        <v>115.0</v>
      </c>
      <c r="F734" s="69">
        <v>94.0</v>
      </c>
      <c r="G734" s="69">
        <v>302.0</v>
      </c>
      <c r="H734" s="72">
        <v>0.032</v>
      </c>
      <c r="I734" s="72">
        <v>0.303</v>
      </c>
      <c r="J734" s="71" t="s">
        <v>45</v>
      </c>
    </row>
    <row r="735">
      <c r="A735" s="70" t="str">
        <f t="shared" si="1"/>
        <v>El Salvador-The Americas2005</v>
      </c>
      <c r="B735" s="70" t="s">
        <v>114</v>
      </c>
      <c r="C735" s="69" t="s">
        <v>63</v>
      </c>
      <c r="D735" s="72">
        <v>0.347</v>
      </c>
      <c r="E735" s="72">
        <v>40.0</v>
      </c>
      <c r="F735" s="69">
        <v>94.0</v>
      </c>
      <c r="G735" s="72">
        <v>320.0</v>
      </c>
      <c r="H735" s="72">
        <v>0.042</v>
      </c>
      <c r="I735" s="72">
        <v>0.397</v>
      </c>
      <c r="J735" s="71" t="s">
        <v>46</v>
      </c>
    </row>
    <row r="736">
      <c r="A736" s="70" t="str">
        <f t="shared" si="1"/>
        <v>El Salvador-The Americas2006</v>
      </c>
      <c r="B736" s="70" t="s">
        <v>114</v>
      </c>
      <c r="C736" s="69" t="s">
        <v>63</v>
      </c>
      <c r="D736" s="72">
        <v>0.347</v>
      </c>
      <c r="E736" s="72">
        <v>26.0</v>
      </c>
      <c r="F736" s="69">
        <v>94.0</v>
      </c>
      <c r="G736" s="72">
        <v>320.0</v>
      </c>
      <c r="H736" s="72">
        <v>0.055</v>
      </c>
      <c r="I736" s="72">
        <v>0.632</v>
      </c>
      <c r="J736" s="71" t="s">
        <v>47</v>
      </c>
    </row>
    <row r="737">
      <c r="A737" s="70" t="str">
        <f t="shared" si="1"/>
        <v>El Salvador-The Americas2007</v>
      </c>
      <c r="B737" s="70" t="s">
        <v>114</v>
      </c>
      <c r="C737" s="69" t="s">
        <v>63</v>
      </c>
      <c r="D737" s="72">
        <v>0.347</v>
      </c>
      <c r="E737" s="72">
        <v>22.0</v>
      </c>
      <c r="F737" s="69">
        <v>94.0</v>
      </c>
      <c r="G737" s="72">
        <v>320.0</v>
      </c>
      <c r="H737" s="72">
        <v>0.061</v>
      </c>
      <c r="I737" s="72">
        <v>1.002</v>
      </c>
      <c r="J737" s="71" t="s">
        <v>48</v>
      </c>
    </row>
    <row r="738">
      <c r="A738" s="70" t="str">
        <f t="shared" si="1"/>
        <v>El Salvador-The Americas2008</v>
      </c>
      <c r="B738" s="70" t="s">
        <v>114</v>
      </c>
      <c r="C738" s="69" t="s">
        <v>63</v>
      </c>
      <c r="D738" s="72">
        <v>0.347</v>
      </c>
      <c r="E738" s="72">
        <v>17.0</v>
      </c>
      <c r="F738" s="69">
        <v>94.0</v>
      </c>
      <c r="G738" s="72">
        <v>320.0</v>
      </c>
      <c r="H738" s="72">
        <v>0.101</v>
      </c>
      <c r="I738" s="72">
        <v>1.13</v>
      </c>
      <c r="J738" s="71" t="s">
        <v>49</v>
      </c>
    </row>
    <row r="739">
      <c r="A739" s="70" t="str">
        <f t="shared" si="1"/>
        <v>El Salvador-The Americas2009</v>
      </c>
      <c r="B739" s="70" t="s">
        <v>114</v>
      </c>
      <c r="C739" s="69" t="s">
        <v>63</v>
      </c>
      <c r="D739" s="72">
        <v>0.348</v>
      </c>
      <c r="E739" s="72">
        <v>17.0</v>
      </c>
      <c r="F739" s="69">
        <v>94.0</v>
      </c>
      <c r="G739" s="72">
        <v>320.0</v>
      </c>
      <c r="H739" s="72">
        <v>0.121</v>
      </c>
      <c r="I739" s="72">
        <v>1.224</v>
      </c>
      <c r="J739" s="71" t="s">
        <v>50</v>
      </c>
    </row>
    <row r="740">
      <c r="A740" s="70" t="str">
        <f t="shared" si="1"/>
        <v>El Salvador-The Americas2010</v>
      </c>
      <c r="B740" s="70" t="s">
        <v>114</v>
      </c>
      <c r="C740" s="69" t="s">
        <v>63</v>
      </c>
      <c r="D740" s="72">
        <v>0.348</v>
      </c>
      <c r="E740" s="72">
        <v>17.0</v>
      </c>
      <c r="F740" s="69">
        <v>94.0</v>
      </c>
      <c r="G740" s="72">
        <v>320.0</v>
      </c>
      <c r="H740" s="72">
        <v>0.159</v>
      </c>
      <c r="I740" s="72">
        <v>1.238</v>
      </c>
      <c r="J740" s="71" t="s">
        <v>51</v>
      </c>
    </row>
    <row r="741">
      <c r="A741" s="70" t="str">
        <f t="shared" si="1"/>
        <v>El Salvador-The Americas2011</v>
      </c>
      <c r="B741" s="70" t="s">
        <v>114</v>
      </c>
      <c r="C741" s="69" t="s">
        <v>63</v>
      </c>
      <c r="D741" s="72">
        <v>0.348</v>
      </c>
      <c r="E741" s="72">
        <v>17.0</v>
      </c>
      <c r="F741" s="69">
        <v>94.0</v>
      </c>
      <c r="G741" s="72">
        <v>320.0</v>
      </c>
      <c r="H741" s="72">
        <v>0.189</v>
      </c>
      <c r="I741" s="72">
        <v>1.329</v>
      </c>
      <c r="J741" s="71" t="s">
        <v>52</v>
      </c>
    </row>
    <row r="742">
      <c r="A742" s="70" t="str">
        <f t="shared" si="1"/>
        <v>El Salvador-The Americas2012</v>
      </c>
      <c r="B742" s="70" t="s">
        <v>114</v>
      </c>
      <c r="C742" s="69" t="s">
        <v>63</v>
      </c>
      <c r="D742" s="72">
        <v>0.348</v>
      </c>
      <c r="E742" s="72">
        <v>17.0</v>
      </c>
      <c r="F742" s="72">
        <v>115.0</v>
      </c>
      <c r="G742" s="72">
        <v>320.0</v>
      </c>
      <c r="H742" s="72">
        <v>0.203</v>
      </c>
      <c r="I742" s="72">
        <v>1.373</v>
      </c>
      <c r="J742" s="71" t="s">
        <v>53</v>
      </c>
    </row>
    <row r="743">
      <c r="A743" s="70" t="str">
        <f t="shared" si="1"/>
        <v>Equatorial Guinea-Africa2000</v>
      </c>
      <c r="B743" s="70" t="s">
        <v>115</v>
      </c>
      <c r="C743" s="69" t="s">
        <v>57</v>
      </c>
      <c r="D743" s="69">
        <v>0.489</v>
      </c>
      <c r="E743" s="69">
        <v>26.0</v>
      </c>
      <c r="F743" s="69">
        <v>94.0</v>
      </c>
      <c r="G743" s="69">
        <v>302.0</v>
      </c>
      <c r="H743" s="72">
        <v>0.001</v>
      </c>
      <c r="I743" s="72">
        <v>0.01</v>
      </c>
      <c r="J743" s="71" t="s">
        <v>40</v>
      </c>
    </row>
    <row r="744">
      <c r="A744" s="70" t="str">
        <f t="shared" si="1"/>
        <v>Equatorial Guinea-Africa2001</v>
      </c>
      <c r="B744" s="70" t="s">
        <v>115</v>
      </c>
      <c r="C744" s="69" t="s">
        <v>57</v>
      </c>
      <c r="D744" s="69">
        <v>0.489</v>
      </c>
      <c r="E744" s="69">
        <v>26.0</v>
      </c>
      <c r="F744" s="69">
        <v>94.0</v>
      </c>
      <c r="G744" s="69">
        <v>302.0</v>
      </c>
      <c r="H744" s="72">
        <v>0.002</v>
      </c>
      <c r="I744" s="72">
        <v>0.028</v>
      </c>
      <c r="J744" s="71" t="s">
        <v>42</v>
      </c>
    </row>
    <row r="745">
      <c r="A745" s="70" t="str">
        <f t="shared" si="1"/>
        <v>Equatorial Guinea-Africa2002</v>
      </c>
      <c r="B745" s="70" t="s">
        <v>115</v>
      </c>
      <c r="C745" s="69" t="s">
        <v>57</v>
      </c>
      <c r="D745" s="69">
        <v>0.489</v>
      </c>
      <c r="E745" s="69">
        <v>26.0</v>
      </c>
      <c r="F745" s="69">
        <v>94.0</v>
      </c>
      <c r="G745" s="69">
        <v>302.0</v>
      </c>
      <c r="H745" s="72">
        <v>0.003</v>
      </c>
      <c r="I745" s="72">
        <v>0.058</v>
      </c>
      <c r="J745" s="71" t="s">
        <v>43</v>
      </c>
    </row>
    <row r="746">
      <c r="A746" s="70" t="str">
        <f t="shared" si="1"/>
        <v>Equatorial Guinea-Africa2003</v>
      </c>
      <c r="B746" s="70" t="s">
        <v>115</v>
      </c>
      <c r="C746" s="69" t="s">
        <v>57</v>
      </c>
      <c r="D746" s="69">
        <v>0.489</v>
      </c>
      <c r="E746" s="69">
        <v>26.0</v>
      </c>
      <c r="F746" s="69">
        <v>94.0</v>
      </c>
      <c r="G746" s="69">
        <v>302.0</v>
      </c>
      <c r="H746" s="72">
        <v>0.005</v>
      </c>
      <c r="I746" s="72">
        <v>0.073</v>
      </c>
      <c r="J746" s="71" t="s">
        <v>44</v>
      </c>
    </row>
    <row r="747">
      <c r="A747" s="70" t="str">
        <f t="shared" si="1"/>
        <v>Equatorial Guinea-Africa2004</v>
      </c>
      <c r="B747" s="70" t="s">
        <v>115</v>
      </c>
      <c r="C747" s="69" t="s">
        <v>57</v>
      </c>
      <c r="D747" s="69">
        <v>0.489</v>
      </c>
      <c r="E747" s="69">
        <v>26.0</v>
      </c>
      <c r="F747" s="69">
        <v>94.0</v>
      </c>
      <c r="G747" s="69">
        <v>302.0</v>
      </c>
      <c r="H747" s="72">
        <v>0.008</v>
      </c>
      <c r="I747" s="72">
        <v>0.106</v>
      </c>
      <c r="J747" s="71" t="s">
        <v>45</v>
      </c>
    </row>
    <row r="748">
      <c r="A748" s="70" t="str">
        <f t="shared" si="1"/>
        <v>Equatorial Guinea-Africa2005</v>
      </c>
      <c r="B748" s="70" t="s">
        <v>115</v>
      </c>
      <c r="C748" s="69" t="s">
        <v>57</v>
      </c>
      <c r="D748" s="72">
        <v>0.441</v>
      </c>
      <c r="E748" s="72">
        <v>137.0</v>
      </c>
      <c r="F748" s="69">
        <v>94.0</v>
      </c>
      <c r="G748" s="72">
        <v>492.0</v>
      </c>
      <c r="H748" s="72">
        <v>0.011</v>
      </c>
      <c r="I748" s="72">
        <v>0.161</v>
      </c>
      <c r="J748" s="71" t="s">
        <v>46</v>
      </c>
    </row>
    <row r="749">
      <c r="A749" s="70" t="str">
        <f t="shared" si="1"/>
        <v>Equatorial Guinea-Africa2006</v>
      </c>
      <c r="B749" s="70" t="s">
        <v>115</v>
      </c>
      <c r="C749" s="69" t="s">
        <v>57</v>
      </c>
      <c r="D749" s="72">
        <v>0.441</v>
      </c>
      <c r="E749" s="72">
        <v>135.0</v>
      </c>
      <c r="F749" s="69">
        <v>94.0</v>
      </c>
      <c r="G749" s="72">
        <v>492.0</v>
      </c>
      <c r="H749" s="72">
        <v>0.013</v>
      </c>
      <c r="I749" s="72">
        <v>0.193</v>
      </c>
      <c r="J749" s="71" t="s">
        <v>47</v>
      </c>
    </row>
    <row r="750">
      <c r="A750" s="70" t="str">
        <f t="shared" si="1"/>
        <v>Equatorial Guinea-Africa2007</v>
      </c>
      <c r="B750" s="70" t="s">
        <v>115</v>
      </c>
      <c r="C750" s="69" t="s">
        <v>57</v>
      </c>
      <c r="D750" s="72">
        <v>0.441</v>
      </c>
      <c r="E750" s="72">
        <v>135.0</v>
      </c>
      <c r="F750" s="69">
        <v>94.0</v>
      </c>
      <c r="G750" s="72">
        <v>492.0</v>
      </c>
      <c r="H750" s="72">
        <v>0.016</v>
      </c>
      <c r="I750" s="72">
        <v>0.235</v>
      </c>
      <c r="J750" s="71" t="s">
        <v>48</v>
      </c>
    </row>
    <row r="751">
      <c r="A751" s="70" t="str">
        <f t="shared" si="1"/>
        <v>Equatorial Guinea-Africa2008</v>
      </c>
      <c r="B751" s="70" t="s">
        <v>115</v>
      </c>
      <c r="C751" s="69" t="s">
        <v>57</v>
      </c>
      <c r="D751" s="72">
        <v>0.441</v>
      </c>
      <c r="E751" s="72">
        <v>135.0</v>
      </c>
      <c r="F751" s="69">
        <v>94.0</v>
      </c>
      <c r="G751" s="72">
        <v>492.0</v>
      </c>
      <c r="H751" s="72">
        <v>0.018</v>
      </c>
      <c r="I751" s="72">
        <v>0.274</v>
      </c>
      <c r="J751" s="71" t="s">
        <v>49</v>
      </c>
    </row>
    <row r="752">
      <c r="A752" s="70" t="str">
        <f t="shared" si="1"/>
        <v>Equatorial Guinea-Africa2009</v>
      </c>
      <c r="B752" s="70" t="s">
        <v>115</v>
      </c>
      <c r="C752" s="69" t="s">
        <v>57</v>
      </c>
      <c r="D752" s="72">
        <v>0.441</v>
      </c>
      <c r="E752" s="72">
        <v>135.0</v>
      </c>
      <c r="F752" s="69">
        <v>94.0</v>
      </c>
      <c r="G752" s="72">
        <v>492.0</v>
      </c>
      <c r="H752" s="72">
        <v>0.021</v>
      </c>
      <c r="I752" s="72">
        <v>0.295</v>
      </c>
      <c r="J752" s="71" t="s">
        <v>50</v>
      </c>
    </row>
    <row r="753">
      <c r="A753" s="70" t="str">
        <f t="shared" si="1"/>
        <v>Equatorial Guinea-Africa2010</v>
      </c>
      <c r="B753" s="70" t="s">
        <v>115</v>
      </c>
      <c r="C753" s="69" t="s">
        <v>57</v>
      </c>
      <c r="D753" s="72">
        <v>0.441</v>
      </c>
      <c r="E753" s="72">
        <v>135.0</v>
      </c>
      <c r="F753" s="69">
        <v>94.0</v>
      </c>
      <c r="G753" s="72">
        <v>492.0</v>
      </c>
      <c r="H753" s="72">
        <v>0.06</v>
      </c>
      <c r="I753" s="72">
        <v>0.574</v>
      </c>
      <c r="J753" s="71" t="s">
        <v>51</v>
      </c>
    </row>
    <row r="754">
      <c r="A754" s="70" t="str">
        <f t="shared" si="1"/>
        <v>Equatorial Guinea-Africa2011</v>
      </c>
      <c r="B754" s="70" t="s">
        <v>115</v>
      </c>
      <c r="C754" s="69" t="s">
        <v>57</v>
      </c>
      <c r="D754" s="72">
        <v>0.441</v>
      </c>
      <c r="E754" s="72">
        <v>135.0</v>
      </c>
      <c r="F754" s="69">
        <v>94.0</v>
      </c>
      <c r="G754" s="72">
        <v>492.0</v>
      </c>
      <c r="H754" s="72">
        <v>0.115</v>
      </c>
      <c r="I754" s="72">
        <v>0.669</v>
      </c>
      <c r="J754" s="71" t="s">
        <v>52</v>
      </c>
    </row>
    <row r="755">
      <c r="A755" s="70" t="str">
        <f t="shared" si="1"/>
        <v>Equatorial Guinea-Africa2012</v>
      </c>
      <c r="B755" s="70" t="s">
        <v>115</v>
      </c>
      <c r="C755" s="69" t="s">
        <v>57</v>
      </c>
      <c r="D755" s="72">
        <v>0.441</v>
      </c>
      <c r="E755" s="72">
        <v>135.0</v>
      </c>
      <c r="F755" s="72">
        <v>164.0</v>
      </c>
      <c r="G755" s="72">
        <v>492.0</v>
      </c>
      <c r="H755" s="72">
        <v>0.139</v>
      </c>
      <c r="I755" s="72">
        <v>0.681</v>
      </c>
      <c r="J755" s="71" t="s">
        <v>53</v>
      </c>
    </row>
    <row r="756">
      <c r="A756" s="70" t="str">
        <f t="shared" si="1"/>
        <v>Eritrea-Africa2000</v>
      </c>
      <c r="B756" s="70" t="s">
        <v>116</v>
      </c>
      <c r="C756" s="69" t="s">
        <v>57</v>
      </c>
      <c r="D756" s="69">
        <v>0.489</v>
      </c>
      <c r="E756" s="69">
        <v>26.0</v>
      </c>
      <c r="F756" s="69">
        <v>94.0</v>
      </c>
      <c r="G756" s="69">
        <v>302.0</v>
      </c>
      <c r="H756" s="72">
        <v>0.001</v>
      </c>
      <c r="I756" s="69">
        <v>0.58</v>
      </c>
      <c r="J756" s="71" t="s">
        <v>40</v>
      </c>
    </row>
    <row r="757">
      <c r="A757" s="70" t="str">
        <f t="shared" si="1"/>
        <v>Eritrea-Africa2001</v>
      </c>
      <c r="B757" s="70" t="s">
        <v>116</v>
      </c>
      <c r="C757" s="69" t="s">
        <v>57</v>
      </c>
      <c r="D757" s="69">
        <v>0.489</v>
      </c>
      <c r="E757" s="69">
        <v>26.0</v>
      </c>
      <c r="F757" s="69">
        <v>94.0</v>
      </c>
      <c r="G757" s="69">
        <v>302.0</v>
      </c>
      <c r="H757" s="72">
        <v>0.002</v>
      </c>
      <c r="I757" s="69">
        <v>0.58</v>
      </c>
      <c r="J757" s="71" t="s">
        <v>42</v>
      </c>
    </row>
    <row r="758">
      <c r="A758" s="70" t="str">
        <f t="shared" si="1"/>
        <v>Eritrea-Africa2002</v>
      </c>
      <c r="B758" s="70" t="s">
        <v>116</v>
      </c>
      <c r="C758" s="69" t="s">
        <v>57</v>
      </c>
      <c r="D758" s="69">
        <v>0.489</v>
      </c>
      <c r="E758" s="69">
        <v>26.0</v>
      </c>
      <c r="F758" s="69">
        <v>94.0</v>
      </c>
      <c r="G758" s="69">
        <v>302.0</v>
      </c>
      <c r="H758" s="72">
        <v>0.002</v>
      </c>
      <c r="I758" s="69">
        <v>0.58</v>
      </c>
      <c r="J758" s="71" t="s">
        <v>43</v>
      </c>
    </row>
    <row r="759">
      <c r="A759" s="70" t="str">
        <f t="shared" si="1"/>
        <v>Eritrea-Africa2003</v>
      </c>
      <c r="B759" s="70" t="s">
        <v>116</v>
      </c>
      <c r="C759" s="69" t="s">
        <v>57</v>
      </c>
      <c r="D759" s="69">
        <v>0.489</v>
      </c>
      <c r="E759" s="69">
        <v>26.0</v>
      </c>
      <c r="F759" s="69">
        <v>94.0</v>
      </c>
      <c r="G759" s="69">
        <v>302.0</v>
      </c>
      <c r="H759" s="69">
        <v>0.129</v>
      </c>
      <c r="I759" s="69">
        <v>0.58</v>
      </c>
      <c r="J759" s="71" t="s">
        <v>44</v>
      </c>
    </row>
    <row r="760">
      <c r="A760" s="70" t="str">
        <f t="shared" si="1"/>
        <v>Eritrea-Africa2004</v>
      </c>
      <c r="B760" s="70" t="s">
        <v>116</v>
      </c>
      <c r="C760" s="69" t="s">
        <v>57</v>
      </c>
      <c r="D760" s="69">
        <v>0.489</v>
      </c>
      <c r="E760" s="72">
        <v>91.0</v>
      </c>
      <c r="F760" s="69">
        <v>94.0</v>
      </c>
      <c r="G760" s="69">
        <v>302.0</v>
      </c>
      <c r="H760" s="69">
        <v>0.129</v>
      </c>
      <c r="I760" s="72">
        <v>0.004</v>
      </c>
      <c r="J760" s="71" t="s">
        <v>45</v>
      </c>
    </row>
    <row r="761">
      <c r="A761" s="70" t="str">
        <f t="shared" si="1"/>
        <v>Eritrea-Africa2005</v>
      </c>
      <c r="B761" s="70" t="s">
        <v>116</v>
      </c>
      <c r="C761" s="69" t="s">
        <v>57</v>
      </c>
      <c r="D761" s="72">
        <v>0.845</v>
      </c>
      <c r="E761" s="72">
        <v>76.0</v>
      </c>
      <c r="F761" s="69">
        <v>94.0</v>
      </c>
      <c r="G761" s="72">
        <v>216.0</v>
      </c>
      <c r="H761" s="69">
        <v>0.129</v>
      </c>
      <c r="I761" s="72">
        <v>0.008</v>
      </c>
      <c r="J761" s="71" t="s">
        <v>46</v>
      </c>
    </row>
    <row r="762">
      <c r="A762" s="70" t="str">
        <f t="shared" si="1"/>
        <v>Eritrea-Africa2006</v>
      </c>
      <c r="B762" s="70" t="s">
        <v>116</v>
      </c>
      <c r="C762" s="69" t="s">
        <v>57</v>
      </c>
      <c r="D762" s="72">
        <v>0.845</v>
      </c>
      <c r="E762" s="72">
        <v>76.0</v>
      </c>
      <c r="F762" s="69">
        <v>94.0</v>
      </c>
      <c r="G762" s="72">
        <v>216.0</v>
      </c>
      <c r="H762" s="69">
        <v>0.129</v>
      </c>
      <c r="I762" s="72">
        <v>0.012</v>
      </c>
      <c r="J762" s="71" t="s">
        <v>47</v>
      </c>
    </row>
    <row r="763">
      <c r="A763" s="70" t="str">
        <f t="shared" si="1"/>
        <v>Eritrea-Africa2007</v>
      </c>
      <c r="B763" s="70" t="s">
        <v>116</v>
      </c>
      <c r="C763" s="69" t="s">
        <v>57</v>
      </c>
      <c r="D763" s="72">
        <v>0.845</v>
      </c>
      <c r="E763" s="72">
        <v>84.0</v>
      </c>
      <c r="F763" s="69">
        <v>94.0</v>
      </c>
      <c r="G763" s="72">
        <v>216.0</v>
      </c>
      <c r="H763" s="72">
        <v>0.004</v>
      </c>
      <c r="I763" s="72">
        <v>0.016</v>
      </c>
      <c r="J763" s="71" t="s">
        <v>48</v>
      </c>
    </row>
    <row r="764">
      <c r="A764" s="70" t="str">
        <f t="shared" si="1"/>
        <v>Eritrea-Africa2008</v>
      </c>
      <c r="B764" s="70" t="s">
        <v>116</v>
      </c>
      <c r="C764" s="69" t="s">
        <v>57</v>
      </c>
      <c r="D764" s="72">
        <v>0.845</v>
      </c>
      <c r="E764" s="72">
        <v>84.0</v>
      </c>
      <c r="F764" s="69">
        <v>94.0</v>
      </c>
      <c r="G764" s="72">
        <v>216.0</v>
      </c>
      <c r="H764" s="72">
        <v>0.005</v>
      </c>
      <c r="I764" s="72">
        <v>0.02</v>
      </c>
      <c r="J764" s="71" t="s">
        <v>49</v>
      </c>
    </row>
    <row r="765">
      <c r="A765" s="70" t="str">
        <f t="shared" si="1"/>
        <v>Eritrea-Africa2009</v>
      </c>
      <c r="B765" s="70" t="s">
        <v>116</v>
      </c>
      <c r="C765" s="69" t="s">
        <v>57</v>
      </c>
      <c r="D765" s="72">
        <v>0.845</v>
      </c>
      <c r="E765" s="72">
        <v>84.0</v>
      </c>
      <c r="F765" s="69">
        <v>94.0</v>
      </c>
      <c r="G765" s="72">
        <v>216.0</v>
      </c>
      <c r="H765" s="72">
        <v>0.005</v>
      </c>
      <c r="I765" s="72">
        <v>0.025</v>
      </c>
      <c r="J765" s="71" t="s">
        <v>50</v>
      </c>
    </row>
    <row r="766">
      <c r="A766" s="70" t="str">
        <f t="shared" si="1"/>
        <v>Eritrea-Africa2010</v>
      </c>
      <c r="B766" s="70" t="s">
        <v>116</v>
      </c>
      <c r="C766" s="69" t="s">
        <v>57</v>
      </c>
      <c r="D766" s="72">
        <v>0.845</v>
      </c>
      <c r="E766" s="72">
        <v>84.0</v>
      </c>
      <c r="F766" s="69">
        <v>94.0</v>
      </c>
      <c r="G766" s="72">
        <v>216.0</v>
      </c>
      <c r="H766" s="72">
        <v>0.006</v>
      </c>
      <c r="I766" s="72">
        <v>0.032</v>
      </c>
      <c r="J766" s="71" t="s">
        <v>51</v>
      </c>
    </row>
    <row r="767">
      <c r="A767" s="70" t="str">
        <f t="shared" si="1"/>
        <v>Eritrea-Africa2011</v>
      </c>
      <c r="B767" s="70" t="s">
        <v>116</v>
      </c>
      <c r="C767" s="69" t="s">
        <v>57</v>
      </c>
      <c r="D767" s="72">
        <v>0.845</v>
      </c>
      <c r="E767" s="72">
        <v>84.0</v>
      </c>
      <c r="F767" s="69">
        <v>94.0</v>
      </c>
      <c r="G767" s="72">
        <v>216.0</v>
      </c>
      <c r="H767" s="72">
        <v>0.007</v>
      </c>
      <c r="I767" s="72">
        <v>0.041</v>
      </c>
      <c r="J767" s="71" t="s">
        <v>52</v>
      </c>
    </row>
    <row r="768">
      <c r="A768" s="70" t="str">
        <f t="shared" si="1"/>
        <v>Eritrea-Africa2012</v>
      </c>
      <c r="B768" s="70" t="s">
        <v>116</v>
      </c>
      <c r="C768" s="69" t="s">
        <v>57</v>
      </c>
      <c r="D768" s="72">
        <v>0.845</v>
      </c>
      <c r="E768" s="72">
        <v>84.0</v>
      </c>
      <c r="F768" s="72">
        <v>185.0</v>
      </c>
      <c r="G768" s="72">
        <v>216.0</v>
      </c>
      <c r="H768" s="72">
        <v>0.008</v>
      </c>
      <c r="I768" s="72">
        <v>0.05</v>
      </c>
      <c r="J768" s="71" t="s">
        <v>53</v>
      </c>
    </row>
    <row r="769">
      <c r="A769" s="70" t="str">
        <f t="shared" si="1"/>
        <v>Estonia-Europe2000</v>
      </c>
      <c r="B769" s="70" t="s">
        <v>117</v>
      </c>
      <c r="C769" s="69" t="s">
        <v>55</v>
      </c>
      <c r="D769" s="69">
        <v>0.489</v>
      </c>
      <c r="E769" s="69">
        <v>26.0</v>
      </c>
      <c r="F769" s="69">
        <v>94.0</v>
      </c>
      <c r="G769" s="69">
        <v>302.0</v>
      </c>
      <c r="H769" s="72">
        <v>0.286</v>
      </c>
      <c r="I769" s="72">
        <v>0.408</v>
      </c>
      <c r="J769" s="71" t="s">
        <v>40</v>
      </c>
    </row>
    <row r="770">
      <c r="A770" s="70" t="str">
        <f t="shared" si="1"/>
        <v>Estonia-Europe2001</v>
      </c>
      <c r="B770" s="70" t="s">
        <v>117</v>
      </c>
      <c r="C770" s="69" t="s">
        <v>55</v>
      </c>
      <c r="D770" s="69">
        <v>0.489</v>
      </c>
      <c r="E770" s="69">
        <v>26.0</v>
      </c>
      <c r="F770" s="69">
        <v>94.0</v>
      </c>
      <c r="G770" s="69">
        <v>302.0</v>
      </c>
      <c r="H770" s="72">
        <v>0.315</v>
      </c>
      <c r="I770" s="72">
        <v>0.48</v>
      </c>
      <c r="J770" s="71" t="s">
        <v>42</v>
      </c>
    </row>
    <row r="771">
      <c r="A771" s="70" t="str">
        <f t="shared" si="1"/>
        <v>Estonia-Europe2002</v>
      </c>
      <c r="B771" s="70" t="s">
        <v>117</v>
      </c>
      <c r="C771" s="69" t="s">
        <v>55</v>
      </c>
      <c r="D771" s="69">
        <v>0.489</v>
      </c>
      <c r="E771" s="69">
        <v>26.0</v>
      </c>
      <c r="F771" s="69">
        <v>94.0</v>
      </c>
      <c r="G771" s="69">
        <v>302.0</v>
      </c>
      <c r="H771" s="72">
        <v>0.415</v>
      </c>
      <c r="I771" s="72">
        <v>0.654</v>
      </c>
      <c r="J771" s="71" t="s">
        <v>43</v>
      </c>
    </row>
    <row r="772">
      <c r="A772" s="70" t="str">
        <f t="shared" si="1"/>
        <v>Estonia-Europe2003</v>
      </c>
      <c r="B772" s="70" t="s">
        <v>117</v>
      </c>
      <c r="C772" s="69" t="s">
        <v>55</v>
      </c>
      <c r="D772" s="69">
        <v>0.489</v>
      </c>
      <c r="E772" s="72">
        <v>72.0</v>
      </c>
      <c r="F772" s="69">
        <v>94.0</v>
      </c>
      <c r="G772" s="69">
        <v>302.0</v>
      </c>
      <c r="H772" s="72">
        <v>0.453</v>
      </c>
      <c r="I772" s="72">
        <v>0.784</v>
      </c>
      <c r="J772" s="71" t="s">
        <v>44</v>
      </c>
    </row>
    <row r="773">
      <c r="A773" s="70" t="str">
        <f t="shared" si="1"/>
        <v>Estonia-Europe2004</v>
      </c>
      <c r="B773" s="70" t="s">
        <v>117</v>
      </c>
      <c r="C773" s="69" t="s">
        <v>55</v>
      </c>
      <c r="D773" s="69">
        <v>0.489</v>
      </c>
      <c r="E773" s="72">
        <v>72.0</v>
      </c>
      <c r="F773" s="69">
        <v>94.0</v>
      </c>
      <c r="G773" s="69">
        <v>302.0</v>
      </c>
      <c r="H773" s="72">
        <v>0.532</v>
      </c>
      <c r="I773" s="72">
        <v>0.943</v>
      </c>
      <c r="J773" s="71" t="s">
        <v>45</v>
      </c>
    </row>
    <row r="774">
      <c r="A774" s="70" t="str">
        <f t="shared" si="1"/>
        <v>Estonia-Europe2005</v>
      </c>
      <c r="B774" s="70" t="s">
        <v>117</v>
      </c>
      <c r="C774" s="69" t="s">
        <v>55</v>
      </c>
      <c r="D774" s="72">
        <v>0.503</v>
      </c>
      <c r="E774" s="72">
        <v>35.0</v>
      </c>
      <c r="F774" s="69">
        <v>94.0</v>
      </c>
      <c r="G774" s="72">
        <v>81.0</v>
      </c>
      <c r="H774" s="72">
        <v>0.615</v>
      </c>
      <c r="I774" s="72">
        <v>1.091</v>
      </c>
      <c r="J774" s="71" t="s">
        <v>46</v>
      </c>
    </row>
    <row r="775">
      <c r="A775" s="70" t="str">
        <f t="shared" si="1"/>
        <v>Estonia-Europe2006</v>
      </c>
      <c r="B775" s="70" t="s">
        <v>117</v>
      </c>
      <c r="C775" s="69" t="s">
        <v>55</v>
      </c>
      <c r="D775" s="72">
        <v>0.491</v>
      </c>
      <c r="E775" s="72">
        <v>35.0</v>
      </c>
      <c r="F775" s="69">
        <v>94.0</v>
      </c>
      <c r="G775" s="72">
        <v>81.0</v>
      </c>
      <c r="H775" s="72">
        <v>0.635</v>
      </c>
      <c r="I775" s="72">
        <v>1.258</v>
      </c>
      <c r="J775" s="71" t="s">
        <v>47</v>
      </c>
    </row>
    <row r="776">
      <c r="A776" s="70" t="str">
        <f t="shared" si="1"/>
        <v>Estonia-Europe2007</v>
      </c>
      <c r="B776" s="70" t="s">
        <v>117</v>
      </c>
      <c r="C776" s="69" t="s">
        <v>55</v>
      </c>
      <c r="D776" s="72">
        <v>0.484</v>
      </c>
      <c r="E776" s="72">
        <v>7.0</v>
      </c>
      <c r="F776" s="69">
        <v>94.0</v>
      </c>
      <c r="G776" s="72">
        <v>81.0</v>
      </c>
      <c r="H776" s="72">
        <v>0.662</v>
      </c>
      <c r="I776" s="72">
        <v>1.281</v>
      </c>
      <c r="J776" s="71" t="s">
        <v>48</v>
      </c>
    </row>
    <row r="777">
      <c r="A777" s="70" t="str">
        <f t="shared" si="1"/>
        <v>Estonia-Europe2008</v>
      </c>
      <c r="B777" s="70" t="s">
        <v>117</v>
      </c>
      <c r="C777" s="69" t="s">
        <v>55</v>
      </c>
      <c r="D777" s="72">
        <v>0.479</v>
      </c>
      <c r="E777" s="72">
        <v>7.0</v>
      </c>
      <c r="F777" s="69">
        <v>94.0</v>
      </c>
      <c r="G777" s="72">
        <v>81.0</v>
      </c>
      <c r="H777" s="72">
        <v>0.706</v>
      </c>
      <c r="I777" s="72">
        <v>1.242</v>
      </c>
      <c r="J777" s="71" t="s">
        <v>49</v>
      </c>
    </row>
    <row r="778">
      <c r="A778" s="70" t="str">
        <f t="shared" si="1"/>
        <v>Estonia-Europe2009</v>
      </c>
      <c r="B778" s="70" t="s">
        <v>117</v>
      </c>
      <c r="C778" s="69" t="s">
        <v>55</v>
      </c>
      <c r="D778" s="72">
        <v>0.481</v>
      </c>
      <c r="E778" s="72">
        <v>7.0</v>
      </c>
      <c r="F778" s="69">
        <v>94.0</v>
      </c>
      <c r="G778" s="72">
        <v>81.0</v>
      </c>
      <c r="H778" s="72">
        <v>0.725</v>
      </c>
      <c r="I778" s="72">
        <v>1.205</v>
      </c>
      <c r="J778" s="71" t="s">
        <v>50</v>
      </c>
    </row>
    <row r="779">
      <c r="A779" s="70" t="str">
        <f t="shared" si="1"/>
        <v>Estonia-Europe2010</v>
      </c>
      <c r="B779" s="70" t="s">
        <v>117</v>
      </c>
      <c r="C779" s="69" t="s">
        <v>55</v>
      </c>
      <c r="D779" s="72">
        <v>0.486</v>
      </c>
      <c r="E779" s="72">
        <v>7.0</v>
      </c>
      <c r="F779" s="69">
        <v>94.0</v>
      </c>
      <c r="G779" s="72">
        <v>81.0</v>
      </c>
      <c r="H779" s="72">
        <v>0.741</v>
      </c>
      <c r="I779" s="72">
        <v>1.273</v>
      </c>
      <c r="J779" s="71" t="s">
        <v>51</v>
      </c>
    </row>
    <row r="780">
      <c r="A780" s="70" t="str">
        <f t="shared" si="1"/>
        <v>Estonia-Europe2011</v>
      </c>
      <c r="B780" s="70" t="s">
        <v>117</v>
      </c>
      <c r="C780" s="69" t="s">
        <v>55</v>
      </c>
      <c r="D780" s="72">
        <v>0.576</v>
      </c>
      <c r="E780" s="72">
        <v>7.0</v>
      </c>
      <c r="F780" s="69">
        <v>94.0</v>
      </c>
      <c r="G780" s="72">
        <v>81.0</v>
      </c>
      <c r="H780" s="72">
        <v>0.765</v>
      </c>
      <c r="I780" s="72">
        <v>1.439</v>
      </c>
      <c r="J780" s="71" t="s">
        <v>52</v>
      </c>
    </row>
    <row r="781">
      <c r="A781" s="70" t="str">
        <f t="shared" si="1"/>
        <v>Estonia-Europe2012</v>
      </c>
      <c r="B781" s="70" t="s">
        <v>117</v>
      </c>
      <c r="C781" s="69" t="s">
        <v>55</v>
      </c>
      <c r="D781" s="72">
        <v>0.664</v>
      </c>
      <c r="E781" s="72">
        <v>7.0</v>
      </c>
      <c r="F781" s="72">
        <v>21.0</v>
      </c>
      <c r="G781" s="72">
        <v>81.0</v>
      </c>
      <c r="H781" s="72">
        <v>0.784</v>
      </c>
      <c r="I781" s="72">
        <v>1.604</v>
      </c>
      <c r="J781" s="71" t="s">
        <v>53</v>
      </c>
    </row>
    <row r="782">
      <c r="A782" s="70" t="str">
        <f t="shared" si="1"/>
        <v>Ethiopia-Africa2000</v>
      </c>
      <c r="B782" s="70" t="s">
        <v>118</v>
      </c>
      <c r="C782" s="69" t="s">
        <v>57</v>
      </c>
      <c r="D782" s="69">
        <v>0.489</v>
      </c>
      <c r="E782" s="69">
        <v>26.0</v>
      </c>
      <c r="F782" s="69">
        <v>94.0</v>
      </c>
      <c r="G782" s="69">
        <v>302.0</v>
      </c>
      <c r="H782" s="72">
        <v>0.0</v>
      </c>
      <c r="I782" s="69">
        <v>0.58</v>
      </c>
      <c r="J782" s="71" t="s">
        <v>40</v>
      </c>
    </row>
    <row r="783">
      <c r="A783" s="70" t="str">
        <f t="shared" si="1"/>
        <v>Ethiopia-Africa2001</v>
      </c>
      <c r="B783" s="70" t="s">
        <v>118</v>
      </c>
      <c r="C783" s="69" t="s">
        <v>57</v>
      </c>
      <c r="D783" s="69">
        <v>0.489</v>
      </c>
      <c r="E783" s="69">
        <v>26.0</v>
      </c>
      <c r="F783" s="69">
        <v>94.0</v>
      </c>
      <c r="G783" s="69">
        <v>302.0</v>
      </c>
      <c r="H783" s="72">
        <v>0.0</v>
      </c>
      <c r="I783" s="69">
        <v>0.58</v>
      </c>
      <c r="J783" s="71" t="s">
        <v>42</v>
      </c>
    </row>
    <row r="784">
      <c r="A784" s="70" t="str">
        <f t="shared" si="1"/>
        <v>Ethiopia-Africa2002</v>
      </c>
      <c r="B784" s="70" t="s">
        <v>118</v>
      </c>
      <c r="C784" s="69" t="s">
        <v>57</v>
      </c>
      <c r="D784" s="69">
        <v>0.489</v>
      </c>
      <c r="E784" s="69">
        <v>26.0</v>
      </c>
      <c r="F784" s="69">
        <v>94.0</v>
      </c>
      <c r="G784" s="69">
        <v>302.0</v>
      </c>
      <c r="H784" s="72">
        <v>0.001</v>
      </c>
      <c r="I784" s="72">
        <v>0.001</v>
      </c>
      <c r="J784" s="71" t="s">
        <v>43</v>
      </c>
    </row>
    <row r="785">
      <c r="A785" s="70" t="str">
        <f t="shared" si="1"/>
        <v>Ethiopia-Africa2003</v>
      </c>
      <c r="B785" s="70" t="s">
        <v>118</v>
      </c>
      <c r="C785" s="69" t="s">
        <v>57</v>
      </c>
      <c r="D785" s="69">
        <v>0.489</v>
      </c>
      <c r="E785" s="72">
        <v>46.0</v>
      </c>
      <c r="F785" s="69">
        <v>94.0</v>
      </c>
      <c r="G785" s="69">
        <v>302.0</v>
      </c>
      <c r="H785" s="72">
        <v>0.001</v>
      </c>
      <c r="I785" s="72">
        <v>0.001</v>
      </c>
      <c r="J785" s="71" t="s">
        <v>44</v>
      </c>
    </row>
    <row r="786">
      <c r="A786" s="70" t="str">
        <f t="shared" si="1"/>
        <v>Ethiopia-Africa2004</v>
      </c>
      <c r="B786" s="70" t="s">
        <v>118</v>
      </c>
      <c r="C786" s="69" t="s">
        <v>57</v>
      </c>
      <c r="D786" s="69">
        <v>0.489</v>
      </c>
      <c r="E786" s="72">
        <v>34.0</v>
      </c>
      <c r="F786" s="69">
        <v>94.0</v>
      </c>
      <c r="G786" s="69">
        <v>302.0</v>
      </c>
      <c r="H786" s="72">
        <v>0.002</v>
      </c>
      <c r="I786" s="72">
        <v>0.002</v>
      </c>
      <c r="J786" s="71" t="s">
        <v>45</v>
      </c>
    </row>
    <row r="787">
      <c r="A787" s="70" t="str">
        <f t="shared" si="1"/>
        <v>Ethiopia-Africa2005</v>
      </c>
      <c r="B787" s="70" t="s">
        <v>118</v>
      </c>
      <c r="C787" s="69" t="s">
        <v>57</v>
      </c>
      <c r="D787" s="72">
        <v>0.303</v>
      </c>
      <c r="E787" s="72">
        <v>34.0</v>
      </c>
      <c r="F787" s="69">
        <v>94.0</v>
      </c>
      <c r="G787" s="72">
        <v>212.0</v>
      </c>
      <c r="H787" s="72">
        <v>0.002</v>
      </c>
      <c r="I787" s="72">
        <v>0.005</v>
      </c>
      <c r="J787" s="71" t="s">
        <v>46</v>
      </c>
    </row>
    <row r="788">
      <c r="A788" s="70" t="str">
        <f t="shared" si="1"/>
        <v>Ethiopia-Africa2006</v>
      </c>
      <c r="B788" s="70" t="s">
        <v>118</v>
      </c>
      <c r="C788" s="69" t="s">
        <v>57</v>
      </c>
      <c r="D788" s="72">
        <v>0.303</v>
      </c>
      <c r="E788" s="72">
        <v>18.0</v>
      </c>
      <c r="F788" s="69">
        <v>94.0</v>
      </c>
      <c r="G788" s="72">
        <v>212.0</v>
      </c>
      <c r="H788" s="72">
        <v>0.003</v>
      </c>
      <c r="I788" s="72">
        <v>0.011</v>
      </c>
      <c r="J788" s="71" t="s">
        <v>47</v>
      </c>
    </row>
    <row r="789">
      <c r="A789" s="70" t="str">
        <f t="shared" si="1"/>
        <v>Ethiopia-Africa2007</v>
      </c>
      <c r="B789" s="70" t="s">
        <v>118</v>
      </c>
      <c r="C789" s="69" t="s">
        <v>57</v>
      </c>
      <c r="D789" s="72">
        <v>0.303</v>
      </c>
      <c r="E789" s="72">
        <v>18.0</v>
      </c>
      <c r="F789" s="69">
        <v>94.0</v>
      </c>
      <c r="G789" s="72">
        <v>198.0</v>
      </c>
      <c r="H789" s="72">
        <v>0.004</v>
      </c>
      <c r="I789" s="72">
        <v>0.015</v>
      </c>
      <c r="J789" s="71" t="s">
        <v>48</v>
      </c>
    </row>
    <row r="790">
      <c r="A790" s="70" t="str">
        <f t="shared" si="1"/>
        <v>Ethiopia-Africa2008</v>
      </c>
      <c r="B790" s="70" t="s">
        <v>118</v>
      </c>
      <c r="C790" s="69" t="s">
        <v>57</v>
      </c>
      <c r="D790" s="72">
        <v>0.303</v>
      </c>
      <c r="E790" s="72">
        <v>18.0</v>
      </c>
      <c r="F790" s="69">
        <v>94.0</v>
      </c>
      <c r="G790" s="72">
        <v>198.0</v>
      </c>
      <c r="H790" s="72">
        <v>0.005</v>
      </c>
      <c r="I790" s="72">
        <v>0.024</v>
      </c>
      <c r="J790" s="71" t="s">
        <v>49</v>
      </c>
    </row>
    <row r="791">
      <c r="A791" s="70" t="str">
        <f t="shared" si="1"/>
        <v>Ethiopia-Africa2009</v>
      </c>
      <c r="B791" s="70" t="s">
        <v>118</v>
      </c>
      <c r="C791" s="69" t="s">
        <v>57</v>
      </c>
      <c r="D791" s="72">
        <v>0.303</v>
      </c>
      <c r="E791" s="72">
        <v>15.0</v>
      </c>
      <c r="F791" s="69">
        <v>94.0</v>
      </c>
      <c r="G791" s="72">
        <v>198.0</v>
      </c>
      <c r="H791" s="72">
        <v>0.005</v>
      </c>
      <c r="I791" s="72">
        <v>0.048</v>
      </c>
      <c r="J791" s="71" t="s">
        <v>50</v>
      </c>
    </row>
    <row r="792">
      <c r="A792" s="70" t="str">
        <f t="shared" si="1"/>
        <v>Ethiopia-Africa2010</v>
      </c>
      <c r="B792" s="70" t="s">
        <v>118</v>
      </c>
      <c r="C792" s="69" t="s">
        <v>57</v>
      </c>
      <c r="D792" s="72">
        <v>0.303</v>
      </c>
      <c r="E792" s="72">
        <v>15.0</v>
      </c>
      <c r="F792" s="69">
        <v>94.0</v>
      </c>
      <c r="G792" s="72">
        <v>198.0</v>
      </c>
      <c r="H792" s="72">
        <v>0.008</v>
      </c>
      <c r="I792" s="72">
        <v>0.079</v>
      </c>
      <c r="J792" s="71" t="s">
        <v>51</v>
      </c>
    </row>
    <row r="793">
      <c r="A793" s="70" t="str">
        <f t="shared" si="1"/>
        <v>Ethiopia-Africa2011</v>
      </c>
      <c r="B793" s="70" t="s">
        <v>118</v>
      </c>
      <c r="C793" s="69" t="s">
        <v>57</v>
      </c>
      <c r="D793" s="72">
        <v>0.303</v>
      </c>
      <c r="E793" s="72">
        <v>15.0</v>
      </c>
      <c r="F793" s="69">
        <v>94.0</v>
      </c>
      <c r="G793" s="72">
        <v>198.0</v>
      </c>
      <c r="H793" s="72">
        <v>0.011</v>
      </c>
      <c r="I793" s="72">
        <v>0.158</v>
      </c>
      <c r="J793" s="71" t="s">
        <v>52</v>
      </c>
    </row>
    <row r="794">
      <c r="A794" s="70" t="str">
        <f t="shared" si="1"/>
        <v>Ethiopia-Africa2012</v>
      </c>
      <c r="B794" s="70" t="s">
        <v>118</v>
      </c>
      <c r="C794" s="69" t="s">
        <v>57</v>
      </c>
      <c r="D794" s="72">
        <v>0.325</v>
      </c>
      <c r="E794" s="72">
        <v>15.0</v>
      </c>
      <c r="F794" s="72">
        <v>124.0</v>
      </c>
      <c r="G794" s="72">
        <v>306.0</v>
      </c>
      <c r="H794" s="72">
        <v>0.015</v>
      </c>
      <c r="I794" s="72">
        <v>0.224</v>
      </c>
      <c r="J794" s="71" t="s">
        <v>53</v>
      </c>
    </row>
    <row r="795">
      <c r="A795" s="70" t="str">
        <f t="shared" si="1"/>
        <v>Faeroe Islands-Europe2000</v>
      </c>
      <c r="B795" s="70" t="s">
        <v>119</v>
      </c>
      <c r="C795" s="69" t="s">
        <v>55</v>
      </c>
      <c r="D795" s="69">
        <v>0.489</v>
      </c>
      <c r="E795" s="69">
        <v>26.0</v>
      </c>
      <c r="F795" s="69">
        <v>94.0</v>
      </c>
      <c r="G795" s="69">
        <v>302.0</v>
      </c>
      <c r="H795" s="72">
        <v>0.329</v>
      </c>
      <c r="I795" s="72">
        <v>0.365</v>
      </c>
      <c r="J795" s="71" t="s">
        <v>40</v>
      </c>
    </row>
    <row r="796">
      <c r="A796" s="70" t="str">
        <f t="shared" si="1"/>
        <v>Faeroe Islands-Europe2001</v>
      </c>
      <c r="B796" s="70" t="s">
        <v>119</v>
      </c>
      <c r="C796" s="69" t="s">
        <v>55</v>
      </c>
      <c r="D796" s="69">
        <v>0.489</v>
      </c>
      <c r="E796" s="69">
        <v>26.0</v>
      </c>
      <c r="F796" s="69">
        <v>94.0</v>
      </c>
      <c r="G796" s="69">
        <v>302.0</v>
      </c>
      <c r="H796" s="72">
        <v>0.432</v>
      </c>
      <c r="I796" s="72">
        <v>0.52</v>
      </c>
      <c r="J796" s="71" t="s">
        <v>42</v>
      </c>
    </row>
    <row r="797">
      <c r="A797" s="70" t="str">
        <f t="shared" si="1"/>
        <v>Faeroe Islands-Europe2002</v>
      </c>
      <c r="B797" s="70" t="s">
        <v>119</v>
      </c>
      <c r="C797" s="69" t="s">
        <v>55</v>
      </c>
      <c r="D797" s="69">
        <v>0.489</v>
      </c>
      <c r="E797" s="69">
        <v>26.0</v>
      </c>
      <c r="F797" s="69">
        <v>94.0</v>
      </c>
      <c r="G797" s="69">
        <v>302.0</v>
      </c>
      <c r="H797" s="72">
        <v>0.533</v>
      </c>
      <c r="I797" s="72">
        <v>0.727</v>
      </c>
      <c r="J797" s="71" t="s">
        <v>43</v>
      </c>
    </row>
    <row r="798">
      <c r="A798" s="70" t="str">
        <f t="shared" si="1"/>
        <v>Faeroe Islands-Europe2003</v>
      </c>
      <c r="B798" s="70" t="s">
        <v>119</v>
      </c>
      <c r="C798" s="69" t="s">
        <v>55</v>
      </c>
      <c r="D798" s="69">
        <v>0.489</v>
      </c>
      <c r="E798" s="69">
        <v>26.0</v>
      </c>
      <c r="F798" s="69">
        <v>94.0</v>
      </c>
      <c r="G798" s="69">
        <v>302.0</v>
      </c>
      <c r="H798" s="72">
        <v>0.589</v>
      </c>
      <c r="I798" s="72">
        <v>0.787</v>
      </c>
      <c r="J798" s="71" t="s">
        <v>44</v>
      </c>
    </row>
    <row r="799">
      <c r="A799" s="70" t="str">
        <f t="shared" si="1"/>
        <v>Faeroe Islands-Europe2004</v>
      </c>
      <c r="B799" s="70" t="s">
        <v>119</v>
      </c>
      <c r="C799" s="69" t="s">
        <v>55</v>
      </c>
      <c r="D799" s="69">
        <v>0.489</v>
      </c>
      <c r="E799" s="69">
        <v>26.0</v>
      </c>
      <c r="F799" s="69">
        <v>94.0</v>
      </c>
      <c r="G799" s="69">
        <v>302.0</v>
      </c>
      <c r="H799" s="72">
        <v>0.665</v>
      </c>
      <c r="I799" s="72">
        <v>0.847</v>
      </c>
      <c r="J799" s="71" t="s">
        <v>45</v>
      </c>
    </row>
    <row r="800">
      <c r="A800" s="70" t="str">
        <f t="shared" si="1"/>
        <v>Faeroe Islands-Europe2005</v>
      </c>
      <c r="B800" s="70" t="s">
        <v>119</v>
      </c>
      <c r="C800" s="69" t="s">
        <v>55</v>
      </c>
      <c r="D800" s="69">
        <v>0.489</v>
      </c>
      <c r="E800" s="69">
        <v>26.0</v>
      </c>
      <c r="F800" s="69">
        <v>94.0</v>
      </c>
      <c r="G800" s="69">
        <v>302.0</v>
      </c>
      <c r="H800" s="72">
        <v>0.679</v>
      </c>
      <c r="I800" s="72">
        <v>0.855</v>
      </c>
      <c r="J800" s="71" t="s">
        <v>46</v>
      </c>
    </row>
    <row r="801">
      <c r="A801" s="70" t="str">
        <f t="shared" si="1"/>
        <v>Faeroe Islands-Europe2006</v>
      </c>
      <c r="B801" s="70" t="s">
        <v>119</v>
      </c>
      <c r="C801" s="69" t="s">
        <v>55</v>
      </c>
      <c r="D801" s="69">
        <v>0.489</v>
      </c>
      <c r="E801" s="69">
        <v>26.0</v>
      </c>
      <c r="F801" s="69">
        <v>94.0</v>
      </c>
      <c r="G801" s="69">
        <v>302.0</v>
      </c>
      <c r="H801" s="72">
        <v>0.694</v>
      </c>
      <c r="I801" s="72">
        <v>1.011</v>
      </c>
      <c r="J801" s="71" t="s">
        <v>47</v>
      </c>
    </row>
    <row r="802">
      <c r="A802" s="70" t="str">
        <f t="shared" si="1"/>
        <v>Faeroe Islands-Europe2007</v>
      </c>
      <c r="B802" s="70" t="s">
        <v>119</v>
      </c>
      <c r="C802" s="69" t="s">
        <v>55</v>
      </c>
      <c r="D802" s="69">
        <v>0.489</v>
      </c>
      <c r="E802" s="69">
        <v>26.0</v>
      </c>
      <c r="F802" s="69">
        <v>94.0</v>
      </c>
      <c r="G802" s="69">
        <v>302.0</v>
      </c>
      <c r="H802" s="72">
        <v>0.76</v>
      </c>
      <c r="I802" s="72">
        <v>1.053</v>
      </c>
      <c r="J802" s="71" t="s">
        <v>48</v>
      </c>
    </row>
    <row r="803">
      <c r="A803" s="70" t="str">
        <f t="shared" si="1"/>
        <v>Faeroe Islands-Europe2008</v>
      </c>
      <c r="B803" s="70" t="s">
        <v>119</v>
      </c>
      <c r="C803" s="69" t="s">
        <v>55</v>
      </c>
      <c r="D803" s="69">
        <v>0.489</v>
      </c>
      <c r="E803" s="69">
        <v>26.0</v>
      </c>
      <c r="F803" s="69">
        <v>94.0</v>
      </c>
      <c r="G803" s="69">
        <v>302.0</v>
      </c>
      <c r="H803" s="72">
        <v>0.756</v>
      </c>
      <c r="I803" s="72">
        <v>1.106</v>
      </c>
      <c r="J803" s="71" t="s">
        <v>49</v>
      </c>
    </row>
    <row r="804">
      <c r="A804" s="70" t="str">
        <f t="shared" si="1"/>
        <v>Faeroe Islands-Europe2009</v>
      </c>
      <c r="B804" s="70" t="s">
        <v>119</v>
      </c>
      <c r="C804" s="69" t="s">
        <v>55</v>
      </c>
      <c r="D804" s="69">
        <v>0.489</v>
      </c>
      <c r="E804" s="69">
        <v>26.0</v>
      </c>
      <c r="F804" s="69">
        <v>94.0</v>
      </c>
      <c r="G804" s="69">
        <v>302.0</v>
      </c>
      <c r="H804" s="72">
        <v>0.752</v>
      </c>
      <c r="I804" s="72">
        <v>1.149</v>
      </c>
      <c r="J804" s="71" t="s">
        <v>50</v>
      </c>
    </row>
    <row r="805">
      <c r="A805" s="70" t="str">
        <f t="shared" si="1"/>
        <v>Faeroe Islands-Europe2010</v>
      </c>
      <c r="B805" s="70" t="s">
        <v>119</v>
      </c>
      <c r="C805" s="69" t="s">
        <v>55</v>
      </c>
      <c r="D805" s="69">
        <v>0.489</v>
      </c>
      <c r="E805" s="69">
        <v>26.0</v>
      </c>
      <c r="F805" s="69">
        <v>94.0</v>
      </c>
      <c r="G805" s="69">
        <v>302.0</v>
      </c>
      <c r="H805" s="72">
        <v>0.752</v>
      </c>
      <c r="I805" s="72">
        <v>1.199</v>
      </c>
      <c r="J805" s="71" t="s">
        <v>51</v>
      </c>
    </row>
    <row r="806">
      <c r="A806" s="70" t="str">
        <f t="shared" si="1"/>
        <v>Faeroe Islands-Europe2011</v>
      </c>
      <c r="B806" s="70" t="s">
        <v>119</v>
      </c>
      <c r="C806" s="69" t="s">
        <v>55</v>
      </c>
      <c r="D806" s="69">
        <v>0.489</v>
      </c>
      <c r="E806" s="69">
        <v>26.0</v>
      </c>
      <c r="F806" s="69">
        <v>94.0</v>
      </c>
      <c r="G806" s="69">
        <v>302.0</v>
      </c>
      <c r="H806" s="72">
        <v>0.807</v>
      </c>
      <c r="I806" s="72">
        <v>1.18</v>
      </c>
      <c r="J806" s="71" t="s">
        <v>52</v>
      </c>
    </row>
    <row r="807">
      <c r="A807" s="70" t="str">
        <f t="shared" si="1"/>
        <v>Faeroe Islands-Europe2012</v>
      </c>
      <c r="B807" s="70" t="s">
        <v>119</v>
      </c>
      <c r="C807" s="69" t="s">
        <v>55</v>
      </c>
      <c r="D807" s="69">
        <v>0.489</v>
      </c>
      <c r="E807" s="69">
        <v>26.0</v>
      </c>
      <c r="F807" s="69">
        <v>94.0</v>
      </c>
      <c r="G807" s="69">
        <v>302.0</v>
      </c>
      <c r="H807" s="72">
        <v>0.853</v>
      </c>
      <c r="I807" s="72">
        <v>1.186</v>
      </c>
      <c r="J807" s="71" t="s">
        <v>53</v>
      </c>
    </row>
    <row r="808">
      <c r="A808" s="70" t="str">
        <f t="shared" si="1"/>
        <v>Fiji-Oceania2000</v>
      </c>
      <c r="B808" s="70" t="s">
        <v>120</v>
      </c>
      <c r="C808" s="69" t="s">
        <v>59</v>
      </c>
      <c r="D808" s="69">
        <v>0.489</v>
      </c>
      <c r="E808" s="69">
        <v>26.0</v>
      </c>
      <c r="F808" s="69">
        <v>94.0</v>
      </c>
      <c r="G808" s="69">
        <v>302.0</v>
      </c>
      <c r="H808" s="72">
        <v>0.015</v>
      </c>
      <c r="I808" s="72">
        <v>0.068</v>
      </c>
      <c r="J808" s="71" t="s">
        <v>40</v>
      </c>
    </row>
    <row r="809">
      <c r="A809" s="70" t="str">
        <f t="shared" si="1"/>
        <v>Fiji-Oceania2001</v>
      </c>
      <c r="B809" s="70" t="s">
        <v>120</v>
      </c>
      <c r="C809" s="69" t="s">
        <v>59</v>
      </c>
      <c r="D809" s="69">
        <v>0.489</v>
      </c>
      <c r="E809" s="69">
        <v>26.0</v>
      </c>
      <c r="F809" s="69">
        <v>94.0</v>
      </c>
      <c r="G809" s="69">
        <v>302.0</v>
      </c>
      <c r="H809" s="72">
        <v>0.019</v>
      </c>
      <c r="I809" s="72">
        <v>0.099</v>
      </c>
      <c r="J809" s="71" t="s">
        <v>42</v>
      </c>
    </row>
    <row r="810">
      <c r="A810" s="70" t="str">
        <f t="shared" si="1"/>
        <v>Fiji-Oceania2002</v>
      </c>
      <c r="B810" s="70" t="s">
        <v>120</v>
      </c>
      <c r="C810" s="69" t="s">
        <v>59</v>
      </c>
      <c r="D810" s="69">
        <v>0.489</v>
      </c>
      <c r="E810" s="69">
        <v>26.0</v>
      </c>
      <c r="F810" s="69">
        <v>94.0</v>
      </c>
      <c r="G810" s="69">
        <v>302.0</v>
      </c>
      <c r="H810" s="72">
        <v>0.062</v>
      </c>
      <c r="I810" s="72">
        <v>0.11</v>
      </c>
      <c r="J810" s="71" t="s">
        <v>43</v>
      </c>
    </row>
    <row r="811">
      <c r="A811" s="70" t="str">
        <f t="shared" si="1"/>
        <v>Fiji-Oceania2003</v>
      </c>
      <c r="B811" s="70" t="s">
        <v>120</v>
      </c>
      <c r="C811" s="69" t="s">
        <v>59</v>
      </c>
      <c r="D811" s="69">
        <v>0.489</v>
      </c>
      <c r="E811" s="72">
        <v>45.0</v>
      </c>
      <c r="F811" s="69">
        <v>94.0</v>
      </c>
      <c r="G811" s="69">
        <v>302.0</v>
      </c>
      <c r="H811" s="72">
        <v>0.067</v>
      </c>
      <c r="I811" s="72">
        <v>0.134</v>
      </c>
      <c r="J811" s="71" t="s">
        <v>44</v>
      </c>
    </row>
    <row r="812">
      <c r="A812" s="70" t="str">
        <f t="shared" si="1"/>
        <v>Fiji-Oceania2004</v>
      </c>
      <c r="B812" s="70" t="s">
        <v>120</v>
      </c>
      <c r="C812" s="69" t="s">
        <v>59</v>
      </c>
      <c r="D812" s="69">
        <v>0.489</v>
      </c>
      <c r="E812" s="72">
        <v>45.0</v>
      </c>
      <c r="F812" s="69">
        <v>94.0</v>
      </c>
      <c r="G812" s="69">
        <v>302.0</v>
      </c>
      <c r="H812" s="72">
        <v>0.074</v>
      </c>
      <c r="I812" s="72">
        <v>0.174</v>
      </c>
      <c r="J812" s="71" t="s">
        <v>45</v>
      </c>
    </row>
    <row r="813">
      <c r="A813" s="70" t="str">
        <f t="shared" si="1"/>
        <v>Fiji-Oceania2005</v>
      </c>
      <c r="B813" s="70" t="s">
        <v>120</v>
      </c>
      <c r="C813" s="69" t="s">
        <v>59</v>
      </c>
      <c r="D813" s="72">
        <v>0.415</v>
      </c>
      <c r="E813" s="72">
        <v>46.0</v>
      </c>
      <c r="F813" s="69">
        <v>94.0</v>
      </c>
      <c r="G813" s="72">
        <v>140.0</v>
      </c>
      <c r="H813" s="72">
        <v>0.085</v>
      </c>
      <c r="I813" s="72">
        <v>0.249</v>
      </c>
      <c r="J813" s="71" t="s">
        <v>46</v>
      </c>
    </row>
    <row r="814">
      <c r="A814" s="70" t="str">
        <f t="shared" si="1"/>
        <v>Fiji-Oceania2006</v>
      </c>
      <c r="B814" s="70" t="s">
        <v>120</v>
      </c>
      <c r="C814" s="69" t="s">
        <v>59</v>
      </c>
      <c r="D814" s="72">
        <v>0.415</v>
      </c>
      <c r="E814" s="72">
        <v>46.0</v>
      </c>
      <c r="F814" s="69">
        <v>94.0</v>
      </c>
      <c r="G814" s="72">
        <v>140.0</v>
      </c>
      <c r="H814" s="72">
        <v>0.096</v>
      </c>
      <c r="I814" s="72">
        <v>0.344</v>
      </c>
      <c r="J814" s="71" t="s">
        <v>47</v>
      </c>
    </row>
    <row r="815">
      <c r="A815" s="70" t="str">
        <f t="shared" si="1"/>
        <v>Fiji-Oceania2007</v>
      </c>
      <c r="B815" s="70" t="s">
        <v>120</v>
      </c>
      <c r="C815" s="69" t="s">
        <v>59</v>
      </c>
      <c r="D815" s="72">
        <v>0.415</v>
      </c>
      <c r="E815" s="72">
        <v>46.0</v>
      </c>
      <c r="F815" s="69">
        <v>94.0</v>
      </c>
      <c r="G815" s="72">
        <v>140.0</v>
      </c>
      <c r="H815" s="72">
        <v>0.109</v>
      </c>
      <c r="I815" s="72">
        <v>0.634</v>
      </c>
      <c r="J815" s="71" t="s">
        <v>48</v>
      </c>
    </row>
    <row r="816">
      <c r="A816" s="70" t="str">
        <f t="shared" si="1"/>
        <v>Fiji-Oceania2008</v>
      </c>
      <c r="B816" s="70" t="s">
        <v>120</v>
      </c>
      <c r="C816" s="69" t="s">
        <v>59</v>
      </c>
      <c r="D816" s="72">
        <v>0.415</v>
      </c>
      <c r="E816" s="72">
        <v>46.0</v>
      </c>
      <c r="F816" s="69">
        <v>94.0</v>
      </c>
      <c r="G816" s="72">
        <v>140.0</v>
      </c>
      <c r="H816" s="72">
        <v>0.13</v>
      </c>
      <c r="I816" s="72">
        <v>0.711</v>
      </c>
      <c r="J816" s="71" t="s">
        <v>49</v>
      </c>
    </row>
    <row r="817">
      <c r="A817" s="70" t="str">
        <f t="shared" si="1"/>
        <v>Fiji-Oceania2009</v>
      </c>
      <c r="B817" s="70" t="s">
        <v>120</v>
      </c>
      <c r="C817" s="69" t="s">
        <v>59</v>
      </c>
      <c r="D817" s="72">
        <v>0.412</v>
      </c>
      <c r="E817" s="72">
        <v>46.0</v>
      </c>
      <c r="F817" s="69">
        <v>94.0</v>
      </c>
      <c r="G817" s="72">
        <v>150.0</v>
      </c>
      <c r="H817" s="72">
        <v>0.17</v>
      </c>
      <c r="I817" s="72">
        <v>0.751</v>
      </c>
      <c r="J817" s="71" t="s">
        <v>50</v>
      </c>
    </row>
    <row r="818">
      <c r="A818" s="70" t="str">
        <f t="shared" si="1"/>
        <v>Fiji-Oceania2010</v>
      </c>
      <c r="B818" s="70" t="s">
        <v>120</v>
      </c>
      <c r="C818" s="69" t="s">
        <v>59</v>
      </c>
      <c r="D818" s="72">
        <v>0.393</v>
      </c>
      <c r="E818" s="72">
        <v>46.0</v>
      </c>
      <c r="F818" s="69">
        <v>94.0</v>
      </c>
      <c r="G818" s="72">
        <v>163.0</v>
      </c>
      <c r="H818" s="72">
        <v>0.2</v>
      </c>
      <c r="I818" s="72">
        <v>0.811</v>
      </c>
      <c r="J818" s="71" t="s">
        <v>51</v>
      </c>
    </row>
    <row r="819">
      <c r="A819" s="70" t="str">
        <f t="shared" si="1"/>
        <v>Fiji-Oceania2011</v>
      </c>
      <c r="B819" s="70" t="s">
        <v>120</v>
      </c>
      <c r="C819" s="69" t="s">
        <v>59</v>
      </c>
      <c r="D819" s="72">
        <v>0.383</v>
      </c>
      <c r="E819" s="72">
        <v>45.0</v>
      </c>
      <c r="F819" s="69">
        <v>94.0</v>
      </c>
      <c r="G819" s="72">
        <v>163.0</v>
      </c>
      <c r="H819" s="72">
        <v>0.28</v>
      </c>
      <c r="I819" s="72">
        <v>0.838</v>
      </c>
      <c r="J819" s="71" t="s">
        <v>52</v>
      </c>
    </row>
    <row r="820">
      <c r="A820" s="70" t="str">
        <f t="shared" si="1"/>
        <v>Fiji-Oceania2012</v>
      </c>
      <c r="B820" s="70" t="s">
        <v>120</v>
      </c>
      <c r="C820" s="69" t="s">
        <v>59</v>
      </c>
      <c r="D820" s="72">
        <v>0.376</v>
      </c>
      <c r="E820" s="72">
        <v>59.0</v>
      </c>
      <c r="F820" s="72">
        <v>58.0</v>
      </c>
      <c r="G820" s="72">
        <v>163.0</v>
      </c>
      <c r="H820" s="72">
        <v>0.337</v>
      </c>
      <c r="I820" s="72">
        <v>0.982</v>
      </c>
      <c r="J820" s="71" t="s">
        <v>53</v>
      </c>
    </row>
    <row r="821">
      <c r="A821" s="70" t="str">
        <f t="shared" si="1"/>
        <v>Finland-Europe2000</v>
      </c>
      <c r="B821" s="70" t="s">
        <v>121</v>
      </c>
      <c r="C821" s="69" t="s">
        <v>55</v>
      </c>
      <c r="D821" s="69">
        <v>0.489</v>
      </c>
      <c r="E821" s="69">
        <v>26.0</v>
      </c>
      <c r="F821" s="69">
        <v>94.0</v>
      </c>
      <c r="G821" s="69">
        <v>302.0</v>
      </c>
      <c r="H821" s="72">
        <v>0.372</v>
      </c>
      <c r="I821" s="72">
        <v>0.72</v>
      </c>
      <c r="J821" s="71" t="s">
        <v>40</v>
      </c>
    </row>
    <row r="822">
      <c r="A822" s="70" t="str">
        <f t="shared" si="1"/>
        <v>Finland-Europe2001</v>
      </c>
      <c r="B822" s="70" t="s">
        <v>121</v>
      </c>
      <c r="C822" s="69" t="s">
        <v>55</v>
      </c>
      <c r="D822" s="69">
        <v>0.489</v>
      </c>
      <c r="E822" s="69">
        <v>26.0</v>
      </c>
      <c r="F822" s="69">
        <v>94.0</v>
      </c>
      <c r="G822" s="69">
        <v>302.0</v>
      </c>
      <c r="H822" s="72">
        <v>0.431</v>
      </c>
      <c r="I822" s="72">
        <v>0.805</v>
      </c>
      <c r="J822" s="71" t="s">
        <v>42</v>
      </c>
    </row>
    <row r="823">
      <c r="A823" s="70" t="str">
        <f t="shared" si="1"/>
        <v>Finland-Europe2002</v>
      </c>
      <c r="B823" s="70" t="s">
        <v>121</v>
      </c>
      <c r="C823" s="69" t="s">
        <v>55</v>
      </c>
      <c r="D823" s="69">
        <v>0.489</v>
      </c>
      <c r="E823" s="69">
        <v>26.0</v>
      </c>
      <c r="F823" s="69">
        <v>94.0</v>
      </c>
      <c r="G823" s="69">
        <v>302.0</v>
      </c>
      <c r="H823" s="72">
        <v>0.624</v>
      </c>
      <c r="I823" s="72">
        <v>0.869</v>
      </c>
      <c r="J823" s="71" t="s">
        <v>43</v>
      </c>
    </row>
    <row r="824">
      <c r="A824" s="70" t="str">
        <f t="shared" si="1"/>
        <v>Finland-Europe2003</v>
      </c>
      <c r="B824" s="70" t="s">
        <v>121</v>
      </c>
      <c r="C824" s="69" t="s">
        <v>55</v>
      </c>
      <c r="D824" s="69">
        <v>0.489</v>
      </c>
      <c r="E824" s="72">
        <v>31.0</v>
      </c>
      <c r="F824" s="69">
        <v>94.0</v>
      </c>
      <c r="G824" s="69">
        <v>302.0</v>
      </c>
      <c r="H824" s="72">
        <v>0.692</v>
      </c>
      <c r="I824" s="72">
        <v>0.911</v>
      </c>
      <c r="J824" s="71" t="s">
        <v>44</v>
      </c>
    </row>
    <row r="825">
      <c r="A825" s="70" t="str">
        <f t="shared" si="1"/>
        <v>Finland-Europe2004</v>
      </c>
      <c r="B825" s="70" t="s">
        <v>121</v>
      </c>
      <c r="C825" s="69" t="s">
        <v>55</v>
      </c>
      <c r="D825" s="69">
        <v>0.489</v>
      </c>
      <c r="E825" s="72">
        <v>14.0</v>
      </c>
      <c r="F825" s="69">
        <v>94.0</v>
      </c>
      <c r="G825" s="69">
        <v>302.0</v>
      </c>
      <c r="H825" s="72">
        <v>0.724</v>
      </c>
      <c r="I825" s="72">
        <v>0.954</v>
      </c>
      <c r="J825" s="71" t="s">
        <v>45</v>
      </c>
    </row>
    <row r="826">
      <c r="A826" s="70" t="str">
        <f t="shared" si="1"/>
        <v>Finland-Europe2005</v>
      </c>
      <c r="B826" s="70" t="s">
        <v>121</v>
      </c>
      <c r="C826" s="69" t="s">
        <v>55</v>
      </c>
      <c r="D826" s="72">
        <v>0.495</v>
      </c>
      <c r="E826" s="72">
        <v>14.0</v>
      </c>
      <c r="F826" s="69">
        <v>94.0</v>
      </c>
      <c r="G826" s="72">
        <v>269.0</v>
      </c>
      <c r="H826" s="72">
        <v>0.745</v>
      </c>
      <c r="I826" s="72">
        <v>1.005</v>
      </c>
      <c r="J826" s="71" t="s">
        <v>46</v>
      </c>
    </row>
    <row r="827">
      <c r="A827" s="70" t="str">
        <f t="shared" si="1"/>
        <v>Finland-Europe2006</v>
      </c>
      <c r="B827" s="70" t="s">
        <v>121</v>
      </c>
      <c r="C827" s="69" t="s">
        <v>55</v>
      </c>
      <c r="D827" s="72">
        <v>0.477</v>
      </c>
      <c r="E827" s="72">
        <v>14.0</v>
      </c>
      <c r="F827" s="69">
        <v>94.0</v>
      </c>
      <c r="G827" s="72">
        <v>269.0</v>
      </c>
      <c r="H827" s="72">
        <v>0.797</v>
      </c>
      <c r="I827" s="72">
        <v>1.076</v>
      </c>
      <c r="J827" s="71" t="s">
        <v>47</v>
      </c>
    </row>
    <row r="828">
      <c r="A828" s="70" t="str">
        <f t="shared" si="1"/>
        <v>Finland-Europe2007</v>
      </c>
      <c r="B828" s="70" t="s">
        <v>121</v>
      </c>
      <c r="C828" s="69" t="s">
        <v>55</v>
      </c>
      <c r="D828" s="72">
        <v>0.478</v>
      </c>
      <c r="E828" s="72">
        <v>14.0</v>
      </c>
      <c r="F828" s="69">
        <v>94.0</v>
      </c>
      <c r="G828" s="72">
        <v>269.0</v>
      </c>
      <c r="H828" s="72">
        <v>0.808</v>
      </c>
      <c r="I828" s="72">
        <v>1.149</v>
      </c>
      <c r="J828" s="71" t="s">
        <v>48</v>
      </c>
    </row>
    <row r="829">
      <c r="A829" s="70" t="str">
        <f t="shared" si="1"/>
        <v>Finland-Europe2008</v>
      </c>
      <c r="B829" s="70" t="s">
        <v>121</v>
      </c>
      <c r="C829" s="69" t="s">
        <v>55</v>
      </c>
      <c r="D829" s="72">
        <v>0.478</v>
      </c>
      <c r="E829" s="72">
        <v>14.0</v>
      </c>
      <c r="F829" s="69">
        <v>94.0</v>
      </c>
      <c r="G829" s="72">
        <v>269.0</v>
      </c>
      <c r="H829" s="72">
        <v>0.837</v>
      </c>
      <c r="I829" s="72">
        <v>1.284</v>
      </c>
      <c r="J829" s="71" t="s">
        <v>49</v>
      </c>
    </row>
    <row r="830">
      <c r="A830" s="70" t="str">
        <f t="shared" si="1"/>
        <v>Finland-Europe2009</v>
      </c>
      <c r="B830" s="70" t="s">
        <v>121</v>
      </c>
      <c r="C830" s="69" t="s">
        <v>55</v>
      </c>
      <c r="D830" s="72">
        <v>0.477</v>
      </c>
      <c r="E830" s="72">
        <v>14.0</v>
      </c>
      <c r="F830" s="69">
        <v>94.0</v>
      </c>
      <c r="G830" s="72">
        <v>243.0</v>
      </c>
      <c r="H830" s="72">
        <v>0.825</v>
      </c>
      <c r="I830" s="72">
        <v>1.441</v>
      </c>
      <c r="J830" s="71" t="s">
        <v>50</v>
      </c>
    </row>
    <row r="831">
      <c r="A831" s="70" t="str">
        <f t="shared" si="1"/>
        <v>Finland-Europe2010</v>
      </c>
      <c r="B831" s="70" t="s">
        <v>121</v>
      </c>
      <c r="C831" s="69" t="s">
        <v>55</v>
      </c>
      <c r="D831" s="72">
        <v>0.408</v>
      </c>
      <c r="E831" s="72">
        <v>14.0</v>
      </c>
      <c r="F831" s="69">
        <v>94.0</v>
      </c>
      <c r="G831" s="72">
        <v>243.0</v>
      </c>
      <c r="H831" s="72">
        <v>0.869</v>
      </c>
      <c r="I831" s="72">
        <v>1.563</v>
      </c>
      <c r="J831" s="71" t="s">
        <v>51</v>
      </c>
    </row>
    <row r="832">
      <c r="A832" s="70" t="str">
        <f t="shared" si="1"/>
        <v>Finland-Europe2011</v>
      </c>
      <c r="B832" s="70" t="s">
        <v>121</v>
      </c>
      <c r="C832" s="69" t="s">
        <v>55</v>
      </c>
      <c r="D832" s="72">
        <v>0.39</v>
      </c>
      <c r="E832" s="72">
        <v>14.0</v>
      </c>
      <c r="F832" s="69">
        <v>94.0</v>
      </c>
      <c r="G832" s="72">
        <v>93.0</v>
      </c>
      <c r="H832" s="72">
        <v>0.887</v>
      </c>
      <c r="I832" s="72">
        <v>1.659</v>
      </c>
      <c r="J832" s="71" t="s">
        <v>52</v>
      </c>
    </row>
    <row r="833">
      <c r="A833" s="70" t="str">
        <f t="shared" si="1"/>
        <v>Finland-Europe2012</v>
      </c>
      <c r="B833" s="70" t="s">
        <v>121</v>
      </c>
      <c r="C833" s="69" t="s">
        <v>55</v>
      </c>
      <c r="D833" s="72">
        <v>0.406</v>
      </c>
      <c r="E833" s="72">
        <v>14.0</v>
      </c>
      <c r="F833" s="72">
        <v>12.0</v>
      </c>
      <c r="G833" s="72">
        <v>93.0</v>
      </c>
      <c r="H833" s="72">
        <v>0.899</v>
      </c>
      <c r="I833" s="72">
        <v>1.723</v>
      </c>
      <c r="J833" s="71" t="s">
        <v>53</v>
      </c>
    </row>
    <row r="834">
      <c r="A834" s="70" t="str">
        <f t="shared" si="1"/>
        <v>France-Europe2000</v>
      </c>
      <c r="B834" s="70" t="s">
        <v>122</v>
      </c>
      <c r="C834" s="69" t="s">
        <v>55</v>
      </c>
      <c r="D834" s="69">
        <v>0.489</v>
      </c>
      <c r="E834" s="69">
        <v>26.0</v>
      </c>
      <c r="F834" s="69">
        <v>94.0</v>
      </c>
      <c r="G834" s="69">
        <v>302.0</v>
      </c>
      <c r="H834" s="72">
        <v>0.143</v>
      </c>
      <c r="I834" s="72">
        <v>0.491</v>
      </c>
      <c r="J834" s="71" t="s">
        <v>40</v>
      </c>
    </row>
    <row r="835">
      <c r="A835" s="70" t="str">
        <f t="shared" si="1"/>
        <v>France-Europe2001</v>
      </c>
      <c r="B835" s="70" t="s">
        <v>122</v>
      </c>
      <c r="C835" s="69" t="s">
        <v>55</v>
      </c>
      <c r="D835" s="69">
        <v>0.489</v>
      </c>
      <c r="E835" s="69">
        <v>26.0</v>
      </c>
      <c r="F835" s="69">
        <v>94.0</v>
      </c>
      <c r="G835" s="69">
        <v>302.0</v>
      </c>
      <c r="H835" s="72">
        <v>0.263</v>
      </c>
      <c r="I835" s="72">
        <v>0.621</v>
      </c>
      <c r="J835" s="71" t="s">
        <v>42</v>
      </c>
    </row>
    <row r="836">
      <c r="A836" s="70" t="str">
        <f t="shared" si="1"/>
        <v>France-Europe2002</v>
      </c>
      <c r="B836" s="70" t="s">
        <v>122</v>
      </c>
      <c r="C836" s="69" t="s">
        <v>55</v>
      </c>
      <c r="D836" s="69">
        <v>0.489</v>
      </c>
      <c r="E836" s="69">
        <v>26.0</v>
      </c>
      <c r="F836" s="69">
        <v>94.0</v>
      </c>
      <c r="G836" s="69">
        <v>302.0</v>
      </c>
      <c r="H836" s="72">
        <v>0.302</v>
      </c>
      <c r="I836" s="72">
        <v>0.643</v>
      </c>
      <c r="J836" s="71" t="s">
        <v>43</v>
      </c>
    </row>
    <row r="837">
      <c r="A837" s="70" t="str">
        <f t="shared" si="1"/>
        <v>France-Europe2003</v>
      </c>
      <c r="B837" s="70" t="s">
        <v>122</v>
      </c>
      <c r="C837" s="69" t="s">
        <v>55</v>
      </c>
      <c r="D837" s="69">
        <v>0.489</v>
      </c>
      <c r="E837" s="72">
        <v>41.0</v>
      </c>
      <c r="F837" s="69">
        <v>94.0</v>
      </c>
      <c r="G837" s="69">
        <v>302.0</v>
      </c>
      <c r="H837" s="72">
        <v>0.361</v>
      </c>
      <c r="I837" s="72">
        <v>0.689</v>
      </c>
      <c r="J837" s="71" t="s">
        <v>44</v>
      </c>
    </row>
    <row r="838">
      <c r="A838" s="70" t="str">
        <f t="shared" si="1"/>
        <v>France-Europe2004</v>
      </c>
      <c r="B838" s="70" t="s">
        <v>122</v>
      </c>
      <c r="C838" s="69" t="s">
        <v>55</v>
      </c>
      <c r="D838" s="69">
        <v>0.489</v>
      </c>
      <c r="E838" s="72">
        <v>7.0</v>
      </c>
      <c r="F838" s="69">
        <v>94.0</v>
      </c>
      <c r="G838" s="69">
        <v>302.0</v>
      </c>
      <c r="H838" s="72">
        <v>0.392</v>
      </c>
      <c r="I838" s="72">
        <v>0.73</v>
      </c>
      <c r="J838" s="71" t="s">
        <v>45</v>
      </c>
    </row>
    <row r="839">
      <c r="A839" s="70" t="str">
        <f t="shared" si="1"/>
        <v>France-Europe2005</v>
      </c>
      <c r="B839" s="70" t="s">
        <v>122</v>
      </c>
      <c r="C839" s="69" t="s">
        <v>55</v>
      </c>
      <c r="D839" s="72">
        <v>0.651</v>
      </c>
      <c r="E839" s="72">
        <v>7.0</v>
      </c>
      <c r="F839" s="69">
        <v>94.0</v>
      </c>
      <c r="G839" s="72">
        <v>132.0</v>
      </c>
      <c r="H839" s="72">
        <v>0.429</v>
      </c>
      <c r="I839" s="72">
        <v>0.783</v>
      </c>
      <c r="J839" s="71" t="s">
        <v>46</v>
      </c>
    </row>
    <row r="840">
      <c r="A840" s="70" t="str">
        <f t="shared" si="1"/>
        <v>France-Europe2006</v>
      </c>
      <c r="B840" s="70" t="s">
        <v>122</v>
      </c>
      <c r="C840" s="69" t="s">
        <v>55</v>
      </c>
      <c r="D840" s="72">
        <v>0.65</v>
      </c>
      <c r="E840" s="72">
        <v>7.0</v>
      </c>
      <c r="F840" s="69">
        <v>94.0</v>
      </c>
      <c r="G840" s="72">
        <v>132.0</v>
      </c>
      <c r="H840" s="72">
        <v>0.469</v>
      </c>
      <c r="I840" s="72">
        <v>0.835</v>
      </c>
      <c r="J840" s="71" t="s">
        <v>47</v>
      </c>
    </row>
    <row r="841">
      <c r="A841" s="70" t="str">
        <f t="shared" si="1"/>
        <v>France-Europe2007</v>
      </c>
      <c r="B841" s="70" t="s">
        <v>122</v>
      </c>
      <c r="C841" s="69" t="s">
        <v>55</v>
      </c>
      <c r="D841" s="72">
        <v>0.65</v>
      </c>
      <c r="E841" s="72">
        <v>7.0</v>
      </c>
      <c r="F841" s="69">
        <v>94.0</v>
      </c>
      <c r="G841" s="72">
        <v>132.0</v>
      </c>
      <c r="H841" s="72">
        <v>0.661</v>
      </c>
      <c r="I841" s="72">
        <v>0.89</v>
      </c>
      <c r="J841" s="71" t="s">
        <v>48</v>
      </c>
    </row>
    <row r="842">
      <c r="A842" s="70" t="str">
        <f t="shared" si="1"/>
        <v>France-Europe2008</v>
      </c>
      <c r="B842" s="70" t="s">
        <v>122</v>
      </c>
      <c r="C842" s="69" t="s">
        <v>55</v>
      </c>
      <c r="D842" s="72">
        <v>0.645</v>
      </c>
      <c r="E842" s="72">
        <v>7.0</v>
      </c>
      <c r="F842" s="69">
        <v>94.0</v>
      </c>
      <c r="G842" s="72">
        <v>132.0</v>
      </c>
      <c r="H842" s="72">
        <v>0.707</v>
      </c>
      <c r="I842" s="72">
        <v>0.927</v>
      </c>
      <c r="J842" s="71" t="s">
        <v>49</v>
      </c>
    </row>
    <row r="843">
      <c r="A843" s="70" t="str">
        <f t="shared" si="1"/>
        <v>France-Europe2009</v>
      </c>
      <c r="B843" s="70" t="s">
        <v>122</v>
      </c>
      <c r="C843" s="69" t="s">
        <v>55</v>
      </c>
      <c r="D843" s="72">
        <v>0.648</v>
      </c>
      <c r="E843" s="72">
        <v>7.0</v>
      </c>
      <c r="F843" s="69">
        <v>94.0</v>
      </c>
      <c r="G843" s="72">
        <v>132.0</v>
      </c>
      <c r="H843" s="72">
        <v>0.716</v>
      </c>
      <c r="I843" s="72">
        <v>0.921</v>
      </c>
      <c r="J843" s="71" t="s">
        <v>50</v>
      </c>
    </row>
    <row r="844">
      <c r="A844" s="70" t="str">
        <f t="shared" si="1"/>
        <v>France-Europe2010</v>
      </c>
      <c r="B844" s="70" t="s">
        <v>122</v>
      </c>
      <c r="C844" s="69" t="s">
        <v>55</v>
      </c>
      <c r="D844" s="72">
        <v>0.648</v>
      </c>
      <c r="E844" s="72">
        <v>7.0</v>
      </c>
      <c r="F844" s="69">
        <v>94.0</v>
      </c>
      <c r="G844" s="72">
        <v>132.0</v>
      </c>
      <c r="H844" s="72">
        <v>0.773</v>
      </c>
      <c r="I844" s="72">
        <v>0.914</v>
      </c>
      <c r="J844" s="71" t="s">
        <v>51</v>
      </c>
    </row>
    <row r="845">
      <c r="A845" s="70" t="str">
        <f t="shared" si="1"/>
        <v>France-Europe2011</v>
      </c>
      <c r="B845" s="70" t="s">
        <v>122</v>
      </c>
      <c r="C845" s="69" t="s">
        <v>55</v>
      </c>
      <c r="D845" s="72">
        <v>0.647</v>
      </c>
      <c r="E845" s="72">
        <v>7.0</v>
      </c>
      <c r="F845" s="69">
        <v>94.0</v>
      </c>
      <c r="G845" s="72">
        <v>132.0</v>
      </c>
      <c r="H845" s="72">
        <v>0.778</v>
      </c>
      <c r="I845" s="72">
        <v>0.941</v>
      </c>
      <c r="J845" s="71" t="s">
        <v>52</v>
      </c>
    </row>
    <row r="846">
      <c r="A846" s="70" t="str">
        <f t="shared" si="1"/>
        <v>France-Europe2012</v>
      </c>
      <c r="B846" s="70" t="s">
        <v>122</v>
      </c>
      <c r="C846" s="69" t="s">
        <v>55</v>
      </c>
      <c r="D846" s="72">
        <v>0.647</v>
      </c>
      <c r="E846" s="72">
        <v>7.0</v>
      </c>
      <c r="F846" s="72">
        <v>35.0</v>
      </c>
      <c r="G846" s="72">
        <v>132.0</v>
      </c>
      <c r="H846" s="72">
        <v>0.814</v>
      </c>
      <c r="I846" s="72">
        <v>0.974</v>
      </c>
      <c r="J846" s="71" t="s">
        <v>53</v>
      </c>
    </row>
    <row r="847">
      <c r="A847" s="70" t="str">
        <f t="shared" si="1"/>
        <v>French Polynesia-Oceania2000</v>
      </c>
      <c r="B847" s="70" t="s">
        <v>123</v>
      </c>
      <c r="C847" s="69" t="s">
        <v>59</v>
      </c>
      <c r="D847" s="69">
        <v>0.489</v>
      </c>
      <c r="E847" s="69">
        <v>26.0</v>
      </c>
      <c r="F847" s="69">
        <v>94.0</v>
      </c>
      <c r="G847" s="69">
        <v>302.0</v>
      </c>
      <c r="H847" s="72">
        <v>0.064</v>
      </c>
      <c r="I847" s="72">
        <v>0.168</v>
      </c>
      <c r="J847" s="71" t="s">
        <v>40</v>
      </c>
    </row>
    <row r="848">
      <c r="A848" s="70" t="str">
        <f t="shared" si="1"/>
        <v>French Polynesia-Oceania2001</v>
      </c>
      <c r="B848" s="70" t="s">
        <v>123</v>
      </c>
      <c r="C848" s="69" t="s">
        <v>59</v>
      </c>
      <c r="D848" s="69">
        <v>0.489</v>
      </c>
      <c r="E848" s="69">
        <v>26.0</v>
      </c>
      <c r="F848" s="69">
        <v>94.0</v>
      </c>
      <c r="G848" s="69">
        <v>302.0</v>
      </c>
      <c r="H848" s="72">
        <v>0.063</v>
      </c>
      <c r="I848" s="72">
        <v>0.279</v>
      </c>
      <c r="J848" s="71" t="s">
        <v>42</v>
      </c>
    </row>
    <row r="849">
      <c r="A849" s="70" t="str">
        <f t="shared" si="1"/>
        <v>French Polynesia-Oceania2002</v>
      </c>
      <c r="B849" s="70" t="s">
        <v>123</v>
      </c>
      <c r="C849" s="69" t="s">
        <v>59</v>
      </c>
      <c r="D849" s="69">
        <v>0.489</v>
      </c>
      <c r="E849" s="69">
        <v>26.0</v>
      </c>
      <c r="F849" s="69">
        <v>94.0</v>
      </c>
      <c r="G849" s="69">
        <v>302.0</v>
      </c>
      <c r="H849" s="72">
        <v>0.082</v>
      </c>
      <c r="I849" s="72">
        <v>0.213</v>
      </c>
      <c r="J849" s="71" t="s">
        <v>43</v>
      </c>
    </row>
    <row r="850">
      <c r="A850" s="70" t="str">
        <f t="shared" si="1"/>
        <v>French Polynesia-Oceania2003</v>
      </c>
      <c r="B850" s="70" t="s">
        <v>123</v>
      </c>
      <c r="C850" s="69" t="s">
        <v>59</v>
      </c>
      <c r="D850" s="69">
        <v>0.489</v>
      </c>
      <c r="E850" s="69">
        <v>26.0</v>
      </c>
      <c r="F850" s="69">
        <v>94.0</v>
      </c>
      <c r="G850" s="69">
        <v>302.0</v>
      </c>
      <c r="H850" s="72">
        <v>0.141</v>
      </c>
      <c r="I850" s="72">
        <v>0.242</v>
      </c>
      <c r="J850" s="71" t="s">
        <v>44</v>
      </c>
    </row>
    <row r="851">
      <c r="A851" s="70" t="str">
        <f t="shared" si="1"/>
        <v>French Polynesia-Oceania2004</v>
      </c>
      <c r="B851" s="70" t="s">
        <v>123</v>
      </c>
      <c r="C851" s="69" t="s">
        <v>59</v>
      </c>
      <c r="D851" s="69">
        <v>0.489</v>
      </c>
      <c r="E851" s="69">
        <v>26.0</v>
      </c>
      <c r="F851" s="69">
        <v>94.0</v>
      </c>
      <c r="G851" s="69">
        <v>302.0</v>
      </c>
      <c r="H851" s="72">
        <v>0.179</v>
      </c>
      <c r="I851" s="72">
        <v>0.381</v>
      </c>
      <c r="J851" s="71" t="s">
        <v>45</v>
      </c>
    </row>
    <row r="852">
      <c r="A852" s="70" t="str">
        <f t="shared" si="1"/>
        <v>French Polynesia-Oceania2005</v>
      </c>
      <c r="B852" s="70" t="s">
        <v>123</v>
      </c>
      <c r="C852" s="69" t="s">
        <v>59</v>
      </c>
      <c r="D852" s="69">
        <v>0.489</v>
      </c>
      <c r="E852" s="69">
        <v>26.0</v>
      </c>
      <c r="F852" s="69">
        <v>94.0</v>
      </c>
      <c r="G852" s="69">
        <v>302.0</v>
      </c>
      <c r="H852" s="72">
        <v>0.215</v>
      </c>
      <c r="I852" s="72">
        <v>0.471</v>
      </c>
      <c r="J852" s="71" t="s">
        <v>46</v>
      </c>
    </row>
    <row r="853">
      <c r="A853" s="70" t="str">
        <f t="shared" si="1"/>
        <v>French Polynesia-Oceania2006</v>
      </c>
      <c r="B853" s="70" t="s">
        <v>123</v>
      </c>
      <c r="C853" s="69" t="s">
        <v>59</v>
      </c>
      <c r="D853" s="69">
        <v>0.489</v>
      </c>
      <c r="E853" s="69">
        <v>26.0</v>
      </c>
      <c r="F853" s="69">
        <v>94.0</v>
      </c>
      <c r="G853" s="69">
        <v>302.0</v>
      </c>
      <c r="H853" s="72">
        <v>0.251</v>
      </c>
      <c r="I853" s="72">
        <v>0.59</v>
      </c>
      <c r="J853" s="71" t="s">
        <v>47</v>
      </c>
    </row>
    <row r="854">
      <c r="A854" s="70" t="str">
        <f t="shared" si="1"/>
        <v>French Polynesia-Oceania2007</v>
      </c>
      <c r="B854" s="70" t="s">
        <v>123</v>
      </c>
      <c r="C854" s="69" t="s">
        <v>59</v>
      </c>
      <c r="D854" s="69">
        <v>0.489</v>
      </c>
      <c r="E854" s="69">
        <v>26.0</v>
      </c>
      <c r="F854" s="69">
        <v>94.0</v>
      </c>
      <c r="G854" s="69">
        <v>302.0</v>
      </c>
      <c r="H854" s="72">
        <v>0.286</v>
      </c>
      <c r="I854" s="72">
        <v>0.672</v>
      </c>
      <c r="J854" s="71" t="s">
        <v>48</v>
      </c>
    </row>
    <row r="855">
      <c r="A855" s="70" t="str">
        <f t="shared" si="1"/>
        <v>French Polynesia-Oceania2008</v>
      </c>
      <c r="B855" s="70" t="s">
        <v>123</v>
      </c>
      <c r="C855" s="69" t="s">
        <v>59</v>
      </c>
      <c r="D855" s="69">
        <v>0.489</v>
      </c>
      <c r="E855" s="69">
        <v>26.0</v>
      </c>
      <c r="F855" s="69">
        <v>94.0</v>
      </c>
      <c r="G855" s="69">
        <v>302.0</v>
      </c>
      <c r="H855" s="72">
        <v>0.339</v>
      </c>
      <c r="I855" s="72">
        <v>0.712</v>
      </c>
      <c r="J855" s="71" t="s">
        <v>49</v>
      </c>
    </row>
    <row r="856">
      <c r="A856" s="70" t="str">
        <f t="shared" si="1"/>
        <v>French Polynesia-Oceania2009</v>
      </c>
      <c r="B856" s="70" t="s">
        <v>123</v>
      </c>
      <c r="C856" s="69" t="s">
        <v>59</v>
      </c>
      <c r="D856" s="69">
        <v>0.489</v>
      </c>
      <c r="E856" s="69">
        <v>26.0</v>
      </c>
      <c r="F856" s="69">
        <v>94.0</v>
      </c>
      <c r="G856" s="69">
        <v>302.0</v>
      </c>
      <c r="H856" s="72">
        <v>0.446</v>
      </c>
      <c r="I856" s="72">
        <v>0.785</v>
      </c>
      <c r="J856" s="71" t="s">
        <v>50</v>
      </c>
    </row>
    <row r="857">
      <c r="A857" s="70" t="str">
        <f t="shared" si="1"/>
        <v>French Polynesia-Oceania2010</v>
      </c>
      <c r="B857" s="70" t="s">
        <v>123</v>
      </c>
      <c r="C857" s="69" t="s">
        <v>59</v>
      </c>
      <c r="D857" s="69">
        <v>0.489</v>
      </c>
      <c r="E857" s="69">
        <v>26.0</v>
      </c>
      <c r="F857" s="69">
        <v>94.0</v>
      </c>
      <c r="G857" s="69">
        <v>302.0</v>
      </c>
      <c r="H857" s="72">
        <v>0.49</v>
      </c>
      <c r="I857" s="72">
        <v>0.805</v>
      </c>
      <c r="J857" s="71" t="s">
        <v>51</v>
      </c>
    </row>
    <row r="858">
      <c r="A858" s="70" t="str">
        <f t="shared" si="1"/>
        <v>French Polynesia-Oceania2011</v>
      </c>
      <c r="B858" s="70" t="s">
        <v>123</v>
      </c>
      <c r="C858" s="69" t="s">
        <v>59</v>
      </c>
      <c r="D858" s="69">
        <v>0.489</v>
      </c>
      <c r="E858" s="69">
        <v>26.0</v>
      </c>
      <c r="F858" s="69">
        <v>94.0</v>
      </c>
      <c r="G858" s="69">
        <v>302.0</v>
      </c>
      <c r="H858" s="72">
        <v>0.49</v>
      </c>
      <c r="I858" s="72">
        <v>0.823</v>
      </c>
      <c r="J858" s="71" t="s">
        <v>52</v>
      </c>
    </row>
    <row r="859">
      <c r="A859" s="70" t="str">
        <f t="shared" si="1"/>
        <v>French Polynesia-Oceania2012</v>
      </c>
      <c r="B859" s="70" t="s">
        <v>123</v>
      </c>
      <c r="C859" s="69" t="s">
        <v>59</v>
      </c>
      <c r="D859" s="69">
        <v>0.489</v>
      </c>
      <c r="E859" s="69">
        <v>26.0</v>
      </c>
      <c r="F859" s="69">
        <v>94.0</v>
      </c>
      <c r="G859" s="69">
        <v>302.0</v>
      </c>
      <c r="H859" s="72">
        <v>0.529</v>
      </c>
      <c r="I859" s="72">
        <v>0.825</v>
      </c>
      <c r="J859" s="71" t="s">
        <v>53</v>
      </c>
    </row>
    <row r="860">
      <c r="A860" s="70" t="str">
        <f t="shared" si="1"/>
        <v>Gabon-Africa2000</v>
      </c>
      <c r="B860" s="70" t="s">
        <v>124</v>
      </c>
      <c r="C860" s="69" t="s">
        <v>57</v>
      </c>
      <c r="D860" s="69">
        <v>0.489</v>
      </c>
      <c r="E860" s="69">
        <v>26.0</v>
      </c>
      <c r="F860" s="69">
        <v>94.0</v>
      </c>
      <c r="G860" s="69">
        <v>302.0</v>
      </c>
      <c r="H860" s="72">
        <v>0.012</v>
      </c>
      <c r="I860" s="72">
        <v>0.098</v>
      </c>
      <c r="J860" s="71" t="s">
        <v>40</v>
      </c>
    </row>
    <row r="861">
      <c r="A861" s="70" t="str">
        <f t="shared" si="1"/>
        <v>Gabon-Africa2001</v>
      </c>
      <c r="B861" s="70" t="s">
        <v>124</v>
      </c>
      <c r="C861" s="69" t="s">
        <v>57</v>
      </c>
      <c r="D861" s="69">
        <v>0.489</v>
      </c>
      <c r="E861" s="69">
        <v>26.0</v>
      </c>
      <c r="F861" s="69">
        <v>94.0</v>
      </c>
      <c r="G861" s="69">
        <v>302.0</v>
      </c>
      <c r="H861" s="72">
        <v>0.013</v>
      </c>
      <c r="I861" s="72">
        <v>0.119</v>
      </c>
      <c r="J861" s="71" t="s">
        <v>42</v>
      </c>
    </row>
    <row r="862">
      <c r="A862" s="70" t="str">
        <f t="shared" si="1"/>
        <v>Gabon-Africa2002</v>
      </c>
      <c r="B862" s="70" t="s">
        <v>124</v>
      </c>
      <c r="C862" s="69" t="s">
        <v>57</v>
      </c>
      <c r="D862" s="69">
        <v>0.489</v>
      </c>
      <c r="E862" s="69">
        <v>26.0</v>
      </c>
      <c r="F862" s="69">
        <v>94.0</v>
      </c>
      <c r="G862" s="69">
        <v>302.0</v>
      </c>
      <c r="H862" s="72">
        <v>0.019</v>
      </c>
      <c r="I862" s="72">
        <v>0.217</v>
      </c>
      <c r="J862" s="71" t="s">
        <v>43</v>
      </c>
    </row>
    <row r="863">
      <c r="A863" s="70" t="str">
        <f t="shared" si="1"/>
        <v>Gabon-Africa2003</v>
      </c>
      <c r="B863" s="70" t="s">
        <v>124</v>
      </c>
      <c r="C863" s="69" t="s">
        <v>57</v>
      </c>
      <c r="D863" s="69">
        <v>0.489</v>
      </c>
      <c r="E863" s="69">
        <v>26.0</v>
      </c>
      <c r="F863" s="69">
        <v>94.0</v>
      </c>
      <c r="G863" s="69">
        <v>302.0</v>
      </c>
      <c r="H863" s="72">
        <v>0.027</v>
      </c>
      <c r="I863" s="72">
        <v>0.228</v>
      </c>
      <c r="J863" s="71" t="s">
        <v>44</v>
      </c>
    </row>
    <row r="864">
      <c r="A864" s="70" t="str">
        <f t="shared" si="1"/>
        <v>Gabon-Africa2004</v>
      </c>
      <c r="B864" s="70" t="s">
        <v>124</v>
      </c>
      <c r="C864" s="69" t="s">
        <v>57</v>
      </c>
      <c r="D864" s="69">
        <v>0.489</v>
      </c>
      <c r="E864" s="69">
        <v>26.0</v>
      </c>
      <c r="F864" s="69">
        <v>94.0</v>
      </c>
      <c r="G864" s="69">
        <v>302.0</v>
      </c>
      <c r="H864" s="72">
        <v>0.03</v>
      </c>
      <c r="I864" s="72">
        <v>0.363</v>
      </c>
      <c r="J864" s="71" t="s">
        <v>45</v>
      </c>
    </row>
    <row r="865">
      <c r="A865" s="70" t="str">
        <f t="shared" si="1"/>
        <v>Gabon-Africa2005</v>
      </c>
      <c r="B865" s="70" t="s">
        <v>124</v>
      </c>
      <c r="C865" s="69" t="s">
        <v>57</v>
      </c>
      <c r="D865" s="72">
        <v>0.451</v>
      </c>
      <c r="E865" s="72">
        <v>57.0</v>
      </c>
      <c r="F865" s="69">
        <v>94.0</v>
      </c>
      <c r="G865" s="72">
        <v>488.0</v>
      </c>
      <c r="H865" s="72">
        <v>0.049</v>
      </c>
      <c r="I865" s="72">
        <v>0.534</v>
      </c>
      <c r="J865" s="71" t="s">
        <v>46</v>
      </c>
    </row>
    <row r="866">
      <c r="A866" s="70" t="str">
        <f t="shared" si="1"/>
        <v>Gabon-Africa2006</v>
      </c>
      <c r="B866" s="70" t="s">
        <v>124</v>
      </c>
      <c r="C866" s="69" t="s">
        <v>57</v>
      </c>
      <c r="D866" s="72">
        <v>0.447</v>
      </c>
      <c r="E866" s="72">
        <v>57.0</v>
      </c>
      <c r="F866" s="69">
        <v>94.0</v>
      </c>
      <c r="G866" s="72">
        <v>488.0</v>
      </c>
      <c r="H866" s="72">
        <v>0.055</v>
      </c>
      <c r="I866" s="72">
        <v>0.636</v>
      </c>
      <c r="J866" s="71" t="s">
        <v>47</v>
      </c>
    </row>
    <row r="867">
      <c r="A867" s="70" t="str">
        <f t="shared" si="1"/>
        <v>Gabon-Africa2007</v>
      </c>
      <c r="B867" s="70" t="s">
        <v>124</v>
      </c>
      <c r="C867" s="69" t="s">
        <v>57</v>
      </c>
      <c r="D867" s="72">
        <v>0.447</v>
      </c>
      <c r="E867" s="72">
        <v>57.0</v>
      </c>
      <c r="F867" s="69">
        <v>94.0</v>
      </c>
      <c r="G867" s="72">
        <v>488.0</v>
      </c>
      <c r="H867" s="72">
        <v>0.058</v>
      </c>
      <c r="I867" s="72">
        <v>0.808</v>
      </c>
      <c r="J867" s="71" t="s">
        <v>48</v>
      </c>
    </row>
    <row r="868">
      <c r="A868" s="70" t="str">
        <f t="shared" si="1"/>
        <v>Gabon-Africa2008</v>
      </c>
      <c r="B868" s="70" t="s">
        <v>124</v>
      </c>
      <c r="C868" s="69" t="s">
        <v>57</v>
      </c>
      <c r="D868" s="72">
        <v>0.447</v>
      </c>
      <c r="E868" s="72">
        <v>57.0</v>
      </c>
      <c r="F868" s="69">
        <v>94.0</v>
      </c>
      <c r="G868" s="72">
        <v>488.0</v>
      </c>
      <c r="H868" s="72">
        <v>0.062</v>
      </c>
      <c r="I868" s="72">
        <v>0.877</v>
      </c>
      <c r="J868" s="71" t="s">
        <v>49</v>
      </c>
    </row>
    <row r="869">
      <c r="A869" s="70" t="str">
        <f t="shared" si="1"/>
        <v>Gabon-Africa2009</v>
      </c>
      <c r="B869" s="70" t="s">
        <v>124</v>
      </c>
      <c r="C869" s="69" t="s">
        <v>57</v>
      </c>
      <c r="D869" s="72">
        <v>0.447</v>
      </c>
      <c r="E869" s="72">
        <v>57.0</v>
      </c>
      <c r="F869" s="69">
        <v>94.0</v>
      </c>
      <c r="G869" s="72">
        <v>488.0</v>
      </c>
      <c r="H869" s="72">
        <v>0.067</v>
      </c>
      <c r="I869" s="72">
        <v>0.954</v>
      </c>
      <c r="J869" s="71" t="s">
        <v>50</v>
      </c>
    </row>
    <row r="870">
      <c r="A870" s="70" t="str">
        <f t="shared" si="1"/>
        <v>Gabon-Africa2010</v>
      </c>
      <c r="B870" s="70" t="s">
        <v>124</v>
      </c>
      <c r="C870" s="69" t="s">
        <v>57</v>
      </c>
      <c r="D870" s="72">
        <v>0.435</v>
      </c>
      <c r="E870" s="72">
        <v>57.0</v>
      </c>
      <c r="F870" s="69">
        <v>94.0</v>
      </c>
      <c r="G870" s="72">
        <v>488.0</v>
      </c>
      <c r="H870" s="72">
        <v>0.072</v>
      </c>
      <c r="I870" s="72">
        <v>1.035</v>
      </c>
      <c r="J870" s="71" t="s">
        <v>51</v>
      </c>
    </row>
    <row r="871">
      <c r="A871" s="70" t="str">
        <f t="shared" si="1"/>
        <v>Gabon-Africa2011</v>
      </c>
      <c r="B871" s="70" t="s">
        <v>124</v>
      </c>
      <c r="C871" s="69" t="s">
        <v>57</v>
      </c>
      <c r="D871" s="72">
        <v>0.435</v>
      </c>
      <c r="E871" s="72">
        <v>57.0</v>
      </c>
      <c r="F871" s="69">
        <v>94.0</v>
      </c>
      <c r="G871" s="72">
        <v>488.0</v>
      </c>
      <c r="H871" s="72">
        <v>0.08</v>
      </c>
      <c r="I871" s="72">
        <v>1.487</v>
      </c>
      <c r="J871" s="71" t="s">
        <v>52</v>
      </c>
    </row>
    <row r="872">
      <c r="A872" s="70" t="str">
        <f t="shared" si="1"/>
        <v>Gabon-Africa2012</v>
      </c>
      <c r="B872" s="70" t="s">
        <v>124</v>
      </c>
      <c r="C872" s="69" t="s">
        <v>57</v>
      </c>
      <c r="D872" s="72">
        <v>0.435</v>
      </c>
      <c r="E872" s="72">
        <v>57.0</v>
      </c>
      <c r="F872" s="72">
        <v>169.0</v>
      </c>
      <c r="G872" s="72">
        <v>488.0</v>
      </c>
      <c r="H872" s="72">
        <v>0.086</v>
      </c>
      <c r="I872" s="72">
        <v>1.795</v>
      </c>
      <c r="J872" s="71" t="s">
        <v>53</v>
      </c>
    </row>
    <row r="873">
      <c r="A873" s="70" t="str">
        <f t="shared" si="1"/>
        <v>Gambia, The-Africa2000</v>
      </c>
      <c r="B873" s="70" t="s">
        <v>125</v>
      </c>
      <c r="C873" s="69" t="s">
        <v>57</v>
      </c>
      <c r="D873" s="69">
        <v>0.489</v>
      </c>
      <c r="E873" s="69">
        <v>26.0</v>
      </c>
      <c r="F873" s="69">
        <v>94.0</v>
      </c>
      <c r="G873" s="69">
        <v>302.0</v>
      </c>
      <c r="H873" s="72">
        <v>0.009</v>
      </c>
      <c r="I873" s="72">
        <v>0.005</v>
      </c>
      <c r="J873" s="71" t="s">
        <v>40</v>
      </c>
    </row>
    <row r="874">
      <c r="A874" s="70" t="str">
        <f t="shared" si="1"/>
        <v>Gambia, The-Africa2001</v>
      </c>
      <c r="B874" s="70" t="s">
        <v>125</v>
      </c>
      <c r="C874" s="69" t="s">
        <v>57</v>
      </c>
      <c r="D874" s="69">
        <v>0.489</v>
      </c>
      <c r="E874" s="69">
        <v>26.0</v>
      </c>
      <c r="F874" s="69">
        <v>94.0</v>
      </c>
      <c r="G874" s="69">
        <v>302.0</v>
      </c>
      <c r="H874" s="72">
        <v>0.013</v>
      </c>
      <c r="I874" s="72">
        <v>0.043</v>
      </c>
      <c r="J874" s="71" t="s">
        <v>42</v>
      </c>
    </row>
    <row r="875">
      <c r="A875" s="70" t="str">
        <f t="shared" si="1"/>
        <v>Gambia, The-Africa2002</v>
      </c>
      <c r="B875" s="70" t="s">
        <v>125</v>
      </c>
      <c r="C875" s="69" t="s">
        <v>57</v>
      </c>
      <c r="D875" s="69">
        <v>0.489</v>
      </c>
      <c r="E875" s="69">
        <v>26.0</v>
      </c>
      <c r="F875" s="69">
        <v>94.0</v>
      </c>
      <c r="G875" s="69">
        <v>302.0</v>
      </c>
      <c r="H875" s="72">
        <v>0.018</v>
      </c>
      <c r="I875" s="72">
        <v>0.077</v>
      </c>
      <c r="J875" s="71" t="s">
        <v>43</v>
      </c>
    </row>
    <row r="876">
      <c r="A876" s="70" t="str">
        <f t="shared" si="1"/>
        <v>Gambia, The-Africa2003</v>
      </c>
      <c r="B876" s="70" t="s">
        <v>125</v>
      </c>
      <c r="C876" s="69" t="s">
        <v>57</v>
      </c>
      <c r="D876" s="69">
        <v>0.489</v>
      </c>
      <c r="E876" s="69">
        <v>26.0</v>
      </c>
      <c r="F876" s="69">
        <v>94.0</v>
      </c>
      <c r="G876" s="69">
        <v>302.0</v>
      </c>
      <c r="H876" s="72">
        <v>0.024</v>
      </c>
      <c r="I876" s="72">
        <v>0.111</v>
      </c>
      <c r="J876" s="71" t="s">
        <v>44</v>
      </c>
    </row>
    <row r="877">
      <c r="A877" s="70" t="str">
        <f t="shared" si="1"/>
        <v>Gambia, The-Africa2004</v>
      </c>
      <c r="B877" s="70" t="s">
        <v>125</v>
      </c>
      <c r="C877" s="69" t="s">
        <v>57</v>
      </c>
      <c r="D877" s="69">
        <v>0.489</v>
      </c>
      <c r="E877" s="69">
        <v>26.0</v>
      </c>
      <c r="F877" s="69">
        <v>94.0</v>
      </c>
      <c r="G877" s="69">
        <v>302.0</v>
      </c>
      <c r="H877" s="72">
        <v>0.033</v>
      </c>
      <c r="I877" s="72">
        <v>0.126</v>
      </c>
      <c r="J877" s="71" t="s">
        <v>45</v>
      </c>
    </row>
    <row r="878">
      <c r="A878" s="70" t="str">
        <f t="shared" si="1"/>
        <v>Gambia, The-Africa2005</v>
      </c>
      <c r="B878" s="70" t="s">
        <v>125</v>
      </c>
      <c r="C878" s="69" t="s">
        <v>57</v>
      </c>
      <c r="D878" s="72">
        <v>2.86</v>
      </c>
      <c r="E878" s="72">
        <v>27.0</v>
      </c>
      <c r="F878" s="69">
        <v>94.0</v>
      </c>
      <c r="G878" s="72">
        <v>376.0</v>
      </c>
      <c r="H878" s="72">
        <v>0.038</v>
      </c>
      <c r="I878" s="72">
        <v>0.172</v>
      </c>
      <c r="J878" s="71" t="s">
        <v>46</v>
      </c>
    </row>
    <row r="879">
      <c r="A879" s="70" t="str">
        <f t="shared" si="1"/>
        <v>Gambia, The-Africa2006</v>
      </c>
      <c r="B879" s="70" t="s">
        <v>125</v>
      </c>
      <c r="C879" s="69" t="s">
        <v>57</v>
      </c>
      <c r="D879" s="72">
        <v>2.921</v>
      </c>
      <c r="E879" s="72">
        <v>27.0</v>
      </c>
      <c r="F879" s="69">
        <v>94.0</v>
      </c>
      <c r="G879" s="72">
        <v>376.0</v>
      </c>
      <c r="H879" s="72">
        <v>0.052</v>
      </c>
      <c r="I879" s="72">
        <v>0.273</v>
      </c>
      <c r="J879" s="71" t="s">
        <v>47</v>
      </c>
    </row>
    <row r="880">
      <c r="A880" s="70" t="str">
        <f t="shared" si="1"/>
        <v>Gambia, The-Africa2007</v>
      </c>
      <c r="B880" s="70" t="s">
        <v>125</v>
      </c>
      <c r="C880" s="69" t="s">
        <v>57</v>
      </c>
      <c r="D880" s="72">
        <v>2.921</v>
      </c>
      <c r="E880" s="72">
        <v>32.0</v>
      </c>
      <c r="F880" s="69">
        <v>94.0</v>
      </c>
      <c r="G880" s="72">
        <v>376.0</v>
      </c>
      <c r="H880" s="72">
        <v>0.062</v>
      </c>
      <c r="I880" s="72">
        <v>0.523</v>
      </c>
      <c r="J880" s="71" t="s">
        <v>48</v>
      </c>
    </row>
    <row r="881">
      <c r="A881" s="70" t="str">
        <f t="shared" si="1"/>
        <v>Gambia, The-Africa2008</v>
      </c>
      <c r="B881" s="70" t="s">
        <v>125</v>
      </c>
      <c r="C881" s="69" t="s">
        <v>57</v>
      </c>
      <c r="D881" s="72">
        <v>2.921</v>
      </c>
      <c r="E881" s="72">
        <v>27.0</v>
      </c>
      <c r="F881" s="69">
        <v>94.0</v>
      </c>
      <c r="G881" s="72">
        <v>376.0</v>
      </c>
      <c r="H881" s="72">
        <v>0.069</v>
      </c>
      <c r="I881" s="72">
        <v>0.739</v>
      </c>
      <c r="J881" s="71" t="s">
        <v>49</v>
      </c>
    </row>
    <row r="882">
      <c r="A882" s="70" t="str">
        <f t="shared" si="1"/>
        <v>Gambia, The-Africa2009</v>
      </c>
      <c r="B882" s="70" t="s">
        <v>125</v>
      </c>
      <c r="C882" s="69" t="s">
        <v>57</v>
      </c>
      <c r="D882" s="72">
        <v>2.921</v>
      </c>
      <c r="E882" s="72">
        <v>27.0</v>
      </c>
      <c r="F882" s="69">
        <v>94.0</v>
      </c>
      <c r="G882" s="72">
        <v>376.0</v>
      </c>
      <c r="H882" s="72">
        <v>0.076</v>
      </c>
      <c r="I882" s="72">
        <v>0.806</v>
      </c>
      <c r="J882" s="71" t="s">
        <v>50</v>
      </c>
    </row>
    <row r="883">
      <c r="A883" s="70" t="str">
        <f t="shared" si="1"/>
        <v>Gambia, The-Africa2010</v>
      </c>
      <c r="B883" s="70" t="s">
        <v>125</v>
      </c>
      <c r="C883" s="69" t="s">
        <v>57</v>
      </c>
      <c r="D883" s="72">
        <v>2.921</v>
      </c>
      <c r="E883" s="72">
        <v>27.0</v>
      </c>
      <c r="F883" s="69">
        <v>94.0</v>
      </c>
      <c r="G883" s="72">
        <v>376.0</v>
      </c>
      <c r="H883" s="72">
        <v>0.092</v>
      </c>
      <c r="I883" s="72">
        <v>0.88</v>
      </c>
      <c r="J883" s="71" t="s">
        <v>51</v>
      </c>
    </row>
    <row r="884">
      <c r="A884" s="70" t="str">
        <f t="shared" si="1"/>
        <v>Gambia, The-Africa2011</v>
      </c>
      <c r="B884" s="70" t="s">
        <v>125</v>
      </c>
      <c r="C884" s="69" t="s">
        <v>57</v>
      </c>
      <c r="D884" s="72">
        <v>2.832</v>
      </c>
      <c r="E884" s="72">
        <v>27.0</v>
      </c>
      <c r="F884" s="69">
        <v>94.0</v>
      </c>
      <c r="G884" s="72">
        <v>376.0</v>
      </c>
      <c r="H884" s="72">
        <v>0.109</v>
      </c>
      <c r="I884" s="72">
        <v>0.808</v>
      </c>
      <c r="J884" s="71" t="s">
        <v>52</v>
      </c>
    </row>
    <row r="885">
      <c r="A885" s="70" t="str">
        <f t="shared" si="1"/>
        <v>Gambia, The-Africa2012</v>
      </c>
      <c r="B885" s="70" t="s">
        <v>125</v>
      </c>
      <c r="C885" s="69" t="s">
        <v>57</v>
      </c>
      <c r="D885" s="72">
        <v>2.832</v>
      </c>
      <c r="E885" s="72">
        <v>27.0</v>
      </c>
      <c r="F885" s="72">
        <v>148.0</v>
      </c>
      <c r="G885" s="72">
        <v>376.0</v>
      </c>
      <c r="H885" s="72">
        <v>0.124</v>
      </c>
      <c r="I885" s="72">
        <v>0.852</v>
      </c>
      <c r="J885" s="71" t="s">
        <v>53</v>
      </c>
    </row>
    <row r="886">
      <c r="A886" s="70" t="str">
        <f t="shared" si="1"/>
        <v>Georgia-Asia2000</v>
      </c>
      <c r="B886" s="70" t="s">
        <v>126</v>
      </c>
      <c r="C886" s="69" t="s">
        <v>41</v>
      </c>
      <c r="D886" s="69">
        <v>0.489</v>
      </c>
      <c r="E886" s="69">
        <v>26.0</v>
      </c>
      <c r="F886" s="69">
        <v>94.0</v>
      </c>
      <c r="G886" s="69">
        <v>302.0</v>
      </c>
      <c r="H886" s="72">
        <v>0.005</v>
      </c>
      <c r="I886" s="72">
        <v>0.041</v>
      </c>
      <c r="J886" s="71" t="s">
        <v>40</v>
      </c>
    </row>
    <row r="887">
      <c r="A887" s="70" t="str">
        <f t="shared" si="1"/>
        <v>Georgia-Asia2001</v>
      </c>
      <c r="B887" s="70" t="s">
        <v>126</v>
      </c>
      <c r="C887" s="69" t="s">
        <v>41</v>
      </c>
      <c r="D887" s="69">
        <v>0.489</v>
      </c>
      <c r="E887" s="69">
        <v>26.0</v>
      </c>
      <c r="F887" s="69">
        <v>94.0</v>
      </c>
      <c r="G887" s="69">
        <v>302.0</v>
      </c>
      <c r="H887" s="72">
        <v>0.01</v>
      </c>
      <c r="I887" s="72">
        <v>0.064</v>
      </c>
      <c r="J887" s="71" t="s">
        <v>42</v>
      </c>
    </row>
    <row r="888">
      <c r="A888" s="70" t="str">
        <f t="shared" si="1"/>
        <v>Georgia-Asia2002</v>
      </c>
      <c r="B888" s="70" t="s">
        <v>126</v>
      </c>
      <c r="C888" s="69" t="s">
        <v>41</v>
      </c>
      <c r="D888" s="69">
        <v>0.489</v>
      </c>
      <c r="E888" s="69">
        <v>26.0</v>
      </c>
      <c r="F888" s="69">
        <v>94.0</v>
      </c>
      <c r="G888" s="69">
        <v>302.0</v>
      </c>
      <c r="H888" s="72">
        <v>0.016</v>
      </c>
      <c r="I888" s="72">
        <v>0.109</v>
      </c>
      <c r="J888" s="71" t="s">
        <v>43</v>
      </c>
    </row>
    <row r="889">
      <c r="A889" s="70" t="str">
        <f t="shared" si="1"/>
        <v>Georgia-Asia2003</v>
      </c>
      <c r="B889" s="70" t="s">
        <v>126</v>
      </c>
      <c r="C889" s="69" t="s">
        <v>41</v>
      </c>
      <c r="D889" s="69">
        <v>0.489</v>
      </c>
      <c r="E889" s="72">
        <v>25.0</v>
      </c>
      <c r="F889" s="69">
        <v>94.0</v>
      </c>
      <c r="G889" s="69">
        <v>302.0</v>
      </c>
      <c r="H889" s="72">
        <v>0.026</v>
      </c>
      <c r="I889" s="72">
        <v>0.156</v>
      </c>
      <c r="J889" s="71" t="s">
        <v>44</v>
      </c>
    </row>
    <row r="890">
      <c r="A890" s="70" t="str">
        <f t="shared" si="1"/>
        <v>Georgia-Asia2004</v>
      </c>
      <c r="B890" s="70" t="s">
        <v>126</v>
      </c>
      <c r="C890" s="69" t="s">
        <v>41</v>
      </c>
      <c r="D890" s="69">
        <v>0.489</v>
      </c>
      <c r="E890" s="72">
        <v>25.0</v>
      </c>
      <c r="F890" s="69">
        <v>94.0</v>
      </c>
      <c r="G890" s="69">
        <v>302.0</v>
      </c>
      <c r="H890" s="72">
        <v>0.039</v>
      </c>
      <c r="I890" s="72">
        <v>0.186</v>
      </c>
      <c r="J890" s="71" t="s">
        <v>45</v>
      </c>
    </row>
    <row r="891">
      <c r="A891" s="70" t="str">
        <f t="shared" si="1"/>
        <v>Georgia-Asia2005</v>
      </c>
      <c r="B891" s="70" t="s">
        <v>126</v>
      </c>
      <c r="C891" s="69" t="s">
        <v>41</v>
      </c>
      <c r="D891" s="72">
        <v>0.57</v>
      </c>
      <c r="E891" s="72">
        <v>21.0</v>
      </c>
      <c r="F891" s="69">
        <v>94.0</v>
      </c>
      <c r="G891" s="72">
        <v>448.0</v>
      </c>
      <c r="H891" s="72">
        <v>0.061</v>
      </c>
      <c r="I891" s="72">
        <v>0.262</v>
      </c>
      <c r="J891" s="71" t="s">
        <v>46</v>
      </c>
    </row>
    <row r="892">
      <c r="A892" s="70" t="str">
        <f t="shared" si="1"/>
        <v>Georgia-Asia2006</v>
      </c>
      <c r="B892" s="70" t="s">
        <v>126</v>
      </c>
      <c r="C892" s="69" t="s">
        <v>41</v>
      </c>
      <c r="D892" s="72">
        <v>0.386</v>
      </c>
      <c r="E892" s="72">
        <v>16.0</v>
      </c>
      <c r="F892" s="69">
        <v>94.0</v>
      </c>
      <c r="G892" s="72">
        <v>387.0</v>
      </c>
      <c r="H892" s="72">
        <v>0.075</v>
      </c>
      <c r="I892" s="72">
        <v>0.383</v>
      </c>
      <c r="J892" s="71" t="s">
        <v>47</v>
      </c>
    </row>
    <row r="893">
      <c r="A893" s="70" t="str">
        <f t="shared" si="1"/>
        <v>Georgia-Asia2007</v>
      </c>
      <c r="B893" s="70" t="s">
        <v>126</v>
      </c>
      <c r="C893" s="69" t="s">
        <v>41</v>
      </c>
      <c r="D893" s="72">
        <v>0.386</v>
      </c>
      <c r="E893" s="72">
        <v>11.0</v>
      </c>
      <c r="F893" s="69">
        <v>94.0</v>
      </c>
      <c r="G893" s="72">
        <v>387.0</v>
      </c>
      <c r="H893" s="72">
        <v>0.083</v>
      </c>
      <c r="I893" s="72">
        <v>0.587</v>
      </c>
      <c r="J893" s="71" t="s">
        <v>48</v>
      </c>
    </row>
    <row r="894">
      <c r="A894" s="70" t="str">
        <f t="shared" si="1"/>
        <v>Georgia-Asia2008</v>
      </c>
      <c r="B894" s="70" t="s">
        <v>126</v>
      </c>
      <c r="C894" s="69" t="s">
        <v>41</v>
      </c>
      <c r="D894" s="72">
        <v>0.386</v>
      </c>
      <c r="E894" s="72">
        <v>3.0</v>
      </c>
      <c r="F894" s="69">
        <v>94.0</v>
      </c>
      <c r="G894" s="72">
        <v>387.0</v>
      </c>
      <c r="H894" s="72">
        <v>0.1</v>
      </c>
      <c r="I894" s="72">
        <v>0.624</v>
      </c>
      <c r="J894" s="71" t="s">
        <v>49</v>
      </c>
    </row>
    <row r="895">
      <c r="A895" s="70" t="str">
        <f t="shared" si="1"/>
        <v>Georgia-Asia2009</v>
      </c>
      <c r="B895" s="70" t="s">
        <v>126</v>
      </c>
      <c r="C895" s="69" t="s">
        <v>41</v>
      </c>
      <c r="D895" s="72">
        <v>0.153</v>
      </c>
      <c r="E895" s="72">
        <v>3.0</v>
      </c>
      <c r="F895" s="69">
        <v>94.0</v>
      </c>
      <c r="G895" s="72">
        <v>387.0</v>
      </c>
      <c r="H895" s="72">
        <v>0.201</v>
      </c>
      <c r="I895" s="72">
        <v>0.645</v>
      </c>
      <c r="J895" s="71" t="s">
        <v>50</v>
      </c>
    </row>
    <row r="896">
      <c r="A896" s="70" t="str">
        <f t="shared" si="1"/>
        <v>Georgia-Asia2010</v>
      </c>
      <c r="B896" s="70" t="s">
        <v>126</v>
      </c>
      <c r="C896" s="69" t="s">
        <v>41</v>
      </c>
      <c r="D896" s="72">
        <v>0.153</v>
      </c>
      <c r="E896" s="72">
        <v>3.0</v>
      </c>
      <c r="F896" s="69">
        <v>94.0</v>
      </c>
      <c r="G896" s="72">
        <v>387.0</v>
      </c>
      <c r="H896" s="72">
        <v>0.269</v>
      </c>
      <c r="I896" s="72">
        <v>0.906</v>
      </c>
      <c r="J896" s="71" t="s">
        <v>51</v>
      </c>
    </row>
    <row r="897">
      <c r="A897" s="70" t="str">
        <f t="shared" si="1"/>
        <v>Georgia-Asia2011</v>
      </c>
      <c r="B897" s="70" t="s">
        <v>126</v>
      </c>
      <c r="C897" s="69" t="s">
        <v>41</v>
      </c>
      <c r="D897" s="72">
        <v>0.165</v>
      </c>
      <c r="E897" s="72">
        <v>2.0</v>
      </c>
      <c r="F897" s="69">
        <v>94.0</v>
      </c>
      <c r="G897" s="72">
        <v>387.0</v>
      </c>
      <c r="H897" s="72">
        <v>0.315</v>
      </c>
      <c r="I897" s="72">
        <v>1.013</v>
      </c>
      <c r="J897" s="71" t="s">
        <v>52</v>
      </c>
    </row>
    <row r="898">
      <c r="A898" s="70" t="str">
        <f t="shared" si="1"/>
        <v>Georgia-Asia2012</v>
      </c>
      <c r="B898" s="70" t="s">
        <v>126</v>
      </c>
      <c r="C898" s="69" t="s">
        <v>41</v>
      </c>
      <c r="D898" s="72">
        <v>0.165</v>
      </c>
      <c r="E898" s="72">
        <v>2.0</v>
      </c>
      <c r="F898" s="72">
        <v>9.0</v>
      </c>
      <c r="G898" s="72">
        <v>280.0</v>
      </c>
      <c r="H898" s="72">
        <v>0.369</v>
      </c>
      <c r="I898" s="72">
        <v>1.078</v>
      </c>
      <c r="J898" s="71" t="s">
        <v>53</v>
      </c>
    </row>
    <row r="899">
      <c r="A899" s="70" t="str">
        <f t="shared" si="1"/>
        <v>Germany-Europe2000</v>
      </c>
      <c r="B899" s="70" t="s">
        <v>127</v>
      </c>
      <c r="C899" s="69" t="s">
        <v>55</v>
      </c>
      <c r="D899" s="69">
        <v>0.489</v>
      </c>
      <c r="E899" s="69">
        <v>26.0</v>
      </c>
      <c r="F899" s="69">
        <v>94.0</v>
      </c>
      <c r="G899" s="69">
        <v>302.0</v>
      </c>
      <c r="H899" s="72">
        <v>0.302</v>
      </c>
      <c r="I899" s="72">
        <v>0.577</v>
      </c>
      <c r="J899" s="71" t="s">
        <v>40</v>
      </c>
    </row>
    <row r="900">
      <c r="A900" s="70" t="str">
        <f t="shared" si="1"/>
        <v>Germany-Europe2001</v>
      </c>
      <c r="B900" s="70" t="s">
        <v>127</v>
      </c>
      <c r="C900" s="69" t="s">
        <v>55</v>
      </c>
      <c r="D900" s="69">
        <v>0.489</v>
      </c>
      <c r="E900" s="69">
        <v>26.0</v>
      </c>
      <c r="F900" s="69">
        <v>94.0</v>
      </c>
      <c r="G900" s="69">
        <v>302.0</v>
      </c>
      <c r="H900" s="72">
        <v>0.317</v>
      </c>
      <c r="I900" s="72">
        <v>0.671</v>
      </c>
      <c r="J900" s="71" t="s">
        <v>42</v>
      </c>
    </row>
    <row r="901">
      <c r="A901" s="70" t="str">
        <f t="shared" si="1"/>
        <v>Germany-Europe2002</v>
      </c>
      <c r="B901" s="70" t="s">
        <v>127</v>
      </c>
      <c r="C901" s="69" t="s">
        <v>55</v>
      </c>
      <c r="D901" s="69">
        <v>0.489</v>
      </c>
      <c r="E901" s="69">
        <v>26.0</v>
      </c>
      <c r="F901" s="69">
        <v>94.0</v>
      </c>
      <c r="G901" s="69">
        <v>302.0</v>
      </c>
      <c r="H901" s="72">
        <v>0.488</v>
      </c>
      <c r="I901" s="72">
        <v>0.707</v>
      </c>
      <c r="J901" s="71" t="s">
        <v>43</v>
      </c>
    </row>
    <row r="902">
      <c r="A902" s="70" t="str">
        <f t="shared" si="1"/>
        <v>Germany-Europe2003</v>
      </c>
      <c r="B902" s="70" t="s">
        <v>127</v>
      </c>
      <c r="C902" s="69" t="s">
        <v>55</v>
      </c>
      <c r="D902" s="69">
        <v>0.489</v>
      </c>
      <c r="E902" s="72">
        <v>45.0</v>
      </c>
      <c r="F902" s="69">
        <v>94.0</v>
      </c>
      <c r="G902" s="69">
        <v>302.0</v>
      </c>
      <c r="H902" s="72">
        <v>0.559</v>
      </c>
      <c r="I902" s="72">
        <v>0.773</v>
      </c>
      <c r="J902" s="71" t="s">
        <v>44</v>
      </c>
    </row>
    <row r="903">
      <c r="A903" s="70" t="str">
        <f t="shared" si="1"/>
        <v>Germany-Europe2004</v>
      </c>
      <c r="B903" s="70" t="s">
        <v>127</v>
      </c>
      <c r="C903" s="69" t="s">
        <v>55</v>
      </c>
      <c r="D903" s="69">
        <v>0.489</v>
      </c>
      <c r="E903" s="72">
        <v>45.0</v>
      </c>
      <c r="F903" s="69">
        <v>94.0</v>
      </c>
      <c r="G903" s="69">
        <v>302.0</v>
      </c>
      <c r="H903" s="72">
        <v>0.647</v>
      </c>
      <c r="I903" s="72">
        <v>0.851</v>
      </c>
      <c r="J903" s="71" t="s">
        <v>45</v>
      </c>
    </row>
    <row r="904">
      <c r="A904" s="70" t="str">
        <f t="shared" si="1"/>
        <v>Germany-Europe2005</v>
      </c>
      <c r="B904" s="70" t="s">
        <v>127</v>
      </c>
      <c r="C904" s="69" t="s">
        <v>55</v>
      </c>
      <c r="D904" s="72">
        <v>0.477</v>
      </c>
      <c r="E904" s="72">
        <v>45.0</v>
      </c>
      <c r="F904" s="69">
        <v>94.0</v>
      </c>
      <c r="G904" s="72">
        <v>196.0</v>
      </c>
      <c r="H904" s="72">
        <v>0.687</v>
      </c>
      <c r="I904" s="72">
        <v>0.946</v>
      </c>
      <c r="J904" s="71" t="s">
        <v>46</v>
      </c>
    </row>
    <row r="905">
      <c r="A905" s="70" t="str">
        <f t="shared" si="1"/>
        <v>Germany-Europe2006</v>
      </c>
      <c r="B905" s="70" t="s">
        <v>127</v>
      </c>
      <c r="C905" s="69" t="s">
        <v>55</v>
      </c>
      <c r="D905" s="72">
        <v>0.474</v>
      </c>
      <c r="E905" s="72">
        <v>24.0</v>
      </c>
      <c r="F905" s="69">
        <v>94.0</v>
      </c>
      <c r="G905" s="72">
        <v>196.0</v>
      </c>
      <c r="H905" s="72">
        <v>0.722</v>
      </c>
      <c r="I905" s="72">
        <v>1.023</v>
      </c>
      <c r="J905" s="71" t="s">
        <v>47</v>
      </c>
    </row>
    <row r="906">
      <c r="A906" s="70" t="str">
        <f t="shared" si="1"/>
        <v>Germany-Europe2007</v>
      </c>
      <c r="B906" s="70" t="s">
        <v>127</v>
      </c>
      <c r="C906" s="69" t="s">
        <v>55</v>
      </c>
      <c r="D906" s="72">
        <v>0.49</v>
      </c>
      <c r="E906" s="72">
        <v>18.0</v>
      </c>
      <c r="F906" s="69">
        <v>94.0</v>
      </c>
      <c r="G906" s="72">
        <v>196.0</v>
      </c>
      <c r="H906" s="72">
        <v>0.752</v>
      </c>
      <c r="I906" s="72">
        <v>1.151</v>
      </c>
      <c r="J906" s="71" t="s">
        <v>48</v>
      </c>
    </row>
    <row r="907">
      <c r="A907" s="70" t="str">
        <f t="shared" si="1"/>
        <v>Germany-Europe2008</v>
      </c>
      <c r="B907" s="70" t="s">
        <v>127</v>
      </c>
      <c r="C907" s="69" t="s">
        <v>55</v>
      </c>
      <c r="D907" s="72">
        <v>0.494</v>
      </c>
      <c r="E907" s="72">
        <v>18.0</v>
      </c>
      <c r="F907" s="69">
        <v>94.0</v>
      </c>
      <c r="G907" s="72">
        <v>196.0</v>
      </c>
      <c r="H907" s="72">
        <v>0.78</v>
      </c>
      <c r="I907" s="72">
        <v>1.266</v>
      </c>
      <c r="J907" s="71" t="s">
        <v>49</v>
      </c>
    </row>
    <row r="908">
      <c r="A908" s="70" t="str">
        <f t="shared" si="1"/>
        <v>Germany-Europe2009</v>
      </c>
      <c r="B908" s="70" t="s">
        <v>127</v>
      </c>
      <c r="C908" s="69" t="s">
        <v>55</v>
      </c>
      <c r="D908" s="72">
        <v>0.439</v>
      </c>
      <c r="E908" s="72">
        <v>18.0</v>
      </c>
      <c r="F908" s="69">
        <v>94.0</v>
      </c>
      <c r="G908" s="72">
        <v>196.0</v>
      </c>
      <c r="H908" s="72">
        <v>0.79</v>
      </c>
      <c r="I908" s="72">
        <v>1.262</v>
      </c>
      <c r="J908" s="71" t="s">
        <v>50</v>
      </c>
    </row>
    <row r="909">
      <c r="A909" s="70" t="str">
        <f t="shared" si="1"/>
        <v>Germany-Europe2010</v>
      </c>
      <c r="B909" s="70" t="s">
        <v>127</v>
      </c>
      <c r="C909" s="69" t="s">
        <v>55</v>
      </c>
      <c r="D909" s="72">
        <v>0.47</v>
      </c>
      <c r="E909" s="72">
        <v>15.0</v>
      </c>
      <c r="F909" s="69">
        <v>94.0</v>
      </c>
      <c r="G909" s="72">
        <v>215.0</v>
      </c>
      <c r="H909" s="72">
        <v>0.82</v>
      </c>
      <c r="I909" s="72">
        <v>1.065</v>
      </c>
      <c r="J909" s="71" t="s">
        <v>51</v>
      </c>
    </row>
    <row r="910">
      <c r="A910" s="70" t="str">
        <f t="shared" si="1"/>
        <v>Germany-Europe2011</v>
      </c>
      <c r="B910" s="70" t="s">
        <v>127</v>
      </c>
      <c r="C910" s="69" t="s">
        <v>55</v>
      </c>
      <c r="D910" s="72">
        <v>0.456</v>
      </c>
      <c r="E910" s="72">
        <v>15.0</v>
      </c>
      <c r="F910" s="69">
        <v>94.0</v>
      </c>
      <c r="G910" s="72">
        <v>221.0</v>
      </c>
      <c r="H910" s="72">
        <v>0.813</v>
      </c>
      <c r="I910" s="72">
        <v>1.097</v>
      </c>
      <c r="J910" s="71" t="s">
        <v>52</v>
      </c>
    </row>
    <row r="911">
      <c r="A911" s="70" t="str">
        <f t="shared" si="1"/>
        <v>Germany-Europe2012</v>
      </c>
      <c r="B911" s="70" t="s">
        <v>127</v>
      </c>
      <c r="C911" s="69" t="s">
        <v>55</v>
      </c>
      <c r="D911" s="72">
        <v>0.459</v>
      </c>
      <c r="E911" s="72">
        <v>15.0</v>
      </c>
      <c r="F911" s="72">
        <v>19.0</v>
      </c>
      <c r="G911" s="72">
        <v>207.0</v>
      </c>
      <c r="H911" s="72">
        <v>0.823</v>
      </c>
      <c r="I911" s="72">
        <v>1.116</v>
      </c>
      <c r="J911" s="71" t="s">
        <v>53</v>
      </c>
    </row>
    <row r="912">
      <c r="A912" s="70" t="str">
        <f t="shared" si="1"/>
        <v>Ghana-Africa2000</v>
      </c>
      <c r="B912" s="70" t="s">
        <v>128</v>
      </c>
      <c r="C912" s="69" t="s">
        <v>57</v>
      </c>
      <c r="D912" s="69">
        <v>0.489</v>
      </c>
      <c r="E912" s="69">
        <v>26.0</v>
      </c>
      <c r="F912" s="69">
        <v>94.0</v>
      </c>
      <c r="G912" s="69">
        <v>302.0</v>
      </c>
      <c r="H912" s="72">
        <v>0.002</v>
      </c>
      <c r="I912" s="72">
        <v>0.007</v>
      </c>
      <c r="J912" s="71" t="s">
        <v>40</v>
      </c>
    </row>
    <row r="913">
      <c r="A913" s="70" t="str">
        <f t="shared" si="1"/>
        <v>Ghana-Africa2001</v>
      </c>
      <c r="B913" s="70" t="s">
        <v>128</v>
      </c>
      <c r="C913" s="69" t="s">
        <v>57</v>
      </c>
      <c r="D913" s="69">
        <v>0.489</v>
      </c>
      <c r="E913" s="69">
        <v>26.0</v>
      </c>
      <c r="F913" s="69">
        <v>94.0</v>
      </c>
      <c r="G913" s="69">
        <v>302.0</v>
      </c>
      <c r="H913" s="72">
        <v>0.002</v>
      </c>
      <c r="I913" s="72">
        <v>0.013</v>
      </c>
      <c r="J913" s="71" t="s">
        <v>42</v>
      </c>
    </row>
    <row r="914">
      <c r="A914" s="70" t="str">
        <f t="shared" si="1"/>
        <v>Ghana-Africa2002</v>
      </c>
      <c r="B914" s="70" t="s">
        <v>128</v>
      </c>
      <c r="C914" s="69" t="s">
        <v>57</v>
      </c>
      <c r="D914" s="69">
        <v>0.489</v>
      </c>
      <c r="E914" s="69">
        <v>26.0</v>
      </c>
      <c r="F914" s="69">
        <v>94.0</v>
      </c>
      <c r="G914" s="69">
        <v>302.0</v>
      </c>
      <c r="H914" s="72">
        <v>0.008</v>
      </c>
      <c r="I914" s="72">
        <v>0.02</v>
      </c>
      <c r="J914" s="71" t="s">
        <v>43</v>
      </c>
    </row>
    <row r="915">
      <c r="A915" s="70" t="str">
        <f t="shared" si="1"/>
        <v>Ghana-Africa2003</v>
      </c>
      <c r="B915" s="70" t="s">
        <v>128</v>
      </c>
      <c r="C915" s="69" t="s">
        <v>57</v>
      </c>
      <c r="D915" s="69">
        <v>0.489</v>
      </c>
      <c r="E915" s="72">
        <v>22.0</v>
      </c>
      <c r="F915" s="69">
        <v>94.0</v>
      </c>
      <c r="G915" s="69">
        <v>302.0</v>
      </c>
      <c r="H915" s="72">
        <v>0.012</v>
      </c>
      <c r="I915" s="72">
        <v>0.039</v>
      </c>
      <c r="J915" s="71" t="s">
        <v>44</v>
      </c>
    </row>
    <row r="916">
      <c r="A916" s="70" t="str">
        <f t="shared" si="1"/>
        <v>Ghana-Africa2004</v>
      </c>
      <c r="B916" s="70" t="s">
        <v>128</v>
      </c>
      <c r="C916" s="69" t="s">
        <v>57</v>
      </c>
      <c r="D916" s="69">
        <v>0.489</v>
      </c>
      <c r="E916" s="72">
        <v>22.0</v>
      </c>
      <c r="F916" s="69">
        <v>94.0</v>
      </c>
      <c r="G916" s="69">
        <v>302.0</v>
      </c>
      <c r="H916" s="72">
        <v>0.017</v>
      </c>
      <c r="I916" s="72">
        <v>0.081</v>
      </c>
      <c r="J916" s="71" t="s">
        <v>45</v>
      </c>
    </row>
    <row r="917">
      <c r="A917" s="70" t="str">
        <f t="shared" si="1"/>
        <v>Ghana-Africa2005</v>
      </c>
      <c r="B917" s="70" t="s">
        <v>128</v>
      </c>
      <c r="C917" s="69" t="s">
        <v>57</v>
      </c>
      <c r="D917" s="72">
        <v>0.398</v>
      </c>
      <c r="E917" s="72">
        <v>18.0</v>
      </c>
      <c r="F917" s="69">
        <v>94.0</v>
      </c>
      <c r="G917" s="72">
        <v>304.0</v>
      </c>
      <c r="H917" s="72">
        <v>0.018</v>
      </c>
      <c r="I917" s="72">
        <v>0.134</v>
      </c>
      <c r="J917" s="71" t="s">
        <v>46</v>
      </c>
    </row>
    <row r="918">
      <c r="A918" s="70" t="str">
        <f t="shared" si="1"/>
        <v>Ghana-Africa2006</v>
      </c>
      <c r="B918" s="70" t="s">
        <v>128</v>
      </c>
      <c r="C918" s="69" t="s">
        <v>57</v>
      </c>
      <c r="D918" s="72">
        <v>0.359</v>
      </c>
      <c r="E918" s="72">
        <v>18.0</v>
      </c>
      <c r="F918" s="69">
        <v>94.0</v>
      </c>
      <c r="G918" s="72">
        <v>304.0</v>
      </c>
      <c r="H918" s="72">
        <v>0.027</v>
      </c>
      <c r="I918" s="72">
        <v>0.237</v>
      </c>
      <c r="J918" s="71" t="s">
        <v>47</v>
      </c>
    </row>
    <row r="919">
      <c r="A919" s="70" t="str">
        <f t="shared" si="1"/>
        <v>Ghana-Africa2007</v>
      </c>
      <c r="B919" s="70" t="s">
        <v>128</v>
      </c>
      <c r="C919" s="69" t="s">
        <v>57</v>
      </c>
      <c r="D919" s="72">
        <v>0.327</v>
      </c>
      <c r="E919" s="72">
        <v>15.0</v>
      </c>
      <c r="F919" s="69">
        <v>94.0</v>
      </c>
      <c r="G919" s="72">
        <v>304.0</v>
      </c>
      <c r="H919" s="72">
        <v>0.039</v>
      </c>
      <c r="I919" s="72">
        <v>0.338</v>
      </c>
      <c r="J919" s="71" t="s">
        <v>48</v>
      </c>
    </row>
    <row r="920">
      <c r="A920" s="70" t="str">
        <f t="shared" si="1"/>
        <v>Ghana-Africa2008</v>
      </c>
      <c r="B920" s="70" t="s">
        <v>128</v>
      </c>
      <c r="C920" s="69" t="s">
        <v>57</v>
      </c>
      <c r="D920" s="72">
        <v>0.325</v>
      </c>
      <c r="E920" s="72">
        <v>13.0</v>
      </c>
      <c r="F920" s="69">
        <v>94.0</v>
      </c>
      <c r="G920" s="72">
        <v>224.0</v>
      </c>
      <c r="H920" s="72">
        <v>0.043</v>
      </c>
      <c r="I920" s="72">
        <v>0.501</v>
      </c>
      <c r="J920" s="71" t="s">
        <v>49</v>
      </c>
    </row>
    <row r="921">
      <c r="A921" s="70" t="str">
        <f t="shared" si="1"/>
        <v>Ghana-Africa2009</v>
      </c>
      <c r="B921" s="70" t="s">
        <v>128</v>
      </c>
      <c r="C921" s="69" t="s">
        <v>57</v>
      </c>
      <c r="D921" s="72">
        <v>0.325</v>
      </c>
      <c r="E921" s="72">
        <v>12.0</v>
      </c>
      <c r="F921" s="69">
        <v>94.0</v>
      </c>
      <c r="G921" s="72">
        <v>224.0</v>
      </c>
      <c r="H921" s="72">
        <v>0.054</v>
      </c>
      <c r="I921" s="72">
        <v>0.638</v>
      </c>
      <c r="J921" s="71" t="s">
        <v>50</v>
      </c>
    </row>
    <row r="922">
      <c r="A922" s="70" t="str">
        <f t="shared" si="1"/>
        <v>Ghana-Africa2010</v>
      </c>
      <c r="B922" s="70" t="s">
        <v>128</v>
      </c>
      <c r="C922" s="69" t="s">
        <v>57</v>
      </c>
      <c r="D922" s="72">
        <v>0.325</v>
      </c>
      <c r="E922" s="72">
        <v>12.0</v>
      </c>
      <c r="F922" s="69">
        <v>94.0</v>
      </c>
      <c r="G922" s="72">
        <v>224.0</v>
      </c>
      <c r="H922" s="72">
        <v>0.078</v>
      </c>
      <c r="I922" s="72">
        <v>0.719</v>
      </c>
      <c r="J922" s="71" t="s">
        <v>51</v>
      </c>
    </row>
    <row r="923">
      <c r="A923" s="70" t="str">
        <f t="shared" si="1"/>
        <v>Ghana-Africa2011</v>
      </c>
      <c r="B923" s="70" t="s">
        <v>128</v>
      </c>
      <c r="C923" s="69" t="s">
        <v>57</v>
      </c>
      <c r="D923" s="72">
        <v>0.334</v>
      </c>
      <c r="E923" s="72">
        <v>12.0</v>
      </c>
      <c r="F923" s="69">
        <v>94.0</v>
      </c>
      <c r="G923" s="72">
        <v>224.0</v>
      </c>
      <c r="H923" s="72">
        <v>0.141</v>
      </c>
      <c r="I923" s="72">
        <v>0.853</v>
      </c>
      <c r="J923" s="71" t="s">
        <v>52</v>
      </c>
    </row>
    <row r="924">
      <c r="A924" s="70" t="str">
        <f t="shared" si="1"/>
        <v>Ghana-Africa2012</v>
      </c>
      <c r="B924" s="70" t="s">
        <v>128</v>
      </c>
      <c r="C924" s="69" t="s">
        <v>57</v>
      </c>
      <c r="D924" s="72">
        <v>0.334</v>
      </c>
      <c r="E924" s="72">
        <v>12.0</v>
      </c>
      <c r="F924" s="72">
        <v>62.0</v>
      </c>
      <c r="G924" s="72">
        <v>224.0</v>
      </c>
      <c r="H924" s="72">
        <v>0.123</v>
      </c>
      <c r="I924" s="72">
        <v>1.01</v>
      </c>
      <c r="J924" s="71" t="s">
        <v>53</v>
      </c>
    </row>
    <row r="925">
      <c r="A925" s="70" t="str">
        <f t="shared" si="1"/>
        <v>Greece-Europe2000</v>
      </c>
      <c r="B925" s="70" t="s">
        <v>129</v>
      </c>
      <c r="C925" s="69" t="s">
        <v>55</v>
      </c>
      <c r="D925" s="69">
        <v>0.489</v>
      </c>
      <c r="E925" s="69">
        <v>26.0</v>
      </c>
      <c r="F925" s="69">
        <v>94.0</v>
      </c>
      <c r="G925" s="69">
        <v>302.0</v>
      </c>
      <c r="H925" s="72">
        <v>0.091</v>
      </c>
      <c r="I925" s="72">
        <v>0.54</v>
      </c>
      <c r="J925" s="71" t="s">
        <v>40</v>
      </c>
    </row>
    <row r="926">
      <c r="A926" s="70" t="str">
        <f t="shared" si="1"/>
        <v>Greece-Europe2001</v>
      </c>
      <c r="B926" s="70" t="s">
        <v>129</v>
      </c>
      <c r="C926" s="69" t="s">
        <v>55</v>
      </c>
      <c r="D926" s="69">
        <v>0.489</v>
      </c>
      <c r="E926" s="69">
        <v>26.0</v>
      </c>
      <c r="F926" s="69">
        <v>94.0</v>
      </c>
      <c r="G926" s="69">
        <v>302.0</v>
      </c>
      <c r="H926" s="72">
        <v>0.109</v>
      </c>
      <c r="I926" s="72">
        <v>0.723</v>
      </c>
      <c r="J926" s="71" t="s">
        <v>42</v>
      </c>
    </row>
    <row r="927">
      <c r="A927" s="70" t="str">
        <f t="shared" si="1"/>
        <v>Greece-Europe2002</v>
      </c>
      <c r="B927" s="70" t="s">
        <v>129</v>
      </c>
      <c r="C927" s="69" t="s">
        <v>55</v>
      </c>
      <c r="D927" s="69">
        <v>0.489</v>
      </c>
      <c r="E927" s="69">
        <v>26.0</v>
      </c>
      <c r="F927" s="69">
        <v>94.0</v>
      </c>
      <c r="G927" s="69">
        <v>302.0</v>
      </c>
      <c r="H927" s="72">
        <v>0.147</v>
      </c>
      <c r="I927" s="72">
        <v>0.845</v>
      </c>
      <c r="J927" s="71" t="s">
        <v>43</v>
      </c>
    </row>
    <row r="928">
      <c r="A928" s="70" t="str">
        <f t="shared" si="1"/>
        <v>Greece-Europe2003</v>
      </c>
      <c r="B928" s="70" t="s">
        <v>129</v>
      </c>
      <c r="C928" s="69" t="s">
        <v>55</v>
      </c>
      <c r="D928" s="69">
        <v>0.489</v>
      </c>
      <c r="E928" s="72">
        <v>38.0</v>
      </c>
      <c r="F928" s="69">
        <v>94.0</v>
      </c>
      <c r="G928" s="69">
        <v>302.0</v>
      </c>
      <c r="H928" s="72">
        <v>0.178</v>
      </c>
      <c r="I928" s="72">
        <v>0.81</v>
      </c>
      <c r="J928" s="71" t="s">
        <v>44</v>
      </c>
    </row>
    <row r="929">
      <c r="A929" s="70" t="str">
        <f t="shared" si="1"/>
        <v>Greece-Europe2004</v>
      </c>
      <c r="B929" s="70" t="s">
        <v>129</v>
      </c>
      <c r="C929" s="69" t="s">
        <v>55</v>
      </c>
      <c r="D929" s="69">
        <v>0.489</v>
      </c>
      <c r="E929" s="72">
        <v>38.0</v>
      </c>
      <c r="F929" s="69">
        <v>94.0</v>
      </c>
      <c r="G929" s="69">
        <v>302.0</v>
      </c>
      <c r="H929" s="72">
        <v>0.214</v>
      </c>
      <c r="I929" s="72">
        <v>0.845</v>
      </c>
      <c r="J929" s="71" t="s">
        <v>45</v>
      </c>
    </row>
    <row r="930">
      <c r="A930" s="70" t="str">
        <f t="shared" si="1"/>
        <v>Greece-Europe2005</v>
      </c>
      <c r="B930" s="70" t="s">
        <v>129</v>
      </c>
      <c r="C930" s="69" t="s">
        <v>55</v>
      </c>
      <c r="D930" s="72">
        <v>0.54</v>
      </c>
      <c r="E930" s="72">
        <v>38.0</v>
      </c>
      <c r="F930" s="69">
        <v>94.0</v>
      </c>
      <c r="G930" s="72">
        <v>264.0</v>
      </c>
      <c r="H930" s="72">
        <v>0.24</v>
      </c>
      <c r="I930" s="72">
        <v>0.929</v>
      </c>
      <c r="J930" s="71" t="s">
        <v>46</v>
      </c>
    </row>
    <row r="931">
      <c r="A931" s="70" t="str">
        <f t="shared" si="1"/>
        <v>Greece-Europe2006</v>
      </c>
      <c r="B931" s="70" t="s">
        <v>129</v>
      </c>
      <c r="C931" s="69" t="s">
        <v>55</v>
      </c>
      <c r="D931" s="72">
        <v>0.495</v>
      </c>
      <c r="E931" s="72">
        <v>38.0</v>
      </c>
      <c r="F931" s="69">
        <v>94.0</v>
      </c>
      <c r="G931" s="72">
        <v>264.0</v>
      </c>
      <c r="H931" s="72">
        <v>0.323</v>
      </c>
      <c r="I931" s="72">
        <v>0.993</v>
      </c>
      <c r="J931" s="71" t="s">
        <v>47</v>
      </c>
    </row>
    <row r="932">
      <c r="A932" s="70" t="str">
        <f t="shared" si="1"/>
        <v>Greece-Europe2007</v>
      </c>
      <c r="B932" s="70" t="s">
        <v>129</v>
      </c>
      <c r="C932" s="69" t="s">
        <v>55</v>
      </c>
      <c r="D932" s="72">
        <v>0.489</v>
      </c>
      <c r="E932" s="72">
        <v>38.0</v>
      </c>
      <c r="F932" s="69">
        <v>94.0</v>
      </c>
      <c r="G932" s="72">
        <v>264.0</v>
      </c>
      <c r="H932" s="72">
        <v>0.359</v>
      </c>
      <c r="I932" s="72">
        <v>1.111</v>
      </c>
      <c r="J932" s="71" t="s">
        <v>48</v>
      </c>
    </row>
    <row r="933">
      <c r="A933" s="70" t="str">
        <f t="shared" si="1"/>
        <v>Greece-Europe2008</v>
      </c>
      <c r="B933" s="70" t="s">
        <v>129</v>
      </c>
      <c r="C933" s="69" t="s">
        <v>55</v>
      </c>
      <c r="D933" s="72">
        <v>0.467</v>
      </c>
      <c r="E933" s="72">
        <v>19.0</v>
      </c>
      <c r="F933" s="69">
        <v>94.0</v>
      </c>
      <c r="G933" s="72">
        <v>224.0</v>
      </c>
      <c r="H933" s="72">
        <v>0.382</v>
      </c>
      <c r="I933" s="72">
        <v>1.245</v>
      </c>
      <c r="J933" s="71" t="s">
        <v>49</v>
      </c>
    </row>
    <row r="934">
      <c r="A934" s="70" t="str">
        <f t="shared" si="1"/>
        <v>Greece-Europe2009</v>
      </c>
      <c r="B934" s="70" t="s">
        <v>129</v>
      </c>
      <c r="C934" s="69" t="s">
        <v>55</v>
      </c>
      <c r="D934" s="72">
        <v>0.467</v>
      </c>
      <c r="E934" s="72">
        <v>19.0</v>
      </c>
      <c r="F934" s="69">
        <v>94.0</v>
      </c>
      <c r="G934" s="72">
        <v>224.0</v>
      </c>
      <c r="H934" s="72">
        <v>0.424</v>
      </c>
      <c r="I934" s="72">
        <v>1.198</v>
      </c>
      <c r="J934" s="71" t="s">
        <v>50</v>
      </c>
    </row>
    <row r="935">
      <c r="A935" s="70" t="str">
        <f t="shared" si="1"/>
        <v>Greece-Europe2010</v>
      </c>
      <c r="B935" s="70" t="s">
        <v>129</v>
      </c>
      <c r="C935" s="69" t="s">
        <v>55</v>
      </c>
      <c r="D935" s="72">
        <v>0.467</v>
      </c>
      <c r="E935" s="72">
        <v>19.0</v>
      </c>
      <c r="F935" s="69">
        <v>94.0</v>
      </c>
      <c r="G935" s="72">
        <v>224.0</v>
      </c>
      <c r="H935" s="72">
        <v>0.444</v>
      </c>
      <c r="I935" s="72">
        <v>1.106</v>
      </c>
      <c r="J935" s="71" t="s">
        <v>51</v>
      </c>
    </row>
    <row r="936">
      <c r="A936" s="70" t="str">
        <f t="shared" si="1"/>
        <v>Greece-Europe2011</v>
      </c>
      <c r="B936" s="70" t="s">
        <v>129</v>
      </c>
      <c r="C936" s="69" t="s">
        <v>55</v>
      </c>
      <c r="D936" s="72">
        <v>0.459</v>
      </c>
      <c r="E936" s="72">
        <v>11.0</v>
      </c>
      <c r="F936" s="69">
        <v>94.0</v>
      </c>
      <c r="G936" s="72">
        <v>224.0</v>
      </c>
      <c r="H936" s="72">
        <v>0.516</v>
      </c>
      <c r="I936" s="72">
        <v>1.091</v>
      </c>
      <c r="J936" s="71" t="s">
        <v>52</v>
      </c>
    </row>
    <row r="937">
      <c r="A937" s="70" t="str">
        <f t="shared" si="1"/>
        <v>Greece-Europe2012</v>
      </c>
      <c r="B937" s="70" t="s">
        <v>129</v>
      </c>
      <c r="C937" s="69" t="s">
        <v>55</v>
      </c>
      <c r="D937" s="72">
        <v>0.441</v>
      </c>
      <c r="E937" s="72">
        <v>12.0</v>
      </c>
      <c r="F937" s="72">
        <v>89.0</v>
      </c>
      <c r="G937" s="72">
        <v>202.0</v>
      </c>
      <c r="H937" s="72">
        <v>0.551</v>
      </c>
      <c r="I937" s="72">
        <v>1.201</v>
      </c>
      <c r="J937" s="71" t="s">
        <v>53</v>
      </c>
    </row>
    <row r="938">
      <c r="A938" s="70" t="str">
        <f t="shared" si="1"/>
        <v>Greenland-The Americas2000</v>
      </c>
      <c r="B938" s="70" t="s">
        <v>130</v>
      </c>
      <c r="C938" s="69" t="s">
        <v>63</v>
      </c>
      <c r="D938" s="69">
        <v>0.489</v>
      </c>
      <c r="E938" s="69">
        <v>26.0</v>
      </c>
      <c r="F938" s="69">
        <v>94.0</v>
      </c>
      <c r="G938" s="69">
        <v>302.0</v>
      </c>
      <c r="H938" s="72">
        <v>0.317</v>
      </c>
      <c r="I938" s="72">
        <v>0.269</v>
      </c>
      <c r="J938" s="71" t="s">
        <v>40</v>
      </c>
    </row>
    <row r="939">
      <c r="A939" s="70" t="str">
        <f t="shared" si="1"/>
        <v>Greenland-The Americas2001</v>
      </c>
      <c r="B939" s="70" t="s">
        <v>130</v>
      </c>
      <c r="C939" s="69" t="s">
        <v>63</v>
      </c>
      <c r="D939" s="69">
        <v>0.489</v>
      </c>
      <c r="E939" s="69">
        <v>26.0</v>
      </c>
      <c r="F939" s="69">
        <v>94.0</v>
      </c>
      <c r="G939" s="69">
        <v>302.0</v>
      </c>
      <c r="H939" s="72">
        <v>0.355</v>
      </c>
      <c r="I939" s="72">
        <v>0.282</v>
      </c>
      <c r="J939" s="71" t="s">
        <v>42</v>
      </c>
    </row>
    <row r="940">
      <c r="A940" s="70" t="str">
        <f t="shared" si="1"/>
        <v>Greenland-The Americas2002</v>
      </c>
      <c r="B940" s="70" t="s">
        <v>130</v>
      </c>
      <c r="C940" s="69" t="s">
        <v>63</v>
      </c>
      <c r="D940" s="69">
        <v>0.489</v>
      </c>
      <c r="E940" s="69">
        <v>26.0</v>
      </c>
      <c r="F940" s="69">
        <v>94.0</v>
      </c>
      <c r="G940" s="69">
        <v>302.0</v>
      </c>
      <c r="H940" s="72">
        <v>0.442</v>
      </c>
      <c r="I940" s="72">
        <v>0.352</v>
      </c>
      <c r="J940" s="71" t="s">
        <v>43</v>
      </c>
    </row>
    <row r="941">
      <c r="A941" s="70" t="str">
        <f t="shared" si="1"/>
        <v>Greenland-The Americas2003</v>
      </c>
      <c r="B941" s="70" t="s">
        <v>130</v>
      </c>
      <c r="C941" s="69" t="s">
        <v>63</v>
      </c>
      <c r="D941" s="69">
        <v>0.489</v>
      </c>
      <c r="E941" s="69">
        <v>26.0</v>
      </c>
      <c r="F941" s="69">
        <v>94.0</v>
      </c>
      <c r="G941" s="69">
        <v>302.0</v>
      </c>
      <c r="H941" s="72">
        <v>0.545</v>
      </c>
      <c r="I941" s="72">
        <v>0.524</v>
      </c>
      <c r="J941" s="71" t="s">
        <v>44</v>
      </c>
    </row>
    <row r="942">
      <c r="A942" s="70" t="str">
        <f t="shared" si="1"/>
        <v>Greenland-The Americas2004</v>
      </c>
      <c r="B942" s="70" t="s">
        <v>130</v>
      </c>
      <c r="C942" s="69" t="s">
        <v>63</v>
      </c>
      <c r="D942" s="69">
        <v>0.489</v>
      </c>
      <c r="E942" s="69">
        <v>26.0</v>
      </c>
      <c r="F942" s="69">
        <v>94.0</v>
      </c>
      <c r="G942" s="69">
        <v>302.0</v>
      </c>
      <c r="H942" s="72">
        <v>0.561</v>
      </c>
      <c r="I942" s="72">
        <v>0.686</v>
      </c>
      <c r="J942" s="71" t="s">
        <v>45</v>
      </c>
    </row>
    <row r="943">
      <c r="A943" s="70" t="str">
        <f t="shared" si="1"/>
        <v>Greenland-The Americas2005</v>
      </c>
      <c r="B943" s="70" t="s">
        <v>130</v>
      </c>
      <c r="C943" s="69" t="s">
        <v>63</v>
      </c>
      <c r="D943" s="69">
        <v>0.489</v>
      </c>
      <c r="E943" s="69">
        <v>26.0</v>
      </c>
      <c r="F943" s="69">
        <v>94.0</v>
      </c>
      <c r="G943" s="69">
        <v>302.0</v>
      </c>
      <c r="H943" s="72">
        <v>0.577</v>
      </c>
      <c r="I943" s="72">
        <v>0.816</v>
      </c>
      <c r="J943" s="71" t="s">
        <v>46</v>
      </c>
    </row>
    <row r="944">
      <c r="A944" s="70" t="str">
        <f t="shared" si="1"/>
        <v>Greenland-The Americas2006</v>
      </c>
      <c r="B944" s="70" t="s">
        <v>130</v>
      </c>
      <c r="C944" s="69" t="s">
        <v>63</v>
      </c>
      <c r="D944" s="69">
        <v>0.489</v>
      </c>
      <c r="E944" s="69">
        <v>26.0</v>
      </c>
      <c r="F944" s="69">
        <v>94.0</v>
      </c>
      <c r="G944" s="69">
        <v>302.0</v>
      </c>
      <c r="H944" s="72">
        <v>0.594</v>
      </c>
      <c r="I944" s="72">
        <v>0.947</v>
      </c>
      <c r="J944" s="71" t="s">
        <v>47</v>
      </c>
    </row>
    <row r="945">
      <c r="A945" s="70" t="str">
        <f t="shared" si="1"/>
        <v>Greenland-The Americas2007</v>
      </c>
      <c r="B945" s="70" t="s">
        <v>130</v>
      </c>
      <c r="C945" s="69" t="s">
        <v>63</v>
      </c>
      <c r="D945" s="69">
        <v>0.489</v>
      </c>
      <c r="E945" s="69">
        <v>26.0</v>
      </c>
      <c r="F945" s="69">
        <v>94.0</v>
      </c>
      <c r="G945" s="69">
        <v>302.0</v>
      </c>
      <c r="H945" s="72">
        <v>0.611</v>
      </c>
      <c r="I945" s="72">
        <v>1.169</v>
      </c>
      <c r="J945" s="71" t="s">
        <v>48</v>
      </c>
    </row>
    <row r="946">
      <c r="A946" s="70" t="str">
        <f t="shared" si="1"/>
        <v>Greenland-The Americas2008</v>
      </c>
      <c r="B946" s="70" t="s">
        <v>130</v>
      </c>
      <c r="C946" s="69" t="s">
        <v>63</v>
      </c>
      <c r="D946" s="69">
        <v>0.489</v>
      </c>
      <c r="E946" s="69">
        <v>26.0</v>
      </c>
      <c r="F946" s="69">
        <v>94.0</v>
      </c>
      <c r="G946" s="69">
        <v>302.0</v>
      </c>
      <c r="H946" s="72">
        <v>0.628</v>
      </c>
      <c r="I946" s="72">
        <v>0.985</v>
      </c>
      <c r="J946" s="71" t="s">
        <v>49</v>
      </c>
    </row>
    <row r="947">
      <c r="A947" s="70" t="str">
        <f t="shared" si="1"/>
        <v>Greenland-The Americas2009</v>
      </c>
      <c r="B947" s="70" t="s">
        <v>130</v>
      </c>
      <c r="C947" s="69" t="s">
        <v>63</v>
      </c>
      <c r="D947" s="69">
        <v>0.489</v>
      </c>
      <c r="E947" s="69">
        <v>26.0</v>
      </c>
      <c r="F947" s="69">
        <v>94.0</v>
      </c>
      <c r="G947" s="69">
        <v>302.0</v>
      </c>
      <c r="H947" s="72">
        <v>0.628</v>
      </c>
      <c r="I947" s="72">
        <v>0.945</v>
      </c>
      <c r="J947" s="71" t="s">
        <v>50</v>
      </c>
    </row>
    <row r="948">
      <c r="A948" s="70" t="str">
        <f t="shared" si="1"/>
        <v>Greenland-The Americas2010</v>
      </c>
      <c r="B948" s="70" t="s">
        <v>130</v>
      </c>
      <c r="C948" s="69" t="s">
        <v>63</v>
      </c>
      <c r="D948" s="69">
        <v>0.489</v>
      </c>
      <c r="E948" s="69">
        <v>26.0</v>
      </c>
      <c r="F948" s="69">
        <v>94.0</v>
      </c>
      <c r="G948" s="69">
        <v>302.0</v>
      </c>
      <c r="H948" s="72">
        <v>0.63</v>
      </c>
      <c r="I948" s="72">
        <v>1.014</v>
      </c>
      <c r="J948" s="71" t="s">
        <v>51</v>
      </c>
    </row>
    <row r="949">
      <c r="A949" s="70" t="str">
        <f t="shared" si="1"/>
        <v>Greenland-The Americas2011</v>
      </c>
      <c r="B949" s="70" t="s">
        <v>130</v>
      </c>
      <c r="C949" s="69" t="s">
        <v>63</v>
      </c>
      <c r="D949" s="69">
        <v>0.489</v>
      </c>
      <c r="E949" s="69">
        <v>26.0</v>
      </c>
      <c r="F949" s="69">
        <v>94.0</v>
      </c>
      <c r="G949" s="69">
        <v>302.0</v>
      </c>
      <c r="H949" s="72">
        <v>0.64</v>
      </c>
      <c r="I949" s="72">
        <v>1.037</v>
      </c>
      <c r="J949" s="71" t="s">
        <v>52</v>
      </c>
    </row>
    <row r="950">
      <c r="A950" s="70" t="str">
        <f t="shared" si="1"/>
        <v>Greenland-The Americas2012</v>
      </c>
      <c r="B950" s="70" t="s">
        <v>130</v>
      </c>
      <c r="C950" s="69" t="s">
        <v>63</v>
      </c>
      <c r="D950" s="69">
        <v>0.489</v>
      </c>
      <c r="E950" s="69">
        <v>26.0</v>
      </c>
      <c r="F950" s="69">
        <v>94.0</v>
      </c>
      <c r="G950" s="69">
        <v>302.0</v>
      </c>
      <c r="H950" s="72">
        <v>0.649</v>
      </c>
      <c r="I950" s="72">
        <v>1.047</v>
      </c>
      <c r="J950" s="71" t="s">
        <v>53</v>
      </c>
    </row>
    <row r="951">
      <c r="A951" s="70" t="str">
        <f t="shared" si="1"/>
        <v>Grenada-The Americas2000</v>
      </c>
      <c r="B951" s="70" t="s">
        <v>131</v>
      </c>
      <c r="C951" s="69" t="s">
        <v>63</v>
      </c>
      <c r="D951" s="69">
        <v>0.489</v>
      </c>
      <c r="E951" s="69">
        <v>26.0</v>
      </c>
      <c r="F951" s="69">
        <v>94.0</v>
      </c>
      <c r="G951" s="69">
        <v>302.0</v>
      </c>
      <c r="H951" s="72">
        <v>0.041</v>
      </c>
      <c r="I951" s="72">
        <v>0.042</v>
      </c>
      <c r="J951" s="71" t="s">
        <v>40</v>
      </c>
    </row>
    <row r="952">
      <c r="A952" s="70" t="str">
        <f t="shared" si="1"/>
        <v>Grenada-The Americas2001</v>
      </c>
      <c r="B952" s="70" t="s">
        <v>131</v>
      </c>
      <c r="C952" s="69" t="s">
        <v>63</v>
      </c>
      <c r="D952" s="69">
        <v>0.489</v>
      </c>
      <c r="E952" s="69">
        <v>26.0</v>
      </c>
      <c r="F952" s="69">
        <v>94.0</v>
      </c>
      <c r="G952" s="69">
        <v>302.0</v>
      </c>
      <c r="H952" s="72">
        <v>0.051</v>
      </c>
      <c r="I952" s="72">
        <v>0.063</v>
      </c>
      <c r="J952" s="71" t="s">
        <v>42</v>
      </c>
    </row>
    <row r="953">
      <c r="A953" s="70" t="str">
        <f t="shared" si="1"/>
        <v>Grenada-The Americas2002</v>
      </c>
      <c r="B953" s="70" t="s">
        <v>131</v>
      </c>
      <c r="C953" s="69" t="s">
        <v>63</v>
      </c>
      <c r="D953" s="69">
        <v>0.489</v>
      </c>
      <c r="E953" s="69">
        <v>26.0</v>
      </c>
      <c r="F953" s="69">
        <v>94.0</v>
      </c>
      <c r="G953" s="69">
        <v>302.0</v>
      </c>
      <c r="H953" s="72">
        <v>0.148</v>
      </c>
      <c r="I953" s="72">
        <v>0.074</v>
      </c>
      <c r="J953" s="71" t="s">
        <v>43</v>
      </c>
    </row>
    <row r="954">
      <c r="A954" s="70" t="str">
        <f t="shared" si="1"/>
        <v>Grenada-The Americas2003</v>
      </c>
      <c r="B954" s="70" t="s">
        <v>131</v>
      </c>
      <c r="C954" s="69" t="s">
        <v>63</v>
      </c>
      <c r="D954" s="69">
        <v>0.489</v>
      </c>
      <c r="E954" s="69">
        <v>26.0</v>
      </c>
      <c r="F954" s="69">
        <v>94.0</v>
      </c>
      <c r="G954" s="69">
        <v>302.0</v>
      </c>
      <c r="H954" s="72">
        <v>0.186</v>
      </c>
      <c r="I954" s="72">
        <v>0.413</v>
      </c>
      <c r="J954" s="71" t="s">
        <v>44</v>
      </c>
    </row>
    <row r="955">
      <c r="A955" s="70" t="str">
        <f t="shared" si="1"/>
        <v>Grenada-The Americas2004</v>
      </c>
      <c r="B955" s="70" t="s">
        <v>131</v>
      </c>
      <c r="C955" s="69" t="s">
        <v>63</v>
      </c>
      <c r="D955" s="69">
        <v>0.489</v>
      </c>
      <c r="E955" s="69">
        <v>26.0</v>
      </c>
      <c r="F955" s="69">
        <v>94.0</v>
      </c>
      <c r="G955" s="69">
        <v>302.0</v>
      </c>
      <c r="H955" s="72">
        <v>0.196</v>
      </c>
      <c r="I955" s="72">
        <v>0.422</v>
      </c>
      <c r="J955" s="71" t="s">
        <v>45</v>
      </c>
    </row>
    <row r="956">
      <c r="A956" s="70" t="str">
        <f t="shared" si="1"/>
        <v>Grenada-The Americas2005</v>
      </c>
      <c r="B956" s="70" t="s">
        <v>131</v>
      </c>
      <c r="C956" s="69" t="s">
        <v>63</v>
      </c>
      <c r="D956" s="72">
        <v>0.453</v>
      </c>
      <c r="E956" s="72">
        <v>20.0</v>
      </c>
      <c r="F956" s="69">
        <v>94.0</v>
      </c>
      <c r="G956" s="72">
        <v>140.0</v>
      </c>
      <c r="H956" s="72">
        <v>0.205</v>
      </c>
      <c r="I956" s="72">
        <v>0.455</v>
      </c>
      <c r="J956" s="71" t="s">
        <v>46</v>
      </c>
    </row>
    <row r="957">
      <c r="A957" s="70" t="str">
        <f t="shared" si="1"/>
        <v>Grenada-The Americas2006</v>
      </c>
      <c r="B957" s="70" t="s">
        <v>131</v>
      </c>
      <c r="C957" s="69" t="s">
        <v>63</v>
      </c>
      <c r="D957" s="72">
        <v>0.453</v>
      </c>
      <c r="E957" s="72">
        <v>20.0</v>
      </c>
      <c r="F957" s="69">
        <v>94.0</v>
      </c>
      <c r="G957" s="72">
        <v>140.0</v>
      </c>
      <c r="H957" s="72">
        <v>0.214</v>
      </c>
      <c r="I957" s="72">
        <v>0.447</v>
      </c>
      <c r="J957" s="71" t="s">
        <v>47</v>
      </c>
    </row>
    <row r="958">
      <c r="A958" s="70" t="str">
        <f t="shared" si="1"/>
        <v>Grenada-The Americas2007</v>
      </c>
      <c r="B958" s="70" t="s">
        <v>131</v>
      </c>
      <c r="C958" s="69" t="s">
        <v>63</v>
      </c>
      <c r="D958" s="72">
        <v>0.453</v>
      </c>
      <c r="E958" s="72">
        <v>20.0</v>
      </c>
      <c r="F958" s="69">
        <v>94.0</v>
      </c>
      <c r="G958" s="72">
        <v>140.0</v>
      </c>
      <c r="H958" s="72">
        <v>0.223</v>
      </c>
      <c r="I958" s="72">
        <v>0.496</v>
      </c>
      <c r="J958" s="71" t="s">
        <v>48</v>
      </c>
    </row>
    <row r="959">
      <c r="A959" s="70" t="str">
        <f t="shared" si="1"/>
        <v>Grenada-The Americas2008</v>
      </c>
      <c r="B959" s="70" t="s">
        <v>131</v>
      </c>
      <c r="C959" s="69" t="s">
        <v>63</v>
      </c>
      <c r="D959" s="72">
        <v>0.453</v>
      </c>
      <c r="E959" s="72">
        <v>20.0</v>
      </c>
      <c r="F959" s="69">
        <v>94.0</v>
      </c>
      <c r="G959" s="72">
        <v>140.0</v>
      </c>
      <c r="H959" s="72">
        <v>0.232</v>
      </c>
      <c r="I959" s="72">
        <v>0.578</v>
      </c>
      <c r="J959" s="71" t="s">
        <v>49</v>
      </c>
    </row>
    <row r="960">
      <c r="A960" s="70" t="str">
        <f t="shared" si="1"/>
        <v>Grenada-The Americas2009</v>
      </c>
      <c r="B960" s="70" t="s">
        <v>131</v>
      </c>
      <c r="C960" s="69" t="s">
        <v>63</v>
      </c>
      <c r="D960" s="72">
        <v>0.453</v>
      </c>
      <c r="E960" s="72">
        <v>20.0</v>
      </c>
      <c r="F960" s="69">
        <v>94.0</v>
      </c>
      <c r="G960" s="72">
        <v>140.0</v>
      </c>
      <c r="H960" s="72">
        <v>0.241</v>
      </c>
      <c r="I960" s="72">
        <v>1.097</v>
      </c>
      <c r="J960" s="71" t="s">
        <v>50</v>
      </c>
    </row>
    <row r="961">
      <c r="A961" s="70" t="str">
        <f t="shared" si="1"/>
        <v>Grenada-The Americas2010</v>
      </c>
      <c r="B961" s="70" t="s">
        <v>131</v>
      </c>
      <c r="C961" s="69" t="s">
        <v>63</v>
      </c>
      <c r="D961" s="72">
        <v>0.453</v>
      </c>
      <c r="E961" s="72">
        <v>15.0</v>
      </c>
      <c r="F961" s="69">
        <v>94.0</v>
      </c>
      <c r="G961" s="72">
        <v>140.0</v>
      </c>
      <c r="H961" s="72">
        <v>0.27</v>
      </c>
      <c r="I961" s="72">
        <v>1.165</v>
      </c>
      <c r="J961" s="71" t="s">
        <v>51</v>
      </c>
    </row>
    <row r="962">
      <c r="A962" s="70" t="str">
        <f t="shared" si="1"/>
        <v>Grenada-The Americas2011</v>
      </c>
      <c r="B962" s="70" t="s">
        <v>131</v>
      </c>
      <c r="C962" s="69" t="s">
        <v>63</v>
      </c>
      <c r="D962" s="72">
        <v>0.453</v>
      </c>
      <c r="E962" s="72">
        <v>15.0</v>
      </c>
      <c r="F962" s="69">
        <v>94.0</v>
      </c>
      <c r="G962" s="72">
        <v>140.0</v>
      </c>
      <c r="H962" s="72">
        <v>0.3</v>
      </c>
      <c r="I962" s="72">
        <v>1.15</v>
      </c>
      <c r="J962" s="71" t="s">
        <v>52</v>
      </c>
    </row>
    <row r="963">
      <c r="A963" s="70" t="str">
        <f t="shared" si="1"/>
        <v>Grenada-The Americas2012</v>
      </c>
      <c r="B963" s="70" t="s">
        <v>131</v>
      </c>
      <c r="C963" s="69" t="s">
        <v>63</v>
      </c>
      <c r="D963" s="72">
        <v>0.453</v>
      </c>
      <c r="E963" s="72">
        <v>15.0</v>
      </c>
      <c r="F963" s="72">
        <v>102.0</v>
      </c>
      <c r="G963" s="72">
        <v>140.0</v>
      </c>
      <c r="H963" s="72">
        <v>0.32</v>
      </c>
      <c r="I963" s="72">
        <v>1.232</v>
      </c>
      <c r="J963" s="71" t="s">
        <v>53</v>
      </c>
    </row>
    <row r="964">
      <c r="A964" s="70" t="str">
        <f t="shared" si="1"/>
        <v>Guam-Oceania2000</v>
      </c>
      <c r="B964" s="70" t="s">
        <v>132</v>
      </c>
      <c r="C964" s="69" t="s">
        <v>59</v>
      </c>
      <c r="D964" s="69">
        <v>0.489</v>
      </c>
      <c r="E964" s="69">
        <v>26.0</v>
      </c>
      <c r="F964" s="69">
        <v>94.0</v>
      </c>
      <c r="G964" s="69">
        <v>302.0</v>
      </c>
      <c r="H964" s="72">
        <v>0.161</v>
      </c>
      <c r="I964" s="72">
        <v>0.175</v>
      </c>
      <c r="J964" s="71" t="s">
        <v>40</v>
      </c>
    </row>
    <row r="965">
      <c r="A965" s="70" t="str">
        <f t="shared" si="1"/>
        <v>Guam-Oceania2001</v>
      </c>
      <c r="B965" s="70" t="s">
        <v>132</v>
      </c>
      <c r="C965" s="69" t="s">
        <v>59</v>
      </c>
      <c r="D965" s="69">
        <v>0.489</v>
      </c>
      <c r="E965" s="69">
        <v>26.0</v>
      </c>
      <c r="F965" s="69">
        <v>94.0</v>
      </c>
      <c r="G965" s="69">
        <v>302.0</v>
      </c>
      <c r="H965" s="72">
        <v>0.254</v>
      </c>
      <c r="I965" s="72">
        <v>0.208</v>
      </c>
      <c r="J965" s="71" t="s">
        <v>42</v>
      </c>
    </row>
    <row r="966">
      <c r="A966" s="70" t="str">
        <f t="shared" si="1"/>
        <v>Guam-Oceania2002</v>
      </c>
      <c r="B966" s="70" t="s">
        <v>132</v>
      </c>
      <c r="C966" s="69" t="s">
        <v>59</v>
      </c>
      <c r="D966" s="69">
        <v>0.489</v>
      </c>
      <c r="E966" s="69">
        <v>26.0</v>
      </c>
      <c r="F966" s="69">
        <v>94.0</v>
      </c>
      <c r="G966" s="69">
        <v>302.0</v>
      </c>
      <c r="H966" s="72">
        <v>0.312</v>
      </c>
      <c r="I966" s="72">
        <v>0.448</v>
      </c>
      <c r="J966" s="71" t="s">
        <v>43</v>
      </c>
    </row>
    <row r="967">
      <c r="A967" s="70" t="str">
        <f t="shared" si="1"/>
        <v>Guam-Oceania2003</v>
      </c>
      <c r="B967" s="70" t="s">
        <v>132</v>
      </c>
      <c r="C967" s="69" t="s">
        <v>59</v>
      </c>
      <c r="D967" s="69">
        <v>0.489</v>
      </c>
      <c r="E967" s="69">
        <v>26.0</v>
      </c>
      <c r="F967" s="69">
        <v>94.0</v>
      </c>
      <c r="G967" s="69">
        <v>302.0</v>
      </c>
      <c r="H967" s="72">
        <v>0.337</v>
      </c>
      <c r="I967" s="72">
        <v>0.506</v>
      </c>
      <c r="J967" s="71" t="s">
        <v>44</v>
      </c>
    </row>
    <row r="968">
      <c r="A968" s="70" t="str">
        <f t="shared" si="1"/>
        <v>Guam-Oceania2004</v>
      </c>
      <c r="B968" s="70" t="s">
        <v>132</v>
      </c>
      <c r="C968" s="69" t="s">
        <v>59</v>
      </c>
      <c r="D968" s="69">
        <v>0.489</v>
      </c>
      <c r="E968" s="69">
        <v>26.0</v>
      </c>
      <c r="F968" s="69">
        <v>94.0</v>
      </c>
      <c r="G968" s="69">
        <v>302.0</v>
      </c>
      <c r="H968" s="72">
        <v>0.362</v>
      </c>
      <c r="I968" s="72">
        <v>0.619</v>
      </c>
      <c r="J968" s="71" t="s">
        <v>45</v>
      </c>
    </row>
    <row r="969">
      <c r="A969" s="70" t="str">
        <f t="shared" si="1"/>
        <v>Guam-Oceania2005</v>
      </c>
      <c r="B969" s="70" t="s">
        <v>132</v>
      </c>
      <c r="C969" s="69" t="s">
        <v>59</v>
      </c>
      <c r="D969" s="69">
        <v>0.489</v>
      </c>
      <c r="E969" s="69">
        <v>26.0</v>
      </c>
      <c r="F969" s="69">
        <v>94.0</v>
      </c>
      <c r="G969" s="69">
        <v>302.0</v>
      </c>
      <c r="H969" s="72">
        <v>0.386</v>
      </c>
      <c r="I969" s="69">
        <v>0.58</v>
      </c>
      <c r="J969" s="71" t="s">
        <v>46</v>
      </c>
    </row>
    <row r="970">
      <c r="A970" s="70" t="str">
        <f t="shared" si="1"/>
        <v>Guam-Oceania2006</v>
      </c>
      <c r="B970" s="70" t="s">
        <v>132</v>
      </c>
      <c r="C970" s="69" t="s">
        <v>59</v>
      </c>
      <c r="D970" s="69">
        <v>0.489</v>
      </c>
      <c r="E970" s="69">
        <v>26.0</v>
      </c>
      <c r="F970" s="69">
        <v>94.0</v>
      </c>
      <c r="G970" s="69">
        <v>302.0</v>
      </c>
      <c r="H970" s="72">
        <v>0.439</v>
      </c>
      <c r="I970" s="69">
        <v>0.58</v>
      </c>
      <c r="J970" s="71" t="s">
        <v>47</v>
      </c>
    </row>
    <row r="971">
      <c r="A971" s="70" t="str">
        <f t="shared" si="1"/>
        <v>Guam-Oceania2007</v>
      </c>
      <c r="B971" s="70" t="s">
        <v>132</v>
      </c>
      <c r="C971" s="69" t="s">
        <v>59</v>
      </c>
      <c r="D971" s="69">
        <v>0.489</v>
      </c>
      <c r="E971" s="69">
        <v>26.0</v>
      </c>
      <c r="F971" s="69">
        <v>94.0</v>
      </c>
      <c r="G971" s="69">
        <v>302.0</v>
      </c>
      <c r="H971" s="72">
        <v>0.462</v>
      </c>
      <c r="I971" s="69">
        <v>0.58</v>
      </c>
      <c r="J971" s="71" t="s">
        <v>48</v>
      </c>
    </row>
    <row r="972">
      <c r="A972" s="70" t="str">
        <f t="shared" si="1"/>
        <v>Guam-Oceania2008</v>
      </c>
      <c r="B972" s="70" t="s">
        <v>132</v>
      </c>
      <c r="C972" s="69" t="s">
        <v>59</v>
      </c>
      <c r="D972" s="69">
        <v>0.489</v>
      </c>
      <c r="E972" s="69">
        <v>26.0</v>
      </c>
      <c r="F972" s="69">
        <v>94.0</v>
      </c>
      <c r="G972" s="69">
        <v>302.0</v>
      </c>
      <c r="H972" s="72">
        <v>0.484</v>
      </c>
      <c r="I972" s="69">
        <v>0.58</v>
      </c>
      <c r="J972" s="71" t="s">
        <v>49</v>
      </c>
    </row>
    <row r="973">
      <c r="A973" s="70" t="str">
        <f t="shared" si="1"/>
        <v>Guam-Oceania2009</v>
      </c>
      <c r="B973" s="70" t="s">
        <v>132</v>
      </c>
      <c r="C973" s="69" t="s">
        <v>59</v>
      </c>
      <c r="D973" s="69">
        <v>0.489</v>
      </c>
      <c r="E973" s="69">
        <v>26.0</v>
      </c>
      <c r="F973" s="69">
        <v>94.0</v>
      </c>
      <c r="G973" s="69">
        <v>302.0</v>
      </c>
      <c r="H973" s="72">
        <v>0.506</v>
      </c>
      <c r="I973" s="69">
        <v>0.58</v>
      </c>
      <c r="J973" s="71" t="s">
        <v>50</v>
      </c>
    </row>
    <row r="974">
      <c r="A974" s="70" t="str">
        <f t="shared" si="1"/>
        <v>Guam-Oceania2010</v>
      </c>
      <c r="B974" s="70" t="s">
        <v>132</v>
      </c>
      <c r="C974" s="69" t="s">
        <v>59</v>
      </c>
      <c r="D974" s="69">
        <v>0.489</v>
      </c>
      <c r="E974" s="69">
        <v>26.0</v>
      </c>
      <c r="F974" s="69">
        <v>94.0</v>
      </c>
      <c r="G974" s="69">
        <v>302.0</v>
      </c>
      <c r="H974" s="72">
        <v>0.54</v>
      </c>
      <c r="I974" s="69">
        <v>0.58</v>
      </c>
      <c r="J974" s="71" t="s">
        <v>51</v>
      </c>
    </row>
    <row r="975">
      <c r="A975" s="70" t="str">
        <f t="shared" si="1"/>
        <v>Guam-Oceania2011</v>
      </c>
      <c r="B975" s="70" t="s">
        <v>132</v>
      </c>
      <c r="C975" s="69" t="s">
        <v>59</v>
      </c>
      <c r="D975" s="69">
        <v>0.489</v>
      </c>
      <c r="E975" s="69">
        <v>26.0</v>
      </c>
      <c r="F975" s="69">
        <v>94.0</v>
      </c>
      <c r="G975" s="69">
        <v>302.0</v>
      </c>
      <c r="H975" s="72">
        <v>0.577</v>
      </c>
      <c r="I975" s="69">
        <v>0.58</v>
      </c>
      <c r="J975" s="71" t="s">
        <v>52</v>
      </c>
    </row>
    <row r="976">
      <c r="A976" s="70" t="str">
        <f t="shared" si="1"/>
        <v>Guam-Oceania2012</v>
      </c>
      <c r="B976" s="70" t="s">
        <v>132</v>
      </c>
      <c r="C976" s="69" t="s">
        <v>59</v>
      </c>
      <c r="D976" s="69">
        <v>0.489</v>
      </c>
      <c r="E976" s="69">
        <v>26.0</v>
      </c>
      <c r="F976" s="69">
        <v>94.0</v>
      </c>
      <c r="G976" s="69">
        <v>302.0</v>
      </c>
      <c r="H976" s="72">
        <v>0.615</v>
      </c>
      <c r="I976" s="69">
        <v>0.58</v>
      </c>
      <c r="J976" s="71" t="s">
        <v>53</v>
      </c>
    </row>
    <row r="977">
      <c r="A977" s="70" t="str">
        <f t="shared" si="1"/>
        <v>Guatemala-The Americas2000</v>
      </c>
      <c r="B977" s="70" t="s">
        <v>133</v>
      </c>
      <c r="C977" s="69" t="s">
        <v>63</v>
      </c>
      <c r="D977" s="69">
        <v>0.489</v>
      </c>
      <c r="E977" s="69">
        <v>26.0</v>
      </c>
      <c r="F977" s="69">
        <v>94.0</v>
      </c>
      <c r="G977" s="69">
        <v>302.0</v>
      </c>
      <c r="H977" s="72">
        <v>0.007</v>
      </c>
      <c r="I977" s="72">
        <v>0.076</v>
      </c>
      <c r="J977" s="71" t="s">
        <v>40</v>
      </c>
    </row>
    <row r="978">
      <c r="A978" s="70" t="str">
        <f t="shared" si="1"/>
        <v>Guatemala-The Americas2001</v>
      </c>
      <c r="B978" s="70" t="s">
        <v>133</v>
      </c>
      <c r="C978" s="69" t="s">
        <v>63</v>
      </c>
      <c r="D978" s="69">
        <v>0.489</v>
      </c>
      <c r="E978" s="69">
        <v>26.0</v>
      </c>
      <c r="F978" s="69">
        <v>94.0</v>
      </c>
      <c r="G978" s="69">
        <v>302.0</v>
      </c>
      <c r="H978" s="72">
        <v>0.017</v>
      </c>
      <c r="I978" s="72">
        <v>0.1</v>
      </c>
      <c r="J978" s="71" t="s">
        <v>42</v>
      </c>
    </row>
    <row r="979">
      <c r="A979" s="70" t="str">
        <f t="shared" si="1"/>
        <v>Guatemala-The Americas2002</v>
      </c>
      <c r="B979" s="70" t="s">
        <v>133</v>
      </c>
      <c r="C979" s="69" t="s">
        <v>63</v>
      </c>
      <c r="D979" s="69">
        <v>0.489</v>
      </c>
      <c r="E979" s="69">
        <v>26.0</v>
      </c>
      <c r="F979" s="69">
        <v>94.0</v>
      </c>
      <c r="G979" s="69">
        <v>302.0</v>
      </c>
      <c r="H979" s="72">
        <v>0.034</v>
      </c>
      <c r="I979" s="72">
        <v>0.134</v>
      </c>
      <c r="J979" s="71" t="s">
        <v>43</v>
      </c>
    </row>
    <row r="980">
      <c r="A980" s="70" t="str">
        <f t="shared" si="1"/>
        <v>Guatemala-The Americas2003</v>
      </c>
      <c r="B980" s="70" t="s">
        <v>133</v>
      </c>
      <c r="C980" s="69" t="s">
        <v>63</v>
      </c>
      <c r="D980" s="69">
        <v>0.489</v>
      </c>
      <c r="E980" s="72">
        <v>39.0</v>
      </c>
      <c r="F980" s="69">
        <v>94.0</v>
      </c>
      <c r="G980" s="69">
        <v>302.0</v>
      </c>
      <c r="H980" s="72">
        <v>0.045</v>
      </c>
      <c r="I980" s="72">
        <v>0.169</v>
      </c>
      <c r="J980" s="71" t="s">
        <v>44</v>
      </c>
    </row>
    <row r="981">
      <c r="A981" s="70" t="str">
        <f t="shared" si="1"/>
        <v>Guatemala-The Americas2004</v>
      </c>
      <c r="B981" s="70" t="s">
        <v>133</v>
      </c>
      <c r="C981" s="69" t="s">
        <v>63</v>
      </c>
      <c r="D981" s="69">
        <v>0.489</v>
      </c>
      <c r="E981" s="72">
        <v>39.0</v>
      </c>
      <c r="F981" s="69">
        <v>94.0</v>
      </c>
      <c r="G981" s="69">
        <v>302.0</v>
      </c>
      <c r="H981" s="72">
        <v>0.051</v>
      </c>
      <c r="I981" s="72">
        <v>0.256</v>
      </c>
      <c r="J981" s="71" t="s">
        <v>45</v>
      </c>
    </row>
    <row r="982">
      <c r="A982" s="70" t="str">
        <f t="shared" si="1"/>
        <v>Guatemala-The Americas2005</v>
      </c>
      <c r="B982" s="70" t="s">
        <v>133</v>
      </c>
      <c r="C982" s="69" t="s">
        <v>63</v>
      </c>
      <c r="D982" s="72">
        <v>0.387</v>
      </c>
      <c r="E982" s="72">
        <v>39.0</v>
      </c>
      <c r="F982" s="69">
        <v>94.0</v>
      </c>
      <c r="G982" s="72">
        <v>344.0</v>
      </c>
      <c r="H982" s="72">
        <v>0.057</v>
      </c>
      <c r="I982" s="72">
        <v>0.356</v>
      </c>
      <c r="J982" s="71" t="s">
        <v>46</v>
      </c>
    </row>
    <row r="983">
      <c r="A983" s="70" t="str">
        <f t="shared" si="1"/>
        <v>Guatemala-The Americas2006</v>
      </c>
      <c r="B983" s="70" t="s">
        <v>133</v>
      </c>
      <c r="C983" s="69" t="s">
        <v>63</v>
      </c>
      <c r="D983" s="72">
        <v>0.387</v>
      </c>
      <c r="E983" s="72">
        <v>30.0</v>
      </c>
      <c r="F983" s="69">
        <v>94.0</v>
      </c>
      <c r="G983" s="72">
        <v>344.0</v>
      </c>
      <c r="H983" s="72">
        <v>0.065</v>
      </c>
      <c r="I983" s="72">
        <v>0.552</v>
      </c>
      <c r="J983" s="71" t="s">
        <v>47</v>
      </c>
    </row>
    <row r="984">
      <c r="A984" s="70" t="str">
        <f t="shared" si="1"/>
        <v>Guatemala-The Americas2007</v>
      </c>
      <c r="B984" s="70" t="s">
        <v>133</v>
      </c>
      <c r="C984" s="69" t="s">
        <v>63</v>
      </c>
      <c r="D984" s="72">
        <v>0.365</v>
      </c>
      <c r="E984" s="72">
        <v>34.0</v>
      </c>
      <c r="F984" s="69">
        <v>94.0</v>
      </c>
      <c r="G984" s="72">
        <v>344.0</v>
      </c>
      <c r="H984" s="72">
        <v>0.073</v>
      </c>
      <c r="I984" s="72">
        <v>0.893</v>
      </c>
      <c r="J984" s="71" t="s">
        <v>48</v>
      </c>
    </row>
    <row r="985">
      <c r="A985" s="70" t="str">
        <f t="shared" si="1"/>
        <v>Guatemala-The Americas2008</v>
      </c>
      <c r="B985" s="70" t="s">
        <v>133</v>
      </c>
      <c r="C985" s="69" t="s">
        <v>63</v>
      </c>
      <c r="D985" s="72">
        <v>0.409</v>
      </c>
      <c r="E985" s="72">
        <v>34.0</v>
      </c>
      <c r="F985" s="69">
        <v>94.0</v>
      </c>
      <c r="G985" s="72">
        <v>344.0</v>
      </c>
      <c r="H985" s="72">
        <v>0.083</v>
      </c>
      <c r="I985" s="72">
        <v>1.095</v>
      </c>
      <c r="J985" s="71" t="s">
        <v>49</v>
      </c>
    </row>
    <row r="986">
      <c r="A986" s="70" t="str">
        <f t="shared" si="1"/>
        <v>Guatemala-The Americas2009</v>
      </c>
      <c r="B986" s="70" t="s">
        <v>133</v>
      </c>
      <c r="C986" s="69" t="s">
        <v>63</v>
      </c>
      <c r="D986" s="72">
        <v>0.409</v>
      </c>
      <c r="E986" s="72">
        <v>37.0</v>
      </c>
      <c r="F986" s="69">
        <v>94.0</v>
      </c>
      <c r="G986" s="72">
        <v>344.0</v>
      </c>
      <c r="H986" s="72">
        <v>0.093</v>
      </c>
      <c r="I986" s="72">
        <v>1.237</v>
      </c>
      <c r="J986" s="71" t="s">
        <v>50</v>
      </c>
    </row>
    <row r="987">
      <c r="A987" s="70" t="str">
        <f t="shared" si="1"/>
        <v>Guatemala-The Americas2010</v>
      </c>
      <c r="B987" s="70" t="s">
        <v>133</v>
      </c>
      <c r="C987" s="69" t="s">
        <v>63</v>
      </c>
      <c r="D987" s="72">
        <v>0.409</v>
      </c>
      <c r="E987" s="72">
        <v>37.0</v>
      </c>
      <c r="F987" s="69">
        <v>94.0</v>
      </c>
      <c r="G987" s="72">
        <v>344.0</v>
      </c>
      <c r="H987" s="72">
        <v>0.105</v>
      </c>
      <c r="I987" s="72">
        <v>1.26</v>
      </c>
      <c r="J987" s="71" t="s">
        <v>51</v>
      </c>
    </row>
    <row r="988">
      <c r="A988" s="70" t="str">
        <f t="shared" si="1"/>
        <v>Guatemala-The Americas2011</v>
      </c>
      <c r="B988" s="70" t="s">
        <v>133</v>
      </c>
      <c r="C988" s="69" t="s">
        <v>63</v>
      </c>
      <c r="D988" s="72">
        <v>0.409</v>
      </c>
      <c r="E988" s="72">
        <v>37.0</v>
      </c>
      <c r="F988" s="69">
        <v>94.0</v>
      </c>
      <c r="G988" s="72">
        <v>344.0</v>
      </c>
      <c r="H988" s="72">
        <v>0.123</v>
      </c>
      <c r="I988" s="72">
        <v>1.325</v>
      </c>
      <c r="J988" s="71" t="s">
        <v>52</v>
      </c>
    </row>
    <row r="989">
      <c r="A989" s="70" t="str">
        <f t="shared" si="1"/>
        <v>Guatemala-The Americas2012</v>
      </c>
      <c r="B989" s="70" t="s">
        <v>133</v>
      </c>
      <c r="C989" s="69" t="s">
        <v>63</v>
      </c>
      <c r="D989" s="72">
        <v>0.409</v>
      </c>
      <c r="E989" s="72">
        <v>40.0</v>
      </c>
      <c r="F989" s="72">
        <v>93.0</v>
      </c>
      <c r="G989" s="72">
        <v>332.0</v>
      </c>
      <c r="H989" s="72">
        <v>0.16</v>
      </c>
      <c r="I989" s="72">
        <v>1.378</v>
      </c>
      <c r="J989" s="71" t="s">
        <v>53</v>
      </c>
    </row>
    <row r="990">
      <c r="A990" s="70" t="str">
        <f t="shared" si="1"/>
        <v>Guinea-Africa2000</v>
      </c>
      <c r="B990" s="70" t="s">
        <v>134</v>
      </c>
      <c r="C990" s="69" t="s">
        <v>57</v>
      </c>
      <c r="D990" s="69">
        <v>0.489</v>
      </c>
      <c r="E990" s="69">
        <v>26.0</v>
      </c>
      <c r="F990" s="69">
        <v>94.0</v>
      </c>
      <c r="G990" s="69">
        <v>302.0</v>
      </c>
      <c r="H990" s="72">
        <v>0.001</v>
      </c>
      <c r="I990" s="72">
        <v>0.005</v>
      </c>
      <c r="J990" s="71" t="s">
        <v>40</v>
      </c>
    </row>
    <row r="991">
      <c r="A991" s="70" t="str">
        <f t="shared" si="1"/>
        <v>Guinea-Africa2001</v>
      </c>
      <c r="B991" s="70" t="s">
        <v>134</v>
      </c>
      <c r="C991" s="69" t="s">
        <v>57</v>
      </c>
      <c r="D991" s="69">
        <v>0.489</v>
      </c>
      <c r="E991" s="69">
        <v>26.0</v>
      </c>
      <c r="F991" s="69">
        <v>94.0</v>
      </c>
      <c r="G991" s="69">
        <v>302.0</v>
      </c>
      <c r="H991" s="72">
        <v>0.002</v>
      </c>
      <c r="I991" s="72">
        <v>0.006</v>
      </c>
      <c r="J991" s="71" t="s">
        <v>42</v>
      </c>
    </row>
    <row r="992">
      <c r="A992" s="70" t="str">
        <f t="shared" si="1"/>
        <v>Guinea-Africa2002</v>
      </c>
      <c r="B992" s="70" t="s">
        <v>134</v>
      </c>
      <c r="C992" s="69" t="s">
        <v>57</v>
      </c>
      <c r="D992" s="69">
        <v>0.489</v>
      </c>
      <c r="E992" s="69">
        <v>26.0</v>
      </c>
      <c r="F992" s="69">
        <v>94.0</v>
      </c>
      <c r="G992" s="69">
        <v>302.0</v>
      </c>
      <c r="H992" s="72">
        <v>0.004</v>
      </c>
      <c r="I992" s="72">
        <v>0.01</v>
      </c>
      <c r="J992" s="71" t="s">
        <v>43</v>
      </c>
    </row>
    <row r="993">
      <c r="A993" s="70" t="str">
        <f t="shared" si="1"/>
        <v>Guinea-Africa2003</v>
      </c>
      <c r="B993" s="70" t="s">
        <v>134</v>
      </c>
      <c r="C993" s="69" t="s">
        <v>57</v>
      </c>
      <c r="D993" s="69">
        <v>0.489</v>
      </c>
      <c r="E993" s="72">
        <v>40.0</v>
      </c>
      <c r="F993" s="69">
        <v>94.0</v>
      </c>
      <c r="G993" s="69">
        <v>302.0</v>
      </c>
      <c r="H993" s="72">
        <v>0.005</v>
      </c>
      <c r="I993" s="72">
        <v>0.012</v>
      </c>
      <c r="J993" s="71" t="s">
        <v>44</v>
      </c>
    </row>
    <row r="994">
      <c r="A994" s="70" t="str">
        <f t="shared" si="1"/>
        <v>Guinea-Africa2004</v>
      </c>
      <c r="B994" s="70" t="s">
        <v>134</v>
      </c>
      <c r="C994" s="69" t="s">
        <v>57</v>
      </c>
      <c r="D994" s="69">
        <v>0.489</v>
      </c>
      <c r="E994" s="72">
        <v>40.0</v>
      </c>
      <c r="F994" s="69">
        <v>94.0</v>
      </c>
      <c r="G994" s="69">
        <v>302.0</v>
      </c>
      <c r="H994" s="72">
        <v>0.005</v>
      </c>
      <c r="I994" s="72">
        <v>0.017</v>
      </c>
      <c r="J994" s="71" t="s">
        <v>45</v>
      </c>
    </row>
    <row r="995">
      <c r="A995" s="70" t="str">
        <f t="shared" si="1"/>
        <v>Guinea-Africa2005</v>
      </c>
      <c r="B995" s="70" t="s">
        <v>134</v>
      </c>
      <c r="C995" s="69" t="s">
        <v>57</v>
      </c>
      <c r="D995" s="72">
        <v>0.807</v>
      </c>
      <c r="E995" s="72">
        <v>40.0</v>
      </c>
      <c r="F995" s="69">
        <v>94.0</v>
      </c>
      <c r="G995" s="72">
        <v>416.0</v>
      </c>
      <c r="H995" s="72">
        <v>0.005</v>
      </c>
      <c r="I995" s="72">
        <v>0.02</v>
      </c>
      <c r="J995" s="71" t="s">
        <v>46</v>
      </c>
    </row>
    <row r="996">
      <c r="A996" s="70" t="str">
        <f t="shared" si="1"/>
        <v>Guinea-Africa2006</v>
      </c>
      <c r="B996" s="70" t="s">
        <v>134</v>
      </c>
      <c r="C996" s="69" t="s">
        <v>57</v>
      </c>
      <c r="D996" s="72">
        <v>0.807</v>
      </c>
      <c r="E996" s="72">
        <v>40.0</v>
      </c>
      <c r="F996" s="69">
        <v>94.0</v>
      </c>
      <c r="G996" s="72">
        <v>416.0</v>
      </c>
      <c r="H996" s="72">
        <v>0.006</v>
      </c>
      <c r="I996" s="69">
        <v>0.58</v>
      </c>
      <c r="J996" s="71" t="s">
        <v>47</v>
      </c>
    </row>
    <row r="997">
      <c r="A997" s="70" t="str">
        <f t="shared" si="1"/>
        <v>Guinea-Africa2007</v>
      </c>
      <c r="B997" s="70" t="s">
        <v>134</v>
      </c>
      <c r="C997" s="69" t="s">
        <v>57</v>
      </c>
      <c r="D997" s="72">
        <v>0.807</v>
      </c>
      <c r="E997" s="72">
        <v>40.0</v>
      </c>
      <c r="F997" s="69">
        <v>94.0</v>
      </c>
      <c r="G997" s="72">
        <v>416.0</v>
      </c>
      <c r="H997" s="72">
        <v>0.008</v>
      </c>
      <c r="I997" s="72">
        <v>0.199</v>
      </c>
      <c r="J997" s="71" t="s">
        <v>48</v>
      </c>
    </row>
    <row r="998">
      <c r="A998" s="70" t="str">
        <f t="shared" si="1"/>
        <v>Guinea-Africa2008</v>
      </c>
      <c r="B998" s="70" t="s">
        <v>134</v>
      </c>
      <c r="C998" s="69" t="s">
        <v>57</v>
      </c>
      <c r="D998" s="72">
        <v>0.807</v>
      </c>
      <c r="E998" s="72">
        <v>40.0</v>
      </c>
      <c r="F998" s="69">
        <v>94.0</v>
      </c>
      <c r="G998" s="72">
        <v>416.0</v>
      </c>
      <c r="H998" s="72">
        <v>0.009</v>
      </c>
      <c r="I998" s="72">
        <v>0.267</v>
      </c>
      <c r="J998" s="71" t="s">
        <v>49</v>
      </c>
    </row>
    <row r="999">
      <c r="A999" s="70" t="str">
        <f t="shared" si="1"/>
        <v>Guinea-Africa2009</v>
      </c>
      <c r="B999" s="70" t="s">
        <v>134</v>
      </c>
      <c r="C999" s="69" t="s">
        <v>57</v>
      </c>
      <c r="D999" s="72">
        <v>0.807</v>
      </c>
      <c r="E999" s="72">
        <v>40.0</v>
      </c>
      <c r="F999" s="69">
        <v>94.0</v>
      </c>
      <c r="G999" s="72">
        <v>416.0</v>
      </c>
      <c r="H999" s="72">
        <v>0.009</v>
      </c>
      <c r="I999" s="72">
        <v>0.329</v>
      </c>
      <c r="J999" s="71" t="s">
        <v>50</v>
      </c>
    </row>
    <row r="1000">
      <c r="A1000" s="70" t="str">
        <f t="shared" si="1"/>
        <v>Guinea-Africa2010</v>
      </c>
      <c r="B1000" s="70" t="s">
        <v>134</v>
      </c>
      <c r="C1000" s="69" t="s">
        <v>57</v>
      </c>
      <c r="D1000" s="72">
        <v>0.879</v>
      </c>
      <c r="E1000" s="72">
        <v>40.0</v>
      </c>
      <c r="F1000" s="69">
        <v>94.0</v>
      </c>
      <c r="G1000" s="72">
        <v>416.0</v>
      </c>
      <c r="H1000" s="72">
        <v>0.01</v>
      </c>
      <c r="I1000" s="72">
        <v>0.368</v>
      </c>
      <c r="J1000" s="71" t="s">
        <v>51</v>
      </c>
    </row>
    <row r="1001">
      <c r="A1001" s="70" t="str">
        <f t="shared" si="1"/>
        <v>Guinea-Africa2011</v>
      </c>
      <c r="B1001" s="70" t="s">
        <v>134</v>
      </c>
      <c r="C1001" s="69" t="s">
        <v>57</v>
      </c>
      <c r="D1001" s="72">
        <v>0.912</v>
      </c>
      <c r="E1001" s="72">
        <v>40.0</v>
      </c>
      <c r="F1001" s="69">
        <v>94.0</v>
      </c>
      <c r="G1001" s="72">
        <v>416.0</v>
      </c>
      <c r="H1001" s="72">
        <v>0.013</v>
      </c>
      <c r="I1001" s="72">
        <v>0.435</v>
      </c>
      <c r="J1001" s="71" t="s">
        <v>52</v>
      </c>
    </row>
    <row r="1002">
      <c r="A1002" s="70" t="str">
        <f t="shared" si="1"/>
        <v>Guinea-Africa2012</v>
      </c>
      <c r="B1002" s="70" t="s">
        <v>134</v>
      </c>
      <c r="C1002" s="69" t="s">
        <v>57</v>
      </c>
      <c r="D1002" s="72">
        <v>0.912</v>
      </c>
      <c r="E1002" s="72">
        <v>35.0</v>
      </c>
      <c r="F1002" s="72">
        <v>179.0</v>
      </c>
      <c r="G1002" s="72">
        <v>416.0</v>
      </c>
      <c r="H1002" s="72">
        <v>0.015</v>
      </c>
      <c r="I1002" s="72">
        <v>0.488</v>
      </c>
      <c r="J1002" s="71" t="s">
        <v>53</v>
      </c>
    </row>
    <row r="1003">
      <c r="A1003" s="70" t="str">
        <f t="shared" si="1"/>
        <v>Guinea-Bissau-Africa2000</v>
      </c>
      <c r="B1003" s="70" t="s">
        <v>135</v>
      </c>
      <c r="C1003" s="69" t="s">
        <v>57</v>
      </c>
      <c r="D1003" s="69">
        <v>0.489</v>
      </c>
      <c r="E1003" s="69">
        <v>26.0</v>
      </c>
      <c r="F1003" s="69">
        <v>94.0</v>
      </c>
      <c r="G1003" s="69">
        <v>302.0</v>
      </c>
      <c r="H1003" s="72">
        <v>0.002</v>
      </c>
      <c r="I1003" s="69">
        <v>0.58</v>
      </c>
      <c r="J1003" s="71" t="s">
        <v>40</v>
      </c>
    </row>
    <row r="1004">
      <c r="A1004" s="70" t="str">
        <f t="shared" si="1"/>
        <v>Guinea-Bissau-Africa2001</v>
      </c>
      <c r="B1004" s="70" t="s">
        <v>135</v>
      </c>
      <c r="C1004" s="69" t="s">
        <v>57</v>
      </c>
      <c r="D1004" s="69">
        <v>0.489</v>
      </c>
      <c r="E1004" s="69">
        <v>26.0</v>
      </c>
      <c r="F1004" s="69">
        <v>94.0</v>
      </c>
      <c r="G1004" s="69">
        <v>302.0</v>
      </c>
      <c r="H1004" s="72">
        <v>0.003</v>
      </c>
      <c r="I1004" s="69">
        <v>0.58</v>
      </c>
      <c r="J1004" s="71" t="s">
        <v>42</v>
      </c>
    </row>
    <row r="1005">
      <c r="A1005" s="70" t="str">
        <f t="shared" si="1"/>
        <v>Guinea-Bissau-Africa2002</v>
      </c>
      <c r="B1005" s="70" t="s">
        <v>135</v>
      </c>
      <c r="C1005" s="69" t="s">
        <v>57</v>
      </c>
      <c r="D1005" s="69">
        <v>0.489</v>
      </c>
      <c r="E1005" s="69">
        <v>26.0</v>
      </c>
      <c r="F1005" s="69">
        <v>94.0</v>
      </c>
      <c r="G1005" s="69">
        <v>302.0</v>
      </c>
      <c r="H1005" s="72">
        <v>0.01</v>
      </c>
      <c r="I1005" s="69">
        <v>0.58</v>
      </c>
      <c r="J1005" s="71" t="s">
        <v>43</v>
      </c>
    </row>
    <row r="1006">
      <c r="A1006" s="70" t="str">
        <f t="shared" si="1"/>
        <v>Guinea-Bissau-Africa2003</v>
      </c>
      <c r="B1006" s="70" t="s">
        <v>135</v>
      </c>
      <c r="C1006" s="69" t="s">
        <v>57</v>
      </c>
      <c r="D1006" s="69">
        <v>0.489</v>
      </c>
      <c r="E1006" s="69">
        <v>26.0</v>
      </c>
      <c r="F1006" s="69">
        <v>94.0</v>
      </c>
      <c r="G1006" s="69">
        <v>302.0</v>
      </c>
      <c r="H1006" s="72">
        <v>0.014</v>
      </c>
      <c r="I1006" s="72">
        <v>0.001</v>
      </c>
      <c r="J1006" s="71" t="s">
        <v>44</v>
      </c>
    </row>
    <row r="1007">
      <c r="A1007" s="70" t="str">
        <f t="shared" si="1"/>
        <v>Guinea-Bissau-Africa2004</v>
      </c>
      <c r="B1007" s="70" t="s">
        <v>135</v>
      </c>
      <c r="C1007" s="69" t="s">
        <v>57</v>
      </c>
      <c r="D1007" s="69">
        <v>0.489</v>
      </c>
      <c r="E1007" s="69">
        <v>26.0</v>
      </c>
      <c r="F1007" s="69">
        <v>94.0</v>
      </c>
      <c r="G1007" s="69">
        <v>302.0</v>
      </c>
      <c r="H1007" s="72">
        <v>0.018</v>
      </c>
      <c r="I1007" s="72">
        <v>0.028</v>
      </c>
      <c r="J1007" s="71" t="s">
        <v>45</v>
      </c>
    </row>
    <row r="1008">
      <c r="A1008" s="70" t="str">
        <f t="shared" si="1"/>
        <v>Guinea-Bissau-Africa2005</v>
      </c>
      <c r="B1008" s="70" t="s">
        <v>135</v>
      </c>
      <c r="C1008" s="69" t="s">
        <v>57</v>
      </c>
      <c r="D1008" s="72">
        <v>0.542</v>
      </c>
      <c r="E1008" s="72">
        <v>259.0</v>
      </c>
      <c r="F1008" s="69">
        <v>94.0</v>
      </c>
      <c r="G1008" s="72">
        <v>208.0</v>
      </c>
      <c r="H1008" s="72">
        <v>0.019</v>
      </c>
      <c r="I1008" s="72">
        <v>0.07</v>
      </c>
      <c r="J1008" s="71" t="s">
        <v>46</v>
      </c>
    </row>
    <row r="1009">
      <c r="A1009" s="70" t="str">
        <f t="shared" si="1"/>
        <v>Guinea-Bissau-Africa2006</v>
      </c>
      <c r="B1009" s="70" t="s">
        <v>135</v>
      </c>
      <c r="C1009" s="69" t="s">
        <v>57</v>
      </c>
      <c r="D1009" s="72">
        <v>0.459</v>
      </c>
      <c r="E1009" s="72">
        <v>259.0</v>
      </c>
      <c r="F1009" s="69">
        <v>94.0</v>
      </c>
      <c r="G1009" s="72">
        <v>208.0</v>
      </c>
      <c r="H1009" s="72">
        <v>0.021</v>
      </c>
      <c r="I1009" s="72">
        <v>0.108</v>
      </c>
      <c r="J1009" s="71" t="s">
        <v>47</v>
      </c>
    </row>
    <row r="1010">
      <c r="A1010" s="70" t="str">
        <f t="shared" si="1"/>
        <v>Guinea-Bissau-Africa2007</v>
      </c>
      <c r="B1010" s="70" t="s">
        <v>135</v>
      </c>
      <c r="C1010" s="69" t="s">
        <v>57</v>
      </c>
      <c r="D1010" s="72">
        <v>0.459</v>
      </c>
      <c r="E1010" s="72">
        <v>259.0</v>
      </c>
      <c r="F1010" s="69">
        <v>94.0</v>
      </c>
      <c r="G1010" s="72">
        <v>208.0</v>
      </c>
      <c r="H1010" s="72">
        <v>0.022</v>
      </c>
      <c r="I1010" s="72">
        <v>0.2</v>
      </c>
      <c r="J1010" s="71" t="s">
        <v>48</v>
      </c>
    </row>
    <row r="1011">
      <c r="A1011" s="70" t="str">
        <f t="shared" si="1"/>
        <v>Guinea-Bissau-Africa2008</v>
      </c>
      <c r="B1011" s="70" t="s">
        <v>135</v>
      </c>
      <c r="C1011" s="69" t="s">
        <v>57</v>
      </c>
      <c r="D1011" s="72">
        <v>0.459</v>
      </c>
      <c r="E1011" s="72">
        <v>259.0</v>
      </c>
      <c r="F1011" s="69">
        <v>94.0</v>
      </c>
      <c r="G1011" s="72">
        <v>208.0</v>
      </c>
      <c r="H1011" s="72">
        <v>0.024</v>
      </c>
      <c r="I1011" s="72">
        <v>0.33</v>
      </c>
      <c r="J1011" s="71" t="s">
        <v>49</v>
      </c>
    </row>
    <row r="1012">
      <c r="A1012" s="70" t="str">
        <f t="shared" si="1"/>
        <v>Guinea-Bissau-Africa2009</v>
      </c>
      <c r="B1012" s="70" t="s">
        <v>135</v>
      </c>
      <c r="C1012" s="69" t="s">
        <v>57</v>
      </c>
      <c r="D1012" s="72">
        <v>0.459</v>
      </c>
      <c r="E1012" s="72">
        <v>216.0</v>
      </c>
      <c r="F1012" s="69">
        <v>94.0</v>
      </c>
      <c r="G1012" s="72">
        <v>208.0</v>
      </c>
      <c r="H1012" s="72">
        <v>0.023</v>
      </c>
      <c r="I1012" s="72">
        <v>0.361</v>
      </c>
      <c r="J1012" s="71" t="s">
        <v>50</v>
      </c>
    </row>
    <row r="1013">
      <c r="A1013" s="70" t="str">
        <f t="shared" si="1"/>
        <v>Guinea-Bissau-Africa2010</v>
      </c>
      <c r="B1013" s="70" t="s">
        <v>135</v>
      </c>
      <c r="C1013" s="69" t="s">
        <v>57</v>
      </c>
      <c r="D1013" s="72">
        <v>0.459</v>
      </c>
      <c r="E1013" s="72">
        <v>216.0</v>
      </c>
      <c r="F1013" s="69">
        <v>94.0</v>
      </c>
      <c r="G1013" s="72">
        <v>208.0</v>
      </c>
      <c r="H1013" s="72">
        <v>0.025</v>
      </c>
      <c r="I1013" s="72">
        <v>0.427</v>
      </c>
      <c r="J1013" s="71" t="s">
        <v>51</v>
      </c>
    </row>
    <row r="1014">
      <c r="A1014" s="70" t="str">
        <f t="shared" si="1"/>
        <v>Guinea-Bissau-Africa2011</v>
      </c>
      <c r="B1014" s="70" t="s">
        <v>135</v>
      </c>
      <c r="C1014" s="69" t="s">
        <v>57</v>
      </c>
      <c r="D1014" s="72">
        <v>0.459</v>
      </c>
      <c r="E1014" s="72">
        <v>9.0</v>
      </c>
      <c r="F1014" s="69">
        <v>94.0</v>
      </c>
      <c r="G1014" s="72">
        <v>208.0</v>
      </c>
      <c r="H1014" s="72">
        <v>0.027</v>
      </c>
      <c r="I1014" s="72">
        <v>0.451</v>
      </c>
      <c r="J1014" s="71" t="s">
        <v>52</v>
      </c>
    </row>
    <row r="1015">
      <c r="A1015" s="70" t="str">
        <f t="shared" si="1"/>
        <v>Guinea-Bissau-Africa2012</v>
      </c>
      <c r="B1015" s="70" t="s">
        <v>135</v>
      </c>
      <c r="C1015" s="69" t="s">
        <v>57</v>
      </c>
      <c r="D1015" s="72">
        <v>0.459</v>
      </c>
      <c r="E1015" s="72">
        <v>9.0</v>
      </c>
      <c r="F1015" s="72">
        <v>181.0</v>
      </c>
      <c r="G1015" s="72">
        <v>208.0</v>
      </c>
      <c r="H1015" s="72">
        <v>0.029</v>
      </c>
      <c r="I1015" s="72">
        <v>0.631</v>
      </c>
      <c r="J1015" s="71" t="s">
        <v>53</v>
      </c>
    </row>
    <row r="1016">
      <c r="A1016" s="70" t="str">
        <f t="shared" si="1"/>
        <v>Guyana-The Americas2000</v>
      </c>
      <c r="B1016" s="70" t="s">
        <v>136</v>
      </c>
      <c r="C1016" s="69" t="s">
        <v>63</v>
      </c>
      <c r="D1016" s="69">
        <v>0.489</v>
      </c>
      <c r="E1016" s="69">
        <v>26.0</v>
      </c>
      <c r="F1016" s="69">
        <v>94.0</v>
      </c>
      <c r="G1016" s="69">
        <v>302.0</v>
      </c>
      <c r="H1016" s="72">
        <v>0.066</v>
      </c>
      <c r="I1016" s="72">
        <v>0.054</v>
      </c>
      <c r="J1016" s="71" t="s">
        <v>40</v>
      </c>
    </row>
    <row r="1017">
      <c r="A1017" s="70" t="str">
        <f t="shared" si="1"/>
        <v>Guyana-The Americas2001</v>
      </c>
      <c r="B1017" s="70" t="s">
        <v>136</v>
      </c>
      <c r="C1017" s="69" t="s">
        <v>63</v>
      </c>
      <c r="D1017" s="69">
        <v>0.489</v>
      </c>
      <c r="E1017" s="69">
        <v>26.0</v>
      </c>
      <c r="F1017" s="69">
        <v>94.0</v>
      </c>
      <c r="G1017" s="69">
        <v>302.0</v>
      </c>
      <c r="H1017" s="72">
        <v>0.132</v>
      </c>
      <c r="I1017" s="72">
        <v>0.101</v>
      </c>
      <c r="J1017" s="71" t="s">
        <v>42</v>
      </c>
    </row>
    <row r="1018">
      <c r="A1018" s="70" t="str">
        <f t="shared" si="1"/>
        <v>Guyana-The Americas2002</v>
      </c>
      <c r="B1018" s="70" t="s">
        <v>136</v>
      </c>
      <c r="C1018" s="69" t="s">
        <v>63</v>
      </c>
      <c r="D1018" s="69">
        <v>0.489</v>
      </c>
      <c r="E1018" s="69">
        <v>26.0</v>
      </c>
      <c r="F1018" s="69">
        <v>94.0</v>
      </c>
      <c r="G1018" s="69">
        <v>302.0</v>
      </c>
      <c r="H1018" s="69">
        <v>0.129</v>
      </c>
      <c r="I1018" s="72">
        <v>0.106</v>
      </c>
      <c r="J1018" s="71" t="s">
        <v>43</v>
      </c>
    </row>
    <row r="1019">
      <c r="A1019" s="70" t="str">
        <f t="shared" si="1"/>
        <v>Guyana-The Americas2003</v>
      </c>
      <c r="B1019" s="70" t="s">
        <v>136</v>
      </c>
      <c r="C1019" s="69" t="s">
        <v>63</v>
      </c>
      <c r="D1019" s="69">
        <v>0.489</v>
      </c>
      <c r="E1019" s="69">
        <v>26.0</v>
      </c>
      <c r="F1019" s="69">
        <v>94.0</v>
      </c>
      <c r="G1019" s="69">
        <v>302.0</v>
      </c>
      <c r="H1019" s="69">
        <v>0.129</v>
      </c>
      <c r="I1019" s="72">
        <v>0.183</v>
      </c>
      <c r="J1019" s="71" t="s">
        <v>44</v>
      </c>
    </row>
    <row r="1020">
      <c r="A1020" s="70" t="str">
        <f t="shared" si="1"/>
        <v>Guyana-The Americas2004</v>
      </c>
      <c r="B1020" s="70" t="s">
        <v>136</v>
      </c>
      <c r="C1020" s="69" t="s">
        <v>63</v>
      </c>
      <c r="D1020" s="69">
        <v>0.489</v>
      </c>
      <c r="E1020" s="72">
        <v>46.0</v>
      </c>
      <c r="F1020" s="69">
        <v>94.0</v>
      </c>
      <c r="G1020" s="69">
        <v>302.0</v>
      </c>
      <c r="H1020" s="69">
        <v>0.129</v>
      </c>
      <c r="I1020" s="72">
        <v>0.227</v>
      </c>
      <c r="J1020" s="71" t="s">
        <v>45</v>
      </c>
    </row>
    <row r="1021">
      <c r="A1021" s="70" t="str">
        <f t="shared" si="1"/>
        <v>Guyana-The Americas2005</v>
      </c>
      <c r="B1021" s="70" t="s">
        <v>136</v>
      </c>
      <c r="C1021" s="69" t="s">
        <v>63</v>
      </c>
      <c r="D1021" s="72">
        <v>0.39</v>
      </c>
      <c r="E1021" s="72">
        <v>42.0</v>
      </c>
      <c r="F1021" s="69">
        <v>94.0</v>
      </c>
      <c r="G1021" s="72">
        <v>288.0</v>
      </c>
      <c r="H1021" s="69">
        <v>0.129</v>
      </c>
      <c r="I1021" s="72">
        <v>0.37</v>
      </c>
      <c r="J1021" s="71" t="s">
        <v>46</v>
      </c>
    </row>
    <row r="1022">
      <c r="A1022" s="70" t="str">
        <f t="shared" si="1"/>
        <v>Guyana-The Americas2006</v>
      </c>
      <c r="B1022" s="70" t="s">
        <v>136</v>
      </c>
      <c r="C1022" s="69" t="s">
        <v>63</v>
      </c>
      <c r="D1022" s="72">
        <v>0.39</v>
      </c>
      <c r="E1022" s="72">
        <v>41.0</v>
      </c>
      <c r="F1022" s="69">
        <v>94.0</v>
      </c>
      <c r="G1022" s="72">
        <v>288.0</v>
      </c>
      <c r="H1022" s="69">
        <v>0.129</v>
      </c>
      <c r="I1022" s="72">
        <v>0.523</v>
      </c>
      <c r="J1022" s="71" t="s">
        <v>47</v>
      </c>
    </row>
    <row r="1023">
      <c r="A1023" s="70" t="str">
        <f t="shared" si="1"/>
        <v>Guyana-The Americas2007</v>
      </c>
      <c r="B1023" s="70" t="s">
        <v>136</v>
      </c>
      <c r="C1023" s="69" t="s">
        <v>63</v>
      </c>
      <c r="D1023" s="72">
        <v>0.39</v>
      </c>
      <c r="E1023" s="72">
        <v>37.0</v>
      </c>
      <c r="F1023" s="69">
        <v>94.0</v>
      </c>
      <c r="G1023" s="72">
        <v>288.0</v>
      </c>
      <c r="H1023" s="72">
        <v>0.138</v>
      </c>
      <c r="I1023" s="72">
        <v>0.699</v>
      </c>
      <c r="J1023" s="71" t="s">
        <v>48</v>
      </c>
    </row>
    <row r="1024">
      <c r="A1024" s="70" t="str">
        <f t="shared" si="1"/>
        <v>Guyana-The Americas2008</v>
      </c>
      <c r="B1024" s="70" t="s">
        <v>136</v>
      </c>
      <c r="C1024" s="69" t="s">
        <v>63</v>
      </c>
      <c r="D1024" s="72">
        <v>0.39</v>
      </c>
      <c r="E1024" s="72">
        <v>39.0</v>
      </c>
      <c r="F1024" s="69">
        <v>94.0</v>
      </c>
      <c r="G1024" s="72">
        <v>288.0</v>
      </c>
      <c r="H1024" s="72">
        <v>0.182</v>
      </c>
      <c r="I1024" s="72">
        <v>0.577</v>
      </c>
      <c r="J1024" s="71" t="s">
        <v>49</v>
      </c>
    </row>
    <row r="1025">
      <c r="A1025" s="70" t="str">
        <f t="shared" si="1"/>
        <v>Guyana-The Americas2009</v>
      </c>
      <c r="B1025" s="70" t="s">
        <v>136</v>
      </c>
      <c r="C1025" s="69" t="s">
        <v>63</v>
      </c>
      <c r="D1025" s="72">
        <v>0.388</v>
      </c>
      <c r="E1025" s="72">
        <v>30.0</v>
      </c>
      <c r="F1025" s="69">
        <v>94.0</v>
      </c>
      <c r="G1025" s="72">
        <v>288.0</v>
      </c>
      <c r="H1025" s="72">
        <v>0.239</v>
      </c>
      <c r="I1025" s="72">
        <v>0.625</v>
      </c>
      <c r="J1025" s="71" t="s">
        <v>50</v>
      </c>
    </row>
    <row r="1026">
      <c r="A1026" s="70" t="str">
        <f t="shared" si="1"/>
        <v>Guyana-The Americas2010</v>
      </c>
      <c r="B1026" s="70" t="s">
        <v>136</v>
      </c>
      <c r="C1026" s="69" t="s">
        <v>63</v>
      </c>
      <c r="D1026" s="72">
        <v>0.388</v>
      </c>
      <c r="E1026" s="72">
        <v>24.0</v>
      </c>
      <c r="F1026" s="69">
        <v>94.0</v>
      </c>
      <c r="G1026" s="72">
        <v>288.0</v>
      </c>
      <c r="H1026" s="72">
        <v>0.299</v>
      </c>
      <c r="I1026" s="72">
        <v>0.713</v>
      </c>
      <c r="J1026" s="71" t="s">
        <v>51</v>
      </c>
    </row>
    <row r="1027">
      <c r="A1027" s="70" t="str">
        <f t="shared" si="1"/>
        <v>Guyana-The Americas2011</v>
      </c>
      <c r="B1027" s="70" t="s">
        <v>136</v>
      </c>
      <c r="C1027" s="69" t="s">
        <v>63</v>
      </c>
      <c r="D1027" s="72">
        <v>0.359</v>
      </c>
      <c r="E1027" s="72">
        <v>20.0</v>
      </c>
      <c r="F1027" s="69">
        <v>94.0</v>
      </c>
      <c r="G1027" s="72">
        <v>263.0</v>
      </c>
      <c r="H1027" s="72">
        <v>0.31</v>
      </c>
      <c r="I1027" s="72">
        <v>0.669</v>
      </c>
      <c r="J1027" s="71" t="s">
        <v>52</v>
      </c>
    </row>
    <row r="1028">
      <c r="A1028" s="70" t="str">
        <f t="shared" si="1"/>
        <v>Guyana-The Americas2012</v>
      </c>
      <c r="B1028" s="70" t="s">
        <v>136</v>
      </c>
      <c r="C1028" s="69" t="s">
        <v>63</v>
      </c>
      <c r="D1028" s="72">
        <v>0.359</v>
      </c>
      <c r="E1028" s="72">
        <v>20.0</v>
      </c>
      <c r="F1028" s="72">
        <v>113.0</v>
      </c>
      <c r="G1028" s="72">
        <v>263.0</v>
      </c>
      <c r="H1028" s="72">
        <v>0.33</v>
      </c>
      <c r="I1028" s="72">
        <v>0.688</v>
      </c>
      <c r="J1028" s="71" t="s">
        <v>53</v>
      </c>
    </row>
    <row r="1029">
      <c r="A1029" s="70" t="str">
        <f t="shared" si="1"/>
        <v>Haiti-The Americas2000</v>
      </c>
      <c r="B1029" s="70" t="s">
        <v>137</v>
      </c>
      <c r="C1029" s="69" t="s">
        <v>63</v>
      </c>
      <c r="D1029" s="69">
        <v>0.489</v>
      </c>
      <c r="E1029" s="69">
        <v>26.0</v>
      </c>
      <c r="F1029" s="69">
        <v>94.0</v>
      </c>
      <c r="G1029" s="69">
        <v>302.0</v>
      </c>
      <c r="H1029" s="72">
        <v>0.002</v>
      </c>
      <c r="I1029" s="72">
        <v>0.006</v>
      </c>
      <c r="J1029" s="71" t="s">
        <v>40</v>
      </c>
    </row>
    <row r="1030">
      <c r="A1030" s="70" t="str">
        <f t="shared" si="1"/>
        <v>Haiti-The Americas2001</v>
      </c>
      <c r="B1030" s="70" t="s">
        <v>137</v>
      </c>
      <c r="C1030" s="69" t="s">
        <v>63</v>
      </c>
      <c r="D1030" s="69">
        <v>0.489</v>
      </c>
      <c r="E1030" s="69">
        <v>26.0</v>
      </c>
      <c r="F1030" s="69">
        <v>94.0</v>
      </c>
      <c r="G1030" s="69">
        <v>302.0</v>
      </c>
      <c r="H1030" s="72">
        <v>0.003</v>
      </c>
      <c r="I1030" s="72">
        <v>0.01</v>
      </c>
      <c r="J1030" s="71" t="s">
        <v>42</v>
      </c>
    </row>
    <row r="1031">
      <c r="A1031" s="70" t="str">
        <f t="shared" si="1"/>
        <v>Haiti-The Americas2002</v>
      </c>
      <c r="B1031" s="70" t="s">
        <v>137</v>
      </c>
      <c r="C1031" s="69" t="s">
        <v>63</v>
      </c>
      <c r="D1031" s="69">
        <v>0.489</v>
      </c>
      <c r="E1031" s="69">
        <v>26.0</v>
      </c>
      <c r="F1031" s="69">
        <v>94.0</v>
      </c>
      <c r="G1031" s="69">
        <v>302.0</v>
      </c>
      <c r="H1031" s="72">
        <v>0.009</v>
      </c>
      <c r="I1031" s="72">
        <v>0.016</v>
      </c>
      <c r="J1031" s="71" t="s">
        <v>43</v>
      </c>
    </row>
    <row r="1032">
      <c r="A1032" s="70" t="str">
        <f t="shared" si="1"/>
        <v>Haiti-The Americas2003</v>
      </c>
      <c r="B1032" s="70" t="s">
        <v>137</v>
      </c>
      <c r="C1032" s="69" t="s">
        <v>63</v>
      </c>
      <c r="D1032" s="69">
        <v>0.489</v>
      </c>
      <c r="E1032" s="72">
        <v>202.0</v>
      </c>
      <c r="F1032" s="69">
        <v>94.0</v>
      </c>
      <c r="G1032" s="69">
        <v>302.0</v>
      </c>
      <c r="H1032" s="72">
        <v>0.016</v>
      </c>
      <c r="I1032" s="72">
        <v>0.036</v>
      </c>
      <c r="J1032" s="71" t="s">
        <v>44</v>
      </c>
    </row>
    <row r="1033">
      <c r="A1033" s="70" t="str">
        <f t="shared" si="1"/>
        <v>Haiti-The Americas2004</v>
      </c>
      <c r="B1033" s="70" t="s">
        <v>137</v>
      </c>
      <c r="C1033" s="69" t="s">
        <v>63</v>
      </c>
      <c r="D1033" s="69">
        <v>0.489</v>
      </c>
      <c r="E1033" s="72">
        <v>202.0</v>
      </c>
      <c r="F1033" s="69">
        <v>94.0</v>
      </c>
      <c r="G1033" s="69">
        <v>302.0</v>
      </c>
      <c r="H1033" s="72">
        <v>0.054</v>
      </c>
      <c r="I1033" s="72">
        <v>0.044</v>
      </c>
      <c r="J1033" s="71" t="s">
        <v>45</v>
      </c>
    </row>
    <row r="1034">
      <c r="A1034" s="70" t="str">
        <f t="shared" si="1"/>
        <v>Haiti-The Americas2005</v>
      </c>
      <c r="B1034" s="70" t="s">
        <v>137</v>
      </c>
      <c r="C1034" s="69" t="s">
        <v>63</v>
      </c>
      <c r="D1034" s="72">
        <v>0.404</v>
      </c>
      <c r="E1034" s="72">
        <v>202.0</v>
      </c>
      <c r="F1034" s="69">
        <v>94.0</v>
      </c>
      <c r="G1034" s="72">
        <v>184.0</v>
      </c>
      <c r="H1034" s="72">
        <v>0.064</v>
      </c>
      <c r="I1034" s="72">
        <v>0.054</v>
      </c>
      <c r="J1034" s="71" t="s">
        <v>46</v>
      </c>
    </row>
    <row r="1035">
      <c r="A1035" s="70" t="str">
        <f t="shared" si="1"/>
        <v>Haiti-The Americas2006</v>
      </c>
      <c r="B1035" s="70" t="s">
        <v>137</v>
      </c>
      <c r="C1035" s="69" t="s">
        <v>63</v>
      </c>
      <c r="D1035" s="72">
        <v>0.404</v>
      </c>
      <c r="E1035" s="72">
        <v>202.0</v>
      </c>
      <c r="F1035" s="69">
        <v>94.0</v>
      </c>
      <c r="G1035" s="72">
        <v>184.0</v>
      </c>
      <c r="H1035" s="72">
        <v>0.068</v>
      </c>
      <c r="I1035" s="72">
        <v>0.128</v>
      </c>
      <c r="J1035" s="71" t="s">
        <v>47</v>
      </c>
    </row>
    <row r="1036">
      <c r="A1036" s="70" t="str">
        <f t="shared" si="1"/>
        <v>Haiti-The Americas2007</v>
      </c>
      <c r="B1036" s="70" t="s">
        <v>137</v>
      </c>
      <c r="C1036" s="69" t="s">
        <v>63</v>
      </c>
      <c r="D1036" s="72">
        <v>0.404</v>
      </c>
      <c r="E1036" s="72">
        <v>202.0</v>
      </c>
      <c r="F1036" s="69">
        <v>94.0</v>
      </c>
      <c r="G1036" s="72">
        <v>184.0</v>
      </c>
      <c r="H1036" s="72">
        <v>0.072</v>
      </c>
      <c r="I1036" s="72">
        <v>0.263</v>
      </c>
      <c r="J1036" s="71" t="s">
        <v>48</v>
      </c>
    </row>
    <row r="1037">
      <c r="A1037" s="70" t="str">
        <f t="shared" si="1"/>
        <v>Haiti-The Americas2008</v>
      </c>
      <c r="B1037" s="70" t="s">
        <v>137</v>
      </c>
      <c r="C1037" s="69" t="s">
        <v>63</v>
      </c>
      <c r="D1037" s="72">
        <v>0.404</v>
      </c>
      <c r="E1037" s="72">
        <v>195.0</v>
      </c>
      <c r="F1037" s="69">
        <v>94.0</v>
      </c>
      <c r="G1037" s="72">
        <v>184.0</v>
      </c>
      <c r="H1037" s="72">
        <v>0.076</v>
      </c>
      <c r="I1037" s="72">
        <v>0.332</v>
      </c>
      <c r="J1037" s="71" t="s">
        <v>49</v>
      </c>
    </row>
    <row r="1038">
      <c r="A1038" s="70" t="str">
        <f t="shared" si="1"/>
        <v>Haiti-The Americas2009</v>
      </c>
      <c r="B1038" s="70" t="s">
        <v>137</v>
      </c>
      <c r="C1038" s="69" t="s">
        <v>63</v>
      </c>
      <c r="D1038" s="72">
        <v>0.404</v>
      </c>
      <c r="E1038" s="72">
        <v>195.0</v>
      </c>
      <c r="F1038" s="69">
        <v>94.0</v>
      </c>
      <c r="G1038" s="72">
        <v>184.0</v>
      </c>
      <c r="H1038" s="72">
        <v>0.081</v>
      </c>
      <c r="I1038" s="72">
        <v>0.374</v>
      </c>
      <c r="J1038" s="71" t="s">
        <v>50</v>
      </c>
    </row>
    <row r="1039">
      <c r="A1039" s="70" t="str">
        <f t="shared" si="1"/>
        <v>Haiti-The Americas2010</v>
      </c>
      <c r="B1039" s="70" t="s">
        <v>137</v>
      </c>
      <c r="C1039" s="69" t="s">
        <v>63</v>
      </c>
      <c r="D1039" s="72">
        <v>0.404</v>
      </c>
      <c r="E1039" s="72">
        <v>105.0</v>
      </c>
      <c r="F1039" s="69">
        <v>94.0</v>
      </c>
      <c r="G1039" s="72">
        <v>184.0</v>
      </c>
      <c r="H1039" s="72">
        <v>0.084</v>
      </c>
      <c r="I1039" s="72">
        <v>0.404</v>
      </c>
      <c r="J1039" s="71" t="s">
        <v>51</v>
      </c>
    </row>
    <row r="1040">
      <c r="A1040" s="70" t="str">
        <f t="shared" si="1"/>
        <v>Haiti-The Americas2011</v>
      </c>
      <c r="B1040" s="70" t="s">
        <v>137</v>
      </c>
      <c r="C1040" s="69" t="s">
        <v>63</v>
      </c>
      <c r="D1040" s="72">
        <v>0.404</v>
      </c>
      <c r="E1040" s="72">
        <v>105.0</v>
      </c>
      <c r="F1040" s="69">
        <v>94.0</v>
      </c>
      <c r="G1040" s="72">
        <v>184.0</v>
      </c>
      <c r="H1040" s="72">
        <v>0.09</v>
      </c>
      <c r="I1040" s="72">
        <v>0.419</v>
      </c>
      <c r="J1040" s="71" t="s">
        <v>52</v>
      </c>
    </row>
    <row r="1041">
      <c r="A1041" s="70" t="str">
        <f t="shared" si="1"/>
        <v>Haiti-The Americas2012</v>
      </c>
      <c r="B1041" s="70" t="s">
        <v>137</v>
      </c>
      <c r="C1041" s="69" t="s">
        <v>63</v>
      </c>
      <c r="D1041" s="72">
        <v>0.404</v>
      </c>
      <c r="E1041" s="72">
        <v>105.0</v>
      </c>
      <c r="F1041" s="72">
        <v>177.0</v>
      </c>
      <c r="G1041" s="72">
        <v>184.0</v>
      </c>
      <c r="H1041" s="72">
        <v>0.098</v>
      </c>
      <c r="I1041" s="72">
        <v>0.599</v>
      </c>
      <c r="J1041" s="71" t="s">
        <v>53</v>
      </c>
    </row>
    <row r="1042">
      <c r="A1042" s="70" t="str">
        <f t="shared" si="1"/>
        <v>Honduras-The Americas2000</v>
      </c>
      <c r="B1042" s="70" t="s">
        <v>138</v>
      </c>
      <c r="C1042" s="69" t="s">
        <v>63</v>
      </c>
      <c r="D1042" s="69">
        <v>0.489</v>
      </c>
      <c r="E1042" s="69">
        <v>26.0</v>
      </c>
      <c r="F1042" s="69">
        <v>94.0</v>
      </c>
      <c r="G1042" s="69">
        <v>302.0</v>
      </c>
      <c r="H1042" s="72">
        <v>0.012</v>
      </c>
      <c r="I1042" s="72">
        <v>0.025</v>
      </c>
      <c r="J1042" s="71" t="s">
        <v>40</v>
      </c>
    </row>
    <row r="1043">
      <c r="A1043" s="70" t="str">
        <f t="shared" si="1"/>
        <v>Honduras-The Americas2001</v>
      </c>
      <c r="B1043" s="70" t="s">
        <v>138</v>
      </c>
      <c r="C1043" s="69" t="s">
        <v>63</v>
      </c>
      <c r="D1043" s="69">
        <v>0.489</v>
      </c>
      <c r="E1043" s="69">
        <v>26.0</v>
      </c>
      <c r="F1043" s="69">
        <v>94.0</v>
      </c>
      <c r="G1043" s="69">
        <v>302.0</v>
      </c>
      <c r="H1043" s="72">
        <v>0.014</v>
      </c>
      <c r="I1043" s="72">
        <v>0.037</v>
      </c>
      <c r="J1043" s="71" t="s">
        <v>42</v>
      </c>
    </row>
    <row r="1044">
      <c r="A1044" s="70" t="str">
        <f t="shared" si="1"/>
        <v>Honduras-The Americas2002</v>
      </c>
      <c r="B1044" s="70" t="s">
        <v>138</v>
      </c>
      <c r="C1044" s="69" t="s">
        <v>63</v>
      </c>
      <c r="D1044" s="69">
        <v>0.489</v>
      </c>
      <c r="E1044" s="69">
        <v>26.0</v>
      </c>
      <c r="F1044" s="69">
        <v>94.0</v>
      </c>
      <c r="G1044" s="69">
        <v>302.0</v>
      </c>
      <c r="H1044" s="72">
        <v>0.026</v>
      </c>
      <c r="I1044" s="72">
        <v>0.05</v>
      </c>
      <c r="J1044" s="71" t="s">
        <v>43</v>
      </c>
    </row>
    <row r="1045">
      <c r="A1045" s="70" t="str">
        <f t="shared" si="1"/>
        <v>Honduras-The Americas2003</v>
      </c>
      <c r="B1045" s="70" t="s">
        <v>138</v>
      </c>
      <c r="C1045" s="69" t="s">
        <v>63</v>
      </c>
      <c r="D1045" s="69">
        <v>0.489</v>
      </c>
      <c r="E1045" s="72">
        <v>62.0</v>
      </c>
      <c r="F1045" s="69">
        <v>94.0</v>
      </c>
      <c r="G1045" s="69">
        <v>302.0</v>
      </c>
      <c r="H1045" s="72">
        <v>0.048</v>
      </c>
      <c r="I1045" s="72">
        <v>0.057</v>
      </c>
      <c r="J1045" s="71" t="s">
        <v>44</v>
      </c>
    </row>
    <row r="1046">
      <c r="A1046" s="70" t="str">
        <f t="shared" si="1"/>
        <v>Honduras-The Americas2004</v>
      </c>
      <c r="B1046" s="70" t="s">
        <v>138</v>
      </c>
      <c r="C1046" s="69" t="s">
        <v>63</v>
      </c>
      <c r="D1046" s="69">
        <v>0.489</v>
      </c>
      <c r="E1046" s="72">
        <v>62.0</v>
      </c>
      <c r="F1046" s="69">
        <v>94.0</v>
      </c>
      <c r="G1046" s="69">
        <v>302.0</v>
      </c>
      <c r="H1046" s="72">
        <v>0.056</v>
      </c>
      <c r="I1046" s="72">
        <v>0.105</v>
      </c>
      <c r="J1046" s="71" t="s">
        <v>45</v>
      </c>
    </row>
    <row r="1047">
      <c r="A1047" s="70" t="str">
        <f t="shared" si="1"/>
        <v>Honduras-The Americas2005</v>
      </c>
      <c r="B1047" s="70" t="s">
        <v>138</v>
      </c>
      <c r="C1047" s="69" t="s">
        <v>63</v>
      </c>
      <c r="D1047" s="72">
        <v>0.44</v>
      </c>
      <c r="E1047" s="72">
        <v>62.0</v>
      </c>
      <c r="F1047" s="69">
        <v>94.0</v>
      </c>
      <c r="G1047" s="72">
        <v>424.0</v>
      </c>
      <c r="H1047" s="72">
        <v>0.065</v>
      </c>
      <c r="I1047" s="72">
        <v>0.186</v>
      </c>
      <c r="J1047" s="71" t="s">
        <v>46</v>
      </c>
    </row>
    <row r="1048">
      <c r="A1048" s="70" t="str">
        <f t="shared" si="1"/>
        <v>Honduras-The Americas2006</v>
      </c>
      <c r="B1048" s="70" t="s">
        <v>138</v>
      </c>
      <c r="C1048" s="69" t="s">
        <v>63</v>
      </c>
      <c r="D1048" s="72">
        <v>0.44</v>
      </c>
      <c r="E1048" s="72">
        <v>44.0</v>
      </c>
      <c r="F1048" s="69">
        <v>94.0</v>
      </c>
      <c r="G1048" s="72">
        <v>424.0</v>
      </c>
      <c r="H1048" s="72">
        <v>0.078</v>
      </c>
      <c r="I1048" s="72">
        <v>0.318</v>
      </c>
      <c r="J1048" s="71" t="s">
        <v>47</v>
      </c>
    </row>
    <row r="1049">
      <c r="A1049" s="70" t="str">
        <f t="shared" si="1"/>
        <v>Honduras-The Americas2007</v>
      </c>
      <c r="B1049" s="70" t="s">
        <v>138</v>
      </c>
      <c r="C1049" s="69" t="s">
        <v>63</v>
      </c>
      <c r="D1049" s="72">
        <v>0.44</v>
      </c>
      <c r="E1049" s="72">
        <v>21.0</v>
      </c>
      <c r="F1049" s="69">
        <v>94.0</v>
      </c>
      <c r="G1049" s="72">
        <v>424.0</v>
      </c>
      <c r="H1049" s="72">
        <v>0.094</v>
      </c>
      <c r="I1049" s="72">
        <v>0.583</v>
      </c>
      <c r="J1049" s="71" t="s">
        <v>48</v>
      </c>
    </row>
    <row r="1050">
      <c r="A1050" s="70" t="str">
        <f t="shared" si="1"/>
        <v>Honduras-The Americas2008</v>
      </c>
      <c r="B1050" s="70" t="s">
        <v>138</v>
      </c>
      <c r="C1050" s="69" t="s">
        <v>63</v>
      </c>
      <c r="D1050" s="72">
        <v>0.441</v>
      </c>
      <c r="E1050" s="72">
        <v>20.0</v>
      </c>
      <c r="F1050" s="69">
        <v>94.0</v>
      </c>
      <c r="G1050" s="72">
        <v>224.0</v>
      </c>
      <c r="H1050" s="72">
        <v>0.096</v>
      </c>
      <c r="I1050" s="72">
        <v>0.848</v>
      </c>
      <c r="J1050" s="71" t="s">
        <v>49</v>
      </c>
    </row>
    <row r="1051">
      <c r="A1051" s="70" t="str">
        <f t="shared" si="1"/>
        <v>Honduras-The Americas2009</v>
      </c>
      <c r="B1051" s="70" t="s">
        <v>138</v>
      </c>
      <c r="C1051" s="69" t="s">
        <v>63</v>
      </c>
      <c r="D1051" s="72">
        <v>0.441</v>
      </c>
      <c r="E1051" s="72">
        <v>14.0</v>
      </c>
      <c r="F1051" s="69">
        <v>94.0</v>
      </c>
      <c r="G1051" s="72">
        <v>224.0</v>
      </c>
      <c r="H1051" s="72">
        <v>0.098</v>
      </c>
      <c r="I1051" s="72">
        <v>1.123</v>
      </c>
      <c r="J1051" s="71" t="s">
        <v>50</v>
      </c>
    </row>
    <row r="1052">
      <c r="A1052" s="70" t="str">
        <f t="shared" si="1"/>
        <v>Honduras-The Americas2010</v>
      </c>
      <c r="B1052" s="70" t="s">
        <v>138</v>
      </c>
      <c r="C1052" s="69" t="s">
        <v>63</v>
      </c>
      <c r="D1052" s="72">
        <v>0.441</v>
      </c>
      <c r="E1052" s="72">
        <v>14.0</v>
      </c>
      <c r="F1052" s="69">
        <v>94.0</v>
      </c>
      <c r="G1052" s="72">
        <v>224.0</v>
      </c>
      <c r="H1052" s="72">
        <v>0.111</v>
      </c>
      <c r="I1052" s="72">
        <v>1.247</v>
      </c>
      <c r="J1052" s="71" t="s">
        <v>51</v>
      </c>
    </row>
    <row r="1053">
      <c r="A1053" s="70" t="str">
        <f t="shared" si="1"/>
        <v>Honduras-The Americas2011</v>
      </c>
      <c r="B1053" s="70" t="s">
        <v>138</v>
      </c>
      <c r="C1053" s="69" t="s">
        <v>63</v>
      </c>
      <c r="D1053" s="72">
        <v>0.436</v>
      </c>
      <c r="E1053" s="72">
        <v>14.0</v>
      </c>
      <c r="F1053" s="69">
        <v>94.0</v>
      </c>
      <c r="G1053" s="72">
        <v>224.0</v>
      </c>
      <c r="H1053" s="72">
        <v>0.159</v>
      </c>
      <c r="I1053" s="72">
        <v>1.037</v>
      </c>
      <c r="J1053" s="71" t="s">
        <v>52</v>
      </c>
    </row>
    <row r="1054">
      <c r="A1054" s="70" t="str">
        <f t="shared" si="1"/>
        <v>Honduras-The Americas2012</v>
      </c>
      <c r="B1054" s="70" t="s">
        <v>138</v>
      </c>
      <c r="C1054" s="69" t="s">
        <v>63</v>
      </c>
      <c r="D1054" s="72">
        <v>0.4</v>
      </c>
      <c r="E1054" s="72">
        <v>14.0</v>
      </c>
      <c r="F1054" s="72">
        <v>125.0</v>
      </c>
      <c r="G1054" s="72">
        <v>224.0</v>
      </c>
      <c r="H1054" s="72">
        <v>0.181</v>
      </c>
      <c r="I1054" s="72">
        <v>0.929</v>
      </c>
      <c r="J1054" s="71" t="s">
        <v>53</v>
      </c>
    </row>
    <row r="1055">
      <c r="A1055" s="70" t="str">
        <f t="shared" si="1"/>
        <v>Hong Kong SAR-Asia2000</v>
      </c>
      <c r="B1055" s="70" t="s">
        <v>139</v>
      </c>
      <c r="C1055" s="69" t="s">
        <v>41</v>
      </c>
      <c r="D1055" s="69">
        <v>0.489</v>
      </c>
      <c r="E1055" s="69">
        <v>26.0</v>
      </c>
      <c r="F1055" s="69">
        <v>94.0</v>
      </c>
      <c r="G1055" s="69">
        <v>302.0</v>
      </c>
      <c r="H1055" s="72">
        <v>0.278</v>
      </c>
      <c r="I1055" s="72">
        <v>0.797</v>
      </c>
      <c r="J1055" s="71" t="s">
        <v>40</v>
      </c>
    </row>
    <row r="1056">
      <c r="A1056" s="70" t="str">
        <f t="shared" si="1"/>
        <v>Hong Kong SAR-Asia2001</v>
      </c>
      <c r="B1056" s="70" t="s">
        <v>139</v>
      </c>
      <c r="C1056" s="69" t="s">
        <v>41</v>
      </c>
      <c r="D1056" s="69">
        <v>0.489</v>
      </c>
      <c r="E1056" s="69">
        <v>26.0</v>
      </c>
      <c r="F1056" s="69">
        <v>94.0</v>
      </c>
      <c r="G1056" s="69">
        <v>302.0</v>
      </c>
      <c r="H1056" s="72">
        <v>0.387</v>
      </c>
      <c r="I1056" s="72">
        <v>0.838</v>
      </c>
      <c r="J1056" s="71" t="s">
        <v>42</v>
      </c>
    </row>
    <row r="1057">
      <c r="A1057" s="70" t="str">
        <f t="shared" si="1"/>
        <v>Hong Kong SAR-Asia2002</v>
      </c>
      <c r="B1057" s="70" t="s">
        <v>139</v>
      </c>
      <c r="C1057" s="69" t="s">
        <v>41</v>
      </c>
      <c r="D1057" s="69">
        <v>0.489</v>
      </c>
      <c r="E1057" s="69">
        <v>26.0</v>
      </c>
      <c r="F1057" s="69">
        <v>94.0</v>
      </c>
      <c r="G1057" s="69">
        <v>302.0</v>
      </c>
      <c r="H1057" s="72">
        <v>0.431</v>
      </c>
      <c r="I1057" s="72">
        <v>0.925</v>
      </c>
      <c r="J1057" s="71" t="s">
        <v>43</v>
      </c>
    </row>
    <row r="1058">
      <c r="A1058" s="70" t="str">
        <f t="shared" si="1"/>
        <v>Hong Kong SAR-Asia2003</v>
      </c>
      <c r="B1058" s="70" t="s">
        <v>139</v>
      </c>
      <c r="C1058" s="69" t="s">
        <v>41</v>
      </c>
      <c r="D1058" s="69">
        <v>0.489</v>
      </c>
      <c r="E1058" s="72">
        <v>11.0</v>
      </c>
      <c r="F1058" s="69">
        <v>94.0</v>
      </c>
      <c r="G1058" s="69">
        <v>302.0</v>
      </c>
      <c r="H1058" s="72">
        <v>0.522</v>
      </c>
      <c r="I1058" s="72">
        <v>1.064</v>
      </c>
      <c r="J1058" s="71" t="s">
        <v>44</v>
      </c>
    </row>
    <row r="1059">
      <c r="A1059" s="70" t="str">
        <f t="shared" si="1"/>
        <v>Hong Kong SAR-Asia2004</v>
      </c>
      <c r="B1059" s="70" t="s">
        <v>139</v>
      </c>
      <c r="C1059" s="69" t="s">
        <v>41</v>
      </c>
      <c r="D1059" s="69">
        <v>0.489</v>
      </c>
      <c r="E1059" s="72">
        <v>11.0</v>
      </c>
      <c r="F1059" s="69">
        <v>94.0</v>
      </c>
      <c r="G1059" s="69">
        <v>302.0</v>
      </c>
      <c r="H1059" s="72">
        <v>0.564</v>
      </c>
      <c r="I1059" s="72">
        <v>1.191</v>
      </c>
      <c r="J1059" s="71" t="s">
        <v>45</v>
      </c>
    </row>
    <row r="1060">
      <c r="A1060" s="70" t="str">
        <f t="shared" si="1"/>
        <v>Hong Kong SAR-Asia2005</v>
      </c>
      <c r="B1060" s="70" t="s">
        <v>139</v>
      </c>
      <c r="C1060" s="69" t="s">
        <v>41</v>
      </c>
      <c r="D1060" s="72">
        <v>0.241</v>
      </c>
      <c r="E1060" s="72">
        <v>11.0</v>
      </c>
      <c r="F1060" s="69">
        <v>94.0</v>
      </c>
      <c r="G1060" s="72">
        <v>80.0</v>
      </c>
      <c r="H1060" s="72">
        <v>0.569</v>
      </c>
      <c r="I1060" s="72">
        <v>1.239</v>
      </c>
      <c r="J1060" s="71" t="s">
        <v>46</v>
      </c>
    </row>
    <row r="1061">
      <c r="A1061" s="70" t="str">
        <f t="shared" si="1"/>
        <v>Hong Kong SAR-Asia2006</v>
      </c>
      <c r="B1061" s="70" t="s">
        <v>139</v>
      </c>
      <c r="C1061" s="69" t="s">
        <v>41</v>
      </c>
      <c r="D1061" s="72">
        <v>0.241</v>
      </c>
      <c r="E1061" s="72">
        <v>11.0</v>
      </c>
      <c r="F1061" s="69">
        <v>94.0</v>
      </c>
      <c r="G1061" s="72">
        <v>80.0</v>
      </c>
      <c r="H1061" s="72">
        <v>0.608</v>
      </c>
      <c r="I1061" s="72">
        <v>1.367</v>
      </c>
      <c r="J1061" s="71" t="s">
        <v>47</v>
      </c>
    </row>
    <row r="1062">
      <c r="A1062" s="70" t="str">
        <f t="shared" si="1"/>
        <v>Hong Kong SAR-Asia2007</v>
      </c>
      <c r="B1062" s="70" t="s">
        <v>139</v>
      </c>
      <c r="C1062" s="69" t="s">
        <v>41</v>
      </c>
      <c r="D1062" s="72">
        <v>0.241</v>
      </c>
      <c r="E1062" s="72">
        <v>11.0</v>
      </c>
      <c r="F1062" s="69">
        <v>94.0</v>
      </c>
      <c r="G1062" s="72">
        <v>80.0</v>
      </c>
      <c r="H1062" s="72">
        <v>0.648</v>
      </c>
      <c r="I1062" s="72">
        <v>1.55</v>
      </c>
      <c r="J1062" s="71" t="s">
        <v>48</v>
      </c>
    </row>
    <row r="1063">
      <c r="A1063" s="70" t="str">
        <f t="shared" si="1"/>
        <v>Hong Kong SAR-Asia2008</v>
      </c>
      <c r="B1063" s="70" t="s">
        <v>139</v>
      </c>
      <c r="C1063" s="69" t="s">
        <v>41</v>
      </c>
      <c r="D1063" s="72">
        <v>0.241</v>
      </c>
      <c r="E1063" s="72">
        <v>11.0</v>
      </c>
      <c r="F1063" s="69">
        <v>94.0</v>
      </c>
      <c r="G1063" s="72">
        <v>80.0</v>
      </c>
      <c r="H1063" s="72">
        <v>0.667</v>
      </c>
      <c r="I1063" s="72">
        <v>1.662</v>
      </c>
      <c r="J1063" s="71" t="s">
        <v>49</v>
      </c>
    </row>
    <row r="1064">
      <c r="A1064" s="70" t="str">
        <f t="shared" si="1"/>
        <v>Hong Kong SAR-Asia2009</v>
      </c>
      <c r="B1064" s="70" t="s">
        <v>139</v>
      </c>
      <c r="C1064" s="69" t="s">
        <v>41</v>
      </c>
      <c r="D1064" s="72">
        <v>0.23</v>
      </c>
      <c r="E1064" s="72">
        <v>6.0</v>
      </c>
      <c r="F1064" s="69">
        <v>94.0</v>
      </c>
      <c r="G1064" s="72">
        <v>80.0</v>
      </c>
      <c r="H1064" s="72">
        <v>0.694</v>
      </c>
      <c r="I1064" s="72">
        <v>1.798</v>
      </c>
      <c r="J1064" s="71" t="s">
        <v>50</v>
      </c>
    </row>
    <row r="1065">
      <c r="A1065" s="70" t="str">
        <f t="shared" si="1"/>
        <v>Hong Kong SAR-Asia2010</v>
      </c>
      <c r="B1065" s="70" t="s">
        <v>139</v>
      </c>
      <c r="C1065" s="69" t="s">
        <v>41</v>
      </c>
      <c r="D1065" s="72">
        <v>0.23</v>
      </c>
      <c r="E1065" s="72">
        <v>6.0</v>
      </c>
      <c r="F1065" s="69">
        <v>94.0</v>
      </c>
      <c r="G1065" s="72">
        <v>80.0</v>
      </c>
      <c r="H1065" s="72">
        <v>0.72</v>
      </c>
      <c r="I1065" s="72">
        <v>1.957</v>
      </c>
      <c r="J1065" s="71" t="s">
        <v>51</v>
      </c>
    </row>
    <row r="1066">
      <c r="A1066" s="70" t="str">
        <f t="shared" si="1"/>
        <v>Hong Kong SAR-Asia2011</v>
      </c>
      <c r="B1066" s="70" t="s">
        <v>139</v>
      </c>
      <c r="C1066" s="69" t="s">
        <v>41</v>
      </c>
      <c r="D1066" s="72">
        <v>0.23</v>
      </c>
      <c r="E1066" s="72">
        <v>3.0</v>
      </c>
      <c r="F1066" s="69">
        <v>94.0</v>
      </c>
      <c r="G1066" s="72">
        <v>80.0</v>
      </c>
      <c r="H1066" s="72">
        <v>0.722</v>
      </c>
      <c r="I1066" s="72">
        <v>2.155</v>
      </c>
      <c r="J1066" s="71" t="s">
        <v>52</v>
      </c>
    </row>
    <row r="1067">
      <c r="A1067" s="70" t="str">
        <f t="shared" si="1"/>
        <v>Hong Kong SAR-Asia2012</v>
      </c>
      <c r="B1067" s="70" t="s">
        <v>139</v>
      </c>
      <c r="C1067" s="69" t="s">
        <v>41</v>
      </c>
      <c r="D1067" s="72">
        <v>0.23</v>
      </c>
      <c r="E1067" s="72">
        <v>3.0</v>
      </c>
      <c r="F1067" s="72">
        <v>2.0</v>
      </c>
      <c r="G1067" s="72">
        <v>78.0</v>
      </c>
      <c r="H1067" s="72">
        <v>0.729</v>
      </c>
      <c r="I1067" s="72">
        <v>2.292</v>
      </c>
      <c r="J1067" s="71" t="s">
        <v>53</v>
      </c>
    </row>
    <row r="1068">
      <c r="A1068" s="70" t="str">
        <f t="shared" si="1"/>
        <v>Hungary-Europe2000</v>
      </c>
      <c r="B1068" s="70" t="s">
        <v>140</v>
      </c>
      <c r="C1068" s="69" t="s">
        <v>55</v>
      </c>
      <c r="D1068" s="69">
        <v>0.489</v>
      </c>
      <c r="E1068" s="69">
        <v>26.0</v>
      </c>
      <c r="F1068" s="69">
        <v>94.0</v>
      </c>
      <c r="G1068" s="69">
        <v>302.0</v>
      </c>
      <c r="H1068" s="72">
        <v>0.07</v>
      </c>
      <c r="I1068" s="72">
        <v>0.301</v>
      </c>
      <c r="J1068" s="71" t="s">
        <v>40</v>
      </c>
    </row>
    <row r="1069">
      <c r="A1069" s="70" t="str">
        <f t="shared" si="1"/>
        <v>Hungary-Europe2001</v>
      </c>
      <c r="B1069" s="70" t="s">
        <v>140</v>
      </c>
      <c r="C1069" s="69" t="s">
        <v>55</v>
      </c>
      <c r="D1069" s="69">
        <v>0.489</v>
      </c>
      <c r="E1069" s="69">
        <v>26.0</v>
      </c>
      <c r="F1069" s="69">
        <v>94.0</v>
      </c>
      <c r="G1069" s="69">
        <v>302.0</v>
      </c>
      <c r="H1069" s="72">
        <v>0.145</v>
      </c>
      <c r="I1069" s="72">
        <v>0.487</v>
      </c>
      <c r="J1069" s="71" t="s">
        <v>42</v>
      </c>
    </row>
    <row r="1070">
      <c r="A1070" s="70" t="str">
        <f t="shared" si="1"/>
        <v>Hungary-Europe2002</v>
      </c>
      <c r="B1070" s="70" t="s">
        <v>140</v>
      </c>
      <c r="C1070" s="69" t="s">
        <v>55</v>
      </c>
      <c r="D1070" s="69">
        <v>0.489</v>
      </c>
      <c r="E1070" s="69">
        <v>26.0</v>
      </c>
      <c r="F1070" s="69">
        <v>94.0</v>
      </c>
      <c r="G1070" s="69">
        <v>302.0</v>
      </c>
      <c r="H1070" s="72">
        <v>0.167</v>
      </c>
      <c r="I1070" s="72">
        <v>0.677</v>
      </c>
      <c r="J1070" s="71" t="s">
        <v>43</v>
      </c>
    </row>
    <row r="1071">
      <c r="A1071" s="70" t="str">
        <f t="shared" si="1"/>
        <v>Hungary-Europe2003</v>
      </c>
      <c r="B1071" s="70" t="s">
        <v>140</v>
      </c>
      <c r="C1071" s="69" t="s">
        <v>55</v>
      </c>
      <c r="D1071" s="69">
        <v>0.489</v>
      </c>
      <c r="E1071" s="72">
        <v>52.0</v>
      </c>
      <c r="F1071" s="69">
        <v>94.0</v>
      </c>
      <c r="G1071" s="69">
        <v>302.0</v>
      </c>
      <c r="H1071" s="72">
        <v>0.216</v>
      </c>
      <c r="I1071" s="72">
        <v>0.783</v>
      </c>
      <c r="J1071" s="71" t="s">
        <v>44</v>
      </c>
    </row>
    <row r="1072">
      <c r="A1072" s="70" t="str">
        <f t="shared" si="1"/>
        <v>Hungary-Europe2004</v>
      </c>
      <c r="B1072" s="70" t="s">
        <v>140</v>
      </c>
      <c r="C1072" s="69" t="s">
        <v>55</v>
      </c>
      <c r="D1072" s="69">
        <v>0.489</v>
      </c>
      <c r="E1072" s="72">
        <v>52.0</v>
      </c>
      <c r="F1072" s="69">
        <v>94.0</v>
      </c>
      <c r="G1072" s="69">
        <v>302.0</v>
      </c>
      <c r="H1072" s="72">
        <v>0.277</v>
      </c>
      <c r="I1072" s="72">
        <v>0.863</v>
      </c>
      <c r="J1072" s="71" t="s">
        <v>45</v>
      </c>
    </row>
    <row r="1073">
      <c r="A1073" s="70" t="str">
        <f t="shared" si="1"/>
        <v>Hungary-Europe2005</v>
      </c>
      <c r="B1073" s="70" t="s">
        <v>140</v>
      </c>
      <c r="C1073" s="69" t="s">
        <v>55</v>
      </c>
      <c r="D1073" s="72">
        <v>0.566</v>
      </c>
      <c r="E1073" s="72">
        <v>38.0</v>
      </c>
      <c r="F1073" s="69">
        <v>94.0</v>
      </c>
      <c r="G1073" s="72">
        <v>340.0</v>
      </c>
      <c r="H1073" s="72">
        <v>0.39</v>
      </c>
      <c r="I1073" s="72">
        <v>0.923</v>
      </c>
      <c r="J1073" s="71" t="s">
        <v>46</v>
      </c>
    </row>
    <row r="1074">
      <c r="A1074" s="70" t="str">
        <f t="shared" si="1"/>
        <v>Hungary-Europe2006</v>
      </c>
      <c r="B1074" s="70" t="s">
        <v>140</v>
      </c>
      <c r="C1074" s="69" t="s">
        <v>55</v>
      </c>
      <c r="D1074" s="72">
        <v>0.557</v>
      </c>
      <c r="E1074" s="72">
        <v>38.0</v>
      </c>
      <c r="F1074" s="69">
        <v>94.0</v>
      </c>
      <c r="G1074" s="72">
        <v>340.0</v>
      </c>
      <c r="H1074" s="72">
        <v>0.471</v>
      </c>
      <c r="I1074" s="72">
        <v>0.989</v>
      </c>
      <c r="J1074" s="71" t="s">
        <v>47</v>
      </c>
    </row>
    <row r="1075">
      <c r="A1075" s="70" t="str">
        <f t="shared" si="1"/>
        <v>Hungary-Europe2007</v>
      </c>
      <c r="B1075" s="70" t="s">
        <v>140</v>
      </c>
      <c r="C1075" s="69" t="s">
        <v>55</v>
      </c>
      <c r="D1075" s="72">
        <v>0.553</v>
      </c>
      <c r="E1075" s="72">
        <v>16.0</v>
      </c>
      <c r="F1075" s="69">
        <v>94.0</v>
      </c>
      <c r="G1075" s="72">
        <v>340.0</v>
      </c>
      <c r="H1075" s="72">
        <v>0.533</v>
      </c>
      <c r="I1075" s="72">
        <v>1.096</v>
      </c>
      <c r="J1075" s="71" t="s">
        <v>48</v>
      </c>
    </row>
    <row r="1076">
      <c r="A1076" s="70" t="str">
        <f t="shared" si="1"/>
        <v>Hungary-Europe2008</v>
      </c>
      <c r="B1076" s="70" t="s">
        <v>140</v>
      </c>
      <c r="C1076" s="69" t="s">
        <v>55</v>
      </c>
      <c r="D1076" s="72">
        <v>0.566</v>
      </c>
      <c r="E1076" s="72">
        <v>5.0</v>
      </c>
      <c r="F1076" s="69">
        <v>94.0</v>
      </c>
      <c r="G1076" s="72">
        <v>330.0</v>
      </c>
      <c r="H1076" s="72">
        <v>0.61</v>
      </c>
      <c r="I1076" s="72">
        <v>1.217</v>
      </c>
      <c r="J1076" s="71" t="s">
        <v>49</v>
      </c>
    </row>
    <row r="1077">
      <c r="A1077" s="70" t="str">
        <f t="shared" si="1"/>
        <v>Hungary-Europe2009</v>
      </c>
      <c r="B1077" s="70" t="s">
        <v>140</v>
      </c>
      <c r="C1077" s="69" t="s">
        <v>55</v>
      </c>
      <c r="D1077" s="72">
        <v>0.566</v>
      </c>
      <c r="E1077" s="72">
        <v>4.0</v>
      </c>
      <c r="F1077" s="69">
        <v>94.0</v>
      </c>
      <c r="G1077" s="72">
        <v>330.0</v>
      </c>
      <c r="H1077" s="72">
        <v>0.62</v>
      </c>
      <c r="I1077" s="72">
        <v>1.176</v>
      </c>
      <c r="J1077" s="71" t="s">
        <v>50</v>
      </c>
    </row>
    <row r="1078">
      <c r="A1078" s="70" t="str">
        <f t="shared" si="1"/>
        <v>Hungary-Europe2010</v>
      </c>
      <c r="B1078" s="70" t="s">
        <v>140</v>
      </c>
      <c r="C1078" s="69" t="s">
        <v>55</v>
      </c>
      <c r="D1078" s="72">
        <v>0.546</v>
      </c>
      <c r="E1078" s="72">
        <v>4.0</v>
      </c>
      <c r="F1078" s="69">
        <v>94.0</v>
      </c>
      <c r="G1078" s="72">
        <v>277.0</v>
      </c>
      <c r="H1078" s="72">
        <v>0.65</v>
      </c>
      <c r="I1078" s="72">
        <v>1.199</v>
      </c>
      <c r="J1078" s="71" t="s">
        <v>51</v>
      </c>
    </row>
    <row r="1079">
      <c r="A1079" s="70" t="str">
        <f t="shared" si="1"/>
        <v>Hungary-Europe2011</v>
      </c>
      <c r="B1079" s="70" t="s">
        <v>140</v>
      </c>
      <c r="C1079" s="69" t="s">
        <v>55</v>
      </c>
      <c r="D1079" s="72">
        <v>0.52</v>
      </c>
      <c r="E1079" s="72">
        <v>4.0</v>
      </c>
      <c r="F1079" s="69">
        <v>94.0</v>
      </c>
      <c r="G1079" s="72">
        <v>277.0</v>
      </c>
      <c r="H1079" s="72">
        <v>0.68</v>
      </c>
      <c r="I1079" s="72">
        <v>1.169</v>
      </c>
      <c r="J1079" s="71" t="s">
        <v>52</v>
      </c>
    </row>
    <row r="1080">
      <c r="A1080" s="70" t="str">
        <f t="shared" si="1"/>
        <v>Hungary-Europe2012</v>
      </c>
      <c r="B1080" s="70" t="s">
        <v>140</v>
      </c>
      <c r="C1080" s="69" t="s">
        <v>55</v>
      </c>
      <c r="D1080" s="72">
        <v>0.495</v>
      </c>
      <c r="E1080" s="72">
        <v>5.0</v>
      </c>
      <c r="F1080" s="72">
        <v>52.0</v>
      </c>
      <c r="G1080" s="72">
        <v>277.0</v>
      </c>
      <c r="H1080" s="72">
        <v>0.706</v>
      </c>
      <c r="I1080" s="72">
        <v>1.161</v>
      </c>
      <c r="J1080" s="71" t="s">
        <v>53</v>
      </c>
    </row>
    <row r="1081">
      <c r="A1081" s="70" t="str">
        <f t="shared" si="1"/>
        <v>Iceland-Europe2000</v>
      </c>
      <c r="B1081" s="70" t="s">
        <v>141</v>
      </c>
      <c r="C1081" s="69" t="s">
        <v>55</v>
      </c>
      <c r="D1081" s="69">
        <v>0.489</v>
      </c>
      <c r="E1081" s="69">
        <v>26.0</v>
      </c>
      <c r="F1081" s="69">
        <v>94.0</v>
      </c>
      <c r="G1081" s="69">
        <v>302.0</v>
      </c>
      <c r="H1081" s="72">
        <v>0.445</v>
      </c>
      <c r="I1081" s="72">
        <v>0.764</v>
      </c>
      <c r="J1081" s="71" t="s">
        <v>40</v>
      </c>
    </row>
    <row r="1082">
      <c r="A1082" s="70" t="str">
        <f t="shared" si="1"/>
        <v>Iceland-Europe2001</v>
      </c>
      <c r="B1082" s="70" t="s">
        <v>141</v>
      </c>
      <c r="C1082" s="69" t="s">
        <v>55</v>
      </c>
      <c r="D1082" s="69">
        <v>0.489</v>
      </c>
      <c r="E1082" s="69">
        <v>26.0</v>
      </c>
      <c r="F1082" s="69">
        <v>94.0</v>
      </c>
      <c r="G1082" s="69">
        <v>302.0</v>
      </c>
      <c r="H1082" s="72">
        <v>0.494</v>
      </c>
      <c r="I1082" s="72">
        <v>0.874</v>
      </c>
      <c r="J1082" s="71" t="s">
        <v>42</v>
      </c>
    </row>
    <row r="1083">
      <c r="A1083" s="70" t="str">
        <f t="shared" si="1"/>
        <v>Iceland-Europe2002</v>
      </c>
      <c r="B1083" s="70" t="s">
        <v>141</v>
      </c>
      <c r="C1083" s="69" t="s">
        <v>55</v>
      </c>
      <c r="D1083" s="69">
        <v>0.489</v>
      </c>
      <c r="E1083" s="69">
        <v>26.0</v>
      </c>
      <c r="F1083" s="69">
        <v>94.0</v>
      </c>
      <c r="G1083" s="69">
        <v>302.0</v>
      </c>
      <c r="H1083" s="72">
        <v>0.791</v>
      </c>
      <c r="I1083" s="72">
        <v>0.908</v>
      </c>
      <c r="J1083" s="71" t="s">
        <v>43</v>
      </c>
    </row>
    <row r="1084">
      <c r="A1084" s="70" t="str">
        <f t="shared" si="1"/>
        <v>Iceland-Europe2003</v>
      </c>
      <c r="B1084" s="70" t="s">
        <v>141</v>
      </c>
      <c r="C1084" s="69" t="s">
        <v>55</v>
      </c>
      <c r="D1084" s="69">
        <v>0.489</v>
      </c>
      <c r="E1084" s="69">
        <v>26.0</v>
      </c>
      <c r="F1084" s="69">
        <v>94.0</v>
      </c>
      <c r="G1084" s="69">
        <v>302.0</v>
      </c>
      <c r="H1084" s="72">
        <v>0.831</v>
      </c>
      <c r="I1084" s="72">
        <v>0.965</v>
      </c>
      <c r="J1084" s="71" t="s">
        <v>44</v>
      </c>
    </row>
    <row r="1085">
      <c r="A1085" s="70" t="str">
        <f t="shared" si="1"/>
        <v>Iceland-Europe2004</v>
      </c>
      <c r="B1085" s="70" t="s">
        <v>141</v>
      </c>
      <c r="C1085" s="69" t="s">
        <v>55</v>
      </c>
      <c r="D1085" s="69">
        <v>0.489</v>
      </c>
      <c r="E1085" s="72">
        <v>5.0</v>
      </c>
      <c r="F1085" s="69">
        <v>94.0</v>
      </c>
      <c r="G1085" s="69">
        <v>302.0</v>
      </c>
      <c r="H1085" s="72">
        <v>0.839</v>
      </c>
      <c r="I1085" s="72">
        <v>0.989</v>
      </c>
      <c r="J1085" s="71" t="s">
        <v>45</v>
      </c>
    </row>
    <row r="1086">
      <c r="A1086" s="70" t="str">
        <f t="shared" si="1"/>
        <v>Iceland-Europe2005</v>
      </c>
      <c r="B1086" s="70" t="s">
        <v>141</v>
      </c>
      <c r="C1086" s="69" t="s">
        <v>55</v>
      </c>
      <c r="D1086" s="72">
        <v>0.264</v>
      </c>
      <c r="E1086" s="72">
        <v>5.0</v>
      </c>
      <c r="F1086" s="69">
        <v>94.0</v>
      </c>
      <c r="G1086" s="72">
        <v>140.0</v>
      </c>
      <c r="H1086" s="72">
        <v>0.87</v>
      </c>
      <c r="I1086" s="72">
        <v>0.954</v>
      </c>
      <c r="J1086" s="71" t="s">
        <v>46</v>
      </c>
    </row>
    <row r="1087">
      <c r="A1087" s="70" t="str">
        <f t="shared" si="1"/>
        <v>Iceland-Europe2006</v>
      </c>
      <c r="B1087" s="70" t="s">
        <v>141</v>
      </c>
      <c r="C1087" s="69" t="s">
        <v>55</v>
      </c>
      <c r="D1087" s="72">
        <v>0.265</v>
      </c>
      <c r="E1087" s="72">
        <v>5.0</v>
      </c>
      <c r="F1087" s="69">
        <v>94.0</v>
      </c>
      <c r="G1087" s="72">
        <v>140.0</v>
      </c>
      <c r="H1087" s="72">
        <v>0.895</v>
      </c>
      <c r="I1087" s="72">
        <v>1.004</v>
      </c>
      <c r="J1087" s="71" t="s">
        <v>47</v>
      </c>
    </row>
    <row r="1088">
      <c r="A1088" s="70" t="str">
        <f t="shared" si="1"/>
        <v>Iceland-Europe2007</v>
      </c>
      <c r="B1088" s="70" t="s">
        <v>141</v>
      </c>
      <c r="C1088" s="69" t="s">
        <v>55</v>
      </c>
      <c r="D1088" s="72">
        <v>0.262</v>
      </c>
      <c r="E1088" s="72">
        <v>5.0</v>
      </c>
      <c r="F1088" s="69">
        <v>94.0</v>
      </c>
      <c r="G1088" s="72">
        <v>140.0</v>
      </c>
      <c r="H1088" s="72">
        <v>0.906</v>
      </c>
      <c r="I1088" s="72">
        <v>1.069</v>
      </c>
      <c r="J1088" s="71" t="s">
        <v>48</v>
      </c>
    </row>
    <row r="1089">
      <c r="A1089" s="70" t="str">
        <f t="shared" si="1"/>
        <v>Iceland-Europe2008</v>
      </c>
      <c r="B1089" s="70" t="s">
        <v>141</v>
      </c>
      <c r="C1089" s="69" t="s">
        <v>55</v>
      </c>
      <c r="D1089" s="72">
        <v>0.258</v>
      </c>
      <c r="E1089" s="72">
        <v>5.0</v>
      </c>
      <c r="F1089" s="69">
        <v>94.0</v>
      </c>
      <c r="G1089" s="72">
        <v>140.0</v>
      </c>
      <c r="H1089" s="72">
        <v>0.91</v>
      </c>
      <c r="I1089" s="72">
        <v>1.089</v>
      </c>
      <c r="J1089" s="71" t="s">
        <v>49</v>
      </c>
    </row>
    <row r="1090">
      <c r="A1090" s="70" t="str">
        <f t="shared" si="1"/>
        <v>Iceland-Europe2009</v>
      </c>
      <c r="B1090" s="70" t="s">
        <v>141</v>
      </c>
      <c r="C1090" s="69" t="s">
        <v>55</v>
      </c>
      <c r="D1090" s="72">
        <v>0.243</v>
      </c>
      <c r="E1090" s="72">
        <v>5.0</v>
      </c>
      <c r="F1090" s="69">
        <v>94.0</v>
      </c>
      <c r="G1090" s="72">
        <v>140.0</v>
      </c>
      <c r="H1090" s="72">
        <v>0.93</v>
      </c>
      <c r="I1090" s="72">
        <v>1.083</v>
      </c>
      <c r="J1090" s="71" t="s">
        <v>50</v>
      </c>
    </row>
    <row r="1091">
      <c r="A1091" s="70" t="str">
        <f t="shared" si="1"/>
        <v>Iceland-Europe2010</v>
      </c>
      <c r="B1091" s="70" t="s">
        <v>141</v>
      </c>
      <c r="C1091" s="69" t="s">
        <v>55</v>
      </c>
      <c r="D1091" s="72">
        <v>0.261</v>
      </c>
      <c r="E1091" s="72">
        <v>5.0</v>
      </c>
      <c r="F1091" s="69">
        <v>94.0</v>
      </c>
      <c r="G1091" s="72">
        <v>140.0</v>
      </c>
      <c r="H1091" s="72">
        <v>0.934</v>
      </c>
      <c r="I1091" s="72">
        <v>1.072</v>
      </c>
      <c r="J1091" s="71" t="s">
        <v>51</v>
      </c>
    </row>
    <row r="1092">
      <c r="A1092" s="70" t="str">
        <f t="shared" si="1"/>
        <v>Iceland-Europe2011</v>
      </c>
      <c r="B1092" s="70" t="s">
        <v>141</v>
      </c>
      <c r="C1092" s="69" t="s">
        <v>55</v>
      </c>
      <c r="D1092" s="72">
        <v>0.296</v>
      </c>
      <c r="E1092" s="72">
        <v>5.0</v>
      </c>
      <c r="F1092" s="69">
        <v>94.0</v>
      </c>
      <c r="G1092" s="72">
        <v>140.0</v>
      </c>
      <c r="H1092" s="72">
        <v>0.948</v>
      </c>
      <c r="I1092" s="72">
        <v>1.068</v>
      </c>
      <c r="J1092" s="71" t="s">
        <v>52</v>
      </c>
    </row>
    <row r="1093">
      <c r="A1093" s="70" t="str">
        <f t="shared" si="1"/>
        <v>Iceland-Europe2012</v>
      </c>
      <c r="B1093" s="70" t="s">
        <v>141</v>
      </c>
      <c r="C1093" s="69" t="s">
        <v>55</v>
      </c>
      <c r="D1093" s="72">
        <v>0.306</v>
      </c>
      <c r="E1093" s="72">
        <v>5.0</v>
      </c>
      <c r="F1093" s="72">
        <v>13.0</v>
      </c>
      <c r="G1093" s="72">
        <v>140.0</v>
      </c>
      <c r="H1093" s="72">
        <v>0.962</v>
      </c>
      <c r="I1093" s="72">
        <v>1.081</v>
      </c>
      <c r="J1093" s="71" t="s">
        <v>53</v>
      </c>
    </row>
    <row r="1094">
      <c r="A1094" s="70" t="str">
        <f t="shared" si="1"/>
        <v>India-Asia2000</v>
      </c>
      <c r="B1094" s="70" t="s">
        <v>142</v>
      </c>
      <c r="C1094" s="69" t="s">
        <v>41</v>
      </c>
      <c r="D1094" s="69">
        <v>0.489</v>
      </c>
      <c r="E1094" s="69">
        <v>26.0</v>
      </c>
      <c r="F1094" s="69">
        <v>94.0</v>
      </c>
      <c r="G1094" s="69">
        <v>302.0</v>
      </c>
      <c r="H1094" s="72">
        <v>0.005</v>
      </c>
      <c r="I1094" s="72">
        <v>0.003</v>
      </c>
      <c r="J1094" s="71" t="s">
        <v>40</v>
      </c>
    </row>
    <row r="1095">
      <c r="A1095" s="70" t="str">
        <f t="shared" si="1"/>
        <v>India-Asia2001</v>
      </c>
      <c r="B1095" s="70" t="s">
        <v>142</v>
      </c>
      <c r="C1095" s="69" t="s">
        <v>41</v>
      </c>
      <c r="D1095" s="69">
        <v>0.489</v>
      </c>
      <c r="E1095" s="69">
        <v>26.0</v>
      </c>
      <c r="F1095" s="69">
        <v>94.0</v>
      </c>
      <c r="G1095" s="69">
        <v>302.0</v>
      </c>
      <c r="H1095" s="72">
        <v>0.007</v>
      </c>
      <c r="I1095" s="72">
        <v>0.006</v>
      </c>
      <c r="J1095" s="71" t="s">
        <v>42</v>
      </c>
    </row>
    <row r="1096">
      <c r="A1096" s="70" t="str">
        <f t="shared" si="1"/>
        <v>India-Asia2002</v>
      </c>
      <c r="B1096" s="70" t="s">
        <v>142</v>
      </c>
      <c r="C1096" s="69" t="s">
        <v>41</v>
      </c>
      <c r="D1096" s="69">
        <v>0.489</v>
      </c>
      <c r="E1096" s="69">
        <v>26.0</v>
      </c>
      <c r="F1096" s="69">
        <v>94.0</v>
      </c>
      <c r="G1096" s="69">
        <v>302.0</v>
      </c>
      <c r="H1096" s="72">
        <v>0.015</v>
      </c>
      <c r="I1096" s="72">
        <v>0.012</v>
      </c>
      <c r="J1096" s="71" t="s">
        <v>43</v>
      </c>
    </row>
    <row r="1097">
      <c r="A1097" s="70" t="str">
        <f t="shared" si="1"/>
        <v>India-Asia2003</v>
      </c>
      <c r="B1097" s="70" t="s">
        <v>142</v>
      </c>
      <c r="C1097" s="69" t="s">
        <v>41</v>
      </c>
      <c r="D1097" s="69">
        <v>0.489</v>
      </c>
      <c r="E1097" s="72">
        <v>89.0</v>
      </c>
      <c r="F1097" s="69">
        <v>94.0</v>
      </c>
      <c r="G1097" s="69">
        <v>302.0</v>
      </c>
      <c r="H1097" s="72">
        <v>0.017</v>
      </c>
      <c r="I1097" s="72">
        <v>0.031</v>
      </c>
      <c r="J1097" s="71" t="s">
        <v>44</v>
      </c>
    </row>
    <row r="1098">
      <c r="A1098" s="70" t="str">
        <f t="shared" si="1"/>
        <v>India-Asia2004</v>
      </c>
      <c r="B1098" s="70" t="s">
        <v>142</v>
      </c>
      <c r="C1098" s="69" t="s">
        <v>41</v>
      </c>
      <c r="D1098" s="69">
        <v>0.489</v>
      </c>
      <c r="E1098" s="72">
        <v>89.0</v>
      </c>
      <c r="F1098" s="69">
        <v>94.0</v>
      </c>
      <c r="G1098" s="69">
        <v>302.0</v>
      </c>
      <c r="H1098" s="72">
        <v>0.02</v>
      </c>
      <c r="I1098" s="72">
        <v>0.047</v>
      </c>
      <c r="J1098" s="71" t="s">
        <v>45</v>
      </c>
    </row>
    <row r="1099">
      <c r="A1099" s="70" t="str">
        <f t="shared" si="1"/>
        <v>India-Asia2005</v>
      </c>
      <c r="B1099" s="70" t="s">
        <v>142</v>
      </c>
      <c r="C1099" s="69" t="s">
        <v>41</v>
      </c>
      <c r="D1099" s="72">
        <v>0.666</v>
      </c>
      <c r="E1099" s="72">
        <v>71.0</v>
      </c>
      <c r="F1099" s="69">
        <v>94.0</v>
      </c>
      <c r="G1099" s="72">
        <v>264.0</v>
      </c>
      <c r="H1099" s="72">
        <v>0.024</v>
      </c>
      <c r="I1099" s="72">
        <v>0.08</v>
      </c>
      <c r="J1099" s="71" t="s">
        <v>46</v>
      </c>
    </row>
    <row r="1100">
      <c r="A1100" s="70" t="str">
        <f t="shared" si="1"/>
        <v>India-Asia2006</v>
      </c>
      <c r="B1100" s="70" t="s">
        <v>142</v>
      </c>
      <c r="C1100" s="69" t="s">
        <v>41</v>
      </c>
      <c r="D1100" s="72">
        <v>0.74</v>
      </c>
      <c r="E1100" s="72">
        <v>35.0</v>
      </c>
      <c r="F1100" s="69">
        <v>94.0</v>
      </c>
      <c r="G1100" s="72">
        <v>264.0</v>
      </c>
      <c r="H1100" s="72">
        <v>0.028</v>
      </c>
      <c r="I1100" s="72">
        <v>0.145</v>
      </c>
      <c r="J1100" s="71" t="s">
        <v>47</v>
      </c>
    </row>
    <row r="1101">
      <c r="A1101" s="70" t="str">
        <f t="shared" si="1"/>
        <v>India-Asia2007</v>
      </c>
      <c r="B1101" s="70" t="s">
        <v>142</v>
      </c>
      <c r="C1101" s="69" t="s">
        <v>41</v>
      </c>
      <c r="D1101" s="72">
        <v>0.727</v>
      </c>
      <c r="E1101" s="72">
        <v>33.0</v>
      </c>
      <c r="F1101" s="69">
        <v>94.0</v>
      </c>
      <c r="G1101" s="72">
        <v>271.0</v>
      </c>
      <c r="H1101" s="72">
        <v>0.04</v>
      </c>
      <c r="I1101" s="72">
        <v>0.202</v>
      </c>
      <c r="J1101" s="71" t="s">
        <v>48</v>
      </c>
    </row>
    <row r="1102">
      <c r="A1102" s="70" t="str">
        <f t="shared" si="1"/>
        <v>India-Asia2008</v>
      </c>
      <c r="B1102" s="70" t="s">
        <v>142</v>
      </c>
      <c r="C1102" s="69" t="s">
        <v>41</v>
      </c>
      <c r="D1102" s="72">
        <v>0.703</v>
      </c>
      <c r="E1102" s="72">
        <v>30.0</v>
      </c>
      <c r="F1102" s="69">
        <v>94.0</v>
      </c>
      <c r="G1102" s="72">
        <v>271.0</v>
      </c>
      <c r="H1102" s="72">
        <v>0.044</v>
      </c>
      <c r="I1102" s="72">
        <v>0.295</v>
      </c>
      <c r="J1102" s="71" t="s">
        <v>49</v>
      </c>
    </row>
    <row r="1103">
      <c r="A1103" s="70" t="str">
        <f t="shared" si="1"/>
        <v>India-Asia2009</v>
      </c>
      <c r="B1103" s="70" t="s">
        <v>142</v>
      </c>
      <c r="C1103" s="69" t="s">
        <v>41</v>
      </c>
      <c r="D1103" s="72">
        <v>0.66</v>
      </c>
      <c r="E1103" s="72">
        <v>30.0</v>
      </c>
      <c r="F1103" s="69">
        <v>94.0</v>
      </c>
      <c r="G1103" s="72">
        <v>271.0</v>
      </c>
      <c r="H1103" s="72">
        <v>0.051</v>
      </c>
      <c r="I1103" s="72">
        <v>0.441</v>
      </c>
      <c r="J1103" s="71" t="s">
        <v>50</v>
      </c>
    </row>
    <row r="1104">
      <c r="A1104" s="70" t="str">
        <f t="shared" si="1"/>
        <v>India-Asia2010</v>
      </c>
      <c r="B1104" s="70" t="s">
        <v>142</v>
      </c>
      <c r="C1104" s="69" t="s">
        <v>41</v>
      </c>
      <c r="D1104" s="72">
        <v>0.649</v>
      </c>
      <c r="E1104" s="72">
        <v>29.0</v>
      </c>
      <c r="F1104" s="69">
        <v>94.0</v>
      </c>
      <c r="G1104" s="72">
        <v>258.0</v>
      </c>
      <c r="H1104" s="72">
        <v>0.075</v>
      </c>
      <c r="I1104" s="72">
        <v>0.624</v>
      </c>
      <c r="J1104" s="71" t="s">
        <v>51</v>
      </c>
    </row>
    <row r="1105">
      <c r="A1105" s="70" t="str">
        <f t="shared" si="1"/>
        <v>India-Asia2011</v>
      </c>
      <c r="B1105" s="70" t="s">
        <v>142</v>
      </c>
      <c r="C1105" s="69" t="s">
        <v>41</v>
      </c>
      <c r="D1105" s="72">
        <v>0.629</v>
      </c>
      <c r="E1105" s="72">
        <v>29.0</v>
      </c>
      <c r="F1105" s="69">
        <v>94.0</v>
      </c>
      <c r="G1105" s="72">
        <v>254.0</v>
      </c>
      <c r="H1105" s="72">
        <v>0.101</v>
      </c>
      <c r="I1105" s="72">
        <v>0.732</v>
      </c>
      <c r="J1105" s="71" t="s">
        <v>52</v>
      </c>
    </row>
    <row r="1106">
      <c r="A1106" s="70" t="str">
        <f t="shared" si="1"/>
        <v>India-Asia2012</v>
      </c>
      <c r="B1106" s="70" t="s">
        <v>142</v>
      </c>
      <c r="C1106" s="69" t="s">
        <v>41</v>
      </c>
      <c r="D1106" s="72">
        <v>0.628</v>
      </c>
      <c r="E1106" s="72">
        <v>27.0</v>
      </c>
      <c r="F1106" s="72">
        <v>131.0</v>
      </c>
      <c r="G1106" s="72">
        <v>243.0</v>
      </c>
      <c r="H1106" s="72">
        <v>0.126</v>
      </c>
      <c r="I1106" s="72">
        <v>0.699</v>
      </c>
      <c r="J1106" s="71" t="s">
        <v>53</v>
      </c>
    </row>
    <row r="1107">
      <c r="A1107" s="70" t="str">
        <f t="shared" si="1"/>
        <v>Indonesia-Asia2000</v>
      </c>
      <c r="B1107" s="70" t="s">
        <v>143</v>
      </c>
      <c r="C1107" s="69" t="s">
        <v>41</v>
      </c>
      <c r="D1107" s="69">
        <v>0.489</v>
      </c>
      <c r="E1107" s="69">
        <v>26.0</v>
      </c>
      <c r="F1107" s="69">
        <v>94.0</v>
      </c>
      <c r="G1107" s="69">
        <v>302.0</v>
      </c>
      <c r="H1107" s="72">
        <v>0.009</v>
      </c>
      <c r="I1107" s="72">
        <v>0.018</v>
      </c>
      <c r="J1107" s="71" t="s">
        <v>40</v>
      </c>
    </row>
    <row r="1108">
      <c r="A1108" s="70" t="str">
        <f t="shared" si="1"/>
        <v>Indonesia-Asia2001</v>
      </c>
      <c r="B1108" s="70" t="s">
        <v>143</v>
      </c>
      <c r="C1108" s="69" t="s">
        <v>41</v>
      </c>
      <c r="D1108" s="69">
        <v>0.489</v>
      </c>
      <c r="E1108" s="69">
        <v>26.0</v>
      </c>
      <c r="F1108" s="69">
        <v>94.0</v>
      </c>
      <c r="G1108" s="69">
        <v>302.0</v>
      </c>
      <c r="H1108" s="72">
        <v>0.02</v>
      </c>
      <c r="I1108" s="72">
        <v>0.031</v>
      </c>
      <c r="J1108" s="71" t="s">
        <v>42</v>
      </c>
    </row>
    <row r="1109">
      <c r="A1109" s="70" t="str">
        <f t="shared" si="1"/>
        <v>Indonesia-Asia2002</v>
      </c>
      <c r="B1109" s="70" t="s">
        <v>143</v>
      </c>
      <c r="C1109" s="69" t="s">
        <v>41</v>
      </c>
      <c r="D1109" s="69">
        <v>0.489</v>
      </c>
      <c r="E1109" s="69">
        <v>26.0</v>
      </c>
      <c r="F1109" s="69">
        <v>94.0</v>
      </c>
      <c r="G1109" s="69">
        <v>302.0</v>
      </c>
      <c r="H1109" s="72">
        <v>0.021</v>
      </c>
      <c r="I1109" s="72">
        <v>0.054</v>
      </c>
      <c r="J1109" s="71" t="s">
        <v>43</v>
      </c>
    </row>
    <row r="1110">
      <c r="A1110" s="70" t="str">
        <f t="shared" si="1"/>
        <v>Indonesia-Asia2003</v>
      </c>
      <c r="B1110" s="70" t="s">
        <v>143</v>
      </c>
      <c r="C1110" s="69" t="s">
        <v>41</v>
      </c>
      <c r="D1110" s="69">
        <v>0.489</v>
      </c>
      <c r="E1110" s="72">
        <v>168.0</v>
      </c>
      <c r="F1110" s="69">
        <v>94.0</v>
      </c>
      <c r="G1110" s="69">
        <v>302.0</v>
      </c>
      <c r="H1110" s="72">
        <v>0.024</v>
      </c>
      <c r="I1110" s="72">
        <v>0.085</v>
      </c>
      <c r="J1110" s="71" t="s">
        <v>44</v>
      </c>
    </row>
    <row r="1111">
      <c r="A1111" s="70" t="str">
        <f t="shared" si="1"/>
        <v>Indonesia-Asia2004</v>
      </c>
      <c r="B1111" s="70" t="s">
        <v>143</v>
      </c>
      <c r="C1111" s="69" t="s">
        <v>41</v>
      </c>
      <c r="D1111" s="69">
        <v>0.489</v>
      </c>
      <c r="E1111" s="72">
        <v>151.0</v>
      </c>
      <c r="F1111" s="69">
        <v>94.0</v>
      </c>
      <c r="G1111" s="69">
        <v>302.0</v>
      </c>
      <c r="H1111" s="72">
        <v>0.026</v>
      </c>
      <c r="I1111" s="72">
        <v>0.137</v>
      </c>
      <c r="J1111" s="71" t="s">
        <v>45</v>
      </c>
    </row>
    <row r="1112">
      <c r="A1112" s="70" t="str">
        <f t="shared" si="1"/>
        <v>Indonesia-Asia2005</v>
      </c>
      <c r="B1112" s="70" t="s">
        <v>143</v>
      </c>
      <c r="C1112" s="69" t="s">
        <v>41</v>
      </c>
      <c r="D1112" s="72">
        <v>0.375</v>
      </c>
      <c r="E1112" s="72">
        <v>151.0</v>
      </c>
      <c r="F1112" s="69">
        <v>94.0</v>
      </c>
      <c r="G1112" s="72">
        <v>560.0</v>
      </c>
      <c r="H1112" s="72">
        <v>0.036</v>
      </c>
      <c r="I1112" s="72">
        <v>0.209</v>
      </c>
      <c r="J1112" s="71" t="s">
        <v>46</v>
      </c>
    </row>
    <row r="1113">
      <c r="A1113" s="70" t="str">
        <f t="shared" si="1"/>
        <v>Indonesia-Asia2006</v>
      </c>
      <c r="B1113" s="70" t="s">
        <v>143</v>
      </c>
      <c r="C1113" s="69" t="s">
        <v>41</v>
      </c>
      <c r="D1113" s="72">
        <v>0.375</v>
      </c>
      <c r="E1113" s="72">
        <v>97.0</v>
      </c>
      <c r="F1113" s="69">
        <v>94.0</v>
      </c>
      <c r="G1113" s="72">
        <v>576.0</v>
      </c>
      <c r="H1113" s="72">
        <v>0.048</v>
      </c>
      <c r="I1113" s="72">
        <v>0.28</v>
      </c>
      <c r="J1113" s="71" t="s">
        <v>47</v>
      </c>
    </row>
    <row r="1114">
      <c r="A1114" s="70" t="str">
        <f t="shared" si="1"/>
        <v>Indonesia-Asia2007</v>
      </c>
      <c r="B1114" s="70" t="s">
        <v>143</v>
      </c>
      <c r="C1114" s="69" t="s">
        <v>41</v>
      </c>
      <c r="D1114" s="72">
        <v>0.375</v>
      </c>
      <c r="E1114" s="72">
        <v>105.0</v>
      </c>
      <c r="F1114" s="69">
        <v>94.0</v>
      </c>
      <c r="G1114" s="72">
        <v>266.0</v>
      </c>
      <c r="H1114" s="72">
        <v>0.058</v>
      </c>
      <c r="I1114" s="72">
        <v>0.404</v>
      </c>
      <c r="J1114" s="71" t="s">
        <v>48</v>
      </c>
    </row>
    <row r="1115">
      <c r="A1115" s="70" t="str">
        <f t="shared" si="1"/>
        <v>Indonesia-Asia2008</v>
      </c>
      <c r="B1115" s="70" t="s">
        <v>143</v>
      </c>
      <c r="C1115" s="69" t="s">
        <v>41</v>
      </c>
      <c r="D1115" s="72">
        <v>0.375</v>
      </c>
      <c r="E1115" s="72">
        <v>77.0</v>
      </c>
      <c r="F1115" s="69">
        <v>94.0</v>
      </c>
      <c r="G1115" s="72">
        <v>266.0</v>
      </c>
      <c r="H1115" s="72">
        <v>0.079</v>
      </c>
      <c r="I1115" s="72">
        <v>0.6</v>
      </c>
      <c r="J1115" s="71" t="s">
        <v>49</v>
      </c>
    </row>
    <row r="1116">
      <c r="A1116" s="70" t="str">
        <f t="shared" si="1"/>
        <v>Indonesia-Asia2009</v>
      </c>
      <c r="B1116" s="70" t="s">
        <v>143</v>
      </c>
      <c r="C1116" s="69" t="s">
        <v>41</v>
      </c>
      <c r="D1116" s="72">
        <v>0.378</v>
      </c>
      <c r="E1116" s="72">
        <v>63.0</v>
      </c>
      <c r="F1116" s="69">
        <v>94.0</v>
      </c>
      <c r="G1116" s="72">
        <v>266.0</v>
      </c>
      <c r="H1116" s="72">
        <v>0.069</v>
      </c>
      <c r="I1116" s="72">
        <v>0.689</v>
      </c>
      <c r="J1116" s="71" t="s">
        <v>50</v>
      </c>
    </row>
    <row r="1117">
      <c r="A1117" s="70" t="str">
        <f t="shared" si="1"/>
        <v>Indonesia-Asia2010</v>
      </c>
      <c r="B1117" s="70" t="s">
        <v>143</v>
      </c>
      <c r="C1117" s="69" t="s">
        <v>41</v>
      </c>
      <c r="D1117" s="72">
        <v>0.322</v>
      </c>
      <c r="E1117" s="72">
        <v>50.0</v>
      </c>
      <c r="F1117" s="69">
        <v>94.0</v>
      </c>
      <c r="G1117" s="72">
        <v>266.0</v>
      </c>
      <c r="H1117" s="72">
        <v>0.109</v>
      </c>
      <c r="I1117" s="72">
        <v>0.878</v>
      </c>
      <c r="J1117" s="71" t="s">
        <v>51</v>
      </c>
    </row>
    <row r="1118">
      <c r="A1118" s="70" t="str">
        <f t="shared" si="1"/>
        <v>Indonesia-Asia2011</v>
      </c>
      <c r="B1118" s="70" t="s">
        <v>143</v>
      </c>
      <c r="C1118" s="69" t="s">
        <v>41</v>
      </c>
      <c r="D1118" s="72">
        <v>0.322</v>
      </c>
      <c r="E1118" s="72">
        <v>48.0</v>
      </c>
      <c r="F1118" s="69">
        <v>94.0</v>
      </c>
      <c r="G1118" s="72">
        <v>266.0</v>
      </c>
      <c r="H1118" s="72">
        <v>0.111</v>
      </c>
      <c r="I1118" s="72">
        <v>1.025</v>
      </c>
      <c r="J1118" s="71" t="s">
        <v>52</v>
      </c>
    </row>
    <row r="1119">
      <c r="A1119" s="70" t="str">
        <f t="shared" si="1"/>
        <v>Indonesia-Asia2012</v>
      </c>
      <c r="B1119" s="70" t="s">
        <v>143</v>
      </c>
      <c r="C1119" s="69" t="s">
        <v>41</v>
      </c>
      <c r="D1119" s="72">
        <v>0.322</v>
      </c>
      <c r="E1119" s="72">
        <v>48.0</v>
      </c>
      <c r="F1119" s="72">
        <v>116.0</v>
      </c>
      <c r="G1119" s="72">
        <v>259.0</v>
      </c>
      <c r="H1119" s="72">
        <v>0.147</v>
      </c>
      <c r="I1119" s="72">
        <v>1.142</v>
      </c>
      <c r="J1119" s="71" t="s">
        <v>53</v>
      </c>
    </row>
    <row r="1120">
      <c r="A1120" s="70" t="str">
        <f t="shared" si="1"/>
        <v>Iran-Middle East2000</v>
      </c>
      <c r="B1120" s="70" t="s">
        <v>144</v>
      </c>
      <c r="C1120" s="69" t="s">
        <v>72</v>
      </c>
      <c r="D1120" s="69">
        <v>0.489</v>
      </c>
      <c r="E1120" s="69">
        <v>26.0</v>
      </c>
      <c r="F1120" s="69">
        <v>94.0</v>
      </c>
      <c r="G1120" s="69">
        <v>302.0</v>
      </c>
      <c r="H1120" s="72">
        <v>0.009</v>
      </c>
      <c r="I1120" s="72">
        <v>0.015</v>
      </c>
      <c r="J1120" s="71" t="s">
        <v>40</v>
      </c>
    </row>
    <row r="1121">
      <c r="A1121" s="70" t="str">
        <f t="shared" si="1"/>
        <v>Iran-Middle East2001</v>
      </c>
      <c r="B1121" s="70" t="s">
        <v>144</v>
      </c>
      <c r="C1121" s="69" t="s">
        <v>72</v>
      </c>
      <c r="D1121" s="69">
        <v>0.489</v>
      </c>
      <c r="E1121" s="69">
        <v>26.0</v>
      </c>
      <c r="F1121" s="69">
        <v>94.0</v>
      </c>
      <c r="G1121" s="69">
        <v>302.0</v>
      </c>
      <c r="H1121" s="72">
        <v>0.015</v>
      </c>
      <c r="I1121" s="72">
        <v>0.031</v>
      </c>
      <c r="J1121" s="71" t="s">
        <v>42</v>
      </c>
    </row>
    <row r="1122">
      <c r="A1122" s="70" t="str">
        <f t="shared" si="1"/>
        <v>Iran-Middle East2002</v>
      </c>
      <c r="B1122" s="70" t="s">
        <v>144</v>
      </c>
      <c r="C1122" s="69" t="s">
        <v>72</v>
      </c>
      <c r="D1122" s="69">
        <v>0.489</v>
      </c>
      <c r="E1122" s="69">
        <v>26.0</v>
      </c>
      <c r="F1122" s="69">
        <v>94.0</v>
      </c>
      <c r="G1122" s="69">
        <v>302.0</v>
      </c>
      <c r="H1122" s="72">
        <v>0.046</v>
      </c>
      <c r="I1122" s="72">
        <v>0.034</v>
      </c>
      <c r="J1122" s="71" t="s">
        <v>43</v>
      </c>
    </row>
    <row r="1123">
      <c r="A1123" s="70" t="str">
        <f t="shared" si="1"/>
        <v>Iran-Middle East2003</v>
      </c>
      <c r="B1123" s="70" t="s">
        <v>144</v>
      </c>
      <c r="C1123" s="69" t="s">
        <v>72</v>
      </c>
      <c r="D1123" s="69">
        <v>0.489</v>
      </c>
      <c r="E1123" s="72">
        <v>29.0</v>
      </c>
      <c r="F1123" s="69">
        <v>94.0</v>
      </c>
      <c r="G1123" s="69">
        <v>302.0</v>
      </c>
      <c r="H1123" s="72">
        <v>0.069</v>
      </c>
      <c r="I1123" s="72">
        <v>0.05</v>
      </c>
      <c r="J1123" s="71" t="s">
        <v>44</v>
      </c>
    </row>
    <row r="1124">
      <c r="A1124" s="70" t="str">
        <f t="shared" si="1"/>
        <v>Iran-Middle East2004</v>
      </c>
      <c r="B1124" s="70" t="s">
        <v>144</v>
      </c>
      <c r="C1124" s="69" t="s">
        <v>72</v>
      </c>
      <c r="D1124" s="69">
        <v>0.489</v>
      </c>
      <c r="E1124" s="72">
        <v>29.0</v>
      </c>
      <c r="F1124" s="69">
        <v>94.0</v>
      </c>
      <c r="G1124" s="69">
        <v>302.0</v>
      </c>
      <c r="H1124" s="72">
        <v>0.075</v>
      </c>
      <c r="I1124" s="72">
        <v>0.073</v>
      </c>
      <c r="J1124" s="71" t="s">
        <v>45</v>
      </c>
    </row>
    <row r="1125">
      <c r="A1125" s="70" t="str">
        <f t="shared" si="1"/>
        <v>Iran-Middle East2005</v>
      </c>
      <c r="B1125" s="70" t="s">
        <v>144</v>
      </c>
      <c r="C1125" s="69" t="s">
        <v>72</v>
      </c>
      <c r="D1125" s="72">
        <v>0.442</v>
      </c>
      <c r="E1125" s="72">
        <v>28.0</v>
      </c>
      <c r="F1125" s="69">
        <v>94.0</v>
      </c>
      <c r="G1125" s="72">
        <v>344.0</v>
      </c>
      <c r="H1125" s="72">
        <v>0.081</v>
      </c>
      <c r="I1125" s="72">
        <v>0.121</v>
      </c>
      <c r="J1125" s="71" t="s">
        <v>46</v>
      </c>
    </row>
    <row r="1126">
      <c r="A1126" s="70" t="str">
        <f t="shared" si="1"/>
        <v>Iran-Middle East2006</v>
      </c>
      <c r="B1126" s="70" t="s">
        <v>144</v>
      </c>
      <c r="C1126" s="69" t="s">
        <v>72</v>
      </c>
      <c r="D1126" s="72">
        <v>0.442</v>
      </c>
      <c r="E1126" s="72">
        <v>28.0</v>
      </c>
      <c r="F1126" s="69">
        <v>94.0</v>
      </c>
      <c r="G1126" s="72">
        <v>344.0</v>
      </c>
      <c r="H1126" s="72">
        <v>0.088</v>
      </c>
      <c r="I1126" s="72">
        <v>0.217</v>
      </c>
      <c r="J1126" s="71" t="s">
        <v>47</v>
      </c>
    </row>
    <row r="1127">
      <c r="A1127" s="70" t="str">
        <f t="shared" si="1"/>
        <v>Iran-Middle East2007</v>
      </c>
      <c r="B1127" s="70" t="s">
        <v>144</v>
      </c>
      <c r="C1127" s="69" t="s">
        <v>72</v>
      </c>
      <c r="D1127" s="72">
        <v>0.442</v>
      </c>
      <c r="E1127" s="72">
        <v>28.0</v>
      </c>
      <c r="F1127" s="69">
        <v>94.0</v>
      </c>
      <c r="G1127" s="72">
        <v>344.0</v>
      </c>
      <c r="H1127" s="72">
        <v>0.095</v>
      </c>
      <c r="I1127" s="72">
        <v>0.415</v>
      </c>
      <c r="J1127" s="71" t="s">
        <v>48</v>
      </c>
    </row>
    <row r="1128">
      <c r="A1128" s="70" t="str">
        <f t="shared" si="1"/>
        <v>Iran-Middle East2008</v>
      </c>
      <c r="B1128" s="70" t="s">
        <v>144</v>
      </c>
      <c r="C1128" s="69" t="s">
        <v>72</v>
      </c>
      <c r="D1128" s="72">
        <v>0.442</v>
      </c>
      <c r="E1128" s="72">
        <v>28.0</v>
      </c>
      <c r="F1128" s="69">
        <v>94.0</v>
      </c>
      <c r="G1128" s="72">
        <v>344.0</v>
      </c>
      <c r="H1128" s="72">
        <v>0.102</v>
      </c>
      <c r="I1128" s="72">
        <v>0.592</v>
      </c>
      <c r="J1128" s="71" t="s">
        <v>49</v>
      </c>
    </row>
    <row r="1129">
      <c r="A1129" s="70" t="str">
        <f t="shared" si="1"/>
        <v>Iran-Middle East2009</v>
      </c>
      <c r="B1129" s="70" t="s">
        <v>144</v>
      </c>
      <c r="C1129" s="69" t="s">
        <v>72</v>
      </c>
      <c r="D1129" s="72">
        <v>0.442</v>
      </c>
      <c r="E1129" s="72">
        <v>9.0</v>
      </c>
      <c r="F1129" s="69">
        <v>94.0</v>
      </c>
      <c r="G1129" s="72">
        <v>344.0</v>
      </c>
      <c r="H1129" s="72">
        <v>0.111</v>
      </c>
      <c r="I1129" s="72">
        <v>0.715</v>
      </c>
      <c r="J1129" s="71" t="s">
        <v>50</v>
      </c>
    </row>
    <row r="1130">
      <c r="A1130" s="70" t="str">
        <f t="shared" si="1"/>
        <v>Iran-Middle East2010</v>
      </c>
      <c r="B1130" s="70" t="s">
        <v>144</v>
      </c>
      <c r="C1130" s="69" t="s">
        <v>72</v>
      </c>
      <c r="D1130" s="72">
        <v>0.441</v>
      </c>
      <c r="E1130" s="72">
        <v>11.0</v>
      </c>
      <c r="F1130" s="69">
        <v>94.0</v>
      </c>
      <c r="G1130" s="72">
        <v>344.0</v>
      </c>
      <c r="H1130" s="72">
        <v>0.147</v>
      </c>
      <c r="I1130" s="72">
        <v>0.726</v>
      </c>
      <c r="J1130" s="71" t="s">
        <v>51</v>
      </c>
    </row>
    <row r="1131">
      <c r="A1131" s="70" t="str">
        <f t="shared" si="1"/>
        <v>Iran-Middle East2011</v>
      </c>
      <c r="B1131" s="70" t="s">
        <v>144</v>
      </c>
      <c r="C1131" s="69" t="s">
        <v>72</v>
      </c>
      <c r="D1131" s="72">
        <v>0.441</v>
      </c>
      <c r="E1131" s="72">
        <v>11.0</v>
      </c>
      <c r="F1131" s="69">
        <v>94.0</v>
      </c>
      <c r="G1131" s="72">
        <v>344.0</v>
      </c>
      <c r="H1131" s="72">
        <v>0.21</v>
      </c>
      <c r="I1131" s="72">
        <v>0.743</v>
      </c>
      <c r="J1131" s="71" t="s">
        <v>52</v>
      </c>
    </row>
    <row r="1132">
      <c r="A1132" s="70" t="str">
        <f t="shared" si="1"/>
        <v>Iran-Middle East2012</v>
      </c>
      <c r="B1132" s="70" t="s">
        <v>144</v>
      </c>
      <c r="C1132" s="69" t="s">
        <v>72</v>
      </c>
      <c r="D1132" s="72">
        <v>0.441</v>
      </c>
      <c r="E1132" s="72">
        <v>16.0</v>
      </c>
      <c r="F1132" s="72">
        <v>152.0</v>
      </c>
      <c r="G1132" s="72">
        <v>344.0</v>
      </c>
      <c r="H1132" s="72">
        <v>0.275</v>
      </c>
      <c r="I1132" s="72">
        <v>0.761</v>
      </c>
      <c r="J1132" s="71" t="s">
        <v>53</v>
      </c>
    </row>
    <row r="1133">
      <c r="A1133" s="70" t="str">
        <f t="shared" si="1"/>
        <v>Iraq-Middle East2000</v>
      </c>
      <c r="B1133" s="70" t="s">
        <v>145</v>
      </c>
      <c r="C1133" s="69" t="s">
        <v>72</v>
      </c>
      <c r="D1133" s="69">
        <v>0.489</v>
      </c>
      <c r="E1133" s="69">
        <v>26.0</v>
      </c>
      <c r="F1133" s="69">
        <v>94.0</v>
      </c>
      <c r="G1133" s="69">
        <v>302.0</v>
      </c>
      <c r="H1133" s="69">
        <v>0.129</v>
      </c>
      <c r="I1133" s="69">
        <v>0.58</v>
      </c>
      <c r="J1133" s="71" t="s">
        <v>40</v>
      </c>
    </row>
    <row r="1134">
      <c r="A1134" s="70" t="str">
        <f t="shared" si="1"/>
        <v>Iraq-Middle East2001</v>
      </c>
      <c r="B1134" s="70" t="s">
        <v>145</v>
      </c>
      <c r="C1134" s="69" t="s">
        <v>72</v>
      </c>
      <c r="D1134" s="69">
        <v>0.489</v>
      </c>
      <c r="E1134" s="69">
        <v>26.0</v>
      </c>
      <c r="F1134" s="69">
        <v>94.0</v>
      </c>
      <c r="G1134" s="69">
        <v>302.0</v>
      </c>
      <c r="H1134" s="72">
        <v>0.001</v>
      </c>
      <c r="I1134" s="69">
        <v>0.58</v>
      </c>
      <c r="J1134" s="71" t="s">
        <v>42</v>
      </c>
    </row>
    <row r="1135">
      <c r="A1135" s="70" t="str">
        <f t="shared" si="1"/>
        <v>Iraq-Middle East2002</v>
      </c>
      <c r="B1135" s="70" t="s">
        <v>145</v>
      </c>
      <c r="C1135" s="69" t="s">
        <v>72</v>
      </c>
      <c r="D1135" s="69">
        <v>0.489</v>
      </c>
      <c r="E1135" s="69">
        <v>26.0</v>
      </c>
      <c r="F1135" s="69">
        <v>94.0</v>
      </c>
      <c r="G1135" s="69">
        <v>302.0</v>
      </c>
      <c r="H1135" s="72">
        <v>0.005</v>
      </c>
      <c r="I1135" s="72">
        <v>0.001</v>
      </c>
      <c r="J1135" s="71" t="s">
        <v>43</v>
      </c>
    </row>
    <row r="1136">
      <c r="A1136" s="70" t="str">
        <f t="shared" si="1"/>
        <v>Iraq-Middle East2003</v>
      </c>
      <c r="B1136" s="70" t="s">
        <v>145</v>
      </c>
      <c r="C1136" s="69" t="s">
        <v>72</v>
      </c>
      <c r="D1136" s="69">
        <v>0.489</v>
      </c>
      <c r="E1136" s="69">
        <v>26.0</v>
      </c>
      <c r="F1136" s="69">
        <v>94.0</v>
      </c>
      <c r="G1136" s="69">
        <v>302.0</v>
      </c>
      <c r="H1136" s="72">
        <v>0.006</v>
      </c>
      <c r="I1136" s="72">
        <v>0.003</v>
      </c>
      <c r="J1136" s="71" t="s">
        <v>44</v>
      </c>
    </row>
    <row r="1137">
      <c r="A1137" s="70" t="str">
        <f t="shared" si="1"/>
        <v>Iraq-Middle East2004</v>
      </c>
      <c r="B1137" s="70" t="s">
        <v>145</v>
      </c>
      <c r="C1137" s="69" t="s">
        <v>72</v>
      </c>
      <c r="D1137" s="69">
        <v>0.489</v>
      </c>
      <c r="E1137" s="72">
        <v>77.0</v>
      </c>
      <c r="F1137" s="69">
        <v>94.0</v>
      </c>
      <c r="G1137" s="69">
        <v>302.0</v>
      </c>
      <c r="H1137" s="72">
        <v>0.009</v>
      </c>
      <c r="I1137" s="72">
        <v>0.022</v>
      </c>
      <c r="J1137" s="71" t="s">
        <v>45</v>
      </c>
    </row>
    <row r="1138">
      <c r="A1138" s="70" t="str">
        <f t="shared" si="1"/>
        <v>Iraq-Middle East2005</v>
      </c>
      <c r="B1138" s="70" t="s">
        <v>145</v>
      </c>
      <c r="C1138" s="69" t="s">
        <v>72</v>
      </c>
      <c r="D1138" s="72">
        <v>0.242</v>
      </c>
      <c r="E1138" s="72">
        <v>32.0</v>
      </c>
      <c r="F1138" s="69">
        <v>94.0</v>
      </c>
      <c r="G1138" s="72">
        <v>312.0</v>
      </c>
      <c r="H1138" s="72">
        <v>0.009</v>
      </c>
      <c r="I1138" s="72">
        <v>0.056</v>
      </c>
      <c r="J1138" s="71" t="s">
        <v>46</v>
      </c>
    </row>
    <row r="1139">
      <c r="A1139" s="70" t="str">
        <f t="shared" si="1"/>
        <v>Iraq-Middle East2006</v>
      </c>
      <c r="B1139" s="70" t="s">
        <v>145</v>
      </c>
      <c r="C1139" s="69" t="s">
        <v>72</v>
      </c>
      <c r="D1139" s="72">
        <v>0.278</v>
      </c>
      <c r="E1139" s="72">
        <v>32.0</v>
      </c>
      <c r="F1139" s="69">
        <v>94.0</v>
      </c>
      <c r="G1139" s="72">
        <v>312.0</v>
      </c>
      <c r="H1139" s="72">
        <v>0.01</v>
      </c>
      <c r="I1139" s="72">
        <v>0.333</v>
      </c>
      <c r="J1139" s="71" t="s">
        <v>47</v>
      </c>
    </row>
    <row r="1140">
      <c r="A1140" s="70" t="str">
        <f t="shared" si="1"/>
        <v>Iraq-Middle East2007</v>
      </c>
      <c r="B1140" s="70" t="s">
        <v>145</v>
      </c>
      <c r="C1140" s="69" t="s">
        <v>72</v>
      </c>
      <c r="D1140" s="72">
        <v>0.278</v>
      </c>
      <c r="E1140" s="72">
        <v>32.0</v>
      </c>
      <c r="F1140" s="69">
        <v>94.0</v>
      </c>
      <c r="G1140" s="72">
        <v>312.0</v>
      </c>
      <c r="H1140" s="72">
        <v>0.009</v>
      </c>
      <c r="I1140" s="72">
        <v>0.488</v>
      </c>
      <c r="J1140" s="71" t="s">
        <v>48</v>
      </c>
    </row>
    <row r="1141">
      <c r="A1141" s="70" t="str">
        <f t="shared" si="1"/>
        <v>Iraq-Middle East2008</v>
      </c>
      <c r="B1141" s="70" t="s">
        <v>145</v>
      </c>
      <c r="C1141" s="69" t="s">
        <v>72</v>
      </c>
      <c r="D1141" s="72">
        <v>0.278</v>
      </c>
      <c r="E1141" s="72">
        <v>32.0</v>
      </c>
      <c r="F1141" s="69">
        <v>94.0</v>
      </c>
      <c r="G1141" s="72">
        <v>312.0</v>
      </c>
      <c r="H1141" s="72">
        <v>0.01</v>
      </c>
      <c r="I1141" s="72">
        <v>0.596</v>
      </c>
      <c r="J1141" s="71" t="s">
        <v>49</v>
      </c>
    </row>
    <row r="1142">
      <c r="A1142" s="70" t="str">
        <f t="shared" si="1"/>
        <v>Iraq-Middle East2009</v>
      </c>
      <c r="B1142" s="70" t="s">
        <v>145</v>
      </c>
      <c r="C1142" s="69" t="s">
        <v>72</v>
      </c>
      <c r="D1142" s="72">
        <v>0.278</v>
      </c>
      <c r="E1142" s="72">
        <v>32.0</v>
      </c>
      <c r="F1142" s="69">
        <v>94.0</v>
      </c>
      <c r="G1142" s="72">
        <v>312.0</v>
      </c>
      <c r="H1142" s="72">
        <v>0.011</v>
      </c>
      <c r="I1142" s="72">
        <v>0.667</v>
      </c>
      <c r="J1142" s="71" t="s">
        <v>50</v>
      </c>
    </row>
    <row r="1143">
      <c r="A1143" s="70" t="str">
        <f t="shared" si="1"/>
        <v>Iraq-Middle East2010</v>
      </c>
      <c r="B1143" s="70" t="s">
        <v>145</v>
      </c>
      <c r="C1143" s="69" t="s">
        <v>72</v>
      </c>
      <c r="D1143" s="72">
        <v>0.278</v>
      </c>
      <c r="E1143" s="72">
        <v>32.0</v>
      </c>
      <c r="F1143" s="69">
        <v>94.0</v>
      </c>
      <c r="G1143" s="72">
        <v>312.0</v>
      </c>
      <c r="H1143" s="72">
        <v>0.025</v>
      </c>
      <c r="I1143" s="72">
        <v>0.751</v>
      </c>
      <c r="J1143" s="71" t="s">
        <v>51</v>
      </c>
    </row>
    <row r="1144">
      <c r="A1144" s="70" t="str">
        <f t="shared" si="1"/>
        <v>Iraq-Middle East2011</v>
      </c>
      <c r="B1144" s="70" t="s">
        <v>145</v>
      </c>
      <c r="C1144" s="69" t="s">
        <v>72</v>
      </c>
      <c r="D1144" s="72">
        <v>0.278</v>
      </c>
      <c r="E1144" s="72">
        <v>32.0</v>
      </c>
      <c r="F1144" s="69">
        <v>94.0</v>
      </c>
      <c r="G1144" s="72">
        <v>312.0</v>
      </c>
      <c r="H1144" s="72">
        <v>0.05</v>
      </c>
      <c r="I1144" s="72">
        <v>0.802</v>
      </c>
      <c r="J1144" s="71" t="s">
        <v>52</v>
      </c>
    </row>
    <row r="1145">
      <c r="A1145" s="70" t="str">
        <f t="shared" si="1"/>
        <v>Iraq-Middle East2012</v>
      </c>
      <c r="B1145" s="70" t="s">
        <v>145</v>
      </c>
      <c r="C1145" s="69" t="s">
        <v>72</v>
      </c>
      <c r="D1145" s="72">
        <v>0.278</v>
      </c>
      <c r="E1145" s="72">
        <v>29.0</v>
      </c>
      <c r="F1145" s="72">
        <v>155.0</v>
      </c>
      <c r="G1145" s="72">
        <v>312.0</v>
      </c>
      <c r="H1145" s="72">
        <v>0.071</v>
      </c>
      <c r="I1145" s="72">
        <v>0.816</v>
      </c>
      <c r="J1145" s="71" t="s">
        <v>53</v>
      </c>
    </row>
    <row r="1146">
      <c r="A1146" s="70" t="str">
        <f t="shared" si="1"/>
        <v>Ireland-Europe2000</v>
      </c>
      <c r="B1146" s="70" t="s">
        <v>146</v>
      </c>
      <c r="C1146" s="69" t="s">
        <v>55</v>
      </c>
      <c r="D1146" s="69">
        <v>0.489</v>
      </c>
      <c r="E1146" s="69">
        <v>26.0</v>
      </c>
      <c r="F1146" s="69">
        <v>94.0</v>
      </c>
      <c r="G1146" s="69">
        <v>302.0</v>
      </c>
      <c r="H1146" s="72">
        <v>0.179</v>
      </c>
      <c r="I1146" s="72">
        <v>0.647</v>
      </c>
      <c r="J1146" s="71" t="s">
        <v>40</v>
      </c>
    </row>
    <row r="1147">
      <c r="A1147" s="70" t="str">
        <f t="shared" si="1"/>
        <v>Ireland-Europe2001</v>
      </c>
      <c r="B1147" s="70" t="s">
        <v>146</v>
      </c>
      <c r="C1147" s="69" t="s">
        <v>55</v>
      </c>
      <c r="D1147" s="69">
        <v>0.489</v>
      </c>
      <c r="E1147" s="69">
        <v>26.0</v>
      </c>
      <c r="F1147" s="69">
        <v>94.0</v>
      </c>
      <c r="G1147" s="69">
        <v>302.0</v>
      </c>
      <c r="H1147" s="72">
        <v>0.231</v>
      </c>
      <c r="I1147" s="72">
        <v>0.768</v>
      </c>
      <c r="J1147" s="71" t="s">
        <v>42</v>
      </c>
    </row>
    <row r="1148">
      <c r="A1148" s="70" t="str">
        <f t="shared" si="1"/>
        <v>Ireland-Europe2002</v>
      </c>
      <c r="B1148" s="70" t="s">
        <v>146</v>
      </c>
      <c r="C1148" s="69" t="s">
        <v>55</v>
      </c>
      <c r="D1148" s="69">
        <v>0.489</v>
      </c>
      <c r="E1148" s="69">
        <v>26.0</v>
      </c>
      <c r="F1148" s="69">
        <v>94.0</v>
      </c>
      <c r="G1148" s="69">
        <v>302.0</v>
      </c>
      <c r="H1148" s="72">
        <v>0.259</v>
      </c>
      <c r="I1148" s="72">
        <v>0.762</v>
      </c>
      <c r="J1148" s="71" t="s">
        <v>43</v>
      </c>
    </row>
    <row r="1149">
      <c r="A1149" s="70" t="str">
        <f t="shared" si="1"/>
        <v>Ireland-Europe2003</v>
      </c>
      <c r="B1149" s="70" t="s">
        <v>146</v>
      </c>
      <c r="C1149" s="69" t="s">
        <v>55</v>
      </c>
      <c r="D1149" s="69">
        <v>0.489</v>
      </c>
      <c r="E1149" s="72">
        <v>18.0</v>
      </c>
      <c r="F1149" s="69">
        <v>94.0</v>
      </c>
      <c r="G1149" s="69">
        <v>302.0</v>
      </c>
      <c r="H1149" s="72">
        <v>0.343</v>
      </c>
      <c r="I1149" s="72">
        <v>0.873</v>
      </c>
      <c r="J1149" s="71" t="s">
        <v>44</v>
      </c>
    </row>
    <row r="1150">
      <c r="A1150" s="70" t="str">
        <f t="shared" si="1"/>
        <v>Ireland-Europe2004</v>
      </c>
      <c r="B1150" s="70" t="s">
        <v>146</v>
      </c>
      <c r="C1150" s="69" t="s">
        <v>55</v>
      </c>
      <c r="D1150" s="69">
        <v>0.489</v>
      </c>
      <c r="E1150" s="72">
        <v>18.0</v>
      </c>
      <c r="F1150" s="69">
        <v>94.0</v>
      </c>
      <c r="G1150" s="69">
        <v>302.0</v>
      </c>
      <c r="H1150" s="72">
        <v>0.37</v>
      </c>
      <c r="I1150" s="72">
        <v>0.945</v>
      </c>
      <c r="J1150" s="71" t="s">
        <v>45</v>
      </c>
    </row>
    <row r="1151">
      <c r="A1151" s="70" t="str">
        <f t="shared" si="1"/>
        <v>Ireland-Europe2005</v>
      </c>
      <c r="B1151" s="70" t="s">
        <v>146</v>
      </c>
      <c r="C1151" s="69" t="s">
        <v>55</v>
      </c>
      <c r="D1151" s="72">
        <v>0.253</v>
      </c>
      <c r="E1151" s="72">
        <v>18.0</v>
      </c>
      <c r="F1151" s="69">
        <v>94.0</v>
      </c>
      <c r="G1151" s="72">
        <v>76.0</v>
      </c>
      <c r="H1151" s="72">
        <v>0.416</v>
      </c>
      <c r="I1151" s="72">
        <v>1.027</v>
      </c>
      <c r="J1151" s="71" t="s">
        <v>46</v>
      </c>
    </row>
    <row r="1152">
      <c r="A1152" s="70" t="str">
        <f t="shared" si="1"/>
        <v>Ireland-Europe2006</v>
      </c>
      <c r="B1152" s="70" t="s">
        <v>146</v>
      </c>
      <c r="C1152" s="69" t="s">
        <v>55</v>
      </c>
      <c r="D1152" s="72">
        <v>0.253</v>
      </c>
      <c r="E1152" s="72">
        <v>13.0</v>
      </c>
      <c r="F1152" s="69">
        <v>94.0</v>
      </c>
      <c r="G1152" s="72">
        <v>76.0</v>
      </c>
      <c r="H1152" s="72">
        <v>0.548</v>
      </c>
      <c r="I1152" s="72">
        <v>1.11</v>
      </c>
      <c r="J1152" s="71" t="s">
        <v>47</v>
      </c>
    </row>
    <row r="1153">
      <c r="A1153" s="70" t="str">
        <f t="shared" si="1"/>
        <v>Ireland-Europe2007</v>
      </c>
      <c r="B1153" s="70" t="s">
        <v>146</v>
      </c>
      <c r="C1153" s="69" t="s">
        <v>55</v>
      </c>
      <c r="D1153" s="72">
        <v>0.253</v>
      </c>
      <c r="E1153" s="72">
        <v>13.0</v>
      </c>
      <c r="F1153" s="69">
        <v>94.0</v>
      </c>
      <c r="G1153" s="72">
        <v>76.0</v>
      </c>
      <c r="H1153" s="72">
        <v>0.612</v>
      </c>
      <c r="I1153" s="72">
        <v>1.159</v>
      </c>
      <c r="J1153" s="71" t="s">
        <v>48</v>
      </c>
    </row>
    <row r="1154">
      <c r="A1154" s="70" t="str">
        <f t="shared" si="1"/>
        <v>Ireland-Europe2008</v>
      </c>
      <c r="B1154" s="70" t="s">
        <v>146</v>
      </c>
      <c r="C1154" s="69" t="s">
        <v>55</v>
      </c>
      <c r="D1154" s="72">
        <v>0.254</v>
      </c>
      <c r="E1154" s="72">
        <v>13.0</v>
      </c>
      <c r="F1154" s="69">
        <v>94.0</v>
      </c>
      <c r="G1154" s="72">
        <v>76.0</v>
      </c>
      <c r="H1154" s="72">
        <v>0.653</v>
      </c>
      <c r="I1154" s="72">
        <v>1.16</v>
      </c>
      <c r="J1154" s="71" t="s">
        <v>49</v>
      </c>
    </row>
    <row r="1155">
      <c r="A1155" s="70" t="str">
        <f t="shared" si="1"/>
        <v>Ireland-Europe2009</v>
      </c>
      <c r="B1155" s="70" t="s">
        <v>146</v>
      </c>
      <c r="C1155" s="69" t="s">
        <v>55</v>
      </c>
      <c r="D1155" s="72">
        <v>0.255</v>
      </c>
      <c r="E1155" s="72">
        <v>13.0</v>
      </c>
      <c r="F1155" s="69">
        <v>94.0</v>
      </c>
      <c r="G1155" s="72">
        <v>76.0</v>
      </c>
      <c r="H1155" s="72">
        <v>0.674</v>
      </c>
      <c r="I1155" s="72">
        <v>1.067</v>
      </c>
      <c r="J1155" s="71" t="s">
        <v>50</v>
      </c>
    </row>
    <row r="1156">
      <c r="A1156" s="70" t="str">
        <f t="shared" si="1"/>
        <v>Ireland-Europe2010</v>
      </c>
      <c r="B1156" s="70" t="s">
        <v>146</v>
      </c>
      <c r="C1156" s="69" t="s">
        <v>55</v>
      </c>
      <c r="D1156" s="72">
        <v>0.253</v>
      </c>
      <c r="E1156" s="72">
        <v>13.0</v>
      </c>
      <c r="F1156" s="69">
        <v>94.0</v>
      </c>
      <c r="G1156" s="72">
        <v>76.0</v>
      </c>
      <c r="H1156" s="72">
        <v>0.699</v>
      </c>
      <c r="I1156" s="72">
        <v>1.052</v>
      </c>
      <c r="J1156" s="71" t="s">
        <v>51</v>
      </c>
    </row>
    <row r="1157">
      <c r="A1157" s="70" t="str">
        <f t="shared" si="1"/>
        <v>Ireland-Europe2011</v>
      </c>
      <c r="B1157" s="70" t="s">
        <v>146</v>
      </c>
      <c r="C1157" s="69" t="s">
        <v>55</v>
      </c>
      <c r="D1157" s="72">
        <v>0.254</v>
      </c>
      <c r="E1157" s="72">
        <v>13.0</v>
      </c>
      <c r="F1157" s="69">
        <v>94.0</v>
      </c>
      <c r="G1157" s="72">
        <v>76.0</v>
      </c>
      <c r="H1157" s="72">
        <v>0.749</v>
      </c>
      <c r="I1157" s="72">
        <v>1.085</v>
      </c>
      <c r="J1157" s="71" t="s">
        <v>52</v>
      </c>
    </row>
    <row r="1158">
      <c r="A1158" s="70" t="str">
        <f t="shared" si="1"/>
        <v>Ireland-Europe2012</v>
      </c>
      <c r="B1158" s="70" t="s">
        <v>146</v>
      </c>
      <c r="C1158" s="69" t="s">
        <v>55</v>
      </c>
      <c r="D1158" s="72">
        <v>0.255</v>
      </c>
      <c r="E1158" s="72">
        <v>10.0</v>
      </c>
      <c r="F1158" s="72">
        <v>15.0</v>
      </c>
      <c r="G1158" s="72">
        <v>80.0</v>
      </c>
      <c r="H1158" s="72">
        <v>0.769</v>
      </c>
      <c r="I1158" s="72">
        <v>1.072</v>
      </c>
      <c r="J1158" s="71" t="s">
        <v>53</v>
      </c>
    </row>
    <row r="1159">
      <c r="A1159" s="70" t="str">
        <f t="shared" si="1"/>
        <v>Isle of Man-Europe2000</v>
      </c>
      <c r="B1159" s="70" t="s">
        <v>147</v>
      </c>
      <c r="C1159" s="69" t="s">
        <v>55</v>
      </c>
      <c r="D1159" s="69">
        <v>0.489</v>
      </c>
      <c r="E1159" s="69">
        <v>26.0</v>
      </c>
      <c r="F1159" s="69">
        <v>94.0</v>
      </c>
      <c r="G1159" s="69">
        <v>302.0</v>
      </c>
      <c r="H1159" s="69">
        <v>0.129</v>
      </c>
      <c r="I1159" s="69">
        <v>0.58</v>
      </c>
      <c r="J1159" s="71" t="s">
        <v>40</v>
      </c>
    </row>
    <row r="1160">
      <c r="A1160" s="70" t="str">
        <f t="shared" si="1"/>
        <v>Isle of Man-Europe2001</v>
      </c>
      <c r="B1160" s="70" t="s">
        <v>147</v>
      </c>
      <c r="C1160" s="69" t="s">
        <v>55</v>
      </c>
      <c r="D1160" s="69">
        <v>0.489</v>
      </c>
      <c r="E1160" s="69">
        <v>26.0</v>
      </c>
      <c r="F1160" s="69">
        <v>94.0</v>
      </c>
      <c r="G1160" s="69">
        <v>302.0</v>
      </c>
      <c r="H1160" s="69">
        <v>0.129</v>
      </c>
      <c r="I1160" s="69">
        <v>0.58</v>
      </c>
      <c r="J1160" s="71" t="s">
        <v>42</v>
      </c>
    </row>
    <row r="1161">
      <c r="A1161" s="70" t="str">
        <f t="shared" si="1"/>
        <v>Isle of Man-Europe2002</v>
      </c>
      <c r="B1161" s="70" t="s">
        <v>147</v>
      </c>
      <c r="C1161" s="69" t="s">
        <v>55</v>
      </c>
      <c r="D1161" s="69">
        <v>0.489</v>
      </c>
      <c r="E1161" s="69">
        <v>26.0</v>
      </c>
      <c r="F1161" s="69">
        <v>94.0</v>
      </c>
      <c r="G1161" s="69">
        <v>302.0</v>
      </c>
      <c r="H1161" s="69">
        <v>0.129</v>
      </c>
      <c r="I1161" s="69">
        <v>0.58</v>
      </c>
      <c r="J1161" s="71" t="s">
        <v>43</v>
      </c>
    </row>
    <row r="1162">
      <c r="A1162" s="70" t="str">
        <f t="shared" si="1"/>
        <v>Isle of Man-Europe2003</v>
      </c>
      <c r="B1162" s="70" t="s">
        <v>147</v>
      </c>
      <c r="C1162" s="69" t="s">
        <v>55</v>
      </c>
      <c r="D1162" s="69">
        <v>0.489</v>
      </c>
      <c r="E1162" s="69">
        <v>26.0</v>
      </c>
      <c r="F1162" s="69">
        <v>94.0</v>
      </c>
      <c r="G1162" s="69">
        <v>302.0</v>
      </c>
      <c r="H1162" s="69">
        <v>0.129</v>
      </c>
      <c r="I1162" s="69">
        <v>0.58</v>
      </c>
      <c r="J1162" s="71" t="s">
        <v>44</v>
      </c>
    </row>
    <row r="1163">
      <c r="A1163" s="70" t="str">
        <f t="shared" si="1"/>
        <v>Isle of Man-Europe2004</v>
      </c>
      <c r="B1163" s="70" t="s">
        <v>147</v>
      </c>
      <c r="C1163" s="69" t="s">
        <v>55</v>
      </c>
      <c r="D1163" s="69">
        <v>0.489</v>
      </c>
      <c r="E1163" s="69">
        <v>26.0</v>
      </c>
      <c r="F1163" s="69">
        <v>94.0</v>
      </c>
      <c r="G1163" s="69">
        <v>302.0</v>
      </c>
      <c r="H1163" s="69">
        <v>0.129</v>
      </c>
      <c r="I1163" s="69">
        <v>0.58</v>
      </c>
      <c r="J1163" s="71" t="s">
        <v>45</v>
      </c>
    </row>
    <row r="1164">
      <c r="A1164" s="70" t="str">
        <f t="shared" si="1"/>
        <v>Isle of Man-Europe2005</v>
      </c>
      <c r="B1164" s="70" t="s">
        <v>147</v>
      </c>
      <c r="C1164" s="69" t="s">
        <v>55</v>
      </c>
      <c r="D1164" s="69">
        <v>0.489</v>
      </c>
      <c r="E1164" s="69">
        <v>26.0</v>
      </c>
      <c r="F1164" s="69">
        <v>94.0</v>
      </c>
      <c r="G1164" s="69">
        <v>302.0</v>
      </c>
      <c r="H1164" s="69">
        <v>0.129</v>
      </c>
      <c r="I1164" s="69">
        <v>0.58</v>
      </c>
      <c r="J1164" s="71" t="s">
        <v>46</v>
      </c>
    </row>
    <row r="1165">
      <c r="A1165" s="70" t="str">
        <f t="shared" si="1"/>
        <v>Isle of Man-Europe2006</v>
      </c>
      <c r="B1165" s="70" t="s">
        <v>147</v>
      </c>
      <c r="C1165" s="69" t="s">
        <v>55</v>
      </c>
      <c r="D1165" s="69">
        <v>0.489</v>
      </c>
      <c r="E1165" s="69">
        <v>26.0</v>
      </c>
      <c r="F1165" s="69">
        <v>94.0</v>
      </c>
      <c r="G1165" s="69">
        <v>302.0</v>
      </c>
      <c r="H1165" s="69">
        <v>0.129</v>
      </c>
      <c r="I1165" s="69">
        <v>0.58</v>
      </c>
      <c r="J1165" s="71" t="s">
        <v>47</v>
      </c>
    </row>
    <row r="1166">
      <c r="A1166" s="70" t="str">
        <f t="shared" si="1"/>
        <v>Isle of Man-Europe2007</v>
      </c>
      <c r="B1166" s="70" t="s">
        <v>147</v>
      </c>
      <c r="C1166" s="69" t="s">
        <v>55</v>
      </c>
      <c r="D1166" s="69">
        <v>0.489</v>
      </c>
      <c r="E1166" s="69">
        <v>26.0</v>
      </c>
      <c r="F1166" s="69">
        <v>94.0</v>
      </c>
      <c r="G1166" s="69">
        <v>302.0</v>
      </c>
      <c r="H1166" s="69">
        <v>0.129</v>
      </c>
      <c r="I1166" s="69">
        <v>0.58</v>
      </c>
      <c r="J1166" s="71" t="s">
        <v>48</v>
      </c>
    </row>
    <row r="1167">
      <c r="A1167" s="70" t="str">
        <f t="shared" si="1"/>
        <v>Isle of Man-Europe2008</v>
      </c>
      <c r="B1167" s="70" t="s">
        <v>147</v>
      </c>
      <c r="C1167" s="69" t="s">
        <v>55</v>
      </c>
      <c r="D1167" s="69">
        <v>0.489</v>
      </c>
      <c r="E1167" s="69">
        <v>26.0</v>
      </c>
      <c r="F1167" s="69">
        <v>94.0</v>
      </c>
      <c r="G1167" s="69">
        <v>302.0</v>
      </c>
      <c r="H1167" s="69">
        <v>0.129</v>
      </c>
      <c r="I1167" s="69">
        <v>0.58</v>
      </c>
      <c r="J1167" s="71" t="s">
        <v>49</v>
      </c>
    </row>
    <row r="1168">
      <c r="A1168" s="70" t="str">
        <f t="shared" si="1"/>
        <v>Isle of Man-Europe2009</v>
      </c>
      <c r="B1168" s="70" t="s">
        <v>147</v>
      </c>
      <c r="C1168" s="69" t="s">
        <v>55</v>
      </c>
      <c r="D1168" s="69">
        <v>0.489</v>
      </c>
      <c r="E1168" s="69">
        <v>26.0</v>
      </c>
      <c r="F1168" s="69">
        <v>94.0</v>
      </c>
      <c r="G1168" s="69">
        <v>302.0</v>
      </c>
      <c r="H1168" s="69">
        <v>0.129</v>
      </c>
      <c r="I1168" s="69">
        <v>0.58</v>
      </c>
      <c r="J1168" s="71" t="s">
        <v>50</v>
      </c>
    </row>
    <row r="1169">
      <c r="A1169" s="70" t="str">
        <f t="shared" si="1"/>
        <v>Isle of Man-Europe2010</v>
      </c>
      <c r="B1169" s="70" t="s">
        <v>147</v>
      </c>
      <c r="C1169" s="69" t="s">
        <v>55</v>
      </c>
      <c r="D1169" s="69">
        <v>0.489</v>
      </c>
      <c r="E1169" s="69">
        <v>26.0</v>
      </c>
      <c r="F1169" s="69">
        <v>94.0</v>
      </c>
      <c r="G1169" s="69">
        <v>302.0</v>
      </c>
      <c r="H1169" s="69">
        <v>0.129</v>
      </c>
      <c r="I1169" s="69">
        <v>0.58</v>
      </c>
      <c r="J1169" s="71" t="s">
        <v>51</v>
      </c>
    </row>
    <row r="1170">
      <c r="A1170" s="70" t="str">
        <f t="shared" si="1"/>
        <v>Isle of Man-Europe2011</v>
      </c>
      <c r="B1170" s="70" t="s">
        <v>147</v>
      </c>
      <c r="C1170" s="69" t="s">
        <v>55</v>
      </c>
      <c r="D1170" s="69">
        <v>0.489</v>
      </c>
      <c r="E1170" s="69">
        <v>26.0</v>
      </c>
      <c r="F1170" s="69">
        <v>94.0</v>
      </c>
      <c r="G1170" s="69">
        <v>302.0</v>
      </c>
      <c r="H1170" s="69">
        <v>0.129</v>
      </c>
      <c r="I1170" s="69">
        <v>0.58</v>
      </c>
      <c r="J1170" s="71" t="s">
        <v>52</v>
      </c>
    </row>
    <row r="1171">
      <c r="A1171" s="70" t="str">
        <f t="shared" si="1"/>
        <v>Isle of Man-Europe2012</v>
      </c>
      <c r="B1171" s="70" t="s">
        <v>147</v>
      </c>
      <c r="C1171" s="69" t="s">
        <v>55</v>
      </c>
      <c r="D1171" s="69">
        <v>0.489</v>
      </c>
      <c r="E1171" s="69">
        <v>26.0</v>
      </c>
      <c r="F1171" s="69">
        <v>94.0</v>
      </c>
      <c r="G1171" s="69">
        <v>302.0</v>
      </c>
      <c r="H1171" s="69">
        <v>0.129</v>
      </c>
      <c r="I1171" s="69">
        <v>0.58</v>
      </c>
      <c r="J1171" s="71" t="s">
        <v>53</v>
      </c>
    </row>
    <row r="1172">
      <c r="A1172" s="70" t="str">
        <f t="shared" si="1"/>
        <v>Israel-Middle East2000</v>
      </c>
      <c r="B1172" s="70" t="s">
        <v>148</v>
      </c>
      <c r="C1172" s="69" t="s">
        <v>72</v>
      </c>
      <c r="D1172" s="69">
        <v>0.489</v>
      </c>
      <c r="E1172" s="69">
        <v>26.0</v>
      </c>
      <c r="F1172" s="69">
        <v>94.0</v>
      </c>
      <c r="G1172" s="69">
        <v>302.0</v>
      </c>
      <c r="H1172" s="72">
        <v>0.209</v>
      </c>
      <c r="I1172" s="72">
        <v>0.732</v>
      </c>
      <c r="J1172" s="71" t="s">
        <v>40</v>
      </c>
    </row>
    <row r="1173">
      <c r="A1173" s="70" t="str">
        <f t="shared" si="1"/>
        <v>Israel-Middle East2001</v>
      </c>
      <c r="B1173" s="70" t="s">
        <v>148</v>
      </c>
      <c r="C1173" s="69" t="s">
        <v>72</v>
      </c>
      <c r="D1173" s="69">
        <v>0.489</v>
      </c>
      <c r="E1173" s="69">
        <v>26.0</v>
      </c>
      <c r="F1173" s="69">
        <v>94.0</v>
      </c>
      <c r="G1173" s="69">
        <v>302.0</v>
      </c>
      <c r="H1173" s="72">
        <v>0.174</v>
      </c>
      <c r="I1173" s="72">
        <v>0.897</v>
      </c>
      <c r="J1173" s="71" t="s">
        <v>42</v>
      </c>
    </row>
    <row r="1174">
      <c r="A1174" s="70" t="str">
        <f t="shared" si="1"/>
        <v>Israel-Middle East2002</v>
      </c>
      <c r="B1174" s="70" t="s">
        <v>148</v>
      </c>
      <c r="C1174" s="69" t="s">
        <v>72</v>
      </c>
      <c r="D1174" s="69">
        <v>0.489</v>
      </c>
      <c r="E1174" s="69">
        <v>26.0</v>
      </c>
      <c r="F1174" s="69">
        <v>94.0</v>
      </c>
      <c r="G1174" s="69">
        <v>302.0</v>
      </c>
      <c r="H1174" s="72">
        <v>0.178</v>
      </c>
      <c r="I1174" s="72">
        <v>1.01</v>
      </c>
      <c r="J1174" s="71" t="s">
        <v>43</v>
      </c>
    </row>
    <row r="1175">
      <c r="A1175" s="70" t="str">
        <f t="shared" si="1"/>
        <v>Israel-Middle East2003</v>
      </c>
      <c r="B1175" s="70" t="s">
        <v>148</v>
      </c>
      <c r="C1175" s="69" t="s">
        <v>72</v>
      </c>
      <c r="D1175" s="69">
        <v>0.489</v>
      </c>
      <c r="E1175" s="72">
        <v>20.0</v>
      </c>
      <c r="F1175" s="69">
        <v>94.0</v>
      </c>
      <c r="G1175" s="69">
        <v>302.0</v>
      </c>
      <c r="H1175" s="72">
        <v>0.196</v>
      </c>
      <c r="I1175" s="72">
        <v>1.042</v>
      </c>
      <c r="J1175" s="71" t="s">
        <v>44</v>
      </c>
    </row>
    <row r="1176">
      <c r="A1176" s="70" t="str">
        <f t="shared" si="1"/>
        <v>Israel-Middle East2004</v>
      </c>
      <c r="B1176" s="70" t="s">
        <v>148</v>
      </c>
      <c r="C1176" s="69" t="s">
        <v>72</v>
      </c>
      <c r="D1176" s="69">
        <v>0.489</v>
      </c>
      <c r="E1176" s="72">
        <v>20.0</v>
      </c>
      <c r="F1176" s="69">
        <v>94.0</v>
      </c>
      <c r="G1176" s="69">
        <v>302.0</v>
      </c>
      <c r="H1176" s="72">
        <v>0.228</v>
      </c>
      <c r="I1176" s="72">
        <v>1.117</v>
      </c>
      <c r="J1176" s="71" t="s">
        <v>45</v>
      </c>
    </row>
    <row r="1177">
      <c r="A1177" s="70" t="str">
        <f t="shared" si="1"/>
        <v>Israel-Middle East2005</v>
      </c>
      <c r="B1177" s="70" t="s">
        <v>148</v>
      </c>
      <c r="C1177" s="69" t="s">
        <v>72</v>
      </c>
      <c r="D1177" s="72">
        <v>0.391</v>
      </c>
      <c r="E1177" s="72">
        <v>20.0</v>
      </c>
      <c r="F1177" s="69">
        <v>94.0</v>
      </c>
      <c r="G1177" s="72">
        <v>230.0</v>
      </c>
      <c r="H1177" s="72">
        <v>0.252</v>
      </c>
      <c r="I1177" s="72">
        <v>1.175</v>
      </c>
      <c r="J1177" s="71" t="s">
        <v>46</v>
      </c>
    </row>
    <row r="1178">
      <c r="A1178" s="70" t="str">
        <f t="shared" si="1"/>
        <v>Israel-Middle East2006</v>
      </c>
      <c r="B1178" s="70" t="s">
        <v>148</v>
      </c>
      <c r="C1178" s="69" t="s">
        <v>72</v>
      </c>
      <c r="D1178" s="72">
        <v>0.382</v>
      </c>
      <c r="E1178" s="72">
        <v>20.0</v>
      </c>
      <c r="F1178" s="69">
        <v>94.0</v>
      </c>
      <c r="G1178" s="72">
        <v>230.0</v>
      </c>
      <c r="H1178" s="72">
        <v>0.279</v>
      </c>
      <c r="I1178" s="72">
        <v>1.243</v>
      </c>
      <c r="J1178" s="71" t="s">
        <v>47</v>
      </c>
    </row>
    <row r="1179">
      <c r="A1179" s="70" t="str">
        <f t="shared" si="1"/>
        <v>Israel-Middle East2007</v>
      </c>
      <c r="B1179" s="70" t="s">
        <v>148</v>
      </c>
      <c r="C1179" s="69" t="s">
        <v>72</v>
      </c>
      <c r="D1179" s="72">
        <v>0.352</v>
      </c>
      <c r="E1179" s="72">
        <v>20.0</v>
      </c>
      <c r="F1179" s="69">
        <v>94.0</v>
      </c>
      <c r="G1179" s="72">
        <v>230.0</v>
      </c>
      <c r="H1179" s="72">
        <v>0.481</v>
      </c>
      <c r="I1179" s="72">
        <v>1.285</v>
      </c>
      <c r="J1179" s="71" t="s">
        <v>48</v>
      </c>
    </row>
    <row r="1180">
      <c r="A1180" s="70" t="str">
        <f t="shared" si="1"/>
        <v>Israel-Middle East2008</v>
      </c>
      <c r="B1180" s="70" t="s">
        <v>148</v>
      </c>
      <c r="C1180" s="69" t="s">
        <v>72</v>
      </c>
      <c r="D1180" s="72">
        <v>0.33</v>
      </c>
      <c r="E1180" s="72">
        <v>20.0</v>
      </c>
      <c r="F1180" s="69">
        <v>94.0</v>
      </c>
      <c r="G1180" s="72">
        <v>230.0</v>
      </c>
      <c r="H1180" s="72">
        <v>0.594</v>
      </c>
      <c r="I1180" s="72">
        <v>1.264</v>
      </c>
      <c r="J1180" s="71" t="s">
        <v>49</v>
      </c>
    </row>
    <row r="1181">
      <c r="A1181" s="70" t="str">
        <f t="shared" si="1"/>
        <v>Israel-Middle East2009</v>
      </c>
      <c r="B1181" s="70" t="s">
        <v>148</v>
      </c>
      <c r="C1181" s="69" t="s">
        <v>72</v>
      </c>
      <c r="D1181" s="72">
        <v>0.319</v>
      </c>
      <c r="E1181" s="72">
        <v>20.0</v>
      </c>
      <c r="F1181" s="69">
        <v>94.0</v>
      </c>
      <c r="G1181" s="72">
        <v>230.0</v>
      </c>
      <c r="H1181" s="72">
        <v>0.631</v>
      </c>
      <c r="I1181" s="72">
        <v>1.24</v>
      </c>
      <c r="J1181" s="71" t="s">
        <v>50</v>
      </c>
    </row>
    <row r="1182">
      <c r="A1182" s="70" t="str">
        <f t="shared" si="1"/>
        <v>Israel-Middle East2010</v>
      </c>
      <c r="B1182" s="70" t="s">
        <v>148</v>
      </c>
      <c r="C1182" s="69" t="s">
        <v>72</v>
      </c>
      <c r="D1182" s="72">
        <v>0.311</v>
      </c>
      <c r="E1182" s="72">
        <v>20.0</v>
      </c>
      <c r="F1182" s="69">
        <v>94.0</v>
      </c>
      <c r="G1182" s="72">
        <v>235.0</v>
      </c>
      <c r="H1182" s="72">
        <v>0.675</v>
      </c>
      <c r="I1182" s="72">
        <v>1.228</v>
      </c>
      <c r="J1182" s="71" t="s">
        <v>51</v>
      </c>
    </row>
    <row r="1183">
      <c r="A1183" s="70" t="str">
        <f t="shared" si="1"/>
        <v>Israel-Middle East2011</v>
      </c>
      <c r="B1183" s="70" t="s">
        <v>148</v>
      </c>
      <c r="C1183" s="69" t="s">
        <v>72</v>
      </c>
      <c r="D1183" s="72">
        <v>0.302</v>
      </c>
      <c r="E1183" s="72">
        <v>20.0</v>
      </c>
      <c r="F1183" s="69">
        <v>94.0</v>
      </c>
      <c r="G1183" s="72">
        <v>235.0</v>
      </c>
      <c r="H1183" s="72">
        <v>0.689</v>
      </c>
      <c r="I1183" s="72">
        <v>1.22</v>
      </c>
      <c r="J1183" s="71" t="s">
        <v>52</v>
      </c>
    </row>
    <row r="1184">
      <c r="A1184" s="70" t="str">
        <f t="shared" si="1"/>
        <v>Israel-Middle East2012</v>
      </c>
      <c r="B1184" s="70" t="s">
        <v>148</v>
      </c>
      <c r="C1184" s="69" t="s">
        <v>72</v>
      </c>
      <c r="D1184" s="72">
        <v>0.29</v>
      </c>
      <c r="E1184" s="72">
        <v>21.0</v>
      </c>
      <c r="F1184" s="72">
        <v>33.0</v>
      </c>
      <c r="G1184" s="72">
        <v>235.0</v>
      </c>
      <c r="H1184" s="72">
        <v>0.708</v>
      </c>
      <c r="I1184" s="72">
        <v>1.207</v>
      </c>
      <c r="J1184" s="71" t="s">
        <v>53</v>
      </c>
    </row>
    <row r="1185">
      <c r="A1185" s="70" t="str">
        <f t="shared" si="1"/>
        <v>Italy-Europe2000</v>
      </c>
      <c r="B1185" s="70" t="s">
        <v>149</v>
      </c>
      <c r="C1185" s="69" t="s">
        <v>55</v>
      </c>
      <c r="D1185" s="69">
        <v>0.489</v>
      </c>
      <c r="E1185" s="69">
        <v>26.0</v>
      </c>
      <c r="F1185" s="69">
        <v>94.0</v>
      </c>
      <c r="G1185" s="69">
        <v>302.0</v>
      </c>
      <c r="H1185" s="72">
        <v>0.231</v>
      </c>
      <c r="I1185" s="72">
        <v>0.741</v>
      </c>
      <c r="J1185" s="71" t="s">
        <v>40</v>
      </c>
    </row>
    <row r="1186">
      <c r="A1186" s="70" t="str">
        <f t="shared" si="1"/>
        <v>Italy-Europe2001</v>
      </c>
      <c r="B1186" s="70" t="s">
        <v>149</v>
      </c>
      <c r="C1186" s="69" t="s">
        <v>55</v>
      </c>
      <c r="D1186" s="69">
        <v>0.489</v>
      </c>
      <c r="E1186" s="69">
        <v>26.0</v>
      </c>
      <c r="F1186" s="69">
        <v>94.0</v>
      </c>
      <c r="G1186" s="69">
        <v>302.0</v>
      </c>
      <c r="H1186" s="72">
        <v>0.272</v>
      </c>
      <c r="I1186" s="72">
        <v>0.896</v>
      </c>
      <c r="J1186" s="71" t="s">
        <v>42</v>
      </c>
    </row>
    <row r="1187">
      <c r="A1187" s="70" t="str">
        <f t="shared" si="1"/>
        <v>Italy-Europe2002</v>
      </c>
      <c r="B1187" s="70" t="s">
        <v>149</v>
      </c>
      <c r="C1187" s="69" t="s">
        <v>55</v>
      </c>
      <c r="D1187" s="69">
        <v>0.489</v>
      </c>
      <c r="E1187" s="69">
        <v>26.0</v>
      </c>
      <c r="F1187" s="69">
        <v>94.0</v>
      </c>
      <c r="G1187" s="69">
        <v>302.0</v>
      </c>
      <c r="H1187" s="72">
        <v>0.28</v>
      </c>
      <c r="I1187" s="72">
        <v>0.943</v>
      </c>
      <c r="J1187" s="71" t="s">
        <v>43</v>
      </c>
    </row>
    <row r="1188">
      <c r="A1188" s="70" t="str">
        <f t="shared" si="1"/>
        <v>Italy-Europe2003</v>
      </c>
      <c r="B1188" s="70" t="s">
        <v>149</v>
      </c>
      <c r="C1188" s="69" t="s">
        <v>55</v>
      </c>
      <c r="D1188" s="69">
        <v>0.489</v>
      </c>
      <c r="E1188" s="72">
        <v>23.0</v>
      </c>
      <c r="F1188" s="69">
        <v>94.0</v>
      </c>
      <c r="G1188" s="69">
        <v>302.0</v>
      </c>
      <c r="H1188" s="72">
        <v>0.29</v>
      </c>
      <c r="I1188" s="72">
        <v>0.981</v>
      </c>
      <c r="J1188" s="71" t="s">
        <v>44</v>
      </c>
    </row>
    <row r="1189">
      <c r="A1189" s="70" t="str">
        <f t="shared" si="1"/>
        <v>Italy-Europe2004</v>
      </c>
      <c r="B1189" s="70" t="s">
        <v>149</v>
      </c>
      <c r="C1189" s="69" t="s">
        <v>55</v>
      </c>
      <c r="D1189" s="69">
        <v>0.489</v>
      </c>
      <c r="E1189" s="72">
        <v>13.0</v>
      </c>
      <c r="F1189" s="69">
        <v>94.0</v>
      </c>
      <c r="G1189" s="69">
        <v>302.0</v>
      </c>
      <c r="H1189" s="72">
        <v>0.332</v>
      </c>
      <c r="I1189" s="72">
        <v>1.077</v>
      </c>
      <c r="J1189" s="71" t="s">
        <v>45</v>
      </c>
    </row>
    <row r="1190">
      <c r="A1190" s="70" t="str">
        <f t="shared" si="1"/>
        <v>Italy-Europe2005</v>
      </c>
      <c r="B1190" s="70" t="s">
        <v>149</v>
      </c>
      <c r="C1190" s="69" t="s">
        <v>55</v>
      </c>
      <c r="D1190" s="72">
        <v>0.768</v>
      </c>
      <c r="E1190" s="72">
        <v>13.0</v>
      </c>
      <c r="F1190" s="69">
        <v>94.0</v>
      </c>
      <c r="G1190" s="72">
        <v>340.0</v>
      </c>
      <c r="H1190" s="72">
        <v>0.35</v>
      </c>
      <c r="I1190" s="72">
        <v>1.219</v>
      </c>
      <c r="J1190" s="71" t="s">
        <v>46</v>
      </c>
    </row>
    <row r="1191">
      <c r="A1191" s="70" t="str">
        <f t="shared" si="1"/>
        <v>Italy-Europe2006</v>
      </c>
      <c r="B1191" s="70" t="s">
        <v>149</v>
      </c>
      <c r="C1191" s="69" t="s">
        <v>55</v>
      </c>
      <c r="D1191" s="72">
        <v>0.754</v>
      </c>
      <c r="E1191" s="72">
        <v>13.0</v>
      </c>
      <c r="F1191" s="69">
        <v>94.0</v>
      </c>
      <c r="G1191" s="72">
        <v>340.0</v>
      </c>
      <c r="H1191" s="72">
        <v>0.38</v>
      </c>
      <c r="I1191" s="72">
        <v>1.361</v>
      </c>
      <c r="J1191" s="71" t="s">
        <v>47</v>
      </c>
    </row>
    <row r="1192">
      <c r="A1192" s="70" t="str">
        <f t="shared" si="1"/>
        <v>Italy-Europe2007</v>
      </c>
      <c r="B1192" s="70" t="s">
        <v>149</v>
      </c>
      <c r="C1192" s="69" t="s">
        <v>55</v>
      </c>
      <c r="D1192" s="72">
        <v>0.754</v>
      </c>
      <c r="E1192" s="72">
        <v>13.0</v>
      </c>
      <c r="F1192" s="69">
        <v>94.0</v>
      </c>
      <c r="G1192" s="72">
        <v>340.0</v>
      </c>
      <c r="H1192" s="72">
        <v>0.408</v>
      </c>
      <c r="I1192" s="72">
        <v>1.51</v>
      </c>
      <c r="J1192" s="71" t="s">
        <v>48</v>
      </c>
    </row>
    <row r="1193">
      <c r="A1193" s="70" t="str">
        <f t="shared" si="1"/>
        <v>Italy-Europe2008</v>
      </c>
      <c r="B1193" s="70" t="s">
        <v>149</v>
      </c>
      <c r="C1193" s="69" t="s">
        <v>55</v>
      </c>
      <c r="D1193" s="72">
        <v>0.725</v>
      </c>
      <c r="E1193" s="72">
        <v>10.0</v>
      </c>
      <c r="F1193" s="69">
        <v>94.0</v>
      </c>
      <c r="G1193" s="72">
        <v>314.0</v>
      </c>
      <c r="H1193" s="72">
        <v>0.445</v>
      </c>
      <c r="I1193" s="72">
        <v>1.509</v>
      </c>
      <c r="J1193" s="71" t="s">
        <v>49</v>
      </c>
    </row>
    <row r="1194">
      <c r="A1194" s="70" t="str">
        <f t="shared" si="1"/>
        <v>Italy-Europe2009</v>
      </c>
      <c r="B1194" s="70" t="s">
        <v>149</v>
      </c>
      <c r="C1194" s="69" t="s">
        <v>55</v>
      </c>
      <c r="D1194" s="72">
        <v>0.677</v>
      </c>
      <c r="E1194" s="72">
        <v>10.0</v>
      </c>
      <c r="F1194" s="69">
        <v>94.0</v>
      </c>
      <c r="G1194" s="72">
        <v>314.0</v>
      </c>
      <c r="H1194" s="72">
        <v>0.488</v>
      </c>
      <c r="I1194" s="72">
        <v>1.495</v>
      </c>
      <c r="J1194" s="71" t="s">
        <v>50</v>
      </c>
    </row>
    <row r="1195">
      <c r="A1195" s="70" t="str">
        <f t="shared" si="1"/>
        <v>Italy-Europe2010</v>
      </c>
      <c r="B1195" s="70" t="s">
        <v>149</v>
      </c>
      <c r="C1195" s="69" t="s">
        <v>55</v>
      </c>
      <c r="D1195" s="72">
        <v>0.677</v>
      </c>
      <c r="E1195" s="72">
        <v>6.0</v>
      </c>
      <c r="F1195" s="69">
        <v>94.0</v>
      </c>
      <c r="G1195" s="72">
        <v>285.0</v>
      </c>
      <c r="H1195" s="72">
        <v>0.537</v>
      </c>
      <c r="I1195" s="72">
        <v>1.548</v>
      </c>
      <c r="J1195" s="71" t="s">
        <v>51</v>
      </c>
    </row>
    <row r="1196">
      <c r="A1196" s="70" t="str">
        <f t="shared" si="1"/>
        <v>Italy-Europe2011</v>
      </c>
      <c r="B1196" s="70" t="s">
        <v>149</v>
      </c>
      <c r="C1196" s="69" t="s">
        <v>55</v>
      </c>
      <c r="D1196" s="72">
        <v>0.677</v>
      </c>
      <c r="E1196" s="72">
        <v>6.0</v>
      </c>
      <c r="F1196" s="69">
        <v>94.0</v>
      </c>
      <c r="G1196" s="72">
        <v>285.0</v>
      </c>
      <c r="H1196" s="72">
        <v>0.544</v>
      </c>
      <c r="I1196" s="72">
        <v>1.581</v>
      </c>
      <c r="J1196" s="71" t="s">
        <v>52</v>
      </c>
    </row>
    <row r="1197">
      <c r="A1197" s="70" t="str">
        <f t="shared" si="1"/>
        <v>Italy-Europe2012</v>
      </c>
      <c r="B1197" s="70" t="s">
        <v>149</v>
      </c>
      <c r="C1197" s="69" t="s">
        <v>55</v>
      </c>
      <c r="D1197" s="72">
        <v>0.677</v>
      </c>
      <c r="E1197" s="72">
        <v>6.0</v>
      </c>
      <c r="F1197" s="72">
        <v>67.0</v>
      </c>
      <c r="G1197" s="72">
        <v>269.0</v>
      </c>
      <c r="H1197" s="72">
        <v>0.558</v>
      </c>
      <c r="I1197" s="72">
        <v>1.597</v>
      </c>
      <c r="J1197" s="71" t="s">
        <v>53</v>
      </c>
    </row>
    <row r="1198">
      <c r="A1198" s="70" t="str">
        <f t="shared" si="1"/>
        <v>Jamaica-The Americas2000</v>
      </c>
      <c r="B1198" s="70" t="s">
        <v>150</v>
      </c>
      <c r="C1198" s="69" t="s">
        <v>63</v>
      </c>
      <c r="D1198" s="69">
        <v>0.489</v>
      </c>
      <c r="E1198" s="69">
        <v>26.0</v>
      </c>
      <c r="F1198" s="69">
        <v>94.0</v>
      </c>
      <c r="G1198" s="69">
        <v>302.0</v>
      </c>
      <c r="H1198" s="72">
        <v>0.031</v>
      </c>
      <c r="I1198" s="72">
        <v>0.142</v>
      </c>
      <c r="J1198" s="71" t="s">
        <v>40</v>
      </c>
    </row>
    <row r="1199">
      <c r="A1199" s="70" t="str">
        <f t="shared" si="1"/>
        <v>Jamaica-The Americas2001</v>
      </c>
      <c r="B1199" s="70" t="s">
        <v>150</v>
      </c>
      <c r="C1199" s="69" t="s">
        <v>63</v>
      </c>
      <c r="D1199" s="69">
        <v>0.489</v>
      </c>
      <c r="E1199" s="69">
        <v>26.0</v>
      </c>
      <c r="F1199" s="69">
        <v>94.0</v>
      </c>
      <c r="G1199" s="69">
        <v>302.0</v>
      </c>
      <c r="H1199" s="72">
        <v>0.039</v>
      </c>
      <c r="I1199" s="72">
        <v>0.229</v>
      </c>
      <c r="J1199" s="71" t="s">
        <v>42</v>
      </c>
    </row>
    <row r="1200">
      <c r="A1200" s="70" t="str">
        <f t="shared" si="1"/>
        <v>Jamaica-The Americas2002</v>
      </c>
      <c r="B1200" s="70" t="s">
        <v>150</v>
      </c>
      <c r="C1200" s="69" t="s">
        <v>63</v>
      </c>
      <c r="D1200" s="69">
        <v>0.489</v>
      </c>
      <c r="E1200" s="69">
        <v>26.0</v>
      </c>
      <c r="F1200" s="69">
        <v>94.0</v>
      </c>
      <c r="G1200" s="69">
        <v>302.0</v>
      </c>
      <c r="H1200" s="72">
        <v>0.061</v>
      </c>
      <c r="I1200" s="72">
        <v>0.474</v>
      </c>
      <c r="J1200" s="71" t="s">
        <v>43</v>
      </c>
    </row>
    <row r="1201">
      <c r="A1201" s="70" t="str">
        <f t="shared" si="1"/>
        <v>Jamaica-The Americas2003</v>
      </c>
      <c r="B1201" s="70" t="s">
        <v>150</v>
      </c>
      <c r="C1201" s="69" t="s">
        <v>63</v>
      </c>
      <c r="D1201" s="69">
        <v>0.489</v>
      </c>
      <c r="E1201" s="72">
        <v>31.0</v>
      </c>
      <c r="F1201" s="69">
        <v>94.0</v>
      </c>
      <c r="G1201" s="69">
        <v>302.0</v>
      </c>
      <c r="H1201" s="72">
        <v>0.078</v>
      </c>
      <c r="I1201" s="72">
        <v>0.596</v>
      </c>
      <c r="J1201" s="71" t="s">
        <v>44</v>
      </c>
    </row>
    <row r="1202">
      <c r="A1202" s="70" t="str">
        <f t="shared" si="1"/>
        <v>Jamaica-The Americas2004</v>
      </c>
      <c r="B1202" s="70" t="s">
        <v>150</v>
      </c>
      <c r="C1202" s="69" t="s">
        <v>63</v>
      </c>
      <c r="D1202" s="69">
        <v>0.489</v>
      </c>
      <c r="E1202" s="72">
        <v>31.0</v>
      </c>
      <c r="F1202" s="69">
        <v>94.0</v>
      </c>
      <c r="G1202" s="69">
        <v>302.0</v>
      </c>
      <c r="H1202" s="72">
        <v>0.1</v>
      </c>
      <c r="I1202" s="72">
        <v>0.689</v>
      </c>
      <c r="J1202" s="71" t="s">
        <v>45</v>
      </c>
    </row>
    <row r="1203">
      <c r="A1203" s="70" t="str">
        <f t="shared" si="1"/>
        <v>Jamaica-The Americas2005</v>
      </c>
      <c r="B1203" s="70" t="s">
        <v>150</v>
      </c>
      <c r="C1203" s="69" t="s">
        <v>63</v>
      </c>
      <c r="D1203" s="72">
        <v>0.499</v>
      </c>
      <c r="E1203" s="72">
        <v>8.0</v>
      </c>
      <c r="F1203" s="69">
        <v>94.0</v>
      </c>
      <c r="G1203" s="72">
        <v>414.0</v>
      </c>
      <c r="H1203" s="72">
        <v>0.128</v>
      </c>
      <c r="I1203" s="72">
        <v>0.739</v>
      </c>
      <c r="J1203" s="71" t="s">
        <v>46</v>
      </c>
    </row>
    <row r="1204">
      <c r="A1204" s="70" t="str">
        <f t="shared" si="1"/>
        <v>Jamaica-The Americas2006</v>
      </c>
      <c r="B1204" s="70" t="s">
        <v>150</v>
      </c>
      <c r="C1204" s="69" t="s">
        <v>63</v>
      </c>
      <c r="D1204" s="72">
        <v>0.499</v>
      </c>
      <c r="E1204" s="72">
        <v>8.0</v>
      </c>
      <c r="F1204" s="69">
        <v>94.0</v>
      </c>
      <c r="G1204" s="72">
        <v>414.0</v>
      </c>
      <c r="H1204" s="72">
        <v>0.164</v>
      </c>
      <c r="I1204" s="72">
        <v>0.844</v>
      </c>
      <c r="J1204" s="71" t="s">
        <v>47</v>
      </c>
    </row>
    <row r="1205">
      <c r="A1205" s="70" t="str">
        <f t="shared" si="1"/>
        <v>Jamaica-The Americas2007</v>
      </c>
      <c r="B1205" s="70" t="s">
        <v>150</v>
      </c>
      <c r="C1205" s="69" t="s">
        <v>63</v>
      </c>
      <c r="D1205" s="72">
        <v>0.499</v>
      </c>
      <c r="E1205" s="72">
        <v>8.0</v>
      </c>
      <c r="F1205" s="69">
        <v>94.0</v>
      </c>
      <c r="G1205" s="72">
        <v>414.0</v>
      </c>
      <c r="H1205" s="72">
        <v>0.211</v>
      </c>
      <c r="I1205" s="72">
        <v>0.991</v>
      </c>
      <c r="J1205" s="71" t="s">
        <v>48</v>
      </c>
    </row>
    <row r="1206">
      <c r="A1206" s="70" t="str">
        <f t="shared" si="1"/>
        <v>Jamaica-The Americas2008</v>
      </c>
      <c r="B1206" s="70" t="s">
        <v>150</v>
      </c>
      <c r="C1206" s="69" t="s">
        <v>63</v>
      </c>
      <c r="D1206" s="72">
        <v>0.499</v>
      </c>
      <c r="E1206" s="72">
        <v>8.0</v>
      </c>
      <c r="F1206" s="69">
        <v>94.0</v>
      </c>
      <c r="G1206" s="72">
        <v>414.0</v>
      </c>
      <c r="H1206" s="72">
        <v>0.236</v>
      </c>
      <c r="I1206" s="72">
        <v>1.002</v>
      </c>
      <c r="J1206" s="71" t="s">
        <v>49</v>
      </c>
    </row>
    <row r="1207">
      <c r="A1207" s="70" t="str">
        <f t="shared" si="1"/>
        <v>Jamaica-The Americas2009</v>
      </c>
      <c r="B1207" s="70" t="s">
        <v>150</v>
      </c>
      <c r="C1207" s="69" t="s">
        <v>63</v>
      </c>
      <c r="D1207" s="72">
        <v>0.499</v>
      </c>
      <c r="E1207" s="72">
        <v>8.0</v>
      </c>
      <c r="F1207" s="69">
        <v>94.0</v>
      </c>
      <c r="G1207" s="72">
        <v>414.0</v>
      </c>
      <c r="H1207" s="72">
        <v>0.243</v>
      </c>
      <c r="I1207" s="72">
        <v>1.083</v>
      </c>
      <c r="J1207" s="71" t="s">
        <v>50</v>
      </c>
    </row>
    <row r="1208">
      <c r="A1208" s="70" t="str">
        <f t="shared" si="1"/>
        <v>Jamaica-The Americas2010</v>
      </c>
      <c r="B1208" s="70" t="s">
        <v>150</v>
      </c>
      <c r="C1208" s="69" t="s">
        <v>63</v>
      </c>
      <c r="D1208" s="72">
        <v>0.487</v>
      </c>
      <c r="E1208" s="72">
        <v>8.0</v>
      </c>
      <c r="F1208" s="69">
        <v>94.0</v>
      </c>
      <c r="G1208" s="72">
        <v>414.0</v>
      </c>
      <c r="H1208" s="72">
        <v>0.277</v>
      </c>
      <c r="I1208" s="72">
        <v>1.161</v>
      </c>
      <c r="J1208" s="71" t="s">
        <v>51</v>
      </c>
    </row>
    <row r="1209">
      <c r="A1209" s="70" t="str">
        <f t="shared" si="1"/>
        <v>Jamaica-The Americas2011</v>
      </c>
      <c r="B1209" s="70" t="s">
        <v>150</v>
      </c>
      <c r="C1209" s="69" t="s">
        <v>63</v>
      </c>
      <c r="D1209" s="72">
        <v>0.443</v>
      </c>
      <c r="E1209" s="72">
        <v>7.0</v>
      </c>
      <c r="F1209" s="69">
        <v>94.0</v>
      </c>
      <c r="G1209" s="72">
        <v>414.0</v>
      </c>
      <c r="H1209" s="72">
        <v>0.374</v>
      </c>
      <c r="I1209" s="72">
        <v>1.069</v>
      </c>
      <c r="J1209" s="71" t="s">
        <v>52</v>
      </c>
    </row>
    <row r="1210">
      <c r="A1210" s="70" t="str">
        <f t="shared" si="1"/>
        <v>Jamaica-The Americas2012</v>
      </c>
      <c r="B1210" s="70" t="s">
        <v>150</v>
      </c>
      <c r="C1210" s="69" t="s">
        <v>63</v>
      </c>
      <c r="D1210" s="72">
        <v>0.443</v>
      </c>
      <c r="E1210" s="72">
        <v>7.0</v>
      </c>
      <c r="F1210" s="72">
        <v>91.0</v>
      </c>
      <c r="G1210" s="72">
        <v>368.0</v>
      </c>
      <c r="H1210" s="72">
        <v>0.338</v>
      </c>
      <c r="I1210" s="72">
        <v>0.98</v>
      </c>
      <c r="J1210" s="71" t="s">
        <v>53</v>
      </c>
    </row>
    <row r="1211">
      <c r="A1211" s="70" t="str">
        <f t="shared" si="1"/>
        <v>Japan-Asia2000</v>
      </c>
      <c r="B1211" s="70" t="s">
        <v>151</v>
      </c>
      <c r="C1211" s="69" t="s">
        <v>41</v>
      </c>
      <c r="D1211" s="69">
        <v>0.489</v>
      </c>
      <c r="E1211" s="69">
        <v>26.0</v>
      </c>
      <c r="F1211" s="69">
        <v>94.0</v>
      </c>
      <c r="G1211" s="69">
        <v>302.0</v>
      </c>
      <c r="H1211" s="72">
        <v>0.3</v>
      </c>
      <c r="I1211" s="72">
        <v>0.531</v>
      </c>
      <c r="J1211" s="71" t="s">
        <v>40</v>
      </c>
    </row>
    <row r="1212">
      <c r="A1212" s="70" t="str">
        <f t="shared" si="1"/>
        <v>Japan-Asia2001</v>
      </c>
      <c r="B1212" s="70" t="s">
        <v>151</v>
      </c>
      <c r="C1212" s="69" t="s">
        <v>41</v>
      </c>
      <c r="D1212" s="69">
        <v>0.489</v>
      </c>
      <c r="E1212" s="69">
        <v>26.0</v>
      </c>
      <c r="F1212" s="69">
        <v>94.0</v>
      </c>
      <c r="G1212" s="69">
        <v>302.0</v>
      </c>
      <c r="H1212" s="72">
        <v>0.385</v>
      </c>
      <c r="I1212" s="72">
        <v>0.594</v>
      </c>
      <c r="J1212" s="71" t="s">
        <v>42</v>
      </c>
    </row>
    <row r="1213">
      <c r="A1213" s="70" t="str">
        <f t="shared" si="1"/>
        <v>Japan-Asia2002</v>
      </c>
      <c r="B1213" s="70" t="s">
        <v>151</v>
      </c>
      <c r="C1213" s="69" t="s">
        <v>41</v>
      </c>
      <c r="D1213" s="69">
        <v>0.489</v>
      </c>
      <c r="E1213" s="69">
        <v>26.0</v>
      </c>
      <c r="F1213" s="69">
        <v>94.0</v>
      </c>
      <c r="G1213" s="69">
        <v>302.0</v>
      </c>
      <c r="H1213" s="72">
        <v>0.466</v>
      </c>
      <c r="I1213" s="72">
        <v>0.643</v>
      </c>
      <c r="J1213" s="71" t="s">
        <v>43</v>
      </c>
    </row>
    <row r="1214">
      <c r="A1214" s="70" t="str">
        <f t="shared" si="1"/>
        <v>Japan-Asia2003</v>
      </c>
      <c r="B1214" s="70" t="s">
        <v>151</v>
      </c>
      <c r="C1214" s="69" t="s">
        <v>41</v>
      </c>
      <c r="D1214" s="69">
        <v>0.489</v>
      </c>
      <c r="E1214" s="72">
        <v>31.0</v>
      </c>
      <c r="F1214" s="69">
        <v>94.0</v>
      </c>
      <c r="G1214" s="69">
        <v>302.0</v>
      </c>
      <c r="H1214" s="72">
        <v>0.484</v>
      </c>
      <c r="I1214" s="72">
        <v>0.685</v>
      </c>
      <c r="J1214" s="71" t="s">
        <v>44</v>
      </c>
    </row>
    <row r="1215">
      <c r="A1215" s="70" t="str">
        <f t="shared" si="1"/>
        <v>Japan-Asia2004</v>
      </c>
      <c r="B1215" s="70" t="s">
        <v>151</v>
      </c>
      <c r="C1215" s="69" t="s">
        <v>41</v>
      </c>
      <c r="D1215" s="69">
        <v>0.489</v>
      </c>
      <c r="E1215" s="72">
        <v>31.0</v>
      </c>
      <c r="F1215" s="69">
        <v>94.0</v>
      </c>
      <c r="G1215" s="69">
        <v>302.0</v>
      </c>
      <c r="H1215" s="72">
        <v>0.624</v>
      </c>
      <c r="I1215" s="72">
        <v>0.722</v>
      </c>
      <c r="J1215" s="71" t="s">
        <v>45</v>
      </c>
    </row>
    <row r="1216">
      <c r="A1216" s="70" t="str">
        <f t="shared" si="1"/>
        <v>Japan-Asia2005</v>
      </c>
      <c r="B1216" s="70" t="s">
        <v>151</v>
      </c>
      <c r="C1216" s="69" t="s">
        <v>41</v>
      </c>
      <c r="D1216" s="72">
        <v>0.525</v>
      </c>
      <c r="E1216" s="72">
        <v>30.0</v>
      </c>
      <c r="F1216" s="69">
        <v>94.0</v>
      </c>
      <c r="G1216" s="72">
        <v>315.0</v>
      </c>
      <c r="H1216" s="72">
        <v>0.669</v>
      </c>
      <c r="I1216" s="72">
        <v>0.76</v>
      </c>
      <c r="J1216" s="71" t="s">
        <v>46</v>
      </c>
    </row>
    <row r="1217">
      <c r="A1217" s="70" t="str">
        <f t="shared" si="1"/>
        <v>Japan-Asia2006</v>
      </c>
      <c r="B1217" s="70" t="s">
        <v>151</v>
      </c>
      <c r="C1217" s="69" t="s">
        <v>41</v>
      </c>
      <c r="D1217" s="72">
        <v>0.525</v>
      </c>
      <c r="E1217" s="72">
        <v>22.0</v>
      </c>
      <c r="F1217" s="69">
        <v>94.0</v>
      </c>
      <c r="G1217" s="72">
        <v>350.0</v>
      </c>
      <c r="H1217" s="72">
        <v>0.687</v>
      </c>
      <c r="I1217" s="72">
        <v>0.785</v>
      </c>
      <c r="J1217" s="71" t="s">
        <v>47</v>
      </c>
    </row>
    <row r="1218">
      <c r="A1218" s="70" t="str">
        <f t="shared" si="1"/>
        <v>Japan-Asia2007</v>
      </c>
      <c r="B1218" s="70" t="s">
        <v>151</v>
      </c>
      <c r="C1218" s="69" t="s">
        <v>41</v>
      </c>
      <c r="D1218" s="72">
        <v>0.525</v>
      </c>
      <c r="E1218" s="72">
        <v>22.0</v>
      </c>
      <c r="F1218" s="69">
        <v>94.0</v>
      </c>
      <c r="G1218" s="72">
        <v>350.0</v>
      </c>
      <c r="H1218" s="72">
        <v>0.743</v>
      </c>
      <c r="I1218" s="72">
        <v>0.844</v>
      </c>
      <c r="J1218" s="71" t="s">
        <v>48</v>
      </c>
    </row>
    <row r="1219">
      <c r="A1219" s="70" t="str">
        <f t="shared" si="1"/>
        <v>Japan-Asia2008</v>
      </c>
      <c r="B1219" s="70" t="s">
        <v>151</v>
      </c>
      <c r="C1219" s="69" t="s">
        <v>41</v>
      </c>
      <c r="D1219" s="72">
        <v>0.55</v>
      </c>
      <c r="E1219" s="72">
        <v>22.0</v>
      </c>
      <c r="F1219" s="69">
        <v>94.0</v>
      </c>
      <c r="G1219" s="72">
        <v>355.0</v>
      </c>
      <c r="H1219" s="72">
        <v>0.754</v>
      </c>
      <c r="I1219" s="72">
        <v>0.867</v>
      </c>
      <c r="J1219" s="71" t="s">
        <v>49</v>
      </c>
    </row>
    <row r="1220">
      <c r="A1220" s="70" t="str">
        <f t="shared" si="1"/>
        <v>Japan-Asia2009</v>
      </c>
      <c r="B1220" s="70" t="s">
        <v>151</v>
      </c>
      <c r="C1220" s="69" t="s">
        <v>41</v>
      </c>
      <c r="D1220" s="72">
        <v>0.553</v>
      </c>
      <c r="E1220" s="72">
        <v>22.0</v>
      </c>
      <c r="F1220" s="69">
        <v>94.0</v>
      </c>
      <c r="G1220" s="72">
        <v>355.0</v>
      </c>
      <c r="H1220" s="72">
        <v>0.78</v>
      </c>
      <c r="I1220" s="72">
        <v>0.913</v>
      </c>
      <c r="J1220" s="71" t="s">
        <v>50</v>
      </c>
    </row>
    <row r="1221">
      <c r="A1221" s="70" t="str">
        <f t="shared" si="1"/>
        <v>Japan-Asia2010</v>
      </c>
      <c r="B1221" s="70" t="s">
        <v>151</v>
      </c>
      <c r="C1221" s="69" t="s">
        <v>41</v>
      </c>
      <c r="D1221" s="72">
        <v>0.476</v>
      </c>
      <c r="E1221" s="72">
        <v>22.0</v>
      </c>
      <c r="F1221" s="69">
        <v>94.0</v>
      </c>
      <c r="G1221" s="72">
        <v>355.0</v>
      </c>
      <c r="H1221" s="72">
        <v>0.782</v>
      </c>
      <c r="I1221" s="72">
        <v>0.968</v>
      </c>
      <c r="J1221" s="71" t="s">
        <v>51</v>
      </c>
    </row>
    <row r="1222">
      <c r="A1222" s="70" t="str">
        <f t="shared" si="1"/>
        <v>Japan-Asia2011</v>
      </c>
      <c r="B1222" s="70" t="s">
        <v>151</v>
      </c>
      <c r="C1222" s="69" t="s">
        <v>41</v>
      </c>
      <c r="D1222" s="72">
        <v>0.484</v>
      </c>
      <c r="E1222" s="72">
        <v>22.0</v>
      </c>
      <c r="F1222" s="69">
        <v>94.0</v>
      </c>
      <c r="G1222" s="72">
        <v>330.0</v>
      </c>
      <c r="H1222" s="72">
        <v>0.791</v>
      </c>
      <c r="I1222" s="72">
        <v>1.02</v>
      </c>
      <c r="J1222" s="71" t="s">
        <v>52</v>
      </c>
    </row>
    <row r="1223">
      <c r="A1223" s="70" t="str">
        <f t="shared" si="1"/>
        <v>Japan-Asia2012</v>
      </c>
      <c r="B1223" s="70" t="s">
        <v>151</v>
      </c>
      <c r="C1223" s="69" t="s">
        <v>41</v>
      </c>
      <c r="D1223" s="72">
        <v>0.494</v>
      </c>
      <c r="E1223" s="72">
        <v>22.0</v>
      </c>
      <c r="F1223" s="72">
        <v>23.0</v>
      </c>
      <c r="G1223" s="72">
        <v>330.0</v>
      </c>
      <c r="H1223" s="72">
        <v>0.863</v>
      </c>
      <c r="I1223" s="72">
        <v>1.087</v>
      </c>
      <c r="J1223" s="71" t="s">
        <v>53</v>
      </c>
    </row>
    <row r="1224">
      <c r="A1224" s="70" t="str">
        <f t="shared" si="1"/>
        <v>Jordan-Middle East2000</v>
      </c>
      <c r="B1224" s="70" t="s">
        <v>152</v>
      </c>
      <c r="C1224" s="69" t="s">
        <v>72</v>
      </c>
      <c r="D1224" s="69">
        <v>0.489</v>
      </c>
      <c r="E1224" s="69">
        <v>26.0</v>
      </c>
      <c r="F1224" s="69">
        <v>94.0</v>
      </c>
      <c r="G1224" s="69">
        <v>302.0</v>
      </c>
      <c r="H1224" s="72">
        <v>0.026</v>
      </c>
      <c r="I1224" s="72">
        <v>0.082</v>
      </c>
      <c r="J1224" s="71" t="s">
        <v>40</v>
      </c>
    </row>
    <row r="1225">
      <c r="A1225" s="70" t="str">
        <f t="shared" si="1"/>
        <v>Jordan-Middle East2001</v>
      </c>
      <c r="B1225" s="70" t="s">
        <v>152</v>
      </c>
      <c r="C1225" s="69" t="s">
        <v>72</v>
      </c>
      <c r="D1225" s="69">
        <v>0.489</v>
      </c>
      <c r="E1225" s="69">
        <v>26.0</v>
      </c>
      <c r="F1225" s="69">
        <v>94.0</v>
      </c>
      <c r="G1225" s="69">
        <v>302.0</v>
      </c>
      <c r="H1225" s="72">
        <v>0.047</v>
      </c>
      <c r="I1225" s="72">
        <v>0.179</v>
      </c>
      <c r="J1225" s="71" t="s">
        <v>42</v>
      </c>
    </row>
    <row r="1226">
      <c r="A1226" s="70" t="str">
        <f t="shared" si="1"/>
        <v>Jordan-Middle East2002</v>
      </c>
      <c r="B1226" s="70" t="s">
        <v>152</v>
      </c>
      <c r="C1226" s="69" t="s">
        <v>72</v>
      </c>
      <c r="D1226" s="69">
        <v>0.489</v>
      </c>
      <c r="E1226" s="69">
        <v>26.0</v>
      </c>
      <c r="F1226" s="69">
        <v>94.0</v>
      </c>
      <c r="G1226" s="69">
        <v>302.0</v>
      </c>
      <c r="H1226" s="72">
        <v>0.06</v>
      </c>
      <c r="I1226" s="72">
        <v>0.249</v>
      </c>
      <c r="J1226" s="71" t="s">
        <v>43</v>
      </c>
    </row>
    <row r="1227">
      <c r="A1227" s="70" t="str">
        <f t="shared" si="1"/>
        <v>Jordan-Middle East2003</v>
      </c>
      <c r="B1227" s="70" t="s">
        <v>152</v>
      </c>
      <c r="C1227" s="69" t="s">
        <v>72</v>
      </c>
      <c r="D1227" s="69">
        <v>0.489</v>
      </c>
      <c r="E1227" s="72">
        <v>79.0</v>
      </c>
      <c r="F1227" s="69">
        <v>94.0</v>
      </c>
      <c r="G1227" s="69">
        <v>302.0</v>
      </c>
      <c r="H1227" s="72">
        <v>0.085</v>
      </c>
      <c r="I1227" s="72">
        <v>0.266</v>
      </c>
      <c r="J1227" s="71" t="s">
        <v>44</v>
      </c>
    </row>
    <row r="1228">
      <c r="A1228" s="70" t="str">
        <f t="shared" si="1"/>
        <v>Jordan-Middle East2004</v>
      </c>
      <c r="B1228" s="70" t="s">
        <v>152</v>
      </c>
      <c r="C1228" s="69" t="s">
        <v>72</v>
      </c>
      <c r="D1228" s="69">
        <v>0.489</v>
      </c>
      <c r="E1228" s="72">
        <v>26.0</v>
      </c>
      <c r="F1228" s="69">
        <v>94.0</v>
      </c>
      <c r="G1228" s="69">
        <v>302.0</v>
      </c>
      <c r="H1228" s="72">
        <v>0.117</v>
      </c>
      <c r="I1228" s="72">
        <v>0.319</v>
      </c>
      <c r="J1228" s="71" t="s">
        <v>45</v>
      </c>
    </row>
    <row r="1229">
      <c r="A1229" s="70" t="str">
        <f t="shared" si="1"/>
        <v>Jordan-Middle East2005</v>
      </c>
      <c r="B1229" s="70" t="s">
        <v>152</v>
      </c>
      <c r="C1229" s="69" t="s">
        <v>72</v>
      </c>
      <c r="D1229" s="72">
        <v>0.311</v>
      </c>
      <c r="E1229" s="72">
        <v>16.0</v>
      </c>
      <c r="F1229" s="69">
        <v>94.0</v>
      </c>
      <c r="G1229" s="72">
        <v>136.0</v>
      </c>
      <c r="H1229" s="72">
        <v>0.129</v>
      </c>
      <c r="I1229" s="72">
        <v>0.599</v>
      </c>
      <c r="J1229" s="71" t="s">
        <v>46</v>
      </c>
    </row>
    <row r="1230">
      <c r="A1230" s="70" t="str">
        <f t="shared" si="1"/>
        <v>Jordan-Middle East2006</v>
      </c>
      <c r="B1230" s="70" t="s">
        <v>152</v>
      </c>
      <c r="C1230" s="69" t="s">
        <v>72</v>
      </c>
      <c r="D1230" s="72">
        <v>0.311</v>
      </c>
      <c r="E1230" s="72">
        <v>16.0</v>
      </c>
      <c r="F1230" s="69">
        <v>94.0</v>
      </c>
      <c r="G1230" s="72">
        <v>136.0</v>
      </c>
      <c r="H1230" s="72">
        <v>0.139</v>
      </c>
      <c r="I1230" s="72">
        <v>0.8</v>
      </c>
      <c r="J1230" s="71" t="s">
        <v>47</v>
      </c>
    </row>
    <row r="1231">
      <c r="A1231" s="70" t="str">
        <f t="shared" si="1"/>
        <v>Jordan-Middle East2007</v>
      </c>
      <c r="B1231" s="70" t="s">
        <v>152</v>
      </c>
      <c r="C1231" s="69" t="s">
        <v>72</v>
      </c>
      <c r="D1231" s="72">
        <v>0.311</v>
      </c>
      <c r="E1231" s="72">
        <v>13.0</v>
      </c>
      <c r="F1231" s="69">
        <v>94.0</v>
      </c>
      <c r="G1231" s="72">
        <v>136.0</v>
      </c>
      <c r="H1231" s="72">
        <v>0.2</v>
      </c>
      <c r="I1231" s="72">
        <v>0.844</v>
      </c>
      <c r="J1231" s="71" t="s">
        <v>48</v>
      </c>
    </row>
    <row r="1232">
      <c r="A1232" s="70" t="str">
        <f t="shared" si="1"/>
        <v>Jordan-Middle East2008</v>
      </c>
      <c r="B1232" s="70" t="s">
        <v>152</v>
      </c>
      <c r="C1232" s="69" t="s">
        <v>72</v>
      </c>
      <c r="D1232" s="72">
        <v>0.311</v>
      </c>
      <c r="E1232" s="72">
        <v>13.0</v>
      </c>
      <c r="F1232" s="69">
        <v>94.0</v>
      </c>
      <c r="G1232" s="72">
        <v>136.0</v>
      </c>
      <c r="H1232" s="72">
        <v>0.23</v>
      </c>
      <c r="I1232" s="72">
        <v>0.899</v>
      </c>
      <c r="J1232" s="71" t="s">
        <v>49</v>
      </c>
    </row>
    <row r="1233">
      <c r="A1233" s="70" t="str">
        <f t="shared" si="1"/>
        <v>Jordan-Middle East2009</v>
      </c>
      <c r="B1233" s="70" t="s">
        <v>152</v>
      </c>
      <c r="C1233" s="69" t="s">
        <v>72</v>
      </c>
      <c r="D1233" s="72">
        <v>0.311</v>
      </c>
      <c r="E1233" s="72">
        <v>12.0</v>
      </c>
      <c r="F1233" s="69">
        <v>94.0</v>
      </c>
      <c r="G1233" s="72">
        <v>136.0</v>
      </c>
      <c r="H1233" s="72">
        <v>0.26</v>
      </c>
      <c r="I1233" s="72">
        <v>0.973</v>
      </c>
      <c r="J1233" s="71" t="s">
        <v>50</v>
      </c>
    </row>
    <row r="1234">
      <c r="A1234" s="70" t="str">
        <f t="shared" si="1"/>
        <v>Jordan-Middle East2010</v>
      </c>
      <c r="B1234" s="70" t="s">
        <v>152</v>
      </c>
      <c r="C1234" s="69" t="s">
        <v>72</v>
      </c>
      <c r="D1234" s="72">
        <v>0.312</v>
      </c>
      <c r="E1234" s="72">
        <v>12.0</v>
      </c>
      <c r="F1234" s="69">
        <v>94.0</v>
      </c>
      <c r="G1234" s="72">
        <v>136.0</v>
      </c>
      <c r="H1234" s="72">
        <v>0.272</v>
      </c>
      <c r="I1234" s="72">
        <v>1.026</v>
      </c>
      <c r="J1234" s="71" t="s">
        <v>51</v>
      </c>
    </row>
    <row r="1235">
      <c r="A1235" s="70" t="str">
        <f t="shared" si="1"/>
        <v>Jordan-Middle East2011</v>
      </c>
      <c r="B1235" s="70" t="s">
        <v>152</v>
      </c>
      <c r="C1235" s="69" t="s">
        <v>72</v>
      </c>
      <c r="D1235" s="72">
        <v>0.277</v>
      </c>
      <c r="E1235" s="72">
        <v>12.0</v>
      </c>
      <c r="F1235" s="69">
        <v>94.0</v>
      </c>
      <c r="G1235" s="72">
        <v>151.0</v>
      </c>
      <c r="H1235" s="72">
        <v>0.349</v>
      </c>
      <c r="I1235" s="72">
        <v>1.112</v>
      </c>
      <c r="J1235" s="71" t="s">
        <v>52</v>
      </c>
    </row>
    <row r="1236">
      <c r="A1236" s="70" t="str">
        <f t="shared" si="1"/>
        <v>Jordan-Middle East2012</v>
      </c>
      <c r="B1236" s="70" t="s">
        <v>152</v>
      </c>
      <c r="C1236" s="69" t="s">
        <v>72</v>
      </c>
      <c r="D1236" s="72">
        <v>0.281</v>
      </c>
      <c r="E1236" s="72">
        <v>12.0</v>
      </c>
      <c r="F1236" s="72">
        <v>119.0</v>
      </c>
      <c r="G1236" s="72">
        <v>151.0</v>
      </c>
      <c r="H1236" s="72">
        <v>0.41</v>
      </c>
      <c r="I1236" s="72">
        <v>1.282</v>
      </c>
      <c r="J1236" s="71" t="s">
        <v>53</v>
      </c>
    </row>
    <row r="1237">
      <c r="A1237" s="70" t="str">
        <f t="shared" si="1"/>
        <v>Kazakhstan-Asia2000</v>
      </c>
      <c r="B1237" s="70" t="s">
        <v>153</v>
      </c>
      <c r="C1237" s="69" t="s">
        <v>41</v>
      </c>
      <c r="D1237" s="69">
        <v>0.489</v>
      </c>
      <c r="E1237" s="69">
        <v>26.0</v>
      </c>
      <c r="F1237" s="69">
        <v>94.0</v>
      </c>
      <c r="G1237" s="69">
        <v>302.0</v>
      </c>
      <c r="H1237" s="72">
        <v>0.007</v>
      </c>
      <c r="I1237" s="72">
        <v>0.014</v>
      </c>
      <c r="J1237" s="71" t="s">
        <v>40</v>
      </c>
    </row>
    <row r="1238">
      <c r="A1238" s="70" t="str">
        <f t="shared" si="1"/>
        <v>Kazakhstan-Asia2001</v>
      </c>
      <c r="B1238" s="70" t="s">
        <v>153</v>
      </c>
      <c r="C1238" s="69" t="s">
        <v>41</v>
      </c>
      <c r="D1238" s="69">
        <v>0.489</v>
      </c>
      <c r="E1238" s="69">
        <v>26.0</v>
      </c>
      <c r="F1238" s="69">
        <v>94.0</v>
      </c>
      <c r="G1238" s="69">
        <v>302.0</v>
      </c>
      <c r="H1238" s="72">
        <v>0.01</v>
      </c>
      <c r="I1238" s="72">
        <v>0.04</v>
      </c>
      <c r="J1238" s="71" t="s">
        <v>42</v>
      </c>
    </row>
    <row r="1239">
      <c r="A1239" s="70" t="str">
        <f t="shared" si="1"/>
        <v>Kazakhstan-Asia2002</v>
      </c>
      <c r="B1239" s="70" t="s">
        <v>153</v>
      </c>
      <c r="C1239" s="69" t="s">
        <v>41</v>
      </c>
      <c r="D1239" s="69">
        <v>0.489</v>
      </c>
      <c r="E1239" s="69">
        <v>26.0</v>
      </c>
      <c r="F1239" s="69">
        <v>94.0</v>
      </c>
      <c r="G1239" s="69">
        <v>302.0</v>
      </c>
      <c r="H1239" s="72">
        <v>0.017</v>
      </c>
      <c r="I1239" s="72">
        <v>0.07</v>
      </c>
      <c r="J1239" s="71" t="s">
        <v>43</v>
      </c>
    </row>
    <row r="1240">
      <c r="A1240" s="70" t="str">
        <f t="shared" si="1"/>
        <v>Kazakhstan-Asia2003</v>
      </c>
      <c r="B1240" s="70" t="s">
        <v>153</v>
      </c>
      <c r="C1240" s="69" t="s">
        <v>41</v>
      </c>
      <c r="D1240" s="69">
        <v>0.489</v>
      </c>
      <c r="E1240" s="72">
        <v>26.0</v>
      </c>
      <c r="F1240" s="69">
        <v>94.0</v>
      </c>
      <c r="G1240" s="69">
        <v>302.0</v>
      </c>
      <c r="H1240" s="72">
        <v>0.02</v>
      </c>
      <c r="I1240" s="72">
        <v>0.09</v>
      </c>
      <c r="J1240" s="71" t="s">
        <v>44</v>
      </c>
    </row>
    <row r="1241">
      <c r="A1241" s="70" t="str">
        <f t="shared" si="1"/>
        <v>Kazakhstan-Asia2004</v>
      </c>
      <c r="B1241" s="70" t="s">
        <v>153</v>
      </c>
      <c r="C1241" s="69" t="s">
        <v>41</v>
      </c>
      <c r="D1241" s="69">
        <v>0.489</v>
      </c>
      <c r="E1241" s="72">
        <v>26.0</v>
      </c>
      <c r="F1241" s="69">
        <v>94.0</v>
      </c>
      <c r="G1241" s="69">
        <v>302.0</v>
      </c>
      <c r="H1241" s="72">
        <v>0.027</v>
      </c>
      <c r="I1241" s="72">
        <v>0.164</v>
      </c>
      <c r="J1241" s="71" t="s">
        <v>45</v>
      </c>
    </row>
    <row r="1242">
      <c r="A1242" s="70" t="str">
        <f t="shared" si="1"/>
        <v>Kazakhstan-Asia2005</v>
      </c>
      <c r="B1242" s="70" t="s">
        <v>153</v>
      </c>
      <c r="C1242" s="69" t="s">
        <v>41</v>
      </c>
      <c r="D1242" s="72">
        <v>0.441</v>
      </c>
      <c r="E1242" s="72">
        <v>25.0</v>
      </c>
      <c r="F1242" s="69">
        <v>94.0</v>
      </c>
      <c r="G1242" s="72">
        <v>271.0</v>
      </c>
      <c r="H1242" s="72">
        <v>0.03</v>
      </c>
      <c r="I1242" s="72">
        <v>0.358</v>
      </c>
      <c r="J1242" s="71" t="s">
        <v>46</v>
      </c>
    </row>
    <row r="1243">
      <c r="A1243" s="70" t="str">
        <f t="shared" si="1"/>
        <v>Kazakhstan-Asia2006</v>
      </c>
      <c r="B1243" s="70" t="s">
        <v>153</v>
      </c>
      <c r="C1243" s="69" t="s">
        <v>41</v>
      </c>
      <c r="D1243" s="72">
        <v>0.442</v>
      </c>
      <c r="E1243" s="72">
        <v>21.0</v>
      </c>
      <c r="F1243" s="69">
        <v>94.0</v>
      </c>
      <c r="G1243" s="72">
        <v>271.0</v>
      </c>
      <c r="H1243" s="72">
        <v>0.033</v>
      </c>
      <c r="I1243" s="72">
        <v>0.511</v>
      </c>
      <c r="J1243" s="71" t="s">
        <v>47</v>
      </c>
    </row>
    <row r="1244">
      <c r="A1244" s="70" t="str">
        <f t="shared" si="1"/>
        <v>Kazakhstan-Asia2007</v>
      </c>
      <c r="B1244" s="70" t="s">
        <v>153</v>
      </c>
      <c r="C1244" s="69" t="s">
        <v>41</v>
      </c>
      <c r="D1244" s="72">
        <v>0.414</v>
      </c>
      <c r="E1244" s="72">
        <v>21.0</v>
      </c>
      <c r="F1244" s="69">
        <v>94.0</v>
      </c>
      <c r="G1244" s="72">
        <v>271.0</v>
      </c>
      <c r="H1244" s="72">
        <v>0.04</v>
      </c>
      <c r="I1244" s="72">
        <v>0.8</v>
      </c>
      <c r="J1244" s="71" t="s">
        <v>48</v>
      </c>
    </row>
    <row r="1245">
      <c r="A1245" s="70" t="str">
        <f t="shared" si="1"/>
        <v>Kazakhstan-Asia2008</v>
      </c>
      <c r="B1245" s="70" t="s">
        <v>153</v>
      </c>
      <c r="C1245" s="69" t="s">
        <v>41</v>
      </c>
      <c r="D1245" s="72">
        <v>0.415</v>
      </c>
      <c r="E1245" s="72">
        <v>21.0</v>
      </c>
      <c r="F1245" s="69">
        <v>94.0</v>
      </c>
      <c r="G1245" s="72">
        <v>271.0</v>
      </c>
      <c r="H1245" s="72">
        <v>0.11</v>
      </c>
      <c r="I1245" s="72">
        <v>0.958</v>
      </c>
      <c r="J1245" s="71" t="s">
        <v>49</v>
      </c>
    </row>
    <row r="1246">
      <c r="A1246" s="70" t="str">
        <f t="shared" si="1"/>
        <v>Kazakhstan-Asia2009</v>
      </c>
      <c r="B1246" s="70" t="s">
        <v>153</v>
      </c>
      <c r="C1246" s="69" t="s">
        <v>41</v>
      </c>
      <c r="D1246" s="72">
        <v>0.347</v>
      </c>
      <c r="E1246" s="72">
        <v>20.0</v>
      </c>
      <c r="F1246" s="69">
        <v>94.0</v>
      </c>
      <c r="G1246" s="72">
        <v>271.0</v>
      </c>
      <c r="H1246" s="72">
        <v>0.182</v>
      </c>
      <c r="I1246" s="72">
        <v>1.084</v>
      </c>
      <c r="J1246" s="71" t="s">
        <v>50</v>
      </c>
    </row>
    <row r="1247">
      <c r="A1247" s="70" t="str">
        <f t="shared" si="1"/>
        <v>Kazakhstan-Asia2010</v>
      </c>
      <c r="B1247" s="70" t="s">
        <v>153</v>
      </c>
      <c r="C1247" s="69" t="s">
        <v>41</v>
      </c>
      <c r="D1247" s="72">
        <v>0.286</v>
      </c>
      <c r="E1247" s="72">
        <v>19.0</v>
      </c>
      <c r="F1247" s="69">
        <v>94.0</v>
      </c>
      <c r="G1247" s="72">
        <v>271.0</v>
      </c>
      <c r="H1247" s="72">
        <v>0.316</v>
      </c>
      <c r="I1247" s="72">
        <v>1.219</v>
      </c>
      <c r="J1247" s="71" t="s">
        <v>51</v>
      </c>
    </row>
    <row r="1248">
      <c r="A1248" s="70" t="str">
        <f t="shared" si="1"/>
        <v>Kazakhstan-Asia2011</v>
      </c>
      <c r="B1248" s="70" t="s">
        <v>153</v>
      </c>
      <c r="C1248" s="69" t="s">
        <v>41</v>
      </c>
      <c r="D1248" s="72">
        <v>0.286</v>
      </c>
      <c r="E1248" s="72">
        <v>19.0</v>
      </c>
      <c r="F1248" s="69">
        <v>94.0</v>
      </c>
      <c r="G1248" s="72">
        <v>188.0</v>
      </c>
      <c r="H1248" s="72">
        <v>0.506</v>
      </c>
      <c r="I1248" s="72">
        <v>1.568</v>
      </c>
      <c r="J1248" s="71" t="s">
        <v>52</v>
      </c>
    </row>
    <row r="1249">
      <c r="A1249" s="70" t="str">
        <f t="shared" si="1"/>
        <v>Kazakhstan-Asia2012</v>
      </c>
      <c r="B1249" s="70" t="s">
        <v>153</v>
      </c>
      <c r="C1249" s="69" t="s">
        <v>41</v>
      </c>
      <c r="D1249" s="72">
        <v>0.286</v>
      </c>
      <c r="E1249" s="72">
        <v>19.0</v>
      </c>
      <c r="F1249" s="72">
        <v>53.0</v>
      </c>
      <c r="G1249" s="72">
        <v>188.0</v>
      </c>
      <c r="H1249" s="72">
        <v>0.533</v>
      </c>
      <c r="I1249" s="72">
        <v>1.858</v>
      </c>
      <c r="J1249" s="71" t="s">
        <v>53</v>
      </c>
    </row>
    <row r="1250">
      <c r="A1250" s="70" t="str">
        <f t="shared" si="1"/>
        <v>Kenya-Africa2000</v>
      </c>
      <c r="B1250" s="70" t="s">
        <v>154</v>
      </c>
      <c r="C1250" s="69" t="s">
        <v>57</v>
      </c>
      <c r="D1250" s="69">
        <v>0.489</v>
      </c>
      <c r="E1250" s="69">
        <v>26.0</v>
      </c>
      <c r="F1250" s="69">
        <v>94.0</v>
      </c>
      <c r="G1250" s="69">
        <v>302.0</v>
      </c>
      <c r="H1250" s="72">
        <v>0.003</v>
      </c>
      <c r="I1250" s="72">
        <v>0.004</v>
      </c>
      <c r="J1250" s="71" t="s">
        <v>40</v>
      </c>
    </row>
    <row r="1251">
      <c r="A1251" s="70" t="str">
        <f t="shared" si="1"/>
        <v>Kenya-Africa2001</v>
      </c>
      <c r="B1251" s="70" t="s">
        <v>154</v>
      </c>
      <c r="C1251" s="69" t="s">
        <v>57</v>
      </c>
      <c r="D1251" s="69">
        <v>0.489</v>
      </c>
      <c r="E1251" s="69">
        <v>26.0</v>
      </c>
      <c r="F1251" s="69">
        <v>94.0</v>
      </c>
      <c r="G1251" s="69">
        <v>302.0</v>
      </c>
      <c r="H1251" s="72">
        <v>0.006</v>
      </c>
      <c r="I1251" s="72">
        <v>0.019</v>
      </c>
      <c r="J1251" s="71" t="s">
        <v>42</v>
      </c>
    </row>
    <row r="1252">
      <c r="A1252" s="70" t="str">
        <f t="shared" si="1"/>
        <v>Kenya-Africa2002</v>
      </c>
      <c r="B1252" s="70" t="s">
        <v>154</v>
      </c>
      <c r="C1252" s="69" t="s">
        <v>57</v>
      </c>
      <c r="D1252" s="69">
        <v>0.489</v>
      </c>
      <c r="E1252" s="69">
        <v>26.0</v>
      </c>
      <c r="F1252" s="69">
        <v>94.0</v>
      </c>
      <c r="G1252" s="69">
        <v>302.0</v>
      </c>
      <c r="H1252" s="72">
        <v>0.012</v>
      </c>
      <c r="I1252" s="72">
        <v>0.036</v>
      </c>
      <c r="J1252" s="71" t="s">
        <v>43</v>
      </c>
    </row>
    <row r="1253">
      <c r="A1253" s="70" t="str">
        <f t="shared" si="1"/>
        <v>Kenya-Africa2003</v>
      </c>
      <c r="B1253" s="70" t="s">
        <v>154</v>
      </c>
      <c r="C1253" s="69" t="s">
        <v>57</v>
      </c>
      <c r="D1253" s="69">
        <v>0.489</v>
      </c>
      <c r="E1253" s="72">
        <v>60.0</v>
      </c>
      <c r="F1253" s="69">
        <v>94.0</v>
      </c>
      <c r="G1253" s="69">
        <v>302.0</v>
      </c>
      <c r="H1253" s="72">
        <v>0.029</v>
      </c>
      <c r="I1253" s="72">
        <v>0.047</v>
      </c>
      <c r="J1253" s="71" t="s">
        <v>44</v>
      </c>
    </row>
    <row r="1254">
      <c r="A1254" s="70" t="str">
        <f t="shared" si="1"/>
        <v>Kenya-Africa2004</v>
      </c>
      <c r="B1254" s="70" t="s">
        <v>154</v>
      </c>
      <c r="C1254" s="69" t="s">
        <v>57</v>
      </c>
      <c r="D1254" s="69">
        <v>0.489</v>
      </c>
      <c r="E1254" s="72">
        <v>47.0</v>
      </c>
      <c r="F1254" s="69">
        <v>94.0</v>
      </c>
      <c r="G1254" s="69">
        <v>302.0</v>
      </c>
      <c r="H1254" s="72">
        <v>0.03</v>
      </c>
      <c r="I1254" s="72">
        <v>0.073</v>
      </c>
      <c r="J1254" s="71" t="s">
        <v>45</v>
      </c>
    </row>
    <row r="1255">
      <c r="A1255" s="70" t="str">
        <f t="shared" si="1"/>
        <v>Kenya-Africa2005</v>
      </c>
      <c r="B1255" s="70" t="s">
        <v>154</v>
      </c>
      <c r="C1255" s="69" t="s">
        <v>57</v>
      </c>
      <c r="D1255" s="72">
        <v>0.498</v>
      </c>
      <c r="E1255" s="72">
        <v>54.0</v>
      </c>
      <c r="F1255" s="69">
        <v>94.0</v>
      </c>
      <c r="G1255" s="72">
        <v>372.0</v>
      </c>
      <c r="H1255" s="72">
        <v>0.031</v>
      </c>
      <c r="I1255" s="72">
        <v>0.129</v>
      </c>
      <c r="J1255" s="71" t="s">
        <v>46</v>
      </c>
    </row>
    <row r="1256">
      <c r="A1256" s="70" t="str">
        <f t="shared" si="1"/>
        <v>Kenya-Africa2006</v>
      </c>
      <c r="B1256" s="70" t="s">
        <v>154</v>
      </c>
      <c r="C1256" s="69" t="s">
        <v>57</v>
      </c>
      <c r="D1256" s="72">
        <v>0.498</v>
      </c>
      <c r="E1256" s="72">
        <v>54.0</v>
      </c>
      <c r="F1256" s="69">
        <v>94.0</v>
      </c>
      <c r="G1256" s="72">
        <v>432.0</v>
      </c>
      <c r="H1256" s="72">
        <v>0.075</v>
      </c>
      <c r="I1256" s="72">
        <v>0.2</v>
      </c>
      <c r="J1256" s="71" t="s">
        <v>47</v>
      </c>
    </row>
    <row r="1257">
      <c r="A1257" s="70" t="str">
        <f t="shared" si="1"/>
        <v>Kenya-Africa2007</v>
      </c>
      <c r="B1257" s="70" t="s">
        <v>154</v>
      </c>
      <c r="C1257" s="69" t="s">
        <v>57</v>
      </c>
      <c r="D1257" s="72">
        <v>0.493</v>
      </c>
      <c r="E1257" s="72">
        <v>44.0</v>
      </c>
      <c r="F1257" s="69">
        <v>94.0</v>
      </c>
      <c r="G1257" s="72">
        <v>432.0</v>
      </c>
      <c r="H1257" s="72">
        <v>0.08</v>
      </c>
      <c r="I1257" s="72">
        <v>0.301</v>
      </c>
      <c r="J1257" s="71" t="s">
        <v>48</v>
      </c>
    </row>
    <row r="1258">
      <c r="A1258" s="70" t="str">
        <f t="shared" si="1"/>
        <v>Kenya-Africa2008</v>
      </c>
      <c r="B1258" s="70" t="s">
        <v>154</v>
      </c>
      <c r="C1258" s="69" t="s">
        <v>57</v>
      </c>
      <c r="D1258" s="72">
        <v>0.493</v>
      </c>
      <c r="E1258" s="72">
        <v>30.0</v>
      </c>
      <c r="F1258" s="69">
        <v>94.0</v>
      </c>
      <c r="G1258" s="72">
        <v>417.0</v>
      </c>
      <c r="H1258" s="72">
        <v>0.087</v>
      </c>
      <c r="I1258" s="72">
        <v>0.42</v>
      </c>
      <c r="J1258" s="71" t="s">
        <v>49</v>
      </c>
    </row>
    <row r="1259">
      <c r="A1259" s="70" t="str">
        <f t="shared" si="1"/>
        <v>Kenya-Africa2009</v>
      </c>
      <c r="B1259" s="70" t="s">
        <v>154</v>
      </c>
      <c r="C1259" s="69" t="s">
        <v>57</v>
      </c>
      <c r="D1259" s="72">
        <v>0.493</v>
      </c>
      <c r="E1259" s="72">
        <v>34.0</v>
      </c>
      <c r="F1259" s="69">
        <v>94.0</v>
      </c>
      <c r="G1259" s="72">
        <v>417.0</v>
      </c>
      <c r="H1259" s="72">
        <v>0.1</v>
      </c>
      <c r="I1259" s="72">
        <v>0.486</v>
      </c>
      <c r="J1259" s="71" t="s">
        <v>50</v>
      </c>
    </row>
    <row r="1260">
      <c r="A1260" s="70" t="str">
        <f t="shared" si="1"/>
        <v>Kenya-Africa2010</v>
      </c>
      <c r="B1260" s="70" t="s">
        <v>154</v>
      </c>
      <c r="C1260" s="69" t="s">
        <v>57</v>
      </c>
      <c r="D1260" s="72">
        <v>0.493</v>
      </c>
      <c r="E1260" s="72">
        <v>33.0</v>
      </c>
      <c r="F1260" s="69">
        <v>94.0</v>
      </c>
      <c r="G1260" s="72">
        <v>393.0</v>
      </c>
      <c r="H1260" s="72">
        <v>0.14</v>
      </c>
      <c r="I1260" s="72">
        <v>0.61</v>
      </c>
      <c r="J1260" s="71" t="s">
        <v>51</v>
      </c>
    </row>
    <row r="1261">
      <c r="A1261" s="70" t="str">
        <f t="shared" si="1"/>
        <v>Kenya-Africa2011</v>
      </c>
      <c r="B1261" s="70" t="s">
        <v>154</v>
      </c>
      <c r="C1261" s="69" t="s">
        <v>57</v>
      </c>
      <c r="D1261" s="72">
        <v>0.493</v>
      </c>
      <c r="E1261" s="72">
        <v>33.0</v>
      </c>
      <c r="F1261" s="69">
        <v>94.0</v>
      </c>
      <c r="G1261" s="72">
        <v>393.0</v>
      </c>
      <c r="H1261" s="72">
        <v>0.28</v>
      </c>
      <c r="I1261" s="72">
        <v>0.668</v>
      </c>
      <c r="J1261" s="71" t="s">
        <v>52</v>
      </c>
    </row>
    <row r="1262">
      <c r="A1262" s="70" t="str">
        <f t="shared" si="1"/>
        <v>Kenya-Africa2012</v>
      </c>
      <c r="B1262" s="70" t="s">
        <v>154</v>
      </c>
      <c r="C1262" s="69" t="s">
        <v>57</v>
      </c>
      <c r="D1262" s="72">
        <v>0.442</v>
      </c>
      <c r="E1262" s="72">
        <v>32.0</v>
      </c>
      <c r="F1262" s="72">
        <v>122.0</v>
      </c>
      <c r="G1262" s="72">
        <v>340.0</v>
      </c>
      <c r="H1262" s="72">
        <v>0.321</v>
      </c>
      <c r="I1262" s="72">
        <v>0.712</v>
      </c>
      <c r="J1262" s="71" t="s">
        <v>53</v>
      </c>
    </row>
    <row r="1263">
      <c r="A1263" s="70" t="str">
        <f t="shared" si="1"/>
        <v>Kiribati-Oceania2000</v>
      </c>
      <c r="B1263" s="70" t="s">
        <v>155</v>
      </c>
      <c r="C1263" s="69" t="s">
        <v>59</v>
      </c>
      <c r="D1263" s="69">
        <v>0.489</v>
      </c>
      <c r="E1263" s="69">
        <v>26.0</v>
      </c>
      <c r="F1263" s="69">
        <v>94.0</v>
      </c>
      <c r="G1263" s="69">
        <v>302.0</v>
      </c>
      <c r="H1263" s="72">
        <v>0.018</v>
      </c>
      <c r="I1263" s="72">
        <v>0.004</v>
      </c>
      <c r="J1263" s="71" t="s">
        <v>40</v>
      </c>
    </row>
    <row r="1264">
      <c r="A1264" s="70" t="str">
        <f t="shared" si="1"/>
        <v>Kiribati-Oceania2001</v>
      </c>
      <c r="B1264" s="70" t="s">
        <v>155</v>
      </c>
      <c r="C1264" s="69" t="s">
        <v>59</v>
      </c>
      <c r="D1264" s="69">
        <v>0.489</v>
      </c>
      <c r="E1264" s="69">
        <v>26.0</v>
      </c>
      <c r="F1264" s="69">
        <v>94.0</v>
      </c>
      <c r="G1264" s="69">
        <v>302.0</v>
      </c>
      <c r="H1264" s="72">
        <v>0.023</v>
      </c>
      <c r="I1264" s="72">
        <v>0.005</v>
      </c>
      <c r="J1264" s="71" t="s">
        <v>42</v>
      </c>
    </row>
    <row r="1265">
      <c r="A1265" s="70" t="str">
        <f t="shared" si="1"/>
        <v>Kiribati-Oceania2002</v>
      </c>
      <c r="B1265" s="70" t="s">
        <v>155</v>
      </c>
      <c r="C1265" s="69" t="s">
        <v>59</v>
      </c>
      <c r="D1265" s="69">
        <v>0.489</v>
      </c>
      <c r="E1265" s="69">
        <v>26.0</v>
      </c>
      <c r="F1265" s="69">
        <v>94.0</v>
      </c>
      <c r="G1265" s="69">
        <v>302.0</v>
      </c>
      <c r="H1265" s="72">
        <v>0.025</v>
      </c>
      <c r="I1265" s="72">
        <v>0.006</v>
      </c>
      <c r="J1265" s="71" t="s">
        <v>43</v>
      </c>
    </row>
    <row r="1266">
      <c r="A1266" s="70" t="str">
        <f t="shared" si="1"/>
        <v>Kiribati-Oceania2003</v>
      </c>
      <c r="B1266" s="70" t="s">
        <v>155</v>
      </c>
      <c r="C1266" s="69" t="s">
        <v>59</v>
      </c>
      <c r="D1266" s="69">
        <v>0.489</v>
      </c>
      <c r="E1266" s="72">
        <v>21.0</v>
      </c>
      <c r="F1266" s="69">
        <v>94.0</v>
      </c>
      <c r="G1266" s="69">
        <v>302.0</v>
      </c>
      <c r="H1266" s="72">
        <v>0.03</v>
      </c>
      <c r="I1266" s="72">
        <v>0.006</v>
      </c>
      <c r="J1266" s="71" t="s">
        <v>44</v>
      </c>
    </row>
    <row r="1267">
      <c r="A1267" s="70" t="str">
        <f t="shared" si="1"/>
        <v>Kiribati-Oceania2004</v>
      </c>
      <c r="B1267" s="70" t="s">
        <v>155</v>
      </c>
      <c r="C1267" s="69" t="s">
        <v>59</v>
      </c>
      <c r="D1267" s="69">
        <v>0.489</v>
      </c>
      <c r="E1267" s="72">
        <v>21.0</v>
      </c>
      <c r="F1267" s="69">
        <v>94.0</v>
      </c>
      <c r="G1267" s="69">
        <v>302.0</v>
      </c>
      <c r="H1267" s="72">
        <v>0.035</v>
      </c>
      <c r="I1267" s="72">
        <v>0.007</v>
      </c>
      <c r="J1267" s="71" t="s">
        <v>45</v>
      </c>
    </row>
    <row r="1268">
      <c r="A1268" s="70" t="str">
        <f t="shared" si="1"/>
        <v>Kiribati-Oceania2005</v>
      </c>
      <c r="B1268" s="70" t="s">
        <v>155</v>
      </c>
      <c r="C1268" s="69" t="s">
        <v>59</v>
      </c>
      <c r="D1268" s="72">
        <v>0.318</v>
      </c>
      <c r="E1268" s="72">
        <v>31.0</v>
      </c>
      <c r="F1268" s="69">
        <v>94.0</v>
      </c>
      <c r="G1268" s="72">
        <v>120.0</v>
      </c>
      <c r="H1268" s="72">
        <v>0.04</v>
      </c>
      <c r="I1268" s="72">
        <v>0.007</v>
      </c>
      <c r="J1268" s="71" t="s">
        <v>46</v>
      </c>
    </row>
    <row r="1269">
      <c r="A1269" s="70" t="str">
        <f t="shared" si="1"/>
        <v>Kiribati-Oceania2006</v>
      </c>
      <c r="B1269" s="70" t="s">
        <v>155</v>
      </c>
      <c r="C1269" s="69" t="s">
        <v>59</v>
      </c>
      <c r="D1269" s="72">
        <v>0.318</v>
      </c>
      <c r="E1269" s="72">
        <v>31.0</v>
      </c>
      <c r="F1269" s="69">
        <v>94.0</v>
      </c>
      <c r="G1269" s="72">
        <v>120.0</v>
      </c>
      <c r="H1269" s="72">
        <v>0.045</v>
      </c>
      <c r="I1269" s="72">
        <v>0.008</v>
      </c>
      <c r="J1269" s="71" t="s">
        <v>47</v>
      </c>
    </row>
    <row r="1270">
      <c r="A1270" s="70" t="str">
        <f t="shared" si="1"/>
        <v>Kiribati-Oceania2007</v>
      </c>
      <c r="B1270" s="70" t="s">
        <v>155</v>
      </c>
      <c r="C1270" s="69" t="s">
        <v>59</v>
      </c>
      <c r="D1270" s="72">
        <v>0.318</v>
      </c>
      <c r="E1270" s="72">
        <v>31.0</v>
      </c>
      <c r="F1270" s="69">
        <v>94.0</v>
      </c>
      <c r="G1270" s="72">
        <v>120.0</v>
      </c>
      <c r="H1270" s="72">
        <v>0.06</v>
      </c>
      <c r="I1270" s="72">
        <v>0.008</v>
      </c>
      <c r="J1270" s="71" t="s">
        <v>48</v>
      </c>
    </row>
    <row r="1271">
      <c r="A1271" s="70" t="str">
        <f t="shared" si="1"/>
        <v>Kiribati-Oceania2008</v>
      </c>
      <c r="B1271" s="70" t="s">
        <v>155</v>
      </c>
      <c r="C1271" s="69" t="s">
        <v>59</v>
      </c>
      <c r="D1271" s="72">
        <v>0.318</v>
      </c>
      <c r="E1271" s="72">
        <v>31.0</v>
      </c>
      <c r="F1271" s="69">
        <v>94.0</v>
      </c>
      <c r="G1271" s="72">
        <v>120.0</v>
      </c>
      <c r="H1271" s="72">
        <v>0.07</v>
      </c>
      <c r="I1271" s="72">
        <v>0.011</v>
      </c>
      <c r="J1271" s="71" t="s">
        <v>49</v>
      </c>
    </row>
    <row r="1272">
      <c r="A1272" s="70" t="str">
        <f t="shared" si="1"/>
        <v>Kiribati-Oceania2009</v>
      </c>
      <c r="B1272" s="70" t="s">
        <v>155</v>
      </c>
      <c r="C1272" s="69" t="s">
        <v>59</v>
      </c>
      <c r="D1272" s="72">
        <v>0.318</v>
      </c>
      <c r="E1272" s="72">
        <v>31.0</v>
      </c>
      <c r="F1272" s="69">
        <v>94.0</v>
      </c>
      <c r="G1272" s="72">
        <v>120.0</v>
      </c>
      <c r="H1272" s="72">
        <v>0.09</v>
      </c>
      <c r="I1272" s="72">
        <v>0.103</v>
      </c>
      <c r="J1272" s="71" t="s">
        <v>50</v>
      </c>
    </row>
    <row r="1273">
      <c r="A1273" s="70" t="str">
        <f t="shared" si="1"/>
        <v>Kiribati-Oceania2010</v>
      </c>
      <c r="B1273" s="70" t="s">
        <v>155</v>
      </c>
      <c r="C1273" s="69" t="s">
        <v>59</v>
      </c>
      <c r="D1273" s="72">
        <v>0.318</v>
      </c>
      <c r="E1273" s="72">
        <v>31.0</v>
      </c>
      <c r="F1273" s="69">
        <v>94.0</v>
      </c>
      <c r="G1273" s="72">
        <v>120.0</v>
      </c>
      <c r="H1273" s="72">
        <v>0.091</v>
      </c>
      <c r="I1273" s="72">
        <v>0.108</v>
      </c>
      <c r="J1273" s="71" t="s">
        <v>51</v>
      </c>
    </row>
    <row r="1274">
      <c r="A1274" s="70" t="str">
        <f t="shared" si="1"/>
        <v>Kiribati-Oceania2011</v>
      </c>
      <c r="B1274" s="70" t="s">
        <v>155</v>
      </c>
      <c r="C1274" s="69" t="s">
        <v>59</v>
      </c>
      <c r="D1274" s="72">
        <v>0.318</v>
      </c>
      <c r="E1274" s="72">
        <v>31.0</v>
      </c>
      <c r="F1274" s="69">
        <v>94.0</v>
      </c>
      <c r="G1274" s="72">
        <v>120.0</v>
      </c>
      <c r="H1274" s="72">
        <v>0.1</v>
      </c>
      <c r="I1274" s="72">
        <v>0.139</v>
      </c>
      <c r="J1274" s="71" t="s">
        <v>52</v>
      </c>
    </row>
    <row r="1275">
      <c r="A1275" s="70" t="str">
        <f t="shared" si="1"/>
        <v>Kiribati-Oceania2012</v>
      </c>
      <c r="B1275" s="70" t="s">
        <v>155</v>
      </c>
      <c r="C1275" s="69" t="s">
        <v>59</v>
      </c>
      <c r="D1275" s="72">
        <v>0.318</v>
      </c>
      <c r="E1275" s="72">
        <v>31.0</v>
      </c>
      <c r="F1275" s="72">
        <v>117.0</v>
      </c>
      <c r="G1275" s="72">
        <v>120.0</v>
      </c>
      <c r="H1275" s="72">
        <v>0.107</v>
      </c>
      <c r="I1275" s="72">
        <v>0.159</v>
      </c>
      <c r="J1275" s="71" t="s">
        <v>53</v>
      </c>
    </row>
    <row r="1276">
      <c r="A1276" s="70" t="str">
        <f t="shared" si="1"/>
        <v>Kosovo-Europe2000</v>
      </c>
      <c r="B1276" s="70" t="s">
        <v>156</v>
      </c>
      <c r="C1276" s="69" t="s">
        <v>55</v>
      </c>
      <c r="D1276" s="69">
        <v>0.489</v>
      </c>
      <c r="E1276" s="69">
        <v>26.0</v>
      </c>
      <c r="F1276" s="69">
        <v>94.0</v>
      </c>
      <c r="G1276" s="69">
        <v>302.0</v>
      </c>
      <c r="H1276" s="69">
        <v>0.129</v>
      </c>
      <c r="I1276" s="69">
        <v>0.58</v>
      </c>
      <c r="J1276" s="71" t="s">
        <v>40</v>
      </c>
    </row>
    <row r="1277">
      <c r="A1277" s="70" t="str">
        <f t="shared" si="1"/>
        <v>Kosovo-Europe2001</v>
      </c>
      <c r="B1277" s="70" t="s">
        <v>156</v>
      </c>
      <c r="C1277" s="69" t="s">
        <v>55</v>
      </c>
      <c r="D1277" s="69">
        <v>0.489</v>
      </c>
      <c r="E1277" s="69">
        <v>26.0</v>
      </c>
      <c r="F1277" s="69">
        <v>94.0</v>
      </c>
      <c r="G1277" s="69">
        <v>302.0</v>
      </c>
      <c r="H1277" s="69">
        <v>0.129</v>
      </c>
      <c r="I1277" s="69">
        <v>0.58</v>
      </c>
      <c r="J1277" s="71" t="s">
        <v>42</v>
      </c>
    </row>
    <row r="1278">
      <c r="A1278" s="70" t="str">
        <f t="shared" si="1"/>
        <v>Kosovo-Europe2002</v>
      </c>
      <c r="B1278" s="70" t="s">
        <v>156</v>
      </c>
      <c r="C1278" s="69" t="s">
        <v>55</v>
      </c>
      <c r="D1278" s="69">
        <v>0.489</v>
      </c>
      <c r="E1278" s="69">
        <v>26.0</v>
      </c>
      <c r="F1278" s="69">
        <v>94.0</v>
      </c>
      <c r="G1278" s="69">
        <v>302.0</v>
      </c>
      <c r="H1278" s="69">
        <v>0.129</v>
      </c>
      <c r="I1278" s="69">
        <v>0.58</v>
      </c>
      <c r="J1278" s="71" t="s">
        <v>43</v>
      </c>
    </row>
    <row r="1279">
      <c r="A1279" s="70" t="str">
        <f t="shared" si="1"/>
        <v>Kosovo-Europe2003</v>
      </c>
      <c r="B1279" s="70" t="s">
        <v>156</v>
      </c>
      <c r="C1279" s="69" t="s">
        <v>55</v>
      </c>
      <c r="D1279" s="69">
        <v>0.489</v>
      </c>
      <c r="E1279" s="69">
        <v>26.0</v>
      </c>
      <c r="F1279" s="69">
        <v>94.0</v>
      </c>
      <c r="G1279" s="69">
        <v>302.0</v>
      </c>
      <c r="H1279" s="69">
        <v>0.129</v>
      </c>
      <c r="I1279" s="69">
        <v>0.58</v>
      </c>
      <c r="J1279" s="71" t="s">
        <v>44</v>
      </c>
    </row>
    <row r="1280">
      <c r="A1280" s="70" t="str">
        <f t="shared" si="1"/>
        <v>Kosovo-Europe2004</v>
      </c>
      <c r="B1280" s="70" t="s">
        <v>156</v>
      </c>
      <c r="C1280" s="69" t="s">
        <v>55</v>
      </c>
      <c r="D1280" s="69">
        <v>0.489</v>
      </c>
      <c r="E1280" s="69">
        <v>26.0</v>
      </c>
      <c r="F1280" s="69">
        <v>94.0</v>
      </c>
      <c r="G1280" s="69">
        <v>302.0</v>
      </c>
      <c r="H1280" s="69">
        <v>0.129</v>
      </c>
      <c r="I1280" s="69">
        <v>0.58</v>
      </c>
      <c r="J1280" s="71" t="s">
        <v>45</v>
      </c>
    </row>
    <row r="1281">
      <c r="A1281" s="70" t="str">
        <f t="shared" si="1"/>
        <v>Kosovo-Europe2005</v>
      </c>
      <c r="B1281" s="70" t="s">
        <v>156</v>
      </c>
      <c r="C1281" s="69" t="s">
        <v>55</v>
      </c>
      <c r="D1281" s="69">
        <v>0.489</v>
      </c>
      <c r="E1281" s="69">
        <v>26.0</v>
      </c>
      <c r="F1281" s="69">
        <v>94.0</v>
      </c>
      <c r="G1281" s="69">
        <v>302.0</v>
      </c>
      <c r="H1281" s="69">
        <v>0.129</v>
      </c>
      <c r="I1281" s="69">
        <v>0.58</v>
      </c>
      <c r="J1281" s="71" t="s">
        <v>46</v>
      </c>
    </row>
    <row r="1282">
      <c r="A1282" s="70" t="str">
        <f t="shared" si="1"/>
        <v>Kosovo-Europe2006</v>
      </c>
      <c r="B1282" s="70" t="s">
        <v>156</v>
      </c>
      <c r="C1282" s="69" t="s">
        <v>55</v>
      </c>
      <c r="D1282" s="69">
        <v>0.489</v>
      </c>
      <c r="E1282" s="69">
        <v>26.0</v>
      </c>
      <c r="F1282" s="69">
        <v>94.0</v>
      </c>
      <c r="G1282" s="69">
        <v>302.0</v>
      </c>
      <c r="H1282" s="69">
        <v>0.129</v>
      </c>
      <c r="I1282" s="69">
        <v>0.58</v>
      </c>
      <c r="J1282" s="71" t="s">
        <v>47</v>
      </c>
    </row>
    <row r="1283">
      <c r="A1283" s="70" t="str">
        <f t="shared" si="1"/>
        <v>Kosovo-Europe2007</v>
      </c>
      <c r="B1283" s="70" t="s">
        <v>156</v>
      </c>
      <c r="C1283" s="69" t="s">
        <v>55</v>
      </c>
      <c r="D1283" s="69">
        <v>0.489</v>
      </c>
      <c r="E1283" s="69">
        <v>26.0</v>
      </c>
      <c r="F1283" s="69">
        <v>94.0</v>
      </c>
      <c r="G1283" s="69">
        <v>302.0</v>
      </c>
      <c r="H1283" s="69">
        <v>0.129</v>
      </c>
      <c r="I1283" s="69">
        <v>0.58</v>
      </c>
      <c r="J1283" s="71" t="s">
        <v>48</v>
      </c>
    </row>
    <row r="1284">
      <c r="A1284" s="70" t="str">
        <f t="shared" si="1"/>
        <v>Kosovo-Europe2008</v>
      </c>
      <c r="B1284" s="70" t="s">
        <v>156</v>
      </c>
      <c r="C1284" s="69" t="s">
        <v>55</v>
      </c>
      <c r="D1284" s="69">
        <v>0.489</v>
      </c>
      <c r="E1284" s="69">
        <v>26.0</v>
      </c>
      <c r="F1284" s="69">
        <v>94.0</v>
      </c>
      <c r="G1284" s="69">
        <v>302.0</v>
      </c>
      <c r="H1284" s="69">
        <v>0.129</v>
      </c>
      <c r="I1284" s="69">
        <v>0.58</v>
      </c>
      <c r="J1284" s="71" t="s">
        <v>49</v>
      </c>
    </row>
    <row r="1285">
      <c r="A1285" s="70" t="str">
        <f t="shared" si="1"/>
        <v>Kosovo-Europe2009</v>
      </c>
      <c r="B1285" s="70" t="s">
        <v>156</v>
      </c>
      <c r="C1285" s="69" t="s">
        <v>55</v>
      </c>
      <c r="D1285" s="72">
        <v>0.283</v>
      </c>
      <c r="E1285" s="72">
        <v>52.0</v>
      </c>
      <c r="F1285" s="69">
        <v>94.0</v>
      </c>
      <c r="G1285" s="72">
        <v>163.0</v>
      </c>
      <c r="H1285" s="69">
        <v>0.129</v>
      </c>
      <c r="I1285" s="69">
        <v>0.58</v>
      </c>
      <c r="J1285" s="71" t="s">
        <v>50</v>
      </c>
    </row>
    <row r="1286">
      <c r="A1286" s="70" t="str">
        <f t="shared" si="1"/>
        <v>Kosovo-Europe2010</v>
      </c>
      <c r="B1286" s="70" t="s">
        <v>156</v>
      </c>
      <c r="C1286" s="69" t="s">
        <v>55</v>
      </c>
      <c r="D1286" s="72">
        <v>0.165</v>
      </c>
      <c r="E1286" s="72">
        <v>58.0</v>
      </c>
      <c r="F1286" s="69">
        <v>94.0</v>
      </c>
      <c r="G1286" s="72">
        <v>163.0</v>
      </c>
      <c r="H1286" s="69">
        <v>0.129</v>
      </c>
      <c r="I1286" s="69">
        <v>0.58</v>
      </c>
      <c r="J1286" s="71" t="s">
        <v>51</v>
      </c>
    </row>
    <row r="1287">
      <c r="A1287" s="70" t="str">
        <f t="shared" si="1"/>
        <v>Kosovo-Europe2011</v>
      </c>
      <c r="B1287" s="70" t="s">
        <v>156</v>
      </c>
      <c r="C1287" s="69" t="s">
        <v>55</v>
      </c>
      <c r="D1287" s="72">
        <v>0.154</v>
      </c>
      <c r="E1287" s="72">
        <v>58.0</v>
      </c>
      <c r="F1287" s="69">
        <v>94.0</v>
      </c>
      <c r="G1287" s="72">
        <v>164.0</v>
      </c>
      <c r="H1287" s="69">
        <v>0.129</v>
      </c>
      <c r="I1287" s="69">
        <v>0.58</v>
      </c>
      <c r="J1287" s="71" t="s">
        <v>52</v>
      </c>
    </row>
    <row r="1288">
      <c r="A1288" s="70" t="str">
        <f t="shared" si="1"/>
        <v>Kosovo-Europe2012</v>
      </c>
      <c r="B1288" s="70" t="s">
        <v>156</v>
      </c>
      <c r="C1288" s="69" t="s">
        <v>55</v>
      </c>
      <c r="D1288" s="72">
        <v>0.154</v>
      </c>
      <c r="E1288" s="72">
        <v>52.0</v>
      </c>
      <c r="F1288" s="72">
        <v>96.0</v>
      </c>
      <c r="G1288" s="72">
        <v>164.0</v>
      </c>
      <c r="H1288" s="69">
        <v>0.129</v>
      </c>
      <c r="I1288" s="69">
        <v>0.58</v>
      </c>
      <c r="J1288" s="71" t="s">
        <v>53</v>
      </c>
    </row>
    <row r="1289">
      <c r="A1289" s="70" t="str">
        <f t="shared" si="1"/>
        <v>Kuwait-Middle East2000</v>
      </c>
      <c r="B1289" s="70" t="s">
        <v>157</v>
      </c>
      <c r="C1289" s="69" t="s">
        <v>72</v>
      </c>
      <c r="D1289" s="69">
        <v>0.489</v>
      </c>
      <c r="E1289" s="69">
        <v>26.0</v>
      </c>
      <c r="F1289" s="69">
        <v>94.0</v>
      </c>
      <c r="G1289" s="69">
        <v>302.0</v>
      </c>
      <c r="H1289" s="72">
        <v>0.067</v>
      </c>
      <c r="I1289" s="72">
        <v>0.25</v>
      </c>
      <c r="J1289" s="71" t="s">
        <v>40</v>
      </c>
    </row>
    <row r="1290">
      <c r="A1290" s="70" t="str">
        <f t="shared" si="1"/>
        <v>Kuwait-Middle East2001</v>
      </c>
      <c r="B1290" s="70" t="s">
        <v>157</v>
      </c>
      <c r="C1290" s="69" t="s">
        <v>72</v>
      </c>
      <c r="D1290" s="69">
        <v>0.489</v>
      </c>
      <c r="E1290" s="69">
        <v>26.0</v>
      </c>
      <c r="F1290" s="69">
        <v>94.0</v>
      </c>
      <c r="G1290" s="69">
        <v>302.0</v>
      </c>
      <c r="H1290" s="72">
        <v>0.086</v>
      </c>
      <c r="I1290" s="72">
        <v>0.443</v>
      </c>
      <c r="J1290" s="71" t="s">
        <v>42</v>
      </c>
    </row>
    <row r="1291">
      <c r="A1291" s="70" t="str">
        <f t="shared" si="1"/>
        <v>Kuwait-Middle East2002</v>
      </c>
      <c r="B1291" s="70" t="s">
        <v>157</v>
      </c>
      <c r="C1291" s="69" t="s">
        <v>72</v>
      </c>
      <c r="D1291" s="69">
        <v>0.489</v>
      </c>
      <c r="E1291" s="69">
        <v>26.0</v>
      </c>
      <c r="F1291" s="69">
        <v>94.0</v>
      </c>
      <c r="G1291" s="69">
        <v>302.0</v>
      </c>
      <c r="H1291" s="72">
        <v>0.102</v>
      </c>
      <c r="I1291" s="72">
        <v>0.599</v>
      </c>
      <c r="J1291" s="71" t="s">
        <v>43</v>
      </c>
    </row>
    <row r="1292">
      <c r="A1292" s="70" t="str">
        <f t="shared" si="1"/>
        <v>Kuwait-Middle East2003</v>
      </c>
      <c r="B1292" s="70" t="s">
        <v>157</v>
      </c>
      <c r="C1292" s="69" t="s">
        <v>72</v>
      </c>
      <c r="D1292" s="69">
        <v>0.489</v>
      </c>
      <c r="E1292" s="72">
        <v>35.0</v>
      </c>
      <c r="F1292" s="69">
        <v>94.0</v>
      </c>
      <c r="G1292" s="69">
        <v>302.0</v>
      </c>
      <c r="H1292" s="72">
        <v>0.224</v>
      </c>
      <c r="I1292" s="72">
        <v>0.671</v>
      </c>
      <c r="J1292" s="71" t="s">
        <v>44</v>
      </c>
    </row>
    <row r="1293">
      <c r="A1293" s="70" t="str">
        <f t="shared" si="1"/>
        <v>Kuwait-Middle East2004</v>
      </c>
      <c r="B1293" s="70" t="s">
        <v>157</v>
      </c>
      <c r="C1293" s="69" t="s">
        <v>72</v>
      </c>
      <c r="D1293" s="69">
        <v>0.489</v>
      </c>
      <c r="E1293" s="72">
        <v>35.0</v>
      </c>
      <c r="F1293" s="69">
        <v>94.0</v>
      </c>
      <c r="G1293" s="69">
        <v>302.0</v>
      </c>
      <c r="H1293" s="72">
        <v>0.229</v>
      </c>
      <c r="I1293" s="72">
        <v>0.808</v>
      </c>
      <c r="J1293" s="71" t="s">
        <v>45</v>
      </c>
    </row>
    <row r="1294">
      <c r="A1294" s="70" t="str">
        <f t="shared" si="1"/>
        <v>Kuwait-Middle East2005</v>
      </c>
      <c r="B1294" s="70" t="s">
        <v>157</v>
      </c>
      <c r="C1294" s="69" t="s">
        <v>72</v>
      </c>
      <c r="D1294" s="72">
        <v>0.107</v>
      </c>
      <c r="E1294" s="72">
        <v>35.0</v>
      </c>
      <c r="F1294" s="69">
        <v>94.0</v>
      </c>
      <c r="G1294" s="72">
        <v>98.0</v>
      </c>
      <c r="H1294" s="72">
        <v>0.259</v>
      </c>
      <c r="I1294" s="72">
        <v>0.602</v>
      </c>
      <c r="J1294" s="71" t="s">
        <v>46</v>
      </c>
    </row>
    <row r="1295">
      <c r="A1295" s="70" t="str">
        <f t="shared" si="1"/>
        <v>Kuwait-Middle East2006</v>
      </c>
      <c r="B1295" s="70" t="s">
        <v>157</v>
      </c>
      <c r="C1295" s="69" t="s">
        <v>72</v>
      </c>
      <c r="D1295" s="72">
        <v>0.107</v>
      </c>
      <c r="E1295" s="72">
        <v>35.0</v>
      </c>
      <c r="F1295" s="69">
        <v>94.0</v>
      </c>
      <c r="G1295" s="72">
        <v>98.0</v>
      </c>
      <c r="H1295" s="72">
        <v>0.288</v>
      </c>
      <c r="I1295" s="72">
        <v>0.488</v>
      </c>
      <c r="J1295" s="71" t="s">
        <v>47</v>
      </c>
    </row>
    <row r="1296">
      <c r="A1296" s="70" t="str">
        <f t="shared" si="1"/>
        <v>Kuwait-Middle East2007</v>
      </c>
      <c r="B1296" s="70" t="s">
        <v>157</v>
      </c>
      <c r="C1296" s="69" t="s">
        <v>72</v>
      </c>
      <c r="D1296" s="72">
        <v>0.107</v>
      </c>
      <c r="E1296" s="72">
        <v>35.0</v>
      </c>
      <c r="F1296" s="69">
        <v>94.0</v>
      </c>
      <c r="G1296" s="72">
        <v>98.0</v>
      </c>
      <c r="H1296" s="72">
        <v>0.348</v>
      </c>
      <c r="I1296" s="72">
        <v>0.558</v>
      </c>
      <c r="J1296" s="71" t="s">
        <v>48</v>
      </c>
    </row>
    <row r="1297">
      <c r="A1297" s="70" t="str">
        <f t="shared" si="1"/>
        <v>Kuwait-Middle East2008</v>
      </c>
      <c r="B1297" s="70" t="s">
        <v>157</v>
      </c>
      <c r="C1297" s="69" t="s">
        <v>72</v>
      </c>
      <c r="D1297" s="72">
        <v>0.107</v>
      </c>
      <c r="E1297" s="72">
        <v>35.0</v>
      </c>
      <c r="F1297" s="69">
        <v>94.0</v>
      </c>
      <c r="G1297" s="72">
        <v>98.0</v>
      </c>
      <c r="H1297" s="72">
        <v>0.42</v>
      </c>
      <c r="I1297" s="72">
        <v>0.555</v>
      </c>
      <c r="J1297" s="71" t="s">
        <v>49</v>
      </c>
    </row>
    <row r="1298">
      <c r="A1298" s="70" t="str">
        <f t="shared" si="1"/>
        <v>Kuwait-Middle East2009</v>
      </c>
      <c r="B1298" s="70" t="s">
        <v>157</v>
      </c>
      <c r="C1298" s="69" t="s">
        <v>72</v>
      </c>
      <c r="D1298" s="72">
        <v>0.107</v>
      </c>
      <c r="E1298" s="72">
        <v>35.0</v>
      </c>
      <c r="F1298" s="69">
        <v>94.0</v>
      </c>
      <c r="G1298" s="72">
        <v>98.0</v>
      </c>
      <c r="H1298" s="72">
        <v>0.508</v>
      </c>
      <c r="I1298" s="72">
        <v>0.919</v>
      </c>
      <c r="J1298" s="71" t="s">
        <v>50</v>
      </c>
    </row>
    <row r="1299">
      <c r="A1299" s="70" t="str">
        <f t="shared" si="1"/>
        <v>Kuwait-Middle East2010</v>
      </c>
      <c r="B1299" s="70" t="s">
        <v>157</v>
      </c>
      <c r="C1299" s="69" t="s">
        <v>72</v>
      </c>
      <c r="D1299" s="72">
        <v>0.107</v>
      </c>
      <c r="E1299" s="72">
        <v>35.0</v>
      </c>
      <c r="F1299" s="69">
        <v>94.0</v>
      </c>
      <c r="G1299" s="72">
        <v>98.0</v>
      </c>
      <c r="H1299" s="72">
        <v>0.614</v>
      </c>
      <c r="I1299" s="72">
        <v>1.33</v>
      </c>
      <c r="J1299" s="71" t="s">
        <v>51</v>
      </c>
    </row>
    <row r="1300">
      <c r="A1300" s="70" t="str">
        <f t="shared" si="1"/>
        <v>Kuwait-Middle East2011</v>
      </c>
      <c r="B1300" s="70" t="s">
        <v>157</v>
      </c>
      <c r="C1300" s="69" t="s">
        <v>72</v>
      </c>
      <c r="D1300" s="72">
        <v>0.107</v>
      </c>
      <c r="E1300" s="72">
        <v>32.0</v>
      </c>
      <c r="F1300" s="69">
        <v>94.0</v>
      </c>
      <c r="G1300" s="72">
        <v>98.0</v>
      </c>
      <c r="H1300" s="72">
        <v>0.658</v>
      </c>
      <c r="I1300" s="72">
        <v>1.579</v>
      </c>
      <c r="J1300" s="71" t="s">
        <v>52</v>
      </c>
    </row>
    <row r="1301">
      <c r="A1301" s="70" t="str">
        <f t="shared" si="1"/>
        <v>Kuwait-Middle East2012</v>
      </c>
      <c r="B1301" s="70" t="s">
        <v>157</v>
      </c>
      <c r="C1301" s="69" t="s">
        <v>72</v>
      </c>
      <c r="D1301" s="72">
        <v>0.124</v>
      </c>
      <c r="E1301" s="72">
        <v>32.0</v>
      </c>
      <c r="F1301" s="72">
        <v>101.0</v>
      </c>
      <c r="G1301" s="72">
        <v>98.0</v>
      </c>
      <c r="H1301" s="72">
        <v>0.705</v>
      </c>
      <c r="I1301" s="72">
        <v>1.569</v>
      </c>
      <c r="J1301" s="71" t="s">
        <v>53</v>
      </c>
    </row>
    <row r="1302">
      <c r="A1302" s="70" t="str">
        <f t="shared" si="1"/>
        <v>Kyrgyzstan-Asia2000</v>
      </c>
      <c r="B1302" s="70" t="s">
        <v>158</v>
      </c>
      <c r="C1302" s="69" t="s">
        <v>41</v>
      </c>
      <c r="D1302" s="69">
        <v>0.489</v>
      </c>
      <c r="E1302" s="69">
        <v>26.0</v>
      </c>
      <c r="F1302" s="69">
        <v>94.0</v>
      </c>
      <c r="G1302" s="69">
        <v>302.0</v>
      </c>
      <c r="H1302" s="72">
        <v>0.01</v>
      </c>
      <c r="I1302" s="72">
        <v>0.002</v>
      </c>
      <c r="J1302" s="71" t="s">
        <v>40</v>
      </c>
    </row>
    <row r="1303">
      <c r="A1303" s="70" t="str">
        <f t="shared" si="1"/>
        <v>Kyrgyzstan-Asia2001</v>
      </c>
      <c r="B1303" s="70" t="s">
        <v>158</v>
      </c>
      <c r="C1303" s="69" t="s">
        <v>41</v>
      </c>
      <c r="D1303" s="69">
        <v>0.489</v>
      </c>
      <c r="E1303" s="69">
        <v>26.0</v>
      </c>
      <c r="F1303" s="69">
        <v>94.0</v>
      </c>
      <c r="G1303" s="69">
        <v>302.0</v>
      </c>
      <c r="H1303" s="72">
        <v>0.03</v>
      </c>
      <c r="I1303" s="72">
        <v>0.005</v>
      </c>
      <c r="J1303" s="71" t="s">
        <v>42</v>
      </c>
    </row>
    <row r="1304">
      <c r="A1304" s="70" t="str">
        <f t="shared" si="1"/>
        <v>Kyrgyzstan-Asia2002</v>
      </c>
      <c r="B1304" s="70" t="s">
        <v>158</v>
      </c>
      <c r="C1304" s="69" t="s">
        <v>41</v>
      </c>
      <c r="D1304" s="69">
        <v>0.489</v>
      </c>
      <c r="E1304" s="69">
        <v>26.0</v>
      </c>
      <c r="F1304" s="69">
        <v>94.0</v>
      </c>
      <c r="G1304" s="69">
        <v>302.0</v>
      </c>
      <c r="H1304" s="72">
        <v>0.03</v>
      </c>
      <c r="I1304" s="72">
        <v>0.011</v>
      </c>
      <c r="J1304" s="71" t="s">
        <v>43</v>
      </c>
    </row>
    <row r="1305">
      <c r="A1305" s="70" t="str">
        <f t="shared" si="1"/>
        <v>Kyrgyzstan-Asia2003</v>
      </c>
      <c r="B1305" s="70" t="s">
        <v>158</v>
      </c>
      <c r="C1305" s="69" t="s">
        <v>41</v>
      </c>
      <c r="D1305" s="69">
        <v>0.489</v>
      </c>
      <c r="E1305" s="72">
        <v>21.0</v>
      </c>
      <c r="F1305" s="69">
        <v>94.0</v>
      </c>
      <c r="G1305" s="69">
        <v>302.0</v>
      </c>
      <c r="H1305" s="72">
        <v>0.039</v>
      </c>
      <c r="I1305" s="72">
        <v>0.028</v>
      </c>
      <c r="J1305" s="71" t="s">
        <v>44</v>
      </c>
    </row>
    <row r="1306">
      <c r="A1306" s="70" t="str">
        <f t="shared" si="1"/>
        <v>Kyrgyzstan-Asia2004</v>
      </c>
      <c r="B1306" s="70" t="s">
        <v>158</v>
      </c>
      <c r="C1306" s="69" t="s">
        <v>41</v>
      </c>
      <c r="D1306" s="69">
        <v>0.489</v>
      </c>
      <c r="E1306" s="72">
        <v>21.0</v>
      </c>
      <c r="F1306" s="69">
        <v>94.0</v>
      </c>
      <c r="G1306" s="69">
        <v>302.0</v>
      </c>
      <c r="H1306" s="72">
        <v>0.051</v>
      </c>
      <c r="I1306" s="72">
        <v>0.052</v>
      </c>
      <c r="J1306" s="71" t="s">
        <v>45</v>
      </c>
    </row>
    <row r="1307">
      <c r="A1307" s="70" t="str">
        <f t="shared" si="1"/>
        <v>Kyrgyzstan-Asia2005</v>
      </c>
      <c r="B1307" s="70" t="s">
        <v>158</v>
      </c>
      <c r="C1307" s="69" t="s">
        <v>41</v>
      </c>
      <c r="D1307" s="72">
        <v>0.681</v>
      </c>
      <c r="E1307" s="72">
        <v>21.0</v>
      </c>
      <c r="F1307" s="69">
        <v>94.0</v>
      </c>
      <c r="G1307" s="72">
        <v>202.0</v>
      </c>
      <c r="H1307" s="72">
        <v>0.105</v>
      </c>
      <c r="I1307" s="72">
        <v>0.107</v>
      </c>
      <c r="J1307" s="71" t="s">
        <v>46</v>
      </c>
    </row>
    <row r="1308">
      <c r="A1308" s="70" t="str">
        <f t="shared" si="1"/>
        <v>Kyrgyzstan-Asia2006</v>
      </c>
      <c r="B1308" s="70" t="s">
        <v>158</v>
      </c>
      <c r="C1308" s="69" t="s">
        <v>41</v>
      </c>
      <c r="D1308" s="72">
        <v>0.672</v>
      </c>
      <c r="E1308" s="72">
        <v>21.0</v>
      </c>
      <c r="F1308" s="69">
        <v>94.0</v>
      </c>
      <c r="G1308" s="72">
        <v>202.0</v>
      </c>
      <c r="H1308" s="72">
        <v>0.123</v>
      </c>
      <c r="I1308" s="72">
        <v>0.248</v>
      </c>
      <c r="J1308" s="71" t="s">
        <v>47</v>
      </c>
    </row>
    <row r="1309">
      <c r="A1309" s="70" t="str">
        <f t="shared" si="1"/>
        <v>Kyrgyzstan-Asia2007</v>
      </c>
      <c r="B1309" s="70" t="s">
        <v>158</v>
      </c>
      <c r="C1309" s="69" t="s">
        <v>41</v>
      </c>
      <c r="D1309" s="72">
        <v>0.614</v>
      </c>
      <c r="E1309" s="72">
        <v>21.0</v>
      </c>
      <c r="F1309" s="69">
        <v>94.0</v>
      </c>
      <c r="G1309" s="72">
        <v>202.0</v>
      </c>
      <c r="H1309" s="72">
        <v>0.14</v>
      </c>
      <c r="I1309" s="72">
        <v>0.422</v>
      </c>
      <c r="J1309" s="71" t="s">
        <v>48</v>
      </c>
    </row>
    <row r="1310">
      <c r="A1310" s="70" t="str">
        <f t="shared" si="1"/>
        <v>Kyrgyzstan-Asia2008</v>
      </c>
      <c r="B1310" s="70" t="s">
        <v>158</v>
      </c>
      <c r="C1310" s="69" t="s">
        <v>41</v>
      </c>
      <c r="D1310" s="72">
        <v>0.614</v>
      </c>
      <c r="E1310" s="72">
        <v>15.0</v>
      </c>
      <c r="F1310" s="69">
        <v>94.0</v>
      </c>
      <c r="G1310" s="72">
        <v>202.0</v>
      </c>
      <c r="H1310" s="72">
        <v>0.157</v>
      </c>
      <c r="I1310" s="72">
        <v>0.653</v>
      </c>
      <c r="J1310" s="71" t="s">
        <v>49</v>
      </c>
    </row>
    <row r="1311">
      <c r="A1311" s="70" t="str">
        <f t="shared" si="1"/>
        <v>Kyrgyzstan-Asia2009</v>
      </c>
      <c r="B1311" s="70" t="s">
        <v>158</v>
      </c>
      <c r="C1311" s="69" t="s">
        <v>41</v>
      </c>
      <c r="D1311" s="72">
        <v>0.594</v>
      </c>
      <c r="E1311" s="72">
        <v>11.0</v>
      </c>
      <c r="F1311" s="69">
        <v>94.0</v>
      </c>
      <c r="G1311" s="72">
        <v>202.0</v>
      </c>
      <c r="H1311" s="72">
        <v>0.17</v>
      </c>
      <c r="I1311" s="72">
        <v>0.852</v>
      </c>
      <c r="J1311" s="71" t="s">
        <v>50</v>
      </c>
    </row>
    <row r="1312">
      <c r="A1312" s="70" t="str">
        <f t="shared" si="1"/>
        <v>Kyrgyzstan-Asia2010</v>
      </c>
      <c r="B1312" s="70" t="s">
        <v>158</v>
      </c>
      <c r="C1312" s="69" t="s">
        <v>41</v>
      </c>
      <c r="D1312" s="72">
        <v>0.306</v>
      </c>
      <c r="E1312" s="72">
        <v>10.0</v>
      </c>
      <c r="F1312" s="69">
        <v>94.0</v>
      </c>
      <c r="G1312" s="72">
        <v>202.0</v>
      </c>
      <c r="H1312" s="72">
        <v>0.184</v>
      </c>
      <c r="I1312" s="72">
        <v>0.989</v>
      </c>
      <c r="J1312" s="71" t="s">
        <v>51</v>
      </c>
    </row>
    <row r="1313">
      <c r="A1313" s="70" t="str">
        <f t="shared" si="1"/>
        <v>Kyrgyzstan-Asia2011</v>
      </c>
      <c r="B1313" s="70" t="s">
        <v>158</v>
      </c>
      <c r="C1313" s="69" t="s">
        <v>41</v>
      </c>
      <c r="D1313" s="72">
        <v>0.334</v>
      </c>
      <c r="E1313" s="72">
        <v>10.0</v>
      </c>
      <c r="F1313" s="69">
        <v>94.0</v>
      </c>
      <c r="G1313" s="72">
        <v>210.0</v>
      </c>
      <c r="H1313" s="72">
        <v>0.2</v>
      </c>
      <c r="I1313" s="72">
        <v>1.162</v>
      </c>
      <c r="J1313" s="71" t="s">
        <v>52</v>
      </c>
    </row>
    <row r="1314">
      <c r="A1314" s="70" t="str">
        <f t="shared" si="1"/>
        <v>Kyrgyzstan-Asia2012</v>
      </c>
      <c r="B1314" s="70" t="s">
        <v>158</v>
      </c>
      <c r="C1314" s="69" t="s">
        <v>41</v>
      </c>
      <c r="D1314" s="72">
        <v>0.334</v>
      </c>
      <c r="E1314" s="72">
        <v>10.0</v>
      </c>
      <c r="F1314" s="72">
        <v>70.0</v>
      </c>
      <c r="G1314" s="72">
        <v>210.0</v>
      </c>
      <c r="H1314" s="72">
        <v>0.217</v>
      </c>
      <c r="I1314" s="72">
        <v>1.242</v>
      </c>
      <c r="J1314" s="71" t="s">
        <v>53</v>
      </c>
    </row>
    <row r="1315">
      <c r="A1315" s="70" t="str">
        <f t="shared" si="1"/>
        <v>Laos-Asia2000</v>
      </c>
      <c r="B1315" s="70" t="s">
        <v>159</v>
      </c>
      <c r="C1315" s="69" t="s">
        <v>41</v>
      </c>
      <c r="D1315" s="69">
        <v>0.489</v>
      </c>
      <c r="E1315" s="69">
        <v>26.0</v>
      </c>
      <c r="F1315" s="69">
        <v>94.0</v>
      </c>
      <c r="G1315" s="69">
        <v>302.0</v>
      </c>
      <c r="H1315" s="72">
        <v>0.001</v>
      </c>
      <c r="I1315" s="72">
        <v>0.002</v>
      </c>
      <c r="J1315" s="71" t="s">
        <v>40</v>
      </c>
    </row>
    <row r="1316">
      <c r="A1316" s="70" t="str">
        <f t="shared" si="1"/>
        <v>Laos-Asia2001</v>
      </c>
      <c r="B1316" s="70" t="s">
        <v>159</v>
      </c>
      <c r="C1316" s="69" t="s">
        <v>41</v>
      </c>
      <c r="D1316" s="69">
        <v>0.489</v>
      </c>
      <c r="E1316" s="69">
        <v>26.0</v>
      </c>
      <c r="F1316" s="69">
        <v>94.0</v>
      </c>
      <c r="G1316" s="69">
        <v>302.0</v>
      </c>
      <c r="H1316" s="72">
        <v>0.002</v>
      </c>
      <c r="I1316" s="72">
        <v>0.005</v>
      </c>
      <c r="J1316" s="71" t="s">
        <v>42</v>
      </c>
    </row>
    <row r="1317">
      <c r="A1317" s="70" t="str">
        <f t="shared" si="1"/>
        <v>Laos-Asia2002</v>
      </c>
      <c r="B1317" s="70" t="s">
        <v>159</v>
      </c>
      <c r="C1317" s="69" t="s">
        <v>41</v>
      </c>
      <c r="D1317" s="69">
        <v>0.489</v>
      </c>
      <c r="E1317" s="69">
        <v>26.0</v>
      </c>
      <c r="F1317" s="69">
        <v>94.0</v>
      </c>
      <c r="G1317" s="69">
        <v>302.0</v>
      </c>
      <c r="H1317" s="72">
        <v>0.003</v>
      </c>
      <c r="I1317" s="72">
        <v>0.01</v>
      </c>
      <c r="J1317" s="71" t="s">
        <v>43</v>
      </c>
    </row>
    <row r="1318">
      <c r="A1318" s="70" t="str">
        <f t="shared" si="1"/>
        <v>Laos-Asia2003</v>
      </c>
      <c r="B1318" s="70" t="s">
        <v>159</v>
      </c>
      <c r="C1318" s="69" t="s">
        <v>41</v>
      </c>
      <c r="D1318" s="69">
        <v>0.489</v>
      </c>
      <c r="E1318" s="72">
        <v>153.0</v>
      </c>
      <c r="F1318" s="69">
        <v>94.0</v>
      </c>
      <c r="G1318" s="69">
        <v>302.0</v>
      </c>
      <c r="H1318" s="72">
        <v>0.003</v>
      </c>
      <c r="I1318" s="72">
        <v>0.02</v>
      </c>
      <c r="J1318" s="71" t="s">
        <v>44</v>
      </c>
    </row>
    <row r="1319">
      <c r="A1319" s="70" t="str">
        <f t="shared" si="1"/>
        <v>Laos-Asia2004</v>
      </c>
      <c r="B1319" s="70" t="s">
        <v>159</v>
      </c>
      <c r="C1319" s="69" t="s">
        <v>41</v>
      </c>
      <c r="D1319" s="69">
        <v>0.489</v>
      </c>
      <c r="E1319" s="72">
        <v>153.0</v>
      </c>
      <c r="F1319" s="69">
        <v>94.0</v>
      </c>
      <c r="G1319" s="69">
        <v>302.0</v>
      </c>
      <c r="H1319" s="72">
        <v>0.004</v>
      </c>
      <c r="I1319" s="72">
        <v>0.036</v>
      </c>
      <c r="J1319" s="71" t="s">
        <v>45</v>
      </c>
    </row>
    <row r="1320">
      <c r="A1320" s="70" t="str">
        <f t="shared" si="1"/>
        <v>Laos-Asia2005</v>
      </c>
      <c r="B1320" s="70" t="s">
        <v>159</v>
      </c>
      <c r="C1320" s="69" t="s">
        <v>41</v>
      </c>
      <c r="D1320" s="72">
        <v>0.352</v>
      </c>
      <c r="E1320" s="72">
        <v>153.0</v>
      </c>
      <c r="F1320" s="69">
        <v>94.0</v>
      </c>
      <c r="G1320" s="72">
        <v>672.0</v>
      </c>
      <c r="H1320" s="72">
        <v>0.009</v>
      </c>
      <c r="I1320" s="72">
        <v>0.114</v>
      </c>
      <c r="J1320" s="71" t="s">
        <v>46</v>
      </c>
    </row>
    <row r="1321">
      <c r="A1321" s="70" t="str">
        <f t="shared" si="1"/>
        <v>Laos-Asia2006</v>
      </c>
      <c r="B1321" s="70" t="s">
        <v>159</v>
      </c>
      <c r="C1321" s="69" t="s">
        <v>41</v>
      </c>
      <c r="D1321" s="72">
        <v>0.352</v>
      </c>
      <c r="E1321" s="72">
        <v>123.0</v>
      </c>
      <c r="F1321" s="69">
        <v>94.0</v>
      </c>
      <c r="G1321" s="72">
        <v>672.0</v>
      </c>
      <c r="H1321" s="72">
        <v>0.012</v>
      </c>
      <c r="I1321" s="72">
        <v>0.171</v>
      </c>
      <c r="J1321" s="71" t="s">
        <v>47</v>
      </c>
    </row>
    <row r="1322">
      <c r="A1322" s="70" t="str">
        <f t="shared" si="1"/>
        <v>Laos-Asia2007</v>
      </c>
      <c r="B1322" s="70" t="s">
        <v>159</v>
      </c>
      <c r="C1322" s="69" t="s">
        <v>41</v>
      </c>
      <c r="D1322" s="72">
        <v>0.352</v>
      </c>
      <c r="E1322" s="72">
        <v>93.0</v>
      </c>
      <c r="F1322" s="69">
        <v>94.0</v>
      </c>
      <c r="G1322" s="72">
        <v>672.0</v>
      </c>
      <c r="H1322" s="72">
        <v>0.016</v>
      </c>
      <c r="I1322" s="72">
        <v>0.246</v>
      </c>
      <c r="J1322" s="71" t="s">
        <v>48</v>
      </c>
    </row>
    <row r="1323">
      <c r="A1323" s="70" t="str">
        <f t="shared" si="1"/>
        <v>Laos-Asia2008</v>
      </c>
      <c r="B1323" s="70" t="s">
        <v>159</v>
      </c>
      <c r="C1323" s="69" t="s">
        <v>41</v>
      </c>
      <c r="D1323" s="72">
        <v>0.334</v>
      </c>
      <c r="E1323" s="72">
        <v>93.0</v>
      </c>
      <c r="F1323" s="69">
        <v>94.0</v>
      </c>
      <c r="G1323" s="72">
        <v>560.0</v>
      </c>
      <c r="H1323" s="72">
        <v>0.036</v>
      </c>
      <c r="I1323" s="72">
        <v>0.329</v>
      </c>
      <c r="J1323" s="71" t="s">
        <v>49</v>
      </c>
    </row>
    <row r="1324">
      <c r="A1324" s="70" t="str">
        <f t="shared" si="1"/>
        <v>Laos-Asia2009</v>
      </c>
      <c r="B1324" s="70" t="s">
        <v>159</v>
      </c>
      <c r="C1324" s="69" t="s">
        <v>41</v>
      </c>
      <c r="D1324" s="72">
        <v>0.323</v>
      </c>
      <c r="E1324" s="72">
        <v>93.0</v>
      </c>
      <c r="F1324" s="69">
        <v>94.0</v>
      </c>
      <c r="G1324" s="72">
        <v>362.0</v>
      </c>
      <c r="H1324" s="72">
        <v>0.06</v>
      </c>
      <c r="I1324" s="72">
        <v>0.516</v>
      </c>
      <c r="J1324" s="71" t="s">
        <v>50</v>
      </c>
    </row>
    <row r="1325">
      <c r="A1325" s="70" t="str">
        <f t="shared" si="1"/>
        <v>Laos-Asia2010</v>
      </c>
      <c r="B1325" s="70" t="s">
        <v>159</v>
      </c>
      <c r="C1325" s="69" t="s">
        <v>41</v>
      </c>
      <c r="D1325" s="72">
        <v>0.323</v>
      </c>
      <c r="E1325" s="72">
        <v>93.0</v>
      </c>
      <c r="F1325" s="69">
        <v>94.0</v>
      </c>
      <c r="G1325" s="72">
        <v>362.0</v>
      </c>
      <c r="H1325" s="72">
        <v>0.07</v>
      </c>
      <c r="I1325" s="72">
        <v>0.626</v>
      </c>
      <c r="J1325" s="71" t="s">
        <v>51</v>
      </c>
    </row>
    <row r="1326">
      <c r="A1326" s="70" t="str">
        <f t="shared" si="1"/>
        <v>Laos-Asia2011</v>
      </c>
      <c r="B1326" s="70" t="s">
        <v>159</v>
      </c>
      <c r="C1326" s="69" t="s">
        <v>41</v>
      </c>
      <c r="D1326" s="72">
        <v>0.319</v>
      </c>
      <c r="E1326" s="72">
        <v>93.0</v>
      </c>
      <c r="F1326" s="69">
        <v>94.0</v>
      </c>
      <c r="G1326" s="72">
        <v>362.0</v>
      </c>
      <c r="H1326" s="72">
        <v>0.09</v>
      </c>
      <c r="I1326" s="72">
        <v>0.84</v>
      </c>
      <c r="J1326" s="71" t="s">
        <v>52</v>
      </c>
    </row>
    <row r="1327">
      <c r="A1327" s="70" t="str">
        <f t="shared" si="1"/>
        <v>Laos-Asia2012</v>
      </c>
      <c r="B1327" s="70" t="s">
        <v>159</v>
      </c>
      <c r="C1327" s="69" t="s">
        <v>41</v>
      </c>
      <c r="D1327" s="72">
        <v>0.319</v>
      </c>
      <c r="E1327" s="72">
        <v>92.0</v>
      </c>
      <c r="F1327" s="72">
        <v>163.0</v>
      </c>
      <c r="G1327" s="72">
        <v>362.0</v>
      </c>
      <c r="H1327" s="72">
        <v>0.107</v>
      </c>
      <c r="I1327" s="72">
        <v>0.647</v>
      </c>
      <c r="J1327" s="71" t="s">
        <v>53</v>
      </c>
    </row>
    <row r="1328">
      <c r="A1328" s="70" t="str">
        <f t="shared" si="1"/>
        <v>Latvia-Europe2000</v>
      </c>
      <c r="B1328" s="70" t="s">
        <v>160</v>
      </c>
      <c r="C1328" s="69" t="s">
        <v>55</v>
      </c>
      <c r="D1328" s="69">
        <v>0.489</v>
      </c>
      <c r="E1328" s="69">
        <v>26.0</v>
      </c>
      <c r="F1328" s="69">
        <v>94.0</v>
      </c>
      <c r="G1328" s="69">
        <v>302.0</v>
      </c>
      <c r="H1328" s="72">
        <v>0.063</v>
      </c>
      <c r="I1328" s="72">
        <v>0.169</v>
      </c>
      <c r="J1328" s="71" t="s">
        <v>40</v>
      </c>
    </row>
    <row r="1329">
      <c r="A1329" s="70" t="str">
        <f t="shared" si="1"/>
        <v>Latvia-Europe2001</v>
      </c>
      <c r="B1329" s="70" t="s">
        <v>160</v>
      </c>
      <c r="C1329" s="69" t="s">
        <v>55</v>
      </c>
      <c r="D1329" s="69">
        <v>0.489</v>
      </c>
      <c r="E1329" s="69">
        <v>26.0</v>
      </c>
      <c r="F1329" s="69">
        <v>94.0</v>
      </c>
      <c r="G1329" s="69">
        <v>302.0</v>
      </c>
      <c r="H1329" s="72">
        <v>0.072</v>
      </c>
      <c r="I1329" s="72">
        <v>0.28</v>
      </c>
      <c r="J1329" s="71" t="s">
        <v>42</v>
      </c>
    </row>
    <row r="1330">
      <c r="A1330" s="70" t="str">
        <f t="shared" si="1"/>
        <v>Latvia-Europe2002</v>
      </c>
      <c r="B1330" s="70" t="s">
        <v>160</v>
      </c>
      <c r="C1330" s="69" t="s">
        <v>55</v>
      </c>
      <c r="D1330" s="69">
        <v>0.489</v>
      </c>
      <c r="E1330" s="69">
        <v>26.0</v>
      </c>
      <c r="F1330" s="69">
        <v>94.0</v>
      </c>
      <c r="G1330" s="69">
        <v>302.0</v>
      </c>
      <c r="H1330" s="72">
        <v>0.219</v>
      </c>
      <c r="I1330" s="72">
        <v>0.396</v>
      </c>
      <c r="J1330" s="71" t="s">
        <v>43</v>
      </c>
    </row>
    <row r="1331">
      <c r="A1331" s="70" t="str">
        <f t="shared" si="1"/>
        <v>Latvia-Europe2003</v>
      </c>
      <c r="B1331" s="70" t="s">
        <v>160</v>
      </c>
      <c r="C1331" s="69" t="s">
        <v>55</v>
      </c>
      <c r="D1331" s="69">
        <v>0.489</v>
      </c>
      <c r="E1331" s="72">
        <v>16.0</v>
      </c>
      <c r="F1331" s="69">
        <v>94.0</v>
      </c>
      <c r="G1331" s="69">
        <v>302.0</v>
      </c>
      <c r="H1331" s="72">
        <v>0.27</v>
      </c>
      <c r="I1331" s="72">
        <v>0.533</v>
      </c>
      <c r="J1331" s="71" t="s">
        <v>44</v>
      </c>
    </row>
    <row r="1332">
      <c r="A1332" s="70" t="str">
        <f t="shared" si="1"/>
        <v>Latvia-Europe2004</v>
      </c>
      <c r="B1332" s="70" t="s">
        <v>160</v>
      </c>
      <c r="C1332" s="69" t="s">
        <v>55</v>
      </c>
      <c r="D1332" s="69">
        <v>0.489</v>
      </c>
      <c r="E1332" s="72">
        <v>16.0</v>
      </c>
      <c r="F1332" s="69">
        <v>94.0</v>
      </c>
      <c r="G1332" s="69">
        <v>302.0</v>
      </c>
      <c r="H1332" s="72">
        <v>0.386</v>
      </c>
      <c r="I1332" s="72">
        <v>0.681</v>
      </c>
      <c r="J1332" s="71" t="s">
        <v>45</v>
      </c>
    </row>
    <row r="1333">
      <c r="A1333" s="70" t="str">
        <f t="shared" si="1"/>
        <v>Latvia-Europe2005</v>
      </c>
      <c r="B1333" s="70" t="s">
        <v>160</v>
      </c>
      <c r="C1333" s="69" t="s">
        <v>55</v>
      </c>
      <c r="D1333" s="72">
        <v>0.364</v>
      </c>
      <c r="E1333" s="72">
        <v>16.0</v>
      </c>
      <c r="F1333" s="69">
        <v>94.0</v>
      </c>
      <c r="G1333" s="72">
        <v>320.0</v>
      </c>
      <c r="H1333" s="72">
        <v>0.46</v>
      </c>
      <c r="I1333" s="72">
        <v>0.84</v>
      </c>
      <c r="J1333" s="71" t="s">
        <v>46</v>
      </c>
    </row>
    <row r="1334">
      <c r="A1334" s="70" t="str">
        <f t="shared" si="1"/>
        <v>Latvia-Europe2006</v>
      </c>
      <c r="B1334" s="70" t="s">
        <v>160</v>
      </c>
      <c r="C1334" s="69" t="s">
        <v>55</v>
      </c>
      <c r="D1334" s="72">
        <v>0.364</v>
      </c>
      <c r="E1334" s="72">
        <v>16.0</v>
      </c>
      <c r="F1334" s="69">
        <v>94.0</v>
      </c>
      <c r="G1334" s="72">
        <v>320.0</v>
      </c>
      <c r="H1334" s="72">
        <v>0.536</v>
      </c>
      <c r="I1334" s="72">
        <v>0.994</v>
      </c>
      <c r="J1334" s="71" t="s">
        <v>47</v>
      </c>
    </row>
    <row r="1335">
      <c r="A1335" s="70" t="str">
        <f t="shared" si="1"/>
        <v>Latvia-Europe2007</v>
      </c>
      <c r="B1335" s="70" t="s">
        <v>160</v>
      </c>
      <c r="C1335" s="69" t="s">
        <v>55</v>
      </c>
      <c r="D1335" s="72">
        <v>0.364</v>
      </c>
      <c r="E1335" s="72">
        <v>16.0</v>
      </c>
      <c r="F1335" s="69">
        <v>94.0</v>
      </c>
      <c r="G1335" s="72">
        <v>279.0</v>
      </c>
      <c r="H1335" s="72">
        <v>0.592</v>
      </c>
      <c r="I1335" s="72">
        <v>1.023</v>
      </c>
      <c r="J1335" s="71" t="s">
        <v>48</v>
      </c>
    </row>
    <row r="1336">
      <c r="A1336" s="70" t="str">
        <f t="shared" si="1"/>
        <v>Latvia-Europe2008</v>
      </c>
      <c r="B1336" s="70" t="s">
        <v>160</v>
      </c>
      <c r="C1336" s="69" t="s">
        <v>55</v>
      </c>
      <c r="D1336" s="72">
        <v>0.368</v>
      </c>
      <c r="E1336" s="72">
        <v>16.0</v>
      </c>
      <c r="F1336" s="69">
        <v>94.0</v>
      </c>
      <c r="G1336" s="72">
        <v>279.0</v>
      </c>
      <c r="H1336" s="72">
        <v>0.634</v>
      </c>
      <c r="I1336" s="72">
        <v>1.075</v>
      </c>
      <c r="J1336" s="71" t="s">
        <v>49</v>
      </c>
    </row>
    <row r="1337">
      <c r="A1337" s="70" t="str">
        <f t="shared" si="1"/>
        <v>Latvia-Europe2009</v>
      </c>
      <c r="B1337" s="70" t="s">
        <v>160</v>
      </c>
      <c r="C1337" s="69" t="s">
        <v>55</v>
      </c>
      <c r="D1337" s="72">
        <v>0.377</v>
      </c>
      <c r="E1337" s="72">
        <v>16.0</v>
      </c>
      <c r="F1337" s="69">
        <v>94.0</v>
      </c>
      <c r="G1337" s="72">
        <v>279.0</v>
      </c>
      <c r="H1337" s="72">
        <v>0.668</v>
      </c>
      <c r="I1337" s="72">
        <v>1.091</v>
      </c>
      <c r="J1337" s="71" t="s">
        <v>50</v>
      </c>
    </row>
    <row r="1338">
      <c r="A1338" s="70" t="str">
        <f t="shared" si="1"/>
        <v>Latvia-Europe2010</v>
      </c>
      <c r="B1338" s="70" t="s">
        <v>160</v>
      </c>
      <c r="C1338" s="69" t="s">
        <v>55</v>
      </c>
      <c r="D1338" s="72">
        <v>0.376</v>
      </c>
      <c r="E1338" s="72">
        <v>16.0</v>
      </c>
      <c r="F1338" s="69">
        <v>94.0</v>
      </c>
      <c r="G1338" s="72">
        <v>293.0</v>
      </c>
      <c r="H1338" s="72">
        <v>0.684</v>
      </c>
      <c r="I1338" s="72">
        <v>1.103</v>
      </c>
      <c r="J1338" s="71" t="s">
        <v>51</v>
      </c>
    </row>
    <row r="1339">
      <c r="A1339" s="70" t="str">
        <f t="shared" si="1"/>
        <v>Latvia-Europe2011</v>
      </c>
      <c r="B1339" s="70" t="s">
        <v>160</v>
      </c>
      <c r="C1339" s="69" t="s">
        <v>55</v>
      </c>
      <c r="D1339" s="72">
        <v>0.371</v>
      </c>
      <c r="E1339" s="72">
        <v>16.0</v>
      </c>
      <c r="F1339" s="69">
        <v>94.0</v>
      </c>
      <c r="G1339" s="72">
        <v>290.0</v>
      </c>
      <c r="H1339" s="72">
        <v>0.697</v>
      </c>
      <c r="I1339" s="72">
        <v>1.114</v>
      </c>
      <c r="J1339" s="71" t="s">
        <v>52</v>
      </c>
    </row>
    <row r="1340">
      <c r="A1340" s="70" t="str">
        <f t="shared" si="1"/>
        <v>Latvia-Europe2012</v>
      </c>
      <c r="B1340" s="70" t="s">
        <v>160</v>
      </c>
      <c r="C1340" s="69" t="s">
        <v>55</v>
      </c>
      <c r="D1340" s="72">
        <v>0.359</v>
      </c>
      <c r="E1340" s="72">
        <v>16.0</v>
      </c>
      <c r="F1340" s="72">
        <v>24.0</v>
      </c>
      <c r="G1340" s="72">
        <v>264.0</v>
      </c>
      <c r="H1340" s="72">
        <v>0.731</v>
      </c>
      <c r="I1340" s="72">
        <v>1.121</v>
      </c>
      <c r="J1340" s="71" t="s">
        <v>53</v>
      </c>
    </row>
    <row r="1341">
      <c r="A1341" s="70" t="str">
        <f t="shared" si="1"/>
        <v>Lebanon-Middle East2000</v>
      </c>
      <c r="B1341" s="70" t="s">
        <v>161</v>
      </c>
      <c r="C1341" s="69" t="s">
        <v>72</v>
      </c>
      <c r="D1341" s="69">
        <v>0.489</v>
      </c>
      <c r="E1341" s="69">
        <v>26.0</v>
      </c>
      <c r="F1341" s="69">
        <v>94.0</v>
      </c>
      <c r="G1341" s="69">
        <v>302.0</v>
      </c>
      <c r="H1341" s="72">
        <v>0.08</v>
      </c>
      <c r="I1341" s="72">
        <v>0.23</v>
      </c>
      <c r="J1341" s="71" t="s">
        <v>40</v>
      </c>
    </row>
    <row r="1342">
      <c r="A1342" s="70" t="str">
        <f t="shared" si="1"/>
        <v>Lebanon-Middle East2001</v>
      </c>
      <c r="B1342" s="70" t="s">
        <v>161</v>
      </c>
      <c r="C1342" s="69" t="s">
        <v>72</v>
      </c>
      <c r="D1342" s="69">
        <v>0.489</v>
      </c>
      <c r="E1342" s="69">
        <v>26.0</v>
      </c>
      <c r="F1342" s="69">
        <v>94.0</v>
      </c>
      <c r="G1342" s="69">
        <v>302.0</v>
      </c>
      <c r="H1342" s="72">
        <v>0.068</v>
      </c>
      <c r="I1342" s="72">
        <v>0.228</v>
      </c>
      <c r="J1342" s="71" t="s">
        <v>42</v>
      </c>
    </row>
    <row r="1343">
      <c r="A1343" s="70" t="str">
        <f t="shared" si="1"/>
        <v>Lebanon-Middle East2002</v>
      </c>
      <c r="B1343" s="70" t="s">
        <v>161</v>
      </c>
      <c r="C1343" s="69" t="s">
        <v>72</v>
      </c>
      <c r="D1343" s="69">
        <v>0.489</v>
      </c>
      <c r="E1343" s="69">
        <v>26.0</v>
      </c>
      <c r="F1343" s="69">
        <v>94.0</v>
      </c>
      <c r="G1343" s="69">
        <v>302.0</v>
      </c>
      <c r="H1343" s="72">
        <v>0.07</v>
      </c>
      <c r="I1343" s="72">
        <v>0.22</v>
      </c>
      <c r="J1343" s="71" t="s">
        <v>43</v>
      </c>
    </row>
    <row r="1344">
      <c r="A1344" s="70" t="str">
        <f t="shared" si="1"/>
        <v>Lebanon-Middle East2003</v>
      </c>
      <c r="B1344" s="70" t="s">
        <v>161</v>
      </c>
      <c r="C1344" s="69" t="s">
        <v>72</v>
      </c>
      <c r="D1344" s="69">
        <v>0.489</v>
      </c>
      <c r="E1344" s="72">
        <v>46.0</v>
      </c>
      <c r="F1344" s="69">
        <v>94.0</v>
      </c>
      <c r="G1344" s="69">
        <v>302.0</v>
      </c>
      <c r="H1344" s="72">
        <v>0.08</v>
      </c>
      <c r="I1344" s="72">
        <v>0.216</v>
      </c>
      <c r="J1344" s="71" t="s">
        <v>44</v>
      </c>
    </row>
    <row r="1345">
      <c r="A1345" s="70" t="str">
        <f t="shared" si="1"/>
        <v>Lebanon-Middle East2004</v>
      </c>
      <c r="B1345" s="70" t="s">
        <v>161</v>
      </c>
      <c r="C1345" s="69" t="s">
        <v>72</v>
      </c>
      <c r="D1345" s="69">
        <v>0.489</v>
      </c>
      <c r="E1345" s="72">
        <v>46.0</v>
      </c>
      <c r="F1345" s="69">
        <v>94.0</v>
      </c>
      <c r="G1345" s="69">
        <v>302.0</v>
      </c>
      <c r="H1345" s="72">
        <v>0.09</v>
      </c>
      <c r="I1345" s="72">
        <v>0.23</v>
      </c>
      <c r="J1345" s="71" t="s">
        <v>45</v>
      </c>
    </row>
    <row r="1346">
      <c r="A1346" s="70" t="str">
        <f t="shared" si="1"/>
        <v>Lebanon-Middle East2005</v>
      </c>
      <c r="B1346" s="70" t="s">
        <v>161</v>
      </c>
      <c r="C1346" s="69" t="s">
        <v>72</v>
      </c>
      <c r="D1346" s="72">
        <v>0.354</v>
      </c>
      <c r="E1346" s="72">
        <v>46.0</v>
      </c>
      <c r="F1346" s="69">
        <v>94.0</v>
      </c>
      <c r="G1346" s="72">
        <v>180.0</v>
      </c>
      <c r="H1346" s="72">
        <v>0.101</v>
      </c>
      <c r="I1346" s="72">
        <v>0.249</v>
      </c>
      <c r="J1346" s="71" t="s">
        <v>46</v>
      </c>
    </row>
    <row r="1347">
      <c r="A1347" s="70" t="str">
        <f t="shared" si="1"/>
        <v>Lebanon-Middle East2006</v>
      </c>
      <c r="B1347" s="70" t="s">
        <v>161</v>
      </c>
      <c r="C1347" s="69" t="s">
        <v>72</v>
      </c>
      <c r="D1347" s="72">
        <v>0.354</v>
      </c>
      <c r="E1347" s="72">
        <v>46.0</v>
      </c>
      <c r="F1347" s="69">
        <v>94.0</v>
      </c>
      <c r="G1347" s="72">
        <v>180.0</v>
      </c>
      <c r="H1347" s="72">
        <v>0.15</v>
      </c>
      <c r="I1347" s="72">
        <v>0.271</v>
      </c>
      <c r="J1347" s="71" t="s">
        <v>47</v>
      </c>
    </row>
    <row r="1348">
      <c r="A1348" s="70" t="str">
        <f t="shared" si="1"/>
        <v>Lebanon-Middle East2007</v>
      </c>
      <c r="B1348" s="70" t="s">
        <v>161</v>
      </c>
      <c r="C1348" s="69" t="s">
        <v>72</v>
      </c>
      <c r="D1348" s="72">
        <v>0.354</v>
      </c>
      <c r="E1348" s="72">
        <v>46.0</v>
      </c>
      <c r="F1348" s="69">
        <v>94.0</v>
      </c>
      <c r="G1348" s="72">
        <v>180.0</v>
      </c>
      <c r="H1348" s="72">
        <v>0.187</v>
      </c>
      <c r="I1348" s="72">
        <v>0.304</v>
      </c>
      <c r="J1348" s="71" t="s">
        <v>48</v>
      </c>
    </row>
    <row r="1349">
      <c r="A1349" s="70" t="str">
        <f t="shared" si="1"/>
        <v>Lebanon-Middle East2008</v>
      </c>
      <c r="B1349" s="70" t="s">
        <v>161</v>
      </c>
      <c r="C1349" s="69" t="s">
        <v>72</v>
      </c>
      <c r="D1349" s="72">
        <v>0.36</v>
      </c>
      <c r="E1349" s="72">
        <v>11.0</v>
      </c>
      <c r="F1349" s="69">
        <v>94.0</v>
      </c>
      <c r="G1349" s="72">
        <v>180.0</v>
      </c>
      <c r="H1349" s="72">
        <v>0.225</v>
      </c>
      <c r="I1349" s="72">
        <v>0.341</v>
      </c>
      <c r="J1349" s="71" t="s">
        <v>49</v>
      </c>
    </row>
    <row r="1350">
      <c r="A1350" s="70" t="str">
        <f t="shared" si="1"/>
        <v>Lebanon-Middle East2009</v>
      </c>
      <c r="B1350" s="70" t="s">
        <v>161</v>
      </c>
      <c r="C1350" s="69" t="s">
        <v>72</v>
      </c>
      <c r="D1350" s="72">
        <v>0.302</v>
      </c>
      <c r="E1350" s="72">
        <v>9.0</v>
      </c>
      <c r="F1350" s="69">
        <v>94.0</v>
      </c>
      <c r="G1350" s="72">
        <v>180.0</v>
      </c>
      <c r="H1350" s="72">
        <v>0.301</v>
      </c>
      <c r="I1350" s="72">
        <v>0.563</v>
      </c>
      <c r="J1350" s="71" t="s">
        <v>50</v>
      </c>
    </row>
    <row r="1351">
      <c r="A1351" s="70" t="str">
        <f t="shared" si="1"/>
        <v>Lebanon-Middle East2010</v>
      </c>
      <c r="B1351" s="70" t="s">
        <v>161</v>
      </c>
      <c r="C1351" s="69" t="s">
        <v>72</v>
      </c>
      <c r="D1351" s="72">
        <v>0.302</v>
      </c>
      <c r="E1351" s="72">
        <v>9.0</v>
      </c>
      <c r="F1351" s="69">
        <v>94.0</v>
      </c>
      <c r="G1351" s="72">
        <v>180.0</v>
      </c>
      <c r="H1351" s="72">
        <v>0.437</v>
      </c>
      <c r="I1351" s="72">
        <v>0.66</v>
      </c>
      <c r="J1351" s="71" t="s">
        <v>51</v>
      </c>
    </row>
    <row r="1352">
      <c r="A1352" s="70" t="str">
        <f t="shared" si="1"/>
        <v>Lebanon-Middle East2011</v>
      </c>
      <c r="B1352" s="70" t="s">
        <v>161</v>
      </c>
      <c r="C1352" s="69" t="s">
        <v>72</v>
      </c>
      <c r="D1352" s="72">
        <v>0.302</v>
      </c>
      <c r="E1352" s="72">
        <v>9.0</v>
      </c>
      <c r="F1352" s="69">
        <v>94.0</v>
      </c>
      <c r="G1352" s="72">
        <v>180.0</v>
      </c>
      <c r="H1352" s="72">
        <v>0.52</v>
      </c>
      <c r="I1352" s="72">
        <v>0.772</v>
      </c>
      <c r="J1352" s="71" t="s">
        <v>52</v>
      </c>
    </row>
    <row r="1353">
      <c r="A1353" s="70" t="str">
        <f t="shared" si="1"/>
        <v>Lebanon-Middle East2012</v>
      </c>
      <c r="B1353" s="70" t="s">
        <v>161</v>
      </c>
      <c r="C1353" s="69" t="s">
        <v>72</v>
      </c>
      <c r="D1353" s="72">
        <v>0.302</v>
      </c>
      <c r="E1353" s="72">
        <v>9.0</v>
      </c>
      <c r="F1353" s="72">
        <v>105.0</v>
      </c>
      <c r="G1353" s="72">
        <v>180.0</v>
      </c>
      <c r="H1353" s="72">
        <v>0.612</v>
      </c>
      <c r="I1353" s="72">
        <v>0.808</v>
      </c>
      <c r="J1353" s="71" t="s">
        <v>53</v>
      </c>
    </row>
    <row r="1354">
      <c r="A1354" s="70" t="str">
        <f t="shared" si="1"/>
        <v>Lesotho-Africa2000</v>
      </c>
      <c r="B1354" s="70" t="s">
        <v>162</v>
      </c>
      <c r="C1354" s="69" t="s">
        <v>57</v>
      </c>
      <c r="D1354" s="69">
        <v>0.489</v>
      </c>
      <c r="E1354" s="69">
        <v>26.0</v>
      </c>
      <c r="F1354" s="69">
        <v>94.0</v>
      </c>
      <c r="G1354" s="69">
        <v>302.0</v>
      </c>
      <c r="H1354" s="72">
        <v>0.002</v>
      </c>
      <c r="I1354" s="72">
        <v>0.012</v>
      </c>
      <c r="J1354" s="71" t="s">
        <v>40</v>
      </c>
    </row>
    <row r="1355">
      <c r="A1355" s="70" t="str">
        <f t="shared" si="1"/>
        <v>Lesotho-Africa2001</v>
      </c>
      <c r="B1355" s="70" t="s">
        <v>162</v>
      </c>
      <c r="C1355" s="69" t="s">
        <v>57</v>
      </c>
      <c r="D1355" s="69">
        <v>0.489</v>
      </c>
      <c r="E1355" s="69">
        <v>26.0</v>
      </c>
      <c r="F1355" s="69">
        <v>94.0</v>
      </c>
      <c r="G1355" s="69">
        <v>302.0</v>
      </c>
      <c r="H1355" s="72">
        <v>0.003</v>
      </c>
      <c r="I1355" s="72">
        <v>0.03</v>
      </c>
      <c r="J1355" s="71" t="s">
        <v>42</v>
      </c>
    </row>
    <row r="1356">
      <c r="A1356" s="70" t="str">
        <f t="shared" si="1"/>
        <v>Lesotho-Africa2002</v>
      </c>
      <c r="B1356" s="70" t="s">
        <v>162</v>
      </c>
      <c r="C1356" s="69" t="s">
        <v>57</v>
      </c>
      <c r="D1356" s="69">
        <v>0.489</v>
      </c>
      <c r="E1356" s="69">
        <v>26.0</v>
      </c>
      <c r="F1356" s="69">
        <v>94.0</v>
      </c>
      <c r="G1356" s="69">
        <v>302.0</v>
      </c>
      <c r="H1356" s="72">
        <v>0.011</v>
      </c>
      <c r="I1356" s="72">
        <v>0.073</v>
      </c>
      <c r="J1356" s="71" t="s">
        <v>43</v>
      </c>
    </row>
    <row r="1357">
      <c r="A1357" s="70" t="str">
        <f t="shared" si="1"/>
        <v>Lesotho-Africa2003</v>
      </c>
      <c r="B1357" s="70" t="s">
        <v>162</v>
      </c>
      <c r="C1357" s="69" t="s">
        <v>57</v>
      </c>
      <c r="D1357" s="69">
        <v>0.489</v>
      </c>
      <c r="E1357" s="72">
        <v>93.0</v>
      </c>
      <c r="F1357" s="69">
        <v>94.0</v>
      </c>
      <c r="G1357" s="69">
        <v>302.0</v>
      </c>
      <c r="H1357" s="72">
        <v>0.015</v>
      </c>
      <c r="I1357" s="72">
        <v>0.066</v>
      </c>
      <c r="J1357" s="71" t="s">
        <v>44</v>
      </c>
    </row>
    <row r="1358">
      <c r="A1358" s="70" t="str">
        <f t="shared" si="1"/>
        <v>Lesotho-Africa2004</v>
      </c>
      <c r="B1358" s="70" t="s">
        <v>162</v>
      </c>
      <c r="C1358" s="69" t="s">
        <v>57</v>
      </c>
      <c r="D1358" s="69">
        <v>0.489</v>
      </c>
      <c r="E1358" s="72">
        <v>93.0</v>
      </c>
      <c r="F1358" s="69">
        <v>94.0</v>
      </c>
      <c r="G1358" s="69">
        <v>302.0</v>
      </c>
      <c r="H1358" s="72">
        <v>0.022</v>
      </c>
      <c r="I1358" s="72">
        <v>0.103</v>
      </c>
      <c r="J1358" s="71" t="s">
        <v>45</v>
      </c>
    </row>
    <row r="1359">
      <c r="A1359" s="70" t="str">
        <f t="shared" si="1"/>
        <v>Lesotho-Africa2005</v>
      </c>
      <c r="B1359" s="70" t="s">
        <v>162</v>
      </c>
      <c r="C1359" s="69" t="s">
        <v>57</v>
      </c>
      <c r="D1359" s="72">
        <v>0.288</v>
      </c>
      <c r="E1359" s="72">
        <v>93.0</v>
      </c>
      <c r="F1359" s="69">
        <v>94.0</v>
      </c>
      <c r="G1359" s="72">
        <v>564.0</v>
      </c>
      <c r="H1359" s="72">
        <v>0.026</v>
      </c>
      <c r="I1359" s="72">
        <v>0.13</v>
      </c>
      <c r="J1359" s="71" t="s">
        <v>46</v>
      </c>
    </row>
    <row r="1360">
      <c r="A1360" s="70" t="str">
        <f t="shared" si="1"/>
        <v>Lesotho-Africa2006</v>
      </c>
      <c r="B1360" s="70" t="s">
        <v>162</v>
      </c>
      <c r="C1360" s="69" t="s">
        <v>57</v>
      </c>
      <c r="D1360" s="72">
        <v>0.288</v>
      </c>
      <c r="E1360" s="72">
        <v>73.0</v>
      </c>
      <c r="F1360" s="69">
        <v>94.0</v>
      </c>
      <c r="G1360" s="72">
        <v>564.0</v>
      </c>
      <c r="H1360" s="72">
        <v>0.03</v>
      </c>
      <c r="I1360" s="72">
        <v>0.184</v>
      </c>
      <c r="J1360" s="71" t="s">
        <v>47</v>
      </c>
    </row>
    <row r="1361">
      <c r="A1361" s="70" t="str">
        <f t="shared" si="1"/>
        <v>Lesotho-Africa2007</v>
      </c>
      <c r="B1361" s="70" t="s">
        <v>162</v>
      </c>
      <c r="C1361" s="69" t="s">
        <v>57</v>
      </c>
      <c r="D1361" s="72">
        <v>0.224</v>
      </c>
      <c r="E1361" s="72">
        <v>73.0</v>
      </c>
      <c r="F1361" s="69">
        <v>94.0</v>
      </c>
      <c r="G1361" s="72">
        <v>342.0</v>
      </c>
      <c r="H1361" s="72">
        <v>0.034</v>
      </c>
      <c r="I1361" s="72">
        <v>0.247</v>
      </c>
      <c r="J1361" s="71" t="s">
        <v>48</v>
      </c>
    </row>
    <row r="1362">
      <c r="A1362" s="70" t="str">
        <f t="shared" si="1"/>
        <v>Lesotho-Africa2008</v>
      </c>
      <c r="B1362" s="70" t="s">
        <v>162</v>
      </c>
      <c r="C1362" s="69" t="s">
        <v>57</v>
      </c>
      <c r="D1362" s="72">
        <v>0.196</v>
      </c>
      <c r="E1362" s="72">
        <v>40.0</v>
      </c>
      <c r="F1362" s="69">
        <v>94.0</v>
      </c>
      <c r="G1362" s="72">
        <v>324.0</v>
      </c>
      <c r="H1362" s="72">
        <v>0.036</v>
      </c>
      <c r="I1362" s="72">
        <v>0.301</v>
      </c>
      <c r="J1362" s="71" t="s">
        <v>49</v>
      </c>
    </row>
    <row r="1363">
      <c r="A1363" s="70" t="str">
        <f t="shared" si="1"/>
        <v>Lesotho-Africa2009</v>
      </c>
      <c r="B1363" s="70" t="s">
        <v>162</v>
      </c>
      <c r="C1363" s="69" t="s">
        <v>57</v>
      </c>
      <c r="D1363" s="72">
        <v>0.199</v>
      </c>
      <c r="E1363" s="72">
        <v>40.0</v>
      </c>
      <c r="F1363" s="69">
        <v>94.0</v>
      </c>
      <c r="G1363" s="72">
        <v>324.0</v>
      </c>
      <c r="H1363" s="72">
        <v>0.037</v>
      </c>
      <c r="I1363" s="72">
        <v>0.332</v>
      </c>
      <c r="J1363" s="71" t="s">
        <v>50</v>
      </c>
    </row>
    <row r="1364">
      <c r="A1364" s="70" t="str">
        <f t="shared" si="1"/>
        <v>Lesotho-Africa2010</v>
      </c>
      <c r="B1364" s="70" t="s">
        <v>162</v>
      </c>
      <c r="C1364" s="69" t="s">
        <v>57</v>
      </c>
      <c r="D1364" s="72">
        <v>0.196</v>
      </c>
      <c r="E1364" s="72">
        <v>40.0</v>
      </c>
      <c r="F1364" s="69">
        <v>94.0</v>
      </c>
      <c r="G1364" s="72">
        <v>324.0</v>
      </c>
      <c r="H1364" s="72">
        <v>0.039</v>
      </c>
      <c r="I1364" s="72">
        <v>0.492</v>
      </c>
      <c r="J1364" s="71" t="s">
        <v>51</v>
      </c>
    </row>
    <row r="1365">
      <c r="A1365" s="70" t="str">
        <f t="shared" si="1"/>
        <v>Lesotho-Africa2011</v>
      </c>
      <c r="B1365" s="70" t="s">
        <v>162</v>
      </c>
      <c r="C1365" s="69" t="s">
        <v>57</v>
      </c>
      <c r="D1365" s="72">
        <v>0.16</v>
      </c>
      <c r="E1365" s="72">
        <v>40.0</v>
      </c>
      <c r="F1365" s="69">
        <v>94.0</v>
      </c>
      <c r="G1365" s="72">
        <v>324.0</v>
      </c>
      <c r="H1365" s="72">
        <v>0.042</v>
      </c>
      <c r="I1365" s="72">
        <v>0.607</v>
      </c>
      <c r="J1365" s="71" t="s">
        <v>52</v>
      </c>
    </row>
    <row r="1366">
      <c r="A1366" s="70" t="str">
        <f t="shared" si="1"/>
        <v>Lesotho-Africa2012</v>
      </c>
      <c r="B1366" s="70" t="s">
        <v>162</v>
      </c>
      <c r="C1366" s="69" t="s">
        <v>57</v>
      </c>
      <c r="D1366" s="72">
        <v>0.16</v>
      </c>
      <c r="E1366" s="72">
        <v>29.0</v>
      </c>
      <c r="F1366" s="72">
        <v>139.0</v>
      </c>
      <c r="G1366" s="72">
        <v>324.0</v>
      </c>
      <c r="H1366" s="72">
        <v>0.046</v>
      </c>
      <c r="I1366" s="72">
        <v>0.753</v>
      </c>
      <c r="J1366" s="71" t="s">
        <v>53</v>
      </c>
    </row>
    <row r="1367">
      <c r="A1367" s="70" t="str">
        <f t="shared" si="1"/>
        <v>Liberia-Africa2000</v>
      </c>
      <c r="B1367" s="70" t="s">
        <v>163</v>
      </c>
      <c r="C1367" s="69" t="s">
        <v>57</v>
      </c>
      <c r="D1367" s="69">
        <v>0.489</v>
      </c>
      <c r="E1367" s="69">
        <v>26.0</v>
      </c>
      <c r="F1367" s="69">
        <v>94.0</v>
      </c>
      <c r="G1367" s="69">
        <v>302.0</v>
      </c>
      <c r="H1367" s="72">
        <v>0.0</v>
      </c>
      <c r="I1367" s="72">
        <v>0.001</v>
      </c>
      <c r="J1367" s="71" t="s">
        <v>40</v>
      </c>
    </row>
    <row r="1368">
      <c r="A1368" s="70" t="str">
        <f t="shared" si="1"/>
        <v>Liberia-Africa2001</v>
      </c>
      <c r="B1368" s="70" t="s">
        <v>163</v>
      </c>
      <c r="C1368" s="69" t="s">
        <v>57</v>
      </c>
      <c r="D1368" s="69">
        <v>0.489</v>
      </c>
      <c r="E1368" s="69">
        <v>26.0</v>
      </c>
      <c r="F1368" s="69">
        <v>94.0</v>
      </c>
      <c r="G1368" s="69">
        <v>302.0</v>
      </c>
      <c r="H1368" s="72">
        <v>0.0</v>
      </c>
      <c r="I1368" s="72">
        <v>0.001</v>
      </c>
      <c r="J1368" s="71" t="s">
        <v>42</v>
      </c>
    </row>
    <row r="1369">
      <c r="A1369" s="70" t="str">
        <f t="shared" si="1"/>
        <v>Liberia-Africa2002</v>
      </c>
      <c r="B1369" s="70" t="s">
        <v>163</v>
      </c>
      <c r="C1369" s="69" t="s">
        <v>57</v>
      </c>
      <c r="D1369" s="69">
        <v>0.489</v>
      </c>
      <c r="E1369" s="69">
        <v>26.0</v>
      </c>
      <c r="F1369" s="69">
        <v>94.0</v>
      </c>
      <c r="G1369" s="69">
        <v>302.0</v>
      </c>
      <c r="H1369" s="72">
        <v>0.0</v>
      </c>
      <c r="I1369" s="72">
        <v>0.002</v>
      </c>
      <c r="J1369" s="71" t="s">
        <v>43</v>
      </c>
    </row>
    <row r="1370">
      <c r="A1370" s="70" t="str">
        <f t="shared" si="1"/>
        <v>Liberia-Africa2003</v>
      </c>
      <c r="B1370" s="70" t="s">
        <v>163</v>
      </c>
      <c r="C1370" s="69" t="s">
        <v>57</v>
      </c>
      <c r="D1370" s="69">
        <v>0.489</v>
      </c>
      <c r="E1370" s="69">
        <v>26.0</v>
      </c>
      <c r="F1370" s="69">
        <v>94.0</v>
      </c>
      <c r="G1370" s="69">
        <v>302.0</v>
      </c>
      <c r="H1370" s="72">
        <v>0.0</v>
      </c>
      <c r="I1370" s="72">
        <v>0.015</v>
      </c>
      <c r="J1370" s="71" t="s">
        <v>44</v>
      </c>
    </row>
    <row r="1371">
      <c r="A1371" s="70" t="str">
        <f t="shared" si="1"/>
        <v>Liberia-Africa2004</v>
      </c>
      <c r="B1371" s="70" t="s">
        <v>163</v>
      </c>
      <c r="C1371" s="69" t="s">
        <v>57</v>
      </c>
      <c r="D1371" s="69">
        <v>0.489</v>
      </c>
      <c r="E1371" s="69">
        <v>26.0</v>
      </c>
      <c r="F1371" s="69">
        <v>94.0</v>
      </c>
      <c r="G1371" s="69">
        <v>302.0</v>
      </c>
      <c r="H1371" s="72">
        <v>0.0</v>
      </c>
      <c r="I1371" s="72">
        <v>0.03</v>
      </c>
      <c r="J1371" s="71" t="s">
        <v>45</v>
      </c>
    </row>
    <row r="1372">
      <c r="A1372" s="70" t="str">
        <f t="shared" si="1"/>
        <v>Liberia-Africa2005</v>
      </c>
      <c r="B1372" s="70" t="s">
        <v>163</v>
      </c>
      <c r="C1372" s="69" t="s">
        <v>57</v>
      </c>
      <c r="D1372" s="69">
        <v>0.489</v>
      </c>
      <c r="E1372" s="69">
        <v>26.0</v>
      </c>
      <c r="F1372" s="69">
        <v>94.0</v>
      </c>
      <c r="G1372" s="69">
        <v>302.0</v>
      </c>
      <c r="H1372" s="69">
        <v>0.129</v>
      </c>
      <c r="I1372" s="72">
        <v>0.049</v>
      </c>
      <c r="J1372" s="71" t="s">
        <v>46</v>
      </c>
    </row>
    <row r="1373">
      <c r="A1373" s="70" t="str">
        <f t="shared" si="1"/>
        <v>Liberia-Africa2006</v>
      </c>
      <c r="B1373" s="70" t="s">
        <v>163</v>
      </c>
      <c r="C1373" s="69" t="s">
        <v>57</v>
      </c>
      <c r="D1373" s="72">
        <v>0.429</v>
      </c>
      <c r="E1373" s="72">
        <v>68.0</v>
      </c>
      <c r="F1373" s="69">
        <v>94.0</v>
      </c>
      <c r="G1373" s="72">
        <v>158.0</v>
      </c>
      <c r="H1373" s="69">
        <v>0.129</v>
      </c>
      <c r="I1373" s="72">
        <v>0.083</v>
      </c>
      <c r="J1373" s="71" t="s">
        <v>47</v>
      </c>
    </row>
    <row r="1374">
      <c r="A1374" s="70" t="str">
        <f t="shared" si="1"/>
        <v>Liberia-Africa2007</v>
      </c>
      <c r="B1374" s="70" t="s">
        <v>163</v>
      </c>
      <c r="C1374" s="69" t="s">
        <v>57</v>
      </c>
      <c r="D1374" s="72">
        <v>0.429</v>
      </c>
      <c r="E1374" s="72">
        <v>68.0</v>
      </c>
      <c r="F1374" s="69">
        <v>94.0</v>
      </c>
      <c r="G1374" s="72">
        <v>158.0</v>
      </c>
      <c r="H1374" s="72">
        <v>0.006</v>
      </c>
      <c r="I1374" s="72">
        <v>0.16</v>
      </c>
      <c r="J1374" s="71" t="s">
        <v>48</v>
      </c>
    </row>
    <row r="1375">
      <c r="A1375" s="70" t="str">
        <f t="shared" si="1"/>
        <v>Liberia-Africa2008</v>
      </c>
      <c r="B1375" s="70" t="s">
        <v>163</v>
      </c>
      <c r="C1375" s="69" t="s">
        <v>57</v>
      </c>
      <c r="D1375" s="72">
        <v>0.429</v>
      </c>
      <c r="E1375" s="72">
        <v>31.0</v>
      </c>
      <c r="F1375" s="69">
        <v>94.0</v>
      </c>
      <c r="G1375" s="72">
        <v>158.0</v>
      </c>
      <c r="H1375" s="72">
        <v>0.005</v>
      </c>
      <c r="I1375" s="72">
        <v>0.233</v>
      </c>
      <c r="J1375" s="71" t="s">
        <v>49</v>
      </c>
    </row>
    <row r="1376">
      <c r="A1376" s="70" t="str">
        <f t="shared" si="1"/>
        <v>Liberia-Africa2009</v>
      </c>
      <c r="B1376" s="70" t="s">
        <v>163</v>
      </c>
      <c r="C1376" s="69" t="s">
        <v>57</v>
      </c>
      <c r="D1376" s="72">
        <v>0.429</v>
      </c>
      <c r="E1376" s="72">
        <v>20.0</v>
      </c>
      <c r="F1376" s="69">
        <v>94.0</v>
      </c>
      <c r="G1376" s="72">
        <v>158.0</v>
      </c>
      <c r="H1376" s="72">
        <v>0.005</v>
      </c>
      <c r="I1376" s="72">
        <v>0.284</v>
      </c>
      <c r="J1376" s="71" t="s">
        <v>50</v>
      </c>
    </row>
    <row r="1377">
      <c r="A1377" s="70" t="str">
        <f t="shared" si="1"/>
        <v>Liberia-Africa2010</v>
      </c>
      <c r="B1377" s="70" t="s">
        <v>163</v>
      </c>
      <c r="C1377" s="69" t="s">
        <v>57</v>
      </c>
      <c r="D1377" s="72">
        <v>0.429</v>
      </c>
      <c r="E1377" s="72">
        <v>20.0</v>
      </c>
      <c r="F1377" s="69">
        <v>94.0</v>
      </c>
      <c r="G1377" s="72">
        <v>141.0</v>
      </c>
      <c r="H1377" s="72">
        <v>0.023</v>
      </c>
      <c r="I1377" s="72">
        <v>0.397</v>
      </c>
      <c r="J1377" s="71" t="s">
        <v>51</v>
      </c>
    </row>
    <row r="1378">
      <c r="A1378" s="70" t="str">
        <f t="shared" si="1"/>
        <v>Liberia-Africa2011</v>
      </c>
      <c r="B1378" s="70" t="s">
        <v>163</v>
      </c>
      <c r="C1378" s="69" t="s">
        <v>57</v>
      </c>
      <c r="D1378" s="72">
        <v>0.429</v>
      </c>
      <c r="E1378" s="72">
        <v>6.0</v>
      </c>
      <c r="F1378" s="69">
        <v>94.0</v>
      </c>
      <c r="G1378" s="72">
        <v>158.0</v>
      </c>
      <c r="H1378" s="72">
        <v>0.03</v>
      </c>
      <c r="I1378" s="72">
        <v>0.498</v>
      </c>
      <c r="J1378" s="71" t="s">
        <v>52</v>
      </c>
    </row>
    <row r="1379">
      <c r="A1379" s="70" t="str">
        <f t="shared" si="1"/>
        <v>Liberia-Africa2012</v>
      </c>
      <c r="B1379" s="70" t="s">
        <v>163</v>
      </c>
      <c r="C1379" s="69" t="s">
        <v>57</v>
      </c>
      <c r="D1379" s="72">
        <v>0.266</v>
      </c>
      <c r="E1379" s="72">
        <v>6.0</v>
      </c>
      <c r="F1379" s="72">
        <v>149.0</v>
      </c>
      <c r="G1379" s="72">
        <v>158.0</v>
      </c>
      <c r="H1379" s="72">
        <v>0.038</v>
      </c>
      <c r="I1379" s="72">
        <v>0.571</v>
      </c>
      <c r="J1379" s="71" t="s">
        <v>53</v>
      </c>
    </row>
    <row r="1380">
      <c r="A1380" s="70" t="str">
        <f t="shared" si="1"/>
        <v>Libya-Africa2000</v>
      </c>
      <c r="B1380" s="70" t="s">
        <v>164</v>
      </c>
      <c r="C1380" s="69" t="s">
        <v>57</v>
      </c>
      <c r="D1380" s="69">
        <v>0.489</v>
      </c>
      <c r="E1380" s="69">
        <v>26.0</v>
      </c>
      <c r="F1380" s="69">
        <v>94.0</v>
      </c>
      <c r="G1380" s="69">
        <v>302.0</v>
      </c>
      <c r="H1380" s="72">
        <v>0.002</v>
      </c>
      <c r="I1380" s="72">
        <v>0.008</v>
      </c>
      <c r="J1380" s="71" t="s">
        <v>40</v>
      </c>
    </row>
    <row r="1381">
      <c r="A1381" s="70" t="str">
        <f t="shared" si="1"/>
        <v>Libya-Africa2001</v>
      </c>
      <c r="B1381" s="70" t="s">
        <v>164</v>
      </c>
      <c r="C1381" s="69" t="s">
        <v>57</v>
      </c>
      <c r="D1381" s="69">
        <v>0.489</v>
      </c>
      <c r="E1381" s="69">
        <v>26.0</v>
      </c>
      <c r="F1381" s="69">
        <v>94.0</v>
      </c>
      <c r="G1381" s="69">
        <v>302.0</v>
      </c>
      <c r="H1381" s="72">
        <v>0.004</v>
      </c>
      <c r="I1381" s="72">
        <v>0.01</v>
      </c>
      <c r="J1381" s="71" t="s">
        <v>42</v>
      </c>
    </row>
    <row r="1382">
      <c r="A1382" s="70" t="str">
        <f t="shared" si="1"/>
        <v>Libya-Africa2002</v>
      </c>
      <c r="B1382" s="70" t="s">
        <v>164</v>
      </c>
      <c r="C1382" s="69" t="s">
        <v>57</v>
      </c>
      <c r="D1382" s="69">
        <v>0.489</v>
      </c>
      <c r="E1382" s="69">
        <v>26.0</v>
      </c>
      <c r="F1382" s="69">
        <v>94.0</v>
      </c>
      <c r="G1382" s="69">
        <v>302.0</v>
      </c>
      <c r="H1382" s="72">
        <v>0.022</v>
      </c>
      <c r="I1382" s="72">
        <v>0.013</v>
      </c>
      <c r="J1382" s="71" t="s">
        <v>43</v>
      </c>
    </row>
    <row r="1383">
      <c r="A1383" s="70" t="str">
        <f t="shared" si="1"/>
        <v>Libya-Africa2003</v>
      </c>
      <c r="B1383" s="70" t="s">
        <v>164</v>
      </c>
      <c r="C1383" s="69" t="s">
        <v>57</v>
      </c>
      <c r="D1383" s="69">
        <v>0.489</v>
      </c>
      <c r="E1383" s="69">
        <v>26.0</v>
      </c>
      <c r="F1383" s="69">
        <v>94.0</v>
      </c>
      <c r="G1383" s="69">
        <v>302.0</v>
      </c>
      <c r="H1383" s="72">
        <v>0.028</v>
      </c>
      <c r="I1383" s="72">
        <v>0.023</v>
      </c>
      <c r="J1383" s="71" t="s">
        <v>44</v>
      </c>
    </row>
    <row r="1384">
      <c r="A1384" s="70" t="str">
        <f t="shared" si="1"/>
        <v>Libya-Africa2004</v>
      </c>
      <c r="B1384" s="70" t="s">
        <v>164</v>
      </c>
      <c r="C1384" s="69" t="s">
        <v>57</v>
      </c>
      <c r="D1384" s="69">
        <v>0.489</v>
      </c>
      <c r="E1384" s="69">
        <v>26.0</v>
      </c>
      <c r="F1384" s="69">
        <v>94.0</v>
      </c>
      <c r="G1384" s="69">
        <v>302.0</v>
      </c>
      <c r="H1384" s="72">
        <v>0.035</v>
      </c>
      <c r="I1384" s="72">
        <v>0.091</v>
      </c>
      <c r="J1384" s="71" t="s">
        <v>45</v>
      </c>
    </row>
    <row r="1385">
      <c r="A1385" s="70" t="str">
        <f t="shared" si="1"/>
        <v>Libya-Africa2005</v>
      </c>
      <c r="B1385" s="70" t="s">
        <v>164</v>
      </c>
      <c r="C1385" s="69" t="s">
        <v>57</v>
      </c>
      <c r="D1385" s="69">
        <v>0.489</v>
      </c>
      <c r="E1385" s="69">
        <v>26.0</v>
      </c>
      <c r="F1385" s="69">
        <v>94.0</v>
      </c>
      <c r="G1385" s="69">
        <v>302.0</v>
      </c>
      <c r="H1385" s="72">
        <v>0.039</v>
      </c>
      <c r="I1385" s="72">
        <v>0.357</v>
      </c>
      <c r="J1385" s="71" t="s">
        <v>46</v>
      </c>
    </row>
    <row r="1386">
      <c r="A1386" s="70" t="str">
        <f t="shared" si="1"/>
        <v>Libya-Africa2006</v>
      </c>
      <c r="B1386" s="70" t="s">
        <v>164</v>
      </c>
      <c r="C1386" s="69" t="s">
        <v>57</v>
      </c>
      <c r="D1386" s="69">
        <v>0.489</v>
      </c>
      <c r="E1386" s="69">
        <v>26.0</v>
      </c>
      <c r="F1386" s="69">
        <v>94.0</v>
      </c>
      <c r="G1386" s="69">
        <v>302.0</v>
      </c>
      <c r="H1386" s="72">
        <v>0.043</v>
      </c>
      <c r="I1386" s="72">
        <v>0.691</v>
      </c>
      <c r="J1386" s="71" t="s">
        <v>47</v>
      </c>
    </row>
    <row r="1387">
      <c r="A1387" s="70" t="str">
        <f t="shared" si="1"/>
        <v>Libya-Africa2007</v>
      </c>
      <c r="B1387" s="70" t="s">
        <v>164</v>
      </c>
      <c r="C1387" s="69" t="s">
        <v>57</v>
      </c>
      <c r="D1387" s="69">
        <v>0.489</v>
      </c>
      <c r="E1387" s="69">
        <v>26.0</v>
      </c>
      <c r="F1387" s="69">
        <v>94.0</v>
      </c>
      <c r="G1387" s="69">
        <v>302.0</v>
      </c>
      <c r="H1387" s="72">
        <v>0.047</v>
      </c>
      <c r="I1387" s="72">
        <v>0.778</v>
      </c>
      <c r="J1387" s="71" t="s">
        <v>48</v>
      </c>
    </row>
    <row r="1388">
      <c r="A1388" s="70" t="str">
        <f t="shared" si="1"/>
        <v>Libya-Africa2008</v>
      </c>
      <c r="B1388" s="70" t="s">
        <v>164</v>
      </c>
      <c r="C1388" s="69" t="s">
        <v>57</v>
      </c>
      <c r="D1388" s="69">
        <v>0.489</v>
      </c>
      <c r="E1388" s="69">
        <v>26.0</v>
      </c>
      <c r="F1388" s="69">
        <v>94.0</v>
      </c>
      <c r="G1388" s="69">
        <v>302.0</v>
      </c>
      <c r="H1388" s="72">
        <v>0.09</v>
      </c>
      <c r="I1388" s="72">
        <v>1.256</v>
      </c>
      <c r="J1388" s="71" t="s">
        <v>49</v>
      </c>
    </row>
    <row r="1389">
      <c r="A1389" s="70" t="str">
        <f t="shared" si="1"/>
        <v>Libya-Africa2009</v>
      </c>
      <c r="B1389" s="70" t="s">
        <v>164</v>
      </c>
      <c r="C1389" s="69" t="s">
        <v>57</v>
      </c>
      <c r="D1389" s="69">
        <v>0.489</v>
      </c>
      <c r="E1389" s="69">
        <v>26.0</v>
      </c>
      <c r="F1389" s="69">
        <v>94.0</v>
      </c>
      <c r="G1389" s="69">
        <v>302.0</v>
      </c>
      <c r="H1389" s="72">
        <v>0.108</v>
      </c>
      <c r="I1389" s="72">
        <v>1.599</v>
      </c>
      <c r="J1389" s="71" t="s">
        <v>50</v>
      </c>
    </row>
    <row r="1390">
      <c r="A1390" s="70" t="str">
        <f t="shared" si="1"/>
        <v>Libya-Africa2010</v>
      </c>
      <c r="B1390" s="70" t="s">
        <v>164</v>
      </c>
      <c r="C1390" s="69" t="s">
        <v>57</v>
      </c>
      <c r="D1390" s="69">
        <v>0.489</v>
      </c>
      <c r="E1390" s="69">
        <v>26.0</v>
      </c>
      <c r="F1390" s="69">
        <v>94.0</v>
      </c>
      <c r="G1390" s="69">
        <v>302.0</v>
      </c>
      <c r="H1390" s="72">
        <v>0.14</v>
      </c>
      <c r="I1390" s="72">
        <v>1.804</v>
      </c>
      <c r="J1390" s="71" t="s">
        <v>51</v>
      </c>
    </row>
    <row r="1391">
      <c r="A1391" s="70" t="str">
        <f t="shared" si="1"/>
        <v>Libya-Africa2011</v>
      </c>
      <c r="B1391" s="70" t="s">
        <v>164</v>
      </c>
      <c r="C1391" s="69" t="s">
        <v>57</v>
      </c>
      <c r="D1391" s="69">
        <v>0.489</v>
      </c>
      <c r="E1391" s="69">
        <v>26.0</v>
      </c>
      <c r="F1391" s="69">
        <v>94.0</v>
      </c>
      <c r="G1391" s="69">
        <v>302.0</v>
      </c>
      <c r="H1391" s="72">
        <v>0.14</v>
      </c>
      <c r="I1391" s="72">
        <v>1.638</v>
      </c>
      <c r="J1391" s="71" t="s">
        <v>52</v>
      </c>
    </row>
    <row r="1392">
      <c r="A1392" s="70" t="str">
        <f t="shared" si="1"/>
        <v>Libya-Africa2012</v>
      </c>
      <c r="B1392" s="70" t="s">
        <v>164</v>
      </c>
      <c r="C1392" s="69" t="s">
        <v>57</v>
      </c>
      <c r="D1392" s="72">
        <v>0.316</v>
      </c>
      <c r="E1392" s="72">
        <v>35.0</v>
      </c>
      <c r="F1392" s="72">
        <v>188.0</v>
      </c>
      <c r="G1392" s="72">
        <v>889.0</v>
      </c>
      <c r="H1392" s="69">
        <v>0.129</v>
      </c>
      <c r="I1392" s="72">
        <v>1.558</v>
      </c>
      <c r="J1392" s="71" t="s">
        <v>53</v>
      </c>
    </row>
    <row r="1393">
      <c r="A1393" s="70" t="str">
        <f t="shared" si="1"/>
        <v>Liechtenstein-Europe2000</v>
      </c>
      <c r="B1393" s="70" t="s">
        <v>165</v>
      </c>
      <c r="C1393" s="69" t="s">
        <v>55</v>
      </c>
      <c r="D1393" s="69">
        <v>0.489</v>
      </c>
      <c r="E1393" s="69">
        <v>26.0</v>
      </c>
      <c r="F1393" s="69">
        <v>94.0</v>
      </c>
      <c r="G1393" s="69">
        <v>302.0</v>
      </c>
      <c r="H1393" s="72">
        <v>0.365</v>
      </c>
      <c r="I1393" s="72">
        <v>0.302</v>
      </c>
      <c r="J1393" s="71" t="s">
        <v>40</v>
      </c>
    </row>
    <row r="1394">
      <c r="A1394" s="70" t="str">
        <f t="shared" si="1"/>
        <v>Liechtenstein-Europe2001</v>
      </c>
      <c r="B1394" s="70" t="s">
        <v>165</v>
      </c>
      <c r="C1394" s="69" t="s">
        <v>55</v>
      </c>
      <c r="D1394" s="69">
        <v>0.489</v>
      </c>
      <c r="E1394" s="69">
        <v>26.0</v>
      </c>
      <c r="F1394" s="69">
        <v>94.0</v>
      </c>
      <c r="G1394" s="69">
        <v>302.0</v>
      </c>
      <c r="H1394" s="72">
        <v>0.451</v>
      </c>
      <c r="I1394" s="72">
        <v>0.329</v>
      </c>
      <c r="J1394" s="71" t="s">
        <v>42</v>
      </c>
    </row>
    <row r="1395">
      <c r="A1395" s="70" t="str">
        <f t="shared" si="1"/>
        <v>Liechtenstein-Europe2002</v>
      </c>
      <c r="B1395" s="70" t="s">
        <v>165</v>
      </c>
      <c r="C1395" s="69" t="s">
        <v>55</v>
      </c>
      <c r="D1395" s="69">
        <v>0.489</v>
      </c>
      <c r="E1395" s="69">
        <v>26.0</v>
      </c>
      <c r="F1395" s="69">
        <v>94.0</v>
      </c>
      <c r="G1395" s="69">
        <v>302.0</v>
      </c>
      <c r="H1395" s="72">
        <v>0.595</v>
      </c>
      <c r="I1395" s="72">
        <v>0.337</v>
      </c>
      <c r="J1395" s="71" t="s">
        <v>43</v>
      </c>
    </row>
    <row r="1396">
      <c r="A1396" s="70" t="str">
        <f t="shared" si="1"/>
        <v>Liechtenstein-Europe2003</v>
      </c>
      <c r="B1396" s="70" t="s">
        <v>165</v>
      </c>
      <c r="C1396" s="69" t="s">
        <v>55</v>
      </c>
      <c r="D1396" s="69">
        <v>0.489</v>
      </c>
      <c r="E1396" s="69">
        <v>26.0</v>
      </c>
      <c r="F1396" s="69">
        <v>94.0</v>
      </c>
      <c r="G1396" s="69">
        <v>302.0</v>
      </c>
      <c r="H1396" s="72">
        <v>0.588</v>
      </c>
      <c r="I1396" s="72">
        <v>0.732</v>
      </c>
      <c r="J1396" s="71" t="s">
        <v>44</v>
      </c>
    </row>
    <row r="1397">
      <c r="A1397" s="70" t="str">
        <f t="shared" si="1"/>
        <v>Liechtenstein-Europe2004</v>
      </c>
      <c r="B1397" s="70" t="s">
        <v>165</v>
      </c>
      <c r="C1397" s="69" t="s">
        <v>55</v>
      </c>
      <c r="D1397" s="69">
        <v>0.489</v>
      </c>
      <c r="E1397" s="69">
        <v>26.0</v>
      </c>
      <c r="F1397" s="69">
        <v>94.0</v>
      </c>
      <c r="G1397" s="69">
        <v>302.0</v>
      </c>
      <c r="H1397" s="72">
        <v>0.64</v>
      </c>
      <c r="I1397" s="72">
        <v>0.74</v>
      </c>
      <c r="J1397" s="71" t="s">
        <v>45</v>
      </c>
    </row>
    <row r="1398">
      <c r="A1398" s="70" t="str">
        <f t="shared" si="1"/>
        <v>Liechtenstein-Europe2005</v>
      </c>
      <c r="B1398" s="70" t="s">
        <v>165</v>
      </c>
      <c r="C1398" s="69" t="s">
        <v>55</v>
      </c>
      <c r="D1398" s="69">
        <v>0.489</v>
      </c>
      <c r="E1398" s="69">
        <v>26.0</v>
      </c>
      <c r="F1398" s="69">
        <v>94.0</v>
      </c>
      <c r="G1398" s="69">
        <v>302.0</v>
      </c>
      <c r="H1398" s="72">
        <v>0.634</v>
      </c>
      <c r="I1398" s="72">
        <v>0.792</v>
      </c>
      <c r="J1398" s="71" t="s">
        <v>46</v>
      </c>
    </row>
    <row r="1399">
      <c r="A1399" s="70" t="str">
        <f t="shared" si="1"/>
        <v>Liechtenstein-Europe2006</v>
      </c>
      <c r="B1399" s="70" t="s">
        <v>165</v>
      </c>
      <c r="C1399" s="69" t="s">
        <v>55</v>
      </c>
      <c r="D1399" s="69">
        <v>0.489</v>
      </c>
      <c r="E1399" s="69">
        <v>26.0</v>
      </c>
      <c r="F1399" s="69">
        <v>94.0</v>
      </c>
      <c r="G1399" s="69">
        <v>302.0</v>
      </c>
      <c r="H1399" s="72">
        <v>0.642</v>
      </c>
      <c r="I1399" s="72">
        <v>0.821</v>
      </c>
      <c r="J1399" s="71" t="s">
        <v>47</v>
      </c>
    </row>
    <row r="1400">
      <c r="A1400" s="70" t="str">
        <f t="shared" si="1"/>
        <v>Liechtenstein-Europe2007</v>
      </c>
      <c r="B1400" s="70" t="s">
        <v>165</v>
      </c>
      <c r="C1400" s="69" t="s">
        <v>55</v>
      </c>
      <c r="D1400" s="69">
        <v>0.489</v>
      </c>
      <c r="E1400" s="69">
        <v>26.0</v>
      </c>
      <c r="F1400" s="69">
        <v>94.0</v>
      </c>
      <c r="G1400" s="69">
        <v>302.0</v>
      </c>
      <c r="H1400" s="72">
        <v>0.651</v>
      </c>
      <c r="I1400" s="72">
        <v>0.907</v>
      </c>
      <c r="J1400" s="71" t="s">
        <v>48</v>
      </c>
    </row>
    <row r="1401">
      <c r="A1401" s="70" t="str">
        <f t="shared" si="1"/>
        <v>Liechtenstein-Europe2008</v>
      </c>
      <c r="B1401" s="70" t="s">
        <v>165</v>
      </c>
      <c r="C1401" s="69" t="s">
        <v>55</v>
      </c>
      <c r="D1401" s="69">
        <v>0.489</v>
      </c>
      <c r="E1401" s="69">
        <v>26.0</v>
      </c>
      <c r="F1401" s="69">
        <v>94.0</v>
      </c>
      <c r="G1401" s="69">
        <v>302.0</v>
      </c>
      <c r="H1401" s="72">
        <v>0.7</v>
      </c>
      <c r="I1401" s="72">
        <v>0.956</v>
      </c>
      <c r="J1401" s="71" t="s">
        <v>49</v>
      </c>
    </row>
    <row r="1402">
      <c r="A1402" s="70" t="str">
        <f t="shared" si="1"/>
        <v>Liechtenstein-Europe2009</v>
      </c>
      <c r="B1402" s="70" t="s">
        <v>165</v>
      </c>
      <c r="C1402" s="69" t="s">
        <v>55</v>
      </c>
      <c r="D1402" s="69">
        <v>0.489</v>
      </c>
      <c r="E1402" s="69">
        <v>26.0</v>
      </c>
      <c r="F1402" s="69">
        <v>94.0</v>
      </c>
      <c r="G1402" s="69">
        <v>302.0</v>
      </c>
      <c r="H1402" s="72">
        <v>0.75</v>
      </c>
      <c r="I1402" s="72">
        <v>0.976</v>
      </c>
      <c r="J1402" s="71" t="s">
        <v>50</v>
      </c>
    </row>
    <row r="1403">
      <c r="A1403" s="70" t="str">
        <f t="shared" si="1"/>
        <v>Liechtenstein-Europe2010</v>
      </c>
      <c r="B1403" s="70" t="s">
        <v>165</v>
      </c>
      <c r="C1403" s="69" t="s">
        <v>55</v>
      </c>
      <c r="D1403" s="69">
        <v>0.489</v>
      </c>
      <c r="E1403" s="69">
        <v>26.0</v>
      </c>
      <c r="F1403" s="69">
        <v>94.0</v>
      </c>
      <c r="G1403" s="69">
        <v>302.0</v>
      </c>
      <c r="H1403" s="72">
        <v>0.8</v>
      </c>
      <c r="I1403" s="72">
        <v>0.983</v>
      </c>
      <c r="J1403" s="71" t="s">
        <v>51</v>
      </c>
    </row>
    <row r="1404">
      <c r="A1404" s="70" t="str">
        <f t="shared" si="1"/>
        <v>Liechtenstein-Europe2011</v>
      </c>
      <c r="B1404" s="70" t="s">
        <v>165</v>
      </c>
      <c r="C1404" s="69" t="s">
        <v>55</v>
      </c>
      <c r="D1404" s="69">
        <v>0.489</v>
      </c>
      <c r="E1404" s="69">
        <v>26.0</v>
      </c>
      <c r="F1404" s="69">
        <v>94.0</v>
      </c>
      <c r="G1404" s="69">
        <v>302.0</v>
      </c>
      <c r="H1404" s="72">
        <v>0.85</v>
      </c>
      <c r="I1404" s="72">
        <v>1.016</v>
      </c>
      <c r="J1404" s="71" t="s">
        <v>52</v>
      </c>
    </row>
    <row r="1405">
      <c r="A1405" s="70" t="str">
        <f t="shared" si="1"/>
        <v>Liechtenstein-Europe2012</v>
      </c>
      <c r="B1405" s="70" t="s">
        <v>165</v>
      </c>
      <c r="C1405" s="69" t="s">
        <v>55</v>
      </c>
      <c r="D1405" s="69">
        <v>0.489</v>
      </c>
      <c r="E1405" s="69">
        <v>26.0</v>
      </c>
      <c r="F1405" s="69">
        <v>94.0</v>
      </c>
      <c r="G1405" s="69">
        <v>302.0</v>
      </c>
      <c r="H1405" s="72">
        <v>0.894</v>
      </c>
      <c r="I1405" s="72">
        <v>0.974</v>
      </c>
      <c r="J1405" s="71" t="s">
        <v>53</v>
      </c>
    </row>
    <row r="1406">
      <c r="A1406" s="70" t="str">
        <f t="shared" si="1"/>
        <v>Lithuania-Europe2000</v>
      </c>
      <c r="B1406" s="70" t="s">
        <v>166</v>
      </c>
      <c r="C1406" s="69" t="s">
        <v>55</v>
      </c>
      <c r="D1406" s="69">
        <v>0.489</v>
      </c>
      <c r="E1406" s="69">
        <v>26.0</v>
      </c>
      <c r="F1406" s="69">
        <v>94.0</v>
      </c>
      <c r="G1406" s="69">
        <v>302.0</v>
      </c>
      <c r="H1406" s="72">
        <v>0.064</v>
      </c>
      <c r="I1406" s="72">
        <v>0.15</v>
      </c>
      <c r="J1406" s="71" t="s">
        <v>40</v>
      </c>
    </row>
    <row r="1407">
      <c r="A1407" s="70" t="str">
        <f t="shared" si="1"/>
        <v>Lithuania-Europe2001</v>
      </c>
      <c r="B1407" s="70" t="s">
        <v>166</v>
      </c>
      <c r="C1407" s="69" t="s">
        <v>55</v>
      </c>
      <c r="D1407" s="69">
        <v>0.489</v>
      </c>
      <c r="E1407" s="69">
        <v>26.0</v>
      </c>
      <c r="F1407" s="69">
        <v>94.0</v>
      </c>
      <c r="G1407" s="69">
        <v>302.0</v>
      </c>
      <c r="H1407" s="72">
        <v>0.072</v>
      </c>
      <c r="I1407" s="72">
        <v>0.294</v>
      </c>
      <c r="J1407" s="71" t="s">
        <v>42</v>
      </c>
    </row>
    <row r="1408">
      <c r="A1408" s="70" t="str">
        <f t="shared" si="1"/>
        <v>Lithuania-Europe2002</v>
      </c>
      <c r="B1408" s="70" t="s">
        <v>166</v>
      </c>
      <c r="C1408" s="69" t="s">
        <v>55</v>
      </c>
      <c r="D1408" s="69">
        <v>0.489</v>
      </c>
      <c r="E1408" s="69">
        <v>26.0</v>
      </c>
      <c r="F1408" s="69">
        <v>94.0</v>
      </c>
      <c r="G1408" s="69">
        <v>302.0</v>
      </c>
      <c r="H1408" s="72">
        <v>0.177</v>
      </c>
      <c r="I1408" s="72">
        <v>0.481</v>
      </c>
      <c r="J1408" s="71" t="s">
        <v>43</v>
      </c>
    </row>
    <row r="1409">
      <c r="A1409" s="70" t="str">
        <f t="shared" si="1"/>
        <v>Lithuania-Europe2003</v>
      </c>
      <c r="B1409" s="70" t="s">
        <v>166</v>
      </c>
      <c r="C1409" s="69" t="s">
        <v>55</v>
      </c>
      <c r="D1409" s="69">
        <v>0.489</v>
      </c>
      <c r="E1409" s="72">
        <v>26.0</v>
      </c>
      <c r="F1409" s="69">
        <v>94.0</v>
      </c>
      <c r="G1409" s="69">
        <v>302.0</v>
      </c>
      <c r="H1409" s="72">
        <v>0.259</v>
      </c>
      <c r="I1409" s="72">
        <v>0.622</v>
      </c>
      <c r="J1409" s="71" t="s">
        <v>44</v>
      </c>
    </row>
    <row r="1410">
      <c r="A1410" s="70" t="str">
        <f t="shared" si="1"/>
        <v>Lithuania-Europe2004</v>
      </c>
      <c r="B1410" s="70" t="s">
        <v>166</v>
      </c>
      <c r="C1410" s="69" t="s">
        <v>55</v>
      </c>
      <c r="D1410" s="69">
        <v>0.489</v>
      </c>
      <c r="E1410" s="72">
        <v>26.0</v>
      </c>
      <c r="F1410" s="69">
        <v>94.0</v>
      </c>
      <c r="G1410" s="69">
        <v>302.0</v>
      </c>
      <c r="H1410" s="72">
        <v>0.312</v>
      </c>
      <c r="I1410" s="72">
        <v>0.915</v>
      </c>
      <c r="J1410" s="71" t="s">
        <v>45</v>
      </c>
    </row>
    <row r="1411">
      <c r="A1411" s="70" t="str">
        <f t="shared" si="1"/>
        <v>Lithuania-Europe2005</v>
      </c>
      <c r="B1411" s="70" t="s">
        <v>166</v>
      </c>
      <c r="C1411" s="69" t="s">
        <v>55</v>
      </c>
      <c r="D1411" s="72">
        <v>0.512</v>
      </c>
      <c r="E1411" s="72">
        <v>26.0</v>
      </c>
      <c r="F1411" s="69">
        <v>94.0</v>
      </c>
      <c r="G1411" s="72">
        <v>166.0</v>
      </c>
      <c r="H1411" s="72">
        <v>0.362</v>
      </c>
      <c r="I1411" s="72">
        <v>1.325</v>
      </c>
      <c r="J1411" s="71" t="s">
        <v>46</v>
      </c>
    </row>
    <row r="1412">
      <c r="A1412" s="70" t="str">
        <f t="shared" si="1"/>
        <v>Lithuania-Europe2006</v>
      </c>
      <c r="B1412" s="70" t="s">
        <v>166</v>
      </c>
      <c r="C1412" s="69" t="s">
        <v>55</v>
      </c>
      <c r="D1412" s="72">
        <v>0.476</v>
      </c>
      <c r="E1412" s="72">
        <v>26.0</v>
      </c>
      <c r="F1412" s="69">
        <v>94.0</v>
      </c>
      <c r="G1412" s="72">
        <v>166.0</v>
      </c>
      <c r="H1412" s="72">
        <v>0.439</v>
      </c>
      <c r="I1412" s="72">
        <v>1.457</v>
      </c>
      <c r="J1412" s="71" t="s">
        <v>47</v>
      </c>
    </row>
    <row r="1413">
      <c r="A1413" s="70" t="str">
        <f t="shared" si="1"/>
        <v>Lithuania-Europe2007</v>
      </c>
      <c r="B1413" s="70" t="s">
        <v>166</v>
      </c>
      <c r="C1413" s="69" t="s">
        <v>55</v>
      </c>
      <c r="D1413" s="72">
        <v>0.462</v>
      </c>
      <c r="E1413" s="72">
        <v>26.0</v>
      </c>
      <c r="F1413" s="69">
        <v>94.0</v>
      </c>
      <c r="G1413" s="72">
        <v>166.0</v>
      </c>
      <c r="H1413" s="72">
        <v>0.499</v>
      </c>
      <c r="I1413" s="72">
        <v>1.54</v>
      </c>
      <c r="J1413" s="71" t="s">
        <v>48</v>
      </c>
    </row>
    <row r="1414">
      <c r="A1414" s="70" t="str">
        <f t="shared" si="1"/>
        <v>Lithuania-Europe2008</v>
      </c>
      <c r="B1414" s="70" t="s">
        <v>166</v>
      </c>
      <c r="C1414" s="69" t="s">
        <v>55</v>
      </c>
      <c r="D1414" s="72">
        <v>0.456</v>
      </c>
      <c r="E1414" s="72">
        <v>26.0</v>
      </c>
      <c r="F1414" s="69">
        <v>94.0</v>
      </c>
      <c r="G1414" s="72">
        <v>166.0</v>
      </c>
      <c r="H1414" s="72">
        <v>0.552</v>
      </c>
      <c r="I1414" s="72">
        <v>1.598</v>
      </c>
      <c r="J1414" s="71" t="s">
        <v>49</v>
      </c>
    </row>
    <row r="1415">
      <c r="A1415" s="70" t="str">
        <f t="shared" si="1"/>
        <v>Lithuania-Europe2009</v>
      </c>
      <c r="B1415" s="70" t="s">
        <v>166</v>
      </c>
      <c r="C1415" s="69" t="s">
        <v>55</v>
      </c>
      <c r="D1415" s="72">
        <v>0.436</v>
      </c>
      <c r="E1415" s="72">
        <v>26.0</v>
      </c>
      <c r="F1415" s="69">
        <v>94.0</v>
      </c>
      <c r="G1415" s="72">
        <v>166.0</v>
      </c>
      <c r="H1415" s="72">
        <v>0.598</v>
      </c>
      <c r="I1415" s="72">
        <v>1.599</v>
      </c>
      <c r="J1415" s="71" t="s">
        <v>50</v>
      </c>
    </row>
    <row r="1416">
      <c r="A1416" s="70" t="str">
        <f t="shared" si="1"/>
        <v>Lithuania-Europe2010</v>
      </c>
      <c r="B1416" s="70" t="s">
        <v>166</v>
      </c>
      <c r="C1416" s="69" t="s">
        <v>55</v>
      </c>
      <c r="D1416" s="72">
        <v>0.451</v>
      </c>
      <c r="E1416" s="72">
        <v>22.0</v>
      </c>
      <c r="F1416" s="69">
        <v>94.0</v>
      </c>
      <c r="G1416" s="72">
        <v>175.0</v>
      </c>
      <c r="H1416" s="72">
        <v>0.621</v>
      </c>
      <c r="I1416" s="72">
        <v>1.594</v>
      </c>
      <c r="J1416" s="71" t="s">
        <v>51</v>
      </c>
    </row>
    <row r="1417">
      <c r="A1417" s="70" t="str">
        <f t="shared" si="1"/>
        <v>Lithuania-Europe2011</v>
      </c>
      <c r="B1417" s="70" t="s">
        <v>166</v>
      </c>
      <c r="C1417" s="69" t="s">
        <v>55</v>
      </c>
      <c r="D1417" s="72">
        <v>0.431</v>
      </c>
      <c r="E1417" s="72">
        <v>22.0</v>
      </c>
      <c r="F1417" s="69">
        <v>94.0</v>
      </c>
      <c r="G1417" s="72">
        <v>175.0</v>
      </c>
      <c r="H1417" s="72">
        <v>0.636</v>
      </c>
      <c r="I1417" s="72">
        <v>1.622</v>
      </c>
      <c r="J1417" s="71" t="s">
        <v>52</v>
      </c>
    </row>
    <row r="1418">
      <c r="A1418" s="70" t="str">
        <f t="shared" si="1"/>
        <v>Lithuania-Europe2012</v>
      </c>
      <c r="B1418" s="70" t="s">
        <v>166</v>
      </c>
      <c r="C1418" s="69" t="s">
        <v>55</v>
      </c>
      <c r="D1418" s="72">
        <v>0.43</v>
      </c>
      <c r="E1418" s="72">
        <v>20.0</v>
      </c>
      <c r="F1418" s="72">
        <v>25.0</v>
      </c>
      <c r="G1418" s="72">
        <v>175.0</v>
      </c>
      <c r="H1418" s="72">
        <v>0.672</v>
      </c>
      <c r="I1418" s="72">
        <v>1.651</v>
      </c>
      <c r="J1418" s="71" t="s">
        <v>53</v>
      </c>
    </row>
    <row r="1419">
      <c r="A1419" s="70" t="str">
        <f t="shared" si="1"/>
        <v>Luxembourg-Europe2000</v>
      </c>
      <c r="B1419" s="70" t="s">
        <v>167</v>
      </c>
      <c r="C1419" s="69" t="s">
        <v>55</v>
      </c>
      <c r="D1419" s="69">
        <v>0.489</v>
      </c>
      <c r="E1419" s="69">
        <v>26.0</v>
      </c>
      <c r="F1419" s="69">
        <v>94.0</v>
      </c>
      <c r="G1419" s="69">
        <v>302.0</v>
      </c>
      <c r="H1419" s="72">
        <v>0.229</v>
      </c>
      <c r="I1419" s="72">
        <v>0.695</v>
      </c>
      <c r="J1419" s="71" t="s">
        <v>40</v>
      </c>
    </row>
    <row r="1420">
      <c r="A1420" s="70" t="str">
        <f t="shared" si="1"/>
        <v>Luxembourg-Europe2001</v>
      </c>
      <c r="B1420" s="70" t="s">
        <v>167</v>
      </c>
      <c r="C1420" s="69" t="s">
        <v>55</v>
      </c>
      <c r="D1420" s="69">
        <v>0.489</v>
      </c>
      <c r="E1420" s="69">
        <v>26.0</v>
      </c>
      <c r="F1420" s="69">
        <v>94.0</v>
      </c>
      <c r="G1420" s="69">
        <v>302.0</v>
      </c>
      <c r="H1420" s="72">
        <v>0.362</v>
      </c>
      <c r="I1420" s="72">
        <v>0.929</v>
      </c>
      <c r="J1420" s="71" t="s">
        <v>42</v>
      </c>
    </row>
    <row r="1421">
      <c r="A1421" s="70" t="str">
        <f t="shared" si="1"/>
        <v>Luxembourg-Europe2002</v>
      </c>
      <c r="B1421" s="70" t="s">
        <v>167</v>
      </c>
      <c r="C1421" s="69" t="s">
        <v>55</v>
      </c>
      <c r="D1421" s="69">
        <v>0.489</v>
      </c>
      <c r="E1421" s="69">
        <v>26.0</v>
      </c>
      <c r="F1421" s="69">
        <v>94.0</v>
      </c>
      <c r="G1421" s="69">
        <v>302.0</v>
      </c>
      <c r="H1421" s="72">
        <v>0.398</v>
      </c>
      <c r="I1421" s="72">
        <v>1.066</v>
      </c>
      <c r="J1421" s="71" t="s">
        <v>43</v>
      </c>
    </row>
    <row r="1422">
      <c r="A1422" s="70" t="str">
        <f t="shared" si="1"/>
        <v>Luxembourg-Europe2003</v>
      </c>
      <c r="B1422" s="70" t="s">
        <v>167</v>
      </c>
      <c r="C1422" s="69" t="s">
        <v>55</v>
      </c>
      <c r="D1422" s="69">
        <v>0.489</v>
      </c>
      <c r="E1422" s="69">
        <v>26.0</v>
      </c>
      <c r="F1422" s="69">
        <v>94.0</v>
      </c>
      <c r="G1422" s="69">
        <v>302.0</v>
      </c>
      <c r="H1422" s="72">
        <v>0.546</v>
      </c>
      <c r="I1422" s="72">
        <v>1.206</v>
      </c>
      <c r="J1422" s="71" t="s">
        <v>44</v>
      </c>
    </row>
    <row r="1423">
      <c r="A1423" s="70" t="str">
        <f t="shared" si="1"/>
        <v>Luxembourg-Europe2004</v>
      </c>
      <c r="B1423" s="70" t="s">
        <v>167</v>
      </c>
      <c r="C1423" s="69" t="s">
        <v>55</v>
      </c>
      <c r="D1423" s="69">
        <v>0.489</v>
      </c>
      <c r="E1423" s="69">
        <v>26.0</v>
      </c>
      <c r="F1423" s="69">
        <v>94.0</v>
      </c>
      <c r="G1423" s="69">
        <v>302.0</v>
      </c>
      <c r="H1423" s="72">
        <v>0.659</v>
      </c>
      <c r="I1423" s="72">
        <v>1.041</v>
      </c>
      <c r="J1423" s="71" t="s">
        <v>45</v>
      </c>
    </row>
    <row r="1424">
      <c r="A1424" s="70" t="str">
        <f t="shared" si="1"/>
        <v>Luxembourg-Europe2005</v>
      </c>
      <c r="B1424" s="70" t="s">
        <v>167</v>
      </c>
      <c r="C1424" s="69" t="s">
        <v>55</v>
      </c>
      <c r="D1424" s="69">
        <v>0.489</v>
      </c>
      <c r="E1424" s="69">
        <v>26.0</v>
      </c>
      <c r="F1424" s="69">
        <v>94.0</v>
      </c>
      <c r="G1424" s="69">
        <v>302.0</v>
      </c>
      <c r="H1424" s="72">
        <v>0.7</v>
      </c>
      <c r="I1424" s="72">
        <v>1.114</v>
      </c>
      <c r="J1424" s="71" t="s">
        <v>46</v>
      </c>
    </row>
    <row r="1425">
      <c r="A1425" s="70" t="str">
        <f t="shared" si="1"/>
        <v>Luxembourg-Europe2006</v>
      </c>
      <c r="B1425" s="70" t="s">
        <v>167</v>
      </c>
      <c r="C1425" s="69" t="s">
        <v>55</v>
      </c>
      <c r="D1425" s="72">
        <v>0.204</v>
      </c>
      <c r="E1425" s="72">
        <v>26.0</v>
      </c>
      <c r="F1425" s="69">
        <v>94.0</v>
      </c>
      <c r="G1425" s="72">
        <v>59.0</v>
      </c>
      <c r="H1425" s="72">
        <v>0.725</v>
      </c>
      <c r="I1425" s="72">
        <v>1.529</v>
      </c>
      <c r="J1425" s="71" t="s">
        <v>47</v>
      </c>
    </row>
    <row r="1426">
      <c r="A1426" s="70" t="str">
        <f t="shared" si="1"/>
        <v>Luxembourg-Europe2007</v>
      </c>
      <c r="B1426" s="70" t="s">
        <v>167</v>
      </c>
      <c r="C1426" s="69" t="s">
        <v>55</v>
      </c>
      <c r="D1426" s="72">
        <v>0.2</v>
      </c>
      <c r="E1426" s="72">
        <v>26.0</v>
      </c>
      <c r="F1426" s="69">
        <v>94.0</v>
      </c>
      <c r="G1426" s="72">
        <v>59.0</v>
      </c>
      <c r="H1426" s="72">
        <v>0.789</v>
      </c>
      <c r="I1426" s="72">
        <v>1.437</v>
      </c>
      <c r="J1426" s="71" t="s">
        <v>48</v>
      </c>
    </row>
    <row r="1427">
      <c r="A1427" s="70" t="str">
        <f t="shared" si="1"/>
        <v>Luxembourg-Europe2008</v>
      </c>
      <c r="B1427" s="70" t="s">
        <v>167</v>
      </c>
      <c r="C1427" s="69" t="s">
        <v>55</v>
      </c>
      <c r="D1427" s="72">
        <v>0.2</v>
      </c>
      <c r="E1427" s="72">
        <v>26.0</v>
      </c>
      <c r="F1427" s="69">
        <v>94.0</v>
      </c>
      <c r="G1427" s="72">
        <v>59.0</v>
      </c>
      <c r="H1427" s="72">
        <v>0.822</v>
      </c>
      <c r="I1427" s="72">
        <v>1.451</v>
      </c>
      <c r="J1427" s="71" t="s">
        <v>49</v>
      </c>
    </row>
    <row r="1428">
      <c r="A1428" s="70" t="str">
        <f t="shared" si="1"/>
        <v>Luxembourg-Europe2009</v>
      </c>
      <c r="B1428" s="70" t="s">
        <v>167</v>
      </c>
      <c r="C1428" s="69" t="s">
        <v>55</v>
      </c>
      <c r="D1428" s="72">
        <v>0.2</v>
      </c>
      <c r="E1428" s="72">
        <v>24.0</v>
      </c>
      <c r="F1428" s="69">
        <v>94.0</v>
      </c>
      <c r="G1428" s="72">
        <v>59.0</v>
      </c>
      <c r="H1428" s="72">
        <v>0.873</v>
      </c>
      <c r="I1428" s="72">
        <v>1.445</v>
      </c>
      <c r="J1428" s="71" t="s">
        <v>50</v>
      </c>
    </row>
    <row r="1429">
      <c r="A1429" s="70" t="str">
        <f t="shared" si="1"/>
        <v>Luxembourg-Europe2010</v>
      </c>
      <c r="B1429" s="70" t="s">
        <v>167</v>
      </c>
      <c r="C1429" s="69" t="s">
        <v>55</v>
      </c>
      <c r="D1429" s="72">
        <v>0.2</v>
      </c>
      <c r="E1429" s="72">
        <v>19.0</v>
      </c>
      <c r="F1429" s="69">
        <v>94.0</v>
      </c>
      <c r="G1429" s="72">
        <v>59.0</v>
      </c>
      <c r="H1429" s="72">
        <v>0.906</v>
      </c>
      <c r="I1429" s="72">
        <v>1.431</v>
      </c>
      <c r="J1429" s="71" t="s">
        <v>51</v>
      </c>
    </row>
    <row r="1430">
      <c r="A1430" s="70" t="str">
        <f t="shared" si="1"/>
        <v>Luxembourg-Europe2011</v>
      </c>
      <c r="B1430" s="70" t="s">
        <v>167</v>
      </c>
      <c r="C1430" s="69" t="s">
        <v>55</v>
      </c>
      <c r="D1430" s="72">
        <v>0.198</v>
      </c>
      <c r="E1430" s="72">
        <v>19.0</v>
      </c>
      <c r="F1430" s="69">
        <v>94.0</v>
      </c>
      <c r="G1430" s="72">
        <v>59.0</v>
      </c>
      <c r="H1430" s="72">
        <v>0.9</v>
      </c>
      <c r="I1430" s="72">
        <v>1.482</v>
      </c>
      <c r="J1430" s="71" t="s">
        <v>52</v>
      </c>
    </row>
    <row r="1431">
      <c r="A1431" s="70" t="str">
        <f t="shared" si="1"/>
        <v>Luxembourg-Europe2012</v>
      </c>
      <c r="B1431" s="70" t="s">
        <v>167</v>
      </c>
      <c r="C1431" s="69" t="s">
        <v>55</v>
      </c>
      <c r="D1431" s="72">
        <v>0.2</v>
      </c>
      <c r="E1431" s="72">
        <v>19.0</v>
      </c>
      <c r="F1431" s="72">
        <v>56.0</v>
      </c>
      <c r="G1431" s="72">
        <v>59.0</v>
      </c>
      <c r="H1431" s="72">
        <v>0.919</v>
      </c>
      <c r="I1431" s="72">
        <v>1.454</v>
      </c>
      <c r="J1431" s="71" t="s">
        <v>53</v>
      </c>
    </row>
    <row r="1432">
      <c r="A1432" s="70" t="str">
        <f t="shared" si="1"/>
        <v>Macao SAR-Asia2000</v>
      </c>
      <c r="B1432" s="70" t="s">
        <v>168</v>
      </c>
      <c r="C1432" s="69" t="s">
        <v>41</v>
      </c>
      <c r="D1432" s="69">
        <v>0.489</v>
      </c>
      <c r="E1432" s="69">
        <v>26.0</v>
      </c>
      <c r="F1432" s="69">
        <v>94.0</v>
      </c>
      <c r="G1432" s="69">
        <v>302.0</v>
      </c>
      <c r="H1432" s="72">
        <v>0.136</v>
      </c>
      <c r="I1432" s="72">
        <v>0.327</v>
      </c>
      <c r="J1432" s="71" t="s">
        <v>40</v>
      </c>
    </row>
    <row r="1433">
      <c r="A1433" s="70" t="str">
        <f t="shared" si="1"/>
        <v>Macao SAR-Asia2001</v>
      </c>
      <c r="B1433" s="70" t="s">
        <v>168</v>
      </c>
      <c r="C1433" s="69" t="s">
        <v>41</v>
      </c>
      <c r="D1433" s="69">
        <v>0.489</v>
      </c>
      <c r="E1433" s="69">
        <v>26.0</v>
      </c>
      <c r="F1433" s="69">
        <v>94.0</v>
      </c>
      <c r="G1433" s="69">
        <v>302.0</v>
      </c>
      <c r="H1433" s="72">
        <v>0.225</v>
      </c>
      <c r="I1433" s="72">
        <v>0.444</v>
      </c>
      <c r="J1433" s="71" t="s">
        <v>42</v>
      </c>
    </row>
    <row r="1434">
      <c r="A1434" s="70" t="str">
        <f t="shared" si="1"/>
        <v>Macao SAR-Asia2002</v>
      </c>
      <c r="B1434" s="70" t="s">
        <v>168</v>
      </c>
      <c r="C1434" s="69" t="s">
        <v>41</v>
      </c>
      <c r="D1434" s="69">
        <v>0.489</v>
      </c>
      <c r="E1434" s="69">
        <v>26.0</v>
      </c>
      <c r="F1434" s="69">
        <v>94.0</v>
      </c>
      <c r="G1434" s="69">
        <v>302.0</v>
      </c>
      <c r="H1434" s="72">
        <v>0.252</v>
      </c>
      <c r="I1434" s="72">
        <v>0.622</v>
      </c>
      <c r="J1434" s="71" t="s">
        <v>43</v>
      </c>
    </row>
    <row r="1435">
      <c r="A1435" s="70" t="str">
        <f t="shared" si="1"/>
        <v>Macao SAR-Asia2003</v>
      </c>
      <c r="B1435" s="70" t="s">
        <v>168</v>
      </c>
      <c r="C1435" s="69" t="s">
        <v>41</v>
      </c>
      <c r="D1435" s="69">
        <v>0.489</v>
      </c>
      <c r="E1435" s="69">
        <v>26.0</v>
      </c>
      <c r="F1435" s="69">
        <v>94.0</v>
      </c>
      <c r="G1435" s="69">
        <v>302.0</v>
      </c>
      <c r="H1435" s="72">
        <v>0.257</v>
      </c>
      <c r="I1435" s="72">
        <v>0.808</v>
      </c>
      <c r="J1435" s="71" t="s">
        <v>44</v>
      </c>
    </row>
    <row r="1436">
      <c r="A1436" s="70" t="str">
        <f t="shared" si="1"/>
        <v>Macao SAR-Asia2004</v>
      </c>
      <c r="B1436" s="70" t="s">
        <v>168</v>
      </c>
      <c r="C1436" s="69" t="s">
        <v>41</v>
      </c>
      <c r="D1436" s="69">
        <v>0.489</v>
      </c>
      <c r="E1436" s="69">
        <v>26.0</v>
      </c>
      <c r="F1436" s="69">
        <v>94.0</v>
      </c>
      <c r="G1436" s="69">
        <v>302.0</v>
      </c>
      <c r="H1436" s="72">
        <v>0.315</v>
      </c>
      <c r="I1436" s="72">
        <v>0.943</v>
      </c>
      <c r="J1436" s="71" t="s">
        <v>45</v>
      </c>
    </row>
    <row r="1437">
      <c r="A1437" s="70" t="str">
        <f t="shared" si="1"/>
        <v>Macao SAR-Asia2005</v>
      </c>
      <c r="B1437" s="70" t="s">
        <v>168</v>
      </c>
      <c r="C1437" s="69" t="s">
        <v>41</v>
      </c>
      <c r="D1437" s="69">
        <v>0.489</v>
      </c>
      <c r="E1437" s="69">
        <v>26.0</v>
      </c>
      <c r="F1437" s="69">
        <v>94.0</v>
      </c>
      <c r="G1437" s="69">
        <v>302.0</v>
      </c>
      <c r="H1437" s="72">
        <v>0.349</v>
      </c>
      <c r="I1437" s="72">
        <v>1.138</v>
      </c>
      <c r="J1437" s="71" t="s">
        <v>46</v>
      </c>
    </row>
    <row r="1438">
      <c r="A1438" s="70" t="str">
        <f t="shared" si="1"/>
        <v>Macao SAR-Asia2006</v>
      </c>
      <c r="B1438" s="70" t="s">
        <v>168</v>
      </c>
      <c r="C1438" s="69" t="s">
        <v>41</v>
      </c>
      <c r="D1438" s="69">
        <v>0.489</v>
      </c>
      <c r="E1438" s="69">
        <v>26.0</v>
      </c>
      <c r="F1438" s="69">
        <v>94.0</v>
      </c>
      <c r="G1438" s="69">
        <v>302.0</v>
      </c>
      <c r="H1438" s="72">
        <v>0.464</v>
      </c>
      <c r="I1438" s="72">
        <v>1.326</v>
      </c>
      <c r="J1438" s="71" t="s">
        <v>47</v>
      </c>
    </row>
    <row r="1439">
      <c r="A1439" s="70" t="str">
        <f t="shared" si="1"/>
        <v>Macao SAR-Asia2007</v>
      </c>
      <c r="B1439" s="70" t="s">
        <v>168</v>
      </c>
      <c r="C1439" s="69" t="s">
        <v>41</v>
      </c>
      <c r="D1439" s="69">
        <v>0.489</v>
      </c>
      <c r="E1439" s="69">
        <v>26.0</v>
      </c>
      <c r="F1439" s="69">
        <v>94.0</v>
      </c>
      <c r="G1439" s="69">
        <v>302.0</v>
      </c>
      <c r="H1439" s="72">
        <v>0.473</v>
      </c>
      <c r="I1439" s="72">
        <v>1.611</v>
      </c>
      <c r="J1439" s="71" t="s">
        <v>48</v>
      </c>
    </row>
    <row r="1440">
      <c r="A1440" s="70" t="str">
        <f t="shared" si="1"/>
        <v>Macao SAR-Asia2008</v>
      </c>
      <c r="B1440" s="70" t="s">
        <v>168</v>
      </c>
      <c r="C1440" s="69" t="s">
        <v>41</v>
      </c>
      <c r="D1440" s="69">
        <v>0.489</v>
      </c>
      <c r="E1440" s="69">
        <v>26.0</v>
      </c>
      <c r="F1440" s="69">
        <v>94.0</v>
      </c>
      <c r="G1440" s="69">
        <v>302.0</v>
      </c>
      <c r="H1440" s="72">
        <v>0.492</v>
      </c>
      <c r="I1440" s="72">
        <v>1.838</v>
      </c>
      <c r="J1440" s="71" t="s">
        <v>49</v>
      </c>
    </row>
    <row r="1441">
      <c r="A1441" s="70" t="str">
        <f t="shared" si="1"/>
        <v>Macao SAR-Asia2009</v>
      </c>
      <c r="B1441" s="70" t="s">
        <v>168</v>
      </c>
      <c r="C1441" s="69" t="s">
        <v>41</v>
      </c>
      <c r="D1441" s="69">
        <v>0.489</v>
      </c>
      <c r="E1441" s="69">
        <v>26.0</v>
      </c>
      <c r="F1441" s="69">
        <v>94.0</v>
      </c>
      <c r="G1441" s="69">
        <v>302.0</v>
      </c>
      <c r="H1441" s="72">
        <v>0.54</v>
      </c>
      <c r="I1441" s="72">
        <v>1.989</v>
      </c>
      <c r="J1441" s="71" t="s">
        <v>50</v>
      </c>
    </row>
    <row r="1442">
      <c r="A1442" s="70" t="str">
        <f t="shared" si="1"/>
        <v>Macao SAR-Asia2010</v>
      </c>
      <c r="B1442" s="70" t="s">
        <v>168</v>
      </c>
      <c r="C1442" s="69" t="s">
        <v>41</v>
      </c>
      <c r="D1442" s="69">
        <v>0.489</v>
      </c>
      <c r="E1442" s="69">
        <v>26.0</v>
      </c>
      <c r="F1442" s="69">
        <v>94.0</v>
      </c>
      <c r="G1442" s="69">
        <v>302.0</v>
      </c>
      <c r="H1442" s="72">
        <v>0.552</v>
      </c>
      <c r="I1442" s="72">
        <v>2.099</v>
      </c>
      <c r="J1442" s="71" t="s">
        <v>51</v>
      </c>
    </row>
    <row r="1443">
      <c r="A1443" s="70" t="str">
        <f t="shared" si="1"/>
        <v>Macao SAR-Asia2011</v>
      </c>
      <c r="B1443" s="70" t="s">
        <v>168</v>
      </c>
      <c r="C1443" s="69" t="s">
        <v>41</v>
      </c>
      <c r="D1443" s="69">
        <v>0.489</v>
      </c>
      <c r="E1443" s="69">
        <v>26.0</v>
      </c>
      <c r="F1443" s="69">
        <v>94.0</v>
      </c>
      <c r="G1443" s="69">
        <v>302.0</v>
      </c>
      <c r="H1443" s="72">
        <v>0.602</v>
      </c>
      <c r="I1443" s="72">
        <v>2.477</v>
      </c>
      <c r="J1443" s="71" t="s">
        <v>52</v>
      </c>
    </row>
    <row r="1444">
      <c r="A1444" s="70" t="str">
        <f t="shared" si="1"/>
        <v>Macao SAR-Asia2012</v>
      </c>
      <c r="B1444" s="70" t="s">
        <v>168</v>
      </c>
      <c r="C1444" s="69" t="s">
        <v>41</v>
      </c>
      <c r="D1444" s="69">
        <v>0.489</v>
      </c>
      <c r="E1444" s="69">
        <v>26.0</v>
      </c>
      <c r="F1444" s="69">
        <v>94.0</v>
      </c>
      <c r="G1444" s="69">
        <v>302.0</v>
      </c>
      <c r="H1444" s="72">
        <v>0.613</v>
      </c>
      <c r="I1444" s="72">
        <v>2.898</v>
      </c>
      <c r="J1444" s="71" t="s">
        <v>53</v>
      </c>
    </row>
    <row r="1445">
      <c r="A1445" s="70" t="str">
        <f t="shared" si="1"/>
        <v>Madagascar-Africa2000</v>
      </c>
      <c r="B1445" s="70" t="s">
        <v>169</v>
      </c>
      <c r="C1445" s="69" t="s">
        <v>57</v>
      </c>
      <c r="D1445" s="69">
        <v>0.489</v>
      </c>
      <c r="E1445" s="69">
        <v>26.0</v>
      </c>
      <c r="F1445" s="69">
        <v>94.0</v>
      </c>
      <c r="G1445" s="69">
        <v>302.0</v>
      </c>
      <c r="H1445" s="72">
        <v>0.002</v>
      </c>
      <c r="I1445" s="72">
        <v>0.004</v>
      </c>
      <c r="J1445" s="71" t="s">
        <v>40</v>
      </c>
    </row>
    <row r="1446">
      <c r="A1446" s="70" t="str">
        <f t="shared" si="1"/>
        <v>Madagascar-Africa2001</v>
      </c>
      <c r="B1446" s="70" t="s">
        <v>169</v>
      </c>
      <c r="C1446" s="69" t="s">
        <v>57</v>
      </c>
      <c r="D1446" s="69">
        <v>0.489</v>
      </c>
      <c r="E1446" s="69">
        <v>26.0</v>
      </c>
      <c r="F1446" s="69">
        <v>94.0</v>
      </c>
      <c r="G1446" s="69">
        <v>302.0</v>
      </c>
      <c r="H1446" s="72">
        <v>0.002</v>
      </c>
      <c r="I1446" s="72">
        <v>0.009</v>
      </c>
      <c r="J1446" s="71" t="s">
        <v>42</v>
      </c>
    </row>
    <row r="1447">
      <c r="A1447" s="70" t="str">
        <f t="shared" si="1"/>
        <v>Madagascar-Africa2002</v>
      </c>
      <c r="B1447" s="70" t="s">
        <v>169</v>
      </c>
      <c r="C1447" s="69" t="s">
        <v>57</v>
      </c>
      <c r="D1447" s="69">
        <v>0.489</v>
      </c>
      <c r="E1447" s="69">
        <v>26.0</v>
      </c>
      <c r="F1447" s="69">
        <v>94.0</v>
      </c>
      <c r="G1447" s="69">
        <v>302.0</v>
      </c>
      <c r="H1447" s="72">
        <v>0.003</v>
      </c>
      <c r="I1447" s="72">
        <v>0.01</v>
      </c>
      <c r="J1447" s="71" t="s">
        <v>43</v>
      </c>
    </row>
    <row r="1448">
      <c r="A1448" s="70" t="str">
        <f t="shared" si="1"/>
        <v>Madagascar-Africa2003</v>
      </c>
      <c r="B1448" s="70" t="s">
        <v>169</v>
      </c>
      <c r="C1448" s="69" t="s">
        <v>57</v>
      </c>
      <c r="D1448" s="69">
        <v>0.489</v>
      </c>
      <c r="E1448" s="72">
        <v>67.0</v>
      </c>
      <c r="F1448" s="69">
        <v>94.0</v>
      </c>
      <c r="G1448" s="69">
        <v>302.0</v>
      </c>
      <c r="H1448" s="72">
        <v>0.004</v>
      </c>
      <c r="I1448" s="72">
        <v>0.016</v>
      </c>
      <c r="J1448" s="71" t="s">
        <v>44</v>
      </c>
    </row>
    <row r="1449">
      <c r="A1449" s="70" t="str">
        <f t="shared" si="1"/>
        <v>Madagascar-Africa2004</v>
      </c>
      <c r="B1449" s="70" t="s">
        <v>169</v>
      </c>
      <c r="C1449" s="69" t="s">
        <v>57</v>
      </c>
      <c r="D1449" s="69">
        <v>0.489</v>
      </c>
      <c r="E1449" s="72">
        <v>44.0</v>
      </c>
      <c r="F1449" s="69">
        <v>94.0</v>
      </c>
      <c r="G1449" s="69">
        <v>302.0</v>
      </c>
      <c r="H1449" s="72">
        <v>0.005</v>
      </c>
      <c r="I1449" s="72">
        <v>0.019</v>
      </c>
      <c r="J1449" s="71" t="s">
        <v>45</v>
      </c>
    </row>
    <row r="1450">
      <c r="A1450" s="70" t="str">
        <f t="shared" si="1"/>
        <v>Madagascar-Africa2005</v>
      </c>
      <c r="B1450" s="70" t="s">
        <v>169</v>
      </c>
      <c r="C1450" s="69" t="s">
        <v>57</v>
      </c>
      <c r="D1450" s="72">
        <v>0.469</v>
      </c>
      <c r="E1450" s="72">
        <v>38.0</v>
      </c>
      <c r="F1450" s="69">
        <v>94.0</v>
      </c>
      <c r="G1450" s="72">
        <v>400.0</v>
      </c>
      <c r="H1450" s="72">
        <v>0.006</v>
      </c>
      <c r="I1450" s="72">
        <v>0.028</v>
      </c>
      <c r="J1450" s="71" t="s">
        <v>46</v>
      </c>
    </row>
    <row r="1451">
      <c r="A1451" s="70" t="str">
        <f t="shared" si="1"/>
        <v>Madagascar-Africa2006</v>
      </c>
      <c r="B1451" s="70" t="s">
        <v>169</v>
      </c>
      <c r="C1451" s="69" t="s">
        <v>57</v>
      </c>
      <c r="D1451" s="72">
        <v>0.465</v>
      </c>
      <c r="E1451" s="72">
        <v>21.0</v>
      </c>
      <c r="F1451" s="69">
        <v>94.0</v>
      </c>
      <c r="G1451" s="72">
        <v>304.0</v>
      </c>
      <c r="H1451" s="72">
        <v>0.006</v>
      </c>
      <c r="I1451" s="72">
        <v>0.056</v>
      </c>
      <c r="J1451" s="71" t="s">
        <v>47</v>
      </c>
    </row>
    <row r="1452">
      <c r="A1452" s="70" t="str">
        <f t="shared" si="1"/>
        <v>Madagascar-Africa2007</v>
      </c>
      <c r="B1452" s="70" t="s">
        <v>169</v>
      </c>
      <c r="C1452" s="69" t="s">
        <v>57</v>
      </c>
      <c r="D1452" s="72">
        <v>0.465</v>
      </c>
      <c r="E1452" s="72">
        <v>7.0</v>
      </c>
      <c r="F1452" s="69">
        <v>94.0</v>
      </c>
      <c r="G1452" s="72">
        <v>238.0</v>
      </c>
      <c r="H1452" s="72">
        <v>0.007</v>
      </c>
      <c r="I1452" s="72">
        <v>0.114</v>
      </c>
      <c r="J1452" s="71" t="s">
        <v>48</v>
      </c>
    </row>
    <row r="1453">
      <c r="A1453" s="70" t="str">
        <f t="shared" si="1"/>
        <v>Madagascar-Africa2008</v>
      </c>
      <c r="B1453" s="70" t="s">
        <v>169</v>
      </c>
      <c r="C1453" s="69" t="s">
        <v>57</v>
      </c>
      <c r="D1453" s="72">
        <v>0.426</v>
      </c>
      <c r="E1453" s="72">
        <v>7.0</v>
      </c>
      <c r="F1453" s="69">
        <v>94.0</v>
      </c>
      <c r="G1453" s="72">
        <v>238.0</v>
      </c>
      <c r="H1453" s="72">
        <v>0.017</v>
      </c>
      <c r="I1453" s="72">
        <v>0.243</v>
      </c>
      <c r="J1453" s="71" t="s">
        <v>49</v>
      </c>
    </row>
    <row r="1454">
      <c r="A1454" s="70" t="str">
        <f t="shared" si="1"/>
        <v>Madagascar-Africa2009</v>
      </c>
      <c r="B1454" s="70" t="s">
        <v>169</v>
      </c>
      <c r="C1454" s="69" t="s">
        <v>57</v>
      </c>
      <c r="D1454" s="72">
        <v>0.384</v>
      </c>
      <c r="E1454" s="72">
        <v>7.0</v>
      </c>
      <c r="F1454" s="69">
        <v>94.0</v>
      </c>
      <c r="G1454" s="72">
        <v>201.0</v>
      </c>
      <c r="H1454" s="72">
        <v>0.016</v>
      </c>
      <c r="I1454" s="72">
        <v>0.307</v>
      </c>
      <c r="J1454" s="71" t="s">
        <v>50</v>
      </c>
    </row>
    <row r="1455">
      <c r="A1455" s="70" t="str">
        <f t="shared" si="1"/>
        <v>Madagascar-Africa2010</v>
      </c>
      <c r="B1455" s="70" t="s">
        <v>169</v>
      </c>
      <c r="C1455" s="69" t="s">
        <v>57</v>
      </c>
      <c r="D1455" s="72">
        <v>0.377</v>
      </c>
      <c r="E1455" s="72">
        <v>7.0</v>
      </c>
      <c r="F1455" s="69">
        <v>94.0</v>
      </c>
      <c r="G1455" s="72">
        <v>201.0</v>
      </c>
      <c r="H1455" s="72">
        <v>0.017</v>
      </c>
      <c r="I1455" s="72">
        <v>0.366</v>
      </c>
      <c r="J1455" s="71" t="s">
        <v>51</v>
      </c>
    </row>
    <row r="1456">
      <c r="A1456" s="70" t="str">
        <f t="shared" si="1"/>
        <v>Madagascar-Africa2011</v>
      </c>
      <c r="B1456" s="70" t="s">
        <v>169</v>
      </c>
      <c r="C1456" s="69" t="s">
        <v>57</v>
      </c>
      <c r="D1456" s="72">
        <v>0.371</v>
      </c>
      <c r="E1456" s="72">
        <v>8.0</v>
      </c>
      <c r="F1456" s="69">
        <v>94.0</v>
      </c>
      <c r="G1456" s="72">
        <v>201.0</v>
      </c>
      <c r="H1456" s="72">
        <v>0.019</v>
      </c>
      <c r="I1456" s="72">
        <v>0.4</v>
      </c>
      <c r="J1456" s="71" t="s">
        <v>52</v>
      </c>
    </row>
    <row r="1457">
      <c r="A1457" s="70" t="str">
        <f t="shared" si="1"/>
        <v>Madagascar-Africa2012</v>
      </c>
      <c r="B1457" s="70" t="s">
        <v>169</v>
      </c>
      <c r="C1457" s="69" t="s">
        <v>57</v>
      </c>
      <c r="D1457" s="72">
        <v>0.364</v>
      </c>
      <c r="E1457" s="72">
        <v>8.0</v>
      </c>
      <c r="F1457" s="72">
        <v>144.0</v>
      </c>
      <c r="G1457" s="72">
        <v>201.0</v>
      </c>
      <c r="H1457" s="72">
        <v>0.021</v>
      </c>
      <c r="I1457" s="72">
        <v>0.394</v>
      </c>
      <c r="J1457" s="71" t="s">
        <v>53</v>
      </c>
    </row>
    <row r="1458">
      <c r="A1458" s="70" t="str">
        <f t="shared" si="1"/>
        <v>Malawi-Africa2000</v>
      </c>
      <c r="B1458" s="70" t="s">
        <v>170</v>
      </c>
      <c r="C1458" s="69" t="s">
        <v>57</v>
      </c>
      <c r="D1458" s="69">
        <v>0.489</v>
      </c>
      <c r="E1458" s="69">
        <v>26.0</v>
      </c>
      <c r="F1458" s="69">
        <v>94.0</v>
      </c>
      <c r="G1458" s="69">
        <v>302.0</v>
      </c>
      <c r="H1458" s="72">
        <v>0.001</v>
      </c>
      <c r="I1458" s="72">
        <v>0.004</v>
      </c>
      <c r="J1458" s="71" t="s">
        <v>40</v>
      </c>
    </row>
    <row r="1459">
      <c r="A1459" s="70" t="str">
        <f t="shared" si="1"/>
        <v>Malawi-Africa2001</v>
      </c>
      <c r="B1459" s="70" t="s">
        <v>170</v>
      </c>
      <c r="C1459" s="69" t="s">
        <v>57</v>
      </c>
      <c r="D1459" s="69">
        <v>0.489</v>
      </c>
      <c r="E1459" s="69">
        <v>26.0</v>
      </c>
      <c r="F1459" s="69">
        <v>94.0</v>
      </c>
      <c r="G1459" s="69">
        <v>302.0</v>
      </c>
      <c r="H1459" s="72">
        <v>0.002</v>
      </c>
      <c r="I1459" s="72">
        <v>0.005</v>
      </c>
      <c r="J1459" s="71" t="s">
        <v>42</v>
      </c>
    </row>
    <row r="1460">
      <c r="A1460" s="70" t="str">
        <f t="shared" si="1"/>
        <v>Malawi-Africa2002</v>
      </c>
      <c r="B1460" s="70" t="s">
        <v>170</v>
      </c>
      <c r="C1460" s="69" t="s">
        <v>57</v>
      </c>
      <c r="D1460" s="69">
        <v>0.489</v>
      </c>
      <c r="E1460" s="69">
        <v>26.0</v>
      </c>
      <c r="F1460" s="69">
        <v>94.0</v>
      </c>
      <c r="G1460" s="69">
        <v>302.0</v>
      </c>
      <c r="H1460" s="72">
        <v>0.002</v>
      </c>
      <c r="I1460" s="72">
        <v>0.007</v>
      </c>
      <c r="J1460" s="71" t="s">
        <v>43</v>
      </c>
    </row>
    <row r="1461">
      <c r="A1461" s="70" t="str">
        <f t="shared" si="1"/>
        <v>Malawi-Africa2003</v>
      </c>
      <c r="B1461" s="70" t="s">
        <v>170</v>
      </c>
      <c r="C1461" s="69" t="s">
        <v>57</v>
      </c>
      <c r="D1461" s="69">
        <v>0.489</v>
      </c>
      <c r="E1461" s="72">
        <v>45.0</v>
      </c>
      <c r="F1461" s="69">
        <v>94.0</v>
      </c>
      <c r="G1461" s="69">
        <v>302.0</v>
      </c>
      <c r="H1461" s="72">
        <v>0.003</v>
      </c>
      <c r="I1461" s="72">
        <v>0.011</v>
      </c>
      <c r="J1461" s="71" t="s">
        <v>44</v>
      </c>
    </row>
    <row r="1462">
      <c r="A1462" s="70" t="str">
        <f t="shared" si="1"/>
        <v>Malawi-Africa2004</v>
      </c>
      <c r="B1462" s="70" t="s">
        <v>170</v>
      </c>
      <c r="C1462" s="69" t="s">
        <v>57</v>
      </c>
      <c r="D1462" s="69">
        <v>0.489</v>
      </c>
      <c r="E1462" s="72">
        <v>39.0</v>
      </c>
      <c r="F1462" s="69">
        <v>94.0</v>
      </c>
      <c r="G1462" s="69">
        <v>302.0</v>
      </c>
      <c r="H1462" s="72">
        <v>0.003</v>
      </c>
      <c r="I1462" s="72">
        <v>0.018</v>
      </c>
      <c r="J1462" s="71" t="s">
        <v>45</v>
      </c>
    </row>
    <row r="1463">
      <c r="A1463" s="70" t="str">
        <f t="shared" si="1"/>
        <v>Malawi-Africa2005</v>
      </c>
      <c r="B1463" s="70" t="s">
        <v>170</v>
      </c>
      <c r="C1463" s="69" t="s">
        <v>57</v>
      </c>
      <c r="D1463" s="72">
        <v>0.334</v>
      </c>
      <c r="E1463" s="72">
        <v>39.0</v>
      </c>
      <c r="F1463" s="69">
        <v>94.0</v>
      </c>
      <c r="G1463" s="72">
        <v>370.0</v>
      </c>
      <c r="H1463" s="72">
        <v>0.004</v>
      </c>
      <c r="I1463" s="72">
        <v>0.033</v>
      </c>
      <c r="J1463" s="71" t="s">
        <v>46</v>
      </c>
    </row>
    <row r="1464">
      <c r="A1464" s="70" t="str">
        <f t="shared" si="1"/>
        <v>Malawi-Africa2006</v>
      </c>
      <c r="B1464" s="70" t="s">
        <v>170</v>
      </c>
      <c r="C1464" s="69" t="s">
        <v>57</v>
      </c>
      <c r="D1464" s="72">
        <v>0.334</v>
      </c>
      <c r="E1464" s="72">
        <v>39.0</v>
      </c>
      <c r="F1464" s="69">
        <v>94.0</v>
      </c>
      <c r="G1464" s="72">
        <v>370.0</v>
      </c>
      <c r="H1464" s="72">
        <v>0.004</v>
      </c>
      <c r="I1464" s="72">
        <v>0.047</v>
      </c>
      <c r="J1464" s="71" t="s">
        <v>47</v>
      </c>
    </row>
    <row r="1465">
      <c r="A1465" s="70" t="str">
        <f t="shared" si="1"/>
        <v>Malawi-Africa2007</v>
      </c>
      <c r="B1465" s="70" t="s">
        <v>170</v>
      </c>
      <c r="C1465" s="69" t="s">
        <v>57</v>
      </c>
      <c r="D1465" s="72">
        <v>0.33</v>
      </c>
      <c r="E1465" s="72">
        <v>39.0</v>
      </c>
      <c r="F1465" s="69">
        <v>94.0</v>
      </c>
      <c r="G1465" s="72">
        <v>370.0</v>
      </c>
      <c r="H1465" s="72">
        <v>0.01</v>
      </c>
      <c r="I1465" s="72">
        <v>0.077</v>
      </c>
      <c r="J1465" s="71" t="s">
        <v>48</v>
      </c>
    </row>
    <row r="1466">
      <c r="A1466" s="70" t="str">
        <f t="shared" si="1"/>
        <v>Malawi-Africa2008</v>
      </c>
      <c r="B1466" s="70" t="s">
        <v>170</v>
      </c>
      <c r="C1466" s="69" t="s">
        <v>57</v>
      </c>
      <c r="D1466" s="72">
        <v>0.322</v>
      </c>
      <c r="E1466" s="72">
        <v>39.0</v>
      </c>
      <c r="F1466" s="69">
        <v>94.0</v>
      </c>
      <c r="G1466" s="72">
        <v>292.0</v>
      </c>
      <c r="H1466" s="72">
        <v>0.007</v>
      </c>
      <c r="I1466" s="72">
        <v>0.107</v>
      </c>
      <c r="J1466" s="71" t="s">
        <v>49</v>
      </c>
    </row>
    <row r="1467">
      <c r="A1467" s="70" t="str">
        <f t="shared" si="1"/>
        <v>Malawi-Africa2009</v>
      </c>
      <c r="B1467" s="70" t="s">
        <v>170</v>
      </c>
      <c r="C1467" s="69" t="s">
        <v>57</v>
      </c>
      <c r="D1467" s="72">
        <v>0.263</v>
      </c>
      <c r="E1467" s="72">
        <v>39.0</v>
      </c>
      <c r="F1467" s="69">
        <v>94.0</v>
      </c>
      <c r="G1467" s="72">
        <v>157.0</v>
      </c>
      <c r="H1467" s="72">
        <v>0.011</v>
      </c>
      <c r="I1467" s="72">
        <v>0.171</v>
      </c>
      <c r="J1467" s="71" t="s">
        <v>50</v>
      </c>
    </row>
    <row r="1468">
      <c r="A1468" s="70" t="str">
        <f t="shared" si="1"/>
        <v>Malawi-Africa2010</v>
      </c>
      <c r="B1468" s="70" t="s">
        <v>170</v>
      </c>
      <c r="C1468" s="69" t="s">
        <v>57</v>
      </c>
      <c r="D1468" s="72">
        <v>0.259</v>
      </c>
      <c r="E1468" s="72">
        <v>39.0</v>
      </c>
      <c r="F1468" s="69">
        <v>94.0</v>
      </c>
      <c r="G1468" s="72">
        <v>157.0</v>
      </c>
      <c r="H1468" s="72">
        <v>0.023</v>
      </c>
      <c r="I1468" s="72">
        <v>0.208</v>
      </c>
      <c r="J1468" s="71" t="s">
        <v>51</v>
      </c>
    </row>
    <row r="1469">
      <c r="A1469" s="70" t="str">
        <f t="shared" si="1"/>
        <v>Malawi-Africa2011</v>
      </c>
      <c r="B1469" s="70" t="s">
        <v>170</v>
      </c>
      <c r="C1469" s="69" t="s">
        <v>57</v>
      </c>
      <c r="D1469" s="72">
        <v>0.29</v>
      </c>
      <c r="E1469" s="72">
        <v>39.0</v>
      </c>
      <c r="F1469" s="69">
        <v>94.0</v>
      </c>
      <c r="G1469" s="72">
        <v>157.0</v>
      </c>
      <c r="H1469" s="72">
        <v>0.033</v>
      </c>
      <c r="I1469" s="72">
        <v>0.256</v>
      </c>
      <c r="J1469" s="71" t="s">
        <v>52</v>
      </c>
    </row>
    <row r="1470">
      <c r="A1470" s="70" t="str">
        <f t="shared" si="1"/>
        <v>Malawi-Africa2012</v>
      </c>
      <c r="B1470" s="70" t="s">
        <v>170</v>
      </c>
      <c r="C1470" s="69" t="s">
        <v>57</v>
      </c>
      <c r="D1470" s="72">
        <v>0.324</v>
      </c>
      <c r="E1470" s="72">
        <v>40.0</v>
      </c>
      <c r="F1470" s="72">
        <v>161.0</v>
      </c>
      <c r="G1470" s="72">
        <v>175.0</v>
      </c>
      <c r="H1470" s="72">
        <v>0.044</v>
      </c>
      <c r="I1470" s="72">
        <v>0.292</v>
      </c>
      <c r="J1470" s="71" t="s">
        <v>53</v>
      </c>
    </row>
    <row r="1471">
      <c r="A1471" s="70" t="str">
        <f t="shared" si="1"/>
        <v>Malaysia-Asia2000</v>
      </c>
      <c r="B1471" s="70" t="s">
        <v>171</v>
      </c>
      <c r="C1471" s="69" t="s">
        <v>41</v>
      </c>
      <c r="D1471" s="69">
        <v>0.489</v>
      </c>
      <c r="E1471" s="69">
        <v>26.0</v>
      </c>
      <c r="F1471" s="69">
        <v>94.0</v>
      </c>
      <c r="G1471" s="69">
        <v>302.0</v>
      </c>
      <c r="H1471" s="72">
        <v>0.214</v>
      </c>
      <c r="I1471" s="72">
        <v>0.219</v>
      </c>
      <c r="J1471" s="71" t="s">
        <v>40</v>
      </c>
    </row>
    <row r="1472">
      <c r="A1472" s="70" t="str">
        <f t="shared" si="1"/>
        <v>Malaysia-Asia2001</v>
      </c>
      <c r="B1472" s="70" t="s">
        <v>171</v>
      </c>
      <c r="C1472" s="69" t="s">
        <v>41</v>
      </c>
      <c r="D1472" s="69">
        <v>0.489</v>
      </c>
      <c r="E1472" s="69">
        <v>26.0</v>
      </c>
      <c r="F1472" s="69">
        <v>94.0</v>
      </c>
      <c r="G1472" s="69">
        <v>302.0</v>
      </c>
      <c r="H1472" s="72">
        <v>0.267</v>
      </c>
      <c r="I1472" s="72">
        <v>0.309</v>
      </c>
      <c r="J1472" s="71" t="s">
        <v>42</v>
      </c>
    </row>
    <row r="1473">
      <c r="A1473" s="70" t="str">
        <f t="shared" si="1"/>
        <v>Malaysia-Asia2002</v>
      </c>
      <c r="B1473" s="70" t="s">
        <v>171</v>
      </c>
      <c r="C1473" s="69" t="s">
        <v>41</v>
      </c>
      <c r="D1473" s="69">
        <v>0.489</v>
      </c>
      <c r="E1473" s="69">
        <v>26.0</v>
      </c>
      <c r="F1473" s="69">
        <v>94.0</v>
      </c>
      <c r="G1473" s="69">
        <v>302.0</v>
      </c>
      <c r="H1473" s="72">
        <v>0.323</v>
      </c>
      <c r="I1473" s="72">
        <v>0.371</v>
      </c>
      <c r="J1473" s="71" t="s">
        <v>43</v>
      </c>
    </row>
    <row r="1474">
      <c r="A1474" s="70" t="str">
        <f t="shared" si="1"/>
        <v>Malaysia-Asia2003</v>
      </c>
      <c r="B1474" s="70" t="s">
        <v>171</v>
      </c>
      <c r="C1474" s="69" t="s">
        <v>41</v>
      </c>
      <c r="D1474" s="69">
        <v>0.489</v>
      </c>
      <c r="E1474" s="72">
        <v>37.0</v>
      </c>
      <c r="F1474" s="69">
        <v>94.0</v>
      </c>
      <c r="G1474" s="69">
        <v>302.0</v>
      </c>
      <c r="H1474" s="72">
        <v>0.35</v>
      </c>
      <c r="I1474" s="72">
        <v>0.447</v>
      </c>
      <c r="J1474" s="71" t="s">
        <v>44</v>
      </c>
    </row>
    <row r="1475">
      <c r="A1475" s="70" t="str">
        <f t="shared" si="1"/>
        <v>Malaysia-Asia2004</v>
      </c>
      <c r="B1475" s="70" t="s">
        <v>171</v>
      </c>
      <c r="C1475" s="69" t="s">
        <v>41</v>
      </c>
      <c r="D1475" s="69">
        <v>0.489</v>
      </c>
      <c r="E1475" s="72">
        <v>37.0</v>
      </c>
      <c r="F1475" s="69">
        <v>94.0</v>
      </c>
      <c r="G1475" s="69">
        <v>302.0</v>
      </c>
      <c r="H1475" s="72">
        <v>0.423</v>
      </c>
      <c r="I1475" s="72">
        <v>0.576</v>
      </c>
      <c r="J1475" s="71" t="s">
        <v>45</v>
      </c>
    </row>
    <row r="1476">
      <c r="A1476" s="70" t="str">
        <f t="shared" si="1"/>
        <v>Malaysia-Asia2005</v>
      </c>
      <c r="B1476" s="70" t="s">
        <v>171</v>
      </c>
      <c r="C1476" s="69" t="s">
        <v>41</v>
      </c>
      <c r="D1476" s="72">
        <v>0.36</v>
      </c>
      <c r="E1476" s="72">
        <v>37.0</v>
      </c>
      <c r="F1476" s="69">
        <v>94.0</v>
      </c>
      <c r="G1476" s="72">
        <v>190.0</v>
      </c>
      <c r="H1476" s="72">
        <v>0.486</v>
      </c>
      <c r="I1476" s="72">
        <v>0.756</v>
      </c>
      <c r="J1476" s="71" t="s">
        <v>46</v>
      </c>
    </row>
    <row r="1477">
      <c r="A1477" s="70" t="str">
        <f t="shared" si="1"/>
        <v>Malaysia-Asia2006</v>
      </c>
      <c r="B1477" s="70" t="s">
        <v>171</v>
      </c>
      <c r="C1477" s="69" t="s">
        <v>41</v>
      </c>
      <c r="D1477" s="72">
        <v>0.36</v>
      </c>
      <c r="E1477" s="72">
        <v>37.0</v>
      </c>
      <c r="F1477" s="69">
        <v>94.0</v>
      </c>
      <c r="G1477" s="72">
        <v>190.0</v>
      </c>
      <c r="H1477" s="72">
        <v>0.516</v>
      </c>
      <c r="I1477" s="72">
        <v>0.739</v>
      </c>
      <c r="J1477" s="71" t="s">
        <v>47</v>
      </c>
    </row>
    <row r="1478">
      <c r="A1478" s="70" t="str">
        <f t="shared" si="1"/>
        <v>Malaysia-Asia2007</v>
      </c>
      <c r="B1478" s="70" t="s">
        <v>171</v>
      </c>
      <c r="C1478" s="69" t="s">
        <v>41</v>
      </c>
      <c r="D1478" s="72">
        <v>0.36</v>
      </c>
      <c r="E1478" s="72">
        <v>31.0</v>
      </c>
      <c r="F1478" s="69">
        <v>94.0</v>
      </c>
      <c r="G1478" s="72">
        <v>166.0</v>
      </c>
      <c r="H1478" s="72">
        <v>0.557</v>
      </c>
      <c r="I1478" s="72">
        <v>0.871</v>
      </c>
      <c r="J1478" s="71" t="s">
        <v>48</v>
      </c>
    </row>
    <row r="1479">
      <c r="A1479" s="70" t="str">
        <f t="shared" si="1"/>
        <v>Malaysia-Asia2008</v>
      </c>
      <c r="B1479" s="70" t="s">
        <v>171</v>
      </c>
      <c r="C1479" s="69" t="s">
        <v>41</v>
      </c>
      <c r="D1479" s="72">
        <v>0.345</v>
      </c>
      <c r="E1479" s="72">
        <v>20.0</v>
      </c>
      <c r="F1479" s="69">
        <v>94.0</v>
      </c>
      <c r="G1479" s="72">
        <v>145.0</v>
      </c>
      <c r="H1479" s="72">
        <v>0.558</v>
      </c>
      <c r="I1479" s="72">
        <v>1.015</v>
      </c>
      <c r="J1479" s="71" t="s">
        <v>49</v>
      </c>
    </row>
    <row r="1480">
      <c r="A1480" s="70" t="str">
        <f t="shared" si="1"/>
        <v>Malaysia-Asia2009</v>
      </c>
      <c r="B1480" s="70" t="s">
        <v>171</v>
      </c>
      <c r="C1480" s="69" t="s">
        <v>41</v>
      </c>
      <c r="D1480" s="72">
        <v>0.342</v>
      </c>
      <c r="E1480" s="72">
        <v>18.0</v>
      </c>
      <c r="F1480" s="69">
        <v>94.0</v>
      </c>
      <c r="G1480" s="72">
        <v>145.0</v>
      </c>
      <c r="H1480" s="72">
        <v>0.559</v>
      </c>
      <c r="I1480" s="72">
        <v>1.085</v>
      </c>
      <c r="J1480" s="71" t="s">
        <v>50</v>
      </c>
    </row>
    <row r="1481">
      <c r="A1481" s="70" t="str">
        <f t="shared" si="1"/>
        <v>Malaysia-Asia2010</v>
      </c>
      <c r="B1481" s="70" t="s">
        <v>171</v>
      </c>
      <c r="C1481" s="69" t="s">
        <v>41</v>
      </c>
      <c r="D1481" s="72">
        <v>0.337</v>
      </c>
      <c r="E1481" s="72">
        <v>17.0</v>
      </c>
      <c r="F1481" s="69">
        <v>94.0</v>
      </c>
      <c r="G1481" s="72">
        <v>145.0</v>
      </c>
      <c r="H1481" s="72">
        <v>0.563</v>
      </c>
      <c r="I1481" s="72">
        <v>1.197</v>
      </c>
      <c r="J1481" s="71" t="s">
        <v>51</v>
      </c>
    </row>
    <row r="1482">
      <c r="A1482" s="70" t="str">
        <f t="shared" si="1"/>
        <v>Malaysia-Asia2011</v>
      </c>
      <c r="B1482" s="70" t="s">
        <v>171</v>
      </c>
      <c r="C1482" s="69" t="s">
        <v>41</v>
      </c>
      <c r="D1482" s="72">
        <v>0.34</v>
      </c>
      <c r="E1482" s="72">
        <v>6.0</v>
      </c>
      <c r="F1482" s="69">
        <v>94.0</v>
      </c>
      <c r="G1482" s="72">
        <v>133.0</v>
      </c>
      <c r="H1482" s="72">
        <v>0.61</v>
      </c>
      <c r="I1482" s="72">
        <v>1.275</v>
      </c>
      <c r="J1482" s="71" t="s">
        <v>52</v>
      </c>
    </row>
    <row r="1483">
      <c r="A1483" s="70" t="str">
        <f t="shared" si="1"/>
        <v>Malaysia-Asia2012</v>
      </c>
      <c r="B1483" s="70" t="s">
        <v>171</v>
      </c>
      <c r="C1483" s="69" t="s">
        <v>41</v>
      </c>
      <c r="D1483" s="72">
        <v>0.245</v>
      </c>
      <c r="E1483" s="72">
        <v>6.0</v>
      </c>
      <c r="F1483" s="72">
        <v>8.0</v>
      </c>
      <c r="G1483" s="72">
        <v>133.0</v>
      </c>
      <c r="H1483" s="72">
        <v>0.658</v>
      </c>
      <c r="I1483" s="72">
        <v>1.413</v>
      </c>
      <c r="J1483" s="71" t="s">
        <v>53</v>
      </c>
    </row>
    <row r="1484">
      <c r="A1484" s="70" t="str">
        <f t="shared" si="1"/>
        <v>Maldives-Asia2000</v>
      </c>
      <c r="B1484" s="70" t="s">
        <v>172</v>
      </c>
      <c r="C1484" s="69" t="s">
        <v>41</v>
      </c>
      <c r="D1484" s="69">
        <v>0.489</v>
      </c>
      <c r="E1484" s="69">
        <v>26.0</v>
      </c>
      <c r="F1484" s="69">
        <v>94.0</v>
      </c>
      <c r="G1484" s="69">
        <v>302.0</v>
      </c>
      <c r="H1484" s="72">
        <v>0.022</v>
      </c>
      <c r="I1484" s="72">
        <v>0.028</v>
      </c>
      <c r="J1484" s="71" t="s">
        <v>40</v>
      </c>
    </row>
    <row r="1485">
      <c r="A1485" s="70" t="str">
        <f t="shared" si="1"/>
        <v>Maldives-Asia2001</v>
      </c>
      <c r="B1485" s="70" t="s">
        <v>172</v>
      </c>
      <c r="C1485" s="69" t="s">
        <v>41</v>
      </c>
      <c r="D1485" s="69">
        <v>0.489</v>
      </c>
      <c r="E1485" s="69">
        <v>26.0</v>
      </c>
      <c r="F1485" s="69">
        <v>94.0</v>
      </c>
      <c r="G1485" s="69">
        <v>302.0</v>
      </c>
      <c r="H1485" s="72">
        <v>0.036</v>
      </c>
      <c r="I1485" s="72">
        <v>0.068</v>
      </c>
      <c r="J1485" s="71" t="s">
        <v>42</v>
      </c>
    </row>
    <row r="1486">
      <c r="A1486" s="70" t="str">
        <f t="shared" si="1"/>
        <v>Maldives-Asia2002</v>
      </c>
      <c r="B1486" s="70" t="s">
        <v>172</v>
      </c>
      <c r="C1486" s="69" t="s">
        <v>41</v>
      </c>
      <c r="D1486" s="69">
        <v>0.489</v>
      </c>
      <c r="E1486" s="69">
        <v>26.0</v>
      </c>
      <c r="F1486" s="69">
        <v>94.0</v>
      </c>
      <c r="G1486" s="69">
        <v>302.0</v>
      </c>
      <c r="H1486" s="72">
        <v>0.053</v>
      </c>
      <c r="I1486" s="72">
        <v>0.148</v>
      </c>
      <c r="J1486" s="71" t="s">
        <v>43</v>
      </c>
    </row>
    <row r="1487">
      <c r="A1487" s="70" t="str">
        <f t="shared" si="1"/>
        <v>Maldives-Asia2003</v>
      </c>
      <c r="B1487" s="70" t="s">
        <v>172</v>
      </c>
      <c r="C1487" s="69" t="s">
        <v>41</v>
      </c>
      <c r="D1487" s="69">
        <v>0.489</v>
      </c>
      <c r="E1487" s="72">
        <v>13.0</v>
      </c>
      <c r="F1487" s="69">
        <v>94.0</v>
      </c>
      <c r="G1487" s="69">
        <v>302.0</v>
      </c>
      <c r="H1487" s="72">
        <v>0.06</v>
      </c>
      <c r="I1487" s="72">
        <v>0.231</v>
      </c>
      <c r="J1487" s="71" t="s">
        <v>44</v>
      </c>
    </row>
    <row r="1488">
      <c r="A1488" s="70" t="str">
        <f t="shared" si="1"/>
        <v>Maldives-Asia2004</v>
      </c>
      <c r="B1488" s="70" t="s">
        <v>172</v>
      </c>
      <c r="C1488" s="69" t="s">
        <v>41</v>
      </c>
      <c r="D1488" s="69">
        <v>0.489</v>
      </c>
      <c r="E1488" s="72">
        <v>9.0</v>
      </c>
      <c r="F1488" s="69">
        <v>94.0</v>
      </c>
      <c r="G1488" s="69">
        <v>302.0</v>
      </c>
      <c r="H1488" s="72">
        <v>0.066</v>
      </c>
      <c r="I1488" s="72">
        <v>0.387</v>
      </c>
      <c r="J1488" s="71" t="s">
        <v>45</v>
      </c>
    </row>
    <row r="1489">
      <c r="A1489" s="70" t="str">
        <f t="shared" si="1"/>
        <v>Maldives-Asia2005</v>
      </c>
      <c r="B1489" s="70" t="s">
        <v>172</v>
      </c>
      <c r="C1489" s="69" t="s">
        <v>41</v>
      </c>
      <c r="D1489" s="72">
        <v>0.093</v>
      </c>
      <c r="E1489" s="72">
        <v>9.0</v>
      </c>
      <c r="F1489" s="69">
        <v>94.0</v>
      </c>
      <c r="G1489" s="69">
        <v>302.0</v>
      </c>
      <c r="H1489" s="72">
        <v>0.069</v>
      </c>
      <c r="I1489" s="72">
        <v>0.684</v>
      </c>
      <c r="J1489" s="71" t="s">
        <v>46</v>
      </c>
    </row>
    <row r="1490">
      <c r="A1490" s="70" t="str">
        <f t="shared" si="1"/>
        <v>Maldives-Asia2006</v>
      </c>
      <c r="B1490" s="70" t="s">
        <v>172</v>
      </c>
      <c r="C1490" s="69" t="s">
        <v>41</v>
      </c>
      <c r="D1490" s="72">
        <v>0.093</v>
      </c>
      <c r="E1490" s="72">
        <v>9.0</v>
      </c>
      <c r="F1490" s="69">
        <v>94.0</v>
      </c>
      <c r="G1490" s="69">
        <v>302.0</v>
      </c>
      <c r="H1490" s="72">
        <v>0.11</v>
      </c>
      <c r="I1490" s="72">
        <v>0.895</v>
      </c>
      <c r="J1490" s="71" t="s">
        <v>47</v>
      </c>
    </row>
    <row r="1491">
      <c r="A1491" s="70" t="str">
        <f t="shared" si="1"/>
        <v>Maldives-Asia2007</v>
      </c>
      <c r="B1491" s="70" t="s">
        <v>172</v>
      </c>
      <c r="C1491" s="69" t="s">
        <v>41</v>
      </c>
      <c r="D1491" s="72">
        <v>0.093</v>
      </c>
      <c r="E1491" s="72">
        <v>9.0</v>
      </c>
      <c r="F1491" s="69">
        <v>94.0</v>
      </c>
      <c r="G1491" s="69">
        <v>302.0</v>
      </c>
      <c r="H1491" s="72">
        <v>0.163</v>
      </c>
      <c r="I1491" s="72">
        <v>1.017</v>
      </c>
      <c r="J1491" s="71" t="s">
        <v>48</v>
      </c>
    </row>
    <row r="1492">
      <c r="A1492" s="70" t="str">
        <f t="shared" si="1"/>
        <v>Maldives-Asia2008</v>
      </c>
      <c r="B1492" s="70" t="s">
        <v>172</v>
      </c>
      <c r="C1492" s="69" t="s">
        <v>41</v>
      </c>
      <c r="D1492" s="72">
        <v>0.093</v>
      </c>
      <c r="E1492" s="72">
        <v>9.0</v>
      </c>
      <c r="F1492" s="69">
        <v>94.0</v>
      </c>
      <c r="G1492" s="69">
        <v>302.0</v>
      </c>
      <c r="H1492" s="72">
        <v>0.232</v>
      </c>
      <c r="I1492" s="72">
        <v>1.388</v>
      </c>
      <c r="J1492" s="71" t="s">
        <v>49</v>
      </c>
    </row>
    <row r="1493">
      <c r="A1493" s="70" t="str">
        <f t="shared" si="1"/>
        <v>Maldives-Asia2009</v>
      </c>
      <c r="B1493" s="70" t="s">
        <v>172</v>
      </c>
      <c r="C1493" s="69" t="s">
        <v>41</v>
      </c>
      <c r="D1493" s="72">
        <v>0.093</v>
      </c>
      <c r="E1493" s="72">
        <v>9.0</v>
      </c>
      <c r="F1493" s="69">
        <v>94.0</v>
      </c>
      <c r="G1493" s="69">
        <v>302.0</v>
      </c>
      <c r="H1493" s="72">
        <v>0.248</v>
      </c>
      <c r="I1493" s="72">
        <v>1.432</v>
      </c>
      <c r="J1493" s="71" t="s">
        <v>50</v>
      </c>
    </row>
    <row r="1494">
      <c r="A1494" s="70" t="str">
        <f t="shared" si="1"/>
        <v>Maldives-Asia2010</v>
      </c>
      <c r="B1494" s="70" t="s">
        <v>172</v>
      </c>
      <c r="C1494" s="69" t="s">
        <v>41</v>
      </c>
      <c r="D1494" s="72">
        <v>0.093</v>
      </c>
      <c r="E1494" s="72">
        <v>9.0</v>
      </c>
      <c r="F1494" s="69">
        <v>94.0</v>
      </c>
      <c r="G1494" s="69">
        <v>302.0</v>
      </c>
      <c r="H1494" s="72">
        <v>0.265</v>
      </c>
      <c r="I1494" s="72">
        <v>1.518</v>
      </c>
      <c r="J1494" s="71" t="s">
        <v>51</v>
      </c>
    </row>
    <row r="1495">
      <c r="A1495" s="70" t="str">
        <f t="shared" si="1"/>
        <v>Maldives-Asia2011</v>
      </c>
      <c r="B1495" s="70" t="s">
        <v>172</v>
      </c>
      <c r="C1495" s="69" t="s">
        <v>41</v>
      </c>
      <c r="D1495" s="72">
        <v>0.093</v>
      </c>
      <c r="E1495" s="72">
        <v>9.0</v>
      </c>
      <c r="F1495" s="69">
        <v>94.0</v>
      </c>
      <c r="G1495" s="69">
        <v>302.0</v>
      </c>
      <c r="H1495" s="72">
        <v>0.34</v>
      </c>
      <c r="I1495" s="72">
        <v>1.598</v>
      </c>
      <c r="J1495" s="71" t="s">
        <v>52</v>
      </c>
    </row>
    <row r="1496">
      <c r="A1496" s="70" t="str">
        <f t="shared" si="1"/>
        <v>Maldives-Asia2012</v>
      </c>
      <c r="B1496" s="70" t="s">
        <v>172</v>
      </c>
      <c r="C1496" s="69" t="s">
        <v>41</v>
      </c>
      <c r="D1496" s="72">
        <v>0.268</v>
      </c>
      <c r="E1496" s="72">
        <v>9.0</v>
      </c>
      <c r="F1496" s="72">
        <v>81.0</v>
      </c>
      <c r="G1496" s="72">
        <v>252.0</v>
      </c>
      <c r="H1496" s="72">
        <v>0.389</v>
      </c>
      <c r="I1496" s="72">
        <v>1.656</v>
      </c>
      <c r="J1496" s="71" t="s">
        <v>53</v>
      </c>
    </row>
    <row r="1497">
      <c r="A1497" s="70" t="str">
        <f t="shared" si="1"/>
        <v>Mali-Africa2000</v>
      </c>
      <c r="B1497" s="70" t="s">
        <v>173</v>
      </c>
      <c r="C1497" s="69" t="s">
        <v>57</v>
      </c>
      <c r="D1497" s="69">
        <v>0.489</v>
      </c>
      <c r="E1497" s="69">
        <v>26.0</v>
      </c>
      <c r="F1497" s="69">
        <v>94.0</v>
      </c>
      <c r="G1497" s="69">
        <v>302.0</v>
      </c>
      <c r="H1497" s="72">
        <v>0.001</v>
      </c>
      <c r="I1497" s="72">
        <v>0.001</v>
      </c>
      <c r="J1497" s="71" t="s">
        <v>40</v>
      </c>
    </row>
    <row r="1498">
      <c r="A1498" s="70" t="str">
        <f t="shared" si="1"/>
        <v>Mali-Africa2001</v>
      </c>
      <c r="B1498" s="70" t="s">
        <v>173</v>
      </c>
      <c r="C1498" s="69" t="s">
        <v>57</v>
      </c>
      <c r="D1498" s="69">
        <v>0.489</v>
      </c>
      <c r="E1498" s="69">
        <v>26.0</v>
      </c>
      <c r="F1498" s="69">
        <v>94.0</v>
      </c>
      <c r="G1498" s="69">
        <v>302.0</v>
      </c>
      <c r="H1498" s="72">
        <v>0.002</v>
      </c>
      <c r="I1498" s="72">
        <v>0.002</v>
      </c>
      <c r="J1498" s="71" t="s">
        <v>42</v>
      </c>
    </row>
    <row r="1499">
      <c r="A1499" s="70" t="str">
        <f t="shared" si="1"/>
        <v>Mali-Africa2002</v>
      </c>
      <c r="B1499" s="70" t="s">
        <v>173</v>
      </c>
      <c r="C1499" s="69" t="s">
        <v>57</v>
      </c>
      <c r="D1499" s="69">
        <v>0.489</v>
      </c>
      <c r="E1499" s="69">
        <v>26.0</v>
      </c>
      <c r="F1499" s="69">
        <v>94.0</v>
      </c>
      <c r="G1499" s="69">
        <v>302.0</v>
      </c>
      <c r="H1499" s="72">
        <v>0.002</v>
      </c>
      <c r="I1499" s="72">
        <v>0.004</v>
      </c>
      <c r="J1499" s="71" t="s">
        <v>43</v>
      </c>
    </row>
    <row r="1500">
      <c r="A1500" s="70" t="str">
        <f t="shared" si="1"/>
        <v>Mali-Africa2003</v>
      </c>
      <c r="B1500" s="70" t="s">
        <v>173</v>
      </c>
      <c r="C1500" s="69" t="s">
        <v>57</v>
      </c>
      <c r="D1500" s="69">
        <v>0.489</v>
      </c>
      <c r="E1500" s="72">
        <v>41.0</v>
      </c>
      <c r="F1500" s="69">
        <v>94.0</v>
      </c>
      <c r="G1500" s="69">
        <v>302.0</v>
      </c>
      <c r="H1500" s="72">
        <v>0.003</v>
      </c>
      <c r="I1500" s="72">
        <v>0.022</v>
      </c>
      <c r="J1500" s="71" t="s">
        <v>44</v>
      </c>
    </row>
    <row r="1501">
      <c r="A1501" s="70" t="str">
        <f t="shared" si="1"/>
        <v>Mali-Africa2004</v>
      </c>
      <c r="B1501" s="70" t="s">
        <v>173</v>
      </c>
      <c r="C1501" s="69" t="s">
        <v>57</v>
      </c>
      <c r="D1501" s="69">
        <v>0.489</v>
      </c>
      <c r="E1501" s="72">
        <v>41.0</v>
      </c>
      <c r="F1501" s="69">
        <v>94.0</v>
      </c>
      <c r="G1501" s="69">
        <v>302.0</v>
      </c>
      <c r="H1501" s="72">
        <v>0.004</v>
      </c>
      <c r="I1501" s="72">
        <v>0.035</v>
      </c>
      <c r="J1501" s="71" t="s">
        <v>45</v>
      </c>
    </row>
    <row r="1502">
      <c r="A1502" s="70" t="str">
        <f t="shared" si="1"/>
        <v>Mali-Africa2005</v>
      </c>
      <c r="B1502" s="70" t="s">
        <v>173</v>
      </c>
      <c r="C1502" s="69" t="s">
        <v>57</v>
      </c>
      <c r="D1502" s="72">
        <v>0.514</v>
      </c>
      <c r="E1502" s="72">
        <v>41.0</v>
      </c>
      <c r="F1502" s="69">
        <v>94.0</v>
      </c>
      <c r="G1502" s="72">
        <v>270.0</v>
      </c>
      <c r="H1502" s="72">
        <v>0.005</v>
      </c>
      <c r="I1502" s="72">
        <v>0.064</v>
      </c>
      <c r="J1502" s="71" t="s">
        <v>46</v>
      </c>
    </row>
    <row r="1503">
      <c r="A1503" s="70" t="str">
        <f t="shared" si="1"/>
        <v>Mali-Africa2006</v>
      </c>
      <c r="B1503" s="70" t="s">
        <v>173</v>
      </c>
      <c r="C1503" s="69" t="s">
        <v>57</v>
      </c>
      <c r="D1503" s="72">
        <v>0.514</v>
      </c>
      <c r="E1503" s="72">
        <v>41.0</v>
      </c>
      <c r="F1503" s="69">
        <v>94.0</v>
      </c>
      <c r="G1503" s="72">
        <v>270.0</v>
      </c>
      <c r="H1503" s="72">
        <v>0.007</v>
      </c>
      <c r="I1503" s="72">
        <v>0.123</v>
      </c>
      <c r="J1503" s="71" t="s">
        <v>47</v>
      </c>
    </row>
    <row r="1504">
      <c r="A1504" s="70" t="str">
        <f t="shared" si="1"/>
        <v>Mali-Africa2007</v>
      </c>
      <c r="B1504" s="70" t="s">
        <v>173</v>
      </c>
      <c r="C1504" s="69" t="s">
        <v>57</v>
      </c>
      <c r="D1504" s="72">
        <v>0.514</v>
      </c>
      <c r="E1504" s="72">
        <v>25.0</v>
      </c>
      <c r="F1504" s="69">
        <v>94.0</v>
      </c>
      <c r="G1504" s="72">
        <v>270.0</v>
      </c>
      <c r="H1504" s="72">
        <v>0.008</v>
      </c>
      <c r="I1504" s="72">
        <v>0.199</v>
      </c>
      <c r="J1504" s="71" t="s">
        <v>48</v>
      </c>
    </row>
    <row r="1505">
      <c r="A1505" s="70" t="str">
        <f t="shared" si="1"/>
        <v>Mali-Africa2008</v>
      </c>
      <c r="B1505" s="70" t="s">
        <v>173</v>
      </c>
      <c r="C1505" s="69" t="s">
        <v>57</v>
      </c>
      <c r="D1505" s="72">
        <v>0.514</v>
      </c>
      <c r="E1505" s="72">
        <v>25.0</v>
      </c>
      <c r="F1505" s="69">
        <v>94.0</v>
      </c>
      <c r="G1505" s="72">
        <v>270.0</v>
      </c>
      <c r="H1505" s="72">
        <v>0.016</v>
      </c>
      <c r="I1505" s="72">
        <v>0.262</v>
      </c>
      <c r="J1505" s="71" t="s">
        <v>49</v>
      </c>
    </row>
    <row r="1506">
      <c r="A1506" s="70" t="str">
        <f t="shared" si="1"/>
        <v>Mali-Africa2009</v>
      </c>
      <c r="B1506" s="70" t="s">
        <v>173</v>
      </c>
      <c r="C1506" s="69" t="s">
        <v>57</v>
      </c>
      <c r="D1506" s="72">
        <v>0.514</v>
      </c>
      <c r="E1506" s="72">
        <v>8.0</v>
      </c>
      <c r="F1506" s="69">
        <v>94.0</v>
      </c>
      <c r="G1506" s="72">
        <v>270.0</v>
      </c>
      <c r="H1506" s="72">
        <v>0.018</v>
      </c>
      <c r="I1506" s="72">
        <v>0.329</v>
      </c>
      <c r="J1506" s="71" t="s">
        <v>50</v>
      </c>
    </row>
    <row r="1507">
      <c r="A1507" s="70" t="str">
        <f t="shared" si="1"/>
        <v>Mali-Africa2010</v>
      </c>
      <c r="B1507" s="70" t="s">
        <v>173</v>
      </c>
      <c r="C1507" s="69" t="s">
        <v>57</v>
      </c>
      <c r="D1507" s="72">
        <v>0.514</v>
      </c>
      <c r="E1507" s="72">
        <v>8.0</v>
      </c>
      <c r="F1507" s="69">
        <v>94.0</v>
      </c>
      <c r="G1507" s="72">
        <v>270.0</v>
      </c>
      <c r="H1507" s="72">
        <v>0.019</v>
      </c>
      <c r="I1507" s="72">
        <v>0.532</v>
      </c>
      <c r="J1507" s="71" t="s">
        <v>51</v>
      </c>
    </row>
    <row r="1508">
      <c r="A1508" s="70" t="str">
        <f t="shared" si="1"/>
        <v>Mali-Africa2011</v>
      </c>
      <c r="B1508" s="70" t="s">
        <v>173</v>
      </c>
      <c r="C1508" s="69" t="s">
        <v>57</v>
      </c>
      <c r="D1508" s="72">
        <v>0.511</v>
      </c>
      <c r="E1508" s="72">
        <v>8.0</v>
      </c>
      <c r="F1508" s="69">
        <v>94.0</v>
      </c>
      <c r="G1508" s="72">
        <v>270.0</v>
      </c>
      <c r="H1508" s="72">
        <v>0.02</v>
      </c>
      <c r="I1508" s="72">
        <v>0.751</v>
      </c>
      <c r="J1508" s="71" t="s">
        <v>52</v>
      </c>
    </row>
    <row r="1509">
      <c r="A1509" s="70" t="str">
        <f t="shared" si="1"/>
        <v>Mali-Africa2012</v>
      </c>
      <c r="B1509" s="70" t="s">
        <v>173</v>
      </c>
      <c r="C1509" s="69" t="s">
        <v>57</v>
      </c>
      <c r="D1509" s="72">
        <v>0.511</v>
      </c>
      <c r="E1509" s="72">
        <v>8.0</v>
      </c>
      <c r="F1509" s="72">
        <v>153.0</v>
      </c>
      <c r="G1509" s="72">
        <v>270.0</v>
      </c>
      <c r="H1509" s="72">
        <v>0.022</v>
      </c>
      <c r="I1509" s="72">
        <v>0.984</v>
      </c>
      <c r="J1509" s="71" t="s">
        <v>53</v>
      </c>
    </row>
    <row r="1510">
      <c r="A1510" s="70" t="str">
        <f t="shared" si="1"/>
        <v>Malta-Europe2000</v>
      </c>
      <c r="B1510" s="70" t="s">
        <v>174</v>
      </c>
      <c r="C1510" s="69" t="s">
        <v>55</v>
      </c>
      <c r="D1510" s="69">
        <v>0.489</v>
      </c>
      <c r="E1510" s="69">
        <v>26.0</v>
      </c>
      <c r="F1510" s="69">
        <v>94.0</v>
      </c>
      <c r="G1510" s="69">
        <v>302.0</v>
      </c>
      <c r="H1510" s="72">
        <v>0.131</v>
      </c>
      <c r="I1510" s="72">
        <v>0.281</v>
      </c>
      <c r="J1510" s="71" t="s">
        <v>40</v>
      </c>
    </row>
    <row r="1511">
      <c r="A1511" s="70" t="str">
        <f t="shared" si="1"/>
        <v>Malta-Europe2001</v>
      </c>
      <c r="B1511" s="70" t="s">
        <v>174</v>
      </c>
      <c r="C1511" s="69" t="s">
        <v>55</v>
      </c>
      <c r="D1511" s="69">
        <v>0.489</v>
      </c>
      <c r="E1511" s="69">
        <v>26.0</v>
      </c>
      <c r="F1511" s="69">
        <v>94.0</v>
      </c>
      <c r="G1511" s="69">
        <v>302.0</v>
      </c>
      <c r="H1511" s="72">
        <v>0.179</v>
      </c>
      <c r="I1511" s="72">
        <v>0.585</v>
      </c>
      <c r="J1511" s="71" t="s">
        <v>42</v>
      </c>
    </row>
    <row r="1512">
      <c r="A1512" s="70" t="str">
        <f t="shared" si="1"/>
        <v>Malta-Europe2002</v>
      </c>
      <c r="B1512" s="70" t="s">
        <v>174</v>
      </c>
      <c r="C1512" s="69" t="s">
        <v>55</v>
      </c>
      <c r="D1512" s="69">
        <v>0.489</v>
      </c>
      <c r="E1512" s="69">
        <v>26.0</v>
      </c>
      <c r="F1512" s="69">
        <v>94.0</v>
      </c>
      <c r="G1512" s="69">
        <v>302.0</v>
      </c>
      <c r="H1512" s="72">
        <v>0.289</v>
      </c>
      <c r="I1512" s="72">
        <v>0.674</v>
      </c>
      <c r="J1512" s="71" t="s">
        <v>43</v>
      </c>
    </row>
    <row r="1513">
      <c r="A1513" s="70" t="str">
        <f t="shared" si="1"/>
        <v>Malta-Europe2003</v>
      </c>
      <c r="B1513" s="70" t="s">
        <v>174</v>
      </c>
      <c r="C1513" s="69" t="s">
        <v>55</v>
      </c>
      <c r="D1513" s="69">
        <v>0.489</v>
      </c>
      <c r="E1513" s="69">
        <v>26.0</v>
      </c>
      <c r="F1513" s="69">
        <v>94.0</v>
      </c>
      <c r="G1513" s="69">
        <v>302.0</v>
      </c>
      <c r="H1513" s="72">
        <v>0.316</v>
      </c>
      <c r="I1513" s="72">
        <v>0.704</v>
      </c>
      <c r="J1513" s="71" t="s">
        <v>44</v>
      </c>
    </row>
    <row r="1514">
      <c r="A1514" s="70" t="str">
        <f t="shared" si="1"/>
        <v>Malta-Europe2004</v>
      </c>
      <c r="B1514" s="70" t="s">
        <v>174</v>
      </c>
      <c r="C1514" s="69" t="s">
        <v>55</v>
      </c>
      <c r="D1514" s="69">
        <v>0.489</v>
      </c>
      <c r="E1514" s="69">
        <v>26.0</v>
      </c>
      <c r="F1514" s="69">
        <v>94.0</v>
      </c>
      <c r="G1514" s="69">
        <v>302.0</v>
      </c>
      <c r="H1514" s="72">
        <v>0.346</v>
      </c>
      <c r="I1514" s="72">
        <v>0.741</v>
      </c>
      <c r="J1514" s="71" t="s">
        <v>45</v>
      </c>
    </row>
    <row r="1515">
      <c r="A1515" s="70" t="str">
        <f t="shared" si="1"/>
        <v>Malta-Europe2005</v>
      </c>
      <c r="B1515" s="70" t="s">
        <v>174</v>
      </c>
      <c r="C1515" s="69" t="s">
        <v>55</v>
      </c>
      <c r="D1515" s="69">
        <v>0.489</v>
      </c>
      <c r="E1515" s="69">
        <v>26.0</v>
      </c>
      <c r="F1515" s="69">
        <v>94.0</v>
      </c>
      <c r="G1515" s="69">
        <v>302.0</v>
      </c>
      <c r="H1515" s="72">
        <v>0.412</v>
      </c>
      <c r="I1515" s="72">
        <v>0.781</v>
      </c>
      <c r="J1515" s="71" t="s">
        <v>46</v>
      </c>
    </row>
    <row r="1516">
      <c r="A1516" s="70" t="str">
        <f t="shared" si="1"/>
        <v>Malta-Europe2006</v>
      </c>
      <c r="B1516" s="70" t="s">
        <v>174</v>
      </c>
      <c r="C1516" s="69" t="s">
        <v>55</v>
      </c>
      <c r="D1516" s="69">
        <v>0.489</v>
      </c>
      <c r="E1516" s="69">
        <v>26.0</v>
      </c>
      <c r="F1516" s="69">
        <v>94.0</v>
      </c>
      <c r="G1516" s="69">
        <v>302.0</v>
      </c>
      <c r="H1516" s="72">
        <v>0.404</v>
      </c>
      <c r="I1516" s="72">
        <v>0.832</v>
      </c>
      <c r="J1516" s="71" t="s">
        <v>47</v>
      </c>
    </row>
    <row r="1517">
      <c r="A1517" s="70" t="str">
        <f t="shared" si="1"/>
        <v>Malta-Europe2007</v>
      </c>
      <c r="B1517" s="70" t="s">
        <v>174</v>
      </c>
      <c r="C1517" s="69" t="s">
        <v>55</v>
      </c>
      <c r="D1517" s="69">
        <v>0.489</v>
      </c>
      <c r="E1517" s="69">
        <v>26.0</v>
      </c>
      <c r="F1517" s="69">
        <v>94.0</v>
      </c>
      <c r="G1517" s="69">
        <v>302.0</v>
      </c>
      <c r="H1517" s="72">
        <v>0.469</v>
      </c>
      <c r="I1517" s="72">
        <v>0.88</v>
      </c>
      <c r="J1517" s="71" t="s">
        <v>48</v>
      </c>
    </row>
    <row r="1518">
      <c r="A1518" s="70" t="str">
        <f t="shared" si="1"/>
        <v>Malta-Europe2008</v>
      </c>
      <c r="B1518" s="70" t="s">
        <v>174</v>
      </c>
      <c r="C1518" s="69" t="s">
        <v>55</v>
      </c>
      <c r="D1518" s="69">
        <v>0.489</v>
      </c>
      <c r="E1518" s="69">
        <v>26.0</v>
      </c>
      <c r="F1518" s="69">
        <v>94.0</v>
      </c>
      <c r="G1518" s="69">
        <v>302.0</v>
      </c>
      <c r="H1518" s="72">
        <v>0.501</v>
      </c>
      <c r="I1518" s="72">
        <v>0.916</v>
      </c>
      <c r="J1518" s="71" t="s">
        <v>49</v>
      </c>
    </row>
    <row r="1519">
      <c r="A1519" s="70" t="str">
        <f t="shared" si="1"/>
        <v>Malta-Europe2009</v>
      </c>
      <c r="B1519" s="70" t="s">
        <v>174</v>
      </c>
      <c r="C1519" s="69" t="s">
        <v>55</v>
      </c>
      <c r="D1519" s="69">
        <v>0.489</v>
      </c>
      <c r="E1519" s="69">
        <v>26.0</v>
      </c>
      <c r="F1519" s="69">
        <v>94.0</v>
      </c>
      <c r="G1519" s="69">
        <v>302.0</v>
      </c>
      <c r="H1519" s="72">
        <v>0.589</v>
      </c>
      <c r="I1519" s="72">
        <v>0.998</v>
      </c>
      <c r="J1519" s="71" t="s">
        <v>50</v>
      </c>
    </row>
    <row r="1520">
      <c r="A1520" s="70" t="str">
        <f t="shared" si="1"/>
        <v>Malta-Europe2010</v>
      </c>
      <c r="B1520" s="70" t="s">
        <v>174</v>
      </c>
      <c r="C1520" s="69" t="s">
        <v>55</v>
      </c>
      <c r="D1520" s="69">
        <v>0.489</v>
      </c>
      <c r="E1520" s="69">
        <v>26.0</v>
      </c>
      <c r="F1520" s="69">
        <v>94.0</v>
      </c>
      <c r="G1520" s="69">
        <v>302.0</v>
      </c>
      <c r="H1520" s="72">
        <v>0.63</v>
      </c>
      <c r="I1520" s="72">
        <v>1.073</v>
      </c>
      <c r="J1520" s="71" t="s">
        <v>51</v>
      </c>
    </row>
    <row r="1521">
      <c r="A1521" s="70" t="str">
        <f t="shared" si="1"/>
        <v>Malta-Europe2011</v>
      </c>
      <c r="B1521" s="70" t="s">
        <v>174</v>
      </c>
      <c r="C1521" s="69" t="s">
        <v>55</v>
      </c>
      <c r="D1521" s="72">
        <v>0.41</v>
      </c>
      <c r="E1521" s="72">
        <v>40.0</v>
      </c>
      <c r="F1521" s="69">
        <v>94.0</v>
      </c>
      <c r="G1521" s="72">
        <v>139.0</v>
      </c>
      <c r="H1521" s="72">
        <v>0.68</v>
      </c>
      <c r="I1521" s="72">
        <v>1.224</v>
      </c>
      <c r="J1521" s="71" t="s">
        <v>52</v>
      </c>
    </row>
    <row r="1522">
      <c r="A1522" s="70" t="str">
        <f t="shared" si="1"/>
        <v>Malta-Europe2012</v>
      </c>
      <c r="B1522" s="70" t="s">
        <v>174</v>
      </c>
      <c r="C1522" s="69" t="s">
        <v>55</v>
      </c>
      <c r="D1522" s="72">
        <v>0.409</v>
      </c>
      <c r="E1522" s="72">
        <v>40.0</v>
      </c>
      <c r="F1522" s="72">
        <v>100.0</v>
      </c>
      <c r="G1522" s="72">
        <v>139.0</v>
      </c>
      <c r="H1522" s="72">
        <v>0.682</v>
      </c>
      <c r="I1522" s="72">
        <v>1.244</v>
      </c>
      <c r="J1522" s="71" t="s">
        <v>53</v>
      </c>
    </row>
    <row r="1523">
      <c r="A1523" s="70" t="str">
        <f t="shared" si="1"/>
        <v>Marshall Islands-Oceania2000</v>
      </c>
      <c r="B1523" s="70" t="s">
        <v>175</v>
      </c>
      <c r="C1523" s="69" t="s">
        <v>59</v>
      </c>
      <c r="D1523" s="69">
        <v>0.489</v>
      </c>
      <c r="E1523" s="69">
        <v>26.0</v>
      </c>
      <c r="F1523" s="69">
        <v>94.0</v>
      </c>
      <c r="G1523" s="69">
        <v>302.0</v>
      </c>
      <c r="H1523" s="72">
        <v>0.015</v>
      </c>
      <c r="I1523" s="72">
        <v>0.009</v>
      </c>
      <c r="J1523" s="71" t="s">
        <v>40</v>
      </c>
    </row>
    <row r="1524">
      <c r="A1524" s="70" t="str">
        <f t="shared" si="1"/>
        <v>Marshall Islands-Oceania2001</v>
      </c>
      <c r="B1524" s="70" t="s">
        <v>175</v>
      </c>
      <c r="C1524" s="69" t="s">
        <v>59</v>
      </c>
      <c r="D1524" s="69">
        <v>0.489</v>
      </c>
      <c r="E1524" s="69">
        <v>26.0</v>
      </c>
      <c r="F1524" s="69">
        <v>94.0</v>
      </c>
      <c r="G1524" s="69">
        <v>302.0</v>
      </c>
      <c r="H1524" s="72">
        <v>0.017</v>
      </c>
      <c r="I1524" s="72">
        <v>0.009</v>
      </c>
      <c r="J1524" s="71" t="s">
        <v>42</v>
      </c>
    </row>
    <row r="1525">
      <c r="A1525" s="70" t="str">
        <f t="shared" si="1"/>
        <v>Marshall Islands-Oceania2002</v>
      </c>
      <c r="B1525" s="70" t="s">
        <v>175</v>
      </c>
      <c r="C1525" s="69" t="s">
        <v>59</v>
      </c>
      <c r="D1525" s="69">
        <v>0.489</v>
      </c>
      <c r="E1525" s="69">
        <v>26.0</v>
      </c>
      <c r="F1525" s="69">
        <v>94.0</v>
      </c>
      <c r="G1525" s="69">
        <v>302.0</v>
      </c>
      <c r="H1525" s="72">
        <v>0.023</v>
      </c>
      <c r="I1525" s="72">
        <v>0.011</v>
      </c>
      <c r="J1525" s="71" t="s">
        <v>43</v>
      </c>
    </row>
    <row r="1526">
      <c r="A1526" s="70" t="str">
        <f t="shared" si="1"/>
        <v>Marshall Islands-Oceania2003</v>
      </c>
      <c r="B1526" s="70" t="s">
        <v>175</v>
      </c>
      <c r="C1526" s="69" t="s">
        <v>59</v>
      </c>
      <c r="D1526" s="69">
        <v>0.489</v>
      </c>
      <c r="E1526" s="72">
        <v>17.0</v>
      </c>
      <c r="F1526" s="69">
        <v>94.0</v>
      </c>
      <c r="G1526" s="69">
        <v>302.0</v>
      </c>
      <c r="H1526" s="72">
        <v>0.026</v>
      </c>
      <c r="I1526" s="72">
        <v>0.011</v>
      </c>
      <c r="J1526" s="71" t="s">
        <v>44</v>
      </c>
    </row>
    <row r="1527">
      <c r="A1527" s="70" t="str">
        <f t="shared" si="1"/>
        <v>Marshall Islands-Oceania2004</v>
      </c>
      <c r="B1527" s="70" t="s">
        <v>175</v>
      </c>
      <c r="C1527" s="69" t="s">
        <v>59</v>
      </c>
      <c r="D1527" s="69">
        <v>0.489</v>
      </c>
      <c r="E1527" s="72">
        <v>17.0</v>
      </c>
      <c r="F1527" s="69">
        <v>94.0</v>
      </c>
      <c r="G1527" s="69">
        <v>302.0</v>
      </c>
      <c r="H1527" s="72">
        <v>0.036</v>
      </c>
      <c r="I1527" s="72">
        <v>0.012</v>
      </c>
      <c r="J1527" s="71" t="s">
        <v>45</v>
      </c>
    </row>
    <row r="1528">
      <c r="A1528" s="70" t="str">
        <f t="shared" si="1"/>
        <v>Marshall Islands-Oceania2005</v>
      </c>
      <c r="B1528" s="70" t="s">
        <v>175</v>
      </c>
      <c r="C1528" s="69" t="s">
        <v>59</v>
      </c>
      <c r="D1528" s="72">
        <v>0.648</v>
      </c>
      <c r="E1528" s="72">
        <v>17.0</v>
      </c>
      <c r="F1528" s="69">
        <v>94.0</v>
      </c>
      <c r="G1528" s="72">
        <v>128.0</v>
      </c>
      <c r="H1528" s="72">
        <v>0.039</v>
      </c>
      <c r="I1528" s="72">
        <v>0.013</v>
      </c>
      <c r="J1528" s="71" t="s">
        <v>46</v>
      </c>
    </row>
    <row r="1529">
      <c r="A1529" s="70" t="str">
        <f t="shared" si="1"/>
        <v>Marshall Islands-Oceania2006</v>
      </c>
      <c r="B1529" s="70" t="s">
        <v>175</v>
      </c>
      <c r="C1529" s="69" t="s">
        <v>59</v>
      </c>
      <c r="D1529" s="72">
        <v>0.648</v>
      </c>
      <c r="E1529" s="72">
        <v>17.0</v>
      </c>
      <c r="F1529" s="69">
        <v>94.0</v>
      </c>
      <c r="G1529" s="72">
        <v>128.0</v>
      </c>
      <c r="H1529" s="72">
        <v>0.038</v>
      </c>
      <c r="I1529" s="69">
        <v>0.58</v>
      </c>
      <c r="J1529" s="71" t="s">
        <v>47</v>
      </c>
    </row>
    <row r="1530">
      <c r="A1530" s="70" t="str">
        <f t="shared" si="1"/>
        <v>Marshall Islands-Oceania2007</v>
      </c>
      <c r="B1530" s="70" t="s">
        <v>175</v>
      </c>
      <c r="C1530" s="69" t="s">
        <v>59</v>
      </c>
      <c r="D1530" s="72">
        <v>0.648</v>
      </c>
      <c r="E1530" s="72">
        <v>17.0</v>
      </c>
      <c r="F1530" s="69">
        <v>94.0</v>
      </c>
      <c r="G1530" s="72">
        <v>128.0</v>
      </c>
      <c r="H1530" s="72">
        <v>0.04</v>
      </c>
      <c r="I1530" s="69">
        <v>0.58</v>
      </c>
      <c r="J1530" s="71" t="s">
        <v>48</v>
      </c>
    </row>
    <row r="1531">
      <c r="A1531" s="70" t="str">
        <f t="shared" si="1"/>
        <v>Marshall Islands-Oceania2008</v>
      </c>
      <c r="B1531" s="70" t="s">
        <v>175</v>
      </c>
      <c r="C1531" s="69" t="s">
        <v>59</v>
      </c>
      <c r="D1531" s="72">
        <v>0.648</v>
      </c>
      <c r="E1531" s="72">
        <v>17.0</v>
      </c>
      <c r="F1531" s="69">
        <v>94.0</v>
      </c>
      <c r="G1531" s="72">
        <v>128.0</v>
      </c>
      <c r="H1531" s="72">
        <v>0.046</v>
      </c>
      <c r="I1531" s="69">
        <v>0.58</v>
      </c>
      <c r="J1531" s="71" t="s">
        <v>49</v>
      </c>
    </row>
    <row r="1532">
      <c r="A1532" s="70" t="str">
        <f t="shared" si="1"/>
        <v>Marshall Islands-Oceania2009</v>
      </c>
      <c r="B1532" s="70" t="s">
        <v>175</v>
      </c>
      <c r="C1532" s="69" t="s">
        <v>59</v>
      </c>
      <c r="D1532" s="72">
        <v>0.648</v>
      </c>
      <c r="E1532" s="72">
        <v>17.0</v>
      </c>
      <c r="F1532" s="69">
        <v>94.0</v>
      </c>
      <c r="G1532" s="72">
        <v>128.0</v>
      </c>
      <c r="H1532" s="72">
        <v>0.056</v>
      </c>
      <c r="I1532" s="69">
        <v>0.58</v>
      </c>
      <c r="J1532" s="71" t="s">
        <v>50</v>
      </c>
    </row>
    <row r="1533">
      <c r="A1533" s="70" t="str">
        <f t="shared" si="1"/>
        <v>Marshall Islands-Oceania2010</v>
      </c>
      <c r="B1533" s="70" t="s">
        <v>175</v>
      </c>
      <c r="C1533" s="69" t="s">
        <v>59</v>
      </c>
      <c r="D1533" s="72">
        <v>0.648</v>
      </c>
      <c r="E1533" s="72">
        <v>17.0</v>
      </c>
      <c r="F1533" s="69">
        <v>94.0</v>
      </c>
      <c r="G1533" s="72">
        <v>128.0</v>
      </c>
      <c r="H1533" s="72">
        <v>0.07</v>
      </c>
      <c r="I1533" s="69">
        <v>0.58</v>
      </c>
      <c r="J1533" s="71" t="s">
        <v>51</v>
      </c>
    </row>
    <row r="1534">
      <c r="A1534" s="70" t="str">
        <f t="shared" si="1"/>
        <v>Marshall Islands-Oceania2011</v>
      </c>
      <c r="B1534" s="70" t="s">
        <v>175</v>
      </c>
      <c r="C1534" s="69" t="s">
        <v>59</v>
      </c>
      <c r="D1534" s="72">
        <v>0.648</v>
      </c>
      <c r="E1534" s="72">
        <v>17.0</v>
      </c>
      <c r="F1534" s="69">
        <v>94.0</v>
      </c>
      <c r="G1534" s="72">
        <v>128.0</v>
      </c>
      <c r="H1534" s="72">
        <v>0.081</v>
      </c>
      <c r="I1534" s="69">
        <v>0.58</v>
      </c>
      <c r="J1534" s="71" t="s">
        <v>52</v>
      </c>
    </row>
    <row r="1535">
      <c r="A1535" s="70" t="str">
        <f t="shared" si="1"/>
        <v>Marshall Islands-Oceania2012</v>
      </c>
      <c r="B1535" s="70" t="s">
        <v>175</v>
      </c>
      <c r="C1535" s="69" t="s">
        <v>59</v>
      </c>
      <c r="D1535" s="72">
        <v>0.648</v>
      </c>
      <c r="E1535" s="72">
        <v>17.0</v>
      </c>
      <c r="F1535" s="72">
        <v>110.0</v>
      </c>
      <c r="G1535" s="72">
        <v>128.0</v>
      </c>
      <c r="H1535" s="72">
        <v>0.1</v>
      </c>
      <c r="I1535" s="69">
        <v>0.58</v>
      </c>
      <c r="J1535" s="71" t="s">
        <v>53</v>
      </c>
    </row>
    <row r="1536">
      <c r="A1536" s="70" t="str">
        <f t="shared" si="1"/>
        <v>Mauritania-Africa2000</v>
      </c>
      <c r="B1536" s="70" t="s">
        <v>176</v>
      </c>
      <c r="C1536" s="69" t="s">
        <v>57</v>
      </c>
      <c r="D1536" s="69">
        <v>0.489</v>
      </c>
      <c r="E1536" s="69">
        <v>26.0</v>
      </c>
      <c r="F1536" s="69">
        <v>94.0</v>
      </c>
      <c r="G1536" s="69">
        <v>302.0</v>
      </c>
      <c r="H1536" s="72">
        <v>0.002</v>
      </c>
      <c r="I1536" s="72">
        <v>0.006</v>
      </c>
      <c r="J1536" s="71" t="s">
        <v>40</v>
      </c>
    </row>
    <row r="1537">
      <c r="A1537" s="70" t="str">
        <f t="shared" si="1"/>
        <v>Mauritania-Africa2001</v>
      </c>
      <c r="B1537" s="70" t="s">
        <v>176</v>
      </c>
      <c r="C1537" s="69" t="s">
        <v>57</v>
      </c>
      <c r="D1537" s="69">
        <v>0.489</v>
      </c>
      <c r="E1537" s="69">
        <v>26.0</v>
      </c>
      <c r="F1537" s="69">
        <v>94.0</v>
      </c>
      <c r="G1537" s="69">
        <v>302.0</v>
      </c>
      <c r="H1537" s="72">
        <v>0.003</v>
      </c>
      <c r="I1537" s="72">
        <v>0.04</v>
      </c>
      <c r="J1537" s="71" t="s">
        <v>42</v>
      </c>
    </row>
    <row r="1538">
      <c r="A1538" s="70" t="str">
        <f t="shared" si="1"/>
        <v>Mauritania-Africa2002</v>
      </c>
      <c r="B1538" s="70" t="s">
        <v>176</v>
      </c>
      <c r="C1538" s="69" t="s">
        <v>57</v>
      </c>
      <c r="D1538" s="69">
        <v>0.489</v>
      </c>
      <c r="E1538" s="69">
        <v>26.0</v>
      </c>
      <c r="F1538" s="69">
        <v>94.0</v>
      </c>
      <c r="G1538" s="69">
        <v>302.0</v>
      </c>
      <c r="H1538" s="72">
        <v>0.004</v>
      </c>
      <c r="I1538" s="72">
        <v>0.086</v>
      </c>
      <c r="J1538" s="71" t="s">
        <v>43</v>
      </c>
    </row>
    <row r="1539">
      <c r="A1539" s="70" t="str">
        <f t="shared" si="1"/>
        <v>Mauritania-Africa2003</v>
      </c>
      <c r="B1539" s="70" t="s">
        <v>176</v>
      </c>
      <c r="C1539" s="69" t="s">
        <v>57</v>
      </c>
      <c r="D1539" s="69">
        <v>0.489</v>
      </c>
      <c r="E1539" s="72">
        <v>82.0</v>
      </c>
      <c r="F1539" s="69">
        <v>94.0</v>
      </c>
      <c r="G1539" s="69">
        <v>302.0</v>
      </c>
      <c r="H1539" s="72">
        <v>0.004</v>
      </c>
      <c r="I1539" s="72">
        <v>0.118</v>
      </c>
      <c r="J1539" s="71" t="s">
        <v>44</v>
      </c>
    </row>
    <row r="1540">
      <c r="A1540" s="70" t="str">
        <f t="shared" si="1"/>
        <v>Mauritania-Africa2004</v>
      </c>
      <c r="B1540" s="70" t="s">
        <v>176</v>
      </c>
      <c r="C1540" s="69" t="s">
        <v>57</v>
      </c>
      <c r="D1540" s="69">
        <v>0.489</v>
      </c>
      <c r="E1540" s="72">
        <v>82.0</v>
      </c>
      <c r="F1540" s="69">
        <v>94.0</v>
      </c>
      <c r="G1540" s="69">
        <v>302.0</v>
      </c>
      <c r="H1540" s="72">
        <v>0.005</v>
      </c>
      <c r="I1540" s="72">
        <v>0.171</v>
      </c>
      <c r="J1540" s="71" t="s">
        <v>45</v>
      </c>
    </row>
    <row r="1541">
      <c r="A1541" s="70" t="str">
        <f t="shared" si="1"/>
        <v>Mauritania-Africa2005</v>
      </c>
      <c r="B1541" s="70" t="s">
        <v>176</v>
      </c>
      <c r="C1541" s="69" t="s">
        <v>57</v>
      </c>
      <c r="D1541" s="72">
        <v>0.947</v>
      </c>
      <c r="E1541" s="72">
        <v>82.0</v>
      </c>
      <c r="F1541" s="69">
        <v>94.0</v>
      </c>
      <c r="G1541" s="72">
        <v>696.0</v>
      </c>
      <c r="H1541" s="72">
        <v>0.007</v>
      </c>
      <c r="I1541" s="72">
        <v>0.237</v>
      </c>
      <c r="J1541" s="71" t="s">
        <v>46</v>
      </c>
    </row>
    <row r="1542">
      <c r="A1542" s="70" t="str">
        <f t="shared" si="1"/>
        <v>Mauritania-Africa2006</v>
      </c>
      <c r="B1542" s="70" t="s">
        <v>176</v>
      </c>
      <c r="C1542" s="69" t="s">
        <v>57</v>
      </c>
      <c r="D1542" s="72">
        <v>0.947</v>
      </c>
      <c r="E1542" s="72">
        <v>82.0</v>
      </c>
      <c r="F1542" s="69">
        <v>94.0</v>
      </c>
      <c r="G1542" s="72">
        <v>696.0</v>
      </c>
      <c r="H1542" s="72">
        <v>0.01</v>
      </c>
      <c r="I1542" s="72">
        <v>0.327</v>
      </c>
      <c r="J1542" s="71" t="s">
        <v>47</v>
      </c>
    </row>
    <row r="1543">
      <c r="A1543" s="70" t="str">
        <f t="shared" si="1"/>
        <v>Mauritania-Africa2007</v>
      </c>
      <c r="B1543" s="70" t="s">
        <v>176</v>
      </c>
      <c r="C1543" s="69" t="s">
        <v>57</v>
      </c>
      <c r="D1543" s="72">
        <v>0.947</v>
      </c>
      <c r="E1543" s="72">
        <v>65.0</v>
      </c>
      <c r="F1543" s="69">
        <v>94.0</v>
      </c>
      <c r="G1543" s="72">
        <v>696.0</v>
      </c>
      <c r="H1543" s="72">
        <v>0.014</v>
      </c>
      <c r="I1543" s="72">
        <v>0.425</v>
      </c>
      <c r="J1543" s="71" t="s">
        <v>48</v>
      </c>
    </row>
    <row r="1544">
      <c r="A1544" s="70" t="str">
        <f t="shared" si="1"/>
        <v>Mauritania-Africa2008</v>
      </c>
      <c r="B1544" s="70" t="s">
        <v>176</v>
      </c>
      <c r="C1544" s="69" t="s">
        <v>57</v>
      </c>
      <c r="D1544" s="72">
        <v>0.858</v>
      </c>
      <c r="E1544" s="72">
        <v>19.0</v>
      </c>
      <c r="F1544" s="69">
        <v>94.0</v>
      </c>
      <c r="G1544" s="72">
        <v>696.0</v>
      </c>
      <c r="H1544" s="72">
        <v>0.019</v>
      </c>
      <c r="I1544" s="72">
        <v>0.611</v>
      </c>
      <c r="J1544" s="71" t="s">
        <v>49</v>
      </c>
    </row>
    <row r="1545">
      <c r="A1545" s="70" t="str">
        <f t="shared" si="1"/>
        <v>Mauritania-Africa2009</v>
      </c>
      <c r="B1545" s="70" t="s">
        <v>176</v>
      </c>
      <c r="C1545" s="69" t="s">
        <v>57</v>
      </c>
      <c r="D1545" s="72">
        <v>0.858</v>
      </c>
      <c r="E1545" s="72">
        <v>19.0</v>
      </c>
      <c r="F1545" s="69">
        <v>94.0</v>
      </c>
      <c r="G1545" s="72">
        <v>696.0</v>
      </c>
      <c r="H1545" s="72">
        <v>0.023</v>
      </c>
      <c r="I1545" s="72">
        <v>0.621</v>
      </c>
      <c r="J1545" s="71" t="s">
        <v>50</v>
      </c>
    </row>
    <row r="1546">
      <c r="A1546" s="70" t="str">
        <f t="shared" si="1"/>
        <v>Mauritania-Africa2010</v>
      </c>
      <c r="B1546" s="70" t="s">
        <v>176</v>
      </c>
      <c r="C1546" s="69" t="s">
        <v>57</v>
      </c>
      <c r="D1546" s="72">
        <v>0.682</v>
      </c>
      <c r="E1546" s="72">
        <v>19.0</v>
      </c>
      <c r="F1546" s="69">
        <v>94.0</v>
      </c>
      <c r="G1546" s="72">
        <v>696.0</v>
      </c>
      <c r="H1546" s="72">
        <v>0.04</v>
      </c>
      <c r="I1546" s="72">
        <v>0.769</v>
      </c>
      <c r="J1546" s="71" t="s">
        <v>51</v>
      </c>
    </row>
    <row r="1547">
      <c r="A1547" s="70" t="str">
        <f t="shared" si="1"/>
        <v>Mauritania-Africa2011</v>
      </c>
      <c r="B1547" s="70" t="s">
        <v>176</v>
      </c>
      <c r="C1547" s="69" t="s">
        <v>57</v>
      </c>
      <c r="D1547" s="72">
        <v>0.682</v>
      </c>
      <c r="E1547" s="72">
        <v>19.0</v>
      </c>
      <c r="F1547" s="69">
        <v>94.0</v>
      </c>
      <c r="G1547" s="72">
        <v>696.0</v>
      </c>
      <c r="H1547" s="72">
        <v>0.045</v>
      </c>
      <c r="I1547" s="72">
        <v>0.895</v>
      </c>
      <c r="J1547" s="71" t="s">
        <v>52</v>
      </c>
    </row>
    <row r="1548">
      <c r="A1548" s="70" t="str">
        <f t="shared" si="1"/>
        <v>Mauritania-Africa2012</v>
      </c>
      <c r="B1548" s="70" t="s">
        <v>176</v>
      </c>
      <c r="C1548" s="69" t="s">
        <v>57</v>
      </c>
      <c r="D1548" s="72">
        <v>0.682</v>
      </c>
      <c r="E1548" s="72">
        <v>19.0</v>
      </c>
      <c r="F1548" s="72">
        <v>171.0</v>
      </c>
      <c r="G1548" s="72">
        <v>696.0</v>
      </c>
      <c r="H1548" s="72">
        <v>0.054</v>
      </c>
      <c r="I1548" s="72">
        <v>1.06</v>
      </c>
      <c r="J1548" s="71" t="s">
        <v>53</v>
      </c>
    </row>
    <row r="1549">
      <c r="A1549" s="70" t="str">
        <f t="shared" si="1"/>
        <v>Mauritius-Africa2000</v>
      </c>
      <c r="B1549" s="70" t="s">
        <v>177</v>
      </c>
      <c r="C1549" s="69" t="s">
        <v>57</v>
      </c>
      <c r="D1549" s="69">
        <v>0.489</v>
      </c>
      <c r="E1549" s="69">
        <v>26.0</v>
      </c>
      <c r="F1549" s="69">
        <v>94.0</v>
      </c>
      <c r="G1549" s="69">
        <v>302.0</v>
      </c>
      <c r="H1549" s="72">
        <v>0.073</v>
      </c>
      <c r="I1549" s="72">
        <v>0.152</v>
      </c>
      <c r="J1549" s="71" t="s">
        <v>40</v>
      </c>
    </row>
    <row r="1550">
      <c r="A1550" s="70" t="str">
        <f t="shared" si="1"/>
        <v>Mauritius-Africa2001</v>
      </c>
      <c r="B1550" s="70" t="s">
        <v>177</v>
      </c>
      <c r="C1550" s="69" t="s">
        <v>57</v>
      </c>
      <c r="D1550" s="69">
        <v>0.489</v>
      </c>
      <c r="E1550" s="69">
        <v>26.0</v>
      </c>
      <c r="F1550" s="69">
        <v>94.0</v>
      </c>
      <c r="G1550" s="69">
        <v>302.0</v>
      </c>
      <c r="H1550" s="72">
        <v>0.088</v>
      </c>
      <c r="I1550" s="72">
        <v>0.228</v>
      </c>
      <c r="J1550" s="71" t="s">
        <v>42</v>
      </c>
    </row>
    <row r="1551">
      <c r="A1551" s="70" t="str">
        <f t="shared" si="1"/>
        <v>Mauritius-Africa2002</v>
      </c>
      <c r="B1551" s="70" t="s">
        <v>177</v>
      </c>
      <c r="C1551" s="69" t="s">
        <v>57</v>
      </c>
      <c r="D1551" s="69">
        <v>0.489</v>
      </c>
      <c r="E1551" s="69">
        <v>26.0</v>
      </c>
      <c r="F1551" s="69">
        <v>94.0</v>
      </c>
      <c r="G1551" s="69">
        <v>302.0</v>
      </c>
      <c r="H1551" s="72">
        <v>0.103</v>
      </c>
      <c r="I1551" s="72">
        <v>0.29</v>
      </c>
      <c r="J1551" s="71" t="s">
        <v>43</v>
      </c>
    </row>
    <row r="1552">
      <c r="A1552" s="70" t="str">
        <f t="shared" si="1"/>
        <v>Mauritius-Africa2003</v>
      </c>
      <c r="B1552" s="70" t="s">
        <v>177</v>
      </c>
      <c r="C1552" s="69" t="s">
        <v>57</v>
      </c>
      <c r="D1552" s="69">
        <v>0.489</v>
      </c>
      <c r="E1552" s="69">
        <v>26.0</v>
      </c>
      <c r="F1552" s="69">
        <v>94.0</v>
      </c>
      <c r="G1552" s="69">
        <v>302.0</v>
      </c>
      <c r="H1552" s="72">
        <v>0.122</v>
      </c>
      <c r="I1552" s="72">
        <v>0.384</v>
      </c>
      <c r="J1552" s="71" t="s">
        <v>44</v>
      </c>
    </row>
    <row r="1553">
      <c r="A1553" s="70" t="str">
        <f t="shared" si="1"/>
        <v>Mauritius-Africa2004</v>
      </c>
      <c r="B1553" s="70" t="s">
        <v>177</v>
      </c>
      <c r="C1553" s="69" t="s">
        <v>57</v>
      </c>
      <c r="D1553" s="69">
        <v>0.489</v>
      </c>
      <c r="E1553" s="72">
        <v>46.0</v>
      </c>
      <c r="F1553" s="69">
        <v>94.0</v>
      </c>
      <c r="G1553" s="69">
        <v>302.0</v>
      </c>
      <c r="H1553" s="72">
        <v>0.137</v>
      </c>
      <c r="I1553" s="72">
        <v>0.453</v>
      </c>
      <c r="J1553" s="71" t="s">
        <v>45</v>
      </c>
    </row>
    <row r="1554">
      <c r="A1554" s="70" t="str">
        <f t="shared" si="1"/>
        <v>Mauritius-Africa2005</v>
      </c>
      <c r="B1554" s="70" t="s">
        <v>177</v>
      </c>
      <c r="C1554" s="69" t="s">
        <v>57</v>
      </c>
      <c r="D1554" s="72">
        <v>0.262</v>
      </c>
      <c r="E1554" s="72">
        <v>46.0</v>
      </c>
      <c r="F1554" s="69">
        <v>94.0</v>
      </c>
      <c r="G1554" s="72">
        <v>161.0</v>
      </c>
      <c r="H1554" s="72">
        <v>0.152</v>
      </c>
      <c r="I1554" s="72">
        <v>0.542</v>
      </c>
      <c r="J1554" s="71" t="s">
        <v>46</v>
      </c>
    </row>
    <row r="1555">
      <c r="A1555" s="70" t="str">
        <f t="shared" si="1"/>
        <v>Mauritius-Africa2006</v>
      </c>
      <c r="B1555" s="70" t="s">
        <v>177</v>
      </c>
      <c r="C1555" s="69" t="s">
        <v>57</v>
      </c>
      <c r="D1555" s="72">
        <v>0.26</v>
      </c>
      <c r="E1555" s="72">
        <v>46.0</v>
      </c>
      <c r="F1555" s="69">
        <v>94.0</v>
      </c>
      <c r="G1555" s="72">
        <v>161.0</v>
      </c>
      <c r="H1555" s="72">
        <v>0.167</v>
      </c>
      <c r="I1555" s="72">
        <v>0.635</v>
      </c>
      <c r="J1555" s="71" t="s">
        <v>47</v>
      </c>
    </row>
    <row r="1556">
      <c r="A1556" s="70" t="str">
        <f t="shared" si="1"/>
        <v>Mauritius-Africa2007</v>
      </c>
      <c r="B1556" s="70" t="s">
        <v>177</v>
      </c>
      <c r="C1556" s="69" t="s">
        <v>57</v>
      </c>
      <c r="D1556" s="72">
        <v>0.242</v>
      </c>
      <c r="E1556" s="72">
        <v>7.0</v>
      </c>
      <c r="F1556" s="69">
        <v>94.0</v>
      </c>
      <c r="G1556" s="72">
        <v>161.0</v>
      </c>
      <c r="H1556" s="72">
        <v>0.202</v>
      </c>
      <c r="I1556" s="72">
        <v>0.761</v>
      </c>
      <c r="J1556" s="71" t="s">
        <v>48</v>
      </c>
    </row>
    <row r="1557">
      <c r="A1557" s="70" t="str">
        <f t="shared" si="1"/>
        <v>Mauritius-Africa2008</v>
      </c>
      <c r="B1557" s="70" t="s">
        <v>177</v>
      </c>
      <c r="C1557" s="69" t="s">
        <v>57</v>
      </c>
      <c r="D1557" s="72">
        <v>0.258</v>
      </c>
      <c r="E1557" s="72">
        <v>6.0</v>
      </c>
      <c r="F1557" s="69">
        <v>94.0</v>
      </c>
      <c r="G1557" s="72">
        <v>161.0</v>
      </c>
      <c r="H1557" s="72">
        <v>0.218</v>
      </c>
      <c r="I1557" s="72">
        <v>0.845</v>
      </c>
      <c r="J1557" s="71" t="s">
        <v>49</v>
      </c>
    </row>
    <row r="1558">
      <c r="A1558" s="70" t="str">
        <f t="shared" si="1"/>
        <v>Mauritius-Africa2009</v>
      </c>
      <c r="B1558" s="70" t="s">
        <v>177</v>
      </c>
      <c r="C1558" s="69" t="s">
        <v>57</v>
      </c>
      <c r="D1558" s="72">
        <v>0.26</v>
      </c>
      <c r="E1558" s="72">
        <v>6.0</v>
      </c>
      <c r="F1558" s="69">
        <v>94.0</v>
      </c>
      <c r="G1558" s="72">
        <v>161.0</v>
      </c>
      <c r="H1558" s="72">
        <v>0.225</v>
      </c>
      <c r="I1558" s="72">
        <v>0.886</v>
      </c>
      <c r="J1558" s="71" t="s">
        <v>50</v>
      </c>
    </row>
    <row r="1559">
      <c r="A1559" s="70" t="str">
        <f t="shared" si="1"/>
        <v>Mauritius-Africa2010</v>
      </c>
      <c r="B1559" s="70" t="s">
        <v>177</v>
      </c>
      <c r="C1559" s="69" t="s">
        <v>57</v>
      </c>
      <c r="D1559" s="72">
        <v>0.272</v>
      </c>
      <c r="E1559" s="72">
        <v>6.0</v>
      </c>
      <c r="F1559" s="69">
        <v>94.0</v>
      </c>
      <c r="G1559" s="72">
        <v>161.0</v>
      </c>
      <c r="H1559" s="72">
        <v>0.283</v>
      </c>
      <c r="I1559" s="72">
        <v>0.968</v>
      </c>
      <c r="J1559" s="71" t="s">
        <v>51</v>
      </c>
    </row>
    <row r="1560">
      <c r="A1560" s="70" t="str">
        <f t="shared" si="1"/>
        <v>Mauritius-Africa2011</v>
      </c>
      <c r="B1560" s="70" t="s">
        <v>177</v>
      </c>
      <c r="C1560" s="69" t="s">
        <v>57</v>
      </c>
      <c r="D1560" s="72">
        <v>0.277</v>
      </c>
      <c r="E1560" s="72">
        <v>6.0</v>
      </c>
      <c r="F1560" s="69">
        <v>94.0</v>
      </c>
      <c r="G1560" s="72">
        <v>161.0</v>
      </c>
      <c r="H1560" s="72">
        <v>0.35</v>
      </c>
      <c r="I1560" s="72">
        <v>1.048</v>
      </c>
      <c r="J1560" s="71" t="s">
        <v>52</v>
      </c>
    </row>
    <row r="1561">
      <c r="A1561" s="70" t="str">
        <f t="shared" si="1"/>
        <v>Mauritius-Africa2012</v>
      </c>
      <c r="B1561" s="70" t="s">
        <v>177</v>
      </c>
      <c r="C1561" s="69" t="s">
        <v>57</v>
      </c>
      <c r="D1561" s="72">
        <v>0.275</v>
      </c>
      <c r="E1561" s="72">
        <v>6.0</v>
      </c>
      <c r="F1561" s="72">
        <v>20.0</v>
      </c>
      <c r="G1561" s="72">
        <v>161.0</v>
      </c>
      <c r="H1561" s="72">
        <v>0.354</v>
      </c>
      <c r="I1561" s="72">
        <v>1.199</v>
      </c>
      <c r="J1561" s="71" t="s">
        <v>53</v>
      </c>
    </row>
    <row r="1562">
      <c r="A1562" s="70" t="str">
        <f t="shared" si="1"/>
        <v>Mexico-The Americas2000</v>
      </c>
      <c r="B1562" s="70" t="s">
        <v>178</v>
      </c>
      <c r="C1562" s="69" t="s">
        <v>63</v>
      </c>
      <c r="D1562" s="69">
        <v>0.489</v>
      </c>
      <c r="E1562" s="69">
        <v>26.0</v>
      </c>
      <c r="F1562" s="69">
        <v>94.0</v>
      </c>
      <c r="G1562" s="69">
        <v>302.0</v>
      </c>
      <c r="H1562" s="72">
        <v>0.051</v>
      </c>
      <c r="I1562" s="72">
        <v>0.136</v>
      </c>
      <c r="J1562" s="71" t="s">
        <v>40</v>
      </c>
    </row>
    <row r="1563">
      <c r="A1563" s="70" t="str">
        <f t="shared" si="1"/>
        <v>Mexico-The Americas2001</v>
      </c>
      <c r="B1563" s="70" t="s">
        <v>178</v>
      </c>
      <c r="C1563" s="69" t="s">
        <v>63</v>
      </c>
      <c r="D1563" s="69">
        <v>0.489</v>
      </c>
      <c r="E1563" s="69">
        <v>26.0</v>
      </c>
      <c r="F1563" s="69">
        <v>94.0</v>
      </c>
      <c r="G1563" s="69">
        <v>302.0</v>
      </c>
      <c r="H1563" s="72">
        <v>0.07</v>
      </c>
      <c r="I1563" s="72">
        <v>0.207</v>
      </c>
      <c r="J1563" s="71" t="s">
        <v>42</v>
      </c>
    </row>
    <row r="1564">
      <c r="A1564" s="70" t="str">
        <f t="shared" si="1"/>
        <v>Mexico-The Americas2002</v>
      </c>
      <c r="B1564" s="70" t="s">
        <v>178</v>
      </c>
      <c r="C1564" s="69" t="s">
        <v>63</v>
      </c>
      <c r="D1564" s="69">
        <v>0.489</v>
      </c>
      <c r="E1564" s="69">
        <v>26.0</v>
      </c>
      <c r="F1564" s="69">
        <v>94.0</v>
      </c>
      <c r="G1564" s="69">
        <v>302.0</v>
      </c>
      <c r="H1564" s="72">
        <v>0.119</v>
      </c>
      <c r="I1564" s="72">
        <v>0.243</v>
      </c>
      <c r="J1564" s="71" t="s">
        <v>43</v>
      </c>
    </row>
    <row r="1565">
      <c r="A1565" s="70" t="str">
        <f t="shared" si="1"/>
        <v>Mexico-The Americas2003</v>
      </c>
      <c r="B1565" s="70" t="s">
        <v>178</v>
      </c>
      <c r="C1565" s="69" t="s">
        <v>63</v>
      </c>
      <c r="D1565" s="69">
        <v>0.489</v>
      </c>
      <c r="E1565" s="72">
        <v>58.0</v>
      </c>
      <c r="F1565" s="69">
        <v>94.0</v>
      </c>
      <c r="G1565" s="69">
        <v>302.0</v>
      </c>
      <c r="H1565" s="72">
        <v>0.129</v>
      </c>
      <c r="I1565" s="72">
        <v>0.279</v>
      </c>
      <c r="J1565" s="71" t="s">
        <v>44</v>
      </c>
    </row>
    <row r="1566">
      <c r="A1566" s="70" t="str">
        <f t="shared" si="1"/>
        <v>Mexico-The Americas2004</v>
      </c>
      <c r="B1566" s="70" t="s">
        <v>178</v>
      </c>
      <c r="C1566" s="69" t="s">
        <v>63</v>
      </c>
      <c r="D1566" s="69">
        <v>0.489</v>
      </c>
      <c r="E1566" s="72">
        <v>58.0</v>
      </c>
      <c r="F1566" s="69">
        <v>94.0</v>
      </c>
      <c r="G1566" s="69">
        <v>302.0</v>
      </c>
      <c r="H1566" s="72">
        <v>0.141</v>
      </c>
      <c r="I1566" s="72">
        <v>0.352</v>
      </c>
      <c r="J1566" s="71" t="s">
        <v>45</v>
      </c>
    </row>
    <row r="1567">
      <c r="A1567" s="70" t="str">
        <f t="shared" si="1"/>
        <v>Mexico-The Americas2005</v>
      </c>
      <c r="B1567" s="70" t="s">
        <v>178</v>
      </c>
      <c r="C1567" s="69" t="s">
        <v>63</v>
      </c>
      <c r="D1567" s="72">
        <v>0.557</v>
      </c>
      <c r="E1567" s="72">
        <v>58.0</v>
      </c>
      <c r="F1567" s="69">
        <v>94.0</v>
      </c>
      <c r="G1567" s="72">
        <v>552.0</v>
      </c>
      <c r="H1567" s="72">
        <v>0.172</v>
      </c>
      <c r="I1567" s="72">
        <v>0.426</v>
      </c>
      <c r="J1567" s="71" t="s">
        <v>46</v>
      </c>
    </row>
    <row r="1568">
      <c r="A1568" s="70" t="str">
        <f t="shared" si="1"/>
        <v>Mexico-The Americas2006</v>
      </c>
      <c r="B1568" s="70" t="s">
        <v>178</v>
      </c>
      <c r="C1568" s="69" t="s">
        <v>63</v>
      </c>
      <c r="D1568" s="72">
        <v>0.531</v>
      </c>
      <c r="E1568" s="72">
        <v>25.0</v>
      </c>
      <c r="F1568" s="69">
        <v>94.0</v>
      </c>
      <c r="G1568" s="72">
        <v>560.0</v>
      </c>
      <c r="H1568" s="72">
        <v>0.195</v>
      </c>
      <c r="I1568" s="72">
        <v>0.494</v>
      </c>
      <c r="J1568" s="71" t="s">
        <v>47</v>
      </c>
    </row>
    <row r="1569">
      <c r="A1569" s="70" t="str">
        <f t="shared" si="1"/>
        <v>Mexico-The Americas2007</v>
      </c>
      <c r="B1569" s="70" t="s">
        <v>178</v>
      </c>
      <c r="C1569" s="69" t="s">
        <v>63</v>
      </c>
      <c r="D1569" s="72">
        <v>0.523</v>
      </c>
      <c r="E1569" s="72">
        <v>25.0</v>
      </c>
      <c r="F1569" s="69">
        <v>94.0</v>
      </c>
      <c r="G1569" s="72">
        <v>485.0</v>
      </c>
      <c r="H1569" s="72">
        <v>0.208</v>
      </c>
      <c r="I1569" s="72">
        <v>0.586</v>
      </c>
      <c r="J1569" s="71" t="s">
        <v>48</v>
      </c>
    </row>
    <row r="1570">
      <c r="A1570" s="70" t="str">
        <f t="shared" si="1"/>
        <v>Mexico-The Americas2008</v>
      </c>
      <c r="B1570" s="70" t="s">
        <v>178</v>
      </c>
      <c r="C1570" s="69" t="s">
        <v>63</v>
      </c>
      <c r="D1570" s="72">
        <v>0.515</v>
      </c>
      <c r="E1570" s="72">
        <v>26.0</v>
      </c>
      <c r="F1570" s="69">
        <v>94.0</v>
      </c>
      <c r="G1570" s="72">
        <v>549.0</v>
      </c>
      <c r="H1570" s="72">
        <v>0.217</v>
      </c>
      <c r="I1570" s="72">
        <v>0.655</v>
      </c>
      <c r="J1570" s="71" t="s">
        <v>49</v>
      </c>
    </row>
    <row r="1571">
      <c r="A1571" s="70" t="str">
        <f t="shared" si="1"/>
        <v>Mexico-The Americas2009</v>
      </c>
      <c r="B1571" s="70" t="s">
        <v>178</v>
      </c>
      <c r="C1571" s="69" t="s">
        <v>63</v>
      </c>
      <c r="D1571" s="72">
        <v>0.51</v>
      </c>
      <c r="E1571" s="72">
        <v>11.0</v>
      </c>
      <c r="F1571" s="69">
        <v>94.0</v>
      </c>
      <c r="G1571" s="72">
        <v>517.0</v>
      </c>
      <c r="H1571" s="72">
        <v>0.263</v>
      </c>
      <c r="I1571" s="72">
        <v>0.715</v>
      </c>
      <c r="J1571" s="71" t="s">
        <v>50</v>
      </c>
    </row>
    <row r="1572">
      <c r="A1572" s="70" t="str">
        <f t="shared" si="1"/>
        <v>Mexico-The Americas2010</v>
      </c>
      <c r="B1572" s="70" t="s">
        <v>178</v>
      </c>
      <c r="C1572" s="69" t="s">
        <v>63</v>
      </c>
      <c r="D1572" s="72">
        <v>0.505</v>
      </c>
      <c r="E1572" s="72">
        <v>7.0</v>
      </c>
      <c r="F1572" s="69">
        <v>94.0</v>
      </c>
      <c r="G1572" s="72">
        <v>404.0</v>
      </c>
      <c r="H1572" s="72">
        <v>0.311</v>
      </c>
      <c r="I1572" s="72">
        <v>0.775</v>
      </c>
      <c r="J1572" s="71" t="s">
        <v>51</v>
      </c>
    </row>
    <row r="1573">
      <c r="A1573" s="70" t="str">
        <f t="shared" si="1"/>
        <v>Mexico-The Americas2011</v>
      </c>
      <c r="B1573" s="70" t="s">
        <v>178</v>
      </c>
      <c r="C1573" s="69" t="s">
        <v>63</v>
      </c>
      <c r="D1573" s="72">
        <v>0.527</v>
      </c>
      <c r="E1573" s="72">
        <v>6.0</v>
      </c>
      <c r="F1573" s="69">
        <v>94.0</v>
      </c>
      <c r="G1573" s="72">
        <v>347.0</v>
      </c>
      <c r="H1573" s="72">
        <v>0.372</v>
      </c>
      <c r="I1573" s="72">
        <v>0.792</v>
      </c>
      <c r="J1573" s="71" t="s">
        <v>52</v>
      </c>
    </row>
    <row r="1574">
      <c r="A1574" s="70" t="str">
        <f t="shared" si="1"/>
        <v>Mexico-The Americas2012</v>
      </c>
      <c r="B1574" s="70" t="s">
        <v>178</v>
      </c>
      <c r="C1574" s="69" t="s">
        <v>63</v>
      </c>
      <c r="D1574" s="72">
        <v>0.525</v>
      </c>
      <c r="E1574" s="72">
        <v>6.0</v>
      </c>
      <c r="F1574" s="72">
        <v>51.0</v>
      </c>
      <c r="G1574" s="72">
        <v>337.0</v>
      </c>
      <c r="H1574" s="72">
        <v>0.398</v>
      </c>
      <c r="I1574" s="72">
        <v>0.834</v>
      </c>
      <c r="J1574" s="71" t="s">
        <v>53</v>
      </c>
    </row>
    <row r="1575">
      <c r="A1575" s="70" t="str">
        <f t="shared" si="1"/>
        <v>Micronesia, Fed. Sts.-Oceania2000</v>
      </c>
      <c r="B1575" s="70" t="s">
        <v>179</v>
      </c>
      <c r="C1575" s="69" t="s">
        <v>59</v>
      </c>
      <c r="D1575" s="69">
        <v>0.489</v>
      </c>
      <c r="E1575" s="69">
        <v>26.0</v>
      </c>
      <c r="F1575" s="69">
        <v>94.0</v>
      </c>
      <c r="G1575" s="69">
        <v>302.0</v>
      </c>
      <c r="H1575" s="72">
        <v>0.037</v>
      </c>
      <c r="I1575" s="69">
        <v>0.58</v>
      </c>
      <c r="J1575" s="71" t="s">
        <v>40</v>
      </c>
    </row>
    <row r="1576">
      <c r="A1576" s="70" t="str">
        <f t="shared" si="1"/>
        <v>Micronesia, Fed. Sts.-Oceania2001</v>
      </c>
      <c r="B1576" s="70" t="s">
        <v>179</v>
      </c>
      <c r="C1576" s="69" t="s">
        <v>59</v>
      </c>
      <c r="D1576" s="69">
        <v>0.489</v>
      </c>
      <c r="E1576" s="69">
        <v>26.0</v>
      </c>
      <c r="F1576" s="69">
        <v>94.0</v>
      </c>
      <c r="G1576" s="69">
        <v>302.0</v>
      </c>
      <c r="H1576" s="72">
        <v>0.047</v>
      </c>
      <c r="I1576" s="69">
        <v>0.58</v>
      </c>
      <c r="J1576" s="71" t="s">
        <v>42</v>
      </c>
    </row>
    <row r="1577">
      <c r="A1577" s="70" t="str">
        <f t="shared" si="1"/>
        <v>Micronesia, Fed. Sts.-Oceania2002</v>
      </c>
      <c r="B1577" s="70" t="s">
        <v>179</v>
      </c>
      <c r="C1577" s="69" t="s">
        <v>59</v>
      </c>
      <c r="D1577" s="69">
        <v>0.489</v>
      </c>
      <c r="E1577" s="69">
        <v>26.0</v>
      </c>
      <c r="F1577" s="69">
        <v>94.0</v>
      </c>
      <c r="G1577" s="69">
        <v>302.0</v>
      </c>
      <c r="H1577" s="72">
        <v>0.056</v>
      </c>
      <c r="I1577" s="72">
        <v>0.001</v>
      </c>
      <c r="J1577" s="71" t="s">
        <v>43</v>
      </c>
    </row>
    <row r="1578">
      <c r="A1578" s="70" t="str">
        <f t="shared" si="1"/>
        <v>Micronesia, Fed. Sts.-Oceania2003</v>
      </c>
      <c r="B1578" s="70" t="s">
        <v>179</v>
      </c>
      <c r="C1578" s="69" t="s">
        <v>59</v>
      </c>
      <c r="D1578" s="69">
        <v>0.489</v>
      </c>
      <c r="E1578" s="72">
        <v>16.0</v>
      </c>
      <c r="F1578" s="69">
        <v>94.0</v>
      </c>
      <c r="G1578" s="69">
        <v>302.0</v>
      </c>
      <c r="H1578" s="72">
        <v>0.092</v>
      </c>
      <c r="I1578" s="72">
        <v>0.055</v>
      </c>
      <c r="J1578" s="71" t="s">
        <v>44</v>
      </c>
    </row>
    <row r="1579">
      <c r="A1579" s="70" t="str">
        <f t="shared" si="1"/>
        <v>Micronesia, Fed. Sts.-Oceania2004</v>
      </c>
      <c r="B1579" s="70" t="s">
        <v>179</v>
      </c>
      <c r="C1579" s="69" t="s">
        <v>59</v>
      </c>
      <c r="D1579" s="69">
        <v>0.489</v>
      </c>
      <c r="E1579" s="72">
        <v>16.0</v>
      </c>
      <c r="F1579" s="69">
        <v>94.0</v>
      </c>
      <c r="G1579" s="69">
        <v>302.0</v>
      </c>
      <c r="H1579" s="72">
        <v>0.11</v>
      </c>
      <c r="I1579" s="72">
        <v>0.12</v>
      </c>
      <c r="J1579" s="71" t="s">
        <v>45</v>
      </c>
    </row>
    <row r="1580">
      <c r="A1580" s="70" t="str">
        <f t="shared" si="1"/>
        <v>Micronesia, Fed. Sts.-Oceania2005</v>
      </c>
      <c r="B1580" s="70" t="s">
        <v>179</v>
      </c>
      <c r="C1580" s="69" t="s">
        <v>59</v>
      </c>
      <c r="D1580" s="72">
        <v>0.596</v>
      </c>
      <c r="E1580" s="72">
        <v>16.0</v>
      </c>
      <c r="F1580" s="69">
        <v>94.0</v>
      </c>
      <c r="G1580" s="72">
        <v>128.0</v>
      </c>
      <c r="H1580" s="72">
        <v>0.119</v>
      </c>
      <c r="I1580" s="72">
        <v>0.133</v>
      </c>
      <c r="J1580" s="71" t="s">
        <v>46</v>
      </c>
    </row>
    <row r="1581">
      <c r="A1581" s="70" t="str">
        <f t="shared" si="1"/>
        <v>Micronesia, Fed. Sts.-Oceania2006</v>
      </c>
      <c r="B1581" s="70" t="s">
        <v>179</v>
      </c>
      <c r="C1581" s="69" t="s">
        <v>59</v>
      </c>
      <c r="D1581" s="72">
        <v>0.596</v>
      </c>
      <c r="E1581" s="72">
        <v>16.0</v>
      </c>
      <c r="F1581" s="69">
        <v>94.0</v>
      </c>
      <c r="G1581" s="72">
        <v>128.0</v>
      </c>
      <c r="H1581" s="72">
        <v>0.128</v>
      </c>
      <c r="I1581" s="72">
        <v>0.176</v>
      </c>
      <c r="J1581" s="71" t="s">
        <v>47</v>
      </c>
    </row>
    <row r="1582">
      <c r="A1582" s="70" t="str">
        <f t="shared" si="1"/>
        <v>Micronesia, Fed. Sts.-Oceania2007</v>
      </c>
      <c r="B1582" s="70" t="s">
        <v>179</v>
      </c>
      <c r="C1582" s="69" t="s">
        <v>59</v>
      </c>
      <c r="D1582" s="72">
        <v>0.587</v>
      </c>
      <c r="E1582" s="72">
        <v>16.0</v>
      </c>
      <c r="F1582" s="69">
        <v>94.0</v>
      </c>
      <c r="G1582" s="72">
        <v>128.0</v>
      </c>
      <c r="H1582" s="72">
        <v>0.136</v>
      </c>
      <c r="I1582" s="72">
        <v>0.261</v>
      </c>
      <c r="J1582" s="71" t="s">
        <v>48</v>
      </c>
    </row>
    <row r="1583">
      <c r="A1583" s="70" t="str">
        <f t="shared" si="1"/>
        <v>Micronesia, Fed. Sts.-Oceania2008</v>
      </c>
      <c r="B1583" s="70" t="s">
        <v>179</v>
      </c>
      <c r="C1583" s="69" t="s">
        <v>59</v>
      </c>
      <c r="D1583" s="72">
        <v>0.587</v>
      </c>
      <c r="E1583" s="72">
        <v>16.0</v>
      </c>
      <c r="F1583" s="69">
        <v>94.0</v>
      </c>
      <c r="G1583" s="72">
        <v>128.0</v>
      </c>
      <c r="H1583" s="72">
        <v>0.145</v>
      </c>
      <c r="I1583" s="72">
        <v>0.263</v>
      </c>
      <c r="J1583" s="71" t="s">
        <v>49</v>
      </c>
    </row>
    <row r="1584">
      <c r="A1584" s="70" t="str">
        <f t="shared" si="1"/>
        <v>Micronesia, Fed. Sts.-Oceania2009</v>
      </c>
      <c r="B1584" s="70" t="s">
        <v>179</v>
      </c>
      <c r="C1584" s="69" t="s">
        <v>59</v>
      </c>
      <c r="D1584" s="72">
        <v>0.587</v>
      </c>
      <c r="E1584" s="72">
        <v>16.0</v>
      </c>
      <c r="F1584" s="69">
        <v>94.0</v>
      </c>
      <c r="G1584" s="72">
        <v>128.0</v>
      </c>
      <c r="H1584" s="72">
        <v>0.154</v>
      </c>
      <c r="I1584" s="72">
        <v>0.264</v>
      </c>
      <c r="J1584" s="71" t="s">
        <v>50</v>
      </c>
    </row>
    <row r="1585">
      <c r="A1585" s="70" t="str">
        <f t="shared" si="1"/>
        <v>Micronesia, Fed. Sts.-Oceania2010</v>
      </c>
      <c r="B1585" s="70" t="s">
        <v>179</v>
      </c>
      <c r="C1585" s="69" t="s">
        <v>59</v>
      </c>
      <c r="D1585" s="72">
        <v>0.587</v>
      </c>
      <c r="E1585" s="72">
        <v>16.0</v>
      </c>
      <c r="F1585" s="69">
        <v>94.0</v>
      </c>
      <c r="G1585" s="72">
        <v>128.0</v>
      </c>
      <c r="H1585" s="72">
        <v>0.2</v>
      </c>
      <c r="I1585" s="72">
        <v>0.266</v>
      </c>
      <c r="J1585" s="71" t="s">
        <v>51</v>
      </c>
    </row>
    <row r="1586">
      <c r="A1586" s="70" t="str">
        <f t="shared" si="1"/>
        <v>Micronesia, Fed. Sts.-Oceania2011</v>
      </c>
      <c r="B1586" s="70" t="s">
        <v>179</v>
      </c>
      <c r="C1586" s="69" t="s">
        <v>59</v>
      </c>
      <c r="D1586" s="72">
        <v>0.59</v>
      </c>
      <c r="E1586" s="72">
        <v>16.0</v>
      </c>
      <c r="F1586" s="69">
        <v>94.0</v>
      </c>
      <c r="G1586" s="72">
        <v>128.0</v>
      </c>
      <c r="H1586" s="72">
        <v>0.228</v>
      </c>
      <c r="I1586" s="72">
        <v>0.267</v>
      </c>
      <c r="J1586" s="71" t="s">
        <v>52</v>
      </c>
    </row>
    <row r="1587">
      <c r="A1587" s="70" t="str">
        <f t="shared" si="1"/>
        <v>Micronesia, Fed. Sts.-Oceania2012</v>
      </c>
      <c r="B1587" s="70" t="s">
        <v>179</v>
      </c>
      <c r="C1587" s="69" t="s">
        <v>59</v>
      </c>
      <c r="D1587" s="72">
        <v>0.599</v>
      </c>
      <c r="E1587" s="72">
        <v>16.0</v>
      </c>
      <c r="F1587" s="72">
        <v>150.0</v>
      </c>
      <c r="G1587" s="72">
        <v>128.0</v>
      </c>
      <c r="H1587" s="72">
        <v>0.26</v>
      </c>
      <c r="I1587" s="72">
        <v>0.302</v>
      </c>
      <c r="J1587" s="71" t="s">
        <v>53</v>
      </c>
    </row>
    <row r="1588">
      <c r="A1588" s="70" t="str">
        <f t="shared" si="1"/>
        <v>Moldova-Europe2000</v>
      </c>
      <c r="B1588" s="70" t="s">
        <v>180</v>
      </c>
      <c r="C1588" s="69" t="s">
        <v>55</v>
      </c>
      <c r="D1588" s="69">
        <v>0.489</v>
      </c>
      <c r="E1588" s="69">
        <v>26.0</v>
      </c>
      <c r="F1588" s="69">
        <v>94.0</v>
      </c>
      <c r="G1588" s="69">
        <v>302.0</v>
      </c>
      <c r="H1588" s="72">
        <v>0.013</v>
      </c>
      <c r="I1588" s="72">
        <v>0.034</v>
      </c>
      <c r="J1588" s="71" t="s">
        <v>40</v>
      </c>
    </row>
    <row r="1589">
      <c r="A1589" s="70" t="str">
        <f t="shared" si="1"/>
        <v>Moldova-Europe2001</v>
      </c>
      <c r="B1589" s="70" t="s">
        <v>180</v>
      </c>
      <c r="C1589" s="69" t="s">
        <v>55</v>
      </c>
      <c r="D1589" s="69">
        <v>0.489</v>
      </c>
      <c r="E1589" s="69">
        <v>26.0</v>
      </c>
      <c r="F1589" s="69">
        <v>94.0</v>
      </c>
      <c r="G1589" s="69">
        <v>302.0</v>
      </c>
      <c r="H1589" s="72">
        <v>0.015</v>
      </c>
      <c r="I1589" s="72">
        <v>0.056</v>
      </c>
      <c r="J1589" s="71" t="s">
        <v>42</v>
      </c>
    </row>
    <row r="1590">
      <c r="A1590" s="70" t="str">
        <f t="shared" si="1"/>
        <v>Moldova-Europe2002</v>
      </c>
      <c r="B1590" s="70" t="s">
        <v>180</v>
      </c>
      <c r="C1590" s="69" t="s">
        <v>55</v>
      </c>
      <c r="D1590" s="69">
        <v>0.489</v>
      </c>
      <c r="E1590" s="69">
        <v>26.0</v>
      </c>
      <c r="F1590" s="69">
        <v>94.0</v>
      </c>
      <c r="G1590" s="69">
        <v>302.0</v>
      </c>
      <c r="H1590" s="72">
        <v>0.038</v>
      </c>
      <c r="I1590" s="72">
        <v>0.085</v>
      </c>
      <c r="J1590" s="71" t="s">
        <v>43</v>
      </c>
    </row>
    <row r="1591">
      <c r="A1591" s="70" t="str">
        <f t="shared" si="1"/>
        <v>Moldova-Europe2003</v>
      </c>
      <c r="B1591" s="70" t="s">
        <v>180</v>
      </c>
      <c r="C1591" s="69" t="s">
        <v>55</v>
      </c>
      <c r="D1591" s="69">
        <v>0.489</v>
      </c>
      <c r="E1591" s="72">
        <v>42.0</v>
      </c>
      <c r="F1591" s="69">
        <v>94.0</v>
      </c>
      <c r="G1591" s="69">
        <v>302.0</v>
      </c>
      <c r="H1591" s="72">
        <v>0.074</v>
      </c>
      <c r="I1591" s="72">
        <v>0.122</v>
      </c>
      <c r="J1591" s="71" t="s">
        <v>44</v>
      </c>
    </row>
    <row r="1592">
      <c r="A1592" s="70" t="str">
        <f t="shared" si="1"/>
        <v>Moldova-Europe2004</v>
      </c>
      <c r="B1592" s="70" t="s">
        <v>180</v>
      </c>
      <c r="C1592" s="69" t="s">
        <v>55</v>
      </c>
      <c r="D1592" s="69">
        <v>0.489</v>
      </c>
      <c r="E1592" s="72">
        <v>30.0</v>
      </c>
      <c r="F1592" s="69">
        <v>94.0</v>
      </c>
      <c r="G1592" s="69">
        <v>302.0</v>
      </c>
      <c r="H1592" s="72">
        <v>0.106</v>
      </c>
      <c r="I1592" s="72">
        <v>0.206</v>
      </c>
      <c r="J1592" s="71" t="s">
        <v>45</v>
      </c>
    </row>
    <row r="1593">
      <c r="A1593" s="70" t="str">
        <f t="shared" si="1"/>
        <v>Moldova-Europe2005</v>
      </c>
      <c r="B1593" s="70" t="s">
        <v>180</v>
      </c>
      <c r="C1593" s="69" t="s">
        <v>55</v>
      </c>
      <c r="D1593" s="72">
        <v>0.48</v>
      </c>
      <c r="E1593" s="72">
        <v>30.0</v>
      </c>
      <c r="F1593" s="69">
        <v>94.0</v>
      </c>
      <c r="G1593" s="72">
        <v>234.0</v>
      </c>
      <c r="H1593" s="72">
        <v>0.146</v>
      </c>
      <c r="I1593" s="72">
        <v>0.289</v>
      </c>
      <c r="J1593" s="71" t="s">
        <v>46</v>
      </c>
    </row>
    <row r="1594">
      <c r="A1594" s="70" t="str">
        <f t="shared" si="1"/>
        <v>Moldova-Europe2006</v>
      </c>
      <c r="B1594" s="70" t="s">
        <v>180</v>
      </c>
      <c r="C1594" s="69" t="s">
        <v>55</v>
      </c>
      <c r="D1594" s="72">
        <v>0.459</v>
      </c>
      <c r="E1594" s="72">
        <v>30.0</v>
      </c>
      <c r="F1594" s="69">
        <v>94.0</v>
      </c>
      <c r="G1594" s="72">
        <v>232.0</v>
      </c>
      <c r="H1594" s="72">
        <v>0.196</v>
      </c>
      <c r="I1594" s="72">
        <v>0.366</v>
      </c>
      <c r="J1594" s="71" t="s">
        <v>47</v>
      </c>
    </row>
    <row r="1595">
      <c r="A1595" s="70" t="str">
        <f t="shared" si="1"/>
        <v>Moldova-Europe2007</v>
      </c>
      <c r="B1595" s="70" t="s">
        <v>180</v>
      </c>
      <c r="C1595" s="69" t="s">
        <v>55</v>
      </c>
      <c r="D1595" s="72">
        <v>0.425</v>
      </c>
      <c r="E1595" s="72">
        <v>23.0</v>
      </c>
      <c r="F1595" s="69">
        <v>94.0</v>
      </c>
      <c r="G1595" s="72">
        <v>234.0</v>
      </c>
      <c r="H1595" s="72">
        <v>0.205</v>
      </c>
      <c r="I1595" s="72">
        <v>0.513</v>
      </c>
      <c r="J1595" s="71" t="s">
        <v>48</v>
      </c>
    </row>
    <row r="1596">
      <c r="A1596" s="70" t="str">
        <f t="shared" si="1"/>
        <v>Moldova-Europe2008</v>
      </c>
      <c r="B1596" s="70" t="s">
        <v>180</v>
      </c>
      <c r="C1596" s="69" t="s">
        <v>55</v>
      </c>
      <c r="D1596" s="72">
        <v>0.42</v>
      </c>
      <c r="E1596" s="72">
        <v>15.0</v>
      </c>
      <c r="F1596" s="69">
        <v>94.0</v>
      </c>
      <c r="G1596" s="72">
        <v>234.0</v>
      </c>
      <c r="H1596" s="72">
        <v>0.234</v>
      </c>
      <c r="I1596" s="72">
        <v>0.666</v>
      </c>
      <c r="J1596" s="71" t="s">
        <v>49</v>
      </c>
    </row>
    <row r="1597">
      <c r="A1597" s="70" t="str">
        <f t="shared" si="1"/>
        <v>Moldova-Europe2009</v>
      </c>
      <c r="B1597" s="70" t="s">
        <v>180</v>
      </c>
      <c r="C1597" s="69" t="s">
        <v>55</v>
      </c>
      <c r="D1597" s="72">
        <v>0.31</v>
      </c>
      <c r="E1597" s="72">
        <v>10.0</v>
      </c>
      <c r="F1597" s="69">
        <v>94.0</v>
      </c>
      <c r="G1597" s="72">
        <v>228.0</v>
      </c>
      <c r="H1597" s="72">
        <v>0.275</v>
      </c>
      <c r="I1597" s="72">
        <v>0.593</v>
      </c>
      <c r="J1597" s="71" t="s">
        <v>50</v>
      </c>
    </row>
    <row r="1598">
      <c r="A1598" s="70" t="str">
        <f t="shared" si="1"/>
        <v>Moldova-Europe2010</v>
      </c>
      <c r="B1598" s="70" t="s">
        <v>180</v>
      </c>
      <c r="C1598" s="69" t="s">
        <v>55</v>
      </c>
      <c r="D1598" s="72">
        <v>0.304</v>
      </c>
      <c r="E1598" s="72">
        <v>10.0</v>
      </c>
      <c r="F1598" s="69">
        <v>94.0</v>
      </c>
      <c r="G1598" s="72">
        <v>228.0</v>
      </c>
      <c r="H1598" s="72">
        <v>0.323</v>
      </c>
      <c r="I1598" s="72">
        <v>0.714</v>
      </c>
      <c r="J1598" s="71" t="s">
        <v>51</v>
      </c>
    </row>
    <row r="1599">
      <c r="A1599" s="70" t="str">
        <f t="shared" si="1"/>
        <v>Moldova-Europe2011</v>
      </c>
      <c r="B1599" s="70" t="s">
        <v>180</v>
      </c>
      <c r="C1599" s="69" t="s">
        <v>55</v>
      </c>
      <c r="D1599" s="72">
        <v>0.308</v>
      </c>
      <c r="E1599" s="72">
        <v>9.0</v>
      </c>
      <c r="F1599" s="69">
        <v>94.0</v>
      </c>
      <c r="G1599" s="72">
        <v>228.0</v>
      </c>
      <c r="H1599" s="72">
        <v>0.38</v>
      </c>
      <c r="I1599" s="72">
        <v>0.908</v>
      </c>
      <c r="J1599" s="71" t="s">
        <v>52</v>
      </c>
    </row>
    <row r="1600">
      <c r="A1600" s="70" t="str">
        <f t="shared" si="1"/>
        <v>Moldova-Europe2012</v>
      </c>
      <c r="B1600" s="70" t="s">
        <v>180</v>
      </c>
      <c r="C1600" s="69" t="s">
        <v>55</v>
      </c>
      <c r="D1600" s="72">
        <v>0.308</v>
      </c>
      <c r="E1600" s="72">
        <v>9.0</v>
      </c>
      <c r="F1600" s="72">
        <v>86.0</v>
      </c>
      <c r="G1600" s="72">
        <v>220.0</v>
      </c>
      <c r="H1600" s="72">
        <v>0.434</v>
      </c>
      <c r="I1600" s="72">
        <v>1.02</v>
      </c>
      <c r="J1600" s="71" t="s">
        <v>53</v>
      </c>
    </row>
    <row r="1601">
      <c r="A1601" s="70" t="str">
        <f t="shared" si="1"/>
        <v>Monaco-Europe2000</v>
      </c>
      <c r="B1601" s="70" t="s">
        <v>181</v>
      </c>
      <c r="C1601" s="69" t="s">
        <v>55</v>
      </c>
      <c r="D1601" s="69">
        <v>0.489</v>
      </c>
      <c r="E1601" s="69">
        <v>26.0</v>
      </c>
      <c r="F1601" s="69">
        <v>94.0</v>
      </c>
      <c r="G1601" s="69">
        <v>302.0</v>
      </c>
      <c r="H1601" s="72">
        <v>0.422</v>
      </c>
      <c r="I1601" s="72">
        <v>0.434</v>
      </c>
      <c r="J1601" s="71" t="s">
        <v>40</v>
      </c>
    </row>
    <row r="1602">
      <c r="A1602" s="70" t="str">
        <f t="shared" si="1"/>
        <v>Monaco-Europe2001</v>
      </c>
      <c r="B1602" s="70" t="s">
        <v>181</v>
      </c>
      <c r="C1602" s="69" t="s">
        <v>55</v>
      </c>
      <c r="D1602" s="69">
        <v>0.489</v>
      </c>
      <c r="E1602" s="69">
        <v>26.0</v>
      </c>
      <c r="F1602" s="69">
        <v>94.0</v>
      </c>
      <c r="G1602" s="69">
        <v>302.0</v>
      </c>
      <c r="H1602" s="72">
        <v>0.466</v>
      </c>
      <c r="I1602" s="72">
        <v>0.442</v>
      </c>
      <c r="J1602" s="71" t="s">
        <v>42</v>
      </c>
    </row>
    <row r="1603">
      <c r="A1603" s="70" t="str">
        <f t="shared" si="1"/>
        <v>Monaco-Europe2002</v>
      </c>
      <c r="B1603" s="70" t="s">
        <v>181</v>
      </c>
      <c r="C1603" s="69" t="s">
        <v>55</v>
      </c>
      <c r="D1603" s="69">
        <v>0.489</v>
      </c>
      <c r="E1603" s="69">
        <v>26.0</v>
      </c>
      <c r="F1603" s="69">
        <v>94.0</v>
      </c>
      <c r="G1603" s="69">
        <v>302.0</v>
      </c>
      <c r="H1603" s="72">
        <v>0.48</v>
      </c>
      <c r="I1603" s="72">
        <v>0.456</v>
      </c>
      <c r="J1603" s="71" t="s">
        <v>43</v>
      </c>
    </row>
    <row r="1604">
      <c r="A1604" s="70" t="str">
        <f t="shared" si="1"/>
        <v>Monaco-Europe2003</v>
      </c>
      <c r="B1604" s="70" t="s">
        <v>181</v>
      </c>
      <c r="C1604" s="69" t="s">
        <v>55</v>
      </c>
      <c r="D1604" s="69">
        <v>0.489</v>
      </c>
      <c r="E1604" s="69">
        <v>26.0</v>
      </c>
      <c r="F1604" s="69">
        <v>94.0</v>
      </c>
      <c r="G1604" s="69">
        <v>302.0</v>
      </c>
      <c r="H1604" s="72">
        <v>0.495</v>
      </c>
      <c r="I1604" s="72">
        <v>0.457</v>
      </c>
      <c r="J1604" s="71" t="s">
        <v>44</v>
      </c>
    </row>
    <row r="1605">
      <c r="A1605" s="70" t="str">
        <f t="shared" si="1"/>
        <v>Monaco-Europe2004</v>
      </c>
      <c r="B1605" s="70" t="s">
        <v>181</v>
      </c>
      <c r="C1605" s="69" t="s">
        <v>55</v>
      </c>
      <c r="D1605" s="69">
        <v>0.489</v>
      </c>
      <c r="E1605" s="69">
        <v>26.0</v>
      </c>
      <c r="F1605" s="69">
        <v>94.0</v>
      </c>
      <c r="G1605" s="69">
        <v>302.0</v>
      </c>
      <c r="H1605" s="72">
        <v>0.525</v>
      </c>
      <c r="I1605" s="72">
        <v>0.472</v>
      </c>
      <c r="J1605" s="71" t="s">
        <v>45</v>
      </c>
    </row>
    <row r="1606">
      <c r="A1606" s="70" t="str">
        <f t="shared" si="1"/>
        <v>Monaco-Europe2005</v>
      </c>
      <c r="B1606" s="70" t="s">
        <v>181</v>
      </c>
      <c r="C1606" s="69" t="s">
        <v>55</v>
      </c>
      <c r="D1606" s="69">
        <v>0.489</v>
      </c>
      <c r="E1606" s="69">
        <v>26.0</v>
      </c>
      <c r="F1606" s="69">
        <v>94.0</v>
      </c>
      <c r="G1606" s="69">
        <v>302.0</v>
      </c>
      <c r="H1606" s="72">
        <v>0.555</v>
      </c>
      <c r="I1606" s="72">
        <v>0.508</v>
      </c>
      <c r="J1606" s="71" t="s">
        <v>46</v>
      </c>
    </row>
    <row r="1607">
      <c r="A1607" s="70" t="str">
        <f t="shared" si="1"/>
        <v>Monaco-Europe2006</v>
      </c>
      <c r="B1607" s="70" t="s">
        <v>181</v>
      </c>
      <c r="C1607" s="69" t="s">
        <v>55</v>
      </c>
      <c r="D1607" s="69">
        <v>0.489</v>
      </c>
      <c r="E1607" s="69">
        <v>26.0</v>
      </c>
      <c r="F1607" s="69">
        <v>94.0</v>
      </c>
      <c r="G1607" s="69">
        <v>302.0</v>
      </c>
      <c r="H1607" s="72">
        <v>0.615</v>
      </c>
      <c r="I1607" s="72">
        <v>0.533</v>
      </c>
      <c r="J1607" s="71" t="s">
        <v>47</v>
      </c>
    </row>
    <row r="1608">
      <c r="A1608" s="70" t="str">
        <f t="shared" si="1"/>
        <v>Monaco-Europe2007</v>
      </c>
      <c r="B1608" s="70" t="s">
        <v>181</v>
      </c>
      <c r="C1608" s="69" t="s">
        <v>55</v>
      </c>
      <c r="D1608" s="69">
        <v>0.489</v>
      </c>
      <c r="E1608" s="69">
        <v>26.0</v>
      </c>
      <c r="F1608" s="69">
        <v>94.0</v>
      </c>
      <c r="G1608" s="69">
        <v>302.0</v>
      </c>
      <c r="H1608" s="72">
        <v>0.644</v>
      </c>
      <c r="I1608" s="72">
        <v>0.583</v>
      </c>
      <c r="J1608" s="71" t="s">
        <v>48</v>
      </c>
    </row>
    <row r="1609">
      <c r="A1609" s="70" t="str">
        <f t="shared" si="1"/>
        <v>Monaco-Europe2008</v>
      </c>
      <c r="B1609" s="70" t="s">
        <v>181</v>
      </c>
      <c r="C1609" s="69" t="s">
        <v>55</v>
      </c>
      <c r="D1609" s="69">
        <v>0.489</v>
      </c>
      <c r="E1609" s="69">
        <v>26.0</v>
      </c>
      <c r="F1609" s="69">
        <v>94.0</v>
      </c>
      <c r="G1609" s="69">
        <v>302.0</v>
      </c>
      <c r="H1609" s="72">
        <v>0.673</v>
      </c>
      <c r="I1609" s="72">
        <v>0.616</v>
      </c>
      <c r="J1609" s="71" t="s">
        <v>49</v>
      </c>
    </row>
    <row r="1610">
      <c r="A1610" s="70" t="str">
        <f t="shared" si="1"/>
        <v>Monaco-Europe2009</v>
      </c>
      <c r="B1610" s="70" t="s">
        <v>181</v>
      </c>
      <c r="C1610" s="69" t="s">
        <v>55</v>
      </c>
      <c r="D1610" s="69">
        <v>0.489</v>
      </c>
      <c r="E1610" s="69">
        <v>26.0</v>
      </c>
      <c r="F1610" s="69">
        <v>94.0</v>
      </c>
      <c r="G1610" s="69">
        <v>302.0</v>
      </c>
      <c r="H1610" s="72">
        <v>0.701</v>
      </c>
      <c r="I1610" s="72">
        <v>0.633</v>
      </c>
      <c r="J1610" s="71" t="s">
        <v>50</v>
      </c>
    </row>
    <row r="1611">
      <c r="A1611" s="70" t="str">
        <f t="shared" si="1"/>
        <v>Monaco-Europe2010</v>
      </c>
      <c r="B1611" s="70" t="s">
        <v>181</v>
      </c>
      <c r="C1611" s="69" t="s">
        <v>55</v>
      </c>
      <c r="D1611" s="69">
        <v>0.489</v>
      </c>
      <c r="E1611" s="69">
        <v>26.0</v>
      </c>
      <c r="F1611" s="69">
        <v>94.0</v>
      </c>
      <c r="G1611" s="69">
        <v>302.0</v>
      </c>
      <c r="H1611" s="72">
        <v>0.75</v>
      </c>
      <c r="I1611" s="72">
        <v>0.635</v>
      </c>
      <c r="J1611" s="71" t="s">
        <v>51</v>
      </c>
    </row>
    <row r="1612">
      <c r="A1612" s="70" t="str">
        <f t="shared" si="1"/>
        <v>Monaco-Europe2011</v>
      </c>
      <c r="B1612" s="70" t="s">
        <v>181</v>
      </c>
      <c r="C1612" s="69" t="s">
        <v>55</v>
      </c>
      <c r="D1612" s="69">
        <v>0.489</v>
      </c>
      <c r="E1612" s="69">
        <v>26.0</v>
      </c>
      <c r="F1612" s="69">
        <v>94.0</v>
      </c>
      <c r="G1612" s="69">
        <v>302.0</v>
      </c>
      <c r="H1612" s="72">
        <v>0.803</v>
      </c>
      <c r="I1612" s="72">
        <v>0.853</v>
      </c>
      <c r="J1612" s="71" t="s">
        <v>52</v>
      </c>
    </row>
    <row r="1613">
      <c r="A1613" s="70" t="str">
        <f t="shared" si="1"/>
        <v>Monaco-Europe2012</v>
      </c>
      <c r="B1613" s="70" t="s">
        <v>181</v>
      </c>
      <c r="C1613" s="69" t="s">
        <v>55</v>
      </c>
      <c r="D1613" s="69">
        <v>0.489</v>
      </c>
      <c r="E1613" s="69">
        <v>26.0</v>
      </c>
      <c r="F1613" s="69">
        <v>94.0</v>
      </c>
      <c r="G1613" s="69">
        <v>302.0</v>
      </c>
      <c r="H1613" s="72">
        <v>0.87</v>
      </c>
      <c r="I1613" s="72">
        <v>0.883</v>
      </c>
      <c r="J1613" s="71" t="s">
        <v>53</v>
      </c>
    </row>
    <row r="1614">
      <c r="A1614" s="70" t="str">
        <f t="shared" si="1"/>
        <v>Mongolia-Asia2000</v>
      </c>
      <c r="B1614" s="70" t="s">
        <v>182</v>
      </c>
      <c r="C1614" s="69" t="s">
        <v>41</v>
      </c>
      <c r="D1614" s="69">
        <v>0.489</v>
      </c>
      <c r="E1614" s="69">
        <v>26.0</v>
      </c>
      <c r="F1614" s="69">
        <v>94.0</v>
      </c>
      <c r="G1614" s="69">
        <v>302.0</v>
      </c>
      <c r="H1614" s="72">
        <v>0.013</v>
      </c>
      <c r="I1614" s="72">
        <v>0.064</v>
      </c>
      <c r="J1614" s="71" t="s">
        <v>40</v>
      </c>
    </row>
    <row r="1615">
      <c r="A1615" s="70" t="str">
        <f t="shared" si="1"/>
        <v>Mongolia-Asia2001</v>
      </c>
      <c r="B1615" s="70" t="s">
        <v>182</v>
      </c>
      <c r="C1615" s="69" t="s">
        <v>41</v>
      </c>
      <c r="D1615" s="69">
        <v>0.489</v>
      </c>
      <c r="E1615" s="69">
        <v>26.0</v>
      </c>
      <c r="F1615" s="69">
        <v>94.0</v>
      </c>
      <c r="G1615" s="69">
        <v>302.0</v>
      </c>
      <c r="H1615" s="72">
        <v>0.017</v>
      </c>
      <c r="I1615" s="72">
        <v>0.081</v>
      </c>
      <c r="J1615" s="71" t="s">
        <v>42</v>
      </c>
    </row>
    <row r="1616">
      <c r="A1616" s="70" t="str">
        <f t="shared" si="1"/>
        <v>Mongolia-Asia2002</v>
      </c>
      <c r="B1616" s="70" t="s">
        <v>182</v>
      </c>
      <c r="C1616" s="69" t="s">
        <v>41</v>
      </c>
      <c r="D1616" s="69">
        <v>0.489</v>
      </c>
      <c r="E1616" s="69">
        <v>26.0</v>
      </c>
      <c r="F1616" s="69">
        <v>94.0</v>
      </c>
      <c r="G1616" s="69">
        <v>302.0</v>
      </c>
      <c r="H1616" s="72">
        <v>0.02</v>
      </c>
      <c r="I1616" s="72">
        <v>0.088</v>
      </c>
      <c r="J1616" s="71" t="s">
        <v>43</v>
      </c>
    </row>
    <row r="1617">
      <c r="A1617" s="70" t="str">
        <f t="shared" si="1"/>
        <v>Mongolia-Asia2003</v>
      </c>
      <c r="B1617" s="70" t="s">
        <v>182</v>
      </c>
      <c r="C1617" s="69" t="s">
        <v>41</v>
      </c>
      <c r="D1617" s="69">
        <v>0.489</v>
      </c>
      <c r="E1617" s="72">
        <v>20.0</v>
      </c>
      <c r="F1617" s="69">
        <v>94.0</v>
      </c>
      <c r="G1617" s="69">
        <v>302.0</v>
      </c>
      <c r="H1617" s="69">
        <v>0.129</v>
      </c>
      <c r="I1617" s="72">
        <v>0.129</v>
      </c>
      <c r="J1617" s="71" t="s">
        <v>44</v>
      </c>
    </row>
    <row r="1618">
      <c r="A1618" s="70" t="str">
        <f t="shared" si="1"/>
        <v>Mongolia-Asia2004</v>
      </c>
      <c r="B1618" s="70" t="s">
        <v>182</v>
      </c>
      <c r="C1618" s="69" t="s">
        <v>41</v>
      </c>
      <c r="D1618" s="69">
        <v>0.489</v>
      </c>
      <c r="E1618" s="72">
        <v>13.0</v>
      </c>
      <c r="F1618" s="69">
        <v>94.0</v>
      </c>
      <c r="G1618" s="69">
        <v>302.0</v>
      </c>
      <c r="H1618" s="69">
        <v>0.129</v>
      </c>
      <c r="I1618" s="72">
        <v>0.172</v>
      </c>
      <c r="J1618" s="71" t="s">
        <v>45</v>
      </c>
    </row>
    <row r="1619">
      <c r="A1619" s="70" t="str">
        <f t="shared" si="1"/>
        <v>Mongolia-Asia2005</v>
      </c>
      <c r="B1619" s="70" t="s">
        <v>182</v>
      </c>
      <c r="C1619" s="69" t="s">
        <v>41</v>
      </c>
      <c r="D1619" s="72">
        <v>0.398</v>
      </c>
      <c r="E1619" s="72">
        <v>13.0</v>
      </c>
      <c r="F1619" s="69">
        <v>94.0</v>
      </c>
      <c r="G1619" s="72">
        <v>204.0</v>
      </c>
      <c r="H1619" s="69">
        <v>0.129</v>
      </c>
      <c r="I1619" s="72">
        <v>0.221</v>
      </c>
      <c r="J1619" s="71" t="s">
        <v>46</v>
      </c>
    </row>
    <row r="1620">
      <c r="A1620" s="70" t="str">
        <f t="shared" si="1"/>
        <v>Mongolia-Asia2006</v>
      </c>
      <c r="B1620" s="70" t="s">
        <v>182</v>
      </c>
      <c r="C1620" s="69" t="s">
        <v>41</v>
      </c>
      <c r="D1620" s="72">
        <v>0.398</v>
      </c>
      <c r="E1620" s="72">
        <v>13.0</v>
      </c>
      <c r="F1620" s="69">
        <v>94.0</v>
      </c>
      <c r="G1620" s="72">
        <v>204.0</v>
      </c>
      <c r="H1620" s="69">
        <v>0.129</v>
      </c>
      <c r="I1620" s="72">
        <v>0.303</v>
      </c>
      <c r="J1620" s="71" t="s">
        <v>47</v>
      </c>
    </row>
    <row r="1621">
      <c r="A1621" s="70" t="str">
        <f t="shared" si="1"/>
        <v>Mongolia-Asia2007</v>
      </c>
      <c r="B1621" s="70" t="s">
        <v>182</v>
      </c>
      <c r="C1621" s="69" t="s">
        <v>41</v>
      </c>
      <c r="D1621" s="72">
        <v>0.398</v>
      </c>
      <c r="E1621" s="72">
        <v>13.0</v>
      </c>
      <c r="F1621" s="69">
        <v>94.0</v>
      </c>
      <c r="G1621" s="72">
        <v>204.0</v>
      </c>
      <c r="H1621" s="72">
        <v>0.09</v>
      </c>
      <c r="I1621" s="72">
        <v>0.46</v>
      </c>
      <c r="J1621" s="71" t="s">
        <v>48</v>
      </c>
    </row>
    <row r="1622">
      <c r="A1622" s="70" t="str">
        <f t="shared" si="1"/>
        <v>Mongolia-Asia2008</v>
      </c>
      <c r="B1622" s="70" t="s">
        <v>182</v>
      </c>
      <c r="C1622" s="69" t="s">
        <v>41</v>
      </c>
      <c r="D1622" s="72">
        <v>0.338</v>
      </c>
      <c r="E1622" s="72">
        <v>13.0</v>
      </c>
      <c r="F1622" s="69">
        <v>94.0</v>
      </c>
      <c r="G1622" s="72">
        <v>204.0</v>
      </c>
      <c r="H1622" s="72">
        <v>0.098</v>
      </c>
      <c r="I1622" s="72">
        <v>0.67</v>
      </c>
      <c r="J1622" s="71" t="s">
        <v>49</v>
      </c>
    </row>
    <row r="1623">
      <c r="A1623" s="70" t="str">
        <f t="shared" si="1"/>
        <v>Mongolia-Asia2009</v>
      </c>
      <c r="B1623" s="70" t="s">
        <v>182</v>
      </c>
      <c r="C1623" s="69" t="s">
        <v>41</v>
      </c>
      <c r="D1623" s="72">
        <v>0.243</v>
      </c>
      <c r="E1623" s="72">
        <v>13.0</v>
      </c>
      <c r="F1623" s="69">
        <v>94.0</v>
      </c>
      <c r="G1623" s="72">
        <v>192.0</v>
      </c>
      <c r="H1623" s="72">
        <v>0.1</v>
      </c>
      <c r="I1623" s="72">
        <v>0.842</v>
      </c>
      <c r="J1623" s="71" t="s">
        <v>50</v>
      </c>
    </row>
    <row r="1624">
      <c r="A1624" s="70" t="str">
        <f t="shared" si="1"/>
        <v>Mongolia-Asia2010</v>
      </c>
      <c r="B1624" s="70" t="s">
        <v>182</v>
      </c>
      <c r="C1624" s="69" t="s">
        <v>41</v>
      </c>
      <c r="D1624" s="72">
        <v>0.243</v>
      </c>
      <c r="E1624" s="72">
        <v>13.0</v>
      </c>
      <c r="F1624" s="69">
        <v>94.0</v>
      </c>
      <c r="G1624" s="72">
        <v>192.0</v>
      </c>
      <c r="H1624" s="72">
        <v>0.102</v>
      </c>
      <c r="I1624" s="72">
        <v>0.925</v>
      </c>
      <c r="J1624" s="71" t="s">
        <v>51</v>
      </c>
    </row>
    <row r="1625">
      <c r="A1625" s="70" t="str">
        <f t="shared" si="1"/>
        <v>Mongolia-Asia2011</v>
      </c>
      <c r="B1625" s="70" t="s">
        <v>182</v>
      </c>
      <c r="C1625" s="69" t="s">
        <v>41</v>
      </c>
      <c r="D1625" s="72">
        <v>0.246</v>
      </c>
      <c r="E1625" s="72">
        <v>13.0</v>
      </c>
      <c r="F1625" s="69">
        <v>94.0</v>
      </c>
      <c r="G1625" s="72">
        <v>192.0</v>
      </c>
      <c r="H1625" s="72">
        <v>0.125</v>
      </c>
      <c r="I1625" s="72">
        <v>1.068</v>
      </c>
      <c r="J1625" s="71" t="s">
        <v>52</v>
      </c>
    </row>
    <row r="1626">
      <c r="A1626" s="70" t="str">
        <f t="shared" si="1"/>
        <v>Mongolia-Asia2012</v>
      </c>
      <c r="B1626" s="70" t="s">
        <v>182</v>
      </c>
      <c r="C1626" s="69" t="s">
        <v>41</v>
      </c>
      <c r="D1626" s="72">
        <v>0.246</v>
      </c>
      <c r="E1626" s="72">
        <v>12.0</v>
      </c>
      <c r="F1626" s="72">
        <v>80.0</v>
      </c>
      <c r="G1626" s="72">
        <v>192.0</v>
      </c>
      <c r="H1626" s="72">
        <v>0.164</v>
      </c>
      <c r="I1626" s="72">
        <v>1.207</v>
      </c>
      <c r="J1626" s="71" t="s">
        <v>53</v>
      </c>
    </row>
    <row r="1627">
      <c r="A1627" s="70" t="str">
        <f t="shared" si="1"/>
        <v>Montenegro-Europe2000</v>
      </c>
      <c r="B1627" s="70" t="s">
        <v>183</v>
      </c>
      <c r="C1627" s="69" t="s">
        <v>55</v>
      </c>
      <c r="D1627" s="69">
        <v>0.489</v>
      </c>
      <c r="E1627" s="69">
        <v>26.0</v>
      </c>
      <c r="F1627" s="69">
        <v>94.0</v>
      </c>
      <c r="G1627" s="69">
        <v>302.0</v>
      </c>
      <c r="H1627" s="69">
        <v>0.129</v>
      </c>
      <c r="I1627" s="69">
        <v>0.58</v>
      </c>
      <c r="J1627" s="71" t="s">
        <v>40</v>
      </c>
    </row>
    <row r="1628">
      <c r="A1628" s="70" t="str">
        <f t="shared" si="1"/>
        <v>Montenegro-Europe2001</v>
      </c>
      <c r="B1628" s="70" t="s">
        <v>183</v>
      </c>
      <c r="C1628" s="69" t="s">
        <v>55</v>
      </c>
      <c r="D1628" s="69">
        <v>0.489</v>
      </c>
      <c r="E1628" s="69">
        <v>26.0</v>
      </c>
      <c r="F1628" s="69">
        <v>94.0</v>
      </c>
      <c r="G1628" s="69">
        <v>302.0</v>
      </c>
      <c r="H1628" s="69">
        <v>0.129</v>
      </c>
      <c r="I1628" s="69">
        <v>0.58</v>
      </c>
      <c r="J1628" s="71" t="s">
        <v>42</v>
      </c>
    </row>
    <row r="1629">
      <c r="A1629" s="70" t="str">
        <f t="shared" si="1"/>
        <v>Montenegro-Europe2002</v>
      </c>
      <c r="B1629" s="70" t="s">
        <v>183</v>
      </c>
      <c r="C1629" s="69" t="s">
        <v>55</v>
      </c>
      <c r="D1629" s="69">
        <v>0.489</v>
      </c>
      <c r="E1629" s="69">
        <v>26.0</v>
      </c>
      <c r="F1629" s="69">
        <v>94.0</v>
      </c>
      <c r="G1629" s="69">
        <v>302.0</v>
      </c>
      <c r="H1629" s="69">
        <v>0.129</v>
      </c>
      <c r="I1629" s="69">
        <v>0.58</v>
      </c>
      <c r="J1629" s="71" t="s">
        <v>43</v>
      </c>
    </row>
    <row r="1630">
      <c r="A1630" s="70" t="str">
        <f t="shared" si="1"/>
        <v>Montenegro-Europe2003</v>
      </c>
      <c r="B1630" s="70" t="s">
        <v>183</v>
      </c>
      <c r="C1630" s="69" t="s">
        <v>55</v>
      </c>
      <c r="D1630" s="69">
        <v>0.489</v>
      </c>
      <c r="E1630" s="69">
        <v>26.0</v>
      </c>
      <c r="F1630" s="69">
        <v>94.0</v>
      </c>
      <c r="G1630" s="69">
        <v>302.0</v>
      </c>
      <c r="H1630" s="69">
        <v>0.129</v>
      </c>
      <c r="I1630" s="69">
        <v>0.58</v>
      </c>
      <c r="J1630" s="71" t="s">
        <v>44</v>
      </c>
    </row>
    <row r="1631">
      <c r="A1631" s="70" t="str">
        <f t="shared" si="1"/>
        <v>Montenegro-Europe2004</v>
      </c>
      <c r="B1631" s="70" t="s">
        <v>183</v>
      </c>
      <c r="C1631" s="69" t="s">
        <v>55</v>
      </c>
      <c r="D1631" s="69">
        <v>0.489</v>
      </c>
      <c r="E1631" s="69">
        <v>26.0</v>
      </c>
      <c r="F1631" s="69">
        <v>94.0</v>
      </c>
      <c r="G1631" s="69">
        <v>302.0</v>
      </c>
      <c r="H1631" s="72">
        <v>0.254</v>
      </c>
      <c r="I1631" s="72">
        <v>0.787</v>
      </c>
      <c r="J1631" s="71" t="s">
        <v>45</v>
      </c>
    </row>
    <row r="1632">
      <c r="A1632" s="70" t="str">
        <f t="shared" si="1"/>
        <v>Montenegro-Europe2005</v>
      </c>
      <c r="B1632" s="70" t="s">
        <v>183</v>
      </c>
      <c r="C1632" s="69" t="s">
        <v>55</v>
      </c>
      <c r="D1632" s="69">
        <v>0.489</v>
      </c>
      <c r="E1632" s="69">
        <v>26.0</v>
      </c>
      <c r="F1632" s="69">
        <v>94.0</v>
      </c>
      <c r="G1632" s="69">
        <v>302.0</v>
      </c>
      <c r="H1632" s="72">
        <v>0.271</v>
      </c>
      <c r="I1632" s="72">
        <v>0.882</v>
      </c>
      <c r="J1632" s="71" t="s">
        <v>46</v>
      </c>
    </row>
    <row r="1633">
      <c r="A1633" s="70" t="str">
        <f t="shared" si="1"/>
        <v>Montenegro-Europe2006</v>
      </c>
      <c r="B1633" s="70" t="s">
        <v>183</v>
      </c>
      <c r="C1633" s="69" t="s">
        <v>55</v>
      </c>
      <c r="D1633" s="72">
        <v>0.304</v>
      </c>
      <c r="E1633" s="72">
        <v>24.0</v>
      </c>
      <c r="F1633" s="69">
        <v>94.0</v>
      </c>
      <c r="G1633" s="72">
        <v>372.0</v>
      </c>
      <c r="H1633" s="72">
        <v>0.289</v>
      </c>
      <c r="I1633" s="72">
        <v>1.043</v>
      </c>
      <c r="J1633" s="71" t="s">
        <v>47</v>
      </c>
    </row>
    <row r="1634">
      <c r="A1634" s="70" t="str">
        <f t="shared" si="1"/>
        <v>Montenegro-Europe2007</v>
      </c>
      <c r="B1634" s="70" t="s">
        <v>183</v>
      </c>
      <c r="C1634" s="69" t="s">
        <v>55</v>
      </c>
      <c r="D1634" s="72">
        <v>0.304</v>
      </c>
      <c r="E1634" s="72">
        <v>24.0</v>
      </c>
      <c r="F1634" s="69">
        <v>94.0</v>
      </c>
      <c r="G1634" s="72">
        <v>372.0</v>
      </c>
      <c r="H1634" s="72">
        <v>0.308</v>
      </c>
      <c r="I1634" s="72">
        <v>1.457</v>
      </c>
      <c r="J1634" s="71" t="s">
        <v>48</v>
      </c>
    </row>
    <row r="1635">
      <c r="A1635" s="70" t="str">
        <f t="shared" si="1"/>
        <v>Montenegro-Europe2008</v>
      </c>
      <c r="B1635" s="70" t="s">
        <v>183</v>
      </c>
      <c r="C1635" s="69" t="s">
        <v>55</v>
      </c>
      <c r="D1635" s="72">
        <v>0.31</v>
      </c>
      <c r="E1635" s="72">
        <v>21.0</v>
      </c>
      <c r="F1635" s="69">
        <v>94.0</v>
      </c>
      <c r="G1635" s="72">
        <v>372.0</v>
      </c>
      <c r="H1635" s="72">
        <v>0.329</v>
      </c>
      <c r="I1635" s="72">
        <v>1.872</v>
      </c>
      <c r="J1635" s="71" t="s">
        <v>49</v>
      </c>
    </row>
    <row r="1636">
      <c r="A1636" s="70" t="str">
        <f t="shared" si="1"/>
        <v>Montenegro-Europe2009</v>
      </c>
      <c r="B1636" s="70" t="s">
        <v>183</v>
      </c>
      <c r="C1636" s="69" t="s">
        <v>55</v>
      </c>
      <c r="D1636" s="72">
        <v>0.263</v>
      </c>
      <c r="E1636" s="72">
        <v>12.0</v>
      </c>
      <c r="F1636" s="69">
        <v>94.0</v>
      </c>
      <c r="G1636" s="72">
        <v>372.0</v>
      </c>
      <c r="H1636" s="72">
        <v>0.351</v>
      </c>
      <c r="I1636" s="72">
        <v>2.089</v>
      </c>
      <c r="J1636" s="71" t="s">
        <v>50</v>
      </c>
    </row>
    <row r="1637">
      <c r="A1637" s="70" t="str">
        <f t="shared" si="1"/>
        <v>Montenegro-Europe2010</v>
      </c>
      <c r="B1637" s="70" t="s">
        <v>183</v>
      </c>
      <c r="C1637" s="69" t="s">
        <v>55</v>
      </c>
      <c r="D1637" s="72">
        <v>0.254</v>
      </c>
      <c r="E1637" s="72">
        <v>10.0</v>
      </c>
      <c r="F1637" s="69">
        <v>94.0</v>
      </c>
      <c r="G1637" s="72">
        <v>372.0</v>
      </c>
      <c r="H1637" s="72">
        <v>0.375</v>
      </c>
      <c r="I1637" s="72">
        <v>1.887</v>
      </c>
      <c r="J1637" s="71" t="s">
        <v>51</v>
      </c>
    </row>
    <row r="1638">
      <c r="A1638" s="70" t="str">
        <f t="shared" si="1"/>
        <v>Montenegro-Europe2011</v>
      </c>
      <c r="B1638" s="70" t="s">
        <v>183</v>
      </c>
      <c r="C1638" s="69" t="s">
        <v>55</v>
      </c>
      <c r="D1638" s="72">
        <v>0.209</v>
      </c>
      <c r="E1638" s="72">
        <v>10.0</v>
      </c>
      <c r="F1638" s="69">
        <v>94.0</v>
      </c>
      <c r="G1638" s="72">
        <v>372.0</v>
      </c>
      <c r="H1638" s="72">
        <v>0.356</v>
      </c>
      <c r="I1638" s="72">
        <v>1.868</v>
      </c>
      <c r="J1638" s="71" t="s">
        <v>52</v>
      </c>
    </row>
    <row r="1639">
      <c r="A1639" s="70" t="str">
        <f t="shared" si="1"/>
        <v>Montenegro-Europe2012</v>
      </c>
      <c r="B1639" s="70" t="s">
        <v>183</v>
      </c>
      <c r="C1639" s="69" t="s">
        <v>55</v>
      </c>
      <c r="D1639" s="72">
        <v>0.209</v>
      </c>
      <c r="E1639" s="72">
        <v>10.0</v>
      </c>
      <c r="F1639" s="72">
        <v>50.0</v>
      </c>
      <c r="G1639" s="72">
        <v>320.0</v>
      </c>
      <c r="H1639" s="72">
        <v>0.568</v>
      </c>
      <c r="I1639" s="72">
        <v>1.595</v>
      </c>
      <c r="J1639" s="71" t="s">
        <v>53</v>
      </c>
    </row>
    <row r="1640">
      <c r="A1640" s="70" t="str">
        <f t="shared" si="1"/>
        <v>Morocco-Africa2000</v>
      </c>
      <c r="B1640" s="70" t="s">
        <v>184</v>
      </c>
      <c r="C1640" s="69" t="s">
        <v>57</v>
      </c>
      <c r="D1640" s="69">
        <v>0.489</v>
      </c>
      <c r="E1640" s="69">
        <v>26.0</v>
      </c>
      <c r="F1640" s="69">
        <v>94.0</v>
      </c>
      <c r="G1640" s="69">
        <v>302.0</v>
      </c>
      <c r="H1640" s="72">
        <v>0.007</v>
      </c>
      <c r="I1640" s="72">
        <v>0.082</v>
      </c>
      <c r="J1640" s="71" t="s">
        <v>40</v>
      </c>
    </row>
    <row r="1641">
      <c r="A1641" s="70" t="str">
        <f t="shared" si="1"/>
        <v>Morocco-Africa2001</v>
      </c>
      <c r="B1641" s="70" t="s">
        <v>184</v>
      </c>
      <c r="C1641" s="69" t="s">
        <v>57</v>
      </c>
      <c r="D1641" s="69">
        <v>0.489</v>
      </c>
      <c r="E1641" s="69">
        <v>26.0</v>
      </c>
      <c r="F1641" s="69">
        <v>94.0</v>
      </c>
      <c r="G1641" s="69">
        <v>302.0</v>
      </c>
      <c r="H1641" s="72">
        <v>0.014</v>
      </c>
      <c r="I1641" s="72">
        <v>0.164</v>
      </c>
      <c r="J1641" s="71" t="s">
        <v>42</v>
      </c>
    </row>
    <row r="1642">
      <c r="A1642" s="70" t="str">
        <f t="shared" si="1"/>
        <v>Morocco-Africa2002</v>
      </c>
      <c r="B1642" s="70" t="s">
        <v>184</v>
      </c>
      <c r="C1642" s="69" t="s">
        <v>57</v>
      </c>
      <c r="D1642" s="69">
        <v>0.489</v>
      </c>
      <c r="E1642" s="69">
        <v>26.0</v>
      </c>
      <c r="F1642" s="69">
        <v>94.0</v>
      </c>
      <c r="G1642" s="69">
        <v>302.0</v>
      </c>
      <c r="H1642" s="72">
        <v>0.024</v>
      </c>
      <c r="I1642" s="72">
        <v>0.211</v>
      </c>
      <c r="J1642" s="71" t="s">
        <v>43</v>
      </c>
    </row>
    <row r="1643">
      <c r="A1643" s="70" t="str">
        <f t="shared" si="1"/>
        <v>Morocco-Africa2003</v>
      </c>
      <c r="B1643" s="70" t="s">
        <v>184</v>
      </c>
      <c r="C1643" s="69" t="s">
        <v>57</v>
      </c>
      <c r="D1643" s="69">
        <v>0.489</v>
      </c>
      <c r="E1643" s="72">
        <v>36.0</v>
      </c>
      <c r="F1643" s="69">
        <v>94.0</v>
      </c>
      <c r="G1643" s="69">
        <v>302.0</v>
      </c>
      <c r="H1643" s="72">
        <v>0.034</v>
      </c>
      <c r="I1643" s="72">
        <v>0.249</v>
      </c>
      <c r="J1643" s="71" t="s">
        <v>44</v>
      </c>
    </row>
    <row r="1644">
      <c r="A1644" s="70" t="str">
        <f t="shared" si="1"/>
        <v>Morocco-Africa2004</v>
      </c>
      <c r="B1644" s="70" t="s">
        <v>184</v>
      </c>
      <c r="C1644" s="69" t="s">
        <v>57</v>
      </c>
      <c r="D1644" s="69">
        <v>0.489</v>
      </c>
      <c r="E1644" s="72">
        <v>12.0</v>
      </c>
      <c r="F1644" s="69">
        <v>94.0</v>
      </c>
      <c r="G1644" s="69">
        <v>302.0</v>
      </c>
      <c r="H1644" s="72">
        <v>0.116</v>
      </c>
      <c r="I1644" s="72">
        <v>0.313</v>
      </c>
      <c r="J1644" s="71" t="s">
        <v>45</v>
      </c>
    </row>
    <row r="1645">
      <c r="A1645" s="70" t="str">
        <f t="shared" si="1"/>
        <v>Morocco-Africa2005</v>
      </c>
      <c r="B1645" s="70" t="s">
        <v>184</v>
      </c>
      <c r="C1645" s="69" t="s">
        <v>57</v>
      </c>
      <c r="D1645" s="72">
        <v>0.517</v>
      </c>
      <c r="E1645" s="72">
        <v>12.0</v>
      </c>
      <c r="F1645" s="69">
        <v>94.0</v>
      </c>
      <c r="G1645" s="72">
        <v>358.0</v>
      </c>
      <c r="H1645" s="72">
        <v>0.151</v>
      </c>
      <c r="I1645" s="72">
        <v>0.411</v>
      </c>
      <c r="J1645" s="71" t="s">
        <v>46</v>
      </c>
    </row>
    <row r="1646">
      <c r="A1646" s="70" t="str">
        <f t="shared" si="1"/>
        <v>Morocco-Africa2006</v>
      </c>
      <c r="B1646" s="70" t="s">
        <v>184</v>
      </c>
      <c r="C1646" s="69" t="s">
        <v>57</v>
      </c>
      <c r="D1646" s="72">
        <v>0.517</v>
      </c>
      <c r="E1646" s="72">
        <v>12.0</v>
      </c>
      <c r="F1646" s="69">
        <v>94.0</v>
      </c>
      <c r="G1646" s="72">
        <v>358.0</v>
      </c>
      <c r="H1646" s="72">
        <v>0.198</v>
      </c>
      <c r="I1646" s="72">
        <v>0.527</v>
      </c>
      <c r="J1646" s="71" t="s">
        <v>47</v>
      </c>
    </row>
    <row r="1647">
      <c r="A1647" s="70" t="str">
        <f t="shared" si="1"/>
        <v>Morocco-Africa2007</v>
      </c>
      <c r="B1647" s="70" t="s">
        <v>184</v>
      </c>
      <c r="C1647" s="69" t="s">
        <v>57</v>
      </c>
      <c r="D1647" s="72">
        <v>0.444</v>
      </c>
      <c r="E1647" s="72">
        <v>12.0</v>
      </c>
      <c r="F1647" s="69">
        <v>94.0</v>
      </c>
      <c r="G1647" s="72">
        <v>358.0</v>
      </c>
      <c r="H1647" s="72">
        <v>0.215</v>
      </c>
      <c r="I1647" s="72">
        <v>0.653</v>
      </c>
      <c r="J1647" s="71" t="s">
        <v>48</v>
      </c>
    </row>
    <row r="1648">
      <c r="A1648" s="70" t="str">
        <f t="shared" si="1"/>
        <v>Morocco-Africa2008</v>
      </c>
      <c r="B1648" s="70" t="s">
        <v>184</v>
      </c>
      <c r="C1648" s="69" t="s">
        <v>57</v>
      </c>
      <c r="D1648" s="72">
        <v>0.529</v>
      </c>
      <c r="E1648" s="72">
        <v>12.0</v>
      </c>
      <c r="F1648" s="69">
        <v>94.0</v>
      </c>
      <c r="G1648" s="72">
        <v>358.0</v>
      </c>
      <c r="H1648" s="72">
        <v>0.331</v>
      </c>
      <c r="I1648" s="72">
        <v>0.737</v>
      </c>
      <c r="J1648" s="71" t="s">
        <v>49</v>
      </c>
    </row>
    <row r="1649">
      <c r="A1649" s="70" t="str">
        <f t="shared" si="1"/>
        <v>Morocco-Africa2009</v>
      </c>
      <c r="B1649" s="70" t="s">
        <v>184</v>
      </c>
      <c r="C1649" s="69" t="s">
        <v>57</v>
      </c>
      <c r="D1649" s="72">
        <v>0.493</v>
      </c>
      <c r="E1649" s="72">
        <v>12.0</v>
      </c>
      <c r="F1649" s="69">
        <v>94.0</v>
      </c>
      <c r="G1649" s="72">
        <v>358.0</v>
      </c>
      <c r="H1649" s="72">
        <v>0.413</v>
      </c>
      <c r="I1649" s="72">
        <v>0.809</v>
      </c>
      <c r="J1649" s="71" t="s">
        <v>50</v>
      </c>
    </row>
    <row r="1650">
      <c r="A1650" s="70" t="str">
        <f t="shared" si="1"/>
        <v>Morocco-Africa2010</v>
      </c>
      <c r="B1650" s="70" t="s">
        <v>184</v>
      </c>
      <c r="C1650" s="69" t="s">
        <v>57</v>
      </c>
      <c r="D1650" s="72">
        <v>0.496</v>
      </c>
      <c r="E1650" s="72">
        <v>12.0</v>
      </c>
      <c r="F1650" s="69">
        <v>94.0</v>
      </c>
      <c r="G1650" s="72">
        <v>358.0</v>
      </c>
      <c r="H1650" s="72">
        <v>0.52</v>
      </c>
      <c r="I1650" s="72">
        <v>1.011</v>
      </c>
      <c r="J1650" s="71" t="s">
        <v>51</v>
      </c>
    </row>
    <row r="1651">
      <c r="A1651" s="70" t="str">
        <f t="shared" si="1"/>
        <v>Morocco-Africa2011</v>
      </c>
      <c r="B1651" s="70" t="s">
        <v>184</v>
      </c>
      <c r="C1651" s="69" t="s">
        <v>57</v>
      </c>
      <c r="D1651" s="72">
        <v>0.496</v>
      </c>
      <c r="E1651" s="72">
        <v>12.0</v>
      </c>
      <c r="F1651" s="69">
        <v>94.0</v>
      </c>
      <c r="G1651" s="72">
        <v>238.0</v>
      </c>
      <c r="H1651" s="72">
        <v>0.461</v>
      </c>
      <c r="I1651" s="72">
        <v>1.14</v>
      </c>
      <c r="J1651" s="71" t="s">
        <v>52</v>
      </c>
    </row>
    <row r="1652">
      <c r="A1652" s="70" t="str">
        <f t="shared" si="1"/>
        <v>Morocco-Africa2012</v>
      </c>
      <c r="B1652" s="70" t="s">
        <v>184</v>
      </c>
      <c r="C1652" s="69" t="s">
        <v>57</v>
      </c>
      <c r="D1652" s="72">
        <v>0.496</v>
      </c>
      <c r="E1652" s="72">
        <v>12.0</v>
      </c>
      <c r="F1652" s="72">
        <v>95.0</v>
      </c>
      <c r="G1652" s="72">
        <v>238.0</v>
      </c>
      <c r="H1652" s="72">
        <v>0.554</v>
      </c>
      <c r="I1652" s="72">
        <v>1.2</v>
      </c>
      <c r="J1652" s="71" t="s">
        <v>53</v>
      </c>
    </row>
    <row r="1653">
      <c r="A1653" s="70" t="str">
        <f t="shared" si="1"/>
        <v>Mozambique-Africa2000</v>
      </c>
      <c r="B1653" s="70" t="s">
        <v>185</v>
      </c>
      <c r="C1653" s="69" t="s">
        <v>57</v>
      </c>
      <c r="D1653" s="69">
        <v>0.489</v>
      </c>
      <c r="E1653" s="69">
        <v>26.0</v>
      </c>
      <c r="F1653" s="69">
        <v>94.0</v>
      </c>
      <c r="G1653" s="69">
        <v>302.0</v>
      </c>
      <c r="H1653" s="72">
        <v>0.001</v>
      </c>
      <c r="I1653" s="72">
        <v>0.003</v>
      </c>
      <c r="J1653" s="71" t="s">
        <v>40</v>
      </c>
    </row>
    <row r="1654">
      <c r="A1654" s="70" t="str">
        <f t="shared" si="1"/>
        <v>Mozambique-Africa2001</v>
      </c>
      <c r="B1654" s="70" t="s">
        <v>185</v>
      </c>
      <c r="C1654" s="69" t="s">
        <v>57</v>
      </c>
      <c r="D1654" s="69">
        <v>0.489</v>
      </c>
      <c r="E1654" s="69">
        <v>26.0</v>
      </c>
      <c r="F1654" s="69">
        <v>94.0</v>
      </c>
      <c r="G1654" s="69">
        <v>302.0</v>
      </c>
      <c r="H1654" s="72">
        <v>0.002</v>
      </c>
      <c r="I1654" s="72">
        <v>0.008</v>
      </c>
      <c r="J1654" s="71" t="s">
        <v>42</v>
      </c>
    </row>
    <row r="1655">
      <c r="A1655" s="70" t="str">
        <f t="shared" si="1"/>
        <v>Mozambique-Africa2002</v>
      </c>
      <c r="B1655" s="70" t="s">
        <v>185</v>
      </c>
      <c r="C1655" s="69" t="s">
        <v>57</v>
      </c>
      <c r="D1655" s="69">
        <v>0.489</v>
      </c>
      <c r="E1655" s="69">
        <v>26.0</v>
      </c>
      <c r="F1655" s="69">
        <v>94.0</v>
      </c>
      <c r="G1655" s="69">
        <v>302.0</v>
      </c>
      <c r="H1655" s="72">
        <v>0.003</v>
      </c>
      <c r="I1655" s="72">
        <v>0.013</v>
      </c>
      <c r="J1655" s="71" t="s">
        <v>43</v>
      </c>
    </row>
    <row r="1656">
      <c r="A1656" s="70" t="str">
        <f t="shared" si="1"/>
        <v>Mozambique-Africa2003</v>
      </c>
      <c r="B1656" s="70" t="s">
        <v>185</v>
      </c>
      <c r="C1656" s="69" t="s">
        <v>57</v>
      </c>
      <c r="D1656" s="69">
        <v>0.489</v>
      </c>
      <c r="E1656" s="72">
        <v>153.0</v>
      </c>
      <c r="F1656" s="69">
        <v>94.0</v>
      </c>
      <c r="G1656" s="69">
        <v>302.0</v>
      </c>
      <c r="H1656" s="72">
        <v>0.004</v>
      </c>
      <c r="I1656" s="72">
        <v>0.022</v>
      </c>
      <c r="J1656" s="71" t="s">
        <v>44</v>
      </c>
    </row>
    <row r="1657">
      <c r="A1657" s="70" t="str">
        <f t="shared" si="1"/>
        <v>Mozambique-Africa2004</v>
      </c>
      <c r="B1657" s="70" t="s">
        <v>185</v>
      </c>
      <c r="C1657" s="69" t="s">
        <v>57</v>
      </c>
      <c r="D1657" s="69">
        <v>0.489</v>
      </c>
      <c r="E1657" s="72">
        <v>153.0</v>
      </c>
      <c r="F1657" s="69">
        <v>94.0</v>
      </c>
      <c r="G1657" s="69">
        <v>302.0</v>
      </c>
      <c r="H1657" s="72">
        <v>0.007</v>
      </c>
      <c r="I1657" s="72">
        <v>0.035</v>
      </c>
      <c r="J1657" s="71" t="s">
        <v>45</v>
      </c>
    </row>
    <row r="1658">
      <c r="A1658" s="70" t="str">
        <f t="shared" si="1"/>
        <v>Mozambique-Africa2005</v>
      </c>
      <c r="B1658" s="70" t="s">
        <v>185</v>
      </c>
      <c r="C1658" s="69" t="s">
        <v>57</v>
      </c>
      <c r="D1658" s="72">
        <v>0.375</v>
      </c>
      <c r="E1658" s="72">
        <v>153.0</v>
      </c>
      <c r="F1658" s="69">
        <v>94.0</v>
      </c>
      <c r="G1658" s="72">
        <v>230.0</v>
      </c>
      <c r="H1658" s="72">
        <v>0.009</v>
      </c>
      <c r="I1658" s="72">
        <v>0.072</v>
      </c>
      <c r="J1658" s="71" t="s">
        <v>46</v>
      </c>
    </row>
    <row r="1659">
      <c r="A1659" s="70" t="str">
        <f t="shared" si="1"/>
        <v>Mozambique-Africa2006</v>
      </c>
      <c r="B1659" s="70" t="s">
        <v>185</v>
      </c>
      <c r="C1659" s="69" t="s">
        <v>57</v>
      </c>
      <c r="D1659" s="72">
        <v>0.375</v>
      </c>
      <c r="E1659" s="72">
        <v>113.0</v>
      </c>
      <c r="F1659" s="69">
        <v>94.0</v>
      </c>
      <c r="G1659" s="72">
        <v>230.0</v>
      </c>
      <c r="H1659" s="72">
        <v>0.008</v>
      </c>
      <c r="I1659" s="72">
        <v>0.108</v>
      </c>
      <c r="J1659" s="71" t="s">
        <v>47</v>
      </c>
    </row>
    <row r="1660">
      <c r="A1660" s="70" t="str">
        <f t="shared" si="1"/>
        <v>Mozambique-Africa2007</v>
      </c>
      <c r="B1660" s="70" t="s">
        <v>185</v>
      </c>
      <c r="C1660" s="69" t="s">
        <v>57</v>
      </c>
      <c r="D1660" s="72">
        <v>0.375</v>
      </c>
      <c r="E1660" s="72">
        <v>29.0</v>
      </c>
      <c r="F1660" s="69">
        <v>94.0</v>
      </c>
      <c r="G1660" s="72">
        <v>230.0</v>
      </c>
      <c r="H1660" s="72">
        <v>0.009</v>
      </c>
      <c r="I1660" s="72">
        <v>0.139</v>
      </c>
      <c r="J1660" s="71" t="s">
        <v>48</v>
      </c>
    </row>
    <row r="1661">
      <c r="A1661" s="70" t="str">
        <f t="shared" si="1"/>
        <v>Mozambique-Africa2008</v>
      </c>
      <c r="B1661" s="70" t="s">
        <v>185</v>
      </c>
      <c r="C1661" s="69" t="s">
        <v>57</v>
      </c>
      <c r="D1661" s="72">
        <v>0.375</v>
      </c>
      <c r="E1661" s="72">
        <v>26.0</v>
      </c>
      <c r="F1661" s="69">
        <v>94.0</v>
      </c>
      <c r="G1661" s="72">
        <v>230.0</v>
      </c>
      <c r="H1661" s="72">
        <v>0.016</v>
      </c>
      <c r="I1661" s="72">
        <v>0.194</v>
      </c>
      <c r="J1661" s="71" t="s">
        <v>49</v>
      </c>
    </row>
    <row r="1662">
      <c r="A1662" s="70" t="str">
        <f t="shared" si="1"/>
        <v>Mozambique-Africa2009</v>
      </c>
      <c r="B1662" s="70" t="s">
        <v>185</v>
      </c>
      <c r="C1662" s="69" t="s">
        <v>57</v>
      </c>
      <c r="D1662" s="72">
        <v>0.375</v>
      </c>
      <c r="E1662" s="72">
        <v>26.0</v>
      </c>
      <c r="F1662" s="69">
        <v>94.0</v>
      </c>
      <c r="G1662" s="72">
        <v>230.0</v>
      </c>
      <c r="H1662" s="72">
        <v>0.027</v>
      </c>
      <c r="I1662" s="72">
        <v>0.256</v>
      </c>
      <c r="J1662" s="71" t="s">
        <v>50</v>
      </c>
    </row>
    <row r="1663">
      <c r="A1663" s="70" t="str">
        <f t="shared" si="1"/>
        <v>Mozambique-Africa2010</v>
      </c>
      <c r="B1663" s="70" t="s">
        <v>185</v>
      </c>
      <c r="C1663" s="69" t="s">
        <v>57</v>
      </c>
      <c r="D1663" s="72">
        <v>0.375</v>
      </c>
      <c r="E1663" s="72">
        <v>13.0</v>
      </c>
      <c r="F1663" s="69">
        <v>94.0</v>
      </c>
      <c r="G1663" s="72">
        <v>230.0</v>
      </c>
      <c r="H1663" s="72">
        <v>0.042</v>
      </c>
      <c r="I1663" s="72">
        <v>0.301</v>
      </c>
      <c r="J1663" s="71" t="s">
        <v>51</v>
      </c>
    </row>
    <row r="1664">
      <c r="A1664" s="70" t="str">
        <f t="shared" si="1"/>
        <v>Mozambique-Africa2011</v>
      </c>
      <c r="B1664" s="70" t="s">
        <v>185</v>
      </c>
      <c r="C1664" s="69" t="s">
        <v>57</v>
      </c>
      <c r="D1664" s="72">
        <v>0.375</v>
      </c>
      <c r="E1664" s="72">
        <v>13.0</v>
      </c>
      <c r="F1664" s="69">
        <v>94.0</v>
      </c>
      <c r="G1664" s="72">
        <v>230.0</v>
      </c>
      <c r="H1664" s="72">
        <v>0.043</v>
      </c>
      <c r="I1664" s="72">
        <v>0.32</v>
      </c>
      <c r="J1664" s="71" t="s">
        <v>52</v>
      </c>
    </row>
    <row r="1665">
      <c r="A1665" s="70" t="str">
        <f t="shared" si="1"/>
        <v>Mozambique-Africa2012</v>
      </c>
      <c r="B1665" s="70" t="s">
        <v>185</v>
      </c>
      <c r="C1665" s="69" t="s">
        <v>57</v>
      </c>
      <c r="D1665" s="72">
        <v>0.375</v>
      </c>
      <c r="E1665" s="72">
        <v>13.0</v>
      </c>
      <c r="F1665" s="72">
        <v>142.0</v>
      </c>
      <c r="G1665" s="72">
        <v>230.0</v>
      </c>
      <c r="H1665" s="72">
        <v>0.048</v>
      </c>
      <c r="I1665" s="72">
        <v>0.349</v>
      </c>
      <c r="J1665" s="71" t="s">
        <v>53</v>
      </c>
    </row>
    <row r="1666">
      <c r="A1666" s="70" t="str">
        <f t="shared" si="1"/>
        <v>Myanmar-Asia2000</v>
      </c>
      <c r="B1666" s="70" t="s">
        <v>186</v>
      </c>
      <c r="C1666" s="69" t="s">
        <v>41</v>
      </c>
      <c r="D1666" s="69">
        <v>0.489</v>
      </c>
      <c r="E1666" s="69">
        <v>26.0</v>
      </c>
      <c r="F1666" s="69">
        <v>94.0</v>
      </c>
      <c r="G1666" s="69">
        <v>302.0</v>
      </c>
      <c r="H1666" s="69">
        <v>0.129</v>
      </c>
      <c r="I1666" s="69">
        <v>0.58</v>
      </c>
      <c r="J1666" s="71" t="s">
        <v>40</v>
      </c>
    </row>
    <row r="1667">
      <c r="A1667" s="70" t="str">
        <f t="shared" si="1"/>
        <v>Myanmar-Asia2001</v>
      </c>
      <c r="B1667" s="70" t="s">
        <v>186</v>
      </c>
      <c r="C1667" s="69" t="s">
        <v>41</v>
      </c>
      <c r="D1667" s="69">
        <v>0.489</v>
      </c>
      <c r="E1667" s="69">
        <v>26.0</v>
      </c>
      <c r="F1667" s="69">
        <v>94.0</v>
      </c>
      <c r="G1667" s="69">
        <v>302.0</v>
      </c>
      <c r="H1667" s="72">
        <v>0.0</v>
      </c>
      <c r="I1667" s="69">
        <v>0.58</v>
      </c>
      <c r="J1667" s="71" t="s">
        <v>42</v>
      </c>
    </row>
    <row r="1668">
      <c r="A1668" s="70" t="str">
        <f t="shared" si="1"/>
        <v>Myanmar-Asia2002</v>
      </c>
      <c r="B1668" s="70" t="s">
        <v>186</v>
      </c>
      <c r="C1668" s="69" t="s">
        <v>41</v>
      </c>
      <c r="D1668" s="69">
        <v>0.489</v>
      </c>
      <c r="E1668" s="69">
        <v>26.0</v>
      </c>
      <c r="F1668" s="69">
        <v>94.0</v>
      </c>
      <c r="G1668" s="69">
        <v>302.0</v>
      </c>
      <c r="H1668" s="72">
        <v>0.0</v>
      </c>
      <c r="I1668" s="72">
        <v>0.001</v>
      </c>
      <c r="J1668" s="71" t="s">
        <v>43</v>
      </c>
    </row>
    <row r="1669">
      <c r="A1669" s="70" t="str">
        <f t="shared" si="1"/>
        <v>Myanmar-Asia2003</v>
      </c>
      <c r="B1669" s="70" t="s">
        <v>186</v>
      </c>
      <c r="C1669" s="69" t="s">
        <v>41</v>
      </c>
      <c r="D1669" s="69">
        <v>0.489</v>
      </c>
      <c r="E1669" s="69">
        <v>26.0</v>
      </c>
      <c r="F1669" s="69">
        <v>94.0</v>
      </c>
      <c r="G1669" s="69">
        <v>302.0</v>
      </c>
      <c r="H1669" s="72">
        <v>0.0</v>
      </c>
      <c r="I1669" s="72">
        <v>0.001</v>
      </c>
      <c r="J1669" s="71" t="s">
        <v>44</v>
      </c>
    </row>
    <row r="1670">
      <c r="A1670" s="70" t="str">
        <f t="shared" si="1"/>
        <v>Myanmar-Asia2004</v>
      </c>
      <c r="B1670" s="70" t="s">
        <v>186</v>
      </c>
      <c r="C1670" s="69" t="s">
        <v>41</v>
      </c>
      <c r="D1670" s="69">
        <v>0.489</v>
      </c>
      <c r="E1670" s="69">
        <v>26.0</v>
      </c>
      <c r="F1670" s="69">
        <v>94.0</v>
      </c>
      <c r="G1670" s="69">
        <v>302.0</v>
      </c>
      <c r="H1670" s="72">
        <v>0.0</v>
      </c>
      <c r="I1670" s="72">
        <v>0.002</v>
      </c>
      <c r="J1670" s="71" t="s">
        <v>45</v>
      </c>
    </row>
    <row r="1671">
      <c r="A1671" s="70" t="str">
        <f t="shared" si="1"/>
        <v>Myanmar-Asia2005</v>
      </c>
      <c r="B1671" s="70" t="s">
        <v>186</v>
      </c>
      <c r="C1671" s="69" t="s">
        <v>41</v>
      </c>
      <c r="D1671" s="69">
        <v>0.489</v>
      </c>
      <c r="E1671" s="69">
        <v>26.0</v>
      </c>
      <c r="F1671" s="69">
        <v>94.0</v>
      </c>
      <c r="G1671" s="69">
        <v>302.0</v>
      </c>
      <c r="H1671" s="72">
        <v>0.001</v>
      </c>
      <c r="I1671" s="72">
        <v>0.003</v>
      </c>
      <c r="J1671" s="71" t="s">
        <v>46</v>
      </c>
    </row>
    <row r="1672">
      <c r="A1672" s="70" t="str">
        <f t="shared" si="1"/>
        <v>Myanmar-Asia2006</v>
      </c>
      <c r="B1672" s="70" t="s">
        <v>186</v>
      </c>
      <c r="C1672" s="69" t="s">
        <v>41</v>
      </c>
      <c r="D1672" s="69">
        <v>0.489</v>
      </c>
      <c r="E1672" s="69">
        <v>26.0</v>
      </c>
      <c r="F1672" s="69">
        <v>94.0</v>
      </c>
      <c r="G1672" s="69">
        <v>302.0</v>
      </c>
      <c r="H1672" s="72">
        <v>0.002</v>
      </c>
      <c r="I1672" s="72">
        <v>0.004</v>
      </c>
      <c r="J1672" s="71" t="s">
        <v>47</v>
      </c>
    </row>
    <row r="1673">
      <c r="A1673" s="70" t="str">
        <f t="shared" si="1"/>
        <v>Myanmar-Asia2007</v>
      </c>
      <c r="B1673" s="70" t="s">
        <v>186</v>
      </c>
      <c r="C1673" s="69" t="s">
        <v>41</v>
      </c>
      <c r="D1673" s="69">
        <v>0.489</v>
      </c>
      <c r="E1673" s="69">
        <v>26.0</v>
      </c>
      <c r="F1673" s="69">
        <v>94.0</v>
      </c>
      <c r="G1673" s="69">
        <v>302.0</v>
      </c>
      <c r="H1673" s="72">
        <v>0.002</v>
      </c>
      <c r="I1673" s="72">
        <v>0.005</v>
      </c>
      <c r="J1673" s="71" t="s">
        <v>48</v>
      </c>
    </row>
    <row r="1674">
      <c r="A1674" s="70" t="str">
        <f t="shared" si="1"/>
        <v>Myanmar-Asia2008</v>
      </c>
      <c r="B1674" s="70" t="s">
        <v>186</v>
      </c>
      <c r="C1674" s="69" t="s">
        <v>41</v>
      </c>
      <c r="D1674" s="69">
        <v>0.489</v>
      </c>
      <c r="E1674" s="69">
        <v>26.0</v>
      </c>
      <c r="F1674" s="69">
        <v>94.0</v>
      </c>
      <c r="G1674" s="69">
        <v>302.0</v>
      </c>
      <c r="H1674" s="72">
        <v>0.002</v>
      </c>
      <c r="I1674" s="72">
        <v>0.007</v>
      </c>
      <c r="J1674" s="71" t="s">
        <v>49</v>
      </c>
    </row>
    <row r="1675">
      <c r="A1675" s="70" t="str">
        <f t="shared" si="1"/>
        <v>Myanmar-Asia2009</v>
      </c>
      <c r="B1675" s="70" t="s">
        <v>186</v>
      </c>
      <c r="C1675" s="69" t="s">
        <v>41</v>
      </c>
      <c r="D1675" s="69">
        <v>0.489</v>
      </c>
      <c r="E1675" s="69">
        <v>26.0</v>
      </c>
      <c r="F1675" s="69">
        <v>94.0</v>
      </c>
      <c r="G1675" s="69">
        <v>302.0</v>
      </c>
      <c r="H1675" s="72">
        <v>0.002</v>
      </c>
      <c r="I1675" s="72">
        <v>0.01</v>
      </c>
      <c r="J1675" s="71" t="s">
        <v>50</v>
      </c>
    </row>
    <row r="1676">
      <c r="A1676" s="70" t="str">
        <f t="shared" si="1"/>
        <v>Myanmar-Asia2010</v>
      </c>
      <c r="B1676" s="70" t="s">
        <v>186</v>
      </c>
      <c r="C1676" s="69" t="s">
        <v>41</v>
      </c>
      <c r="D1676" s="69">
        <v>0.489</v>
      </c>
      <c r="E1676" s="69">
        <v>26.0</v>
      </c>
      <c r="F1676" s="69">
        <v>94.0</v>
      </c>
      <c r="G1676" s="69">
        <v>302.0</v>
      </c>
      <c r="H1676" s="72">
        <v>0.003</v>
      </c>
      <c r="I1676" s="72">
        <v>0.011</v>
      </c>
      <c r="J1676" s="71" t="s">
        <v>51</v>
      </c>
    </row>
    <row r="1677">
      <c r="A1677" s="70" t="str">
        <f t="shared" si="1"/>
        <v>Myanmar-Asia2011</v>
      </c>
      <c r="B1677" s="70" t="s">
        <v>186</v>
      </c>
      <c r="C1677" s="69" t="s">
        <v>41</v>
      </c>
      <c r="D1677" s="69">
        <v>0.489</v>
      </c>
      <c r="E1677" s="69">
        <v>26.0</v>
      </c>
      <c r="F1677" s="69">
        <v>94.0</v>
      </c>
      <c r="G1677" s="69">
        <v>302.0</v>
      </c>
      <c r="H1677" s="72">
        <v>0.01</v>
      </c>
      <c r="I1677" s="72">
        <v>0.024</v>
      </c>
      <c r="J1677" s="71" t="s">
        <v>52</v>
      </c>
    </row>
    <row r="1678">
      <c r="A1678" s="70" t="str">
        <f t="shared" si="1"/>
        <v>Myanmar-Asia2012</v>
      </c>
      <c r="B1678" s="70" t="s">
        <v>186</v>
      </c>
      <c r="C1678" s="69" t="s">
        <v>41</v>
      </c>
      <c r="D1678" s="72">
        <v>0.527</v>
      </c>
      <c r="E1678" s="72">
        <v>72.0</v>
      </c>
      <c r="F1678" s="72">
        <v>182.0</v>
      </c>
      <c r="G1678" s="72">
        <v>155.0</v>
      </c>
      <c r="H1678" s="72">
        <v>0.011</v>
      </c>
      <c r="I1678" s="72">
        <v>0.071</v>
      </c>
      <c r="J1678" s="71" t="s">
        <v>53</v>
      </c>
    </row>
    <row r="1679">
      <c r="A1679" s="70" t="str">
        <f t="shared" si="1"/>
        <v>Namibia-Africa2000</v>
      </c>
      <c r="B1679" s="70" t="s">
        <v>187</v>
      </c>
      <c r="C1679" s="69" t="s">
        <v>57</v>
      </c>
      <c r="D1679" s="69">
        <v>0.489</v>
      </c>
      <c r="E1679" s="69">
        <v>26.0</v>
      </c>
      <c r="F1679" s="69">
        <v>94.0</v>
      </c>
      <c r="G1679" s="69">
        <v>302.0</v>
      </c>
      <c r="H1679" s="72">
        <v>0.016</v>
      </c>
      <c r="I1679" s="72">
        <v>0.043</v>
      </c>
      <c r="J1679" s="71" t="s">
        <v>40</v>
      </c>
    </row>
    <row r="1680">
      <c r="A1680" s="70" t="str">
        <f t="shared" si="1"/>
        <v>Namibia-Africa2001</v>
      </c>
      <c r="B1680" s="70" t="s">
        <v>187</v>
      </c>
      <c r="C1680" s="69" t="s">
        <v>57</v>
      </c>
      <c r="D1680" s="69">
        <v>0.489</v>
      </c>
      <c r="E1680" s="69">
        <v>26.0</v>
      </c>
      <c r="F1680" s="69">
        <v>94.0</v>
      </c>
      <c r="G1680" s="69">
        <v>302.0</v>
      </c>
      <c r="H1680" s="72">
        <v>0.024</v>
      </c>
      <c r="I1680" s="72">
        <v>0.055</v>
      </c>
      <c r="J1680" s="71" t="s">
        <v>42</v>
      </c>
    </row>
    <row r="1681">
      <c r="A1681" s="70" t="str">
        <f t="shared" si="1"/>
        <v>Namibia-Africa2002</v>
      </c>
      <c r="B1681" s="70" t="s">
        <v>187</v>
      </c>
      <c r="C1681" s="69" t="s">
        <v>57</v>
      </c>
      <c r="D1681" s="69">
        <v>0.489</v>
      </c>
      <c r="E1681" s="69">
        <v>26.0</v>
      </c>
      <c r="F1681" s="69">
        <v>94.0</v>
      </c>
      <c r="G1681" s="69">
        <v>302.0</v>
      </c>
      <c r="H1681" s="72">
        <v>0.026</v>
      </c>
      <c r="I1681" s="72">
        <v>0.077</v>
      </c>
      <c r="J1681" s="71" t="s">
        <v>43</v>
      </c>
    </row>
    <row r="1682">
      <c r="A1682" s="70" t="str">
        <f t="shared" si="1"/>
        <v>Namibia-Africa2003</v>
      </c>
      <c r="B1682" s="70" t="s">
        <v>187</v>
      </c>
      <c r="C1682" s="69" t="s">
        <v>57</v>
      </c>
      <c r="D1682" s="69">
        <v>0.489</v>
      </c>
      <c r="E1682" s="72">
        <v>85.0</v>
      </c>
      <c r="F1682" s="69">
        <v>94.0</v>
      </c>
      <c r="G1682" s="69">
        <v>302.0</v>
      </c>
      <c r="H1682" s="72">
        <v>0.034</v>
      </c>
      <c r="I1682" s="72">
        <v>0.113</v>
      </c>
      <c r="J1682" s="71" t="s">
        <v>44</v>
      </c>
    </row>
    <row r="1683">
      <c r="A1683" s="70" t="str">
        <f t="shared" si="1"/>
        <v>Namibia-Africa2004</v>
      </c>
      <c r="B1683" s="70" t="s">
        <v>187</v>
      </c>
      <c r="C1683" s="69" t="s">
        <v>57</v>
      </c>
      <c r="D1683" s="69">
        <v>0.489</v>
      </c>
      <c r="E1683" s="72">
        <v>85.0</v>
      </c>
      <c r="F1683" s="69">
        <v>94.0</v>
      </c>
      <c r="G1683" s="69">
        <v>302.0</v>
      </c>
      <c r="H1683" s="72">
        <v>0.038</v>
      </c>
      <c r="I1683" s="72">
        <v>0.143</v>
      </c>
      <c r="J1683" s="71" t="s">
        <v>45</v>
      </c>
    </row>
    <row r="1684">
      <c r="A1684" s="70" t="str">
        <f t="shared" si="1"/>
        <v>Namibia-Africa2005</v>
      </c>
      <c r="B1684" s="70" t="s">
        <v>187</v>
      </c>
      <c r="C1684" s="69" t="s">
        <v>57</v>
      </c>
      <c r="D1684" s="72">
        <v>0.258</v>
      </c>
      <c r="E1684" s="72">
        <v>95.0</v>
      </c>
      <c r="F1684" s="69">
        <v>94.0</v>
      </c>
      <c r="G1684" s="72">
        <v>339.0</v>
      </c>
      <c r="H1684" s="72">
        <v>0.04</v>
      </c>
      <c r="I1684" s="72">
        <v>0.221</v>
      </c>
      <c r="J1684" s="71" t="s">
        <v>46</v>
      </c>
    </row>
    <row r="1685">
      <c r="A1685" s="70" t="str">
        <f t="shared" si="1"/>
        <v>Namibia-Africa2006</v>
      </c>
      <c r="B1685" s="70" t="s">
        <v>187</v>
      </c>
      <c r="C1685" s="69" t="s">
        <v>57</v>
      </c>
      <c r="D1685" s="72">
        <v>0.258</v>
      </c>
      <c r="E1685" s="72">
        <v>95.0</v>
      </c>
      <c r="F1685" s="69">
        <v>94.0</v>
      </c>
      <c r="G1685" s="72">
        <v>339.0</v>
      </c>
      <c r="H1685" s="72">
        <v>0.044</v>
      </c>
      <c r="I1685" s="72">
        <v>0.297</v>
      </c>
      <c r="J1685" s="71" t="s">
        <v>47</v>
      </c>
    </row>
    <row r="1686">
      <c r="A1686" s="70" t="str">
        <f t="shared" si="1"/>
        <v>Namibia-Africa2007</v>
      </c>
      <c r="B1686" s="70" t="s">
        <v>187</v>
      </c>
      <c r="C1686" s="69" t="s">
        <v>57</v>
      </c>
      <c r="D1686" s="72">
        <v>0.258</v>
      </c>
      <c r="E1686" s="72">
        <v>99.0</v>
      </c>
      <c r="F1686" s="69">
        <v>94.0</v>
      </c>
      <c r="G1686" s="72">
        <v>339.0</v>
      </c>
      <c r="H1686" s="72">
        <v>0.048</v>
      </c>
      <c r="I1686" s="72">
        <v>0.385</v>
      </c>
      <c r="J1686" s="71" t="s">
        <v>48</v>
      </c>
    </row>
    <row r="1687">
      <c r="A1687" s="70" t="str">
        <f t="shared" si="1"/>
        <v>Namibia-Africa2008</v>
      </c>
      <c r="B1687" s="70" t="s">
        <v>187</v>
      </c>
      <c r="C1687" s="69" t="s">
        <v>57</v>
      </c>
      <c r="D1687" s="72">
        <v>0.228</v>
      </c>
      <c r="E1687" s="72">
        <v>66.0</v>
      </c>
      <c r="F1687" s="69">
        <v>94.0</v>
      </c>
      <c r="G1687" s="72">
        <v>339.0</v>
      </c>
      <c r="H1687" s="72">
        <v>0.053</v>
      </c>
      <c r="I1687" s="72">
        <v>0.498</v>
      </c>
      <c r="J1687" s="71" t="s">
        <v>49</v>
      </c>
    </row>
    <row r="1688">
      <c r="A1688" s="70" t="str">
        <f t="shared" si="1"/>
        <v>Namibia-Africa2009</v>
      </c>
      <c r="B1688" s="70" t="s">
        <v>187</v>
      </c>
      <c r="C1688" s="69" t="s">
        <v>57</v>
      </c>
      <c r="D1688" s="72">
        <v>0.223</v>
      </c>
      <c r="E1688" s="72">
        <v>66.0</v>
      </c>
      <c r="F1688" s="69">
        <v>94.0</v>
      </c>
      <c r="G1688" s="72">
        <v>339.0</v>
      </c>
      <c r="H1688" s="72">
        <v>0.065</v>
      </c>
      <c r="I1688" s="72">
        <v>0.761</v>
      </c>
      <c r="J1688" s="71" t="s">
        <v>50</v>
      </c>
    </row>
    <row r="1689">
      <c r="A1689" s="70" t="str">
        <f t="shared" si="1"/>
        <v>Namibia-Africa2010</v>
      </c>
      <c r="B1689" s="70" t="s">
        <v>187</v>
      </c>
      <c r="C1689" s="69" t="s">
        <v>57</v>
      </c>
      <c r="D1689" s="72">
        <v>0.223</v>
      </c>
      <c r="E1689" s="72">
        <v>66.0</v>
      </c>
      <c r="F1689" s="69">
        <v>94.0</v>
      </c>
      <c r="G1689" s="72">
        <v>339.0</v>
      </c>
      <c r="H1689" s="72">
        <v>0.116</v>
      </c>
      <c r="I1689" s="72">
        <v>0.895</v>
      </c>
      <c r="J1689" s="71" t="s">
        <v>51</v>
      </c>
    </row>
    <row r="1690">
      <c r="A1690" s="70" t="str">
        <f t="shared" si="1"/>
        <v>Namibia-Africa2011</v>
      </c>
      <c r="B1690" s="70" t="s">
        <v>187</v>
      </c>
      <c r="C1690" s="69" t="s">
        <v>57</v>
      </c>
      <c r="D1690" s="72">
        <v>0.218</v>
      </c>
      <c r="E1690" s="72">
        <v>66.0</v>
      </c>
      <c r="F1690" s="69">
        <v>94.0</v>
      </c>
      <c r="G1690" s="72">
        <v>339.0</v>
      </c>
      <c r="H1690" s="72">
        <v>0.12</v>
      </c>
      <c r="I1690" s="72">
        <v>0.99</v>
      </c>
      <c r="J1690" s="71" t="s">
        <v>52</v>
      </c>
    </row>
    <row r="1691">
      <c r="A1691" s="70" t="str">
        <f t="shared" si="1"/>
        <v>Namibia-Africa2012</v>
      </c>
      <c r="B1691" s="70" t="s">
        <v>187</v>
      </c>
      <c r="C1691" s="69" t="s">
        <v>57</v>
      </c>
      <c r="D1691" s="72">
        <v>0.218</v>
      </c>
      <c r="E1691" s="72">
        <v>66.0</v>
      </c>
      <c r="F1691" s="72">
        <v>94.0</v>
      </c>
      <c r="G1691" s="72">
        <v>314.0</v>
      </c>
      <c r="H1691" s="72">
        <v>0.129</v>
      </c>
      <c r="I1691" s="72">
        <v>0.95</v>
      </c>
      <c r="J1691" s="71" t="s">
        <v>53</v>
      </c>
    </row>
    <row r="1692">
      <c r="A1692" s="70" t="str">
        <f t="shared" si="1"/>
        <v>Nepal-Asia2000</v>
      </c>
      <c r="B1692" s="70" t="s">
        <v>188</v>
      </c>
      <c r="C1692" s="69" t="s">
        <v>41</v>
      </c>
      <c r="D1692" s="69">
        <v>0.489</v>
      </c>
      <c r="E1692" s="69">
        <v>26.0</v>
      </c>
      <c r="F1692" s="69">
        <v>94.0</v>
      </c>
      <c r="G1692" s="69">
        <v>302.0</v>
      </c>
      <c r="H1692" s="72">
        <v>0.002</v>
      </c>
      <c r="I1692" s="69">
        <v>0.58</v>
      </c>
      <c r="J1692" s="71" t="s">
        <v>40</v>
      </c>
    </row>
    <row r="1693">
      <c r="A1693" s="70" t="str">
        <f t="shared" si="1"/>
        <v>Nepal-Asia2001</v>
      </c>
      <c r="B1693" s="70" t="s">
        <v>188</v>
      </c>
      <c r="C1693" s="69" t="s">
        <v>41</v>
      </c>
      <c r="D1693" s="69">
        <v>0.489</v>
      </c>
      <c r="E1693" s="69">
        <v>26.0</v>
      </c>
      <c r="F1693" s="69">
        <v>94.0</v>
      </c>
      <c r="G1693" s="69">
        <v>302.0</v>
      </c>
      <c r="H1693" s="72">
        <v>0.002</v>
      </c>
      <c r="I1693" s="72">
        <v>0.001</v>
      </c>
      <c r="J1693" s="71" t="s">
        <v>42</v>
      </c>
    </row>
    <row r="1694">
      <c r="A1694" s="70" t="str">
        <f t="shared" si="1"/>
        <v>Nepal-Asia2002</v>
      </c>
      <c r="B1694" s="70" t="s">
        <v>188</v>
      </c>
      <c r="C1694" s="69" t="s">
        <v>41</v>
      </c>
      <c r="D1694" s="69">
        <v>0.489</v>
      </c>
      <c r="E1694" s="69">
        <v>26.0</v>
      </c>
      <c r="F1694" s="69">
        <v>94.0</v>
      </c>
      <c r="G1694" s="69">
        <v>302.0</v>
      </c>
      <c r="H1694" s="72">
        <v>0.003</v>
      </c>
      <c r="I1694" s="72">
        <v>0.001</v>
      </c>
      <c r="J1694" s="71" t="s">
        <v>43</v>
      </c>
    </row>
    <row r="1695">
      <c r="A1695" s="70" t="str">
        <f t="shared" si="1"/>
        <v>Nepal-Asia2003</v>
      </c>
      <c r="B1695" s="70" t="s">
        <v>188</v>
      </c>
      <c r="C1695" s="69" t="s">
        <v>41</v>
      </c>
      <c r="D1695" s="69">
        <v>0.489</v>
      </c>
      <c r="E1695" s="72">
        <v>31.0</v>
      </c>
      <c r="F1695" s="69">
        <v>94.0</v>
      </c>
      <c r="G1695" s="69">
        <v>302.0</v>
      </c>
      <c r="H1695" s="72">
        <v>0.004</v>
      </c>
      <c r="I1695" s="72">
        <v>0.003</v>
      </c>
      <c r="J1695" s="71" t="s">
        <v>44</v>
      </c>
    </row>
    <row r="1696">
      <c r="A1696" s="70" t="str">
        <f t="shared" si="1"/>
        <v>Nepal-Asia2004</v>
      </c>
      <c r="B1696" s="70" t="s">
        <v>188</v>
      </c>
      <c r="C1696" s="69" t="s">
        <v>41</v>
      </c>
      <c r="D1696" s="69">
        <v>0.489</v>
      </c>
      <c r="E1696" s="72">
        <v>31.0</v>
      </c>
      <c r="F1696" s="69">
        <v>94.0</v>
      </c>
      <c r="G1696" s="69">
        <v>302.0</v>
      </c>
      <c r="H1696" s="72">
        <v>0.004</v>
      </c>
      <c r="I1696" s="72">
        <v>0.005</v>
      </c>
      <c r="J1696" s="71" t="s">
        <v>45</v>
      </c>
    </row>
    <row r="1697">
      <c r="A1697" s="70" t="str">
        <f t="shared" si="1"/>
        <v>Nepal-Asia2005</v>
      </c>
      <c r="B1697" s="70" t="s">
        <v>188</v>
      </c>
      <c r="C1697" s="69" t="s">
        <v>41</v>
      </c>
      <c r="D1697" s="72">
        <v>0.325</v>
      </c>
      <c r="E1697" s="72">
        <v>31.0</v>
      </c>
      <c r="F1697" s="69">
        <v>94.0</v>
      </c>
      <c r="G1697" s="72">
        <v>408.0</v>
      </c>
      <c r="H1697" s="72">
        <v>0.008</v>
      </c>
      <c r="I1697" s="72">
        <v>0.009</v>
      </c>
      <c r="J1697" s="71" t="s">
        <v>46</v>
      </c>
    </row>
    <row r="1698">
      <c r="A1698" s="70" t="str">
        <f t="shared" si="1"/>
        <v>Nepal-Asia2006</v>
      </c>
      <c r="B1698" s="70" t="s">
        <v>188</v>
      </c>
      <c r="C1698" s="69" t="s">
        <v>41</v>
      </c>
      <c r="D1698" s="72">
        <v>0.325</v>
      </c>
      <c r="E1698" s="72">
        <v>31.0</v>
      </c>
      <c r="F1698" s="69">
        <v>94.0</v>
      </c>
      <c r="G1698" s="72">
        <v>408.0</v>
      </c>
      <c r="H1698" s="72">
        <v>0.011</v>
      </c>
      <c r="I1698" s="72">
        <v>0.045</v>
      </c>
      <c r="J1698" s="71" t="s">
        <v>47</v>
      </c>
    </row>
    <row r="1699">
      <c r="A1699" s="70" t="str">
        <f t="shared" si="1"/>
        <v>Nepal-Asia2007</v>
      </c>
      <c r="B1699" s="70" t="s">
        <v>188</v>
      </c>
      <c r="C1699" s="69" t="s">
        <v>41</v>
      </c>
      <c r="D1699" s="72">
        <v>0.328</v>
      </c>
      <c r="E1699" s="72">
        <v>31.0</v>
      </c>
      <c r="F1699" s="69">
        <v>94.0</v>
      </c>
      <c r="G1699" s="72">
        <v>408.0</v>
      </c>
      <c r="H1699" s="72">
        <v>0.014</v>
      </c>
      <c r="I1699" s="72">
        <v>0.126</v>
      </c>
      <c r="J1699" s="71" t="s">
        <v>48</v>
      </c>
    </row>
    <row r="1700">
      <c r="A1700" s="70" t="str">
        <f t="shared" si="1"/>
        <v>Nepal-Asia2008</v>
      </c>
      <c r="B1700" s="70" t="s">
        <v>188</v>
      </c>
      <c r="C1700" s="69" t="s">
        <v>41</v>
      </c>
      <c r="D1700" s="72">
        <v>0.341</v>
      </c>
      <c r="E1700" s="72">
        <v>31.0</v>
      </c>
      <c r="F1700" s="69">
        <v>94.0</v>
      </c>
      <c r="G1700" s="72">
        <v>408.0</v>
      </c>
      <c r="H1700" s="72">
        <v>0.017</v>
      </c>
      <c r="I1700" s="72">
        <v>0.16</v>
      </c>
      <c r="J1700" s="71" t="s">
        <v>49</v>
      </c>
    </row>
    <row r="1701">
      <c r="A1701" s="70" t="str">
        <f t="shared" si="1"/>
        <v>Nepal-Asia2009</v>
      </c>
      <c r="B1701" s="70" t="s">
        <v>188</v>
      </c>
      <c r="C1701" s="69" t="s">
        <v>41</v>
      </c>
      <c r="D1701" s="72">
        <v>0.325</v>
      </c>
      <c r="E1701" s="72">
        <v>31.0</v>
      </c>
      <c r="F1701" s="69">
        <v>94.0</v>
      </c>
      <c r="G1701" s="72">
        <v>338.0</v>
      </c>
      <c r="H1701" s="72">
        <v>0.02</v>
      </c>
      <c r="I1701" s="72">
        <v>0.211</v>
      </c>
      <c r="J1701" s="71" t="s">
        <v>50</v>
      </c>
    </row>
    <row r="1702">
      <c r="A1702" s="70" t="str">
        <f t="shared" si="1"/>
        <v>Nepal-Asia2010</v>
      </c>
      <c r="B1702" s="70" t="s">
        <v>188</v>
      </c>
      <c r="C1702" s="69" t="s">
        <v>41</v>
      </c>
      <c r="D1702" s="72">
        <v>0.317</v>
      </c>
      <c r="E1702" s="72">
        <v>31.0</v>
      </c>
      <c r="F1702" s="69">
        <v>94.0</v>
      </c>
      <c r="G1702" s="72">
        <v>338.0</v>
      </c>
      <c r="H1702" s="72">
        <v>0.079</v>
      </c>
      <c r="I1702" s="72">
        <v>0.343</v>
      </c>
      <c r="J1702" s="71" t="s">
        <v>51</v>
      </c>
    </row>
    <row r="1703">
      <c r="A1703" s="70" t="str">
        <f t="shared" si="1"/>
        <v>Nepal-Asia2011</v>
      </c>
      <c r="B1703" s="70" t="s">
        <v>188</v>
      </c>
      <c r="C1703" s="69" t="s">
        <v>41</v>
      </c>
      <c r="D1703" s="72">
        <v>0.315</v>
      </c>
      <c r="E1703" s="72">
        <v>29.0</v>
      </c>
      <c r="F1703" s="69">
        <v>94.0</v>
      </c>
      <c r="G1703" s="72">
        <v>326.0</v>
      </c>
      <c r="H1703" s="72">
        <v>0.09</v>
      </c>
      <c r="I1703" s="72">
        <v>0.492</v>
      </c>
      <c r="J1703" s="71" t="s">
        <v>52</v>
      </c>
    </row>
    <row r="1704">
      <c r="A1704" s="70" t="str">
        <f t="shared" si="1"/>
        <v>Nepal-Asia2012</v>
      </c>
      <c r="B1704" s="70" t="s">
        <v>188</v>
      </c>
      <c r="C1704" s="69" t="s">
        <v>41</v>
      </c>
      <c r="D1704" s="72">
        <v>0.315</v>
      </c>
      <c r="E1704" s="72">
        <v>29.0</v>
      </c>
      <c r="F1704" s="72">
        <v>103.0</v>
      </c>
      <c r="G1704" s="72">
        <v>326.0</v>
      </c>
      <c r="H1704" s="72">
        <v>0.111</v>
      </c>
      <c r="I1704" s="72">
        <v>0.605</v>
      </c>
      <c r="J1704" s="71" t="s">
        <v>53</v>
      </c>
    </row>
    <row r="1705">
      <c r="A1705" s="70" t="str">
        <f t="shared" si="1"/>
        <v>Netherlands-Europe2000</v>
      </c>
      <c r="B1705" s="70" t="s">
        <v>189</v>
      </c>
      <c r="C1705" s="69" t="s">
        <v>55</v>
      </c>
      <c r="D1705" s="69">
        <v>0.489</v>
      </c>
      <c r="E1705" s="69">
        <v>26.0</v>
      </c>
      <c r="F1705" s="69">
        <v>94.0</v>
      </c>
      <c r="G1705" s="69">
        <v>302.0</v>
      </c>
      <c r="H1705" s="72">
        <v>0.44</v>
      </c>
      <c r="I1705" s="72">
        <v>0.678</v>
      </c>
      <c r="J1705" s="71" t="s">
        <v>40</v>
      </c>
    </row>
    <row r="1706">
      <c r="A1706" s="70" t="str">
        <f t="shared" si="1"/>
        <v>Netherlands-Europe2001</v>
      </c>
      <c r="B1706" s="70" t="s">
        <v>189</v>
      </c>
      <c r="C1706" s="69" t="s">
        <v>55</v>
      </c>
      <c r="D1706" s="69">
        <v>0.489</v>
      </c>
      <c r="E1706" s="69">
        <v>26.0</v>
      </c>
      <c r="F1706" s="69">
        <v>94.0</v>
      </c>
      <c r="G1706" s="69">
        <v>302.0</v>
      </c>
      <c r="H1706" s="72">
        <v>0.494</v>
      </c>
      <c r="I1706" s="72">
        <v>0.765</v>
      </c>
      <c r="J1706" s="71" t="s">
        <v>42</v>
      </c>
    </row>
    <row r="1707">
      <c r="A1707" s="70" t="str">
        <f t="shared" si="1"/>
        <v>Netherlands-Europe2002</v>
      </c>
      <c r="B1707" s="70" t="s">
        <v>189</v>
      </c>
      <c r="C1707" s="69" t="s">
        <v>55</v>
      </c>
      <c r="D1707" s="69">
        <v>0.489</v>
      </c>
      <c r="E1707" s="69">
        <v>26.0</v>
      </c>
      <c r="F1707" s="69">
        <v>94.0</v>
      </c>
      <c r="G1707" s="69">
        <v>302.0</v>
      </c>
      <c r="H1707" s="72">
        <v>0.613</v>
      </c>
      <c r="I1707" s="72">
        <v>0.754</v>
      </c>
      <c r="J1707" s="71" t="s">
        <v>43</v>
      </c>
    </row>
    <row r="1708">
      <c r="A1708" s="70" t="str">
        <f t="shared" si="1"/>
        <v>Netherlands-Europe2003</v>
      </c>
      <c r="B1708" s="70" t="s">
        <v>189</v>
      </c>
      <c r="C1708" s="69" t="s">
        <v>55</v>
      </c>
      <c r="D1708" s="69">
        <v>0.489</v>
      </c>
      <c r="E1708" s="72">
        <v>9.0</v>
      </c>
      <c r="F1708" s="69">
        <v>94.0</v>
      </c>
      <c r="G1708" s="69">
        <v>302.0</v>
      </c>
      <c r="H1708" s="72">
        <v>0.644</v>
      </c>
      <c r="I1708" s="72">
        <v>0.818</v>
      </c>
      <c r="J1708" s="71" t="s">
        <v>44</v>
      </c>
    </row>
    <row r="1709">
      <c r="A1709" s="70" t="str">
        <f t="shared" si="1"/>
        <v>Netherlands-Europe2004</v>
      </c>
      <c r="B1709" s="70" t="s">
        <v>189</v>
      </c>
      <c r="C1709" s="69" t="s">
        <v>55</v>
      </c>
      <c r="D1709" s="69">
        <v>0.489</v>
      </c>
      <c r="E1709" s="72">
        <v>9.0</v>
      </c>
      <c r="F1709" s="69">
        <v>94.0</v>
      </c>
      <c r="G1709" s="69">
        <v>302.0</v>
      </c>
      <c r="H1709" s="72">
        <v>0.685</v>
      </c>
      <c r="I1709" s="72">
        <v>0.912</v>
      </c>
      <c r="J1709" s="71" t="s">
        <v>45</v>
      </c>
    </row>
    <row r="1710">
      <c r="A1710" s="70" t="str">
        <f t="shared" si="1"/>
        <v>Netherlands-Europe2005</v>
      </c>
      <c r="B1710" s="70" t="s">
        <v>189</v>
      </c>
      <c r="C1710" s="69" t="s">
        <v>55</v>
      </c>
      <c r="D1710" s="72">
        <v>0.477</v>
      </c>
      <c r="E1710" s="72">
        <v>9.0</v>
      </c>
      <c r="F1710" s="69">
        <v>94.0</v>
      </c>
      <c r="G1710" s="72">
        <v>250.0</v>
      </c>
      <c r="H1710" s="72">
        <v>0.81</v>
      </c>
      <c r="I1710" s="72">
        <v>0.971</v>
      </c>
      <c r="J1710" s="71" t="s">
        <v>46</v>
      </c>
    </row>
    <row r="1711">
      <c r="A1711" s="70" t="str">
        <f t="shared" si="1"/>
        <v>Netherlands-Europe2006</v>
      </c>
      <c r="B1711" s="70" t="s">
        <v>189</v>
      </c>
      <c r="C1711" s="69" t="s">
        <v>55</v>
      </c>
      <c r="D1711" s="72">
        <v>0.446</v>
      </c>
      <c r="E1711" s="72">
        <v>8.0</v>
      </c>
      <c r="F1711" s="69">
        <v>94.0</v>
      </c>
      <c r="G1711" s="72">
        <v>250.0</v>
      </c>
      <c r="H1711" s="72">
        <v>0.837</v>
      </c>
      <c r="I1711" s="72">
        <v>1.056</v>
      </c>
      <c r="J1711" s="71" t="s">
        <v>47</v>
      </c>
    </row>
    <row r="1712">
      <c r="A1712" s="70" t="str">
        <f t="shared" si="1"/>
        <v>Netherlands-Europe2007</v>
      </c>
      <c r="B1712" s="70" t="s">
        <v>189</v>
      </c>
      <c r="C1712" s="69" t="s">
        <v>55</v>
      </c>
      <c r="D1712" s="72">
        <v>0.418</v>
      </c>
      <c r="E1712" s="72">
        <v>8.0</v>
      </c>
      <c r="F1712" s="69">
        <v>94.0</v>
      </c>
      <c r="G1712" s="72">
        <v>180.0</v>
      </c>
      <c r="H1712" s="72">
        <v>0.858</v>
      </c>
      <c r="I1712" s="72">
        <v>1.173</v>
      </c>
      <c r="J1712" s="71" t="s">
        <v>48</v>
      </c>
    </row>
    <row r="1713">
      <c r="A1713" s="70" t="str">
        <f t="shared" si="1"/>
        <v>Netherlands-Europe2008</v>
      </c>
      <c r="B1713" s="70" t="s">
        <v>189</v>
      </c>
      <c r="C1713" s="69" t="s">
        <v>55</v>
      </c>
      <c r="D1713" s="72">
        <v>0.382</v>
      </c>
      <c r="E1713" s="72">
        <v>8.0</v>
      </c>
      <c r="F1713" s="69">
        <v>94.0</v>
      </c>
      <c r="G1713" s="72">
        <v>180.0</v>
      </c>
      <c r="H1713" s="72">
        <v>0.874</v>
      </c>
      <c r="I1713" s="72">
        <v>1.25</v>
      </c>
      <c r="J1713" s="71" t="s">
        <v>49</v>
      </c>
    </row>
    <row r="1714">
      <c r="A1714" s="70" t="str">
        <f t="shared" si="1"/>
        <v>Netherlands-Europe2009</v>
      </c>
      <c r="B1714" s="70" t="s">
        <v>189</v>
      </c>
      <c r="C1714" s="69" t="s">
        <v>55</v>
      </c>
      <c r="D1714" s="72">
        <v>0.385</v>
      </c>
      <c r="E1714" s="72">
        <v>8.0</v>
      </c>
      <c r="F1714" s="69">
        <v>94.0</v>
      </c>
      <c r="G1714" s="72">
        <v>164.0</v>
      </c>
      <c r="H1714" s="72">
        <v>0.896</v>
      </c>
      <c r="I1714" s="72">
        <v>1.217</v>
      </c>
      <c r="J1714" s="71" t="s">
        <v>50</v>
      </c>
    </row>
    <row r="1715">
      <c r="A1715" s="70" t="str">
        <f t="shared" si="1"/>
        <v>Netherlands-Europe2010</v>
      </c>
      <c r="B1715" s="70" t="s">
        <v>189</v>
      </c>
      <c r="C1715" s="69" t="s">
        <v>55</v>
      </c>
      <c r="D1715" s="72">
        <v>0.394</v>
      </c>
      <c r="E1715" s="72">
        <v>8.0</v>
      </c>
      <c r="F1715" s="69">
        <v>94.0</v>
      </c>
      <c r="G1715" s="72">
        <v>134.0</v>
      </c>
      <c r="H1715" s="72">
        <v>0.907</v>
      </c>
      <c r="I1715" s="72">
        <v>1.154</v>
      </c>
      <c r="J1715" s="71" t="s">
        <v>51</v>
      </c>
    </row>
    <row r="1716">
      <c r="A1716" s="70" t="str">
        <f t="shared" si="1"/>
        <v>Netherlands-Europe2011</v>
      </c>
      <c r="B1716" s="70" t="s">
        <v>189</v>
      </c>
      <c r="C1716" s="69" t="s">
        <v>55</v>
      </c>
      <c r="D1716" s="72">
        <v>0.396</v>
      </c>
      <c r="E1716" s="72">
        <v>8.0</v>
      </c>
      <c r="F1716" s="69">
        <v>94.0</v>
      </c>
      <c r="G1716" s="72">
        <v>127.0</v>
      </c>
      <c r="H1716" s="72">
        <v>0.914</v>
      </c>
      <c r="I1716" s="72">
        <v>1.19</v>
      </c>
      <c r="J1716" s="71" t="s">
        <v>52</v>
      </c>
    </row>
    <row r="1717">
      <c r="A1717" s="70" t="str">
        <f t="shared" si="1"/>
        <v>Netherlands-Europe2012</v>
      </c>
      <c r="B1717" s="70" t="s">
        <v>189</v>
      </c>
      <c r="C1717" s="69" t="s">
        <v>55</v>
      </c>
      <c r="D1717" s="72">
        <v>0.392</v>
      </c>
      <c r="E1717" s="72">
        <v>5.0</v>
      </c>
      <c r="F1717" s="72">
        <v>30.0</v>
      </c>
      <c r="G1717" s="72">
        <v>127.0</v>
      </c>
      <c r="H1717" s="72">
        <v>0.929</v>
      </c>
      <c r="I1717" s="72">
        <v>1.18</v>
      </c>
      <c r="J1717" s="71" t="s">
        <v>53</v>
      </c>
    </row>
    <row r="1718">
      <c r="A1718" s="70" t="str">
        <f t="shared" si="1"/>
        <v>New Caledonia-Oceania2000</v>
      </c>
      <c r="B1718" s="70" t="s">
        <v>190</v>
      </c>
      <c r="C1718" s="69" t="s">
        <v>59</v>
      </c>
      <c r="D1718" s="69">
        <v>0.489</v>
      </c>
      <c r="E1718" s="69">
        <v>26.0</v>
      </c>
      <c r="F1718" s="69">
        <v>94.0</v>
      </c>
      <c r="G1718" s="69">
        <v>302.0</v>
      </c>
      <c r="H1718" s="72">
        <v>0.139</v>
      </c>
      <c r="I1718" s="72">
        <v>0.238</v>
      </c>
      <c r="J1718" s="71" t="s">
        <v>40</v>
      </c>
    </row>
    <row r="1719">
      <c r="A1719" s="70" t="str">
        <f t="shared" si="1"/>
        <v>New Caledonia-Oceania2001</v>
      </c>
      <c r="B1719" s="70" t="s">
        <v>190</v>
      </c>
      <c r="C1719" s="69" t="s">
        <v>59</v>
      </c>
      <c r="D1719" s="69">
        <v>0.489</v>
      </c>
      <c r="E1719" s="69">
        <v>26.0</v>
      </c>
      <c r="F1719" s="69">
        <v>94.0</v>
      </c>
      <c r="G1719" s="69">
        <v>302.0</v>
      </c>
      <c r="H1719" s="72">
        <v>0.182</v>
      </c>
      <c r="I1719" s="72">
        <v>0.317</v>
      </c>
      <c r="J1719" s="71" t="s">
        <v>42</v>
      </c>
    </row>
    <row r="1720">
      <c r="A1720" s="70" t="str">
        <f t="shared" si="1"/>
        <v>New Caledonia-Oceania2002</v>
      </c>
      <c r="B1720" s="70" t="s">
        <v>190</v>
      </c>
      <c r="C1720" s="69" t="s">
        <v>59</v>
      </c>
      <c r="D1720" s="69">
        <v>0.489</v>
      </c>
      <c r="E1720" s="69">
        <v>26.0</v>
      </c>
      <c r="F1720" s="69">
        <v>94.0</v>
      </c>
      <c r="G1720" s="69">
        <v>302.0</v>
      </c>
      <c r="H1720" s="72">
        <v>0.224</v>
      </c>
      <c r="I1720" s="72">
        <v>0.367</v>
      </c>
      <c r="J1720" s="71" t="s">
        <v>43</v>
      </c>
    </row>
    <row r="1721">
      <c r="A1721" s="70" t="str">
        <f t="shared" si="1"/>
        <v>New Caledonia-Oceania2003</v>
      </c>
      <c r="B1721" s="70" t="s">
        <v>190</v>
      </c>
      <c r="C1721" s="69" t="s">
        <v>59</v>
      </c>
      <c r="D1721" s="69">
        <v>0.489</v>
      </c>
      <c r="E1721" s="69">
        <v>26.0</v>
      </c>
      <c r="F1721" s="69">
        <v>94.0</v>
      </c>
      <c r="G1721" s="69">
        <v>302.0</v>
      </c>
      <c r="H1721" s="72">
        <v>0.264</v>
      </c>
      <c r="I1721" s="72">
        <v>0.439</v>
      </c>
      <c r="J1721" s="71" t="s">
        <v>44</v>
      </c>
    </row>
    <row r="1722">
      <c r="A1722" s="70" t="str">
        <f t="shared" si="1"/>
        <v>New Caledonia-Oceania2004</v>
      </c>
      <c r="B1722" s="70" t="s">
        <v>190</v>
      </c>
      <c r="C1722" s="69" t="s">
        <v>59</v>
      </c>
      <c r="D1722" s="69">
        <v>0.489</v>
      </c>
      <c r="E1722" s="69">
        <v>26.0</v>
      </c>
      <c r="F1722" s="69">
        <v>94.0</v>
      </c>
      <c r="G1722" s="69">
        <v>302.0</v>
      </c>
      <c r="H1722" s="72">
        <v>0.303</v>
      </c>
      <c r="I1722" s="72">
        <v>0.517</v>
      </c>
      <c r="J1722" s="71" t="s">
        <v>45</v>
      </c>
    </row>
    <row r="1723">
      <c r="A1723" s="70" t="str">
        <f t="shared" si="1"/>
        <v>New Caledonia-Oceania2005</v>
      </c>
      <c r="B1723" s="70" t="s">
        <v>190</v>
      </c>
      <c r="C1723" s="69" t="s">
        <v>59</v>
      </c>
      <c r="D1723" s="69">
        <v>0.489</v>
      </c>
      <c r="E1723" s="69">
        <v>26.0</v>
      </c>
      <c r="F1723" s="69">
        <v>94.0</v>
      </c>
      <c r="G1723" s="69">
        <v>302.0</v>
      </c>
      <c r="H1723" s="72">
        <v>0.324</v>
      </c>
      <c r="I1723" s="72">
        <v>0.587</v>
      </c>
      <c r="J1723" s="71" t="s">
        <v>46</v>
      </c>
    </row>
    <row r="1724">
      <c r="A1724" s="70" t="str">
        <f t="shared" si="1"/>
        <v>New Caledonia-Oceania2006</v>
      </c>
      <c r="B1724" s="70" t="s">
        <v>190</v>
      </c>
      <c r="C1724" s="69" t="s">
        <v>59</v>
      </c>
      <c r="D1724" s="69">
        <v>0.489</v>
      </c>
      <c r="E1724" s="69">
        <v>26.0</v>
      </c>
      <c r="F1724" s="69">
        <v>94.0</v>
      </c>
      <c r="G1724" s="69">
        <v>302.0</v>
      </c>
      <c r="H1724" s="72">
        <v>0.335</v>
      </c>
      <c r="I1724" s="72">
        <v>0.667</v>
      </c>
      <c r="J1724" s="71" t="s">
        <v>47</v>
      </c>
    </row>
    <row r="1725">
      <c r="A1725" s="70" t="str">
        <f t="shared" si="1"/>
        <v>New Caledonia-Oceania2007</v>
      </c>
      <c r="B1725" s="70" t="s">
        <v>190</v>
      </c>
      <c r="C1725" s="69" t="s">
        <v>59</v>
      </c>
      <c r="D1725" s="69">
        <v>0.489</v>
      </c>
      <c r="E1725" s="69">
        <v>26.0</v>
      </c>
      <c r="F1725" s="69">
        <v>94.0</v>
      </c>
      <c r="G1725" s="69">
        <v>302.0</v>
      </c>
      <c r="H1725" s="72">
        <v>0.351</v>
      </c>
      <c r="I1725" s="72">
        <v>0.748</v>
      </c>
      <c r="J1725" s="71" t="s">
        <v>48</v>
      </c>
    </row>
    <row r="1726">
      <c r="A1726" s="70" t="str">
        <f t="shared" si="1"/>
        <v>New Caledonia-Oceania2008</v>
      </c>
      <c r="B1726" s="70" t="s">
        <v>190</v>
      </c>
      <c r="C1726" s="69" t="s">
        <v>59</v>
      </c>
      <c r="D1726" s="69">
        <v>0.489</v>
      </c>
      <c r="E1726" s="69">
        <v>26.0</v>
      </c>
      <c r="F1726" s="69">
        <v>94.0</v>
      </c>
      <c r="G1726" s="69">
        <v>302.0</v>
      </c>
      <c r="H1726" s="72">
        <v>0.345</v>
      </c>
      <c r="I1726" s="72">
        <v>0.821</v>
      </c>
      <c r="J1726" s="71" t="s">
        <v>49</v>
      </c>
    </row>
    <row r="1727">
      <c r="A1727" s="70" t="str">
        <f t="shared" si="1"/>
        <v>New Caledonia-Oceania2009</v>
      </c>
      <c r="B1727" s="70" t="s">
        <v>190</v>
      </c>
      <c r="C1727" s="69" t="s">
        <v>59</v>
      </c>
      <c r="D1727" s="69">
        <v>0.489</v>
      </c>
      <c r="E1727" s="69">
        <v>26.0</v>
      </c>
      <c r="F1727" s="69">
        <v>94.0</v>
      </c>
      <c r="G1727" s="69">
        <v>302.0</v>
      </c>
      <c r="H1727" s="72">
        <v>0.34</v>
      </c>
      <c r="I1727" s="72">
        <v>0.863</v>
      </c>
      <c r="J1727" s="71" t="s">
        <v>50</v>
      </c>
    </row>
    <row r="1728">
      <c r="A1728" s="70" t="str">
        <f t="shared" si="1"/>
        <v>New Caledonia-Oceania2010</v>
      </c>
      <c r="B1728" s="70" t="s">
        <v>190</v>
      </c>
      <c r="C1728" s="69" t="s">
        <v>59</v>
      </c>
      <c r="D1728" s="69">
        <v>0.489</v>
      </c>
      <c r="E1728" s="69">
        <v>26.0</v>
      </c>
      <c r="F1728" s="69">
        <v>94.0</v>
      </c>
      <c r="G1728" s="69">
        <v>302.0</v>
      </c>
      <c r="H1728" s="72">
        <v>0.42</v>
      </c>
      <c r="I1728" s="72">
        <v>0.896</v>
      </c>
      <c r="J1728" s="71" t="s">
        <v>51</v>
      </c>
    </row>
    <row r="1729">
      <c r="A1729" s="70" t="str">
        <f t="shared" si="1"/>
        <v>New Caledonia-Oceania2011</v>
      </c>
      <c r="B1729" s="70" t="s">
        <v>190</v>
      </c>
      <c r="C1729" s="69" t="s">
        <v>59</v>
      </c>
      <c r="D1729" s="69">
        <v>0.489</v>
      </c>
      <c r="E1729" s="69">
        <v>26.0</v>
      </c>
      <c r="F1729" s="69">
        <v>94.0</v>
      </c>
      <c r="G1729" s="69">
        <v>302.0</v>
      </c>
      <c r="H1729" s="72">
        <v>0.5</v>
      </c>
      <c r="I1729" s="72">
        <v>0.91</v>
      </c>
      <c r="J1729" s="71" t="s">
        <v>52</v>
      </c>
    </row>
    <row r="1730">
      <c r="A1730" s="70" t="str">
        <f t="shared" si="1"/>
        <v>New Caledonia-Oceania2012</v>
      </c>
      <c r="B1730" s="70" t="s">
        <v>190</v>
      </c>
      <c r="C1730" s="69" t="s">
        <v>59</v>
      </c>
      <c r="D1730" s="69">
        <v>0.489</v>
      </c>
      <c r="E1730" s="69">
        <v>26.0</v>
      </c>
      <c r="F1730" s="69">
        <v>94.0</v>
      </c>
      <c r="G1730" s="69">
        <v>302.0</v>
      </c>
      <c r="H1730" s="72">
        <v>0.58</v>
      </c>
      <c r="I1730" s="72">
        <v>0.912</v>
      </c>
      <c r="J1730" s="71" t="s">
        <v>53</v>
      </c>
    </row>
    <row r="1731">
      <c r="A1731" s="70" t="str">
        <f t="shared" si="1"/>
        <v>New Zealand-Oceania2000</v>
      </c>
      <c r="B1731" s="70" t="s">
        <v>191</v>
      </c>
      <c r="C1731" s="69" t="s">
        <v>59</v>
      </c>
      <c r="D1731" s="69">
        <v>0.489</v>
      </c>
      <c r="E1731" s="69">
        <v>26.0</v>
      </c>
      <c r="F1731" s="69">
        <v>94.0</v>
      </c>
      <c r="G1731" s="69">
        <v>302.0</v>
      </c>
      <c r="H1731" s="72">
        <v>0.474</v>
      </c>
      <c r="I1731" s="72">
        <v>0.4</v>
      </c>
      <c r="J1731" s="71" t="s">
        <v>40</v>
      </c>
    </row>
    <row r="1732">
      <c r="A1732" s="70" t="str">
        <f t="shared" si="1"/>
        <v>New Zealand-Oceania2001</v>
      </c>
      <c r="B1732" s="70" t="s">
        <v>191</v>
      </c>
      <c r="C1732" s="69" t="s">
        <v>59</v>
      </c>
      <c r="D1732" s="69">
        <v>0.489</v>
      </c>
      <c r="E1732" s="69">
        <v>26.0</v>
      </c>
      <c r="F1732" s="69">
        <v>94.0</v>
      </c>
      <c r="G1732" s="69">
        <v>302.0</v>
      </c>
      <c r="H1732" s="72">
        <v>0.532</v>
      </c>
      <c r="I1732" s="72">
        <v>0.586</v>
      </c>
      <c r="J1732" s="71" t="s">
        <v>42</v>
      </c>
    </row>
    <row r="1733">
      <c r="A1733" s="70" t="str">
        <f t="shared" si="1"/>
        <v>New Zealand-Oceania2002</v>
      </c>
      <c r="B1733" s="70" t="s">
        <v>191</v>
      </c>
      <c r="C1733" s="69" t="s">
        <v>59</v>
      </c>
      <c r="D1733" s="69">
        <v>0.489</v>
      </c>
      <c r="E1733" s="69">
        <v>26.0</v>
      </c>
      <c r="F1733" s="69">
        <v>94.0</v>
      </c>
      <c r="G1733" s="69">
        <v>302.0</v>
      </c>
      <c r="H1733" s="72">
        <v>0.591</v>
      </c>
      <c r="I1733" s="72">
        <v>0.618</v>
      </c>
      <c r="J1733" s="71" t="s">
        <v>43</v>
      </c>
    </row>
    <row r="1734">
      <c r="A1734" s="70" t="str">
        <f t="shared" si="1"/>
        <v>New Zealand-Oceania2003</v>
      </c>
      <c r="B1734" s="70" t="s">
        <v>191</v>
      </c>
      <c r="C1734" s="69" t="s">
        <v>59</v>
      </c>
      <c r="D1734" s="69">
        <v>0.489</v>
      </c>
      <c r="E1734" s="72">
        <v>12.0</v>
      </c>
      <c r="F1734" s="69">
        <v>94.0</v>
      </c>
      <c r="G1734" s="69">
        <v>302.0</v>
      </c>
      <c r="H1734" s="72">
        <v>0.61</v>
      </c>
      <c r="I1734" s="72">
        <v>0.646</v>
      </c>
      <c r="J1734" s="71" t="s">
        <v>44</v>
      </c>
    </row>
    <row r="1735">
      <c r="A1735" s="70" t="str">
        <f t="shared" si="1"/>
        <v>New Zealand-Oceania2004</v>
      </c>
      <c r="B1735" s="70" t="s">
        <v>191</v>
      </c>
      <c r="C1735" s="69" t="s">
        <v>59</v>
      </c>
      <c r="D1735" s="69">
        <v>0.489</v>
      </c>
      <c r="E1735" s="72">
        <v>12.0</v>
      </c>
      <c r="F1735" s="69">
        <v>94.0</v>
      </c>
      <c r="G1735" s="69">
        <v>302.0</v>
      </c>
      <c r="H1735" s="72">
        <v>0.618</v>
      </c>
      <c r="I1735" s="72">
        <v>0.742</v>
      </c>
      <c r="J1735" s="71" t="s">
        <v>45</v>
      </c>
    </row>
    <row r="1736">
      <c r="A1736" s="70" t="str">
        <f t="shared" si="1"/>
        <v>New Zealand-Oceania2005</v>
      </c>
      <c r="B1736" s="70" t="s">
        <v>191</v>
      </c>
      <c r="C1736" s="69" t="s">
        <v>59</v>
      </c>
      <c r="D1736" s="72">
        <v>0.366</v>
      </c>
      <c r="E1736" s="72">
        <v>12.0</v>
      </c>
      <c r="F1736" s="69">
        <v>94.0</v>
      </c>
      <c r="G1736" s="72">
        <v>172.0</v>
      </c>
      <c r="H1736" s="72">
        <v>0.627</v>
      </c>
      <c r="I1736" s="72">
        <v>0.854</v>
      </c>
      <c r="J1736" s="71" t="s">
        <v>46</v>
      </c>
    </row>
    <row r="1737">
      <c r="A1737" s="70" t="str">
        <f t="shared" si="1"/>
        <v>New Zealand-Oceania2006</v>
      </c>
      <c r="B1737" s="70" t="s">
        <v>191</v>
      </c>
      <c r="C1737" s="69" t="s">
        <v>59</v>
      </c>
      <c r="D1737" s="72">
        <v>0.354</v>
      </c>
      <c r="E1737" s="72">
        <v>12.0</v>
      </c>
      <c r="F1737" s="69">
        <v>94.0</v>
      </c>
      <c r="G1737" s="72">
        <v>172.0</v>
      </c>
      <c r="H1737" s="72">
        <v>0.69</v>
      </c>
      <c r="I1737" s="72">
        <v>0.909</v>
      </c>
      <c r="J1737" s="71" t="s">
        <v>47</v>
      </c>
    </row>
    <row r="1738">
      <c r="A1738" s="70" t="str">
        <f t="shared" si="1"/>
        <v>New Zealand-Oceania2007</v>
      </c>
      <c r="B1738" s="70" t="s">
        <v>191</v>
      </c>
      <c r="C1738" s="69" t="s">
        <v>59</v>
      </c>
      <c r="D1738" s="72">
        <v>0.355</v>
      </c>
      <c r="E1738" s="72">
        <v>12.0</v>
      </c>
      <c r="F1738" s="69">
        <v>94.0</v>
      </c>
      <c r="G1738" s="72">
        <v>172.0</v>
      </c>
      <c r="H1738" s="72">
        <v>0.698</v>
      </c>
      <c r="I1738" s="72">
        <v>1.004</v>
      </c>
      <c r="J1738" s="71" t="s">
        <v>48</v>
      </c>
    </row>
    <row r="1739">
      <c r="A1739" s="70" t="str">
        <f t="shared" si="1"/>
        <v>New Zealand-Oceania2008</v>
      </c>
      <c r="B1739" s="70" t="s">
        <v>191</v>
      </c>
      <c r="C1739" s="69" t="s">
        <v>59</v>
      </c>
      <c r="D1739" s="72">
        <v>0.36</v>
      </c>
      <c r="E1739" s="72">
        <v>1.0</v>
      </c>
      <c r="F1739" s="69">
        <v>94.0</v>
      </c>
      <c r="G1739" s="72">
        <v>172.0</v>
      </c>
      <c r="H1739" s="72">
        <v>0.72</v>
      </c>
      <c r="I1739" s="72">
        <v>1.08</v>
      </c>
      <c r="J1739" s="71" t="s">
        <v>49</v>
      </c>
    </row>
    <row r="1740">
      <c r="A1740" s="70" t="str">
        <f t="shared" si="1"/>
        <v>New Zealand-Oceania2009</v>
      </c>
      <c r="B1740" s="70" t="s">
        <v>191</v>
      </c>
      <c r="C1740" s="69" t="s">
        <v>59</v>
      </c>
      <c r="D1740" s="72">
        <v>0.332</v>
      </c>
      <c r="E1740" s="72">
        <v>1.0</v>
      </c>
      <c r="F1740" s="69">
        <v>94.0</v>
      </c>
      <c r="G1740" s="72">
        <v>172.0</v>
      </c>
      <c r="H1740" s="72">
        <v>0.797</v>
      </c>
      <c r="I1740" s="72">
        <v>1.087</v>
      </c>
      <c r="J1740" s="71" t="s">
        <v>50</v>
      </c>
    </row>
    <row r="1741">
      <c r="A1741" s="70" t="str">
        <f t="shared" si="1"/>
        <v>New Zealand-Oceania2010</v>
      </c>
      <c r="B1741" s="70" t="s">
        <v>191</v>
      </c>
      <c r="C1741" s="69" t="s">
        <v>59</v>
      </c>
      <c r="D1741" s="72">
        <v>0.347</v>
      </c>
      <c r="E1741" s="72">
        <v>1.0</v>
      </c>
      <c r="F1741" s="69">
        <v>94.0</v>
      </c>
      <c r="G1741" s="72">
        <v>172.0</v>
      </c>
      <c r="H1741" s="72">
        <v>0.805</v>
      </c>
      <c r="I1741" s="72">
        <v>1.078</v>
      </c>
      <c r="J1741" s="71" t="s">
        <v>51</v>
      </c>
    </row>
    <row r="1742">
      <c r="A1742" s="70" t="str">
        <f t="shared" si="1"/>
        <v>New Zealand-Oceania2011</v>
      </c>
      <c r="B1742" s="70" t="s">
        <v>191</v>
      </c>
      <c r="C1742" s="69" t="s">
        <v>59</v>
      </c>
      <c r="D1742" s="72">
        <v>0.344</v>
      </c>
      <c r="E1742" s="72">
        <v>1.0</v>
      </c>
      <c r="F1742" s="69">
        <v>94.0</v>
      </c>
      <c r="G1742" s="72">
        <v>172.0</v>
      </c>
      <c r="H1742" s="72">
        <v>0.812</v>
      </c>
      <c r="I1742" s="72">
        <v>1.092</v>
      </c>
      <c r="J1742" s="71" t="s">
        <v>52</v>
      </c>
    </row>
    <row r="1743">
      <c r="A1743" s="70" t="str">
        <f t="shared" si="1"/>
        <v>New Zealand-Oceania2012</v>
      </c>
      <c r="B1743" s="70" t="s">
        <v>191</v>
      </c>
      <c r="C1743" s="69" t="s">
        <v>59</v>
      </c>
      <c r="D1743" s="72">
        <v>0.34</v>
      </c>
      <c r="E1743" s="72">
        <v>1.0</v>
      </c>
      <c r="F1743" s="72">
        <v>3.0</v>
      </c>
      <c r="G1743" s="72">
        <v>152.0</v>
      </c>
      <c r="H1743" s="72">
        <v>0.82</v>
      </c>
      <c r="I1743" s="72">
        <v>1.104</v>
      </c>
      <c r="J1743" s="71" t="s">
        <v>53</v>
      </c>
    </row>
    <row r="1744">
      <c r="A1744" s="70" t="str">
        <f t="shared" si="1"/>
        <v>Nicaragua-The Americas2000</v>
      </c>
      <c r="B1744" s="70" t="s">
        <v>192</v>
      </c>
      <c r="C1744" s="69" t="s">
        <v>63</v>
      </c>
      <c r="D1744" s="69">
        <v>0.489</v>
      </c>
      <c r="E1744" s="69">
        <v>26.0</v>
      </c>
      <c r="F1744" s="69">
        <v>94.0</v>
      </c>
      <c r="G1744" s="69">
        <v>302.0</v>
      </c>
      <c r="H1744" s="72">
        <v>0.01</v>
      </c>
      <c r="I1744" s="72">
        <v>0.018</v>
      </c>
      <c r="J1744" s="71" t="s">
        <v>40</v>
      </c>
    </row>
    <row r="1745">
      <c r="A1745" s="70" t="str">
        <f t="shared" si="1"/>
        <v>Nicaragua-The Americas2001</v>
      </c>
      <c r="B1745" s="70" t="s">
        <v>192</v>
      </c>
      <c r="C1745" s="69" t="s">
        <v>63</v>
      </c>
      <c r="D1745" s="69">
        <v>0.489</v>
      </c>
      <c r="E1745" s="69">
        <v>26.0</v>
      </c>
      <c r="F1745" s="69">
        <v>94.0</v>
      </c>
      <c r="G1745" s="69">
        <v>302.0</v>
      </c>
      <c r="H1745" s="72">
        <v>0.014</v>
      </c>
      <c r="I1745" s="72">
        <v>0.032</v>
      </c>
      <c r="J1745" s="71" t="s">
        <v>42</v>
      </c>
    </row>
    <row r="1746">
      <c r="A1746" s="70" t="str">
        <f t="shared" si="1"/>
        <v>Nicaragua-The Americas2002</v>
      </c>
      <c r="B1746" s="70" t="s">
        <v>192</v>
      </c>
      <c r="C1746" s="69" t="s">
        <v>63</v>
      </c>
      <c r="D1746" s="69">
        <v>0.489</v>
      </c>
      <c r="E1746" s="69">
        <v>26.0</v>
      </c>
      <c r="F1746" s="69">
        <v>94.0</v>
      </c>
      <c r="G1746" s="69">
        <v>302.0</v>
      </c>
      <c r="H1746" s="72">
        <v>0.017</v>
      </c>
      <c r="I1746" s="72">
        <v>0.045</v>
      </c>
      <c r="J1746" s="71" t="s">
        <v>43</v>
      </c>
    </row>
    <row r="1747">
      <c r="A1747" s="70" t="str">
        <f t="shared" si="1"/>
        <v>Nicaragua-The Americas2003</v>
      </c>
      <c r="B1747" s="70" t="s">
        <v>192</v>
      </c>
      <c r="C1747" s="69" t="s">
        <v>63</v>
      </c>
      <c r="D1747" s="69">
        <v>0.489</v>
      </c>
      <c r="E1747" s="72">
        <v>46.0</v>
      </c>
      <c r="F1747" s="69">
        <v>94.0</v>
      </c>
      <c r="G1747" s="69">
        <v>302.0</v>
      </c>
      <c r="H1747" s="72">
        <v>0.019</v>
      </c>
      <c r="I1747" s="72">
        <v>0.088</v>
      </c>
      <c r="J1747" s="71" t="s">
        <v>44</v>
      </c>
    </row>
    <row r="1748">
      <c r="A1748" s="70" t="str">
        <f t="shared" si="1"/>
        <v>Nicaragua-The Americas2004</v>
      </c>
      <c r="B1748" s="70" t="s">
        <v>192</v>
      </c>
      <c r="C1748" s="69" t="s">
        <v>63</v>
      </c>
      <c r="D1748" s="69">
        <v>0.489</v>
      </c>
      <c r="E1748" s="72">
        <v>39.0</v>
      </c>
      <c r="F1748" s="69">
        <v>94.0</v>
      </c>
      <c r="G1748" s="69">
        <v>302.0</v>
      </c>
      <c r="H1748" s="72">
        <v>0.023</v>
      </c>
      <c r="I1748" s="72">
        <v>0.137</v>
      </c>
      <c r="J1748" s="71" t="s">
        <v>45</v>
      </c>
    </row>
    <row r="1749">
      <c r="A1749" s="70" t="str">
        <f t="shared" si="1"/>
        <v>Nicaragua-The Americas2005</v>
      </c>
      <c r="B1749" s="70" t="s">
        <v>192</v>
      </c>
      <c r="C1749" s="69" t="s">
        <v>63</v>
      </c>
      <c r="D1749" s="72">
        <v>0.635</v>
      </c>
      <c r="E1749" s="72">
        <v>39.0</v>
      </c>
      <c r="F1749" s="69">
        <v>94.0</v>
      </c>
      <c r="G1749" s="72">
        <v>240.0</v>
      </c>
      <c r="H1749" s="72">
        <v>0.026</v>
      </c>
      <c r="I1749" s="72">
        <v>0.205</v>
      </c>
      <c r="J1749" s="71" t="s">
        <v>46</v>
      </c>
    </row>
    <row r="1750">
      <c r="A1750" s="70" t="str">
        <f t="shared" si="1"/>
        <v>Nicaragua-The Americas2006</v>
      </c>
      <c r="B1750" s="70" t="s">
        <v>192</v>
      </c>
      <c r="C1750" s="69" t="s">
        <v>63</v>
      </c>
      <c r="D1750" s="72">
        <v>0.635</v>
      </c>
      <c r="E1750" s="72">
        <v>39.0</v>
      </c>
      <c r="F1750" s="69">
        <v>94.0</v>
      </c>
      <c r="G1750" s="72">
        <v>240.0</v>
      </c>
      <c r="H1750" s="72">
        <v>0.028</v>
      </c>
      <c r="I1750" s="72">
        <v>0.331</v>
      </c>
      <c r="J1750" s="71" t="s">
        <v>47</v>
      </c>
    </row>
    <row r="1751">
      <c r="A1751" s="70" t="str">
        <f t="shared" si="1"/>
        <v>Nicaragua-The Americas2007</v>
      </c>
      <c r="B1751" s="70" t="s">
        <v>192</v>
      </c>
      <c r="C1751" s="69" t="s">
        <v>63</v>
      </c>
      <c r="D1751" s="72">
        <v>0.635</v>
      </c>
      <c r="E1751" s="72">
        <v>39.0</v>
      </c>
      <c r="F1751" s="69">
        <v>94.0</v>
      </c>
      <c r="G1751" s="72">
        <v>240.0</v>
      </c>
      <c r="H1751" s="72">
        <v>0.039</v>
      </c>
      <c r="I1751" s="72">
        <v>0.447</v>
      </c>
      <c r="J1751" s="71" t="s">
        <v>48</v>
      </c>
    </row>
    <row r="1752">
      <c r="A1752" s="70" t="str">
        <f t="shared" si="1"/>
        <v>Nicaragua-The Americas2008</v>
      </c>
      <c r="B1752" s="70" t="s">
        <v>192</v>
      </c>
      <c r="C1752" s="69" t="s">
        <v>63</v>
      </c>
      <c r="D1752" s="72">
        <v>0.632</v>
      </c>
      <c r="E1752" s="72">
        <v>39.0</v>
      </c>
      <c r="F1752" s="69">
        <v>94.0</v>
      </c>
      <c r="G1752" s="72">
        <v>240.0</v>
      </c>
      <c r="H1752" s="72">
        <v>0.053</v>
      </c>
      <c r="I1752" s="72">
        <v>0.548</v>
      </c>
      <c r="J1752" s="71" t="s">
        <v>49</v>
      </c>
    </row>
    <row r="1753">
      <c r="A1753" s="70" t="str">
        <f t="shared" si="1"/>
        <v>Nicaragua-The Americas2009</v>
      </c>
      <c r="B1753" s="70" t="s">
        <v>192</v>
      </c>
      <c r="C1753" s="69" t="s">
        <v>63</v>
      </c>
      <c r="D1753" s="72">
        <v>0.632</v>
      </c>
      <c r="E1753" s="72">
        <v>39.0</v>
      </c>
      <c r="F1753" s="69">
        <v>94.0</v>
      </c>
      <c r="G1753" s="72">
        <v>240.0</v>
      </c>
      <c r="H1753" s="72">
        <v>0.073</v>
      </c>
      <c r="I1753" s="72">
        <v>0.582</v>
      </c>
      <c r="J1753" s="71" t="s">
        <v>50</v>
      </c>
    </row>
    <row r="1754">
      <c r="A1754" s="70" t="str">
        <f t="shared" si="1"/>
        <v>Nicaragua-The Americas2010</v>
      </c>
      <c r="B1754" s="70" t="s">
        <v>192</v>
      </c>
      <c r="C1754" s="69" t="s">
        <v>63</v>
      </c>
      <c r="D1754" s="72">
        <v>0.632</v>
      </c>
      <c r="E1754" s="72">
        <v>39.0</v>
      </c>
      <c r="F1754" s="69">
        <v>94.0</v>
      </c>
      <c r="G1754" s="72">
        <v>222.0</v>
      </c>
      <c r="H1754" s="72">
        <v>0.1</v>
      </c>
      <c r="I1754" s="72">
        <v>0.681</v>
      </c>
      <c r="J1754" s="71" t="s">
        <v>51</v>
      </c>
    </row>
    <row r="1755">
      <c r="A1755" s="70" t="str">
        <f t="shared" si="1"/>
        <v>Nicaragua-The Americas2011</v>
      </c>
      <c r="B1755" s="70" t="s">
        <v>192</v>
      </c>
      <c r="C1755" s="69" t="s">
        <v>63</v>
      </c>
      <c r="D1755" s="72">
        <v>0.669</v>
      </c>
      <c r="E1755" s="72">
        <v>39.0</v>
      </c>
      <c r="F1755" s="69">
        <v>94.0</v>
      </c>
      <c r="G1755" s="72">
        <v>207.0</v>
      </c>
      <c r="H1755" s="72">
        <v>0.106</v>
      </c>
      <c r="I1755" s="72">
        <v>0.817</v>
      </c>
      <c r="J1755" s="71" t="s">
        <v>52</v>
      </c>
    </row>
    <row r="1756">
      <c r="A1756" s="70" t="str">
        <f t="shared" si="1"/>
        <v>Nicaragua-The Americas2012</v>
      </c>
      <c r="B1756" s="70" t="s">
        <v>192</v>
      </c>
      <c r="C1756" s="69" t="s">
        <v>63</v>
      </c>
      <c r="D1756" s="72">
        <v>0.649</v>
      </c>
      <c r="E1756" s="72">
        <v>39.0</v>
      </c>
      <c r="F1756" s="72">
        <v>123.0</v>
      </c>
      <c r="G1756" s="72">
        <v>207.0</v>
      </c>
      <c r="H1756" s="72">
        <v>0.135</v>
      </c>
      <c r="I1756" s="72">
        <v>0.977</v>
      </c>
      <c r="J1756" s="71" t="s">
        <v>53</v>
      </c>
    </row>
    <row r="1757">
      <c r="A1757" s="70" t="str">
        <f t="shared" si="1"/>
        <v>Niger-Africa2000</v>
      </c>
      <c r="B1757" s="70" t="s">
        <v>193</v>
      </c>
      <c r="C1757" s="69" t="s">
        <v>57</v>
      </c>
      <c r="D1757" s="69">
        <v>0.489</v>
      </c>
      <c r="E1757" s="69">
        <v>26.0</v>
      </c>
      <c r="F1757" s="69">
        <v>94.0</v>
      </c>
      <c r="G1757" s="69">
        <v>302.0</v>
      </c>
      <c r="H1757" s="72">
        <v>0.0</v>
      </c>
      <c r="I1757" s="69">
        <v>0.58</v>
      </c>
      <c r="J1757" s="71" t="s">
        <v>40</v>
      </c>
    </row>
    <row r="1758">
      <c r="A1758" s="70" t="str">
        <f t="shared" si="1"/>
        <v>Niger-Africa2001</v>
      </c>
      <c r="B1758" s="70" t="s">
        <v>193</v>
      </c>
      <c r="C1758" s="69" t="s">
        <v>57</v>
      </c>
      <c r="D1758" s="69">
        <v>0.489</v>
      </c>
      <c r="E1758" s="69">
        <v>26.0</v>
      </c>
      <c r="F1758" s="69">
        <v>94.0</v>
      </c>
      <c r="G1758" s="69">
        <v>302.0</v>
      </c>
      <c r="H1758" s="72">
        <v>0.001</v>
      </c>
      <c r="I1758" s="69">
        <v>0.58</v>
      </c>
      <c r="J1758" s="71" t="s">
        <v>42</v>
      </c>
    </row>
    <row r="1759">
      <c r="A1759" s="70" t="str">
        <f t="shared" si="1"/>
        <v>Niger-Africa2002</v>
      </c>
      <c r="B1759" s="70" t="s">
        <v>193</v>
      </c>
      <c r="C1759" s="69" t="s">
        <v>57</v>
      </c>
      <c r="D1759" s="69">
        <v>0.489</v>
      </c>
      <c r="E1759" s="69">
        <v>26.0</v>
      </c>
      <c r="F1759" s="69">
        <v>94.0</v>
      </c>
      <c r="G1759" s="69">
        <v>302.0</v>
      </c>
      <c r="H1759" s="72">
        <v>0.001</v>
      </c>
      <c r="I1759" s="72">
        <v>0.005</v>
      </c>
      <c r="J1759" s="71" t="s">
        <v>43</v>
      </c>
    </row>
    <row r="1760">
      <c r="A1760" s="70" t="str">
        <f t="shared" si="1"/>
        <v>Niger-Africa2003</v>
      </c>
      <c r="B1760" s="70" t="s">
        <v>193</v>
      </c>
      <c r="C1760" s="69" t="s">
        <v>57</v>
      </c>
      <c r="D1760" s="69">
        <v>0.489</v>
      </c>
      <c r="E1760" s="72">
        <v>35.0</v>
      </c>
      <c r="F1760" s="69">
        <v>94.0</v>
      </c>
      <c r="G1760" s="69">
        <v>302.0</v>
      </c>
      <c r="H1760" s="72">
        <v>0.002</v>
      </c>
      <c r="I1760" s="72">
        <v>0.007</v>
      </c>
      <c r="J1760" s="71" t="s">
        <v>44</v>
      </c>
    </row>
    <row r="1761">
      <c r="A1761" s="70" t="str">
        <f t="shared" si="1"/>
        <v>Niger-Africa2004</v>
      </c>
      <c r="B1761" s="70" t="s">
        <v>193</v>
      </c>
      <c r="C1761" s="69" t="s">
        <v>57</v>
      </c>
      <c r="D1761" s="69">
        <v>0.489</v>
      </c>
      <c r="E1761" s="72">
        <v>35.0</v>
      </c>
      <c r="F1761" s="69">
        <v>94.0</v>
      </c>
      <c r="G1761" s="69">
        <v>302.0</v>
      </c>
      <c r="H1761" s="72">
        <v>0.002</v>
      </c>
      <c r="I1761" s="72">
        <v>0.014</v>
      </c>
      <c r="J1761" s="71" t="s">
        <v>45</v>
      </c>
    </row>
    <row r="1762">
      <c r="A1762" s="70" t="str">
        <f t="shared" si="1"/>
        <v>Niger-Africa2005</v>
      </c>
      <c r="B1762" s="70" t="s">
        <v>193</v>
      </c>
      <c r="C1762" s="69" t="s">
        <v>57</v>
      </c>
      <c r="D1762" s="72">
        <v>0.423</v>
      </c>
      <c r="E1762" s="72">
        <v>35.0</v>
      </c>
      <c r="F1762" s="69">
        <v>94.0</v>
      </c>
      <c r="G1762" s="72">
        <v>270.0</v>
      </c>
      <c r="H1762" s="72">
        <v>0.002</v>
      </c>
      <c r="I1762" s="72">
        <v>0.025</v>
      </c>
      <c r="J1762" s="71" t="s">
        <v>46</v>
      </c>
    </row>
    <row r="1763">
      <c r="A1763" s="70" t="str">
        <f t="shared" si="1"/>
        <v>Niger-Africa2006</v>
      </c>
      <c r="B1763" s="70" t="s">
        <v>193</v>
      </c>
      <c r="C1763" s="69" t="s">
        <v>57</v>
      </c>
      <c r="D1763" s="72">
        <v>0.423</v>
      </c>
      <c r="E1763" s="72">
        <v>24.0</v>
      </c>
      <c r="F1763" s="69">
        <v>94.0</v>
      </c>
      <c r="G1763" s="72">
        <v>270.0</v>
      </c>
      <c r="H1763" s="72">
        <v>0.003</v>
      </c>
      <c r="I1763" s="72">
        <v>0.035</v>
      </c>
      <c r="J1763" s="71" t="s">
        <v>47</v>
      </c>
    </row>
    <row r="1764">
      <c r="A1764" s="70" t="str">
        <f t="shared" si="1"/>
        <v>Niger-Africa2007</v>
      </c>
      <c r="B1764" s="70" t="s">
        <v>193</v>
      </c>
      <c r="C1764" s="69" t="s">
        <v>57</v>
      </c>
      <c r="D1764" s="72">
        <v>0.424</v>
      </c>
      <c r="E1764" s="72">
        <v>23.0</v>
      </c>
      <c r="F1764" s="69">
        <v>94.0</v>
      </c>
      <c r="G1764" s="72">
        <v>270.0</v>
      </c>
      <c r="H1764" s="72">
        <v>0.004</v>
      </c>
      <c r="I1764" s="72">
        <v>0.063</v>
      </c>
      <c r="J1764" s="71" t="s">
        <v>48</v>
      </c>
    </row>
    <row r="1765">
      <c r="A1765" s="70" t="str">
        <f t="shared" si="1"/>
        <v>Niger-Africa2008</v>
      </c>
      <c r="B1765" s="70" t="s">
        <v>193</v>
      </c>
      <c r="C1765" s="69" t="s">
        <v>57</v>
      </c>
      <c r="D1765" s="72">
        <v>0.423</v>
      </c>
      <c r="E1765" s="72">
        <v>19.0</v>
      </c>
      <c r="F1765" s="69">
        <v>94.0</v>
      </c>
      <c r="G1765" s="72">
        <v>270.0</v>
      </c>
      <c r="H1765" s="72">
        <v>0.007</v>
      </c>
      <c r="I1765" s="72">
        <v>0.129</v>
      </c>
      <c r="J1765" s="71" t="s">
        <v>49</v>
      </c>
    </row>
    <row r="1766">
      <c r="A1766" s="70" t="str">
        <f t="shared" si="1"/>
        <v>Niger-Africa2009</v>
      </c>
      <c r="B1766" s="70" t="s">
        <v>193</v>
      </c>
      <c r="C1766" s="69" t="s">
        <v>57</v>
      </c>
      <c r="D1766" s="72">
        <v>0.465</v>
      </c>
      <c r="E1766" s="72">
        <v>17.0</v>
      </c>
      <c r="F1766" s="69">
        <v>94.0</v>
      </c>
      <c r="G1766" s="72">
        <v>270.0</v>
      </c>
      <c r="H1766" s="72">
        <v>0.008</v>
      </c>
      <c r="I1766" s="72">
        <v>0.17</v>
      </c>
      <c r="J1766" s="71" t="s">
        <v>50</v>
      </c>
    </row>
    <row r="1767">
      <c r="A1767" s="70" t="str">
        <f t="shared" si="1"/>
        <v>Niger-Africa2010</v>
      </c>
      <c r="B1767" s="70" t="s">
        <v>193</v>
      </c>
      <c r="C1767" s="69" t="s">
        <v>57</v>
      </c>
      <c r="D1767" s="72">
        <v>0.465</v>
      </c>
      <c r="E1767" s="72">
        <v>17.0</v>
      </c>
      <c r="F1767" s="69">
        <v>94.0</v>
      </c>
      <c r="G1767" s="72">
        <v>270.0</v>
      </c>
      <c r="H1767" s="72">
        <v>0.008</v>
      </c>
      <c r="I1767" s="72">
        <v>0.231</v>
      </c>
      <c r="J1767" s="71" t="s">
        <v>51</v>
      </c>
    </row>
    <row r="1768">
      <c r="A1768" s="70" t="str">
        <f t="shared" si="1"/>
        <v>Niger-Africa2011</v>
      </c>
      <c r="B1768" s="70" t="s">
        <v>193</v>
      </c>
      <c r="C1768" s="69" t="s">
        <v>57</v>
      </c>
      <c r="D1768" s="72">
        <v>0.438</v>
      </c>
      <c r="E1768" s="72">
        <v>17.0</v>
      </c>
      <c r="F1768" s="69">
        <v>94.0</v>
      </c>
      <c r="G1768" s="72">
        <v>270.0</v>
      </c>
      <c r="H1768" s="72">
        <v>0.013</v>
      </c>
      <c r="I1768" s="72">
        <v>0.287</v>
      </c>
      <c r="J1768" s="71" t="s">
        <v>52</v>
      </c>
    </row>
    <row r="1769">
      <c r="A1769" s="70" t="str">
        <f t="shared" si="1"/>
        <v>Niger-Africa2012</v>
      </c>
      <c r="B1769" s="70" t="s">
        <v>193</v>
      </c>
      <c r="C1769" s="69" t="s">
        <v>57</v>
      </c>
      <c r="D1769" s="72">
        <v>0.438</v>
      </c>
      <c r="E1769" s="72">
        <v>17.0</v>
      </c>
      <c r="F1769" s="72">
        <v>174.0</v>
      </c>
      <c r="G1769" s="72">
        <v>270.0</v>
      </c>
      <c r="H1769" s="72">
        <v>0.014</v>
      </c>
      <c r="I1769" s="72">
        <v>0.314</v>
      </c>
      <c r="J1769" s="71" t="s">
        <v>53</v>
      </c>
    </row>
    <row r="1770">
      <c r="A1770" s="70" t="str">
        <f t="shared" si="1"/>
        <v>Nigeria-Africa2000</v>
      </c>
      <c r="B1770" s="70" t="s">
        <v>194</v>
      </c>
      <c r="C1770" s="69" t="s">
        <v>57</v>
      </c>
      <c r="D1770" s="69">
        <v>0.489</v>
      </c>
      <c r="E1770" s="69">
        <v>26.0</v>
      </c>
      <c r="F1770" s="69">
        <v>94.0</v>
      </c>
      <c r="G1770" s="69">
        <v>302.0</v>
      </c>
      <c r="H1770" s="72">
        <v>0.001</v>
      </c>
      <c r="I1770" s="69">
        <v>0.58</v>
      </c>
      <c r="J1770" s="71" t="s">
        <v>40</v>
      </c>
    </row>
    <row r="1771">
      <c r="A1771" s="70" t="str">
        <f t="shared" si="1"/>
        <v>Nigeria-Africa2001</v>
      </c>
      <c r="B1771" s="70" t="s">
        <v>194</v>
      </c>
      <c r="C1771" s="69" t="s">
        <v>57</v>
      </c>
      <c r="D1771" s="69">
        <v>0.489</v>
      </c>
      <c r="E1771" s="69">
        <v>26.0</v>
      </c>
      <c r="F1771" s="69">
        <v>94.0</v>
      </c>
      <c r="G1771" s="69">
        <v>302.0</v>
      </c>
      <c r="H1771" s="72">
        <v>0.001</v>
      </c>
      <c r="I1771" s="72">
        <v>0.002</v>
      </c>
      <c r="J1771" s="71" t="s">
        <v>42</v>
      </c>
    </row>
    <row r="1772">
      <c r="A1772" s="70" t="str">
        <f t="shared" si="1"/>
        <v>Nigeria-Africa2002</v>
      </c>
      <c r="B1772" s="70" t="s">
        <v>194</v>
      </c>
      <c r="C1772" s="69" t="s">
        <v>57</v>
      </c>
      <c r="D1772" s="69">
        <v>0.489</v>
      </c>
      <c r="E1772" s="69">
        <v>26.0</v>
      </c>
      <c r="F1772" s="69">
        <v>94.0</v>
      </c>
      <c r="G1772" s="69">
        <v>302.0</v>
      </c>
      <c r="H1772" s="72">
        <v>0.003</v>
      </c>
      <c r="I1772" s="72">
        <v>0.012</v>
      </c>
      <c r="J1772" s="71" t="s">
        <v>43</v>
      </c>
    </row>
    <row r="1773">
      <c r="A1773" s="70" t="str">
        <f t="shared" si="1"/>
        <v>Nigeria-Africa2003</v>
      </c>
      <c r="B1773" s="70" t="s">
        <v>194</v>
      </c>
      <c r="C1773" s="69" t="s">
        <v>57</v>
      </c>
      <c r="D1773" s="69">
        <v>0.489</v>
      </c>
      <c r="E1773" s="72">
        <v>36.0</v>
      </c>
      <c r="F1773" s="69">
        <v>94.0</v>
      </c>
      <c r="G1773" s="69">
        <v>302.0</v>
      </c>
      <c r="H1773" s="72">
        <v>0.006</v>
      </c>
      <c r="I1773" s="72">
        <v>0.024</v>
      </c>
      <c r="J1773" s="71" t="s">
        <v>44</v>
      </c>
    </row>
    <row r="1774">
      <c r="A1774" s="70" t="str">
        <f t="shared" si="1"/>
        <v>Nigeria-Africa2004</v>
      </c>
      <c r="B1774" s="70" t="s">
        <v>194</v>
      </c>
      <c r="C1774" s="69" t="s">
        <v>57</v>
      </c>
      <c r="D1774" s="69">
        <v>0.489</v>
      </c>
      <c r="E1774" s="72">
        <v>36.0</v>
      </c>
      <c r="F1774" s="69">
        <v>94.0</v>
      </c>
      <c r="G1774" s="69">
        <v>302.0</v>
      </c>
      <c r="H1774" s="72">
        <v>0.013</v>
      </c>
      <c r="I1774" s="72">
        <v>0.067</v>
      </c>
      <c r="J1774" s="71" t="s">
        <v>45</v>
      </c>
    </row>
    <row r="1775">
      <c r="A1775" s="70" t="str">
        <f t="shared" si="1"/>
        <v>Nigeria-Africa2005</v>
      </c>
      <c r="B1775" s="70" t="s">
        <v>194</v>
      </c>
      <c r="C1775" s="69" t="s">
        <v>57</v>
      </c>
      <c r="D1775" s="72">
        <v>0.316</v>
      </c>
      <c r="E1775" s="72">
        <v>35.0</v>
      </c>
      <c r="F1775" s="69">
        <v>94.0</v>
      </c>
      <c r="G1775" s="72">
        <v>1120.0</v>
      </c>
      <c r="H1775" s="72">
        <v>0.035</v>
      </c>
      <c r="I1775" s="72">
        <v>0.133</v>
      </c>
      <c r="J1775" s="71" t="s">
        <v>46</v>
      </c>
    </row>
    <row r="1776">
      <c r="A1776" s="70" t="str">
        <f t="shared" si="1"/>
        <v>Nigeria-Africa2006</v>
      </c>
      <c r="B1776" s="70" t="s">
        <v>194</v>
      </c>
      <c r="C1776" s="69" t="s">
        <v>57</v>
      </c>
      <c r="D1776" s="72">
        <v>0.322</v>
      </c>
      <c r="E1776" s="72">
        <v>35.0</v>
      </c>
      <c r="F1776" s="69">
        <v>94.0</v>
      </c>
      <c r="G1776" s="72">
        <v>1120.0</v>
      </c>
      <c r="H1776" s="72">
        <v>0.055</v>
      </c>
      <c r="I1776" s="72">
        <v>0.226</v>
      </c>
      <c r="J1776" s="71" t="s">
        <v>47</v>
      </c>
    </row>
    <row r="1777">
      <c r="A1777" s="70" t="str">
        <f t="shared" si="1"/>
        <v>Nigeria-Africa2007</v>
      </c>
      <c r="B1777" s="70" t="s">
        <v>194</v>
      </c>
      <c r="C1777" s="69" t="s">
        <v>57</v>
      </c>
      <c r="D1777" s="72">
        <v>0.322</v>
      </c>
      <c r="E1777" s="72">
        <v>27.0</v>
      </c>
      <c r="F1777" s="69">
        <v>94.0</v>
      </c>
      <c r="G1777" s="72">
        <v>1120.0</v>
      </c>
      <c r="H1777" s="72">
        <v>0.068</v>
      </c>
      <c r="I1777" s="72">
        <v>0.274</v>
      </c>
      <c r="J1777" s="71" t="s">
        <v>48</v>
      </c>
    </row>
    <row r="1778">
      <c r="A1778" s="70" t="str">
        <f t="shared" si="1"/>
        <v>Nigeria-Africa2008</v>
      </c>
      <c r="B1778" s="70" t="s">
        <v>194</v>
      </c>
      <c r="C1778" s="69" t="s">
        <v>57</v>
      </c>
      <c r="D1778" s="72">
        <v>0.322</v>
      </c>
      <c r="E1778" s="72">
        <v>25.0</v>
      </c>
      <c r="F1778" s="69">
        <v>94.0</v>
      </c>
      <c r="G1778" s="72">
        <v>938.0</v>
      </c>
      <c r="H1778" s="72">
        <v>0.159</v>
      </c>
      <c r="I1778" s="72">
        <v>0.417</v>
      </c>
      <c r="J1778" s="71" t="s">
        <v>49</v>
      </c>
    </row>
    <row r="1779">
      <c r="A1779" s="70" t="str">
        <f t="shared" si="1"/>
        <v>Nigeria-Africa2009</v>
      </c>
      <c r="B1779" s="70" t="s">
        <v>194</v>
      </c>
      <c r="C1779" s="69" t="s">
        <v>57</v>
      </c>
      <c r="D1779" s="72">
        <v>0.322</v>
      </c>
      <c r="E1779" s="72">
        <v>25.0</v>
      </c>
      <c r="F1779" s="69">
        <v>94.0</v>
      </c>
      <c r="G1779" s="72">
        <v>938.0</v>
      </c>
      <c r="H1779" s="72">
        <v>0.2</v>
      </c>
      <c r="I1779" s="72">
        <v>0.48</v>
      </c>
      <c r="J1779" s="71" t="s">
        <v>50</v>
      </c>
    </row>
    <row r="1780">
      <c r="A1780" s="70" t="str">
        <f t="shared" si="1"/>
        <v>Nigeria-Africa2010</v>
      </c>
      <c r="B1780" s="70" t="s">
        <v>194</v>
      </c>
      <c r="C1780" s="69" t="s">
        <v>57</v>
      </c>
      <c r="D1780" s="72">
        <v>0.322</v>
      </c>
      <c r="E1780" s="72">
        <v>25.0</v>
      </c>
      <c r="F1780" s="69">
        <v>94.0</v>
      </c>
      <c r="G1780" s="72">
        <v>938.0</v>
      </c>
      <c r="H1780" s="72">
        <v>0.24</v>
      </c>
      <c r="I1780" s="72">
        <v>0.547</v>
      </c>
      <c r="J1780" s="71" t="s">
        <v>51</v>
      </c>
    </row>
    <row r="1781">
      <c r="A1781" s="70" t="str">
        <f t="shared" si="1"/>
        <v>Nigeria-Africa2011</v>
      </c>
      <c r="B1781" s="70" t="s">
        <v>194</v>
      </c>
      <c r="C1781" s="69" t="s">
        <v>57</v>
      </c>
      <c r="D1781" s="72">
        <v>0.327</v>
      </c>
      <c r="E1781" s="72">
        <v>28.0</v>
      </c>
      <c r="F1781" s="69">
        <v>94.0</v>
      </c>
      <c r="G1781" s="72">
        <v>938.0</v>
      </c>
      <c r="H1781" s="72">
        <v>0.284</v>
      </c>
      <c r="I1781" s="72">
        <v>0.58</v>
      </c>
      <c r="J1781" s="71" t="s">
        <v>52</v>
      </c>
    </row>
    <row r="1782">
      <c r="A1782" s="70" t="str">
        <f t="shared" si="1"/>
        <v>Nigeria-Africa2012</v>
      </c>
      <c r="B1782" s="70" t="s">
        <v>194</v>
      </c>
      <c r="C1782" s="69" t="s">
        <v>57</v>
      </c>
      <c r="D1782" s="72">
        <v>0.338</v>
      </c>
      <c r="E1782" s="72">
        <v>28.0</v>
      </c>
      <c r="F1782" s="72">
        <v>138.0</v>
      </c>
      <c r="G1782" s="72">
        <v>956.0</v>
      </c>
      <c r="H1782" s="72">
        <v>0.328</v>
      </c>
      <c r="I1782" s="72">
        <v>0.668</v>
      </c>
      <c r="J1782" s="71" t="s">
        <v>53</v>
      </c>
    </row>
    <row r="1783">
      <c r="A1783" s="70" t="str">
        <f t="shared" si="1"/>
        <v>North Korea-Asia2000</v>
      </c>
      <c r="B1783" s="70" t="s">
        <v>195</v>
      </c>
      <c r="C1783" s="69" t="s">
        <v>41</v>
      </c>
      <c r="D1783" s="69">
        <v>0.489</v>
      </c>
      <c r="E1783" s="69">
        <v>26.0</v>
      </c>
      <c r="F1783" s="69">
        <v>94.0</v>
      </c>
      <c r="G1783" s="69">
        <v>302.0</v>
      </c>
      <c r="H1783" s="69">
        <v>0.129</v>
      </c>
      <c r="I1783" s="69">
        <v>0.58</v>
      </c>
      <c r="J1783" s="71" t="s">
        <v>40</v>
      </c>
    </row>
    <row r="1784">
      <c r="A1784" s="70" t="str">
        <f t="shared" si="1"/>
        <v>North Korea-Asia2001</v>
      </c>
      <c r="B1784" s="70" t="s">
        <v>195</v>
      </c>
      <c r="C1784" s="69" t="s">
        <v>41</v>
      </c>
      <c r="D1784" s="69">
        <v>0.489</v>
      </c>
      <c r="E1784" s="69">
        <v>26.0</v>
      </c>
      <c r="F1784" s="69">
        <v>94.0</v>
      </c>
      <c r="G1784" s="69">
        <v>302.0</v>
      </c>
      <c r="H1784" s="69">
        <v>0.129</v>
      </c>
      <c r="I1784" s="69">
        <v>0.58</v>
      </c>
      <c r="J1784" s="71" t="s">
        <v>42</v>
      </c>
    </row>
    <row r="1785">
      <c r="A1785" s="70" t="str">
        <f t="shared" si="1"/>
        <v>North Korea-Asia2002</v>
      </c>
      <c r="B1785" s="70" t="s">
        <v>195</v>
      </c>
      <c r="C1785" s="69" t="s">
        <v>41</v>
      </c>
      <c r="D1785" s="69">
        <v>0.489</v>
      </c>
      <c r="E1785" s="69">
        <v>26.0</v>
      </c>
      <c r="F1785" s="69">
        <v>94.0</v>
      </c>
      <c r="G1785" s="69">
        <v>302.0</v>
      </c>
      <c r="H1785" s="69">
        <v>0.129</v>
      </c>
      <c r="I1785" s="69">
        <v>0.58</v>
      </c>
      <c r="J1785" s="71" t="s">
        <v>43</v>
      </c>
    </row>
    <row r="1786">
      <c r="A1786" s="70" t="str">
        <f t="shared" si="1"/>
        <v>North Korea-Asia2003</v>
      </c>
      <c r="B1786" s="70" t="s">
        <v>195</v>
      </c>
      <c r="C1786" s="69" t="s">
        <v>41</v>
      </c>
      <c r="D1786" s="69">
        <v>0.489</v>
      </c>
      <c r="E1786" s="69">
        <v>26.0</v>
      </c>
      <c r="F1786" s="69">
        <v>94.0</v>
      </c>
      <c r="G1786" s="69">
        <v>302.0</v>
      </c>
      <c r="H1786" s="69">
        <v>0.129</v>
      </c>
      <c r="I1786" s="69">
        <v>0.58</v>
      </c>
      <c r="J1786" s="71" t="s">
        <v>44</v>
      </c>
    </row>
    <row r="1787">
      <c r="A1787" s="70" t="str">
        <f t="shared" si="1"/>
        <v>North Korea-Asia2004</v>
      </c>
      <c r="B1787" s="70" t="s">
        <v>195</v>
      </c>
      <c r="C1787" s="69" t="s">
        <v>41</v>
      </c>
      <c r="D1787" s="69">
        <v>0.489</v>
      </c>
      <c r="E1787" s="69">
        <v>26.0</v>
      </c>
      <c r="F1787" s="69">
        <v>94.0</v>
      </c>
      <c r="G1787" s="69">
        <v>302.0</v>
      </c>
      <c r="H1787" s="69">
        <v>0.129</v>
      </c>
      <c r="I1787" s="69">
        <v>0.58</v>
      </c>
      <c r="J1787" s="71" t="s">
        <v>45</v>
      </c>
    </row>
    <row r="1788">
      <c r="A1788" s="70" t="str">
        <f t="shared" si="1"/>
        <v>North Korea-Asia2005</v>
      </c>
      <c r="B1788" s="70" t="s">
        <v>195</v>
      </c>
      <c r="C1788" s="69" t="s">
        <v>41</v>
      </c>
      <c r="D1788" s="69">
        <v>0.489</v>
      </c>
      <c r="E1788" s="69">
        <v>26.0</v>
      </c>
      <c r="F1788" s="69">
        <v>94.0</v>
      </c>
      <c r="G1788" s="69">
        <v>302.0</v>
      </c>
      <c r="H1788" s="69">
        <v>0.129</v>
      </c>
      <c r="I1788" s="69">
        <v>0.58</v>
      </c>
      <c r="J1788" s="71" t="s">
        <v>46</v>
      </c>
    </row>
    <row r="1789">
      <c r="A1789" s="70" t="str">
        <f t="shared" si="1"/>
        <v>North Korea-Asia2006</v>
      </c>
      <c r="B1789" s="70" t="s">
        <v>195</v>
      </c>
      <c r="C1789" s="69" t="s">
        <v>41</v>
      </c>
      <c r="D1789" s="69">
        <v>0.489</v>
      </c>
      <c r="E1789" s="69">
        <v>26.0</v>
      </c>
      <c r="F1789" s="69">
        <v>94.0</v>
      </c>
      <c r="G1789" s="69">
        <v>302.0</v>
      </c>
      <c r="H1789" s="69">
        <v>0.129</v>
      </c>
      <c r="I1789" s="69">
        <v>0.58</v>
      </c>
      <c r="J1789" s="71" t="s">
        <v>47</v>
      </c>
    </row>
    <row r="1790">
      <c r="A1790" s="70" t="str">
        <f t="shared" si="1"/>
        <v>North Korea-Asia2007</v>
      </c>
      <c r="B1790" s="70" t="s">
        <v>195</v>
      </c>
      <c r="C1790" s="69" t="s">
        <v>41</v>
      </c>
      <c r="D1790" s="69">
        <v>0.489</v>
      </c>
      <c r="E1790" s="69">
        <v>26.0</v>
      </c>
      <c r="F1790" s="69">
        <v>94.0</v>
      </c>
      <c r="G1790" s="69">
        <v>302.0</v>
      </c>
      <c r="H1790" s="69">
        <v>0.129</v>
      </c>
      <c r="I1790" s="69">
        <v>0.58</v>
      </c>
      <c r="J1790" s="71" t="s">
        <v>48</v>
      </c>
    </row>
    <row r="1791">
      <c r="A1791" s="70" t="str">
        <f t="shared" si="1"/>
        <v>North Korea-Asia2008</v>
      </c>
      <c r="B1791" s="70" t="s">
        <v>195</v>
      </c>
      <c r="C1791" s="69" t="s">
        <v>41</v>
      </c>
      <c r="D1791" s="69">
        <v>0.489</v>
      </c>
      <c r="E1791" s="69">
        <v>26.0</v>
      </c>
      <c r="F1791" s="69">
        <v>94.0</v>
      </c>
      <c r="G1791" s="69">
        <v>302.0</v>
      </c>
      <c r="H1791" s="69">
        <v>0.129</v>
      </c>
      <c r="I1791" s="69">
        <v>0.58</v>
      </c>
      <c r="J1791" s="71" t="s">
        <v>49</v>
      </c>
    </row>
    <row r="1792">
      <c r="A1792" s="70" t="str">
        <f t="shared" si="1"/>
        <v>North Korea-Asia2009</v>
      </c>
      <c r="B1792" s="70" t="s">
        <v>195</v>
      </c>
      <c r="C1792" s="69" t="s">
        <v>41</v>
      </c>
      <c r="D1792" s="69">
        <v>0.489</v>
      </c>
      <c r="E1792" s="69">
        <v>26.0</v>
      </c>
      <c r="F1792" s="69">
        <v>94.0</v>
      </c>
      <c r="G1792" s="69">
        <v>302.0</v>
      </c>
      <c r="H1792" s="69">
        <v>0.129</v>
      </c>
      <c r="I1792" s="72">
        <v>0.003</v>
      </c>
      <c r="J1792" s="71" t="s">
        <v>50</v>
      </c>
    </row>
    <row r="1793">
      <c r="A1793" s="70" t="str">
        <f t="shared" si="1"/>
        <v>North Korea-Asia2010</v>
      </c>
      <c r="B1793" s="70" t="s">
        <v>195</v>
      </c>
      <c r="C1793" s="69" t="s">
        <v>41</v>
      </c>
      <c r="D1793" s="69">
        <v>0.489</v>
      </c>
      <c r="E1793" s="69">
        <v>26.0</v>
      </c>
      <c r="F1793" s="69">
        <v>94.0</v>
      </c>
      <c r="G1793" s="69">
        <v>302.0</v>
      </c>
      <c r="H1793" s="69">
        <v>0.129</v>
      </c>
      <c r="I1793" s="72">
        <v>0.018</v>
      </c>
      <c r="J1793" s="71" t="s">
        <v>51</v>
      </c>
    </row>
    <row r="1794">
      <c r="A1794" s="70" t="str">
        <f t="shared" si="1"/>
        <v>North Korea-Asia2011</v>
      </c>
      <c r="B1794" s="70" t="s">
        <v>195</v>
      </c>
      <c r="C1794" s="69" t="s">
        <v>41</v>
      </c>
      <c r="D1794" s="69">
        <v>0.489</v>
      </c>
      <c r="E1794" s="69">
        <v>26.0</v>
      </c>
      <c r="F1794" s="69">
        <v>94.0</v>
      </c>
      <c r="G1794" s="69">
        <v>302.0</v>
      </c>
      <c r="H1794" s="69">
        <v>0.129</v>
      </c>
      <c r="I1794" s="72">
        <v>0.041</v>
      </c>
      <c r="J1794" s="71" t="s">
        <v>52</v>
      </c>
    </row>
    <row r="1795">
      <c r="A1795" s="70" t="str">
        <f t="shared" si="1"/>
        <v>North Korea-Asia2012</v>
      </c>
      <c r="B1795" s="70" t="s">
        <v>195</v>
      </c>
      <c r="C1795" s="69" t="s">
        <v>41</v>
      </c>
      <c r="D1795" s="69">
        <v>0.489</v>
      </c>
      <c r="E1795" s="69">
        <v>26.0</v>
      </c>
      <c r="F1795" s="69">
        <v>94.0</v>
      </c>
      <c r="G1795" s="69">
        <v>302.0</v>
      </c>
      <c r="H1795" s="69">
        <v>0.129</v>
      </c>
      <c r="I1795" s="72">
        <v>0.069</v>
      </c>
      <c r="J1795" s="71" t="s">
        <v>53</v>
      </c>
    </row>
    <row r="1796">
      <c r="A1796" s="70" t="str">
        <f t="shared" si="1"/>
        <v>North Macedonia-Europe2000</v>
      </c>
      <c r="B1796" s="70" t="s">
        <v>196</v>
      </c>
      <c r="C1796" s="69" t="s">
        <v>55</v>
      </c>
      <c r="D1796" s="69">
        <v>0.489</v>
      </c>
      <c r="E1796" s="69">
        <v>26.0</v>
      </c>
      <c r="F1796" s="69">
        <v>94.0</v>
      </c>
      <c r="G1796" s="69">
        <v>302.0</v>
      </c>
      <c r="H1796" s="72">
        <v>0.025</v>
      </c>
      <c r="I1796" s="72">
        <v>0.056</v>
      </c>
      <c r="J1796" s="71" t="s">
        <v>40</v>
      </c>
    </row>
    <row r="1797">
      <c r="A1797" s="70" t="str">
        <f t="shared" si="1"/>
        <v>North Macedonia-Europe2001</v>
      </c>
      <c r="B1797" s="70" t="s">
        <v>196</v>
      </c>
      <c r="C1797" s="69" t="s">
        <v>55</v>
      </c>
      <c r="D1797" s="69">
        <v>0.489</v>
      </c>
      <c r="E1797" s="69">
        <v>26.0</v>
      </c>
      <c r="F1797" s="69">
        <v>94.0</v>
      </c>
      <c r="G1797" s="69">
        <v>302.0</v>
      </c>
      <c r="H1797" s="72">
        <v>0.035</v>
      </c>
      <c r="I1797" s="72">
        <v>0.108</v>
      </c>
      <c r="J1797" s="71" t="s">
        <v>42</v>
      </c>
    </row>
    <row r="1798">
      <c r="A1798" s="70" t="str">
        <f t="shared" si="1"/>
        <v>North Macedonia-Europe2002</v>
      </c>
      <c r="B1798" s="70" t="s">
        <v>196</v>
      </c>
      <c r="C1798" s="69" t="s">
        <v>55</v>
      </c>
      <c r="D1798" s="69">
        <v>0.489</v>
      </c>
      <c r="E1798" s="69">
        <v>26.0</v>
      </c>
      <c r="F1798" s="69">
        <v>94.0</v>
      </c>
      <c r="G1798" s="69">
        <v>302.0</v>
      </c>
      <c r="H1798" s="72">
        <v>0.173</v>
      </c>
      <c r="I1798" s="72">
        <v>0.176</v>
      </c>
      <c r="J1798" s="71" t="s">
        <v>43</v>
      </c>
    </row>
    <row r="1799">
      <c r="A1799" s="70" t="str">
        <f t="shared" si="1"/>
        <v>North Macedonia-Europe2003</v>
      </c>
      <c r="B1799" s="70" t="s">
        <v>196</v>
      </c>
      <c r="C1799" s="69" t="s">
        <v>55</v>
      </c>
      <c r="D1799" s="69">
        <v>0.489</v>
      </c>
      <c r="E1799" s="72">
        <v>48.0</v>
      </c>
      <c r="F1799" s="69">
        <v>94.0</v>
      </c>
      <c r="G1799" s="69">
        <v>302.0</v>
      </c>
      <c r="H1799" s="72">
        <v>0.191</v>
      </c>
      <c r="I1799" s="72">
        <v>0.373</v>
      </c>
      <c r="J1799" s="71" t="s">
        <v>44</v>
      </c>
    </row>
    <row r="1800">
      <c r="A1800" s="70" t="str">
        <f t="shared" si="1"/>
        <v>North Macedonia-Europe2004</v>
      </c>
      <c r="B1800" s="70" t="s">
        <v>196</v>
      </c>
      <c r="C1800" s="69" t="s">
        <v>55</v>
      </c>
      <c r="D1800" s="69">
        <v>0.489</v>
      </c>
      <c r="E1800" s="72">
        <v>48.0</v>
      </c>
      <c r="F1800" s="69">
        <v>94.0</v>
      </c>
      <c r="G1800" s="69">
        <v>302.0</v>
      </c>
      <c r="H1800" s="72">
        <v>0.244</v>
      </c>
      <c r="I1800" s="72">
        <v>0.473</v>
      </c>
      <c r="J1800" s="71" t="s">
        <v>45</v>
      </c>
    </row>
    <row r="1801">
      <c r="A1801" s="70" t="str">
        <f t="shared" si="1"/>
        <v>North Macedonia-Europe2005</v>
      </c>
      <c r="B1801" s="70" t="s">
        <v>196</v>
      </c>
      <c r="C1801" s="69" t="s">
        <v>55</v>
      </c>
      <c r="D1801" s="72">
        <v>0.203</v>
      </c>
      <c r="E1801" s="72">
        <v>48.0</v>
      </c>
      <c r="F1801" s="69">
        <v>94.0</v>
      </c>
      <c r="G1801" s="72">
        <v>192.0</v>
      </c>
      <c r="H1801" s="72">
        <v>0.265</v>
      </c>
      <c r="I1801" s="72">
        <v>0.541</v>
      </c>
      <c r="J1801" s="71" t="s">
        <v>46</v>
      </c>
    </row>
    <row r="1802">
      <c r="A1802" s="70" t="str">
        <f t="shared" si="1"/>
        <v>North Macedonia-Europe2006</v>
      </c>
      <c r="B1802" s="70" t="s">
        <v>196</v>
      </c>
      <c r="C1802" s="69" t="s">
        <v>55</v>
      </c>
      <c r="D1802" s="72">
        <v>0.203</v>
      </c>
      <c r="E1802" s="72">
        <v>18.0</v>
      </c>
      <c r="F1802" s="69">
        <v>94.0</v>
      </c>
      <c r="G1802" s="72">
        <v>192.0</v>
      </c>
      <c r="H1802" s="72">
        <v>0.286</v>
      </c>
      <c r="I1802" s="72">
        <v>0.604</v>
      </c>
      <c r="J1802" s="71" t="s">
        <v>47</v>
      </c>
    </row>
    <row r="1803">
      <c r="A1803" s="70" t="str">
        <f t="shared" si="1"/>
        <v>North Macedonia-Europe2007</v>
      </c>
      <c r="B1803" s="70" t="s">
        <v>196</v>
      </c>
      <c r="C1803" s="69" t="s">
        <v>55</v>
      </c>
      <c r="D1803" s="72">
        <v>0.203</v>
      </c>
      <c r="E1803" s="72">
        <v>15.0</v>
      </c>
      <c r="F1803" s="69">
        <v>94.0</v>
      </c>
      <c r="G1803" s="72">
        <v>192.0</v>
      </c>
      <c r="H1803" s="72">
        <v>0.363</v>
      </c>
      <c r="I1803" s="72">
        <v>0.856</v>
      </c>
      <c r="J1803" s="71" t="s">
        <v>48</v>
      </c>
    </row>
    <row r="1804">
      <c r="A1804" s="70" t="str">
        <f t="shared" si="1"/>
        <v>North Macedonia-Europe2008</v>
      </c>
      <c r="B1804" s="70" t="s">
        <v>196</v>
      </c>
      <c r="C1804" s="69" t="s">
        <v>55</v>
      </c>
      <c r="D1804" s="72">
        <v>0.174</v>
      </c>
      <c r="E1804" s="72">
        <v>9.0</v>
      </c>
      <c r="F1804" s="69">
        <v>94.0</v>
      </c>
      <c r="G1804" s="72">
        <v>150.0</v>
      </c>
      <c r="H1804" s="72">
        <v>0.46</v>
      </c>
      <c r="I1804" s="72">
        <v>0.937</v>
      </c>
      <c r="J1804" s="71" t="s">
        <v>49</v>
      </c>
    </row>
    <row r="1805">
      <c r="A1805" s="70" t="str">
        <f t="shared" si="1"/>
        <v>North Macedonia-Europe2009</v>
      </c>
      <c r="B1805" s="70" t="s">
        <v>196</v>
      </c>
      <c r="C1805" s="69" t="s">
        <v>55</v>
      </c>
      <c r="D1805" s="72">
        <v>0.146</v>
      </c>
      <c r="E1805" s="72">
        <v>4.0</v>
      </c>
      <c r="F1805" s="69">
        <v>94.0</v>
      </c>
      <c r="G1805" s="72">
        <v>150.0</v>
      </c>
      <c r="H1805" s="72">
        <v>0.518</v>
      </c>
      <c r="I1805" s="72">
        <v>0.925</v>
      </c>
      <c r="J1805" s="71" t="s">
        <v>50</v>
      </c>
    </row>
    <row r="1806">
      <c r="A1806" s="70" t="str">
        <f t="shared" si="1"/>
        <v>North Macedonia-Europe2010</v>
      </c>
      <c r="B1806" s="70" t="s">
        <v>196</v>
      </c>
      <c r="C1806" s="69" t="s">
        <v>55</v>
      </c>
      <c r="D1806" s="72">
        <v>0.083</v>
      </c>
      <c r="E1806" s="72">
        <v>3.0</v>
      </c>
      <c r="F1806" s="69">
        <v>94.0</v>
      </c>
      <c r="G1806" s="72">
        <v>119.0</v>
      </c>
      <c r="H1806" s="72">
        <v>0.519</v>
      </c>
      <c r="I1806" s="72">
        <v>1.024</v>
      </c>
      <c r="J1806" s="71" t="s">
        <v>51</v>
      </c>
    </row>
    <row r="1807">
      <c r="A1807" s="70" t="str">
        <f t="shared" si="1"/>
        <v>North Macedonia-Europe2011</v>
      </c>
      <c r="B1807" s="70" t="s">
        <v>196</v>
      </c>
      <c r="C1807" s="69" t="s">
        <v>55</v>
      </c>
      <c r="D1807" s="72">
        <v>0.084</v>
      </c>
      <c r="E1807" s="72">
        <v>3.0</v>
      </c>
      <c r="F1807" s="69">
        <v>94.0</v>
      </c>
      <c r="G1807" s="72">
        <v>119.0</v>
      </c>
      <c r="H1807" s="72">
        <v>0.567</v>
      </c>
      <c r="I1807" s="72">
        <v>1.052</v>
      </c>
      <c r="J1807" s="71" t="s">
        <v>52</v>
      </c>
    </row>
    <row r="1808">
      <c r="A1808" s="70" t="str">
        <f t="shared" si="1"/>
        <v>North Macedonia-Europe2012</v>
      </c>
      <c r="B1808" s="70" t="s">
        <v>196</v>
      </c>
      <c r="C1808" s="69" t="s">
        <v>55</v>
      </c>
      <c r="D1808" s="72">
        <v>0.082</v>
      </c>
      <c r="E1808" s="72">
        <v>2.0</v>
      </c>
      <c r="F1808" s="72">
        <v>36.0</v>
      </c>
      <c r="G1808" s="72">
        <v>119.0</v>
      </c>
      <c r="H1808" s="72">
        <v>0.574</v>
      </c>
      <c r="I1808" s="72">
        <v>1.062</v>
      </c>
      <c r="J1808" s="71" t="s">
        <v>53</v>
      </c>
    </row>
    <row r="1809">
      <c r="A1809" s="70" t="str">
        <f t="shared" si="1"/>
        <v>Norway-Europe2000</v>
      </c>
      <c r="B1809" s="70" t="s">
        <v>197</v>
      </c>
      <c r="C1809" s="69" t="s">
        <v>55</v>
      </c>
      <c r="D1809" s="69">
        <v>0.489</v>
      </c>
      <c r="E1809" s="69">
        <v>26.0</v>
      </c>
      <c r="F1809" s="69">
        <v>94.0</v>
      </c>
      <c r="G1809" s="69">
        <v>302.0</v>
      </c>
      <c r="H1809" s="72">
        <v>0.52</v>
      </c>
      <c r="I1809" s="72">
        <v>0.718</v>
      </c>
      <c r="J1809" s="71" t="s">
        <v>40</v>
      </c>
    </row>
    <row r="1810">
      <c r="A1810" s="70" t="str">
        <f t="shared" si="1"/>
        <v>Norway-Europe2001</v>
      </c>
      <c r="B1810" s="70" t="s">
        <v>197</v>
      </c>
      <c r="C1810" s="69" t="s">
        <v>55</v>
      </c>
      <c r="D1810" s="69">
        <v>0.489</v>
      </c>
      <c r="E1810" s="69">
        <v>26.0</v>
      </c>
      <c r="F1810" s="69">
        <v>94.0</v>
      </c>
      <c r="G1810" s="69">
        <v>302.0</v>
      </c>
      <c r="H1810" s="72">
        <v>0.64</v>
      </c>
      <c r="I1810" s="72">
        <v>0.796</v>
      </c>
      <c r="J1810" s="71" t="s">
        <v>42</v>
      </c>
    </row>
    <row r="1811">
      <c r="A1811" s="70" t="str">
        <f t="shared" si="1"/>
        <v>Norway-Europe2002</v>
      </c>
      <c r="B1811" s="70" t="s">
        <v>197</v>
      </c>
      <c r="C1811" s="69" t="s">
        <v>55</v>
      </c>
      <c r="D1811" s="69">
        <v>0.489</v>
      </c>
      <c r="E1811" s="69">
        <v>26.0</v>
      </c>
      <c r="F1811" s="69">
        <v>94.0</v>
      </c>
      <c r="G1811" s="69">
        <v>302.0</v>
      </c>
      <c r="H1811" s="72">
        <v>0.728</v>
      </c>
      <c r="I1811" s="72">
        <v>0.835</v>
      </c>
      <c r="J1811" s="71" t="s">
        <v>43</v>
      </c>
    </row>
    <row r="1812">
      <c r="A1812" s="70" t="str">
        <f t="shared" si="1"/>
        <v>Norway-Europe2003</v>
      </c>
      <c r="B1812" s="70" t="s">
        <v>197</v>
      </c>
      <c r="C1812" s="69" t="s">
        <v>55</v>
      </c>
      <c r="D1812" s="69">
        <v>0.489</v>
      </c>
      <c r="E1812" s="72">
        <v>18.0</v>
      </c>
      <c r="F1812" s="69">
        <v>94.0</v>
      </c>
      <c r="G1812" s="69">
        <v>302.0</v>
      </c>
      <c r="H1812" s="72">
        <v>0.781</v>
      </c>
      <c r="I1812" s="72">
        <v>0.891</v>
      </c>
      <c r="J1812" s="71" t="s">
        <v>44</v>
      </c>
    </row>
    <row r="1813">
      <c r="A1813" s="70" t="str">
        <f t="shared" si="1"/>
        <v>Norway-Europe2004</v>
      </c>
      <c r="B1813" s="70" t="s">
        <v>197</v>
      </c>
      <c r="C1813" s="69" t="s">
        <v>55</v>
      </c>
      <c r="D1813" s="69">
        <v>0.489</v>
      </c>
      <c r="E1813" s="72">
        <v>18.0</v>
      </c>
      <c r="F1813" s="69">
        <v>94.0</v>
      </c>
      <c r="G1813" s="69">
        <v>302.0</v>
      </c>
      <c r="H1813" s="72">
        <v>0.777</v>
      </c>
      <c r="I1813" s="72">
        <v>0.986</v>
      </c>
      <c r="J1813" s="71" t="s">
        <v>45</v>
      </c>
    </row>
    <row r="1814">
      <c r="A1814" s="70" t="str">
        <f t="shared" si="1"/>
        <v>Norway-Europe2005</v>
      </c>
      <c r="B1814" s="70" t="s">
        <v>197</v>
      </c>
      <c r="C1814" s="69" t="s">
        <v>55</v>
      </c>
      <c r="D1814" s="72">
        <v>0.411</v>
      </c>
      <c r="E1814" s="72">
        <v>8.0</v>
      </c>
      <c r="F1814" s="69">
        <v>94.0</v>
      </c>
      <c r="G1814" s="72">
        <v>87.0</v>
      </c>
      <c r="H1814" s="72">
        <v>0.82</v>
      </c>
      <c r="I1814" s="72">
        <v>1.028</v>
      </c>
      <c r="J1814" s="71" t="s">
        <v>46</v>
      </c>
    </row>
    <row r="1815">
      <c r="A1815" s="70" t="str">
        <f t="shared" si="1"/>
        <v>Norway-Europe2006</v>
      </c>
      <c r="B1815" s="70" t="s">
        <v>197</v>
      </c>
      <c r="C1815" s="69" t="s">
        <v>55</v>
      </c>
      <c r="D1815" s="72">
        <v>0.411</v>
      </c>
      <c r="E1815" s="72">
        <v>7.0</v>
      </c>
      <c r="F1815" s="69">
        <v>94.0</v>
      </c>
      <c r="G1815" s="72">
        <v>87.0</v>
      </c>
      <c r="H1815" s="72">
        <v>0.826</v>
      </c>
      <c r="I1815" s="72">
        <v>1.043</v>
      </c>
      <c r="J1815" s="71" t="s">
        <v>47</v>
      </c>
    </row>
    <row r="1816">
      <c r="A1816" s="70" t="str">
        <f t="shared" si="1"/>
        <v>Norway-Europe2007</v>
      </c>
      <c r="B1816" s="70" t="s">
        <v>197</v>
      </c>
      <c r="C1816" s="69" t="s">
        <v>55</v>
      </c>
      <c r="D1816" s="72">
        <v>0.411</v>
      </c>
      <c r="E1816" s="72">
        <v>7.0</v>
      </c>
      <c r="F1816" s="69">
        <v>94.0</v>
      </c>
      <c r="G1816" s="72">
        <v>87.0</v>
      </c>
      <c r="H1816" s="72">
        <v>0.869</v>
      </c>
      <c r="I1816" s="72">
        <v>1.067</v>
      </c>
      <c r="J1816" s="71" t="s">
        <v>48</v>
      </c>
    </row>
    <row r="1817">
      <c r="A1817" s="70" t="str">
        <f t="shared" si="1"/>
        <v>Norway-Europe2008</v>
      </c>
      <c r="B1817" s="70" t="s">
        <v>197</v>
      </c>
      <c r="C1817" s="69" t="s">
        <v>55</v>
      </c>
      <c r="D1817" s="72">
        <v>0.407</v>
      </c>
      <c r="E1817" s="72">
        <v>7.0</v>
      </c>
      <c r="F1817" s="69">
        <v>94.0</v>
      </c>
      <c r="G1817" s="72">
        <v>87.0</v>
      </c>
      <c r="H1817" s="72">
        <v>0.906</v>
      </c>
      <c r="I1817" s="72">
        <v>1.091</v>
      </c>
      <c r="J1817" s="71" t="s">
        <v>49</v>
      </c>
    </row>
    <row r="1818">
      <c r="A1818" s="70" t="str">
        <f t="shared" si="1"/>
        <v>Norway-Europe2009</v>
      </c>
      <c r="B1818" s="70" t="s">
        <v>197</v>
      </c>
      <c r="C1818" s="69" t="s">
        <v>55</v>
      </c>
      <c r="D1818" s="72">
        <v>0.407</v>
      </c>
      <c r="E1818" s="72">
        <v>7.0</v>
      </c>
      <c r="F1818" s="69">
        <v>94.0</v>
      </c>
      <c r="G1818" s="72">
        <v>87.0</v>
      </c>
      <c r="H1818" s="72">
        <v>0.921</v>
      </c>
      <c r="I1818" s="72">
        <v>1.107</v>
      </c>
      <c r="J1818" s="71" t="s">
        <v>50</v>
      </c>
    </row>
    <row r="1819">
      <c r="A1819" s="70" t="str">
        <f t="shared" si="1"/>
        <v>Norway-Europe2010</v>
      </c>
      <c r="B1819" s="70" t="s">
        <v>197</v>
      </c>
      <c r="C1819" s="69" t="s">
        <v>55</v>
      </c>
      <c r="D1819" s="72">
        <v>0.407</v>
      </c>
      <c r="E1819" s="72">
        <v>7.0</v>
      </c>
      <c r="F1819" s="69">
        <v>94.0</v>
      </c>
      <c r="G1819" s="72">
        <v>87.0</v>
      </c>
      <c r="H1819" s="72">
        <v>0.934</v>
      </c>
      <c r="I1819" s="72">
        <v>1.145</v>
      </c>
      <c r="J1819" s="71" t="s">
        <v>51</v>
      </c>
    </row>
    <row r="1820">
      <c r="A1820" s="70" t="str">
        <f t="shared" si="1"/>
        <v>Norway-Europe2011</v>
      </c>
      <c r="B1820" s="70" t="s">
        <v>197</v>
      </c>
      <c r="C1820" s="69" t="s">
        <v>55</v>
      </c>
      <c r="D1820" s="72">
        <v>0.407</v>
      </c>
      <c r="E1820" s="72">
        <v>7.0</v>
      </c>
      <c r="F1820" s="69">
        <v>94.0</v>
      </c>
      <c r="G1820" s="72">
        <v>87.0</v>
      </c>
      <c r="H1820" s="72">
        <v>0.935</v>
      </c>
      <c r="I1820" s="72">
        <v>1.158</v>
      </c>
      <c r="J1820" s="71" t="s">
        <v>52</v>
      </c>
    </row>
    <row r="1821">
      <c r="A1821" s="70" t="str">
        <f t="shared" si="1"/>
        <v>Norway-Europe2012</v>
      </c>
      <c r="B1821" s="70" t="s">
        <v>197</v>
      </c>
      <c r="C1821" s="69" t="s">
        <v>55</v>
      </c>
      <c r="D1821" s="72">
        <v>0.407</v>
      </c>
      <c r="E1821" s="72">
        <v>7.0</v>
      </c>
      <c r="F1821" s="72">
        <v>7.0</v>
      </c>
      <c r="G1821" s="72">
        <v>87.0</v>
      </c>
      <c r="H1821" s="72">
        <v>0.946</v>
      </c>
      <c r="I1821" s="72">
        <v>1.167</v>
      </c>
      <c r="J1821" s="71" t="s">
        <v>53</v>
      </c>
    </row>
    <row r="1822">
      <c r="A1822" s="70" t="str">
        <f t="shared" si="1"/>
        <v>Oman-Middle East2000</v>
      </c>
      <c r="B1822" s="70" t="s">
        <v>198</v>
      </c>
      <c r="C1822" s="69" t="s">
        <v>72</v>
      </c>
      <c r="D1822" s="69">
        <v>0.489</v>
      </c>
      <c r="E1822" s="69">
        <v>26.0</v>
      </c>
      <c r="F1822" s="69">
        <v>94.0</v>
      </c>
      <c r="G1822" s="69">
        <v>302.0</v>
      </c>
      <c r="H1822" s="72">
        <v>0.035</v>
      </c>
      <c r="I1822" s="72">
        <v>0.074</v>
      </c>
      <c r="J1822" s="71" t="s">
        <v>40</v>
      </c>
    </row>
    <row r="1823">
      <c r="A1823" s="70" t="str">
        <f t="shared" si="1"/>
        <v>Oman-Middle East2001</v>
      </c>
      <c r="B1823" s="70" t="s">
        <v>198</v>
      </c>
      <c r="C1823" s="69" t="s">
        <v>72</v>
      </c>
      <c r="D1823" s="69">
        <v>0.489</v>
      </c>
      <c r="E1823" s="69">
        <v>26.0</v>
      </c>
      <c r="F1823" s="69">
        <v>94.0</v>
      </c>
      <c r="G1823" s="69">
        <v>302.0</v>
      </c>
      <c r="H1823" s="72">
        <v>0.059</v>
      </c>
      <c r="I1823" s="72">
        <v>0.144</v>
      </c>
      <c r="J1823" s="71" t="s">
        <v>42</v>
      </c>
    </row>
    <row r="1824">
      <c r="A1824" s="70" t="str">
        <f t="shared" si="1"/>
        <v>Oman-Middle East2002</v>
      </c>
      <c r="B1824" s="70" t="s">
        <v>198</v>
      </c>
      <c r="C1824" s="69" t="s">
        <v>72</v>
      </c>
      <c r="D1824" s="69">
        <v>0.489</v>
      </c>
      <c r="E1824" s="69">
        <v>26.0</v>
      </c>
      <c r="F1824" s="69">
        <v>94.0</v>
      </c>
      <c r="G1824" s="69">
        <v>302.0</v>
      </c>
      <c r="H1824" s="72">
        <v>0.069</v>
      </c>
      <c r="I1824" s="72">
        <v>0.201</v>
      </c>
      <c r="J1824" s="71" t="s">
        <v>43</v>
      </c>
    </row>
    <row r="1825">
      <c r="A1825" s="70" t="str">
        <f t="shared" si="1"/>
        <v>Oman-Middle East2003</v>
      </c>
      <c r="B1825" s="70" t="s">
        <v>198</v>
      </c>
      <c r="C1825" s="69" t="s">
        <v>72</v>
      </c>
      <c r="D1825" s="69">
        <v>0.489</v>
      </c>
      <c r="E1825" s="72">
        <v>35.0</v>
      </c>
      <c r="F1825" s="69">
        <v>94.0</v>
      </c>
      <c r="G1825" s="69">
        <v>302.0</v>
      </c>
      <c r="H1825" s="72">
        <v>0.073</v>
      </c>
      <c r="I1825" s="72">
        <v>0.249</v>
      </c>
      <c r="J1825" s="71" t="s">
        <v>44</v>
      </c>
    </row>
    <row r="1826">
      <c r="A1826" s="70" t="str">
        <f t="shared" si="1"/>
        <v>Oman-Middle East2004</v>
      </c>
      <c r="B1826" s="70" t="s">
        <v>198</v>
      </c>
      <c r="C1826" s="69" t="s">
        <v>72</v>
      </c>
      <c r="D1826" s="69">
        <v>0.489</v>
      </c>
      <c r="E1826" s="72">
        <v>35.0</v>
      </c>
      <c r="F1826" s="69">
        <v>94.0</v>
      </c>
      <c r="G1826" s="69">
        <v>302.0</v>
      </c>
      <c r="H1826" s="72">
        <v>0.068</v>
      </c>
      <c r="I1826" s="72">
        <v>0.327</v>
      </c>
      <c r="J1826" s="71" t="s">
        <v>45</v>
      </c>
    </row>
    <row r="1827">
      <c r="A1827" s="70" t="str">
        <f t="shared" si="1"/>
        <v>Oman-Middle East2005</v>
      </c>
      <c r="B1827" s="70" t="s">
        <v>198</v>
      </c>
      <c r="C1827" s="69" t="s">
        <v>72</v>
      </c>
      <c r="D1827" s="72">
        <v>0.195</v>
      </c>
      <c r="E1827" s="72">
        <v>35.0</v>
      </c>
      <c r="F1827" s="69">
        <v>94.0</v>
      </c>
      <c r="G1827" s="72">
        <v>52.0</v>
      </c>
      <c r="H1827" s="72">
        <v>0.067</v>
      </c>
      <c r="I1827" s="72">
        <v>0.529</v>
      </c>
      <c r="J1827" s="71" t="s">
        <v>46</v>
      </c>
    </row>
    <row r="1828">
      <c r="A1828" s="70" t="str">
        <f t="shared" si="1"/>
        <v>Oman-Middle East2006</v>
      </c>
      <c r="B1828" s="70" t="s">
        <v>198</v>
      </c>
      <c r="C1828" s="69" t="s">
        <v>72</v>
      </c>
      <c r="D1828" s="72">
        <v>0.203</v>
      </c>
      <c r="E1828" s="72">
        <v>35.0</v>
      </c>
      <c r="F1828" s="69">
        <v>94.0</v>
      </c>
      <c r="G1828" s="72">
        <v>52.0</v>
      </c>
      <c r="H1828" s="72">
        <v>0.083</v>
      </c>
      <c r="I1828" s="72">
        <v>0.712</v>
      </c>
      <c r="J1828" s="71" t="s">
        <v>47</v>
      </c>
    </row>
    <row r="1829">
      <c r="A1829" s="70" t="str">
        <f t="shared" si="1"/>
        <v>Oman-Middle East2007</v>
      </c>
      <c r="B1829" s="70" t="s">
        <v>198</v>
      </c>
      <c r="C1829" s="69" t="s">
        <v>72</v>
      </c>
      <c r="D1829" s="72">
        <v>0.12</v>
      </c>
      <c r="E1829" s="72">
        <v>35.0</v>
      </c>
      <c r="F1829" s="69">
        <v>94.0</v>
      </c>
      <c r="G1829" s="72">
        <v>62.0</v>
      </c>
      <c r="H1829" s="72">
        <v>0.167</v>
      </c>
      <c r="I1829" s="72">
        <v>0.973</v>
      </c>
      <c r="J1829" s="71" t="s">
        <v>48</v>
      </c>
    </row>
    <row r="1830">
      <c r="A1830" s="70" t="str">
        <f t="shared" si="1"/>
        <v>Oman-Middle East2008</v>
      </c>
      <c r="B1830" s="70" t="s">
        <v>198</v>
      </c>
      <c r="C1830" s="69" t="s">
        <v>72</v>
      </c>
      <c r="D1830" s="72">
        <v>0.216</v>
      </c>
      <c r="E1830" s="72">
        <v>14.0</v>
      </c>
      <c r="F1830" s="69">
        <v>94.0</v>
      </c>
      <c r="G1830" s="72">
        <v>62.0</v>
      </c>
      <c r="H1830" s="72">
        <v>0.2</v>
      </c>
      <c r="I1830" s="72">
        <v>1.241</v>
      </c>
      <c r="J1830" s="71" t="s">
        <v>49</v>
      </c>
    </row>
    <row r="1831">
      <c r="A1831" s="70" t="str">
        <f t="shared" si="1"/>
        <v>Oman-Middle East2009</v>
      </c>
      <c r="B1831" s="70" t="s">
        <v>198</v>
      </c>
      <c r="C1831" s="69" t="s">
        <v>72</v>
      </c>
      <c r="D1831" s="72">
        <v>0.216</v>
      </c>
      <c r="E1831" s="72">
        <v>12.0</v>
      </c>
      <c r="F1831" s="69">
        <v>94.0</v>
      </c>
      <c r="G1831" s="72">
        <v>62.0</v>
      </c>
      <c r="H1831" s="72">
        <v>0.268</v>
      </c>
      <c r="I1831" s="72">
        <v>1.491</v>
      </c>
      <c r="J1831" s="71" t="s">
        <v>50</v>
      </c>
    </row>
    <row r="1832">
      <c r="A1832" s="70" t="str">
        <f t="shared" si="1"/>
        <v>Oman-Middle East2010</v>
      </c>
      <c r="B1832" s="70" t="s">
        <v>198</v>
      </c>
      <c r="C1832" s="69" t="s">
        <v>72</v>
      </c>
      <c r="D1832" s="72">
        <v>0.216</v>
      </c>
      <c r="E1832" s="72">
        <v>12.0</v>
      </c>
      <c r="F1832" s="69">
        <v>94.0</v>
      </c>
      <c r="G1832" s="72">
        <v>62.0</v>
      </c>
      <c r="H1832" s="72">
        <v>0.358</v>
      </c>
      <c r="I1832" s="72">
        <v>1.643</v>
      </c>
      <c r="J1832" s="71" t="s">
        <v>51</v>
      </c>
    </row>
    <row r="1833">
      <c r="A1833" s="70" t="str">
        <f t="shared" si="1"/>
        <v>Oman-Middle East2011</v>
      </c>
      <c r="B1833" s="70" t="s">
        <v>198</v>
      </c>
      <c r="C1833" s="69" t="s">
        <v>72</v>
      </c>
      <c r="D1833" s="72">
        <v>0.22</v>
      </c>
      <c r="E1833" s="72">
        <v>8.0</v>
      </c>
      <c r="F1833" s="69">
        <v>94.0</v>
      </c>
      <c r="G1833" s="72">
        <v>62.0</v>
      </c>
      <c r="H1833" s="72">
        <v>0.48</v>
      </c>
      <c r="I1833" s="72">
        <v>1.59</v>
      </c>
      <c r="J1833" s="71" t="s">
        <v>52</v>
      </c>
    </row>
    <row r="1834">
      <c r="A1834" s="70" t="str">
        <f t="shared" si="1"/>
        <v>Oman-Middle East2012</v>
      </c>
      <c r="B1834" s="70" t="s">
        <v>198</v>
      </c>
      <c r="C1834" s="69" t="s">
        <v>72</v>
      </c>
      <c r="D1834" s="72">
        <v>0.22</v>
      </c>
      <c r="E1834" s="72">
        <v>8.0</v>
      </c>
      <c r="F1834" s="72">
        <v>44.0</v>
      </c>
      <c r="G1834" s="72">
        <v>62.0</v>
      </c>
      <c r="H1834" s="72">
        <v>0.6</v>
      </c>
      <c r="I1834" s="72">
        <v>1.593</v>
      </c>
      <c r="J1834" s="71" t="s">
        <v>53</v>
      </c>
    </row>
    <row r="1835">
      <c r="A1835" s="70" t="str">
        <f t="shared" si="1"/>
        <v>Pakistan-Asia2000</v>
      </c>
      <c r="B1835" s="70" t="s">
        <v>199</v>
      </c>
      <c r="C1835" s="69" t="s">
        <v>41</v>
      </c>
      <c r="D1835" s="69">
        <v>0.489</v>
      </c>
      <c r="E1835" s="69">
        <v>26.0</v>
      </c>
      <c r="F1835" s="69">
        <v>94.0</v>
      </c>
      <c r="G1835" s="69">
        <v>302.0</v>
      </c>
      <c r="H1835" s="69">
        <v>0.129</v>
      </c>
      <c r="I1835" s="72">
        <v>0.002</v>
      </c>
      <c r="J1835" s="71" t="s">
        <v>40</v>
      </c>
    </row>
    <row r="1836">
      <c r="A1836" s="70" t="str">
        <f t="shared" si="1"/>
        <v>Pakistan-Asia2001</v>
      </c>
      <c r="B1836" s="70" t="s">
        <v>199</v>
      </c>
      <c r="C1836" s="69" t="s">
        <v>41</v>
      </c>
      <c r="D1836" s="69">
        <v>0.489</v>
      </c>
      <c r="E1836" s="69">
        <v>26.0</v>
      </c>
      <c r="F1836" s="69">
        <v>94.0</v>
      </c>
      <c r="G1836" s="69">
        <v>302.0</v>
      </c>
      <c r="H1836" s="72">
        <v>0.013</v>
      </c>
      <c r="I1836" s="72">
        <v>0.005</v>
      </c>
      <c r="J1836" s="71" t="s">
        <v>42</v>
      </c>
    </row>
    <row r="1837">
      <c r="A1837" s="70" t="str">
        <f t="shared" si="1"/>
        <v>Pakistan-Asia2002</v>
      </c>
      <c r="B1837" s="70" t="s">
        <v>199</v>
      </c>
      <c r="C1837" s="69" t="s">
        <v>41</v>
      </c>
      <c r="D1837" s="69">
        <v>0.489</v>
      </c>
      <c r="E1837" s="69">
        <v>26.0</v>
      </c>
      <c r="F1837" s="69">
        <v>94.0</v>
      </c>
      <c r="G1837" s="69">
        <v>302.0</v>
      </c>
      <c r="H1837" s="72">
        <v>0.026</v>
      </c>
      <c r="I1837" s="72">
        <v>0.011</v>
      </c>
      <c r="J1837" s="71" t="s">
        <v>43</v>
      </c>
    </row>
    <row r="1838">
      <c r="A1838" s="70" t="str">
        <f t="shared" si="1"/>
        <v>Pakistan-Asia2003</v>
      </c>
      <c r="B1838" s="70" t="s">
        <v>199</v>
      </c>
      <c r="C1838" s="69" t="s">
        <v>41</v>
      </c>
      <c r="D1838" s="69">
        <v>0.489</v>
      </c>
      <c r="E1838" s="72">
        <v>24.0</v>
      </c>
      <c r="F1838" s="69">
        <v>94.0</v>
      </c>
      <c r="G1838" s="69">
        <v>302.0</v>
      </c>
      <c r="H1838" s="72">
        <v>0.05</v>
      </c>
      <c r="I1838" s="72">
        <v>0.016</v>
      </c>
      <c r="J1838" s="71" t="s">
        <v>44</v>
      </c>
    </row>
    <row r="1839">
      <c r="A1839" s="70" t="str">
        <f t="shared" si="1"/>
        <v>Pakistan-Asia2004</v>
      </c>
      <c r="B1839" s="70" t="s">
        <v>199</v>
      </c>
      <c r="C1839" s="69" t="s">
        <v>41</v>
      </c>
      <c r="D1839" s="69">
        <v>0.489</v>
      </c>
      <c r="E1839" s="72">
        <v>24.0</v>
      </c>
      <c r="F1839" s="69">
        <v>94.0</v>
      </c>
      <c r="G1839" s="69">
        <v>302.0</v>
      </c>
      <c r="H1839" s="72">
        <v>0.062</v>
      </c>
      <c r="I1839" s="72">
        <v>0.032</v>
      </c>
      <c r="J1839" s="71" t="s">
        <v>45</v>
      </c>
    </row>
    <row r="1840">
      <c r="A1840" s="70" t="str">
        <f t="shared" si="1"/>
        <v>Pakistan-Asia2005</v>
      </c>
      <c r="B1840" s="70" t="s">
        <v>199</v>
      </c>
      <c r="C1840" s="69" t="s">
        <v>41</v>
      </c>
      <c r="D1840" s="72">
        <v>0.431</v>
      </c>
      <c r="E1840" s="72">
        <v>24.0</v>
      </c>
      <c r="F1840" s="69">
        <v>94.0</v>
      </c>
      <c r="G1840" s="72">
        <v>560.0</v>
      </c>
      <c r="H1840" s="72">
        <v>0.063</v>
      </c>
      <c r="I1840" s="72">
        <v>0.081</v>
      </c>
      <c r="J1840" s="71" t="s">
        <v>46</v>
      </c>
    </row>
    <row r="1841">
      <c r="A1841" s="70" t="str">
        <f t="shared" si="1"/>
        <v>Pakistan-Asia2006</v>
      </c>
      <c r="B1841" s="70" t="s">
        <v>199</v>
      </c>
      <c r="C1841" s="69" t="s">
        <v>41</v>
      </c>
      <c r="D1841" s="72">
        <v>0.416</v>
      </c>
      <c r="E1841" s="72">
        <v>24.0</v>
      </c>
      <c r="F1841" s="69">
        <v>94.0</v>
      </c>
      <c r="G1841" s="72">
        <v>560.0</v>
      </c>
      <c r="H1841" s="72">
        <v>0.065</v>
      </c>
      <c r="I1841" s="72">
        <v>0.214</v>
      </c>
      <c r="J1841" s="71" t="s">
        <v>47</v>
      </c>
    </row>
    <row r="1842">
      <c r="A1842" s="70" t="str">
        <f t="shared" si="1"/>
        <v>Pakistan-Asia2007</v>
      </c>
      <c r="B1842" s="70" t="s">
        <v>199</v>
      </c>
      <c r="C1842" s="69" t="s">
        <v>41</v>
      </c>
      <c r="D1842" s="72">
        <v>0.402</v>
      </c>
      <c r="E1842" s="72">
        <v>24.0</v>
      </c>
      <c r="F1842" s="69">
        <v>94.0</v>
      </c>
      <c r="G1842" s="72">
        <v>560.0</v>
      </c>
      <c r="H1842" s="72">
        <v>0.068</v>
      </c>
      <c r="I1842" s="72">
        <v>0.383</v>
      </c>
      <c r="J1842" s="71" t="s">
        <v>48</v>
      </c>
    </row>
    <row r="1843">
      <c r="A1843" s="70" t="str">
        <f t="shared" si="1"/>
        <v>Pakistan-Asia2008</v>
      </c>
      <c r="B1843" s="70" t="s">
        <v>199</v>
      </c>
      <c r="C1843" s="69" t="s">
        <v>41</v>
      </c>
      <c r="D1843" s="72">
        <v>0.288</v>
      </c>
      <c r="E1843" s="72">
        <v>24.0</v>
      </c>
      <c r="F1843" s="69">
        <v>94.0</v>
      </c>
      <c r="G1843" s="72">
        <v>560.0</v>
      </c>
      <c r="H1843" s="72">
        <v>0.07</v>
      </c>
      <c r="I1843" s="72">
        <v>0.527</v>
      </c>
      <c r="J1843" s="71" t="s">
        <v>49</v>
      </c>
    </row>
    <row r="1844">
      <c r="A1844" s="70" t="str">
        <f t="shared" si="1"/>
        <v>Pakistan-Asia2009</v>
      </c>
      <c r="B1844" s="70" t="s">
        <v>199</v>
      </c>
      <c r="C1844" s="69" t="s">
        <v>41</v>
      </c>
      <c r="D1844" s="72">
        <v>0.309</v>
      </c>
      <c r="E1844" s="72">
        <v>21.0</v>
      </c>
      <c r="F1844" s="69">
        <v>94.0</v>
      </c>
      <c r="G1844" s="72">
        <v>560.0</v>
      </c>
      <c r="H1844" s="72">
        <v>0.075</v>
      </c>
      <c r="I1844" s="72">
        <v>0.555</v>
      </c>
      <c r="J1844" s="71" t="s">
        <v>50</v>
      </c>
    </row>
    <row r="1845">
      <c r="A1845" s="70" t="str">
        <f t="shared" si="1"/>
        <v>Pakistan-Asia2010</v>
      </c>
      <c r="B1845" s="70" t="s">
        <v>199</v>
      </c>
      <c r="C1845" s="69" t="s">
        <v>41</v>
      </c>
      <c r="D1845" s="72">
        <v>0.309</v>
      </c>
      <c r="E1845" s="72">
        <v>21.0</v>
      </c>
      <c r="F1845" s="69">
        <v>94.0</v>
      </c>
      <c r="G1845" s="72">
        <v>560.0</v>
      </c>
      <c r="H1845" s="72">
        <v>0.08</v>
      </c>
      <c r="I1845" s="72">
        <v>0.573</v>
      </c>
      <c r="J1845" s="71" t="s">
        <v>51</v>
      </c>
    </row>
    <row r="1846">
      <c r="A1846" s="70" t="str">
        <f t="shared" si="1"/>
        <v>Pakistan-Asia2011</v>
      </c>
      <c r="B1846" s="70" t="s">
        <v>199</v>
      </c>
      <c r="C1846" s="69" t="s">
        <v>41</v>
      </c>
      <c r="D1846" s="72">
        <v>0.346</v>
      </c>
      <c r="E1846" s="72">
        <v>21.0</v>
      </c>
      <c r="F1846" s="69">
        <v>94.0</v>
      </c>
      <c r="G1846" s="72">
        <v>560.0</v>
      </c>
      <c r="H1846" s="72">
        <v>0.09</v>
      </c>
      <c r="I1846" s="72">
        <v>0.618</v>
      </c>
      <c r="J1846" s="71" t="s">
        <v>52</v>
      </c>
    </row>
    <row r="1847">
      <c r="A1847" s="70" t="str">
        <f t="shared" si="1"/>
        <v>Pakistan-Asia2012</v>
      </c>
      <c r="B1847" s="70" t="s">
        <v>199</v>
      </c>
      <c r="C1847" s="69" t="s">
        <v>41</v>
      </c>
      <c r="D1847" s="72">
        <v>0.346</v>
      </c>
      <c r="E1847" s="72">
        <v>21.0</v>
      </c>
      <c r="F1847" s="72">
        <v>106.0</v>
      </c>
      <c r="G1847" s="72">
        <v>560.0</v>
      </c>
      <c r="H1847" s="72">
        <v>0.1</v>
      </c>
      <c r="I1847" s="72">
        <v>0.671</v>
      </c>
      <c r="J1847" s="71" t="s">
        <v>53</v>
      </c>
    </row>
    <row r="1848">
      <c r="A1848" s="70" t="str">
        <f t="shared" si="1"/>
        <v>Panama-The Americas2000</v>
      </c>
      <c r="B1848" s="70" t="s">
        <v>200</v>
      </c>
      <c r="C1848" s="69" t="s">
        <v>63</v>
      </c>
      <c r="D1848" s="69">
        <v>0.489</v>
      </c>
      <c r="E1848" s="69">
        <v>26.0</v>
      </c>
      <c r="F1848" s="69">
        <v>94.0</v>
      </c>
      <c r="G1848" s="69">
        <v>302.0</v>
      </c>
      <c r="H1848" s="72">
        <v>0.066</v>
      </c>
      <c r="I1848" s="72">
        <v>0.134</v>
      </c>
      <c r="J1848" s="71" t="s">
        <v>40</v>
      </c>
    </row>
    <row r="1849">
      <c r="A1849" s="70" t="str">
        <f t="shared" si="1"/>
        <v>Panama-The Americas2001</v>
      </c>
      <c r="B1849" s="70" t="s">
        <v>200</v>
      </c>
      <c r="C1849" s="69" t="s">
        <v>63</v>
      </c>
      <c r="D1849" s="69">
        <v>0.489</v>
      </c>
      <c r="E1849" s="69">
        <v>26.0</v>
      </c>
      <c r="F1849" s="69">
        <v>94.0</v>
      </c>
      <c r="G1849" s="69">
        <v>302.0</v>
      </c>
      <c r="H1849" s="72">
        <v>0.073</v>
      </c>
      <c r="I1849" s="72">
        <v>0.152</v>
      </c>
      <c r="J1849" s="71" t="s">
        <v>42</v>
      </c>
    </row>
    <row r="1850">
      <c r="A1850" s="70" t="str">
        <f t="shared" si="1"/>
        <v>Panama-The Americas2002</v>
      </c>
      <c r="B1850" s="70" t="s">
        <v>200</v>
      </c>
      <c r="C1850" s="69" t="s">
        <v>63</v>
      </c>
      <c r="D1850" s="69">
        <v>0.489</v>
      </c>
      <c r="E1850" s="69">
        <v>26.0</v>
      </c>
      <c r="F1850" s="69">
        <v>94.0</v>
      </c>
      <c r="G1850" s="69">
        <v>302.0</v>
      </c>
      <c r="H1850" s="72">
        <v>0.085</v>
      </c>
      <c r="I1850" s="72">
        <v>0.165</v>
      </c>
      <c r="J1850" s="71" t="s">
        <v>43</v>
      </c>
    </row>
    <row r="1851">
      <c r="A1851" s="70" t="str">
        <f t="shared" si="1"/>
        <v>Panama-The Americas2003</v>
      </c>
      <c r="B1851" s="70" t="s">
        <v>200</v>
      </c>
      <c r="C1851" s="69" t="s">
        <v>63</v>
      </c>
      <c r="D1851" s="69">
        <v>0.489</v>
      </c>
      <c r="E1851" s="72">
        <v>18.0</v>
      </c>
      <c r="F1851" s="69">
        <v>94.0</v>
      </c>
      <c r="G1851" s="69">
        <v>302.0</v>
      </c>
      <c r="H1851" s="72">
        <v>0.1</v>
      </c>
      <c r="I1851" s="72">
        <v>0.214</v>
      </c>
      <c r="J1851" s="71" t="s">
        <v>44</v>
      </c>
    </row>
    <row r="1852">
      <c r="A1852" s="70" t="str">
        <f t="shared" si="1"/>
        <v>Panama-The Americas2004</v>
      </c>
      <c r="B1852" s="70" t="s">
        <v>200</v>
      </c>
      <c r="C1852" s="69" t="s">
        <v>63</v>
      </c>
      <c r="D1852" s="69">
        <v>0.489</v>
      </c>
      <c r="E1852" s="72">
        <v>18.0</v>
      </c>
      <c r="F1852" s="69">
        <v>94.0</v>
      </c>
      <c r="G1852" s="69">
        <v>302.0</v>
      </c>
      <c r="H1852" s="72">
        <v>0.111</v>
      </c>
      <c r="I1852" s="72">
        <v>0.381</v>
      </c>
      <c r="J1852" s="71" t="s">
        <v>45</v>
      </c>
    </row>
    <row r="1853">
      <c r="A1853" s="70" t="str">
        <f t="shared" si="1"/>
        <v>Panama-The Americas2005</v>
      </c>
      <c r="B1853" s="70" t="s">
        <v>200</v>
      </c>
      <c r="C1853" s="69" t="s">
        <v>63</v>
      </c>
      <c r="D1853" s="72">
        <v>0.439</v>
      </c>
      <c r="E1853" s="72">
        <v>18.0</v>
      </c>
      <c r="F1853" s="69">
        <v>94.0</v>
      </c>
      <c r="G1853" s="72">
        <v>560.0</v>
      </c>
      <c r="H1853" s="72">
        <v>0.115</v>
      </c>
      <c r="I1853" s="72">
        <v>0.52</v>
      </c>
      <c r="J1853" s="71" t="s">
        <v>46</v>
      </c>
    </row>
    <row r="1854">
      <c r="A1854" s="70" t="str">
        <f t="shared" si="1"/>
        <v>Panama-The Americas2006</v>
      </c>
      <c r="B1854" s="70" t="s">
        <v>200</v>
      </c>
      <c r="C1854" s="69" t="s">
        <v>63</v>
      </c>
      <c r="D1854" s="72">
        <v>0.441</v>
      </c>
      <c r="E1854" s="72">
        <v>18.0</v>
      </c>
      <c r="F1854" s="69">
        <v>94.0</v>
      </c>
      <c r="G1854" s="72">
        <v>560.0</v>
      </c>
      <c r="H1854" s="72">
        <v>0.173</v>
      </c>
      <c r="I1854" s="72">
        <v>0.634</v>
      </c>
      <c r="J1854" s="71" t="s">
        <v>47</v>
      </c>
    </row>
    <row r="1855">
      <c r="A1855" s="70" t="str">
        <f t="shared" si="1"/>
        <v>Panama-The Americas2007</v>
      </c>
      <c r="B1855" s="70" t="s">
        <v>200</v>
      </c>
      <c r="C1855" s="69" t="s">
        <v>63</v>
      </c>
      <c r="D1855" s="72">
        <v>0.447</v>
      </c>
      <c r="E1855" s="72">
        <v>18.0</v>
      </c>
      <c r="F1855" s="69">
        <v>94.0</v>
      </c>
      <c r="G1855" s="72">
        <v>482.0</v>
      </c>
      <c r="H1855" s="72">
        <v>0.223</v>
      </c>
      <c r="I1855" s="72">
        <v>0.862</v>
      </c>
      <c r="J1855" s="71" t="s">
        <v>48</v>
      </c>
    </row>
    <row r="1856">
      <c r="A1856" s="70" t="str">
        <f t="shared" si="1"/>
        <v>Panama-The Americas2008</v>
      </c>
      <c r="B1856" s="70" t="s">
        <v>200</v>
      </c>
      <c r="C1856" s="69" t="s">
        <v>63</v>
      </c>
      <c r="D1856" s="72">
        <v>0.438</v>
      </c>
      <c r="E1856" s="72">
        <v>12.0</v>
      </c>
      <c r="F1856" s="69">
        <v>94.0</v>
      </c>
      <c r="G1856" s="72">
        <v>482.0</v>
      </c>
      <c r="H1856" s="72">
        <v>0.338</v>
      </c>
      <c r="I1856" s="72">
        <v>1.102</v>
      </c>
      <c r="J1856" s="71" t="s">
        <v>49</v>
      </c>
    </row>
    <row r="1857">
      <c r="A1857" s="70" t="str">
        <f t="shared" si="1"/>
        <v>Panama-The Americas2009</v>
      </c>
      <c r="B1857" s="70" t="s">
        <v>200</v>
      </c>
      <c r="C1857" s="69" t="s">
        <v>63</v>
      </c>
      <c r="D1857" s="72">
        <v>0.438</v>
      </c>
      <c r="E1857" s="72">
        <v>12.0</v>
      </c>
      <c r="F1857" s="69">
        <v>94.0</v>
      </c>
      <c r="G1857" s="72">
        <v>482.0</v>
      </c>
      <c r="H1857" s="72">
        <v>0.391</v>
      </c>
      <c r="I1857" s="72">
        <v>1.678</v>
      </c>
      <c r="J1857" s="71" t="s">
        <v>50</v>
      </c>
    </row>
    <row r="1858">
      <c r="A1858" s="70" t="str">
        <f t="shared" si="1"/>
        <v>Panama-The Americas2010</v>
      </c>
      <c r="B1858" s="70" t="s">
        <v>200</v>
      </c>
      <c r="C1858" s="69" t="s">
        <v>63</v>
      </c>
      <c r="D1858" s="72">
        <v>0.438</v>
      </c>
      <c r="E1858" s="72">
        <v>9.0</v>
      </c>
      <c r="F1858" s="69">
        <v>94.0</v>
      </c>
      <c r="G1858" s="72">
        <v>482.0</v>
      </c>
      <c r="H1858" s="72">
        <v>0.401</v>
      </c>
      <c r="I1858" s="72">
        <v>1.807</v>
      </c>
      <c r="J1858" s="71" t="s">
        <v>51</v>
      </c>
    </row>
    <row r="1859">
      <c r="A1859" s="70" t="str">
        <f t="shared" si="1"/>
        <v>Panama-The Americas2011</v>
      </c>
      <c r="B1859" s="70" t="s">
        <v>200</v>
      </c>
      <c r="C1859" s="69" t="s">
        <v>63</v>
      </c>
      <c r="D1859" s="72">
        <v>0.436</v>
      </c>
      <c r="E1859" s="72">
        <v>8.0</v>
      </c>
      <c r="F1859" s="69">
        <v>94.0</v>
      </c>
      <c r="G1859" s="72">
        <v>482.0</v>
      </c>
      <c r="H1859" s="72">
        <v>0.427</v>
      </c>
      <c r="I1859" s="72">
        <v>1.801</v>
      </c>
      <c r="J1859" s="71" t="s">
        <v>52</v>
      </c>
    </row>
    <row r="1860">
      <c r="A1860" s="70" t="str">
        <f t="shared" si="1"/>
        <v>Panama-The Americas2012</v>
      </c>
      <c r="B1860" s="70" t="s">
        <v>200</v>
      </c>
      <c r="C1860" s="69" t="s">
        <v>63</v>
      </c>
      <c r="D1860" s="72">
        <v>0.405</v>
      </c>
      <c r="E1860" s="72">
        <v>7.0</v>
      </c>
      <c r="F1860" s="72">
        <v>61.0</v>
      </c>
      <c r="G1860" s="72">
        <v>431.0</v>
      </c>
      <c r="H1860" s="72">
        <v>0.403</v>
      </c>
      <c r="I1860" s="72">
        <v>1.634</v>
      </c>
      <c r="J1860" s="71" t="s">
        <v>53</v>
      </c>
    </row>
    <row r="1861">
      <c r="A1861" s="70" t="str">
        <f t="shared" si="1"/>
        <v>Papua New Guinea-Oceania2000</v>
      </c>
      <c r="B1861" s="70" t="s">
        <v>201</v>
      </c>
      <c r="C1861" s="69" t="s">
        <v>59</v>
      </c>
      <c r="D1861" s="69">
        <v>0.489</v>
      </c>
      <c r="E1861" s="69">
        <v>26.0</v>
      </c>
      <c r="F1861" s="69">
        <v>94.0</v>
      </c>
      <c r="G1861" s="69">
        <v>302.0</v>
      </c>
      <c r="H1861" s="72">
        <v>0.008</v>
      </c>
      <c r="I1861" s="72">
        <v>0.002</v>
      </c>
      <c r="J1861" s="71" t="s">
        <v>40</v>
      </c>
    </row>
    <row r="1862">
      <c r="A1862" s="70" t="str">
        <f t="shared" si="1"/>
        <v>Papua New Guinea-Oceania2001</v>
      </c>
      <c r="B1862" s="70" t="s">
        <v>201</v>
      </c>
      <c r="C1862" s="69" t="s">
        <v>59</v>
      </c>
      <c r="D1862" s="69">
        <v>0.489</v>
      </c>
      <c r="E1862" s="69">
        <v>26.0</v>
      </c>
      <c r="F1862" s="69">
        <v>94.0</v>
      </c>
      <c r="G1862" s="69">
        <v>302.0</v>
      </c>
      <c r="H1862" s="72">
        <v>0.009</v>
      </c>
      <c r="I1862" s="72">
        <v>0.002</v>
      </c>
      <c r="J1862" s="71" t="s">
        <v>42</v>
      </c>
    </row>
    <row r="1863">
      <c r="A1863" s="70" t="str">
        <f t="shared" si="1"/>
        <v>Papua New Guinea-Oceania2002</v>
      </c>
      <c r="B1863" s="70" t="s">
        <v>201</v>
      </c>
      <c r="C1863" s="69" t="s">
        <v>59</v>
      </c>
      <c r="D1863" s="69">
        <v>0.489</v>
      </c>
      <c r="E1863" s="69">
        <v>26.0</v>
      </c>
      <c r="F1863" s="69">
        <v>94.0</v>
      </c>
      <c r="G1863" s="69">
        <v>302.0</v>
      </c>
      <c r="H1863" s="72">
        <v>0.013</v>
      </c>
      <c r="I1863" s="72">
        <v>0.003</v>
      </c>
      <c r="J1863" s="71" t="s">
        <v>43</v>
      </c>
    </row>
    <row r="1864">
      <c r="A1864" s="70" t="str">
        <f t="shared" si="1"/>
        <v>Papua New Guinea-Oceania2003</v>
      </c>
      <c r="B1864" s="70" t="s">
        <v>201</v>
      </c>
      <c r="C1864" s="69" t="s">
        <v>59</v>
      </c>
      <c r="D1864" s="69">
        <v>0.489</v>
      </c>
      <c r="E1864" s="72">
        <v>51.0</v>
      </c>
      <c r="F1864" s="69">
        <v>94.0</v>
      </c>
      <c r="G1864" s="69">
        <v>302.0</v>
      </c>
      <c r="H1864" s="72">
        <v>0.014</v>
      </c>
      <c r="I1864" s="72">
        <v>0.003</v>
      </c>
      <c r="J1864" s="71" t="s">
        <v>44</v>
      </c>
    </row>
    <row r="1865">
      <c r="A1865" s="70" t="str">
        <f t="shared" si="1"/>
        <v>Papua New Guinea-Oceania2004</v>
      </c>
      <c r="B1865" s="70" t="s">
        <v>201</v>
      </c>
      <c r="C1865" s="69" t="s">
        <v>59</v>
      </c>
      <c r="D1865" s="69">
        <v>0.489</v>
      </c>
      <c r="E1865" s="72">
        <v>51.0</v>
      </c>
      <c r="F1865" s="69">
        <v>94.0</v>
      </c>
      <c r="G1865" s="69">
        <v>302.0</v>
      </c>
      <c r="H1865" s="72">
        <v>0.015</v>
      </c>
      <c r="I1865" s="72">
        <v>0.008</v>
      </c>
      <c r="J1865" s="71" t="s">
        <v>45</v>
      </c>
    </row>
    <row r="1866">
      <c r="A1866" s="70" t="str">
        <f t="shared" si="1"/>
        <v>Papua New Guinea-Oceania2005</v>
      </c>
      <c r="B1866" s="70" t="s">
        <v>201</v>
      </c>
      <c r="C1866" s="69" t="s">
        <v>59</v>
      </c>
      <c r="D1866" s="72">
        <v>0.416</v>
      </c>
      <c r="E1866" s="72">
        <v>51.0</v>
      </c>
      <c r="F1866" s="69">
        <v>94.0</v>
      </c>
      <c r="G1866" s="72">
        <v>207.0</v>
      </c>
      <c r="H1866" s="72">
        <v>0.017</v>
      </c>
      <c r="I1866" s="72">
        <v>0.012</v>
      </c>
      <c r="J1866" s="71" t="s">
        <v>46</v>
      </c>
    </row>
    <row r="1867">
      <c r="A1867" s="70" t="str">
        <f t="shared" si="1"/>
        <v>Papua New Guinea-Oceania2006</v>
      </c>
      <c r="B1867" s="70" t="s">
        <v>201</v>
      </c>
      <c r="C1867" s="69" t="s">
        <v>59</v>
      </c>
      <c r="D1867" s="72">
        <v>0.415</v>
      </c>
      <c r="E1867" s="72">
        <v>51.0</v>
      </c>
      <c r="F1867" s="69">
        <v>94.0</v>
      </c>
      <c r="G1867" s="72">
        <v>207.0</v>
      </c>
      <c r="H1867" s="72">
        <v>0.018</v>
      </c>
      <c r="I1867" s="72">
        <v>0.016</v>
      </c>
      <c r="J1867" s="71" t="s">
        <v>47</v>
      </c>
    </row>
    <row r="1868">
      <c r="A1868" s="70" t="str">
        <f t="shared" si="1"/>
        <v>Papua New Guinea-Oceania2007</v>
      </c>
      <c r="B1868" s="70" t="s">
        <v>201</v>
      </c>
      <c r="C1868" s="69" t="s">
        <v>59</v>
      </c>
      <c r="D1868" s="72">
        <v>0.415</v>
      </c>
      <c r="E1868" s="72">
        <v>51.0</v>
      </c>
      <c r="F1868" s="69">
        <v>94.0</v>
      </c>
      <c r="G1868" s="72">
        <v>207.0</v>
      </c>
      <c r="H1868" s="72">
        <v>0.018</v>
      </c>
      <c r="I1868" s="72">
        <v>0.047</v>
      </c>
      <c r="J1868" s="71" t="s">
        <v>48</v>
      </c>
    </row>
    <row r="1869">
      <c r="A1869" s="70" t="str">
        <f t="shared" si="1"/>
        <v>Papua New Guinea-Oceania2008</v>
      </c>
      <c r="B1869" s="70" t="s">
        <v>201</v>
      </c>
      <c r="C1869" s="69" t="s">
        <v>59</v>
      </c>
      <c r="D1869" s="72">
        <v>0.415</v>
      </c>
      <c r="E1869" s="72">
        <v>51.0</v>
      </c>
      <c r="F1869" s="69">
        <v>94.0</v>
      </c>
      <c r="G1869" s="72">
        <v>194.0</v>
      </c>
      <c r="H1869" s="72">
        <v>0.012</v>
      </c>
      <c r="I1869" s="72">
        <v>0.133</v>
      </c>
      <c r="J1869" s="71" t="s">
        <v>49</v>
      </c>
    </row>
    <row r="1870">
      <c r="A1870" s="70" t="str">
        <f t="shared" si="1"/>
        <v>Papua New Guinea-Oceania2009</v>
      </c>
      <c r="B1870" s="70" t="s">
        <v>201</v>
      </c>
      <c r="C1870" s="69" t="s">
        <v>59</v>
      </c>
      <c r="D1870" s="72">
        <v>0.421</v>
      </c>
      <c r="E1870" s="72">
        <v>51.0</v>
      </c>
      <c r="F1870" s="69">
        <v>94.0</v>
      </c>
      <c r="G1870" s="72">
        <v>194.0</v>
      </c>
      <c r="H1870" s="72">
        <v>0.016</v>
      </c>
      <c r="I1870" s="72">
        <v>0.211</v>
      </c>
      <c r="J1870" s="71" t="s">
        <v>50</v>
      </c>
    </row>
    <row r="1871">
      <c r="A1871" s="70" t="str">
        <f t="shared" si="1"/>
        <v>Papua New Guinea-Oceania2010</v>
      </c>
      <c r="B1871" s="70" t="s">
        <v>201</v>
      </c>
      <c r="C1871" s="69" t="s">
        <v>59</v>
      </c>
      <c r="D1871" s="72">
        <v>0.421</v>
      </c>
      <c r="E1871" s="72">
        <v>51.0</v>
      </c>
      <c r="F1871" s="69">
        <v>94.0</v>
      </c>
      <c r="G1871" s="72">
        <v>194.0</v>
      </c>
      <c r="H1871" s="72">
        <v>0.013</v>
      </c>
      <c r="I1871" s="72">
        <v>0.278</v>
      </c>
      <c r="J1871" s="71" t="s">
        <v>51</v>
      </c>
    </row>
    <row r="1872">
      <c r="A1872" s="70" t="str">
        <f t="shared" si="1"/>
        <v>Papua New Guinea-Oceania2011</v>
      </c>
      <c r="B1872" s="70" t="s">
        <v>201</v>
      </c>
      <c r="C1872" s="69" t="s">
        <v>59</v>
      </c>
      <c r="D1872" s="72">
        <v>0.421</v>
      </c>
      <c r="E1872" s="72">
        <v>51.0</v>
      </c>
      <c r="F1872" s="69">
        <v>94.0</v>
      </c>
      <c r="G1872" s="72">
        <v>194.0</v>
      </c>
      <c r="H1872" s="72">
        <v>0.02</v>
      </c>
      <c r="I1872" s="72">
        <v>0.342</v>
      </c>
      <c r="J1872" s="71" t="s">
        <v>52</v>
      </c>
    </row>
    <row r="1873">
      <c r="A1873" s="70" t="str">
        <f t="shared" si="1"/>
        <v>Papua New Guinea-Oceania2012</v>
      </c>
      <c r="B1873" s="70" t="s">
        <v>201</v>
      </c>
      <c r="C1873" s="69" t="s">
        <v>59</v>
      </c>
      <c r="D1873" s="72">
        <v>0.421</v>
      </c>
      <c r="E1873" s="72">
        <v>53.0</v>
      </c>
      <c r="F1873" s="72">
        <v>108.0</v>
      </c>
      <c r="G1873" s="72">
        <v>207.0</v>
      </c>
      <c r="H1873" s="72">
        <v>0.035</v>
      </c>
      <c r="I1873" s="72">
        <v>0.378</v>
      </c>
      <c r="J1873" s="71" t="s">
        <v>53</v>
      </c>
    </row>
    <row r="1874">
      <c r="A1874" s="70" t="str">
        <f t="shared" si="1"/>
        <v>Paraguay-The Americas2000</v>
      </c>
      <c r="B1874" s="70" t="s">
        <v>202</v>
      </c>
      <c r="C1874" s="69" t="s">
        <v>63</v>
      </c>
      <c r="D1874" s="69">
        <v>0.489</v>
      </c>
      <c r="E1874" s="69">
        <v>26.0</v>
      </c>
      <c r="F1874" s="69">
        <v>94.0</v>
      </c>
      <c r="G1874" s="69">
        <v>302.0</v>
      </c>
      <c r="H1874" s="72">
        <v>0.007</v>
      </c>
      <c r="I1874" s="72">
        <v>0.153</v>
      </c>
      <c r="J1874" s="71" t="s">
        <v>40</v>
      </c>
    </row>
    <row r="1875">
      <c r="A1875" s="70" t="str">
        <f t="shared" si="1"/>
        <v>Paraguay-The Americas2001</v>
      </c>
      <c r="B1875" s="70" t="s">
        <v>202</v>
      </c>
      <c r="C1875" s="69" t="s">
        <v>63</v>
      </c>
      <c r="D1875" s="69">
        <v>0.489</v>
      </c>
      <c r="E1875" s="69">
        <v>26.0</v>
      </c>
      <c r="F1875" s="69">
        <v>94.0</v>
      </c>
      <c r="G1875" s="69">
        <v>302.0</v>
      </c>
      <c r="H1875" s="72">
        <v>0.011</v>
      </c>
      <c r="I1875" s="72">
        <v>0.211</v>
      </c>
      <c r="J1875" s="71" t="s">
        <v>42</v>
      </c>
    </row>
    <row r="1876">
      <c r="A1876" s="70" t="str">
        <f t="shared" si="1"/>
        <v>Paraguay-The Americas2002</v>
      </c>
      <c r="B1876" s="70" t="s">
        <v>202</v>
      </c>
      <c r="C1876" s="69" t="s">
        <v>63</v>
      </c>
      <c r="D1876" s="69">
        <v>0.489</v>
      </c>
      <c r="E1876" s="69">
        <v>26.0</v>
      </c>
      <c r="F1876" s="69">
        <v>94.0</v>
      </c>
      <c r="G1876" s="69">
        <v>302.0</v>
      </c>
      <c r="H1876" s="72">
        <v>0.018</v>
      </c>
      <c r="I1876" s="72">
        <v>0.299</v>
      </c>
      <c r="J1876" s="71" t="s">
        <v>43</v>
      </c>
    </row>
    <row r="1877">
      <c r="A1877" s="70" t="str">
        <f t="shared" si="1"/>
        <v>Paraguay-The Americas2003</v>
      </c>
      <c r="B1877" s="70" t="s">
        <v>202</v>
      </c>
      <c r="C1877" s="69" t="s">
        <v>63</v>
      </c>
      <c r="D1877" s="69">
        <v>0.489</v>
      </c>
      <c r="E1877" s="72">
        <v>74.0</v>
      </c>
      <c r="F1877" s="69">
        <v>94.0</v>
      </c>
      <c r="G1877" s="69">
        <v>302.0</v>
      </c>
      <c r="H1877" s="72">
        <v>0.021</v>
      </c>
      <c r="I1877" s="72">
        <v>0.312</v>
      </c>
      <c r="J1877" s="71" t="s">
        <v>44</v>
      </c>
    </row>
    <row r="1878">
      <c r="A1878" s="70" t="str">
        <f t="shared" si="1"/>
        <v>Paraguay-The Americas2004</v>
      </c>
      <c r="B1878" s="70" t="s">
        <v>202</v>
      </c>
      <c r="C1878" s="69" t="s">
        <v>63</v>
      </c>
      <c r="D1878" s="69">
        <v>0.489</v>
      </c>
      <c r="E1878" s="72">
        <v>74.0</v>
      </c>
      <c r="F1878" s="69">
        <v>94.0</v>
      </c>
      <c r="G1878" s="69">
        <v>302.0</v>
      </c>
      <c r="H1878" s="72">
        <v>0.035</v>
      </c>
      <c r="I1878" s="72">
        <v>0.302</v>
      </c>
      <c r="J1878" s="71" t="s">
        <v>45</v>
      </c>
    </row>
    <row r="1879">
      <c r="A1879" s="70" t="str">
        <f t="shared" si="1"/>
        <v>Paraguay-The Americas2005</v>
      </c>
      <c r="B1879" s="70" t="s">
        <v>202</v>
      </c>
      <c r="C1879" s="69" t="s">
        <v>63</v>
      </c>
      <c r="D1879" s="72">
        <v>0.545</v>
      </c>
      <c r="E1879" s="72">
        <v>74.0</v>
      </c>
      <c r="F1879" s="69">
        <v>94.0</v>
      </c>
      <c r="G1879" s="72">
        <v>328.0</v>
      </c>
      <c r="H1879" s="72">
        <v>0.079</v>
      </c>
      <c r="I1879" s="72">
        <v>0.32</v>
      </c>
      <c r="J1879" s="71" t="s">
        <v>46</v>
      </c>
    </row>
    <row r="1880">
      <c r="A1880" s="70" t="str">
        <f t="shared" si="1"/>
        <v>Paraguay-The Americas2006</v>
      </c>
      <c r="B1880" s="70" t="s">
        <v>202</v>
      </c>
      <c r="C1880" s="69" t="s">
        <v>63</v>
      </c>
      <c r="D1880" s="72">
        <v>0.448</v>
      </c>
      <c r="E1880" s="72">
        <v>74.0</v>
      </c>
      <c r="F1880" s="69">
        <v>94.0</v>
      </c>
      <c r="G1880" s="72">
        <v>328.0</v>
      </c>
      <c r="H1880" s="72">
        <v>0.08</v>
      </c>
      <c r="I1880" s="72">
        <v>0.537</v>
      </c>
      <c r="J1880" s="71" t="s">
        <v>47</v>
      </c>
    </row>
    <row r="1881">
      <c r="A1881" s="70" t="str">
        <f t="shared" si="1"/>
        <v>Paraguay-The Americas2007</v>
      </c>
      <c r="B1881" s="70" t="s">
        <v>202</v>
      </c>
      <c r="C1881" s="69" t="s">
        <v>63</v>
      </c>
      <c r="D1881" s="72">
        <v>0.351</v>
      </c>
      <c r="E1881" s="72">
        <v>35.0</v>
      </c>
      <c r="F1881" s="69">
        <v>94.0</v>
      </c>
      <c r="G1881" s="72">
        <v>328.0</v>
      </c>
      <c r="H1881" s="72">
        <v>0.112</v>
      </c>
      <c r="I1881" s="72">
        <v>0.766</v>
      </c>
      <c r="J1881" s="71" t="s">
        <v>48</v>
      </c>
    </row>
    <row r="1882">
      <c r="A1882" s="70" t="str">
        <f t="shared" si="1"/>
        <v>Paraguay-The Americas2008</v>
      </c>
      <c r="B1882" s="70" t="s">
        <v>202</v>
      </c>
      <c r="C1882" s="69" t="s">
        <v>63</v>
      </c>
      <c r="D1882" s="72">
        <v>0.35</v>
      </c>
      <c r="E1882" s="72">
        <v>35.0</v>
      </c>
      <c r="F1882" s="69">
        <v>94.0</v>
      </c>
      <c r="G1882" s="72">
        <v>328.0</v>
      </c>
      <c r="H1882" s="72">
        <v>0.143</v>
      </c>
      <c r="I1882" s="72">
        <v>0.929</v>
      </c>
      <c r="J1882" s="71" t="s">
        <v>49</v>
      </c>
    </row>
    <row r="1883">
      <c r="A1883" s="70" t="str">
        <f t="shared" si="1"/>
        <v>Paraguay-The Americas2009</v>
      </c>
      <c r="B1883" s="70" t="s">
        <v>202</v>
      </c>
      <c r="C1883" s="69" t="s">
        <v>63</v>
      </c>
      <c r="D1883" s="72">
        <v>0.35</v>
      </c>
      <c r="E1883" s="72">
        <v>35.0</v>
      </c>
      <c r="F1883" s="69">
        <v>94.0</v>
      </c>
      <c r="G1883" s="72">
        <v>328.0</v>
      </c>
      <c r="H1883" s="72">
        <v>0.189</v>
      </c>
      <c r="I1883" s="72">
        <v>0.885</v>
      </c>
      <c r="J1883" s="71" t="s">
        <v>50</v>
      </c>
    </row>
    <row r="1884">
      <c r="A1884" s="70" t="str">
        <f t="shared" si="1"/>
        <v>Paraguay-The Americas2010</v>
      </c>
      <c r="B1884" s="70" t="s">
        <v>202</v>
      </c>
      <c r="C1884" s="69" t="s">
        <v>63</v>
      </c>
      <c r="D1884" s="72">
        <v>0.35</v>
      </c>
      <c r="E1884" s="72">
        <v>35.0</v>
      </c>
      <c r="F1884" s="69">
        <v>94.0</v>
      </c>
      <c r="G1884" s="72">
        <v>311.0</v>
      </c>
      <c r="H1884" s="72">
        <v>0.198</v>
      </c>
      <c r="I1884" s="72">
        <v>0.917</v>
      </c>
      <c r="J1884" s="71" t="s">
        <v>51</v>
      </c>
    </row>
    <row r="1885">
      <c r="A1885" s="70" t="str">
        <f t="shared" si="1"/>
        <v>Paraguay-The Americas2011</v>
      </c>
      <c r="B1885" s="70" t="s">
        <v>202</v>
      </c>
      <c r="C1885" s="69" t="s">
        <v>63</v>
      </c>
      <c r="D1885" s="72">
        <v>0.35</v>
      </c>
      <c r="E1885" s="72">
        <v>35.0</v>
      </c>
      <c r="F1885" s="69">
        <v>94.0</v>
      </c>
      <c r="G1885" s="72">
        <v>387.0</v>
      </c>
      <c r="H1885" s="72">
        <v>0.248</v>
      </c>
      <c r="I1885" s="72">
        <v>0.993</v>
      </c>
      <c r="J1885" s="71" t="s">
        <v>52</v>
      </c>
    </row>
    <row r="1886">
      <c r="A1886" s="70" t="str">
        <f t="shared" si="1"/>
        <v>Paraguay-The Americas2012</v>
      </c>
      <c r="B1886" s="70" t="s">
        <v>202</v>
      </c>
      <c r="C1886" s="69" t="s">
        <v>63</v>
      </c>
      <c r="D1886" s="72">
        <v>0.35</v>
      </c>
      <c r="E1886" s="72">
        <v>35.0</v>
      </c>
      <c r="F1886" s="72">
        <v>107.0</v>
      </c>
      <c r="G1886" s="72">
        <v>387.0</v>
      </c>
      <c r="H1886" s="72">
        <v>0.293</v>
      </c>
      <c r="I1886" s="72">
        <v>1.016</v>
      </c>
      <c r="J1886" s="71" t="s">
        <v>53</v>
      </c>
    </row>
    <row r="1887">
      <c r="A1887" s="70" t="str">
        <f t="shared" si="1"/>
        <v>Peru-The Americas2000</v>
      </c>
      <c r="B1887" s="70" t="s">
        <v>203</v>
      </c>
      <c r="C1887" s="69" t="s">
        <v>63</v>
      </c>
      <c r="D1887" s="69">
        <v>0.489</v>
      </c>
      <c r="E1887" s="69">
        <v>26.0</v>
      </c>
      <c r="F1887" s="69">
        <v>94.0</v>
      </c>
      <c r="G1887" s="69">
        <v>302.0</v>
      </c>
      <c r="H1887" s="72">
        <v>0.031</v>
      </c>
      <c r="I1887" s="72">
        <v>0.049</v>
      </c>
      <c r="J1887" s="71" t="s">
        <v>40</v>
      </c>
    </row>
    <row r="1888">
      <c r="A1888" s="70" t="str">
        <f t="shared" si="1"/>
        <v>Peru-The Americas2001</v>
      </c>
      <c r="B1888" s="70" t="s">
        <v>203</v>
      </c>
      <c r="C1888" s="69" t="s">
        <v>63</v>
      </c>
      <c r="D1888" s="69">
        <v>0.489</v>
      </c>
      <c r="E1888" s="69">
        <v>26.0</v>
      </c>
      <c r="F1888" s="69">
        <v>94.0</v>
      </c>
      <c r="G1888" s="69">
        <v>302.0</v>
      </c>
      <c r="H1888" s="72">
        <v>0.076</v>
      </c>
      <c r="I1888" s="72">
        <v>0.068</v>
      </c>
      <c r="J1888" s="71" t="s">
        <v>42</v>
      </c>
    </row>
    <row r="1889">
      <c r="A1889" s="70" t="str">
        <f t="shared" si="1"/>
        <v>Peru-The Americas2002</v>
      </c>
      <c r="B1889" s="70" t="s">
        <v>203</v>
      </c>
      <c r="C1889" s="69" t="s">
        <v>63</v>
      </c>
      <c r="D1889" s="69">
        <v>0.489</v>
      </c>
      <c r="E1889" s="69">
        <v>26.0</v>
      </c>
      <c r="F1889" s="69">
        <v>94.0</v>
      </c>
      <c r="G1889" s="69">
        <v>302.0</v>
      </c>
      <c r="H1889" s="72">
        <v>0.09</v>
      </c>
      <c r="I1889" s="72">
        <v>0.086</v>
      </c>
      <c r="J1889" s="71" t="s">
        <v>43</v>
      </c>
    </row>
    <row r="1890">
      <c r="A1890" s="70" t="str">
        <f t="shared" si="1"/>
        <v>Peru-The Americas2003</v>
      </c>
      <c r="B1890" s="70" t="s">
        <v>203</v>
      </c>
      <c r="C1890" s="69" t="s">
        <v>63</v>
      </c>
      <c r="D1890" s="69">
        <v>0.489</v>
      </c>
      <c r="E1890" s="72">
        <v>98.0</v>
      </c>
      <c r="F1890" s="69">
        <v>94.0</v>
      </c>
      <c r="G1890" s="69">
        <v>302.0</v>
      </c>
      <c r="H1890" s="72">
        <v>0.116</v>
      </c>
      <c r="I1890" s="72">
        <v>0.108</v>
      </c>
      <c r="J1890" s="71" t="s">
        <v>44</v>
      </c>
    </row>
    <row r="1891">
      <c r="A1891" s="70" t="str">
        <f t="shared" si="1"/>
        <v>Peru-The Americas2004</v>
      </c>
      <c r="B1891" s="70" t="s">
        <v>203</v>
      </c>
      <c r="C1891" s="69" t="s">
        <v>63</v>
      </c>
      <c r="D1891" s="69">
        <v>0.489</v>
      </c>
      <c r="E1891" s="72">
        <v>98.0</v>
      </c>
      <c r="F1891" s="69">
        <v>94.0</v>
      </c>
      <c r="G1891" s="69">
        <v>302.0</v>
      </c>
      <c r="H1891" s="72">
        <v>0.141</v>
      </c>
      <c r="I1891" s="72">
        <v>0.149</v>
      </c>
      <c r="J1891" s="71" t="s">
        <v>45</v>
      </c>
    </row>
    <row r="1892">
      <c r="A1892" s="70" t="str">
        <f t="shared" si="1"/>
        <v>Peru-The Americas2005</v>
      </c>
      <c r="B1892" s="70" t="s">
        <v>203</v>
      </c>
      <c r="C1892" s="69" t="s">
        <v>63</v>
      </c>
      <c r="D1892" s="72">
        <v>0.384</v>
      </c>
      <c r="E1892" s="72">
        <v>102.0</v>
      </c>
      <c r="F1892" s="69">
        <v>94.0</v>
      </c>
      <c r="G1892" s="72">
        <v>424.0</v>
      </c>
      <c r="H1892" s="72">
        <v>0.171</v>
      </c>
      <c r="I1892" s="72">
        <v>0.201</v>
      </c>
      <c r="J1892" s="71" t="s">
        <v>46</v>
      </c>
    </row>
    <row r="1893">
      <c r="A1893" s="70" t="str">
        <f t="shared" si="1"/>
        <v>Peru-The Americas2006</v>
      </c>
      <c r="B1893" s="70" t="s">
        <v>203</v>
      </c>
      <c r="C1893" s="69" t="s">
        <v>63</v>
      </c>
      <c r="D1893" s="72">
        <v>0.383</v>
      </c>
      <c r="E1893" s="72">
        <v>72.0</v>
      </c>
      <c r="F1893" s="69">
        <v>94.0</v>
      </c>
      <c r="G1893" s="72">
        <v>424.0</v>
      </c>
      <c r="H1893" s="72">
        <v>0.207</v>
      </c>
      <c r="I1893" s="72">
        <v>0.325</v>
      </c>
      <c r="J1893" s="71" t="s">
        <v>47</v>
      </c>
    </row>
    <row r="1894">
      <c r="A1894" s="70" t="str">
        <f t="shared" si="1"/>
        <v>Peru-The Americas2007</v>
      </c>
      <c r="B1894" s="70" t="s">
        <v>203</v>
      </c>
      <c r="C1894" s="69" t="s">
        <v>63</v>
      </c>
      <c r="D1894" s="72">
        <v>0.383</v>
      </c>
      <c r="E1894" s="72">
        <v>72.0</v>
      </c>
      <c r="F1894" s="69">
        <v>94.0</v>
      </c>
      <c r="G1894" s="72">
        <v>424.0</v>
      </c>
      <c r="H1894" s="72">
        <v>0.252</v>
      </c>
      <c r="I1894" s="72">
        <v>0.544</v>
      </c>
      <c r="J1894" s="71" t="s">
        <v>48</v>
      </c>
    </row>
    <row r="1895">
      <c r="A1895" s="70" t="str">
        <f t="shared" si="1"/>
        <v>Peru-The Americas2008</v>
      </c>
      <c r="B1895" s="70" t="s">
        <v>203</v>
      </c>
      <c r="C1895" s="69" t="s">
        <v>63</v>
      </c>
      <c r="D1895" s="72">
        <v>0.381</v>
      </c>
      <c r="E1895" s="72">
        <v>65.0</v>
      </c>
      <c r="F1895" s="69">
        <v>94.0</v>
      </c>
      <c r="G1895" s="72">
        <v>424.0</v>
      </c>
      <c r="H1895" s="72">
        <v>0.306</v>
      </c>
      <c r="I1895" s="72">
        <v>0.732</v>
      </c>
      <c r="J1895" s="71" t="s">
        <v>49</v>
      </c>
    </row>
    <row r="1896">
      <c r="A1896" s="70" t="str">
        <f t="shared" si="1"/>
        <v>Peru-The Americas2009</v>
      </c>
      <c r="B1896" s="70" t="s">
        <v>203</v>
      </c>
      <c r="C1896" s="69" t="s">
        <v>63</v>
      </c>
      <c r="D1896" s="72">
        <v>0.372</v>
      </c>
      <c r="E1896" s="72">
        <v>41.0</v>
      </c>
      <c r="F1896" s="69">
        <v>94.0</v>
      </c>
      <c r="G1896" s="72">
        <v>380.0</v>
      </c>
      <c r="H1896" s="72">
        <v>0.314</v>
      </c>
      <c r="I1896" s="72">
        <v>0.854</v>
      </c>
      <c r="J1896" s="71" t="s">
        <v>50</v>
      </c>
    </row>
    <row r="1897">
      <c r="A1897" s="70" t="str">
        <f t="shared" si="1"/>
        <v>Peru-The Americas2010</v>
      </c>
      <c r="B1897" s="70" t="s">
        <v>203</v>
      </c>
      <c r="C1897" s="69" t="s">
        <v>63</v>
      </c>
      <c r="D1897" s="72">
        <v>0.371</v>
      </c>
      <c r="E1897" s="72">
        <v>26.0</v>
      </c>
      <c r="F1897" s="69">
        <v>94.0</v>
      </c>
      <c r="G1897" s="72">
        <v>380.0</v>
      </c>
      <c r="H1897" s="72">
        <v>0.348</v>
      </c>
      <c r="I1897" s="72">
        <v>0.995</v>
      </c>
      <c r="J1897" s="71" t="s">
        <v>51</v>
      </c>
    </row>
    <row r="1898">
      <c r="A1898" s="70" t="str">
        <f t="shared" si="1"/>
        <v>Peru-The Americas2011</v>
      </c>
      <c r="B1898" s="70" t="s">
        <v>203</v>
      </c>
      <c r="C1898" s="69" t="s">
        <v>63</v>
      </c>
      <c r="D1898" s="72">
        <v>0.366</v>
      </c>
      <c r="E1898" s="72">
        <v>25.0</v>
      </c>
      <c r="F1898" s="69">
        <v>94.0</v>
      </c>
      <c r="G1898" s="72">
        <v>309.0</v>
      </c>
      <c r="H1898" s="72">
        <v>0.36</v>
      </c>
      <c r="I1898" s="72">
        <v>1.096</v>
      </c>
      <c r="J1898" s="71" t="s">
        <v>52</v>
      </c>
    </row>
    <row r="1899">
      <c r="A1899" s="70" t="str">
        <f t="shared" si="1"/>
        <v>Peru-The Americas2012</v>
      </c>
      <c r="B1899" s="70" t="s">
        <v>203</v>
      </c>
      <c r="C1899" s="69" t="s">
        <v>63</v>
      </c>
      <c r="D1899" s="72">
        <v>0.364</v>
      </c>
      <c r="E1899" s="72">
        <v>25.0</v>
      </c>
      <c r="F1899" s="72">
        <v>39.0</v>
      </c>
      <c r="G1899" s="72">
        <v>293.0</v>
      </c>
      <c r="H1899" s="72">
        <v>0.382</v>
      </c>
      <c r="I1899" s="72">
        <v>0.98</v>
      </c>
      <c r="J1899" s="71" t="s">
        <v>53</v>
      </c>
    </row>
    <row r="1900">
      <c r="A1900" s="70" t="str">
        <f t="shared" si="1"/>
        <v>Philippines-Asia2000</v>
      </c>
      <c r="B1900" s="70" t="s">
        <v>204</v>
      </c>
      <c r="C1900" s="69" t="s">
        <v>41</v>
      </c>
      <c r="D1900" s="69">
        <v>0.489</v>
      </c>
      <c r="E1900" s="69">
        <v>26.0</v>
      </c>
      <c r="F1900" s="69">
        <v>94.0</v>
      </c>
      <c r="G1900" s="69">
        <v>302.0</v>
      </c>
      <c r="H1900" s="72">
        <v>0.02</v>
      </c>
      <c r="I1900" s="72">
        <v>0.083</v>
      </c>
      <c r="J1900" s="71" t="s">
        <v>40</v>
      </c>
    </row>
    <row r="1901">
      <c r="A1901" s="70" t="str">
        <f t="shared" si="1"/>
        <v>Philippines-Asia2001</v>
      </c>
      <c r="B1901" s="70" t="s">
        <v>204</v>
      </c>
      <c r="C1901" s="69" t="s">
        <v>41</v>
      </c>
      <c r="D1901" s="69">
        <v>0.489</v>
      </c>
      <c r="E1901" s="69">
        <v>26.0</v>
      </c>
      <c r="F1901" s="69">
        <v>94.0</v>
      </c>
      <c r="G1901" s="69">
        <v>302.0</v>
      </c>
      <c r="H1901" s="72">
        <v>0.025</v>
      </c>
      <c r="I1901" s="72">
        <v>0.153</v>
      </c>
      <c r="J1901" s="71" t="s">
        <v>42</v>
      </c>
    </row>
    <row r="1902">
      <c r="A1902" s="70" t="str">
        <f t="shared" si="1"/>
        <v>Philippines-Asia2002</v>
      </c>
      <c r="B1902" s="70" t="s">
        <v>204</v>
      </c>
      <c r="C1902" s="69" t="s">
        <v>41</v>
      </c>
      <c r="D1902" s="69">
        <v>0.489</v>
      </c>
      <c r="E1902" s="69">
        <v>26.0</v>
      </c>
      <c r="F1902" s="69">
        <v>94.0</v>
      </c>
      <c r="G1902" s="69">
        <v>302.0</v>
      </c>
      <c r="H1902" s="72">
        <v>0.043</v>
      </c>
      <c r="I1902" s="72">
        <v>0.19</v>
      </c>
      <c r="J1902" s="71" t="s">
        <v>43</v>
      </c>
    </row>
    <row r="1903">
      <c r="A1903" s="70" t="str">
        <f t="shared" si="1"/>
        <v>Philippines-Asia2003</v>
      </c>
      <c r="B1903" s="70" t="s">
        <v>204</v>
      </c>
      <c r="C1903" s="69" t="s">
        <v>41</v>
      </c>
      <c r="D1903" s="69">
        <v>0.489</v>
      </c>
      <c r="E1903" s="72">
        <v>49.0</v>
      </c>
      <c r="F1903" s="69">
        <v>94.0</v>
      </c>
      <c r="G1903" s="69">
        <v>302.0</v>
      </c>
      <c r="H1903" s="72">
        <v>0.049</v>
      </c>
      <c r="I1903" s="72">
        <v>0.272</v>
      </c>
      <c r="J1903" s="71" t="s">
        <v>44</v>
      </c>
    </row>
    <row r="1904">
      <c r="A1904" s="70" t="str">
        <f t="shared" si="1"/>
        <v>Philippines-Asia2004</v>
      </c>
      <c r="B1904" s="70" t="s">
        <v>204</v>
      </c>
      <c r="C1904" s="69" t="s">
        <v>41</v>
      </c>
      <c r="D1904" s="69">
        <v>0.489</v>
      </c>
      <c r="E1904" s="72">
        <v>49.0</v>
      </c>
      <c r="F1904" s="69">
        <v>94.0</v>
      </c>
      <c r="G1904" s="69">
        <v>302.0</v>
      </c>
      <c r="H1904" s="72">
        <v>0.052</v>
      </c>
      <c r="I1904" s="72">
        <v>0.391</v>
      </c>
      <c r="J1904" s="71" t="s">
        <v>45</v>
      </c>
    </row>
    <row r="1905">
      <c r="A1905" s="70" t="str">
        <f t="shared" si="1"/>
        <v>Philippines-Asia2005</v>
      </c>
      <c r="B1905" s="70" t="s">
        <v>204</v>
      </c>
      <c r="C1905" s="69" t="s">
        <v>41</v>
      </c>
      <c r="D1905" s="72">
        <v>0.472</v>
      </c>
      <c r="E1905" s="72">
        <v>47.0</v>
      </c>
      <c r="F1905" s="69">
        <v>94.0</v>
      </c>
      <c r="G1905" s="72">
        <v>195.0</v>
      </c>
      <c r="H1905" s="72">
        <v>0.054</v>
      </c>
      <c r="I1905" s="72">
        <v>0.405</v>
      </c>
      <c r="J1905" s="71" t="s">
        <v>46</v>
      </c>
    </row>
    <row r="1906">
      <c r="A1906" s="70" t="str">
        <f t="shared" si="1"/>
        <v>Philippines-Asia2006</v>
      </c>
      <c r="B1906" s="70" t="s">
        <v>204</v>
      </c>
      <c r="C1906" s="69" t="s">
        <v>41</v>
      </c>
      <c r="D1906" s="72">
        <v>0.476</v>
      </c>
      <c r="E1906" s="72">
        <v>47.0</v>
      </c>
      <c r="F1906" s="69">
        <v>94.0</v>
      </c>
      <c r="G1906" s="72">
        <v>195.0</v>
      </c>
      <c r="H1906" s="72">
        <v>0.057</v>
      </c>
      <c r="I1906" s="72">
        <v>0.491</v>
      </c>
      <c r="J1906" s="71" t="s">
        <v>47</v>
      </c>
    </row>
    <row r="1907">
      <c r="A1907" s="70" t="str">
        <f t="shared" si="1"/>
        <v>Philippines-Asia2007</v>
      </c>
      <c r="B1907" s="70" t="s">
        <v>204</v>
      </c>
      <c r="C1907" s="69" t="s">
        <v>41</v>
      </c>
      <c r="D1907" s="72">
        <v>0.491</v>
      </c>
      <c r="E1907" s="72">
        <v>47.0</v>
      </c>
      <c r="F1907" s="69">
        <v>94.0</v>
      </c>
      <c r="G1907" s="72">
        <v>195.0</v>
      </c>
      <c r="H1907" s="72">
        <v>0.06</v>
      </c>
      <c r="I1907" s="72">
        <v>0.645</v>
      </c>
      <c r="J1907" s="71" t="s">
        <v>48</v>
      </c>
    </row>
    <row r="1908">
      <c r="A1908" s="70" t="str">
        <f t="shared" si="1"/>
        <v>Philippines-Asia2008</v>
      </c>
      <c r="B1908" s="70" t="s">
        <v>204</v>
      </c>
      <c r="C1908" s="69" t="s">
        <v>41</v>
      </c>
      <c r="D1908" s="72">
        <v>0.471</v>
      </c>
      <c r="E1908" s="72">
        <v>41.0</v>
      </c>
      <c r="F1908" s="69">
        <v>94.0</v>
      </c>
      <c r="G1908" s="72">
        <v>195.0</v>
      </c>
      <c r="H1908" s="72">
        <v>0.062</v>
      </c>
      <c r="I1908" s="72">
        <v>0.754</v>
      </c>
      <c r="J1908" s="71" t="s">
        <v>49</v>
      </c>
    </row>
    <row r="1909">
      <c r="A1909" s="70" t="str">
        <f t="shared" si="1"/>
        <v>Philippines-Asia2009</v>
      </c>
      <c r="B1909" s="70" t="s">
        <v>204</v>
      </c>
      <c r="C1909" s="69" t="s">
        <v>41</v>
      </c>
      <c r="D1909" s="72">
        <v>0.471</v>
      </c>
      <c r="E1909" s="72">
        <v>42.0</v>
      </c>
      <c r="F1909" s="69">
        <v>94.0</v>
      </c>
      <c r="G1909" s="72">
        <v>195.0</v>
      </c>
      <c r="H1909" s="72">
        <v>0.09</v>
      </c>
      <c r="I1909" s="72">
        <v>0.823</v>
      </c>
      <c r="J1909" s="71" t="s">
        <v>50</v>
      </c>
    </row>
    <row r="1910">
      <c r="A1910" s="70" t="str">
        <f t="shared" si="1"/>
        <v>Philippines-Asia2010</v>
      </c>
      <c r="B1910" s="70" t="s">
        <v>204</v>
      </c>
      <c r="C1910" s="69" t="s">
        <v>41</v>
      </c>
      <c r="D1910" s="72">
        <v>0.438</v>
      </c>
      <c r="E1910" s="72">
        <v>37.0</v>
      </c>
      <c r="F1910" s="69">
        <v>94.0</v>
      </c>
      <c r="G1910" s="72">
        <v>195.0</v>
      </c>
      <c r="H1910" s="72">
        <v>0.25</v>
      </c>
      <c r="I1910" s="72">
        <v>0.89</v>
      </c>
      <c r="J1910" s="71" t="s">
        <v>51</v>
      </c>
    </row>
    <row r="1911">
      <c r="A1911" s="70" t="str">
        <f t="shared" si="1"/>
        <v>Philippines-Asia2011</v>
      </c>
      <c r="B1911" s="70" t="s">
        <v>204</v>
      </c>
      <c r="C1911" s="69" t="s">
        <v>41</v>
      </c>
      <c r="D1911" s="72">
        <v>0.445</v>
      </c>
      <c r="E1911" s="72">
        <v>36.0</v>
      </c>
      <c r="F1911" s="69">
        <v>94.0</v>
      </c>
      <c r="G1911" s="72">
        <v>195.0</v>
      </c>
      <c r="H1911" s="72">
        <v>0.29</v>
      </c>
      <c r="I1911" s="72">
        <v>0.991</v>
      </c>
      <c r="J1911" s="71" t="s">
        <v>52</v>
      </c>
    </row>
    <row r="1912">
      <c r="A1912" s="70" t="str">
        <f t="shared" si="1"/>
        <v>Philippines-Asia2012</v>
      </c>
      <c r="B1912" s="70" t="s">
        <v>204</v>
      </c>
      <c r="C1912" s="69" t="s">
        <v>41</v>
      </c>
      <c r="D1912" s="72">
        <v>0.445</v>
      </c>
      <c r="E1912" s="72">
        <v>36.0</v>
      </c>
      <c r="F1912" s="72">
        <v>133.0</v>
      </c>
      <c r="G1912" s="72">
        <v>193.0</v>
      </c>
      <c r="H1912" s="72">
        <v>0.362</v>
      </c>
      <c r="I1912" s="72">
        <v>1.055</v>
      </c>
      <c r="J1912" s="71" t="s">
        <v>53</v>
      </c>
    </row>
    <row r="1913">
      <c r="A1913" s="70" t="str">
        <f t="shared" si="1"/>
        <v>Poland-Europe2000</v>
      </c>
      <c r="B1913" s="70" t="s">
        <v>205</v>
      </c>
      <c r="C1913" s="69" t="s">
        <v>55</v>
      </c>
      <c r="D1913" s="69">
        <v>0.489</v>
      </c>
      <c r="E1913" s="69">
        <v>26.0</v>
      </c>
      <c r="F1913" s="69">
        <v>94.0</v>
      </c>
      <c r="G1913" s="69">
        <v>302.0</v>
      </c>
      <c r="H1913" s="72">
        <v>0.073</v>
      </c>
      <c r="I1913" s="72">
        <v>0.176</v>
      </c>
      <c r="J1913" s="71" t="s">
        <v>40</v>
      </c>
    </row>
    <row r="1914">
      <c r="A1914" s="70" t="str">
        <f t="shared" si="1"/>
        <v>Poland-Europe2001</v>
      </c>
      <c r="B1914" s="70" t="s">
        <v>205</v>
      </c>
      <c r="C1914" s="69" t="s">
        <v>55</v>
      </c>
      <c r="D1914" s="69">
        <v>0.489</v>
      </c>
      <c r="E1914" s="69">
        <v>26.0</v>
      </c>
      <c r="F1914" s="69">
        <v>94.0</v>
      </c>
      <c r="G1914" s="69">
        <v>302.0</v>
      </c>
      <c r="H1914" s="72">
        <v>0.099</v>
      </c>
      <c r="I1914" s="72">
        <v>0.261</v>
      </c>
      <c r="J1914" s="71" t="s">
        <v>42</v>
      </c>
    </row>
    <row r="1915">
      <c r="A1915" s="70" t="str">
        <f t="shared" si="1"/>
        <v>Poland-Europe2002</v>
      </c>
      <c r="B1915" s="70" t="s">
        <v>205</v>
      </c>
      <c r="C1915" s="69" t="s">
        <v>55</v>
      </c>
      <c r="D1915" s="69">
        <v>0.489</v>
      </c>
      <c r="E1915" s="69">
        <v>26.0</v>
      </c>
      <c r="F1915" s="69">
        <v>94.0</v>
      </c>
      <c r="G1915" s="69">
        <v>302.0</v>
      </c>
      <c r="H1915" s="72">
        <v>0.212</v>
      </c>
      <c r="I1915" s="72">
        <v>0.363</v>
      </c>
      <c r="J1915" s="71" t="s">
        <v>43</v>
      </c>
    </row>
    <row r="1916">
      <c r="A1916" s="70" t="str">
        <f t="shared" si="1"/>
        <v>Poland-Europe2003</v>
      </c>
      <c r="B1916" s="70" t="s">
        <v>205</v>
      </c>
      <c r="C1916" s="69" t="s">
        <v>55</v>
      </c>
      <c r="D1916" s="69">
        <v>0.489</v>
      </c>
      <c r="E1916" s="72">
        <v>31.0</v>
      </c>
      <c r="F1916" s="69">
        <v>94.0</v>
      </c>
      <c r="G1916" s="69">
        <v>302.0</v>
      </c>
      <c r="H1916" s="72">
        <v>0.249</v>
      </c>
      <c r="I1916" s="72">
        <v>0.455</v>
      </c>
      <c r="J1916" s="71" t="s">
        <v>44</v>
      </c>
    </row>
    <row r="1917">
      <c r="A1917" s="70" t="str">
        <f t="shared" si="1"/>
        <v>Poland-Europe2004</v>
      </c>
      <c r="B1917" s="70" t="s">
        <v>205</v>
      </c>
      <c r="C1917" s="69" t="s">
        <v>55</v>
      </c>
      <c r="D1917" s="69">
        <v>0.489</v>
      </c>
      <c r="E1917" s="72">
        <v>31.0</v>
      </c>
      <c r="F1917" s="69">
        <v>94.0</v>
      </c>
      <c r="G1917" s="69">
        <v>302.0</v>
      </c>
      <c r="H1917" s="72">
        <v>0.325</v>
      </c>
      <c r="I1917" s="72">
        <v>0.604</v>
      </c>
      <c r="J1917" s="71" t="s">
        <v>45</v>
      </c>
    </row>
    <row r="1918">
      <c r="A1918" s="70" t="str">
        <f t="shared" si="1"/>
        <v>Poland-Europe2005</v>
      </c>
      <c r="B1918" s="70" t="s">
        <v>205</v>
      </c>
      <c r="C1918" s="69" t="s">
        <v>55</v>
      </c>
      <c r="D1918" s="72">
        <v>0.432</v>
      </c>
      <c r="E1918" s="72">
        <v>31.0</v>
      </c>
      <c r="F1918" s="69">
        <v>94.0</v>
      </c>
      <c r="G1918" s="72">
        <v>418.0</v>
      </c>
      <c r="H1918" s="72">
        <v>0.388</v>
      </c>
      <c r="I1918" s="72">
        <v>0.763</v>
      </c>
      <c r="J1918" s="71" t="s">
        <v>46</v>
      </c>
    </row>
    <row r="1919">
      <c r="A1919" s="70" t="str">
        <f t="shared" si="1"/>
        <v>Poland-Europe2006</v>
      </c>
      <c r="B1919" s="70" t="s">
        <v>205</v>
      </c>
      <c r="C1919" s="69" t="s">
        <v>55</v>
      </c>
      <c r="D1919" s="72">
        <v>0.432</v>
      </c>
      <c r="E1919" s="72">
        <v>31.0</v>
      </c>
      <c r="F1919" s="69">
        <v>94.0</v>
      </c>
      <c r="G1919" s="72">
        <v>418.0</v>
      </c>
      <c r="H1919" s="72">
        <v>0.446</v>
      </c>
      <c r="I1919" s="72">
        <v>0.962</v>
      </c>
      <c r="J1919" s="71" t="s">
        <v>47</v>
      </c>
    </row>
    <row r="1920">
      <c r="A1920" s="70" t="str">
        <f t="shared" si="1"/>
        <v>Poland-Europe2007</v>
      </c>
      <c r="B1920" s="70" t="s">
        <v>205</v>
      </c>
      <c r="C1920" s="69" t="s">
        <v>55</v>
      </c>
      <c r="D1920" s="72">
        <v>0.434</v>
      </c>
      <c r="E1920" s="72">
        <v>31.0</v>
      </c>
      <c r="F1920" s="69">
        <v>94.0</v>
      </c>
      <c r="G1920" s="72">
        <v>418.0</v>
      </c>
      <c r="H1920" s="72">
        <v>0.486</v>
      </c>
      <c r="I1920" s="72">
        <v>1.084</v>
      </c>
      <c r="J1920" s="71" t="s">
        <v>48</v>
      </c>
    </row>
    <row r="1921">
      <c r="A1921" s="70" t="str">
        <f t="shared" si="1"/>
        <v>Poland-Europe2008</v>
      </c>
      <c r="B1921" s="70" t="s">
        <v>205</v>
      </c>
      <c r="C1921" s="69" t="s">
        <v>55</v>
      </c>
      <c r="D1921" s="72">
        <v>0.451</v>
      </c>
      <c r="E1921" s="72">
        <v>31.0</v>
      </c>
      <c r="F1921" s="69">
        <v>94.0</v>
      </c>
      <c r="G1921" s="72">
        <v>418.0</v>
      </c>
      <c r="H1921" s="72">
        <v>0.531</v>
      </c>
      <c r="I1921" s="72">
        <v>1.15</v>
      </c>
      <c r="J1921" s="71" t="s">
        <v>49</v>
      </c>
    </row>
    <row r="1922">
      <c r="A1922" s="70" t="str">
        <f t="shared" si="1"/>
        <v>Poland-Europe2009</v>
      </c>
      <c r="B1922" s="70" t="s">
        <v>205</v>
      </c>
      <c r="C1922" s="69" t="s">
        <v>55</v>
      </c>
      <c r="D1922" s="72">
        <v>0.422</v>
      </c>
      <c r="E1922" s="72">
        <v>32.0</v>
      </c>
      <c r="F1922" s="69">
        <v>94.0</v>
      </c>
      <c r="G1922" s="72">
        <v>395.0</v>
      </c>
      <c r="H1922" s="72">
        <v>0.59</v>
      </c>
      <c r="I1922" s="72">
        <v>1.173</v>
      </c>
      <c r="J1922" s="71" t="s">
        <v>50</v>
      </c>
    </row>
    <row r="1923">
      <c r="A1923" s="70" t="str">
        <f t="shared" si="1"/>
        <v>Poland-Europe2010</v>
      </c>
      <c r="B1923" s="70" t="s">
        <v>205</v>
      </c>
      <c r="C1923" s="69" t="s">
        <v>55</v>
      </c>
      <c r="D1923" s="72">
        <v>0.401</v>
      </c>
      <c r="E1923" s="72">
        <v>32.0</v>
      </c>
      <c r="F1923" s="69">
        <v>94.0</v>
      </c>
      <c r="G1923" s="72">
        <v>325.0</v>
      </c>
      <c r="H1923" s="72">
        <v>0.623</v>
      </c>
      <c r="I1923" s="72">
        <v>1.229</v>
      </c>
      <c r="J1923" s="71" t="s">
        <v>51</v>
      </c>
    </row>
    <row r="1924">
      <c r="A1924" s="70" t="str">
        <f t="shared" si="1"/>
        <v>Poland-Europe2011</v>
      </c>
      <c r="B1924" s="70" t="s">
        <v>205</v>
      </c>
      <c r="C1924" s="69" t="s">
        <v>55</v>
      </c>
      <c r="D1924" s="72">
        <v>0.395</v>
      </c>
      <c r="E1924" s="72">
        <v>32.0</v>
      </c>
      <c r="F1924" s="69">
        <v>94.0</v>
      </c>
      <c r="G1924" s="72">
        <v>296.0</v>
      </c>
      <c r="H1924" s="72">
        <v>0.619</v>
      </c>
      <c r="I1924" s="72">
        <v>1.313</v>
      </c>
      <c r="J1924" s="71" t="s">
        <v>52</v>
      </c>
    </row>
    <row r="1925">
      <c r="A1925" s="70" t="str">
        <f t="shared" si="1"/>
        <v>Poland-Europe2012</v>
      </c>
      <c r="B1925" s="70" t="s">
        <v>205</v>
      </c>
      <c r="C1925" s="69" t="s">
        <v>55</v>
      </c>
      <c r="D1925" s="72">
        <v>0.398</v>
      </c>
      <c r="E1925" s="72">
        <v>32.0</v>
      </c>
      <c r="F1925" s="72">
        <v>48.0</v>
      </c>
      <c r="G1925" s="72">
        <v>286.0</v>
      </c>
      <c r="H1925" s="72">
        <v>0.623</v>
      </c>
      <c r="I1925" s="72">
        <v>1.415</v>
      </c>
      <c r="J1925" s="71" t="s">
        <v>53</v>
      </c>
    </row>
    <row r="1926">
      <c r="A1926" s="70" t="str">
        <f t="shared" si="1"/>
        <v>Portugal-Europe2000</v>
      </c>
      <c r="B1926" s="70" t="s">
        <v>206</v>
      </c>
      <c r="C1926" s="69" t="s">
        <v>55</v>
      </c>
      <c r="D1926" s="69">
        <v>0.489</v>
      </c>
      <c r="E1926" s="69">
        <v>26.0</v>
      </c>
      <c r="F1926" s="69">
        <v>94.0</v>
      </c>
      <c r="G1926" s="69">
        <v>302.0</v>
      </c>
      <c r="H1926" s="72">
        <v>0.164</v>
      </c>
      <c r="I1926" s="72">
        <v>0.647</v>
      </c>
      <c r="J1926" s="71" t="s">
        <v>40</v>
      </c>
    </row>
    <row r="1927">
      <c r="A1927" s="70" t="str">
        <f t="shared" si="1"/>
        <v>Portugal-Europe2001</v>
      </c>
      <c r="B1927" s="70" t="s">
        <v>206</v>
      </c>
      <c r="C1927" s="69" t="s">
        <v>55</v>
      </c>
      <c r="D1927" s="69">
        <v>0.489</v>
      </c>
      <c r="E1927" s="69">
        <v>26.0</v>
      </c>
      <c r="F1927" s="69">
        <v>94.0</v>
      </c>
      <c r="G1927" s="69">
        <v>302.0</v>
      </c>
      <c r="H1927" s="72">
        <v>0.181</v>
      </c>
      <c r="I1927" s="72">
        <v>0.771</v>
      </c>
      <c r="J1927" s="71" t="s">
        <v>42</v>
      </c>
    </row>
    <row r="1928">
      <c r="A1928" s="70" t="str">
        <f t="shared" si="1"/>
        <v>Portugal-Europe2002</v>
      </c>
      <c r="B1928" s="70" t="s">
        <v>206</v>
      </c>
      <c r="C1928" s="69" t="s">
        <v>55</v>
      </c>
      <c r="D1928" s="69">
        <v>0.489</v>
      </c>
      <c r="E1928" s="69">
        <v>26.0</v>
      </c>
      <c r="F1928" s="69">
        <v>94.0</v>
      </c>
      <c r="G1928" s="69">
        <v>302.0</v>
      </c>
      <c r="H1928" s="72">
        <v>0.194</v>
      </c>
      <c r="I1928" s="72">
        <v>0.834</v>
      </c>
      <c r="J1928" s="71" t="s">
        <v>43</v>
      </c>
    </row>
    <row r="1929">
      <c r="A1929" s="70" t="str">
        <f t="shared" si="1"/>
        <v>Portugal-Europe2003</v>
      </c>
      <c r="B1929" s="70" t="s">
        <v>206</v>
      </c>
      <c r="C1929" s="69" t="s">
        <v>55</v>
      </c>
      <c r="D1929" s="69">
        <v>0.489</v>
      </c>
      <c r="E1929" s="72">
        <v>78.0</v>
      </c>
      <c r="F1929" s="69">
        <v>94.0</v>
      </c>
      <c r="G1929" s="69">
        <v>302.0</v>
      </c>
      <c r="H1929" s="72">
        <v>0.297</v>
      </c>
      <c r="I1929" s="72">
        <v>0.958</v>
      </c>
      <c r="J1929" s="71" t="s">
        <v>44</v>
      </c>
    </row>
    <row r="1930">
      <c r="A1930" s="70" t="str">
        <f t="shared" si="1"/>
        <v>Portugal-Europe2004</v>
      </c>
      <c r="B1930" s="70" t="s">
        <v>206</v>
      </c>
      <c r="C1930" s="69" t="s">
        <v>55</v>
      </c>
      <c r="D1930" s="69">
        <v>0.489</v>
      </c>
      <c r="E1930" s="72">
        <v>78.0</v>
      </c>
      <c r="F1930" s="69">
        <v>94.0</v>
      </c>
      <c r="G1930" s="69">
        <v>302.0</v>
      </c>
      <c r="H1930" s="72">
        <v>0.318</v>
      </c>
      <c r="I1930" s="72">
        <v>1.009</v>
      </c>
      <c r="J1930" s="71" t="s">
        <v>45</v>
      </c>
    </row>
    <row r="1931">
      <c r="A1931" s="70" t="str">
        <f t="shared" si="1"/>
        <v>Portugal-Europe2005</v>
      </c>
      <c r="B1931" s="70" t="s">
        <v>206</v>
      </c>
      <c r="C1931" s="69" t="s">
        <v>55</v>
      </c>
      <c r="D1931" s="72">
        <v>0.438</v>
      </c>
      <c r="E1931" s="72">
        <v>54.0</v>
      </c>
      <c r="F1931" s="69">
        <v>94.0</v>
      </c>
      <c r="G1931" s="72">
        <v>328.0</v>
      </c>
      <c r="H1931" s="72">
        <v>0.35</v>
      </c>
      <c r="I1931" s="72">
        <v>1.089</v>
      </c>
      <c r="J1931" s="71" t="s">
        <v>46</v>
      </c>
    </row>
    <row r="1932">
      <c r="A1932" s="70" t="str">
        <f t="shared" si="1"/>
        <v>Portugal-Europe2006</v>
      </c>
      <c r="B1932" s="70" t="s">
        <v>206</v>
      </c>
      <c r="C1932" s="69" t="s">
        <v>55</v>
      </c>
      <c r="D1932" s="72">
        <v>0.438</v>
      </c>
      <c r="E1932" s="72">
        <v>7.0</v>
      </c>
      <c r="F1932" s="69">
        <v>94.0</v>
      </c>
      <c r="G1932" s="72">
        <v>328.0</v>
      </c>
      <c r="H1932" s="72">
        <v>0.38</v>
      </c>
      <c r="I1932" s="72">
        <v>1.16</v>
      </c>
      <c r="J1932" s="71" t="s">
        <v>47</v>
      </c>
    </row>
    <row r="1933">
      <c r="A1933" s="70" t="str">
        <f t="shared" si="1"/>
        <v>Portugal-Europe2007</v>
      </c>
      <c r="B1933" s="70" t="s">
        <v>206</v>
      </c>
      <c r="C1933" s="69" t="s">
        <v>55</v>
      </c>
      <c r="D1933" s="72">
        <v>0.429</v>
      </c>
      <c r="E1933" s="72">
        <v>6.0</v>
      </c>
      <c r="F1933" s="69">
        <v>94.0</v>
      </c>
      <c r="G1933" s="72">
        <v>328.0</v>
      </c>
      <c r="H1933" s="72">
        <v>0.421</v>
      </c>
      <c r="I1933" s="72">
        <v>1.277</v>
      </c>
      <c r="J1933" s="71" t="s">
        <v>48</v>
      </c>
    </row>
    <row r="1934">
      <c r="A1934" s="70" t="str">
        <f t="shared" si="1"/>
        <v>Portugal-Europe2008</v>
      </c>
      <c r="B1934" s="70" t="s">
        <v>206</v>
      </c>
      <c r="C1934" s="69" t="s">
        <v>55</v>
      </c>
      <c r="D1934" s="72">
        <v>0.425</v>
      </c>
      <c r="E1934" s="72">
        <v>5.0</v>
      </c>
      <c r="F1934" s="69">
        <v>94.0</v>
      </c>
      <c r="G1934" s="72">
        <v>328.0</v>
      </c>
      <c r="H1934" s="72">
        <v>0.441</v>
      </c>
      <c r="I1934" s="72">
        <v>1.329</v>
      </c>
      <c r="J1934" s="71" t="s">
        <v>49</v>
      </c>
    </row>
    <row r="1935">
      <c r="A1935" s="70" t="str">
        <f t="shared" si="1"/>
        <v>Portugal-Europe2009</v>
      </c>
      <c r="B1935" s="70" t="s">
        <v>206</v>
      </c>
      <c r="C1935" s="69" t="s">
        <v>55</v>
      </c>
      <c r="D1935" s="72">
        <v>0.423</v>
      </c>
      <c r="E1935" s="72">
        <v>5.0</v>
      </c>
      <c r="F1935" s="69">
        <v>94.0</v>
      </c>
      <c r="G1935" s="72">
        <v>328.0</v>
      </c>
      <c r="H1935" s="72">
        <v>0.483</v>
      </c>
      <c r="I1935" s="72">
        <v>1.115</v>
      </c>
      <c r="J1935" s="71" t="s">
        <v>50</v>
      </c>
    </row>
    <row r="1936">
      <c r="A1936" s="70" t="str">
        <f t="shared" si="1"/>
        <v>Portugal-Europe2010</v>
      </c>
      <c r="B1936" s="70" t="s">
        <v>206</v>
      </c>
      <c r="C1936" s="69" t="s">
        <v>55</v>
      </c>
      <c r="D1936" s="72">
        <v>0.426</v>
      </c>
      <c r="E1936" s="72">
        <v>5.0</v>
      </c>
      <c r="F1936" s="69">
        <v>94.0</v>
      </c>
      <c r="G1936" s="72">
        <v>298.0</v>
      </c>
      <c r="H1936" s="72">
        <v>0.533</v>
      </c>
      <c r="I1936" s="72">
        <v>1.153</v>
      </c>
      <c r="J1936" s="71" t="s">
        <v>51</v>
      </c>
    </row>
    <row r="1937">
      <c r="A1937" s="70" t="str">
        <f t="shared" si="1"/>
        <v>Portugal-Europe2011</v>
      </c>
      <c r="B1937" s="70" t="s">
        <v>206</v>
      </c>
      <c r="C1937" s="69" t="s">
        <v>55</v>
      </c>
      <c r="D1937" s="72">
        <v>0.427</v>
      </c>
      <c r="E1937" s="72">
        <v>4.0</v>
      </c>
      <c r="F1937" s="69">
        <v>94.0</v>
      </c>
      <c r="G1937" s="72">
        <v>275.0</v>
      </c>
      <c r="H1937" s="72">
        <v>0.552</v>
      </c>
      <c r="I1937" s="72">
        <v>1.164</v>
      </c>
      <c r="J1937" s="71" t="s">
        <v>52</v>
      </c>
    </row>
    <row r="1938">
      <c r="A1938" s="70" t="str">
        <f t="shared" si="1"/>
        <v>Portugal-Europe2012</v>
      </c>
      <c r="B1938" s="70" t="s">
        <v>206</v>
      </c>
      <c r="C1938" s="69" t="s">
        <v>55</v>
      </c>
      <c r="D1938" s="72">
        <v>0.42</v>
      </c>
      <c r="E1938" s="72">
        <v>4.0</v>
      </c>
      <c r="F1938" s="72">
        <v>29.0</v>
      </c>
      <c r="G1938" s="72">
        <v>275.0</v>
      </c>
      <c r="H1938" s="72">
        <v>0.603</v>
      </c>
      <c r="I1938" s="72">
        <v>1.14</v>
      </c>
      <c r="J1938" s="71" t="s">
        <v>53</v>
      </c>
    </row>
    <row r="1939">
      <c r="A1939" s="70" t="str">
        <f t="shared" si="1"/>
        <v>Puerto Rico-The Americas2000</v>
      </c>
      <c r="B1939" s="70" t="s">
        <v>207</v>
      </c>
      <c r="C1939" s="69" t="s">
        <v>63</v>
      </c>
      <c r="D1939" s="69">
        <v>0.489</v>
      </c>
      <c r="E1939" s="69">
        <v>26.0</v>
      </c>
      <c r="F1939" s="69">
        <v>94.0</v>
      </c>
      <c r="G1939" s="69">
        <v>302.0</v>
      </c>
      <c r="H1939" s="72">
        <v>0.105</v>
      </c>
      <c r="I1939" s="72">
        <v>0.347</v>
      </c>
      <c r="J1939" s="71" t="s">
        <v>40</v>
      </c>
    </row>
    <row r="1940">
      <c r="A1940" s="70" t="str">
        <f t="shared" si="1"/>
        <v>Puerto Rico-The Americas2001</v>
      </c>
      <c r="B1940" s="70" t="s">
        <v>207</v>
      </c>
      <c r="C1940" s="69" t="s">
        <v>63</v>
      </c>
      <c r="D1940" s="69">
        <v>0.489</v>
      </c>
      <c r="E1940" s="69">
        <v>26.0</v>
      </c>
      <c r="F1940" s="69">
        <v>94.0</v>
      </c>
      <c r="G1940" s="69">
        <v>302.0</v>
      </c>
      <c r="H1940" s="72">
        <v>0.156</v>
      </c>
      <c r="I1940" s="72">
        <v>0.429</v>
      </c>
      <c r="J1940" s="71" t="s">
        <v>42</v>
      </c>
    </row>
    <row r="1941">
      <c r="A1941" s="70" t="str">
        <f t="shared" si="1"/>
        <v>Puerto Rico-The Americas2002</v>
      </c>
      <c r="B1941" s="70" t="s">
        <v>207</v>
      </c>
      <c r="C1941" s="69" t="s">
        <v>63</v>
      </c>
      <c r="D1941" s="69">
        <v>0.489</v>
      </c>
      <c r="E1941" s="69">
        <v>26.0</v>
      </c>
      <c r="F1941" s="69">
        <v>94.0</v>
      </c>
      <c r="G1941" s="69">
        <v>302.0</v>
      </c>
      <c r="H1941" s="72">
        <v>0.175</v>
      </c>
      <c r="I1941" s="72">
        <v>0.434</v>
      </c>
      <c r="J1941" s="71" t="s">
        <v>43</v>
      </c>
    </row>
    <row r="1942">
      <c r="A1942" s="70" t="str">
        <f t="shared" si="1"/>
        <v>Puerto Rico-The Americas2003</v>
      </c>
      <c r="B1942" s="70" t="s">
        <v>207</v>
      </c>
      <c r="C1942" s="69" t="s">
        <v>63</v>
      </c>
      <c r="D1942" s="69">
        <v>0.489</v>
      </c>
      <c r="E1942" s="72">
        <v>7.0</v>
      </c>
      <c r="F1942" s="69">
        <v>94.0</v>
      </c>
      <c r="G1942" s="69">
        <v>302.0</v>
      </c>
      <c r="H1942" s="72">
        <v>0.197</v>
      </c>
      <c r="I1942" s="72">
        <v>0.452</v>
      </c>
      <c r="J1942" s="71" t="s">
        <v>44</v>
      </c>
    </row>
    <row r="1943">
      <c r="A1943" s="70" t="str">
        <f t="shared" si="1"/>
        <v>Puerto Rico-The Americas2004</v>
      </c>
      <c r="B1943" s="70" t="s">
        <v>207</v>
      </c>
      <c r="C1943" s="69" t="s">
        <v>63</v>
      </c>
      <c r="D1943" s="69">
        <v>0.489</v>
      </c>
      <c r="E1943" s="72">
        <v>7.0</v>
      </c>
      <c r="F1943" s="69">
        <v>94.0</v>
      </c>
      <c r="G1943" s="69">
        <v>302.0</v>
      </c>
      <c r="H1943" s="72">
        <v>0.221</v>
      </c>
      <c r="I1943" s="72">
        <v>0.49</v>
      </c>
      <c r="J1943" s="71" t="s">
        <v>45</v>
      </c>
    </row>
    <row r="1944">
      <c r="A1944" s="70" t="str">
        <f t="shared" si="1"/>
        <v>Puerto Rico-The Americas2005</v>
      </c>
      <c r="B1944" s="70" t="s">
        <v>207</v>
      </c>
      <c r="C1944" s="69" t="s">
        <v>63</v>
      </c>
      <c r="D1944" s="72">
        <v>0.576</v>
      </c>
      <c r="E1944" s="72">
        <v>7.0</v>
      </c>
      <c r="F1944" s="69">
        <v>94.0</v>
      </c>
      <c r="G1944" s="72">
        <v>140.0</v>
      </c>
      <c r="H1944" s="72">
        <v>0.234</v>
      </c>
      <c r="I1944" s="72">
        <v>0.53</v>
      </c>
      <c r="J1944" s="71" t="s">
        <v>46</v>
      </c>
    </row>
    <row r="1945">
      <c r="A1945" s="70" t="str">
        <f t="shared" si="1"/>
        <v>Puerto Rico-The Americas2006</v>
      </c>
      <c r="B1945" s="70" t="s">
        <v>207</v>
      </c>
      <c r="C1945" s="69" t="s">
        <v>63</v>
      </c>
      <c r="D1945" s="72">
        <v>0.576</v>
      </c>
      <c r="E1945" s="72">
        <v>7.0</v>
      </c>
      <c r="F1945" s="69">
        <v>94.0</v>
      </c>
      <c r="G1945" s="72">
        <v>140.0</v>
      </c>
      <c r="H1945" s="72">
        <v>0.254</v>
      </c>
      <c r="I1945" s="72">
        <v>0.586</v>
      </c>
      <c r="J1945" s="71" t="s">
        <v>47</v>
      </c>
    </row>
    <row r="1946">
      <c r="A1946" s="70" t="str">
        <f t="shared" si="1"/>
        <v>Puerto Rico-The Americas2007</v>
      </c>
      <c r="B1946" s="70" t="s">
        <v>207</v>
      </c>
      <c r="C1946" s="69" t="s">
        <v>63</v>
      </c>
      <c r="D1946" s="72">
        <v>0.576</v>
      </c>
      <c r="E1946" s="72">
        <v>7.0</v>
      </c>
      <c r="F1946" s="69">
        <v>94.0</v>
      </c>
      <c r="G1946" s="72">
        <v>140.0</v>
      </c>
      <c r="H1946" s="72">
        <v>0.279</v>
      </c>
      <c r="I1946" s="72">
        <v>0.65</v>
      </c>
      <c r="J1946" s="71" t="s">
        <v>48</v>
      </c>
    </row>
    <row r="1947">
      <c r="A1947" s="70" t="str">
        <f t="shared" si="1"/>
        <v>Puerto Rico-The Americas2008</v>
      </c>
      <c r="B1947" s="70" t="s">
        <v>207</v>
      </c>
      <c r="C1947" s="69" t="s">
        <v>63</v>
      </c>
      <c r="D1947" s="72">
        <v>0.606</v>
      </c>
      <c r="E1947" s="72">
        <v>7.0</v>
      </c>
      <c r="F1947" s="69">
        <v>94.0</v>
      </c>
      <c r="G1947" s="72">
        <v>218.0</v>
      </c>
      <c r="H1947" s="72">
        <v>0.38</v>
      </c>
      <c r="I1947" s="72">
        <v>0.682</v>
      </c>
      <c r="J1947" s="71" t="s">
        <v>49</v>
      </c>
    </row>
    <row r="1948">
      <c r="A1948" s="70" t="str">
        <f t="shared" si="1"/>
        <v>Puerto Rico-The Americas2009</v>
      </c>
      <c r="B1948" s="70" t="s">
        <v>207</v>
      </c>
      <c r="C1948" s="69" t="s">
        <v>63</v>
      </c>
      <c r="D1948" s="72">
        <v>0.606</v>
      </c>
      <c r="E1948" s="72">
        <v>7.0</v>
      </c>
      <c r="F1948" s="69">
        <v>94.0</v>
      </c>
      <c r="G1948" s="72">
        <v>218.0</v>
      </c>
      <c r="H1948" s="72">
        <v>0.415</v>
      </c>
      <c r="I1948" s="72">
        <v>0.729</v>
      </c>
      <c r="J1948" s="71" t="s">
        <v>50</v>
      </c>
    </row>
    <row r="1949">
      <c r="A1949" s="70" t="str">
        <f t="shared" si="1"/>
        <v>Puerto Rico-The Americas2010</v>
      </c>
      <c r="B1949" s="70" t="s">
        <v>207</v>
      </c>
      <c r="C1949" s="69" t="s">
        <v>63</v>
      </c>
      <c r="D1949" s="72">
        <v>0.636</v>
      </c>
      <c r="E1949" s="72">
        <v>7.0</v>
      </c>
      <c r="F1949" s="69">
        <v>94.0</v>
      </c>
      <c r="G1949" s="72">
        <v>218.0</v>
      </c>
      <c r="H1949" s="72">
        <v>0.453</v>
      </c>
      <c r="I1949" s="72">
        <v>0.791</v>
      </c>
      <c r="J1949" s="71" t="s">
        <v>51</v>
      </c>
    </row>
    <row r="1950">
      <c r="A1950" s="70" t="str">
        <f t="shared" si="1"/>
        <v>Puerto Rico-The Americas2011</v>
      </c>
      <c r="B1950" s="70" t="s">
        <v>207</v>
      </c>
      <c r="C1950" s="69" t="s">
        <v>63</v>
      </c>
      <c r="D1950" s="72">
        <v>0.631</v>
      </c>
      <c r="E1950" s="72">
        <v>6.0</v>
      </c>
      <c r="F1950" s="69">
        <v>94.0</v>
      </c>
      <c r="G1950" s="72">
        <v>218.0</v>
      </c>
      <c r="H1950" s="72">
        <v>0.48</v>
      </c>
      <c r="I1950" s="72">
        <v>0.84</v>
      </c>
      <c r="J1950" s="71" t="s">
        <v>52</v>
      </c>
    </row>
    <row r="1951">
      <c r="A1951" s="70" t="str">
        <f t="shared" si="1"/>
        <v>Puerto Rico-The Americas2012</v>
      </c>
      <c r="B1951" s="70" t="s">
        <v>207</v>
      </c>
      <c r="C1951" s="69" t="s">
        <v>63</v>
      </c>
      <c r="D1951" s="72">
        <v>0.507</v>
      </c>
      <c r="E1951" s="72">
        <v>6.0</v>
      </c>
      <c r="F1951" s="72">
        <v>37.0</v>
      </c>
      <c r="G1951" s="72">
        <v>218.0</v>
      </c>
      <c r="H1951" s="72">
        <v>0.69</v>
      </c>
      <c r="I1951" s="72">
        <v>0.826</v>
      </c>
      <c r="J1951" s="71" t="s">
        <v>53</v>
      </c>
    </row>
    <row r="1952">
      <c r="A1952" s="70" t="str">
        <f t="shared" si="1"/>
        <v>Qatar-Middle East2000</v>
      </c>
      <c r="B1952" s="70" t="s">
        <v>208</v>
      </c>
      <c r="C1952" s="69" t="s">
        <v>72</v>
      </c>
      <c r="D1952" s="69">
        <v>0.489</v>
      </c>
      <c r="E1952" s="69">
        <v>26.0</v>
      </c>
      <c r="F1952" s="69">
        <v>94.0</v>
      </c>
      <c r="G1952" s="69">
        <v>302.0</v>
      </c>
      <c r="H1952" s="72">
        <v>0.049</v>
      </c>
      <c r="I1952" s="72">
        <v>0.204</v>
      </c>
      <c r="J1952" s="71" t="s">
        <v>40</v>
      </c>
    </row>
    <row r="1953">
      <c r="A1953" s="70" t="str">
        <f t="shared" si="1"/>
        <v>Qatar-Middle East2001</v>
      </c>
      <c r="B1953" s="70" t="s">
        <v>208</v>
      </c>
      <c r="C1953" s="69" t="s">
        <v>72</v>
      </c>
      <c r="D1953" s="69">
        <v>0.489</v>
      </c>
      <c r="E1953" s="69">
        <v>26.0</v>
      </c>
      <c r="F1953" s="69">
        <v>94.0</v>
      </c>
      <c r="G1953" s="69">
        <v>302.0</v>
      </c>
      <c r="H1953" s="72">
        <v>0.062</v>
      </c>
      <c r="I1953" s="72">
        <v>0.291</v>
      </c>
      <c r="J1953" s="71" t="s">
        <v>42</v>
      </c>
    </row>
    <row r="1954">
      <c r="A1954" s="70" t="str">
        <f t="shared" si="1"/>
        <v>Qatar-Middle East2002</v>
      </c>
      <c r="B1954" s="70" t="s">
        <v>208</v>
      </c>
      <c r="C1954" s="69" t="s">
        <v>72</v>
      </c>
      <c r="D1954" s="69">
        <v>0.489</v>
      </c>
      <c r="E1954" s="69">
        <v>26.0</v>
      </c>
      <c r="F1954" s="69">
        <v>94.0</v>
      </c>
      <c r="G1954" s="69">
        <v>302.0</v>
      </c>
      <c r="H1954" s="72">
        <v>0.102</v>
      </c>
      <c r="I1954" s="72">
        <v>0.424</v>
      </c>
      <c r="J1954" s="71" t="s">
        <v>43</v>
      </c>
    </row>
    <row r="1955">
      <c r="A1955" s="70" t="str">
        <f t="shared" si="1"/>
        <v>Qatar-Middle East2003</v>
      </c>
      <c r="B1955" s="70" t="s">
        <v>208</v>
      </c>
      <c r="C1955" s="69" t="s">
        <v>72</v>
      </c>
      <c r="D1955" s="69">
        <v>0.489</v>
      </c>
      <c r="E1955" s="69">
        <v>26.0</v>
      </c>
      <c r="F1955" s="69">
        <v>94.0</v>
      </c>
      <c r="G1955" s="69">
        <v>302.0</v>
      </c>
      <c r="H1955" s="72">
        <v>0.192</v>
      </c>
      <c r="I1955" s="72">
        <v>0.57</v>
      </c>
      <c r="J1955" s="71" t="s">
        <v>44</v>
      </c>
    </row>
    <row r="1956">
      <c r="A1956" s="70" t="str">
        <f t="shared" si="1"/>
        <v>Qatar-Middle East2004</v>
      </c>
      <c r="B1956" s="70" t="s">
        <v>208</v>
      </c>
      <c r="C1956" s="69" t="s">
        <v>72</v>
      </c>
      <c r="D1956" s="69">
        <v>0.489</v>
      </c>
      <c r="E1956" s="69">
        <v>26.0</v>
      </c>
      <c r="F1956" s="69">
        <v>94.0</v>
      </c>
      <c r="G1956" s="69">
        <v>302.0</v>
      </c>
      <c r="H1956" s="72">
        <v>0.207</v>
      </c>
      <c r="I1956" s="72">
        <v>0.681</v>
      </c>
      <c r="J1956" s="71" t="s">
        <v>45</v>
      </c>
    </row>
    <row r="1957">
      <c r="A1957" s="70" t="str">
        <f t="shared" si="1"/>
        <v>Qatar-Middle East2005</v>
      </c>
      <c r="B1957" s="70" t="s">
        <v>208</v>
      </c>
      <c r="C1957" s="69" t="s">
        <v>72</v>
      </c>
      <c r="D1957" s="69">
        <v>0.489</v>
      </c>
      <c r="E1957" s="69">
        <v>26.0</v>
      </c>
      <c r="F1957" s="69">
        <v>94.0</v>
      </c>
      <c r="G1957" s="69">
        <v>302.0</v>
      </c>
      <c r="H1957" s="72">
        <v>0.247</v>
      </c>
      <c r="I1957" s="72">
        <v>0.873</v>
      </c>
      <c r="J1957" s="71" t="s">
        <v>46</v>
      </c>
    </row>
    <row r="1958">
      <c r="A1958" s="70" t="str">
        <f t="shared" si="1"/>
        <v>Qatar-Middle East2006</v>
      </c>
      <c r="B1958" s="70" t="s">
        <v>208</v>
      </c>
      <c r="C1958" s="69" t="s">
        <v>72</v>
      </c>
      <c r="D1958" s="69">
        <v>0.489</v>
      </c>
      <c r="E1958" s="69">
        <v>26.0</v>
      </c>
      <c r="F1958" s="69">
        <v>94.0</v>
      </c>
      <c r="G1958" s="69">
        <v>302.0</v>
      </c>
      <c r="H1958" s="72">
        <v>0.29</v>
      </c>
      <c r="I1958" s="72">
        <v>0.951</v>
      </c>
      <c r="J1958" s="71" t="s">
        <v>47</v>
      </c>
    </row>
    <row r="1959">
      <c r="A1959" s="70" t="str">
        <f t="shared" si="1"/>
        <v>Qatar-Middle East2007</v>
      </c>
      <c r="B1959" s="70" t="s">
        <v>208</v>
      </c>
      <c r="C1959" s="69" t="s">
        <v>72</v>
      </c>
      <c r="D1959" s="72">
        <v>0.113</v>
      </c>
      <c r="E1959" s="72">
        <v>7.0</v>
      </c>
      <c r="F1959" s="69">
        <v>94.0</v>
      </c>
      <c r="G1959" s="72">
        <v>36.0</v>
      </c>
      <c r="H1959" s="72">
        <v>0.37</v>
      </c>
      <c r="I1959" s="72">
        <v>1.097</v>
      </c>
      <c r="J1959" s="71" t="s">
        <v>48</v>
      </c>
    </row>
    <row r="1960">
      <c r="A1960" s="70" t="str">
        <f t="shared" si="1"/>
        <v>Qatar-Middle East2008</v>
      </c>
      <c r="B1960" s="70" t="s">
        <v>208</v>
      </c>
      <c r="C1960" s="69" t="s">
        <v>72</v>
      </c>
      <c r="D1960" s="72">
        <v>0.113</v>
      </c>
      <c r="E1960" s="72">
        <v>7.0</v>
      </c>
      <c r="F1960" s="69">
        <v>94.0</v>
      </c>
      <c r="G1960" s="72">
        <v>36.0</v>
      </c>
      <c r="H1960" s="72">
        <v>0.443</v>
      </c>
      <c r="I1960" s="72">
        <v>1.052</v>
      </c>
      <c r="J1960" s="71" t="s">
        <v>49</v>
      </c>
    </row>
    <row r="1961">
      <c r="A1961" s="70" t="str">
        <f t="shared" si="1"/>
        <v>Qatar-Middle East2009</v>
      </c>
      <c r="B1961" s="70" t="s">
        <v>208</v>
      </c>
      <c r="C1961" s="69" t="s">
        <v>72</v>
      </c>
      <c r="D1961" s="72">
        <v>0.113</v>
      </c>
      <c r="E1961" s="72">
        <v>7.0</v>
      </c>
      <c r="F1961" s="69">
        <v>94.0</v>
      </c>
      <c r="G1961" s="72">
        <v>36.0</v>
      </c>
      <c r="H1961" s="72">
        <v>0.531</v>
      </c>
      <c r="I1961" s="72">
        <v>1.246</v>
      </c>
      <c r="J1961" s="71" t="s">
        <v>50</v>
      </c>
    </row>
    <row r="1962">
      <c r="A1962" s="70" t="str">
        <f t="shared" si="1"/>
        <v>Qatar-Middle East2010</v>
      </c>
      <c r="B1962" s="70" t="s">
        <v>208</v>
      </c>
      <c r="C1962" s="69" t="s">
        <v>72</v>
      </c>
      <c r="D1962" s="72">
        <v>0.113</v>
      </c>
      <c r="E1962" s="72">
        <v>10.0</v>
      </c>
      <c r="F1962" s="69">
        <v>94.0</v>
      </c>
      <c r="G1962" s="72">
        <v>36.0</v>
      </c>
      <c r="H1962" s="72">
        <v>0.69</v>
      </c>
      <c r="I1962" s="72">
        <v>1.25</v>
      </c>
      <c r="J1962" s="71" t="s">
        <v>51</v>
      </c>
    </row>
    <row r="1963">
      <c r="A1963" s="70" t="str">
        <f t="shared" si="1"/>
        <v>Qatar-Middle East2011</v>
      </c>
      <c r="B1963" s="70" t="s">
        <v>208</v>
      </c>
      <c r="C1963" s="69" t="s">
        <v>72</v>
      </c>
      <c r="D1963" s="72">
        <v>0.113</v>
      </c>
      <c r="E1963" s="72">
        <v>9.0</v>
      </c>
      <c r="F1963" s="69">
        <v>94.0</v>
      </c>
      <c r="G1963" s="72">
        <v>36.0</v>
      </c>
      <c r="H1963" s="72">
        <v>0.69</v>
      </c>
      <c r="I1963" s="72">
        <v>1.205</v>
      </c>
      <c r="J1963" s="71" t="s">
        <v>52</v>
      </c>
    </row>
    <row r="1964">
      <c r="A1964" s="70" t="str">
        <f t="shared" si="1"/>
        <v>Qatar-Middle East2012</v>
      </c>
      <c r="B1964" s="70" t="s">
        <v>208</v>
      </c>
      <c r="C1964" s="69" t="s">
        <v>72</v>
      </c>
      <c r="D1964" s="72">
        <v>0.113</v>
      </c>
      <c r="E1964" s="72">
        <v>9.0</v>
      </c>
      <c r="F1964" s="72">
        <v>45.0</v>
      </c>
      <c r="G1964" s="72">
        <v>48.0</v>
      </c>
      <c r="H1964" s="72">
        <v>0.693</v>
      </c>
      <c r="I1964" s="72">
        <v>1.269</v>
      </c>
      <c r="J1964" s="71" t="s">
        <v>53</v>
      </c>
    </row>
    <row r="1965">
      <c r="A1965" s="70" t="str">
        <f t="shared" si="1"/>
        <v>Romania-Europe2000</v>
      </c>
      <c r="B1965" s="70" t="s">
        <v>209</v>
      </c>
      <c r="C1965" s="69" t="s">
        <v>55</v>
      </c>
      <c r="D1965" s="69">
        <v>0.489</v>
      </c>
      <c r="E1965" s="69">
        <v>26.0</v>
      </c>
      <c r="F1965" s="69">
        <v>94.0</v>
      </c>
      <c r="G1965" s="69">
        <v>302.0</v>
      </c>
      <c r="H1965" s="72">
        <v>0.036</v>
      </c>
      <c r="I1965" s="72">
        <v>0.112</v>
      </c>
      <c r="J1965" s="71" t="s">
        <v>40</v>
      </c>
    </row>
    <row r="1966">
      <c r="A1966" s="70" t="str">
        <f t="shared" si="1"/>
        <v>Romania-Europe2001</v>
      </c>
      <c r="B1966" s="70" t="s">
        <v>209</v>
      </c>
      <c r="C1966" s="69" t="s">
        <v>55</v>
      </c>
      <c r="D1966" s="69">
        <v>0.489</v>
      </c>
      <c r="E1966" s="69">
        <v>26.0</v>
      </c>
      <c r="F1966" s="69">
        <v>94.0</v>
      </c>
      <c r="G1966" s="69">
        <v>302.0</v>
      </c>
      <c r="H1966" s="72">
        <v>0.045</v>
      </c>
      <c r="I1966" s="72">
        <v>0.172</v>
      </c>
      <c r="J1966" s="71" t="s">
        <v>42</v>
      </c>
    </row>
    <row r="1967">
      <c r="A1967" s="70" t="str">
        <f t="shared" si="1"/>
        <v>Romania-Europe2002</v>
      </c>
      <c r="B1967" s="70" t="s">
        <v>209</v>
      </c>
      <c r="C1967" s="69" t="s">
        <v>55</v>
      </c>
      <c r="D1967" s="69">
        <v>0.489</v>
      </c>
      <c r="E1967" s="69">
        <v>26.0</v>
      </c>
      <c r="F1967" s="69">
        <v>94.0</v>
      </c>
      <c r="G1967" s="69">
        <v>302.0</v>
      </c>
      <c r="H1967" s="72">
        <v>0.066</v>
      </c>
      <c r="I1967" s="72">
        <v>0.23</v>
      </c>
      <c r="J1967" s="71" t="s">
        <v>43</v>
      </c>
    </row>
    <row r="1968">
      <c r="A1968" s="70" t="str">
        <f t="shared" si="1"/>
        <v>Romania-Europe2003</v>
      </c>
      <c r="B1968" s="70" t="s">
        <v>209</v>
      </c>
      <c r="C1968" s="69" t="s">
        <v>55</v>
      </c>
      <c r="D1968" s="69">
        <v>0.489</v>
      </c>
      <c r="E1968" s="72">
        <v>29.0</v>
      </c>
      <c r="F1968" s="69">
        <v>94.0</v>
      </c>
      <c r="G1968" s="69">
        <v>302.0</v>
      </c>
      <c r="H1968" s="72">
        <v>0.089</v>
      </c>
      <c r="I1968" s="72">
        <v>0.317</v>
      </c>
      <c r="J1968" s="71" t="s">
        <v>44</v>
      </c>
    </row>
    <row r="1969">
      <c r="A1969" s="70" t="str">
        <f t="shared" si="1"/>
        <v>Romania-Europe2004</v>
      </c>
      <c r="B1969" s="70" t="s">
        <v>209</v>
      </c>
      <c r="C1969" s="69" t="s">
        <v>55</v>
      </c>
      <c r="D1969" s="69">
        <v>0.489</v>
      </c>
      <c r="E1969" s="72">
        <v>28.0</v>
      </c>
      <c r="F1969" s="69">
        <v>94.0</v>
      </c>
      <c r="G1969" s="69">
        <v>302.0</v>
      </c>
      <c r="H1969" s="72">
        <v>0.15</v>
      </c>
      <c r="I1969" s="72">
        <v>0.461</v>
      </c>
      <c r="J1969" s="71" t="s">
        <v>45</v>
      </c>
    </row>
    <row r="1970">
      <c r="A1970" s="70" t="str">
        <f t="shared" si="1"/>
        <v>Romania-Europe2005</v>
      </c>
      <c r="B1970" s="70" t="s">
        <v>209</v>
      </c>
      <c r="C1970" s="69" t="s">
        <v>55</v>
      </c>
      <c r="D1970" s="72">
        <v>0.558</v>
      </c>
      <c r="E1970" s="72">
        <v>11.0</v>
      </c>
      <c r="F1970" s="69">
        <v>94.0</v>
      </c>
      <c r="G1970" s="72">
        <v>190.0</v>
      </c>
      <c r="H1970" s="72">
        <v>0.215</v>
      </c>
      <c r="I1970" s="72">
        <v>0.604</v>
      </c>
      <c r="J1970" s="71" t="s">
        <v>46</v>
      </c>
    </row>
    <row r="1971">
      <c r="A1971" s="70" t="str">
        <f t="shared" si="1"/>
        <v>Romania-Europe2006</v>
      </c>
      <c r="B1971" s="70" t="s">
        <v>209</v>
      </c>
      <c r="C1971" s="69" t="s">
        <v>55</v>
      </c>
      <c r="D1971" s="72">
        <v>0.482</v>
      </c>
      <c r="E1971" s="72">
        <v>11.0</v>
      </c>
      <c r="F1971" s="69">
        <v>94.0</v>
      </c>
      <c r="G1971" s="72">
        <v>193.0</v>
      </c>
      <c r="H1971" s="72">
        <v>0.247</v>
      </c>
      <c r="I1971" s="72">
        <v>0.725</v>
      </c>
      <c r="J1971" s="71" t="s">
        <v>47</v>
      </c>
    </row>
    <row r="1972">
      <c r="A1972" s="70" t="str">
        <f t="shared" si="1"/>
        <v>Romania-Europe2007</v>
      </c>
      <c r="B1972" s="70" t="s">
        <v>209</v>
      </c>
      <c r="C1972" s="69" t="s">
        <v>55</v>
      </c>
      <c r="D1972" s="72">
        <v>0.456</v>
      </c>
      <c r="E1972" s="72">
        <v>9.0</v>
      </c>
      <c r="F1972" s="69">
        <v>94.0</v>
      </c>
      <c r="G1972" s="72">
        <v>202.0</v>
      </c>
      <c r="H1972" s="72">
        <v>0.283</v>
      </c>
      <c r="I1972" s="72">
        <v>0.927</v>
      </c>
      <c r="J1972" s="71" t="s">
        <v>48</v>
      </c>
    </row>
    <row r="1973">
      <c r="A1973" s="70" t="str">
        <f t="shared" si="1"/>
        <v>Romania-Europe2008</v>
      </c>
      <c r="B1973" s="70" t="s">
        <v>209</v>
      </c>
      <c r="C1973" s="69" t="s">
        <v>55</v>
      </c>
      <c r="D1973" s="72">
        <v>0.454</v>
      </c>
      <c r="E1973" s="72">
        <v>9.0</v>
      </c>
      <c r="F1973" s="69">
        <v>94.0</v>
      </c>
      <c r="G1973" s="72">
        <v>202.0</v>
      </c>
      <c r="H1973" s="72">
        <v>0.324</v>
      </c>
      <c r="I1973" s="72">
        <v>1.114</v>
      </c>
      <c r="J1973" s="71" t="s">
        <v>49</v>
      </c>
    </row>
    <row r="1974">
      <c r="A1974" s="70" t="str">
        <f t="shared" si="1"/>
        <v>Romania-Europe2009</v>
      </c>
      <c r="B1974" s="70" t="s">
        <v>209</v>
      </c>
      <c r="C1974" s="69" t="s">
        <v>55</v>
      </c>
      <c r="D1974" s="72">
        <v>0.451</v>
      </c>
      <c r="E1974" s="72">
        <v>9.0</v>
      </c>
      <c r="F1974" s="69">
        <v>94.0</v>
      </c>
      <c r="G1974" s="72">
        <v>202.0</v>
      </c>
      <c r="H1974" s="72">
        <v>0.366</v>
      </c>
      <c r="I1974" s="72">
        <v>1.145</v>
      </c>
      <c r="J1974" s="71" t="s">
        <v>50</v>
      </c>
    </row>
    <row r="1975">
      <c r="A1975" s="70" t="str">
        <f t="shared" si="1"/>
        <v>Romania-Europe2010</v>
      </c>
      <c r="B1975" s="70" t="s">
        <v>209</v>
      </c>
      <c r="C1975" s="69" t="s">
        <v>55</v>
      </c>
      <c r="D1975" s="72">
        <v>0.435</v>
      </c>
      <c r="E1975" s="72">
        <v>9.0</v>
      </c>
      <c r="F1975" s="69">
        <v>94.0</v>
      </c>
      <c r="G1975" s="72">
        <v>222.0</v>
      </c>
      <c r="H1975" s="72">
        <v>0.399</v>
      </c>
      <c r="I1975" s="72">
        <v>1.114</v>
      </c>
      <c r="J1975" s="71" t="s">
        <v>51</v>
      </c>
    </row>
    <row r="1976">
      <c r="A1976" s="70" t="str">
        <f t="shared" si="1"/>
        <v>Romania-Europe2011</v>
      </c>
      <c r="B1976" s="70" t="s">
        <v>209</v>
      </c>
      <c r="C1976" s="69" t="s">
        <v>55</v>
      </c>
      <c r="D1976" s="72">
        <v>0.431</v>
      </c>
      <c r="E1976" s="72">
        <v>14.0</v>
      </c>
      <c r="F1976" s="69">
        <v>94.0</v>
      </c>
      <c r="G1976" s="72">
        <v>222.0</v>
      </c>
      <c r="H1976" s="72">
        <v>0.4</v>
      </c>
      <c r="I1976" s="72">
        <v>1.074</v>
      </c>
      <c r="J1976" s="71" t="s">
        <v>52</v>
      </c>
    </row>
    <row r="1977">
      <c r="A1977" s="70" t="str">
        <f t="shared" si="1"/>
        <v>Romania-Europe2012</v>
      </c>
      <c r="B1977" s="70" t="s">
        <v>209</v>
      </c>
      <c r="C1977" s="69" t="s">
        <v>55</v>
      </c>
      <c r="D1977" s="72">
        <v>0.429</v>
      </c>
      <c r="E1977" s="72">
        <v>10.0</v>
      </c>
      <c r="F1977" s="72">
        <v>73.0</v>
      </c>
      <c r="G1977" s="72">
        <v>216.0</v>
      </c>
      <c r="H1977" s="72">
        <v>0.459</v>
      </c>
      <c r="I1977" s="72">
        <v>1.05</v>
      </c>
      <c r="J1977" s="71" t="s">
        <v>53</v>
      </c>
    </row>
    <row r="1978">
      <c r="A1978" s="70" t="str">
        <f t="shared" si="1"/>
        <v>Russia-Europe2000</v>
      </c>
      <c r="B1978" s="70" t="s">
        <v>210</v>
      </c>
      <c r="C1978" s="69" t="s">
        <v>55</v>
      </c>
      <c r="D1978" s="69">
        <v>0.489</v>
      </c>
      <c r="E1978" s="69">
        <v>26.0</v>
      </c>
      <c r="F1978" s="69">
        <v>94.0</v>
      </c>
      <c r="G1978" s="69">
        <v>302.0</v>
      </c>
      <c r="H1978" s="72">
        <v>0.02</v>
      </c>
      <c r="I1978" s="72">
        <v>0.022</v>
      </c>
      <c r="J1978" s="71" t="s">
        <v>40</v>
      </c>
    </row>
    <row r="1979">
      <c r="A1979" s="70" t="str">
        <f t="shared" si="1"/>
        <v>Russia-Europe2001</v>
      </c>
      <c r="B1979" s="70" t="s">
        <v>210</v>
      </c>
      <c r="C1979" s="69" t="s">
        <v>55</v>
      </c>
      <c r="D1979" s="69">
        <v>0.489</v>
      </c>
      <c r="E1979" s="69">
        <v>26.0</v>
      </c>
      <c r="F1979" s="69">
        <v>94.0</v>
      </c>
      <c r="G1979" s="69">
        <v>302.0</v>
      </c>
      <c r="H1979" s="72">
        <v>0.029</v>
      </c>
      <c r="I1979" s="72">
        <v>0.053</v>
      </c>
      <c r="J1979" s="71" t="s">
        <v>42</v>
      </c>
    </row>
    <row r="1980">
      <c r="A1980" s="70" t="str">
        <f t="shared" si="1"/>
        <v>Russia-Europe2002</v>
      </c>
      <c r="B1980" s="70" t="s">
        <v>210</v>
      </c>
      <c r="C1980" s="69" t="s">
        <v>55</v>
      </c>
      <c r="D1980" s="69">
        <v>0.489</v>
      </c>
      <c r="E1980" s="69">
        <v>26.0</v>
      </c>
      <c r="F1980" s="69">
        <v>94.0</v>
      </c>
      <c r="G1980" s="69">
        <v>302.0</v>
      </c>
      <c r="H1980" s="72">
        <v>0.041</v>
      </c>
      <c r="I1980" s="72">
        <v>0.121</v>
      </c>
      <c r="J1980" s="71" t="s">
        <v>43</v>
      </c>
    </row>
    <row r="1981">
      <c r="A1981" s="70" t="str">
        <f t="shared" si="1"/>
        <v>Russia-Europe2003</v>
      </c>
      <c r="B1981" s="70" t="s">
        <v>210</v>
      </c>
      <c r="C1981" s="69" t="s">
        <v>55</v>
      </c>
      <c r="D1981" s="69">
        <v>0.489</v>
      </c>
      <c r="E1981" s="72">
        <v>43.0</v>
      </c>
      <c r="F1981" s="69">
        <v>94.0</v>
      </c>
      <c r="G1981" s="69">
        <v>302.0</v>
      </c>
      <c r="H1981" s="72">
        <v>0.083</v>
      </c>
      <c r="I1981" s="72">
        <v>0.249</v>
      </c>
      <c r="J1981" s="71" t="s">
        <v>44</v>
      </c>
    </row>
    <row r="1982">
      <c r="A1982" s="70" t="str">
        <f t="shared" si="1"/>
        <v>Russia-Europe2004</v>
      </c>
      <c r="B1982" s="70" t="s">
        <v>210</v>
      </c>
      <c r="C1982" s="69" t="s">
        <v>55</v>
      </c>
      <c r="D1982" s="69">
        <v>0.489</v>
      </c>
      <c r="E1982" s="72">
        <v>30.0</v>
      </c>
      <c r="F1982" s="69">
        <v>94.0</v>
      </c>
      <c r="G1982" s="69">
        <v>302.0</v>
      </c>
      <c r="H1982" s="72">
        <v>0.129</v>
      </c>
      <c r="I1982" s="72">
        <v>0.511</v>
      </c>
      <c r="J1982" s="71" t="s">
        <v>45</v>
      </c>
    </row>
    <row r="1983">
      <c r="A1983" s="70" t="str">
        <f t="shared" si="1"/>
        <v>Russia-Europe2005</v>
      </c>
      <c r="B1983" s="70" t="s">
        <v>210</v>
      </c>
      <c r="C1983" s="69" t="s">
        <v>55</v>
      </c>
      <c r="D1983" s="72">
        <v>0.6</v>
      </c>
      <c r="E1983" s="72">
        <v>29.0</v>
      </c>
      <c r="F1983" s="69">
        <v>94.0</v>
      </c>
      <c r="G1983" s="72">
        <v>448.0</v>
      </c>
      <c r="H1983" s="72">
        <v>0.152</v>
      </c>
      <c r="I1983" s="72">
        <v>0.834</v>
      </c>
      <c r="J1983" s="71" t="s">
        <v>46</v>
      </c>
    </row>
    <row r="1984">
      <c r="A1984" s="70" t="str">
        <f t="shared" si="1"/>
        <v>Russia-Europe2006</v>
      </c>
      <c r="B1984" s="70" t="s">
        <v>210</v>
      </c>
      <c r="C1984" s="69" t="s">
        <v>55</v>
      </c>
      <c r="D1984" s="72">
        <v>0.512</v>
      </c>
      <c r="E1984" s="72">
        <v>29.0</v>
      </c>
      <c r="F1984" s="69">
        <v>94.0</v>
      </c>
      <c r="G1984" s="72">
        <v>448.0</v>
      </c>
      <c r="H1984" s="72">
        <v>0.18</v>
      </c>
      <c r="I1984" s="72">
        <v>1.048</v>
      </c>
      <c r="J1984" s="71" t="s">
        <v>47</v>
      </c>
    </row>
    <row r="1985">
      <c r="A1985" s="70" t="str">
        <f t="shared" si="1"/>
        <v>Russia-Europe2007</v>
      </c>
      <c r="B1985" s="70" t="s">
        <v>210</v>
      </c>
      <c r="C1985" s="69" t="s">
        <v>55</v>
      </c>
      <c r="D1985" s="72">
        <v>0.512</v>
      </c>
      <c r="E1985" s="72">
        <v>29.0</v>
      </c>
      <c r="F1985" s="69">
        <v>94.0</v>
      </c>
      <c r="G1985" s="72">
        <v>448.0</v>
      </c>
      <c r="H1985" s="72">
        <v>0.247</v>
      </c>
      <c r="I1985" s="72">
        <v>1.192</v>
      </c>
      <c r="J1985" s="71" t="s">
        <v>48</v>
      </c>
    </row>
    <row r="1986">
      <c r="A1986" s="70" t="str">
        <f t="shared" si="1"/>
        <v>Russia-Europe2008</v>
      </c>
      <c r="B1986" s="70" t="s">
        <v>210</v>
      </c>
      <c r="C1986" s="69" t="s">
        <v>55</v>
      </c>
      <c r="D1986" s="72">
        <v>0.483</v>
      </c>
      <c r="E1986" s="72">
        <v>29.0</v>
      </c>
      <c r="F1986" s="69">
        <v>94.0</v>
      </c>
      <c r="G1986" s="72">
        <v>448.0</v>
      </c>
      <c r="H1986" s="72">
        <v>0.268</v>
      </c>
      <c r="I1986" s="72">
        <v>1.389</v>
      </c>
      <c r="J1986" s="71" t="s">
        <v>49</v>
      </c>
    </row>
    <row r="1987">
      <c r="A1987" s="70" t="str">
        <f t="shared" si="1"/>
        <v>Russia-Europe2009</v>
      </c>
      <c r="B1987" s="70" t="s">
        <v>210</v>
      </c>
      <c r="C1987" s="69" t="s">
        <v>55</v>
      </c>
      <c r="D1987" s="72">
        <v>0.483</v>
      </c>
      <c r="E1987" s="72">
        <v>29.0</v>
      </c>
      <c r="F1987" s="69">
        <v>94.0</v>
      </c>
      <c r="G1987" s="72">
        <v>320.0</v>
      </c>
      <c r="H1987" s="72">
        <v>0.29</v>
      </c>
      <c r="I1987" s="72">
        <v>1.601</v>
      </c>
      <c r="J1987" s="71" t="s">
        <v>50</v>
      </c>
    </row>
    <row r="1988">
      <c r="A1988" s="70" t="str">
        <f t="shared" si="1"/>
        <v>Russia-Europe2010</v>
      </c>
      <c r="B1988" s="70" t="s">
        <v>210</v>
      </c>
      <c r="C1988" s="69" t="s">
        <v>55</v>
      </c>
      <c r="D1988" s="72">
        <v>0.465</v>
      </c>
      <c r="E1988" s="72">
        <v>29.0</v>
      </c>
      <c r="F1988" s="69">
        <v>94.0</v>
      </c>
      <c r="G1988" s="72">
        <v>320.0</v>
      </c>
      <c r="H1988" s="72">
        <v>0.43</v>
      </c>
      <c r="I1988" s="72">
        <v>1.655</v>
      </c>
      <c r="J1988" s="71" t="s">
        <v>51</v>
      </c>
    </row>
    <row r="1989">
      <c r="A1989" s="70" t="str">
        <f t="shared" si="1"/>
        <v>Russia-Europe2011</v>
      </c>
      <c r="B1989" s="70" t="s">
        <v>210</v>
      </c>
      <c r="C1989" s="69" t="s">
        <v>55</v>
      </c>
      <c r="D1989" s="72">
        <v>0.469</v>
      </c>
      <c r="E1989" s="72">
        <v>29.0</v>
      </c>
      <c r="F1989" s="69">
        <v>94.0</v>
      </c>
      <c r="G1989" s="72">
        <v>290.0</v>
      </c>
      <c r="H1989" s="72">
        <v>0.49</v>
      </c>
      <c r="I1989" s="72">
        <v>1.42</v>
      </c>
      <c r="J1989" s="71" t="s">
        <v>52</v>
      </c>
    </row>
    <row r="1990">
      <c r="A1990" s="70" t="str">
        <f t="shared" si="1"/>
        <v>Russia-Europe2012</v>
      </c>
      <c r="B1990" s="70" t="s">
        <v>210</v>
      </c>
      <c r="C1990" s="69" t="s">
        <v>55</v>
      </c>
      <c r="D1990" s="72">
        <v>0.541</v>
      </c>
      <c r="E1990" s="72">
        <v>18.0</v>
      </c>
      <c r="F1990" s="72">
        <v>111.0</v>
      </c>
      <c r="G1990" s="72">
        <v>177.0</v>
      </c>
      <c r="H1990" s="72">
        <v>0.638</v>
      </c>
      <c r="I1990" s="72">
        <v>1.453</v>
      </c>
      <c r="J1990" s="71" t="s">
        <v>53</v>
      </c>
    </row>
    <row r="1991">
      <c r="A1991" s="70" t="str">
        <f t="shared" si="1"/>
        <v>Rwanda-Africa2000</v>
      </c>
      <c r="B1991" s="70" t="s">
        <v>211</v>
      </c>
      <c r="C1991" s="69" t="s">
        <v>57</v>
      </c>
      <c r="D1991" s="69">
        <v>0.489</v>
      </c>
      <c r="E1991" s="69">
        <v>26.0</v>
      </c>
      <c r="F1991" s="69">
        <v>94.0</v>
      </c>
      <c r="G1991" s="69">
        <v>302.0</v>
      </c>
      <c r="H1991" s="72">
        <v>0.001</v>
      </c>
      <c r="I1991" s="72">
        <v>0.005</v>
      </c>
      <c r="J1991" s="71" t="s">
        <v>40</v>
      </c>
    </row>
    <row r="1992">
      <c r="A1992" s="70" t="str">
        <f t="shared" si="1"/>
        <v>Rwanda-Africa2001</v>
      </c>
      <c r="B1992" s="70" t="s">
        <v>211</v>
      </c>
      <c r="C1992" s="69" t="s">
        <v>57</v>
      </c>
      <c r="D1992" s="69">
        <v>0.489</v>
      </c>
      <c r="E1992" s="69">
        <v>26.0</v>
      </c>
      <c r="F1992" s="69">
        <v>94.0</v>
      </c>
      <c r="G1992" s="69">
        <v>302.0</v>
      </c>
      <c r="H1992" s="72">
        <v>0.002</v>
      </c>
      <c r="I1992" s="72">
        <v>0.007</v>
      </c>
      <c r="J1992" s="71" t="s">
        <v>42</v>
      </c>
    </row>
    <row r="1993">
      <c r="A1993" s="70" t="str">
        <f t="shared" si="1"/>
        <v>Rwanda-Africa2002</v>
      </c>
      <c r="B1993" s="70" t="s">
        <v>211</v>
      </c>
      <c r="C1993" s="69" t="s">
        <v>57</v>
      </c>
      <c r="D1993" s="69">
        <v>0.489</v>
      </c>
      <c r="E1993" s="69">
        <v>26.0</v>
      </c>
      <c r="F1993" s="69">
        <v>94.0</v>
      </c>
      <c r="G1993" s="69">
        <v>302.0</v>
      </c>
      <c r="H1993" s="72">
        <v>0.003</v>
      </c>
      <c r="I1993" s="72">
        <v>0.009</v>
      </c>
      <c r="J1993" s="71" t="s">
        <v>43</v>
      </c>
    </row>
    <row r="1994">
      <c r="A1994" s="70" t="str">
        <f t="shared" si="1"/>
        <v>Rwanda-Africa2003</v>
      </c>
      <c r="B1994" s="70" t="s">
        <v>211</v>
      </c>
      <c r="C1994" s="69" t="s">
        <v>57</v>
      </c>
      <c r="D1994" s="69">
        <v>0.489</v>
      </c>
      <c r="E1994" s="72">
        <v>18.0</v>
      </c>
      <c r="F1994" s="69">
        <v>94.0</v>
      </c>
      <c r="G1994" s="69">
        <v>302.0</v>
      </c>
      <c r="H1994" s="72">
        <v>0.004</v>
      </c>
      <c r="I1994" s="72">
        <v>0.014</v>
      </c>
      <c r="J1994" s="71" t="s">
        <v>44</v>
      </c>
    </row>
    <row r="1995">
      <c r="A1995" s="70" t="str">
        <f t="shared" si="1"/>
        <v>Rwanda-Africa2004</v>
      </c>
      <c r="B1995" s="70" t="s">
        <v>211</v>
      </c>
      <c r="C1995" s="69" t="s">
        <v>57</v>
      </c>
      <c r="D1995" s="69">
        <v>0.489</v>
      </c>
      <c r="E1995" s="72">
        <v>18.0</v>
      </c>
      <c r="F1995" s="69">
        <v>94.0</v>
      </c>
      <c r="G1995" s="69">
        <v>302.0</v>
      </c>
      <c r="H1995" s="72">
        <v>0.004</v>
      </c>
      <c r="I1995" s="72">
        <v>0.015</v>
      </c>
      <c r="J1995" s="71" t="s">
        <v>45</v>
      </c>
    </row>
    <row r="1996">
      <c r="A1996" s="70" t="str">
        <f t="shared" si="1"/>
        <v>Rwanda-Africa2005</v>
      </c>
      <c r="B1996" s="70" t="s">
        <v>211</v>
      </c>
      <c r="C1996" s="69" t="s">
        <v>57</v>
      </c>
      <c r="D1996" s="72">
        <v>0.468</v>
      </c>
      <c r="E1996" s="72">
        <v>18.0</v>
      </c>
      <c r="F1996" s="69">
        <v>94.0</v>
      </c>
      <c r="G1996" s="72">
        <v>168.0</v>
      </c>
      <c r="H1996" s="72">
        <v>0.006</v>
      </c>
      <c r="I1996" s="72">
        <v>0.024</v>
      </c>
      <c r="J1996" s="71" t="s">
        <v>46</v>
      </c>
    </row>
    <row r="1997">
      <c r="A1997" s="70" t="str">
        <f t="shared" si="1"/>
        <v>Rwanda-Africa2006</v>
      </c>
      <c r="B1997" s="70" t="s">
        <v>211</v>
      </c>
      <c r="C1997" s="69" t="s">
        <v>57</v>
      </c>
      <c r="D1997" s="72">
        <v>0.369</v>
      </c>
      <c r="E1997" s="72">
        <v>16.0</v>
      </c>
      <c r="F1997" s="69">
        <v>94.0</v>
      </c>
      <c r="G1997" s="72">
        <v>168.0</v>
      </c>
      <c r="H1997" s="69">
        <v>0.129</v>
      </c>
      <c r="I1997" s="72">
        <v>0.033</v>
      </c>
      <c r="J1997" s="71" t="s">
        <v>47</v>
      </c>
    </row>
    <row r="1998">
      <c r="A1998" s="70" t="str">
        <f t="shared" si="1"/>
        <v>Rwanda-Africa2007</v>
      </c>
      <c r="B1998" s="70" t="s">
        <v>211</v>
      </c>
      <c r="C1998" s="69" t="s">
        <v>57</v>
      </c>
      <c r="D1998" s="72">
        <v>0.335</v>
      </c>
      <c r="E1998" s="72">
        <v>16.0</v>
      </c>
      <c r="F1998" s="69">
        <v>94.0</v>
      </c>
      <c r="G1998" s="72">
        <v>168.0</v>
      </c>
      <c r="H1998" s="72">
        <v>0.021</v>
      </c>
      <c r="I1998" s="72">
        <v>0.064</v>
      </c>
      <c r="J1998" s="71" t="s">
        <v>48</v>
      </c>
    </row>
    <row r="1999">
      <c r="A1999" s="70" t="str">
        <f t="shared" si="1"/>
        <v>Rwanda-Africa2008</v>
      </c>
      <c r="B1999" s="70" t="s">
        <v>211</v>
      </c>
      <c r="C1999" s="69" t="s">
        <v>57</v>
      </c>
      <c r="D1999" s="72">
        <v>0.334</v>
      </c>
      <c r="E1999" s="72">
        <v>14.0</v>
      </c>
      <c r="F1999" s="69">
        <v>94.0</v>
      </c>
      <c r="G1999" s="72">
        <v>160.0</v>
      </c>
      <c r="H1999" s="72">
        <v>0.045</v>
      </c>
      <c r="I1999" s="72">
        <v>0.129</v>
      </c>
      <c r="J1999" s="71" t="s">
        <v>49</v>
      </c>
    </row>
    <row r="2000">
      <c r="A2000" s="70" t="str">
        <f t="shared" si="1"/>
        <v>Rwanda-Africa2009</v>
      </c>
      <c r="B2000" s="70" t="s">
        <v>211</v>
      </c>
      <c r="C2000" s="69" t="s">
        <v>57</v>
      </c>
      <c r="D2000" s="72">
        <v>0.31</v>
      </c>
      <c r="E2000" s="72">
        <v>3.0</v>
      </c>
      <c r="F2000" s="69">
        <v>94.0</v>
      </c>
      <c r="G2000" s="72">
        <v>160.0</v>
      </c>
      <c r="H2000" s="72">
        <v>0.077</v>
      </c>
      <c r="I2000" s="72">
        <v>0.231</v>
      </c>
      <c r="J2000" s="71" t="s">
        <v>50</v>
      </c>
    </row>
    <row r="2001">
      <c r="A2001" s="70" t="str">
        <f t="shared" si="1"/>
        <v>Rwanda-Africa2010</v>
      </c>
      <c r="B2001" s="70" t="s">
        <v>211</v>
      </c>
      <c r="C2001" s="69" t="s">
        <v>57</v>
      </c>
      <c r="D2001" s="72">
        <v>0.31</v>
      </c>
      <c r="E2001" s="72">
        <v>3.0</v>
      </c>
      <c r="F2001" s="69">
        <v>94.0</v>
      </c>
      <c r="G2001" s="72">
        <v>148.0</v>
      </c>
      <c r="H2001" s="72">
        <v>0.08</v>
      </c>
      <c r="I2001" s="72">
        <v>0.327</v>
      </c>
      <c r="J2001" s="71" t="s">
        <v>51</v>
      </c>
    </row>
    <row r="2002">
      <c r="A2002" s="70" t="str">
        <f t="shared" si="1"/>
        <v>Rwanda-Africa2011</v>
      </c>
      <c r="B2002" s="70" t="s">
        <v>211</v>
      </c>
      <c r="C2002" s="69" t="s">
        <v>57</v>
      </c>
      <c r="D2002" s="72">
        <v>0.31</v>
      </c>
      <c r="E2002" s="72">
        <v>3.0</v>
      </c>
      <c r="F2002" s="69">
        <v>94.0</v>
      </c>
      <c r="G2002" s="72">
        <v>148.0</v>
      </c>
      <c r="H2002" s="72">
        <v>0.07</v>
      </c>
      <c r="I2002" s="72">
        <v>0.399</v>
      </c>
      <c r="J2002" s="71" t="s">
        <v>52</v>
      </c>
    </row>
    <row r="2003">
      <c r="A2003" s="70" t="str">
        <f t="shared" si="1"/>
        <v>Rwanda-Africa2012</v>
      </c>
      <c r="B2003" s="70" t="s">
        <v>211</v>
      </c>
      <c r="C2003" s="69" t="s">
        <v>57</v>
      </c>
      <c r="D2003" s="72">
        <v>0.308</v>
      </c>
      <c r="E2003" s="72">
        <v>3.0</v>
      </c>
      <c r="F2003" s="72">
        <v>54.0</v>
      </c>
      <c r="G2003" s="72">
        <v>134.0</v>
      </c>
      <c r="H2003" s="72">
        <v>0.08</v>
      </c>
      <c r="I2003" s="72">
        <v>0.497</v>
      </c>
      <c r="J2003" s="71" t="s">
        <v>53</v>
      </c>
    </row>
    <row r="2004">
      <c r="A2004" s="70" t="str">
        <f t="shared" si="1"/>
        <v>Samoa-Oceania2000</v>
      </c>
      <c r="B2004" s="70" t="s">
        <v>212</v>
      </c>
      <c r="C2004" s="69" t="s">
        <v>59</v>
      </c>
      <c r="D2004" s="69">
        <v>0.489</v>
      </c>
      <c r="E2004" s="69">
        <v>26.0</v>
      </c>
      <c r="F2004" s="69">
        <v>94.0</v>
      </c>
      <c r="G2004" s="69">
        <v>302.0</v>
      </c>
      <c r="H2004" s="72">
        <v>0.006</v>
      </c>
      <c r="I2004" s="72">
        <v>0.014</v>
      </c>
      <c r="J2004" s="71" t="s">
        <v>40</v>
      </c>
    </row>
    <row r="2005">
      <c r="A2005" s="70" t="str">
        <f t="shared" si="1"/>
        <v>Samoa-Oceania2001</v>
      </c>
      <c r="B2005" s="70" t="s">
        <v>212</v>
      </c>
      <c r="C2005" s="69" t="s">
        <v>59</v>
      </c>
      <c r="D2005" s="69">
        <v>0.489</v>
      </c>
      <c r="E2005" s="69">
        <v>26.0</v>
      </c>
      <c r="F2005" s="69">
        <v>94.0</v>
      </c>
      <c r="G2005" s="69">
        <v>302.0</v>
      </c>
      <c r="H2005" s="72">
        <v>0.017</v>
      </c>
      <c r="I2005" s="72">
        <v>0.014</v>
      </c>
      <c r="J2005" s="71" t="s">
        <v>42</v>
      </c>
    </row>
    <row r="2006">
      <c r="A2006" s="70" t="str">
        <f t="shared" si="1"/>
        <v>Samoa-Oceania2002</v>
      </c>
      <c r="B2006" s="70" t="s">
        <v>212</v>
      </c>
      <c r="C2006" s="69" t="s">
        <v>59</v>
      </c>
      <c r="D2006" s="69">
        <v>0.489</v>
      </c>
      <c r="E2006" s="69">
        <v>26.0</v>
      </c>
      <c r="F2006" s="69">
        <v>94.0</v>
      </c>
      <c r="G2006" s="69">
        <v>302.0</v>
      </c>
      <c r="H2006" s="72">
        <v>0.022</v>
      </c>
      <c r="I2006" s="72">
        <v>0.015</v>
      </c>
      <c r="J2006" s="71" t="s">
        <v>43</v>
      </c>
    </row>
    <row r="2007">
      <c r="A2007" s="70" t="str">
        <f t="shared" si="1"/>
        <v>Samoa-Oceania2003</v>
      </c>
      <c r="B2007" s="70" t="s">
        <v>212</v>
      </c>
      <c r="C2007" s="69" t="s">
        <v>59</v>
      </c>
      <c r="D2007" s="69">
        <v>0.489</v>
      </c>
      <c r="E2007" s="72">
        <v>42.0</v>
      </c>
      <c r="F2007" s="69">
        <v>94.0</v>
      </c>
      <c r="G2007" s="69">
        <v>302.0</v>
      </c>
      <c r="H2007" s="72">
        <v>0.028</v>
      </c>
      <c r="I2007" s="72">
        <v>0.059</v>
      </c>
      <c r="J2007" s="71" t="s">
        <v>44</v>
      </c>
    </row>
    <row r="2008">
      <c r="A2008" s="70" t="str">
        <f t="shared" si="1"/>
        <v>Samoa-Oceania2004</v>
      </c>
      <c r="B2008" s="70" t="s">
        <v>212</v>
      </c>
      <c r="C2008" s="69" t="s">
        <v>59</v>
      </c>
      <c r="D2008" s="69">
        <v>0.489</v>
      </c>
      <c r="E2008" s="72">
        <v>42.0</v>
      </c>
      <c r="F2008" s="69">
        <v>94.0</v>
      </c>
      <c r="G2008" s="69">
        <v>302.0</v>
      </c>
      <c r="H2008" s="72">
        <v>0.031</v>
      </c>
      <c r="I2008" s="72">
        <v>0.089</v>
      </c>
      <c r="J2008" s="71" t="s">
        <v>45</v>
      </c>
    </row>
    <row r="2009">
      <c r="A2009" s="70" t="str">
        <f t="shared" si="1"/>
        <v>Samoa-Oceania2005</v>
      </c>
      <c r="B2009" s="70" t="s">
        <v>212</v>
      </c>
      <c r="C2009" s="69" t="s">
        <v>59</v>
      </c>
      <c r="D2009" s="72">
        <v>0.202</v>
      </c>
      <c r="E2009" s="72">
        <v>35.0</v>
      </c>
      <c r="F2009" s="69">
        <v>94.0</v>
      </c>
      <c r="G2009" s="72">
        <v>224.0</v>
      </c>
      <c r="H2009" s="72">
        <v>0.034</v>
      </c>
      <c r="I2009" s="72">
        <v>0.133</v>
      </c>
      <c r="J2009" s="71" t="s">
        <v>46</v>
      </c>
    </row>
    <row r="2010">
      <c r="A2010" s="70" t="str">
        <f t="shared" si="1"/>
        <v>Samoa-Oceania2006</v>
      </c>
      <c r="B2010" s="70" t="s">
        <v>212</v>
      </c>
      <c r="C2010" s="69" t="s">
        <v>59</v>
      </c>
      <c r="D2010" s="72">
        <v>0.202</v>
      </c>
      <c r="E2010" s="72">
        <v>35.0</v>
      </c>
      <c r="F2010" s="69">
        <v>94.0</v>
      </c>
      <c r="G2010" s="72">
        <v>224.0</v>
      </c>
      <c r="H2010" s="72">
        <v>0.045</v>
      </c>
      <c r="I2010" s="72">
        <v>0.251</v>
      </c>
      <c r="J2010" s="71" t="s">
        <v>47</v>
      </c>
    </row>
    <row r="2011">
      <c r="A2011" s="70" t="str">
        <f t="shared" si="1"/>
        <v>Samoa-Oceania2007</v>
      </c>
      <c r="B2011" s="70" t="s">
        <v>212</v>
      </c>
      <c r="C2011" s="69" t="s">
        <v>59</v>
      </c>
      <c r="D2011" s="72">
        <v>0.198</v>
      </c>
      <c r="E2011" s="72">
        <v>35.0</v>
      </c>
      <c r="F2011" s="69">
        <v>94.0</v>
      </c>
      <c r="G2011" s="72">
        <v>224.0</v>
      </c>
      <c r="H2011" s="72">
        <v>0.047</v>
      </c>
      <c r="I2011" s="72">
        <v>0.472</v>
      </c>
      <c r="J2011" s="71" t="s">
        <v>48</v>
      </c>
    </row>
    <row r="2012">
      <c r="A2012" s="70" t="str">
        <f t="shared" si="1"/>
        <v>Samoa-Oceania2008</v>
      </c>
      <c r="B2012" s="70" t="s">
        <v>212</v>
      </c>
      <c r="C2012" s="69" t="s">
        <v>59</v>
      </c>
      <c r="D2012" s="72">
        <v>0.189</v>
      </c>
      <c r="E2012" s="72">
        <v>35.0</v>
      </c>
      <c r="F2012" s="69">
        <v>94.0</v>
      </c>
      <c r="G2012" s="72">
        <v>224.0</v>
      </c>
      <c r="H2012" s="72">
        <v>0.05</v>
      </c>
      <c r="I2012" s="69">
        <v>0.58</v>
      </c>
      <c r="J2012" s="71" t="s">
        <v>49</v>
      </c>
    </row>
    <row r="2013">
      <c r="A2013" s="70" t="str">
        <f t="shared" si="1"/>
        <v>Samoa-Oceania2009</v>
      </c>
      <c r="B2013" s="70" t="s">
        <v>212</v>
      </c>
      <c r="C2013" s="69" t="s">
        <v>59</v>
      </c>
      <c r="D2013" s="72">
        <v>0.189</v>
      </c>
      <c r="E2013" s="72">
        <v>9.0</v>
      </c>
      <c r="F2013" s="69">
        <v>94.0</v>
      </c>
      <c r="G2013" s="72">
        <v>224.0</v>
      </c>
      <c r="H2013" s="72">
        <v>0.06</v>
      </c>
      <c r="I2013" s="69">
        <v>0.58</v>
      </c>
      <c r="J2013" s="71" t="s">
        <v>50</v>
      </c>
    </row>
    <row r="2014">
      <c r="A2014" s="70" t="str">
        <f t="shared" si="1"/>
        <v>Samoa-Oceania2010</v>
      </c>
      <c r="B2014" s="70" t="s">
        <v>212</v>
      </c>
      <c r="C2014" s="69" t="s">
        <v>59</v>
      </c>
      <c r="D2014" s="72">
        <v>0.189</v>
      </c>
      <c r="E2014" s="72">
        <v>9.0</v>
      </c>
      <c r="F2014" s="69">
        <v>94.0</v>
      </c>
      <c r="G2014" s="72">
        <v>224.0</v>
      </c>
      <c r="H2014" s="72">
        <v>0.07</v>
      </c>
      <c r="I2014" s="69">
        <v>0.58</v>
      </c>
      <c r="J2014" s="71" t="s">
        <v>51</v>
      </c>
    </row>
    <row r="2015">
      <c r="A2015" s="70" t="str">
        <f t="shared" si="1"/>
        <v>Samoa-Oceania2011</v>
      </c>
      <c r="B2015" s="70" t="s">
        <v>212</v>
      </c>
      <c r="C2015" s="69" t="s">
        <v>59</v>
      </c>
      <c r="D2015" s="72">
        <v>0.189</v>
      </c>
      <c r="E2015" s="72">
        <v>9.0</v>
      </c>
      <c r="F2015" s="69">
        <v>94.0</v>
      </c>
      <c r="G2015" s="72">
        <v>224.0</v>
      </c>
      <c r="H2015" s="72">
        <v>0.11</v>
      </c>
      <c r="I2015" s="69">
        <v>0.58</v>
      </c>
      <c r="J2015" s="71" t="s">
        <v>52</v>
      </c>
    </row>
    <row r="2016">
      <c r="A2016" s="70" t="str">
        <f t="shared" si="1"/>
        <v>Samoa-Oceania2012</v>
      </c>
      <c r="B2016" s="70" t="s">
        <v>212</v>
      </c>
      <c r="C2016" s="69" t="s">
        <v>59</v>
      </c>
      <c r="D2016" s="72">
        <v>0.189</v>
      </c>
      <c r="E2016" s="72">
        <v>9.0</v>
      </c>
      <c r="F2016" s="72">
        <v>55.0</v>
      </c>
      <c r="G2016" s="72">
        <v>224.0</v>
      </c>
      <c r="H2016" s="72">
        <v>0.129</v>
      </c>
      <c r="I2016" s="69">
        <v>0.58</v>
      </c>
      <c r="J2016" s="71" t="s">
        <v>53</v>
      </c>
    </row>
    <row r="2017">
      <c r="A2017" s="70" t="str">
        <f t="shared" si="1"/>
        <v>San Marino-Europe2000</v>
      </c>
      <c r="B2017" s="70" t="s">
        <v>213</v>
      </c>
      <c r="C2017" s="69" t="s">
        <v>55</v>
      </c>
      <c r="D2017" s="69">
        <v>0.489</v>
      </c>
      <c r="E2017" s="69">
        <v>26.0</v>
      </c>
      <c r="F2017" s="69">
        <v>94.0</v>
      </c>
      <c r="G2017" s="69">
        <v>302.0</v>
      </c>
      <c r="H2017" s="72">
        <v>0.488</v>
      </c>
      <c r="I2017" s="72">
        <v>0.538</v>
      </c>
      <c r="J2017" s="71" t="s">
        <v>40</v>
      </c>
    </row>
    <row r="2018">
      <c r="A2018" s="70" t="str">
        <f t="shared" si="1"/>
        <v>San Marino-Europe2001</v>
      </c>
      <c r="B2018" s="70" t="s">
        <v>213</v>
      </c>
      <c r="C2018" s="69" t="s">
        <v>55</v>
      </c>
      <c r="D2018" s="69">
        <v>0.489</v>
      </c>
      <c r="E2018" s="69">
        <v>26.0</v>
      </c>
      <c r="F2018" s="69">
        <v>94.0</v>
      </c>
      <c r="G2018" s="69">
        <v>302.0</v>
      </c>
      <c r="H2018" s="72">
        <v>0.503</v>
      </c>
      <c r="I2018" s="72">
        <v>0.577</v>
      </c>
      <c r="J2018" s="71" t="s">
        <v>42</v>
      </c>
    </row>
    <row r="2019">
      <c r="A2019" s="70" t="str">
        <f t="shared" si="1"/>
        <v>San Marino-Europe2002</v>
      </c>
      <c r="B2019" s="70" t="s">
        <v>213</v>
      </c>
      <c r="C2019" s="69" t="s">
        <v>55</v>
      </c>
      <c r="D2019" s="69">
        <v>0.489</v>
      </c>
      <c r="E2019" s="69">
        <v>26.0</v>
      </c>
      <c r="F2019" s="69">
        <v>94.0</v>
      </c>
      <c r="G2019" s="69">
        <v>302.0</v>
      </c>
      <c r="H2019" s="72">
        <v>0.508</v>
      </c>
      <c r="I2019" s="72">
        <v>0.597</v>
      </c>
      <c r="J2019" s="71" t="s">
        <v>43</v>
      </c>
    </row>
    <row r="2020">
      <c r="A2020" s="70" t="str">
        <f t="shared" si="1"/>
        <v>San Marino-Europe2003</v>
      </c>
      <c r="B2020" s="70" t="s">
        <v>213</v>
      </c>
      <c r="C2020" s="69" t="s">
        <v>55</v>
      </c>
      <c r="D2020" s="69">
        <v>0.489</v>
      </c>
      <c r="E2020" s="69">
        <v>26.0</v>
      </c>
      <c r="F2020" s="69">
        <v>94.0</v>
      </c>
      <c r="G2020" s="69">
        <v>302.0</v>
      </c>
      <c r="H2020" s="72">
        <v>0.5</v>
      </c>
      <c r="I2020" s="72">
        <v>0.589</v>
      </c>
      <c r="J2020" s="71" t="s">
        <v>44</v>
      </c>
    </row>
    <row r="2021">
      <c r="A2021" s="70" t="str">
        <f t="shared" si="1"/>
        <v>San Marino-Europe2004</v>
      </c>
      <c r="B2021" s="70" t="s">
        <v>213</v>
      </c>
      <c r="C2021" s="69" t="s">
        <v>55</v>
      </c>
      <c r="D2021" s="69">
        <v>0.489</v>
      </c>
      <c r="E2021" s="69">
        <v>26.0</v>
      </c>
      <c r="F2021" s="69">
        <v>94.0</v>
      </c>
      <c r="G2021" s="69">
        <v>302.0</v>
      </c>
      <c r="H2021" s="72">
        <v>0.506</v>
      </c>
      <c r="I2021" s="72">
        <v>0.583</v>
      </c>
      <c r="J2021" s="71" t="s">
        <v>45</v>
      </c>
    </row>
    <row r="2022">
      <c r="A2022" s="70" t="str">
        <f t="shared" si="1"/>
        <v>San Marino-Europe2005</v>
      </c>
      <c r="B2022" s="70" t="s">
        <v>213</v>
      </c>
      <c r="C2022" s="69" t="s">
        <v>55</v>
      </c>
      <c r="D2022" s="69">
        <v>0.489</v>
      </c>
      <c r="E2022" s="69">
        <v>26.0</v>
      </c>
      <c r="F2022" s="69">
        <v>94.0</v>
      </c>
      <c r="G2022" s="69">
        <v>302.0</v>
      </c>
      <c r="H2022" s="72">
        <v>0.503</v>
      </c>
      <c r="I2022" s="72">
        <v>0.576</v>
      </c>
      <c r="J2022" s="71" t="s">
        <v>46</v>
      </c>
    </row>
    <row r="2023">
      <c r="A2023" s="70" t="str">
        <f t="shared" si="1"/>
        <v>San Marino-Europe2006</v>
      </c>
      <c r="B2023" s="70" t="s">
        <v>213</v>
      </c>
      <c r="C2023" s="69" t="s">
        <v>55</v>
      </c>
      <c r="D2023" s="69">
        <v>0.489</v>
      </c>
      <c r="E2023" s="69">
        <v>26.0</v>
      </c>
      <c r="F2023" s="69">
        <v>94.0</v>
      </c>
      <c r="G2023" s="69">
        <v>302.0</v>
      </c>
      <c r="H2023" s="72">
        <v>0.502</v>
      </c>
      <c r="I2023" s="72">
        <v>0.577</v>
      </c>
      <c r="J2023" s="71" t="s">
        <v>47</v>
      </c>
    </row>
    <row r="2024">
      <c r="A2024" s="70" t="str">
        <f t="shared" si="1"/>
        <v>San Marino-Europe2007</v>
      </c>
      <c r="B2024" s="70" t="s">
        <v>213</v>
      </c>
      <c r="C2024" s="69" t="s">
        <v>55</v>
      </c>
      <c r="D2024" s="69">
        <v>0.489</v>
      </c>
      <c r="E2024" s="69">
        <v>26.0</v>
      </c>
      <c r="F2024" s="69">
        <v>94.0</v>
      </c>
      <c r="G2024" s="69">
        <v>302.0</v>
      </c>
      <c r="H2024" s="72">
        <v>0.504</v>
      </c>
      <c r="I2024" s="72">
        <v>0.576</v>
      </c>
      <c r="J2024" s="71" t="s">
        <v>48</v>
      </c>
    </row>
    <row r="2025">
      <c r="A2025" s="70" t="str">
        <f t="shared" si="1"/>
        <v>San Marino-Europe2008</v>
      </c>
      <c r="B2025" s="70" t="s">
        <v>213</v>
      </c>
      <c r="C2025" s="69" t="s">
        <v>55</v>
      </c>
      <c r="D2025" s="69">
        <v>0.489</v>
      </c>
      <c r="E2025" s="69">
        <v>26.0</v>
      </c>
      <c r="F2025" s="69">
        <v>94.0</v>
      </c>
      <c r="G2025" s="69">
        <v>302.0</v>
      </c>
      <c r="H2025" s="72">
        <v>0.545</v>
      </c>
      <c r="I2025" s="72">
        <v>0.799</v>
      </c>
      <c r="J2025" s="71" t="s">
        <v>49</v>
      </c>
    </row>
    <row r="2026">
      <c r="A2026" s="70" t="str">
        <f t="shared" si="1"/>
        <v>San Marino-Europe2009</v>
      </c>
      <c r="B2026" s="70" t="s">
        <v>213</v>
      </c>
      <c r="C2026" s="69" t="s">
        <v>55</v>
      </c>
      <c r="D2026" s="69">
        <v>0.489</v>
      </c>
      <c r="E2026" s="69">
        <v>26.0</v>
      </c>
      <c r="F2026" s="69">
        <v>94.0</v>
      </c>
      <c r="G2026" s="69">
        <v>302.0</v>
      </c>
      <c r="H2026" s="72">
        <v>0.542</v>
      </c>
      <c r="I2026" s="72">
        <v>0.976</v>
      </c>
      <c r="J2026" s="71" t="s">
        <v>50</v>
      </c>
    </row>
    <row r="2027">
      <c r="A2027" s="70" t="str">
        <f t="shared" si="1"/>
        <v>San Marino-Europe2010</v>
      </c>
      <c r="B2027" s="70" t="s">
        <v>213</v>
      </c>
      <c r="C2027" s="69" t="s">
        <v>55</v>
      </c>
      <c r="D2027" s="69">
        <v>0.489</v>
      </c>
      <c r="E2027" s="69">
        <v>26.0</v>
      </c>
      <c r="F2027" s="69">
        <v>94.0</v>
      </c>
      <c r="G2027" s="69">
        <v>302.0</v>
      </c>
      <c r="H2027" s="69">
        <v>0.129</v>
      </c>
      <c r="I2027" s="72">
        <v>0.991</v>
      </c>
      <c r="J2027" s="71" t="s">
        <v>51</v>
      </c>
    </row>
    <row r="2028">
      <c r="A2028" s="70" t="str">
        <f t="shared" si="1"/>
        <v>San Marino-Europe2011</v>
      </c>
      <c r="B2028" s="70" t="s">
        <v>213</v>
      </c>
      <c r="C2028" s="69" t="s">
        <v>55</v>
      </c>
      <c r="D2028" s="69">
        <v>0.489</v>
      </c>
      <c r="E2028" s="69">
        <v>26.0</v>
      </c>
      <c r="F2028" s="69">
        <v>94.0</v>
      </c>
      <c r="G2028" s="69">
        <v>302.0</v>
      </c>
      <c r="H2028" s="72">
        <v>0.496</v>
      </c>
      <c r="I2028" s="72">
        <v>1.142</v>
      </c>
      <c r="J2028" s="71" t="s">
        <v>52</v>
      </c>
    </row>
    <row r="2029">
      <c r="A2029" s="70" t="str">
        <f t="shared" si="1"/>
        <v>San Marino-Europe2012</v>
      </c>
      <c r="B2029" s="70" t="s">
        <v>213</v>
      </c>
      <c r="C2029" s="69" t="s">
        <v>55</v>
      </c>
      <c r="D2029" s="72">
        <v>0.422</v>
      </c>
      <c r="E2029" s="72">
        <v>40.0</v>
      </c>
      <c r="F2029" s="72">
        <v>74.0</v>
      </c>
      <c r="G2029" s="72">
        <v>52.0</v>
      </c>
      <c r="H2029" s="72">
        <v>0.509</v>
      </c>
      <c r="I2029" s="72">
        <v>1.152</v>
      </c>
      <c r="J2029" s="71" t="s">
        <v>53</v>
      </c>
    </row>
    <row r="2030">
      <c r="A2030" s="70" t="str">
        <f t="shared" si="1"/>
        <v>Sao Tome and Principe-Africa2000</v>
      </c>
      <c r="B2030" s="70" t="s">
        <v>214</v>
      </c>
      <c r="C2030" s="69" t="s">
        <v>57</v>
      </c>
      <c r="D2030" s="69">
        <v>0.489</v>
      </c>
      <c r="E2030" s="69">
        <v>26.0</v>
      </c>
      <c r="F2030" s="69">
        <v>94.0</v>
      </c>
      <c r="G2030" s="69">
        <v>302.0</v>
      </c>
      <c r="H2030" s="72">
        <v>0.046</v>
      </c>
      <c r="I2030" s="69">
        <v>0.58</v>
      </c>
      <c r="J2030" s="71" t="s">
        <v>40</v>
      </c>
    </row>
    <row r="2031">
      <c r="A2031" s="70" t="str">
        <f t="shared" si="1"/>
        <v>Sao Tome and Principe-Africa2001</v>
      </c>
      <c r="B2031" s="70" t="s">
        <v>214</v>
      </c>
      <c r="C2031" s="69" t="s">
        <v>57</v>
      </c>
      <c r="D2031" s="69">
        <v>0.489</v>
      </c>
      <c r="E2031" s="69">
        <v>26.0</v>
      </c>
      <c r="F2031" s="69">
        <v>94.0</v>
      </c>
      <c r="G2031" s="69">
        <v>302.0</v>
      </c>
      <c r="H2031" s="72">
        <v>0.063</v>
      </c>
      <c r="I2031" s="69">
        <v>0.58</v>
      </c>
      <c r="J2031" s="71" t="s">
        <v>42</v>
      </c>
    </row>
    <row r="2032">
      <c r="A2032" s="70" t="str">
        <f t="shared" si="1"/>
        <v>Sao Tome and Principe-Africa2002</v>
      </c>
      <c r="B2032" s="70" t="s">
        <v>214</v>
      </c>
      <c r="C2032" s="69" t="s">
        <v>57</v>
      </c>
      <c r="D2032" s="69">
        <v>0.489</v>
      </c>
      <c r="E2032" s="69">
        <v>26.0</v>
      </c>
      <c r="F2032" s="69">
        <v>94.0</v>
      </c>
      <c r="G2032" s="69">
        <v>302.0</v>
      </c>
      <c r="H2032" s="72">
        <v>0.076</v>
      </c>
      <c r="I2032" s="72">
        <v>0.014</v>
      </c>
      <c r="J2032" s="71" t="s">
        <v>43</v>
      </c>
    </row>
    <row r="2033">
      <c r="A2033" s="70" t="str">
        <f t="shared" si="1"/>
        <v>Sao Tome and Principe-Africa2003</v>
      </c>
      <c r="B2033" s="70" t="s">
        <v>214</v>
      </c>
      <c r="C2033" s="69" t="s">
        <v>57</v>
      </c>
      <c r="D2033" s="69">
        <v>0.489</v>
      </c>
      <c r="E2033" s="69">
        <v>26.0</v>
      </c>
      <c r="F2033" s="69">
        <v>94.0</v>
      </c>
      <c r="G2033" s="69">
        <v>302.0</v>
      </c>
      <c r="H2033" s="72">
        <v>0.102</v>
      </c>
      <c r="I2033" s="72">
        <v>0.033</v>
      </c>
      <c r="J2033" s="71" t="s">
        <v>44</v>
      </c>
    </row>
    <row r="2034">
      <c r="A2034" s="70" t="str">
        <f t="shared" si="1"/>
        <v>Sao Tome and Principe-Africa2004</v>
      </c>
      <c r="B2034" s="70" t="s">
        <v>214</v>
      </c>
      <c r="C2034" s="69" t="s">
        <v>57</v>
      </c>
      <c r="D2034" s="69">
        <v>0.489</v>
      </c>
      <c r="E2034" s="72">
        <v>192.0</v>
      </c>
      <c r="F2034" s="69">
        <v>94.0</v>
      </c>
      <c r="G2034" s="69">
        <v>302.0</v>
      </c>
      <c r="H2034" s="72">
        <v>0.133</v>
      </c>
      <c r="I2034" s="72">
        <v>0.051</v>
      </c>
      <c r="J2034" s="71" t="s">
        <v>45</v>
      </c>
    </row>
    <row r="2035">
      <c r="A2035" s="70" t="str">
        <f t="shared" si="1"/>
        <v>Sao Tome and Principe-Africa2005</v>
      </c>
      <c r="B2035" s="70" t="s">
        <v>214</v>
      </c>
      <c r="C2035" s="69" t="s">
        <v>57</v>
      </c>
      <c r="D2035" s="72">
        <v>0.469</v>
      </c>
      <c r="E2035" s="72">
        <v>144.0</v>
      </c>
      <c r="F2035" s="69">
        <v>94.0</v>
      </c>
      <c r="G2035" s="72">
        <v>424.0</v>
      </c>
      <c r="H2035" s="72">
        <v>0.138</v>
      </c>
      <c r="I2035" s="72">
        <v>0.077</v>
      </c>
      <c r="J2035" s="71" t="s">
        <v>46</v>
      </c>
    </row>
    <row r="2036">
      <c r="A2036" s="70" t="str">
        <f t="shared" si="1"/>
        <v>Sao Tome and Principe-Africa2006</v>
      </c>
      <c r="B2036" s="70" t="s">
        <v>214</v>
      </c>
      <c r="C2036" s="69" t="s">
        <v>57</v>
      </c>
      <c r="D2036" s="72">
        <v>0.487</v>
      </c>
      <c r="E2036" s="72">
        <v>144.0</v>
      </c>
      <c r="F2036" s="69">
        <v>94.0</v>
      </c>
      <c r="G2036" s="72">
        <v>424.0</v>
      </c>
      <c r="H2036" s="72">
        <v>0.142</v>
      </c>
      <c r="I2036" s="72">
        <v>0.116</v>
      </c>
      <c r="J2036" s="71" t="s">
        <v>47</v>
      </c>
    </row>
    <row r="2037">
      <c r="A2037" s="70" t="str">
        <f t="shared" si="1"/>
        <v>Sao Tome and Principe-Africa2007</v>
      </c>
      <c r="B2037" s="70" t="s">
        <v>214</v>
      </c>
      <c r="C2037" s="69" t="s">
        <v>57</v>
      </c>
      <c r="D2037" s="72">
        <v>0.487</v>
      </c>
      <c r="E2037" s="72">
        <v>144.0</v>
      </c>
      <c r="F2037" s="69">
        <v>94.0</v>
      </c>
      <c r="G2037" s="72">
        <v>424.0</v>
      </c>
      <c r="H2037" s="72">
        <v>0.146</v>
      </c>
      <c r="I2037" s="72">
        <v>0.184</v>
      </c>
      <c r="J2037" s="71" t="s">
        <v>48</v>
      </c>
    </row>
    <row r="2038">
      <c r="A2038" s="70" t="str">
        <f t="shared" si="1"/>
        <v>Sao Tome and Principe-Africa2008</v>
      </c>
      <c r="B2038" s="70" t="s">
        <v>214</v>
      </c>
      <c r="C2038" s="69" t="s">
        <v>57</v>
      </c>
      <c r="D2038" s="72">
        <v>0.472</v>
      </c>
      <c r="E2038" s="72">
        <v>144.0</v>
      </c>
      <c r="F2038" s="69">
        <v>94.0</v>
      </c>
      <c r="G2038" s="72">
        <v>424.0</v>
      </c>
      <c r="H2038" s="72">
        <v>0.155</v>
      </c>
      <c r="I2038" s="72">
        <v>0.3</v>
      </c>
      <c r="J2038" s="71" t="s">
        <v>49</v>
      </c>
    </row>
    <row r="2039">
      <c r="A2039" s="70" t="str">
        <f t="shared" si="1"/>
        <v>Sao Tome and Principe-Africa2009</v>
      </c>
      <c r="B2039" s="70" t="s">
        <v>214</v>
      </c>
      <c r="C2039" s="69" t="s">
        <v>57</v>
      </c>
      <c r="D2039" s="72">
        <v>0.472</v>
      </c>
      <c r="E2039" s="72">
        <v>144.0</v>
      </c>
      <c r="F2039" s="69">
        <v>94.0</v>
      </c>
      <c r="G2039" s="72">
        <v>424.0</v>
      </c>
      <c r="H2039" s="72">
        <v>0.164</v>
      </c>
      <c r="I2039" s="72">
        <v>0.467</v>
      </c>
      <c r="J2039" s="71" t="s">
        <v>50</v>
      </c>
    </row>
    <row r="2040">
      <c r="A2040" s="70" t="str">
        <f t="shared" si="1"/>
        <v>Sao Tome and Principe-Africa2010</v>
      </c>
      <c r="B2040" s="70" t="s">
        <v>214</v>
      </c>
      <c r="C2040" s="69" t="s">
        <v>57</v>
      </c>
      <c r="D2040" s="72">
        <v>0.333</v>
      </c>
      <c r="E2040" s="72">
        <v>144.0</v>
      </c>
      <c r="F2040" s="69">
        <v>94.0</v>
      </c>
      <c r="G2040" s="72">
        <v>424.0</v>
      </c>
      <c r="H2040" s="72">
        <v>0.188</v>
      </c>
      <c r="I2040" s="72">
        <v>0.576</v>
      </c>
      <c r="J2040" s="71" t="s">
        <v>51</v>
      </c>
    </row>
    <row r="2041">
      <c r="A2041" s="70" t="str">
        <f t="shared" si="1"/>
        <v>Sao Tome and Principe-Africa2011</v>
      </c>
      <c r="B2041" s="70" t="s">
        <v>214</v>
      </c>
      <c r="C2041" s="69" t="s">
        <v>57</v>
      </c>
      <c r="D2041" s="72">
        <v>0.325</v>
      </c>
      <c r="E2041" s="72">
        <v>10.0</v>
      </c>
      <c r="F2041" s="69">
        <v>94.0</v>
      </c>
      <c r="G2041" s="72">
        <v>424.0</v>
      </c>
      <c r="H2041" s="72">
        <v>0.202</v>
      </c>
      <c r="I2041" s="72">
        <v>0.628</v>
      </c>
      <c r="J2041" s="71" t="s">
        <v>52</v>
      </c>
    </row>
    <row r="2042">
      <c r="A2042" s="70" t="str">
        <f t="shared" si="1"/>
        <v>Sao Tome and Principe-Africa2012</v>
      </c>
      <c r="B2042" s="70" t="s">
        <v>214</v>
      </c>
      <c r="C2042" s="69" t="s">
        <v>57</v>
      </c>
      <c r="D2042" s="72">
        <v>0.325</v>
      </c>
      <c r="E2042" s="72">
        <v>5.0</v>
      </c>
      <c r="F2042" s="72">
        <v>166.0</v>
      </c>
      <c r="G2042" s="72">
        <v>424.0</v>
      </c>
      <c r="H2042" s="72">
        <v>0.216</v>
      </c>
      <c r="I2042" s="72">
        <v>0.65</v>
      </c>
      <c r="J2042" s="71" t="s">
        <v>53</v>
      </c>
    </row>
    <row r="2043">
      <c r="A2043" s="70" t="str">
        <f t="shared" si="1"/>
        <v>Saudi Arabia-Middle East2000</v>
      </c>
      <c r="B2043" s="70" t="s">
        <v>215</v>
      </c>
      <c r="C2043" s="69" t="s">
        <v>72</v>
      </c>
      <c r="D2043" s="69">
        <v>0.489</v>
      </c>
      <c r="E2043" s="69">
        <v>26.0</v>
      </c>
      <c r="F2043" s="69">
        <v>94.0</v>
      </c>
      <c r="G2043" s="69">
        <v>302.0</v>
      </c>
      <c r="H2043" s="72">
        <v>0.022</v>
      </c>
      <c r="I2043" s="72">
        <v>0.068</v>
      </c>
      <c r="J2043" s="71" t="s">
        <v>40</v>
      </c>
    </row>
    <row r="2044">
      <c r="A2044" s="70" t="str">
        <f t="shared" si="1"/>
        <v>Saudi Arabia-Middle East2001</v>
      </c>
      <c r="B2044" s="70" t="s">
        <v>215</v>
      </c>
      <c r="C2044" s="69" t="s">
        <v>72</v>
      </c>
      <c r="D2044" s="69">
        <v>0.489</v>
      </c>
      <c r="E2044" s="69">
        <v>26.0</v>
      </c>
      <c r="F2044" s="69">
        <v>94.0</v>
      </c>
      <c r="G2044" s="69">
        <v>302.0</v>
      </c>
      <c r="H2044" s="72">
        <v>0.047</v>
      </c>
      <c r="I2044" s="72">
        <v>0.121</v>
      </c>
      <c r="J2044" s="71" t="s">
        <v>42</v>
      </c>
    </row>
    <row r="2045">
      <c r="A2045" s="70" t="str">
        <f t="shared" si="1"/>
        <v>Saudi Arabia-Middle East2002</v>
      </c>
      <c r="B2045" s="70" t="s">
        <v>215</v>
      </c>
      <c r="C2045" s="69" t="s">
        <v>72</v>
      </c>
      <c r="D2045" s="69">
        <v>0.489</v>
      </c>
      <c r="E2045" s="69">
        <v>26.0</v>
      </c>
      <c r="F2045" s="69">
        <v>94.0</v>
      </c>
      <c r="G2045" s="69">
        <v>302.0</v>
      </c>
      <c r="H2045" s="72">
        <v>0.064</v>
      </c>
      <c r="I2045" s="72">
        <v>0.229</v>
      </c>
      <c r="J2045" s="71" t="s">
        <v>43</v>
      </c>
    </row>
    <row r="2046">
      <c r="A2046" s="70" t="str">
        <f t="shared" si="1"/>
        <v>Saudi Arabia-Middle East2003</v>
      </c>
      <c r="B2046" s="70" t="s">
        <v>215</v>
      </c>
      <c r="C2046" s="69" t="s">
        <v>72</v>
      </c>
      <c r="D2046" s="69">
        <v>0.489</v>
      </c>
      <c r="E2046" s="72">
        <v>74.0</v>
      </c>
      <c r="F2046" s="69">
        <v>94.0</v>
      </c>
      <c r="G2046" s="69">
        <v>302.0</v>
      </c>
      <c r="H2046" s="72">
        <v>0.08</v>
      </c>
      <c r="I2046" s="72">
        <v>0.317</v>
      </c>
      <c r="J2046" s="71" t="s">
        <v>44</v>
      </c>
    </row>
    <row r="2047">
      <c r="A2047" s="70" t="str">
        <f t="shared" si="1"/>
        <v>Saudi Arabia-Middle East2004</v>
      </c>
      <c r="B2047" s="70" t="s">
        <v>215</v>
      </c>
      <c r="C2047" s="69" t="s">
        <v>72</v>
      </c>
      <c r="D2047" s="69">
        <v>0.489</v>
      </c>
      <c r="E2047" s="72">
        <v>74.0</v>
      </c>
      <c r="F2047" s="69">
        <v>94.0</v>
      </c>
      <c r="G2047" s="69">
        <v>302.0</v>
      </c>
      <c r="H2047" s="72">
        <v>0.102</v>
      </c>
      <c r="I2047" s="72">
        <v>0.385</v>
      </c>
      <c r="J2047" s="71" t="s">
        <v>45</v>
      </c>
    </row>
    <row r="2048">
      <c r="A2048" s="70" t="str">
        <f t="shared" si="1"/>
        <v>Saudi Arabia-Middle East2005</v>
      </c>
      <c r="B2048" s="70" t="s">
        <v>215</v>
      </c>
      <c r="C2048" s="69" t="s">
        <v>72</v>
      </c>
      <c r="D2048" s="72">
        <v>0.145</v>
      </c>
      <c r="E2048" s="72">
        <v>67.0</v>
      </c>
      <c r="F2048" s="69">
        <v>94.0</v>
      </c>
      <c r="G2048" s="72">
        <v>69.0</v>
      </c>
      <c r="H2048" s="72">
        <v>0.127</v>
      </c>
      <c r="I2048" s="72">
        <v>0.574</v>
      </c>
      <c r="J2048" s="71" t="s">
        <v>46</v>
      </c>
    </row>
    <row r="2049">
      <c r="A2049" s="70" t="str">
        <f t="shared" si="1"/>
        <v>Saudi Arabia-Middle East2006</v>
      </c>
      <c r="B2049" s="70" t="s">
        <v>215</v>
      </c>
      <c r="C2049" s="69" t="s">
        <v>72</v>
      </c>
      <c r="D2049" s="72">
        <v>0.145</v>
      </c>
      <c r="E2049" s="72">
        <v>42.0</v>
      </c>
      <c r="F2049" s="69">
        <v>94.0</v>
      </c>
      <c r="G2049" s="72">
        <v>79.0</v>
      </c>
      <c r="H2049" s="72">
        <v>0.195</v>
      </c>
      <c r="I2049" s="72">
        <v>0.776</v>
      </c>
      <c r="J2049" s="71" t="s">
        <v>47</v>
      </c>
    </row>
    <row r="2050">
      <c r="A2050" s="70" t="str">
        <f t="shared" si="1"/>
        <v>Saudi Arabia-Middle East2007</v>
      </c>
      <c r="B2050" s="70" t="s">
        <v>215</v>
      </c>
      <c r="C2050" s="69" t="s">
        <v>72</v>
      </c>
      <c r="D2050" s="72">
        <v>0.145</v>
      </c>
      <c r="E2050" s="72">
        <v>20.0</v>
      </c>
      <c r="F2050" s="69">
        <v>94.0</v>
      </c>
      <c r="G2050" s="72">
        <v>79.0</v>
      </c>
      <c r="H2050" s="72">
        <v>0.3</v>
      </c>
      <c r="I2050" s="72">
        <v>1.096</v>
      </c>
      <c r="J2050" s="71" t="s">
        <v>48</v>
      </c>
    </row>
    <row r="2051">
      <c r="A2051" s="70" t="str">
        <f t="shared" si="1"/>
        <v>Saudi Arabia-Middle East2008</v>
      </c>
      <c r="B2051" s="70" t="s">
        <v>215</v>
      </c>
      <c r="C2051" s="69" t="s">
        <v>72</v>
      </c>
      <c r="D2051" s="72">
        <v>0.145</v>
      </c>
      <c r="E2051" s="72">
        <v>20.0</v>
      </c>
      <c r="F2051" s="69">
        <v>94.0</v>
      </c>
      <c r="G2051" s="72">
        <v>79.0</v>
      </c>
      <c r="H2051" s="72">
        <v>0.36</v>
      </c>
      <c r="I2051" s="72">
        <v>1.365</v>
      </c>
      <c r="J2051" s="71" t="s">
        <v>49</v>
      </c>
    </row>
    <row r="2052">
      <c r="A2052" s="70" t="str">
        <f t="shared" si="1"/>
        <v>Saudi Arabia-Middle East2009</v>
      </c>
      <c r="B2052" s="70" t="s">
        <v>215</v>
      </c>
      <c r="C2052" s="69" t="s">
        <v>72</v>
      </c>
      <c r="D2052" s="72">
        <v>0.145</v>
      </c>
      <c r="E2052" s="72">
        <v>21.0</v>
      </c>
      <c r="F2052" s="69">
        <v>94.0</v>
      </c>
      <c r="G2052" s="72">
        <v>79.0</v>
      </c>
      <c r="H2052" s="72">
        <v>0.38</v>
      </c>
      <c r="I2052" s="72">
        <v>1.674</v>
      </c>
      <c r="J2052" s="71" t="s">
        <v>50</v>
      </c>
    </row>
    <row r="2053">
      <c r="A2053" s="70" t="str">
        <f t="shared" si="1"/>
        <v>Saudi Arabia-Middle East2010</v>
      </c>
      <c r="B2053" s="70" t="s">
        <v>215</v>
      </c>
      <c r="C2053" s="69" t="s">
        <v>72</v>
      </c>
      <c r="D2053" s="72">
        <v>0.145</v>
      </c>
      <c r="E2053" s="72">
        <v>21.0</v>
      </c>
      <c r="F2053" s="69">
        <v>94.0</v>
      </c>
      <c r="G2053" s="72">
        <v>79.0</v>
      </c>
      <c r="H2053" s="72">
        <v>0.41</v>
      </c>
      <c r="I2053" s="72">
        <v>1.892</v>
      </c>
      <c r="J2053" s="71" t="s">
        <v>51</v>
      </c>
    </row>
    <row r="2054">
      <c r="A2054" s="70" t="str">
        <f t="shared" si="1"/>
        <v>Saudi Arabia-Middle East2011</v>
      </c>
      <c r="B2054" s="70" t="s">
        <v>215</v>
      </c>
      <c r="C2054" s="69" t="s">
        <v>72</v>
      </c>
      <c r="D2054" s="72">
        <v>0.145</v>
      </c>
      <c r="E2054" s="72">
        <v>21.0</v>
      </c>
      <c r="F2054" s="69">
        <v>94.0</v>
      </c>
      <c r="G2054" s="72">
        <v>79.0</v>
      </c>
      <c r="H2054" s="72">
        <v>0.475</v>
      </c>
      <c r="I2054" s="72">
        <v>1.935</v>
      </c>
      <c r="J2054" s="71" t="s">
        <v>52</v>
      </c>
    </row>
    <row r="2055">
      <c r="A2055" s="70" t="str">
        <f t="shared" si="1"/>
        <v>Saudi Arabia-Middle East2012</v>
      </c>
      <c r="B2055" s="70" t="s">
        <v>215</v>
      </c>
      <c r="C2055" s="69" t="s">
        <v>72</v>
      </c>
      <c r="D2055" s="72">
        <v>0.145</v>
      </c>
      <c r="E2055" s="72">
        <v>21.0</v>
      </c>
      <c r="F2055" s="72">
        <v>22.0</v>
      </c>
      <c r="G2055" s="72">
        <v>72.0</v>
      </c>
      <c r="H2055" s="72">
        <v>0.54</v>
      </c>
      <c r="I2055" s="72">
        <v>1.874</v>
      </c>
      <c r="J2055" s="71" t="s">
        <v>53</v>
      </c>
    </row>
    <row r="2056">
      <c r="A2056" s="70" t="str">
        <f t="shared" si="1"/>
        <v>Senegal-Africa2000</v>
      </c>
      <c r="B2056" s="70" t="s">
        <v>216</v>
      </c>
      <c r="C2056" s="69" t="s">
        <v>57</v>
      </c>
      <c r="D2056" s="69">
        <v>0.489</v>
      </c>
      <c r="E2056" s="69">
        <v>26.0</v>
      </c>
      <c r="F2056" s="69">
        <v>94.0</v>
      </c>
      <c r="G2056" s="69">
        <v>302.0</v>
      </c>
      <c r="H2056" s="72">
        <v>0.004</v>
      </c>
      <c r="I2056" s="72">
        <v>0.025</v>
      </c>
      <c r="J2056" s="71" t="s">
        <v>40</v>
      </c>
    </row>
    <row r="2057">
      <c r="A2057" s="70" t="str">
        <f t="shared" si="1"/>
        <v>Senegal-Africa2001</v>
      </c>
      <c r="B2057" s="70" t="s">
        <v>216</v>
      </c>
      <c r="C2057" s="69" t="s">
        <v>57</v>
      </c>
      <c r="D2057" s="69">
        <v>0.489</v>
      </c>
      <c r="E2057" s="69">
        <v>26.0</v>
      </c>
      <c r="F2057" s="69">
        <v>94.0</v>
      </c>
      <c r="G2057" s="69">
        <v>302.0</v>
      </c>
      <c r="H2057" s="72">
        <v>0.01</v>
      </c>
      <c r="I2057" s="72">
        <v>0.03</v>
      </c>
      <c r="J2057" s="71" t="s">
        <v>42</v>
      </c>
    </row>
    <row r="2058">
      <c r="A2058" s="70" t="str">
        <f t="shared" si="1"/>
        <v>Senegal-Africa2002</v>
      </c>
      <c r="B2058" s="70" t="s">
        <v>216</v>
      </c>
      <c r="C2058" s="69" t="s">
        <v>57</v>
      </c>
      <c r="D2058" s="69">
        <v>0.489</v>
      </c>
      <c r="E2058" s="69">
        <v>26.0</v>
      </c>
      <c r="F2058" s="69">
        <v>94.0</v>
      </c>
      <c r="G2058" s="69">
        <v>302.0</v>
      </c>
      <c r="H2058" s="72">
        <v>0.01</v>
      </c>
      <c r="I2058" s="72">
        <v>0.053</v>
      </c>
      <c r="J2058" s="71" t="s">
        <v>43</v>
      </c>
    </row>
    <row r="2059">
      <c r="A2059" s="70" t="str">
        <f t="shared" si="1"/>
        <v>Senegal-Africa2003</v>
      </c>
      <c r="B2059" s="70" t="s">
        <v>216</v>
      </c>
      <c r="C2059" s="69" t="s">
        <v>57</v>
      </c>
      <c r="D2059" s="69">
        <v>0.489</v>
      </c>
      <c r="E2059" s="72">
        <v>59.0</v>
      </c>
      <c r="F2059" s="69">
        <v>94.0</v>
      </c>
      <c r="G2059" s="69">
        <v>302.0</v>
      </c>
      <c r="H2059" s="72">
        <v>0.021</v>
      </c>
      <c r="I2059" s="72">
        <v>0.073</v>
      </c>
      <c r="J2059" s="71" t="s">
        <v>44</v>
      </c>
    </row>
    <row r="2060">
      <c r="A2060" s="70" t="str">
        <f t="shared" si="1"/>
        <v>Senegal-Africa2004</v>
      </c>
      <c r="B2060" s="70" t="s">
        <v>216</v>
      </c>
      <c r="C2060" s="69" t="s">
        <v>57</v>
      </c>
      <c r="D2060" s="69">
        <v>0.489</v>
      </c>
      <c r="E2060" s="72">
        <v>59.0</v>
      </c>
      <c r="F2060" s="69">
        <v>94.0</v>
      </c>
      <c r="G2060" s="69">
        <v>302.0</v>
      </c>
      <c r="H2060" s="72">
        <v>0.044</v>
      </c>
      <c r="I2060" s="72">
        <v>0.102</v>
      </c>
      <c r="J2060" s="71" t="s">
        <v>45</v>
      </c>
    </row>
    <row r="2061">
      <c r="A2061" s="70" t="str">
        <f t="shared" si="1"/>
        <v>Senegal-Africa2005</v>
      </c>
      <c r="B2061" s="70" t="s">
        <v>216</v>
      </c>
      <c r="C2061" s="69" t="s">
        <v>57</v>
      </c>
      <c r="D2061" s="72">
        <v>0.503</v>
      </c>
      <c r="E2061" s="72">
        <v>59.0</v>
      </c>
      <c r="F2061" s="69">
        <v>94.0</v>
      </c>
      <c r="G2061" s="72">
        <v>696.0</v>
      </c>
      <c r="H2061" s="72">
        <v>0.048</v>
      </c>
      <c r="I2061" s="72">
        <v>0.154</v>
      </c>
      <c r="J2061" s="71" t="s">
        <v>46</v>
      </c>
    </row>
    <row r="2062">
      <c r="A2062" s="70" t="str">
        <f t="shared" si="1"/>
        <v>Senegal-Africa2006</v>
      </c>
      <c r="B2062" s="70" t="s">
        <v>216</v>
      </c>
      <c r="C2062" s="69" t="s">
        <v>57</v>
      </c>
      <c r="D2062" s="72">
        <v>0.455</v>
      </c>
      <c r="E2062" s="72">
        <v>59.0</v>
      </c>
      <c r="F2062" s="69">
        <v>94.0</v>
      </c>
      <c r="G2062" s="72">
        <v>696.0</v>
      </c>
      <c r="H2062" s="72">
        <v>0.056</v>
      </c>
      <c r="I2062" s="72">
        <v>0.258</v>
      </c>
      <c r="J2062" s="71" t="s">
        <v>47</v>
      </c>
    </row>
    <row r="2063">
      <c r="A2063" s="70" t="str">
        <f t="shared" si="1"/>
        <v>Senegal-Africa2007</v>
      </c>
      <c r="B2063" s="70" t="s">
        <v>216</v>
      </c>
      <c r="C2063" s="69" t="s">
        <v>57</v>
      </c>
      <c r="D2063" s="72">
        <v>0.455</v>
      </c>
      <c r="E2063" s="72">
        <v>59.0</v>
      </c>
      <c r="F2063" s="69">
        <v>94.0</v>
      </c>
      <c r="G2063" s="72">
        <v>696.0</v>
      </c>
      <c r="H2063" s="72">
        <v>0.077</v>
      </c>
      <c r="I2063" s="72">
        <v>0.305</v>
      </c>
      <c r="J2063" s="71" t="s">
        <v>48</v>
      </c>
    </row>
    <row r="2064">
      <c r="A2064" s="70" t="str">
        <f t="shared" si="1"/>
        <v>Senegal-Africa2008</v>
      </c>
      <c r="B2064" s="70" t="s">
        <v>216</v>
      </c>
      <c r="C2064" s="69" t="s">
        <v>57</v>
      </c>
      <c r="D2064" s="72">
        <v>0.455</v>
      </c>
      <c r="E2064" s="72">
        <v>9.0</v>
      </c>
      <c r="F2064" s="69">
        <v>94.0</v>
      </c>
      <c r="G2064" s="72">
        <v>666.0</v>
      </c>
      <c r="H2064" s="72">
        <v>0.106</v>
      </c>
      <c r="I2064" s="72">
        <v>0.44</v>
      </c>
      <c r="J2064" s="71" t="s">
        <v>49</v>
      </c>
    </row>
    <row r="2065">
      <c r="A2065" s="70" t="str">
        <f t="shared" si="1"/>
        <v>Senegal-Africa2009</v>
      </c>
      <c r="B2065" s="70" t="s">
        <v>216</v>
      </c>
      <c r="C2065" s="69" t="s">
        <v>57</v>
      </c>
      <c r="D2065" s="72">
        <v>0.455</v>
      </c>
      <c r="E2065" s="72">
        <v>9.0</v>
      </c>
      <c r="F2065" s="69">
        <v>94.0</v>
      </c>
      <c r="G2065" s="72">
        <v>666.0</v>
      </c>
      <c r="H2065" s="72">
        <v>0.145</v>
      </c>
      <c r="I2065" s="72">
        <v>0.548</v>
      </c>
      <c r="J2065" s="71" t="s">
        <v>50</v>
      </c>
    </row>
    <row r="2066">
      <c r="A2066" s="70" t="str">
        <f t="shared" si="1"/>
        <v>Senegal-Africa2010</v>
      </c>
      <c r="B2066" s="70" t="s">
        <v>216</v>
      </c>
      <c r="C2066" s="69" t="s">
        <v>57</v>
      </c>
      <c r="D2066" s="72">
        <v>0.455</v>
      </c>
      <c r="E2066" s="72">
        <v>9.0</v>
      </c>
      <c r="F2066" s="69">
        <v>94.0</v>
      </c>
      <c r="G2066" s="72">
        <v>666.0</v>
      </c>
      <c r="H2066" s="72">
        <v>0.16</v>
      </c>
      <c r="I2066" s="72">
        <v>0.644</v>
      </c>
      <c r="J2066" s="71" t="s">
        <v>51</v>
      </c>
    </row>
    <row r="2067">
      <c r="A2067" s="70" t="str">
        <f t="shared" si="1"/>
        <v>Senegal-Africa2011</v>
      </c>
      <c r="B2067" s="70" t="s">
        <v>216</v>
      </c>
      <c r="C2067" s="69" t="s">
        <v>57</v>
      </c>
      <c r="D2067" s="72">
        <v>0.455</v>
      </c>
      <c r="E2067" s="72">
        <v>6.0</v>
      </c>
      <c r="F2067" s="69">
        <v>94.0</v>
      </c>
      <c r="G2067" s="72">
        <v>666.0</v>
      </c>
      <c r="H2067" s="72">
        <v>0.175</v>
      </c>
      <c r="I2067" s="72">
        <v>0.702</v>
      </c>
      <c r="J2067" s="71" t="s">
        <v>52</v>
      </c>
    </row>
    <row r="2068">
      <c r="A2068" s="70" t="str">
        <f t="shared" si="1"/>
        <v>Senegal-Africa2012</v>
      </c>
      <c r="B2068" s="70" t="s">
        <v>216</v>
      </c>
      <c r="C2068" s="69" t="s">
        <v>57</v>
      </c>
      <c r="D2068" s="72">
        <v>0.455</v>
      </c>
      <c r="E2068" s="72">
        <v>6.0</v>
      </c>
      <c r="F2068" s="72">
        <v>176.0</v>
      </c>
      <c r="G2068" s="72">
        <v>666.0</v>
      </c>
      <c r="H2068" s="72">
        <v>0.192</v>
      </c>
      <c r="I2068" s="72">
        <v>0.836</v>
      </c>
      <c r="J2068" s="71" t="s">
        <v>53</v>
      </c>
    </row>
    <row r="2069">
      <c r="A2069" s="70" t="str">
        <f t="shared" si="1"/>
        <v>Serbia-Europe2000</v>
      </c>
      <c r="B2069" s="70" t="s">
        <v>217</v>
      </c>
      <c r="C2069" s="69" t="s">
        <v>55</v>
      </c>
      <c r="D2069" s="69">
        <v>0.489</v>
      </c>
      <c r="E2069" s="69">
        <v>26.0</v>
      </c>
      <c r="F2069" s="69">
        <v>94.0</v>
      </c>
      <c r="G2069" s="69">
        <v>302.0</v>
      </c>
      <c r="H2069" s="69">
        <v>0.129</v>
      </c>
      <c r="I2069" s="69">
        <v>0.58</v>
      </c>
      <c r="J2069" s="71" t="s">
        <v>40</v>
      </c>
    </row>
    <row r="2070">
      <c r="A2070" s="70" t="str">
        <f t="shared" si="1"/>
        <v>Serbia-Europe2001</v>
      </c>
      <c r="B2070" s="70" t="s">
        <v>217</v>
      </c>
      <c r="C2070" s="69" t="s">
        <v>55</v>
      </c>
      <c r="D2070" s="69">
        <v>0.489</v>
      </c>
      <c r="E2070" s="69">
        <v>26.0</v>
      </c>
      <c r="F2070" s="69">
        <v>94.0</v>
      </c>
      <c r="G2070" s="69">
        <v>302.0</v>
      </c>
      <c r="H2070" s="69">
        <v>0.129</v>
      </c>
      <c r="I2070" s="69">
        <v>0.58</v>
      </c>
      <c r="J2070" s="71" t="s">
        <v>42</v>
      </c>
    </row>
    <row r="2071">
      <c r="A2071" s="70" t="str">
        <f t="shared" si="1"/>
        <v>Serbia-Europe2002</v>
      </c>
      <c r="B2071" s="70" t="s">
        <v>217</v>
      </c>
      <c r="C2071" s="69" t="s">
        <v>55</v>
      </c>
      <c r="D2071" s="69">
        <v>0.489</v>
      </c>
      <c r="E2071" s="69">
        <v>26.0</v>
      </c>
      <c r="F2071" s="69">
        <v>94.0</v>
      </c>
      <c r="G2071" s="69">
        <v>302.0</v>
      </c>
      <c r="H2071" s="69">
        <v>0.129</v>
      </c>
      <c r="I2071" s="69">
        <v>0.58</v>
      </c>
      <c r="J2071" s="71" t="s">
        <v>43</v>
      </c>
    </row>
    <row r="2072">
      <c r="A2072" s="70" t="str">
        <f t="shared" si="1"/>
        <v>Serbia-Europe2003</v>
      </c>
      <c r="B2072" s="70" t="s">
        <v>217</v>
      </c>
      <c r="C2072" s="69" t="s">
        <v>55</v>
      </c>
      <c r="D2072" s="69">
        <v>0.489</v>
      </c>
      <c r="E2072" s="72">
        <v>56.0</v>
      </c>
      <c r="F2072" s="69">
        <v>94.0</v>
      </c>
      <c r="G2072" s="69">
        <v>302.0</v>
      </c>
      <c r="H2072" s="69">
        <v>0.129</v>
      </c>
      <c r="I2072" s="69">
        <v>0.58</v>
      </c>
      <c r="J2072" s="71" t="s">
        <v>44</v>
      </c>
    </row>
    <row r="2073">
      <c r="A2073" s="70" t="str">
        <f t="shared" si="1"/>
        <v>Serbia-Europe2004</v>
      </c>
      <c r="B2073" s="70" t="s">
        <v>217</v>
      </c>
      <c r="C2073" s="69" t="s">
        <v>55</v>
      </c>
      <c r="D2073" s="69">
        <v>0.489</v>
      </c>
      <c r="E2073" s="72">
        <v>56.0</v>
      </c>
      <c r="F2073" s="69">
        <v>94.0</v>
      </c>
      <c r="G2073" s="69">
        <v>302.0</v>
      </c>
      <c r="H2073" s="72">
        <v>0.235</v>
      </c>
      <c r="I2073" s="72">
        <v>0.472</v>
      </c>
      <c r="J2073" s="71" t="s">
        <v>45</v>
      </c>
    </row>
    <row r="2074">
      <c r="A2074" s="70" t="str">
        <f t="shared" si="1"/>
        <v>Serbia-Europe2005</v>
      </c>
      <c r="B2074" s="70" t="s">
        <v>217</v>
      </c>
      <c r="C2074" s="69" t="s">
        <v>55</v>
      </c>
      <c r="D2074" s="72">
        <v>0.358</v>
      </c>
      <c r="E2074" s="72">
        <v>23.0</v>
      </c>
      <c r="F2074" s="69">
        <v>94.0</v>
      </c>
      <c r="G2074" s="72">
        <v>279.0</v>
      </c>
      <c r="H2074" s="72">
        <v>0.263</v>
      </c>
      <c r="I2074" s="72">
        <v>0.67</v>
      </c>
      <c r="J2074" s="71" t="s">
        <v>46</v>
      </c>
    </row>
    <row r="2075">
      <c r="A2075" s="70" t="str">
        <f t="shared" si="1"/>
        <v>Serbia-Europe2006</v>
      </c>
      <c r="B2075" s="70" t="s">
        <v>217</v>
      </c>
      <c r="C2075" s="69" t="s">
        <v>55</v>
      </c>
      <c r="D2075" s="72">
        <v>0.358</v>
      </c>
      <c r="E2075" s="72">
        <v>23.0</v>
      </c>
      <c r="F2075" s="69">
        <v>94.0</v>
      </c>
      <c r="G2075" s="72">
        <v>279.0</v>
      </c>
      <c r="H2075" s="72">
        <v>0.272</v>
      </c>
      <c r="I2075" s="72">
        <v>0.815</v>
      </c>
      <c r="J2075" s="71" t="s">
        <v>47</v>
      </c>
    </row>
    <row r="2076">
      <c r="A2076" s="70" t="str">
        <f t="shared" si="1"/>
        <v>Serbia-Europe2007</v>
      </c>
      <c r="B2076" s="70" t="s">
        <v>217</v>
      </c>
      <c r="C2076" s="69" t="s">
        <v>55</v>
      </c>
      <c r="D2076" s="72">
        <v>0.358</v>
      </c>
      <c r="E2076" s="72">
        <v>23.0</v>
      </c>
      <c r="F2076" s="69">
        <v>94.0</v>
      </c>
      <c r="G2076" s="72">
        <v>279.0</v>
      </c>
      <c r="H2076" s="72">
        <v>0.332</v>
      </c>
      <c r="I2076" s="72">
        <v>1.045</v>
      </c>
      <c r="J2076" s="71" t="s">
        <v>48</v>
      </c>
    </row>
    <row r="2077">
      <c r="A2077" s="70" t="str">
        <f t="shared" si="1"/>
        <v>Serbia-Europe2008</v>
      </c>
      <c r="B2077" s="70" t="s">
        <v>217</v>
      </c>
      <c r="C2077" s="69" t="s">
        <v>55</v>
      </c>
      <c r="D2077" s="72">
        <v>0.34</v>
      </c>
      <c r="E2077" s="72">
        <v>23.0</v>
      </c>
      <c r="F2077" s="69">
        <v>94.0</v>
      </c>
      <c r="G2077" s="72">
        <v>279.0</v>
      </c>
      <c r="H2077" s="72">
        <v>0.356</v>
      </c>
      <c r="I2077" s="72">
        <v>1.198</v>
      </c>
      <c r="J2077" s="71" t="s">
        <v>49</v>
      </c>
    </row>
    <row r="2078">
      <c r="A2078" s="70" t="str">
        <f t="shared" si="1"/>
        <v>Serbia-Europe2009</v>
      </c>
      <c r="B2078" s="70" t="s">
        <v>217</v>
      </c>
      <c r="C2078" s="69" t="s">
        <v>55</v>
      </c>
      <c r="D2078" s="72">
        <v>0.34</v>
      </c>
      <c r="E2078" s="72">
        <v>13.0</v>
      </c>
      <c r="F2078" s="69">
        <v>94.0</v>
      </c>
      <c r="G2078" s="72">
        <v>279.0</v>
      </c>
      <c r="H2078" s="72">
        <v>0.381</v>
      </c>
      <c r="I2078" s="72">
        <v>1.244</v>
      </c>
      <c r="J2078" s="71" t="s">
        <v>50</v>
      </c>
    </row>
    <row r="2079">
      <c r="A2079" s="70" t="str">
        <f t="shared" si="1"/>
        <v>Serbia-Europe2010</v>
      </c>
      <c r="B2079" s="70" t="s">
        <v>217</v>
      </c>
      <c r="C2079" s="69" t="s">
        <v>55</v>
      </c>
      <c r="D2079" s="72">
        <v>0.34</v>
      </c>
      <c r="E2079" s="72">
        <v>13.0</v>
      </c>
      <c r="F2079" s="69">
        <v>94.0</v>
      </c>
      <c r="G2079" s="72">
        <v>279.0</v>
      </c>
      <c r="H2079" s="72">
        <v>0.409</v>
      </c>
      <c r="I2079" s="72">
        <v>1.253</v>
      </c>
      <c r="J2079" s="71" t="s">
        <v>51</v>
      </c>
    </row>
    <row r="2080">
      <c r="A2080" s="70" t="str">
        <f t="shared" si="1"/>
        <v>Serbia-Europe2011</v>
      </c>
      <c r="B2080" s="70" t="s">
        <v>217</v>
      </c>
      <c r="C2080" s="69" t="s">
        <v>55</v>
      </c>
      <c r="D2080" s="72">
        <v>0.34</v>
      </c>
      <c r="E2080" s="72">
        <v>13.0</v>
      </c>
      <c r="F2080" s="69">
        <v>94.0</v>
      </c>
      <c r="G2080" s="72">
        <v>279.0</v>
      </c>
      <c r="H2080" s="72">
        <v>0.422</v>
      </c>
      <c r="I2080" s="72">
        <v>1.302</v>
      </c>
      <c r="J2080" s="71" t="s">
        <v>52</v>
      </c>
    </row>
    <row r="2081">
      <c r="A2081" s="70" t="str">
        <f t="shared" si="1"/>
        <v>Serbia-Europe2012</v>
      </c>
      <c r="B2081" s="70" t="s">
        <v>217</v>
      </c>
      <c r="C2081" s="69" t="s">
        <v>55</v>
      </c>
      <c r="D2081" s="72">
        <v>0.34</v>
      </c>
      <c r="E2081" s="72">
        <v>12.0</v>
      </c>
      <c r="F2081" s="72">
        <v>87.0</v>
      </c>
      <c r="G2081" s="72">
        <v>279.0</v>
      </c>
      <c r="H2081" s="72">
        <v>0.481</v>
      </c>
      <c r="I2081" s="72">
        <v>1.178</v>
      </c>
      <c r="J2081" s="71" t="s">
        <v>53</v>
      </c>
    </row>
    <row r="2082">
      <c r="A2082" s="70" t="str">
        <f t="shared" si="1"/>
        <v>Seychelles-Africa2000</v>
      </c>
      <c r="B2082" s="70" t="s">
        <v>218</v>
      </c>
      <c r="C2082" s="69" t="s">
        <v>57</v>
      </c>
      <c r="D2082" s="69">
        <v>0.489</v>
      </c>
      <c r="E2082" s="69">
        <v>26.0</v>
      </c>
      <c r="F2082" s="69">
        <v>94.0</v>
      </c>
      <c r="G2082" s="69">
        <v>302.0</v>
      </c>
      <c r="H2082" s="72">
        <v>0.074</v>
      </c>
      <c r="I2082" s="72">
        <v>0.325</v>
      </c>
      <c r="J2082" s="71" t="s">
        <v>40</v>
      </c>
    </row>
    <row r="2083">
      <c r="A2083" s="70" t="str">
        <f t="shared" si="1"/>
        <v>Seychelles-Africa2001</v>
      </c>
      <c r="B2083" s="70" t="s">
        <v>218</v>
      </c>
      <c r="C2083" s="69" t="s">
        <v>57</v>
      </c>
      <c r="D2083" s="69">
        <v>0.489</v>
      </c>
      <c r="E2083" s="69">
        <v>26.0</v>
      </c>
      <c r="F2083" s="69">
        <v>94.0</v>
      </c>
      <c r="G2083" s="69">
        <v>302.0</v>
      </c>
      <c r="H2083" s="72">
        <v>0.11</v>
      </c>
      <c r="I2083" s="72">
        <v>0.452</v>
      </c>
      <c r="J2083" s="71" t="s">
        <v>42</v>
      </c>
    </row>
    <row r="2084">
      <c r="A2084" s="70" t="str">
        <f t="shared" si="1"/>
        <v>Seychelles-Africa2002</v>
      </c>
      <c r="B2084" s="70" t="s">
        <v>218</v>
      </c>
      <c r="C2084" s="69" t="s">
        <v>57</v>
      </c>
      <c r="D2084" s="69">
        <v>0.489</v>
      </c>
      <c r="E2084" s="69">
        <v>26.0</v>
      </c>
      <c r="F2084" s="69">
        <v>94.0</v>
      </c>
      <c r="G2084" s="69">
        <v>302.0</v>
      </c>
      <c r="H2084" s="72">
        <v>0.143</v>
      </c>
      <c r="I2084" s="72">
        <v>0.541</v>
      </c>
      <c r="J2084" s="71" t="s">
        <v>43</v>
      </c>
    </row>
    <row r="2085">
      <c r="A2085" s="70" t="str">
        <f t="shared" si="1"/>
        <v>Seychelles-Africa2003</v>
      </c>
      <c r="B2085" s="70" t="s">
        <v>218</v>
      </c>
      <c r="C2085" s="69" t="s">
        <v>57</v>
      </c>
      <c r="D2085" s="69">
        <v>0.489</v>
      </c>
      <c r="E2085" s="69">
        <v>26.0</v>
      </c>
      <c r="F2085" s="69">
        <v>94.0</v>
      </c>
      <c r="G2085" s="69">
        <v>302.0</v>
      </c>
      <c r="H2085" s="72">
        <v>0.146</v>
      </c>
      <c r="I2085" s="72">
        <v>0.585</v>
      </c>
      <c r="J2085" s="71" t="s">
        <v>44</v>
      </c>
    </row>
    <row r="2086">
      <c r="A2086" s="70" t="str">
        <f t="shared" si="1"/>
        <v>Seychelles-Africa2004</v>
      </c>
      <c r="B2086" s="70" t="s">
        <v>218</v>
      </c>
      <c r="C2086" s="69" t="s">
        <v>57</v>
      </c>
      <c r="D2086" s="69">
        <v>0.489</v>
      </c>
      <c r="E2086" s="69">
        <v>26.0</v>
      </c>
      <c r="F2086" s="69">
        <v>94.0</v>
      </c>
      <c r="G2086" s="69">
        <v>302.0</v>
      </c>
      <c r="H2086" s="72">
        <v>0.243</v>
      </c>
      <c r="I2086" s="72">
        <v>0.634</v>
      </c>
      <c r="J2086" s="71" t="s">
        <v>45</v>
      </c>
    </row>
    <row r="2087">
      <c r="A2087" s="70" t="str">
        <f t="shared" si="1"/>
        <v>Seychelles-Africa2005</v>
      </c>
      <c r="B2087" s="70" t="s">
        <v>218</v>
      </c>
      <c r="C2087" s="69" t="s">
        <v>57</v>
      </c>
      <c r="D2087" s="72">
        <v>0.484</v>
      </c>
      <c r="E2087" s="72">
        <v>39.0</v>
      </c>
      <c r="F2087" s="69">
        <v>94.0</v>
      </c>
      <c r="G2087" s="72">
        <v>76.0</v>
      </c>
      <c r="H2087" s="72">
        <v>0.254</v>
      </c>
      <c r="I2087" s="72">
        <v>0.675</v>
      </c>
      <c r="J2087" s="71" t="s">
        <v>46</v>
      </c>
    </row>
    <row r="2088">
      <c r="A2088" s="70" t="str">
        <f t="shared" si="1"/>
        <v>Seychelles-Africa2006</v>
      </c>
      <c r="B2088" s="70" t="s">
        <v>218</v>
      </c>
      <c r="C2088" s="69" t="s">
        <v>57</v>
      </c>
      <c r="D2088" s="72">
        <v>0.484</v>
      </c>
      <c r="E2088" s="72">
        <v>39.0</v>
      </c>
      <c r="F2088" s="69">
        <v>94.0</v>
      </c>
      <c r="G2088" s="72">
        <v>76.0</v>
      </c>
      <c r="H2088" s="72">
        <v>0.35</v>
      </c>
      <c r="I2088" s="72">
        <v>0.797</v>
      </c>
      <c r="J2088" s="71" t="s">
        <v>47</v>
      </c>
    </row>
    <row r="2089">
      <c r="A2089" s="70" t="str">
        <f t="shared" si="1"/>
        <v>Seychelles-Africa2007</v>
      </c>
      <c r="B2089" s="70" t="s">
        <v>218</v>
      </c>
      <c r="C2089" s="69" t="s">
        <v>57</v>
      </c>
      <c r="D2089" s="72">
        <v>0.484</v>
      </c>
      <c r="E2089" s="72">
        <v>39.0</v>
      </c>
      <c r="F2089" s="69">
        <v>94.0</v>
      </c>
      <c r="G2089" s="72">
        <v>76.0</v>
      </c>
      <c r="H2089" s="72">
        <v>0.384</v>
      </c>
      <c r="I2089" s="72">
        <v>0.867</v>
      </c>
      <c r="J2089" s="71" t="s">
        <v>48</v>
      </c>
    </row>
    <row r="2090">
      <c r="A2090" s="70" t="str">
        <f t="shared" si="1"/>
        <v>Seychelles-Africa2008</v>
      </c>
      <c r="B2090" s="70" t="s">
        <v>218</v>
      </c>
      <c r="C2090" s="69" t="s">
        <v>57</v>
      </c>
      <c r="D2090" s="72">
        <v>0.466</v>
      </c>
      <c r="E2090" s="72">
        <v>39.0</v>
      </c>
      <c r="F2090" s="69">
        <v>94.0</v>
      </c>
      <c r="G2090" s="72">
        <v>76.0</v>
      </c>
      <c r="H2090" s="72">
        <v>0.404</v>
      </c>
      <c r="I2090" s="72">
        <v>1.04</v>
      </c>
      <c r="J2090" s="71" t="s">
        <v>49</v>
      </c>
    </row>
    <row r="2091">
      <c r="A2091" s="70" t="str">
        <f t="shared" si="1"/>
        <v>Seychelles-Africa2009</v>
      </c>
      <c r="B2091" s="70" t="s">
        <v>218</v>
      </c>
      <c r="C2091" s="69" t="s">
        <v>57</v>
      </c>
      <c r="D2091" s="72">
        <v>0.441</v>
      </c>
      <c r="E2091" s="72">
        <v>39.0</v>
      </c>
      <c r="F2091" s="69">
        <v>94.0</v>
      </c>
      <c r="G2091" s="72">
        <v>76.0</v>
      </c>
      <c r="H2091" s="69">
        <v>0.129</v>
      </c>
      <c r="I2091" s="72">
        <v>1.222</v>
      </c>
      <c r="J2091" s="71" t="s">
        <v>50</v>
      </c>
    </row>
    <row r="2092">
      <c r="A2092" s="70" t="str">
        <f t="shared" si="1"/>
        <v>Seychelles-Africa2010</v>
      </c>
      <c r="B2092" s="70" t="s">
        <v>218</v>
      </c>
      <c r="C2092" s="69" t="s">
        <v>57</v>
      </c>
      <c r="D2092" s="72">
        <v>0.441</v>
      </c>
      <c r="E2092" s="72">
        <v>39.0</v>
      </c>
      <c r="F2092" s="69">
        <v>94.0</v>
      </c>
      <c r="G2092" s="72">
        <v>76.0</v>
      </c>
      <c r="H2092" s="72">
        <v>0.41</v>
      </c>
      <c r="I2092" s="72">
        <v>1.289</v>
      </c>
      <c r="J2092" s="71" t="s">
        <v>51</v>
      </c>
    </row>
    <row r="2093">
      <c r="A2093" s="70" t="str">
        <f t="shared" si="1"/>
        <v>Seychelles-Africa2011</v>
      </c>
      <c r="B2093" s="70" t="s">
        <v>218</v>
      </c>
      <c r="C2093" s="69" t="s">
        <v>57</v>
      </c>
      <c r="D2093" s="72">
        <v>0.322</v>
      </c>
      <c r="E2093" s="72">
        <v>39.0</v>
      </c>
      <c r="F2093" s="69">
        <v>94.0</v>
      </c>
      <c r="G2093" s="72">
        <v>76.0</v>
      </c>
      <c r="H2093" s="72">
        <v>0.432</v>
      </c>
      <c r="I2093" s="72">
        <v>1.379</v>
      </c>
      <c r="J2093" s="71" t="s">
        <v>52</v>
      </c>
    </row>
    <row r="2094">
      <c r="A2094" s="70" t="str">
        <f t="shared" si="1"/>
        <v>Seychelles-Africa2012</v>
      </c>
      <c r="B2094" s="70" t="s">
        <v>218</v>
      </c>
      <c r="C2094" s="69" t="s">
        <v>57</v>
      </c>
      <c r="D2094" s="72">
        <v>0.257</v>
      </c>
      <c r="E2094" s="72">
        <v>39.0</v>
      </c>
      <c r="F2094" s="72">
        <v>77.0</v>
      </c>
      <c r="G2094" s="72">
        <v>76.0</v>
      </c>
      <c r="H2094" s="72">
        <v>0.471</v>
      </c>
      <c r="I2094" s="72">
        <v>1.478</v>
      </c>
      <c r="J2094" s="71" t="s">
        <v>53</v>
      </c>
    </row>
    <row r="2095">
      <c r="A2095" s="70" t="str">
        <f t="shared" si="1"/>
        <v>Sierra Leone-Africa2000</v>
      </c>
      <c r="B2095" s="70" t="s">
        <v>219</v>
      </c>
      <c r="C2095" s="69" t="s">
        <v>57</v>
      </c>
      <c r="D2095" s="69">
        <v>0.489</v>
      </c>
      <c r="E2095" s="69">
        <v>26.0</v>
      </c>
      <c r="F2095" s="69">
        <v>94.0</v>
      </c>
      <c r="G2095" s="69">
        <v>302.0</v>
      </c>
      <c r="H2095" s="72">
        <v>0.001</v>
      </c>
      <c r="I2095" s="72">
        <v>0.003</v>
      </c>
      <c r="J2095" s="71" t="s">
        <v>40</v>
      </c>
    </row>
    <row r="2096">
      <c r="A2096" s="70" t="str">
        <f t="shared" si="1"/>
        <v>Sierra Leone-Africa2001</v>
      </c>
      <c r="B2096" s="70" t="s">
        <v>219</v>
      </c>
      <c r="C2096" s="69" t="s">
        <v>57</v>
      </c>
      <c r="D2096" s="69">
        <v>0.489</v>
      </c>
      <c r="E2096" s="69">
        <v>26.0</v>
      </c>
      <c r="F2096" s="69">
        <v>94.0</v>
      </c>
      <c r="G2096" s="69">
        <v>302.0</v>
      </c>
      <c r="H2096" s="72">
        <v>0.002</v>
      </c>
      <c r="I2096" s="72">
        <v>0.006</v>
      </c>
      <c r="J2096" s="71" t="s">
        <v>42</v>
      </c>
    </row>
    <row r="2097">
      <c r="A2097" s="70" t="str">
        <f t="shared" si="1"/>
        <v>Sierra Leone-Africa2002</v>
      </c>
      <c r="B2097" s="70" t="s">
        <v>219</v>
      </c>
      <c r="C2097" s="69" t="s">
        <v>57</v>
      </c>
      <c r="D2097" s="69">
        <v>0.489</v>
      </c>
      <c r="E2097" s="69">
        <v>26.0</v>
      </c>
      <c r="F2097" s="69">
        <v>94.0</v>
      </c>
      <c r="G2097" s="69">
        <v>302.0</v>
      </c>
      <c r="H2097" s="72">
        <v>0.002</v>
      </c>
      <c r="I2097" s="72">
        <v>0.015</v>
      </c>
      <c r="J2097" s="71" t="s">
        <v>43</v>
      </c>
    </row>
    <row r="2098">
      <c r="A2098" s="70" t="str">
        <f t="shared" si="1"/>
        <v>Sierra Leone-Africa2003</v>
      </c>
      <c r="B2098" s="70" t="s">
        <v>219</v>
      </c>
      <c r="C2098" s="69" t="s">
        <v>57</v>
      </c>
      <c r="D2098" s="69">
        <v>0.489</v>
      </c>
      <c r="E2098" s="72">
        <v>26.0</v>
      </c>
      <c r="F2098" s="69">
        <v>94.0</v>
      </c>
      <c r="G2098" s="69">
        <v>302.0</v>
      </c>
      <c r="H2098" s="72">
        <v>0.002</v>
      </c>
      <c r="I2098" s="72">
        <v>0.024</v>
      </c>
      <c r="J2098" s="71" t="s">
        <v>44</v>
      </c>
    </row>
    <row r="2099">
      <c r="A2099" s="70" t="str">
        <f t="shared" si="1"/>
        <v>Sierra Leone-Africa2004</v>
      </c>
      <c r="B2099" s="70" t="s">
        <v>219</v>
      </c>
      <c r="C2099" s="69" t="s">
        <v>57</v>
      </c>
      <c r="D2099" s="69">
        <v>0.489</v>
      </c>
      <c r="E2099" s="72">
        <v>26.0</v>
      </c>
      <c r="F2099" s="69">
        <v>94.0</v>
      </c>
      <c r="G2099" s="69">
        <v>302.0</v>
      </c>
      <c r="H2099" s="72">
        <v>0.002</v>
      </c>
      <c r="I2099" s="69">
        <v>0.58</v>
      </c>
      <c r="J2099" s="71" t="s">
        <v>45</v>
      </c>
    </row>
    <row r="2100">
      <c r="A2100" s="70" t="str">
        <f t="shared" si="1"/>
        <v>Sierra Leone-Africa2005</v>
      </c>
      <c r="B2100" s="70" t="s">
        <v>219</v>
      </c>
      <c r="C2100" s="69" t="s">
        <v>57</v>
      </c>
      <c r="D2100" s="72">
        <v>2.72</v>
      </c>
      <c r="E2100" s="72">
        <v>26.0</v>
      </c>
      <c r="F2100" s="69">
        <v>94.0</v>
      </c>
      <c r="G2100" s="72">
        <v>399.0</v>
      </c>
      <c r="H2100" s="72">
        <v>0.002</v>
      </c>
      <c r="I2100" s="69">
        <v>0.58</v>
      </c>
      <c r="J2100" s="71" t="s">
        <v>46</v>
      </c>
    </row>
    <row r="2101">
      <c r="A2101" s="70" t="str">
        <f t="shared" si="1"/>
        <v>Sierra Leone-Africa2006</v>
      </c>
      <c r="B2101" s="70" t="s">
        <v>219</v>
      </c>
      <c r="C2101" s="69" t="s">
        <v>57</v>
      </c>
      <c r="D2101" s="72">
        <v>2.72</v>
      </c>
      <c r="E2101" s="72">
        <v>26.0</v>
      </c>
      <c r="F2101" s="69">
        <v>94.0</v>
      </c>
      <c r="G2101" s="72">
        <v>399.0</v>
      </c>
      <c r="H2101" s="72">
        <v>0.002</v>
      </c>
      <c r="I2101" s="69">
        <v>0.58</v>
      </c>
      <c r="J2101" s="71" t="s">
        <v>47</v>
      </c>
    </row>
    <row r="2102">
      <c r="A2102" s="70" t="str">
        <f t="shared" si="1"/>
        <v>Sierra Leone-Africa2007</v>
      </c>
      <c r="B2102" s="70" t="s">
        <v>219</v>
      </c>
      <c r="C2102" s="69" t="s">
        <v>57</v>
      </c>
      <c r="D2102" s="72">
        <v>2.352</v>
      </c>
      <c r="E2102" s="72">
        <v>26.0</v>
      </c>
      <c r="F2102" s="69">
        <v>94.0</v>
      </c>
      <c r="G2102" s="72">
        <v>399.0</v>
      </c>
      <c r="H2102" s="72">
        <v>0.002</v>
      </c>
      <c r="I2102" s="72">
        <v>0.143</v>
      </c>
      <c r="J2102" s="71" t="s">
        <v>48</v>
      </c>
    </row>
    <row r="2103">
      <c r="A2103" s="70" t="str">
        <f t="shared" si="1"/>
        <v>Sierra Leone-Africa2008</v>
      </c>
      <c r="B2103" s="70" t="s">
        <v>219</v>
      </c>
      <c r="C2103" s="69" t="s">
        <v>57</v>
      </c>
      <c r="D2103" s="72">
        <v>2.352</v>
      </c>
      <c r="E2103" s="72">
        <v>17.0</v>
      </c>
      <c r="F2103" s="69">
        <v>94.0</v>
      </c>
      <c r="G2103" s="72">
        <v>399.0</v>
      </c>
      <c r="H2103" s="72">
        <v>0.003</v>
      </c>
      <c r="I2103" s="72">
        <v>0.182</v>
      </c>
      <c r="J2103" s="71" t="s">
        <v>49</v>
      </c>
    </row>
    <row r="2104">
      <c r="A2104" s="70" t="str">
        <f t="shared" si="1"/>
        <v>Sierra Leone-Africa2009</v>
      </c>
      <c r="B2104" s="70" t="s">
        <v>219</v>
      </c>
      <c r="C2104" s="69" t="s">
        <v>57</v>
      </c>
      <c r="D2104" s="72">
        <v>2.352</v>
      </c>
      <c r="E2104" s="72">
        <v>12.0</v>
      </c>
      <c r="F2104" s="69">
        <v>94.0</v>
      </c>
      <c r="G2104" s="72">
        <v>357.0</v>
      </c>
      <c r="H2104" s="72">
        <v>0.003</v>
      </c>
      <c r="I2104" s="72">
        <v>0.206</v>
      </c>
      <c r="J2104" s="71" t="s">
        <v>50</v>
      </c>
    </row>
    <row r="2105">
      <c r="A2105" s="70" t="str">
        <f t="shared" si="1"/>
        <v>Sierra Leone-Africa2010</v>
      </c>
      <c r="B2105" s="70" t="s">
        <v>219</v>
      </c>
      <c r="C2105" s="69" t="s">
        <v>57</v>
      </c>
      <c r="D2105" s="72">
        <v>2.352</v>
      </c>
      <c r="E2105" s="72">
        <v>12.0</v>
      </c>
      <c r="F2105" s="69">
        <v>94.0</v>
      </c>
      <c r="G2105" s="72">
        <v>357.0</v>
      </c>
      <c r="H2105" s="72">
        <v>0.006</v>
      </c>
      <c r="I2105" s="72">
        <v>0.348</v>
      </c>
      <c r="J2105" s="71" t="s">
        <v>51</v>
      </c>
    </row>
    <row r="2106">
      <c r="A2106" s="70" t="str">
        <f t="shared" si="1"/>
        <v>Sierra Leone-Africa2011</v>
      </c>
      <c r="B2106" s="70" t="s">
        <v>219</v>
      </c>
      <c r="C2106" s="69" t="s">
        <v>57</v>
      </c>
      <c r="D2106" s="72">
        <v>0.324</v>
      </c>
      <c r="E2106" s="72">
        <v>12.0</v>
      </c>
      <c r="F2106" s="69">
        <v>94.0</v>
      </c>
      <c r="G2106" s="72">
        <v>357.0</v>
      </c>
      <c r="H2106" s="72">
        <v>0.009</v>
      </c>
      <c r="I2106" s="72">
        <v>0.364</v>
      </c>
      <c r="J2106" s="71" t="s">
        <v>52</v>
      </c>
    </row>
    <row r="2107">
      <c r="A2107" s="70" t="str">
        <f t="shared" si="1"/>
        <v>Sierra Leone-Africa2012</v>
      </c>
      <c r="B2107" s="70" t="s">
        <v>219</v>
      </c>
      <c r="C2107" s="69" t="s">
        <v>57</v>
      </c>
      <c r="D2107" s="72">
        <v>0.324</v>
      </c>
      <c r="E2107" s="72">
        <v>12.0</v>
      </c>
      <c r="F2107" s="72">
        <v>137.0</v>
      </c>
      <c r="G2107" s="72">
        <v>357.0</v>
      </c>
      <c r="H2107" s="72">
        <v>0.013</v>
      </c>
      <c r="I2107" s="72">
        <v>0.37</v>
      </c>
      <c r="J2107" s="71" t="s">
        <v>53</v>
      </c>
    </row>
    <row r="2108">
      <c r="A2108" s="70" t="str">
        <f t="shared" si="1"/>
        <v>Singapore-Asia2000</v>
      </c>
      <c r="B2108" s="70" t="s">
        <v>220</v>
      </c>
      <c r="C2108" s="69" t="s">
        <v>41</v>
      </c>
      <c r="D2108" s="69">
        <v>0.489</v>
      </c>
      <c r="E2108" s="69">
        <v>26.0</v>
      </c>
      <c r="F2108" s="69">
        <v>94.0</v>
      </c>
      <c r="G2108" s="69">
        <v>302.0</v>
      </c>
      <c r="H2108" s="72">
        <v>0.36</v>
      </c>
      <c r="I2108" s="72">
        <v>0.701</v>
      </c>
      <c r="J2108" s="71" t="s">
        <v>40</v>
      </c>
    </row>
    <row r="2109">
      <c r="A2109" s="70" t="str">
        <f t="shared" si="1"/>
        <v>Singapore-Asia2001</v>
      </c>
      <c r="B2109" s="70" t="s">
        <v>220</v>
      </c>
      <c r="C2109" s="69" t="s">
        <v>41</v>
      </c>
      <c r="D2109" s="69">
        <v>0.489</v>
      </c>
      <c r="E2109" s="69">
        <v>26.0</v>
      </c>
      <c r="F2109" s="69">
        <v>94.0</v>
      </c>
      <c r="G2109" s="69">
        <v>302.0</v>
      </c>
      <c r="H2109" s="72">
        <v>0.417</v>
      </c>
      <c r="I2109" s="72">
        <v>0.744</v>
      </c>
      <c r="J2109" s="71" t="s">
        <v>42</v>
      </c>
    </row>
    <row r="2110">
      <c r="A2110" s="70" t="str">
        <f t="shared" si="1"/>
        <v>Singapore-Asia2002</v>
      </c>
      <c r="B2110" s="70" t="s">
        <v>220</v>
      </c>
      <c r="C2110" s="69" t="s">
        <v>41</v>
      </c>
      <c r="D2110" s="69">
        <v>0.489</v>
      </c>
      <c r="E2110" s="69">
        <v>26.0</v>
      </c>
      <c r="F2110" s="69">
        <v>94.0</v>
      </c>
      <c r="G2110" s="69">
        <v>302.0</v>
      </c>
      <c r="H2110" s="72">
        <v>0.47</v>
      </c>
      <c r="I2110" s="72">
        <v>0.801</v>
      </c>
      <c r="J2110" s="71" t="s">
        <v>43</v>
      </c>
    </row>
    <row r="2111">
      <c r="A2111" s="70" t="str">
        <f t="shared" si="1"/>
        <v>Singapore-Asia2003</v>
      </c>
      <c r="B2111" s="70" t="s">
        <v>220</v>
      </c>
      <c r="C2111" s="69" t="s">
        <v>41</v>
      </c>
      <c r="D2111" s="69">
        <v>0.489</v>
      </c>
      <c r="E2111" s="72">
        <v>8.0</v>
      </c>
      <c r="F2111" s="69">
        <v>94.0</v>
      </c>
      <c r="G2111" s="69">
        <v>302.0</v>
      </c>
      <c r="H2111" s="72">
        <v>0.538</v>
      </c>
      <c r="I2111" s="72">
        <v>0.841</v>
      </c>
      <c r="J2111" s="71" t="s">
        <v>44</v>
      </c>
    </row>
    <row r="2112">
      <c r="A2112" s="70" t="str">
        <f t="shared" si="1"/>
        <v>Singapore-Asia2004</v>
      </c>
      <c r="B2112" s="70" t="s">
        <v>220</v>
      </c>
      <c r="C2112" s="69" t="s">
        <v>41</v>
      </c>
      <c r="D2112" s="69">
        <v>0.489</v>
      </c>
      <c r="E2112" s="72">
        <v>8.0</v>
      </c>
      <c r="F2112" s="69">
        <v>94.0</v>
      </c>
      <c r="G2112" s="69">
        <v>302.0</v>
      </c>
      <c r="H2112" s="72">
        <v>0.62</v>
      </c>
      <c r="I2112" s="72">
        <v>0.912</v>
      </c>
      <c r="J2112" s="71" t="s">
        <v>45</v>
      </c>
    </row>
    <row r="2113">
      <c r="A2113" s="70" t="str">
        <f t="shared" si="1"/>
        <v>Singapore-Asia2005</v>
      </c>
      <c r="B2113" s="70" t="s">
        <v>220</v>
      </c>
      <c r="C2113" s="69" t="s">
        <v>41</v>
      </c>
      <c r="D2113" s="72">
        <v>0.277</v>
      </c>
      <c r="E2113" s="72">
        <v>6.0</v>
      </c>
      <c r="F2113" s="69">
        <v>94.0</v>
      </c>
      <c r="G2113" s="72">
        <v>80.0</v>
      </c>
      <c r="H2113" s="72">
        <v>0.61</v>
      </c>
      <c r="I2113" s="72">
        <v>0.975</v>
      </c>
      <c r="J2113" s="71" t="s">
        <v>46</v>
      </c>
    </row>
    <row r="2114">
      <c r="A2114" s="70" t="str">
        <f t="shared" si="1"/>
        <v>Singapore-Asia2006</v>
      </c>
      <c r="B2114" s="70" t="s">
        <v>220</v>
      </c>
      <c r="C2114" s="69" t="s">
        <v>41</v>
      </c>
      <c r="D2114" s="72">
        <v>0.238</v>
      </c>
      <c r="E2114" s="72">
        <v>6.0</v>
      </c>
      <c r="F2114" s="69">
        <v>94.0</v>
      </c>
      <c r="G2114" s="72">
        <v>80.0</v>
      </c>
      <c r="H2114" s="72">
        <v>0.59</v>
      </c>
      <c r="I2114" s="72">
        <v>1.038</v>
      </c>
      <c r="J2114" s="71" t="s">
        <v>47</v>
      </c>
    </row>
    <row r="2115">
      <c r="A2115" s="70" t="str">
        <f t="shared" si="1"/>
        <v>Singapore-Asia2007</v>
      </c>
      <c r="B2115" s="70" t="s">
        <v>220</v>
      </c>
      <c r="C2115" s="69" t="s">
        <v>41</v>
      </c>
      <c r="D2115" s="72">
        <v>0.232</v>
      </c>
      <c r="E2115" s="72">
        <v>5.0</v>
      </c>
      <c r="F2115" s="69">
        <v>94.0</v>
      </c>
      <c r="G2115" s="72">
        <v>80.0</v>
      </c>
      <c r="H2115" s="72">
        <v>0.699</v>
      </c>
      <c r="I2115" s="72">
        <v>1.252</v>
      </c>
      <c r="J2115" s="71" t="s">
        <v>48</v>
      </c>
    </row>
    <row r="2116">
      <c r="A2116" s="70" t="str">
        <f t="shared" si="1"/>
        <v>Singapore-Asia2008</v>
      </c>
      <c r="B2116" s="70" t="s">
        <v>220</v>
      </c>
      <c r="C2116" s="69" t="s">
        <v>41</v>
      </c>
      <c r="D2116" s="72">
        <v>0.279</v>
      </c>
      <c r="E2116" s="72">
        <v>4.0</v>
      </c>
      <c r="F2116" s="69">
        <v>94.0</v>
      </c>
      <c r="G2116" s="72">
        <v>84.0</v>
      </c>
      <c r="H2116" s="72">
        <v>0.69</v>
      </c>
      <c r="I2116" s="72">
        <v>1.323</v>
      </c>
      <c r="J2116" s="71" t="s">
        <v>49</v>
      </c>
    </row>
    <row r="2117">
      <c r="A2117" s="70" t="str">
        <f t="shared" si="1"/>
        <v>Singapore-Asia2009</v>
      </c>
      <c r="B2117" s="70" t="s">
        <v>220</v>
      </c>
      <c r="C2117" s="69" t="s">
        <v>41</v>
      </c>
      <c r="D2117" s="72">
        <v>0.278</v>
      </c>
      <c r="E2117" s="72">
        <v>3.0</v>
      </c>
      <c r="F2117" s="69">
        <v>94.0</v>
      </c>
      <c r="G2117" s="72">
        <v>84.0</v>
      </c>
      <c r="H2117" s="72">
        <v>0.69</v>
      </c>
      <c r="I2117" s="72">
        <v>1.387</v>
      </c>
      <c r="J2117" s="71" t="s">
        <v>50</v>
      </c>
    </row>
    <row r="2118">
      <c r="A2118" s="70" t="str">
        <f t="shared" si="1"/>
        <v>Singapore-Asia2010</v>
      </c>
      <c r="B2118" s="70" t="s">
        <v>220</v>
      </c>
      <c r="C2118" s="69" t="s">
        <v>41</v>
      </c>
      <c r="D2118" s="72">
        <v>0.254</v>
      </c>
      <c r="E2118" s="72">
        <v>3.0</v>
      </c>
      <c r="F2118" s="69">
        <v>94.0</v>
      </c>
      <c r="G2118" s="72">
        <v>84.0</v>
      </c>
      <c r="H2118" s="72">
        <v>0.71</v>
      </c>
      <c r="I2118" s="72">
        <v>1.454</v>
      </c>
      <c r="J2118" s="71" t="s">
        <v>51</v>
      </c>
    </row>
    <row r="2119">
      <c r="A2119" s="70" t="str">
        <f t="shared" si="1"/>
        <v>Singapore-Asia2011</v>
      </c>
      <c r="B2119" s="70" t="s">
        <v>220</v>
      </c>
      <c r="C2119" s="69" t="s">
        <v>41</v>
      </c>
      <c r="D2119" s="72">
        <v>0.271</v>
      </c>
      <c r="E2119" s="72">
        <v>3.0</v>
      </c>
      <c r="F2119" s="69">
        <v>94.0</v>
      </c>
      <c r="G2119" s="72">
        <v>84.0</v>
      </c>
      <c r="H2119" s="72">
        <v>0.71</v>
      </c>
      <c r="I2119" s="72">
        <v>1.501</v>
      </c>
      <c r="J2119" s="71" t="s">
        <v>52</v>
      </c>
    </row>
    <row r="2120">
      <c r="A2120" s="70" t="str">
        <f t="shared" si="1"/>
        <v>Singapore-Asia2012</v>
      </c>
      <c r="B2120" s="70" t="s">
        <v>220</v>
      </c>
      <c r="C2120" s="69" t="s">
        <v>41</v>
      </c>
      <c r="D2120" s="72">
        <v>0.276</v>
      </c>
      <c r="E2120" s="72">
        <v>3.0</v>
      </c>
      <c r="F2120" s="72">
        <v>1.0</v>
      </c>
      <c r="G2120" s="72">
        <v>82.0</v>
      </c>
      <c r="H2120" s="72">
        <v>0.72</v>
      </c>
      <c r="I2120" s="72">
        <v>1.521</v>
      </c>
      <c r="J2120" s="71" t="s">
        <v>53</v>
      </c>
    </row>
    <row r="2121">
      <c r="A2121" s="70" t="str">
        <f t="shared" si="1"/>
        <v>Sint Maarten (Dutch part)-The Americas2000</v>
      </c>
      <c r="B2121" s="70" t="s">
        <v>221</v>
      </c>
      <c r="C2121" s="69" t="s">
        <v>63</v>
      </c>
      <c r="D2121" s="69">
        <v>0.489</v>
      </c>
      <c r="E2121" s="69">
        <v>26.0</v>
      </c>
      <c r="F2121" s="69">
        <v>94.0</v>
      </c>
      <c r="G2121" s="69">
        <v>302.0</v>
      </c>
      <c r="H2121" s="69">
        <v>0.129</v>
      </c>
      <c r="I2121" s="69">
        <v>0.58</v>
      </c>
      <c r="J2121" s="71" t="s">
        <v>40</v>
      </c>
    </row>
    <row r="2122">
      <c r="A2122" s="70" t="str">
        <f t="shared" si="1"/>
        <v>Sint Maarten (Dutch part)-The Americas2001</v>
      </c>
      <c r="B2122" s="70" t="s">
        <v>221</v>
      </c>
      <c r="C2122" s="69" t="s">
        <v>63</v>
      </c>
      <c r="D2122" s="69">
        <v>0.489</v>
      </c>
      <c r="E2122" s="69">
        <v>26.0</v>
      </c>
      <c r="F2122" s="69">
        <v>94.0</v>
      </c>
      <c r="G2122" s="69">
        <v>302.0</v>
      </c>
      <c r="H2122" s="69">
        <v>0.129</v>
      </c>
      <c r="I2122" s="69">
        <v>0.58</v>
      </c>
      <c r="J2122" s="71" t="s">
        <v>42</v>
      </c>
    </row>
    <row r="2123">
      <c r="A2123" s="70" t="str">
        <f t="shared" si="1"/>
        <v>Sint Maarten (Dutch part)-The Americas2002</v>
      </c>
      <c r="B2123" s="70" t="s">
        <v>221</v>
      </c>
      <c r="C2123" s="69" t="s">
        <v>63</v>
      </c>
      <c r="D2123" s="69">
        <v>0.489</v>
      </c>
      <c r="E2123" s="69">
        <v>26.0</v>
      </c>
      <c r="F2123" s="69">
        <v>94.0</v>
      </c>
      <c r="G2123" s="69">
        <v>302.0</v>
      </c>
      <c r="H2123" s="69">
        <v>0.129</v>
      </c>
      <c r="I2123" s="69">
        <v>0.58</v>
      </c>
      <c r="J2123" s="71" t="s">
        <v>43</v>
      </c>
    </row>
    <row r="2124">
      <c r="A2124" s="70" t="str">
        <f t="shared" si="1"/>
        <v>Sint Maarten (Dutch part)-The Americas2003</v>
      </c>
      <c r="B2124" s="70" t="s">
        <v>221</v>
      </c>
      <c r="C2124" s="69" t="s">
        <v>63</v>
      </c>
      <c r="D2124" s="69">
        <v>0.489</v>
      </c>
      <c r="E2124" s="69">
        <v>26.0</v>
      </c>
      <c r="F2124" s="69">
        <v>94.0</v>
      </c>
      <c r="G2124" s="69">
        <v>302.0</v>
      </c>
      <c r="H2124" s="69">
        <v>0.129</v>
      </c>
      <c r="I2124" s="69">
        <v>0.58</v>
      </c>
      <c r="J2124" s="71" t="s">
        <v>44</v>
      </c>
    </row>
    <row r="2125">
      <c r="A2125" s="70" t="str">
        <f t="shared" si="1"/>
        <v>Sint Maarten (Dutch part)-The Americas2004</v>
      </c>
      <c r="B2125" s="70" t="s">
        <v>221</v>
      </c>
      <c r="C2125" s="69" t="s">
        <v>63</v>
      </c>
      <c r="D2125" s="69">
        <v>0.489</v>
      </c>
      <c r="E2125" s="69">
        <v>26.0</v>
      </c>
      <c r="F2125" s="69">
        <v>94.0</v>
      </c>
      <c r="G2125" s="69">
        <v>302.0</v>
      </c>
      <c r="H2125" s="69">
        <v>0.129</v>
      </c>
      <c r="I2125" s="69">
        <v>0.58</v>
      </c>
      <c r="J2125" s="71" t="s">
        <v>45</v>
      </c>
    </row>
    <row r="2126">
      <c r="A2126" s="70" t="str">
        <f t="shared" si="1"/>
        <v>Sint Maarten (Dutch part)-The Americas2005</v>
      </c>
      <c r="B2126" s="70" t="s">
        <v>221</v>
      </c>
      <c r="C2126" s="69" t="s">
        <v>63</v>
      </c>
      <c r="D2126" s="69">
        <v>0.489</v>
      </c>
      <c r="E2126" s="69">
        <v>26.0</v>
      </c>
      <c r="F2126" s="69">
        <v>94.0</v>
      </c>
      <c r="G2126" s="69">
        <v>302.0</v>
      </c>
      <c r="H2126" s="69">
        <v>0.129</v>
      </c>
      <c r="I2126" s="69">
        <v>0.58</v>
      </c>
      <c r="J2126" s="71" t="s">
        <v>46</v>
      </c>
    </row>
    <row r="2127">
      <c r="A2127" s="70" t="str">
        <f t="shared" si="1"/>
        <v>Sint Maarten (Dutch part)-The Americas2006</v>
      </c>
      <c r="B2127" s="70" t="s">
        <v>221</v>
      </c>
      <c r="C2127" s="69" t="s">
        <v>63</v>
      </c>
      <c r="D2127" s="69">
        <v>0.489</v>
      </c>
      <c r="E2127" s="69">
        <v>26.0</v>
      </c>
      <c r="F2127" s="69">
        <v>94.0</v>
      </c>
      <c r="G2127" s="69">
        <v>302.0</v>
      </c>
      <c r="H2127" s="69">
        <v>0.129</v>
      </c>
      <c r="I2127" s="69">
        <v>0.58</v>
      </c>
      <c r="J2127" s="71" t="s">
        <v>47</v>
      </c>
    </row>
    <row r="2128">
      <c r="A2128" s="70" t="str">
        <f t="shared" si="1"/>
        <v>Sint Maarten (Dutch part)-The Americas2007</v>
      </c>
      <c r="B2128" s="70" t="s">
        <v>221</v>
      </c>
      <c r="C2128" s="69" t="s">
        <v>63</v>
      </c>
      <c r="D2128" s="69">
        <v>0.489</v>
      </c>
      <c r="E2128" s="69">
        <v>26.0</v>
      </c>
      <c r="F2128" s="69">
        <v>94.0</v>
      </c>
      <c r="G2128" s="69">
        <v>302.0</v>
      </c>
      <c r="H2128" s="69">
        <v>0.129</v>
      </c>
      <c r="I2128" s="69">
        <v>0.58</v>
      </c>
      <c r="J2128" s="71" t="s">
        <v>48</v>
      </c>
    </row>
    <row r="2129">
      <c r="A2129" s="70" t="str">
        <f t="shared" si="1"/>
        <v>Sint Maarten (Dutch part)-The Americas2008</v>
      </c>
      <c r="B2129" s="70" t="s">
        <v>221</v>
      </c>
      <c r="C2129" s="69" t="s">
        <v>63</v>
      </c>
      <c r="D2129" s="69">
        <v>0.489</v>
      </c>
      <c r="E2129" s="69">
        <v>26.0</v>
      </c>
      <c r="F2129" s="69">
        <v>94.0</v>
      </c>
      <c r="G2129" s="69">
        <v>302.0</v>
      </c>
      <c r="H2129" s="69">
        <v>0.129</v>
      </c>
      <c r="I2129" s="69">
        <v>0.58</v>
      </c>
      <c r="J2129" s="71" t="s">
        <v>49</v>
      </c>
    </row>
    <row r="2130">
      <c r="A2130" s="70" t="str">
        <f t="shared" si="1"/>
        <v>Sint Maarten (Dutch part)-The Americas2009</v>
      </c>
      <c r="B2130" s="70" t="s">
        <v>221</v>
      </c>
      <c r="C2130" s="69" t="s">
        <v>63</v>
      </c>
      <c r="D2130" s="69">
        <v>0.489</v>
      </c>
      <c r="E2130" s="69">
        <v>26.0</v>
      </c>
      <c r="F2130" s="69">
        <v>94.0</v>
      </c>
      <c r="G2130" s="69">
        <v>302.0</v>
      </c>
      <c r="H2130" s="69">
        <v>0.129</v>
      </c>
      <c r="I2130" s="69">
        <v>0.58</v>
      </c>
      <c r="J2130" s="71" t="s">
        <v>50</v>
      </c>
    </row>
    <row r="2131">
      <c r="A2131" s="70" t="str">
        <f t="shared" si="1"/>
        <v>Sint Maarten (Dutch part)-The Americas2010</v>
      </c>
      <c r="B2131" s="70" t="s">
        <v>221</v>
      </c>
      <c r="C2131" s="69" t="s">
        <v>63</v>
      </c>
      <c r="D2131" s="69">
        <v>0.489</v>
      </c>
      <c r="E2131" s="69">
        <v>26.0</v>
      </c>
      <c r="F2131" s="69">
        <v>94.0</v>
      </c>
      <c r="G2131" s="69">
        <v>302.0</v>
      </c>
      <c r="H2131" s="69">
        <v>0.129</v>
      </c>
      <c r="I2131" s="69">
        <v>0.58</v>
      </c>
      <c r="J2131" s="71" t="s">
        <v>51</v>
      </c>
    </row>
    <row r="2132">
      <c r="A2132" s="70" t="str">
        <f t="shared" si="1"/>
        <v>Sint Maarten (Dutch part)-The Americas2011</v>
      </c>
      <c r="B2132" s="70" t="s">
        <v>221</v>
      </c>
      <c r="C2132" s="69" t="s">
        <v>63</v>
      </c>
      <c r="D2132" s="69">
        <v>0.489</v>
      </c>
      <c r="E2132" s="69">
        <v>26.0</v>
      </c>
      <c r="F2132" s="69">
        <v>94.0</v>
      </c>
      <c r="G2132" s="69">
        <v>302.0</v>
      </c>
      <c r="H2132" s="69">
        <v>0.129</v>
      </c>
      <c r="I2132" s="69">
        <v>0.58</v>
      </c>
      <c r="J2132" s="71" t="s">
        <v>52</v>
      </c>
    </row>
    <row r="2133">
      <c r="A2133" s="70" t="str">
        <f t="shared" si="1"/>
        <v>Sint Maarten (Dutch part)-The Americas2012</v>
      </c>
      <c r="B2133" s="70" t="s">
        <v>221</v>
      </c>
      <c r="C2133" s="69" t="s">
        <v>63</v>
      </c>
      <c r="D2133" s="69">
        <v>0.489</v>
      </c>
      <c r="E2133" s="69">
        <v>26.0</v>
      </c>
      <c r="F2133" s="69">
        <v>94.0</v>
      </c>
      <c r="G2133" s="69">
        <v>302.0</v>
      </c>
      <c r="H2133" s="69">
        <v>0.129</v>
      </c>
      <c r="I2133" s="69">
        <v>0.58</v>
      </c>
      <c r="J2133" s="71" t="s">
        <v>53</v>
      </c>
    </row>
    <row r="2134">
      <c r="A2134" s="70" t="str">
        <f t="shared" si="1"/>
        <v>Slovakia-Europe2000</v>
      </c>
      <c r="B2134" s="70" t="s">
        <v>222</v>
      </c>
      <c r="C2134" s="69" t="s">
        <v>55</v>
      </c>
      <c r="D2134" s="69">
        <v>0.489</v>
      </c>
      <c r="E2134" s="69">
        <v>26.0</v>
      </c>
      <c r="F2134" s="69">
        <v>94.0</v>
      </c>
      <c r="G2134" s="69">
        <v>302.0</v>
      </c>
      <c r="H2134" s="72">
        <v>0.094</v>
      </c>
      <c r="I2134" s="72">
        <v>0.231</v>
      </c>
      <c r="J2134" s="71" t="s">
        <v>40</v>
      </c>
    </row>
    <row r="2135">
      <c r="A2135" s="70" t="str">
        <f t="shared" si="1"/>
        <v>Slovakia-Europe2001</v>
      </c>
      <c r="B2135" s="70" t="s">
        <v>222</v>
      </c>
      <c r="C2135" s="69" t="s">
        <v>55</v>
      </c>
      <c r="D2135" s="69">
        <v>0.489</v>
      </c>
      <c r="E2135" s="69">
        <v>26.0</v>
      </c>
      <c r="F2135" s="69">
        <v>94.0</v>
      </c>
      <c r="G2135" s="69">
        <v>302.0</v>
      </c>
      <c r="H2135" s="72">
        <v>0.125</v>
      </c>
      <c r="I2135" s="72">
        <v>0.399</v>
      </c>
      <c r="J2135" s="71" t="s">
        <v>42</v>
      </c>
    </row>
    <row r="2136">
      <c r="A2136" s="70" t="str">
        <f t="shared" si="1"/>
        <v>Slovakia-Europe2002</v>
      </c>
      <c r="B2136" s="70" t="s">
        <v>222</v>
      </c>
      <c r="C2136" s="69" t="s">
        <v>55</v>
      </c>
      <c r="D2136" s="69">
        <v>0.489</v>
      </c>
      <c r="E2136" s="69">
        <v>26.0</v>
      </c>
      <c r="F2136" s="69">
        <v>94.0</v>
      </c>
      <c r="G2136" s="69">
        <v>302.0</v>
      </c>
      <c r="H2136" s="72">
        <v>0.401</v>
      </c>
      <c r="I2136" s="72">
        <v>0.543</v>
      </c>
      <c r="J2136" s="71" t="s">
        <v>43</v>
      </c>
    </row>
    <row r="2137">
      <c r="A2137" s="70" t="str">
        <f t="shared" si="1"/>
        <v>Slovakia-Europe2003</v>
      </c>
      <c r="B2137" s="70" t="s">
        <v>222</v>
      </c>
      <c r="C2137" s="69" t="s">
        <v>55</v>
      </c>
      <c r="D2137" s="69">
        <v>0.489</v>
      </c>
      <c r="E2137" s="72">
        <v>103.0</v>
      </c>
      <c r="F2137" s="69">
        <v>94.0</v>
      </c>
      <c r="G2137" s="69">
        <v>302.0</v>
      </c>
      <c r="H2137" s="72">
        <v>0.43</v>
      </c>
      <c r="I2137" s="72">
        <v>0.683</v>
      </c>
      <c r="J2137" s="71" t="s">
        <v>44</v>
      </c>
    </row>
    <row r="2138">
      <c r="A2138" s="70" t="str">
        <f t="shared" si="1"/>
        <v>Slovakia-Europe2004</v>
      </c>
      <c r="B2138" s="70" t="s">
        <v>222</v>
      </c>
      <c r="C2138" s="69" t="s">
        <v>55</v>
      </c>
      <c r="D2138" s="69">
        <v>0.489</v>
      </c>
      <c r="E2138" s="72">
        <v>52.0</v>
      </c>
      <c r="F2138" s="69">
        <v>94.0</v>
      </c>
      <c r="G2138" s="69">
        <v>302.0</v>
      </c>
      <c r="H2138" s="72">
        <v>0.529</v>
      </c>
      <c r="I2138" s="72">
        <v>0.793</v>
      </c>
      <c r="J2138" s="71" t="s">
        <v>45</v>
      </c>
    </row>
    <row r="2139">
      <c r="A2139" s="70" t="str">
        <f t="shared" si="1"/>
        <v>Slovakia-Europe2005</v>
      </c>
      <c r="B2139" s="70" t="s">
        <v>222</v>
      </c>
      <c r="C2139" s="69" t="s">
        <v>55</v>
      </c>
      <c r="D2139" s="72">
        <v>0.487</v>
      </c>
      <c r="E2139" s="72">
        <v>27.0</v>
      </c>
      <c r="F2139" s="69">
        <v>94.0</v>
      </c>
      <c r="G2139" s="72">
        <v>325.0</v>
      </c>
      <c r="H2139" s="72">
        <v>0.552</v>
      </c>
      <c r="I2139" s="72">
        <v>0.842</v>
      </c>
      <c r="J2139" s="71" t="s">
        <v>46</v>
      </c>
    </row>
    <row r="2140">
      <c r="A2140" s="70" t="str">
        <f t="shared" si="1"/>
        <v>Slovakia-Europe2006</v>
      </c>
      <c r="B2140" s="70" t="s">
        <v>222</v>
      </c>
      <c r="C2140" s="69" t="s">
        <v>55</v>
      </c>
      <c r="D2140" s="72">
        <v>0.473</v>
      </c>
      <c r="E2140" s="72">
        <v>27.0</v>
      </c>
      <c r="F2140" s="69">
        <v>94.0</v>
      </c>
      <c r="G2140" s="72">
        <v>325.0</v>
      </c>
      <c r="H2140" s="72">
        <v>0.561</v>
      </c>
      <c r="I2140" s="72">
        <v>0.907</v>
      </c>
      <c r="J2140" s="71" t="s">
        <v>47</v>
      </c>
    </row>
    <row r="2141">
      <c r="A2141" s="70" t="str">
        <f t="shared" si="1"/>
        <v>Slovakia-Europe2007</v>
      </c>
      <c r="B2141" s="70" t="s">
        <v>222</v>
      </c>
      <c r="C2141" s="69" t="s">
        <v>55</v>
      </c>
      <c r="D2141" s="72">
        <v>0.473</v>
      </c>
      <c r="E2141" s="72">
        <v>27.0</v>
      </c>
      <c r="F2141" s="69">
        <v>94.0</v>
      </c>
      <c r="G2141" s="72">
        <v>325.0</v>
      </c>
      <c r="H2141" s="72">
        <v>0.618</v>
      </c>
      <c r="I2141" s="72">
        <v>1.123</v>
      </c>
      <c r="J2141" s="71" t="s">
        <v>48</v>
      </c>
    </row>
    <row r="2142">
      <c r="A2142" s="70" t="str">
        <f t="shared" si="1"/>
        <v>Slovakia-Europe2008</v>
      </c>
      <c r="B2142" s="70" t="s">
        <v>222</v>
      </c>
      <c r="C2142" s="69" t="s">
        <v>55</v>
      </c>
      <c r="D2142" s="72">
        <v>0.465</v>
      </c>
      <c r="E2142" s="72">
        <v>18.0</v>
      </c>
      <c r="F2142" s="69">
        <v>94.0</v>
      </c>
      <c r="G2142" s="72">
        <v>325.0</v>
      </c>
      <c r="H2142" s="72">
        <v>0.661</v>
      </c>
      <c r="I2142" s="72">
        <v>1.019</v>
      </c>
      <c r="J2142" s="71" t="s">
        <v>49</v>
      </c>
    </row>
    <row r="2143">
      <c r="A2143" s="70" t="str">
        <f t="shared" si="1"/>
        <v>Slovakia-Europe2009</v>
      </c>
      <c r="B2143" s="70" t="s">
        <v>222</v>
      </c>
      <c r="C2143" s="69" t="s">
        <v>55</v>
      </c>
      <c r="D2143" s="72">
        <v>0.475</v>
      </c>
      <c r="E2143" s="72">
        <v>18.0</v>
      </c>
      <c r="F2143" s="69">
        <v>94.0</v>
      </c>
      <c r="G2143" s="72">
        <v>257.0</v>
      </c>
      <c r="H2143" s="72">
        <v>0.7</v>
      </c>
      <c r="I2143" s="72">
        <v>1.013</v>
      </c>
      <c r="J2143" s="71" t="s">
        <v>50</v>
      </c>
    </row>
    <row r="2144">
      <c r="A2144" s="70" t="str">
        <f t="shared" si="1"/>
        <v>Slovakia-Europe2010</v>
      </c>
      <c r="B2144" s="70" t="s">
        <v>222</v>
      </c>
      <c r="C2144" s="69" t="s">
        <v>55</v>
      </c>
      <c r="D2144" s="72">
        <v>0.474</v>
      </c>
      <c r="E2144" s="72">
        <v>18.0</v>
      </c>
      <c r="F2144" s="69">
        <v>94.0</v>
      </c>
      <c r="G2144" s="72">
        <v>257.0</v>
      </c>
      <c r="H2144" s="72">
        <v>0.757</v>
      </c>
      <c r="I2144" s="72">
        <v>1.09</v>
      </c>
      <c r="J2144" s="71" t="s">
        <v>51</v>
      </c>
    </row>
    <row r="2145">
      <c r="A2145" s="70" t="str">
        <f t="shared" si="1"/>
        <v>Slovakia-Europe2011</v>
      </c>
      <c r="B2145" s="70" t="s">
        <v>222</v>
      </c>
      <c r="C2145" s="69" t="s">
        <v>55</v>
      </c>
      <c r="D2145" s="72">
        <v>0.476</v>
      </c>
      <c r="E2145" s="72">
        <v>18.0</v>
      </c>
      <c r="F2145" s="69">
        <v>94.0</v>
      </c>
      <c r="G2145" s="72">
        <v>231.0</v>
      </c>
      <c r="H2145" s="72">
        <v>0.744</v>
      </c>
      <c r="I2145" s="72">
        <v>1.1</v>
      </c>
      <c r="J2145" s="71" t="s">
        <v>52</v>
      </c>
    </row>
    <row r="2146">
      <c r="A2146" s="70" t="str">
        <f t="shared" si="1"/>
        <v>Slovakia-Europe2012</v>
      </c>
      <c r="B2146" s="70" t="s">
        <v>222</v>
      </c>
      <c r="C2146" s="69" t="s">
        <v>55</v>
      </c>
      <c r="D2146" s="72">
        <v>0.471</v>
      </c>
      <c r="E2146" s="72">
        <v>14.0</v>
      </c>
      <c r="F2146" s="72">
        <v>43.0</v>
      </c>
      <c r="G2146" s="72">
        <v>207.0</v>
      </c>
      <c r="H2146" s="72">
        <v>0.767</v>
      </c>
      <c r="I2146" s="72">
        <v>1.119</v>
      </c>
      <c r="J2146" s="71" t="s">
        <v>53</v>
      </c>
    </row>
    <row r="2147">
      <c r="A2147" s="70" t="str">
        <f t="shared" si="1"/>
        <v>Slovenia-Europe2000</v>
      </c>
      <c r="B2147" s="70" t="s">
        <v>223</v>
      </c>
      <c r="C2147" s="69" t="s">
        <v>55</v>
      </c>
      <c r="D2147" s="69">
        <v>0.489</v>
      </c>
      <c r="E2147" s="69">
        <v>26.0</v>
      </c>
      <c r="F2147" s="69">
        <v>94.0</v>
      </c>
      <c r="G2147" s="69">
        <v>302.0</v>
      </c>
      <c r="H2147" s="72">
        <v>0.151</v>
      </c>
      <c r="I2147" s="72">
        <v>0.611</v>
      </c>
      <c r="J2147" s="71" t="s">
        <v>40</v>
      </c>
    </row>
    <row r="2148">
      <c r="A2148" s="70" t="str">
        <f t="shared" si="1"/>
        <v>Slovenia-Europe2001</v>
      </c>
      <c r="B2148" s="70" t="s">
        <v>223</v>
      </c>
      <c r="C2148" s="69" t="s">
        <v>55</v>
      </c>
      <c r="D2148" s="69">
        <v>0.489</v>
      </c>
      <c r="E2148" s="69">
        <v>26.0</v>
      </c>
      <c r="F2148" s="69">
        <v>94.0</v>
      </c>
      <c r="G2148" s="69">
        <v>302.0</v>
      </c>
      <c r="H2148" s="72">
        <v>0.302</v>
      </c>
      <c r="I2148" s="72">
        <v>0.739</v>
      </c>
      <c r="J2148" s="71" t="s">
        <v>42</v>
      </c>
    </row>
    <row r="2149">
      <c r="A2149" s="70" t="str">
        <f t="shared" si="1"/>
        <v>Slovenia-Europe2002</v>
      </c>
      <c r="B2149" s="70" t="s">
        <v>223</v>
      </c>
      <c r="C2149" s="69" t="s">
        <v>55</v>
      </c>
      <c r="D2149" s="69">
        <v>0.489</v>
      </c>
      <c r="E2149" s="69">
        <v>26.0</v>
      </c>
      <c r="F2149" s="69">
        <v>94.0</v>
      </c>
      <c r="G2149" s="69">
        <v>302.0</v>
      </c>
      <c r="H2149" s="72">
        <v>0.278</v>
      </c>
      <c r="I2149" s="72">
        <v>0.838</v>
      </c>
      <c r="J2149" s="71" t="s">
        <v>43</v>
      </c>
    </row>
    <row r="2150">
      <c r="A2150" s="70" t="str">
        <f t="shared" si="1"/>
        <v>Slovenia-Europe2003</v>
      </c>
      <c r="B2150" s="70" t="s">
        <v>223</v>
      </c>
      <c r="C2150" s="69" t="s">
        <v>55</v>
      </c>
      <c r="D2150" s="69">
        <v>0.489</v>
      </c>
      <c r="E2150" s="72">
        <v>60.0</v>
      </c>
      <c r="F2150" s="69">
        <v>94.0</v>
      </c>
      <c r="G2150" s="69">
        <v>302.0</v>
      </c>
      <c r="H2150" s="72">
        <v>0.319</v>
      </c>
      <c r="I2150" s="72">
        <v>0.873</v>
      </c>
      <c r="J2150" s="71" t="s">
        <v>44</v>
      </c>
    </row>
    <row r="2151">
      <c r="A2151" s="70" t="str">
        <f t="shared" si="1"/>
        <v>Slovenia-Europe2004</v>
      </c>
      <c r="B2151" s="70" t="s">
        <v>223</v>
      </c>
      <c r="C2151" s="69" t="s">
        <v>55</v>
      </c>
      <c r="D2151" s="69">
        <v>0.489</v>
      </c>
      <c r="E2151" s="72">
        <v>60.0</v>
      </c>
      <c r="F2151" s="69">
        <v>94.0</v>
      </c>
      <c r="G2151" s="69">
        <v>302.0</v>
      </c>
      <c r="H2151" s="72">
        <v>0.408</v>
      </c>
      <c r="I2151" s="72">
        <v>0.927</v>
      </c>
      <c r="J2151" s="71" t="s">
        <v>45</v>
      </c>
    </row>
    <row r="2152">
      <c r="A2152" s="70" t="str">
        <f t="shared" si="1"/>
        <v>Slovenia-Europe2005</v>
      </c>
      <c r="B2152" s="70" t="s">
        <v>223</v>
      </c>
      <c r="C2152" s="69" t="s">
        <v>55</v>
      </c>
      <c r="D2152" s="72">
        <v>0.392</v>
      </c>
      <c r="E2152" s="72">
        <v>60.0</v>
      </c>
      <c r="F2152" s="69">
        <v>94.0</v>
      </c>
      <c r="G2152" s="72">
        <v>260.0</v>
      </c>
      <c r="H2152" s="72">
        <v>0.468</v>
      </c>
      <c r="I2152" s="72">
        <v>0.879</v>
      </c>
      <c r="J2152" s="71" t="s">
        <v>46</v>
      </c>
    </row>
    <row r="2153">
      <c r="A2153" s="70" t="str">
        <f t="shared" si="1"/>
        <v>Slovenia-Europe2006</v>
      </c>
      <c r="B2153" s="70" t="s">
        <v>223</v>
      </c>
      <c r="C2153" s="69" t="s">
        <v>55</v>
      </c>
      <c r="D2153" s="72">
        <v>0.392</v>
      </c>
      <c r="E2153" s="72">
        <v>60.0</v>
      </c>
      <c r="F2153" s="69">
        <v>94.0</v>
      </c>
      <c r="G2153" s="72">
        <v>260.0</v>
      </c>
      <c r="H2153" s="72">
        <v>0.54</v>
      </c>
      <c r="I2153" s="72">
        <v>0.906</v>
      </c>
      <c r="J2153" s="71" t="s">
        <v>47</v>
      </c>
    </row>
    <row r="2154">
      <c r="A2154" s="70" t="str">
        <f t="shared" si="1"/>
        <v>Slovenia-Europe2007</v>
      </c>
      <c r="B2154" s="70" t="s">
        <v>223</v>
      </c>
      <c r="C2154" s="69" t="s">
        <v>55</v>
      </c>
      <c r="D2154" s="72">
        <v>0.384</v>
      </c>
      <c r="E2154" s="72">
        <v>60.0</v>
      </c>
      <c r="F2154" s="69">
        <v>94.0</v>
      </c>
      <c r="G2154" s="72">
        <v>260.0</v>
      </c>
      <c r="H2154" s="72">
        <v>0.567</v>
      </c>
      <c r="I2154" s="72">
        <v>0.955</v>
      </c>
      <c r="J2154" s="71" t="s">
        <v>48</v>
      </c>
    </row>
    <row r="2155">
      <c r="A2155" s="70" t="str">
        <f t="shared" si="1"/>
        <v>Slovenia-Europe2008</v>
      </c>
      <c r="B2155" s="70" t="s">
        <v>223</v>
      </c>
      <c r="C2155" s="69" t="s">
        <v>55</v>
      </c>
      <c r="D2155" s="72">
        <v>0.358</v>
      </c>
      <c r="E2155" s="72">
        <v>19.0</v>
      </c>
      <c r="F2155" s="69">
        <v>94.0</v>
      </c>
      <c r="G2155" s="72">
        <v>260.0</v>
      </c>
      <c r="H2155" s="72">
        <v>0.58</v>
      </c>
      <c r="I2155" s="72">
        <v>1.011</v>
      </c>
      <c r="J2155" s="71" t="s">
        <v>49</v>
      </c>
    </row>
    <row r="2156">
      <c r="A2156" s="70" t="str">
        <f t="shared" si="1"/>
        <v>Slovenia-Europe2009</v>
      </c>
      <c r="B2156" s="70" t="s">
        <v>223</v>
      </c>
      <c r="C2156" s="69" t="s">
        <v>55</v>
      </c>
      <c r="D2156" s="72">
        <v>0.367</v>
      </c>
      <c r="E2156" s="72">
        <v>6.0</v>
      </c>
      <c r="F2156" s="69">
        <v>94.0</v>
      </c>
      <c r="G2156" s="72">
        <v>260.0</v>
      </c>
      <c r="H2156" s="72">
        <v>0.64</v>
      </c>
      <c r="I2156" s="72">
        <v>1.027</v>
      </c>
      <c r="J2156" s="71" t="s">
        <v>50</v>
      </c>
    </row>
    <row r="2157">
      <c r="A2157" s="70" t="str">
        <f t="shared" si="1"/>
        <v>Slovenia-Europe2010</v>
      </c>
      <c r="B2157" s="70" t="s">
        <v>223</v>
      </c>
      <c r="C2157" s="69" t="s">
        <v>55</v>
      </c>
      <c r="D2157" s="72">
        <v>0.346</v>
      </c>
      <c r="E2157" s="72">
        <v>6.0</v>
      </c>
      <c r="F2157" s="69">
        <v>94.0</v>
      </c>
      <c r="G2157" s="72">
        <v>260.0</v>
      </c>
      <c r="H2157" s="72">
        <v>0.7</v>
      </c>
      <c r="I2157" s="72">
        <v>1.033</v>
      </c>
      <c r="J2157" s="71" t="s">
        <v>51</v>
      </c>
    </row>
    <row r="2158">
      <c r="A2158" s="70" t="str">
        <f t="shared" si="1"/>
        <v>Slovenia-Europe2011</v>
      </c>
      <c r="B2158" s="70" t="s">
        <v>223</v>
      </c>
      <c r="C2158" s="69" t="s">
        <v>55</v>
      </c>
      <c r="D2158" s="72">
        <v>0.339</v>
      </c>
      <c r="E2158" s="72">
        <v>6.0</v>
      </c>
      <c r="F2158" s="69">
        <v>94.0</v>
      </c>
      <c r="G2158" s="72">
        <v>260.0</v>
      </c>
      <c r="H2158" s="72">
        <v>0.673</v>
      </c>
      <c r="I2158" s="72">
        <v>1.052</v>
      </c>
      <c r="J2158" s="71" t="s">
        <v>52</v>
      </c>
    </row>
    <row r="2159">
      <c r="A2159" s="70" t="str">
        <f t="shared" si="1"/>
        <v>Slovenia-Europe2012</v>
      </c>
      <c r="B2159" s="70" t="s">
        <v>223</v>
      </c>
      <c r="C2159" s="69" t="s">
        <v>55</v>
      </c>
      <c r="D2159" s="72">
        <v>0.339</v>
      </c>
      <c r="E2159" s="72">
        <v>6.0</v>
      </c>
      <c r="F2159" s="72">
        <v>31.0</v>
      </c>
      <c r="G2159" s="72">
        <v>260.0</v>
      </c>
      <c r="H2159" s="72">
        <v>0.683</v>
      </c>
      <c r="I2159" s="72">
        <v>1.084</v>
      </c>
      <c r="J2159" s="71" t="s">
        <v>53</v>
      </c>
    </row>
    <row r="2160">
      <c r="A2160" s="70" t="str">
        <f t="shared" si="1"/>
        <v>Solomon Islands-Oceania2000</v>
      </c>
      <c r="B2160" s="70" t="s">
        <v>224</v>
      </c>
      <c r="C2160" s="69" t="s">
        <v>59</v>
      </c>
      <c r="D2160" s="69">
        <v>0.489</v>
      </c>
      <c r="E2160" s="69">
        <v>26.0</v>
      </c>
      <c r="F2160" s="69">
        <v>94.0</v>
      </c>
      <c r="G2160" s="69">
        <v>302.0</v>
      </c>
      <c r="H2160" s="72">
        <v>0.005</v>
      </c>
      <c r="I2160" s="72">
        <v>0.003</v>
      </c>
      <c r="J2160" s="71" t="s">
        <v>40</v>
      </c>
    </row>
    <row r="2161">
      <c r="A2161" s="70" t="str">
        <f t="shared" si="1"/>
        <v>Solomon Islands-Oceania2001</v>
      </c>
      <c r="B2161" s="70" t="s">
        <v>224</v>
      </c>
      <c r="C2161" s="69" t="s">
        <v>59</v>
      </c>
      <c r="D2161" s="69">
        <v>0.489</v>
      </c>
      <c r="E2161" s="69">
        <v>26.0</v>
      </c>
      <c r="F2161" s="69">
        <v>94.0</v>
      </c>
      <c r="G2161" s="69">
        <v>302.0</v>
      </c>
      <c r="H2161" s="72">
        <v>0.005</v>
      </c>
      <c r="I2161" s="72">
        <v>0.002</v>
      </c>
      <c r="J2161" s="71" t="s">
        <v>42</v>
      </c>
    </row>
    <row r="2162">
      <c r="A2162" s="70" t="str">
        <f t="shared" si="1"/>
        <v>Solomon Islands-Oceania2002</v>
      </c>
      <c r="B2162" s="70" t="s">
        <v>224</v>
      </c>
      <c r="C2162" s="69" t="s">
        <v>59</v>
      </c>
      <c r="D2162" s="69">
        <v>0.489</v>
      </c>
      <c r="E2162" s="69">
        <v>26.0</v>
      </c>
      <c r="F2162" s="69">
        <v>94.0</v>
      </c>
      <c r="G2162" s="69">
        <v>302.0</v>
      </c>
      <c r="H2162" s="72">
        <v>0.005</v>
      </c>
      <c r="I2162" s="72">
        <v>0.002</v>
      </c>
      <c r="J2162" s="71" t="s">
        <v>43</v>
      </c>
    </row>
    <row r="2163">
      <c r="A2163" s="70" t="str">
        <f t="shared" si="1"/>
        <v>Solomon Islands-Oceania2003</v>
      </c>
      <c r="B2163" s="70" t="s">
        <v>224</v>
      </c>
      <c r="C2163" s="69" t="s">
        <v>59</v>
      </c>
      <c r="D2163" s="69">
        <v>0.489</v>
      </c>
      <c r="E2163" s="72">
        <v>56.0</v>
      </c>
      <c r="F2163" s="69">
        <v>94.0</v>
      </c>
      <c r="G2163" s="69">
        <v>302.0</v>
      </c>
      <c r="H2163" s="72">
        <v>0.006</v>
      </c>
      <c r="I2163" s="72">
        <v>0.002</v>
      </c>
      <c r="J2163" s="71" t="s">
        <v>44</v>
      </c>
    </row>
    <row r="2164">
      <c r="A2164" s="70" t="str">
        <f t="shared" si="1"/>
        <v>Solomon Islands-Oceania2004</v>
      </c>
      <c r="B2164" s="70" t="s">
        <v>224</v>
      </c>
      <c r="C2164" s="69" t="s">
        <v>59</v>
      </c>
      <c r="D2164" s="69">
        <v>0.489</v>
      </c>
      <c r="E2164" s="72">
        <v>56.0</v>
      </c>
      <c r="F2164" s="69">
        <v>94.0</v>
      </c>
      <c r="G2164" s="69">
        <v>302.0</v>
      </c>
      <c r="H2164" s="72">
        <v>0.006</v>
      </c>
      <c r="I2164" s="72">
        <v>0.007</v>
      </c>
      <c r="J2164" s="71" t="s">
        <v>45</v>
      </c>
    </row>
    <row r="2165">
      <c r="A2165" s="70" t="str">
        <f t="shared" si="1"/>
        <v>Solomon Islands-Oceania2005</v>
      </c>
      <c r="B2165" s="70" t="s">
        <v>224</v>
      </c>
      <c r="C2165" s="69" t="s">
        <v>59</v>
      </c>
      <c r="D2165" s="72">
        <v>0.261</v>
      </c>
      <c r="E2165" s="72">
        <v>56.0</v>
      </c>
      <c r="F2165" s="69">
        <v>94.0</v>
      </c>
      <c r="G2165" s="72">
        <v>80.0</v>
      </c>
      <c r="H2165" s="72">
        <v>0.008</v>
      </c>
      <c r="I2165" s="72">
        <v>0.013</v>
      </c>
      <c r="J2165" s="71" t="s">
        <v>46</v>
      </c>
    </row>
    <row r="2166">
      <c r="A2166" s="70" t="str">
        <f t="shared" si="1"/>
        <v>Solomon Islands-Oceania2006</v>
      </c>
      <c r="B2166" s="70" t="s">
        <v>224</v>
      </c>
      <c r="C2166" s="69" t="s">
        <v>59</v>
      </c>
      <c r="D2166" s="72">
        <v>0.261</v>
      </c>
      <c r="E2166" s="72">
        <v>56.0</v>
      </c>
      <c r="F2166" s="69">
        <v>94.0</v>
      </c>
      <c r="G2166" s="72">
        <v>80.0</v>
      </c>
      <c r="H2166" s="72">
        <v>0.016</v>
      </c>
      <c r="I2166" s="72">
        <v>0.015</v>
      </c>
      <c r="J2166" s="71" t="s">
        <v>47</v>
      </c>
    </row>
    <row r="2167">
      <c r="A2167" s="70" t="str">
        <f t="shared" si="1"/>
        <v>Solomon Islands-Oceania2007</v>
      </c>
      <c r="B2167" s="70" t="s">
        <v>224</v>
      </c>
      <c r="C2167" s="69" t="s">
        <v>59</v>
      </c>
      <c r="D2167" s="72">
        <v>0.261</v>
      </c>
      <c r="E2167" s="72">
        <v>56.0</v>
      </c>
      <c r="F2167" s="69">
        <v>94.0</v>
      </c>
      <c r="G2167" s="72">
        <v>80.0</v>
      </c>
      <c r="H2167" s="72">
        <v>0.02</v>
      </c>
      <c r="I2167" s="72">
        <v>0.022</v>
      </c>
      <c r="J2167" s="71" t="s">
        <v>48</v>
      </c>
    </row>
    <row r="2168">
      <c r="A2168" s="70" t="str">
        <f t="shared" si="1"/>
        <v>Solomon Islands-Oceania2008</v>
      </c>
      <c r="B2168" s="70" t="s">
        <v>224</v>
      </c>
      <c r="C2168" s="69" t="s">
        <v>59</v>
      </c>
      <c r="D2168" s="72">
        <v>0.261</v>
      </c>
      <c r="E2168" s="72">
        <v>56.0</v>
      </c>
      <c r="F2168" s="69">
        <v>94.0</v>
      </c>
      <c r="G2168" s="72">
        <v>80.0</v>
      </c>
      <c r="H2168" s="72">
        <v>0.03</v>
      </c>
      <c r="I2168" s="72">
        <v>0.06</v>
      </c>
      <c r="J2168" s="71" t="s">
        <v>49</v>
      </c>
    </row>
    <row r="2169">
      <c r="A2169" s="70" t="str">
        <f t="shared" si="1"/>
        <v>Solomon Islands-Oceania2009</v>
      </c>
      <c r="B2169" s="70" t="s">
        <v>224</v>
      </c>
      <c r="C2169" s="69" t="s">
        <v>59</v>
      </c>
      <c r="D2169" s="72">
        <v>0.261</v>
      </c>
      <c r="E2169" s="72">
        <v>56.0</v>
      </c>
      <c r="F2169" s="69">
        <v>94.0</v>
      </c>
      <c r="G2169" s="72">
        <v>80.0</v>
      </c>
      <c r="H2169" s="72">
        <v>0.04</v>
      </c>
      <c r="I2169" s="72">
        <v>0.097</v>
      </c>
      <c r="J2169" s="71" t="s">
        <v>50</v>
      </c>
    </row>
    <row r="2170">
      <c r="A2170" s="70" t="str">
        <f t="shared" si="1"/>
        <v>Solomon Islands-Oceania2010</v>
      </c>
      <c r="B2170" s="70" t="s">
        <v>224</v>
      </c>
      <c r="C2170" s="69" t="s">
        <v>59</v>
      </c>
      <c r="D2170" s="72">
        <v>0.262</v>
      </c>
      <c r="E2170" s="72">
        <v>56.0</v>
      </c>
      <c r="F2170" s="69">
        <v>94.0</v>
      </c>
      <c r="G2170" s="72">
        <v>80.0</v>
      </c>
      <c r="H2170" s="72">
        <v>0.05</v>
      </c>
      <c r="I2170" s="72">
        <v>0.219</v>
      </c>
      <c r="J2170" s="71" t="s">
        <v>51</v>
      </c>
    </row>
    <row r="2171">
      <c r="A2171" s="70" t="str">
        <f t="shared" si="1"/>
        <v>Solomon Islands-Oceania2011</v>
      </c>
      <c r="B2171" s="70" t="s">
        <v>224</v>
      </c>
      <c r="C2171" s="69" t="s">
        <v>59</v>
      </c>
      <c r="D2171" s="72">
        <v>0.262</v>
      </c>
      <c r="E2171" s="72">
        <v>42.0</v>
      </c>
      <c r="F2171" s="69">
        <v>94.0</v>
      </c>
      <c r="G2171" s="72">
        <v>80.0</v>
      </c>
      <c r="H2171" s="72">
        <v>0.06</v>
      </c>
      <c r="I2171" s="72">
        <v>0.511</v>
      </c>
      <c r="J2171" s="71" t="s">
        <v>52</v>
      </c>
    </row>
    <row r="2172">
      <c r="A2172" s="70" t="str">
        <f t="shared" si="1"/>
        <v>Solomon Islands-Oceania2012</v>
      </c>
      <c r="B2172" s="70" t="s">
        <v>224</v>
      </c>
      <c r="C2172" s="69" t="s">
        <v>59</v>
      </c>
      <c r="D2172" s="72">
        <v>0.253</v>
      </c>
      <c r="E2172" s="72">
        <v>9.0</v>
      </c>
      <c r="F2172" s="72">
        <v>92.0</v>
      </c>
      <c r="G2172" s="72">
        <v>80.0</v>
      </c>
      <c r="H2172" s="72">
        <v>0.07</v>
      </c>
      <c r="I2172" s="72">
        <v>0.55</v>
      </c>
      <c r="J2172" s="71" t="s">
        <v>53</v>
      </c>
    </row>
    <row r="2173">
      <c r="A2173" s="70" t="str">
        <f t="shared" si="1"/>
        <v>Somalia-Africa2000</v>
      </c>
      <c r="B2173" s="70" t="s">
        <v>225</v>
      </c>
      <c r="C2173" s="69" t="s">
        <v>57</v>
      </c>
      <c r="D2173" s="69">
        <v>0.489</v>
      </c>
      <c r="E2173" s="69">
        <v>26.0</v>
      </c>
      <c r="F2173" s="69">
        <v>94.0</v>
      </c>
      <c r="G2173" s="69">
        <v>302.0</v>
      </c>
      <c r="H2173" s="72">
        <v>0.0</v>
      </c>
      <c r="I2173" s="72">
        <v>0.011</v>
      </c>
      <c r="J2173" s="71" t="s">
        <v>40</v>
      </c>
    </row>
    <row r="2174">
      <c r="A2174" s="70" t="str">
        <f t="shared" si="1"/>
        <v>Somalia-Africa2001</v>
      </c>
      <c r="B2174" s="70" t="s">
        <v>225</v>
      </c>
      <c r="C2174" s="69" t="s">
        <v>57</v>
      </c>
      <c r="D2174" s="69">
        <v>0.489</v>
      </c>
      <c r="E2174" s="69">
        <v>26.0</v>
      </c>
      <c r="F2174" s="69">
        <v>94.0</v>
      </c>
      <c r="G2174" s="69">
        <v>302.0</v>
      </c>
      <c r="H2174" s="72">
        <v>0.001</v>
      </c>
      <c r="I2174" s="72">
        <v>0.011</v>
      </c>
      <c r="J2174" s="71" t="s">
        <v>42</v>
      </c>
    </row>
    <row r="2175">
      <c r="A2175" s="70" t="str">
        <f t="shared" si="1"/>
        <v>Somalia-Africa2002</v>
      </c>
      <c r="B2175" s="70" t="s">
        <v>225</v>
      </c>
      <c r="C2175" s="69" t="s">
        <v>57</v>
      </c>
      <c r="D2175" s="69">
        <v>0.489</v>
      </c>
      <c r="E2175" s="69">
        <v>26.0</v>
      </c>
      <c r="F2175" s="69">
        <v>94.0</v>
      </c>
      <c r="G2175" s="69">
        <v>302.0</v>
      </c>
      <c r="H2175" s="72">
        <v>0.001</v>
      </c>
      <c r="I2175" s="72">
        <v>0.013</v>
      </c>
      <c r="J2175" s="71" t="s">
        <v>43</v>
      </c>
    </row>
    <row r="2176">
      <c r="A2176" s="70" t="str">
        <f t="shared" si="1"/>
        <v>Somalia-Africa2003</v>
      </c>
      <c r="B2176" s="70" t="s">
        <v>225</v>
      </c>
      <c r="C2176" s="69" t="s">
        <v>57</v>
      </c>
      <c r="D2176" s="69">
        <v>0.489</v>
      </c>
      <c r="E2176" s="69">
        <v>26.0</v>
      </c>
      <c r="F2176" s="69">
        <v>94.0</v>
      </c>
      <c r="G2176" s="69">
        <v>302.0</v>
      </c>
      <c r="H2176" s="72">
        <v>0.004</v>
      </c>
      <c r="I2176" s="72">
        <v>0.025</v>
      </c>
      <c r="J2176" s="71" t="s">
        <v>44</v>
      </c>
    </row>
    <row r="2177">
      <c r="A2177" s="70" t="str">
        <f t="shared" si="1"/>
        <v>Somalia-Africa2004</v>
      </c>
      <c r="B2177" s="70" t="s">
        <v>225</v>
      </c>
      <c r="C2177" s="69" t="s">
        <v>57</v>
      </c>
      <c r="D2177" s="69">
        <v>0.489</v>
      </c>
      <c r="E2177" s="69">
        <v>26.0</v>
      </c>
      <c r="F2177" s="69">
        <v>94.0</v>
      </c>
      <c r="G2177" s="69">
        <v>302.0</v>
      </c>
      <c r="H2177" s="72">
        <v>0.011</v>
      </c>
      <c r="I2177" s="72">
        <v>0.061</v>
      </c>
      <c r="J2177" s="71" t="s">
        <v>45</v>
      </c>
    </row>
    <row r="2178">
      <c r="A2178" s="70" t="str">
        <f t="shared" si="1"/>
        <v>Somalia-Africa2005</v>
      </c>
      <c r="B2178" s="70" t="s">
        <v>225</v>
      </c>
      <c r="C2178" s="69" t="s">
        <v>57</v>
      </c>
      <c r="D2178" s="69">
        <v>0.489</v>
      </c>
      <c r="E2178" s="69">
        <v>26.0</v>
      </c>
      <c r="F2178" s="69">
        <v>94.0</v>
      </c>
      <c r="G2178" s="69">
        <v>302.0</v>
      </c>
      <c r="H2178" s="72">
        <v>0.011</v>
      </c>
      <c r="I2178" s="72">
        <v>0.059</v>
      </c>
      <c r="J2178" s="71" t="s">
        <v>46</v>
      </c>
    </row>
    <row r="2179">
      <c r="A2179" s="70" t="str">
        <f t="shared" si="1"/>
        <v>Somalia-Africa2006</v>
      </c>
      <c r="B2179" s="70" t="s">
        <v>225</v>
      </c>
      <c r="C2179" s="69" t="s">
        <v>57</v>
      </c>
      <c r="D2179" s="69">
        <v>0.489</v>
      </c>
      <c r="E2179" s="69">
        <v>26.0</v>
      </c>
      <c r="F2179" s="69">
        <v>94.0</v>
      </c>
      <c r="G2179" s="69">
        <v>302.0</v>
      </c>
      <c r="H2179" s="72">
        <v>0.011</v>
      </c>
      <c r="I2179" s="72">
        <v>0.063</v>
      </c>
      <c r="J2179" s="71" t="s">
        <v>47</v>
      </c>
    </row>
    <row r="2180">
      <c r="A2180" s="70" t="str">
        <f t="shared" si="1"/>
        <v>Somalia-Africa2007</v>
      </c>
      <c r="B2180" s="70" t="s">
        <v>225</v>
      </c>
      <c r="C2180" s="69" t="s">
        <v>57</v>
      </c>
      <c r="D2180" s="69">
        <v>0.489</v>
      </c>
      <c r="E2180" s="69">
        <v>26.0</v>
      </c>
      <c r="F2180" s="69">
        <v>94.0</v>
      </c>
      <c r="G2180" s="69">
        <v>302.0</v>
      </c>
      <c r="H2180" s="72">
        <v>0.011</v>
      </c>
      <c r="I2180" s="72">
        <v>0.067</v>
      </c>
      <c r="J2180" s="71" t="s">
        <v>48</v>
      </c>
    </row>
    <row r="2181">
      <c r="A2181" s="70" t="str">
        <f t="shared" si="1"/>
        <v>Somalia-Africa2008</v>
      </c>
      <c r="B2181" s="70" t="s">
        <v>225</v>
      </c>
      <c r="C2181" s="69" t="s">
        <v>57</v>
      </c>
      <c r="D2181" s="69">
        <v>0.489</v>
      </c>
      <c r="E2181" s="69">
        <v>26.0</v>
      </c>
      <c r="F2181" s="69">
        <v>94.0</v>
      </c>
      <c r="G2181" s="69">
        <v>302.0</v>
      </c>
      <c r="H2181" s="72">
        <v>0.011</v>
      </c>
      <c r="I2181" s="72">
        <v>0.069</v>
      </c>
      <c r="J2181" s="71" t="s">
        <v>49</v>
      </c>
    </row>
    <row r="2182">
      <c r="A2182" s="70" t="str">
        <f t="shared" si="1"/>
        <v>Somalia-Africa2009</v>
      </c>
      <c r="B2182" s="70" t="s">
        <v>225</v>
      </c>
      <c r="C2182" s="69" t="s">
        <v>57</v>
      </c>
      <c r="D2182" s="69">
        <v>0.489</v>
      </c>
      <c r="E2182" s="69">
        <v>26.0</v>
      </c>
      <c r="F2182" s="69">
        <v>94.0</v>
      </c>
      <c r="G2182" s="69">
        <v>302.0</v>
      </c>
      <c r="H2182" s="72">
        <v>0.012</v>
      </c>
      <c r="I2182" s="72">
        <v>0.068</v>
      </c>
      <c r="J2182" s="71" t="s">
        <v>50</v>
      </c>
    </row>
    <row r="2183">
      <c r="A2183" s="70" t="str">
        <f t="shared" si="1"/>
        <v>Somalia-Africa2010</v>
      </c>
      <c r="B2183" s="70" t="s">
        <v>225</v>
      </c>
      <c r="C2183" s="69" t="s">
        <v>57</v>
      </c>
      <c r="D2183" s="69">
        <v>0.489</v>
      </c>
      <c r="E2183" s="69">
        <v>26.0</v>
      </c>
      <c r="F2183" s="69">
        <v>94.0</v>
      </c>
      <c r="G2183" s="69">
        <v>302.0</v>
      </c>
      <c r="H2183" s="69">
        <v>0.129</v>
      </c>
      <c r="I2183" s="72">
        <v>0.067</v>
      </c>
      <c r="J2183" s="71" t="s">
        <v>51</v>
      </c>
    </row>
    <row r="2184">
      <c r="A2184" s="70" t="str">
        <f t="shared" si="1"/>
        <v>Somalia-Africa2011</v>
      </c>
      <c r="B2184" s="70" t="s">
        <v>225</v>
      </c>
      <c r="C2184" s="69" t="s">
        <v>57</v>
      </c>
      <c r="D2184" s="69">
        <v>0.489</v>
      </c>
      <c r="E2184" s="69">
        <v>26.0</v>
      </c>
      <c r="F2184" s="69">
        <v>94.0</v>
      </c>
      <c r="G2184" s="69">
        <v>302.0</v>
      </c>
      <c r="H2184" s="72">
        <v>0.013</v>
      </c>
      <c r="I2184" s="72">
        <v>0.182</v>
      </c>
      <c r="J2184" s="71" t="s">
        <v>52</v>
      </c>
    </row>
    <row r="2185">
      <c r="A2185" s="70" t="str">
        <f t="shared" si="1"/>
        <v>Somalia-Africa2012</v>
      </c>
      <c r="B2185" s="70" t="s">
        <v>225</v>
      </c>
      <c r="C2185" s="69" t="s">
        <v>57</v>
      </c>
      <c r="D2185" s="69">
        <v>0.489</v>
      </c>
      <c r="E2185" s="69">
        <v>26.0</v>
      </c>
      <c r="F2185" s="69">
        <v>94.0</v>
      </c>
      <c r="G2185" s="69">
        <v>302.0</v>
      </c>
      <c r="H2185" s="72">
        <v>0.014</v>
      </c>
      <c r="I2185" s="72">
        <v>0.226</v>
      </c>
      <c r="J2185" s="71" t="s">
        <v>53</v>
      </c>
    </row>
    <row r="2186">
      <c r="A2186" s="70" t="str">
        <f t="shared" si="1"/>
        <v>South Africa-Africa2000</v>
      </c>
      <c r="B2186" s="70" t="s">
        <v>226</v>
      </c>
      <c r="C2186" s="69" t="s">
        <v>57</v>
      </c>
      <c r="D2186" s="69">
        <v>0.489</v>
      </c>
      <c r="E2186" s="69">
        <v>26.0</v>
      </c>
      <c r="F2186" s="69">
        <v>94.0</v>
      </c>
      <c r="G2186" s="69">
        <v>302.0</v>
      </c>
      <c r="H2186" s="72">
        <v>0.053</v>
      </c>
      <c r="I2186" s="72">
        <v>0.186</v>
      </c>
      <c r="J2186" s="71" t="s">
        <v>40</v>
      </c>
    </row>
    <row r="2187">
      <c r="A2187" s="70" t="str">
        <f t="shared" si="1"/>
        <v>South Africa-Africa2001</v>
      </c>
      <c r="B2187" s="70" t="s">
        <v>226</v>
      </c>
      <c r="C2187" s="69" t="s">
        <v>57</v>
      </c>
      <c r="D2187" s="69">
        <v>0.489</v>
      </c>
      <c r="E2187" s="69">
        <v>26.0</v>
      </c>
      <c r="F2187" s="69">
        <v>94.0</v>
      </c>
      <c r="G2187" s="69">
        <v>302.0</v>
      </c>
      <c r="H2187" s="72">
        <v>0.063</v>
      </c>
      <c r="I2187" s="72">
        <v>0.237</v>
      </c>
      <c r="J2187" s="71" t="s">
        <v>42</v>
      </c>
    </row>
    <row r="2188">
      <c r="A2188" s="70" t="str">
        <f t="shared" si="1"/>
        <v>South Africa-Africa2002</v>
      </c>
      <c r="B2188" s="70" t="s">
        <v>226</v>
      </c>
      <c r="C2188" s="69" t="s">
        <v>57</v>
      </c>
      <c r="D2188" s="69">
        <v>0.489</v>
      </c>
      <c r="E2188" s="69">
        <v>26.0</v>
      </c>
      <c r="F2188" s="69">
        <v>94.0</v>
      </c>
      <c r="G2188" s="69">
        <v>302.0</v>
      </c>
      <c r="H2188" s="72">
        <v>0.067</v>
      </c>
      <c r="I2188" s="72">
        <v>0.297</v>
      </c>
      <c r="J2188" s="71" t="s">
        <v>43</v>
      </c>
    </row>
    <row r="2189">
      <c r="A2189" s="70" t="str">
        <f t="shared" si="1"/>
        <v>South Africa-Africa2003</v>
      </c>
      <c r="B2189" s="70" t="s">
        <v>226</v>
      </c>
      <c r="C2189" s="69" t="s">
        <v>57</v>
      </c>
      <c r="D2189" s="69">
        <v>0.489</v>
      </c>
      <c r="E2189" s="72">
        <v>38.0</v>
      </c>
      <c r="F2189" s="69">
        <v>94.0</v>
      </c>
      <c r="G2189" s="69">
        <v>302.0</v>
      </c>
      <c r="H2189" s="72">
        <v>0.07</v>
      </c>
      <c r="I2189" s="72">
        <v>0.36</v>
      </c>
      <c r="J2189" s="71" t="s">
        <v>44</v>
      </c>
    </row>
    <row r="2190">
      <c r="A2190" s="70" t="str">
        <f t="shared" si="1"/>
        <v>South Africa-Africa2004</v>
      </c>
      <c r="B2190" s="70" t="s">
        <v>226</v>
      </c>
      <c r="C2190" s="69" t="s">
        <v>57</v>
      </c>
      <c r="D2190" s="69">
        <v>0.489</v>
      </c>
      <c r="E2190" s="72">
        <v>38.0</v>
      </c>
      <c r="F2190" s="69">
        <v>94.0</v>
      </c>
      <c r="G2190" s="69">
        <v>302.0</v>
      </c>
      <c r="H2190" s="72">
        <v>0.084</v>
      </c>
      <c r="I2190" s="72">
        <v>0.438</v>
      </c>
      <c r="J2190" s="71" t="s">
        <v>45</v>
      </c>
    </row>
    <row r="2191">
      <c r="A2191" s="70" t="str">
        <f t="shared" si="1"/>
        <v>South Africa-Africa2005</v>
      </c>
      <c r="B2191" s="70" t="s">
        <v>226</v>
      </c>
      <c r="C2191" s="69" t="s">
        <v>57</v>
      </c>
      <c r="D2191" s="72">
        <v>0.376</v>
      </c>
      <c r="E2191" s="72">
        <v>35.0</v>
      </c>
      <c r="F2191" s="69">
        <v>94.0</v>
      </c>
      <c r="G2191" s="72">
        <v>350.0</v>
      </c>
      <c r="H2191" s="72">
        <v>0.075</v>
      </c>
      <c r="I2191" s="72">
        <v>0.704</v>
      </c>
      <c r="J2191" s="71" t="s">
        <v>46</v>
      </c>
    </row>
    <row r="2192">
      <c r="A2192" s="70" t="str">
        <f t="shared" si="1"/>
        <v>South Africa-Africa2006</v>
      </c>
      <c r="B2192" s="70" t="s">
        <v>226</v>
      </c>
      <c r="C2192" s="69" t="s">
        <v>57</v>
      </c>
      <c r="D2192" s="72">
        <v>0.371</v>
      </c>
      <c r="E2192" s="72">
        <v>35.0</v>
      </c>
      <c r="F2192" s="69">
        <v>94.0</v>
      </c>
      <c r="G2192" s="72">
        <v>350.0</v>
      </c>
      <c r="H2192" s="72">
        <v>0.076</v>
      </c>
      <c r="I2192" s="72">
        <v>0.811</v>
      </c>
      <c r="J2192" s="71" t="s">
        <v>47</v>
      </c>
    </row>
    <row r="2193">
      <c r="A2193" s="70" t="str">
        <f t="shared" si="1"/>
        <v>South Africa-Africa2007</v>
      </c>
      <c r="B2193" s="70" t="s">
        <v>226</v>
      </c>
      <c r="C2193" s="69" t="s">
        <v>57</v>
      </c>
      <c r="D2193" s="72">
        <v>0.365</v>
      </c>
      <c r="E2193" s="72">
        <v>31.0</v>
      </c>
      <c r="F2193" s="69">
        <v>94.0</v>
      </c>
      <c r="G2193" s="72">
        <v>350.0</v>
      </c>
      <c r="H2193" s="72">
        <v>0.081</v>
      </c>
      <c r="I2193" s="72">
        <v>0.853</v>
      </c>
      <c r="J2193" s="71" t="s">
        <v>48</v>
      </c>
    </row>
    <row r="2194">
      <c r="A2194" s="70" t="str">
        <f t="shared" si="1"/>
        <v>South Africa-Africa2008</v>
      </c>
      <c r="B2194" s="70" t="s">
        <v>226</v>
      </c>
      <c r="C2194" s="69" t="s">
        <v>57</v>
      </c>
      <c r="D2194" s="72">
        <v>0.337</v>
      </c>
      <c r="E2194" s="72">
        <v>22.0</v>
      </c>
      <c r="F2194" s="69">
        <v>94.0</v>
      </c>
      <c r="G2194" s="72">
        <v>200.0</v>
      </c>
      <c r="H2194" s="72">
        <v>0.084</v>
      </c>
      <c r="I2194" s="72">
        <v>0.895</v>
      </c>
      <c r="J2194" s="71" t="s">
        <v>49</v>
      </c>
    </row>
    <row r="2195">
      <c r="A2195" s="70" t="str">
        <f t="shared" si="1"/>
        <v>South Africa-Africa2009</v>
      </c>
      <c r="B2195" s="70" t="s">
        <v>226</v>
      </c>
      <c r="C2195" s="69" t="s">
        <v>57</v>
      </c>
      <c r="D2195" s="72">
        <v>0.298</v>
      </c>
      <c r="E2195" s="72">
        <v>22.0</v>
      </c>
      <c r="F2195" s="69">
        <v>94.0</v>
      </c>
      <c r="G2195" s="72">
        <v>200.0</v>
      </c>
      <c r="H2195" s="72">
        <v>0.1</v>
      </c>
      <c r="I2195" s="72">
        <v>0.912</v>
      </c>
      <c r="J2195" s="71" t="s">
        <v>50</v>
      </c>
    </row>
    <row r="2196">
      <c r="A2196" s="70" t="str">
        <f t="shared" si="1"/>
        <v>South Africa-Africa2010</v>
      </c>
      <c r="B2196" s="70" t="s">
        <v>226</v>
      </c>
      <c r="C2196" s="69" t="s">
        <v>57</v>
      </c>
      <c r="D2196" s="72">
        <v>0.3</v>
      </c>
      <c r="E2196" s="72">
        <v>22.0</v>
      </c>
      <c r="F2196" s="69">
        <v>94.0</v>
      </c>
      <c r="G2196" s="72">
        <v>200.0</v>
      </c>
      <c r="H2196" s="72">
        <v>0.24</v>
      </c>
      <c r="I2196" s="72">
        <v>0.979</v>
      </c>
      <c r="J2196" s="71" t="s">
        <v>51</v>
      </c>
    </row>
    <row r="2197">
      <c r="A2197" s="70" t="str">
        <f t="shared" si="1"/>
        <v>South Africa-Africa2011</v>
      </c>
      <c r="B2197" s="70" t="s">
        <v>226</v>
      </c>
      <c r="C2197" s="69" t="s">
        <v>57</v>
      </c>
      <c r="D2197" s="72">
        <v>0.324</v>
      </c>
      <c r="E2197" s="72">
        <v>19.0</v>
      </c>
      <c r="F2197" s="69">
        <v>94.0</v>
      </c>
      <c r="G2197" s="72">
        <v>200.0</v>
      </c>
      <c r="H2197" s="72">
        <v>0.34</v>
      </c>
      <c r="I2197" s="72">
        <v>1.232</v>
      </c>
      <c r="J2197" s="71" t="s">
        <v>52</v>
      </c>
    </row>
    <row r="2198">
      <c r="A2198" s="70" t="str">
        <f t="shared" si="1"/>
        <v>South Africa-Africa2012</v>
      </c>
      <c r="B2198" s="70" t="s">
        <v>226</v>
      </c>
      <c r="C2198" s="69" t="s">
        <v>57</v>
      </c>
      <c r="D2198" s="72">
        <v>0.327</v>
      </c>
      <c r="E2198" s="72">
        <v>19.0</v>
      </c>
      <c r="F2198" s="72">
        <v>41.0</v>
      </c>
      <c r="G2198" s="72">
        <v>200.0</v>
      </c>
      <c r="H2198" s="72">
        <v>0.41</v>
      </c>
      <c r="I2198" s="72">
        <v>1.306</v>
      </c>
      <c r="J2198" s="71" t="s">
        <v>53</v>
      </c>
    </row>
    <row r="2199">
      <c r="A2199" s="70" t="str">
        <f t="shared" si="1"/>
        <v>South Korea-Asia2000</v>
      </c>
      <c r="B2199" s="70" t="s">
        <v>227</v>
      </c>
      <c r="C2199" s="69" t="s">
        <v>41</v>
      </c>
      <c r="D2199" s="69">
        <v>0.489</v>
      </c>
      <c r="E2199" s="69">
        <v>26.0</v>
      </c>
      <c r="F2199" s="69">
        <v>94.0</v>
      </c>
      <c r="G2199" s="69">
        <v>302.0</v>
      </c>
      <c r="H2199" s="72">
        <v>0.447</v>
      </c>
      <c r="I2199" s="72">
        <v>0.583</v>
      </c>
      <c r="J2199" s="71" t="s">
        <v>40</v>
      </c>
    </row>
    <row r="2200">
      <c r="A2200" s="70" t="str">
        <f t="shared" si="1"/>
        <v>South Korea-Asia2001</v>
      </c>
      <c r="B2200" s="70" t="s">
        <v>227</v>
      </c>
      <c r="C2200" s="69" t="s">
        <v>41</v>
      </c>
      <c r="D2200" s="69">
        <v>0.489</v>
      </c>
      <c r="E2200" s="69">
        <v>26.0</v>
      </c>
      <c r="F2200" s="69">
        <v>94.0</v>
      </c>
      <c r="G2200" s="69">
        <v>302.0</v>
      </c>
      <c r="H2200" s="72">
        <v>0.566</v>
      </c>
      <c r="I2200" s="72">
        <v>0.629</v>
      </c>
      <c r="J2200" s="71" t="s">
        <v>42</v>
      </c>
    </row>
    <row r="2201">
      <c r="A2201" s="70" t="str">
        <f t="shared" si="1"/>
        <v>South Korea-Asia2002</v>
      </c>
      <c r="B2201" s="70" t="s">
        <v>227</v>
      </c>
      <c r="C2201" s="69" t="s">
        <v>41</v>
      </c>
      <c r="D2201" s="69">
        <v>0.489</v>
      </c>
      <c r="E2201" s="69">
        <v>26.0</v>
      </c>
      <c r="F2201" s="69">
        <v>94.0</v>
      </c>
      <c r="G2201" s="69">
        <v>302.0</v>
      </c>
      <c r="H2201" s="72">
        <v>0.594</v>
      </c>
      <c r="I2201" s="72">
        <v>0.697</v>
      </c>
      <c r="J2201" s="71" t="s">
        <v>43</v>
      </c>
    </row>
    <row r="2202">
      <c r="A2202" s="70" t="str">
        <f t="shared" si="1"/>
        <v>South Korea-Asia2003</v>
      </c>
      <c r="B2202" s="70" t="s">
        <v>227</v>
      </c>
      <c r="C2202" s="69" t="s">
        <v>41</v>
      </c>
      <c r="D2202" s="69">
        <v>0.489</v>
      </c>
      <c r="E2202" s="72">
        <v>17.0</v>
      </c>
      <c r="F2202" s="69">
        <v>94.0</v>
      </c>
      <c r="G2202" s="69">
        <v>302.0</v>
      </c>
      <c r="H2202" s="72">
        <v>0.655</v>
      </c>
      <c r="I2202" s="72">
        <v>0.721</v>
      </c>
      <c r="J2202" s="71" t="s">
        <v>44</v>
      </c>
    </row>
    <row r="2203">
      <c r="A2203" s="70" t="str">
        <f t="shared" si="1"/>
        <v>South Korea-Asia2004</v>
      </c>
      <c r="B2203" s="70" t="s">
        <v>227</v>
      </c>
      <c r="C2203" s="69" t="s">
        <v>41</v>
      </c>
      <c r="D2203" s="69">
        <v>0.489</v>
      </c>
      <c r="E2203" s="72">
        <v>17.0</v>
      </c>
      <c r="F2203" s="69">
        <v>94.0</v>
      </c>
      <c r="G2203" s="69">
        <v>302.0</v>
      </c>
      <c r="H2203" s="72">
        <v>0.727</v>
      </c>
      <c r="I2203" s="72">
        <v>0.782</v>
      </c>
      <c r="J2203" s="71" t="s">
        <v>45</v>
      </c>
    </row>
    <row r="2204">
      <c r="A2204" s="70" t="str">
        <f t="shared" si="1"/>
        <v>South Korea-Asia2005</v>
      </c>
      <c r="B2204" s="70" t="s">
        <v>227</v>
      </c>
      <c r="C2204" s="69" t="s">
        <v>41</v>
      </c>
      <c r="D2204" s="72">
        <v>0.354</v>
      </c>
      <c r="E2204" s="72">
        <v>17.0</v>
      </c>
      <c r="F2204" s="69">
        <v>94.0</v>
      </c>
      <c r="G2204" s="72">
        <v>290.0</v>
      </c>
      <c r="H2204" s="72">
        <v>0.735</v>
      </c>
      <c r="I2204" s="72">
        <v>0.815</v>
      </c>
      <c r="J2204" s="71" t="s">
        <v>46</v>
      </c>
    </row>
    <row r="2205">
      <c r="A2205" s="70" t="str">
        <f t="shared" si="1"/>
        <v>South Korea-Asia2006</v>
      </c>
      <c r="B2205" s="70" t="s">
        <v>227</v>
      </c>
      <c r="C2205" s="69" t="s">
        <v>41</v>
      </c>
      <c r="D2205" s="72">
        <v>0.311</v>
      </c>
      <c r="E2205" s="72">
        <v>17.0</v>
      </c>
      <c r="F2205" s="69">
        <v>94.0</v>
      </c>
      <c r="G2205" s="72">
        <v>290.0</v>
      </c>
      <c r="H2205" s="72">
        <v>0.781</v>
      </c>
      <c r="I2205" s="72">
        <v>0.85</v>
      </c>
      <c r="J2205" s="71" t="s">
        <v>47</v>
      </c>
    </row>
    <row r="2206">
      <c r="A2206" s="70" t="str">
        <f t="shared" si="1"/>
        <v>South Korea-Asia2007</v>
      </c>
      <c r="B2206" s="70" t="s">
        <v>227</v>
      </c>
      <c r="C2206" s="69" t="s">
        <v>41</v>
      </c>
      <c r="D2206" s="72">
        <v>0.302</v>
      </c>
      <c r="E2206" s="72">
        <v>17.0</v>
      </c>
      <c r="F2206" s="69">
        <v>94.0</v>
      </c>
      <c r="G2206" s="72">
        <v>290.0</v>
      </c>
      <c r="H2206" s="72">
        <v>0.788</v>
      </c>
      <c r="I2206" s="72">
        <v>0.933</v>
      </c>
      <c r="J2206" s="71" t="s">
        <v>48</v>
      </c>
    </row>
    <row r="2207">
      <c r="A2207" s="70" t="str">
        <f t="shared" si="1"/>
        <v>South Korea-Asia2008</v>
      </c>
      <c r="B2207" s="70" t="s">
        <v>227</v>
      </c>
      <c r="C2207" s="69" t="s">
        <v>41</v>
      </c>
      <c r="D2207" s="72">
        <v>0.325</v>
      </c>
      <c r="E2207" s="72">
        <v>17.0</v>
      </c>
      <c r="F2207" s="69">
        <v>94.0</v>
      </c>
      <c r="G2207" s="72">
        <v>250.0</v>
      </c>
      <c r="H2207" s="72">
        <v>0.81</v>
      </c>
      <c r="I2207" s="72">
        <v>0.953</v>
      </c>
      <c r="J2207" s="71" t="s">
        <v>49</v>
      </c>
    </row>
    <row r="2208">
      <c r="A2208" s="70" t="str">
        <f t="shared" si="1"/>
        <v>South Korea-Asia2009</v>
      </c>
      <c r="B2208" s="70" t="s">
        <v>227</v>
      </c>
      <c r="C2208" s="69" t="s">
        <v>41</v>
      </c>
      <c r="D2208" s="72">
        <v>0.31</v>
      </c>
      <c r="E2208" s="72">
        <v>14.0</v>
      </c>
      <c r="F2208" s="69">
        <v>94.0</v>
      </c>
      <c r="G2208" s="72">
        <v>250.0</v>
      </c>
      <c r="H2208" s="72">
        <v>0.816</v>
      </c>
      <c r="I2208" s="72">
        <v>0.995</v>
      </c>
      <c r="J2208" s="71" t="s">
        <v>50</v>
      </c>
    </row>
    <row r="2209">
      <c r="A2209" s="70" t="str">
        <f t="shared" si="1"/>
        <v>South Korea-Asia2010</v>
      </c>
      <c r="B2209" s="70" t="s">
        <v>227</v>
      </c>
      <c r="C2209" s="69" t="s">
        <v>41</v>
      </c>
      <c r="D2209" s="72">
        <v>0.288</v>
      </c>
      <c r="E2209" s="72">
        <v>14.0</v>
      </c>
      <c r="F2209" s="69">
        <v>94.0</v>
      </c>
      <c r="G2209" s="72">
        <v>250.0</v>
      </c>
      <c r="H2209" s="72">
        <v>0.837</v>
      </c>
      <c r="I2209" s="72">
        <v>1.048</v>
      </c>
      <c r="J2209" s="71" t="s">
        <v>51</v>
      </c>
    </row>
    <row r="2210">
      <c r="A2210" s="70" t="str">
        <f t="shared" si="1"/>
        <v>South Korea-Asia2011</v>
      </c>
      <c r="B2210" s="70" t="s">
        <v>227</v>
      </c>
      <c r="C2210" s="69" t="s">
        <v>41</v>
      </c>
      <c r="D2210" s="72">
        <v>0.287</v>
      </c>
      <c r="E2210" s="72">
        <v>6.0</v>
      </c>
      <c r="F2210" s="69">
        <v>94.0</v>
      </c>
      <c r="G2210" s="72">
        <v>225.0</v>
      </c>
      <c r="H2210" s="72">
        <v>0.838</v>
      </c>
      <c r="I2210" s="72">
        <v>1.077</v>
      </c>
      <c r="J2210" s="71" t="s">
        <v>52</v>
      </c>
    </row>
    <row r="2211">
      <c r="A2211" s="70" t="str">
        <f t="shared" si="1"/>
        <v>South Korea-Asia2012</v>
      </c>
      <c r="B2211" s="70" t="s">
        <v>227</v>
      </c>
      <c r="C2211" s="69" t="s">
        <v>41</v>
      </c>
      <c r="D2211" s="72">
        <v>0.29</v>
      </c>
      <c r="E2211" s="72">
        <v>6.0</v>
      </c>
      <c r="F2211" s="72">
        <v>6.0</v>
      </c>
      <c r="G2211" s="72">
        <v>207.0</v>
      </c>
      <c r="H2211" s="72">
        <v>0.841</v>
      </c>
      <c r="I2211" s="72">
        <v>1.094</v>
      </c>
      <c r="J2211" s="71" t="s">
        <v>53</v>
      </c>
    </row>
    <row r="2212">
      <c r="A2212" s="70" t="str">
        <f t="shared" si="1"/>
        <v>South Sudan-Africa2000</v>
      </c>
      <c r="B2212" s="70" t="s">
        <v>228</v>
      </c>
      <c r="C2212" s="69" t="s">
        <v>57</v>
      </c>
      <c r="D2212" s="69">
        <v>0.489</v>
      </c>
      <c r="E2212" s="69">
        <v>26.0</v>
      </c>
      <c r="F2212" s="69">
        <v>94.0</v>
      </c>
      <c r="G2212" s="69">
        <v>302.0</v>
      </c>
      <c r="H2212" s="69">
        <v>0.129</v>
      </c>
      <c r="I2212" s="69">
        <v>0.58</v>
      </c>
      <c r="J2212" s="71" t="s">
        <v>40</v>
      </c>
    </row>
    <row r="2213">
      <c r="A2213" s="70" t="str">
        <f t="shared" si="1"/>
        <v>South Sudan-Africa2001</v>
      </c>
      <c r="B2213" s="70" t="s">
        <v>228</v>
      </c>
      <c r="C2213" s="69" t="s">
        <v>57</v>
      </c>
      <c r="D2213" s="69">
        <v>0.489</v>
      </c>
      <c r="E2213" s="69">
        <v>26.0</v>
      </c>
      <c r="F2213" s="69">
        <v>94.0</v>
      </c>
      <c r="G2213" s="69">
        <v>302.0</v>
      </c>
      <c r="H2213" s="69">
        <v>0.129</v>
      </c>
      <c r="I2213" s="69">
        <v>0.58</v>
      </c>
      <c r="J2213" s="71" t="s">
        <v>42</v>
      </c>
    </row>
    <row r="2214">
      <c r="A2214" s="70" t="str">
        <f t="shared" si="1"/>
        <v>South Sudan-Africa2002</v>
      </c>
      <c r="B2214" s="70" t="s">
        <v>228</v>
      </c>
      <c r="C2214" s="69" t="s">
        <v>57</v>
      </c>
      <c r="D2214" s="69">
        <v>0.489</v>
      </c>
      <c r="E2214" s="69">
        <v>26.0</v>
      </c>
      <c r="F2214" s="69">
        <v>94.0</v>
      </c>
      <c r="G2214" s="69">
        <v>302.0</v>
      </c>
      <c r="H2214" s="69">
        <v>0.129</v>
      </c>
      <c r="I2214" s="69">
        <v>0.58</v>
      </c>
      <c r="J2214" s="71" t="s">
        <v>43</v>
      </c>
    </row>
    <row r="2215">
      <c r="A2215" s="70" t="str">
        <f t="shared" si="1"/>
        <v>South Sudan-Africa2003</v>
      </c>
      <c r="B2215" s="70" t="s">
        <v>228</v>
      </c>
      <c r="C2215" s="69" t="s">
        <v>57</v>
      </c>
      <c r="D2215" s="69">
        <v>0.489</v>
      </c>
      <c r="E2215" s="69">
        <v>26.0</v>
      </c>
      <c r="F2215" s="69">
        <v>94.0</v>
      </c>
      <c r="G2215" s="69">
        <v>302.0</v>
      </c>
      <c r="H2215" s="69">
        <v>0.129</v>
      </c>
      <c r="I2215" s="69">
        <v>0.58</v>
      </c>
      <c r="J2215" s="71" t="s">
        <v>44</v>
      </c>
    </row>
    <row r="2216">
      <c r="A2216" s="70" t="str">
        <f t="shared" si="1"/>
        <v>South Sudan-Africa2004</v>
      </c>
      <c r="B2216" s="70" t="s">
        <v>228</v>
      </c>
      <c r="C2216" s="69" t="s">
        <v>57</v>
      </c>
      <c r="D2216" s="69">
        <v>0.489</v>
      </c>
      <c r="E2216" s="69">
        <v>26.0</v>
      </c>
      <c r="F2216" s="69">
        <v>94.0</v>
      </c>
      <c r="G2216" s="69">
        <v>302.0</v>
      </c>
      <c r="H2216" s="69">
        <v>0.129</v>
      </c>
      <c r="I2216" s="69">
        <v>0.58</v>
      </c>
      <c r="J2216" s="71" t="s">
        <v>45</v>
      </c>
    </row>
    <row r="2217">
      <c r="A2217" s="70" t="str">
        <f t="shared" si="1"/>
        <v>South Sudan-Africa2005</v>
      </c>
      <c r="B2217" s="70" t="s">
        <v>228</v>
      </c>
      <c r="C2217" s="69" t="s">
        <v>57</v>
      </c>
      <c r="D2217" s="69">
        <v>0.489</v>
      </c>
      <c r="E2217" s="69">
        <v>26.0</v>
      </c>
      <c r="F2217" s="69">
        <v>94.0</v>
      </c>
      <c r="G2217" s="69">
        <v>302.0</v>
      </c>
      <c r="H2217" s="69">
        <v>0.129</v>
      </c>
      <c r="I2217" s="69">
        <v>0.58</v>
      </c>
      <c r="J2217" s="71" t="s">
        <v>46</v>
      </c>
    </row>
    <row r="2218">
      <c r="A2218" s="70" t="str">
        <f t="shared" si="1"/>
        <v>South Sudan-Africa2006</v>
      </c>
      <c r="B2218" s="70" t="s">
        <v>228</v>
      </c>
      <c r="C2218" s="69" t="s">
        <v>57</v>
      </c>
      <c r="D2218" s="69">
        <v>0.489</v>
      </c>
      <c r="E2218" s="69">
        <v>26.0</v>
      </c>
      <c r="F2218" s="69">
        <v>94.0</v>
      </c>
      <c r="G2218" s="69">
        <v>302.0</v>
      </c>
      <c r="H2218" s="69">
        <v>0.129</v>
      </c>
      <c r="I2218" s="69">
        <v>0.58</v>
      </c>
      <c r="J2218" s="71" t="s">
        <v>47</v>
      </c>
    </row>
    <row r="2219">
      <c r="A2219" s="70" t="str">
        <f t="shared" si="1"/>
        <v>South Sudan-Africa2007</v>
      </c>
      <c r="B2219" s="70" t="s">
        <v>228</v>
      </c>
      <c r="C2219" s="69" t="s">
        <v>57</v>
      </c>
      <c r="D2219" s="69">
        <v>0.489</v>
      </c>
      <c r="E2219" s="69">
        <v>26.0</v>
      </c>
      <c r="F2219" s="69">
        <v>94.0</v>
      </c>
      <c r="G2219" s="69">
        <v>302.0</v>
      </c>
      <c r="H2219" s="69">
        <v>0.129</v>
      </c>
      <c r="I2219" s="69">
        <v>0.58</v>
      </c>
      <c r="J2219" s="71" t="s">
        <v>48</v>
      </c>
    </row>
    <row r="2220">
      <c r="A2220" s="70" t="str">
        <f t="shared" si="1"/>
        <v>South Sudan-Africa2008</v>
      </c>
      <c r="B2220" s="70" t="s">
        <v>228</v>
      </c>
      <c r="C2220" s="69" t="s">
        <v>57</v>
      </c>
      <c r="D2220" s="69">
        <v>0.489</v>
      </c>
      <c r="E2220" s="69">
        <v>26.0</v>
      </c>
      <c r="F2220" s="69">
        <v>94.0</v>
      </c>
      <c r="G2220" s="69">
        <v>302.0</v>
      </c>
      <c r="H2220" s="69">
        <v>0.129</v>
      </c>
      <c r="I2220" s="69">
        <v>0.58</v>
      </c>
      <c r="J2220" s="71" t="s">
        <v>49</v>
      </c>
    </row>
    <row r="2221">
      <c r="A2221" s="70" t="str">
        <f t="shared" si="1"/>
        <v>South Sudan-Africa2009</v>
      </c>
      <c r="B2221" s="70" t="s">
        <v>228</v>
      </c>
      <c r="C2221" s="69" t="s">
        <v>57</v>
      </c>
      <c r="D2221" s="69">
        <v>0.489</v>
      </c>
      <c r="E2221" s="69">
        <v>26.0</v>
      </c>
      <c r="F2221" s="69">
        <v>94.0</v>
      </c>
      <c r="G2221" s="69">
        <v>302.0</v>
      </c>
      <c r="H2221" s="69">
        <v>0.129</v>
      </c>
      <c r="I2221" s="69">
        <v>0.58</v>
      </c>
      <c r="J2221" s="71" t="s">
        <v>50</v>
      </c>
    </row>
    <row r="2222">
      <c r="A2222" s="70" t="str">
        <f t="shared" si="1"/>
        <v>South Sudan-Africa2010</v>
      </c>
      <c r="B2222" s="70" t="s">
        <v>228</v>
      </c>
      <c r="C2222" s="69" t="s">
        <v>57</v>
      </c>
      <c r="D2222" s="69">
        <v>0.489</v>
      </c>
      <c r="E2222" s="69">
        <v>26.0</v>
      </c>
      <c r="F2222" s="69">
        <v>94.0</v>
      </c>
      <c r="G2222" s="69">
        <v>302.0</v>
      </c>
      <c r="H2222" s="69">
        <v>0.129</v>
      </c>
      <c r="I2222" s="69">
        <v>0.58</v>
      </c>
      <c r="J2222" s="71" t="s">
        <v>51</v>
      </c>
    </row>
    <row r="2223">
      <c r="A2223" s="70" t="str">
        <f t="shared" si="1"/>
        <v>South Sudan-Africa2011</v>
      </c>
      <c r="B2223" s="70" t="s">
        <v>228</v>
      </c>
      <c r="C2223" s="69" t="s">
        <v>57</v>
      </c>
      <c r="D2223" s="69">
        <v>0.489</v>
      </c>
      <c r="E2223" s="69">
        <v>26.0</v>
      </c>
      <c r="F2223" s="69">
        <v>94.0</v>
      </c>
      <c r="G2223" s="69">
        <v>302.0</v>
      </c>
      <c r="H2223" s="69">
        <v>0.129</v>
      </c>
      <c r="I2223" s="72">
        <v>0.173</v>
      </c>
      <c r="J2223" s="71" t="s">
        <v>52</v>
      </c>
    </row>
    <row r="2224">
      <c r="A2224" s="70" t="str">
        <f t="shared" si="1"/>
        <v>South Sudan-Africa2012</v>
      </c>
      <c r="B2224" s="70" t="s">
        <v>228</v>
      </c>
      <c r="C2224" s="69" t="s">
        <v>57</v>
      </c>
      <c r="D2224" s="72">
        <v>0.263</v>
      </c>
      <c r="E2224" s="72">
        <v>17.0</v>
      </c>
      <c r="F2224" s="72">
        <v>184.0</v>
      </c>
      <c r="G2224" s="72">
        <v>218.0</v>
      </c>
      <c r="H2224" s="69">
        <v>0.129</v>
      </c>
      <c r="I2224" s="72">
        <v>0.212</v>
      </c>
      <c r="J2224" s="71" t="s">
        <v>53</v>
      </c>
    </row>
    <row r="2225">
      <c r="A2225" s="70" t="str">
        <f t="shared" si="1"/>
        <v>Spain-Europe2000</v>
      </c>
      <c r="B2225" s="70" t="s">
        <v>229</v>
      </c>
      <c r="C2225" s="69" t="s">
        <v>55</v>
      </c>
      <c r="D2225" s="69">
        <v>0.489</v>
      </c>
      <c r="E2225" s="69">
        <v>26.0</v>
      </c>
      <c r="F2225" s="69">
        <v>94.0</v>
      </c>
      <c r="G2225" s="69">
        <v>302.0</v>
      </c>
      <c r="H2225" s="72">
        <v>0.136</v>
      </c>
      <c r="I2225" s="72">
        <v>0.602</v>
      </c>
      <c r="J2225" s="71" t="s">
        <v>40</v>
      </c>
    </row>
    <row r="2226">
      <c r="A2226" s="70" t="str">
        <f t="shared" si="1"/>
        <v>Spain-Europe2001</v>
      </c>
      <c r="B2226" s="70" t="s">
        <v>229</v>
      </c>
      <c r="C2226" s="69" t="s">
        <v>55</v>
      </c>
      <c r="D2226" s="69">
        <v>0.489</v>
      </c>
      <c r="E2226" s="69">
        <v>26.0</v>
      </c>
      <c r="F2226" s="69">
        <v>94.0</v>
      </c>
      <c r="G2226" s="69">
        <v>302.0</v>
      </c>
      <c r="H2226" s="72">
        <v>0.181</v>
      </c>
      <c r="I2226" s="72">
        <v>0.728</v>
      </c>
      <c r="J2226" s="71" t="s">
        <v>42</v>
      </c>
    </row>
    <row r="2227">
      <c r="A2227" s="70" t="str">
        <f t="shared" si="1"/>
        <v>Spain-Europe2002</v>
      </c>
      <c r="B2227" s="70" t="s">
        <v>229</v>
      </c>
      <c r="C2227" s="69" t="s">
        <v>55</v>
      </c>
      <c r="D2227" s="69">
        <v>0.489</v>
      </c>
      <c r="E2227" s="69">
        <v>26.0</v>
      </c>
      <c r="F2227" s="69">
        <v>94.0</v>
      </c>
      <c r="G2227" s="69">
        <v>302.0</v>
      </c>
      <c r="H2227" s="72">
        <v>0.204</v>
      </c>
      <c r="I2227" s="72">
        <v>0.811</v>
      </c>
      <c r="J2227" s="71" t="s">
        <v>43</v>
      </c>
    </row>
    <row r="2228">
      <c r="A2228" s="70" t="str">
        <f t="shared" si="1"/>
        <v>Spain-Europe2003</v>
      </c>
      <c r="B2228" s="70" t="s">
        <v>229</v>
      </c>
      <c r="C2228" s="69" t="s">
        <v>55</v>
      </c>
      <c r="D2228" s="69">
        <v>0.489</v>
      </c>
      <c r="E2228" s="72">
        <v>114.0</v>
      </c>
      <c r="F2228" s="69">
        <v>94.0</v>
      </c>
      <c r="G2228" s="69">
        <v>302.0</v>
      </c>
      <c r="H2228" s="72">
        <v>0.399</v>
      </c>
      <c r="I2228" s="72">
        <v>0.886</v>
      </c>
      <c r="J2228" s="71" t="s">
        <v>44</v>
      </c>
    </row>
    <row r="2229">
      <c r="A2229" s="70" t="str">
        <f t="shared" si="1"/>
        <v>Spain-Europe2004</v>
      </c>
      <c r="B2229" s="70" t="s">
        <v>229</v>
      </c>
      <c r="C2229" s="69" t="s">
        <v>55</v>
      </c>
      <c r="D2229" s="69">
        <v>0.489</v>
      </c>
      <c r="E2229" s="72">
        <v>114.0</v>
      </c>
      <c r="F2229" s="69">
        <v>94.0</v>
      </c>
      <c r="G2229" s="69">
        <v>302.0</v>
      </c>
      <c r="H2229" s="72">
        <v>0.44</v>
      </c>
      <c r="I2229" s="72">
        <v>0.904</v>
      </c>
      <c r="J2229" s="71" t="s">
        <v>45</v>
      </c>
    </row>
    <row r="2230">
      <c r="A2230" s="70" t="str">
        <f t="shared" si="1"/>
        <v>Spain-Europe2005</v>
      </c>
      <c r="B2230" s="70" t="s">
        <v>229</v>
      </c>
      <c r="C2230" s="69" t="s">
        <v>55</v>
      </c>
      <c r="D2230" s="72">
        <v>0.619</v>
      </c>
      <c r="E2230" s="72">
        <v>47.0</v>
      </c>
      <c r="F2230" s="69">
        <v>94.0</v>
      </c>
      <c r="G2230" s="72">
        <v>298.0</v>
      </c>
      <c r="H2230" s="72">
        <v>0.479</v>
      </c>
      <c r="I2230" s="72">
        <v>0.984</v>
      </c>
      <c r="J2230" s="71" t="s">
        <v>46</v>
      </c>
    </row>
    <row r="2231">
      <c r="A2231" s="70" t="str">
        <f t="shared" si="1"/>
        <v>Spain-Europe2006</v>
      </c>
      <c r="B2231" s="70" t="s">
        <v>229</v>
      </c>
      <c r="C2231" s="69" t="s">
        <v>55</v>
      </c>
      <c r="D2231" s="72">
        <v>0.619</v>
      </c>
      <c r="E2231" s="72">
        <v>47.0</v>
      </c>
      <c r="F2231" s="69">
        <v>94.0</v>
      </c>
      <c r="G2231" s="72">
        <v>298.0</v>
      </c>
      <c r="H2231" s="72">
        <v>0.504</v>
      </c>
      <c r="I2231" s="72">
        <v>1.038</v>
      </c>
      <c r="J2231" s="71" t="s">
        <v>47</v>
      </c>
    </row>
    <row r="2232">
      <c r="A2232" s="70" t="str">
        <f t="shared" si="1"/>
        <v>Spain-Europe2007</v>
      </c>
      <c r="B2232" s="70" t="s">
        <v>229</v>
      </c>
      <c r="C2232" s="69" t="s">
        <v>55</v>
      </c>
      <c r="D2232" s="72">
        <v>0.621</v>
      </c>
      <c r="E2232" s="72">
        <v>47.0</v>
      </c>
      <c r="F2232" s="69">
        <v>94.0</v>
      </c>
      <c r="G2232" s="72">
        <v>298.0</v>
      </c>
      <c r="H2232" s="72">
        <v>0.551</v>
      </c>
      <c r="I2232" s="72">
        <v>1.084</v>
      </c>
      <c r="J2232" s="71" t="s">
        <v>48</v>
      </c>
    </row>
    <row r="2233">
      <c r="A2233" s="70" t="str">
        <f t="shared" si="1"/>
        <v>Spain-Europe2008</v>
      </c>
      <c r="B2233" s="70" t="s">
        <v>229</v>
      </c>
      <c r="C2233" s="69" t="s">
        <v>55</v>
      </c>
      <c r="D2233" s="72">
        <v>0.603</v>
      </c>
      <c r="E2233" s="72">
        <v>47.0</v>
      </c>
      <c r="F2233" s="69">
        <v>94.0</v>
      </c>
      <c r="G2233" s="72">
        <v>234.0</v>
      </c>
      <c r="H2233" s="72">
        <v>0.596</v>
      </c>
      <c r="I2233" s="72">
        <v>1.097</v>
      </c>
      <c r="J2233" s="71" t="s">
        <v>49</v>
      </c>
    </row>
    <row r="2234">
      <c r="A2234" s="70" t="str">
        <f t="shared" si="1"/>
        <v>Spain-Europe2009</v>
      </c>
      <c r="B2234" s="70" t="s">
        <v>229</v>
      </c>
      <c r="C2234" s="69" t="s">
        <v>55</v>
      </c>
      <c r="D2234" s="72">
        <v>0.571</v>
      </c>
      <c r="E2234" s="72">
        <v>47.0</v>
      </c>
      <c r="F2234" s="69">
        <v>94.0</v>
      </c>
      <c r="G2234" s="72">
        <v>213.0</v>
      </c>
      <c r="H2234" s="72">
        <v>0.624</v>
      </c>
      <c r="I2234" s="72">
        <v>1.116</v>
      </c>
      <c r="J2234" s="71" t="s">
        <v>50</v>
      </c>
    </row>
    <row r="2235">
      <c r="A2235" s="70" t="str">
        <f t="shared" si="1"/>
        <v>Spain-Europe2010</v>
      </c>
      <c r="B2235" s="70" t="s">
        <v>229</v>
      </c>
      <c r="C2235" s="69" t="s">
        <v>55</v>
      </c>
      <c r="D2235" s="72">
        <v>0.568</v>
      </c>
      <c r="E2235" s="72">
        <v>47.0</v>
      </c>
      <c r="F2235" s="69">
        <v>94.0</v>
      </c>
      <c r="G2235" s="72">
        <v>197.0</v>
      </c>
      <c r="H2235" s="72">
        <v>0.658</v>
      </c>
      <c r="I2235" s="72">
        <v>1.113</v>
      </c>
      <c r="J2235" s="71" t="s">
        <v>51</v>
      </c>
    </row>
    <row r="2236">
      <c r="A2236" s="70" t="str">
        <f t="shared" si="1"/>
        <v>Spain-Europe2011</v>
      </c>
      <c r="B2236" s="70" t="s">
        <v>229</v>
      </c>
      <c r="C2236" s="69" t="s">
        <v>55</v>
      </c>
      <c r="D2236" s="72">
        <v>0.387</v>
      </c>
      <c r="E2236" s="72">
        <v>28.0</v>
      </c>
      <c r="F2236" s="69">
        <v>94.0</v>
      </c>
      <c r="G2236" s="72">
        <v>187.0</v>
      </c>
      <c r="H2236" s="72">
        <v>0.676</v>
      </c>
      <c r="I2236" s="72">
        <v>1.131</v>
      </c>
      <c r="J2236" s="71" t="s">
        <v>52</v>
      </c>
    </row>
    <row r="2237">
      <c r="A2237" s="70" t="str">
        <f t="shared" si="1"/>
        <v>Spain-Europe2012</v>
      </c>
      <c r="B2237" s="70" t="s">
        <v>229</v>
      </c>
      <c r="C2237" s="69" t="s">
        <v>55</v>
      </c>
      <c r="D2237" s="72">
        <v>0.387</v>
      </c>
      <c r="E2237" s="72">
        <v>28.0</v>
      </c>
      <c r="F2237" s="72">
        <v>46.0</v>
      </c>
      <c r="G2237" s="72">
        <v>167.0</v>
      </c>
      <c r="H2237" s="72">
        <v>0.698</v>
      </c>
      <c r="I2237" s="72">
        <v>1.084</v>
      </c>
      <c r="J2237" s="71" t="s">
        <v>53</v>
      </c>
    </row>
    <row r="2238">
      <c r="A2238" s="70" t="str">
        <f t="shared" si="1"/>
        <v>Sri Lanka-Asia2000</v>
      </c>
      <c r="B2238" s="70" t="s">
        <v>230</v>
      </c>
      <c r="C2238" s="69" t="s">
        <v>41</v>
      </c>
      <c r="D2238" s="69">
        <v>0.489</v>
      </c>
      <c r="E2238" s="69">
        <v>26.0</v>
      </c>
      <c r="F2238" s="69">
        <v>94.0</v>
      </c>
      <c r="G2238" s="69">
        <v>302.0</v>
      </c>
      <c r="H2238" s="72">
        <v>0.006</v>
      </c>
      <c r="I2238" s="72">
        <v>0.023</v>
      </c>
      <c r="J2238" s="71" t="s">
        <v>40</v>
      </c>
    </row>
    <row r="2239">
      <c r="A2239" s="70" t="str">
        <f t="shared" si="1"/>
        <v>Sri Lanka-Asia2001</v>
      </c>
      <c r="B2239" s="70" t="s">
        <v>230</v>
      </c>
      <c r="C2239" s="69" t="s">
        <v>41</v>
      </c>
      <c r="D2239" s="69">
        <v>0.489</v>
      </c>
      <c r="E2239" s="69">
        <v>26.0</v>
      </c>
      <c r="F2239" s="69">
        <v>94.0</v>
      </c>
      <c r="G2239" s="69">
        <v>302.0</v>
      </c>
      <c r="H2239" s="72">
        <v>0.008</v>
      </c>
      <c r="I2239" s="72">
        <v>0.035</v>
      </c>
      <c r="J2239" s="71" t="s">
        <v>42</v>
      </c>
    </row>
    <row r="2240">
      <c r="A2240" s="70" t="str">
        <f t="shared" si="1"/>
        <v>Sri Lanka-Asia2002</v>
      </c>
      <c r="B2240" s="70" t="s">
        <v>230</v>
      </c>
      <c r="C2240" s="69" t="s">
        <v>41</v>
      </c>
      <c r="D2240" s="69">
        <v>0.489</v>
      </c>
      <c r="E2240" s="69">
        <v>26.0</v>
      </c>
      <c r="F2240" s="69">
        <v>94.0</v>
      </c>
      <c r="G2240" s="69">
        <v>302.0</v>
      </c>
      <c r="H2240" s="72">
        <v>0.011</v>
      </c>
      <c r="I2240" s="72">
        <v>0.048</v>
      </c>
      <c r="J2240" s="71" t="s">
        <v>43</v>
      </c>
    </row>
    <row r="2241">
      <c r="A2241" s="70" t="str">
        <f t="shared" si="1"/>
        <v>Sri Lanka-Asia2003</v>
      </c>
      <c r="B2241" s="70" t="s">
        <v>230</v>
      </c>
      <c r="C2241" s="69" t="s">
        <v>41</v>
      </c>
      <c r="D2241" s="69">
        <v>0.489</v>
      </c>
      <c r="E2241" s="72">
        <v>58.0</v>
      </c>
      <c r="F2241" s="69">
        <v>94.0</v>
      </c>
      <c r="G2241" s="69">
        <v>302.0</v>
      </c>
      <c r="H2241" s="72">
        <v>0.015</v>
      </c>
      <c r="I2241" s="72">
        <v>0.071</v>
      </c>
      <c r="J2241" s="71" t="s">
        <v>44</v>
      </c>
    </row>
    <row r="2242">
      <c r="A2242" s="70" t="str">
        <f t="shared" si="1"/>
        <v>Sri Lanka-Asia2004</v>
      </c>
      <c r="B2242" s="70" t="s">
        <v>230</v>
      </c>
      <c r="C2242" s="69" t="s">
        <v>41</v>
      </c>
      <c r="D2242" s="69">
        <v>0.489</v>
      </c>
      <c r="E2242" s="72">
        <v>48.0</v>
      </c>
      <c r="F2242" s="69">
        <v>94.0</v>
      </c>
      <c r="G2242" s="69">
        <v>302.0</v>
      </c>
      <c r="H2242" s="72">
        <v>0.014</v>
      </c>
      <c r="I2242" s="72">
        <v>0.112</v>
      </c>
      <c r="J2242" s="71" t="s">
        <v>45</v>
      </c>
    </row>
    <row r="2243">
      <c r="A2243" s="70" t="str">
        <f t="shared" si="1"/>
        <v>Sri Lanka-Asia2005</v>
      </c>
      <c r="B2243" s="70" t="s">
        <v>230</v>
      </c>
      <c r="C2243" s="69" t="s">
        <v>41</v>
      </c>
      <c r="D2243" s="72">
        <v>0.567</v>
      </c>
      <c r="E2243" s="72">
        <v>48.0</v>
      </c>
      <c r="F2243" s="69">
        <v>94.0</v>
      </c>
      <c r="G2243" s="72">
        <v>256.0</v>
      </c>
      <c r="H2243" s="72">
        <v>0.018</v>
      </c>
      <c r="I2243" s="72">
        <v>0.168</v>
      </c>
      <c r="J2243" s="71" t="s">
        <v>46</v>
      </c>
    </row>
    <row r="2244">
      <c r="A2244" s="70" t="str">
        <f t="shared" si="1"/>
        <v>Sri Lanka-Asia2006</v>
      </c>
      <c r="B2244" s="70" t="s">
        <v>230</v>
      </c>
      <c r="C2244" s="69" t="s">
        <v>41</v>
      </c>
      <c r="D2244" s="72">
        <v>0.598</v>
      </c>
      <c r="E2244" s="72">
        <v>48.0</v>
      </c>
      <c r="F2244" s="69">
        <v>94.0</v>
      </c>
      <c r="G2244" s="72">
        <v>256.0</v>
      </c>
      <c r="H2244" s="72">
        <v>0.025</v>
      </c>
      <c r="I2244" s="72">
        <v>0.269</v>
      </c>
      <c r="J2244" s="71" t="s">
        <v>47</v>
      </c>
    </row>
    <row r="2245">
      <c r="A2245" s="70" t="str">
        <f t="shared" si="1"/>
        <v>Sri Lanka-Asia2007</v>
      </c>
      <c r="B2245" s="70" t="s">
        <v>230</v>
      </c>
      <c r="C2245" s="69" t="s">
        <v>41</v>
      </c>
      <c r="D2245" s="72">
        <v>0.617</v>
      </c>
      <c r="E2245" s="72">
        <v>40.0</v>
      </c>
      <c r="F2245" s="69">
        <v>94.0</v>
      </c>
      <c r="G2245" s="72">
        <v>256.0</v>
      </c>
      <c r="H2245" s="72">
        <v>0.039</v>
      </c>
      <c r="I2245" s="72">
        <v>0.393</v>
      </c>
      <c r="J2245" s="71" t="s">
        <v>48</v>
      </c>
    </row>
    <row r="2246">
      <c r="A2246" s="70" t="str">
        <f t="shared" si="1"/>
        <v>Sri Lanka-Asia2008</v>
      </c>
      <c r="B2246" s="70" t="s">
        <v>230</v>
      </c>
      <c r="C2246" s="69" t="s">
        <v>41</v>
      </c>
      <c r="D2246" s="72">
        <v>0.617</v>
      </c>
      <c r="E2246" s="72">
        <v>40.0</v>
      </c>
      <c r="F2246" s="69">
        <v>94.0</v>
      </c>
      <c r="G2246" s="72">
        <v>256.0</v>
      </c>
      <c r="H2246" s="72">
        <v>0.058</v>
      </c>
      <c r="I2246" s="72">
        <v>0.542</v>
      </c>
      <c r="J2246" s="71" t="s">
        <v>49</v>
      </c>
    </row>
    <row r="2247">
      <c r="A2247" s="70" t="str">
        <f t="shared" si="1"/>
        <v>Sri Lanka-Asia2009</v>
      </c>
      <c r="B2247" s="70" t="s">
        <v>230</v>
      </c>
      <c r="C2247" s="69" t="s">
        <v>41</v>
      </c>
      <c r="D2247" s="72">
        <v>0.617</v>
      </c>
      <c r="E2247" s="72">
        <v>40.0</v>
      </c>
      <c r="F2247" s="69">
        <v>94.0</v>
      </c>
      <c r="G2247" s="72">
        <v>256.0</v>
      </c>
      <c r="H2247" s="72">
        <v>0.088</v>
      </c>
      <c r="I2247" s="72">
        <v>0.791</v>
      </c>
      <c r="J2247" s="71" t="s">
        <v>50</v>
      </c>
    </row>
    <row r="2248">
      <c r="A2248" s="70" t="str">
        <f t="shared" si="1"/>
        <v>Sri Lanka-Asia2010</v>
      </c>
      <c r="B2248" s="70" t="s">
        <v>230</v>
      </c>
      <c r="C2248" s="69" t="s">
        <v>41</v>
      </c>
      <c r="D2248" s="72">
        <v>0.966</v>
      </c>
      <c r="E2248" s="72">
        <v>37.0</v>
      </c>
      <c r="F2248" s="69">
        <v>94.0</v>
      </c>
      <c r="G2248" s="72">
        <v>256.0</v>
      </c>
      <c r="H2248" s="72">
        <v>0.12</v>
      </c>
      <c r="I2248" s="72">
        <v>0.836</v>
      </c>
      <c r="J2248" s="71" t="s">
        <v>51</v>
      </c>
    </row>
    <row r="2249">
      <c r="A2249" s="70" t="str">
        <f t="shared" si="1"/>
        <v>Sri Lanka-Asia2011</v>
      </c>
      <c r="B2249" s="70" t="s">
        <v>230</v>
      </c>
      <c r="C2249" s="69" t="s">
        <v>41</v>
      </c>
      <c r="D2249" s="72">
        <v>1.129</v>
      </c>
      <c r="E2249" s="72">
        <v>37.0</v>
      </c>
      <c r="F2249" s="69">
        <v>94.0</v>
      </c>
      <c r="G2249" s="72">
        <v>256.0</v>
      </c>
      <c r="H2249" s="72">
        <v>0.15</v>
      </c>
      <c r="I2249" s="72">
        <v>0.875</v>
      </c>
      <c r="J2249" s="71" t="s">
        <v>52</v>
      </c>
    </row>
    <row r="2250">
      <c r="A2250" s="70" t="str">
        <f t="shared" si="1"/>
        <v>Sri Lanka-Asia2012</v>
      </c>
      <c r="B2250" s="70" t="s">
        <v>230</v>
      </c>
      <c r="C2250" s="69" t="s">
        <v>41</v>
      </c>
      <c r="D2250" s="72">
        <v>0.553</v>
      </c>
      <c r="E2250" s="72">
        <v>8.0</v>
      </c>
      <c r="F2250" s="72">
        <v>83.0</v>
      </c>
      <c r="G2250" s="72">
        <v>254.0</v>
      </c>
      <c r="H2250" s="72">
        <v>0.183</v>
      </c>
      <c r="I2250" s="72">
        <v>0.916</v>
      </c>
      <c r="J2250" s="71" t="s">
        <v>53</v>
      </c>
    </row>
    <row r="2251">
      <c r="A2251" s="70" t="str">
        <f t="shared" si="1"/>
        <v>St. Kitts and Nevis-The Americas2000</v>
      </c>
      <c r="B2251" s="70" t="s">
        <v>231</v>
      </c>
      <c r="C2251" s="69" t="s">
        <v>63</v>
      </c>
      <c r="D2251" s="69">
        <v>0.489</v>
      </c>
      <c r="E2251" s="69">
        <v>26.0</v>
      </c>
      <c r="F2251" s="69">
        <v>94.0</v>
      </c>
      <c r="G2251" s="69">
        <v>302.0</v>
      </c>
      <c r="H2251" s="72">
        <v>0.059</v>
      </c>
      <c r="I2251" s="72">
        <v>0.026</v>
      </c>
      <c r="J2251" s="71" t="s">
        <v>40</v>
      </c>
    </row>
    <row r="2252">
      <c r="A2252" s="70" t="str">
        <f t="shared" si="1"/>
        <v>St. Kitts and Nevis-The Americas2001</v>
      </c>
      <c r="B2252" s="70" t="s">
        <v>231</v>
      </c>
      <c r="C2252" s="69" t="s">
        <v>63</v>
      </c>
      <c r="D2252" s="69">
        <v>0.489</v>
      </c>
      <c r="E2252" s="69">
        <v>26.0</v>
      </c>
      <c r="F2252" s="69">
        <v>94.0</v>
      </c>
      <c r="G2252" s="69">
        <v>302.0</v>
      </c>
      <c r="H2252" s="72">
        <v>0.077</v>
      </c>
      <c r="I2252" s="72">
        <v>0.045</v>
      </c>
      <c r="J2252" s="71" t="s">
        <v>42</v>
      </c>
    </row>
    <row r="2253">
      <c r="A2253" s="70" t="str">
        <f t="shared" si="1"/>
        <v>St. Kitts and Nevis-The Americas2002</v>
      </c>
      <c r="B2253" s="70" t="s">
        <v>231</v>
      </c>
      <c r="C2253" s="69" t="s">
        <v>63</v>
      </c>
      <c r="D2253" s="69">
        <v>0.489</v>
      </c>
      <c r="E2253" s="69">
        <v>26.0</v>
      </c>
      <c r="F2253" s="69">
        <v>94.0</v>
      </c>
      <c r="G2253" s="69">
        <v>302.0</v>
      </c>
      <c r="H2253" s="72">
        <v>0.212</v>
      </c>
      <c r="I2253" s="72">
        <v>0.107</v>
      </c>
      <c r="J2253" s="71" t="s">
        <v>43</v>
      </c>
    </row>
    <row r="2254">
      <c r="A2254" s="70" t="str">
        <f t="shared" si="1"/>
        <v>St. Kitts and Nevis-The Americas2003</v>
      </c>
      <c r="B2254" s="70" t="s">
        <v>231</v>
      </c>
      <c r="C2254" s="69" t="s">
        <v>63</v>
      </c>
      <c r="D2254" s="69">
        <v>0.489</v>
      </c>
      <c r="E2254" s="69">
        <v>26.0</v>
      </c>
      <c r="F2254" s="69">
        <v>94.0</v>
      </c>
      <c r="G2254" s="69">
        <v>302.0</v>
      </c>
      <c r="H2254" s="72">
        <v>0.23</v>
      </c>
      <c r="I2254" s="72">
        <v>0.461</v>
      </c>
      <c r="J2254" s="71" t="s">
        <v>44</v>
      </c>
    </row>
    <row r="2255">
      <c r="A2255" s="70" t="str">
        <f t="shared" si="1"/>
        <v>St. Kitts and Nevis-The Americas2004</v>
      </c>
      <c r="B2255" s="70" t="s">
        <v>231</v>
      </c>
      <c r="C2255" s="69" t="s">
        <v>63</v>
      </c>
      <c r="D2255" s="69">
        <v>0.489</v>
      </c>
      <c r="E2255" s="69">
        <v>26.0</v>
      </c>
      <c r="F2255" s="69">
        <v>94.0</v>
      </c>
      <c r="G2255" s="69">
        <v>302.0</v>
      </c>
      <c r="H2255" s="72">
        <v>0.247</v>
      </c>
      <c r="I2255" s="72">
        <v>0.599</v>
      </c>
      <c r="J2255" s="71" t="s">
        <v>45</v>
      </c>
    </row>
    <row r="2256">
      <c r="A2256" s="70" t="str">
        <f t="shared" si="1"/>
        <v>St. Kitts and Nevis-The Americas2005</v>
      </c>
      <c r="B2256" s="70" t="s">
        <v>231</v>
      </c>
      <c r="C2256" s="69" t="s">
        <v>63</v>
      </c>
      <c r="D2256" s="72">
        <v>0.523</v>
      </c>
      <c r="E2256" s="72">
        <v>19.0</v>
      </c>
      <c r="F2256" s="69">
        <v>94.0</v>
      </c>
      <c r="G2256" s="72">
        <v>172.0</v>
      </c>
      <c r="H2256" s="72">
        <v>0.34</v>
      </c>
      <c r="I2256" s="72">
        <v>1.038</v>
      </c>
      <c r="J2256" s="71" t="s">
        <v>46</v>
      </c>
    </row>
    <row r="2257">
      <c r="A2257" s="70" t="str">
        <f t="shared" si="1"/>
        <v>St. Kitts and Nevis-The Americas2006</v>
      </c>
      <c r="B2257" s="70" t="s">
        <v>231</v>
      </c>
      <c r="C2257" s="69" t="s">
        <v>63</v>
      </c>
      <c r="D2257" s="72">
        <v>0.523</v>
      </c>
      <c r="E2257" s="72">
        <v>19.0</v>
      </c>
      <c r="F2257" s="69">
        <v>94.0</v>
      </c>
      <c r="G2257" s="72">
        <v>172.0</v>
      </c>
      <c r="H2257" s="72">
        <v>0.49</v>
      </c>
      <c r="I2257" s="72">
        <v>1.024</v>
      </c>
      <c r="J2257" s="71" t="s">
        <v>47</v>
      </c>
    </row>
    <row r="2258">
      <c r="A2258" s="70" t="str">
        <f t="shared" si="1"/>
        <v>St. Kitts and Nevis-The Americas2007</v>
      </c>
      <c r="B2258" s="70" t="s">
        <v>231</v>
      </c>
      <c r="C2258" s="69" t="s">
        <v>63</v>
      </c>
      <c r="D2258" s="72">
        <v>0.523</v>
      </c>
      <c r="E2258" s="72">
        <v>19.0</v>
      </c>
      <c r="F2258" s="69">
        <v>94.0</v>
      </c>
      <c r="G2258" s="72">
        <v>172.0</v>
      </c>
      <c r="H2258" s="72">
        <v>0.52</v>
      </c>
      <c r="I2258" s="72">
        <v>1.278</v>
      </c>
      <c r="J2258" s="71" t="s">
        <v>48</v>
      </c>
    </row>
    <row r="2259">
      <c r="A2259" s="70" t="str">
        <f t="shared" si="1"/>
        <v>St. Kitts and Nevis-The Americas2008</v>
      </c>
      <c r="B2259" s="70" t="s">
        <v>231</v>
      </c>
      <c r="C2259" s="69" t="s">
        <v>63</v>
      </c>
      <c r="D2259" s="72">
        <v>0.525</v>
      </c>
      <c r="E2259" s="72">
        <v>19.0</v>
      </c>
      <c r="F2259" s="69">
        <v>94.0</v>
      </c>
      <c r="G2259" s="72">
        <v>172.0</v>
      </c>
      <c r="H2259" s="72">
        <v>0.6</v>
      </c>
      <c r="I2259" s="72">
        <v>1.458</v>
      </c>
      <c r="J2259" s="71" t="s">
        <v>49</v>
      </c>
    </row>
    <row r="2260">
      <c r="A2260" s="70" t="str">
        <f t="shared" si="1"/>
        <v>St. Kitts and Nevis-The Americas2009</v>
      </c>
      <c r="B2260" s="70" t="s">
        <v>231</v>
      </c>
      <c r="C2260" s="69" t="s">
        <v>63</v>
      </c>
      <c r="D2260" s="72">
        <v>0.525</v>
      </c>
      <c r="E2260" s="72">
        <v>19.0</v>
      </c>
      <c r="F2260" s="69">
        <v>94.0</v>
      </c>
      <c r="G2260" s="72">
        <v>155.0</v>
      </c>
      <c r="H2260" s="72">
        <v>0.69</v>
      </c>
      <c r="I2260" s="72">
        <v>1.459</v>
      </c>
      <c r="J2260" s="71" t="s">
        <v>50</v>
      </c>
    </row>
    <row r="2261">
      <c r="A2261" s="70" t="str">
        <f t="shared" si="1"/>
        <v>St. Kitts and Nevis-The Americas2010</v>
      </c>
      <c r="B2261" s="70" t="s">
        <v>231</v>
      </c>
      <c r="C2261" s="69" t="s">
        <v>63</v>
      </c>
      <c r="D2261" s="72">
        <v>0.525</v>
      </c>
      <c r="E2261" s="72">
        <v>19.0</v>
      </c>
      <c r="F2261" s="69">
        <v>94.0</v>
      </c>
      <c r="G2261" s="72">
        <v>155.0</v>
      </c>
      <c r="H2261" s="72">
        <v>0.76</v>
      </c>
      <c r="I2261" s="72">
        <v>1.528</v>
      </c>
      <c r="J2261" s="71" t="s">
        <v>51</v>
      </c>
    </row>
    <row r="2262">
      <c r="A2262" s="70" t="str">
        <f t="shared" si="1"/>
        <v>St. Kitts and Nevis-The Americas2011</v>
      </c>
      <c r="B2262" s="70" t="s">
        <v>231</v>
      </c>
      <c r="C2262" s="69" t="s">
        <v>63</v>
      </c>
      <c r="D2262" s="72">
        <v>0.525</v>
      </c>
      <c r="E2262" s="72">
        <v>19.0</v>
      </c>
      <c r="F2262" s="69">
        <v>94.0</v>
      </c>
      <c r="G2262" s="72">
        <v>203.0</v>
      </c>
      <c r="H2262" s="72">
        <v>0.776</v>
      </c>
      <c r="I2262" s="72">
        <v>1.454</v>
      </c>
      <c r="J2262" s="71" t="s">
        <v>52</v>
      </c>
    </row>
    <row r="2263">
      <c r="A2263" s="70" t="str">
        <f t="shared" si="1"/>
        <v>St. Kitts and Nevis-The Americas2012</v>
      </c>
      <c r="B2263" s="70" t="s">
        <v>231</v>
      </c>
      <c r="C2263" s="69" t="s">
        <v>63</v>
      </c>
      <c r="D2263" s="72">
        <v>0.519</v>
      </c>
      <c r="E2263" s="72">
        <v>19.0</v>
      </c>
      <c r="F2263" s="72">
        <v>97.0</v>
      </c>
      <c r="G2263" s="72">
        <v>203.0</v>
      </c>
      <c r="H2263" s="72">
        <v>0.793</v>
      </c>
      <c r="I2263" s="72">
        <v>1.418</v>
      </c>
      <c r="J2263" s="71" t="s">
        <v>53</v>
      </c>
    </row>
    <row r="2264">
      <c r="A2264" s="70" t="str">
        <f t="shared" si="1"/>
        <v>St. Lucia-The Americas2000</v>
      </c>
      <c r="B2264" s="70" t="s">
        <v>232</v>
      </c>
      <c r="C2264" s="69" t="s">
        <v>63</v>
      </c>
      <c r="D2264" s="69">
        <v>0.489</v>
      </c>
      <c r="E2264" s="69">
        <v>26.0</v>
      </c>
      <c r="F2264" s="69">
        <v>94.0</v>
      </c>
      <c r="G2264" s="69">
        <v>302.0</v>
      </c>
      <c r="H2264" s="72">
        <v>0.051</v>
      </c>
      <c r="I2264" s="72">
        <v>0.016</v>
      </c>
      <c r="J2264" s="71" t="s">
        <v>40</v>
      </c>
    </row>
    <row r="2265">
      <c r="A2265" s="70" t="str">
        <f t="shared" si="1"/>
        <v>St. Lucia-The Americas2001</v>
      </c>
      <c r="B2265" s="70" t="s">
        <v>232</v>
      </c>
      <c r="C2265" s="69" t="s">
        <v>63</v>
      </c>
      <c r="D2265" s="69">
        <v>0.489</v>
      </c>
      <c r="E2265" s="69">
        <v>26.0</v>
      </c>
      <c r="F2265" s="69">
        <v>94.0</v>
      </c>
      <c r="G2265" s="69">
        <v>302.0</v>
      </c>
      <c r="H2265" s="72">
        <v>0.082</v>
      </c>
      <c r="I2265" s="72">
        <v>0.017</v>
      </c>
      <c r="J2265" s="71" t="s">
        <v>42</v>
      </c>
    </row>
    <row r="2266">
      <c r="A2266" s="70" t="str">
        <f t="shared" si="1"/>
        <v>St. Lucia-The Americas2002</v>
      </c>
      <c r="B2266" s="70" t="s">
        <v>232</v>
      </c>
      <c r="C2266" s="69" t="s">
        <v>63</v>
      </c>
      <c r="D2266" s="69">
        <v>0.489</v>
      </c>
      <c r="E2266" s="69">
        <v>26.0</v>
      </c>
      <c r="F2266" s="69">
        <v>94.0</v>
      </c>
      <c r="G2266" s="69">
        <v>302.0</v>
      </c>
      <c r="H2266" s="72">
        <v>0.146</v>
      </c>
      <c r="I2266" s="72">
        <v>0.089</v>
      </c>
      <c r="J2266" s="71" t="s">
        <v>43</v>
      </c>
    </row>
    <row r="2267">
      <c r="A2267" s="70" t="str">
        <f t="shared" si="1"/>
        <v>St. Lucia-The Americas2003</v>
      </c>
      <c r="B2267" s="70" t="s">
        <v>232</v>
      </c>
      <c r="C2267" s="69" t="s">
        <v>63</v>
      </c>
      <c r="D2267" s="69">
        <v>0.489</v>
      </c>
      <c r="E2267" s="69">
        <v>26.0</v>
      </c>
      <c r="F2267" s="69">
        <v>94.0</v>
      </c>
      <c r="G2267" s="69">
        <v>302.0</v>
      </c>
      <c r="H2267" s="72">
        <v>0.21</v>
      </c>
      <c r="I2267" s="72">
        <v>0.612</v>
      </c>
      <c r="J2267" s="71" t="s">
        <v>44</v>
      </c>
    </row>
    <row r="2268">
      <c r="A2268" s="70" t="str">
        <f t="shared" si="1"/>
        <v>St. Lucia-The Americas2004</v>
      </c>
      <c r="B2268" s="70" t="s">
        <v>232</v>
      </c>
      <c r="C2268" s="69" t="s">
        <v>63</v>
      </c>
      <c r="D2268" s="69">
        <v>0.489</v>
      </c>
      <c r="E2268" s="69">
        <v>26.0</v>
      </c>
      <c r="F2268" s="69">
        <v>94.0</v>
      </c>
      <c r="G2268" s="69">
        <v>302.0</v>
      </c>
      <c r="H2268" s="72">
        <v>0.214</v>
      </c>
      <c r="I2268" s="72">
        <v>0.618</v>
      </c>
      <c r="J2268" s="71" t="s">
        <v>45</v>
      </c>
    </row>
    <row r="2269">
      <c r="A2269" s="70" t="str">
        <f t="shared" si="1"/>
        <v>St. Lucia-The Americas2005</v>
      </c>
      <c r="B2269" s="70" t="s">
        <v>232</v>
      </c>
      <c r="C2269" s="69" t="s">
        <v>63</v>
      </c>
      <c r="D2269" s="72">
        <v>0.357</v>
      </c>
      <c r="E2269" s="72">
        <v>20.0</v>
      </c>
      <c r="F2269" s="69">
        <v>94.0</v>
      </c>
      <c r="G2269" s="72">
        <v>71.0</v>
      </c>
      <c r="H2269" s="72">
        <v>0.216</v>
      </c>
      <c r="I2269" s="72">
        <v>0.639</v>
      </c>
      <c r="J2269" s="71" t="s">
        <v>46</v>
      </c>
    </row>
    <row r="2270">
      <c r="A2270" s="70" t="str">
        <f t="shared" si="1"/>
        <v>St. Lucia-The Americas2006</v>
      </c>
      <c r="B2270" s="70" t="s">
        <v>232</v>
      </c>
      <c r="C2270" s="69" t="s">
        <v>63</v>
      </c>
      <c r="D2270" s="72">
        <v>0.34</v>
      </c>
      <c r="E2270" s="72">
        <v>20.0</v>
      </c>
      <c r="F2270" s="69">
        <v>94.0</v>
      </c>
      <c r="G2270" s="72">
        <v>71.0</v>
      </c>
      <c r="H2270" s="72">
        <v>0.245</v>
      </c>
      <c r="I2270" s="72">
        <v>0.63</v>
      </c>
      <c r="J2270" s="71" t="s">
        <v>47</v>
      </c>
    </row>
    <row r="2271">
      <c r="A2271" s="70" t="str">
        <f t="shared" si="1"/>
        <v>St. Lucia-The Americas2007</v>
      </c>
      <c r="B2271" s="70" t="s">
        <v>232</v>
      </c>
      <c r="C2271" s="69" t="s">
        <v>63</v>
      </c>
      <c r="D2271" s="72">
        <v>0.34</v>
      </c>
      <c r="E2271" s="72">
        <v>20.0</v>
      </c>
      <c r="F2271" s="69">
        <v>94.0</v>
      </c>
      <c r="G2271" s="72">
        <v>71.0</v>
      </c>
      <c r="H2271" s="72">
        <v>0.279</v>
      </c>
      <c r="I2271" s="72">
        <v>0.864</v>
      </c>
      <c r="J2271" s="71" t="s">
        <v>48</v>
      </c>
    </row>
    <row r="2272">
      <c r="A2272" s="70" t="str">
        <f t="shared" si="1"/>
        <v>St. Lucia-The Americas2008</v>
      </c>
      <c r="B2272" s="70" t="s">
        <v>232</v>
      </c>
      <c r="C2272" s="69" t="s">
        <v>63</v>
      </c>
      <c r="D2272" s="72">
        <v>0.34</v>
      </c>
      <c r="E2272" s="72">
        <v>20.0</v>
      </c>
      <c r="F2272" s="69">
        <v>94.0</v>
      </c>
      <c r="G2272" s="72">
        <v>61.0</v>
      </c>
      <c r="H2272" s="72">
        <v>0.32</v>
      </c>
      <c r="I2272" s="72">
        <v>1.013</v>
      </c>
      <c r="J2272" s="71" t="s">
        <v>49</v>
      </c>
    </row>
    <row r="2273">
      <c r="A2273" s="70" t="str">
        <f t="shared" si="1"/>
        <v>St. Lucia-The Americas2009</v>
      </c>
      <c r="B2273" s="70" t="s">
        <v>232</v>
      </c>
      <c r="C2273" s="69" t="s">
        <v>63</v>
      </c>
      <c r="D2273" s="72">
        <v>0.344</v>
      </c>
      <c r="E2273" s="72">
        <v>14.0</v>
      </c>
      <c r="F2273" s="69">
        <v>94.0</v>
      </c>
      <c r="G2273" s="72">
        <v>92.0</v>
      </c>
      <c r="H2273" s="72">
        <v>0.36</v>
      </c>
      <c r="I2273" s="72">
        <v>1.083</v>
      </c>
      <c r="J2273" s="71" t="s">
        <v>50</v>
      </c>
    </row>
    <row r="2274">
      <c r="A2274" s="70" t="str">
        <f t="shared" si="1"/>
        <v>St. Lucia-The Americas2010</v>
      </c>
      <c r="B2274" s="70" t="s">
        <v>232</v>
      </c>
      <c r="C2274" s="69" t="s">
        <v>63</v>
      </c>
      <c r="D2274" s="72">
        <v>0.34</v>
      </c>
      <c r="E2274" s="72">
        <v>14.0</v>
      </c>
      <c r="F2274" s="69">
        <v>94.0</v>
      </c>
      <c r="G2274" s="72">
        <v>92.0</v>
      </c>
      <c r="H2274" s="72">
        <v>0.433</v>
      </c>
      <c r="I2274" s="72">
        <v>1.117</v>
      </c>
      <c r="J2274" s="71" t="s">
        <v>51</v>
      </c>
    </row>
    <row r="2275">
      <c r="A2275" s="70" t="str">
        <f t="shared" si="1"/>
        <v>St. Lucia-The Americas2011</v>
      </c>
      <c r="B2275" s="70" t="s">
        <v>232</v>
      </c>
      <c r="C2275" s="69" t="s">
        <v>63</v>
      </c>
      <c r="D2275" s="72">
        <v>0.344</v>
      </c>
      <c r="E2275" s="72">
        <v>15.0</v>
      </c>
      <c r="F2275" s="69">
        <v>94.0</v>
      </c>
      <c r="G2275" s="72">
        <v>92.0</v>
      </c>
      <c r="H2275" s="72">
        <v>0.45</v>
      </c>
      <c r="I2275" s="72">
        <v>1.208</v>
      </c>
      <c r="J2275" s="71" t="s">
        <v>52</v>
      </c>
    </row>
    <row r="2276">
      <c r="A2276" s="70" t="str">
        <f t="shared" si="1"/>
        <v>St. Lucia-The Americas2012</v>
      </c>
      <c r="B2276" s="70" t="s">
        <v>232</v>
      </c>
      <c r="C2276" s="69" t="s">
        <v>63</v>
      </c>
      <c r="D2276" s="72">
        <v>0.346</v>
      </c>
      <c r="E2276" s="72">
        <v>15.0</v>
      </c>
      <c r="F2276" s="72">
        <v>59.0</v>
      </c>
      <c r="G2276" s="72">
        <v>92.0</v>
      </c>
      <c r="H2276" s="72">
        <v>0.348</v>
      </c>
      <c r="I2276" s="72">
        <v>1.194</v>
      </c>
      <c r="J2276" s="71" t="s">
        <v>53</v>
      </c>
    </row>
    <row r="2277">
      <c r="A2277" s="70" t="str">
        <f t="shared" si="1"/>
        <v>St. Martin (French part)-The Americas2000</v>
      </c>
      <c r="B2277" s="70" t="s">
        <v>233</v>
      </c>
      <c r="C2277" s="69" t="s">
        <v>63</v>
      </c>
      <c r="D2277" s="69">
        <v>0.489</v>
      </c>
      <c r="E2277" s="69">
        <v>26.0</v>
      </c>
      <c r="F2277" s="69">
        <v>94.0</v>
      </c>
      <c r="G2277" s="69">
        <v>302.0</v>
      </c>
      <c r="H2277" s="69">
        <v>0.129</v>
      </c>
      <c r="I2277" s="69">
        <v>0.58</v>
      </c>
      <c r="J2277" s="71" t="s">
        <v>40</v>
      </c>
    </row>
    <row r="2278">
      <c r="A2278" s="70" t="str">
        <f t="shared" si="1"/>
        <v>St. Martin (French part)-The Americas2001</v>
      </c>
      <c r="B2278" s="70" t="s">
        <v>233</v>
      </c>
      <c r="C2278" s="69" t="s">
        <v>63</v>
      </c>
      <c r="D2278" s="69">
        <v>0.489</v>
      </c>
      <c r="E2278" s="69">
        <v>26.0</v>
      </c>
      <c r="F2278" s="69">
        <v>94.0</v>
      </c>
      <c r="G2278" s="69">
        <v>302.0</v>
      </c>
      <c r="H2278" s="69">
        <v>0.129</v>
      </c>
      <c r="I2278" s="69">
        <v>0.58</v>
      </c>
      <c r="J2278" s="71" t="s">
        <v>42</v>
      </c>
    </row>
    <row r="2279">
      <c r="A2279" s="70" t="str">
        <f t="shared" si="1"/>
        <v>St. Martin (French part)-The Americas2002</v>
      </c>
      <c r="B2279" s="70" t="s">
        <v>233</v>
      </c>
      <c r="C2279" s="69" t="s">
        <v>63</v>
      </c>
      <c r="D2279" s="69">
        <v>0.489</v>
      </c>
      <c r="E2279" s="69">
        <v>26.0</v>
      </c>
      <c r="F2279" s="69">
        <v>94.0</v>
      </c>
      <c r="G2279" s="69">
        <v>302.0</v>
      </c>
      <c r="H2279" s="69">
        <v>0.129</v>
      </c>
      <c r="I2279" s="69">
        <v>0.58</v>
      </c>
      <c r="J2279" s="71" t="s">
        <v>43</v>
      </c>
    </row>
    <row r="2280">
      <c r="A2280" s="70" t="str">
        <f t="shared" si="1"/>
        <v>St. Martin (French part)-The Americas2003</v>
      </c>
      <c r="B2280" s="70" t="s">
        <v>233</v>
      </c>
      <c r="C2280" s="69" t="s">
        <v>63</v>
      </c>
      <c r="D2280" s="69">
        <v>0.489</v>
      </c>
      <c r="E2280" s="69">
        <v>26.0</v>
      </c>
      <c r="F2280" s="69">
        <v>94.0</v>
      </c>
      <c r="G2280" s="69">
        <v>302.0</v>
      </c>
      <c r="H2280" s="69">
        <v>0.129</v>
      </c>
      <c r="I2280" s="69">
        <v>0.58</v>
      </c>
      <c r="J2280" s="71" t="s">
        <v>44</v>
      </c>
    </row>
    <row r="2281">
      <c r="A2281" s="70" t="str">
        <f t="shared" si="1"/>
        <v>St. Martin (French part)-The Americas2004</v>
      </c>
      <c r="B2281" s="70" t="s">
        <v>233</v>
      </c>
      <c r="C2281" s="69" t="s">
        <v>63</v>
      </c>
      <c r="D2281" s="69">
        <v>0.489</v>
      </c>
      <c r="E2281" s="69">
        <v>26.0</v>
      </c>
      <c r="F2281" s="69">
        <v>94.0</v>
      </c>
      <c r="G2281" s="69">
        <v>302.0</v>
      </c>
      <c r="H2281" s="69">
        <v>0.129</v>
      </c>
      <c r="I2281" s="69">
        <v>0.58</v>
      </c>
      <c r="J2281" s="71" t="s">
        <v>45</v>
      </c>
    </row>
    <row r="2282">
      <c r="A2282" s="70" t="str">
        <f t="shared" si="1"/>
        <v>St. Martin (French part)-The Americas2005</v>
      </c>
      <c r="B2282" s="70" t="s">
        <v>233</v>
      </c>
      <c r="C2282" s="69" t="s">
        <v>63</v>
      </c>
      <c r="D2282" s="69">
        <v>0.489</v>
      </c>
      <c r="E2282" s="69">
        <v>26.0</v>
      </c>
      <c r="F2282" s="69">
        <v>94.0</v>
      </c>
      <c r="G2282" s="69">
        <v>302.0</v>
      </c>
      <c r="H2282" s="69">
        <v>0.129</v>
      </c>
      <c r="I2282" s="69">
        <v>0.58</v>
      </c>
      <c r="J2282" s="71" t="s">
        <v>46</v>
      </c>
    </row>
    <row r="2283">
      <c r="A2283" s="70" t="str">
        <f t="shared" si="1"/>
        <v>St. Martin (French part)-The Americas2006</v>
      </c>
      <c r="B2283" s="70" t="s">
        <v>233</v>
      </c>
      <c r="C2283" s="69" t="s">
        <v>63</v>
      </c>
      <c r="D2283" s="69">
        <v>0.489</v>
      </c>
      <c r="E2283" s="69">
        <v>26.0</v>
      </c>
      <c r="F2283" s="69">
        <v>94.0</v>
      </c>
      <c r="G2283" s="69">
        <v>302.0</v>
      </c>
      <c r="H2283" s="69">
        <v>0.129</v>
      </c>
      <c r="I2283" s="69">
        <v>0.58</v>
      </c>
      <c r="J2283" s="71" t="s">
        <v>47</v>
      </c>
    </row>
    <row r="2284">
      <c r="A2284" s="70" t="str">
        <f t="shared" si="1"/>
        <v>St. Martin (French part)-The Americas2007</v>
      </c>
      <c r="B2284" s="70" t="s">
        <v>233</v>
      </c>
      <c r="C2284" s="69" t="s">
        <v>63</v>
      </c>
      <c r="D2284" s="69">
        <v>0.489</v>
      </c>
      <c r="E2284" s="69">
        <v>26.0</v>
      </c>
      <c r="F2284" s="69">
        <v>94.0</v>
      </c>
      <c r="G2284" s="69">
        <v>302.0</v>
      </c>
      <c r="H2284" s="69">
        <v>0.129</v>
      </c>
      <c r="I2284" s="69">
        <v>0.58</v>
      </c>
      <c r="J2284" s="71" t="s">
        <v>48</v>
      </c>
    </row>
    <row r="2285">
      <c r="A2285" s="70" t="str">
        <f t="shared" si="1"/>
        <v>St. Martin (French part)-The Americas2008</v>
      </c>
      <c r="B2285" s="70" t="s">
        <v>233</v>
      </c>
      <c r="C2285" s="69" t="s">
        <v>63</v>
      </c>
      <c r="D2285" s="69">
        <v>0.489</v>
      </c>
      <c r="E2285" s="69">
        <v>26.0</v>
      </c>
      <c r="F2285" s="69">
        <v>94.0</v>
      </c>
      <c r="G2285" s="69">
        <v>302.0</v>
      </c>
      <c r="H2285" s="69">
        <v>0.129</v>
      </c>
      <c r="I2285" s="69">
        <v>0.58</v>
      </c>
      <c r="J2285" s="71" t="s">
        <v>49</v>
      </c>
    </row>
    <row r="2286">
      <c r="A2286" s="70" t="str">
        <f t="shared" si="1"/>
        <v>St. Martin (French part)-The Americas2009</v>
      </c>
      <c r="B2286" s="70" t="s">
        <v>233</v>
      </c>
      <c r="C2286" s="69" t="s">
        <v>63</v>
      </c>
      <c r="D2286" s="69">
        <v>0.489</v>
      </c>
      <c r="E2286" s="69">
        <v>26.0</v>
      </c>
      <c r="F2286" s="69">
        <v>94.0</v>
      </c>
      <c r="G2286" s="69">
        <v>302.0</v>
      </c>
      <c r="H2286" s="69">
        <v>0.129</v>
      </c>
      <c r="I2286" s="69">
        <v>0.58</v>
      </c>
      <c r="J2286" s="71" t="s">
        <v>50</v>
      </c>
    </row>
    <row r="2287">
      <c r="A2287" s="70" t="str">
        <f t="shared" si="1"/>
        <v>St. Martin (French part)-The Americas2010</v>
      </c>
      <c r="B2287" s="70" t="s">
        <v>233</v>
      </c>
      <c r="C2287" s="69" t="s">
        <v>63</v>
      </c>
      <c r="D2287" s="69">
        <v>0.489</v>
      </c>
      <c r="E2287" s="69">
        <v>26.0</v>
      </c>
      <c r="F2287" s="69">
        <v>94.0</v>
      </c>
      <c r="G2287" s="69">
        <v>302.0</v>
      </c>
      <c r="H2287" s="69">
        <v>0.129</v>
      </c>
      <c r="I2287" s="69">
        <v>0.58</v>
      </c>
      <c r="J2287" s="71" t="s">
        <v>51</v>
      </c>
    </row>
    <row r="2288">
      <c r="A2288" s="70" t="str">
        <f t="shared" si="1"/>
        <v>St. Martin (French part)-The Americas2011</v>
      </c>
      <c r="B2288" s="70" t="s">
        <v>233</v>
      </c>
      <c r="C2288" s="69" t="s">
        <v>63</v>
      </c>
      <c r="D2288" s="69">
        <v>0.489</v>
      </c>
      <c r="E2288" s="69">
        <v>26.0</v>
      </c>
      <c r="F2288" s="69">
        <v>94.0</v>
      </c>
      <c r="G2288" s="69">
        <v>302.0</v>
      </c>
      <c r="H2288" s="69">
        <v>0.129</v>
      </c>
      <c r="I2288" s="69">
        <v>0.58</v>
      </c>
      <c r="J2288" s="71" t="s">
        <v>52</v>
      </c>
    </row>
    <row r="2289">
      <c r="A2289" s="70" t="str">
        <f t="shared" si="1"/>
        <v>St. Martin (French part)-The Americas2012</v>
      </c>
      <c r="B2289" s="70" t="s">
        <v>233</v>
      </c>
      <c r="C2289" s="69" t="s">
        <v>63</v>
      </c>
      <c r="D2289" s="69">
        <v>0.489</v>
      </c>
      <c r="E2289" s="69">
        <v>26.0</v>
      </c>
      <c r="F2289" s="69">
        <v>94.0</v>
      </c>
      <c r="G2289" s="69">
        <v>302.0</v>
      </c>
      <c r="H2289" s="69">
        <v>0.129</v>
      </c>
      <c r="I2289" s="69">
        <v>0.58</v>
      </c>
      <c r="J2289" s="71" t="s">
        <v>53</v>
      </c>
    </row>
    <row r="2290">
      <c r="A2290" s="70" t="str">
        <f t="shared" si="1"/>
        <v>St. Vincent and the Grenadines-The Americas2000</v>
      </c>
      <c r="B2290" s="70" t="s">
        <v>234</v>
      </c>
      <c r="C2290" s="69" t="s">
        <v>63</v>
      </c>
      <c r="D2290" s="69">
        <v>0.489</v>
      </c>
      <c r="E2290" s="69">
        <v>26.0</v>
      </c>
      <c r="F2290" s="69">
        <v>94.0</v>
      </c>
      <c r="G2290" s="69">
        <v>302.0</v>
      </c>
      <c r="H2290" s="72">
        <v>0.032</v>
      </c>
      <c r="I2290" s="72">
        <v>0.022</v>
      </c>
      <c r="J2290" s="71" t="s">
        <v>40</v>
      </c>
    </row>
    <row r="2291">
      <c r="A2291" s="70" t="str">
        <f t="shared" si="1"/>
        <v>St. Vincent and the Grenadines-The Americas2001</v>
      </c>
      <c r="B2291" s="70" t="s">
        <v>234</v>
      </c>
      <c r="C2291" s="69" t="s">
        <v>63</v>
      </c>
      <c r="D2291" s="69">
        <v>0.489</v>
      </c>
      <c r="E2291" s="69">
        <v>26.0</v>
      </c>
      <c r="F2291" s="69">
        <v>94.0</v>
      </c>
      <c r="G2291" s="69">
        <v>302.0</v>
      </c>
      <c r="H2291" s="72">
        <v>0.051</v>
      </c>
      <c r="I2291" s="72">
        <v>0.069</v>
      </c>
      <c r="J2291" s="71" t="s">
        <v>42</v>
      </c>
    </row>
    <row r="2292">
      <c r="A2292" s="70" t="str">
        <f t="shared" si="1"/>
        <v>St. Vincent and the Grenadines-The Americas2002</v>
      </c>
      <c r="B2292" s="70" t="s">
        <v>234</v>
      </c>
      <c r="C2292" s="69" t="s">
        <v>63</v>
      </c>
      <c r="D2292" s="69">
        <v>0.489</v>
      </c>
      <c r="E2292" s="69">
        <v>26.0</v>
      </c>
      <c r="F2292" s="69">
        <v>94.0</v>
      </c>
      <c r="G2292" s="69">
        <v>302.0</v>
      </c>
      <c r="H2292" s="72">
        <v>0.055</v>
      </c>
      <c r="I2292" s="72">
        <v>0.092</v>
      </c>
      <c r="J2292" s="71" t="s">
        <v>43</v>
      </c>
    </row>
    <row r="2293">
      <c r="A2293" s="70" t="str">
        <f t="shared" si="1"/>
        <v>St. Vincent and the Grenadines-The Americas2003</v>
      </c>
      <c r="B2293" s="70" t="s">
        <v>234</v>
      </c>
      <c r="C2293" s="69" t="s">
        <v>63</v>
      </c>
      <c r="D2293" s="69">
        <v>0.489</v>
      </c>
      <c r="E2293" s="69">
        <v>26.0</v>
      </c>
      <c r="F2293" s="69">
        <v>94.0</v>
      </c>
      <c r="G2293" s="69">
        <v>302.0</v>
      </c>
      <c r="H2293" s="72">
        <v>0.065</v>
      </c>
      <c r="I2293" s="72">
        <v>0.581</v>
      </c>
      <c r="J2293" s="71" t="s">
        <v>44</v>
      </c>
    </row>
    <row r="2294">
      <c r="A2294" s="70" t="str">
        <f t="shared" si="1"/>
        <v>St. Vincent and the Grenadines-The Americas2004</v>
      </c>
      <c r="B2294" s="70" t="s">
        <v>234</v>
      </c>
      <c r="C2294" s="69" t="s">
        <v>63</v>
      </c>
      <c r="D2294" s="69">
        <v>0.489</v>
      </c>
      <c r="E2294" s="69">
        <v>26.0</v>
      </c>
      <c r="F2294" s="69">
        <v>94.0</v>
      </c>
      <c r="G2294" s="69">
        <v>302.0</v>
      </c>
      <c r="H2294" s="72">
        <v>0.074</v>
      </c>
      <c r="I2294" s="72">
        <v>0.663</v>
      </c>
      <c r="J2294" s="71" t="s">
        <v>45</v>
      </c>
    </row>
    <row r="2295">
      <c r="A2295" s="70" t="str">
        <f t="shared" si="1"/>
        <v>St. Vincent and the Grenadines-The Americas2005</v>
      </c>
      <c r="B2295" s="70" t="s">
        <v>234</v>
      </c>
      <c r="C2295" s="69" t="s">
        <v>63</v>
      </c>
      <c r="D2295" s="72">
        <v>0.45</v>
      </c>
      <c r="E2295" s="72">
        <v>12.0</v>
      </c>
      <c r="F2295" s="69">
        <v>94.0</v>
      </c>
      <c r="G2295" s="72">
        <v>76.0</v>
      </c>
      <c r="H2295" s="72">
        <v>0.092</v>
      </c>
      <c r="I2295" s="72">
        <v>0.649</v>
      </c>
      <c r="J2295" s="71" t="s">
        <v>46</v>
      </c>
    </row>
    <row r="2296">
      <c r="A2296" s="70" t="str">
        <f t="shared" si="1"/>
        <v>St. Vincent and the Grenadines-The Americas2006</v>
      </c>
      <c r="B2296" s="70" t="s">
        <v>234</v>
      </c>
      <c r="C2296" s="69" t="s">
        <v>63</v>
      </c>
      <c r="D2296" s="72">
        <v>0.45</v>
      </c>
      <c r="E2296" s="72">
        <v>12.0</v>
      </c>
      <c r="F2296" s="69">
        <v>94.0</v>
      </c>
      <c r="G2296" s="72">
        <v>76.0</v>
      </c>
      <c r="H2296" s="72">
        <v>0.12</v>
      </c>
      <c r="I2296" s="72">
        <v>0.805</v>
      </c>
      <c r="J2296" s="71" t="s">
        <v>47</v>
      </c>
    </row>
    <row r="2297">
      <c r="A2297" s="70" t="str">
        <f t="shared" si="1"/>
        <v>St. Vincent and the Grenadines-The Americas2007</v>
      </c>
      <c r="B2297" s="70" t="s">
        <v>234</v>
      </c>
      <c r="C2297" s="69" t="s">
        <v>63</v>
      </c>
      <c r="D2297" s="72">
        <v>0.45</v>
      </c>
      <c r="E2297" s="72">
        <v>12.0</v>
      </c>
      <c r="F2297" s="69">
        <v>94.0</v>
      </c>
      <c r="G2297" s="72">
        <v>76.0</v>
      </c>
      <c r="H2297" s="72">
        <v>0.16</v>
      </c>
      <c r="I2297" s="72">
        <v>1.013</v>
      </c>
      <c r="J2297" s="71" t="s">
        <v>48</v>
      </c>
    </row>
    <row r="2298">
      <c r="A2298" s="70" t="str">
        <f t="shared" si="1"/>
        <v>St. Vincent and the Grenadines-The Americas2008</v>
      </c>
      <c r="B2298" s="70" t="s">
        <v>234</v>
      </c>
      <c r="C2298" s="69" t="s">
        <v>63</v>
      </c>
      <c r="D2298" s="72">
        <v>0.426</v>
      </c>
      <c r="E2298" s="72">
        <v>12.0</v>
      </c>
      <c r="F2298" s="69">
        <v>94.0</v>
      </c>
      <c r="G2298" s="72">
        <v>117.0</v>
      </c>
      <c r="H2298" s="72">
        <v>0.21</v>
      </c>
      <c r="I2298" s="72">
        <v>1.192</v>
      </c>
      <c r="J2298" s="71" t="s">
        <v>49</v>
      </c>
    </row>
    <row r="2299">
      <c r="A2299" s="70" t="str">
        <f t="shared" si="1"/>
        <v>St. Vincent and the Grenadines-The Americas2009</v>
      </c>
      <c r="B2299" s="70" t="s">
        <v>234</v>
      </c>
      <c r="C2299" s="69" t="s">
        <v>63</v>
      </c>
      <c r="D2299" s="72">
        <v>0.41</v>
      </c>
      <c r="E2299" s="72">
        <v>11.0</v>
      </c>
      <c r="F2299" s="69">
        <v>94.0</v>
      </c>
      <c r="G2299" s="72">
        <v>111.0</v>
      </c>
      <c r="H2299" s="72">
        <v>0.31</v>
      </c>
      <c r="I2299" s="72">
        <v>1.109</v>
      </c>
      <c r="J2299" s="71" t="s">
        <v>50</v>
      </c>
    </row>
    <row r="2300">
      <c r="A2300" s="70" t="str">
        <f t="shared" si="1"/>
        <v>St. Vincent and the Grenadines-The Americas2010</v>
      </c>
      <c r="B2300" s="70" t="s">
        <v>234</v>
      </c>
      <c r="C2300" s="69" t="s">
        <v>63</v>
      </c>
      <c r="D2300" s="72">
        <v>0.387</v>
      </c>
      <c r="E2300" s="72">
        <v>10.0</v>
      </c>
      <c r="F2300" s="69">
        <v>94.0</v>
      </c>
      <c r="G2300" s="72">
        <v>111.0</v>
      </c>
      <c r="H2300" s="72">
        <v>0.385</v>
      </c>
      <c r="I2300" s="72">
        <v>1.206</v>
      </c>
      <c r="J2300" s="71" t="s">
        <v>51</v>
      </c>
    </row>
    <row r="2301">
      <c r="A2301" s="70" t="str">
        <f t="shared" si="1"/>
        <v>St. Vincent and the Grenadines-The Americas2011</v>
      </c>
      <c r="B2301" s="70" t="s">
        <v>234</v>
      </c>
      <c r="C2301" s="69" t="s">
        <v>63</v>
      </c>
      <c r="D2301" s="72">
        <v>0.387</v>
      </c>
      <c r="E2301" s="72">
        <v>10.0</v>
      </c>
      <c r="F2301" s="69">
        <v>94.0</v>
      </c>
      <c r="G2301" s="72">
        <v>111.0</v>
      </c>
      <c r="H2301" s="72">
        <v>0.43</v>
      </c>
      <c r="I2301" s="72">
        <v>1.205</v>
      </c>
      <c r="J2301" s="71" t="s">
        <v>52</v>
      </c>
    </row>
    <row r="2302">
      <c r="A2302" s="70" t="str">
        <f t="shared" si="1"/>
        <v>St. Vincent and the Grenadines-The Americas2012</v>
      </c>
      <c r="B2302" s="70" t="s">
        <v>234</v>
      </c>
      <c r="C2302" s="69" t="s">
        <v>63</v>
      </c>
      <c r="D2302" s="72">
        <v>0.387</v>
      </c>
      <c r="E2302" s="72">
        <v>10.0</v>
      </c>
      <c r="F2302" s="72">
        <v>75.0</v>
      </c>
      <c r="G2302" s="72">
        <v>111.0</v>
      </c>
      <c r="H2302" s="72">
        <v>0.475</v>
      </c>
      <c r="I2302" s="72">
        <v>1.161</v>
      </c>
      <c r="J2302" s="71" t="s">
        <v>53</v>
      </c>
    </row>
    <row r="2303">
      <c r="A2303" s="70" t="str">
        <f t="shared" si="1"/>
        <v>Sudan-Africa2000</v>
      </c>
      <c r="B2303" s="70" t="s">
        <v>235</v>
      </c>
      <c r="C2303" s="69" t="s">
        <v>57</v>
      </c>
      <c r="D2303" s="69">
        <v>0.489</v>
      </c>
      <c r="E2303" s="69">
        <v>26.0</v>
      </c>
      <c r="F2303" s="69">
        <v>94.0</v>
      </c>
      <c r="G2303" s="69">
        <v>302.0</v>
      </c>
      <c r="H2303" s="72">
        <v>0.0</v>
      </c>
      <c r="I2303" s="72">
        <v>0.001</v>
      </c>
      <c r="J2303" s="71" t="s">
        <v>40</v>
      </c>
    </row>
    <row r="2304">
      <c r="A2304" s="70" t="str">
        <f t="shared" si="1"/>
        <v>Sudan-Africa2001</v>
      </c>
      <c r="B2304" s="70" t="s">
        <v>235</v>
      </c>
      <c r="C2304" s="69" t="s">
        <v>57</v>
      </c>
      <c r="D2304" s="69">
        <v>0.489</v>
      </c>
      <c r="E2304" s="69">
        <v>26.0</v>
      </c>
      <c r="F2304" s="69">
        <v>94.0</v>
      </c>
      <c r="G2304" s="69">
        <v>302.0</v>
      </c>
      <c r="H2304" s="72">
        <v>0.001</v>
      </c>
      <c r="I2304" s="72">
        <v>0.003</v>
      </c>
      <c r="J2304" s="71" t="s">
        <v>42</v>
      </c>
    </row>
    <row r="2305">
      <c r="A2305" s="70" t="str">
        <f t="shared" si="1"/>
        <v>Sudan-Africa2002</v>
      </c>
      <c r="B2305" s="70" t="s">
        <v>235</v>
      </c>
      <c r="C2305" s="69" t="s">
        <v>57</v>
      </c>
      <c r="D2305" s="69">
        <v>0.489</v>
      </c>
      <c r="E2305" s="69">
        <v>26.0</v>
      </c>
      <c r="F2305" s="69">
        <v>94.0</v>
      </c>
      <c r="G2305" s="69">
        <v>302.0</v>
      </c>
      <c r="H2305" s="72">
        <v>0.004</v>
      </c>
      <c r="I2305" s="72">
        <v>0.005</v>
      </c>
      <c r="J2305" s="71" t="s">
        <v>43</v>
      </c>
    </row>
    <row r="2306">
      <c r="A2306" s="70" t="str">
        <f t="shared" si="1"/>
        <v>Sudan-Africa2003</v>
      </c>
      <c r="B2306" s="70" t="s">
        <v>235</v>
      </c>
      <c r="C2306" s="69" t="s">
        <v>57</v>
      </c>
      <c r="D2306" s="69">
        <v>0.489</v>
      </c>
      <c r="E2306" s="69">
        <v>26.0</v>
      </c>
      <c r="F2306" s="69">
        <v>94.0</v>
      </c>
      <c r="G2306" s="69">
        <v>302.0</v>
      </c>
      <c r="H2306" s="72">
        <v>0.005</v>
      </c>
      <c r="I2306" s="72">
        <v>0.014</v>
      </c>
      <c r="J2306" s="71" t="s">
        <v>44</v>
      </c>
    </row>
    <row r="2307">
      <c r="A2307" s="70" t="str">
        <f t="shared" si="1"/>
        <v>Sudan-Africa2004</v>
      </c>
      <c r="B2307" s="70" t="s">
        <v>235</v>
      </c>
      <c r="C2307" s="69" t="s">
        <v>57</v>
      </c>
      <c r="D2307" s="69">
        <v>0.489</v>
      </c>
      <c r="E2307" s="72">
        <v>39.0</v>
      </c>
      <c r="F2307" s="69">
        <v>94.0</v>
      </c>
      <c r="G2307" s="69">
        <v>302.0</v>
      </c>
      <c r="H2307" s="72">
        <v>0.008</v>
      </c>
      <c r="I2307" s="72">
        <v>0.028</v>
      </c>
      <c r="J2307" s="71" t="s">
        <v>45</v>
      </c>
    </row>
    <row r="2308">
      <c r="A2308" s="70" t="str">
        <f t="shared" si="1"/>
        <v>Sudan-Africa2005</v>
      </c>
      <c r="B2308" s="70" t="s">
        <v>235</v>
      </c>
      <c r="C2308" s="69" t="s">
        <v>57</v>
      </c>
      <c r="D2308" s="72">
        <v>0.497</v>
      </c>
      <c r="E2308" s="72">
        <v>39.0</v>
      </c>
      <c r="F2308" s="69">
        <v>94.0</v>
      </c>
      <c r="G2308" s="72">
        <v>180.0</v>
      </c>
      <c r="H2308" s="72">
        <v>0.013</v>
      </c>
      <c r="I2308" s="72">
        <v>0.048</v>
      </c>
      <c r="J2308" s="71" t="s">
        <v>46</v>
      </c>
    </row>
    <row r="2309">
      <c r="A2309" s="70" t="str">
        <f t="shared" si="1"/>
        <v>Sudan-Africa2006</v>
      </c>
      <c r="B2309" s="70" t="s">
        <v>235</v>
      </c>
      <c r="C2309" s="69" t="s">
        <v>57</v>
      </c>
      <c r="D2309" s="72">
        <v>0.361</v>
      </c>
      <c r="E2309" s="72">
        <v>39.0</v>
      </c>
      <c r="F2309" s="69">
        <v>94.0</v>
      </c>
      <c r="G2309" s="72">
        <v>180.0</v>
      </c>
      <c r="H2309" s="69">
        <v>0.129</v>
      </c>
      <c r="I2309" s="72">
        <v>0.119</v>
      </c>
      <c r="J2309" s="71" t="s">
        <v>47</v>
      </c>
    </row>
    <row r="2310">
      <c r="A2310" s="70" t="str">
        <f t="shared" si="1"/>
        <v>Sudan-Africa2007</v>
      </c>
      <c r="B2310" s="70" t="s">
        <v>235</v>
      </c>
      <c r="C2310" s="69" t="s">
        <v>57</v>
      </c>
      <c r="D2310" s="72">
        <v>0.361</v>
      </c>
      <c r="E2310" s="72">
        <v>39.0</v>
      </c>
      <c r="F2310" s="69">
        <v>94.0</v>
      </c>
      <c r="G2310" s="72">
        <v>180.0</v>
      </c>
      <c r="H2310" s="72">
        <v>0.087</v>
      </c>
      <c r="I2310" s="72">
        <v>0.204</v>
      </c>
      <c r="J2310" s="71" t="s">
        <v>48</v>
      </c>
    </row>
    <row r="2311">
      <c r="A2311" s="70" t="str">
        <f t="shared" si="1"/>
        <v>Sudan-Africa2008</v>
      </c>
      <c r="B2311" s="70" t="s">
        <v>235</v>
      </c>
      <c r="C2311" s="69" t="s">
        <v>57</v>
      </c>
      <c r="D2311" s="72">
        <v>0.361</v>
      </c>
      <c r="E2311" s="72">
        <v>39.0</v>
      </c>
      <c r="F2311" s="69">
        <v>94.0</v>
      </c>
      <c r="G2311" s="72">
        <v>180.0</v>
      </c>
      <c r="H2311" s="69">
        <v>0.129</v>
      </c>
      <c r="I2311" s="72">
        <v>0.29</v>
      </c>
      <c r="J2311" s="71" t="s">
        <v>49</v>
      </c>
    </row>
    <row r="2312">
      <c r="A2312" s="70" t="str">
        <f t="shared" si="1"/>
        <v>Sudan-Africa2009</v>
      </c>
      <c r="B2312" s="70" t="s">
        <v>235</v>
      </c>
      <c r="C2312" s="69" t="s">
        <v>57</v>
      </c>
      <c r="D2312" s="72">
        <v>0.361</v>
      </c>
      <c r="E2312" s="72">
        <v>36.0</v>
      </c>
      <c r="F2312" s="69">
        <v>94.0</v>
      </c>
      <c r="G2312" s="72">
        <v>180.0</v>
      </c>
      <c r="H2312" s="69">
        <v>0.129</v>
      </c>
      <c r="I2312" s="72">
        <v>0.361</v>
      </c>
      <c r="J2312" s="71" t="s">
        <v>50</v>
      </c>
    </row>
    <row r="2313">
      <c r="A2313" s="70" t="str">
        <f t="shared" si="1"/>
        <v>Sudan-Africa2010</v>
      </c>
      <c r="B2313" s="70" t="s">
        <v>235</v>
      </c>
      <c r="C2313" s="69" t="s">
        <v>57</v>
      </c>
      <c r="D2313" s="72">
        <v>0.361</v>
      </c>
      <c r="E2313" s="72">
        <v>36.0</v>
      </c>
      <c r="F2313" s="69">
        <v>94.0</v>
      </c>
      <c r="G2313" s="72">
        <v>180.0</v>
      </c>
      <c r="H2313" s="72">
        <v>0.167</v>
      </c>
      <c r="I2313" s="72">
        <v>0.415</v>
      </c>
      <c r="J2313" s="71" t="s">
        <v>51</v>
      </c>
    </row>
    <row r="2314">
      <c r="A2314" s="70" t="str">
        <f t="shared" si="1"/>
        <v>Sudan-Africa2011</v>
      </c>
      <c r="B2314" s="70" t="s">
        <v>235</v>
      </c>
      <c r="C2314" s="69" t="s">
        <v>57</v>
      </c>
      <c r="D2314" s="72">
        <v>0.361</v>
      </c>
      <c r="E2314" s="72">
        <v>36.0</v>
      </c>
      <c r="F2314" s="69">
        <v>94.0</v>
      </c>
      <c r="G2314" s="72">
        <v>180.0</v>
      </c>
      <c r="H2314" s="72">
        <v>0.173</v>
      </c>
      <c r="I2314" s="72">
        <v>0.688</v>
      </c>
      <c r="J2314" s="71" t="s">
        <v>52</v>
      </c>
    </row>
    <row r="2315">
      <c r="A2315" s="70" t="str">
        <f t="shared" si="1"/>
        <v>Sudan-Africa2012</v>
      </c>
      <c r="B2315" s="70" t="s">
        <v>235</v>
      </c>
      <c r="C2315" s="69" t="s">
        <v>57</v>
      </c>
      <c r="D2315" s="72">
        <v>0.361</v>
      </c>
      <c r="E2315" s="72">
        <v>36.0</v>
      </c>
      <c r="F2315" s="72">
        <v>143.0</v>
      </c>
      <c r="G2315" s="72">
        <v>180.0</v>
      </c>
      <c r="H2315" s="72">
        <v>0.21</v>
      </c>
      <c r="I2315" s="72">
        <v>0.744</v>
      </c>
      <c r="J2315" s="71" t="s">
        <v>53</v>
      </c>
    </row>
    <row r="2316">
      <c r="A2316" s="70" t="str">
        <f t="shared" si="1"/>
        <v>Suriname-The Americas2000</v>
      </c>
      <c r="B2316" s="70" t="s">
        <v>236</v>
      </c>
      <c r="C2316" s="69" t="s">
        <v>63</v>
      </c>
      <c r="D2316" s="69">
        <v>0.489</v>
      </c>
      <c r="E2316" s="69">
        <v>26.0</v>
      </c>
      <c r="F2316" s="69">
        <v>94.0</v>
      </c>
      <c r="G2316" s="69">
        <v>302.0</v>
      </c>
      <c r="H2316" s="72">
        <v>0.025</v>
      </c>
      <c r="I2316" s="72">
        <v>0.088</v>
      </c>
      <c r="J2316" s="71" t="s">
        <v>40</v>
      </c>
    </row>
    <row r="2317">
      <c r="A2317" s="70" t="str">
        <f t="shared" si="1"/>
        <v>Suriname-The Americas2001</v>
      </c>
      <c r="B2317" s="70" t="s">
        <v>236</v>
      </c>
      <c r="C2317" s="69" t="s">
        <v>63</v>
      </c>
      <c r="D2317" s="69">
        <v>0.489</v>
      </c>
      <c r="E2317" s="69">
        <v>26.0</v>
      </c>
      <c r="F2317" s="69">
        <v>94.0</v>
      </c>
      <c r="G2317" s="69">
        <v>302.0</v>
      </c>
      <c r="H2317" s="72">
        <v>0.031</v>
      </c>
      <c r="I2317" s="72">
        <v>0.184</v>
      </c>
      <c r="J2317" s="71" t="s">
        <v>42</v>
      </c>
    </row>
    <row r="2318">
      <c r="A2318" s="70" t="str">
        <f t="shared" si="1"/>
        <v>Suriname-The Americas2002</v>
      </c>
      <c r="B2318" s="70" t="s">
        <v>236</v>
      </c>
      <c r="C2318" s="69" t="s">
        <v>63</v>
      </c>
      <c r="D2318" s="69">
        <v>0.489</v>
      </c>
      <c r="E2318" s="69">
        <v>26.0</v>
      </c>
      <c r="F2318" s="69">
        <v>94.0</v>
      </c>
      <c r="G2318" s="69">
        <v>302.0</v>
      </c>
      <c r="H2318" s="72">
        <v>0.042</v>
      </c>
      <c r="I2318" s="72">
        <v>0.226</v>
      </c>
      <c r="J2318" s="71" t="s">
        <v>43</v>
      </c>
    </row>
    <row r="2319">
      <c r="A2319" s="70" t="str">
        <f t="shared" si="1"/>
        <v>Suriname-The Americas2003</v>
      </c>
      <c r="B2319" s="70" t="s">
        <v>236</v>
      </c>
      <c r="C2319" s="69" t="s">
        <v>63</v>
      </c>
      <c r="D2319" s="69">
        <v>0.489</v>
      </c>
      <c r="E2319" s="69">
        <v>26.0</v>
      </c>
      <c r="F2319" s="69">
        <v>94.0</v>
      </c>
      <c r="G2319" s="69">
        <v>302.0</v>
      </c>
      <c r="H2319" s="72">
        <v>0.047</v>
      </c>
      <c r="I2319" s="72">
        <v>0.346</v>
      </c>
      <c r="J2319" s="71" t="s">
        <v>44</v>
      </c>
    </row>
    <row r="2320">
      <c r="A2320" s="70" t="str">
        <f t="shared" si="1"/>
        <v>Suriname-The Americas2004</v>
      </c>
      <c r="B2320" s="70" t="s">
        <v>236</v>
      </c>
      <c r="C2320" s="69" t="s">
        <v>63</v>
      </c>
      <c r="D2320" s="69">
        <v>0.489</v>
      </c>
      <c r="E2320" s="69">
        <v>26.0</v>
      </c>
      <c r="F2320" s="69">
        <v>94.0</v>
      </c>
      <c r="G2320" s="69">
        <v>302.0</v>
      </c>
      <c r="H2320" s="72">
        <v>0.061</v>
      </c>
      <c r="I2320" s="72">
        <v>0.431</v>
      </c>
      <c r="J2320" s="71" t="s">
        <v>45</v>
      </c>
    </row>
    <row r="2321">
      <c r="A2321" s="70" t="str">
        <f t="shared" si="1"/>
        <v>Suriname-The Americas2005</v>
      </c>
      <c r="B2321" s="70" t="s">
        <v>236</v>
      </c>
      <c r="C2321" s="69" t="s">
        <v>63</v>
      </c>
      <c r="D2321" s="72">
        <v>0.279</v>
      </c>
      <c r="E2321" s="72">
        <v>694.0</v>
      </c>
      <c r="F2321" s="69">
        <v>94.0</v>
      </c>
      <c r="G2321" s="72">
        <v>199.0</v>
      </c>
      <c r="H2321" s="72">
        <v>0.064</v>
      </c>
      <c r="I2321" s="72">
        <v>0.466</v>
      </c>
      <c r="J2321" s="71" t="s">
        <v>46</v>
      </c>
    </row>
    <row r="2322">
      <c r="A2322" s="70" t="str">
        <f t="shared" si="1"/>
        <v>Suriname-The Americas2006</v>
      </c>
      <c r="B2322" s="70" t="s">
        <v>236</v>
      </c>
      <c r="C2322" s="69" t="s">
        <v>63</v>
      </c>
      <c r="D2322" s="72">
        <v>0.279</v>
      </c>
      <c r="E2322" s="72">
        <v>694.0</v>
      </c>
      <c r="F2322" s="69">
        <v>94.0</v>
      </c>
      <c r="G2322" s="72">
        <v>199.0</v>
      </c>
      <c r="H2322" s="72">
        <v>0.095</v>
      </c>
      <c r="I2322" s="72">
        <v>0.633</v>
      </c>
      <c r="J2322" s="71" t="s">
        <v>47</v>
      </c>
    </row>
    <row r="2323">
      <c r="A2323" s="70" t="str">
        <f t="shared" si="1"/>
        <v>Suriname-The Americas2007</v>
      </c>
      <c r="B2323" s="70" t="s">
        <v>236</v>
      </c>
      <c r="C2323" s="69" t="s">
        <v>63</v>
      </c>
      <c r="D2323" s="72">
        <v>0.279</v>
      </c>
      <c r="E2323" s="72">
        <v>694.0</v>
      </c>
      <c r="F2323" s="69">
        <v>94.0</v>
      </c>
      <c r="G2323" s="72">
        <v>199.0</v>
      </c>
      <c r="H2323" s="72">
        <v>0.141</v>
      </c>
      <c r="I2323" s="72">
        <v>0.744</v>
      </c>
      <c r="J2323" s="71" t="s">
        <v>48</v>
      </c>
    </row>
    <row r="2324">
      <c r="A2324" s="70" t="str">
        <f t="shared" si="1"/>
        <v>Suriname-The Americas2008</v>
      </c>
      <c r="B2324" s="70" t="s">
        <v>236</v>
      </c>
      <c r="C2324" s="69" t="s">
        <v>63</v>
      </c>
      <c r="D2324" s="72">
        <v>0.279</v>
      </c>
      <c r="E2324" s="72">
        <v>694.0</v>
      </c>
      <c r="F2324" s="69">
        <v>94.0</v>
      </c>
      <c r="G2324" s="72">
        <v>199.0</v>
      </c>
      <c r="H2324" s="72">
        <v>0.211</v>
      </c>
      <c r="I2324" s="72">
        <v>1.275</v>
      </c>
      <c r="J2324" s="71" t="s">
        <v>49</v>
      </c>
    </row>
    <row r="2325">
      <c r="A2325" s="70" t="str">
        <f t="shared" si="1"/>
        <v>Suriname-The Americas2009</v>
      </c>
      <c r="B2325" s="70" t="s">
        <v>236</v>
      </c>
      <c r="C2325" s="69" t="s">
        <v>63</v>
      </c>
      <c r="D2325" s="72">
        <v>0.279</v>
      </c>
      <c r="E2325" s="72">
        <v>694.0</v>
      </c>
      <c r="F2325" s="69">
        <v>94.0</v>
      </c>
      <c r="G2325" s="72">
        <v>199.0</v>
      </c>
      <c r="H2325" s="72">
        <v>0.314</v>
      </c>
      <c r="I2325" s="72">
        <v>1.469</v>
      </c>
      <c r="J2325" s="71" t="s">
        <v>50</v>
      </c>
    </row>
    <row r="2326">
      <c r="A2326" s="70" t="str">
        <f t="shared" si="1"/>
        <v>Suriname-The Americas2010</v>
      </c>
      <c r="B2326" s="70" t="s">
        <v>236</v>
      </c>
      <c r="C2326" s="69" t="s">
        <v>63</v>
      </c>
      <c r="D2326" s="72">
        <v>0.279</v>
      </c>
      <c r="E2326" s="72">
        <v>694.0</v>
      </c>
      <c r="F2326" s="69">
        <v>94.0</v>
      </c>
      <c r="G2326" s="72">
        <v>199.0</v>
      </c>
      <c r="H2326" s="72">
        <v>0.316</v>
      </c>
      <c r="I2326" s="72">
        <v>0.993</v>
      </c>
      <c r="J2326" s="71" t="s">
        <v>51</v>
      </c>
    </row>
    <row r="2327">
      <c r="A2327" s="70" t="str">
        <f t="shared" si="1"/>
        <v>Suriname-The Americas2011</v>
      </c>
      <c r="B2327" s="70" t="s">
        <v>236</v>
      </c>
      <c r="C2327" s="69" t="s">
        <v>63</v>
      </c>
      <c r="D2327" s="72">
        <v>0.279</v>
      </c>
      <c r="E2327" s="72">
        <v>694.0</v>
      </c>
      <c r="F2327" s="69">
        <v>94.0</v>
      </c>
      <c r="G2327" s="72">
        <v>199.0</v>
      </c>
      <c r="H2327" s="72">
        <v>0.32</v>
      </c>
      <c r="I2327" s="72">
        <v>1.007</v>
      </c>
      <c r="J2327" s="71" t="s">
        <v>52</v>
      </c>
    </row>
    <row r="2328">
      <c r="A2328" s="70" t="str">
        <f t="shared" si="1"/>
        <v>Suriname-The Americas2012</v>
      </c>
      <c r="B2328" s="70" t="s">
        <v>236</v>
      </c>
      <c r="C2328" s="69" t="s">
        <v>63</v>
      </c>
      <c r="D2328" s="72">
        <v>0.279</v>
      </c>
      <c r="E2328" s="72">
        <v>694.0</v>
      </c>
      <c r="F2328" s="72">
        <v>165.0</v>
      </c>
      <c r="G2328" s="72">
        <v>199.0</v>
      </c>
      <c r="H2328" s="72">
        <v>0.347</v>
      </c>
      <c r="I2328" s="72">
        <v>1.065</v>
      </c>
      <c r="J2328" s="71" t="s">
        <v>53</v>
      </c>
    </row>
    <row r="2329">
      <c r="A2329" s="70" t="str">
        <f t="shared" si="1"/>
        <v>Swaziland-Africa2000</v>
      </c>
      <c r="B2329" s="70" t="s">
        <v>237</v>
      </c>
      <c r="C2329" s="69" t="s">
        <v>57</v>
      </c>
      <c r="D2329" s="69">
        <v>0.489</v>
      </c>
      <c r="E2329" s="69">
        <v>26.0</v>
      </c>
      <c r="F2329" s="69">
        <v>94.0</v>
      </c>
      <c r="G2329" s="69">
        <v>302.0</v>
      </c>
      <c r="H2329" s="72">
        <v>0.009</v>
      </c>
      <c r="I2329" s="72">
        <v>0.031</v>
      </c>
      <c r="J2329" s="71" t="s">
        <v>40</v>
      </c>
    </row>
    <row r="2330">
      <c r="A2330" s="70" t="str">
        <f t="shared" si="1"/>
        <v>Swaziland-Africa2001</v>
      </c>
      <c r="B2330" s="70" t="s">
        <v>237</v>
      </c>
      <c r="C2330" s="69" t="s">
        <v>57</v>
      </c>
      <c r="D2330" s="69">
        <v>0.489</v>
      </c>
      <c r="E2330" s="69">
        <v>26.0</v>
      </c>
      <c r="F2330" s="69">
        <v>94.0</v>
      </c>
      <c r="G2330" s="69">
        <v>302.0</v>
      </c>
      <c r="H2330" s="72">
        <v>0.013</v>
      </c>
      <c r="I2330" s="72">
        <v>0.051</v>
      </c>
      <c r="J2330" s="71" t="s">
        <v>42</v>
      </c>
    </row>
    <row r="2331">
      <c r="A2331" s="70" t="str">
        <f t="shared" si="1"/>
        <v>Swaziland-Africa2002</v>
      </c>
      <c r="B2331" s="70" t="s">
        <v>237</v>
      </c>
      <c r="C2331" s="69" t="s">
        <v>57</v>
      </c>
      <c r="D2331" s="69">
        <v>0.489</v>
      </c>
      <c r="E2331" s="69">
        <v>26.0</v>
      </c>
      <c r="F2331" s="69">
        <v>94.0</v>
      </c>
      <c r="G2331" s="69">
        <v>302.0</v>
      </c>
      <c r="H2331" s="72">
        <v>0.018</v>
      </c>
      <c r="I2331" s="72">
        <v>0.063</v>
      </c>
      <c r="J2331" s="71" t="s">
        <v>43</v>
      </c>
    </row>
    <row r="2332">
      <c r="A2332" s="70" t="str">
        <f t="shared" si="1"/>
        <v>Swaziland-Africa2003</v>
      </c>
      <c r="B2332" s="70" t="s">
        <v>237</v>
      </c>
      <c r="C2332" s="69" t="s">
        <v>57</v>
      </c>
      <c r="D2332" s="69">
        <v>0.489</v>
      </c>
      <c r="E2332" s="69">
        <v>26.0</v>
      </c>
      <c r="F2332" s="69">
        <v>94.0</v>
      </c>
      <c r="G2332" s="69">
        <v>302.0</v>
      </c>
      <c r="H2332" s="72">
        <v>0.024</v>
      </c>
      <c r="I2332" s="72">
        <v>0.078</v>
      </c>
      <c r="J2332" s="71" t="s">
        <v>44</v>
      </c>
    </row>
    <row r="2333">
      <c r="A2333" s="70" t="str">
        <f t="shared" si="1"/>
        <v>Swaziland-Africa2004</v>
      </c>
      <c r="B2333" s="70" t="s">
        <v>237</v>
      </c>
      <c r="C2333" s="69" t="s">
        <v>57</v>
      </c>
      <c r="D2333" s="69">
        <v>0.489</v>
      </c>
      <c r="E2333" s="69">
        <v>26.0</v>
      </c>
      <c r="F2333" s="69">
        <v>94.0</v>
      </c>
      <c r="G2333" s="69">
        <v>302.0</v>
      </c>
      <c r="H2333" s="72">
        <v>0.032</v>
      </c>
      <c r="I2333" s="72">
        <v>0.132</v>
      </c>
      <c r="J2333" s="71" t="s">
        <v>45</v>
      </c>
    </row>
    <row r="2334">
      <c r="A2334" s="70" t="str">
        <f t="shared" si="1"/>
        <v>Swaziland-Africa2005</v>
      </c>
      <c r="B2334" s="70" t="s">
        <v>237</v>
      </c>
      <c r="C2334" s="69" t="s">
        <v>57</v>
      </c>
      <c r="D2334" s="72">
        <v>0.363</v>
      </c>
      <c r="E2334" s="72">
        <v>60.0</v>
      </c>
      <c r="F2334" s="69">
        <v>94.0</v>
      </c>
      <c r="G2334" s="72">
        <v>104.0</v>
      </c>
      <c r="H2334" s="72">
        <v>0.037</v>
      </c>
      <c r="I2334" s="72">
        <v>0.181</v>
      </c>
      <c r="J2334" s="71" t="s">
        <v>46</v>
      </c>
    </row>
    <row r="2335">
      <c r="A2335" s="70" t="str">
        <f t="shared" si="1"/>
        <v>Swaziland-Africa2006</v>
      </c>
      <c r="B2335" s="70" t="s">
        <v>237</v>
      </c>
      <c r="C2335" s="69" t="s">
        <v>57</v>
      </c>
      <c r="D2335" s="72">
        <v>0.363</v>
      </c>
      <c r="E2335" s="72">
        <v>60.0</v>
      </c>
      <c r="F2335" s="69">
        <v>94.0</v>
      </c>
      <c r="G2335" s="72">
        <v>104.0</v>
      </c>
      <c r="H2335" s="72">
        <v>0.037</v>
      </c>
      <c r="I2335" s="72">
        <v>0.224</v>
      </c>
      <c r="J2335" s="71" t="s">
        <v>47</v>
      </c>
    </row>
    <row r="2336">
      <c r="A2336" s="70" t="str">
        <f t="shared" si="1"/>
        <v>Swaziland-Africa2007</v>
      </c>
      <c r="B2336" s="70" t="s">
        <v>237</v>
      </c>
      <c r="C2336" s="69" t="s">
        <v>57</v>
      </c>
      <c r="D2336" s="72">
        <v>0.363</v>
      </c>
      <c r="E2336" s="72">
        <v>60.0</v>
      </c>
      <c r="F2336" s="69">
        <v>94.0</v>
      </c>
      <c r="G2336" s="72">
        <v>104.0</v>
      </c>
      <c r="H2336" s="72">
        <v>0.041</v>
      </c>
      <c r="I2336" s="72">
        <v>0.335</v>
      </c>
      <c r="J2336" s="71" t="s">
        <v>48</v>
      </c>
    </row>
    <row r="2337">
      <c r="A2337" s="70" t="str">
        <f t="shared" si="1"/>
        <v>Swaziland-Africa2008</v>
      </c>
      <c r="B2337" s="70" t="s">
        <v>237</v>
      </c>
      <c r="C2337" s="69" t="s">
        <v>57</v>
      </c>
      <c r="D2337" s="72">
        <v>0.363</v>
      </c>
      <c r="E2337" s="72">
        <v>60.0</v>
      </c>
      <c r="F2337" s="69">
        <v>94.0</v>
      </c>
      <c r="G2337" s="72">
        <v>104.0</v>
      </c>
      <c r="H2337" s="72">
        <v>0.069</v>
      </c>
      <c r="I2337" s="72">
        <v>0.461</v>
      </c>
      <c r="J2337" s="71" t="s">
        <v>49</v>
      </c>
    </row>
    <row r="2338">
      <c r="A2338" s="70" t="str">
        <f t="shared" si="1"/>
        <v>Swaziland-Africa2009</v>
      </c>
      <c r="B2338" s="70" t="s">
        <v>237</v>
      </c>
      <c r="C2338" s="69" t="s">
        <v>57</v>
      </c>
      <c r="D2338" s="72">
        <v>0.363</v>
      </c>
      <c r="E2338" s="72">
        <v>60.0</v>
      </c>
      <c r="F2338" s="69">
        <v>94.0</v>
      </c>
      <c r="G2338" s="72">
        <v>104.0</v>
      </c>
      <c r="H2338" s="72">
        <v>0.089</v>
      </c>
      <c r="I2338" s="72">
        <v>0.566</v>
      </c>
      <c r="J2338" s="71" t="s">
        <v>50</v>
      </c>
    </row>
    <row r="2339">
      <c r="A2339" s="70" t="str">
        <f t="shared" si="1"/>
        <v>Swaziland-Africa2010</v>
      </c>
      <c r="B2339" s="70" t="s">
        <v>237</v>
      </c>
      <c r="C2339" s="69" t="s">
        <v>57</v>
      </c>
      <c r="D2339" s="72">
        <v>0.365</v>
      </c>
      <c r="E2339" s="72">
        <v>56.0</v>
      </c>
      <c r="F2339" s="69">
        <v>94.0</v>
      </c>
      <c r="G2339" s="72">
        <v>104.0</v>
      </c>
      <c r="H2339" s="72">
        <v>0.11</v>
      </c>
      <c r="I2339" s="72">
        <v>0.608</v>
      </c>
      <c r="J2339" s="71" t="s">
        <v>51</v>
      </c>
    </row>
    <row r="2340">
      <c r="A2340" s="70" t="str">
        <f t="shared" si="1"/>
        <v>Swaziland-Africa2011</v>
      </c>
      <c r="B2340" s="70" t="s">
        <v>237</v>
      </c>
      <c r="C2340" s="69" t="s">
        <v>57</v>
      </c>
      <c r="D2340" s="72">
        <v>0.365</v>
      </c>
      <c r="E2340" s="72">
        <v>56.0</v>
      </c>
      <c r="F2340" s="69">
        <v>94.0</v>
      </c>
      <c r="G2340" s="72">
        <v>104.0</v>
      </c>
      <c r="H2340" s="72">
        <v>0.181</v>
      </c>
      <c r="I2340" s="72">
        <v>0.632</v>
      </c>
      <c r="J2340" s="71" t="s">
        <v>52</v>
      </c>
    </row>
    <row r="2341">
      <c r="A2341" s="70" t="str">
        <f t="shared" si="1"/>
        <v>Swaziland-Africa2012</v>
      </c>
      <c r="B2341" s="70" t="s">
        <v>237</v>
      </c>
      <c r="C2341" s="69" t="s">
        <v>57</v>
      </c>
      <c r="D2341" s="72">
        <v>0.365</v>
      </c>
      <c r="E2341" s="72">
        <v>56.0</v>
      </c>
      <c r="F2341" s="72">
        <v>120.0</v>
      </c>
      <c r="G2341" s="72">
        <v>104.0</v>
      </c>
      <c r="H2341" s="72">
        <v>0.208</v>
      </c>
      <c r="I2341" s="72">
        <v>0.654</v>
      </c>
      <c r="J2341" s="71" t="s">
        <v>53</v>
      </c>
    </row>
    <row r="2342">
      <c r="A2342" s="70" t="str">
        <f t="shared" si="1"/>
        <v>Sweden-Europe2000</v>
      </c>
      <c r="B2342" s="70" t="s">
        <v>238</v>
      </c>
      <c r="C2342" s="69" t="s">
        <v>55</v>
      </c>
      <c r="D2342" s="69">
        <v>0.489</v>
      </c>
      <c r="E2342" s="69">
        <v>26.0</v>
      </c>
      <c r="F2342" s="69">
        <v>94.0</v>
      </c>
      <c r="G2342" s="69">
        <v>302.0</v>
      </c>
      <c r="H2342" s="72">
        <v>0.457</v>
      </c>
      <c r="I2342" s="72">
        <v>0.718</v>
      </c>
      <c r="J2342" s="71" t="s">
        <v>40</v>
      </c>
    </row>
    <row r="2343">
      <c r="A2343" s="70" t="str">
        <f t="shared" si="1"/>
        <v>Sweden-Europe2001</v>
      </c>
      <c r="B2343" s="70" t="s">
        <v>238</v>
      </c>
      <c r="C2343" s="69" t="s">
        <v>55</v>
      </c>
      <c r="D2343" s="69">
        <v>0.489</v>
      </c>
      <c r="E2343" s="69">
        <v>26.0</v>
      </c>
      <c r="F2343" s="69">
        <v>94.0</v>
      </c>
      <c r="G2343" s="69">
        <v>302.0</v>
      </c>
      <c r="H2343" s="72">
        <v>0.518</v>
      </c>
      <c r="I2343" s="72">
        <v>0.808</v>
      </c>
      <c r="J2343" s="71" t="s">
        <v>42</v>
      </c>
    </row>
    <row r="2344">
      <c r="A2344" s="70" t="str">
        <f t="shared" si="1"/>
        <v>Sweden-Europe2002</v>
      </c>
      <c r="B2344" s="70" t="s">
        <v>238</v>
      </c>
      <c r="C2344" s="69" t="s">
        <v>55</v>
      </c>
      <c r="D2344" s="69">
        <v>0.489</v>
      </c>
      <c r="E2344" s="69">
        <v>26.0</v>
      </c>
      <c r="F2344" s="69">
        <v>94.0</v>
      </c>
      <c r="G2344" s="69">
        <v>302.0</v>
      </c>
      <c r="H2344" s="72">
        <v>0.706</v>
      </c>
      <c r="I2344" s="72">
        <v>0.892</v>
      </c>
      <c r="J2344" s="71" t="s">
        <v>43</v>
      </c>
    </row>
    <row r="2345">
      <c r="A2345" s="70" t="str">
        <f t="shared" si="1"/>
        <v>Sweden-Europe2003</v>
      </c>
      <c r="B2345" s="70" t="s">
        <v>238</v>
      </c>
      <c r="C2345" s="69" t="s">
        <v>55</v>
      </c>
      <c r="D2345" s="69">
        <v>0.489</v>
      </c>
      <c r="E2345" s="72">
        <v>16.0</v>
      </c>
      <c r="F2345" s="69">
        <v>94.0</v>
      </c>
      <c r="G2345" s="69">
        <v>302.0</v>
      </c>
      <c r="H2345" s="72">
        <v>0.791</v>
      </c>
      <c r="I2345" s="72">
        <v>0.984</v>
      </c>
      <c r="J2345" s="71" t="s">
        <v>44</v>
      </c>
    </row>
    <row r="2346">
      <c r="A2346" s="70" t="str">
        <f t="shared" si="1"/>
        <v>Sweden-Europe2004</v>
      </c>
      <c r="B2346" s="70" t="s">
        <v>238</v>
      </c>
      <c r="C2346" s="69" t="s">
        <v>55</v>
      </c>
      <c r="D2346" s="69">
        <v>0.489</v>
      </c>
      <c r="E2346" s="72">
        <v>16.0</v>
      </c>
      <c r="F2346" s="69">
        <v>94.0</v>
      </c>
      <c r="G2346" s="69">
        <v>302.0</v>
      </c>
      <c r="H2346" s="72">
        <v>0.839</v>
      </c>
      <c r="I2346" s="72">
        <v>0.978</v>
      </c>
      <c r="J2346" s="71" t="s">
        <v>45</v>
      </c>
    </row>
    <row r="2347">
      <c r="A2347" s="70" t="str">
        <f t="shared" si="1"/>
        <v>Sweden-Europe2005</v>
      </c>
      <c r="B2347" s="70" t="s">
        <v>238</v>
      </c>
      <c r="C2347" s="69" t="s">
        <v>55</v>
      </c>
      <c r="D2347" s="72">
        <v>0.541</v>
      </c>
      <c r="E2347" s="72">
        <v>16.0</v>
      </c>
      <c r="F2347" s="69">
        <v>94.0</v>
      </c>
      <c r="G2347" s="72">
        <v>122.0</v>
      </c>
      <c r="H2347" s="72">
        <v>0.848</v>
      </c>
      <c r="I2347" s="72">
        <v>1.008</v>
      </c>
      <c r="J2347" s="71" t="s">
        <v>46</v>
      </c>
    </row>
    <row r="2348">
      <c r="A2348" s="70" t="str">
        <f t="shared" si="1"/>
        <v>Sweden-Europe2006</v>
      </c>
      <c r="B2348" s="70" t="s">
        <v>238</v>
      </c>
      <c r="C2348" s="69" t="s">
        <v>55</v>
      </c>
      <c r="D2348" s="72">
        <v>0.541</v>
      </c>
      <c r="E2348" s="72">
        <v>16.0</v>
      </c>
      <c r="F2348" s="69">
        <v>94.0</v>
      </c>
      <c r="G2348" s="72">
        <v>122.0</v>
      </c>
      <c r="H2348" s="72">
        <v>0.878</v>
      </c>
      <c r="I2348" s="72">
        <v>1.057</v>
      </c>
      <c r="J2348" s="71" t="s">
        <v>47</v>
      </c>
    </row>
    <row r="2349">
      <c r="A2349" s="70" t="str">
        <f t="shared" si="1"/>
        <v>Sweden-Europe2007</v>
      </c>
      <c r="B2349" s="70" t="s">
        <v>238</v>
      </c>
      <c r="C2349" s="69" t="s">
        <v>55</v>
      </c>
      <c r="D2349" s="72">
        <v>0.537</v>
      </c>
      <c r="E2349" s="72">
        <v>16.0</v>
      </c>
      <c r="F2349" s="69">
        <v>94.0</v>
      </c>
      <c r="G2349" s="72">
        <v>122.0</v>
      </c>
      <c r="H2349" s="72">
        <v>0.82</v>
      </c>
      <c r="I2349" s="72">
        <v>1.105</v>
      </c>
      <c r="J2349" s="71" t="s">
        <v>48</v>
      </c>
    </row>
    <row r="2350">
      <c r="A2350" s="70" t="str">
        <f t="shared" si="1"/>
        <v>Sweden-Europe2008</v>
      </c>
      <c r="B2350" s="70" t="s">
        <v>238</v>
      </c>
      <c r="C2350" s="69" t="s">
        <v>55</v>
      </c>
      <c r="D2350" s="72">
        <v>0.537</v>
      </c>
      <c r="E2350" s="72">
        <v>16.0</v>
      </c>
      <c r="F2350" s="69">
        <v>94.0</v>
      </c>
      <c r="G2350" s="72">
        <v>122.0</v>
      </c>
      <c r="H2350" s="72">
        <v>0.9</v>
      </c>
      <c r="I2350" s="72">
        <v>1.084</v>
      </c>
      <c r="J2350" s="71" t="s">
        <v>49</v>
      </c>
    </row>
    <row r="2351">
      <c r="A2351" s="70" t="str">
        <f t="shared" si="1"/>
        <v>Sweden-Europe2009</v>
      </c>
      <c r="B2351" s="70" t="s">
        <v>238</v>
      </c>
      <c r="C2351" s="69" t="s">
        <v>55</v>
      </c>
      <c r="D2351" s="72">
        <v>0.539</v>
      </c>
      <c r="E2351" s="72">
        <v>16.0</v>
      </c>
      <c r="F2351" s="69">
        <v>94.0</v>
      </c>
      <c r="G2351" s="72">
        <v>122.0</v>
      </c>
      <c r="H2351" s="72">
        <v>0.91</v>
      </c>
      <c r="I2351" s="72">
        <v>1.121</v>
      </c>
      <c r="J2351" s="71" t="s">
        <v>50</v>
      </c>
    </row>
    <row r="2352">
      <c r="A2352" s="70" t="str">
        <f t="shared" si="1"/>
        <v>Sweden-Europe2010</v>
      </c>
      <c r="B2352" s="70" t="s">
        <v>238</v>
      </c>
      <c r="C2352" s="69" t="s">
        <v>55</v>
      </c>
      <c r="D2352" s="72">
        <v>0.52</v>
      </c>
      <c r="E2352" s="72">
        <v>16.0</v>
      </c>
      <c r="F2352" s="69">
        <v>94.0</v>
      </c>
      <c r="G2352" s="72">
        <v>122.0</v>
      </c>
      <c r="H2352" s="72">
        <v>0.9</v>
      </c>
      <c r="I2352" s="72">
        <v>1.172</v>
      </c>
      <c r="J2352" s="71" t="s">
        <v>51</v>
      </c>
    </row>
    <row r="2353">
      <c r="A2353" s="70" t="str">
        <f t="shared" si="1"/>
        <v>Sweden-Europe2011</v>
      </c>
      <c r="B2353" s="70" t="s">
        <v>238</v>
      </c>
      <c r="C2353" s="69" t="s">
        <v>55</v>
      </c>
      <c r="D2353" s="72">
        <v>0.52</v>
      </c>
      <c r="E2353" s="72">
        <v>16.0</v>
      </c>
      <c r="F2353" s="69">
        <v>94.0</v>
      </c>
      <c r="G2353" s="72">
        <v>122.0</v>
      </c>
      <c r="H2353" s="72">
        <v>0.928</v>
      </c>
      <c r="I2353" s="72">
        <v>1.212</v>
      </c>
      <c r="J2353" s="71" t="s">
        <v>52</v>
      </c>
    </row>
    <row r="2354">
      <c r="A2354" s="70" t="str">
        <f t="shared" si="1"/>
        <v>Sweden-Europe2012</v>
      </c>
      <c r="B2354" s="70" t="s">
        <v>238</v>
      </c>
      <c r="C2354" s="69" t="s">
        <v>55</v>
      </c>
      <c r="D2354" s="72">
        <v>0.52</v>
      </c>
      <c r="E2354" s="72">
        <v>16.0</v>
      </c>
      <c r="F2354" s="72">
        <v>14.0</v>
      </c>
      <c r="G2354" s="72">
        <v>122.0</v>
      </c>
      <c r="H2354" s="72">
        <v>0.932</v>
      </c>
      <c r="I2354" s="72">
        <v>1.246</v>
      </c>
      <c r="J2354" s="71" t="s">
        <v>53</v>
      </c>
    </row>
    <row r="2355">
      <c r="A2355" s="70" t="str">
        <f t="shared" si="1"/>
        <v>Switzerland-Europe2000</v>
      </c>
      <c r="B2355" s="70" t="s">
        <v>239</v>
      </c>
      <c r="C2355" s="69" t="s">
        <v>55</v>
      </c>
      <c r="D2355" s="69">
        <v>0.489</v>
      </c>
      <c r="E2355" s="69">
        <v>26.0</v>
      </c>
      <c r="F2355" s="69">
        <v>94.0</v>
      </c>
      <c r="G2355" s="69">
        <v>302.0</v>
      </c>
      <c r="H2355" s="72">
        <v>0.471</v>
      </c>
      <c r="I2355" s="72">
        <v>0.647</v>
      </c>
      <c r="J2355" s="71" t="s">
        <v>40</v>
      </c>
    </row>
    <row r="2356">
      <c r="A2356" s="70" t="str">
        <f t="shared" si="1"/>
        <v>Switzerland-Europe2001</v>
      </c>
      <c r="B2356" s="70" t="s">
        <v>239</v>
      </c>
      <c r="C2356" s="69" t="s">
        <v>55</v>
      </c>
      <c r="D2356" s="69">
        <v>0.489</v>
      </c>
      <c r="E2356" s="69">
        <v>26.0</v>
      </c>
      <c r="F2356" s="69">
        <v>94.0</v>
      </c>
      <c r="G2356" s="69">
        <v>302.0</v>
      </c>
      <c r="H2356" s="72">
        <v>0.551</v>
      </c>
      <c r="I2356" s="72">
        <v>0.733</v>
      </c>
      <c r="J2356" s="71" t="s">
        <v>42</v>
      </c>
    </row>
    <row r="2357">
      <c r="A2357" s="70" t="str">
        <f t="shared" si="1"/>
        <v>Switzerland-Europe2002</v>
      </c>
      <c r="B2357" s="70" t="s">
        <v>239</v>
      </c>
      <c r="C2357" s="69" t="s">
        <v>55</v>
      </c>
      <c r="D2357" s="69">
        <v>0.489</v>
      </c>
      <c r="E2357" s="69">
        <v>26.0</v>
      </c>
      <c r="F2357" s="69">
        <v>94.0</v>
      </c>
      <c r="G2357" s="69">
        <v>302.0</v>
      </c>
      <c r="H2357" s="72">
        <v>0.614</v>
      </c>
      <c r="I2357" s="72">
        <v>0.792</v>
      </c>
      <c r="J2357" s="71" t="s">
        <v>43</v>
      </c>
    </row>
    <row r="2358">
      <c r="A2358" s="70" t="str">
        <f t="shared" si="1"/>
        <v>Switzerland-Europe2003</v>
      </c>
      <c r="B2358" s="70" t="s">
        <v>239</v>
      </c>
      <c r="C2358" s="69" t="s">
        <v>55</v>
      </c>
      <c r="D2358" s="69">
        <v>0.489</v>
      </c>
      <c r="E2358" s="72">
        <v>20.0</v>
      </c>
      <c r="F2358" s="69">
        <v>94.0</v>
      </c>
      <c r="G2358" s="69">
        <v>302.0</v>
      </c>
      <c r="H2358" s="72">
        <v>0.651</v>
      </c>
      <c r="I2358" s="72">
        <v>0.849</v>
      </c>
      <c r="J2358" s="71" t="s">
        <v>44</v>
      </c>
    </row>
    <row r="2359">
      <c r="A2359" s="70" t="str">
        <f t="shared" si="1"/>
        <v>Switzerland-Europe2004</v>
      </c>
      <c r="B2359" s="70" t="s">
        <v>239</v>
      </c>
      <c r="C2359" s="69" t="s">
        <v>55</v>
      </c>
      <c r="D2359" s="69">
        <v>0.489</v>
      </c>
      <c r="E2359" s="72">
        <v>18.0</v>
      </c>
      <c r="F2359" s="69">
        <v>94.0</v>
      </c>
      <c r="G2359" s="69">
        <v>302.0</v>
      </c>
      <c r="H2359" s="72">
        <v>0.678</v>
      </c>
      <c r="I2359" s="72">
        <v>0.854</v>
      </c>
      <c r="J2359" s="71" t="s">
        <v>45</v>
      </c>
    </row>
    <row r="2360">
      <c r="A2360" s="70" t="str">
        <f t="shared" si="1"/>
        <v>Switzerland-Europe2005</v>
      </c>
      <c r="B2360" s="70" t="s">
        <v>239</v>
      </c>
      <c r="C2360" s="69" t="s">
        <v>55</v>
      </c>
      <c r="D2360" s="72">
        <v>0.288</v>
      </c>
      <c r="E2360" s="72">
        <v>18.0</v>
      </c>
      <c r="F2360" s="69">
        <v>94.0</v>
      </c>
      <c r="G2360" s="72">
        <v>63.0</v>
      </c>
      <c r="H2360" s="72">
        <v>0.701</v>
      </c>
      <c r="I2360" s="72">
        <v>0.922</v>
      </c>
      <c r="J2360" s="71" t="s">
        <v>46</v>
      </c>
    </row>
    <row r="2361">
      <c r="A2361" s="70" t="str">
        <f t="shared" si="1"/>
        <v>Switzerland-Europe2006</v>
      </c>
      <c r="B2361" s="70" t="s">
        <v>239</v>
      </c>
      <c r="C2361" s="69" t="s">
        <v>55</v>
      </c>
      <c r="D2361" s="72">
        <v>0.276</v>
      </c>
      <c r="E2361" s="72">
        <v>18.0</v>
      </c>
      <c r="F2361" s="69">
        <v>94.0</v>
      </c>
      <c r="G2361" s="72">
        <v>63.0</v>
      </c>
      <c r="H2361" s="72">
        <v>0.757</v>
      </c>
      <c r="I2361" s="72">
        <v>0.994</v>
      </c>
      <c r="J2361" s="71" t="s">
        <v>47</v>
      </c>
    </row>
    <row r="2362">
      <c r="A2362" s="70" t="str">
        <f t="shared" si="1"/>
        <v>Switzerland-Europe2007</v>
      </c>
      <c r="B2362" s="70" t="s">
        <v>239</v>
      </c>
      <c r="C2362" s="69" t="s">
        <v>55</v>
      </c>
      <c r="D2362" s="72">
        <v>0.279</v>
      </c>
      <c r="E2362" s="72">
        <v>18.0</v>
      </c>
      <c r="F2362" s="69">
        <v>94.0</v>
      </c>
      <c r="G2362" s="72">
        <v>63.0</v>
      </c>
      <c r="H2362" s="72">
        <v>0.772</v>
      </c>
      <c r="I2362" s="72">
        <v>1.085</v>
      </c>
      <c r="J2362" s="71" t="s">
        <v>48</v>
      </c>
    </row>
    <row r="2363">
      <c r="A2363" s="70" t="str">
        <f t="shared" si="1"/>
        <v>Switzerland-Europe2008</v>
      </c>
      <c r="B2363" s="70" t="s">
        <v>239</v>
      </c>
      <c r="C2363" s="69" t="s">
        <v>55</v>
      </c>
      <c r="D2363" s="72">
        <v>0.278</v>
      </c>
      <c r="E2363" s="72">
        <v>18.0</v>
      </c>
      <c r="F2363" s="69">
        <v>94.0</v>
      </c>
      <c r="G2363" s="72">
        <v>63.0</v>
      </c>
      <c r="H2363" s="72">
        <v>0.792</v>
      </c>
      <c r="I2363" s="72">
        <v>1.163</v>
      </c>
      <c r="J2363" s="71" t="s">
        <v>49</v>
      </c>
    </row>
    <row r="2364">
      <c r="A2364" s="70" t="str">
        <f t="shared" si="1"/>
        <v>Switzerland-Europe2009</v>
      </c>
      <c r="B2364" s="70" t="s">
        <v>239</v>
      </c>
      <c r="C2364" s="69" t="s">
        <v>55</v>
      </c>
      <c r="D2364" s="72">
        <v>0.287</v>
      </c>
      <c r="E2364" s="72">
        <v>18.0</v>
      </c>
      <c r="F2364" s="69">
        <v>94.0</v>
      </c>
      <c r="G2364" s="72">
        <v>63.0</v>
      </c>
      <c r="H2364" s="72">
        <v>0.813</v>
      </c>
      <c r="I2364" s="72">
        <v>1.204</v>
      </c>
      <c r="J2364" s="71" t="s">
        <v>50</v>
      </c>
    </row>
    <row r="2365">
      <c r="A2365" s="70" t="str">
        <f t="shared" si="1"/>
        <v>Switzerland-Europe2010</v>
      </c>
      <c r="B2365" s="70" t="s">
        <v>239</v>
      </c>
      <c r="C2365" s="69" t="s">
        <v>55</v>
      </c>
      <c r="D2365" s="72">
        <v>0.288</v>
      </c>
      <c r="E2365" s="72">
        <v>18.0</v>
      </c>
      <c r="F2365" s="69">
        <v>94.0</v>
      </c>
      <c r="G2365" s="72">
        <v>63.0</v>
      </c>
      <c r="H2365" s="72">
        <v>0.839</v>
      </c>
      <c r="I2365" s="72">
        <v>1.232</v>
      </c>
      <c r="J2365" s="71" t="s">
        <v>51</v>
      </c>
    </row>
    <row r="2366">
      <c r="A2366" s="70" t="str">
        <f t="shared" si="1"/>
        <v>Switzerland-Europe2011</v>
      </c>
      <c r="B2366" s="70" t="s">
        <v>239</v>
      </c>
      <c r="C2366" s="69" t="s">
        <v>55</v>
      </c>
      <c r="D2366" s="72">
        <v>0.289</v>
      </c>
      <c r="E2366" s="72">
        <v>18.0</v>
      </c>
      <c r="F2366" s="69">
        <v>94.0</v>
      </c>
      <c r="G2366" s="72">
        <v>63.0</v>
      </c>
      <c r="H2366" s="72">
        <v>0.852</v>
      </c>
      <c r="I2366" s="72">
        <v>1.274</v>
      </c>
      <c r="J2366" s="71" t="s">
        <v>52</v>
      </c>
    </row>
    <row r="2367">
      <c r="A2367" s="70" t="str">
        <f t="shared" si="1"/>
        <v>Switzerland-Europe2012</v>
      </c>
      <c r="B2367" s="70" t="s">
        <v>239</v>
      </c>
      <c r="C2367" s="69" t="s">
        <v>55</v>
      </c>
      <c r="D2367" s="72">
        <v>0.291</v>
      </c>
      <c r="E2367" s="72">
        <v>18.0</v>
      </c>
      <c r="F2367" s="72">
        <v>27.0</v>
      </c>
      <c r="G2367" s="72">
        <v>63.0</v>
      </c>
      <c r="H2367" s="72">
        <v>0.852</v>
      </c>
      <c r="I2367" s="72">
        <v>1.321</v>
      </c>
      <c r="J2367" s="71" t="s">
        <v>53</v>
      </c>
    </row>
    <row r="2368">
      <c r="A2368" s="70" t="str">
        <f t="shared" si="1"/>
        <v>Syria-Middle East2000</v>
      </c>
      <c r="B2368" s="70" t="s">
        <v>240</v>
      </c>
      <c r="C2368" s="69" t="s">
        <v>72</v>
      </c>
      <c r="D2368" s="69">
        <v>0.489</v>
      </c>
      <c r="E2368" s="69">
        <v>26.0</v>
      </c>
      <c r="F2368" s="69">
        <v>94.0</v>
      </c>
      <c r="G2368" s="69">
        <v>302.0</v>
      </c>
      <c r="H2368" s="72">
        <v>0.002</v>
      </c>
      <c r="I2368" s="72">
        <v>0.002</v>
      </c>
      <c r="J2368" s="71" t="s">
        <v>40</v>
      </c>
    </row>
    <row r="2369">
      <c r="A2369" s="70" t="str">
        <f t="shared" si="1"/>
        <v>Syria-Middle East2001</v>
      </c>
      <c r="B2369" s="70" t="s">
        <v>240</v>
      </c>
      <c r="C2369" s="69" t="s">
        <v>72</v>
      </c>
      <c r="D2369" s="69">
        <v>0.489</v>
      </c>
      <c r="E2369" s="69">
        <v>26.0</v>
      </c>
      <c r="F2369" s="69">
        <v>94.0</v>
      </c>
      <c r="G2369" s="69">
        <v>302.0</v>
      </c>
      <c r="H2369" s="72">
        <v>0.004</v>
      </c>
      <c r="I2369" s="72">
        <v>0.012</v>
      </c>
      <c r="J2369" s="71" t="s">
        <v>42</v>
      </c>
    </row>
    <row r="2370">
      <c r="A2370" s="70" t="str">
        <f t="shared" si="1"/>
        <v>Syria-Middle East2002</v>
      </c>
      <c r="B2370" s="70" t="s">
        <v>240</v>
      </c>
      <c r="C2370" s="69" t="s">
        <v>72</v>
      </c>
      <c r="D2370" s="69">
        <v>0.489</v>
      </c>
      <c r="E2370" s="69">
        <v>26.0</v>
      </c>
      <c r="F2370" s="69">
        <v>94.0</v>
      </c>
      <c r="G2370" s="69">
        <v>302.0</v>
      </c>
      <c r="H2370" s="72">
        <v>0.021</v>
      </c>
      <c r="I2370" s="72">
        <v>0.024</v>
      </c>
      <c r="J2370" s="71" t="s">
        <v>43</v>
      </c>
    </row>
    <row r="2371">
      <c r="A2371" s="70" t="str">
        <f t="shared" si="1"/>
        <v>Syria-Middle East2003</v>
      </c>
      <c r="B2371" s="70" t="s">
        <v>240</v>
      </c>
      <c r="C2371" s="69" t="s">
        <v>72</v>
      </c>
      <c r="D2371" s="69">
        <v>0.489</v>
      </c>
      <c r="E2371" s="72">
        <v>43.0</v>
      </c>
      <c r="F2371" s="69">
        <v>94.0</v>
      </c>
      <c r="G2371" s="69">
        <v>302.0</v>
      </c>
      <c r="H2371" s="72">
        <v>0.034</v>
      </c>
      <c r="I2371" s="72">
        <v>0.069</v>
      </c>
      <c r="J2371" s="71" t="s">
        <v>44</v>
      </c>
    </row>
    <row r="2372">
      <c r="A2372" s="70" t="str">
        <f t="shared" si="1"/>
        <v>Syria-Middle East2004</v>
      </c>
      <c r="B2372" s="70" t="s">
        <v>240</v>
      </c>
      <c r="C2372" s="69" t="s">
        <v>72</v>
      </c>
      <c r="D2372" s="69">
        <v>0.489</v>
      </c>
      <c r="E2372" s="72">
        <v>43.0</v>
      </c>
      <c r="F2372" s="69">
        <v>94.0</v>
      </c>
      <c r="G2372" s="69">
        <v>302.0</v>
      </c>
      <c r="H2372" s="72">
        <v>0.043</v>
      </c>
      <c r="I2372" s="72">
        <v>0.133</v>
      </c>
      <c r="J2372" s="71" t="s">
        <v>45</v>
      </c>
    </row>
    <row r="2373">
      <c r="A2373" s="70" t="str">
        <f t="shared" si="1"/>
        <v>Syria-Middle East2005</v>
      </c>
      <c r="B2373" s="70" t="s">
        <v>240</v>
      </c>
      <c r="C2373" s="69" t="s">
        <v>72</v>
      </c>
      <c r="D2373" s="72">
        <v>0.433</v>
      </c>
      <c r="E2373" s="72">
        <v>43.0</v>
      </c>
      <c r="F2373" s="69">
        <v>94.0</v>
      </c>
      <c r="G2373" s="72">
        <v>336.0</v>
      </c>
      <c r="H2373" s="72">
        <v>0.056</v>
      </c>
      <c r="I2373" s="72">
        <v>0.162</v>
      </c>
      <c r="J2373" s="71" t="s">
        <v>46</v>
      </c>
    </row>
    <row r="2374">
      <c r="A2374" s="70" t="str">
        <f t="shared" si="1"/>
        <v>Syria-Middle East2006</v>
      </c>
      <c r="B2374" s="70" t="s">
        <v>240</v>
      </c>
      <c r="C2374" s="69" t="s">
        <v>72</v>
      </c>
      <c r="D2374" s="72">
        <v>0.433</v>
      </c>
      <c r="E2374" s="72">
        <v>43.0</v>
      </c>
      <c r="F2374" s="69">
        <v>94.0</v>
      </c>
      <c r="G2374" s="72">
        <v>336.0</v>
      </c>
      <c r="H2374" s="72">
        <v>0.078</v>
      </c>
      <c r="I2374" s="72">
        <v>0.249</v>
      </c>
      <c r="J2374" s="71" t="s">
        <v>47</v>
      </c>
    </row>
    <row r="2375">
      <c r="A2375" s="70" t="str">
        <f t="shared" si="1"/>
        <v>Syria-Middle East2007</v>
      </c>
      <c r="B2375" s="70" t="s">
        <v>240</v>
      </c>
      <c r="C2375" s="69" t="s">
        <v>72</v>
      </c>
      <c r="D2375" s="72">
        <v>0.433</v>
      </c>
      <c r="E2375" s="72">
        <v>43.0</v>
      </c>
      <c r="F2375" s="69">
        <v>94.0</v>
      </c>
      <c r="G2375" s="72">
        <v>336.0</v>
      </c>
      <c r="H2375" s="72">
        <v>0.115</v>
      </c>
      <c r="I2375" s="72">
        <v>0.319</v>
      </c>
      <c r="J2375" s="71" t="s">
        <v>48</v>
      </c>
    </row>
    <row r="2376">
      <c r="A2376" s="70" t="str">
        <f t="shared" si="1"/>
        <v>Syria-Middle East2008</v>
      </c>
      <c r="B2376" s="70" t="s">
        <v>240</v>
      </c>
      <c r="C2376" s="69" t="s">
        <v>72</v>
      </c>
      <c r="D2376" s="72">
        <v>0.398</v>
      </c>
      <c r="E2376" s="72">
        <v>16.0</v>
      </c>
      <c r="F2376" s="69">
        <v>94.0</v>
      </c>
      <c r="G2376" s="72">
        <v>336.0</v>
      </c>
      <c r="H2376" s="72">
        <v>0.14</v>
      </c>
      <c r="I2376" s="72">
        <v>0.347</v>
      </c>
      <c r="J2376" s="71" t="s">
        <v>49</v>
      </c>
    </row>
    <row r="2377">
      <c r="A2377" s="70" t="str">
        <f t="shared" si="1"/>
        <v>Syria-Middle East2009</v>
      </c>
      <c r="B2377" s="70" t="s">
        <v>240</v>
      </c>
      <c r="C2377" s="69" t="s">
        <v>72</v>
      </c>
      <c r="D2377" s="72">
        <v>0.397</v>
      </c>
      <c r="E2377" s="72">
        <v>15.0</v>
      </c>
      <c r="F2377" s="69">
        <v>94.0</v>
      </c>
      <c r="G2377" s="72">
        <v>336.0</v>
      </c>
      <c r="H2377" s="72">
        <v>0.173</v>
      </c>
      <c r="I2377" s="72">
        <v>0.477</v>
      </c>
      <c r="J2377" s="71" t="s">
        <v>50</v>
      </c>
    </row>
    <row r="2378">
      <c r="A2378" s="70" t="str">
        <f t="shared" si="1"/>
        <v>Syria-Middle East2010</v>
      </c>
      <c r="B2378" s="70" t="s">
        <v>240</v>
      </c>
      <c r="C2378" s="69" t="s">
        <v>72</v>
      </c>
      <c r="D2378" s="72">
        <v>0.397</v>
      </c>
      <c r="E2378" s="72">
        <v>13.0</v>
      </c>
      <c r="F2378" s="69">
        <v>94.0</v>
      </c>
      <c r="G2378" s="72">
        <v>336.0</v>
      </c>
      <c r="H2378" s="72">
        <v>0.207</v>
      </c>
      <c r="I2378" s="72">
        <v>0.543</v>
      </c>
      <c r="J2378" s="71" t="s">
        <v>51</v>
      </c>
    </row>
    <row r="2379">
      <c r="A2379" s="70" t="str">
        <f t="shared" si="1"/>
        <v>Syria-Middle East2011</v>
      </c>
      <c r="B2379" s="70" t="s">
        <v>240</v>
      </c>
      <c r="C2379" s="69" t="s">
        <v>72</v>
      </c>
      <c r="D2379" s="72">
        <v>0.397</v>
      </c>
      <c r="E2379" s="72">
        <v>13.0</v>
      </c>
      <c r="F2379" s="69">
        <v>94.0</v>
      </c>
      <c r="G2379" s="72">
        <v>336.0</v>
      </c>
      <c r="H2379" s="72">
        <v>0.225</v>
      </c>
      <c r="I2379" s="72">
        <v>0.592</v>
      </c>
      <c r="J2379" s="71" t="s">
        <v>52</v>
      </c>
    </row>
    <row r="2380">
      <c r="A2380" s="70" t="str">
        <f t="shared" si="1"/>
        <v>Syria-Middle East2012</v>
      </c>
      <c r="B2380" s="70" t="s">
        <v>240</v>
      </c>
      <c r="C2380" s="69" t="s">
        <v>72</v>
      </c>
      <c r="D2380" s="72">
        <v>0.397</v>
      </c>
      <c r="E2380" s="72">
        <v>13.0</v>
      </c>
      <c r="F2380" s="72">
        <v>147.0</v>
      </c>
      <c r="G2380" s="72">
        <v>336.0</v>
      </c>
      <c r="H2380" s="72">
        <v>0.243</v>
      </c>
      <c r="I2380" s="72">
        <v>0.593</v>
      </c>
      <c r="J2380" s="71" t="s">
        <v>53</v>
      </c>
    </row>
    <row r="2381">
      <c r="A2381" s="70" t="str">
        <f t="shared" si="1"/>
        <v>Tajikistan-Asia2000</v>
      </c>
      <c r="B2381" s="70" t="s">
        <v>241</v>
      </c>
      <c r="C2381" s="69" t="s">
        <v>41</v>
      </c>
      <c r="D2381" s="69">
        <v>0.489</v>
      </c>
      <c r="E2381" s="69">
        <v>26.0</v>
      </c>
      <c r="F2381" s="69">
        <v>94.0</v>
      </c>
      <c r="G2381" s="69">
        <v>302.0</v>
      </c>
      <c r="H2381" s="72">
        <v>0.0</v>
      </c>
      <c r="I2381" s="69">
        <v>0.58</v>
      </c>
      <c r="J2381" s="71" t="s">
        <v>40</v>
      </c>
    </row>
    <row r="2382">
      <c r="A2382" s="70" t="str">
        <f t="shared" si="1"/>
        <v>Tajikistan-Asia2001</v>
      </c>
      <c r="B2382" s="70" t="s">
        <v>241</v>
      </c>
      <c r="C2382" s="69" t="s">
        <v>41</v>
      </c>
      <c r="D2382" s="69">
        <v>0.489</v>
      </c>
      <c r="E2382" s="69">
        <v>26.0</v>
      </c>
      <c r="F2382" s="69">
        <v>94.0</v>
      </c>
      <c r="G2382" s="69">
        <v>302.0</v>
      </c>
      <c r="H2382" s="72">
        <v>0.001</v>
      </c>
      <c r="I2382" s="69">
        <v>0.58</v>
      </c>
      <c r="J2382" s="71" t="s">
        <v>42</v>
      </c>
    </row>
    <row r="2383">
      <c r="A2383" s="70" t="str">
        <f t="shared" si="1"/>
        <v>Tajikistan-Asia2002</v>
      </c>
      <c r="B2383" s="70" t="s">
        <v>241</v>
      </c>
      <c r="C2383" s="69" t="s">
        <v>41</v>
      </c>
      <c r="D2383" s="69">
        <v>0.489</v>
      </c>
      <c r="E2383" s="69">
        <v>26.0</v>
      </c>
      <c r="F2383" s="69">
        <v>94.0</v>
      </c>
      <c r="G2383" s="69">
        <v>302.0</v>
      </c>
      <c r="H2383" s="72">
        <v>0.001</v>
      </c>
      <c r="I2383" s="72">
        <v>0.002</v>
      </c>
      <c r="J2383" s="71" t="s">
        <v>43</v>
      </c>
    </row>
    <row r="2384">
      <c r="A2384" s="70" t="str">
        <f t="shared" si="1"/>
        <v>Tajikistan-Asia2003</v>
      </c>
      <c r="B2384" s="70" t="s">
        <v>241</v>
      </c>
      <c r="C2384" s="69" t="s">
        <v>41</v>
      </c>
      <c r="D2384" s="69">
        <v>0.489</v>
      </c>
      <c r="E2384" s="69">
        <v>26.0</v>
      </c>
      <c r="F2384" s="69">
        <v>94.0</v>
      </c>
      <c r="G2384" s="69">
        <v>302.0</v>
      </c>
      <c r="H2384" s="72">
        <v>0.001</v>
      </c>
      <c r="I2384" s="72">
        <v>0.007</v>
      </c>
      <c r="J2384" s="71" t="s">
        <v>44</v>
      </c>
    </row>
    <row r="2385">
      <c r="A2385" s="70" t="str">
        <f t="shared" si="1"/>
        <v>Tajikistan-Asia2004</v>
      </c>
      <c r="B2385" s="70" t="s">
        <v>241</v>
      </c>
      <c r="C2385" s="69" t="s">
        <v>41</v>
      </c>
      <c r="D2385" s="69">
        <v>0.489</v>
      </c>
      <c r="E2385" s="69">
        <v>26.0</v>
      </c>
      <c r="F2385" s="69">
        <v>94.0</v>
      </c>
      <c r="G2385" s="69">
        <v>302.0</v>
      </c>
      <c r="H2385" s="72">
        <v>0.001</v>
      </c>
      <c r="I2385" s="72">
        <v>0.02</v>
      </c>
      <c r="J2385" s="71" t="s">
        <v>45</v>
      </c>
    </row>
    <row r="2386">
      <c r="A2386" s="70" t="str">
        <f t="shared" si="1"/>
        <v>Tajikistan-Asia2005</v>
      </c>
      <c r="B2386" s="70" t="s">
        <v>241</v>
      </c>
      <c r="C2386" s="69" t="s">
        <v>41</v>
      </c>
      <c r="D2386" s="72">
        <v>0.799</v>
      </c>
      <c r="E2386" s="72">
        <v>80.0</v>
      </c>
      <c r="F2386" s="69">
        <v>94.0</v>
      </c>
      <c r="G2386" s="72">
        <v>224.0</v>
      </c>
      <c r="H2386" s="72">
        <v>0.003</v>
      </c>
      <c r="I2386" s="72">
        <v>0.039</v>
      </c>
      <c r="J2386" s="71" t="s">
        <v>46</v>
      </c>
    </row>
    <row r="2387">
      <c r="A2387" s="70" t="str">
        <f t="shared" si="1"/>
        <v>Tajikistan-Asia2006</v>
      </c>
      <c r="B2387" s="70" t="s">
        <v>241</v>
      </c>
      <c r="C2387" s="69" t="s">
        <v>41</v>
      </c>
      <c r="D2387" s="72">
        <v>0.799</v>
      </c>
      <c r="E2387" s="72">
        <v>80.0</v>
      </c>
      <c r="F2387" s="69">
        <v>94.0</v>
      </c>
      <c r="G2387" s="72">
        <v>224.0</v>
      </c>
      <c r="H2387" s="72">
        <v>0.038</v>
      </c>
      <c r="I2387" s="72">
        <v>0.309</v>
      </c>
      <c r="J2387" s="71" t="s">
        <v>47</v>
      </c>
    </row>
    <row r="2388">
      <c r="A2388" s="70" t="str">
        <f t="shared" si="1"/>
        <v>Tajikistan-Asia2007</v>
      </c>
      <c r="B2388" s="70" t="s">
        <v>241</v>
      </c>
      <c r="C2388" s="69" t="s">
        <v>41</v>
      </c>
      <c r="D2388" s="72">
        <v>0.8</v>
      </c>
      <c r="E2388" s="72">
        <v>62.0</v>
      </c>
      <c r="F2388" s="69">
        <v>94.0</v>
      </c>
      <c r="G2388" s="72">
        <v>224.0</v>
      </c>
      <c r="H2388" s="72">
        <v>0.072</v>
      </c>
      <c r="I2388" s="72">
        <v>0.3</v>
      </c>
      <c r="J2388" s="71" t="s">
        <v>48</v>
      </c>
    </row>
    <row r="2389">
      <c r="A2389" s="70" t="str">
        <f t="shared" si="1"/>
        <v>Tajikistan-Asia2008</v>
      </c>
      <c r="B2389" s="70" t="s">
        <v>241</v>
      </c>
      <c r="C2389" s="69" t="s">
        <v>41</v>
      </c>
      <c r="D2389" s="72">
        <v>0.834</v>
      </c>
      <c r="E2389" s="72">
        <v>62.0</v>
      </c>
      <c r="F2389" s="69">
        <v>94.0</v>
      </c>
      <c r="G2389" s="72">
        <v>224.0</v>
      </c>
      <c r="H2389" s="72">
        <v>0.088</v>
      </c>
      <c r="I2389" s="72">
        <v>0.505</v>
      </c>
      <c r="J2389" s="71" t="s">
        <v>49</v>
      </c>
    </row>
    <row r="2390">
      <c r="A2390" s="70" t="str">
        <f t="shared" si="1"/>
        <v>Tajikistan-Asia2009</v>
      </c>
      <c r="B2390" s="70" t="s">
        <v>241</v>
      </c>
      <c r="C2390" s="69" t="s">
        <v>41</v>
      </c>
      <c r="D2390" s="72">
        <v>0.838</v>
      </c>
      <c r="E2390" s="72">
        <v>38.0</v>
      </c>
      <c r="F2390" s="69">
        <v>94.0</v>
      </c>
      <c r="G2390" s="72">
        <v>224.0</v>
      </c>
      <c r="H2390" s="72">
        <v>0.101</v>
      </c>
      <c r="I2390" s="72">
        <v>0.658</v>
      </c>
      <c r="J2390" s="71" t="s">
        <v>50</v>
      </c>
    </row>
    <row r="2391">
      <c r="A2391" s="70" t="str">
        <f t="shared" si="1"/>
        <v>Tajikistan-Asia2010</v>
      </c>
      <c r="B2391" s="70" t="s">
        <v>241</v>
      </c>
      <c r="C2391" s="69" t="s">
        <v>41</v>
      </c>
      <c r="D2391" s="72">
        <v>0.84</v>
      </c>
      <c r="E2391" s="72">
        <v>27.0</v>
      </c>
      <c r="F2391" s="69">
        <v>94.0</v>
      </c>
      <c r="G2391" s="72">
        <v>224.0</v>
      </c>
      <c r="H2391" s="72">
        <v>0.116</v>
      </c>
      <c r="I2391" s="72">
        <v>0.779</v>
      </c>
      <c r="J2391" s="71" t="s">
        <v>51</v>
      </c>
    </row>
    <row r="2392">
      <c r="A2392" s="70" t="str">
        <f t="shared" si="1"/>
        <v>Tajikistan-Asia2011</v>
      </c>
      <c r="B2392" s="70" t="s">
        <v>241</v>
      </c>
      <c r="C2392" s="69" t="s">
        <v>41</v>
      </c>
      <c r="D2392" s="72">
        <v>0.845</v>
      </c>
      <c r="E2392" s="72">
        <v>24.0</v>
      </c>
      <c r="F2392" s="69">
        <v>94.0</v>
      </c>
      <c r="G2392" s="72">
        <v>224.0</v>
      </c>
      <c r="H2392" s="72">
        <v>0.13</v>
      </c>
      <c r="I2392" s="72">
        <v>0.809</v>
      </c>
      <c r="J2392" s="71" t="s">
        <v>52</v>
      </c>
    </row>
    <row r="2393">
      <c r="A2393" s="70" t="str">
        <f t="shared" si="1"/>
        <v>Tajikistan-Asia2012</v>
      </c>
      <c r="B2393" s="70" t="s">
        <v>241</v>
      </c>
      <c r="C2393" s="69" t="s">
        <v>41</v>
      </c>
      <c r="D2393" s="72">
        <v>0.845</v>
      </c>
      <c r="E2393" s="72">
        <v>24.0</v>
      </c>
      <c r="F2393" s="72">
        <v>141.0</v>
      </c>
      <c r="G2393" s="72">
        <v>224.0</v>
      </c>
      <c r="H2393" s="72">
        <v>0.145</v>
      </c>
      <c r="I2393" s="72">
        <v>0.815</v>
      </c>
      <c r="J2393" s="71" t="s">
        <v>53</v>
      </c>
    </row>
    <row r="2394">
      <c r="A2394" s="70" t="str">
        <f t="shared" si="1"/>
        <v>Tanzania-Africa2000</v>
      </c>
      <c r="B2394" s="70" t="s">
        <v>242</v>
      </c>
      <c r="C2394" s="69" t="s">
        <v>57</v>
      </c>
      <c r="D2394" s="69">
        <v>0.489</v>
      </c>
      <c r="E2394" s="69">
        <v>26.0</v>
      </c>
      <c r="F2394" s="69">
        <v>94.0</v>
      </c>
      <c r="G2394" s="69">
        <v>302.0</v>
      </c>
      <c r="H2394" s="72">
        <v>0.001</v>
      </c>
      <c r="I2394" s="72">
        <v>0.003</v>
      </c>
      <c r="J2394" s="71" t="s">
        <v>40</v>
      </c>
    </row>
    <row r="2395">
      <c r="A2395" s="70" t="str">
        <f t="shared" si="1"/>
        <v>Tanzania-Africa2001</v>
      </c>
      <c r="B2395" s="70" t="s">
        <v>242</v>
      </c>
      <c r="C2395" s="69" t="s">
        <v>57</v>
      </c>
      <c r="D2395" s="69">
        <v>0.489</v>
      </c>
      <c r="E2395" s="69">
        <v>26.0</v>
      </c>
      <c r="F2395" s="69">
        <v>94.0</v>
      </c>
      <c r="G2395" s="69">
        <v>302.0</v>
      </c>
      <c r="H2395" s="72">
        <v>0.002</v>
      </c>
      <c r="I2395" s="72">
        <v>0.008</v>
      </c>
      <c r="J2395" s="71" t="s">
        <v>42</v>
      </c>
    </row>
    <row r="2396">
      <c r="A2396" s="70" t="str">
        <f t="shared" si="1"/>
        <v>Tanzania-Africa2002</v>
      </c>
      <c r="B2396" s="70" t="s">
        <v>242</v>
      </c>
      <c r="C2396" s="69" t="s">
        <v>57</v>
      </c>
      <c r="D2396" s="69">
        <v>0.489</v>
      </c>
      <c r="E2396" s="69">
        <v>26.0</v>
      </c>
      <c r="F2396" s="69">
        <v>94.0</v>
      </c>
      <c r="G2396" s="69">
        <v>302.0</v>
      </c>
      <c r="H2396" s="72">
        <v>0.002</v>
      </c>
      <c r="I2396" s="72">
        <v>0.017</v>
      </c>
      <c r="J2396" s="71" t="s">
        <v>43</v>
      </c>
    </row>
    <row r="2397">
      <c r="A2397" s="70" t="str">
        <f t="shared" si="1"/>
        <v>Tanzania-Africa2003</v>
      </c>
      <c r="B2397" s="70" t="s">
        <v>242</v>
      </c>
      <c r="C2397" s="69" t="s">
        <v>57</v>
      </c>
      <c r="D2397" s="69">
        <v>0.489</v>
      </c>
      <c r="E2397" s="72">
        <v>28.0</v>
      </c>
      <c r="F2397" s="69">
        <v>94.0</v>
      </c>
      <c r="G2397" s="69">
        <v>302.0</v>
      </c>
      <c r="H2397" s="72">
        <v>0.007</v>
      </c>
      <c r="I2397" s="72">
        <v>0.035</v>
      </c>
      <c r="J2397" s="71" t="s">
        <v>44</v>
      </c>
    </row>
    <row r="2398">
      <c r="A2398" s="70" t="str">
        <f t="shared" si="1"/>
        <v>Tanzania-Africa2004</v>
      </c>
      <c r="B2398" s="70" t="s">
        <v>242</v>
      </c>
      <c r="C2398" s="69" t="s">
        <v>57</v>
      </c>
      <c r="D2398" s="69">
        <v>0.489</v>
      </c>
      <c r="E2398" s="72">
        <v>28.0</v>
      </c>
      <c r="F2398" s="69">
        <v>94.0</v>
      </c>
      <c r="G2398" s="69">
        <v>302.0</v>
      </c>
      <c r="H2398" s="72">
        <v>0.009</v>
      </c>
      <c r="I2398" s="72">
        <v>0.051</v>
      </c>
      <c r="J2398" s="71" t="s">
        <v>45</v>
      </c>
    </row>
    <row r="2399">
      <c r="A2399" s="70" t="str">
        <f t="shared" si="1"/>
        <v>Tanzania-Africa2005</v>
      </c>
      <c r="B2399" s="70" t="s">
        <v>242</v>
      </c>
      <c r="C2399" s="69" t="s">
        <v>57</v>
      </c>
      <c r="D2399" s="72">
        <v>0.438</v>
      </c>
      <c r="E2399" s="72">
        <v>28.0</v>
      </c>
      <c r="F2399" s="69">
        <v>94.0</v>
      </c>
      <c r="G2399" s="72">
        <v>172.0</v>
      </c>
      <c r="H2399" s="72">
        <v>0.011</v>
      </c>
      <c r="I2399" s="72">
        <v>0.076</v>
      </c>
      <c r="J2399" s="71" t="s">
        <v>46</v>
      </c>
    </row>
    <row r="2400">
      <c r="A2400" s="70" t="str">
        <f t="shared" si="1"/>
        <v>Tanzania-Africa2006</v>
      </c>
      <c r="B2400" s="70" t="s">
        <v>242</v>
      </c>
      <c r="C2400" s="69" t="s">
        <v>57</v>
      </c>
      <c r="D2400" s="72">
        <v>0.438</v>
      </c>
      <c r="E2400" s="72">
        <v>27.0</v>
      </c>
      <c r="F2400" s="69">
        <v>94.0</v>
      </c>
      <c r="G2400" s="72">
        <v>172.0</v>
      </c>
      <c r="H2400" s="72">
        <v>0.013</v>
      </c>
      <c r="I2400" s="72">
        <v>0.14</v>
      </c>
      <c r="J2400" s="71" t="s">
        <v>47</v>
      </c>
    </row>
    <row r="2401">
      <c r="A2401" s="70" t="str">
        <f t="shared" si="1"/>
        <v>Tanzania-Africa2007</v>
      </c>
      <c r="B2401" s="70" t="s">
        <v>242</v>
      </c>
      <c r="C2401" s="69" t="s">
        <v>57</v>
      </c>
      <c r="D2401" s="72">
        <v>0.439</v>
      </c>
      <c r="E2401" s="72">
        <v>26.0</v>
      </c>
      <c r="F2401" s="69">
        <v>94.0</v>
      </c>
      <c r="G2401" s="72">
        <v>172.0</v>
      </c>
      <c r="H2401" s="72">
        <v>0.016</v>
      </c>
      <c r="I2401" s="72">
        <v>0.201</v>
      </c>
      <c r="J2401" s="71" t="s">
        <v>48</v>
      </c>
    </row>
    <row r="2402">
      <c r="A2402" s="70" t="str">
        <f t="shared" si="1"/>
        <v>Tanzania-Africa2008</v>
      </c>
      <c r="B2402" s="70" t="s">
        <v>242</v>
      </c>
      <c r="C2402" s="69" t="s">
        <v>57</v>
      </c>
      <c r="D2402" s="72">
        <v>0.444</v>
      </c>
      <c r="E2402" s="72">
        <v>26.0</v>
      </c>
      <c r="F2402" s="69">
        <v>94.0</v>
      </c>
      <c r="G2402" s="72">
        <v>172.0</v>
      </c>
      <c r="H2402" s="72">
        <v>0.019</v>
      </c>
      <c r="I2402" s="72">
        <v>0.307</v>
      </c>
      <c r="J2402" s="71" t="s">
        <v>49</v>
      </c>
    </row>
    <row r="2403">
      <c r="A2403" s="70" t="str">
        <f t="shared" si="1"/>
        <v>Tanzania-Africa2009</v>
      </c>
      <c r="B2403" s="70" t="s">
        <v>242</v>
      </c>
      <c r="C2403" s="69" t="s">
        <v>57</v>
      </c>
      <c r="D2403" s="72">
        <v>0.444</v>
      </c>
      <c r="E2403" s="72">
        <v>26.0</v>
      </c>
      <c r="F2403" s="69">
        <v>94.0</v>
      </c>
      <c r="G2403" s="72">
        <v>172.0</v>
      </c>
      <c r="H2403" s="72">
        <v>0.024</v>
      </c>
      <c r="I2403" s="72">
        <v>0.4</v>
      </c>
      <c r="J2403" s="71" t="s">
        <v>50</v>
      </c>
    </row>
    <row r="2404">
      <c r="A2404" s="70" t="str">
        <f t="shared" si="1"/>
        <v>Tanzania-Africa2010</v>
      </c>
      <c r="B2404" s="70" t="s">
        <v>242</v>
      </c>
      <c r="C2404" s="69" t="s">
        <v>57</v>
      </c>
      <c r="D2404" s="72">
        <v>0.444</v>
      </c>
      <c r="E2404" s="72">
        <v>26.0</v>
      </c>
      <c r="F2404" s="69">
        <v>94.0</v>
      </c>
      <c r="G2404" s="72">
        <v>172.0</v>
      </c>
      <c r="H2404" s="72">
        <v>0.029</v>
      </c>
      <c r="I2404" s="72">
        <v>0.467</v>
      </c>
      <c r="J2404" s="71" t="s">
        <v>51</v>
      </c>
    </row>
    <row r="2405">
      <c r="A2405" s="70" t="str">
        <f t="shared" si="1"/>
        <v>Tanzania-Africa2011</v>
      </c>
      <c r="B2405" s="70" t="s">
        <v>242</v>
      </c>
      <c r="C2405" s="69" t="s">
        <v>57</v>
      </c>
      <c r="D2405" s="72">
        <v>0.449</v>
      </c>
      <c r="E2405" s="72">
        <v>26.0</v>
      </c>
      <c r="F2405" s="69">
        <v>94.0</v>
      </c>
      <c r="G2405" s="72">
        <v>172.0</v>
      </c>
      <c r="H2405" s="72">
        <v>0.035</v>
      </c>
      <c r="I2405" s="72">
        <v>0.554</v>
      </c>
      <c r="J2405" s="71" t="s">
        <v>52</v>
      </c>
    </row>
    <row r="2406">
      <c r="A2406" s="70" t="str">
        <f t="shared" si="1"/>
        <v>Tanzania-Africa2012</v>
      </c>
      <c r="B2406" s="70" t="s">
        <v>242</v>
      </c>
      <c r="C2406" s="69" t="s">
        <v>57</v>
      </c>
      <c r="D2406" s="72">
        <v>0.449</v>
      </c>
      <c r="E2406" s="72">
        <v>26.0</v>
      </c>
      <c r="F2406" s="72">
        <v>136.0</v>
      </c>
      <c r="G2406" s="72">
        <v>172.0</v>
      </c>
      <c r="H2406" s="72">
        <v>0.04</v>
      </c>
      <c r="I2406" s="72">
        <v>0.57</v>
      </c>
      <c r="J2406" s="71" t="s">
        <v>53</v>
      </c>
    </row>
    <row r="2407">
      <c r="A2407" s="70" t="str">
        <f t="shared" si="1"/>
        <v>Thailand-Asia2000</v>
      </c>
      <c r="B2407" s="70" t="s">
        <v>243</v>
      </c>
      <c r="C2407" s="69" t="s">
        <v>41</v>
      </c>
      <c r="D2407" s="69">
        <v>0.489</v>
      </c>
      <c r="E2407" s="69">
        <v>26.0</v>
      </c>
      <c r="F2407" s="69">
        <v>94.0</v>
      </c>
      <c r="G2407" s="69">
        <v>302.0</v>
      </c>
      <c r="H2407" s="72">
        <v>0.037</v>
      </c>
      <c r="I2407" s="72">
        <v>0.049</v>
      </c>
      <c r="J2407" s="71" t="s">
        <v>40</v>
      </c>
    </row>
    <row r="2408">
      <c r="A2408" s="70" t="str">
        <f t="shared" si="1"/>
        <v>Thailand-Asia2001</v>
      </c>
      <c r="B2408" s="70" t="s">
        <v>243</v>
      </c>
      <c r="C2408" s="69" t="s">
        <v>41</v>
      </c>
      <c r="D2408" s="69">
        <v>0.489</v>
      </c>
      <c r="E2408" s="69">
        <v>26.0</v>
      </c>
      <c r="F2408" s="69">
        <v>94.0</v>
      </c>
      <c r="G2408" s="69">
        <v>302.0</v>
      </c>
      <c r="H2408" s="72">
        <v>0.056</v>
      </c>
      <c r="I2408" s="72">
        <v>0.12</v>
      </c>
      <c r="J2408" s="71" t="s">
        <v>42</v>
      </c>
    </row>
    <row r="2409">
      <c r="A2409" s="70" t="str">
        <f t="shared" si="1"/>
        <v>Thailand-Asia2002</v>
      </c>
      <c r="B2409" s="70" t="s">
        <v>243</v>
      </c>
      <c r="C2409" s="69" t="s">
        <v>41</v>
      </c>
      <c r="D2409" s="69">
        <v>0.489</v>
      </c>
      <c r="E2409" s="69">
        <v>26.0</v>
      </c>
      <c r="F2409" s="69">
        <v>94.0</v>
      </c>
      <c r="G2409" s="69">
        <v>302.0</v>
      </c>
      <c r="H2409" s="72">
        <v>0.075</v>
      </c>
      <c r="I2409" s="72">
        <v>0.274</v>
      </c>
      <c r="J2409" s="71" t="s">
        <v>43</v>
      </c>
    </row>
    <row r="2410">
      <c r="A2410" s="70" t="str">
        <f t="shared" si="1"/>
        <v>Thailand-Asia2003</v>
      </c>
      <c r="B2410" s="70" t="s">
        <v>243</v>
      </c>
      <c r="C2410" s="69" t="s">
        <v>41</v>
      </c>
      <c r="D2410" s="69">
        <v>0.489</v>
      </c>
      <c r="E2410" s="72">
        <v>33.0</v>
      </c>
      <c r="F2410" s="69">
        <v>94.0</v>
      </c>
      <c r="G2410" s="69">
        <v>302.0</v>
      </c>
      <c r="H2410" s="72">
        <v>0.093</v>
      </c>
      <c r="I2410" s="72">
        <v>0.335</v>
      </c>
      <c r="J2410" s="71" t="s">
        <v>44</v>
      </c>
    </row>
    <row r="2411">
      <c r="A2411" s="70" t="str">
        <f t="shared" si="1"/>
        <v>Thailand-Asia2004</v>
      </c>
      <c r="B2411" s="70" t="s">
        <v>243</v>
      </c>
      <c r="C2411" s="69" t="s">
        <v>41</v>
      </c>
      <c r="D2411" s="69">
        <v>0.489</v>
      </c>
      <c r="E2411" s="72">
        <v>33.0</v>
      </c>
      <c r="F2411" s="69">
        <v>94.0</v>
      </c>
      <c r="G2411" s="69">
        <v>302.0</v>
      </c>
      <c r="H2411" s="72">
        <v>0.107</v>
      </c>
      <c r="I2411" s="72">
        <v>0.414</v>
      </c>
      <c r="J2411" s="71" t="s">
        <v>45</v>
      </c>
    </row>
    <row r="2412">
      <c r="A2412" s="70" t="str">
        <f t="shared" si="1"/>
        <v>Thailand-Asia2005</v>
      </c>
      <c r="B2412" s="70" t="s">
        <v>243</v>
      </c>
      <c r="C2412" s="69" t="s">
        <v>41</v>
      </c>
      <c r="D2412" s="72">
        <v>0.375</v>
      </c>
      <c r="E2412" s="72">
        <v>33.0</v>
      </c>
      <c r="F2412" s="69">
        <v>94.0</v>
      </c>
      <c r="G2412" s="72">
        <v>264.0</v>
      </c>
      <c r="H2412" s="72">
        <v>0.15</v>
      </c>
      <c r="I2412" s="72">
        <v>0.465</v>
      </c>
      <c r="J2412" s="71" t="s">
        <v>46</v>
      </c>
    </row>
    <row r="2413">
      <c r="A2413" s="70" t="str">
        <f t="shared" si="1"/>
        <v>Thailand-Asia2006</v>
      </c>
      <c r="B2413" s="70" t="s">
        <v>243</v>
      </c>
      <c r="C2413" s="69" t="s">
        <v>41</v>
      </c>
      <c r="D2413" s="72">
        <v>0.374</v>
      </c>
      <c r="E2413" s="72">
        <v>33.0</v>
      </c>
      <c r="F2413" s="69">
        <v>94.0</v>
      </c>
      <c r="G2413" s="72">
        <v>264.0</v>
      </c>
      <c r="H2413" s="72">
        <v>0.172</v>
      </c>
      <c r="I2413" s="72">
        <v>0.609</v>
      </c>
      <c r="J2413" s="71" t="s">
        <v>47</v>
      </c>
    </row>
    <row r="2414">
      <c r="A2414" s="70" t="str">
        <f t="shared" si="1"/>
        <v>Thailand-Asia2007</v>
      </c>
      <c r="B2414" s="70" t="s">
        <v>243</v>
      </c>
      <c r="C2414" s="69" t="s">
        <v>41</v>
      </c>
      <c r="D2414" s="72">
        <v>0.374</v>
      </c>
      <c r="E2414" s="72">
        <v>33.0</v>
      </c>
      <c r="F2414" s="69">
        <v>94.0</v>
      </c>
      <c r="G2414" s="72">
        <v>264.0</v>
      </c>
      <c r="H2414" s="72">
        <v>0.2</v>
      </c>
      <c r="I2414" s="72">
        <v>0.802</v>
      </c>
      <c r="J2414" s="71" t="s">
        <v>48</v>
      </c>
    </row>
    <row r="2415">
      <c r="A2415" s="70" t="str">
        <f t="shared" si="1"/>
        <v>Thailand-Asia2008</v>
      </c>
      <c r="B2415" s="70" t="s">
        <v>243</v>
      </c>
      <c r="C2415" s="69" t="s">
        <v>41</v>
      </c>
      <c r="D2415" s="72">
        <v>0.375</v>
      </c>
      <c r="E2415" s="72">
        <v>33.0</v>
      </c>
      <c r="F2415" s="69">
        <v>94.0</v>
      </c>
      <c r="G2415" s="72">
        <v>264.0</v>
      </c>
      <c r="H2415" s="72">
        <v>0.182</v>
      </c>
      <c r="I2415" s="72">
        <v>0.934</v>
      </c>
      <c r="J2415" s="71" t="s">
        <v>49</v>
      </c>
    </row>
    <row r="2416">
      <c r="A2416" s="70" t="str">
        <f t="shared" si="1"/>
        <v>Thailand-Asia2009</v>
      </c>
      <c r="B2416" s="70" t="s">
        <v>243</v>
      </c>
      <c r="C2416" s="69" t="s">
        <v>41</v>
      </c>
      <c r="D2416" s="72">
        <v>0.369</v>
      </c>
      <c r="E2416" s="72">
        <v>32.0</v>
      </c>
      <c r="F2416" s="69">
        <v>94.0</v>
      </c>
      <c r="G2416" s="72">
        <v>264.0</v>
      </c>
      <c r="H2416" s="72">
        <v>0.201</v>
      </c>
      <c r="I2416" s="72">
        <v>0.995</v>
      </c>
      <c r="J2416" s="71" t="s">
        <v>50</v>
      </c>
    </row>
    <row r="2417">
      <c r="A2417" s="70" t="str">
        <f t="shared" si="1"/>
        <v>Thailand-Asia2010</v>
      </c>
      <c r="B2417" s="70" t="s">
        <v>243</v>
      </c>
      <c r="C2417" s="69" t="s">
        <v>41</v>
      </c>
      <c r="D2417" s="72">
        <v>0.369</v>
      </c>
      <c r="E2417" s="72">
        <v>32.0</v>
      </c>
      <c r="F2417" s="69">
        <v>94.0</v>
      </c>
      <c r="G2417" s="72">
        <v>264.0</v>
      </c>
      <c r="H2417" s="72">
        <v>0.224</v>
      </c>
      <c r="I2417" s="72">
        <v>1.08</v>
      </c>
      <c r="J2417" s="71" t="s">
        <v>51</v>
      </c>
    </row>
    <row r="2418">
      <c r="A2418" s="70" t="str">
        <f t="shared" si="1"/>
        <v>Thailand-Asia2011</v>
      </c>
      <c r="B2418" s="70" t="s">
        <v>243</v>
      </c>
      <c r="C2418" s="69" t="s">
        <v>41</v>
      </c>
      <c r="D2418" s="72">
        <v>0.369</v>
      </c>
      <c r="E2418" s="72">
        <v>29.0</v>
      </c>
      <c r="F2418" s="69">
        <v>94.0</v>
      </c>
      <c r="G2418" s="72">
        <v>264.0</v>
      </c>
      <c r="H2418" s="72">
        <v>0.237</v>
      </c>
      <c r="I2418" s="72">
        <v>1.163</v>
      </c>
      <c r="J2418" s="71" t="s">
        <v>52</v>
      </c>
    </row>
    <row r="2419">
      <c r="A2419" s="70" t="str">
        <f t="shared" si="1"/>
        <v>Thailand-Asia2012</v>
      </c>
      <c r="B2419" s="70" t="s">
        <v>243</v>
      </c>
      <c r="C2419" s="69" t="s">
        <v>41</v>
      </c>
      <c r="D2419" s="72">
        <v>0.372</v>
      </c>
      <c r="E2419" s="72">
        <v>29.0</v>
      </c>
      <c r="F2419" s="72">
        <v>18.0</v>
      </c>
      <c r="G2419" s="72">
        <v>264.0</v>
      </c>
      <c r="H2419" s="72">
        <v>0.265</v>
      </c>
      <c r="I2419" s="72">
        <v>1.273</v>
      </c>
      <c r="J2419" s="71" t="s">
        <v>53</v>
      </c>
    </row>
    <row r="2420">
      <c r="A2420" s="70" t="str">
        <f t="shared" si="1"/>
        <v>Timor-Leste-Asia2000</v>
      </c>
      <c r="B2420" s="70" t="s">
        <v>244</v>
      </c>
      <c r="C2420" s="69" t="s">
        <v>41</v>
      </c>
      <c r="D2420" s="69">
        <v>0.489</v>
      </c>
      <c r="E2420" s="69">
        <v>26.0</v>
      </c>
      <c r="F2420" s="69">
        <v>94.0</v>
      </c>
      <c r="G2420" s="69">
        <v>302.0</v>
      </c>
      <c r="H2420" s="69">
        <v>0.129</v>
      </c>
      <c r="I2420" s="69">
        <v>0.58</v>
      </c>
      <c r="J2420" s="71" t="s">
        <v>40</v>
      </c>
    </row>
    <row r="2421">
      <c r="A2421" s="70" t="str">
        <f t="shared" si="1"/>
        <v>Timor-Leste-Asia2001</v>
      </c>
      <c r="B2421" s="70" t="s">
        <v>244</v>
      </c>
      <c r="C2421" s="69" t="s">
        <v>41</v>
      </c>
      <c r="D2421" s="69">
        <v>0.489</v>
      </c>
      <c r="E2421" s="69">
        <v>26.0</v>
      </c>
      <c r="F2421" s="69">
        <v>94.0</v>
      </c>
      <c r="G2421" s="69">
        <v>302.0</v>
      </c>
      <c r="H2421" s="69">
        <v>0.129</v>
      </c>
      <c r="I2421" s="69">
        <v>0.58</v>
      </c>
      <c r="J2421" s="71" t="s">
        <v>42</v>
      </c>
    </row>
    <row r="2422">
      <c r="A2422" s="70" t="str">
        <f t="shared" si="1"/>
        <v>Timor-Leste-Asia2002</v>
      </c>
      <c r="B2422" s="70" t="s">
        <v>244</v>
      </c>
      <c r="C2422" s="69" t="s">
        <v>41</v>
      </c>
      <c r="D2422" s="69">
        <v>0.489</v>
      </c>
      <c r="E2422" s="69">
        <v>26.0</v>
      </c>
      <c r="F2422" s="69">
        <v>94.0</v>
      </c>
      <c r="G2422" s="69">
        <v>302.0</v>
      </c>
      <c r="H2422" s="69">
        <v>0.129</v>
      </c>
      <c r="I2422" s="69">
        <v>0.58</v>
      </c>
      <c r="J2422" s="71" t="s">
        <v>43</v>
      </c>
    </row>
    <row r="2423">
      <c r="A2423" s="70" t="str">
        <f t="shared" si="1"/>
        <v>Timor-Leste-Asia2003</v>
      </c>
      <c r="B2423" s="70" t="s">
        <v>244</v>
      </c>
      <c r="C2423" s="69" t="s">
        <v>41</v>
      </c>
      <c r="D2423" s="69">
        <v>0.489</v>
      </c>
      <c r="E2423" s="69">
        <v>26.0</v>
      </c>
      <c r="F2423" s="69">
        <v>94.0</v>
      </c>
      <c r="G2423" s="69">
        <v>302.0</v>
      </c>
      <c r="H2423" s="69">
        <v>0.129</v>
      </c>
      <c r="I2423" s="72">
        <v>0.021</v>
      </c>
      <c r="J2423" s="71" t="s">
        <v>44</v>
      </c>
    </row>
    <row r="2424">
      <c r="A2424" s="70" t="str">
        <f t="shared" si="1"/>
        <v>Timor-Leste-Asia2004</v>
      </c>
      <c r="B2424" s="70" t="s">
        <v>244</v>
      </c>
      <c r="C2424" s="69" t="s">
        <v>41</v>
      </c>
      <c r="D2424" s="69">
        <v>0.489</v>
      </c>
      <c r="E2424" s="72">
        <v>158.0</v>
      </c>
      <c r="F2424" s="69">
        <v>94.0</v>
      </c>
      <c r="G2424" s="69">
        <v>302.0</v>
      </c>
      <c r="H2424" s="69">
        <v>0.129</v>
      </c>
      <c r="I2424" s="72">
        <v>0.027</v>
      </c>
      <c r="J2424" s="71" t="s">
        <v>45</v>
      </c>
    </row>
    <row r="2425">
      <c r="A2425" s="70" t="str">
        <f t="shared" si="1"/>
        <v>Timor-Leste-Asia2005</v>
      </c>
      <c r="B2425" s="70" t="s">
        <v>244</v>
      </c>
      <c r="C2425" s="69" t="s">
        <v>41</v>
      </c>
      <c r="D2425" s="72">
        <v>0.484</v>
      </c>
      <c r="E2425" s="72">
        <v>167.0</v>
      </c>
      <c r="F2425" s="69">
        <v>94.0</v>
      </c>
      <c r="G2425" s="72">
        <v>640.0</v>
      </c>
      <c r="H2425" s="72">
        <v>0.001</v>
      </c>
      <c r="I2425" s="72">
        <v>0.033</v>
      </c>
      <c r="J2425" s="71" t="s">
        <v>46</v>
      </c>
    </row>
    <row r="2426">
      <c r="A2426" s="70" t="str">
        <f t="shared" si="1"/>
        <v>Timor-Leste-Asia2006</v>
      </c>
      <c r="B2426" s="70" t="s">
        <v>244</v>
      </c>
      <c r="C2426" s="69" t="s">
        <v>41</v>
      </c>
      <c r="D2426" s="72">
        <v>0.484</v>
      </c>
      <c r="E2426" s="72">
        <v>167.0</v>
      </c>
      <c r="F2426" s="69">
        <v>94.0</v>
      </c>
      <c r="G2426" s="72">
        <v>640.0</v>
      </c>
      <c r="H2426" s="72">
        <v>0.001</v>
      </c>
      <c r="I2426" s="72">
        <v>0.048</v>
      </c>
      <c r="J2426" s="71" t="s">
        <v>47</v>
      </c>
    </row>
    <row r="2427">
      <c r="A2427" s="70" t="str">
        <f t="shared" si="1"/>
        <v>Timor-Leste-Asia2007</v>
      </c>
      <c r="B2427" s="70" t="s">
        <v>244</v>
      </c>
      <c r="C2427" s="69" t="s">
        <v>41</v>
      </c>
      <c r="D2427" s="72">
        <v>0.484</v>
      </c>
      <c r="E2427" s="72">
        <v>158.0</v>
      </c>
      <c r="F2427" s="69">
        <v>94.0</v>
      </c>
      <c r="G2427" s="72">
        <v>640.0</v>
      </c>
      <c r="H2427" s="72">
        <v>0.001</v>
      </c>
      <c r="I2427" s="72">
        <v>0.076</v>
      </c>
      <c r="J2427" s="71" t="s">
        <v>48</v>
      </c>
    </row>
    <row r="2428">
      <c r="A2428" s="70" t="str">
        <f t="shared" si="1"/>
        <v>Timor-Leste-Asia2008</v>
      </c>
      <c r="B2428" s="70" t="s">
        <v>244</v>
      </c>
      <c r="C2428" s="69" t="s">
        <v>41</v>
      </c>
      <c r="D2428" s="72">
        <v>0.326</v>
      </c>
      <c r="E2428" s="72">
        <v>157.0</v>
      </c>
      <c r="F2428" s="69">
        <v>94.0</v>
      </c>
      <c r="G2428" s="72">
        <v>640.0</v>
      </c>
      <c r="H2428" s="72">
        <v>0.002</v>
      </c>
      <c r="I2428" s="72">
        <v>0.119</v>
      </c>
      <c r="J2428" s="71" t="s">
        <v>49</v>
      </c>
    </row>
    <row r="2429">
      <c r="A2429" s="70" t="str">
        <f t="shared" si="1"/>
        <v>Timor-Leste-Asia2009</v>
      </c>
      <c r="B2429" s="70" t="s">
        <v>244</v>
      </c>
      <c r="C2429" s="69" t="s">
        <v>41</v>
      </c>
      <c r="D2429" s="72">
        <v>0.11</v>
      </c>
      <c r="E2429" s="72">
        <v>157.0</v>
      </c>
      <c r="F2429" s="69">
        <v>94.0</v>
      </c>
      <c r="G2429" s="72">
        <v>276.0</v>
      </c>
      <c r="H2429" s="72">
        <v>0.002</v>
      </c>
      <c r="I2429" s="72">
        <v>0.33</v>
      </c>
      <c r="J2429" s="71" t="s">
        <v>50</v>
      </c>
    </row>
    <row r="2430">
      <c r="A2430" s="70" t="str">
        <f t="shared" si="1"/>
        <v>Timor-Leste-Asia2010</v>
      </c>
      <c r="B2430" s="70" t="s">
        <v>244</v>
      </c>
      <c r="C2430" s="69" t="s">
        <v>41</v>
      </c>
      <c r="D2430" s="72">
        <v>0.11</v>
      </c>
      <c r="E2430" s="72">
        <v>110.0</v>
      </c>
      <c r="F2430" s="69">
        <v>94.0</v>
      </c>
      <c r="G2430" s="72">
        <v>276.0</v>
      </c>
      <c r="H2430" s="72">
        <v>0.002</v>
      </c>
      <c r="I2430" s="72">
        <v>0.438</v>
      </c>
      <c r="J2430" s="71" t="s">
        <v>51</v>
      </c>
    </row>
    <row r="2431">
      <c r="A2431" s="70" t="str">
        <f t="shared" si="1"/>
        <v>Timor-Leste-Asia2011</v>
      </c>
      <c r="B2431" s="70" t="s">
        <v>244</v>
      </c>
      <c r="C2431" s="69" t="s">
        <v>41</v>
      </c>
      <c r="D2431" s="72">
        <v>0.11</v>
      </c>
      <c r="E2431" s="72">
        <v>94.0</v>
      </c>
      <c r="F2431" s="69">
        <v>94.0</v>
      </c>
      <c r="G2431" s="72">
        <v>276.0</v>
      </c>
      <c r="H2431" s="72">
        <v>0.009</v>
      </c>
      <c r="I2431" s="72">
        <v>0.56</v>
      </c>
      <c r="J2431" s="71" t="s">
        <v>52</v>
      </c>
    </row>
    <row r="2432">
      <c r="A2432" s="70" t="str">
        <f t="shared" si="1"/>
        <v>Timor-Leste-Asia2012</v>
      </c>
      <c r="B2432" s="70" t="s">
        <v>244</v>
      </c>
      <c r="C2432" s="69" t="s">
        <v>41</v>
      </c>
      <c r="D2432" s="72">
        <v>0.11</v>
      </c>
      <c r="E2432" s="72">
        <v>94.0</v>
      </c>
      <c r="F2432" s="72">
        <v>167.0</v>
      </c>
      <c r="G2432" s="72">
        <v>276.0</v>
      </c>
      <c r="H2432" s="72">
        <v>0.009</v>
      </c>
      <c r="I2432" s="72">
        <v>0.557</v>
      </c>
      <c r="J2432" s="71" t="s">
        <v>53</v>
      </c>
    </row>
    <row r="2433">
      <c r="A2433" s="70" t="str">
        <f t="shared" si="1"/>
        <v>Togo-Africa2000</v>
      </c>
      <c r="B2433" s="70" t="s">
        <v>245</v>
      </c>
      <c r="C2433" s="69" t="s">
        <v>57</v>
      </c>
      <c r="D2433" s="69">
        <v>0.489</v>
      </c>
      <c r="E2433" s="69">
        <v>26.0</v>
      </c>
      <c r="F2433" s="69">
        <v>94.0</v>
      </c>
      <c r="G2433" s="69">
        <v>302.0</v>
      </c>
      <c r="H2433" s="72">
        <v>0.008</v>
      </c>
      <c r="I2433" s="72">
        <v>0.01</v>
      </c>
      <c r="J2433" s="71" t="s">
        <v>40</v>
      </c>
    </row>
    <row r="2434">
      <c r="A2434" s="70" t="str">
        <f t="shared" si="1"/>
        <v>Togo-Africa2001</v>
      </c>
      <c r="B2434" s="70" t="s">
        <v>245</v>
      </c>
      <c r="C2434" s="69" t="s">
        <v>57</v>
      </c>
      <c r="D2434" s="69">
        <v>0.489</v>
      </c>
      <c r="E2434" s="69">
        <v>26.0</v>
      </c>
      <c r="F2434" s="69">
        <v>94.0</v>
      </c>
      <c r="G2434" s="69">
        <v>302.0</v>
      </c>
      <c r="H2434" s="72">
        <v>0.009</v>
      </c>
      <c r="I2434" s="72">
        <v>0.019</v>
      </c>
      <c r="J2434" s="71" t="s">
        <v>42</v>
      </c>
    </row>
    <row r="2435">
      <c r="A2435" s="70" t="str">
        <f t="shared" si="1"/>
        <v>Togo-Africa2002</v>
      </c>
      <c r="B2435" s="70" t="s">
        <v>245</v>
      </c>
      <c r="C2435" s="69" t="s">
        <v>57</v>
      </c>
      <c r="D2435" s="69">
        <v>0.489</v>
      </c>
      <c r="E2435" s="69">
        <v>26.0</v>
      </c>
      <c r="F2435" s="69">
        <v>94.0</v>
      </c>
      <c r="G2435" s="69">
        <v>302.0</v>
      </c>
      <c r="H2435" s="72">
        <v>0.01</v>
      </c>
      <c r="I2435" s="72">
        <v>0.032</v>
      </c>
      <c r="J2435" s="71" t="s">
        <v>43</v>
      </c>
    </row>
    <row r="2436">
      <c r="A2436" s="70" t="str">
        <f t="shared" si="1"/>
        <v>Togo-Africa2003</v>
      </c>
      <c r="B2436" s="70" t="s">
        <v>245</v>
      </c>
      <c r="C2436" s="69" t="s">
        <v>57</v>
      </c>
      <c r="D2436" s="69">
        <v>0.489</v>
      </c>
      <c r="E2436" s="72">
        <v>65.0</v>
      </c>
      <c r="F2436" s="69">
        <v>94.0</v>
      </c>
      <c r="G2436" s="69">
        <v>302.0</v>
      </c>
      <c r="H2436" s="72">
        <v>0.012</v>
      </c>
      <c r="I2436" s="72">
        <v>0.046</v>
      </c>
      <c r="J2436" s="71" t="s">
        <v>44</v>
      </c>
    </row>
    <row r="2437">
      <c r="A2437" s="70" t="str">
        <f t="shared" si="1"/>
        <v>Togo-Africa2004</v>
      </c>
      <c r="B2437" s="70" t="s">
        <v>245</v>
      </c>
      <c r="C2437" s="69" t="s">
        <v>57</v>
      </c>
      <c r="D2437" s="69">
        <v>0.489</v>
      </c>
      <c r="E2437" s="72">
        <v>65.0</v>
      </c>
      <c r="F2437" s="69">
        <v>94.0</v>
      </c>
      <c r="G2437" s="69">
        <v>302.0</v>
      </c>
      <c r="H2437" s="72">
        <v>0.015</v>
      </c>
      <c r="I2437" s="72">
        <v>0.062</v>
      </c>
      <c r="J2437" s="71" t="s">
        <v>45</v>
      </c>
    </row>
    <row r="2438">
      <c r="A2438" s="70" t="str">
        <f t="shared" si="1"/>
        <v>Togo-Africa2005</v>
      </c>
      <c r="B2438" s="70" t="s">
        <v>245</v>
      </c>
      <c r="C2438" s="69" t="s">
        <v>57</v>
      </c>
      <c r="D2438" s="72">
        <v>0.525</v>
      </c>
      <c r="E2438" s="72">
        <v>65.0</v>
      </c>
      <c r="F2438" s="69">
        <v>94.0</v>
      </c>
      <c r="G2438" s="72">
        <v>270.0</v>
      </c>
      <c r="H2438" s="72">
        <v>0.018</v>
      </c>
      <c r="I2438" s="72">
        <v>0.078</v>
      </c>
      <c r="J2438" s="71" t="s">
        <v>46</v>
      </c>
    </row>
    <row r="2439">
      <c r="A2439" s="70" t="str">
        <f t="shared" si="1"/>
        <v>Togo-Africa2006</v>
      </c>
      <c r="B2439" s="70" t="s">
        <v>245</v>
      </c>
      <c r="C2439" s="69" t="s">
        <v>57</v>
      </c>
      <c r="D2439" s="72">
        <v>0.525</v>
      </c>
      <c r="E2439" s="72">
        <v>64.0</v>
      </c>
      <c r="F2439" s="69">
        <v>94.0</v>
      </c>
      <c r="G2439" s="72">
        <v>270.0</v>
      </c>
      <c r="H2439" s="72">
        <v>0.02</v>
      </c>
      <c r="I2439" s="72">
        <v>0.125</v>
      </c>
      <c r="J2439" s="71" t="s">
        <v>47</v>
      </c>
    </row>
    <row r="2440">
      <c r="A2440" s="70" t="str">
        <f t="shared" si="1"/>
        <v>Togo-Africa2007</v>
      </c>
      <c r="B2440" s="70" t="s">
        <v>245</v>
      </c>
      <c r="C2440" s="69" t="s">
        <v>57</v>
      </c>
      <c r="D2440" s="72">
        <v>0.526</v>
      </c>
      <c r="E2440" s="72">
        <v>62.0</v>
      </c>
      <c r="F2440" s="69">
        <v>94.0</v>
      </c>
      <c r="G2440" s="72">
        <v>270.0</v>
      </c>
      <c r="H2440" s="72">
        <v>0.022</v>
      </c>
      <c r="I2440" s="72">
        <v>0.204</v>
      </c>
      <c r="J2440" s="71" t="s">
        <v>48</v>
      </c>
    </row>
    <row r="2441">
      <c r="A2441" s="70" t="str">
        <f t="shared" si="1"/>
        <v>Togo-Africa2008</v>
      </c>
      <c r="B2441" s="70" t="s">
        <v>245</v>
      </c>
      <c r="C2441" s="69" t="s">
        <v>57</v>
      </c>
      <c r="D2441" s="72">
        <v>0.526</v>
      </c>
      <c r="E2441" s="72">
        <v>62.0</v>
      </c>
      <c r="F2441" s="69">
        <v>94.0</v>
      </c>
      <c r="G2441" s="72">
        <v>270.0</v>
      </c>
      <c r="H2441" s="72">
        <v>0.024</v>
      </c>
      <c r="I2441" s="72">
        <v>0.259</v>
      </c>
      <c r="J2441" s="71" t="s">
        <v>49</v>
      </c>
    </row>
    <row r="2442">
      <c r="A2442" s="70" t="str">
        <f t="shared" si="1"/>
        <v>Togo-Africa2009</v>
      </c>
      <c r="B2442" s="70" t="s">
        <v>245</v>
      </c>
      <c r="C2442" s="69" t="s">
        <v>57</v>
      </c>
      <c r="D2442" s="72">
        <v>0.525</v>
      </c>
      <c r="E2442" s="72">
        <v>84.0</v>
      </c>
      <c r="F2442" s="69">
        <v>94.0</v>
      </c>
      <c r="G2442" s="72">
        <v>270.0</v>
      </c>
      <c r="H2442" s="72">
        <v>0.026</v>
      </c>
      <c r="I2442" s="72">
        <v>0.356</v>
      </c>
      <c r="J2442" s="71" t="s">
        <v>50</v>
      </c>
    </row>
    <row r="2443">
      <c r="A2443" s="70" t="str">
        <f t="shared" si="1"/>
        <v>Togo-Africa2010</v>
      </c>
      <c r="B2443" s="70" t="s">
        <v>245</v>
      </c>
      <c r="C2443" s="69" t="s">
        <v>57</v>
      </c>
      <c r="D2443" s="72">
        <v>0.503</v>
      </c>
      <c r="E2443" s="72">
        <v>84.0</v>
      </c>
      <c r="F2443" s="69">
        <v>94.0</v>
      </c>
      <c r="G2443" s="72">
        <v>270.0</v>
      </c>
      <c r="H2443" s="72">
        <v>0.03</v>
      </c>
      <c r="I2443" s="72">
        <v>0.413</v>
      </c>
      <c r="J2443" s="71" t="s">
        <v>51</v>
      </c>
    </row>
    <row r="2444">
      <c r="A2444" s="70" t="str">
        <f t="shared" si="1"/>
        <v>Togo-Africa2011</v>
      </c>
      <c r="B2444" s="70" t="s">
        <v>245</v>
      </c>
      <c r="C2444" s="69" t="s">
        <v>57</v>
      </c>
      <c r="D2444" s="72">
        <v>0.489</v>
      </c>
      <c r="E2444" s="72">
        <v>84.0</v>
      </c>
      <c r="F2444" s="69">
        <v>94.0</v>
      </c>
      <c r="G2444" s="72">
        <v>270.0</v>
      </c>
      <c r="H2444" s="72">
        <v>0.035</v>
      </c>
      <c r="I2444" s="72">
        <v>0.416</v>
      </c>
      <c r="J2444" s="71" t="s">
        <v>52</v>
      </c>
    </row>
    <row r="2445">
      <c r="A2445" s="70" t="str">
        <f t="shared" si="1"/>
        <v>Togo-Africa2012</v>
      </c>
      <c r="B2445" s="70" t="s">
        <v>245</v>
      </c>
      <c r="C2445" s="69" t="s">
        <v>57</v>
      </c>
      <c r="D2445" s="72">
        <v>0.489</v>
      </c>
      <c r="E2445" s="72">
        <v>38.0</v>
      </c>
      <c r="F2445" s="72">
        <v>159.0</v>
      </c>
      <c r="G2445" s="72">
        <v>270.0</v>
      </c>
      <c r="H2445" s="72">
        <v>0.04</v>
      </c>
      <c r="I2445" s="72">
        <v>0.499</v>
      </c>
      <c r="J2445" s="71" t="s">
        <v>53</v>
      </c>
    </row>
    <row r="2446">
      <c r="A2446" s="70" t="str">
        <f t="shared" si="1"/>
        <v>Tonga-Oceania2000</v>
      </c>
      <c r="B2446" s="70" t="s">
        <v>246</v>
      </c>
      <c r="C2446" s="69" t="s">
        <v>59</v>
      </c>
      <c r="D2446" s="69">
        <v>0.489</v>
      </c>
      <c r="E2446" s="69">
        <v>26.0</v>
      </c>
      <c r="F2446" s="69">
        <v>94.0</v>
      </c>
      <c r="G2446" s="69">
        <v>302.0</v>
      </c>
      <c r="H2446" s="72">
        <v>0.024</v>
      </c>
      <c r="I2446" s="72">
        <v>0.002</v>
      </c>
      <c r="J2446" s="71" t="s">
        <v>40</v>
      </c>
    </row>
    <row r="2447">
      <c r="A2447" s="70" t="str">
        <f t="shared" si="1"/>
        <v>Tonga-Oceania2001</v>
      </c>
      <c r="B2447" s="70" t="s">
        <v>246</v>
      </c>
      <c r="C2447" s="69" t="s">
        <v>59</v>
      </c>
      <c r="D2447" s="69">
        <v>0.489</v>
      </c>
      <c r="E2447" s="69">
        <v>26.0</v>
      </c>
      <c r="F2447" s="69">
        <v>94.0</v>
      </c>
      <c r="G2447" s="69">
        <v>302.0</v>
      </c>
      <c r="H2447" s="72">
        <v>0.028</v>
      </c>
      <c r="I2447" s="72">
        <v>0.002</v>
      </c>
      <c r="J2447" s="71" t="s">
        <v>42</v>
      </c>
    </row>
    <row r="2448">
      <c r="A2448" s="70" t="str">
        <f t="shared" si="1"/>
        <v>Tonga-Oceania2002</v>
      </c>
      <c r="B2448" s="70" t="s">
        <v>246</v>
      </c>
      <c r="C2448" s="69" t="s">
        <v>59</v>
      </c>
      <c r="D2448" s="69">
        <v>0.489</v>
      </c>
      <c r="E2448" s="69">
        <v>26.0</v>
      </c>
      <c r="F2448" s="69">
        <v>94.0</v>
      </c>
      <c r="G2448" s="69">
        <v>302.0</v>
      </c>
      <c r="H2448" s="72">
        <v>0.029</v>
      </c>
      <c r="I2448" s="72">
        <v>0.034</v>
      </c>
      <c r="J2448" s="71" t="s">
        <v>43</v>
      </c>
    </row>
    <row r="2449">
      <c r="A2449" s="70" t="str">
        <f t="shared" si="1"/>
        <v>Tonga-Oceania2003</v>
      </c>
      <c r="B2449" s="70" t="s">
        <v>246</v>
      </c>
      <c r="C2449" s="69" t="s">
        <v>59</v>
      </c>
      <c r="D2449" s="69">
        <v>0.489</v>
      </c>
      <c r="E2449" s="72">
        <v>32.0</v>
      </c>
      <c r="F2449" s="69">
        <v>94.0</v>
      </c>
      <c r="G2449" s="69">
        <v>302.0</v>
      </c>
      <c r="H2449" s="72">
        <v>0.03</v>
      </c>
      <c r="I2449" s="72">
        <v>0.112</v>
      </c>
      <c r="J2449" s="71" t="s">
        <v>44</v>
      </c>
    </row>
    <row r="2450">
      <c r="A2450" s="70" t="str">
        <f t="shared" si="1"/>
        <v>Tonga-Oceania2004</v>
      </c>
      <c r="B2450" s="70" t="s">
        <v>246</v>
      </c>
      <c r="C2450" s="69" t="s">
        <v>59</v>
      </c>
      <c r="D2450" s="69">
        <v>0.489</v>
      </c>
      <c r="E2450" s="72">
        <v>32.0</v>
      </c>
      <c r="F2450" s="69">
        <v>94.0</v>
      </c>
      <c r="G2450" s="69">
        <v>302.0</v>
      </c>
      <c r="H2450" s="72">
        <v>0.04</v>
      </c>
      <c r="I2450" s="72">
        <v>0.163</v>
      </c>
      <c r="J2450" s="71" t="s">
        <v>45</v>
      </c>
    </row>
    <row r="2451">
      <c r="A2451" s="70" t="str">
        <f t="shared" si="1"/>
        <v>Tonga-Oceania2005</v>
      </c>
      <c r="B2451" s="70" t="s">
        <v>246</v>
      </c>
      <c r="C2451" s="69" t="s">
        <v>59</v>
      </c>
      <c r="D2451" s="72">
        <v>0.275</v>
      </c>
      <c r="E2451" s="72">
        <v>32.0</v>
      </c>
      <c r="F2451" s="69">
        <v>94.0</v>
      </c>
      <c r="G2451" s="72">
        <v>164.0</v>
      </c>
      <c r="H2451" s="72">
        <v>0.049</v>
      </c>
      <c r="I2451" s="72">
        <v>0.296</v>
      </c>
      <c r="J2451" s="71" t="s">
        <v>46</v>
      </c>
    </row>
    <row r="2452">
      <c r="A2452" s="70" t="str">
        <f t="shared" si="1"/>
        <v>Tonga-Oceania2006</v>
      </c>
      <c r="B2452" s="70" t="s">
        <v>246</v>
      </c>
      <c r="C2452" s="69" t="s">
        <v>59</v>
      </c>
      <c r="D2452" s="72">
        <v>0.275</v>
      </c>
      <c r="E2452" s="72">
        <v>32.0</v>
      </c>
      <c r="F2452" s="69">
        <v>94.0</v>
      </c>
      <c r="G2452" s="72">
        <v>164.0</v>
      </c>
      <c r="H2452" s="72">
        <v>0.059</v>
      </c>
      <c r="I2452" s="72">
        <v>0.296</v>
      </c>
      <c r="J2452" s="71" t="s">
        <v>47</v>
      </c>
    </row>
    <row r="2453">
      <c r="A2453" s="70" t="str">
        <f t="shared" si="1"/>
        <v>Tonga-Oceania2007</v>
      </c>
      <c r="B2453" s="70" t="s">
        <v>246</v>
      </c>
      <c r="C2453" s="69" t="s">
        <v>59</v>
      </c>
      <c r="D2453" s="72">
        <v>0.275</v>
      </c>
      <c r="E2453" s="72">
        <v>32.0</v>
      </c>
      <c r="F2453" s="69">
        <v>94.0</v>
      </c>
      <c r="G2453" s="72">
        <v>164.0</v>
      </c>
      <c r="H2453" s="72">
        <v>0.072</v>
      </c>
      <c r="I2453" s="72">
        <v>0.455</v>
      </c>
      <c r="J2453" s="71" t="s">
        <v>48</v>
      </c>
    </row>
    <row r="2454">
      <c r="A2454" s="70" t="str">
        <f t="shared" si="1"/>
        <v>Tonga-Oceania2008</v>
      </c>
      <c r="B2454" s="70" t="s">
        <v>246</v>
      </c>
      <c r="C2454" s="69" t="s">
        <v>59</v>
      </c>
      <c r="D2454" s="72">
        <v>0.275</v>
      </c>
      <c r="E2454" s="72">
        <v>25.0</v>
      </c>
      <c r="F2454" s="69">
        <v>94.0</v>
      </c>
      <c r="G2454" s="72">
        <v>164.0</v>
      </c>
      <c r="H2454" s="72">
        <v>0.081</v>
      </c>
      <c r="I2454" s="72">
        <v>0.49</v>
      </c>
      <c r="J2454" s="71" t="s">
        <v>49</v>
      </c>
    </row>
    <row r="2455">
      <c r="A2455" s="70" t="str">
        <f t="shared" si="1"/>
        <v>Tonga-Oceania2009</v>
      </c>
      <c r="B2455" s="70" t="s">
        <v>246</v>
      </c>
      <c r="C2455" s="69" t="s">
        <v>59</v>
      </c>
      <c r="D2455" s="72">
        <v>0.275</v>
      </c>
      <c r="E2455" s="72">
        <v>25.0</v>
      </c>
      <c r="F2455" s="69">
        <v>94.0</v>
      </c>
      <c r="G2455" s="72">
        <v>164.0</v>
      </c>
      <c r="H2455" s="72">
        <v>0.1</v>
      </c>
      <c r="I2455" s="72">
        <v>0.512</v>
      </c>
      <c r="J2455" s="71" t="s">
        <v>50</v>
      </c>
    </row>
    <row r="2456">
      <c r="A2456" s="70" t="str">
        <f t="shared" si="1"/>
        <v>Tonga-Oceania2010</v>
      </c>
      <c r="B2456" s="70" t="s">
        <v>246</v>
      </c>
      <c r="C2456" s="69" t="s">
        <v>59</v>
      </c>
      <c r="D2456" s="72">
        <v>0.254</v>
      </c>
      <c r="E2456" s="72">
        <v>25.0</v>
      </c>
      <c r="F2456" s="69">
        <v>94.0</v>
      </c>
      <c r="G2456" s="72">
        <v>164.0</v>
      </c>
      <c r="H2456" s="72">
        <v>0.16</v>
      </c>
      <c r="I2456" s="72">
        <v>0.522</v>
      </c>
      <c r="J2456" s="71" t="s">
        <v>51</v>
      </c>
    </row>
    <row r="2457">
      <c r="A2457" s="70" t="str">
        <f t="shared" si="1"/>
        <v>Tonga-Oceania2011</v>
      </c>
      <c r="B2457" s="70" t="s">
        <v>246</v>
      </c>
      <c r="C2457" s="69" t="s">
        <v>59</v>
      </c>
      <c r="D2457" s="72">
        <v>0.254</v>
      </c>
      <c r="E2457" s="72">
        <v>16.0</v>
      </c>
      <c r="F2457" s="69">
        <v>94.0</v>
      </c>
      <c r="G2457" s="72">
        <v>164.0</v>
      </c>
      <c r="H2457" s="72">
        <v>0.25</v>
      </c>
      <c r="I2457" s="72">
        <v>0.526</v>
      </c>
      <c r="J2457" s="71" t="s">
        <v>52</v>
      </c>
    </row>
    <row r="2458">
      <c r="A2458" s="70" t="str">
        <f t="shared" si="1"/>
        <v>Tonga-Oceania2012</v>
      </c>
      <c r="B2458" s="70" t="s">
        <v>246</v>
      </c>
      <c r="C2458" s="69" t="s">
        <v>59</v>
      </c>
      <c r="D2458" s="72">
        <v>0.254</v>
      </c>
      <c r="E2458" s="72">
        <v>16.0</v>
      </c>
      <c r="F2458" s="72">
        <v>60.0</v>
      </c>
      <c r="G2458" s="72">
        <v>164.0</v>
      </c>
      <c r="H2458" s="72">
        <v>0.349</v>
      </c>
      <c r="I2458" s="72">
        <v>0.534</v>
      </c>
      <c r="J2458" s="71" t="s">
        <v>53</v>
      </c>
    </row>
    <row r="2459">
      <c r="A2459" s="70" t="str">
        <f t="shared" si="1"/>
        <v>Trinidad and Tobago-The Americas2000</v>
      </c>
      <c r="B2459" s="70" t="s">
        <v>247</v>
      </c>
      <c r="C2459" s="69" t="s">
        <v>63</v>
      </c>
      <c r="D2459" s="69">
        <v>0.489</v>
      </c>
      <c r="E2459" s="69">
        <v>26.0</v>
      </c>
      <c r="F2459" s="69">
        <v>94.0</v>
      </c>
      <c r="G2459" s="69">
        <v>302.0</v>
      </c>
      <c r="H2459" s="72">
        <v>0.077</v>
      </c>
      <c r="I2459" s="72">
        <v>0.128</v>
      </c>
      <c r="J2459" s="71" t="s">
        <v>40</v>
      </c>
    </row>
    <row r="2460">
      <c r="A2460" s="70" t="str">
        <f t="shared" si="1"/>
        <v>Trinidad and Tobago-The Americas2001</v>
      </c>
      <c r="B2460" s="70" t="s">
        <v>247</v>
      </c>
      <c r="C2460" s="69" t="s">
        <v>63</v>
      </c>
      <c r="D2460" s="69">
        <v>0.489</v>
      </c>
      <c r="E2460" s="69">
        <v>26.0</v>
      </c>
      <c r="F2460" s="69">
        <v>94.0</v>
      </c>
      <c r="G2460" s="69">
        <v>302.0</v>
      </c>
      <c r="H2460" s="72">
        <v>0.154</v>
      </c>
      <c r="I2460" s="72">
        <v>0.201</v>
      </c>
      <c r="J2460" s="71" t="s">
        <v>42</v>
      </c>
    </row>
    <row r="2461">
      <c r="A2461" s="70" t="str">
        <f t="shared" si="1"/>
        <v>Trinidad and Tobago-The Americas2002</v>
      </c>
      <c r="B2461" s="70" t="s">
        <v>247</v>
      </c>
      <c r="C2461" s="69" t="s">
        <v>63</v>
      </c>
      <c r="D2461" s="69">
        <v>0.489</v>
      </c>
      <c r="E2461" s="69">
        <v>26.0</v>
      </c>
      <c r="F2461" s="69">
        <v>94.0</v>
      </c>
      <c r="G2461" s="69">
        <v>302.0</v>
      </c>
      <c r="H2461" s="72">
        <v>0.22</v>
      </c>
      <c r="I2461" s="72">
        <v>0.206</v>
      </c>
      <c r="J2461" s="71" t="s">
        <v>43</v>
      </c>
    </row>
    <row r="2462">
      <c r="A2462" s="70" t="str">
        <f t="shared" si="1"/>
        <v>Trinidad and Tobago-The Americas2003</v>
      </c>
      <c r="B2462" s="70" t="s">
        <v>247</v>
      </c>
      <c r="C2462" s="69" t="s">
        <v>63</v>
      </c>
      <c r="D2462" s="69">
        <v>0.489</v>
      </c>
      <c r="E2462" s="69">
        <v>26.0</v>
      </c>
      <c r="F2462" s="69">
        <v>94.0</v>
      </c>
      <c r="G2462" s="69">
        <v>302.0</v>
      </c>
      <c r="H2462" s="72">
        <v>0.26</v>
      </c>
      <c r="I2462" s="72">
        <v>0.262</v>
      </c>
      <c r="J2462" s="71" t="s">
        <v>44</v>
      </c>
    </row>
    <row r="2463">
      <c r="A2463" s="70" t="str">
        <f t="shared" si="1"/>
        <v>Trinidad and Tobago-The Americas2004</v>
      </c>
      <c r="B2463" s="70" t="s">
        <v>247</v>
      </c>
      <c r="C2463" s="69" t="s">
        <v>63</v>
      </c>
      <c r="D2463" s="69">
        <v>0.489</v>
      </c>
      <c r="E2463" s="69">
        <v>26.0</v>
      </c>
      <c r="F2463" s="69">
        <v>94.0</v>
      </c>
      <c r="G2463" s="69">
        <v>302.0</v>
      </c>
      <c r="H2463" s="72">
        <v>0.27</v>
      </c>
      <c r="I2463" s="72">
        <v>0.505</v>
      </c>
      <c r="J2463" s="71" t="s">
        <v>45</v>
      </c>
    </row>
    <row r="2464">
      <c r="A2464" s="70" t="str">
        <f t="shared" si="1"/>
        <v>Trinidad and Tobago-The Americas2005</v>
      </c>
      <c r="B2464" s="70" t="s">
        <v>247</v>
      </c>
      <c r="C2464" s="69" t="s">
        <v>63</v>
      </c>
      <c r="D2464" s="72">
        <v>0.37</v>
      </c>
      <c r="E2464" s="72">
        <v>43.0</v>
      </c>
      <c r="F2464" s="69">
        <v>94.0</v>
      </c>
      <c r="G2464" s="72">
        <v>210.0</v>
      </c>
      <c r="H2464" s="72">
        <v>0.29</v>
      </c>
      <c r="I2464" s="72">
        <v>0.713</v>
      </c>
      <c r="J2464" s="71" t="s">
        <v>46</v>
      </c>
    </row>
    <row r="2465">
      <c r="A2465" s="70" t="str">
        <f t="shared" si="1"/>
        <v>Trinidad and Tobago-The Americas2006</v>
      </c>
      <c r="B2465" s="70" t="s">
        <v>247</v>
      </c>
      <c r="C2465" s="69" t="s">
        <v>63</v>
      </c>
      <c r="D2465" s="72">
        <v>0.372</v>
      </c>
      <c r="E2465" s="72">
        <v>43.0</v>
      </c>
      <c r="F2465" s="69">
        <v>94.0</v>
      </c>
      <c r="G2465" s="72">
        <v>210.0</v>
      </c>
      <c r="H2465" s="72">
        <v>0.3</v>
      </c>
      <c r="I2465" s="72">
        <v>1.165</v>
      </c>
      <c r="J2465" s="71" t="s">
        <v>47</v>
      </c>
    </row>
    <row r="2466">
      <c r="A2466" s="70" t="str">
        <f t="shared" si="1"/>
        <v>Trinidad and Tobago-The Americas2007</v>
      </c>
      <c r="B2466" s="70" t="s">
        <v>247</v>
      </c>
      <c r="C2466" s="69" t="s">
        <v>63</v>
      </c>
      <c r="D2466" s="72">
        <v>0.331</v>
      </c>
      <c r="E2466" s="72">
        <v>43.0</v>
      </c>
      <c r="F2466" s="69">
        <v>94.0</v>
      </c>
      <c r="G2466" s="72">
        <v>210.0</v>
      </c>
      <c r="H2466" s="72">
        <v>0.323</v>
      </c>
      <c r="I2466" s="72">
        <v>1.152</v>
      </c>
      <c r="J2466" s="71" t="s">
        <v>48</v>
      </c>
    </row>
    <row r="2467">
      <c r="A2467" s="70" t="str">
        <f t="shared" si="1"/>
        <v>Trinidad and Tobago-The Americas2008</v>
      </c>
      <c r="B2467" s="70" t="s">
        <v>247</v>
      </c>
      <c r="C2467" s="69" t="s">
        <v>63</v>
      </c>
      <c r="D2467" s="72">
        <v>0.331</v>
      </c>
      <c r="E2467" s="72">
        <v>43.0</v>
      </c>
      <c r="F2467" s="69">
        <v>94.0</v>
      </c>
      <c r="G2467" s="72">
        <v>210.0</v>
      </c>
      <c r="H2467" s="72">
        <v>0.348</v>
      </c>
      <c r="I2467" s="72">
        <v>1.372</v>
      </c>
      <c r="J2467" s="71" t="s">
        <v>49</v>
      </c>
    </row>
    <row r="2468">
      <c r="A2468" s="70" t="str">
        <f t="shared" si="1"/>
        <v>Trinidad and Tobago-The Americas2009</v>
      </c>
      <c r="B2468" s="70" t="s">
        <v>247</v>
      </c>
      <c r="C2468" s="69" t="s">
        <v>63</v>
      </c>
      <c r="D2468" s="72">
        <v>0.331</v>
      </c>
      <c r="E2468" s="72">
        <v>43.0</v>
      </c>
      <c r="F2468" s="69">
        <v>94.0</v>
      </c>
      <c r="G2468" s="72">
        <v>210.0</v>
      </c>
      <c r="H2468" s="72">
        <v>0.443</v>
      </c>
      <c r="I2468" s="72">
        <v>1.396</v>
      </c>
      <c r="J2468" s="71" t="s">
        <v>50</v>
      </c>
    </row>
    <row r="2469">
      <c r="A2469" s="70" t="str">
        <f t="shared" si="1"/>
        <v>Trinidad and Tobago-The Americas2010</v>
      </c>
      <c r="B2469" s="70" t="s">
        <v>247</v>
      </c>
      <c r="C2469" s="69" t="s">
        <v>63</v>
      </c>
      <c r="D2469" s="72">
        <v>0.331</v>
      </c>
      <c r="E2469" s="72">
        <v>41.0</v>
      </c>
      <c r="F2469" s="69">
        <v>94.0</v>
      </c>
      <c r="G2469" s="72">
        <v>210.0</v>
      </c>
      <c r="H2469" s="72">
        <v>0.485</v>
      </c>
      <c r="I2469" s="72">
        <v>1.426</v>
      </c>
      <c r="J2469" s="71" t="s">
        <v>51</v>
      </c>
    </row>
    <row r="2470">
      <c r="A2470" s="70" t="str">
        <f t="shared" si="1"/>
        <v>Trinidad and Tobago-The Americas2011</v>
      </c>
      <c r="B2470" s="70" t="s">
        <v>247</v>
      </c>
      <c r="C2470" s="69" t="s">
        <v>63</v>
      </c>
      <c r="D2470" s="72">
        <v>0.291</v>
      </c>
      <c r="E2470" s="72">
        <v>41.0</v>
      </c>
      <c r="F2470" s="69">
        <v>94.0</v>
      </c>
      <c r="G2470" s="72">
        <v>210.0</v>
      </c>
      <c r="H2470" s="72">
        <v>0.552</v>
      </c>
      <c r="I2470" s="72">
        <v>1.37</v>
      </c>
      <c r="J2470" s="71" t="s">
        <v>52</v>
      </c>
    </row>
    <row r="2471">
      <c r="A2471" s="70" t="str">
        <f t="shared" si="1"/>
        <v>Trinidad and Tobago-The Americas2012</v>
      </c>
      <c r="B2471" s="70" t="s">
        <v>247</v>
      </c>
      <c r="C2471" s="69" t="s">
        <v>63</v>
      </c>
      <c r="D2471" s="72">
        <v>0.291</v>
      </c>
      <c r="E2471" s="72">
        <v>41.0</v>
      </c>
      <c r="F2471" s="72">
        <v>63.0</v>
      </c>
      <c r="G2471" s="72">
        <v>210.0</v>
      </c>
      <c r="H2471" s="72">
        <v>0.595</v>
      </c>
      <c r="I2471" s="72">
        <v>1.408</v>
      </c>
      <c r="J2471" s="71" t="s">
        <v>53</v>
      </c>
    </row>
    <row r="2472">
      <c r="A2472" s="70" t="str">
        <f t="shared" si="1"/>
        <v>Tunisia-Africa2000</v>
      </c>
      <c r="B2472" s="70" t="s">
        <v>248</v>
      </c>
      <c r="C2472" s="69" t="s">
        <v>57</v>
      </c>
      <c r="D2472" s="69">
        <v>0.489</v>
      </c>
      <c r="E2472" s="69">
        <v>26.0</v>
      </c>
      <c r="F2472" s="69">
        <v>94.0</v>
      </c>
      <c r="G2472" s="69">
        <v>302.0</v>
      </c>
      <c r="H2472" s="72">
        <v>0.028</v>
      </c>
      <c r="I2472" s="72">
        <v>0.012</v>
      </c>
      <c r="J2472" s="71" t="s">
        <v>40</v>
      </c>
    </row>
    <row r="2473">
      <c r="A2473" s="70" t="str">
        <f t="shared" si="1"/>
        <v>Tunisia-Africa2001</v>
      </c>
      <c r="B2473" s="70" t="s">
        <v>248</v>
      </c>
      <c r="C2473" s="69" t="s">
        <v>57</v>
      </c>
      <c r="D2473" s="69">
        <v>0.489</v>
      </c>
      <c r="E2473" s="69">
        <v>26.0</v>
      </c>
      <c r="F2473" s="69">
        <v>94.0</v>
      </c>
      <c r="G2473" s="69">
        <v>302.0</v>
      </c>
      <c r="H2473" s="72">
        <v>0.043</v>
      </c>
      <c r="I2473" s="72">
        <v>0.04</v>
      </c>
      <c r="J2473" s="71" t="s">
        <v>42</v>
      </c>
    </row>
    <row r="2474">
      <c r="A2474" s="70" t="str">
        <f t="shared" si="1"/>
        <v>Tunisia-Africa2002</v>
      </c>
      <c r="B2474" s="70" t="s">
        <v>248</v>
      </c>
      <c r="C2474" s="69" t="s">
        <v>57</v>
      </c>
      <c r="D2474" s="69">
        <v>0.489</v>
      </c>
      <c r="E2474" s="69">
        <v>26.0</v>
      </c>
      <c r="F2474" s="69">
        <v>94.0</v>
      </c>
      <c r="G2474" s="69">
        <v>302.0</v>
      </c>
      <c r="H2474" s="72">
        <v>0.053</v>
      </c>
      <c r="I2474" s="72">
        <v>0.059</v>
      </c>
      <c r="J2474" s="71" t="s">
        <v>43</v>
      </c>
    </row>
    <row r="2475">
      <c r="A2475" s="70" t="str">
        <f t="shared" si="1"/>
        <v>Tunisia-Africa2003</v>
      </c>
      <c r="B2475" s="70" t="s">
        <v>248</v>
      </c>
      <c r="C2475" s="69" t="s">
        <v>57</v>
      </c>
      <c r="D2475" s="69">
        <v>0.489</v>
      </c>
      <c r="E2475" s="72">
        <v>11.0</v>
      </c>
      <c r="F2475" s="69">
        <v>94.0</v>
      </c>
      <c r="G2475" s="69">
        <v>302.0</v>
      </c>
      <c r="H2475" s="72">
        <v>0.065</v>
      </c>
      <c r="I2475" s="72">
        <v>0.195</v>
      </c>
      <c r="J2475" s="71" t="s">
        <v>44</v>
      </c>
    </row>
    <row r="2476">
      <c r="A2476" s="70" t="str">
        <f t="shared" si="1"/>
        <v>Tunisia-Africa2004</v>
      </c>
      <c r="B2476" s="70" t="s">
        <v>248</v>
      </c>
      <c r="C2476" s="69" t="s">
        <v>57</v>
      </c>
      <c r="D2476" s="69">
        <v>0.489</v>
      </c>
      <c r="E2476" s="72">
        <v>11.0</v>
      </c>
      <c r="F2476" s="69">
        <v>94.0</v>
      </c>
      <c r="G2476" s="69">
        <v>302.0</v>
      </c>
      <c r="H2476" s="72">
        <v>0.085</v>
      </c>
      <c r="I2476" s="72">
        <v>0.376</v>
      </c>
      <c r="J2476" s="71" t="s">
        <v>45</v>
      </c>
    </row>
    <row r="2477">
      <c r="A2477" s="70" t="str">
        <f t="shared" si="1"/>
        <v>Tunisia-Africa2005</v>
      </c>
      <c r="B2477" s="70" t="s">
        <v>248</v>
      </c>
      <c r="C2477" s="69" t="s">
        <v>57</v>
      </c>
      <c r="D2477" s="72">
        <v>0.606</v>
      </c>
      <c r="E2477" s="72">
        <v>11.0</v>
      </c>
      <c r="F2477" s="69">
        <v>94.0</v>
      </c>
      <c r="G2477" s="72">
        <v>268.0</v>
      </c>
      <c r="H2477" s="72">
        <v>0.097</v>
      </c>
      <c r="I2477" s="72">
        <v>0.565</v>
      </c>
      <c r="J2477" s="71" t="s">
        <v>46</v>
      </c>
    </row>
    <row r="2478">
      <c r="A2478" s="70" t="str">
        <f t="shared" si="1"/>
        <v>Tunisia-Africa2006</v>
      </c>
      <c r="B2478" s="70" t="s">
        <v>248</v>
      </c>
      <c r="C2478" s="69" t="s">
        <v>57</v>
      </c>
      <c r="D2478" s="72">
        <v>0.606</v>
      </c>
      <c r="E2478" s="72">
        <v>11.0</v>
      </c>
      <c r="F2478" s="69">
        <v>94.0</v>
      </c>
      <c r="G2478" s="72">
        <v>268.0</v>
      </c>
      <c r="H2478" s="72">
        <v>0.13</v>
      </c>
      <c r="I2478" s="72">
        <v>0.722</v>
      </c>
      <c r="J2478" s="71" t="s">
        <v>47</v>
      </c>
    </row>
    <row r="2479">
      <c r="A2479" s="70" t="str">
        <f t="shared" si="1"/>
        <v>Tunisia-Africa2007</v>
      </c>
      <c r="B2479" s="70" t="s">
        <v>248</v>
      </c>
      <c r="C2479" s="69" t="s">
        <v>57</v>
      </c>
      <c r="D2479" s="72">
        <v>0.606</v>
      </c>
      <c r="E2479" s="72">
        <v>11.0</v>
      </c>
      <c r="F2479" s="69">
        <v>94.0</v>
      </c>
      <c r="G2479" s="72">
        <v>268.0</v>
      </c>
      <c r="H2479" s="72">
        <v>0.171</v>
      </c>
      <c r="I2479" s="72">
        <v>0.763</v>
      </c>
      <c r="J2479" s="71" t="s">
        <v>48</v>
      </c>
    </row>
    <row r="2480">
      <c r="A2480" s="70" t="str">
        <f t="shared" si="1"/>
        <v>Tunisia-Africa2008</v>
      </c>
      <c r="B2480" s="70" t="s">
        <v>248</v>
      </c>
      <c r="C2480" s="69" t="s">
        <v>57</v>
      </c>
      <c r="D2480" s="72">
        <v>0.586</v>
      </c>
      <c r="E2480" s="72">
        <v>11.0</v>
      </c>
      <c r="F2480" s="69">
        <v>94.0</v>
      </c>
      <c r="G2480" s="72">
        <v>228.0</v>
      </c>
      <c r="H2480" s="72">
        <v>0.275</v>
      </c>
      <c r="I2480" s="72">
        <v>0.828</v>
      </c>
      <c r="J2480" s="71" t="s">
        <v>49</v>
      </c>
    </row>
    <row r="2481">
      <c r="A2481" s="70" t="str">
        <f t="shared" si="1"/>
        <v>Tunisia-Africa2009</v>
      </c>
      <c r="B2481" s="70" t="s">
        <v>248</v>
      </c>
      <c r="C2481" s="69" t="s">
        <v>57</v>
      </c>
      <c r="D2481" s="72">
        <v>0.623</v>
      </c>
      <c r="E2481" s="72">
        <v>11.0</v>
      </c>
      <c r="F2481" s="69">
        <v>94.0</v>
      </c>
      <c r="G2481" s="72">
        <v>228.0</v>
      </c>
      <c r="H2481" s="72">
        <v>0.341</v>
      </c>
      <c r="I2481" s="72">
        <v>0.932</v>
      </c>
      <c r="J2481" s="71" t="s">
        <v>50</v>
      </c>
    </row>
    <row r="2482">
      <c r="A2482" s="70" t="str">
        <f t="shared" si="1"/>
        <v>Tunisia-Africa2010</v>
      </c>
      <c r="B2482" s="70" t="s">
        <v>248</v>
      </c>
      <c r="C2482" s="69" t="s">
        <v>57</v>
      </c>
      <c r="D2482" s="72">
        <v>0.623</v>
      </c>
      <c r="E2482" s="72">
        <v>11.0</v>
      </c>
      <c r="F2482" s="69">
        <v>94.0</v>
      </c>
      <c r="G2482" s="72">
        <v>144.0</v>
      </c>
      <c r="H2482" s="72">
        <v>0.368</v>
      </c>
      <c r="I2482" s="72">
        <v>1.045</v>
      </c>
      <c r="J2482" s="71" t="s">
        <v>51</v>
      </c>
    </row>
    <row r="2483">
      <c r="A2483" s="70" t="str">
        <f t="shared" si="1"/>
        <v>Tunisia-Africa2011</v>
      </c>
      <c r="B2483" s="70" t="s">
        <v>248</v>
      </c>
      <c r="C2483" s="69" t="s">
        <v>57</v>
      </c>
      <c r="D2483" s="72">
        <v>0.624</v>
      </c>
      <c r="E2483" s="72">
        <v>11.0</v>
      </c>
      <c r="F2483" s="69">
        <v>94.0</v>
      </c>
      <c r="G2483" s="72">
        <v>144.0</v>
      </c>
      <c r="H2483" s="72">
        <v>0.391</v>
      </c>
      <c r="I2483" s="72">
        <v>1.152</v>
      </c>
      <c r="J2483" s="71" t="s">
        <v>52</v>
      </c>
    </row>
    <row r="2484">
      <c r="A2484" s="70" t="str">
        <f t="shared" si="1"/>
        <v>Tunisia-Africa2012</v>
      </c>
      <c r="B2484" s="70" t="s">
        <v>248</v>
      </c>
      <c r="C2484" s="69" t="s">
        <v>57</v>
      </c>
      <c r="D2484" s="72">
        <v>0.624</v>
      </c>
      <c r="E2484" s="72">
        <v>11.0</v>
      </c>
      <c r="F2484" s="72">
        <v>49.0</v>
      </c>
      <c r="G2484" s="72">
        <v>144.0</v>
      </c>
      <c r="H2484" s="72">
        <v>0.414</v>
      </c>
      <c r="I2484" s="72">
        <v>1.181</v>
      </c>
      <c r="J2484" s="71" t="s">
        <v>53</v>
      </c>
    </row>
    <row r="2485">
      <c r="A2485" s="70" t="str">
        <f t="shared" si="1"/>
        <v>Turkey-Europe2000</v>
      </c>
      <c r="B2485" s="70" t="s">
        <v>249</v>
      </c>
      <c r="C2485" s="69" t="s">
        <v>55</v>
      </c>
      <c r="D2485" s="69">
        <v>0.489</v>
      </c>
      <c r="E2485" s="69">
        <v>26.0</v>
      </c>
      <c r="F2485" s="69">
        <v>94.0</v>
      </c>
      <c r="G2485" s="69">
        <v>302.0</v>
      </c>
      <c r="H2485" s="72">
        <v>0.038</v>
      </c>
      <c r="I2485" s="72">
        <v>0.255</v>
      </c>
      <c r="J2485" s="71" t="s">
        <v>40</v>
      </c>
    </row>
    <row r="2486">
      <c r="A2486" s="70" t="str">
        <f t="shared" si="1"/>
        <v>Turkey-Europe2001</v>
      </c>
      <c r="B2486" s="70" t="s">
        <v>249</v>
      </c>
      <c r="C2486" s="69" t="s">
        <v>55</v>
      </c>
      <c r="D2486" s="69">
        <v>0.489</v>
      </c>
      <c r="E2486" s="69">
        <v>26.0</v>
      </c>
      <c r="F2486" s="69">
        <v>94.0</v>
      </c>
      <c r="G2486" s="69">
        <v>302.0</v>
      </c>
      <c r="H2486" s="72">
        <v>0.052</v>
      </c>
      <c r="I2486" s="72">
        <v>0.305</v>
      </c>
      <c r="J2486" s="71" t="s">
        <v>42</v>
      </c>
    </row>
    <row r="2487">
      <c r="A2487" s="70" t="str">
        <f t="shared" si="1"/>
        <v>Turkey-Europe2002</v>
      </c>
      <c r="B2487" s="70" t="s">
        <v>249</v>
      </c>
      <c r="C2487" s="69" t="s">
        <v>55</v>
      </c>
      <c r="D2487" s="69">
        <v>0.489</v>
      </c>
      <c r="E2487" s="69">
        <v>26.0</v>
      </c>
      <c r="F2487" s="69">
        <v>94.0</v>
      </c>
      <c r="G2487" s="69">
        <v>302.0</v>
      </c>
      <c r="H2487" s="72">
        <v>0.114</v>
      </c>
      <c r="I2487" s="72">
        <v>0.359</v>
      </c>
      <c r="J2487" s="71" t="s">
        <v>43</v>
      </c>
    </row>
    <row r="2488">
      <c r="A2488" s="70" t="str">
        <f t="shared" si="1"/>
        <v>Turkey-Europe2003</v>
      </c>
      <c r="B2488" s="70" t="s">
        <v>249</v>
      </c>
      <c r="C2488" s="69" t="s">
        <v>55</v>
      </c>
      <c r="D2488" s="69">
        <v>0.489</v>
      </c>
      <c r="E2488" s="72">
        <v>38.0</v>
      </c>
      <c r="F2488" s="69">
        <v>94.0</v>
      </c>
      <c r="G2488" s="69">
        <v>302.0</v>
      </c>
      <c r="H2488" s="72">
        <v>0.123</v>
      </c>
      <c r="I2488" s="72">
        <v>0.423</v>
      </c>
      <c r="J2488" s="71" t="s">
        <v>44</v>
      </c>
    </row>
    <row r="2489">
      <c r="A2489" s="70" t="str">
        <f t="shared" si="1"/>
        <v>Turkey-Europe2004</v>
      </c>
      <c r="B2489" s="70" t="s">
        <v>249</v>
      </c>
      <c r="C2489" s="69" t="s">
        <v>55</v>
      </c>
      <c r="D2489" s="69">
        <v>0.489</v>
      </c>
      <c r="E2489" s="72">
        <v>6.0</v>
      </c>
      <c r="F2489" s="69">
        <v>94.0</v>
      </c>
      <c r="G2489" s="69">
        <v>302.0</v>
      </c>
      <c r="H2489" s="72">
        <v>0.146</v>
      </c>
      <c r="I2489" s="72">
        <v>0.519</v>
      </c>
      <c r="J2489" s="71" t="s">
        <v>45</v>
      </c>
    </row>
    <row r="2490">
      <c r="A2490" s="70" t="str">
        <f t="shared" si="1"/>
        <v>Turkey-Europe2005</v>
      </c>
      <c r="B2490" s="70" t="s">
        <v>249</v>
      </c>
      <c r="C2490" s="69" t="s">
        <v>55</v>
      </c>
      <c r="D2490" s="72">
        <v>0.528</v>
      </c>
      <c r="E2490" s="72">
        <v>6.0</v>
      </c>
      <c r="F2490" s="69">
        <v>94.0</v>
      </c>
      <c r="G2490" s="72">
        <v>254.0</v>
      </c>
      <c r="H2490" s="72">
        <v>0.155</v>
      </c>
      <c r="I2490" s="72">
        <v>0.644</v>
      </c>
      <c r="J2490" s="71" t="s">
        <v>46</v>
      </c>
    </row>
    <row r="2491">
      <c r="A2491" s="70" t="str">
        <f t="shared" si="1"/>
        <v>Turkey-Europe2006</v>
      </c>
      <c r="B2491" s="70" t="s">
        <v>249</v>
      </c>
      <c r="C2491" s="69" t="s">
        <v>55</v>
      </c>
      <c r="D2491" s="72">
        <v>0.524</v>
      </c>
      <c r="E2491" s="72">
        <v>6.0</v>
      </c>
      <c r="F2491" s="69">
        <v>94.0</v>
      </c>
      <c r="G2491" s="72">
        <v>254.0</v>
      </c>
      <c r="H2491" s="72">
        <v>0.182</v>
      </c>
      <c r="I2491" s="72">
        <v>0.767</v>
      </c>
      <c r="J2491" s="71" t="s">
        <v>47</v>
      </c>
    </row>
    <row r="2492">
      <c r="A2492" s="70" t="str">
        <f t="shared" si="1"/>
        <v>Turkey-Europe2007</v>
      </c>
      <c r="B2492" s="70" t="s">
        <v>249</v>
      </c>
      <c r="C2492" s="69" t="s">
        <v>55</v>
      </c>
      <c r="D2492" s="72">
        <v>0.443</v>
      </c>
      <c r="E2492" s="72">
        <v>6.0</v>
      </c>
      <c r="F2492" s="69">
        <v>94.0</v>
      </c>
      <c r="G2492" s="72">
        <v>223.0</v>
      </c>
      <c r="H2492" s="72">
        <v>0.286</v>
      </c>
      <c r="I2492" s="72">
        <v>0.892</v>
      </c>
      <c r="J2492" s="71" t="s">
        <v>48</v>
      </c>
    </row>
    <row r="2493">
      <c r="A2493" s="70" t="str">
        <f t="shared" si="1"/>
        <v>Turkey-Europe2008</v>
      </c>
      <c r="B2493" s="70" t="s">
        <v>249</v>
      </c>
      <c r="C2493" s="69" t="s">
        <v>55</v>
      </c>
      <c r="D2493" s="72">
        <v>0.443</v>
      </c>
      <c r="E2493" s="72">
        <v>6.0</v>
      </c>
      <c r="F2493" s="69">
        <v>94.0</v>
      </c>
      <c r="G2493" s="72">
        <v>223.0</v>
      </c>
      <c r="H2493" s="72">
        <v>0.344</v>
      </c>
      <c r="I2493" s="72">
        <v>0.935</v>
      </c>
      <c r="J2493" s="71" t="s">
        <v>49</v>
      </c>
    </row>
    <row r="2494">
      <c r="A2494" s="70" t="str">
        <f t="shared" si="1"/>
        <v>Turkey-Europe2009</v>
      </c>
      <c r="B2494" s="70" t="s">
        <v>249</v>
      </c>
      <c r="C2494" s="69" t="s">
        <v>55</v>
      </c>
      <c r="D2494" s="72">
        <v>0.433</v>
      </c>
      <c r="E2494" s="72">
        <v>6.0</v>
      </c>
      <c r="F2494" s="69">
        <v>94.0</v>
      </c>
      <c r="G2494" s="72">
        <v>223.0</v>
      </c>
      <c r="H2494" s="72">
        <v>0.364</v>
      </c>
      <c r="I2494" s="72">
        <v>0.881</v>
      </c>
      <c r="J2494" s="71" t="s">
        <v>50</v>
      </c>
    </row>
    <row r="2495">
      <c r="A2495" s="70" t="str">
        <f t="shared" si="1"/>
        <v>Turkey-Europe2010</v>
      </c>
      <c r="B2495" s="70" t="s">
        <v>249</v>
      </c>
      <c r="C2495" s="69" t="s">
        <v>55</v>
      </c>
      <c r="D2495" s="72">
        <v>0.433</v>
      </c>
      <c r="E2495" s="72">
        <v>6.0</v>
      </c>
      <c r="F2495" s="69">
        <v>94.0</v>
      </c>
      <c r="G2495" s="72">
        <v>226.0</v>
      </c>
      <c r="H2495" s="72">
        <v>0.398</v>
      </c>
      <c r="I2495" s="72">
        <v>0.856</v>
      </c>
      <c r="J2495" s="71" t="s">
        <v>51</v>
      </c>
    </row>
    <row r="2496">
      <c r="A2496" s="70" t="str">
        <f t="shared" si="1"/>
        <v>Turkey-Europe2011</v>
      </c>
      <c r="B2496" s="70" t="s">
        <v>249</v>
      </c>
      <c r="C2496" s="69" t="s">
        <v>55</v>
      </c>
      <c r="D2496" s="72">
        <v>0.4</v>
      </c>
      <c r="E2496" s="72">
        <v>6.0</v>
      </c>
      <c r="F2496" s="69">
        <v>94.0</v>
      </c>
      <c r="G2496" s="72">
        <v>226.0</v>
      </c>
      <c r="H2496" s="72">
        <v>0.431</v>
      </c>
      <c r="I2496" s="72">
        <v>0.894</v>
      </c>
      <c r="J2496" s="71" t="s">
        <v>52</v>
      </c>
    </row>
    <row r="2497">
      <c r="A2497" s="70" t="str">
        <f t="shared" si="1"/>
        <v>Turkey-Europe2012</v>
      </c>
      <c r="B2497" s="70" t="s">
        <v>249</v>
      </c>
      <c r="C2497" s="69" t="s">
        <v>55</v>
      </c>
      <c r="D2497" s="72">
        <v>0.4</v>
      </c>
      <c r="E2497" s="72">
        <v>6.0</v>
      </c>
      <c r="F2497" s="72">
        <v>72.0</v>
      </c>
      <c r="G2497" s="72">
        <v>226.0</v>
      </c>
      <c r="H2497" s="72">
        <v>0.451</v>
      </c>
      <c r="I2497" s="72">
        <v>0.915</v>
      </c>
      <c r="J2497" s="71" t="s">
        <v>53</v>
      </c>
    </row>
    <row r="2498">
      <c r="A2498" s="70" t="str">
        <f t="shared" si="1"/>
        <v>Turkmenistan-Asia2000</v>
      </c>
      <c r="B2498" s="70" t="s">
        <v>250</v>
      </c>
      <c r="C2498" s="69" t="s">
        <v>41</v>
      </c>
      <c r="D2498" s="69">
        <v>0.489</v>
      </c>
      <c r="E2498" s="69">
        <v>26.0</v>
      </c>
      <c r="F2498" s="69">
        <v>94.0</v>
      </c>
      <c r="G2498" s="69">
        <v>302.0</v>
      </c>
      <c r="H2498" s="72">
        <v>0.001</v>
      </c>
      <c r="I2498" s="72">
        <v>0.002</v>
      </c>
      <c r="J2498" s="71" t="s">
        <v>40</v>
      </c>
    </row>
    <row r="2499">
      <c r="A2499" s="70" t="str">
        <f t="shared" si="1"/>
        <v>Turkmenistan-Asia2001</v>
      </c>
      <c r="B2499" s="70" t="s">
        <v>250</v>
      </c>
      <c r="C2499" s="69" t="s">
        <v>41</v>
      </c>
      <c r="D2499" s="69">
        <v>0.489</v>
      </c>
      <c r="E2499" s="69">
        <v>26.0</v>
      </c>
      <c r="F2499" s="69">
        <v>94.0</v>
      </c>
      <c r="G2499" s="69">
        <v>302.0</v>
      </c>
      <c r="H2499" s="72">
        <v>0.002</v>
      </c>
      <c r="I2499" s="72">
        <v>0.002</v>
      </c>
      <c r="J2499" s="71" t="s">
        <v>42</v>
      </c>
    </row>
    <row r="2500">
      <c r="A2500" s="70" t="str">
        <f t="shared" si="1"/>
        <v>Turkmenistan-Asia2002</v>
      </c>
      <c r="B2500" s="70" t="s">
        <v>250</v>
      </c>
      <c r="C2500" s="69" t="s">
        <v>41</v>
      </c>
      <c r="D2500" s="69">
        <v>0.489</v>
      </c>
      <c r="E2500" s="69">
        <v>26.0</v>
      </c>
      <c r="F2500" s="69">
        <v>94.0</v>
      </c>
      <c r="G2500" s="69">
        <v>302.0</v>
      </c>
      <c r="H2500" s="72">
        <v>0.003</v>
      </c>
      <c r="I2500" s="72">
        <v>0.002</v>
      </c>
      <c r="J2500" s="71" t="s">
        <v>43</v>
      </c>
    </row>
    <row r="2501">
      <c r="A2501" s="70" t="str">
        <f t="shared" si="1"/>
        <v>Turkmenistan-Asia2003</v>
      </c>
      <c r="B2501" s="70" t="s">
        <v>250</v>
      </c>
      <c r="C2501" s="69" t="s">
        <v>41</v>
      </c>
      <c r="D2501" s="69">
        <v>0.489</v>
      </c>
      <c r="E2501" s="69">
        <v>26.0</v>
      </c>
      <c r="F2501" s="69">
        <v>94.0</v>
      </c>
      <c r="G2501" s="69">
        <v>302.0</v>
      </c>
      <c r="H2501" s="72">
        <v>0.004</v>
      </c>
      <c r="I2501" s="72">
        <v>0.002</v>
      </c>
      <c r="J2501" s="71" t="s">
        <v>44</v>
      </c>
    </row>
    <row r="2502">
      <c r="A2502" s="70" t="str">
        <f t="shared" si="1"/>
        <v>Turkmenistan-Asia2004</v>
      </c>
      <c r="B2502" s="70" t="s">
        <v>250</v>
      </c>
      <c r="C2502" s="69" t="s">
        <v>41</v>
      </c>
      <c r="D2502" s="69">
        <v>0.489</v>
      </c>
      <c r="E2502" s="69">
        <v>26.0</v>
      </c>
      <c r="F2502" s="69">
        <v>94.0</v>
      </c>
      <c r="G2502" s="69">
        <v>302.0</v>
      </c>
      <c r="H2502" s="72">
        <v>0.008</v>
      </c>
      <c r="I2502" s="72">
        <v>0.011</v>
      </c>
      <c r="J2502" s="71" t="s">
        <v>45</v>
      </c>
    </row>
    <row r="2503">
      <c r="A2503" s="70" t="str">
        <f t="shared" si="1"/>
        <v>Turkmenistan-Asia2005</v>
      </c>
      <c r="B2503" s="70" t="s">
        <v>250</v>
      </c>
      <c r="C2503" s="69" t="s">
        <v>41</v>
      </c>
      <c r="D2503" s="69">
        <v>0.489</v>
      </c>
      <c r="E2503" s="69">
        <v>26.0</v>
      </c>
      <c r="F2503" s="69">
        <v>94.0</v>
      </c>
      <c r="G2503" s="69">
        <v>302.0</v>
      </c>
      <c r="H2503" s="72">
        <v>0.01</v>
      </c>
      <c r="I2503" s="72">
        <v>0.022</v>
      </c>
      <c r="J2503" s="71" t="s">
        <v>46</v>
      </c>
    </row>
    <row r="2504">
      <c r="A2504" s="70" t="str">
        <f t="shared" si="1"/>
        <v>Turkmenistan-Asia2006</v>
      </c>
      <c r="B2504" s="70" t="s">
        <v>250</v>
      </c>
      <c r="C2504" s="69" t="s">
        <v>41</v>
      </c>
      <c r="D2504" s="69">
        <v>0.489</v>
      </c>
      <c r="E2504" s="69">
        <v>26.0</v>
      </c>
      <c r="F2504" s="69">
        <v>94.0</v>
      </c>
      <c r="G2504" s="69">
        <v>302.0</v>
      </c>
      <c r="H2504" s="72">
        <v>0.013</v>
      </c>
      <c r="I2504" s="72">
        <v>0.045</v>
      </c>
      <c r="J2504" s="71" t="s">
        <v>47</v>
      </c>
    </row>
    <row r="2505">
      <c r="A2505" s="70" t="str">
        <f t="shared" si="1"/>
        <v>Turkmenistan-Asia2007</v>
      </c>
      <c r="B2505" s="70" t="s">
        <v>250</v>
      </c>
      <c r="C2505" s="69" t="s">
        <v>41</v>
      </c>
      <c r="D2505" s="69">
        <v>0.489</v>
      </c>
      <c r="E2505" s="69">
        <v>26.0</v>
      </c>
      <c r="F2505" s="69">
        <v>94.0</v>
      </c>
      <c r="G2505" s="69">
        <v>302.0</v>
      </c>
      <c r="H2505" s="72">
        <v>0.014</v>
      </c>
      <c r="I2505" s="72">
        <v>0.079</v>
      </c>
      <c r="J2505" s="71" t="s">
        <v>48</v>
      </c>
    </row>
    <row r="2506">
      <c r="A2506" s="70" t="str">
        <f t="shared" si="1"/>
        <v>Turkmenistan-Asia2008</v>
      </c>
      <c r="B2506" s="70" t="s">
        <v>250</v>
      </c>
      <c r="C2506" s="69" t="s">
        <v>41</v>
      </c>
      <c r="D2506" s="69">
        <v>0.489</v>
      </c>
      <c r="E2506" s="69">
        <v>26.0</v>
      </c>
      <c r="F2506" s="69">
        <v>94.0</v>
      </c>
      <c r="G2506" s="69">
        <v>302.0</v>
      </c>
      <c r="H2506" s="72">
        <v>0.018</v>
      </c>
      <c r="I2506" s="72">
        <v>0.231</v>
      </c>
      <c r="J2506" s="71" t="s">
        <v>49</v>
      </c>
    </row>
    <row r="2507">
      <c r="A2507" s="70" t="str">
        <f t="shared" si="1"/>
        <v>Turkmenistan-Asia2009</v>
      </c>
      <c r="B2507" s="70" t="s">
        <v>250</v>
      </c>
      <c r="C2507" s="69" t="s">
        <v>41</v>
      </c>
      <c r="D2507" s="69">
        <v>0.489</v>
      </c>
      <c r="E2507" s="69">
        <v>26.0</v>
      </c>
      <c r="F2507" s="69">
        <v>94.0</v>
      </c>
      <c r="G2507" s="69">
        <v>302.0</v>
      </c>
      <c r="H2507" s="72">
        <v>0.02</v>
      </c>
      <c r="I2507" s="72">
        <v>0.428</v>
      </c>
      <c r="J2507" s="71" t="s">
        <v>50</v>
      </c>
    </row>
    <row r="2508">
      <c r="A2508" s="70" t="str">
        <f t="shared" si="1"/>
        <v>Turkmenistan-Asia2010</v>
      </c>
      <c r="B2508" s="70" t="s">
        <v>250</v>
      </c>
      <c r="C2508" s="69" t="s">
        <v>41</v>
      </c>
      <c r="D2508" s="69">
        <v>0.489</v>
      </c>
      <c r="E2508" s="69">
        <v>26.0</v>
      </c>
      <c r="F2508" s="69">
        <v>94.0</v>
      </c>
      <c r="G2508" s="69">
        <v>302.0</v>
      </c>
      <c r="H2508" s="72">
        <v>0.03</v>
      </c>
      <c r="I2508" s="72">
        <v>0.634</v>
      </c>
      <c r="J2508" s="71" t="s">
        <v>51</v>
      </c>
    </row>
    <row r="2509">
      <c r="A2509" s="70" t="str">
        <f t="shared" si="1"/>
        <v>Turkmenistan-Asia2011</v>
      </c>
      <c r="B2509" s="70" t="s">
        <v>250</v>
      </c>
      <c r="C2509" s="69" t="s">
        <v>41</v>
      </c>
      <c r="D2509" s="69">
        <v>0.489</v>
      </c>
      <c r="E2509" s="69">
        <v>26.0</v>
      </c>
      <c r="F2509" s="69">
        <v>94.0</v>
      </c>
      <c r="G2509" s="69">
        <v>302.0</v>
      </c>
      <c r="H2509" s="72">
        <v>0.05</v>
      </c>
      <c r="I2509" s="72">
        <v>1.038</v>
      </c>
      <c r="J2509" s="71" t="s">
        <v>52</v>
      </c>
    </row>
    <row r="2510">
      <c r="A2510" s="70" t="str">
        <f t="shared" si="1"/>
        <v>Turkmenistan-Asia2012</v>
      </c>
      <c r="B2510" s="70" t="s">
        <v>250</v>
      </c>
      <c r="C2510" s="69" t="s">
        <v>41</v>
      </c>
      <c r="D2510" s="69">
        <v>0.489</v>
      </c>
      <c r="E2510" s="69">
        <v>26.0</v>
      </c>
      <c r="F2510" s="69">
        <v>94.0</v>
      </c>
      <c r="G2510" s="69">
        <v>302.0</v>
      </c>
      <c r="H2510" s="72">
        <v>0.072</v>
      </c>
      <c r="I2510" s="72">
        <v>1.141</v>
      </c>
      <c r="J2510" s="71" t="s">
        <v>53</v>
      </c>
    </row>
    <row r="2511">
      <c r="A2511" s="70" t="str">
        <f t="shared" si="1"/>
        <v>Turks and Caicos Islands-The Americas2000</v>
      </c>
      <c r="B2511" s="70" t="s">
        <v>251</v>
      </c>
      <c r="C2511" s="69" t="s">
        <v>63</v>
      </c>
      <c r="D2511" s="69">
        <v>0.489</v>
      </c>
      <c r="E2511" s="69">
        <v>26.0</v>
      </c>
      <c r="F2511" s="69">
        <v>94.0</v>
      </c>
      <c r="G2511" s="69">
        <v>302.0</v>
      </c>
      <c r="H2511" s="69">
        <v>0.129</v>
      </c>
      <c r="I2511" s="69">
        <v>0.58</v>
      </c>
      <c r="J2511" s="71" t="s">
        <v>40</v>
      </c>
    </row>
    <row r="2512">
      <c r="A2512" s="70" t="str">
        <f t="shared" si="1"/>
        <v>Turks and Caicos Islands-The Americas2001</v>
      </c>
      <c r="B2512" s="70" t="s">
        <v>251</v>
      </c>
      <c r="C2512" s="69" t="s">
        <v>63</v>
      </c>
      <c r="D2512" s="69">
        <v>0.489</v>
      </c>
      <c r="E2512" s="69">
        <v>26.0</v>
      </c>
      <c r="F2512" s="69">
        <v>94.0</v>
      </c>
      <c r="G2512" s="69">
        <v>302.0</v>
      </c>
      <c r="H2512" s="69">
        <v>0.129</v>
      </c>
      <c r="I2512" s="69">
        <v>0.58</v>
      </c>
      <c r="J2512" s="71" t="s">
        <v>42</v>
      </c>
    </row>
    <row r="2513">
      <c r="A2513" s="70" t="str">
        <f t="shared" si="1"/>
        <v>Turks and Caicos Islands-The Americas2002</v>
      </c>
      <c r="B2513" s="70" t="s">
        <v>251</v>
      </c>
      <c r="C2513" s="69" t="s">
        <v>63</v>
      </c>
      <c r="D2513" s="69">
        <v>0.489</v>
      </c>
      <c r="E2513" s="69">
        <v>26.0</v>
      </c>
      <c r="F2513" s="69">
        <v>94.0</v>
      </c>
      <c r="G2513" s="69">
        <v>302.0</v>
      </c>
      <c r="H2513" s="69">
        <v>0.129</v>
      </c>
      <c r="I2513" s="69">
        <v>0.58</v>
      </c>
      <c r="J2513" s="71" t="s">
        <v>43</v>
      </c>
    </row>
    <row r="2514">
      <c r="A2514" s="70" t="str">
        <f t="shared" si="1"/>
        <v>Turks and Caicos Islands-The Americas2003</v>
      </c>
      <c r="B2514" s="70" t="s">
        <v>251</v>
      </c>
      <c r="C2514" s="69" t="s">
        <v>63</v>
      </c>
      <c r="D2514" s="69">
        <v>0.489</v>
      </c>
      <c r="E2514" s="69">
        <v>26.0</v>
      </c>
      <c r="F2514" s="69">
        <v>94.0</v>
      </c>
      <c r="G2514" s="69">
        <v>302.0</v>
      </c>
      <c r="H2514" s="69">
        <v>0.129</v>
      </c>
      <c r="I2514" s="69">
        <v>0.58</v>
      </c>
      <c r="J2514" s="71" t="s">
        <v>44</v>
      </c>
    </row>
    <row r="2515">
      <c r="A2515" s="70" t="str">
        <f t="shared" si="1"/>
        <v>Turks and Caicos Islands-The Americas2004</v>
      </c>
      <c r="B2515" s="70" t="s">
        <v>251</v>
      </c>
      <c r="C2515" s="69" t="s">
        <v>63</v>
      </c>
      <c r="D2515" s="69">
        <v>0.489</v>
      </c>
      <c r="E2515" s="69">
        <v>26.0</v>
      </c>
      <c r="F2515" s="69">
        <v>94.0</v>
      </c>
      <c r="G2515" s="69">
        <v>302.0</v>
      </c>
      <c r="H2515" s="69">
        <v>0.129</v>
      </c>
      <c r="I2515" s="69">
        <v>0.58</v>
      </c>
      <c r="J2515" s="71" t="s">
        <v>45</v>
      </c>
    </row>
    <row r="2516">
      <c r="A2516" s="70" t="str">
        <f t="shared" si="1"/>
        <v>Turks and Caicos Islands-The Americas2005</v>
      </c>
      <c r="B2516" s="70" t="s">
        <v>251</v>
      </c>
      <c r="C2516" s="69" t="s">
        <v>63</v>
      </c>
      <c r="D2516" s="69">
        <v>0.489</v>
      </c>
      <c r="E2516" s="69">
        <v>26.0</v>
      </c>
      <c r="F2516" s="69">
        <v>94.0</v>
      </c>
      <c r="G2516" s="69">
        <v>302.0</v>
      </c>
      <c r="H2516" s="69">
        <v>0.129</v>
      </c>
      <c r="I2516" s="69">
        <v>0.58</v>
      </c>
      <c r="J2516" s="71" t="s">
        <v>46</v>
      </c>
    </row>
    <row r="2517">
      <c r="A2517" s="70" t="str">
        <f t="shared" si="1"/>
        <v>Turks and Caicos Islands-The Americas2006</v>
      </c>
      <c r="B2517" s="70" t="s">
        <v>251</v>
      </c>
      <c r="C2517" s="69" t="s">
        <v>63</v>
      </c>
      <c r="D2517" s="69">
        <v>0.489</v>
      </c>
      <c r="E2517" s="69">
        <v>26.0</v>
      </c>
      <c r="F2517" s="69">
        <v>94.0</v>
      </c>
      <c r="G2517" s="69">
        <v>302.0</v>
      </c>
      <c r="H2517" s="69">
        <v>0.129</v>
      </c>
      <c r="I2517" s="69">
        <v>0.58</v>
      </c>
      <c r="J2517" s="71" t="s">
        <v>47</v>
      </c>
    </row>
    <row r="2518">
      <c r="A2518" s="70" t="str">
        <f t="shared" si="1"/>
        <v>Turks and Caicos Islands-The Americas2007</v>
      </c>
      <c r="B2518" s="70" t="s">
        <v>251</v>
      </c>
      <c r="C2518" s="69" t="s">
        <v>63</v>
      </c>
      <c r="D2518" s="69">
        <v>0.489</v>
      </c>
      <c r="E2518" s="69">
        <v>26.0</v>
      </c>
      <c r="F2518" s="69">
        <v>94.0</v>
      </c>
      <c r="G2518" s="69">
        <v>302.0</v>
      </c>
      <c r="H2518" s="69">
        <v>0.129</v>
      </c>
      <c r="I2518" s="69">
        <v>0.58</v>
      </c>
      <c r="J2518" s="71" t="s">
        <v>48</v>
      </c>
    </row>
    <row r="2519">
      <c r="A2519" s="70" t="str">
        <f t="shared" si="1"/>
        <v>Turks and Caicos Islands-The Americas2008</v>
      </c>
      <c r="B2519" s="70" t="s">
        <v>251</v>
      </c>
      <c r="C2519" s="69" t="s">
        <v>63</v>
      </c>
      <c r="D2519" s="69">
        <v>0.489</v>
      </c>
      <c r="E2519" s="69">
        <v>26.0</v>
      </c>
      <c r="F2519" s="69">
        <v>94.0</v>
      </c>
      <c r="G2519" s="69">
        <v>302.0</v>
      </c>
      <c r="H2519" s="69">
        <v>0.129</v>
      </c>
      <c r="I2519" s="69">
        <v>0.58</v>
      </c>
      <c r="J2519" s="71" t="s">
        <v>49</v>
      </c>
    </row>
    <row r="2520">
      <c r="A2520" s="70" t="str">
        <f t="shared" si="1"/>
        <v>Turks and Caicos Islands-The Americas2009</v>
      </c>
      <c r="B2520" s="70" t="s">
        <v>251</v>
      </c>
      <c r="C2520" s="69" t="s">
        <v>63</v>
      </c>
      <c r="D2520" s="69">
        <v>0.489</v>
      </c>
      <c r="E2520" s="69">
        <v>26.0</v>
      </c>
      <c r="F2520" s="69">
        <v>94.0</v>
      </c>
      <c r="G2520" s="69">
        <v>302.0</v>
      </c>
      <c r="H2520" s="69">
        <v>0.129</v>
      </c>
      <c r="I2520" s="69">
        <v>0.58</v>
      </c>
      <c r="J2520" s="71" t="s">
        <v>50</v>
      </c>
    </row>
    <row r="2521">
      <c r="A2521" s="70" t="str">
        <f t="shared" si="1"/>
        <v>Turks and Caicos Islands-The Americas2010</v>
      </c>
      <c r="B2521" s="70" t="s">
        <v>251</v>
      </c>
      <c r="C2521" s="69" t="s">
        <v>63</v>
      </c>
      <c r="D2521" s="69">
        <v>0.489</v>
      </c>
      <c r="E2521" s="69">
        <v>26.0</v>
      </c>
      <c r="F2521" s="69">
        <v>94.0</v>
      </c>
      <c r="G2521" s="69">
        <v>302.0</v>
      </c>
      <c r="H2521" s="69">
        <v>0.129</v>
      </c>
      <c r="I2521" s="69">
        <v>0.58</v>
      </c>
      <c r="J2521" s="71" t="s">
        <v>51</v>
      </c>
    </row>
    <row r="2522">
      <c r="A2522" s="70" t="str">
        <f t="shared" si="1"/>
        <v>Turks and Caicos Islands-The Americas2011</v>
      </c>
      <c r="B2522" s="70" t="s">
        <v>251</v>
      </c>
      <c r="C2522" s="69" t="s">
        <v>63</v>
      </c>
      <c r="D2522" s="69">
        <v>0.489</v>
      </c>
      <c r="E2522" s="69">
        <v>26.0</v>
      </c>
      <c r="F2522" s="69">
        <v>94.0</v>
      </c>
      <c r="G2522" s="69">
        <v>302.0</v>
      </c>
      <c r="H2522" s="69">
        <v>0.129</v>
      </c>
      <c r="I2522" s="69">
        <v>0.58</v>
      </c>
      <c r="J2522" s="71" t="s">
        <v>52</v>
      </c>
    </row>
    <row r="2523">
      <c r="A2523" s="70" t="str">
        <f t="shared" si="1"/>
        <v>Turks and Caicos Islands-The Americas2012</v>
      </c>
      <c r="B2523" s="70" t="s">
        <v>251</v>
      </c>
      <c r="C2523" s="69" t="s">
        <v>63</v>
      </c>
      <c r="D2523" s="69">
        <v>0.489</v>
      </c>
      <c r="E2523" s="69">
        <v>26.0</v>
      </c>
      <c r="F2523" s="69">
        <v>94.0</v>
      </c>
      <c r="G2523" s="69">
        <v>302.0</v>
      </c>
      <c r="H2523" s="69">
        <v>0.129</v>
      </c>
      <c r="I2523" s="69">
        <v>0.58</v>
      </c>
      <c r="J2523" s="71" t="s">
        <v>53</v>
      </c>
    </row>
    <row r="2524">
      <c r="A2524" s="70" t="str">
        <f t="shared" si="1"/>
        <v>Uganda-Africa2000</v>
      </c>
      <c r="B2524" s="70" t="s">
        <v>252</v>
      </c>
      <c r="C2524" s="69" t="s">
        <v>57</v>
      </c>
      <c r="D2524" s="69">
        <v>0.489</v>
      </c>
      <c r="E2524" s="69">
        <v>26.0</v>
      </c>
      <c r="F2524" s="69">
        <v>94.0</v>
      </c>
      <c r="G2524" s="69">
        <v>302.0</v>
      </c>
      <c r="H2524" s="72">
        <v>0.002</v>
      </c>
      <c r="I2524" s="72">
        <v>0.005</v>
      </c>
      <c r="J2524" s="71" t="s">
        <v>40</v>
      </c>
    </row>
    <row r="2525">
      <c r="A2525" s="70" t="str">
        <f t="shared" si="1"/>
        <v>Uganda-Africa2001</v>
      </c>
      <c r="B2525" s="70" t="s">
        <v>252</v>
      </c>
      <c r="C2525" s="69" t="s">
        <v>57</v>
      </c>
      <c r="D2525" s="69">
        <v>0.489</v>
      </c>
      <c r="E2525" s="69">
        <v>26.0</v>
      </c>
      <c r="F2525" s="69">
        <v>94.0</v>
      </c>
      <c r="G2525" s="69">
        <v>302.0</v>
      </c>
      <c r="H2525" s="72">
        <v>0.002</v>
      </c>
      <c r="I2525" s="72">
        <v>0.011</v>
      </c>
      <c r="J2525" s="71" t="s">
        <v>42</v>
      </c>
    </row>
    <row r="2526">
      <c r="A2526" s="70" t="str">
        <f t="shared" si="1"/>
        <v>Uganda-Africa2002</v>
      </c>
      <c r="B2526" s="70" t="s">
        <v>252</v>
      </c>
      <c r="C2526" s="69" t="s">
        <v>57</v>
      </c>
      <c r="D2526" s="69">
        <v>0.489</v>
      </c>
      <c r="E2526" s="69">
        <v>26.0</v>
      </c>
      <c r="F2526" s="69">
        <v>94.0</v>
      </c>
      <c r="G2526" s="69">
        <v>302.0</v>
      </c>
      <c r="H2526" s="72">
        <v>0.004</v>
      </c>
      <c r="I2526" s="72">
        <v>0.015</v>
      </c>
      <c r="J2526" s="71" t="s">
        <v>43</v>
      </c>
    </row>
    <row r="2527">
      <c r="A2527" s="70" t="str">
        <f t="shared" si="1"/>
        <v>Uganda-Africa2003</v>
      </c>
      <c r="B2527" s="70" t="s">
        <v>252</v>
      </c>
      <c r="C2527" s="69" t="s">
        <v>57</v>
      </c>
      <c r="D2527" s="69">
        <v>0.489</v>
      </c>
      <c r="E2527" s="72">
        <v>34.0</v>
      </c>
      <c r="F2527" s="69">
        <v>94.0</v>
      </c>
      <c r="G2527" s="69">
        <v>302.0</v>
      </c>
      <c r="H2527" s="72">
        <v>0.005</v>
      </c>
      <c r="I2527" s="72">
        <v>0.029</v>
      </c>
      <c r="J2527" s="71" t="s">
        <v>44</v>
      </c>
    </row>
    <row r="2528">
      <c r="A2528" s="70" t="str">
        <f t="shared" si="1"/>
        <v>Uganda-Africa2004</v>
      </c>
      <c r="B2528" s="70" t="s">
        <v>252</v>
      </c>
      <c r="C2528" s="69" t="s">
        <v>57</v>
      </c>
      <c r="D2528" s="69">
        <v>0.489</v>
      </c>
      <c r="E2528" s="72">
        <v>34.0</v>
      </c>
      <c r="F2528" s="69">
        <v>94.0</v>
      </c>
      <c r="G2528" s="69">
        <v>302.0</v>
      </c>
      <c r="H2528" s="72">
        <v>0.007</v>
      </c>
      <c r="I2528" s="72">
        <v>0.042</v>
      </c>
      <c r="J2528" s="71" t="s">
        <v>45</v>
      </c>
    </row>
    <row r="2529">
      <c r="A2529" s="70" t="str">
        <f t="shared" si="1"/>
        <v>Uganda-Africa2005</v>
      </c>
      <c r="B2529" s="70" t="s">
        <v>252</v>
      </c>
      <c r="C2529" s="69" t="s">
        <v>57</v>
      </c>
      <c r="D2529" s="72">
        <v>0.369</v>
      </c>
      <c r="E2529" s="72">
        <v>34.0</v>
      </c>
      <c r="F2529" s="69">
        <v>94.0</v>
      </c>
      <c r="G2529" s="72">
        <v>237.0</v>
      </c>
      <c r="H2529" s="72">
        <v>0.017</v>
      </c>
      <c r="I2529" s="72">
        <v>0.046</v>
      </c>
      <c r="J2529" s="71" t="s">
        <v>46</v>
      </c>
    </row>
    <row r="2530">
      <c r="A2530" s="70" t="str">
        <f t="shared" si="1"/>
        <v>Uganda-Africa2006</v>
      </c>
      <c r="B2530" s="70" t="s">
        <v>252</v>
      </c>
      <c r="C2530" s="69" t="s">
        <v>57</v>
      </c>
      <c r="D2530" s="72">
        <v>0.352</v>
      </c>
      <c r="E2530" s="72">
        <v>28.0</v>
      </c>
      <c r="F2530" s="69">
        <v>94.0</v>
      </c>
      <c r="G2530" s="72">
        <v>237.0</v>
      </c>
      <c r="H2530" s="72">
        <v>0.025</v>
      </c>
      <c r="I2530" s="72">
        <v>0.068</v>
      </c>
      <c r="J2530" s="71" t="s">
        <v>47</v>
      </c>
    </row>
    <row r="2531">
      <c r="A2531" s="70" t="str">
        <f t="shared" si="1"/>
        <v>Uganda-Africa2007</v>
      </c>
      <c r="B2531" s="70" t="s">
        <v>252</v>
      </c>
      <c r="C2531" s="69" t="s">
        <v>57</v>
      </c>
      <c r="D2531" s="72">
        <v>0.368</v>
      </c>
      <c r="E2531" s="72">
        <v>28.0</v>
      </c>
      <c r="F2531" s="69">
        <v>94.0</v>
      </c>
      <c r="G2531" s="72">
        <v>237.0</v>
      </c>
      <c r="H2531" s="72">
        <v>0.037</v>
      </c>
      <c r="I2531" s="72">
        <v>0.137</v>
      </c>
      <c r="J2531" s="71" t="s">
        <v>48</v>
      </c>
    </row>
    <row r="2532">
      <c r="A2532" s="70" t="str">
        <f t="shared" si="1"/>
        <v>Uganda-Africa2008</v>
      </c>
      <c r="B2532" s="70" t="s">
        <v>252</v>
      </c>
      <c r="C2532" s="69" t="s">
        <v>57</v>
      </c>
      <c r="D2532" s="72">
        <v>0.34</v>
      </c>
      <c r="E2532" s="72">
        <v>25.0</v>
      </c>
      <c r="F2532" s="69">
        <v>94.0</v>
      </c>
      <c r="G2532" s="72">
        <v>222.0</v>
      </c>
      <c r="H2532" s="72">
        <v>0.079</v>
      </c>
      <c r="I2532" s="72">
        <v>0.269</v>
      </c>
      <c r="J2532" s="71" t="s">
        <v>49</v>
      </c>
    </row>
    <row r="2533">
      <c r="A2533" s="70" t="str">
        <f t="shared" si="1"/>
        <v>Uganda-Africa2009</v>
      </c>
      <c r="B2533" s="70" t="s">
        <v>252</v>
      </c>
      <c r="C2533" s="69" t="s">
        <v>57</v>
      </c>
      <c r="D2533" s="72">
        <v>0.35</v>
      </c>
      <c r="E2533" s="72">
        <v>25.0</v>
      </c>
      <c r="F2533" s="69">
        <v>94.0</v>
      </c>
      <c r="G2533" s="72">
        <v>161.0</v>
      </c>
      <c r="H2533" s="72">
        <v>0.098</v>
      </c>
      <c r="I2533" s="72">
        <v>0.286</v>
      </c>
      <c r="J2533" s="71" t="s">
        <v>50</v>
      </c>
    </row>
    <row r="2534">
      <c r="A2534" s="70" t="str">
        <f t="shared" si="1"/>
        <v>Uganda-Africa2010</v>
      </c>
      <c r="B2534" s="70" t="s">
        <v>252</v>
      </c>
      <c r="C2534" s="69" t="s">
        <v>57</v>
      </c>
      <c r="D2534" s="72">
        <v>0.35</v>
      </c>
      <c r="E2534" s="72">
        <v>24.0</v>
      </c>
      <c r="F2534" s="69">
        <v>94.0</v>
      </c>
      <c r="G2534" s="72">
        <v>161.0</v>
      </c>
      <c r="H2534" s="72">
        <v>0.125</v>
      </c>
      <c r="I2534" s="72">
        <v>0.377</v>
      </c>
      <c r="J2534" s="71" t="s">
        <v>51</v>
      </c>
    </row>
    <row r="2535">
      <c r="A2535" s="70" t="str">
        <f t="shared" si="1"/>
        <v>Uganda-Africa2011</v>
      </c>
      <c r="B2535" s="70" t="s">
        <v>252</v>
      </c>
      <c r="C2535" s="69" t="s">
        <v>57</v>
      </c>
      <c r="D2535" s="72">
        <v>0.35</v>
      </c>
      <c r="E2535" s="72">
        <v>33.0</v>
      </c>
      <c r="F2535" s="69">
        <v>94.0</v>
      </c>
      <c r="G2535" s="72">
        <v>213.0</v>
      </c>
      <c r="H2535" s="72">
        <v>0.13</v>
      </c>
      <c r="I2535" s="72">
        <v>0.475</v>
      </c>
      <c r="J2535" s="71" t="s">
        <v>52</v>
      </c>
    </row>
    <row r="2536">
      <c r="A2536" s="70" t="str">
        <f t="shared" si="1"/>
        <v>Uganda-Africa2012</v>
      </c>
      <c r="B2536" s="70" t="s">
        <v>252</v>
      </c>
      <c r="C2536" s="69" t="s">
        <v>57</v>
      </c>
      <c r="D2536" s="72">
        <v>0.366</v>
      </c>
      <c r="E2536" s="72">
        <v>33.0</v>
      </c>
      <c r="F2536" s="72">
        <v>126.0</v>
      </c>
      <c r="G2536" s="72">
        <v>213.0</v>
      </c>
      <c r="H2536" s="72">
        <v>0.147</v>
      </c>
      <c r="I2536" s="72">
        <v>0.45</v>
      </c>
      <c r="J2536" s="71" t="s">
        <v>53</v>
      </c>
    </row>
    <row r="2537">
      <c r="A2537" s="70" t="str">
        <f t="shared" si="1"/>
        <v>Ukraine-Europe2000</v>
      </c>
      <c r="B2537" s="70" t="s">
        <v>253</v>
      </c>
      <c r="C2537" s="69" t="s">
        <v>55</v>
      </c>
      <c r="D2537" s="69">
        <v>0.489</v>
      </c>
      <c r="E2537" s="69">
        <v>26.0</v>
      </c>
      <c r="F2537" s="69">
        <v>94.0</v>
      </c>
      <c r="G2537" s="69">
        <v>302.0</v>
      </c>
      <c r="H2537" s="72">
        <v>0.007</v>
      </c>
      <c r="I2537" s="72">
        <v>0.017</v>
      </c>
      <c r="J2537" s="71" t="s">
        <v>40</v>
      </c>
    </row>
    <row r="2538">
      <c r="A2538" s="70" t="str">
        <f t="shared" si="1"/>
        <v>Ukraine-Europe2001</v>
      </c>
      <c r="B2538" s="70" t="s">
        <v>253</v>
      </c>
      <c r="C2538" s="69" t="s">
        <v>55</v>
      </c>
      <c r="D2538" s="69">
        <v>0.489</v>
      </c>
      <c r="E2538" s="69">
        <v>26.0</v>
      </c>
      <c r="F2538" s="69">
        <v>94.0</v>
      </c>
      <c r="G2538" s="69">
        <v>302.0</v>
      </c>
      <c r="H2538" s="72">
        <v>0.012</v>
      </c>
      <c r="I2538" s="72">
        <v>0.046</v>
      </c>
      <c r="J2538" s="71" t="s">
        <v>42</v>
      </c>
    </row>
    <row r="2539">
      <c r="A2539" s="70" t="str">
        <f t="shared" si="1"/>
        <v>Ukraine-Europe2002</v>
      </c>
      <c r="B2539" s="70" t="s">
        <v>253</v>
      </c>
      <c r="C2539" s="69" t="s">
        <v>55</v>
      </c>
      <c r="D2539" s="69">
        <v>0.489</v>
      </c>
      <c r="E2539" s="69">
        <v>26.0</v>
      </c>
      <c r="F2539" s="69">
        <v>94.0</v>
      </c>
      <c r="G2539" s="69">
        <v>302.0</v>
      </c>
      <c r="H2539" s="72">
        <v>0.019</v>
      </c>
      <c r="I2539" s="72">
        <v>0.077</v>
      </c>
      <c r="J2539" s="71" t="s">
        <v>43</v>
      </c>
    </row>
    <row r="2540">
      <c r="A2540" s="70" t="str">
        <f t="shared" si="1"/>
        <v>Ukraine-Europe2003</v>
      </c>
      <c r="B2540" s="70" t="s">
        <v>253</v>
      </c>
      <c r="C2540" s="69" t="s">
        <v>55</v>
      </c>
      <c r="D2540" s="69">
        <v>0.489</v>
      </c>
      <c r="E2540" s="72">
        <v>40.0</v>
      </c>
      <c r="F2540" s="69">
        <v>94.0</v>
      </c>
      <c r="G2540" s="69">
        <v>302.0</v>
      </c>
      <c r="H2540" s="72">
        <v>0.031</v>
      </c>
      <c r="I2540" s="72">
        <v>0.136</v>
      </c>
      <c r="J2540" s="71" t="s">
        <v>44</v>
      </c>
    </row>
    <row r="2541">
      <c r="A2541" s="70" t="str">
        <f t="shared" si="1"/>
        <v>Ukraine-Europe2004</v>
      </c>
      <c r="B2541" s="70" t="s">
        <v>253</v>
      </c>
      <c r="C2541" s="69" t="s">
        <v>55</v>
      </c>
      <c r="D2541" s="69">
        <v>0.489</v>
      </c>
      <c r="E2541" s="72">
        <v>34.0</v>
      </c>
      <c r="F2541" s="69">
        <v>94.0</v>
      </c>
      <c r="G2541" s="69">
        <v>302.0</v>
      </c>
      <c r="H2541" s="72">
        <v>0.035</v>
      </c>
      <c r="I2541" s="72">
        <v>0.289</v>
      </c>
      <c r="J2541" s="71" t="s">
        <v>45</v>
      </c>
    </row>
    <row r="2542">
      <c r="A2542" s="70" t="str">
        <f t="shared" si="1"/>
        <v>Ukraine-Europe2005</v>
      </c>
      <c r="B2542" s="70" t="s">
        <v>253</v>
      </c>
      <c r="C2542" s="69" t="s">
        <v>55</v>
      </c>
      <c r="D2542" s="72">
        <v>0.573</v>
      </c>
      <c r="E2542" s="72">
        <v>34.0</v>
      </c>
      <c r="F2542" s="69">
        <v>94.0</v>
      </c>
      <c r="G2542" s="72">
        <v>2085.0</v>
      </c>
      <c r="H2542" s="72">
        <v>0.037</v>
      </c>
      <c r="I2542" s="72">
        <v>0.637</v>
      </c>
      <c r="J2542" s="71" t="s">
        <v>46</v>
      </c>
    </row>
    <row r="2543">
      <c r="A2543" s="70" t="str">
        <f t="shared" si="1"/>
        <v>Ukraine-Europe2006</v>
      </c>
      <c r="B2543" s="70" t="s">
        <v>253</v>
      </c>
      <c r="C2543" s="69" t="s">
        <v>55</v>
      </c>
      <c r="D2543" s="72">
        <v>0.57</v>
      </c>
      <c r="E2543" s="72">
        <v>33.0</v>
      </c>
      <c r="F2543" s="69">
        <v>94.0</v>
      </c>
      <c r="G2543" s="72">
        <v>2085.0</v>
      </c>
      <c r="H2543" s="72">
        <v>0.045</v>
      </c>
      <c r="I2543" s="72">
        <v>1.047</v>
      </c>
      <c r="J2543" s="71" t="s">
        <v>47</v>
      </c>
    </row>
    <row r="2544">
      <c r="A2544" s="70" t="str">
        <f t="shared" si="1"/>
        <v>Ukraine-Europe2007</v>
      </c>
      <c r="B2544" s="70" t="s">
        <v>253</v>
      </c>
      <c r="C2544" s="69" t="s">
        <v>55</v>
      </c>
      <c r="D2544" s="72">
        <v>0.566</v>
      </c>
      <c r="E2544" s="72">
        <v>27.0</v>
      </c>
      <c r="F2544" s="69">
        <v>94.0</v>
      </c>
      <c r="G2544" s="72">
        <v>2085.0</v>
      </c>
      <c r="H2544" s="72">
        <v>0.066</v>
      </c>
      <c r="I2544" s="72">
        <v>1.184</v>
      </c>
      <c r="J2544" s="71" t="s">
        <v>48</v>
      </c>
    </row>
    <row r="2545">
      <c r="A2545" s="70" t="str">
        <f t="shared" si="1"/>
        <v>Ukraine-Europe2008</v>
      </c>
      <c r="B2545" s="70" t="s">
        <v>253</v>
      </c>
      <c r="C2545" s="69" t="s">
        <v>55</v>
      </c>
      <c r="D2545" s="72">
        <v>0.572</v>
      </c>
      <c r="E2545" s="72">
        <v>27.0</v>
      </c>
      <c r="F2545" s="69">
        <v>94.0</v>
      </c>
      <c r="G2545" s="72">
        <v>848.0</v>
      </c>
      <c r="H2545" s="72">
        <v>0.11</v>
      </c>
      <c r="I2545" s="72">
        <v>1.198</v>
      </c>
      <c r="J2545" s="71" t="s">
        <v>49</v>
      </c>
    </row>
    <row r="2546">
      <c r="A2546" s="70" t="str">
        <f t="shared" si="1"/>
        <v>Ukraine-Europe2009</v>
      </c>
      <c r="B2546" s="70" t="s">
        <v>253</v>
      </c>
      <c r="C2546" s="69" t="s">
        <v>55</v>
      </c>
      <c r="D2546" s="72">
        <v>0.572</v>
      </c>
      <c r="E2546" s="72">
        <v>27.0</v>
      </c>
      <c r="F2546" s="69">
        <v>94.0</v>
      </c>
      <c r="G2546" s="72">
        <v>736.0</v>
      </c>
      <c r="H2546" s="72">
        <v>0.179</v>
      </c>
      <c r="I2546" s="72">
        <v>1.188</v>
      </c>
      <c r="J2546" s="71" t="s">
        <v>50</v>
      </c>
    </row>
    <row r="2547">
      <c r="A2547" s="70" t="str">
        <f t="shared" si="1"/>
        <v>Ukraine-Europe2010</v>
      </c>
      <c r="B2547" s="70" t="s">
        <v>253</v>
      </c>
      <c r="C2547" s="69" t="s">
        <v>55</v>
      </c>
      <c r="D2547" s="72">
        <v>0.555</v>
      </c>
      <c r="E2547" s="72">
        <v>27.0</v>
      </c>
      <c r="F2547" s="69">
        <v>94.0</v>
      </c>
      <c r="G2547" s="72">
        <v>657.0</v>
      </c>
      <c r="H2547" s="72">
        <v>0.233</v>
      </c>
      <c r="I2547" s="72">
        <v>1.171</v>
      </c>
      <c r="J2547" s="71" t="s">
        <v>51</v>
      </c>
    </row>
    <row r="2548">
      <c r="A2548" s="70" t="str">
        <f t="shared" si="1"/>
        <v>Ukraine-Europe2011</v>
      </c>
      <c r="B2548" s="70" t="s">
        <v>253</v>
      </c>
      <c r="C2548" s="69" t="s">
        <v>55</v>
      </c>
      <c r="D2548" s="72">
        <v>0.571</v>
      </c>
      <c r="E2548" s="72">
        <v>24.0</v>
      </c>
      <c r="F2548" s="69">
        <v>94.0</v>
      </c>
      <c r="G2548" s="72">
        <v>657.0</v>
      </c>
      <c r="H2548" s="72">
        <v>0.287</v>
      </c>
      <c r="I2548" s="72">
        <v>1.213</v>
      </c>
      <c r="J2548" s="71" t="s">
        <v>52</v>
      </c>
    </row>
    <row r="2549">
      <c r="A2549" s="70" t="str">
        <f t="shared" si="1"/>
        <v>Ukraine-Europe2012</v>
      </c>
      <c r="B2549" s="70" t="s">
        <v>253</v>
      </c>
      <c r="C2549" s="69" t="s">
        <v>55</v>
      </c>
      <c r="D2549" s="72">
        <v>0.554</v>
      </c>
      <c r="E2549" s="72">
        <v>22.0</v>
      </c>
      <c r="F2549" s="72">
        <v>140.0</v>
      </c>
      <c r="G2549" s="72">
        <v>491.0</v>
      </c>
      <c r="H2549" s="72">
        <v>0.353</v>
      </c>
      <c r="I2549" s="72">
        <v>1.303</v>
      </c>
      <c r="J2549" s="71" t="s">
        <v>53</v>
      </c>
    </row>
    <row r="2550">
      <c r="A2550" s="70" t="str">
        <f t="shared" si="1"/>
        <v>United Arab Emirates-Middle East2000</v>
      </c>
      <c r="B2550" s="70" t="s">
        <v>254</v>
      </c>
      <c r="C2550" s="69" t="s">
        <v>72</v>
      </c>
      <c r="D2550" s="69">
        <v>0.489</v>
      </c>
      <c r="E2550" s="69">
        <v>26.0</v>
      </c>
      <c r="F2550" s="69">
        <v>94.0</v>
      </c>
      <c r="G2550" s="69">
        <v>302.0</v>
      </c>
      <c r="H2550" s="72">
        <v>0.236</v>
      </c>
      <c r="I2550" s="72">
        <v>0.472</v>
      </c>
      <c r="J2550" s="71" t="s">
        <v>40</v>
      </c>
    </row>
    <row r="2551">
      <c r="A2551" s="70" t="str">
        <f t="shared" si="1"/>
        <v>United Arab Emirates-Middle East2001</v>
      </c>
      <c r="B2551" s="70" t="s">
        <v>254</v>
      </c>
      <c r="C2551" s="69" t="s">
        <v>72</v>
      </c>
      <c r="D2551" s="69">
        <v>0.489</v>
      </c>
      <c r="E2551" s="69">
        <v>26.0</v>
      </c>
      <c r="F2551" s="69">
        <v>94.0</v>
      </c>
      <c r="G2551" s="69">
        <v>302.0</v>
      </c>
      <c r="H2551" s="72">
        <v>0.263</v>
      </c>
      <c r="I2551" s="72">
        <v>0.61</v>
      </c>
      <c r="J2551" s="71" t="s">
        <v>42</v>
      </c>
    </row>
    <row r="2552">
      <c r="A2552" s="70" t="str">
        <f t="shared" si="1"/>
        <v>United Arab Emirates-Middle East2002</v>
      </c>
      <c r="B2552" s="70" t="s">
        <v>254</v>
      </c>
      <c r="C2552" s="69" t="s">
        <v>72</v>
      </c>
      <c r="D2552" s="69">
        <v>0.489</v>
      </c>
      <c r="E2552" s="69">
        <v>26.0</v>
      </c>
      <c r="F2552" s="69">
        <v>94.0</v>
      </c>
      <c r="G2552" s="69">
        <v>302.0</v>
      </c>
      <c r="H2552" s="72">
        <v>0.283</v>
      </c>
      <c r="I2552" s="72">
        <v>0.753</v>
      </c>
      <c r="J2552" s="71" t="s">
        <v>43</v>
      </c>
    </row>
    <row r="2553">
      <c r="A2553" s="70" t="str">
        <f t="shared" si="1"/>
        <v>United Arab Emirates-Middle East2003</v>
      </c>
      <c r="B2553" s="70" t="s">
        <v>254</v>
      </c>
      <c r="C2553" s="69" t="s">
        <v>72</v>
      </c>
      <c r="D2553" s="69">
        <v>0.489</v>
      </c>
      <c r="E2553" s="72">
        <v>19.0</v>
      </c>
      <c r="F2553" s="69">
        <v>94.0</v>
      </c>
      <c r="G2553" s="69">
        <v>302.0</v>
      </c>
      <c r="H2553" s="72">
        <v>0.295</v>
      </c>
      <c r="I2553" s="72">
        <v>0.882</v>
      </c>
      <c r="J2553" s="71" t="s">
        <v>44</v>
      </c>
    </row>
    <row r="2554">
      <c r="A2554" s="70" t="str">
        <f t="shared" si="1"/>
        <v>United Arab Emirates-Middle East2004</v>
      </c>
      <c r="B2554" s="70" t="s">
        <v>254</v>
      </c>
      <c r="C2554" s="69" t="s">
        <v>72</v>
      </c>
      <c r="D2554" s="69">
        <v>0.489</v>
      </c>
      <c r="E2554" s="72">
        <v>19.0</v>
      </c>
      <c r="F2554" s="69">
        <v>94.0</v>
      </c>
      <c r="G2554" s="69">
        <v>302.0</v>
      </c>
      <c r="H2554" s="72">
        <v>0.301</v>
      </c>
      <c r="I2554" s="72">
        <v>1.007</v>
      </c>
      <c r="J2554" s="71" t="s">
        <v>45</v>
      </c>
    </row>
    <row r="2555">
      <c r="A2555" s="70" t="str">
        <f t="shared" si="1"/>
        <v>United Arab Emirates-Middle East2005</v>
      </c>
      <c r="B2555" s="70" t="s">
        <v>254</v>
      </c>
      <c r="C2555" s="69" t="s">
        <v>72</v>
      </c>
      <c r="D2555" s="72">
        <v>0.144</v>
      </c>
      <c r="E2555" s="72">
        <v>19.0</v>
      </c>
      <c r="F2555" s="69">
        <v>94.0</v>
      </c>
      <c r="G2555" s="72">
        <v>12.0</v>
      </c>
      <c r="H2555" s="72">
        <v>0.4</v>
      </c>
      <c r="I2555" s="72">
        <v>1.093</v>
      </c>
      <c r="J2555" s="71" t="s">
        <v>46</v>
      </c>
    </row>
    <row r="2556">
      <c r="A2556" s="70" t="str">
        <f t="shared" si="1"/>
        <v>United Arab Emirates-Middle East2006</v>
      </c>
      <c r="B2556" s="70" t="s">
        <v>254</v>
      </c>
      <c r="C2556" s="69" t="s">
        <v>72</v>
      </c>
      <c r="D2556" s="72">
        <v>0.144</v>
      </c>
      <c r="E2556" s="72">
        <v>19.0</v>
      </c>
      <c r="F2556" s="69">
        <v>94.0</v>
      </c>
      <c r="G2556" s="72">
        <v>12.0</v>
      </c>
      <c r="H2556" s="72">
        <v>0.52</v>
      </c>
      <c r="I2556" s="72">
        <v>1.132</v>
      </c>
      <c r="J2556" s="71" t="s">
        <v>47</v>
      </c>
    </row>
    <row r="2557">
      <c r="A2557" s="70" t="str">
        <f t="shared" si="1"/>
        <v>United Arab Emirates-Middle East2007</v>
      </c>
      <c r="B2557" s="70" t="s">
        <v>254</v>
      </c>
      <c r="C2557" s="69" t="s">
        <v>72</v>
      </c>
      <c r="D2557" s="72">
        <v>0.144</v>
      </c>
      <c r="E2557" s="72">
        <v>18.0</v>
      </c>
      <c r="F2557" s="69">
        <v>94.0</v>
      </c>
      <c r="G2557" s="72">
        <v>12.0</v>
      </c>
      <c r="H2557" s="72">
        <v>0.61</v>
      </c>
      <c r="I2557" s="72">
        <v>1.334</v>
      </c>
      <c r="J2557" s="71" t="s">
        <v>48</v>
      </c>
    </row>
    <row r="2558">
      <c r="A2558" s="70" t="str">
        <f t="shared" si="1"/>
        <v>United Arab Emirates-Middle East2008</v>
      </c>
      <c r="B2558" s="70" t="s">
        <v>254</v>
      </c>
      <c r="C2558" s="69" t="s">
        <v>72</v>
      </c>
      <c r="D2558" s="72">
        <v>0.144</v>
      </c>
      <c r="E2558" s="72">
        <v>18.0</v>
      </c>
      <c r="F2558" s="69">
        <v>94.0</v>
      </c>
      <c r="G2558" s="72">
        <v>12.0</v>
      </c>
      <c r="H2558" s="72">
        <v>0.63</v>
      </c>
      <c r="I2558" s="72">
        <v>1.376</v>
      </c>
      <c r="J2558" s="71" t="s">
        <v>49</v>
      </c>
    </row>
    <row r="2559">
      <c r="A2559" s="70" t="str">
        <f t="shared" si="1"/>
        <v>United Arab Emirates-Middle East2009</v>
      </c>
      <c r="B2559" s="70" t="s">
        <v>254</v>
      </c>
      <c r="C2559" s="69" t="s">
        <v>72</v>
      </c>
      <c r="D2559" s="72">
        <v>0.141</v>
      </c>
      <c r="E2559" s="72">
        <v>15.0</v>
      </c>
      <c r="F2559" s="69">
        <v>94.0</v>
      </c>
      <c r="G2559" s="72">
        <v>12.0</v>
      </c>
      <c r="H2559" s="72">
        <v>0.64</v>
      </c>
      <c r="I2559" s="72">
        <v>1.383</v>
      </c>
      <c r="J2559" s="71" t="s">
        <v>50</v>
      </c>
    </row>
    <row r="2560">
      <c r="A2560" s="70" t="str">
        <f t="shared" si="1"/>
        <v>United Arab Emirates-Middle East2010</v>
      </c>
      <c r="B2560" s="70" t="s">
        <v>254</v>
      </c>
      <c r="C2560" s="69" t="s">
        <v>72</v>
      </c>
      <c r="D2560" s="72">
        <v>0.141</v>
      </c>
      <c r="E2560" s="72">
        <v>15.0</v>
      </c>
      <c r="F2560" s="69">
        <v>94.0</v>
      </c>
      <c r="G2560" s="72">
        <v>12.0</v>
      </c>
      <c r="H2560" s="72">
        <v>0.68</v>
      </c>
      <c r="I2560" s="72">
        <v>1.294</v>
      </c>
      <c r="J2560" s="71" t="s">
        <v>51</v>
      </c>
    </row>
    <row r="2561">
      <c r="A2561" s="70" t="str">
        <f t="shared" si="1"/>
        <v>United Arab Emirates-Middle East2011</v>
      </c>
      <c r="B2561" s="70" t="s">
        <v>254</v>
      </c>
      <c r="C2561" s="69" t="s">
        <v>72</v>
      </c>
      <c r="D2561" s="72">
        <v>0.141</v>
      </c>
      <c r="E2561" s="72">
        <v>13.0</v>
      </c>
      <c r="F2561" s="69">
        <v>94.0</v>
      </c>
      <c r="G2561" s="72">
        <v>12.0</v>
      </c>
      <c r="H2561" s="72">
        <v>0.78</v>
      </c>
      <c r="I2561" s="72">
        <v>1.314</v>
      </c>
      <c r="J2561" s="71" t="s">
        <v>52</v>
      </c>
    </row>
    <row r="2562">
      <c r="A2562" s="70" t="str">
        <f t="shared" si="1"/>
        <v>United Arab Emirates-Middle East2012</v>
      </c>
      <c r="B2562" s="70" t="s">
        <v>254</v>
      </c>
      <c r="C2562" s="69" t="s">
        <v>72</v>
      </c>
      <c r="D2562" s="72">
        <v>0.149</v>
      </c>
      <c r="E2562" s="72">
        <v>8.0</v>
      </c>
      <c r="F2562" s="72">
        <v>26.0</v>
      </c>
      <c r="G2562" s="72">
        <v>12.0</v>
      </c>
      <c r="H2562" s="72">
        <v>0.85</v>
      </c>
      <c r="I2562" s="72">
        <v>1.496</v>
      </c>
      <c r="J2562" s="71" t="s">
        <v>53</v>
      </c>
    </row>
    <row r="2563">
      <c r="A2563" s="70" t="str">
        <f t="shared" si="1"/>
        <v>United Kingdom-Europe2000</v>
      </c>
      <c r="B2563" s="70" t="s">
        <v>255</v>
      </c>
      <c r="C2563" s="69" t="s">
        <v>55</v>
      </c>
      <c r="D2563" s="69">
        <v>0.489</v>
      </c>
      <c r="E2563" s="69">
        <v>26.0</v>
      </c>
      <c r="F2563" s="69">
        <v>94.0</v>
      </c>
      <c r="G2563" s="69">
        <v>302.0</v>
      </c>
      <c r="H2563" s="72">
        <v>0.268</v>
      </c>
      <c r="I2563" s="72">
        <v>0.737</v>
      </c>
      <c r="J2563" s="71" t="s">
        <v>40</v>
      </c>
    </row>
    <row r="2564">
      <c r="A2564" s="70" t="str">
        <f t="shared" si="1"/>
        <v>United Kingdom-Europe2001</v>
      </c>
      <c r="B2564" s="70" t="s">
        <v>255</v>
      </c>
      <c r="C2564" s="69" t="s">
        <v>55</v>
      </c>
      <c r="D2564" s="69">
        <v>0.489</v>
      </c>
      <c r="E2564" s="69">
        <v>26.0</v>
      </c>
      <c r="F2564" s="69">
        <v>94.0</v>
      </c>
      <c r="G2564" s="69">
        <v>302.0</v>
      </c>
      <c r="H2564" s="72">
        <v>0.335</v>
      </c>
      <c r="I2564" s="72">
        <v>0.782</v>
      </c>
      <c r="J2564" s="71" t="s">
        <v>42</v>
      </c>
    </row>
    <row r="2565">
      <c r="A2565" s="70" t="str">
        <f t="shared" si="1"/>
        <v>United Kingdom-Europe2002</v>
      </c>
      <c r="B2565" s="70" t="s">
        <v>255</v>
      </c>
      <c r="C2565" s="69" t="s">
        <v>55</v>
      </c>
      <c r="D2565" s="69">
        <v>0.489</v>
      </c>
      <c r="E2565" s="69">
        <v>26.0</v>
      </c>
      <c r="F2565" s="69">
        <v>94.0</v>
      </c>
      <c r="G2565" s="69">
        <v>302.0</v>
      </c>
      <c r="H2565" s="72">
        <v>0.565</v>
      </c>
      <c r="I2565" s="72">
        <v>0.828</v>
      </c>
      <c r="J2565" s="71" t="s">
        <v>43</v>
      </c>
    </row>
    <row r="2566">
      <c r="A2566" s="70" t="str">
        <f t="shared" si="1"/>
        <v>United Kingdom-Europe2003</v>
      </c>
      <c r="B2566" s="70" t="s">
        <v>255</v>
      </c>
      <c r="C2566" s="69" t="s">
        <v>55</v>
      </c>
      <c r="D2566" s="69">
        <v>0.489</v>
      </c>
      <c r="E2566" s="72">
        <v>13.0</v>
      </c>
      <c r="F2566" s="69">
        <v>94.0</v>
      </c>
      <c r="G2566" s="69">
        <v>302.0</v>
      </c>
      <c r="H2566" s="72">
        <v>0.648</v>
      </c>
      <c r="I2566" s="72">
        <v>0.909</v>
      </c>
      <c r="J2566" s="71" t="s">
        <v>44</v>
      </c>
    </row>
    <row r="2567">
      <c r="A2567" s="70" t="str">
        <f t="shared" si="1"/>
        <v>United Kingdom-Europe2004</v>
      </c>
      <c r="B2567" s="70" t="s">
        <v>255</v>
      </c>
      <c r="C2567" s="69" t="s">
        <v>55</v>
      </c>
      <c r="D2567" s="69">
        <v>0.489</v>
      </c>
      <c r="E2567" s="72">
        <v>13.0</v>
      </c>
      <c r="F2567" s="69">
        <v>94.0</v>
      </c>
      <c r="G2567" s="69">
        <v>302.0</v>
      </c>
      <c r="H2567" s="72">
        <v>0.656</v>
      </c>
      <c r="I2567" s="72">
        <v>0.995</v>
      </c>
      <c r="J2567" s="71" t="s">
        <v>45</v>
      </c>
    </row>
    <row r="2568">
      <c r="A2568" s="70" t="str">
        <f t="shared" si="1"/>
        <v>United Kingdom-Europe2005</v>
      </c>
      <c r="B2568" s="70" t="s">
        <v>255</v>
      </c>
      <c r="C2568" s="69" t="s">
        <v>55</v>
      </c>
      <c r="D2568" s="72">
        <v>0.347</v>
      </c>
      <c r="E2568" s="72">
        <v>13.0</v>
      </c>
      <c r="F2568" s="69">
        <v>94.0</v>
      </c>
      <c r="G2568" s="72">
        <v>105.0</v>
      </c>
      <c r="H2568" s="72">
        <v>0.7</v>
      </c>
      <c r="I2568" s="72">
        <v>1.086</v>
      </c>
      <c r="J2568" s="71" t="s">
        <v>46</v>
      </c>
    </row>
    <row r="2569">
      <c r="A2569" s="70" t="str">
        <f t="shared" si="1"/>
        <v>United Kingdom-Europe2006</v>
      </c>
      <c r="B2569" s="70" t="s">
        <v>255</v>
      </c>
      <c r="C2569" s="69" t="s">
        <v>55</v>
      </c>
      <c r="D2569" s="72">
        <v>0.346</v>
      </c>
      <c r="E2569" s="72">
        <v>13.0</v>
      </c>
      <c r="F2569" s="69">
        <v>94.0</v>
      </c>
      <c r="G2569" s="72">
        <v>105.0</v>
      </c>
      <c r="H2569" s="72">
        <v>0.688</v>
      </c>
      <c r="I2569" s="72">
        <v>1.156</v>
      </c>
      <c r="J2569" s="71" t="s">
        <v>47</v>
      </c>
    </row>
    <row r="2570">
      <c r="A2570" s="70" t="str">
        <f t="shared" si="1"/>
        <v>United Kingdom-Europe2007</v>
      </c>
      <c r="B2570" s="70" t="s">
        <v>255</v>
      </c>
      <c r="C2570" s="69" t="s">
        <v>55</v>
      </c>
      <c r="D2570" s="72">
        <v>0.345</v>
      </c>
      <c r="E2570" s="72">
        <v>13.0</v>
      </c>
      <c r="F2570" s="69">
        <v>94.0</v>
      </c>
      <c r="G2570" s="72">
        <v>105.0</v>
      </c>
      <c r="H2570" s="72">
        <v>0.751</v>
      </c>
      <c r="I2570" s="72">
        <v>1.211</v>
      </c>
      <c r="J2570" s="71" t="s">
        <v>48</v>
      </c>
    </row>
    <row r="2571">
      <c r="A2571" s="70" t="str">
        <f t="shared" si="1"/>
        <v>United Kingdom-Europe2008</v>
      </c>
      <c r="B2571" s="70" t="s">
        <v>255</v>
      </c>
      <c r="C2571" s="69" t="s">
        <v>55</v>
      </c>
      <c r="D2571" s="72">
        <v>0.342</v>
      </c>
      <c r="E2571" s="72">
        <v>13.0</v>
      </c>
      <c r="F2571" s="69">
        <v>94.0</v>
      </c>
      <c r="G2571" s="72">
        <v>105.0</v>
      </c>
      <c r="H2571" s="72">
        <v>0.784</v>
      </c>
      <c r="I2571" s="72">
        <v>1.222</v>
      </c>
      <c r="J2571" s="71" t="s">
        <v>49</v>
      </c>
    </row>
    <row r="2572">
      <c r="A2572" s="70" t="str">
        <f t="shared" si="1"/>
        <v>United Kingdom-Europe2009</v>
      </c>
      <c r="B2572" s="70" t="s">
        <v>255</v>
      </c>
      <c r="C2572" s="69" t="s">
        <v>55</v>
      </c>
      <c r="D2572" s="72">
        <v>0.349</v>
      </c>
      <c r="E2572" s="72">
        <v>12.0</v>
      </c>
      <c r="F2572" s="69">
        <v>94.0</v>
      </c>
      <c r="G2572" s="72">
        <v>110.0</v>
      </c>
      <c r="H2572" s="72">
        <v>0.836</v>
      </c>
      <c r="I2572" s="72">
        <v>1.24</v>
      </c>
      <c r="J2572" s="71" t="s">
        <v>50</v>
      </c>
    </row>
    <row r="2573">
      <c r="A2573" s="70" t="str">
        <f t="shared" si="1"/>
        <v>United Kingdom-Europe2010</v>
      </c>
      <c r="B2573" s="70" t="s">
        <v>255</v>
      </c>
      <c r="C2573" s="69" t="s">
        <v>55</v>
      </c>
      <c r="D2573" s="72">
        <v>0.361</v>
      </c>
      <c r="E2573" s="72">
        <v>12.0</v>
      </c>
      <c r="F2573" s="69">
        <v>94.0</v>
      </c>
      <c r="G2573" s="72">
        <v>110.0</v>
      </c>
      <c r="H2573" s="72">
        <v>0.85</v>
      </c>
      <c r="I2573" s="72">
        <v>1.236</v>
      </c>
      <c r="J2573" s="71" t="s">
        <v>51</v>
      </c>
    </row>
    <row r="2574">
      <c r="A2574" s="70" t="str">
        <f t="shared" si="1"/>
        <v>United Kingdom-Europe2011</v>
      </c>
      <c r="B2574" s="70" t="s">
        <v>255</v>
      </c>
      <c r="C2574" s="69" t="s">
        <v>55</v>
      </c>
      <c r="D2574" s="72">
        <v>0.361</v>
      </c>
      <c r="E2574" s="72">
        <v>12.0</v>
      </c>
      <c r="F2574" s="69">
        <v>94.0</v>
      </c>
      <c r="G2574" s="72">
        <v>110.0</v>
      </c>
      <c r="H2574" s="72">
        <v>0.854</v>
      </c>
      <c r="I2574" s="72">
        <v>1.236</v>
      </c>
      <c r="J2574" s="71" t="s">
        <v>52</v>
      </c>
    </row>
    <row r="2575">
      <c r="A2575" s="70" t="str">
        <f t="shared" si="1"/>
        <v>United Kingdom-Europe2012</v>
      </c>
      <c r="B2575" s="70" t="s">
        <v>255</v>
      </c>
      <c r="C2575" s="69" t="s">
        <v>55</v>
      </c>
      <c r="D2575" s="72">
        <v>0.35</v>
      </c>
      <c r="E2575" s="72">
        <v>12.0</v>
      </c>
      <c r="F2575" s="72">
        <v>11.0</v>
      </c>
      <c r="G2575" s="72">
        <v>110.0</v>
      </c>
      <c r="H2575" s="72">
        <v>0.875</v>
      </c>
      <c r="I2575" s="72">
        <v>1.248</v>
      </c>
      <c r="J2575" s="71" t="s">
        <v>53</v>
      </c>
    </row>
    <row r="2576">
      <c r="A2576" s="70" t="str">
        <f t="shared" si="1"/>
        <v>United States-The Americas2000</v>
      </c>
      <c r="B2576" s="70" t="s">
        <v>256</v>
      </c>
      <c r="C2576" s="69" t="s">
        <v>63</v>
      </c>
      <c r="D2576" s="69">
        <v>0.489</v>
      </c>
      <c r="E2576" s="69">
        <v>26.0</v>
      </c>
      <c r="F2576" s="69">
        <v>94.0</v>
      </c>
      <c r="G2576" s="69">
        <v>302.0</v>
      </c>
      <c r="H2576" s="72">
        <v>0.431</v>
      </c>
      <c r="I2576" s="72">
        <v>0.385</v>
      </c>
      <c r="J2576" s="71" t="s">
        <v>40</v>
      </c>
    </row>
    <row r="2577">
      <c r="A2577" s="70" t="str">
        <f t="shared" si="1"/>
        <v>United States-The Americas2001</v>
      </c>
      <c r="B2577" s="70" t="s">
        <v>256</v>
      </c>
      <c r="C2577" s="69" t="s">
        <v>63</v>
      </c>
      <c r="D2577" s="69">
        <v>0.489</v>
      </c>
      <c r="E2577" s="69">
        <v>26.0</v>
      </c>
      <c r="F2577" s="69">
        <v>94.0</v>
      </c>
      <c r="G2577" s="69">
        <v>302.0</v>
      </c>
      <c r="H2577" s="72">
        <v>0.491</v>
      </c>
      <c r="I2577" s="72">
        <v>0.447</v>
      </c>
      <c r="J2577" s="71" t="s">
        <v>42</v>
      </c>
    </row>
    <row r="2578">
      <c r="A2578" s="70" t="str">
        <f t="shared" si="1"/>
        <v>United States-The Americas2002</v>
      </c>
      <c r="B2578" s="70" t="s">
        <v>256</v>
      </c>
      <c r="C2578" s="69" t="s">
        <v>63</v>
      </c>
      <c r="D2578" s="69">
        <v>0.489</v>
      </c>
      <c r="E2578" s="69">
        <v>26.0</v>
      </c>
      <c r="F2578" s="69">
        <v>94.0</v>
      </c>
      <c r="G2578" s="69">
        <v>302.0</v>
      </c>
      <c r="H2578" s="72">
        <v>0.588</v>
      </c>
      <c r="I2578" s="72">
        <v>0.489</v>
      </c>
      <c r="J2578" s="71" t="s">
        <v>43</v>
      </c>
    </row>
    <row r="2579">
      <c r="A2579" s="70" t="str">
        <f t="shared" si="1"/>
        <v>United States-The Americas2003</v>
      </c>
      <c r="B2579" s="70" t="s">
        <v>256</v>
      </c>
      <c r="C2579" s="69" t="s">
        <v>63</v>
      </c>
      <c r="D2579" s="69">
        <v>0.489</v>
      </c>
      <c r="E2579" s="72">
        <v>6.0</v>
      </c>
      <c r="F2579" s="69">
        <v>94.0</v>
      </c>
      <c r="G2579" s="69">
        <v>302.0</v>
      </c>
      <c r="H2579" s="72">
        <v>0.617</v>
      </c>
      <c r="I2579" s="72">
        <v>0.548</v>
      </c>
      <c r="J2579" s="71" t="s">
        <v>44</v>
      </c>
    </row>
    <row r="2580">
      <c r="A2580" s="70" t="str">
        <f t="shared" si="1"/>
        <v>United States-The Americas2004</v>
      </c>
      <c r="B2580" s="70" t="s">
        <v>256</v>
      </c>
      <c r="C2580" s="69" t="s">
        <v>63</v>
      </c>
      <c r="D2580" s="69">
        <v>0.489</v>
      </c>
      <c r="E2580" s="72">
        <v>6.0</v>
      </c>
      <c r="F2580" s="69">
        <v>94.0</v>
      </c>
      <c r="G2580" s="69">
        <v>302.0</v>
      </c>
      <c r="H2580" s="72">
        <v>0.648</v>
      </c>
      <c r="I2580" s="72">
        <v>0.625</v>
      </c>
      <c r="J2580" s="71" t="s">
        <v>45</v>
      </c>
    </row>
    <row r="2581">
      <c r="A2581" s="70" t="str">
        <f t="shared" si="1"/>
        <v>United States-The Americas2005</v>
      </c>
      <c r="B2581" s="70" t="s">
        <v>256</v>
      </c>
      <c r="C2581" s="69" t="s">
        <v>63</v>
      </c>
      <c r="D2581" s="72">
        <v>0.458</v>
      </c>
      <c r="E2581" s="72">
        <v>6.0</v>
      </c>
      <c r="F2581" s="69">
        <v>94.0</v>
      </c>
      <c r="G2581" s="72">
        <v>325.0</v>
      </c>
      <c r="H2581" s="72">
        <v>0.68</v>
      </c>
      <c r="I2581" s="72">
        <v>0.683</v>
      </c>
      <c r="J2581" s="71" t="s">
        <v>46</v>
      </c>
    </row>
    <row r="2582">
      <c r="A2582" s="70" t="str">
        <f t="shared" si="1"/>
        <v>United States-The Americas2006</v>
      </c>
      <c r="B2582" s="70" t="s">
        <v>256</v>
      </c>
      <c r="C2582" s="69" t="s">
        <v>63</v>
      </c>
      <c r="D2582" s="72">
        <v>0.474</v>
      </c>
      <c r="E2582" s="72">
        <v>6.0</v>
      </c>
      <c r="F2582" s="69">
        <v>94.0</v>
      </c>
      <c r="G2582" s="72">
        <v>325.0</v>
      </c>
      <c r="H2582" s="72">
        <v>0.689</v>
      </c>
      <c r="I2582" s="72">
        <v>0.763</v>
      </c>
      <c r="J2582" s="71" t="s">
        <v>47</v>
      </c>
    </row>
    <row r="2583">
      <c r="A2583" s="70" t="str">
        <f t="shared" si="1"/>
        <v>United States-The Americas2007</v>
      </c>
      <c r="B2583" s="70" t="s">
        <v>256</v>
      </c>
      <c r="C2583" s="69" t="s">
        <v>63</v>
      </c>
      <c r="D2583" s="72">
        <v>0.461</v>
      </c>
      <c r="E2583" s="72">
        <v>6.0</v>
      </c>
      <c r="F2583" s="69">
        <v>94.0</v>
      </c>
      <c r="G2583" s="72">
        <v>325.0</v>
      </c>
      <c r="H2583" s="72">
        <v>0.75</v>
      </c>
      <c r="I2583" s="72">
        <v>0.821</v>
      </c>
      <c r="J2583" s="71" t="s">
        <v>48</v>
      </c>
    </row>
    <row r="2584">
      <c r="A2584" s="70" t="str">
        <f t="shared" si="1"/>
        <v>United States-The Americas2008</v>
      </c>
      <c r="B2584" s="70" t="s">
        <v>256</v>
      </c>
      <c r="C2584" s="69" t="s">
        <v>63</v>
      </c>
      <c r="D2584" s="72">
        <v>0.464</v>
      </c>
      <c r="E2584" s="72">
        <v>5.0</v>
      </c>
      <c r="F2584" s="69">
        <v>94.0</v>
      </c>
      <c r="G2584" s="72">
        <v>187.0</v>
      </c>
      <c r="H2584" s="72">
        <v>0.74</v>
      </c>
      <c r="I2584" s="72">
        <v>0.852</v>
      </c>
      <c r="J2584" s="71" t="s">
        <v>49</v>
      </c>
    </row>
    <row r="2585">
      <c r="A2585" s="70" t="str">
        <f t="shared" si="1"/>
        <v>United States-The Americas2009</v>
      </c>
      <c r="B2585" s="70" t="s">
        <v>256</v>
      </c>
      <c r="C2585" s="69" t="s">
        <v>63</v>
      </c>
      <c r="D2585" s="72">
        <v>0.461</v>
      </c>
      <c r="E2585" s="72">
        <v>5.0</v>
      </c>
      <c r="F2585" s="69">
        <v>94.0</v>
      </c>
      <c r="G2585" s="72">
        <v>187.0</v>
      </c>
      <c r="H2585" s="72">
        <v>0.71</v>
      </c>
      <c r="I2585" s="72">
        <v>0.886</v>
      </c>
      <c r="J2585" s="71" t="s">
        <v>50</v>
      </c>
    </row>
    <row r="2586">
      <c r="A2586" s="70" t="str">
        <f t="shared" si="1"/>
        <v>United States-The Americas2010</v>
      </c>
      <c r="B2586" s="70" t="s">
        <v>256</v>
      </c>
      <c r="C2586" s="69" t="s">
        <v>63</v>
      </c>
      <c r="D2586" s="72">
        <v>0.465</v>
      </c>
      <c r="E2586" s="72">
        <v>5.0</v>
      </c>
      <c r="F2586" s="69">
        <v>94.0</v>
      </c>
      <c r="G2586" s="72">
        <v>187.0</v>
      </c>
      <c r="H2586" s="72">
        <v>0.717</v>
      </c>
      <c r="I2586" s="72">
        <v>0.913</v>
      </c>
      <c r="J2586" s="71" t="s">
        <v>51</v>
      </c>
    </row>
    <row r="2587">
      <c r="A2587" s="70" t="str">
        <f t="shared" si="1"/>
        <v>United States-The Americas2011</v>
      </c>
      <c r="B2587" s="70" t="s">
        <v>256</v>
      </c>
      <c r="C2587" s="69" t="s">
        <v>63</v>
      </c>
      <c r="D2587" s="72">
        <v>0.465</v>
      </c>
      <c r="E2587" s="72">
        <v>5.0</v>
      </c>
      <c r="F2587" s="69">
        <v>94.0</v>
      </c>
      <c r="G2587" s="72">
        <v>187.0</v>
      </c>
      <c r="H2587" s="72">
        <v>0.697</v>
      </c>
      <c r="I2587" s="72">
        <v>0.944</v>
      </c>
      <c r="J2587" s="71" t="s">
        <v>52</v>
      </c>
    </row>
    <row r="2588">
      <c r="A2588" s="70" t="str">
        <f t="shared" si="1"/>
        <v>United States-The Americas2012</v>
      </c>
      <c r="B2588" s="70" t="s">
        <v>256</v>
      </c>
      <c r="C2588" s="69" t="s">
        <v>63</v>
      </c>
      <c r="D2588" s="72">
        <v>0.464</v>
      </c>
      <c r="E2588" s="72">
        <v>5.0</v>
      </c>
      <c r="F2588" s="72">
        <v>4.0</v>
      </c>
      <c r="G2588" s="72">
        <v>175.0</v>
      </c>
      <c r="H2588" s="72">
        <v>0.793</v>
      </c>
      <c r="I2588" s="72">
        <v>0.96</v>
      </c>
      <c r="J2588" s="71" t="s">
        <v>53</v>
      </c>
    </row>
    <row r="2589">
      <c r="A2589" s="70" t="str">
        <f t="shared" si="1"/>
        <v>Uruguay-The Americas2000</v>
      </c>
      <c r="B2589" s="70" t="s">
        <v>257</v>
      </c>
      <c r="C2589" s="69" t="s">
        <v>63</v>
      </c>
      <c r="D2589" s="69">
        <v>0.489</v>
      </c>
      <c r="E2589" s="69">
        <v>26.0</v>
      </c>
      <c r="F2589" s="69">
        <v>94.0</v>
      </c>
      <c r="G2589" s="69">
        <v>302.0</v>
      </c>
      <c r="H2589" s="72">
        <v>0.105</v>
      </c>
      <c r="I2589" s="72">
        <v>0.124</v>
      </c>
      <c r="J2589" s="71" t="s">
        <v>40</v>
      </c>
    </row>
    <row r="2590">
      <c r="A2590" s="70" t="str">
        <f t="shared" si="1"/>
        <v>Uruguay-The Americas2001</v>
      </c>
      <c r="B2590" s="70" t="s">
        <v>257</v>
      </c>
      <c r="C2590" s="69" t="s">
        <v>63</v>
      </c>
      <c r="D2590" s="69">
        <v>0.489</v>
      </c>
      <c r="E2590" s="69">
        <v>26.0</v>
      </c>
      <c r="F2590" s="69">
        <v>94.0</v>
      </c>
      <c r="G2590" s="69">
        <v>302.0</v>
      </c>
      <c r="H2590" s="72">
        <v>0.111</v>
      </c>
      <c r="I2590" s="72">
        <v>0.156</v>
      </c>
      <c r="J2590" s="71" t="s">
        <v>42</v>
      </c>
    </row>
    <row r="2591">
      <c r="A2591" s="70" t="str">
        <f t="shared" si="1"/>
        <v>Uruguay-The Americas2002</v>
      </c>
      <c r="B2591" s="70" t="s">
        <v>257</v>
      </c>
      <c r="C2591" s="69" t="s">
        <v>63</v>
      </c>
      <c r="D2591" s="69">
        <v>0.489</v>
      </c>
      <c r="E2591" s="69">
        <v>26.0</v>
      </c>
      <c r="F2591" s="69">
        <v>94.0</v>
      </c>
      <c r="G2591" s="69">
        <v>302.0</v>
      </c>
      <c r="H2591" s="72">
        <v>0.114</v>
      </c>
      <c r="I2591" s="72">
        <v>0.154</v>
      </c>
      <c r="J2591" s="71" t="s">
        <v>43</v>
      </c>
    </row>
    <row r="2592">
      <c r="A2592" s="70" t="str">
        <f t="shared" si="1"/>
        <v>Uruguay-The Americas2003</v>
      </c>
      <c r="B2592" s="70" t="s">
        <v>257</v>
      </c>
      <c r="C2592" s="69" t="s">
        <v>63</v>
      </c>
      <c r="D2592" s="69">
        <v>0.489</v>
      </c>
      <c r="E2592" s="72">
        <v>45.0</v>
      </c>
      <c r="F2592" s="69">
        <v>94.0</v>
      </c>
      <c r="G2592" s="69">
        <v>302.0</v>
      </c>
      <c r="H2592" s="72">
        <v>0.159</v>
      </c>
      <c r="I2592" s="72">
        <v>0.15</v>
      </c>
      <c r="J2592" s="71" t="s">
        <v>44</v>
      </c>
    </row>
    <row r="2593">
      <c r="A2593" s="70" t="str">
        <f t="shared" si="1"/>
        <v>Uruguay-The Americas2004</v>
      </c>
      <c r="B2593" s="70" t="s">
        <v>257</v>
      </c>
      <c r="C2593" s="69" t="s">
        <v>63</v>
      </c>
      <c r="D2593" s="69">
        <v>0.489</v>
      </c>
      <c r="E2593" s="72">
        <v>45.0</v>
      </c>
      <c r="F2593" s="69">
        <v>94.0</v>
      </c>
      <c r="G2593" s="69">
        <v>302.0</v>
      </c>
      <c r="H2593" s="72">
        <v>0.171</v>
      </c>
      <c r="I2593" s="72">
        <v>0.18</v>
      </c>
      <c r="J2593" s="71" t="s">
        <v>45</v>
      </c>
    </row>
    <row r="2594">
      <c r="A2594" s="70" t="str">
        <f t="shared" si="1"/>
        <v>Uruguay-The Americas2005</v>
      </c>
      <c r="B2594" s="70" t="s">
        <v>257</v>
      </c>
      <c r="C2594" s="69" t="s">
        <v>63</v>
      </c>
      <c r="D2594" s="72">
        <v>0.713</v>
      </c>
      <c r="E2594" s="72">
        <v>45.0</v>
      </c>
      <c r="F2594" s="69">
        <v>94.0</v>
      </c>
      <c r="G2594" s="72">
        <v>304.0</v>
      </c>
      <c r="H2594" s="72">
        <v>0.201</v>
      </c>
      <c r="I2594" s="72">
        <v>0.347</v>
      </c>
      <c r="J2594" s="71" t="s">
        <v>46</v>
      </c>
    </row>
    <row r="2595">
      <c r="A2595" s="70" t="str">
        <f t="shared" si="1"/>
        <v>Uruguay-The Americas2006</v>
      </c>
      <c r="B2595" s="70" t="s">
        <v>257</v>
      </c>
      <c r="C2595" s="69" t="s">
        <v>63</v>
      </c>
      <c r="D2595" s="72">
        <v>0.713</v>
      </c>
      <c r="E2595" s="72">
        <v>43.0</v>
      </c>
      <c r="F2595" s="69">
        <v>94.0</v>
      </c>
      <c r="G2595" s="72">
        <v>304.0</v>
      </c>
      <c r="H2595" s="72">
        <v>0.294</v>
      </c>
      <c r="I2595" s="72">
        <v>0.7</v>
      </c>
      <c r="J2595" s="71" t="s">
        <v>47</v>
      </c>
    </row>
    <row r="2596">
      <c r="A2596" s="70" t="str">
        <f t="shared" si="1"/>
        <v>Uruguay-The Americas2007</v>
      </c>
      <c r="B2596" s="70" t="s">
        <v>257</v>
      </c>
      <c r="C2596" s="69" t="s">
        <v>63</v>
      </c>
      <c r="D2596" s="72">
        <v>0.713</v>
      </c>
      <c r="E2596" s="72">
        <v>44.0</v>
      </c>
      <c r="F2596" s="69">
        <v>94.0</v>
      </c>
      <c r="G2596" s="72">
        <v>304.0</v>
      </c>
      <c r="H2596" s="72">
        <v>0.34</v>
      </c>
      <c r="I2596" s="72">
        <v>0.9</v>
      </c>
      <c r="J2596" s="71" t="s">
        <v>48</v>
      </c>
    </row>
    <row r="2597">
      <c r="A2597" s="70" t="str">
        <f t="shared" si="1"/>
        <v>Uruguay-The Americas2008</v>
      </c>
      <c r="B2597" s="70" t="s">
        <v>257</v>
      </c>
      <c r="C2597" s="69" t="s">
        <v>63</v>
      </c>
      <c r="D2597" s="72">
        <v>0.43</v>
      </c>
      <c r="E2597" s="72">
        <v>44.0</v>
      </c>
      <c r="F2597" s="69">
        <v>94.0</v>
      </c>
      <c r="G2597" s="72">
        <v>336.0</v>
      </c>
      <c r="H2597" s="72">
        <v>0.393</v>
      </c>
      <c r="I2597" s="72">
        <v>1.047</v>
      </c>
      <c r="J2597" s="71" t="s">
        <v>49</v>
      </c>
    </row>
    <row r="2598">
      <c r="A2598" s="70" t="str">
        <f t="shared" si="1"/>
        <v>Uruguay-The Americas2009</v>
      </c>
      <c r="B2598" s="70" t="s">
        <v>257</v>
      </c>
      <c r="C2598" s="69" t="s">
        <v>63</v>
      </c>
      <c r="D2598" s="72">
        <v>0.419</v>
      </c>
      <c r="E2598" s="72">
        <v>65.0</v>
      </c>
      <c r="F2598" s="69">
        <v>94.0</v>
      </c>
      <c r="G2598" s="72">
        <v>336.0</v>
      </c>
      <c r="H2598" s="72">
        <v>0.418</v>
      </c>
      <c r="I2598" s="72">
        <v>1.224</v>
      </c>
      <c r="J2598" s="71" t="s">
        <v>50</v>
      </c>
    </row>
    <row r="2599">
      <c r="A2599" s="70" t="str">
        <f t="shared" si="1"/>
        <v>Uruguay-The Americas2010</v>
      </c>
      <c r="B2599" s="70" t="s">
        <v>257</v>
      </c>
      <c r="C2599" s="69" t="s">
        <v>63</v>
      </c>
      <c r="D2599" s="72">
        <v>0.419</v>
      </c>
      <c r="E2599" s="72">
        <v>65.0</v>
      </c>
      <c r="F2599" s="69">
        <v>94.0</v>
      </c>
      <c r="G2599" s="72">
        <v>336.0</v>
      </c>
      <c r="H2599" s="72">
        <v>0.464</v>
      </c>
      <c r="I2599" s="72">
        <v>1.316</v>
      </c>
      <c r="J2599" s="71" t="s">
        <v>51</v>
      </c>
    </row>
    <row r="2600">
      <c r="A2600" s="70" t="str">
        <f t="shared" si="1"/>
        <v>Uruguay-The Americas2011</v>
      </c>
      <c r="B2600" s="70" t="s">
        <v>257</v>
      </c>
      <c r="C2600" s="69" t="s">
        <v>63</v>
      </c>
      <c r="D2600" s="72">
        <v>0.419</v>
      </c>
      <c r="E2600" s="72">
        <v>7.0</v>
      </c>
      <c r="F2600" s="69">
        <v>94.0</v>
      </c>
      <c r="G2600" s="72">
        <v>336.0</v>
      </c>
      <c r="H2600" s="72">
        <v>0.514</v>
      </c>
      <c r="I2600" s="72">
        <v>1.406</v>
      </c>
      <c r="J2600" s="71" t="s">
        <v>52</v>
      </c>
    </row>
    <row r="2601">
      <c r="A2601" s="70" t="str">
        <f t="shared" si="1"/>
        <v>Uruguay-The Americas2012</v>
      </c>
      <c r="B2601" s="70" t="s">
        <v>257</v>
      </c>
      <c r="C2601" s="69" t="s">
        <v>63</v>
      </c>
      <c r="D2601" s="72">
        <v>0.419</v>
      </c>
      <c r="E2601" s="72">
        <v>7.0</v>
      </c>
      <c r="F2601" s="72">
        <v>85.0</v>
      </c>
      <c r="G2601" s="72">
        <v>310.0</v>
      </c>
      <c r="H2601" s="72">
        <v>0.545</v>
      </c>
      <c r="I2601" s="72">
        <v>1.471</v>
      </c>
      <c r="J2601" s="71" t="s">
        <v>53</v>
      </c>
    </row>
    <row r="2602">
      <c r="A2602" s="70" t="str">
        <f t="shared" si="1"/>
        <v>Uzbekistan-Asia2000</v>
      </c>
      <c r="B2602" s="70" t="s">
        <v>258</v>
      </c>
      <c r="C2602" s="69" t="s">
        <v>41</v>
      </c>
      <c r="D2602" s="69">
        <v>0.489</v>
      </c>
      <c r="E2602" s="69">
        <v>26.0</v>
      </c>
      <c r="F2602" s="69">
        <v>94.0</v>
      </c>
      <c r="G2602" s="69">
        <v>302.0</v>
      </c>
      <c r="H2602" s="72">
        <v>0.005</v>
      </c>
      <c r="I2602" s="72">
        <v>0.002</v>
      </c>
      <c r="J2602" s="71" t="s">
        <v>40</v>
      </c>
    </row>
    <row r="2603">
      <c r="A2603" s="70" t="str">
        <f t="shared" si="1"/>
        <v>Uzbekistan-Asia2001</v>
      </c>
      <c r="B2603" s="70" t="s">
        <v>258</v>
      </c>
      <c r="C2603" s="69" t="s">
        <v>41</v>
      </c>
      <c r="D2603" s="69">
        <v>0.489</v>
      </c>
      <c r="E2603" s="69">
        <v>26.0</v>
      </c>
      <c r="F2603" s="69">
        <v>94.0</v>
      </c>
      <c r="G2603" s="69">
        <v>302.0</v>
      </c>
      <c r="H2603" s="72">
        <v>0.006</v>
      </c>
      <c r="I2603" s="72">
        <v>0.005</v>
      </c>
      <c r="J2603" s="71" t="s">
        <v>42</v>
      </c>
    </row>
    <row r="2604">
      <c r="A2604" s="70" t="str">
        <f t="shared" si="1"/>
        <v>Uzbekistan-Asia2002</v>
      </c>
      <c r="B2604" s="70" t="s">
        <v>258</v>
      </c>
      <c r="C2604" s="69" t="s">
        <v>41</v>
      </c>
      <c r="D2604" s="69">
        <v>0.489</v>
      </c>
      <c r="E2604" s="69">
        <v>26.0</v>
      </c>
      <c r="F2604" s="69">
        <v>94.0</v>
      </c>
      <c r="G2604" s="69">
        <v>302.0</v>
      </c>
      <c r="H2604" s="72">
        <v>0.011</v>
      </c>
      <c r="I2604" s="72">
        <v>0.007</v>
      </c>
      <c r="J2604" s="71" t="s">
        <v>43</v>
      </c>
    </row>
    <row r="2605">
      <c r="A2605" s="70" t="str">
        <f t="shared" si="1"/>
        <v>Uzbekistan-Asia2003</v>
      </c>
      <c r="B2605" s="70" t="s">
        <v>258</v>
      </c>
      <c r="C2605" s="69" t="s">
        <v>41</v>
      </c>
      <c r="D2605" s="69">
        <v>0.489</v>
      </c>
      <c r="E2605" s="72">
        <v>29.0</v>
      </c>
      <c r="F2605" s="69">
        <v>94.0</v>
      </c>
      <c r="G2605" s="69">
        <v>302.0</v>
      </c>
      <c r="H2605" s="72">
        <v>0.019</v>
      </c>
      <c r="I2605" s="72">
        <v>0.013</v>
      </c>
      <c r="J2605" s="71" t="s">
        <v>44</v>
      </c>
    </row>
    <row r="2606">
      <c r="A2606" s="70" t="str">
        <f t="shared" si="1"/>
        <v>Uzbekistan-Asia2004</v>
      </c>
      <c r="B2606" s="70" t="s">
        <v>258</v>
      </c>
      <c r="C2606" s="69" t="s">
        <v>41</v>
      </c>
      <c r="D2606" s="69">
        <v>0.489</v>
      </c>
      <c r="E2606" s="72">
        <v>29.0</v>
      </c>
      <c r="F2606" s="69">
        <v>94.0</v>
      </c>
      <c r="G2606" s="69">
        <v>302.0</v>
      </c>
      <c r="H2606" s="72">
        <v>0.026</v>
      </c>
      <c r="I2606" s="72">
        <v>0.021</v>
      </c>
      <c r="J2606" s="71" t="s">
        <v>45</v>
      </c>
    </row>
    <row r="2607">
      <c r="A2607" s="70" t="str">
        <f t="shared" si="1"/>
        <v>Uzbekistan-Asia2005</v>
      </c>
      <c r="B2607" s="70" t="s">
        <v>258</v>
      </c>
      <c r="C2607" s="69" t="s">
        <v>41</v>
      </c>
      <c r="D2607" s="72">
        <v>0.967</v>
      </c>
      <c r="E2607" s="72">
        <v>29.0</v>
      </c>
      <c r="F2607" s="69">
        <v>94.0</v>
      </c>
      <c r="G2607" s="72">
        <v>196.0</v>
      </c>
      <c r="H2607" s="72">
        <v>0.033</v>
      </c>
      <c r="I2607" s="72">
        <v>0.028</v>
      </c>
      <c r="J2607" s="71" t="s">
        <v>46</v>
      </c>
    </row>
    <row r="2608">
      <c r="A2608" s="70" t="str">
        <f t="shared" si="1"/>
        <v>Uzbekistan-Asia2006</v>
      </c>
      <c r="B2608" s="70" t="s">
        <v>258</v>
      </c>
      <c r="C2608" s="69" t="s">
        <v>41</v>
      </c>
      <c r="D2608" s="72">
        <v>1.121</v>
      </c>
      <c r="E2608" s="72">
        <v>29.0</v>
      </c>
      <c r="F2608" s="69">
        <v>94.0</v>
      </c>
      <c r="G2608" s="72">
        <v>196.0</v>
      </c>
      <c r="H2608" s="72">
        <v>0.064</v>
      </c>
      <c r="I2608" s="72">
        <v>0.096</v>
      </c>
      <c r="J2608" s="71" t="s">
        <v>47</v>
      </c>
    </row>
    <row r="2609">
      <c r="A2609" s="70" t="str">
        <f t="shared" si="1"/>
        <v>Uzbekistan-Asia2007</v>
      </c>
      <c r="B2609" s="70" t="s">
        <v>258</v>
      </c>
      <c r="C2609" s="69" t="s">
        <v>41</v>
      </c>
      <c r="D2609" s="72">
        <v>0.903</v>
      </c>
      <c r="E2609" s="72">
        <v>15.0</v>
      </c>
      <c r="F2609" s="69">
        <v>94.0</v>
      </c>
      <c r="G2609" s="72">
        <v>196.0</v>
      </c>
      <c r="H2609" s="72">
        <v>0.075</v>
      </c>
      <c r="I2609" s="72">
        <v>0.213</v>
      </c>
      <c r="J2609" s="71" t="s">
        <v>48</v>
      </c>
    </row>
    <row r="2610">
      <c r="A2610" s="70" t="str">
        <f t="shared" si="1"/>
        <v>Uzbekistan-Asia2008</v>
      </c>
      <c r="B2610" s="70" t="s">
        <v>258</v>
      </c>
      <c r="C2610" s="69" t="s">
        <v>41</v>
      </c>
      <c r="D2610" s="72">
        <v>0.898</v>
      </c>
      <c r="E2610" s="72">
        <v>15.0</v>
      </c>
      <c r="F2610" s="69">
        <v>94.0</v>
      </c>
      <c r="G2610" s="72">
        <v>205.0</v>
      </c>
      <c r="H2610" s="72">
        <v>0.091</v>
      </c>
      <c r="I2610" s="72">
        <v>0.458</v>
      </c>
      <c r="J2610" s="71" t="s">
        <v>49</v>
      </c>
    </row>
    <row r="2611">
      <c r="A2611" s="70" t="str">
        <f t="shared" si="1"/>
        <v>Uzbekistan-Asia2009</v>
      </c>
      <c r="B2611" s="70" t="s">
        <v>258</v>
      </c>
      <c r="C2611" s="69" t="s">
        <v>41</v>
      </c>
      <c r="D2611" s="72">
        <v>0.948</v>
      </c>
      <c r="E2611" s="72">
        <v>15.0</v>
      </c>
      <c r="F2611" s="69">
        <v>94.0</v>
      </c>
      <c r="G2611" s="72">
        <v>205.0</v>
      </c>
      <c r="H2611" s="72">
        <v>0.171</v>
      </c>
      <c r="I2611" s="72">
        <v>0.599</v>
      </c>
      <c r="J2611" s="71" t="s">
        <v>50</v>
      </c>
    </row>
    <row r="2612">
      <c r="A2612" s="70" t="str">
        <f t="shared" si="1"/>
        <v>Uzbekistan-Asia2010</v>
      </c>
      <c r="B2612" s="70" t="s">
        <v>258</v>
      </c>
      <c r="C2612" s="69" t="s">
        <v>41</v>
      </c>
      <c r="D2612" s="72">
        <v>0.956</v>
      </c>
      <c r="E2612" s="72">
        <v>15.0</v>
      </c>
      <c r="F2612" s="69">
        <v>94.0</v>
      </c>
      <c r="G2612" s="72">
        <v>205.0</v>
      </c>
      <c r="H2612" s="72">
        <v>0.2</v>
      </c>
      <c r="I2612" s="72">
        <v>0.755</v>
      </c>
      <c r="J2612" s="71" t="s">
        <v>51</v>
      </c>
    </row>
    <row r="2613">
      <c r="A2613" s="70" t="str">
        <f t="shared" si="1"/>
        <v>Uzbekistan-Asia2011</v>
      </c>
      <c r="B2613" s="70" t="s">
        <v>258</v>
      </c>
      <c r="C2613" s="69" t="s">
        <v>41</v>
      </c>
      <c r="D2613" s="72">
        <v>0.975</v>
      </c>
      <c r="E2613" s="72">
        <v>14.0</v>
      </c>
      <c r="F2613" s="69">
        <v>94.0</v>
      </c>
      <c r="G2613" s="72">
        <v>205.0</v>
      </c>
      <c r="H2613" s="72">
        <v>0.302</v>
      </c>
      <c r="I2613" s="72">
        <v>0.904</v>
      </c>
      <c r="J2613" s="71" t="s">
        <v>52</v>
      </c>
    </row>
    <row r="2614">
      <c r="A2614" s="70" t="str">
        <f t="shared" si="1"/>
        <v>Uzbekistan-Asia2012</v>
      </c>
      <c r="B2614" s="70" t="s">
        <v>258</v>
      </c>
      <c r="C2614" s="69" t="s">
        <v>41</v>
      </c>
      <c r="D2614" s="72">
        <v>0.985</v>
      </c>
      <c r="E2614" s="72">
        <v>12.0</v>
      </c>
      <c r="F2614" s="72">
        <v>156.0</v>
      </c>
      <c r="G2614" s="72">
        <v>205.0</v>
      </c>
      <c r="H2614" s="72">
        <v>0.365</v>
      </c>
      <c r="I2614" s="72">
        <v>0.71</v>
      </c>
      <c r="J2614" s="71" t="s">
        <v>53</v>
      </c>
    </row>
    <row r="2615">
      <c r="A2615" s="70" t="str">
        <f t="shared" si="1"/>
        <v>Vanuatu-Oceania2000</v>
      </c>
      <c r="B2615" s="70" t="s">
        <v>259</v>
      </c>
      <c r="C2615" s="69" t="s">
        <v>59</v>
      </c>
      <c r="D2615" s="69">
        <v>0.489</v>
      </c>
      <c r="E2615" s="69">
        <v>26.0</v>
      </c>
      <c r="F2615" s="69">
        <v>94.0</v>
      </c>
      <c r="G2615" s="69">
        <v>302.0</v>
      </c>
      <c r="H2615" s="72">
        <v>0.021</v>
      </c>
      <c r="I2615" s="72">
        <v>0.002</v>
      </c>
      <c r="J2615" s="71" t="s">
        <v>40</v>
      </c>
    </row>
    <row r="2616">
      <c r="A2616" s="70" t="str">
        <f t="shared" si="1"/>
        <v>Vanuatu-Oceania2001</v>
      </c>
      <c r="B2616" s="70" t="s">
        <v>259</v>
      </c>
      <c r="C2616" s="69" t="s">
        <v>59</v>
      </c>
      <c r="D2616" s="69">
        <v>0.489</v>
      </c>
      <c r="E2616" s="69">
        <v>26.0</v>
      </c>
      <c r="F2616" s="69">
        <v>94.0</v>
      </c>
      <c r="G2616" s="69">
        <v>302.0</v>
      </c>
      <c r="H2616" s="72">
        <v>0.028</v>
      </c>
      <c r="I2616" s="72">
        <v>0.002</v>
      </c>
      <c r="J2616" s="71" t="s">
        <v>42</v>
      </c>
    </row>
    <row r="2617">
      <c r="A2617" s="70" t="str">
        <f t="shared" si="1"/>
        <v>Vanuatu-Oceania2002</v>
      </c>
      <c r="B2617" s="70" t="s">
        <v>259</v>
      </c>
      <c r="C2617" s="69" t="s">
        <v>59</v>
      </c>
      <c r="D2617" s="69">
        <v>0.489</v>
      </c>
      <c r="E2617" s="69">
        <v>26.0</v>
      </c>
      <c r="F2617" s="69">
        <v>94.0</v>
      </c>
      <c r="G2617" s="69">
        <v>302.0</v>
      </c>
      <c r="H2617" s="72">
        <v>0.035</v>
      </c>
      <c r="I2617" s="72">
        <v>0.025</v>
      </c>
      <c r="J2617" s="71" t="s">
        <v>43</v>
      </c>
    </row>
    <row r="2618">
      <c r="A2618" s="70" t="str">
        <f t="shared" si="1"/>
        <v>Vanuatu-Oceania2003</v>
      </c>
      <c r="B2618" s="70" t="s">
        <v>259</v>
      </c>
      <c r="C2618" s="69" t="s">
        <v>59</v>
      </c>
      <c r="D2618" s="69">
        <v>0.489</v>
      </c>
      <c r="E2618" s="72">
        <v>39.0</v>
      </c>
      <c r="F2618" s="69">
        <v>94.0</v>
      </c>
      <c r="G2618" s="69">
        <v>302.0</v>
      </c>
      <c r="H2618" s="72">
        <v>0.039</v>
      </c>
      <c r="I2618" s="72">
        <v>0.039</v>
      </c>
      <c r="J2618" s="71" t="s">
        <v>44</v>
      </c>
    </row>
    <row r="2619">
      <c r="A2619" s="70" t="str">
        <f t="shared" si="1"/>
        <v>Vanuatu-Oceania2004</v>
      </c>
      <c r="B2619" s="70" t="s">
        <v>259</v>
      </c>
      <c r="C2619" s="69" t="s">
        <v>59</v>
      </c>
      <c r="D2619" s="69">
        <v>0.489</v>
      </c>
      <c r="E2619" s="72">
        <v>47.0</v>
      </c>
      <c r="F2619" s="69">
        <v>94.0</v>
      </c>
      <c r="G2619" s="69">
        <v>302.0</v>
      </c>
      <c r="H2619" s="72">
        <v>0.047</v>
      </c>
      <c r="I2619" s="72">
        <v>0.051</v>
      </c>
      <c r="J2619" s="71" t="s">
        <v>45</v>
      </c>
    </row>
    <row r="2620">
      <c r="A2620" s="70" t="str">
        <f t="shared" si="1"/>
        <v>Vanuatu-Oceania2005</v>
      </c>
      <c r="B2620" s="70" t="s">
        <v>259</v>
      </c>
      <c r="C2620" s="69" t="s">
        <v>59</v>
      </c>
      <c r="D2620" s="72">
        <v>0.084</v>
      </c>
      <c r="E2620" s="72">
        <v>47.0</v>
      </c>
      <c r="F2620" s="69">
        <v>94.0</v>
      </c>
      <c r="G2620" s="72">
        <v>120.0</v>
      </c>
      <c r="H2620" s="72">
        <v>0.051</v>
      </c>
      <c r="I2620" s="72">
        <v>0.061</v>
      </c>
      <c r="J2620" s="71" t="s">
        <v>46</v>
      </c>
    </row>
    <row r="2621">
      <c r="A2621" s="70" t="str">
        <f t="shared" si="1"/>
        <v>Vanuatu-Oceania2006</v>
      </c>
      <c r="B2621" s="70" t="s">
        <v>259</v>
      </c>
      <c r="C2621" s="69" t="s">
        <v>59</v>
      </c>
      <c r="D2621" s="72">
        <v>0.084</v>
      </c>
      <c r="E2621" s="72">
        <v>47.0</v>
      </c>
      <c r="F2621" s="69">
        <v>94.0</v>
      </c>
      <c r="G2621" s="72">
        <v>120.0</v>
      </c>
      <c r="H2621" s="72">
        <v>0.059</v>
      </c>
      <c r="I2621" s="72">
        <v>0.07</v>
      </c>
      <c r="J2621" s="71" t="s">
        <v>47</v>
      </c>
    </row>
    <row r="2622">
      <c r="A2622" s="70" t="str">
        <f t="shared" si="1"/>
        <v>Vanuatu-Oceania2007</v>
      </c>
      <c r="B2622" s="70" t="s">
        <v>259</v>
      </c>
      <c r="C2622" s="69" t="s">
        <v>59</v>
      </c>
      <c r="D2622" s="72">
        <v>0.084</v>
      </c>
      <c r="E2622" s="72">
        <v>47.0</v>
      </c>
      <c r="F2622" s="69">
        <v>94.0</v>
      </c>
      <c r="G2622" s="72">
        <v>120.0</v>
      </c>
      <c r="H2622" s="72">
        <v>0.068</v>
      </c>
      <c r="I2622" s="72">
        <v>0.118</v>
      </c>
      <c r="J2622" s="71" t="s">
        <v>48</v>
      </c>
    </row>
    <row r="2623">
      <c r="A2623" s="70" t="str">
        <f t="shared" si="1"/>
        <v>Vanuatu-Oceania2008</v>
      </c>
      <c r="B2623" s="70" t="s">
        <v>259</v>
      </c>
      <c r="C2623" s="69" t="s">
        <v>59</v>
      </c>
      <c r="D2623" s="72">
        <v>0.084</v>
      </c>
      <c r="E2623" s="72">
        <v>47.0</v>
      </c>
      <c r="F2623" s="69">
        <v>94.0</v>
      </c>
      <c r="G2623" s="72">
        <v>120.0</v>
      </c>
      <c r="H2623" s="72">
        <v>0.073</v>
      </c>
      <c r="I2623" s="72">
        <v>0.16</v>
      </c>
      <c r="J2623" s="71" t="s">
        <v>49</v>
      </c>
    </row>
    <row r="2624">
      <c r="A2624" s="70" t="str">
        <f t="shared" si="1"/>
        <v>Vanuatu-Oceania2009</v>
      </c>
      <c r="B2624" s="70" t="s">
        <v>259</v>
      </c>
      <c r="C2624" s="69" t="s">
        <v>59</v>
      </c>
      <c r="D2624" s="72">
        <v>0.084</v>
      </c>
      <c r="E2624" s="72">
        <v>47.0</v>
      </c>
      <c r="F2624" s="69">
        <v>94.0</v>
      </c>
      <c r="G2624" s="72">
        <v>120.0</v>
      </c>
      <c r="H2624" s="72">
        <v>0.075</v>
      </c>
      <c r="I2624" s="72">
        <v>0.57</v>
      </c>
      <c r="J2624" s="71" t="s">
        <v>50</v>
      </c>
    </row>
    <row r="2625">
      <c r="A2625" s="70" t="str">
        <f t="shared" si="1"/>
        <v>Vanuatu-Oceania2010</v>
      </c>
      <c r="B2625" s="70" t="s">
        <v>259</v>
      </c>
      <c r="C2625" s="69" t="s">
        <v>59</v>
      </c>
      <c r="D2625" s="72">
        <v>0.084</v>
      </c>
      <c r="E2625" s="72">
        <v>47.0</v>
      </c>
      <c r="F2625" s="69">
        <v>94.0</v>
      </c>
      <c r="G2625" s="72">
        <v>120.0</v>
      </c>
      <c r="H2625" s="72">
        <v>0.08</v>
      </c>
      <c r="I2625" s="72">
        <v>0.719</v>
      </c>
      <c r="J2625" s="71" t="s">
        <v>51</v>
      </c>
    </row>
    <row r="2626">
      <c r="A2626" s="70" t="str">
        <f t="shared" si="1"/>
        <v>Vanuatu-Oceania2011</v>
      </c>
      <c r="B2626" s="70" t="s">
        <v>259</v>
      </c>
      <c r="C2626" s="69" t="s">
        <v>59</v>
      </c>
      <c r="D2626" s="72">
        <v>0.084</v>
      </c>
      <c r="E2626" s="72">
        <v>35.0</v>
      </c>
      <c r="F2626" s="69">
        <v>94.0</v>
      </c>
      <c r="G2626" s="72">
        <v>120.0</v>
      </c>
      <c r="H2626" s="72">
        <v>0.092</v>
      </c>
      <c r="I2626" s="72">
        <v>0.644</v>
      </c>
      <c r="J2626" s="71" t="s">
        <v>52</v>
      </c>
    </row>
    <row r="2627">
      <c r="A2627" s="70" t="str">
        <f t="shared" si="1"/>
        <v>Vanuatu-Oceania2012</v>
      </c>
      <c r="B2627" s="70" t="s">
        <v>259</v>
      </c>
      <c r="C2627" s="69" t="s">
        <v>59</v>
      </c>
      <c r="D2627" s="72">
        <v>0.084</v>
      </c>
      <c r="E2627" s="72">
        <v>35.0</v>
      </c>
      <c r="F2627" s="72">
        <v>78.0</v>
      </c>
      <c r="G2627" s="72">
        <v>120.0</v>
      </c>
      <c r="H2627" s="72">
        <v>0.106</v>
      </c>
      <c r="I2627" s="72">
        <v>0.591</v>
      </c>
      <c r="J2627" s="71" t="s">
        <v>53</v>
      </c>
    </row>
    <row r="2628">
      <c r="A2628" s="70" t="str">
        <f t="shared" si="1"/>
        <v>Venezuela-The Americas2000</v>
      </c>
      <c r="B2628" s="70" t="s">
        <v>260</v>
      </c>
      <c r="C2628" s="69" t="s">
        <v>63</v>
      </c>
      <c r="D2628" s="69">
        <v>0.489</v>
      </c>
      <c r="E2628" s="69">
        <v>26.0</v>
      </c>
      <c r="F2628" s="69">
        <v>94.0</v>
      </c>
      <c r="G2628" s="69">
        <v>302.0</v>
      </c>
      <c r="H2628" s="72">
        <v>0.034</v>
      </c>
      <c r="I2628" s="72">
        <v>0.223</v>
      </c>
      <c r="J2628" s="71" t="s">
        <v>40</v>
      </c>
    </row>
    <row r="2629">
      <c r="A2629" s="70" t="str">
        <f t="shared" si="1"/>
        <v>Venezuela-The Americas2001</v>
      </c>
      <c r="B2629" s="70" t="s">
        <v>260</v>
      </c>
      <c r="C2629" s="69" t="s">
        <v>63</v>
      </c>
      <c r="D2629" s="69">
        <v>0.489</v>
      </c>
      <c r="E2629" s="69">
        <v>26.0</v>
      </c>
      <c r="F2629" s="69">
        <v>94.0</v>
      </c>
      <c r="G2629" s="69">
        <v>302.0</v>
      </c>
      <c r="H2629" s="72">
        <v>0.046</v>
      </c>
      <c r="I2629" s="72">
        <v>0.26</v>
      </c>
      <c r="J2629" s="71" t="s">
        <v>42</v>
      </c>
    </row>
    <row r="2630">
      <c r="A2630" s="70" t="str">
        <f t="shared" si="1"/>
        <v>Venezuela-The Americas2002</v>
      </c>
      <c r="B2630" s="70" t="s">
        <v>260</v>
      </c>
      <c r="C2630" s="69" t="s">
        <v>63</v>
      </c>
      <c r="D2630" s="69">
        <v>0.489</v>
      </c>
      <c r="E2630" s="69">
        <v>26.0</v>
      </c>
      <c r="F2630" s="69">
        <v>94.0</v>
      </c>
      <c r="G2630" s="69">
        <v>302.0</v>
      </c>
      <c r="H2630" s="72">
        <v>0.049</v>
      </c>
      <c r="I2630" s="72">
        <v>0.258</v>
      </c>
      <c r="J2630" s="71" t="s">
        <v>43</v>
      </c>
    </row>
    <row r="2631">
      <c r="A2631" s="70" t="str">
        <f t="shared" si="1"/>
        <v>Venezuela-The Americas2003</v>
      </c>
      <c r="B2631" s="70" t="s">
        <v>260</v>
      </c>
      <c r="C2631" s="69" t="s">
        <v>63</v>
      </c>
      <c r="D2631" s="69">
        <v>0.489</v>
      </c>
      <c r="E2631" s="72">
        <v>141.0</v>
      </c>
      <c r="F2631" s="69">
        <v>94.0</v>
      </c>
      <c r="G2631" s="69">
        <v>302.0</v>
      </c>
      <c r="H2631" s="72">
        <v>0.075</v>
      </c>
      <c r="I2631" s="72">
        <v>0.272</v>
      </c>
      <c r="J2631" s="71" t="s">
        <v>44</v>
      </c>
    </row>
    <row r="2632">
      <c r="A2632" s="70" t="str">
        <f t="shared" si="1"/>
        <v>Venezuela-The Americas2004</v>
      </c>
      <c r="B2632" s="70" t="s">
        <v>260</v>
      </c>
      <c r="C2632" s="69" t="s">
        <v>63</v>
      </c>
      <c r="D2632" s="69">
        <v>0.489</v>
      </c>
      <c r="E2632" s="72">
        <v>141.0</v>
      </c>
      <c r="F2632" s="69">
        <v>94.0</v>
      </c>
      <c r="G2632" s="69">
        <v>302.0</v>
      </c>
      <c r="H2632" s="72">
        <v>0.084</v>
      </c>
      <c r="I2632" s="72">
        <v>0.321</v>
      </c>
      <c r="J2632" s="71" t="s">
        <v>45</v>
      </c>
    </row>
    <row r="2633">
      <c r="A2633" s="70" t="str">
        <f t="shared" si="1"/>
        <v>Venezuela-The Americas2005</v>
      </c>
      <c r="B2633" s="70" t="s">
        <v>260</v>
      </c>
      <c r="C2633" s="69" t="s">
        <v>63</v>
      </c>
      <c r="D2633" s="72">
        <v>0.502</v>
      </c>
      <c r="E2633" s="72">
        <v>141.0</v>
      </c>
      <c r="F2633" s="69">
        <v>94.0</v>
      </c>
      <c r="G2633" s="72">
        <v>864.0</v>
      </c>
      <c r="H2633" s="72">
        <v>0.126</v>
      </c>
      <c r="I2633" s="72">
        <v>0.468</v>
      </c>
      <c r="J2633" s="71" t="s">
        <v>46</v>
      </c>
    </row>
    <row r="2634">
      <c r="A2634" s="70" t="str">
        <f t="shared" si="1"/>
        <v>Venezuela-The Americas2006</v>
      </c>
      <c r="B2634" s="70" t="s">
        <v>260</v>
      </c>
      <c r="C2634" s="69" t="s">
        <v>63</v>
      </c>
      <c r="D2634" s="72">
        <v>0.498</v>
      </c>
      <c r="E2634" s="72">
        <v>141.0</v>
      </c>
      <c r="F2634" s="69">
        <v>94.0</v>
      </c>
      <c r="G2634" s="72">
        <v>864.0</v>
      </c>
      <c r="H2634" s="72">
        <v>0.152</v>
      </c>
      <c r="I2634" s="72">
        <v>0.691</v>
      </c>
      <c r="J2634" s="71" t="s">
        <v>47</v>
      </c>
    </row>
    <row r="2635">
      <c r="A2635" s="70" t="str">
        <f t="shared" si="1"/>
        <v>Venezuela-The Americas2007</v>
      </c>
      <c r="B2635" s="70" t="s">
        <v>260</v>
      </c>
      <c r="C2635" s="69" t="s">
        <v>63</v>
      </c>
      <c r="D2635" s="72">
        <v>0.536</v>
      </c>
      <c r="E2635" s="72">
        <v>141.0</v>
      </c>
      <c r="F2635" s="69">
        <v>94.0</v>
      </c>
      <c r="G2635" s="72">
        <v>864.0</v>
      </c>
      <c r="H2635" s="72">
        <v>0.208</v>
      </c>
      <c r="I2635" s="72">
        <v>0.861</v>
      </c>
      <c r="J2635" s="71" t="s">
        <v>48</v>
      </c>
    </row>
    <row r="2636">
      <c r="A2636" s="70" t="str">
        <f t="shared" si="1"/>
        <v>Venezuela-The Americas2008</v>
      </c>
      <c r="B2636" s="70" t="s">
        <v>260</v>
      </c>
      <c r="C2636" s="69" t="s">
        <v>63</v>
      </c>
      <c r="D2636" s="72">
        <v>0.556</v>
      </c>
      <c r="E2636" s="72">
        <v>141.0</v>
      </c>
      <c r="F2636" s="69">
        <v>94.0</v>
      </c>
      <c r="G2636" s="72">
        <v>864.0</v>
      </c>
      <c r="H2636" s="72">
        <v>0.259</v>
      </c>
      <c r="I2636" s="72">
        <v>0.975</v>
      </c>
      <c r="J2636" s="71" t="s">
        <v>49</v>
      </c>
    </row>
    <row r="2637">
      <c r="A2637" s="70" t="str">
        <f t="shared" si="1"/>
        <v>Venezuela-The Americas2009</v>
      </c>
      <c r="B2637" s="70" t="s">
        <v>260</v>
      </c>
      <c r="C2637" s="69" t="s">
        <v>63</v>
      </c>
      <c r="D2637" s="72">
        <v>0.604</v>
      </c>
      <c r="E2637" s="72">
        <v>141.0</v>
      </c>
      <c r="F2637" s="69">
        <v>94.0</v>
      </c>
      <c r="G2637" s="72">
        <v>864.0</v>
      </c>
      <c r="H2637" s="72">
        <v>0.327</v>
      </c>
      <c r="I2637" s="72">
        <v>0.984</v>
      </c>
      <c r="J2637" s="71" t="s">
        <v>50</v>
      </c>
    </row>
    <row r="2638">
      <c r="A2638" s="70" t="str">
        <f t="shared" si="1"/>
        <v>Venezuela-The Americas2010</v>
      </c>
      <c r="B2638" s="70" t="s">
        <v>260</v>
      </c>
      <c r="C2638" s="69" t="s">
        <v>63</v>
      </c>
      <c r="D2638" s="72">
        <v>0.519</v>
      </c>
      <c r="E2638" s="72">
        <v>141.0</v>
      </c>
      <c r="F2638" s="69">
        <v>94.0</v>
      </c>
      <c r="G2638" s="72">
        <v>864.0</v>
      </c>
      <c r="H2638" s="72">
        <v>0.374</v>
      </c>
      <c r="I2638" s="72">
        <v>0.96</v>
      </c>
      <c r="J2638" s="71" t="s">
        <v>51</v>
      </c>
    </row>
    <row r="2639">
      <c r="A2639" s="70" t="str">
        <f t="shared" si="1"/>
        <v>Venezuela-The Americas2011</v>
      </c>
      <c r="B2639" s="70" t="s">
        <v>260</v>
      </c>
      <c r="C2639" s="69" t="s">
        <v>63</v>
      </c>
      <c r="D2639" s="72">
        <v>0.628</v>
      </c>
      <c r="E2639" s="72">
        <v>141.0</v>
      </c>
      <c r="F2639" s="69">
        <v>94.0</v>
      </c>
      <c r="G2639" s="72">
        <v>864.0</v>
      </c>
      <c r="H2639" s="72">
        <v>0.402</v>
      </c>
      <c r="I2639" s="72">
        <v>0.976</v>
      </c>
      <c r="J2639" s="71" t="s">
        <v>52</v>
      </c>
    </row>
    <row r="2640">
      <c r="A2640" s="70" t="str">
        <f t="shared" si="1"/>
        <v>Venezuela-The Americas2012</v>
      </c>
      <c r="B2640" s="70" t="s">
        <v>260</v>
      </c>
      <c r="C2640" s="69" t="s">
        <v>63</v>
      </c>
      <c r="D2640" s="72">
        <v>0.619</v>
      </c>
      <c r="E2640" s="72">
        <v>144.0</v>
      </c>
      <c r="F2640" s="72">
        <v>180.0</v>
      </c>
      <c r="G2640" s="72">
        <v>792.0</v>
      </c>
      <c r="H2640" s="72">
        <v>0.491</v>
      </c>
      <c r="I2640" s="72">
        <v>1.021</v>
      </c>
      <c r="J2640" s="71" t="s">
        <v>53</v>
      </c>
    </row>
    <row r="2641">
      <c r="A2641" s="70" t="str">
        <f t="shared" si="1"/>
        <v>Vietnam-Asia2000</v>
      </c>
      <c r="B2641" s="70" t="s">
        <v>261</v>
      </c>
      <c r="C2641" s="69" t="s">
        <v>41</v>
      </c>
      <c r="D2641" s="69">
        <v>0.489</v>
      </c>
      <c r="E2641" s="69">
        <v>26.0</v>
      </c>
      <c r="F2641" s="69">
        <v>94.0</v>
      </c>
      <c r="G2641" s="69">
        <v>302.0</v>
      </c>
      <c r="H2641" s="72">
        <v>0.003</v>
      </c>
      <c r="I2641" s="72">
        <v>0.01</v>
      </c>
      <c r="J2641" s="71" t="s">
        <v>40</v>
      </c>
    </row>
    <row r="2642">
      <c r="A2642" s="70" t="str">
        <f t="shared" si="1"/>
        <v>Vietnam-Asia2001</v>
      </c>
      <c r="B2642" s="70" t="s">
        <v>261</v>
      </c>
      <c r="C2642" s="69" t="s">
        <v>41</v>
      </c>
      <c r="D2642" s="69">
        <v>0.489</v>
      </c>
      <c r="E2642" s="69">
        <v>26.0</v>
      </c>
      <c r="F2642" s="69">
        <v>94.0</v>
      </c>
      <c r="G2642" s="69">
        <v>302.0</v>
      </c>
      <c r="H2642" s="72">
        <v>0.013</v>
      </c>
      <c r="I2642" s="72">
        <v>0.015</v>
      </c>
      <c r="J2642" s="71" t="s">
        <v>42</v>
      </c>
    </row>
    <row r="2643">
      <c r="A2643" s="70" t="str">
        <f t="shared" si="1"/>
        <v>Vietnam-Asia2002</v>
      </c>
      <c r="B2643" s="70" t="s">
        <v>261</v>
      </c>
      <c r="C2643" s="69" t="s">
        <v>41</v>
      </c>
      <c r="D2643" s="69">
        <v>0.489</v>
      </c>
      <c r="E2643" s="69">
        <v>26.0</v>
      </c>
      <c r="F2643" s="69">
        <v>94.0</v>
      </c>
      <c r="G2643" s="69">
        <v>302.0</v>
      </c>
      <c r="H2643" s="72">
        <v>0.019</v>
      </c>
      <c r="I2643" s="72">
        <v>0.023</v>
      </c>
      <c r="J2643" s="71" t="s">
        <v>43</v>
      </c>
    </row>
    <row r="2644">
      <c r="A2644" s="70" t="str">
        <f t="shared" si="1"/>
        <v>Vietnam-Asia2003</v>
      </c>
      <c r="B2644" s="70" t="s">
        <v>261</v>
      </c>
      <c r="C2644" s="69" t="s">
        <v>41</v>
      </c>
      <c r="D2644" s="69">
        <v>0.489</v>
      </c>
      <c r="E2644" s="72">
        <v>59.0</v>
      </c>
      <c r="F2644" s="69">
        <v>94.0</v>
      </c>
      <c r="G2644" s="69">
        <v>302.0</v>
      </c>
      <c r="H2644" s="72">
        <v>0.038</v>
      </c>
      <c r="I2644" s="72">
        <v>0.033</v>
      </c>
      <c r="J2644" s="71" t="s">
        <v>44</v>
      </c>
    </row>
    <row r="2645">
      <c r="A2645" s="70" t="str">
        <f t="shared" si="1"/>
        <v>Vietnam-Asia2004</v>
      </c>
      <c r="B2645" s="70" t="s">
        <v>261</v>
      </c>
      <c r="C2645" s="69" t="s">
        <v>41</v>
      </c>
      <c r="D2645" s="69">
        <v>0.489</v>
      </c>
      <c r="E2645" s="72">
        <v>51.0</v>
      </c>
      <c r="F2645" s="69">
        <v>94.0</v>
      </c>
      <c r="G2645" s="69">
        <v>302.0</v>
      </c>
      <c r="H2645" s="72">
        <v>0.076</v>
      </c>
      <c r="I2645" s="72">
        <v>0.059</v>
      </c>
      <c r="J2645" s="71" t="s">
        <v>45</v>
      </c>
    </row>
    <row r="2646">
      <c r="A2646" s="70" t="str">
        <f t="shared" si="1"/>
        <v>Vietnam-Asia2005</v>
      </c>
      <c r="B2646" s="70" t="s">
        <v>261</v>
      </c>
      <c r="C2646" s="69" t="s">
        <v>41</v>
      </c>
      <c r="D2646" s="72">
        <v>0.399</v>
      </c>
      <c r="E2646" s="72">
        <v>45.0</v>
      </c>
      <c r="F2646" s="69">
        <v>94.0</v>
      </c>
      <c r="G2646" s="72">
        <v>1050.0</v>
      </c>
      <c r="H2646" s="72">
        <v>0.127</v>
      </c>
      <c r="I2646" s="72">
        <v>0.113</v>
      </c>
      <c r="J2646" s="71" t="s">
        <v>46</v>
      </c>
    </row>
    <row r="2647">
      <c r="A2647" s="70" t="str">
        <f t="shared" si="1"/>
        <v>Vietnam-Asia2006</v>
      </c>
      <c r="B2647" s="70" t="s">
        <v>261</v>
      </c>
      <c r="C2647" s="69" t="s">
        <v>41</v>
      </c>
      <c r="D2647" s="72">
        <v>0.399</v>
      </c>
      <c r="E2647" s="72">
        <v>50.0</v>
      </c>
      <c r="F2647" s="69">
        <v>94.0</v>
      </c>
      <c r="G2647" s="72">
        <v>1050.0</v>
      </c>
      <c r="H2647" s="72">
        <v>0.173</v>
      </c>
      <c r="I2647" s="72">
        <v>0.22</v>
      </c>
      <c r="J2647" s="71" t="s">
        <v>47</v>
      </c>
    </row>
    <row r="2648">
      <c r="A2648" s="70" t="str">
        <f t="shared" si="1"/>
        <v>Vietnam-Asia2007</v>
      </c>
      <c r="B2648" s="70" t="s">
        <v>261</v>
      </c>
      <c r="C2648" s="69" t="s">
        <v>41</v>
      </c>
      <c r="D2648" s="72">
        <v>0.399</v>
      </c>
      <c r="E2648" s="72">
        <v>39.0</v>
      </c>
      <c r="F2648" s="69">
        <v>94.0</v>
      </c>
      <c r="G2648" s="72">
        <v>1050.0</v>
      </c>
      <c r="H2648" s="72">
        <v>0.208</v>
      </c>
      <c r="I2648" s="72">
        <v>0.52</v>
      </c>
      <c r="J2648" s="71" t="s">
        <v>48</v>
      </c>
    </row>
    <row r="2649">
      <c r="A2649" s="70" t="str">
        <f t="shared" si="1"/>
        <v>Vietnam-Asia2008</v>
      </c>
      <c r="B2649" s="70" t="s">
        <v>261</v>
      </c>
      <c r="C2649" s="69" t="s">
        <v>41</v>
      </c>
      <c r="D2649" s="72">
        <v>0.399</v>
      </c>
      <c r="E2649" s="72">
        <v>39.0</v>
      </c>
      <c r="F2649" s="69">
        <v>94.0</v>
      </c>
      <c r="G2649" s="72">
        <v>1050.0</v>
      </c>
      <c r="H2649" s="72">
        <v>0.239</v>
      </c>
      <c r="I2649" s="72">
        <v>0.857</v>
      </c>
      <c r="J2649" s="71" t="s">
        <v>49</v>
      </c>
    </row>
    <row r="2650">
      <c r="A2650" s="70" t="str">
        <f t="shared" si="1"/>
        <v>Vietnam-Asia2009</v>
      </c>
      <c r="B2650" s="70" t="s">
        <v>261</v>
      </c>
      <c r="C2650" s="69" t="s">
        <v>41</v>
      </c>
      <c r="D2650" s="72">
        <v>0.399</v>
      </c>
      <c r="E2650" s="72">
        <v>39.0</v>
      </c>
      <c r="F2650" s="69">
        <v>94.0</v>
      </c>
      <c r="G2650" s="72">
        <v>1050.0</v>
      </c>
      <c r="H2650" s="72">
        <v>0.266</v>
      </c>
      <c r="I2650" s="72">
        <v>1.114</v>
      </c>
      <c r="J2650" s="71" t="s">
        <v>50</v>
      </c>
    </row>
    <row r="2651">
      <c r="A2651" s="70" t="str">
        <f t="shared" si="1"/>
        <v>Vietnam-Asia2010</v>
      </c>
      <c r="B2651" s="70" t="s">
        <v>261</v>
      </c>
      <c r="C2651" s="69" t="s">
        <v>41</v>
      </c>
      <c r="D2651" s="72">
        <v>0.329</v>
      </c>
      <c r="E2651" s="72">
        <v>38.0</v>
      </c>
      <c r="F2651" s="69">
        <v>94.0</v>
      </c>
      <c r="G2651" s="72">
        <v>941.0</v>
      </c>
      <c r="H2651" s="72">
        <v>0.307</v>
      </c>
      <c r="I2651" s="72">
        <v>1.253</v>
      </c>
      <c r="J2651" s="71" t="s">
        <v>51</v>
      </c>
    </row>
    <row r="2652">
      <c r="A2652" s="70" t="str">
        <f t="shared" si="1"/>
        <v>Vietnam-Asia2011</v>
      </c>
      <c r="B2652" s="70" t="s">
        <v>261</v>
      </c>
      <c r="C2652" s="69" t="s">
        <v>41</v>
      </c>
      <c r="D2652" s="72">
        <v>0.4</v>
      </c>
      <c r="E2652" s="72">
        <v>38.0</v>
      </c>
      <c r="F2652" s="69">
        <v>94.0</v>
      </c>
      <c r="G2652" s="72">
        <v>941.0</v>
      </c>
      <c r="H2652" s="72">
        <v>0.351</v>
      </c>
      <c r="I2652" s="72">
        <v>1.416</v>
      </c>
      <c r="J2652" s="71" t="s">
        <v>52</v>
      </c>
    </row>
    <row r="2653">
      <c r="A2653" s="70" t="str">
        <f t="shared" si="1"/>
        <v>Vietnam-Asia2012</v>
      </c>
      <c r="B2653" s="70" t="s">
        <v>261</v>
      </c>
      <c r="C2653" s="69" t="s">
        <v>41</v>
      </c>
      <c r="D2653" s="72">
        <v>0.343</v>
      </c>
      <c r="E2653" s="72">
        <v>34.0</v>
      </c>
      <c r="F2653" s="72">
        <v>98.0</v>
      </c>
      <c r="G2653" s="72">
        <v>872.0</v>
      </c>
      <c r="H2653" s="72">
        <v>0.395</v>
      </c>
      <c r="I2653" s="72">
        <v>1.477</v>
      </c>
      <c r="J2653" s="71" t="s">
        <v>53</v>
      </c>
    </row>
    <row r="2654">
      <c r="A2654" s="70" t="str">
        <f t="shared" si="1"/>
        <v>Yemen-Middle East2000</v>
      </c>
      <c r="B2654" s="70" t="s">
        <v>262</v>
      </c>
      <c r="C2654" s="69" t="s">
        <v>72</v>
      </c>
      <c r="D2654" s="69">
        <v>0.489</v>
      </c>
      <c r="E2654" s="69">
        <v>26.0</v>
      </c>
      <c r="F2654" s="69">
        <v>94.0</v>
      </c>
      <c r="G2654" s="69">
        <v>302.0</v>
      </c>
      <c r="H2654" s="72">
        <v>0.001</v>
      </c>
      <c r="I2654" s="72">
        <v>0.002</v>
      </c>
      <c r="J2654" s="71" t="s">
        <v>40</v>
      </c>
    </row>
    <row r="2655">
      <c r="A2655" s="70" t="str">
        <f t="shared" si="1"/>
        <v>Yemen-Middle East2001</v>
      </c>
      <c r="B2655" s="70" t="s">
        <v>262</v>
      </c>
      <c r="C2655" s="69" t="s">
        <v>72</v>
      </c>
      <c r="D2655" s="69">
        <v>0.489</v>
      </c>
      <c r="E2655" s="69">
        <v>26.0</v>
      </c>
      <c r="F2655" s="69">
        <v>94.0</v>
      </c>
      <c r="G2655" s="69">
        <v>302.0</v>
      </c>
      <c r="H2655" s="72">
        <v>0.001</v>
      </c>
      <c r="I2655" s="72">
        <v>0.008</v>
      </c>
      <c r="J2655" s="71" t="s">
        <v>42</v>
      </c>
    </row>
    <row r="2656">
      <c r="A2656" s="70" t="str">
        <f t="shared" si="1"/>
        <v>Yemen-Middle East2002</v>
      </c>
      <c r="B2656" s="70" t="s">
        <v>262</v>
      </c>
      <c r="C2656" s="69" t="s">
        <v>72</v>
      </c>
      <c r="D2656" s="69">
        <v>0.489</v>
      </c>
      <c r="E2656" s="69">
        <v>26.0</v>
      </c>
      <c r="F2656" s="69">
        <v>94.0</v>
      </c>
      <c r="G2656" s="69">
        <v>302.0</v>
      </c>
      <c r="H2656" s="72">
        <v>0.005</v>
      </c>
      <c r="I2656" s="72">
        <v>0.026</v>
      </c>
      <c r="J2656" s="71" t="s">
        <v>43</v>
      </c>
    </row>
    <row r="2657">
      <c r="A2657" s="70" t="str">
        <f t="shared" si="1"/>
        <v>Yemen-Middle East2003</v>
      </c>
      <c r="B2657" s="70" t="s">
        <v>262</v>
      </c>
      <c r="C2657" s="69" t="s">
        <v>72</v>
      </c>
      <c r="D2657" s="69">
        <v>0.489</v>
      </c>
      <c r="E2657" s="72">
        <v>72.0</v>
      </c>
      <c r="F2657" s="69">
        <v>94.0</v>
      </c>
      <c r="G2657" s="69">
        <v>302.0</v>
      </c>
      <c r="H2657" s="72">
        <v>0.006</v>
      </c>
      <c r="I2657" s="72">
        <v>0.035</v>
      </c>
      <c r="J2657" s="71" t="s">
        <v>44</v>
      </c>
    </row>
    <row r="2658">
      <c r="A2658" s="70" t="str">
        <f t="shared" si="1"/>
        <v>Yemen-Middle East2004</v>
      </c>
      <c r="B2658" s="70" t="s">
        <v>262</v>
      </c>
      <c r="C2658" s="69" t="s">
        <v>72</v>
      </c>
      <c r="D2658" s="69">
        <v>0.489</v>
      </c>
      <c r="E2658" s="72">
        <v>63.0</v>
      </c>
      <c r="F2658" s="69">
        <v>94.0</v>
      </c>
      <c r="G2658" s="69">
        <v>302.0</v>
      </c>
      <c r="H2658" s="72">
        <v>0.009</v>
      </c>
      <c r="I2658" s="72">
        <v>0.075</v>
      </c>
      <c r="J2658" s="71" t="s">
        <v>45</v>
      </c>
    </row>
    <row r="2659">
      <c r="A2659" s="70" t="str">
        <f t="shared" si="1"/>
        <v>Yemen-Middle East2005</v>
      </c>
      <c r="B2659" s="70" t="s">
        <v>262</v>
      </c>
      <c r="C2659" s="69" t="s">
        <v>72</v>
      </c>
      <c r="D2659" s="72">
        <v>1.952</v>
      </c>
      <c r="E2659" s="72">
        <v>63.0</v>
      </c>
      <c r="F2659" s="69">
        <v>94.0</v>
      </c>
      <c r="G2659" s="72">
        <v>248.0</v>
      </c>
      <c r="H2659" s="72">
        <v>0.01</v>
      </c>
      <c r="I2659" s="72">
        <v>0.113</v>
      </c>
      <c r="J2659" s="71" t="s">
        <v>46</v>
      </c>
    </row>
    <row r="2660">
      <c r="A2660" s="70" t="str">
        <f t="shared" si="1"/>
        <v>Yemen-Middle East2006</v>
      </c>
      <c r="B2660" s="70" t="s">
        <v>262</v>
      </c>
      <c r="C2660" s="69" t="s">
        <v>72</v>
      </c>
      <c r="D2660" s="72">
        <v>0.479</v>
      </c>
      <c r="E2660" s="72">
        <v>63.0</v>
      </c>
      <c r="F2660" s="69">
        <v>94.0</v>
      </c>
      <c r="G2660" s="72">
        <v>248.0</v>
      </c>
      <c r="H2660" s="72">
        <v>0.012</v>
      </c>
      <c r="I2660" s="72">
        <v>0.144</v>
      </c>
      <c r="J2660" s="71" t="s">
        <v>47</v>
      </c>
    </row>
    <row r="2661">
      <c r="A2661" s="70" t="str">
        <f t="shared" si="1"/>
        <v>Yemen-Middle East2007</v>
      </c>
      <c r="B2661" s="70" t="s">
        <v>262</v>
      </c>
      <c r="C2661" s="69" t="s">
        <v>72</v>
      </c>
      <c r="D2661" s="72">
        <v>0.479</v>
      </c>
      <c r="E2661" s="72">
        <v>63.0</v>
      </c>
      <c r="F2661" s="69">
        <v>94.0</v>
      </c>
      <c r="G2661" s="72">
        <v>248.0</v>
      </c>
      <c r="H2661" s="72">
        <v>0.05</v>
      </c>
      <c r="I2661" s="72">
        <v>0.205</v>
      </c>
      <c r="J2661" s="71" t="s">
        <v>48</v>
      </c>
    </row>
    <row r="2662">
      <c r="A2662" s="70" t="str">
        <f t="shared" si="1"/>
        <v>Yemen-Middle East2008</v>
      </c>
      <c r="B2662" s="70" t="s">
        <v>262</v>
      </c>
      <c r="C2662" s="69" t="s">
        <v>72</v>
      </c>
      <c r="D2662" s="72">
        <v>0.478</v>
      </c>
      <c r="E2662" s="72">
        <v>13.0</v>
      </c>
      <c r="F2662" s="69">
        <v>94.0</v>
      </c>
      <c r="G2662" s="72">
        <v>248.0</v>
      </c>
      <c r="H2662" s="72">
        <v>0.069</v>
      </c>
      <c r="I2662" s="72">
        <v>0.297</v>
      </c>
      <c r="J2662" s="71" t="s">
        <v>49</v>
      </c>
    </row>
    <row r="2663">
      <c r="A2663" s="70" t="str">
        <f t="shared" si="1"/>
        <v>Yemen-Middle East2009</v>
      </c>
      <c r="B2663" s="70" t="s">
        <v>262</v>
      </c>
      <c r="C2663" s="69" t="s">
        <v>72</v>
      </c>
      <c r="D2663" s="72">
        <v>0.478</v>
      </c>
      <c r="E2663" s="72">
        <v>12.0</v>
      </c>
      <c r="F2663" s="69">
        <v>94.0</v>
      </c>
      <c r="G2663" s="72">
        <v>248.0</v>
      </c>
      <c r="H2663" s="72">
        <v>0.1</v>
      </c>
      <c r="I2663" s="72">
        <v>0.374</v>
      </c>
      <c r="J2663" s="71" t="s">
        <v>50</v>
      </c>
    </row>
    <row r="2664">
      <c r="A2664" s="70" t="str">
        <f t="shared" si="1"/>
        <v>Yemen-Middle East2010</v>
      </c>
      <c r="B2664" s="70" t="s">
        <v>262</v>
      </c>
      <c r="C2664" s="69" t="s">
        <v>72</v>
      </c>
      <c r="D2664" s="72">
        <v>0.478</v>
      </c>
      <c r="E2664" s="72">
        <v>12.0</v>
      </c>
      <c r="F2664" s="69">
        <v>94.0</v>
      </c>
      <c r="G2664" s="72">
        <v>248.0</v>
      </c>
      <c r="H2664" s="72">
        <v>0.124</v>
      </c>
      <c r="I2664" s="72">
        <v>0.487</v>
      </c>
      <c r="J2664" s="71" t="s">
        <v>51</v>
      </c>
    </row>
    <row r="2665">
      <c r="A2665" s="70" t="str">
        <f t="shared" si="1"/>
        <v>Yemen-Middle East2011</v>
      </c>
      <c r="B2665" s="70" t="s">
        <v>262</v>
      </c>
      <c r="C2665" s="69" t="s">
        <v>72</v>
      </c>
      <c r="D2665" s="72">
        <v>0.327</v>
      </c>
      <c r="E2665" s="72">
        <v>12.0</v>
      </c>
      <c r="F2665" s="69">
        <v>94.0</v>
      </c>
      <c r="G2665" s="72">
        <v>248.0</v>
      </c>
      <c r="H2665" s="72">
        <v>0.149</v>
      </c>
      <c r="I2665" s="72">
        <v>0.501</v>
      </c>
      <c r="J2665" s="71" t="s">
        <v>52</v>
      </c>
    </row>
    <row r="2666">
      <c r="A2666" s="70" t="str">
        <f t="shared" si="1"/>
        <v>Yemen-Middle East2012</v>
      </c>
      <c r="B2666" s="70" t="s">
        <v>262</v>
      </c>
      <c r="C2666" s="69" t="s">
        <v>72</v>
      </c>
      <c r="D2666" s="72">
        <v>0.327</v>
      </c>
      <c r="E2666" s="72">
        <v>40.0</v>
      </c>
      <c r="F2666" s="72">
        <v>129.0</v>
      </c>
      <c r="G2666" s="72">
        <v>248.0</v>
      </c>
      <c r="H2666" s="72">
        <v>0.174</v>
      </c>
      <c r="I2666" s="72">
        <v>0.583</v>
      </c>
      <c r="J2666" s="71" t="s">
        <v>53</v>
      </c>
    </row>
    <row r="2667">
      <c r="A2667" s="70" t="str">
        <f t="shared" si="1"/>
        <v>Zambia-Africa2000</v>
      </c>
      <c r="B2667" s="70" t="s">
        <v>263</v>
      </c>
      <c r="C2667" s="69" t="s">
        <v>57</v>
      </c>
      <c r="D2667" s="69">
        <v>0.489</v>
      </c>
      <c r="E2667" s="69">
        <v>26.0</v>
      </c>
      <c r="F2667" s="69">
        <v>94.0</v>
      </c>
      <c r="G2667" s="69">
        <v>302.0</v>
      </c>
      <c r="H2667" s="72">
        <v>0.002</v>
      </c>
      <c r="I2667" s="72">
        <v>0.01</v>
      </c>
      <c r="J2667" s="71" t="s">
        <v>40</v>
      </c>
    </row>
    <row r="2668">
      <c r="A2668" s="70" t="str">
        <f t="shared" si="1"/>
        <v>Zambia-Africa2001</v>
      </c>
      <c r="B2668" s="70" t="s">
        <v>263</v>
      </c>
      <c r="C2668" s="69" t="s">
        <v>57</v>
      </c>
      <c r="D2668" s="69">
        <v>0.489</v>
      </c>
      <c r="E2668" s="69">
        <v>26.0</v>
      </c>
      <c r="F2668" s="69">
        <v>94.0</v>
      </c>
      <c r="G2668" s="69">
        <v>302.0</v>
      </c>
      <c r="H2668" s="72">
        <v>0.002</v>
      </c>
      <c r="I2668" s="72">
        <v>0.012</v>
      </c>
      <c r="J2668" s="71" t="s">
        <v>42</v>
      </c>
    </row>
    <row r="2669">
      <c r="A2669" s="70" t="str">
        <f t="shared" si="1"/>
        <v>Zambia-Africa2002</v>
      </c>
      <c r="B2669" s="70" t="s">
        <v>263</v>
      </c>
      <c r="C2669" s="69" t="s">
        <v>57</v>
      </c>
      <c r="D2669" s="69">
        <v>0.489</v>
      </c>
      <c r="E2669" s="69">
        <v>26.0</v>
      </c>
      <c r="F2669" s="69">
        <v>94.0</v>
      </c>
      <c r="G2669" s="69">
        <v>302.0</v>
      </c>
      <c r="H2669" s="72">
        <v>0.005</v>
      </c>
      <c r="I2669" s="72">
        <v>0.013</v>
      </c>
      <c r="J2669" s="71" t="s">
        <v>43</v>
      </c>
    </row>
    <row r="2670">
      <c r="A2670" s="70" t="str">
        <f t="shared" si="1"/>
        <v>Zambia-Africa2003</v>
      </c>
      <c r="B2670" s="70" t="s">
        <v>263</v>
      </c>
      <c r="C2670" s="69" t="s">
        <v>57</v>
      </c>
      <c r="D2670" s="69">
        <v>0.489</v>
      </c>
      <c r="E2670" s="72">
        <v>35.0</v>
      </c>
      <c r="F2670" s="69">
        <v>94.0</v>
      </c>
      <c r="G2670" s="69">
        <v>302.0</v>
      </c>
      <c r="H2670" s="72">
        <v>0.01</v>
      </c>
      <c r="I2670" s="72">
        <v>0.022</v>
      </c>
      <c r="J2670" s="71" t="s">
        <v>44</v>
      </c>
    </row>
    <row r="2671">
      <c r="A2671" s="70" t="str">
        <f t="shared" si="1"/>
        <v>Zambia-Africa2004</v>
      </c>
      <c r="B2671" s="70" t="s">
        <v>263</v>
      </c>
      <c r="C2671" s="69" t="s">
        <v>57</v>
      </c>
      <c r="D2671" s="69">
        <v>0.489</v>
      </c>
      <c r="E2671" s="72">
        <v>35.0</v>
      </c>
      <c r="F2671" s="69">
        <v>94.0</v>
      </c>
      <c r="G2671" s="69">
        <v>302.0</v>
      </c>
      <c r="H2671" s="72">
        <v>0.02</v>
      </c>
      <c r="I2671" s="72">
        <v>0.042</v>
      </c>
      <c r="J2671" s="71" t="s">
        <v>45</v>
      </c>
    </row>
    <row r="2672">
      <c r="A2672" s="70" t="str">
        <f t="shared" si="1"/>
        <v>Zambia-Africa2005</v>
      </c>
      <c r="B2672" s="70" t="s">
        <v>263</v>
      </c>
      <c r="C2672" s="69" t="s">
        <v>57</v>
      </c>
      <c r="D2672" s="72">
        <v>0.154</v>
      </c>
      <c r="E2672" s="72">
        <v>35.0</v>
      </c>
      <c r="F2672" s="69">
        <v>94.0</v>
      </c>
      <c r="G2672" s="72">
        <v>183.0</v>
      </c>
      <c r="H2672" s="72">
        <v>0.029</v>
      </c>
      <c r="I2672" s="72">
        <v>0.083</v>
      </c>
      <c r="J2672" s="71" t="s">
        <v>46</v>
      </c>
    </row>
    <row r="2673">
      <c r="A2673" s="70" t="str">
        <f t="shared" si="1"/>
        <v>Zambia-Africa2006</v>
      </c>
      <c r="B2673" s="70" t="s">
        <v>263</v>
      </c>
      <c r="C2673" s="69" t="s">
        <v>57</v>
      </c>
      <c r="D2673" s="72">
        <v>0.154</v>
      </c>
      <c r="E2673" s="72">
        <v>35.0</v>
      </c>
      <c r="F2673" s="69">
        <v>94.0</v>
      </c>
      <c r="G2673" s="72">
        <v>183.0</v>
      </c>
      <c r="H2673" s="72">
        <v>0.042</v>
      </c>
      <c r="I2673" s="72">
        <v>0.141</v>
      </c>
      <c r="J2673" s="71" t="s">
        <v>47</v>
      </c>
    </row>
    <row r="2674">
      <c r="A2674" s="70" t="str">
        <f t="shared" si="1"/>
        <v>Zambia-Africa2007</v>
      </c>
      <c r="B2674" s="70" t="s">
        <v>263</v>
      </c>
      <c r="C2674" s="69" t="s">
        <v>57</v>
      </c>
      <c r="D2674" s="72">
        <v>0.15</v>
      </c>
      <c r="E2674" s="72">
        <v>33.0</v>
      </c>
      <c r="F2674" s="69">
        <v>94.0</v>
      </c>
      <c r="G2674" s="72">
        <v>183.0</v>
      </c>
      <c r="H2674" s="72">
        <v>0.049</v>
      </c>
      <c r="I2674" s="72">
        <v>0.218</v>
      </c>
      <c r="J2674" s="71" t="s">
        <v>48</v>
      </c>
    </row>
    <row r="2675">
      <c r="A2675" s="70" t="str">
        <f t="shared" si="1"/>
        <v>Zambia-Africa2008</v>
      </c>
      <c r="B2675" s="70" t="s">
        <v>263</v>
      </c>
      <c r="C2675" s="69" t="s">
        <v>57</v>
      </c>
      <c r="D2675" s="72">
        <v>0.15</v>
      </c>
      <c r="E2675" s="72">
        <v>18.0</v>
      </c>
      <c r="F2675" s="69">
        <v>94.0</v>
      </c>
      <c r="G2675" s="72">
        <v>183.0</v>
      </c>
      <c r="H2675" s="72">
        <v>0.056</v>
      </c>
      <c r="I2675" s="72">
        <v>0.284</v>
      </c>
      <c r="J2675" s="71" t="s">
        <v>49</v>
      </c>
    </row>
    <row r="2676">
      <c r="A2676" s="70" t="str">
        <f t="shared" si="1"/>
        <v>Zambia-Africa2009</v>
      </c>
      <c r="B2676" s="70" t="s">
        <v>263</v>
      </c>
      <c r="C2676" s="69" t="s">
        <v>57</v>
      </c>
      <c r="D2676" s="72">
        <v>0.15</v>
      </c>
      <c r="E2676" s="72">
        <v>18.0</v>
      </c>
      <c r="F2676" s="69">
        <v>94.0</v>
      </c>
      <c r="G2676" s="72">
        <v>183.0</v>
      </c>
      <c r="H2676" s="72">
        <v>0.063</v>
      </c>
      <c r="I2676" s="72">
        <v>0.344</v>
      </c>
      <c r="J2676" s="71" t="s">
        <v>50</v>
      </c>
    </row>
    <row r="2677">
      <c r="A2677" s="70" t="str">
        <f t="shared" si="1"/>
        <v>Zambia-Africa2010</v>
      </c>
      <c r="B2677" s="70" t="s">
        <v>263</v>
      </c>
      <c r="C2677" s="69" t="s">
        <v>57</v>
      </c>
      <c r="D2677" s="72">
        <v>0.143</v>
      </c>
      <c r="E2677" s="72">
        <v>18.0</v>
      </c>
      <c r="F2677" s="69">
        <v>94.0</v>
      </c>
      <c r="G2677" s="72">
        <v>183.0</v>
      </c>
      <c r="H2677" s="72">
        <v>0.1</v>
      </c>
      <c r="I2677" s="72">
        <v>0.412</v>
      </c>
      <c r="J2677" s="71" t="s">
        <v>51</v>
      </c>
    </row>
    <row r="2678">
      <c r="A2678" s="70" t="str">
        <f t="shared" si="1"/>
        <v>Zambia-Africa2011</v>
      </c>
      <c r="B2678" s="70" t="s">
        <v>263</v>
      </c>
      <c r="C2678" s="69" t="s">
        <v>57</v>
      </c>
      <c r="D2678" s="72">
        <v>0.144</v>
      </c>
      <c r="E2678" s="72">
        <v>18.0</v>
      </c>
      <c r="F2678" s="69">
        <v>94.0</v>
      </c>
      <c r="G2678" s="72">
        <v>183.0</v>
      </c>
      <c r="H2678" s="72">
        <v>0.115</v>
      </c>
      <c r="I2678" s="72">
        <v>0.599</v>
      </c>
      <c r="J2678" s="71" t="s">
        <v>52</v>
      </c>
    </row>
    <row r="2679">
      <c r="A2679" s="70" t="str">
        <f t="shared" si="1"/>
        <v>Zambia-Africa2012</v>
      </c>
      <c r="B2679" s="70" t="s">
        <v>263</v>
      </c>
      <c r="C2679" s="69" t="s">
        <v>57</v>
      </c>
      <c r="D2679" s="72">
        <v>0.151</v>
      </c>
      <c r="E2679" s="72">
        <v>17.0</v>
      </c>
      <c r="F2679" s="72">
        <v>90.0</v>
      </c>
      <c r="G2679" s="72">
        <v>183.0</v>
      </c>
      <c r="H2679" s="72">
        <v>0.135</v>
      </c>
      <c r="I2679" s="72">
        <v>0.748</v>
      </c>
      <c r="J2679" s="71" t="s">
        <v>53</v>
      </c>
    </row>
    <row r="2680">
      <c r="A2680" s="70" t="str">
        <f t="shared" si="1"/>
        <v>Zimbabwe-Africa2000</v>
      </c>
      <c r="B2680" s="70" t="s">
        <v>264</v>
      </c>
      <c r="C2680" s="69" t="s">
        <v>57</v>
      </c>
      <c r="D2680" s="69">
        <v>0.489</v>
      </c>
      <c r="E2680" s="69">
        <v>26.0</v>
      </c>
      <c r="F2680" s="69">
        <v>94.0</v>
      </c>
      <c r="G2680" s="69">
        <v>302.0</v>
      </c>
      <c r="H2680" s="72">
        <v>0.004</v>
      </c>
      <c r="I2680" s="72">
        <v>0.021</v>
      </c>
      <c r="J2680" s="71" t="s">
        <v>40</v>
      </c>
    </row>
    <row r="2681">
      <c r="A2681" s="70" t="str">
        <f t="shared" si="1"/>
        <v>Zimbabwe-Africa2001</v>
      </c>
      <c r="B2681" s="70" t="s">
        <v>264</v>
      </c>
      <c r="C2681" s="69" t="s">
        <v>57</v>
      </c>
      <c r="D2681" s="69">
        <v>0.489</v>
      </c>
      <c r="E2681" s="69">
        <v>26.0</v>
      </c>
      <c r="F2681" s="69">
        <v>94.0</v>
      </c>
      <c r="G2681" s="69">
        <v>302.0</v>
      </c>
      <c r="H2681" s="72">
        <v>0.008</v>
      </c>
      <c r="I2681" s="72">
        <v>0.025</v>
      </c>
      <c r="J2681" s="71" t="s">
        <v>42</v>
      </c>
    </row>
    <row r="2682">
      <c r="A2682" s="70" t="str">
        <f t="shared" si="1"/>
        <v>Zimbabwe-Africa2002</v>
      </c>
      <c r="B2682" s="70" t="s">
        <v>264</v>
      </c>
      <c r="C2682" s="69" t="s">
        <v>57</v>
      </c>
      <c r="D2682" s="69">
        <v>0.489</v>
      </c>
      <c r="E2682" s="69">
        <v>26.0</v>
      </c>
      <c r="F2682" s="69">
        <v>94.0</v>
      </c>
      <c r="G2682" s="69">
        <v>302.0</v>
      </c>
      <c r="H2682" s="72">
        <v>0.04</v>
      </c>
      <c r="I2682" s="72">
        <v>0.027</v>
      </c>
      <c r="J2682" s="71" t="s">
        <v>43</v>
      </c>
    </row>
    <row r="2683">
      <c r="A2683" s="70" t="str">
        <f t="shared" si="1"/>
        <v>Zimbabwe-Africa2003</v>
      </c>
      <c r="B2683" s="70" t="s">
        <v>264</v>
      </c>
      <c r="C2683" s="69" t="s">
        <v>57</v>
      </c>
      <c r="D2683" s="69">
        <v>0.489</v>
      </c>
      <c r="E2683" s="72">
        <v>97.0</v>
      </c>
      <c r="F2683" s="69">
        <v>94.0</v>
      </c>
      <c r="G2683" s="69">
        <v>302.0</v>
      </c>
      <c r="H2683" s="72">
        <v>0.064</v>
      </c>
      <c r="I2683" s="72">
        <v>0.029</v>
      </c>
      <c r="J2683" s="71" t="s">
        <v>44</v>
      </c>
    </row>
    <row r="2684">
      <c r="A2684" s="70" t="str">
        <f t="shared" si="1"/>
        <v>Zimbabwe-Africa2004</v>
      </c>
      <c r="B2684" s="70" t="s">
        <v>264</v>
      </c>
      <c r="C2684" s="69" t="s">
        <v>57</v>
      </c>
      <c r="D2684" s="69">
        <v>0.489</v>
      </c>
      <c r="E2684" s="72">
        <v>97.0</v>
      </c>
      <c r="F2684" s="69">
        <v>94.0</v>
      </c>
      <c r="G2684" s="69">
        <v>302.0</v>
      </c>
      <c r="H2684" s="72">
        <v>0.066</v>
      </c>
      <c r="I2684" s="72">
        <v>0.034</v>
      </c>
      <c r="J2684" s="71" t="s">
        <v>45</v>
      </c>
    </row>
    <row r="2685">
      <c r="A2685" s="70" t="str">
        <f t="shared" si="1"/>
        <v>Zimbabwe-Africa2005</v>
      </c>
      <c r="B2685" s="70" t="s">
        <v>264</v>
      </c>
      <c r="C2685" s="69" t="s">
        <v>57</v>
      </c>
      <c r="D2685" s="72">
        <v>0.323</v>
      </c>
      <c r="E2685" s="72">
        <v>97.0</v>
      </c>
      <c r="F2685" s="69">
        <v>94.0</v>
      </c>
      <c r="G2685" s="72">
        <v>216.0</v>
      </c>
      <c r="H2685" s="72">
        <v>0.08</v>
      </c>
      <c r="I2685" s="72">
        <v>0.051</v>
      </c>
      <c r="J2685" s="71" t="s">
        <v>46</v>
      </c>
    </row>
    <row r="2686">
      <c r="A2686" s="70" t="str">
        <f t="shared" si="1"/>
        <v>Zimbabwe-Africa2006</v>
      </c>
      <c r="B2686" s="70" t="s">
        <v>264</v>
      </c>
      <c r="C2686" s="69" t="s">
        <v>57</v>
      </c>
      <c r="D2686" s="72">
        <v>0.323</v>
      </c>
      <c r="E2686" s="72">
        <v>97.0</v>
      </c>
      <c r="F2686" s="69">
        <v>94.0</v>
      </c>
      <c r="G2686" s="72">
        <v>216.0</v>
      </c>
      <c r="H2686" s="72">
        <v>0.098</v>
      </c>
      <c r="I2686" s="72">
        <v>0.067</v>
      </c>
      <c r="J2686" s="71" t="s">
        <v>47</v>
      </c>
    </row>
    <row r="2687">
      <c r="A2687" s="70" t="str">
        <f t="shared" si="1"/>
        <v>Zimbabwe-Africa2007</v>
      </c>
      <c r="B2687" s="70" t="s">
        <v>264</v>
      </c>
      <c r="C2687" s="69" t="s">
        <v>57</v>
      </c>
      <c r="D2687" s="72">
        <v>0.514</v>
      </c>
      <c r="E2687" s="72">
        <v>97.0</v>
      </c>
      <c r="F2687" s="69">
        <v>94.0</v>
      </c>
      <c r="G2687" s="72">
        <v>256.0</v>
      </c>
      <c r="H2687" s="72">
        <v>0.109</v>
      </c>
      <c r="I2687" s="72">
        <v>0.096</v>
      </c>
      <c r="J2687" s="71" t="s">
        <v>48</v>
      </c>
    </row>
    <row r="2688">
      <c r="A2688" s="70" t="str">
        <f t="shared" si="1"/>
        <v>Zimbabwe-Africa2008</v>
      </c>
      <c r="B2688" s="70" t="s">
        <v>264</v>
      </c>
      <c r="C2688" s="69" t="s">
        <v>57</v>
      </c>
      <c r="D2688" s="72">
        <v>0.684</v>
      </c>
      <c r="E2688" s="72">
        <v>97.0</v>
      </c>
      <c r="F2688" s="69">
        <v>94.0</v>
      </c>
      <c r="G2688" s="72">
        <v>256.0</v>
      </c>
      <c r="H2688" s="72">
        <v>0.114</v>
      </c>
      <c r="I2688" s="72">
        <v>0.129</v>
      </c>
      <c r="J2688" s="71" t="s">
        <v>49</v>
      </c>
    </row>
    <row r="2689">
      <c r="A2689" s="70" t="str">
        <f t="shared" si="1"/>
        <v>Zimbabwe-Africa2009</v>
      </c>
      <c r="B2689" s="70" t="s">
        <v>264</v>
      </c>
      <c r="C2689" s="69" t="s">
        <v>57</v>
      </c>
      <c r="D2689" s="72">
        <v>0.382</v>
      </c>
      <c r="E2689" s="72">
        <v>97.0</v>
      </c>
      <c r="F2689" s="69">
        <v>94.0</v>
      </c>
      <c r="G2689" s="72">
        <v>270.0</v>
      </c>
      <c r="H2689" s="72">
        <v>0.114</v>
      </c>
      <c r="I2689" s="72">
        <v>0.31</v>
      </c>
      <c r="J2689" s="71" t="s">
        <v>50</v>
      </c>
    </row>
    <row r="2690">
      <c r="A2690" s="70" t="str">
        <f t="shared" si="1"/>
        <v>Zimbabwe-Africa2010</v>
      </c>
      <c r="B2690" s="70" t="s">
        <v>264</v>
      </c>
      <c r="C2690" s="69" t="s">
        <v>57</v>
      </c>
      <c r="D2690" s="72">
        <v>0.391</v>
      </c>
      <c r="E2690" s="72">
        <v>90.0</v>
      </c>
      <c r="F2690" s="69">
        <v>94.0</v>
      </c>
      <c r="G2690" s="72">
        <v>242.0</v>
      </c>
      <c r="H2690" s="72">
        <v>0.115</v>
      </c>
      <c r="I2690" s="72">
        <v>0.589</v>
      </c>
      <c r="J2690" s="71" t="s">
        <v>51</v>
      </c>
    </row>
    <row r="2691">
      <c r="A2691" s="70" t="str">
        <f t="shared" si="1"/>
        <v>Zimbabwe-Africa2011</v>
      </c>
      <c r="B2691" s="70" t="s">
        <v>264</v>
      </c>
      <c r="C2691" s="69" t="s">
        <v>57</v>
      </c>
      <c r="D2691" s="72">
        <v>0.343</v>
      </c>
      <c r="E2691" s="72">
        <v>90.0</v>
      </c>
      <c r="F2691" s="69">
        <v>94.0</v>
      </c>
      <c r="G2691" s="72">
        <v>242.0</v>
      </c>
      <c r="H2691" s="72">
        <v>0.157</v>
      </c>
      <c r="I2691" s="72">
        <v>0.689</v>
      </c>
      <c r="J2691" s="71" t="s">
        <v>52</v>
      </c>
    </row>
    <row r="2692">
      <c r="A2692" s="70" t="str">
        <f t="shared" si="1"/>
        <v>Zimbabwe-Africa2012</v>
      </c>
      <c r="B2692" s="70" t="s">
        <v>264</v>
      </c>
      <c r="C2692" s="69" t="s">
        <v>57</v>
      </c>
      <c r="D2692" s="72">
        <v>0.345</v>
      </c>
      <c r="E2692" s="72">
        <v>90.0</v>
      </c>
      <c r="F2692" s="72">
        <v>168.0</v>
      </c>
      <c r="G2692" s="72">
        <v>242.0</v>
      </c>
      <c r="H2692" s="72">
        <v>0.171</v>
      </c>
      <c r="I2692" s="72">
        <v>0.919</v>
      </c>
      <c r="J2692" s="71" t="s">
        <v>53</v>
      </c>
    </row>
  </sheetData>
  <drawing r:id="rId1"/>
</worksheet>
</file>